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30" windowWidth="15120" windowHeight="6915" tabRatio="865"/>
  </bookViews>
  <sheets>
    <sheet name="Revision History" sheetId="15" r:id="rId1"/>
    <sheet name="Description" sheetId="16" r:id="rId2"/>
    <sheet name="Input Time Series" sheetId="13" r:id="rId3"/>
    <sheet name="Power Look Up" sheetId="18" r:id="rId4"/>
    <sheet name="Zero Turbulence Curve" sheetId="21" r:id="rId5"/>
    <sheet name="Reference vs Site Specific" sheetId="20" r:id="rId6"/>
  </sheets>
  <definedNames>
    <definedName name="MaximumPowerIndex">'Power Look Up'!$F$3</definedName>
    <definedName name="PowerArray">'Power Look Up'!$C$2:$C$3000</definedName>
    <definedName name="ReferenceTurbulence">'Power Look Up'!$F$2</definedName>
    <definedName name="WindSpeedStep">'Input Time Series'!$C$12</definedName>
  </definedNames>
  <calcPr calcId="145621" calcMode="manual"/>
</workbook>
</file>

<file path=xl/calcChain.xml><?xml version="1.0" encoding="utf-8"?>
<calcChain xmlns="http://schemas.openxmlformats.org/spreadsheetml/2006/main">
  <c r="I547" i="13" l="1"/>
  <c r="I1036" i="13"/>
  <c r="I1292" i="13"/>
  <c r="I1441" i="13"/>
  <c r="I1569" i="13"/>
  <c r="I1697" i="13"/>
  <c r="I1825" i="13"/>
  <c r="I1953" i="13"/>
  <c r="I2081" i="13"/>
  <c r="I2209" i="13"/>
  <c r="I2337" i="13"/>
  <c r="I2411" i="13"/>
  <c r="I2475" i="13"/>
  <c r="I2539" i="13"/>
  <c r="I2603" i="13"/>
  <c r="I2667" i="13"/>
  <c r="I2712" i="13"/>
  <c r="I2755" i="13"/>
  <c r="I2797" i="13"/>
  <c r="I2840" i="13"/>
  <c r="I2883" i="13"/>
  <c r="I2925" i="13"/>
  <c r="I2968" i="13"/>
  <c r="I3011" i="13"/>
  <c r="I3050" i="13"/>
  <c r="I3082" i="13"/>
  <c r="I3114" i="13"/>
  <c r="I3146" i="13"/>
  <c r="I3178" i="13"/>
  <c r="I3210" i="13"/>
  <c r="I3242" i="13"/>
  <c r="I3274" i="13"/>
  <c r="I3306" i="13"/>
  <c r="I3338" i="13"/>
  <c r="I3370" i="13"/>
  <c r="I3402" i="13"/>
  <c r="I3434" i="13"/>
  <c r="I3466" i="13"/>
  <c r="I3498" i="13"/>
  <c r="I3514" i="13"/>
  <c r="I3530" i="13"/>
  <c r="I3546" i="13"/>
  <c r="I3562" i="13"/>
  <c r="I3578" i="13"/>
  <c r="I3594" i="13"/>
  <c r="I3610" i="13"/>
  <c r="I3626" i="13"/>
  <c r="I3642" i="13"/>
  <c r="I3658" i="13"/>
  <c r="I3674" i="13"/>
  <c r="I3690" i="13"/>
  <c r="I3706" i="13"/>
  <c r="I3722" i="13"/>
  <c r="I3738" i="13"/>
  <c r="I3754" i="13"/>
  <c r="I3770" i="13"/>
  <c r="I3786" i="13"/>
  <c r="I3802" i="13"/>
  <c r="I3818" i="13"/>
  <c r="I3834" i="13"/>
  <c r="I3850" i="13"/>
  <c r="I3866" i="13"/>
  <c r="I3882" i="13"/>
  <c r="I3898" i="13"/>
  <c r="I3914" i="13"/>
  <c r="I3930" i="13"/>
  <c r="I3946" i="13"/>
  <c r="I3962" i="13"/>
  <c r="I3978" i="13"/>
  <c r="I3994" i="13"/>
  <c r="I4010" i="13"/>
  <c r="I4026" i="13"/>
  <c r="I4042" i="13"/>
  <c r="I4058" i="13"/>
  <c r="I4074" i="13"/>
  <c r="I4090" i="13"/>
  <c r="I4106" i="13"/>
  <c r="I4122" i="13"/>
  <c r="I4138" i="13"/>
  <c r="I4154" i="13"/>
  <c r="I4170" i="13"/>
  <c r="I4186" i="13"/>
  <c r="I4202" i="13"/>
  <c r="I4218" i="13"/>
  <c r="I4234" i="13"/>
  <c r="I4250" i="13"/>
  <c r="I4266" i="13"/>
  <c r="I4282" i="13"/>
  <c r="I4298" i="13"/>
  <c r="I4314" i="13"/>
  <c r="I4330" i="13"/>
  <c r="I4346" i="13"/>
  <c r="I4362" i="13"/>
  <c r="I4378" i="13"/>
  <c r="I4394" i="13"/>
  <c r="I4410" i="13"/>
  <c r="I4426" i="13"/>
  <c r="I4442" i="13"/>
  <c r="I4458" i="13"/>
  <c r="I4474" i="13"/>
  <c r="I4490" i="13"/>
  <c r="I4506" i="13"/>
  <c r="I4522" i="13"/>
  <c r="I4538" i="13"/>
  <c r="I4554" i="13"/>
  <c r="I4570" i="13"/>
  <c r="I4586" i="13"/>
  <c r="I4602" i="13"/>
  <c r="I4618" i="13"/>
  <c r="I4634" i="13"/>
  <c r="I4650" i="13"/>
  <c r="I4666" i="13"/>
  <c r="I4682" i="13"/>
  <c r="I4698" i="13"/>
  <c r="I4714" i="13"/>
  <c r="I4730" i="13"/>
  <c r="I4746" i="13"/>
  <c r="I4762" i="13"/>
  <c r="I4778" i="13"/>
  <c r="I4794" i="13"/>
  <c r="I4810" i="13"/>
  <c r="I4826" i="13"/>
  <c r="I4842" i="13"/>
  <c r="I4858" i="13"/>
  <c r="I4874" i="13"/>
  <c r="I4890" i="13"/>
  <c r="I4906" i="13"/>
  <c r="I4922" i="13"/>
  <c r="I4938" i="13"/>
  <c r="I4954" i="13"/>
  <c r="I4970" i="13"/>
  <c r="I4986" i="13"/>
  <c r="I4998" i="13"/>
  <c r="I5006" i="13"/>
  <c r="I5014" i="13"/>
  <c r="I5022" i="13"/>
  <c r="I5030" i="13"/>
  <c r="I5038" i="13"/>
  <c r="I5046" i="13"/>
  <c r="I5054" i="13"/>
  <c r="I5062" i="13"/>
  <c r="I5070" i="13"/>
  <c r="I5078" i="13"/>
  <c r="I5086" i="13"/>
  <c r="I5094" i="13"/>
  <c r="I5102" i="13"/>
  <c r="I5110" i="13"/>
  <c r="I5118" i="13"/>
  <c r="I5126" i="13"/>
  <c r="I5134" i="13"/>
  <c r="I5142" i="13"/>
  <c r="I5150" i="13"/>
  <c r="I5158" i="13"/>
  <c r="I5166" i="13"/>
  <c r="I5174" i="13"/>
  <c r="I5182" i="13"/>
  <c r="I5190" i="13"/>
  <c r="I5198" i="13"/>
  <c r="I5206" i="13"/>
  <c r="I5214" i="13"/>
  <c r="I5222" i="13"/>
  <c r="I5230" i="13"/>
  <c r="I5238" i="13"/>
  <c r="I5246" i="13"/>
  <c r="I5254" i="13"/>
  <c r="I5262" i="13"/>
  <c r="I5270" i="13"/>
  <c r="I5278" i="13"/>
  <c r="I5286" i="13"/>
  <c r="I5294" i="13"/>
  <c r="I5302" i="13"/>
  <c r="I5310" i="13"/>
  <c r="I5318" i="13"/>
  <c r="I5326" i="13"/>
  <c r="I5334" i="13"/>
  <c r="I5342" i="13"/>
  <c r="I5350" i="13"/>
  <c r="I5358" i="13"/>
  <c r="I5366" i="13"/>
  <c r="I5374" i="13"/>
  <c r="I5382" i="13"/>
  <c r="I5390" i="13"/>
  <c r="I5398" i="13"/>
  <c r="I5406" i="13"/>
  <c r="I5414" i="13"/>
  <c r="I5422" i="13"/>
  <c r="I5430" i="13"/>
  <c r="I5438" i="13"/>
  <c r="I5446" i="13"/>
  <c r="I5454" i="13"/>
  <c r="I5462" i="13"/>
  <c r="I5470" i="13"/>
  <c r="I5478" i="13"/>
  <c r="I5486" i="13"/>
  <c r="I5494" i="13"/>
  <c r="I5502" i="13"/>
  <c r="I5510" i="13"/>
  <c r="I5518" i="13"/>
  <c r="I5526" i="13"/>
  <c r="I5534" i="13"/>
  <c r="I5542" i="13"/>
  <c r="I5550" i="13"/>
  <c r="I5558" i="13"/>
  <c r="I5566" i="13"/>
  <c r="I5574" i="13"/>
  <c r="I5582" i="13"/>
  <c r="I5590" i="13"/>
  <c r="I5598" i="13"/>
  <c r="I5606" i="13"/>
  <c r="I5614" i="13"/>
  <c r="I5622" i="13"/>
  <c r="I5630" i="13"/>
  <c r="I5638" i="13"/>
  <c r="I5646" i="13"/>
  <c r="I5654" i="13"/>
  <c r="I5662" i="13"/>
  <c r="I5670" i="13"/>
  <c r="I5678" i="13"/>
  <c r="I5686" i="13"/>
  <c r="I5694" i="13"/>
  <c r="I5702" i="13"/>
  <c r="I5710" i="13"/>
  <c r="I5718" i="13"/>
  <c r="I5726" i="13"/>
  <c r="I5734" i="13"/>
  <c r="I5742" i="13"/>
  <c r="I5750" i="13"/>
  <c r="I5758" i="13"/>
  <c r="I5766" i="13"/>
  <c r="I5774" i="13"/>
  <c r="I5782" i="13"/>
  <c r="I5790" i="13"/>
  <c r="I5798" i="13"/>
  <c r="I5806" i="13"/>
  <c r="I5814" i="13"/>
  <c r="I5822" i="13"/>
  <c r="I5830" i="13"/>
  <c r="I5838" i="13"/>
  <c r="I5846" i="13"/>
  <c r="I5854" i="13"/>
  <c r="I5862" i="13"/>
  <c r="I5870" i="13"/>
  <c r="I5878" i="13"/>
  <c r="I5886" i="13"/>
  <c r="I5894" i="13"/>
  <c r="I5902" i="13"/>
  <c r="I5910" i="13"/>
  <c r="I5918" i="13"/>
  <c r="I5926" i="13"/>
  <c r="I5934" i="13"/>
  <c r="I5942" i="13"/>
  <c r="I5950" i="13"/>
  <c r="I5958" i="13"/>
  <c r="I5966" i="13"/>
  <c r="I5974" i="13"/>
  <c r="I5982" i="13"/>
  <c r="I5990" i="13"/>
  <c r="I5998" i="13"/>
  <c r="I6006" i="13"/>
  <c r="I6014" i="13"/>
  <c r="I6022" i="13"/>
  <c r="I6030" i="13"/>
  <c r="I6038" i="13"/>
  <c r="I6046" i="13"/>
  <c r="I6054" i="13"/>
  <c r="I6062" i="13"/>
  <c r="I6070" i="13"/>
  <c r="I6078" i="13"/>
  <c r="I6086" i="13"/>
  <c r="I6094" i="13"/>
  <c r="I6102" i="13"/>
  <c r="I6110" i="13"/>
  <c r="I6118" i="13"/>
  <c r="I6126" i="13"/>
  <c r="I6134" i="13"/>
  <c r="I6142" i="13"/>
  <c r="I6150" i="13"/>
  <c r="I6158" i="13"/>
  <c r="I6166" i="13"/>
  <c r="I6174" i="13"/>
  <c r="I6182" i="13"/>
  <c r="I6190" i="13"/>
  <c r="I6198" i="13"/>
  <c r="I6206" i="13"/>
  <c r="I6214" i="13"/>
  <c r="I6222" i="13"/>
  <c r="I6230" i="13"/>
  <c r="I6238" i="13"/>
  <c r="I6246" i="13"/>
  <c r="I6254" i="13"/>
  <c r="I6262" i="13"/>
  <c r="I6270" i="13"/>
  <c r="I6278" i="13"/>
  <c r="I6286" i="13"/>
  <c r="I6294" i="13"/>
  <c r="I6302" i="13"/>
  <c r="I6310" i="13"/>
  <c r="I6318" i="13"/>
  <c r="I6326" i="13"/>
  <c r="I6334" i="13"/>
  <c r="I6342" i="13"/>
  <c r="I6350" i="13"/>
  <c r="I6358" i="13"/>
  <c r="I6363" i="13"/>
  <c r="I6367" i="13"/>
  <c r="I6371" i="13"/>
  <c r="I6375" i="13"/>
  <c r="I6379" i="13"/>
  <c r="I6383" i="13"/>
  <c r="I6387" i="13"/>
  <c r="I6391" i="13"/>
  <c r="I6395" i="13"/>
  <c r="I6399" i="13"/>
  <c r="I6403" i="13"/>
  <c r="I6407" i="13"/>
  <c r="I6411" i="13"/>
  <c r="I6415" i="13"/>
  <c r="I6419" i="13"/>
  <c r="I6423" i="13"/>
  <c r="I6427" i="13"/>
  <c r="I6431" i="13"/>
  <c r="I6435" i="13"/>
  <c r="I6439" i="13"/>
  <c r="I6443" i="13"/>
  <c r="I6447" i="13"/>
  <c r="I6451" i="13"/>
  <c r="I6455" i="13"/>
  <c r="I6459" i="13"/>
  <c r="I6463" i="13"/>
  <c r="I6467" i="13"/>
  <c r="I6471" i="13"/>
  <c r="I6475" i="13"/>
  <c r="I6479" i="13"/>
  <c r="I6483" i="13"/>
  <c r="I6487" i="13"/>
  <c r="I6491" i="13"/>
  <c r="I6495" i="13"/>
  <c r="I6499" i="13"/>
  <c r="I6503" i="13"/>
  <c r="I6507" i="13"/>
  <c r="I6511" i="13"/>
  <c r="I6515" i="13"/>
  <c r="I6519" i="13"/>
  <c r="I6523" i="13"/>
  <c r="I6527" i="13"/>
  <c r="I6531" i="13"/>
  <c r="I6535" i="13"/>
  <c r="I6539" i="13"/>
  <c r="I6543" i="13"/>
  <c r="I6547" i="13"/>
  <c r="I6551" i="13"/>
  <c r="I6555" i="13"/>
  <c r="I6559" i="13"/>
  <c r="I6563" i="13"/>
  <c r="I6567" i="13"/>
  <c r="I6571" i="13"/>
  <c r="I6575" i="13"/>
  <c r="I6579" i="13"/>
  <c r="I6583" i="13"/>
  <c r="I6587" i="13"/>
  <c r="I6591" i="13"/>
  <c r="I6595" i="13"/>
  <c r="I6599" i="13"/>
  <c r="I6603" i="13"/>
  <c r="I6607" i="13"/>
  <c r="I6611" i="13"/>
  <c r="I6615" i="13"/>
  <c r="I6619" i="13"/>
  <c r="I6623" i="13"/>
  <c r="I6627" i="13"/>
  <c r="I6631" i="13"/>
  <c r="I6635" i="13"/>
  <c r="I6639" i="13"/>
  <c r="I6643" i="13"/>
  <c r="I6647" i="13"/>
  <c r="I6651" i="13"/>
  <c r="I6655" i="13"/>
  <c r="I6659" i="13"/>
  <c r="I6663" i="13"/>
  <c r="I6667" i="13"/>
  <c r="I6671" i="13"/>
  <c r="I6675" i="13"/>
  <c r="I6679" i="13"/>
  <c r="I6683" i="13"/>
  <c r="I6687" i="13"/>
  <c r="I6691" i="13"/>
  <c r="I6695" i="13"/>
  <c r="I6699" i="13"/>
  <c r="I6703" i="13"/>
  <c r="I6707" i="13"/>
  <c r="I6711" i="13"/>
  <c r="I6715" i="13"/>
  <c r="I6719" i="13"/>
  <c r="I6723" i="13"/>
  <c r="I6727" i="13"/>
  <c r="I6731" i="13"/>
  <c r="I6735" i="13"/>
  <c r="I6739" i="13"/>
  <c r="I6743" i="13"/>
  <c r="I6747" i="13"/>
  <c r="I6751" i="13"/>
  <c r="I6755" i="13"/>
  <c r="I6759" i="13"/>
  <c r="I6763" i="13"/>
  <c r="I6767" i="13"/>
  <c r="I6771" i="13"/>
  <c r="I6775" i="13"/>
  <c r="I6779" i="13"/>
  <c r="I6783" i="13"/>
  <c r="I6787" i="13"/>
  <c r="I6791" i="13"/>
  <c r="I6795" i="13"/>
  <c r="I6799" i="13"/>
  <c r="I6803" i="13"/>
  <c r="I6807" i="13"/>
  <c r="I6811" i="13"/>
  <c r="I6815" i="13"/>
  <c r="I6819" i="13"/>
  <c r="I6823" i="13"/>
  <c r="I6827" i="13"/>
  <c r="I6831" i="13"/>
  <c r="I6835" i="13"/>
  <c r="I6839" i="13"/>
  <c r="I6843" i="13"/>
  <c r="I6847" i="13"/>
  <c r="I6851" i="13"/>
  <c r="I6855" i="13"/>
  <c r="I6859" i="13"/>
  <c r="I6863" i="13"/>
  <c r="I6867" i="13"/>
  <c r="I6871" i="13"/>
  <c r="I6875" i="13"/>
  <c r="I6879" i="13"/>
  <c r="I6883" i="13"/>
  <c r="I6887" i="13"/>
  <c r="I6891" i="13"/>
  <c r="I6895" i="13"/>
  <c r="I6899" i="13"/>
  <c r="I6903" i="13"/>
  <c r="I6907" i="13"/>
  <c r="I6911" i="13"/>
  <c r="I6915" i="13"/>
  <c r="I6919" i="13"/>
  <c r="I6923" i="13"/>
  <c r="I6927" i="13"/>
  <c r="I6931" i="13"/>
  <c r="I6935" i="13"/>
  <c r="I6939" i="13"/>
  <c r="I6943" i="13"/>
  <c r="I6947" i="13"/>
  <c r="I6951" i="13"/>
  <c r="I6955" i="13"/>
  <c r="I6959" i="13"/>
  <c r="I6963" i="13"/>
  <c r="I6967" i="13"/>
  <c r="I6971" i="13"/>
  <c r="I6975" i="13"/>
  <c r="I6979" i="13"/>
  <c r="I6983" i="13"/>
  <c r="I6987" i="13"/>
  <c r="I6991" i="13"/>
  <c r="I6995" i="13"/>
  <c r="I6999" i="13"/>
  <c r="I7003" i="13"/>
  <c r="I7007" i="13"/>
  <c r="I7011" i="13"/>
  <c r="I7015" i="13"/>
  <c r="I7019" i="13"/>
  <c r="I7023" i="13"/>
  <c r="I7027" i="13"/>
  <c r="I7031" i="13"/>
  <c r="I7035" i="13"/>
  <c r="I7039" i="13"/>
  <c r="I7043" i="13"/>
  <c r="I7047" i="13"/>
  <c r="I7051" i="13"/>
  <c r="I7055" i="13"/>
  <c r="I7059" i="13"/>
  <c r="I7063" i="13"/>
  <c r="I7067" i="13"/>
  <c r="I7071" i="13"/>
  <c r="I7075" i="13"/>
  <c r="I7079" i="13"/>
  <c r="I7083" i="13"/>
  <c r="I7087" i="13"/>
  <c r="I7091" i="13"/>
  <c r="I7095" i="13"/>
  <c r="I7099" i="13"/>
  <c r="I7103" i="13"/>
  <c r="I7107" i="13"/>
  <c r="I7111" i="13"/>
  <c r="I7115" i="13"/>
  <c r="I7119" i="13"/>
  <c r="I7123" i="13"/>
  <c r="I7127" i="13"/>
  <c r="I7131" i="13"/>
  <c r="I7135" i="13"/>
  <c r="I7139" i="13"/>
  <c r="I7143" i="13"/>
  <c r="I7147" i="13"/>
  <c r="I7151" i="13"/>
  <c r="I7155" i="13"/>
  <c r="I7159" i="13"/>
  <c r="I7163" i="13"/>
  <c r="I7167" i="13"/>
  <c r="I7171" i="13"/>
  <c r="I7175" i="13"/>
  <c r="I7179" i="13"/>
  <c r="I7183" i="13"/>
  <c r="I7187" i="13"/>
  <c r="I7191" i="13"/>
  <c r="I7195" i="13"/>
  <c r="I7199" i="13"/>
  <c r="I7203" i="13"/>
  <c r="I7207" i="13"/>
  <c r="I7211" i="13"/>
  <c r="I7215" i="13"/>
  <c r="I7219" i="13"/>
  <c r="I7223" i="13"/>
  <c r="I7227" i="13"/>
  <c r="I7231" i="13"/>
  <c r="I7235" i="13"/>
  <c r="I7239" i="13"/>
  <c r="I7243" i="13"/>
  <c r="I7247" i="13"/>
  <c r="I7251" i="13"/>
  <c r="I7255" i="13"/>
  <c r="I7259" i="13"/>
  <c r="I7263" i="13"/>
  <c r="I7267" i="13"/>
  <c r="I7271" i="13"/>
  <c r="I7275" i="13"/>
  <c r="I7279" i="13"/>
  <c r="I7283" i="13"/>
  <c r="I7287" i="13"/>
  <c r="I7291" i="13"/>
  <c r="I7295" i="13"/>
  <c r="I7299" i="13"/>
  <c r="I7303" i="13"/>
  <c r="I7307" i="13"/>
  <c r="I7311" i="13"/>
  <c r="I7315" i="13"/>
  <c r="I7319" i="13"/>
  <c r="I7323" i="13"/>
  <c r="I7327" i="13"/>
  <c r="I7331" i="13"/>
  <c r="I7335" i="13"/>
  <c r="I7339" i="13"/>
  <c r="I7343" i="13"/>
  <c r="I7347" i="13"/>
  <c r="I7351" i="13"/>
  <c r="I7355" i="13"/>
  <c r="I7359" i="13"/>
  <c r="I7363" i="13"/>
  <c r="I7367" i="13"/>
  <c r="I7371" i="13"/>
  <c r="I7375" i="13"/>
  <c r="I7379" i="13"/>
  <c r="I7383" i="13"/>
  <c r="I7387" i="13"/>
  <c r="I7391" i="13"/>
  <c r="I7395" i="13"/>
  <c r="I7399" i="13"/>
  <c r="I7403" i="13"/>
  <c r="I7407" i="13"/>
  <c r="I7411" i="13"/>
  <c r="I7415" i="13"/>
  <c r="I7419" i="13"/>
  <c r="I7423" i="13"/>
  <c r="I7427" i="13"/>
  <c r="I7431" i="13"/>
  <c r="I7435" i="13"/>
  <c r="I7439" i="13"/>
  <c r="I7443" i="13"/>
  <c r="I7447" i="13"/>
  <c r="I7451" i="13"/>
  <c r="I7455" i="13"/>
  <c r="I7459" i="13"/>
  <c r="I7463" i="13"/>
  <c r="I7467" i="13"/>
  <c r="I7471" i="13"/>
  <c r="I7475" i="13"/>
  <c r="I7479" i="13"/>
  <c r="I7483" i="13"/>
  <c r="I7487" i="13"/>
  <c r="I7491" i="13"/>
  <c r="I7495" i="13"/>
  <c r="I7499" i="13"/>
  <c r="I7503" i="13"/>
  <c r="I7507" i="13"/>
  <c r="I7511" i="13"/>
  <c r="I7515" i="13"/>
  <c r="I7519" i="13"/>
  <c r="I7523" i="13"/>
  <c r="I7527" i="13"/>
  <c r="I7531" i="13"/>
  <c r="I7535" i="13"/>
  <c r="I7539" i="13"/>
  <c r="I7543" i="13"/>
  <c r="I7547" i="13"/>
  <c r="I7551" i="13"/>
  <c r="I7555" i="13"/>
  <c r="I7559" i="13"/>
  <c r="I7563" i="13"/>
  <c r="I7567" i="13"/>
  <c r="I7571" i="13"/>
  <c r="I7575" i="13"/>
  <c r="I7579" i="13"/>
  <c r="I7583" i="13"/>
  <c r="I7587" i="13"/>
  <c r="I7591" i="13"/>
  <c r="I7595" i="13"/>
  <c r="I7599" i="13"/>
  <c r="I7603" i="13"/>
  <c r="I7607" i="13"/>
  <c r="I7611" i="13"/>
  <c r="I7615" i="13"/>
  <c r="I7619" i="13"/>
  <c r="I7623" i="13"/>
  <c r="I7627" i="13"/>
  <c r="I7631" i="13"/>
  <c r="I7635" i="13"/>
  <c r="I7639" i="13"/>
  <c r="I7643" i="13"/>
  <c r="I7647" i="13"/>
  <c r="I7651" i="13"/>
  <c r="I7655" i="13"/>
  <c r="I7659" i="13"/>
  <c r="I7663" i="13"/>
  <c r="I7667" i="13"/>
  <c r="I7671" i="13"/>
  <c r="I7675" i="13"/>
  <c r="I7679" i="13"/>
  <c r="I7683" i="13"/>
  <c r="I7687" i="13"/>
  <c r="I7691" i="13"/>
  <c r="I7695" i="13"/>
  <c r="I7699" i="13"/>
  <c r="I7703" i="13"/>
  <c r="I7707" i="13"/>
  <c r="I7711" i="13"/>
  <c r="I7715" i="13"/>
  <c r="I7719" i="13"/>
  <c r="I7723" i="13"/>
  <c r="I7727" i="13"/>
  <c r="I7731" i="13"/>
  <c r="I7735" i="13"/>
  <c r="I7739" i="13"/>
  <c r="I7743" i="13"/>
  <c r="I7747" i="13"/>
  <c r="I7751" i="13"/>
  <c r="I7755" i="13"/>
  <c r="I7759" i="13"/>
  <c r="I7763" i="13"/>
  <c r="I7767" i="13"/>
  <c r="I7771" i="13"/>
  <c r="I7775" i="13"/>
  <c r="I7779" i="13"/>
  <c r="I7783" i="13"/>
  <c r="I7787" i="13"/>
  <c r="I7791" i="13"/>
  <c r="I7795" i="13"/>
  <c r="I7799" i="13"/>
  <c r="I7803" i="13"/>
  <c r="I7807" i="13"/>
  <c r="I7811" i="13"/>
  <c r="I7815" i="13"/>
  <c r="I7819" i="13"/>
  <c r="I7823" i="13"/>
  <c r="I7827" i="13"/>
  <c r="I7831" i="13"/>
  <c r="I7835" i="13"/>
  <c r="I7839" i="13"/>
  <c r="I7843" i="13"/>
  <c r="I7847" i="13"/>
  <c r="I7851" i="13"/>
  <c r="I7855" i="13"/>
  <c r="I7859" i="13"/>
  <c r="I7863" i="13"/>
  <c r="I7867" i="13"/>
  <c r="I7871" i="13"/>
  <c r="I7875" i="13"/>
  <c r="I7879" i="13"/>
  <c r="I7883" i="13"/>
  <c r="I7887" i="13"/>
  <c r="I7891" i="13"/>
  <c r="I7895" i="13"/>
  <c r="I7899" i="13"/>
  <c r="I7903" i="13"/>
  <c r="I7907" i="13"/>
  <c r="I7911" i="13"/>
  <c r="I7915" i="13"/>
  <c r="I7919" i="13"/>
  <c r="I7923" i="13"/>
  <c r="I7927" i="13"/>
  <c r="I7931" i="13"/>
  <c r="I7935" i="13"/>
  <c r="I7939" i="13"/>
  <c r="I7943" i="13"/>
  <c r="I7947" i="13"/>
  <c r="I7951" i="13"/>
  <c r="I7955" i="13"/>
  <c r="I7959" i="13"/>
  <c r="I7963" i="13"/>
  <c r="I7967" i="13"/>
  <c r="I7971" i="13"/>
  <c r="I7975" i="13"/>
  <c r="I7979" i="13"/>
  <c r="I7983" i="13"/>
  <c r="I7987" i="13"/>
  <c r="I7991" i="13"/>
  <c r="I7995" i="13"/>
  <c r="I7999" i="13"/>
  <c r="I8003" i="13"/>
  <c r="I8007" i="13"/>
  <c r="I8011" i="13"/>
  <c r="I8015" i="13"/>
  <c r="I8019" i="13"/>
  <c r="I8023" i="13"/>
  <c r="I8027" i="13"/>
  <c r="I8031" i="13"/>
  <c r="I8035" i="13"/>
  <c r="I8039" i="13"/>
  <c r="I8043" i="13"/>
  <c r="I8047" i="13"/>
  <c r="I8051" i="13"/>
  <c r="I8055" i="13"/>
  <c r="I8059" i="13"/>
  <c r="I8063" i="13"/>
  <c r="I8067" i="13"/>
  <c r="I8071" i="13"/>
  <c r="I8075" i="13"/>
  <c r="I8079" i="13"/>
  <c r="I8083" i="13"/>
  <c r="I8087" i="13"/>
  <c r="I8091" i="13"/>
  <c r="I8095" i="13"/>
  <c r="I8099" i="13"/>
  <c r="I8103" i="13"/>
  <c r="I8107" i="13"/>
  <c r="I8111" i="13"/>
  <c r="I8115" i="13"/>
  <c r="I8119" i="13"/>
  <c r="I8123" i="13"/>
  <c r="I8127" i="13"/>
  <c r="I8131" i="13"/>
  <c r="I8135" i="13"/>
  <c r="I8139" i="13"/>
  <c r="I8143" i="13"/>
  <c r="I8147" i="13"/>
  <c r="I8151" i="13"/>
  <c r="I8155" i="13"/>
  <c r="I8159" i="13"/>
  <c r="I8163" i="13"/>
  <c r="I8167" i="13"/>
  <c r="I8171" i="13"/>
  <c r="I8175" i="13"/>
  <c r="I8179" i="13"/>
  <c r="I8183" i="13"/>
  <c r="I8187" i="13"/>
  <c r="I8191" i="13"/>
  <c r="I8195" i="13"/>
  <c r="I8199" i="13"/>
  <c r="I8203" i="13"/>
  <c r="I8207" i="13"/>
  <c r="I8211" i="13"/>
  <c r="I8215" i="13"/>
  <c r="I8219" i="13"/>
  <c r="I8223" i="13"/>
  <c r="I8227" i="13"/>
  <c r="I8231" i="13"/>
  <c r="I8235" i="13"/>
  <c r="I8239" i="13"/>
  <c r="I8243" i="13"/>
  <c r="I8247" i="13"/>
  <c r="I8251" i="13"/>
  <c r="I8255" i="13"/>
  <c r="I8259" i="13"/>
  <c r="I8263" i="13"/>
  <c r="I8267" i="13"/>
  <c r="I8271" i="13"/>
  <c r="I8275" i="13"/>
  <c r="I8279" i="13"/>
  <c r="I8283" i="13"/>
  <c r="I8287" i="13"/>
  <c r="I8291" i="13"/>
  <c r="I8295" i="13"/>
  <c r="I8299" i="13"/>
  <c r="I8303" i="13"/>
  <c r="I8307" i="13"/>
  <c r="I8311" i="13"/>
  <c r="I8315" i="13"/>
  <c r="I8319" i="13"/>
  <c r="I8323" i="13"/>
  <c r="I8327" i="13"/>
  <c r="I8331" i="13"/>
  <c r="I8335" i="13"/>
  <c r="I8339" i="13"/>
  <c r="I8343" i="13"/>
  <c r="I8347" i="13"/>
  <c r="I8351" i="13"/>
  <c r="I8355" i="13"/>
  <c r="I8359" i="13"/>
  <c r="I8363" i="13"/>
  <c r="I8367" i="13"/>
  <c r="I8371" i="13"/>
  <c r="I8375" i="13"/>
  <c r="I8379" i="13"/>
  <c r="I8383" i="13"/>
  <c r="I8387" i="13"/>
  <c r="I8391" i="13"/>
  <c r="I8395" i="13"/>
  <c r="I8399" i="13"/>
  <c r="I8403" i="13"/>
  <c r="I8407" i="13"/>
  <c r="I8411" i="13"/>
  <c r="I8415" i="13"/>
  <c r="I8419" i="13"/>
  <c r="I8423" i="13"/>
  <c r="I8427" i="13"/>
  <c r="I8431" i="13"/>
  <c r="I8435" i="13"/>
  <c r="I8439" i="13"/>
  <c r="I8443" i="13"/>
  <c r="I8447" i="13"/>
  <c r="I8451" i="13"/>
  <c r="I8455" i="13"/>
  <c r="I8459" i="13"/>
  <c r="I8463" i="13"/>
  <c r="I8467" i="13"/>
  <c r="I8471" i="13"/>
  <c r="I8475" i="13"/>
  <c r="I8479" i="13"/>
  <c r="I8483" i="13"/>
  <c r="I8487" i="13"/>
  <c r="I8491" i="13"/>
  <c r="I8495" i="13"/>
  <c r="I8499" i="13"/>
  <c r="I8503" i="13"/>
  <c r="I8507" i="13"/>
  <c r="I8511" i="13"/>
  <c r="I8515" i="13"/>
  <c r="I8519" i="13"/>
  <c r="I8523" i="13"/>
  <c r="I8527" i="13"/>
  <c r="I8531" i="13"/>
  <c r="I8535" i="13"/>
  <c r="I8539" i="13"/>
  <c r="I8543" i="13"/>
  <c r="I8547" i="13"/>
  <c r="I8551" i="13"/>
  <c r="I8555" i="13"/>
  <c r="I8559" i="13"/>
  <c r="I8563" i="13"/>
  <c r="I8567" i="13"/>
  <c r="I8571" i="13"/>
  <c r="I8575" i="13"/>
  <c r="I8579" i="13"/>
  <c r="I8583" i="13"/>
  <c r="I8587" i="13"/>
  <c r="I8591" i="13"/>
  <c r="I8595" i="13"/>
  <c r="I8599" i="13"/>
  <c r="I8603" i="13"/>
  <c r="I8607" i="13"/>
  <c r="I8611" i="13"/>
  <c r="I8615" i="13"/>
  <c r="I8619" i="13"/>
  <c r="I8623" i="13"/>
  <c r="I8627" i="13"/>
  <c r="I8631" i="13"/>
  <c r="I8635" i="13"/>
  <c r="I8639" i="13"/>
  <c r="I8643" i="13"/>
  <c r="I8647" i="13"/>
  <c r="I8651" i="13"/>
  <c r="I8655" i="13"/>
  <c r="I8659" i="13"/>
  <c r="I8663" i="13"/>
  <c r="I8667" i="13"/>
  <c r="I8671" i="13"/>
  <c r="I8675" i="13"/>
  <c r="I8679" i="13"/>
  <c r="I8683" i="13"/>
  <c r="I8687" i="13"/>
  <c r="I8691" i="13"/>
  <c r="I8695" i="13"/>
  <c r="I8699" i="13"/>
  <c r="I8703" i="13"/>
  <c r="I8707" i="13"/>
  <c r="I8711" i="13"/>
  <c r="I8715" i="13"/>
  <c r="I8719" i="13"/>
  <c r="I8723" i="13"/>
  <c r="I8727" i="13"/>
  <c r="I8731" i="13"/>
  <c r="I8735" i="13"/>
  <c r="I8739" i="13"/>
  <c r="I8743" i="13"/>
  <c r="I8747" i="13"/>
  <c r="I8751" i="13"/>
  <c r="I8755" i="13"/>
  <c r="I8759" i="13"/>
  <c r="I8763" i="13"/>
  <c r="I8767" i="13"/>
  <c r="I8771" i="13"/>
  <c r="I8775" i="13"/>
  <c r="I8779" i="13"/>
  <c r="I8783" i="13"/>
  <c r="I8787" i="13"/>
  <c r="I8791" i="13"/>
  <c r="I8795" i="13"/>
  <c r="I8799" i="13"/>
  <c r="I8803" i="13"/>
  <c r="I8807" i="13"/>
  <c r="I8811" i="13"/>
  <c r="I8815" i="13"/>
  <c r="I8819" i="13"/>
  <c r="I8823" i="13"/>
  <c r="I8827" i="13"/>
  <c r="I8831" i="13"/>
  <c r="I8835" i="13"/>
  <c r="I8839" i="13"/>
  <c r="I8843" i="13"/>
  <c r="I8847" i="13"/>
  <c r="I8851" i="13"/>
  <c r="I8855" i="13"/>
  <c r="I8859" i="13"/>
  <c r="I8863" i="13"/>
  <c r="I8867" i="13"/>
  <c r="I8871" i="13"/>
  <c r="I8875" i="13"/>
  <c r="I8879" i="13"/>
  <c r="I8883" i="13"/>
  <c r="I8887" i="13"/>
  <c r="I8891" i="13"/>
  <c r="I8895" i="13"/>
  <c r="I8899" i="13"/>
  <c r="I8903" i="13"/>
  <c r="I8907" i="13"/>
  <c r="I8911" i="13"/>
  <c r="I8915" i="13"/>
  <c r="I8919" i="13"/>
  <c r="I8923" i="13"/>
  <c r="I8927" i="13"/>
  <c r="I8931" i="13"/>
  <c r="I8935" i="13"/>
  <c r="I8939" i="13"/>
  <c r="I8943" i="13"/>
  <c r="I8947" i="13"/>
  <c r="I8951" i="13"/>
  <c r="I8955" i="13"/>
  <c r="I8959" i="13"/>
  <c r="I8963" i="13"/>
  <c r="I8967" i="13"/>
  <c r="I8971" i="13"/>
  <c r="I8975" i="13"/>
  <c r="I8979" i="13"/>
  <c r="I8983" i="13"/>
  <c r="I8987" i="13"/>
  <c r="I8991" i="13"/>
  <c r="I8995" i="13"/>
  <c r="I8999" i="13"/>
  <c r="I9003" i="13"/>
  <c r="I9007" i="13"/>
  <c r="I9011" i="13"/>
  <c r="I9015" i="13"/>
  <c r="I9019" i="13"/>
  <c r="I9023" i="13"/>
  <c r="I9027" i="13"/>
  <c r="I9031" i="13"/>
  <c r="I9035" i="13"/>
  <c r="I9039" i="13"/>
  <c r="I9043" i="13"/>
  <c r="I9047" i="13"/>
  <c r="I9051" i="13"/>
  <c r="I9055" i="13"/>
  <c r="I9059" i="13"/>
  <c r="I9063" i="13"/>
  <c r="I9067" i="13"/>
  <c r="I9071" i="13"/>
  <c r="I9075" i="13"/>
  <c r="I9079" i="13"/>
  <c r="I9083" i="13"/>
  <c r="I9087" i="13"/>
  <c r="I9091" i="13"/>
  <c r="I9095" i="13"/>
  <c r="I9099" i="13"/>
  <c r="I9103" i="13"/>
  <c r="I9107" i="13"/>
  <c r="I9111" i="13"/>
  <c r="I9115" i="13"/>
  <c r="I9119" i="13"/>
  <c r="I9123" i="13"/>
  <c r="I9127" i="13"/>
  <c r="I9131" i="13"/>
  <c r="I9135" i="13"/>
  <c r="I9139" i="13"/>
  <c r="I9143" i="13"/>
  <c r="I9147" i="13"/>
  <c r="I9151" i="13"/>
  <c r="I9155" i="13"/>
  <c r="I9159" i="13"/>
  <c r="I9163" i="13"/>
  <c r="I9167" i="13"/>
  <c r="I9171" i="13"/>
  <c r="I9175" i="13"/>
  <c r="I9179" i="13"/>
  <c r="I9183" i="13"/>
  <c r="I9187" i="13"/>
  <c r="I9191" i="13"/>
  <c r="I9195" i="13"/>
  <c r="I9199" i="13"/>
  <c r="I9203" i="13"/>
  <c r="I9207" i="13"/>
  <c r="I9211" i="13"/>
  <c r="I9215" i="13"/>
  <c r="I9219" i="13"/>
  <c r="I9223" i="13"/>
  <c r="I9227" i="13"/>
  <c r="I9231" i="13"/>
  <c r="I9235" i="13"/>
  <c r="I9239" i="13"/>
  <c r="I9243" i="13"/>
  <c r="I9247" i="13"/>
  <c r="I9251" i="13"/>
  <c r="I9255" i="13"/>
  <c r="I9259" i="13"/>
  <c r="I9263" i="13"/>
  <c r="I9267" i="13"/>
  <c r="I9271" i="13"/>
  <c r="I9275" i="13"/>
  <c r="I9279" i="13"/>
  <c r="I9283" i="13"/>
  <c r="I9287" i="13"/>
  <c r="I9291" i="13"/>
  <c r="I9295" i="13"/>
  <c r="I9299" i="13"/>
  <c r="I9303" i="13"/>
  <c r="I9307" i="13"/>
  <c r="I9311" i="13"/>
  <c r="I9315" i="13"/>
  <c r="I9319" i="13"/>
  <c r="I9323" i="13"/>
  <c r="I9327" i="13"/>
  <c r="I9331" i="13"/>
  <c r="I9335" i="13"/>
  <c r="I9339" i="13"/>
  <c r="I9343" i="13"/>
  <c r="I9347" i="13"/>
  <c r="I9351" i="13"/>
  <c r="I9355" i="13"/>
  <c r="I9359" i="13"/>
  <c r="I9363" i="13"/>
  <c r="I9367" i="13"/>
  <c r="I9371" i="13"/>
  <c r="I9375" i="13"/>
  <c r="I9379" i="13"/>
  <c r="I9383" i="13"/>
  <c r="I9387" i="13"/>
  <c r="I9391" i="13"/>
  <c r="I9395" i="13"/>
  <c r="I9399" i="13"/>
  <c r="I9403" i="13"/>
  <c r="I9407" i="13"/>
  <c r="I9411" i="13"/>
  <c r="I9415" i="13"/>
  <c r="I9419" i="13"/>
  <c r="I9423" i="13"/>
  <c r="I9427" i="13"/>
  <c r="I9431" i="13"/>
  <c r="I9435" i="13"/>
  <c r="I9439" i="13"/>
  <c r="I9443" i="13"/>
  <c r="I9447" i="13"/>
  <c r="I9451" i="13"/>
  <c r="I9455" i="13"/>
  <c r="I9459" i="13"/>
  <c r="I9463" i="13"/>
  <c r="I9467" i="13"/>
  <c r="I9471" i="13"/>
  <c r="I9475" i="13"/>
  <c r="I9479" i="13"/>
  <c r="I9483" i="13"/>
  <c r="I9487" i="13"/>
  <c r="I9491" i="13"/>
  <c r="I9495" i="13"/>
  <c r="I9499" i="13"/>
  <c r="I9503" i="13"/>
  <c r="I9507" i="13"/>
  <c r="I9511" i="13"/>
  <c r="I9515" i="13"/>
  <c r="I9519" i="13"/>
  <c r="I9523" i="13"/>
  <c r="I9527" i="13"/>
  <c r="I9531" i="13"/>
  <c r="I9535" i="13"/>
  <c r="I9539" i="13"/>
  <c r="I9543" i="13"/>
  <c r="I9547" i="13"/>
  <c r="I9551" i="13"/>
  <c r="I9555" i="13"/>
  <c r="I9559" i="13"/>
  <c r="I9563" i="13"/>
  <c r="I9567" i="13"/>
  <c r="I9571" i="13"/>
  <c r="I9575" i="13"/>
  <c r="I9579" i="13"/>
  <c r="I9583" i="13"/>
  <c r="I9587" i="13"/>
  <c r="I9591" i="13"/>
  <c r="I9595" i="13"/>
  <c r="I9599" i="13"/>
  <c r="I9603" i="13"/>
  <c r="I9607" i="13"/>
  <c r="I9611" i="13"/>
  <c r="I9615" i="13"/>
  <c r="I9619" i="13"/>
  <c r="I9623" i="13"/>
  <c r="I9627" i="13"/>
  <c r="I9631" i="13"/>
  <c r="I9635" i="13"/>
  <c r="I9639" i="13"/>
  <c r="I9643" i="13"/>
  <c r="I9647" i="13"/>
  <c r="I9651" i="13"/>
  <c r="I9655" i="13"/>
  <c r="I9659" i="13"/>
  <c r="I9663" i="13"/>
  <c r="I9667" i="13"/>
  <c r="I9671" i="13"/>
  <c r="I9675" i="13"/>
  <c r="I9679" i="13"/>
  <c r="I9683" i="13"/>
  <c r="I9687" i="13"/>
  <c r="I9691" i="13"/>
  <c r="I9695" i="13"/>
  <c r="I9699" i="13"/>
  <c r="I9703" i="13"/>
  <c r="I9707" i="13"/>
  <c r="I9711" i="13"/>
  <c r="I9715" i="13"/>
  <c r="I9719" i="13"/>
  <c r="I9723" i="13"/>
  <c r="I9727" i="13"/>
  <c r="I9731" i="13"/>
  <c r="I9735" i="13"/>
  <c r="I9739" i="13"/>
  <c r="I9743" i="13"/>
  <c r="I9747" i="13"/>
  <c r="I9751" i="13"/>
  <c r="I9755" i="13"/>
  <c r="I9759" i="13"/>
  <c r="I9763" i="13"/>
  <c r="I9767" i="13"/>
  <c r="I9771" i="13"/>
  <c r="I9775" i="13"/>
  <c r="I9779" i="13"/>
  <c r="I9783" i="13"/>
  <c r="I9787" i="13"/>
  <c r="I9791" i="13"/>
  <c r="I9795" i="13"/>
  <c r="I9799" i="13"/>
  <c r="I9803" i="13"/>
  <c r="I9807" i="13"/>
  <c r="I9811" i="13"/>
  <c r="I9815" i="13"/>
  <c r="I9819" i="13"/>
  <c r="I9823" i="13"/>
  <c r="I9827" i="13"/>
  <c r="I9831" i="13"/>
  <c r="I9835" i="13"/>
  <c r="I9839" i="13"/>
  <c r="I9843" i="13"/>
  <c r="I9847" i="13"/>
  <c r="I9851" i="13"/>
  <c r="I9855" i="13"/>
  <c r="I9859" i="13"/>
  <c r="I9863" i="13"/>
  <c r="I9867" i="13"/>
  <c r="I9871" i="13"/>
  <c r="I9875" i="13"/>
  <c r="I9879" i="13"/>
  <c r="I9883" i="13"/>
  <c r="I9887" i="13"/>
  <c r="I9891" i="13"/>
  <c r="I9895" i="13"/>
  <c r="I9899" i="13"/>
  <c r="I9903" i="13"/>
  <c r="I9907" i="13"/>
  <c r="I9911" i="13"/>
  <c r="I9915" i="13"/>
  <c r="I9919" i="13"/>
  <c r="I9923" i="13"/>
  <c r="I9927" i="13"/>
  <c r="I9931" i="13"/>
  <c r="I9935" i="13"/>
  <c r="I9939" i="13"/>
  <c r="I9943" i="13"/>
  <c r="I9947" i="13"/>
  <c r="I9951" i="13"/>
  <c r="I9955" i="13"/>
  <c r="I9959" i="13"/>
  <c r="I9963" i="13"/>
  <c r="I9967" i="13"/>
  <c r="I9971" i="13"/>
  <c r="I9975" i="13"/>
  <c r="I9979" i="13"/>
  <c r="I9983" i="13"/>
  <c r="I9987" i="13"/>
  <c r="I9991" i="13"/>
  <c r="I9995" i="13"/>
  <c r="I9999" i="13"/>
  <c r="I10003" i="13"/>
  <c r="I10007" i="13"/>
  <c r="I10011" i="13"/>
  <c r="I10015" i="13"/>
  <c r="I10019" i="13"/>
  <c r="I10023" i="13"/>
  <c r="I10027" i="13"/>
  <c r="I10031" i="13"/>
  <c r="I10035" i="13"/>
  <c r="I10039" i="13"/>
  <c r="I10043" i="13"/>
  <c r="I10047" i="13"/>
  <c r="I10051" i="13"/>
  <c r="I10055" i="13"/>
  <c r="I10059" i="13"/>
  <c r="I10063" i="13"/>
  <c r="I10067" i="13"/>
  <c r="I10071" i="13"/>
  <c r="I10075" i="13"/>
  <c r="I10079" i="13"/>
  <c r="I10083" i="13"/>
  <c r="I10087" i="13"/>
  <c r="I10091" i="13"/>
  <c r="I10095" i="13"/>
  <c r="I10099" i="13"/>
  <c r="I10103" i="13"/>
  <c r="I10107" i="13"/>
  <c r="I10111" i="13"/>
  <c r="I10115" i="13"/>
  <c r="I10119" i="13"/>
  <c r="I10123" i="13"/>
  <c r="I10127" i="13"/>
  <c r="I10131" i="13"/>
  <c r="I10135" i="13"/>
  <c r="I10139" i="13"/>
  <c r="I10143" i="13"/>
  <c r="I10147" i="13"/>
  <c r="I10151" i="13"/>
  <c r="I10155" i="13"/>
  <c r="I10159" i="13"/>
  <c r="I10163" i="13"/>
  <c r="I10167" i="13"/>
  <c r="I10171" i="13"/>
  <c r="I10175" i="13"/>
  <c r="I10179" i="13"/>
  <c r="I10183" i="13"/>
  <c r="I10187" i="13"/>
  <c r="I10191" i="13"/>
  <c r="I10195" i="13"/>
  <c r="I10199" i="13"/>
  <c r="I10203" i="13"/>
  <c r="I10207" i="13"/>
  <c r="I10211" i="13"/>
  <c r="I10215" i="13"/>
  <c r="I10219" i="13"/>
  <c r="I10223" i="13"/>
  <c r="I10227" i="13"/>
  <c r="I10231" i="13"/>
  <c r="I10235" i="13"/>
  <c r="I10239" i="13"/>
  <c r="I10243" i="13"/>
  <c r="I10247" i="13"/>
  <c r="I10251" i="13"/>
  <c r="I10255" i="13"/>
  <c r="I10259" i="13"/>
  <c r="I10263" i="13"/>
  <c r="I10267" i="13"/>
  <c r="I10271" i="13"/>
  <c r="I10275" i="13"/>
  <c r="I10279" i="13"/>
  <c r="I10283" i="13"/>
  <c r="I10287" i="13"/>
  <c r="I10291" i="13"/>
  <c r="I10295" i="13"/>
  <c r="I10299" i="13"/>
  <c r="I10303" i="13"/>
  <c r="I10307" i="13"/>
  <c r="I10311" i="13"/>
  <c r="I10315" i="13"/>
  <c r="I10319" i="13"/>
  <c r="I10323" i="13"/>
  <c r="I10327" i="13"/>
  <c r="I10331" i="13"/>
  <c r="I10335" i="13"/>
  <c r="I10339" i="13"/>
  <c r="I10343" i="13"/>
  <c r="I10347" i="13"/>
  <c r="I10351" i="13"/>
  <c r="I10355" i="13"/>
  <c r="I10359" i="13"/>
  <c r="I10363" i="13"/>
  <c r="I10367" i="13"/>
  <c r="I10371" i="13"/>
  <c r="I10375" i="13"/>
  <c r="I10379" i="13"/>
  <c r="I10383" i="13"/>
  <c r="I10387" i="13"/>
  <c r="I10391" i="13"/>
  <c r="I10395" i="13"/>
  <c r="I10399" i="13"/>
  <c r="I10403" i="13"/>
  <c r="I10407" i="13"/>
  <c r="I10411" i="13"/>
  <c r="I10415" i="13"/>
  <c r="I10419" i="13"/>
  <c r="I10423" i="13"/>
  <c r="I10427" i="13"/>
  <c r="I10431" i="13"/>
  <c r="I10435" i="13"/>
  <c r="I10439" i="13"/>
  <c r="I10443" i="13"/>
  <c r="I10447" i="13"/>
  <c r="I10451" i="13"/>
  <c r="I10455" i="13"/>
  <c r="I10457" i="13"/>
  <c r="I10459" i="13"/>
  <c r="I10461" i="13"/>
  <c r="I10463" i="13"/>
  <c r="I10465" i="13"/>
  <c r="I10467" i="13"/>
  <c r="I10469" i="13"/>
  <c r="I10471" i="13"/>
  <c r="I10473" i="13"/>
  <c r="I10475" i="13"/>
  <c r="I10477" i="13"/>
  <c r="I10479" i="13"/>
  <c r="I10481" i="13"/>
  <c r="I10483" i="13"/>
  <c r="I10485" i="13"/>
  <c r="I10487" i="13"/>
  <c r="I10489" i="13"/>
  <c r="I10491" i="13"/>
  <c r="I10493" i="13"/>
  <c r="I10495" i="13"/>
  <c r="I10497" i="13"/>
  <c r="I10499" i="13"/>
  <c r="I10501" i="13"/>
  <c r="I10503" i="13"/>
  <c r="I10505" i="13"/>
  <c r="I10507" i="13"/>
  <c r="I10509" i="13"/>
  <c r="I10511" i="13"/>
  <c r="I10513" i="13"/>
  <c r="I10515" i="13"/>
  <c r="I10517" i="13"/>
  <c r="I10519" i="13"/>
  <c r="I10521" i="13"/>
  <c r="I10523" i="13"/>
  <c r="I10525" i="13"/>
  <c r="I10527" i="13"/>
  <c r="I10529" i="13"/>
  <c r="I10531" i="13"/>
  <c r="I10533" i="13"/>
  <c r="I10535" i="13"/>
  <c r="I10537" i="13"/>
  <c r="I10539" i="13"/>
  <c r="I10541" i="13"/>
  <c r="I10543" i="13"/>
  <c r="I10545" i="13"/>
  <c r="I10547" i="13"/>
  <c r="I10549" i="13"/>
  <c r="I10551" i="13"/>
  <c r="I10553" i="13"/>
  <c r="I10555" i="13"/>
  <c r="I10557" i="13"/>
  <c r="I10559" i="13"/>
  <c r="I10561" i="13"/>
  <c r="I10563" i="13"/>
  <c r="I10565" i="13"/>
  <c r="I10567" i="13"/>
  <c r="I10569" i="13"/>
  <c r="I10571" i="13"/>
  <c r="I10573" i="13"/>
  <c r="I10575" i="13"/>
  <c r="I10577" i="13"/>
  <c r="I10579" i="13"/>
  <c r="I10581" i="13"/>
  <c r="I10583" i="13"/>
  <c r="I10585" i="13"/>
  <c r="I10587" i="13"/>
  <c r="I10589" i="13"/>
  <c r="I10591" i="13"/>
  <c r="I10593" i="13"/>
  <c r="I10595" i="13"/>
  <c r="I10597" i="13"/>
  <c r="I10599" i="13"/>
  <c r="I10601" i="13"/>
  <c r="I10603" i="13"/>
  <c r="I10605" i="13"/>
  <c r="I10607" i="13"/>
  <c r="I10609" i="13"/>
  <c r="I10611" i="13"/>
  <c r="I10613" i="13"/>
  <c r="I10615" i="13"/>
  <c r="I10617" i="13"/>
  <c r="I10619" i="13"/>
  <c r="I10621" i="13"/>
  <c r="I10623" i="13"/>
  <c r="I10625" i="13"/>
  <c r="I10627" i="13"/>
  <c r="I10629" i="13"/>
  <c r="I10631" i="13"/>
  <c r="I10633" i="13"/>
  <c r="I10635" i="13"/>
  <c r="I10637" i="13"/>
  <c r="I10639" i="13"/>
  <c r="I10641" i="13"/>
  <c r="I10643" i="13"/>
  <c r="I10645" i="13"/>
  <c r="I10647" i="13"/>
  <c r="I10649" i="13"/>
  <c r="I10651" i="13"/>
  <c r="I10653" i="13"/>
  <c r="I10655" i="13"/>
  <c r="I10657" i="13"/>
  <c r="I10659" i="13"/>
  <c r="I10661" i="13"/>
  <c r="I10663" i="13"/>
  <c r="I10665" i="13"/>
  <c r="I10667" i="13"/>
  <c r="I10669" i="13"/>
  <c r="I10671" i="13"/>
  <c r="I10673" i="13"/>
  <c r="I10675" i="13"/>
  <c r="I10677" i="13"/>
  <c r="I10679" i="13"/>
  <c r="I10681" i="13"/>
  <c r="I10683" i="13"/>
  <c r="I10685" i="13"/>
  <c r="I10687" i="13"/>
  <c r="I10689" i="13"/>
  <c r="I10691" i="13"/>
  <c r="I10693" i="13"/>
  <c r="I10695" i="13"/>
  <c r="I10697" i="13"/>
  <c r="I10699" i="13"/>
  <c r="I10701" i="13"/>
  <c r="I10703" i="13"/>
  <c r="I10705" i="13"/>
  <c r="I10707" i="13"/>
  <c r="I10709" i="13"/>
  <c r="I10711" i="13"/>
  <c r="I10713" i="13"/>
  <c r="I10715" i="13"/>
  <c r="I10717" i="13"/>
  <c r="I10719" i="13"/>
  <c r="I10721" i="13"/>
  <c r="I10723" i="13"/>
  <c r="I10725" i="13"/>
  <c r="I10727" i="13"/>
  <c r="I10729" i="13"/>
  <c r="I10731" i="13"/>
  <c r="I10733" i="13"/>
  <c r="I10735" i="13"/>
  <c r="I10737" i="13"/>
  <c r="I10739" i="13"/>
  <c r="I10741" i="13"/>
  <c r="I10743" i="13"/>
  <c r="I10745" i="13"/>
  <c r="I10747" i="13"/>
  <c r="I10749" i="13"/>
  <c r="I10751" i="13"/>
  <c r="I10753" i="13"/>
  <c r="I10755" i="13"/>
  <c r="I10757" i="13"/>
  <c r="I10759" i="13"/>
  <c r="I10761" i="13"/>
  <c r="I10763" i="13"/>
  <c r="I10765" i="13"/>
  <c r="I10767" i="13"/>
  <c r="I10769" i="13"/>
  <c r="I10771" i="13"/>
  <c r="I10773" i="13"/>
  <c r="I10775" i="13"/>
  <c r="I10777" i="13"/>
  <c r="I10779" i="13"/>
  <c r="I10781" i="13"/>
  <c r="I10783" i="13"/>
  <c r="I10785" i="13"/>
  <c r="I10787" i="13"/>
  <c r="I10789" i="13"/>
  <c r="I10791" i="13"/>
  <c r="I10793" i="13"/>
  <c r="I10795" i="13"/>
  <c r="I10797" i="13"/>
  <c r="I10799" i="13"/>
  <c r="I10801" i="13"/>
  <c r="I10803" i="13"/>
  <c r="I10805" i="13"/>
  <c r="I10807" i="13"/>
  <c r="I10809" i="13"/>
  <c r="I10811" i="13"/>
  <c r="I10813" i="13"/>
  <c r="I10815" i="13"/>
  <c r="I10817" i="13"/>
  <c r="I10819" i="13"/>
  <c r="I10821" i="13"/>
  <c r="I10823" i="13"/>
  <c r="I10825" i="13"/>
  <c r="I10827" i="13"/>
  <c r="I10829" i="13"/>
  <c r="I10831" i="13"/>
  <c r="I10833" i="13"/>
  <c r="I10835" i="13"/>
  <c r="I10837" i="13"/>
  <c r="I10839" i="13"/>
  <c r="I10841" i="13"/>
  <c r="I10843" i="13"/>
  <c r="I10845" i="13"/>
  <c r="I10847" i="13"/>
  <c r="I10849" i="13"/>
  <c r="I10851" i="13"/>
  <c r="I10853" i="13"/>
  <c r="I10855" i="13"/>
  <c r="I10857" i="13"/>
  <c r="I10859" i="13"/>
  <c r="I10861" i="13"/>
  <c r="I10863" i="13"/>
  <c r="I10865" i="13"/>
  <c r="I10867" i="13"/>
  <c r="I10869" i="13"/>
  <c r="I10871" i="13"/>
  <c r="I10873" i="13"/>
  <c r="I10875" i="13"/>
  <c r="I10877" i="13"/>
  <c r="I10879" i="13"/>
  <c r="I10881" i="13"/>
  <c r="I10883" i="13"/>
  <c r="I10885" i="13"/>
  <c r="I10887" i="13"/>
  <c r="I10889" i="13"/>
  <c r="I10891" i="13"/>
  <c r="I10893" i="13"/>
  <c r="I10895" i="13"/>
  <c r="I10897" i="13"/>
  <c r="I10899" i="13"/>
  <c r="I10901" i="13"/>
  <c r="I10903" i="13"/>
  <c r="I10905" i="13"/>
  <c r="I10907" i="13"/>
  <c r="I10909" i="13"/>
  <c r="I10911" i="13"/>
  <c r="I10913" i="13"/>
  <c r="I10915" i="13"/>
  <c r="I10917" i="13"/>
  <c r="I10919" i="13"/>
  <c r="I10921" i="13"/>
  <c r="I10923" i="13"/>
  <c r="I10925" i="13"/>
  <c r="I10927" i="13"/>
  <c r="I10929" i="13"/>
  <c r="I10931" i="13"/>
  <c r="I10933" i="13"/>
  <c r="I10935" i="13"/>
  <c r="I10937" i="13"/>
  <c r="I10939" i="13"/>
  <c r="I10941" i="13"/>
  <c r="I10943" i="13"/>
  <c r="I10945" i="13"/>
  <c r="I10947" i="13"/>
  <c r="I10949" i="13"/>
  <c r="I10951" i="13"/>
  <c r="I10953" i="13"/>
  <c r="I10955" i="13"/>
  <c r="I10957" i="13"/>
  <c r="I10959" i="13"/>
  <c r="I10961" i="13"/>
  <c r="I10963" i="13"/>
  <c r="I10965" i="13"/>
  <c r="I10967" i="13"/>
  <c r="I10969" i="13"/>
  <c r="I10971" i="13"/>
  <c r="I10973" i="13"/>
  <c r="I10975" i="13"/>
  <c r="I10977" i="13"/>
  <c r="I10979" i="13"/>
  <c r="I10981" i="13"/>
  <c r="I10983" i="13"/>
  <c r="I10985" i="13"/>
  <c r="I10987" i="13"/>
  <c r="I10989" i="13"/>
  <c r="I10991" i="13"/>
  <c r="I10993" i="13"/>
  <c r="I10995" i="13"/>
  <c r="I10997" i="13"/>
  <c r="I10999" i="13"/>
  <c r="I11001" i="13"/>
  <c r="I11003" i="13"/>
  <c r="I11005" i="13"/>
  <c r="I11007" i="13"/>
  <c r="I11009" i="13"/>
  <c r="I11011" i="13"/>
  <c r="I11013" i="13"/>
  <c r="I11015" i="13"/>
  <c r="I11017" i="13"/>
  <c r="I11019" i="13"/>
  <c r="I11021" i="13"/>
  <c r="I11023" i="13"/>
  <c r="I11025" i="13"/>
  <c r="I11027" i="13"/>
  <c r="I11029" i="13"/>
  <c r="I11031" i="13"/>
  <c r="I11033" i="13"/>
  <c r="I11035" i="13"/>
  <c r="I11037" i="13"/>
  <c r="I11039" i="13"/>
  <c r="I11041" i="13"/>
  <c r="I11043" i="13"/>
  <c r="I11045" i="13"/>
  <c r="I11047" i="13"/>
  <c r="I11049" i="13"/>
  <c r="I11051" i="13"/>
  <c r="I11053" i="13"/>
  <c r="I11055" i="13"/>
  <c r="I11057" i="13"/>
  <c r="I11059" i="13"/>
  <c r="I11061" i="13"/>
  <c r="I11063" i="13"/>
  <c r="I3" i="13"/>
  <c r="F4" i="18"/>
  <c r="I705" i="13" s="1"/>
  <c r="I3482" i="13" l="1"/>
  <c r="I3450" i="13"/>
  <c r="I3418" i="13"/>
  <c r="I3386" i="13"/>
  <c r="I3354" i="13"/>
  <c r="I3322" i="13"/>
  <c r="I3290" i="13"/>
  <c r="I3258" i="13"/>
  <c r="I3226" i="13"/>
  <c r="I3194" i="13"/>
  <c r="I3162" i="13"/>
  <c r="I3130" i="13"/>
  <c r="I3098" i="13"/>
  <c r="I3066" i="13"/>
  <c r="I3032" i="13"/>
  <c r="I2989" i="13"/>
  <c r="I2947" i="13"/>
  <c r="I2904" i="13"/>
  <c r="I2861" i="13"/>
  <c r="I2819" i="13"/>
  <c r="I2776" i="13"/>
  <c r="I2733" i="13"/>
  <c r="I2691" i="13"/>
  <c r="I2635" i="13"/>
  <c r="I2571" i="13"/>
  <c r="I2507" i="13"/>
  <c r="I2443" i="13"/>
  <c r="I2379" i="13"/>
  <c r="I2273" i="13"/>
  <c r="I2145" i="13"/>
  <c r="I2017" i="13"/>
  <c r="I1889" i="13"/>
  <c r="I1761" i="13"/>
  <c r="I1633" i="13"/>
  <c r="I1505" i="13"/>
  <c r="I1377" i="13"/>
  <c r="I1164" i="13"/>
  <c r="I833" i="13"/>
  <c r="I10" i="13"/>
  <c r="I11064" i="13"/>
  <c r="I11060" i="13"/>
  <c r="I11056" i="13"/>
  <c r="I11052" i="13"/>
  <c r="I11048" i="13"/>
  <c r="I11044" i="13"/>
  <c r="I11040" i="13"/>
  <c r="I11036" i="13"/>
  <c r="I11032" i="13"/>
  <c r="I11028" i="13"/>
  <c r="I11024" i="13"/>
  <c r="I11020" i="13"/>
  <c r="I11016" i="13"/>
  <c r="I11012" i="13"/>
  <c r="I11008" i="13"/>
  <c r="I11004" i="13"/>
  <c r="I11000" i="13"/>
  <c r="I10996" i="13"/>
  <c r="I10992" i="13"/>
  <c r="I10988" i="13"/>
  <c r="I10984" i="13"/>
  <c r="I10980" i="13"/>
  <c r="I10976" i="13"/>
  <c r="I10972" i="13"/>
  <c r="I10968" i="13"/>
  <c r="I10964" i="13"/>
  <c r="I10960" i="13"/>
  <c r="I10956" i="13"/>
  <c r="I10952" i="13"/>
  <c r="I10948" i="13"/>
  <c r="I10944" i="13"/>
  <c r="I10940" i="13"/>
  <c r="I10936" i="13"/>
  <c r="I10932" i="13"/>
  <c r="I10928" i="13"/>
  <c r="I10924" i="13"/>
  <c r="I10920" i="13"/>
  <c r="I10916" i="13"/>
  <c r="I10912" i="13"/>
  <c r="I10908" i="13"/>
  <c r="I10904" i="13"/>
  <c r="I10900" i="13"/>
  <c r="I10896" i="13"/>
  <c r="I10892" i="13"/>
  <c r="I10888" i="13"/>
  <c r="I10884" i="13"/>
  <c r="I10880" i="13"/>
  <c r="I10876" i="13"/>
  <c r="I10872" i="13"/>
  <c r="I10868" i="13"/>
  <c r="I10864" i="13"/>
  <c r="I10860" i="13"/>
  <c r="I10856" i="13"/>
  <c r="I10852" i="13"/>
  <c r="I10848" i="13"/>
  <c r="I10844" i="13"/>
  <c r="I10840" i="13"/>
  <c r="I10836" i="13"/>
  <c r="I10832" i="13"/>
  <c r="I10828" i="13"/>
  <c r="I10824" i="13"/>
  <c r="I10820" i="13"/>
  <c r="I10816" i="13"/>
  <c r="I10812" i="13"/>
  <c r="I10808" i="13"/>
  <c r="I10804" i="13"/>
  <c r="I10800" i="13"/>
  <c r="I10796" i="13"/>
  <c r="I10792" i="13"/>
  <c r="I10788" i="13"/>
  <c r="I10784" i="13"/>
  <c r="I10780" i="13"/>
  <c r="I10776" i="13"/>
  <c r="I10772" i="13"/>
  <c r="I10768" i="13"/>
  <c r="I10764" i="13"/>
  <c r="I10760" i="13"/>
  <c r="I10756" i="13"/>
  <c r="I10752" i="13"/>
  <c r="I10748" i="13"/>
  <c r="I10744" i="13"/>
  <c r="I10740" i="13"/>
  <c r="I10736" i="13"/>
  <c r="I10732" i="13"/>
  <c r="I10728" i="13"/>
  <c r="I10724" i="13"/>
  <c r="I10720" i="13"/>
  <c r="I10716" i="13"/>
  <c r="I10712" i="13"/>
  <c r="I10708" i="13"/>
  <c r="I10704" i="13"/>
  <c r="I10700" i="13"/>
  <c r="I10696" i="13"/>
  <c r="I10692" i="13"/>
  <c r="I10688" i="13"/>
  <c r="I10684" i="13"/>
  <c r="I10680" i="13"/>
  <c r="I10676" i="13"/>
  <c r="I10672" i="13"/>
  <c r="I10668" i="13"/>
  <c r="I10664" i="13"/>
  <c r="I10660" i="13"/>
  <c r="I10656" i="13"/>
  <c r="I10652" i="13"/>
  <c r="I10648" i="13"/>
  <c r="I10644" i="13"/>
  <c r="I10640" i="13"/>
  <c r="I10636" i="13"/>
  <c r="I10632" i="13"/>
  <c r="I10628" i="13"/>
  <c r="I10624" i="13"/>
  <c r="I10620" i="13"/>
  <c r="I10616" i="13"/>
  <c r="I10612" i="13"/>
  <c r="I10608" i="13"/>
  <c r="I10604" i="13"/>
  <c r="I10600" i="13"/>
  <c r="I10596" i="13"/>
  <c r="I10592" i="13"/>
  <c r="I10588" i="13"/>
  <c r="I10584" i="13"/>
  <c r="I10580" i="13"/>
  <c r="I10576" i="13"/>
  <c r="I10572" i="13"/>
  <c r="I10568" i="13"/>
  <c r="I10564" i="13"/>
  <c r="I10560" i="13"/>
  <c r="I10556" i="13"/>
  <c r="I10552" i="13"/>
  <c r="I10548" i="13"/>
  <c r="I10544" i="13"/>
  <c r="I10540" i="13"/>
  <c r="I10536" i="13"/>
  <c r="I10532" i="13"/>
  <c r="I10528" i="13"/>
  <c r="I10524" i="13"/>
  <c r="I10520" i="13"/>
  <c r="I10516" i="13"/>
  <c r="I10512" i="13"/>
  <c r="I10508" i="13"/>
  <c r="I10504" i="13"/>
  <c r="I10500" i="13"/>
  <c r="I10496" i="13"/>
  <c r="I10492" i="13"/>
  <c r="I10488" i="13"/>
  <c r="I10484" i="13"/>
  <c r="I10480" i="13"/>
  <c r="I10476" i="13"/>
  <c r="I10472" i="13"/>
  <c r="I10468" i="13"/>
  <c r="I10464" i="13"/>
  <c r="I10460" i="13"/>
  <c r="I10456" i="13"/>
  <c r="I10449" i="13"/>
  <c r="I10441" i="13"/>
  <c r="I10433" i="13"/>
  <c r="I10425" i="13"/>
  <c r="I10417" i="13"/>
  <c r="I10409" i="13"/>
  <c r="I10401" i="13"/>
  <c r="I10393" i="13"/>
  <c r="I10385" i="13"/>
  <c r="I10377" i="13"/>
  <c r="I10369" i="13"/>
  <c r="I10361" i="13"/>
  <c r="I10353" i="13"/>
  <c r="I10345" i="13"/>
  <c r="I10337" i="13"/>
  <c r="I10329" i="13"/>
  <c r="I10321" i="13"/>
  <c r="I10313" i="13"/>
  <c r="I10305" i="13"/>
  <c r="I10297" i="13"/>
  <c r="I10289" i="13"/>
  <c r="I10281" i="13"/>
  <c r="I10273" i="13"/>
  <c r="I10265" i="13"/>
  <c r="I10257" i="13"/>
  <c r="I10249" i="13"/>
  <c r="I10241" i="13"/>
  <c r="I10233" i="13"/>
  <c r="I10225" i="13"/>
  <c r="I10217" i="13"/>
  <c r="I10209" i="13"/>
  <c r="I10201" i="13"/>
  <c r="I10193" i="13"/>
  <c r="I10185" i="13"/>
  <c r="I10177" i="13"/>
  <c r="I10169" i="13"/>
  <c r="I10161" i="13"/>
  <c r="I10153" i="13"/>
  <c r="I10145" i="13"/>
  <c r="I10137" i="13"/>
  <c r="I10129" i="13"/>
  <c r="I10121" i="13"/>
  <c r="I10113" i="13"/>
  <c r="I10105" i="13"/>
  <c r="I10097" i="13"/>
  <c r="I10089" i="13"/>
  <c r="I10081" i="13"/>
  <c r="I10073" i="13"/>
  <c r="I10065" i="13"/>
  <c r="I10057" i="13"/>
  <c r="I10049" i="13"/>
  <c r="I10041" i="13"/>
  <c r="I10033" i="13"/>
  <c r="I10025" i="13"/>
  <c r="I10017" i="13"/>
  <c r="I10009" i="13"/>
  <c r="I10001" i="13"/>
  <c r="I9993" i="13"/>
  <c r="I9985" i="13"/>
  <c r="I9977" i="13"/>
  <c r="I9969" i="13"/>
  <c r="I9961" i="13"/>
  <c r="I9953" i="13"/>
  <c r="I9945" i="13"/>
  <c r="I9937" i="13"/>
  <c r="I9929" i="13"/>
  <c r="I9921" i="13"/>
  <c r="I9913" i="13"/>
  <c r="I9905" i="13"/>
  <c r="I9897" i="13"/>
  <c r="I9889" i="13"/>
  <c r="I9881" i="13"/>
  <c r="I9873" i="13"/>
  <c r="I9865" i="13"/>
  <c r="I9857" i="13"/>
  <c r="I9849" i="13"/>
  <c r="I9841" i="13"/>
  <c r="I9833" i="13"/>
  <c r="I9825" i="13"/>
  <c r="I9817" i="13"/>
  <c r="I9809" i="13"/>
  <c r="I9801" i="13"/>
  <c r="I9793" i="13"/>
  <c r="I9785" i="13"/>
  <c r="I9777" i="13"/>
  <c r="I9769" i="13"/>
  <c r="I9761" i="13"/>
  <c r="I9753" i="13"/>
  <c r="I9745" i="13"/>
  <c r="I9737" i="13"/>
  <c r="I9729" i="13"/>
  <c r="I9721" i="13"/>
  <c r="I9713" i="13"/>
  <c r="I9705" i="13"/>
  <c r="I9697" i="13"/>
  <c r="I9689" i="13"/>
  <c r="I9681" i="13"/>
  <c r="I9673" i="13"/>
  <c r="I9665" i="13"/>
  <c r="I9657" i="13"/>
  <c r="I9649" i="13"/>
  <c r="I9641" i="13"/>
  <c r="I9633" i="13"/>
  <c r="I9625" i="13"/>
  <c r="I9617" i="13"/>
  <c r="I9609" i="13"/>
  <c r="I9601" i="13"/>
  <c r="I9593" i="13"/>
  <c r="I9585" i="13"/>
  <c r="I9577" i="13"/>
  <c r="I9569" i="13"/>
  <c r="I9561" i="13"/>
  <c r="I9553" i="13"/>
  <c r="I9545" i="13"/>
  <c r="I9537" i="13"/>
  <c r="I9529" i="13"/>
  <c r="I9521" i="13"/>
  <c r="I9513" i="13"/>
  <c r="I9505" i="13"/>
  <c r="I9497" i="13"/>
  <c r="I9489" i="13"/>
  <c r="I9481" i="13"/>
  <c r="I9473" i="13"/>
  <c r="I9465" i="13"/>
  <c r="I9457" i="13"/>
  <c r="I9449" i="13"/>
  <c r="I9441" i="13"/>
  <c r="I9433" i="13"/>
  <c r="I9425" i="13"/>
  <c r="I9417" i="13"/>
  <c r="I9409" i="13"/>
  <c r="I9401" i="13"/>
  <c r="I9393" i="13"/>
  <c r="I9385" i="13"/>
  <c r="I9377" i="13"/>
  <c r="I9369" i="13"/>
  <c r="I9361" i="13"/>
  <c r="I9353" i="13"/>
  <c r="I9345" i="13"/>
  <c r="I9337" i="13"/>
  <c r="I9329" i="13"/>
  <c r="I9321" i="13"/>
  <c r="I9313" i="13"/>
  <c r="I9305" i="13"/>
  <c r="I9297" i="13"/>
  <c r="I9289" i="13"/>
  <c r="I9281" i="13"/>
  <c r="I9273" i="13"/>
  <c r="I9265" i="13"/>
  <c r="I9257" i="13"/>
  <c r="I9249" i="13"/>
  <c r="I9241" i="13"/>
  <c r="I9233" i="13"/>
  <c r="I9225" i="13"/>
  <c r="I9217" i="13"/>
  <c r="I9209" i="13"/>
  <c r="I9201" i="13"/>
  <c r="I9193" i="13"/>
  <c r="I9185" i="13"/>
  <c r="I9177" i="13"/>
  <c r="I9169" i="13"/>
  <c r="I9161" i="13"/>
  <c r="I9153" i="13"/>
  <c r="I9145" i="13"/>
  <c r="I9137" i="13"/>
  <c r="I9129" i="13"/>
  <c r="I9121" i="13"/>
  <c r="I9113" i="13"/>
  <c r="I9105" i="13"/>
  <c r="I9097" i="13"/>
  <c r="I9089" i="13"/>
  <c r="I9081" i="13"/>
  <c r="I9073" i="13"/>
  <c r="I9065" i="13"/>
  <c r="I9057" i="13"/>
  <c r="I9049" i="13"/>
  <c r="I9041" i="13"/>
  <c r="I9033" i="13"/>
  <c r="I9025" i="13"/>
  <c r="I9017" i="13"/>
  <c r="I9009" i="13"/>
  <c r="I9001" i="13"/>
  <c r="I8993" i="13"/>
  <c r="I8985" i="13"/>
  <c r="I8977" i="13"/>
  <c r="I8969" i="13"/>
  <c r="I8961" i="13"/>
  <c r="I8953" i="13"/>
  <c r="I8945" i="13"/>
  <c r="I8937" i="13"/>
  <c r="I8929" i="13"/>
  <c r="I8921" i="13"/>
  <c r="I8913" i="13"/>
  <c r="I8905" i="13"/>
  <c r="I8897" i="13"/>
  <c r="I8889" i="13"/>
  <c r="I8881" i="13"/>
  <c r="I8873" i="13"/>
  <c r="I8865" i="13"/>
  <c r="I8857" i="13"/>
  <c r="I8849" i="13"/>
  <c r="I8841" i="13"/>
  <c r="I8833" i="13"/>
  <c r="I8825" i="13"/>
  <c r="I8817" i="13"/>
  <c r="I8809" i="13"/>
  <c r="I8801" i="13"/>
  <c r="I8793" i="13"/>
  <c r="I8785" i="13"/>
  <c r="I8777" i="13"/>
  <c r="I8769" i="13"/>
  <c r="I8761" i="13"/>
  <c r="I8753" i="13"/>
  <c r="I8745" i="13"/>
  <c r="I8737" i="13"/>
  <c r="I8729" i="13"/>
  <c r="I8721" i="13"/>
  <c r="I8713" i="13"/>
  <c r="I8705" i="13"/>
  <c r="I8697" i="13"/>
  <c r="I8689" i="13"/>
  <c r="I8681" i="13"/>
  <c r="I8673" i="13"/>
  <c r="I8665" i="13"/>
  <c r="I8657" i="13"/>
  <c r="I8649" i="13"/>
  <c r="I8641" i="13"/>
  <c r="I8633" i="13"/>
  <c r="I8625" i="13"/>
  <c r="I8617" i="13"/>
  <c r="I8609" i="13"/>
  <c r="I8601" i="13"/>
  <c r="I8593" i="13"/>
  <c r="I8585" i="13"/>
  <c r="I8577" i="13"/>
  <c r="I8569" i="13"/>
  <c r="I8561" i="13"/>
  <c r="I8553" i="13"/>
  <c r="I8545" i="13"/>
  <c r="I8537" i="13"/>
  <c r="I8529" i="13"/>
  <c r="I8521" i="13"/>
  <c r="I8513" i="13"/>
  <c r="I8505" i="13"/>
  <c r="I8497" i="13"/>
  <c r="I8489" i="13"/>
  <c r="I8481" i="13"/>
  <c r="I8473" i="13"/>
  <c r="I8465" i="13"/>
  <c r="I8457" i="13"/>
  <c r="I8449" i="13"/>
  <c r="I8441" i="13"/>
  <c r="I8433" i="13"/>
  <c r="I8425" i="13"/>
  <c r="I8417" i="13"/>
  <c r="I8409" i="13"/>
  <c r="I8401" i="13"/>
  <c r="I8393" i="13"/>
  <c r="I8385" i="13"/>
  <c r="I8377" i="13"/>
  <c r="I8369" i="13"/>
  <c r="I8361" i="13"/>
  <c r="I8353" i="13"/>
  <c r="I8345" i="13"/>
  <c r="I8337" i="13"/>
  <c r="I8329" i="13"/>
  <c r="I8321" i="13"/>
  <c r="I8313" i="13"/>
  <c r="I8305" i="13"/>
  <c r="I8297" i="13"/>
  <c r="I8289" i="13"/>
  <c r="I8281" i="13"/>
  <c r="I8273" i="13"/>
  <c r="I8265" i="13"/>
  <c r="I8257" i="13"/>
  <c r="I8249" i="13"/>
  <c r="I8241" i="13"/>
  <c r="I8233" i="13"/>
  <c r="I8225" i="13"/>
  <c r="I8217" i="13"/>
  <c r="I8209" i="13"/>
  <c r="I8201" i="13"/>
  <c r="I8193" i="13"/>
  <c r="I8185" i="13"/>
  <c r="I8177" i="13"/>
  <c r="I8169" i="13"/>
  <c r="I8161" i="13"/>
  <c r="I8153" i="13"/>
  <c r="I8145" i="13"/>
  <c r="I8137" i="13"/>
  <c r="I8129" i="13"/>
  <c r="I8121" i="13"/>
  <c r="I8113" i="13"/>
  <c r="I8105" i="13"/>
  <c r="I8097" i="13"/>
  <c r="I8089" i="13"/>
  <c r="I8081" i="13"/>
  <c r="I8073" i="13"/>
  <c r="I8065" i="13"/>
  <c r="I8057" i="13"/>
  <c r="I8049" i="13"/>
  <c r="I8041" i="13"/>
  <c r="I8033" i="13"/>
  <c r="I8025" i="13"/>
  <c r="I8017" i="13"/>
  <c r="I8009" i="13"/>
  <c r="I8001" i="13"/>
  <c r="I7993" i="13"/>
  <c r="I7985" i="13"/>
  <c r="I7977" i="13"/>
  <c r="I7969" i="13"/>
  <c r="I7961" i="13"/>
  <c r="I7953" i="13"/>
  <c r="I7945" i="13"/>
  <c r="I7937" i="13"/>
  <c r="I7929" i="13"/>
  <c r="I7921" i="13"/>
  <c r="I7913" i="13"/>
  <c r="I7905" i="13"/>
  <c r="I7897" i="13"/>
  <c r="I7889" i="13"/>
  <c r="I7881" i="13"/>
  <c r="I7873" i="13"/>
  <c r="I7865" i="13"/>
  <c r="I7857" i="13"/>
  <c r="I7849" i="13"/>
  <c r="I7841" i="13"/>
  <c r="I7833" i="13"/>
  <c r="I7825" i="13"/>
  <c r="I7817" i="13"/>
  <c r="I7809" i="13"/>
  <c r="I7801" i="13"/>
  <c r="I7793" i="13"/>
  <c r="I7785" i="13"/>
  <c r="I7777" i="13"/>
  <c r="I7769" i="13"/>
  <c r="I7761" i="13"/>
  <c r="I7753" i="13"/>
  <c r="I7745" i="13"/>
  <c r="I7737" i="13"/>
  <c r="I7729" i="13"/>
  <c r="I7721" i="13"/>
  <c r="I7713" i="13"/>
  <c r="I7705" i="13"/>
  <c r="I7697" i="13"/>
  <c r="I7689" i="13"/>
  <c r="I7681" i="13"/>
  <c r="I7673" i="13"/>
  <c r="I7665" i="13"/>
  <c r="I7657" i="13"/>
  <c r="I7649" i="13"/>
  <c r="I7641" i="13"/>
  <c r="I7633" i="13"/>
  <c r="I7625" i="13"/>
  <c r="I7617" i="13"/>
  <c r="I7609" i="13"/>
  <c r="I7601" i="13"/>
  <c r="I7593" i="13"/>
  <c r="I7585" i="13"/>
  <c r="I7577" i="13"/>
  <c r="I7569" i="13"/>
  <c r="I7561" i="13"/>
  <c r="I7553" i="13"/>
  <c r="I7545" i="13"/>
  <c r="I7537" i="13"/>
  <c r="I7529" i="13"/>
  <c r="I7521" i="13"/>
  <c r="I7513" i="13"/>
  <c r="I7505" i="13"/>
  <c r="I7497" i="13"/>
  <c r="I7489" i="13"/>
  <c r="I7481" i="13"/>
  <c r="I7473" i="13"/>
  <c r="I7465" i="13"/>
  <c r="I7457" i="13"/>
  <c r="I7449" i="13"/>
  <c r="I7441" i="13"/>
  <c r="I7433" i="13"/>
  <c r="I7425" i="13"/>
  <c r="I7417" i="13"/>
  <c r="I7409" i="13"/>
  <c r="I7401" i="13"/>
  <c r="I7393" i="13"/>
  <c r="I7385" i="13"/>
  <c r="I7377" i="13"/>
  <c r="I7369" i="13"/>
  <c r="I7361" i="13"/>
  <c r="I7353" i="13"/>
  <c r="I7345" i="13"/>
  <c r="I7337" i="13"/>
  <c r="I7329" i="13"/>
  <c r="I7321" i="13"/>
  <c r="I7313" i="13"/>
  <c r="I7305" i="13"/>
  <c r="I7297" i="13"/>
  <c r="I7289" i="13"/>
  <c r="I7281" i="13"/>
  <c r="I7273" i="13"/>
  <c r="I7265" i="13"/>
  <c r="I7257" i="13"/>
  <c r="I7249" i="13"/>
  <c r="I7241" i="13"/>
  <c r="I7233" i="13"/>
  <c r="I7225" i="13"/>
  <c r="I7217" i="13"/>
  <c r="I7209" i="13"/>
  <c r="I7201" i="13"/>
  <c r="I7193" i="13"/>
  <c r="I7185" i="13"/>
  <c r="I7177" i="13"/>
  <c r="I7169" i="13"/>
  <c r="I7161" i="13"/>
  <c r="I7153" i="13"/>
  <c r="I7145" i="13"/>
  <c r="I7137" i="13"/>
  <c r="I7129" i="13"/>
  <c r="I7121" i="13"/>
  <c r="I7113" i="13"/>
  <c r="I7105" i="13"/>
  <c r="I7097" i="13"/>
  <c r="I7089" i="13"/>
  <c r="I7081" i="13"/>
  <c r="I7073" i="13"/>
  <c r="I7065" i="13"/>
  <c r="I7057" i="13"/>
  <c r="I7049" i="13"/>
  <c r="I7041" i="13"/>
  <c r="I7033" i="13"/>
  <c r="I7025" i="13"/>
  <c r="I7017" i="13"/>
  <c r="I7009" i="13"/>
  <c r="I7001" i="13"/>
  <c r="I6993" i="13"/>
  <c r="I6985" i="13"/>
  <c r="I6977" i="13"/>
  <c r="I6969" i="13"/>
  <c r="I6961" i="13"/>
  <c r="I6953" i="13"/>
  <c r="I6945" i="13"/>
  <c r="I6937" i="13"/>
  <c r="I6929" i="13"/>
  <c r="I6921" i="13"/>
  <c r="I6913" i="13"/>
  <c r="I6905" i="13"/>
  <c r="I6897" i="13"/>
  <c r="I6889" i="13"/>
  <c r="I6881" i="13"/>
  <c r="I6873" i="13"/>
  <c r="I6865" i="13"/>
  <c r="I6857" i="13"/>
  <c r="I6849" i="13"/>
  <c r="I6841" i="13"/>
  <c r="I6833" i="13"/>
  <c r="I6825" i="13"/>
  <c r="I6817" i="13"/>
  <c r="I6809" i="13"/>
  <c r="I6801" i="13"/>
  <c r="I6793" i="13"/>
  <c r="I6785" i="13"/>
  <c r="I6777" i="13"/>
  <c r="I6769" i="13"/>
  <c r="I6761" i="13"/>
  <c r="I6753" i="13"/>
  <c r="I6745" i="13"/>
  <c r="I6737" i="13"/>
  <c r="I6729" i="13"/>
  <c r="I6721" i="13"/>
  <c r="I6713" i="13"/>
  <c r="I6705" i="13"/>
  <c r="I6697" i="13"/>
  <c r="I6689" i="13"/>
  <c r="I6681" i="13"/>
  <c r="I6673" i="13"/>
  <c r="I6665" i="13"/>
  <c r="I6657" i="13"/>
  <c r="I6649" i="13"/>
  <c r="I6641" i="13"/>
  <c r="I6633" i="13"/>
  <c r="I6625" i="13"/>
  <c r="I6617" i="13"/>
  <c r="I6609" i="13"/>
  <c r="I6601" i="13"/>
  <c r="I6593" i="13"/>
  <c r="I6585" i="13"/>
  <c r="I6577" i="13"/>
  <c r="I6569" i="13"/>
  <c r="I6561" i="13"/>
  <c r="I6553" i="13"/>
  <c r="I6545" i="13"/>
  <c r="I6537" i="13"/>
  <c r="I6529" i="13"/>
  <c r="I6521" i="13"/>
  <c r="I6513" i="13"/>
  <c r="I6505" i="13"/>
  <c r="I6497" i="13"/>
  <c r="I6489" i="13"/>
  <c r="I6481" i="13"/>
  <c r="I6473" i="13"/>
  <c r="I6465" i="13"/>
  <c r="I6457" i="13"/>
  <c r="I6449" i="13"/>
  <c r="I6441" i="13"/>
  <c r="I6433" i="13"/>
  <c r="I6425" i="13"/>
  <c r="I6417" i="13"/>
  <c r="I6409" i="13"/>
  <c r="I6401" i="13"/>
  <c r="I6393" i="13"/>
  <c r="I6385" i="13"/>
  <c r="I6377" i="13"/>
  <c r="I6369" i="13"/>
  <c r="I6361" i="13"/>
  <c r="I6346" i="13"/>
  <c r="I6330" i="13"/>
  <c r="I6314" i="13"/>
  <c r="I6298" i="13"/>
  <c r="I6282" i="13"/>
  <c r="I6266" i="13"/>
  <c r="I6250" i="13"/>
  <c r="I6234" i="13"/>
  <c r="I6218" i="13"/>
  <c r="I6202" i="13"/>
  <c r="I6186" i="13"/>
  <c r="I6170" i="13"/>
  <c r="I6154" i="13"/>
  <c r="I6138" i="13"/>
  <c r="I6122" i="13"/>
  <c r="I6106" i="13"/>
  <c r="I6090" i="13"/>
  <c r="I6074" i="13"/>
  <c r="I6058" i="13"/>
  <c r="I6042" i="13"/>
  <c r="I6026" i="13"/>
  <c r="I6010" i="13"/>
  <c r="I5994" i="13"/>
  <c r="I5978" i="13"/>
  <c r="I5962" i="13"/>
  <c r="I5946" i="13"/>
  <c r="I5930" i="13"/>
  <c r="I5914" i="13"/>
  <c r="I5898" i="13"/>
  <c r="I5882" i="13"/>
  <c r="I5866" i="13"/>
  <c r="I5850" i="13"/>
  <c r="I5834" i="13"/>
  <c r="I5818" i="13"/>
  <c r="I5802" i="13"/>
  <c r="I5786" i="13"/>
  <c r="I5770" i="13"/>
  <c r="I5754" i="13"/>
  <c r="I5738" i="13"/>
  <c r="I5722" i="13"/>
  <c r="I5706" i="13"/>
  <c r="I5690" i="13"/>
  <c r="I5674" i="13"/>
  <c r="I5658" i="13"/>
  <c r="I5642" i="13"/>
  <c r="I5626" i="13"/>
  <c r="I5610" i="13"/>
  <c r="I5594" i="13"/>
  <c r="I5578" i="13"/>
  <c r="I5562" i="13"/>
  <c r="I5546" i="13"/>
  <c r="I5530" i="13"/>
  <c r="I5514" i="13"/>
  <c r="I5498" i="13"/>
  <c r="I5482" i="13"/>
  <c r="I5466" i="13"/>
  <c r="I5450" i="13"/>
  <c r="I5434" i="13"/>
  <c r="I5418" i="13"/>
  <c r="I5402" i="13"/>
  <c r="I5386" i="13"/>
  <c r="I5370" i="13"/>
  <c r="I5354" i="13"/>
  <c r="I5338" i="13"/>
  <c r="I5322" i="13"/>
  <c r="I5306" i="13"/>
  <c r="I5290" i="13"/>
  <c r="I5274" i="13"/>
  <c r="I5258" i="13"/>
  <c r="I5242" i="13"/>
  <c r="I5226" i="13"/>
  <c r="I5210" i="13"/>
  <c r="I5194" i="13"/>
  <c r="I5178" i="13"/>
  <c r="I5162" i="13"/>
  <c r="I5146" i="13"/>
  <c r="I5130" i="13"/>
  <c r="I5114" i="13"/>
  <c r="I5098" i="13"/>
  <c r="I5082" i="13"/>
  <c r="I5066" i="13"/>
  <c r="I5050" i="13"/>
  <c r="I5034" i="13"/>
  <c r="I5018" i="13"/>
  <c r="I5002" i="13"/>
  <c r="I4978" i="13"/>
  <c r="I4946" i="13"/>
  <c r="I4914" i="13"/>
  <c r="I4882" i="13"/>
  <c r="I4850" i="13"/>
  <c r="I4818" i="13"/>
  <c r="I4786" i="13"/>
  <c r="I4754" i="13"/>
  <c r="I4722" i="13"/>
  <c r="I4690" i="13"/>
  <c r="I4658" i="13"/>
  <c r="I4626" i="13"/>
  <c r="I4594" i="13"/>
  <c r="I4562" i="13"/>
  <c r="I4530" i="13"/>
  <c r="I4498" i="13"/>
  <c r="I4466" i="13"/>
  <c r="I4434" i="13"/>
  <c r="I4402" i="13"/>
  <c r="I4370" i="13"/>
  <c r="I4338" i="13"/>
  <c r="I4306" i="13"/>
  <c r="I4274" i="13"/>
  <c r="I4242" i="13"/>
  <c r="I4210" i="13"/>
  <c r="I4178" i="13"/>
  <c r="I4146" i="13"/>
  <c r="I4114" i="13"/>
  <c r="I4082" i="13"/>
  <c r="I4050" i="13"/>
  <c r="I4018" i="13"/>
  <c r="I3986" i="13"/>
  <c r="I3954" i="13"/>
  <c r="I3922" i="13"/>
  <c r="I3890" i="13"/>
  <c r="I3858" i="13"/>
  <c r="I3826" i="13"/>
  <c r="I3794" i="13"/>
  <c r="I3762" i="13"/>
  <c r="I3730" i="13"/>
  <c r="I3698" i="13"/>
  <c r="I3666" i="13"/>
  <c r="I3634" i="13"/>
  <c r="I3602" i="13"/>
  <c r="I3570" i="13"/>
  <c r="I3538" i="13"/>
  <c r="I3506" i="13"/>
  <c r="I3474" i="13"/>
  <c r="I3442" i="13"/>
  <c r="I3410" i="13"/>
  <c r="I3378" i="13"/>
  <c r="I3346" i="13"/>
  <c r="I3314" i="13"/>
  <c r="I3282" i="13"/>
  <c r="I3250" i="13"/>
  <c r="I3218" i="13"/>
  <c r="I3186" i="13"/>
  <c r="I3154" i="13"/>
  <c r="I3122" i="13"/>
  <c r="I3090" i="13"/>
  <c r="I3058" i="13"/>
  <c r="I3021" i="13"/>
  <c r="I2979" i="13"/>
  <c r="I2936" i="13"/>
  <c r="I2893" i="13"/>
  <c r="I2851" i="13"/>
  <c r="I2808" i="13"/>
  <c r="I2765" i="13"/>
  <c r="I2723" i="13"/>
  <c r="I2680" i="13"/>
  <c r="I2619" i="13"/>
  <c r="I2555" i="13"/>
  <c r="I2491" i="13"/>
  <c r="I2427" i="13"/>
  <c r="I2363" i="13"/>
  <c r="I2241" i="13"/>
  <c r="I2113" i="13"/>
  <c r="I1985" i="13"/>
  <c r="I1857" i="13"/>
  <c r="I1729" i="13"/>
  <c r="I1601" i="13"/>
  <c r="I1473" i="13"/>
  <c r="I1345" i="13"/>
  <c r="I1100" i="13"/>
  <c r="I5" i="13"/>
  <c r="I9" i="13"/>
  <c r="I13" i="13"/>
  <c r="I17" i="13"/>
  <c r="I21" i="13"/>
  <c r="I25" i="13"/>
  <c r="I29" i="13"/>
  <c r="I33" i="13"/>
  <c r="I37" i="13"/>
  <c r="I41" i="13"/>
  <c r="I45" i="13"/>
  <c r="I49" i="13"/>
  <c r="I53" i="13"/>
  <c r="I57" i="13"/>
  <c r="I61" i="13"/>
  <c r="I65" i="13"/>
  <c r="I69" i="13"/>
  <c r="I73" i="13"/>
  <c r="I77" i="13"/>
  <c r="I81" i="13"/>
  <c r="I85" i="13"/>
  <c r="I89" i="13"/>
  <c r="I93" i="13"/>
  <c r="I97" i="13"/>
  <c r="I101" i="13"/>
  <c r="I105" i="13"/>
  <c r="I109" i="13"/>
  <c r="I113" i="13"/>
  <c r="I117" i="13"/>
  <c r="I121" i="13"/>
  <c r="I125" i="13"/>
  <c r="I129" i="13"/>
  <c r="I133" i="13"/>
  <c r="I137" i="13"/>
  <c r="I141" i="13"/>
  <c r="I145" i="13"/>
  <c r="I149" i="13"/>
  <c r="I153" i="13"/>
  <c r="I157" i="13"/>
  <c r="I161" i="13"/>
  <c r="I165" i="13"/>
  <c r="I169" i="13"/>
  <c r="I173" i="13"/>
  <c r="I177" i="13"/>
  <c r="I181" i="13"/>
  <c r="I185" i="13"/>
  <c r="I189" i="13"/>
  <c r="I193" i="13"/>
  <c r="I197" i="13"/>
  <c r="I201" i="13"/>
  <c r="I205" i="13"/>
  <c r="I209" i="13"/>
  <c r="I213" i="13"/>
  <c r="I217" i="13"/>
  <c r="I221" i="13"/>
  <c r="I225" i="13"/>
  <c r="I229" i="13"/>
  <c r="I233" i="13"/>
  <c r="I237" i="13"/>
  <c r="I241" i="13"/>
  <c r="I245" i="13"/>
  <c r="I249" i="13"/>
  <c r="I253" i="13"/>
  <c r="I257" i="13"/>
  <c r="I261" i="13"/>
  <c r="I265" i="13"/>
  <c r="I269" i="13"/>
  <c r="I273" i="13"/>
  <c r="I277" i="13"/>
  <c r="I281" i="13"/>
  <c r="I285" i="13"/>
  <c r="I289" i="13"/>
  <c r="I293" i="13"/>
  <c r="I297" i="13"/>
  <c r="I301" i="13"/>
  <c r="I305" i="13"/>
  <c r="I309" i="13"/>
  <c r="I313" i="13"/>
  <c r="I317" i="13"/>
  <c r="I321" i="13"/>
  <c r="I325" i="13"/>
  <c r="I329" i="13"/>
  <c r="I333" i="13"/>
  <c r="I337" i="13"/>
  <c r="I341" i="13"/>
  <c r="I6" i="13"/>
  <c r="I11" i="13"/>
  <c r="I16" i="13"/>
  <c r="I22" i="13"/>
  <c r="I27" i="13"/>
  <c r="I32" i="13"/>
  <c r="I38" i="13"/>
  <c r="I43" i="13"/>
  <c r="I48" i="13"/>
  <c r="I54" i="13"/>
  <c r="I59" i="13"/>
  <c r="I64" i="13"/>
  <c r="I70" i="13"/>
  <c r="I75" i="13"/>
  <c r="I80" i="13"/>
  <c r="I86" i="13"/>
  <c r="I91" i="13"/>
  <c r="I96" i="13"/>
  <c r="I102" i="13"/>
  <c r="I107" i="13"/>
  <c r="I112" i="13"/>
  <c r="I118" i="13"/>
  <c r="I123" i="13"/>
  <c r="I128" i="13"/>
  <c r="I134" i="13"/>
  <c r="I139" i="13"/>
  <c r="I144" i="13"/>
  <c r="I150" i="13"/>
  <c r="I155" i="13"/>
  <c r="I160" i="13"/>
  <c r="I166" i="13"/>
  <c r="I171" i="13"/>
  <c r="I176" i="13"/>
  <c r="I182" i="13"/>
  <c r="I187" i="13"/>
  <c r="I192" i="13"/>
  <c r="I198" i="13"/>
  <c r="I203" i="13"/>
  <c r="I208" i="13"/>
  <c r="I214" i="13"/>
  <c r="I219" i="13"/>
  <c r="I224" i="13"/>
  <c r="I230" i="13"/>
  <c r="I235" i="13"/>
  <c r="I240" i="13"/>
  <c r="I246" i="13"/>
  <c r="I251" i="13"/>
  <c r="I256" i="13"/>
  <c r="I262" i="13"/>
  <c r="I267" i="13"/>
  <c r="I272" i="13"/>
  <c r="I278" i="13"/>
  <c r="I283" i="13"/>
  <c r="I288" i="13"/>
  <c r="I294" i="13"/>
  <c r="I299" i="13"/>
  <c r="I304" i="13"/>
  <c r="I310" i="13"/>
  <c r="I315" i="13"/>
  <c r="I320" i="13"/>
  <c r="I326" i="13"/>
  <c r="I331" i="13"/>
  <c r="I336" i="13"/>
  <c r="I342" i="13"/>
  <c r="I346" i="13"/>
  <c r="I350" i="13"/>
  <c r="I354" i="13"/>
  <c r="I358" i="13"/>
  <c r="I362" i="13"/>
  <c r="I366" i="13"/>
  <c r="I370" i="13"/>
  <c r="I374" i="13"/>
  <c r="I378" i="13"/>
  <c r="I382" i="13"/>
  <c r="I386" i="13"/>
  <c r="I390" i="13"/>
  <c r="I394" i="13"/>
  <c r="I398" i="13"/>
  <c r="I402" i="13"/>
  <c r="I406" i="13"/>
  <c r="I410" i="13"/>
  <c r="I414" i="13"/>
  <c r="I418" i="13"/>
  <c r="I422" i="13"/>
  <c r="I426" i="13"/>
  <c r="I430" i="13"/>
  <c r="I434" i="13"/>
  <c r="I438" i="13"/>
  <c r="I442" i="13"/>
  <c r="I446" i="13"/>
  <c r="I450" i="13"/>
  <c r="I454" i="13"/>
  <c r="I458" i="13"/>
  <c r="I462" i="13"/>
  <c r="I466" i="13"/>
  <c r="I470" i="13"/>
  <c r="I474" i="13"/>
  <c r="I478" i="13"/>
  <c r="I482" i="13"/>
  <c r="I486" i="13"/>
  <c r="I490" i="13"/>
  <c r="I494" i="13"/>
  <c r="I498" i="13"/>
  <c r="I502" i="13"/>
  <c r="I506" i="13"/>
  <c r="I510" i="13"/>
  <c r="I514" i="13"/>
  <c r="I518" i="13"/>
  <c r="I522" i="13"/>
  <c r="I526" i="13"/>
  <c r="I530" i="13"/>
  <c r="I534" i="13"/>
  <c r="I538" i="13"/>
  <c r="I542" i="13"/>
  <c r="I546" i="13"/>
  <c r="I550" i="13"/>
  <c r="I554" i="13"/>
  <c r="I558" i="13"/>
  <c r="I562" i="13"/>
  <c r="I566" i="13"/>
  <c r="I570" i="13"/>
  <c r="I574" i="13"/>
  <c r="I578" i="13"/>
  <c r="I582" i="13"/>
  <c r="I586" i="13"/>
  <c r="I590" i="13"/>
  <c r="I594" i="13"/>
  <c r="I598" i="13"/>
  <c r="I602" i="13"/>
  <c r="I606" i="13"/>
  <c r="I610" i="13"/>
  <c r="I614" i="13"/>
  <c r="I618" i="13"/>
  <c r="I622" i="13"/>
  <c r="I626" i="13"/>
  <c r="I630" i="13"/>
  <c r="I634" i="13"/>
  <c r="I638" i="13"/>
  <c r="I642" i="13"/>
  <c r="I646" i="13"/>
  <c r="I650" i="13"/>
  <c r="I654" i="13"/>
  <c r="I658" i="13"/>
  <c r="I662" i="13"/>
  <c r="I666" i="13"/>
  <c r="I8" i="13"/>
  <c r="I14" i="13"/>
  <c r="I19" i="13"/>
  <c r="I24" i="13"/>
  <c r="I30" i="13"/>
  <c r="I35" i="13"/>
  <c r="I40" i="13"/>
  <c r="I46" i="13"/>
  <c r="I51" i="13"/>
  <c r="I56" i="13"/>
  <c r="I62" i="13"/>
  <c r="I67" i="13"/>
  <c r="I72" i="13"/>
  <c r="I78" i="13"/>
  <c r="I83" i="13"/>
  <c r="I88" i="13"/>
  <c r="I94" i="13"/>
  <c r="I99" i="13"/>
  <c r="I104" i="13"/>
  <c r="I110" i="13"/>
  <c r="I115" i="13"/>
  <c r="I120" i="13"/>
  <c r="I126" i="13"/>
  <c r="I131" i="13"/>
  <c r="I136" i="13"/>
  <c r="I142" i="13"/>
  <c r="I147" i="13"/>
  <c r="I152" i="13"/>
  <c r="I158" i="13"/>
  <c r="I163" i="13"/>
  <c r="I168" i="13"/>
  <c r="I174" i="13"/>
  <c r="I179" i="13"/>
  <c r="I184" i="13"/>
  <c r="I190" i="13"/>
  <c r="I195" i="13"/>
  <c r="I200" i="13"/>
  <c r="I206" i="13"/>
  <c r="I211" i="13"/>
  <c r="I216" i="13"/>
  <c r="I222" i="13"/>
  <c r="I227" i="13"/>
  <c r="I232" i="13"/>
  <c r="I238" i="13"/>
  <c r="I243" i="13"/>
  <c r="I248" i="13"/>
  <c r="I254" i="13"/>
  <c r="I259" i="13"/>
  <c r="I264" i="13"/>
  <c r="I270" i="13"/>
  <c r="I275" i="13"/>
  <c r="I280" i="13"/>
  <c r="I286" i="13"/>
  <c r="I291" i="13"/>
  <c r="I296" i="13"/>
  <c r="I302" i="13"/>
  <c r="I307" i="13"/>
  <c r="I312" i="13"/>
  <c r="I318" i="13"/>
  <c r="I323" i="13"/>
  <c r="I328" i="13"/>
  <c r="I334" i="13"/>
  <c r="I339" i="13"/>
  <c r="I344" i="13"/>
  <c r="I348" i="13"/>
  <c r="I352" i="13"/>
  <c r="I356" i="13"/>
  <c r="I360" i="13"/>
  <c r="I364" i="13"/>
  <c r="I368" i="13"/>
  <c r="I372" i="13"/>
  <c r="I376" i="13"/>
  <c r="I380" i="13"/>
  <c r="I384" i="13"/>
  <c r="I388" i="13"/>
  <c r="I392" i="13"/>
  <c r="I396" i="13"/>
  <c r="I400" i="13"/>
  <c r="I404" i="13"/>
  <c r="I408" i="13"/>
  <c r="I412" i="13"/>
  <c r="I416" i="13"/>
  <c r="I420" i="13"/>
  <c r="I424" i="13"/>
  <c r="I428" i="13"/>
  <c r="I4" i="13"/>
  <c r="I7" i="13"/>
  <c r="I18" i="13"/>
  <c r="I28" i="13"/>
  <c r="I39" i="13"/>
  <c r="I50" i="13"/>
  <c r="I60" i="13"/>
  <c r="I71" i="13"/>
  <c r="I82" i="13"/>
  <c r="I92" i="13"/>
  <c r="I103" i="13"/>
  <c r="I114" i="13"/>
  <c r="I124" i="13"/>
  <c r="I135" i="13"/>
  <c r="I146" i="13"/>
  <c r="I156" i="13"/>
  <c r="I167" i="13"/>
  <c r="I178" i="13"/>
  <c r="I188" i="13"/>
  <c r="I199" i="13"/>
  <c r="I210" i="13"/>
  <c r="I220" i="13"/>
  <c r="I231" i="13"/>
  <c r="I242" i="13"/>
  <c r="I252" i="13"/>
  <c r="I263" i="13"/>
  <c r="I274" i="13"/>
  <c r="I284" i="13"/>
  <c r="I295" i="13"/>
  <c r="I306" i="13"/>
  <c r="I316" i="13"/>
  <c r="I327" i="13"/>
  <c r="I338" i="13"/>
  <c r="I347" i="13"/>
  <c r="I355" i="13"/>
  <c r="I363" i="13"/>
  <c r="I371" i="13"/>
  <c r="I379" i="13"/>
  <c r="I387" i="13"/>
  <c r="I395" i="13"/>
  <c r="I403" i="13"/>
  <c r="I411" i="13"/>
  <c r="I419" i="13"/>
  <c r="I427" i="13"/>
  <c r="I433" i="13"/>
  <c r="I439" i="13"/>
  <c r="I444" i="13"/>
  <c r="I449" i="13"/>
  <c r="I455" i="13"/>
  <c r="I460" i="13"/>
  <c r="I465" i="13"/>
  <c r="I471" i="13"/>
  <c r="I476" i="13"/>
  <c r="I481" i="13"/>
  <c r="I487" i="13"/>
  <c r="I492" i="13"/>
  <c r="I497" i="13"/>
  <c r="I503" i="13"/>
  <c r="I508" i="13"/>
  <c r="I513" i="13"/>
  <c r="I519" i="13"/>
  <c r="I524" i="13"/>
  <c r="I529" i="13"/>
  <c r="I535" i="13"/>
  <c r="I540" i="13"/>
  <c r="I545" i="13"/>
  <c r="I551" i="13"/>
  <c r="I556" i="13"/>
  <c r="I561" i="13"/>
  <c r="I567" i="13"/>
  <c r="I572" i="13"/>
  <c r="I577" i="13"/>
  <c r="I583" i="13"/>
  <c r="I588" i="13"/>
  <c r="I593" i="13"/>
  <c r="I599" i="13"/>
  <c r="I604" i="13"/>
  <c r="I609" i="13"/>
  <c r="I615" i="13"/>
  <c r="I620" i="13"/>
  <c r="I625" i="13"/>
  <c r="I631" i="13"/>
  <c r="I636" i="13"/>
  <c r="I641" i="13"/>
  <c r="I647" i="13"/>
  <c r="I652" i="13"/>
  <c r="I657" i="13"/>
  <c r="I663" i="13"/>
  <c r="I668" i="13"/>
  <c r="I672" i="13"/>
  <c r="I676" i="13"/>
  <c r="I680" i="13"/>
  <c r="I684" i="13"/>
  <c r="I688" i="13"/>
  <c r="I692" i="13"/>
  <c r="I696" i="13"/>
  <c r="I700" i="13"/>
  <c r="I704" i="13"/>
  <c r="I708" i="13"/>
  <c r="I712" i="13"/>
  <c r="I716" i="13"/>
  <c r="I720" i="13"/>
  <c r="I724" i="13"/>
  <c r="I728" i="13"/>
  <c r="I732" i="13"/>
  <c r="I736" i="13"/>
  <c r="I740" i="13"/>
  <c r="I744" i="13"/>
  <c r="I748" i="13"/>
  <c r="I752" i="13"/>
  <c r="I756" i="13"/>
  <c r="I760" i="13"/>
  <c r="I764" i="13"/>
  <c r="I768" i="13"/>
  <c r="I772" i="13"/>
  <c r="I776" i="13"/>
  <c r="I780" i="13"/>
  <c r="I784" i="13"/>
  <c r="I788" i="13"/>
  <c r="I792" i="13"/>
  <c r="I796" i="13"/>
  <c r="I800" i="13"/>
  <c r="I804" i="13"/>
  <c r="I808" i="13"/>
  <c r="I812" i="13"/>
  <c r="I816" i="13"/>
  <c r="I820" i="13"/>
  <c r="I824" i="13"/>
  <c r="I828" i="13"/>
  <c r="I832" i="13"/>
  <c r="I836" i="13"/>
  <c r="I840" i="13"/>
  <c r="I844" i="13"/>
  <c r="I848" i="13"/>
  <c r="I852" i="13"/>
  <c r="I856" i="13"/>
  <c r="I860" i="13"/>
  <c r="I864" i="13"/>
  <c r="I868" i="13"/>
  <c r="I872" i="13"/>
  <c r="I876" i="13"/>
  <c r="I880" i="13"/>
  <c r="I884" i="13"/>
  <c r="I888" i="13"/>
  <c r="I892" i="13"/>
  <c r="I896" i="13"/>
  <c r="I900" i="13"/>
  <c r="I904" i="13"/>
  <c r="I908" i="13"/>
  <c r="I912" i="13"/>
  <c r="I916" i="13"/>
  <c r="I920" i="13"/>
  <c r="I924" i="13"/>
  <c r="I928" i="13"/>
  <c r="I932" i="13"/>
  <c r="I936" i="13"/>
  <c r="I940" i="13"/>
  <c r="I944" i="13"/>
  <c r="I948" i="13"/>
  <c r="I952" i="13"/>
  <c r="I956" i="13"/>
  <c r="I960" i="13"/>
  <c r="I964" i="13"/>
  <c r="I968" i="13"/>
  <c r="I972" i="13"/>
  <c r="I976" i="13"/>
  <c r="I980" i="13"/>
  <c r="I984" i="13"/>
  <c r="I988" i="13"/>
  <c r="I992" i="13"/>
  <c r="I996" i="13"/>
  <c r="I12" i="13"/>
  <c r="I23" i="13"/>
  <c r="I34" i="13"/>
  <c r="I44" i="13"/>
  <c r="I55" i="13"/>
  <c r="I66" i="13"/>
  <c r="I76" i="13"/>
  <c r="I87" i="13"/>
  <c r="I98" i="13"/>
  <c r="I108" i="13"/>
  <c r="I119" i="13"/>
  <c r="I130" i="13"/>
  <c r="I140" i="13"/>
  <c r="I151" i="13"/>
  <c r="I162" i="13"/>
  <c r="I172" i="13"/>
  <c r="I183" i="13"/>
  <c r="I194" i="13"/>
  <c r="I204" i="13"/>
  <c r="I215" i="13"/>
  <c r="I226" i="13"/>
  <c r="I236" i="13"/>
  <c r="I247" i="13"/>
  <c r="I258" i="13"/>
  <c r="I268" i="13"/>
  <c r="I279" i="13"/>
  <c r="I290" i="13"/>
  <c r="I300" i="13"/>
  <c r="I311" i="13"/>
  <c r="I322" i="13"/>
  <c r="I332" i="13"/>
  <c r="I343" i="13"/>
  <c r="I351" i="13"/>
  <c r="I359" i="13"/>
  <c r="I367" i="13"/>
  <c r="I375" i="13"/>
  <c r="I383" i="13"/>
  <c r="I391" i="13"/>
  <c r="I399" i="13"/>
  <c r="I407" i="13"/>
  <c r="I415" i="13"/>
  <c r="I423" i="13"/>
  <c r="I431" i="13"/>
  <c r="I436" i="13"/>
  <c r="I441" i="13"/>
  <c r="I447" i="13"/>
  <c r="I452" i="13"/>
  <c r="I457" i="13"/>
  <c r="I463" i="13"/>
  <c r="I468" i="13"/>
  <c r="I473" i="13"/>
  <c r="I479" i="13"/>
  <c r="I484" i="13"/>
  <c r="I489" i="13"/>
  <c r="I495" i="13"/>
  <c r="I500" i="13"/>
  <c r="I505" i="13"/>
  <c r="I511" i="13"/>
  <c r="I516" i="13"/>
  <c r="I521" i="13"/>
  <c r="I527" i="13"/>
  <c r="I532" i="13"/>
  <c r="I537" i="13"/>
  <c r="I543" i="13"/>
  <c r="I548" i="13"/>
  <c r="I553" i="13"/>
  <c r="I559" i="13"/>
  <c r="I564" i="13"/>
  <c r="I569" i="13"/>
  <c r="I575" i="13"/>
  <c r="I580" i="13"/>
  <c r="I585" i="13"/>
  <c r="I591" i="13"/>
  <c r="I596" i="13"/>
  <c r="I601" i="13"/>
  <c r="I607" i="13"/>
  <c r="I612" i="13"/>
  <c r="I617" i="13"/>
  <c r="I623" i="13"/>
  <c r="I628" i="13"/>
  <c r="I633" i="13"/>
  <c r="I639" i="13"/>
  <c r="I644" i="13"/>
  <c r="I649" i="13"/>
  <c r="I655" i="13"/>
  <c r="I660" i="13"/>
  <c r="I665" i="13"/>
  <c r="I670" i="13"/>
  <c r="I674" i="13"/>
  <c r="I678" i="13"/>
  <c r="I682" i="13"/>
  <c r="I686" i="13"/>
  <c r="I690" i="13"/>
  <c r="I694" i="13"/>
  <c r="I698" i="13"/>
  <c r="I702" i="13"/>
  <c r="I706" i="13"/>
  <c r="I710" i="13"/>
  <c r="I714" i="13"/>
  <c r="I718" i="13"/>
  <c r="I722" i="13"/>
  <c r="I726" i="13"/>
  <c r="I730" i="13"/>
  <c r="I734" i="13"/>
  <c r="I738" i="13"/>
  <c r="I742" i="13"/>
  <c r="I746" i="13"/>
  <c r="I750" i="13"/>
  <c r="I754" i="13"/>
  <c r="I758" i="13"/>
  <c r="I762" i="13"/>
  <c r="I766" i="13"/>
  <c r="I770" i="13"/>
  <c r="I774" i="13"/>
  <c r="I778" i="13"/>
  <c r="I782" i="13"/>
  <c r="I786" i="13"/>
  <c r="I790" i="13"/>
  <c r="I794" i="13"/>
  <c r="I798" i="13"/>
  <c r="I802" i="13"/>
  <c r="I806" i="13"/>
  <c r="I810" i="13"/>
  <c r="I814" i="13"/>
  <c r="I818" i="13"/>
  <c r="I822" i="13"/>
  <c r="I826" i="13"/>
  <c r="I830" i="13"/>
  <c r="I834" i="13"/>
  <c r="I838" i="13"/>
  <c r="I842" i="13"/>
  <c r="I846" i="13"/>
  <c r="I850" i="13"/>
  <c r="I854" i="13"/>
  <c r="I858" i="13"/>
  <c r="I862" i="13"/>
  <c r="I866" i="13"/>
  <c r="I870" i="13"/>
  <c r="I874" i="13"/>
  <c r="I878" i="13"/>
  <c r="I882" i="13"/>
  <c r="I886" i="13"/>
  <c r="I890" i="13"/>
  <c r="I894" i="13"/>
  <c r="I898" i="13"/>
  <c r="I902" i="13"/>
  <c r="I906" i="13"/>
  <c r="I910" i="13"/>
  <c r="I914" i="13"/>
  <c r="I918" i="13"/>
  <c r="I922" i="13"/>
  <c r="I926" i="13"/>
  <c r="I930" i="13"/>
  <c r="I934" i="13"/>
  <c r="I938" i="13"/>
  <c r="I942" i="13"/>
  <c r="I946" i="13"/>
  <c r="I950" i="13"/>
  <c r="I954" i="13"/>
  <c r="I958" i="13"/>
  <c r="I962" i="13"/>
  <c r="I966" i="13"/>
  <c r="I15" i="13"/>
  <c r="I36" i="13"/>
  <c r="I58" i="13"/>
  <c r="I79" i="13"/>
  <c r="I100" i="13"/>
  <c r="I122" i="13"/>
  <c r="I143" i="13"/>
  <c r="I164" i="13"/>
  <c r="I186" i="13"/>
  <c r="I207" i="13"/>
  <c r="I228" i="13"/>
  <c r="I250" i="13"/>
  <c r="I271" i="13"/>
  <c r="I292" i="13"/>
  <c r="I314" i="13"/>
  <c r="I335" i="13"/>
  <c r="I353" i="13"/>
  <c r="I369" i="13"/>
  <c r="I385" i="13"/>
  <c r="I401" i="13"/>
  <c r="I417" i="13"/>
  <c r="I432" i="13"/>
  <c r="I443" i="13"/>
  <c r="I453" i="13"/>
  <c r="I464" i="13"/>
  <c r="I475" i="13"/>
  <c r="I485" i="13"/>
  <c r="I496" i="13"/>
  <c r="I507" i="13"/>
  <c r="I517" i="13"/>
  <c r="I528" i="13"/>
  <c r="I539" i="13"/>
  <c r="I549" i="13"/>
  <c r="I560" i="13"/>
  <c r="I571" i="13"/>
  <c r="I581" i="13"/>
  <c r="I592" i="13"/>
  <c r="I603" i="13"/>
  <c r="I613" i="13"/>
  <c r="I624" i="13"/>
  <c r="I635" i="13"/>
  <c r="I645" i="13"/>
  <c r="I656" i="13"/>
  <c r="I667" i="13"/>
  <c r="I675" i="13"/>
  <c r="I683" i="13"/>
  <c r="I691" i="13"/>
  <c r="I699" i="13"/>
  <c r="I707" i="13"/>
  <c r="I715" i="13"/>
  <c r="I723" i="13"/>
  <c r="I731" i="13"/>
  <c r="I739" i="13"/>
  <c r="I747" i="13"/>
  <c r="I755" i="13"/>
  <c r="I763" i="13"/>
  <c r="I771" i="13"/>
  <c r="I779" i="13"/>
  <c r="I787" i="13"/>
  <c r="I795" i="13"/>
  <c r="I803" i="13"/>
  <c r="I811" i="13"/>
  <c r="I819" i="13"/>
  <c r="I827" i="13"/>
  <c r="I835" i="13"/>
  <c r="I843" i="13"/>
  <c r="I851" i="13"/>
  <c r="I859" i="13"/>
  <c r="I867" i="13"/>
  <c r="I875" i="13"/>
  <c r="I883" i="13"/>
  <c r="I891" i="13"/>
  <c r="I899" i="13"/>
  <c r="I907" i="13"/>
  <c r="I915" i="13"/>
  <c r="I923" i="13"/>
  <c r="I931" i="13"/>
  <c r="I939" i="13"/>
  <c r="I947" i="13"/>
  <c r="I955" i="13"/>
  <c r="I963" i="13"/>
  <c r="I970" i="13"/>
  <c r="I975" i="13"/>
  <c r="I981" i="13"/>
  <c r="I986" i="13"/>
  <c r="I991" i="13"/>
  <c r="I997" i="13"/>
  <c r="I1001" i="13"/>
  <c r="I1005" i="13"/>
  <c r="I1009" i="13"/>
  <c r="I1013" i="13"/>
  <c r="I1017" i="13"/>
  <c r="I1021" i="13"/>
  <c r="I1025" i="13"/>
  <c r="I1029" i="13"/>
  <c r="I1033" i="13"/>
  <c r="I1037" i="13"/>
  <c r="I1041" i="13"/>
  <c r="I1045" i="13"/>
  <c r="I1049" i="13"/>
  <c r="I1053" i="13"/>
  <c r="I1057" i="13"/>
  <c r="I1061" i="13"/>
  <c r="I1065" i="13"/>
  <c r="I1069" i="13"/>
  <c r="I1073" i="13"/>
  <c r="I1077" i="13"/>
  <c r="I1081" i="13"/>
  <c r="I1085" i="13"/>
  <c r="I1089" i="13"/>
  <c r="I1093" i="13"/>
  <c r="I1097" i="13"/>
  <c r="I1101" i="13"/>
  <c r="I1105" i="13"/>
  <c r="I1109" i="13"/>
  <c r="I1113" i="13"/>
  <c r="I1117" i="13"/>
  <c r="I1121" i="13"/>
  <c r="I1125" i="13"/>
  <c r="I1129" i="13"/>
  <c r="I1133" i="13"/>
  <c r="I1137" i="13"/>
  <c r="I1141" i="13"/>
  <c r="I1145" i="13"/>
  <c r="I1149" i="13"/>
  <c r="I1153" i="13"/>
  <c r="I1157" i="13"/>
  <c r="I1161" i="13"/>
  <c r="I1165" i="13"/>
  <c r="I1169" i="13"/>
  <c r="I1173" i="13"/>
  <c r="I1177" i="13"/>
  <c r="I1181" i="13"/>
  <c r="I1185" i="13"/>
  <c r="I1189" i="13"/>
  <c r="I1193" i="13"/>
  <c r="I1197" i="13"/>
  <c r="I1201" i="13"/>
  <c r="I1205" i="13"/>
  <c r="I1209" i="13"/>
  <c r="I1213" i="13"/>
  <c r="I1217" i="13"/>
  <c r="I1221" i="13"/>
  <c r="I1225" i="13"/>
  <c r="I1229" i="13"/>
  <c r="I1233" i="13"/>
  <c r="I1237" i="13"/>
  <c r="I1241" i="13"/>
  <c r="I1245" i="13"/>
  <c r="I1249" i="13"/>
  <c r="I1253" i="13"/>
  <c r="I1257" i="13"/>
  <c r="I1261" i="13"/>
  <c r="I1265" i="13"/>
  <c r="I1269" i="13"/>
  <c r="I1273" i="13"/>
  <c r="I1277" i="13"/>
  <c r="I1281" i="13"/>
  <c r="I1285" i="13"/>
  <c r="I1289" i="13"/>
  <c r="I1293" i="13"/>
  <c r="I1297" i="13"/>
  <c r="I1301" i="13"/>
  <c r="I1305" i="13"/>
  <c r="I1309" i="13"/>
  <c r="I1313" i="13"/>
  <c r="I1317" i="13"/>
  <c r="I1321" i="13"/>
  <c r="I1325" i="13"/>
  <c r="I1329" i="13"/>
  <c r="I1333" i="13"/>
  <c r="I26" i="13"/>
  <c r="I47" i="13"/>
  <c r="I68" i="13"/>
  <c r="I90" i="13"/>
  <c r="I111" i="13"/>
  <c r="I132" i="13"/>
  <c r="I154" i="13"/>
  <c r="I175" i="13"/>
  <c r="I196" i="13"/>
  <c r="I218" i="13"/>
  <c r="I239" i="13"/>
  <c r="I260" i="13"/>
  <c r="I282" i="13"/>
  <c r="I303" i="13"/>
  <c r="I324" i="13"/>
  <c r="I345" i="13"/>
  <c r="I361" i="13"/>
  <c r="I377" i="13"/>
  <c r="I393" i="13"/>
  <c r="I409" i="13"/>
  <c r="I425" i="13"/>
  <c r="I437" i="13"/>
  <c r="I448" i="13"/>
  <c r="I459" i="13"/>
  <c r="I469" i="13"/>
  <c r="I480" i="13"/>
  <c r="I491" i="13"/>
  <c r="I501" i="13"/>
  <c r="I512" i="13"/>
  <c r="I523" i="13"/>
  <c r="I533" i="13"/>
  <c r="I544" i="13"/>
  <c r="I555" i="13"/>
  <c r="I565" i="13"/>
  <c r="I576" i="13"/>
  <c r="I587" i="13"/>
  <c r="I597" i="13"/>
  <c r="I608" i="13"/>
  <c r="I619" i="13"/>
  <c r="I629" i="13"/>
  <c r="I640" i="13"/>
  <c r="I651" i="13"/>
  <c r="I661" i="13"/>
  <c r="I671" i="13"/>
  <c r="I679" i="13"/>
  <c r="I687" i="13"/>
  <c r="I695" i="13"/>
  <c r="I703" i="13"/>
  <c r="I711" i="13"/>
  <c r="I719" i="13"/>
  <c r="I727" i="13"/>
  <c r="I735" i="13"/>
  <c r="I743" i="13"/>
  <c r="I751" i="13"/>
  <c r="I759" i="13"/>
  <c r="I767" i="13"/>
  <c r="I775" i="13"/>
  <c r="I783" i="13"/>
  <c r="I791" i="13"/>
  <c r="I799" i="13"/>
  <c r="I807" i="13"/>
  <c r="I815" i="13"/>
  <c r="I823" i="13"/>
  <c r="I831" i="13"/>
  <c r="I839" i="13"/>
  <c r="I847" i="13"/>
  <c r="I855" i="13"/>
  <c r="I863" i="13"/>
  <c r="I871" i="13"/>
  <c r="I879" i="13"/>
  <c r="I887" i="13"/>
  <c r="I895" i="13"/>
  <c r="I903" i="13"/>
  <c r="I911" i="13"/>
  <c r="I919" i="13"/>
  <c r="I927" i="13"/>
  <c r="I935" i="13"/>
  <c r="I943" i="13"/>
  <c r="I951" i="13"/>
  <c r="I959" i="13"/>
  <c r="I967" i="13"/>
  <c r="I973" i="13"/>
  <c r="I978" i="13"/>
  <c r="I983" i="13"/>
  <c r="I989" i="13"/>
  <c r="I994" i="13"/>
  <c r="I999" i="13"/>
  <c r="I1003" i="13"/>
  <c r="I1007" i="13"/>
  <c r="I1011" i="13"/>
  <c r="I1015" i="13"/>
  <c r="I1019" i="13"/>
  <c r="I1023" i="13"/>
  <c r="I1027" i="13"/>
  <c r="I1031" i="13"/>
  <c r="I1035" i="13"/>
  <c r="I1039" i="13"/>
  <c r="I1043" i="13"/>
  <c r="I1047" i="13"/>
  <c r="I1051" i="13"/>
  <c r="I1055" i="13"/>
  <c r="I1059" i="13"/>
  <c r="I1063" i="13"/>
  <c r="I1067" i="13"/>
  <c r="I1071" i="13"/>
  <c r="I1075" i="13"/>
  <c r="I1079" i="13"/>
  <c r="I1083" i="13"/>
  <c r="I1087" i="13"/>
  <c r="I1091" i="13"/>
  <c r="I1095" i="13"/>
  <c r="I1099" i="13"/>
  <c r="I1103" i="13"/>
  <c r="I1107" i="13"/>
  <c r="I1111" i="13"/>
  <c r="I1115" i="13"/>
  <c r="I1119" i="13"/>
  <c r="I1123" i="13"/>
  <c r="I1127" i="13"/>
  <c r="I1131" i="13"/>
  <c r="I1135" i="13"/>
  <c r="I1139" i="13"/>
  <c r="I1143" i="13"/>
  <c r="I1147" i="13"/>
  <c r="I1151" i="13"/>
  <c r="I1155" i="13"/>
  <c r="I1159" i="13"/>
  <c r="I1163" i="13"/>
  <c r="I1167" i="13"/>
  <c r="I1171" i="13"/>
  <c r="I1175" i="13"/>
  <c r="I1179" i="13"/>
  <c r="I1183" i="13"/>
  <c r="I1187" i="13"/>
  <c r="I1191" i="13"/>
  <c r="I1195" i="13"/>
  <c r="I1199" i="13"/>
  <c r="I1203" i="13"/>
  <c r="I1207" i="13"/>
  <c r="I1211" i="13"/>
  <c r="I1215" i="13"/>
  <c r="I1219" i="13"/>
  <c r="I1223" i="13"/>
  <c r="I1227" i="13"/>
  <c r="I1231" i="13"/>
  <c r="I1235" i="13"/>
  <c r="I1239" i="13"/>
  <c r="I1243" i="13"/>
  <c r="I1247" i="13"/>
  <c r="I1251" i="13"/>
  <c r="I1255" i="13"/>
  <c r="I1259" i="13"/>
  <c r="I1263" i="13"/>
  <c r="I1267" i="13"/>
  <c r="I1271" i="13"/>
  <c r="I1275" i="13"/>
  <c r="I1279" i="13"/>
  <c r="I1283" i="13"/>
  <c r="I1287" i="13"/>
  <c r="I1291" i="13"/>
  <c r="I1295" i="13"/>
  <c r="I1299" i="13"/>
  <c r="I1303" i="13"/>
  <c r="I1307" i="13"/>
  <c r="I1311" i="13"/>
  <c r="I1315" i="13"/>
  <c r="I1319" i="13"/>
  <c r="I1323" i="13"/>
  <c r="I1327" i="13"/>
  <c r="I1331" i="13"/>
  <c r="I20" i="13"/>
  <c r="I63" i="13"/>
  <c r="I106" i="13"/>
  <c r="I148" i="13"/>
  <c r="I191" i="13"/>
  <c r="I234" i="13"/>
  <c r="I276" i="13"/>
  <c r="I319" i="13"/>
  <c r="I357" i="13"/>
  <c r="I389" i="13"/>
  <c r="I421" i="13"/>
  <c r="I445" i="13"/>
  <c r="I467" i="13"/>
  <c r="I488" i="13"/>
  <c r="I509" i="13"/>
  <c r="I531" i="13"/>
  <c r="I552" i="13"/>
  <c r="I573" i="13"/>
  <c r="I595" i="13"/>
  <c r="I616" i="13"/>
  <c r="I637" i="13"/>
  <c r="I659" i="13"/>
  <c r="I677" i="13"/>
  <c r="I693" i="13"/>
  <c r="I709" i="13"/>
  <c r="I725" i="13"/>
  <c r="I741" i="13"/>
  <c r="I757" i="13"/>
  <c r="I773" i="13"/>
  <c r="I789" i="13"/>
  <c r="I805" i="13"/>
  <c r="I821" i="13"/>
  <c r="I837" i="13"/>
  <c r="I853" i="13"/>
  <c r="I869" i="13"/>
  <c r="I885" i="13"/>
  <c r="I901" i="13"/>
  <c r="I917" i="13"/>
  <c r="I933" i="13"/>
  <c r="I949" i="13"/>
  <c r="I965" i="13"/>
  <c r="I977" i="13"/>
  <c r="I987" i="13"/>
  <c r="I998" i="13"/>
  <c r="I1006" i="13"/>
  <c r="I1014" i="13"/>
  <c r="I1022" i="13"/>
  <c r="I1030" i="13"/>
  <c r="I1038" i="13"/>
  <c r="I1046" i="13"/>
  <c r="I1054" i="13"/>
  <c r="I1062" i="13"/>
  <c r="I1070" i="13"/>
  <c r="I1078" i="13"/>
  <c r="I1086" i="13"/>
  <c r="I1094" i="13"/>
  <c r="I1102" i="13"/>
  <c r="I1110" i="13"/>
  <c r="I1118" i="13"/>
  <c r="I1126" i="13"/>
  <c r="I1134" i="13"/>
  <c r="I1142" i="13"/>
  <c r="I1150" i="13"/>
  <c r="I1158" i="13"/>
  <c r="I1166" i="13"/>
  <c r="I1174" i="13"/>
  <c r="I1182" i="13"/>
  <c r="I1190" i="13"/>
  <c r="I1198" i="13"/>
  <c r="I1206" i="13"/>
  <c r="I1214" i="13"/>
  <c r="I1222" i="13"/>
  <c r="I1230" i="13"/>
  <c r="I1238" i="13"/>
  <c r="I1246" i="13"/>
  <c r="I1254" i="13"/>
  <c r="I1262" i="13"/>
  <c r="I1270" i="13"/>
  <c r="I1278" i="13"/>
  <c r="I1286" i="13"/>
  <c r="I1294" i="13"/>
  <c r="I1302" i="13"/>
  <c r="I1310" i="13"/>
  <c r="I1318" i="13"/>
  <c r="I1326" i="13"/>
  <c r="I1334" i="13"/>
  <c r="I1338" i="13"/>
  <c r="I1342" i="13"/>
  <c r="I1346" i="13"/>
  <c r="I1350" i="13"/>
  <c r="I1354" i="13"/>
  <c r="I1358" i="13"/>
  <c r="I1362" i="13"/>
  <c r="I1366" i="13"/>
  <c r="I1370" i="13"/>
  <c r="I1374" i="13"/>
  <c r="I1378" i="13"/>
  <c r="I1382" i="13"/>
  <c r="I1386" i="13"/>
  <c r="I1390" i="13"/>
  <c r="I1394" i="13"/>
  <c r="I1398" i="13"/>
  <c r="I1402" i="13"/>
  <c r="I1406" i="13"/>
  <c r="I1410" i="13"/>
  <c r="I1414" i="13"/>
  <c r="I1418" i="13"/>
  <c r="I1422" i="13"/>
  <c r="I1426" i="13"/>
  <c r="I1430" i="13"/>
  <c r="I1434" i="13"/>
  <c r="I1438" i="13"/>
  <c r="I1442" i="13"/>
  <c r="I1446" i="13"/>
  <c r="I1450" i="13"/>
  <c r="I1454" i="13"/>
  <c r="I1458" i="13"/>
  <c r="I1462" i="13"/>
  <c r="I1466" i="13"/>
  <c r="I1470" i="13"/>
  <c r="I1474" i="13"/>
  <c r="I1478" i="13"/>
  <c r="I1482" i="13"/>
  <c r="I1486" i="13"/>
  <c r="I1490" i="13"/>
  <c r="I1494" i="13"/>
  <c r="I1498" i="13"/>
  <c r="I1502" i="13"/>
  <c r="I1506" i="13"/>
  <c r="I1510" i="13"/>
  <c r="I1514" i="13"/>
  <c r="I1518" i="13"/>
  <c r="I1522" i="13"/>
  <c r="I1526" i="13"/>
  <c r="I1530" i="13"/>
  <c r="I1534" i="13"/>
  <c r="I1538" i="13"/>
  <c r="I1542" i="13"/>
  <c r="I1546" i="13"/>
  <c r="I1550" i="13"/>
  <c r="I1554" i="13"/>
  <c r="I1558" i="13"/>
  <c r="I1562" i="13"/>
  <c r="I1566" i="13"/>
  <c r="I1570" i="13"/>
  <c r="I1574" i="13"/>
  <c r="I1578" i="13"/>
  <c r="I1582" i="13"/>
  <c r="I1586" i="13"/>
  <c r="I1590" i="13"/>
  <c r="I1594" i="13"/>
  <c r="I1598" i="13"/>
  <c r="I1602" i="13"/>
  <c r="I1606" i="13"/>
  <c r="I1610" i="13"/>
  <c r="I1614" i="13"/>
  <c r="I1618" i="13"/>
  <c r="I1622" i="13"/>
  <c r="I1626" i="13"/>
  <c r="I1630" i="13"/>
  <c r="I1634" i="13"/>
  <c r="I1638" i="13"/>
  <c r="I1642" i="13"/>
  <c r="I1646" i="13"/>
  <c r="I1650" i="13"/>
  <c r="I1654" i="13"/>
  <c r="I1658" i="13"/>
  <c r="I1662" i="13"/>
  <c r="I1666" i="13"/>
  <c r="I1670" i="13"/>
  <c r="I1674" i="13"/>
  <c r="I1678" i="13"/>
  <c r="I1682" i="13"/>
  <c r="I1686" i="13"/>
  <c r="I1690" i="13"/>
  <c r="I1694" i="13"/>
  <c r="I1698" i="13"/>
  <c r="I1702" i="13"/>
  <c r="I1706" i="13"/>
  <c r="I1710" i="13"/>
  <c r="I1714" i="13"/>
  <c r="I1718" i="13"/>
  <c r="I1722" i="13"/>
  <c r="I1726" i="13"/>
  <c r="I1730" i="13"/>
  <c r="I1734" i="13"/>
  <c r="I1738" i="13"/>
  <c r="I1742" i="13"/>
  <c r="I1746" i="13"/>
  <c r="I1750" i="13"/>
  <c r="I1754" i="13"/>
  <c r="I1758" i="13"/>
  <c r="I1762" i="13"/>
  <c r="I1766" i="13"/>
  <c r="I1770" i="13"/>
  <c r="I1774" i="13"/>
  <c r="I1778" i="13"/>
  <c r="I1782" i="13"/>
  <c r="I1786" i="13"/>
  <c r="I1790" i="13"/>
  <c r="I1794" i="13"/>
  <c r="I1798" i="13"/>
  <c r="I1802" i="13"/>
  <c r="I1806" i="13"/>
  <c r="I1810" i="13"/>
  <c r="I1814" i="13"/>
  <c r="I1818" i="13"/>
  <c r="I1822" i="13"/>
  <c r="I1826" i="13"/>
  <c r="I1830" i="13"/>
  <c r="I1834" i="13"/>
  <c r="I1838" i="13"/>
  <c r="I1842" i="13"/>
  <c r="I1846" i="13"/>
  <c r="I1850" i="13"/>
  <c r="I1854" i="13"/>
  <c r="I1858" i="13"/>
  <c r="I1862" i="13"/>
  <c r="I1866" i="13"/>
  <c r="I1870" i="13"/>
  <c r="I1874" i="13"/>
  <c r="I1878" i="13"/>
  <c r="I1882" i="13"/>
  <c r="I1886" i="13"/>
  <c r="I1890" i="13"/>
  <c r="I1894" i="13"/>
  <c r="I1898" i="13"/>
  <c r="I1902" i="13"/>
  <c r="I1906" i="13"/>
  <c r="I1910" i="13"/>
  <c r="I1914" i="13"/>
  <c r="I1918" i="13"/>
  <c r="I1922" i="13"/>
  <c r="I1926" i="13"/>
  <c r="I1930" i="13"/>
  <c r="I1934" i="13"/>
  <c r="I1938" i="13"/>
  <c r="I1942" i="13"/>
  <c r="I1946" i="13"/>
  <c r="I1950" i="13"/>
  <c r="I1954" i="13"/>
  <c r="I1958" i="13"/>
  <c r="I1962" i="13"/>
  <c r="I1966" i="13"/>
  <c r="I1970" i="13"/>
  <c r="I1974" i="13"/>
  <c r="I1978" i="13"/>
  <c r="I1982" i="13"/>
  <c r="I1986" i="13"/>
  <c r="I1990" i="13"/>
  <c r="I1994" i="13"/>
  <c r="I1998" i="13"/>
  <c r="I2002" i="13"/>
  <c r="I2006" i="13"/>
  <c r="I2010" i="13"/>
  <c r="I2014" i="13"/>
  <c r="I2018" i="13"/>
  <c r="I2022" i="13"/>
  <c r="I2026" i="13"/>
  <c r="I2030" i="13"/>
  <c r="I2034" i="13"/>
  <c r="I2038" i="13"/>
  <c r="I2042" i="13"/>
  <c r="I2046" i="13"/>
  <c r="I2050" i="13"/>
  <c r="I2054" i="13"/>
  <c r="I2058" i="13"/>
  <c r="I2062" i="13"/>
  <c r="I2066" i="13"/>
  <c r="I2070" i="13"/>
  <c r="I2074" i="13"/>
  <c r="I2078" i="13"/>
  <c r="I2082" i="13"/>
  <c r="I2086" i="13"/>
  <c r="I2090" i="13"/>
  <c r="I2094" i="13"/>
  <c r="I2098" i="13"/>
  <c r="I2102" i="13"/>
  <c r="I2106" i="13"/>
  <c r="I2110" i="13"/>
  <c r="I2114" i="13"/>
  <c r="I2118" i="13"/>
  <c r="I2122" i="13"/>
  <c r="I2126" i="13"/>
  <c r="I2130" i="13"/>
  <c r="I2134" i="13"/>
  <c r="I2138" i="13"/>
  <c r="I2142" i="13"/>
  <c r="I2146" i="13"/>
  <c r="I2150" i="13"/>
  <c r="I2154" i="13"/>
  <c r="I2158" i="13"/>
  <c r="I2162" i="13"/>
  <c r="I2166" i="13"/>
  <c r="I2170" i="13"/>
  <c r="I2174" i="13"/>
  <c r="I2178" i="13"/>
  <c r="I2182" i="13"/>
  <c r="I2186" i="13"/>
  <c r="I2190" i="13"/>
  <c r="I2194" i="13"/>
  <c r="I2198" i="13"/>
  <c r="I2202" i="13"/>
  <c r="I2206" i="13"/>
  <c r="I2210" i="13"/>
  <c r="I2214" i="13"/>
  <c r="I2218" i="13"/>
  <c r="I2222" i="13"/>
  <c r="I2226" i="13"/>
  <c r="I2230" i="13"/>
  <c r="I2234" i="13"/>
  <c r="I2238" i="13"/>
  <c r="I2242" i="13"/>
  <c r="I2246" i="13"/>
  <c r="I2250" i="13"/>
  <c r="I2254" i="13"/>
  <c r="I2258" i="13"/>
  <c r="I2262" i="13"/>
  <c r="I2266" i="13"/>
  <c r="I2270" i="13"/>
  <c r="I2274" i="13"/>
  <c r="I2278" i="13"/>
  <c r="I2282" i="13"/>
  <c r="I2286" i="13"/>
  <c r="I2290" i="13"/>
  <c r="I2294" i="13"/>
  <c r="I2298" i="13"/>
  <c r="I2302" i="13"/>
  <c r="I2306" i="13"/>
  <c r="I2310" i="13"/>
  <c r="I2314" i="13"/>
  <c r="I2318" i="13"/>
  <c r="I2322" i="13"/>
  <c r="I2326" i="13"/>
  <c r="I2330" i="13"/>
  <c r="I2334" i="13"/>
  <c r="I2338" i="13"/>
  <c r="I2342" i="13"/>
  <c r="I2346" i="13"/>
  <c r="I2350" i="13"/>
  <c r="I2354" i="13"/>
  <c r="I42" i="13"/>
  <c r="I84" i="13"/>
  <c r="I127" i="13"/>
  <c r="I170" i="13"/>
  <c r="I212" i="13"/>
  <c r="I255" i="13"/>
  <c r="I298" i="13"/>
  <c r="I340" i="13"/>
  <c r="I373" i="13"/>
  <c r="I405" i="13"/>
  <c r="I435" i="13"/>
  <c r="I456" i="13"/>
  <c r="I477" i="13"/>
  <c r="I499" i="13"/>
  <c r="I520" i="13"/>
  <c r="I541" i="13"/>
  <c r="I563" i="13"/>
  <c r="I584" i="13"/>
  <c r="I605" i="13"/>
  <c r="I627" i="13"/>
  <c r="I648" i="13"/>
  <c r="I669" i="13"/>
  <c r="I685" i="13"/>
  <c r="I701" i="13"/>
  <c r="I717" i="13"/>
  <c r="I733" i="13"/>
  <c r="I749" i="13"/>
  <c r="I765" i="13"/>
  <c r="I781" i="13"/>
  <c r="I797" i="13"/>
  <c r="I813" i="13"/>
  <c r="I829" i="13"/>
  <c r="I845" i="13"/>
  <c r="I861" i="13"/>
  <c r="I877" i="13"/>
  <c r="I893" i="13"/>
  <c r="I909" i="13"/>
  <c r="I925" i="13"/>
  <c r="I941" i="13"/>
  <c r="I957" i="13"/>
  <c r="I971" i="13"/>
  <c r="I982" i="13"/>
  <c r="I993" i="13"/>
  <c r="I1002" i="13"/>
  <c r="I1010" i="13"/>
  <c r="I1018" i="13"/>
  <c r="I1026" i="13"/>
  <c r="I1034" i="13"/>
  <c r="I1042" i="13"/>
  <c r="I1050" i="13"/>
  <c r="I1058" i="13"/>
  <c r="I1066" i="13"/>
  <c r="I1074" i="13"/>
  <c r="I1082" i="13"/>
  <c r="I1090" i="13"/>
  <c r="I1098" i="13"/>
  <c r="I1106" i="13"/>
  <c r="I1114" i="13"/>
  <c r="I1122" i="13"/>
  <c r="I1130" i="13"/>
  <c r="I1138" i="13"/>
  <c r="I1146" i="13"/>
  <c r="I1154" i="13"/>
  <c r="I1162" i="13"/>
  <c r="I1170" i="13"/>
  <c r="I1178" i="13"/>
  <c r="I1186" i="13"/>
  <c r="I1194" i="13"/>
  <c r="I1202" i="13"/>
  <c r="I1210" i="13"/>
  <c r="I1218" i="13"/>
  <c r="I1226" i="13"/>
  <c r="I1234" i="13"/>
  <c r="I1242" i="13"/>
  <c r="I1250" i="13"/>
  <c r="I1258" i="13"/>
  <c r="I1266" i="13"/>
  <c r="I1274" i="13"/>
  <c r="I1282" i="13"/>
  <c r="I1290" i="13"/>
  <c r="I1298" i="13"/>
  <c r="I1306" i="13"/>
  <c r="I1314" i="13"/>
  <c r="I1322" i="13"/>
  <c r="I1330" i="13"/>
  <c r="I1336" i="13"/>
  <c r="I1340" i="13"/>
  <c r="I1344" i="13"/>
  <c r="I1348" i="13"/>
  <c r="I1352" i="13"/>
  <c r="I1356" i="13"/>
  <c r="I1360" i="13"/>
  <c r="I1364" i="13"/>
  <c r="I1368" i="13"/>
  <c r="I1372" i="13"/>
  <c r="I1376" i="13"/>
  <c r="I1380" i="13"/>
  <c r="I1384" i="13"/>
  <c r="I1388" i="13"/>
  <c r="I1392" i="13"/>
  <c r="I1396" i="13"/>
  <c r="I1400" i="13"/>
  <c r="I1404" i="13"/>
  <c r="I1408" i="13"/>
  <c r="I1412" i="13"/>
  <c r="I1416" i="13"/>
  <c r="I1420" i="13"/>
  <c r="I1424" i="13"/>
  <c r="I1428" i="13"/>
  <c r="I1432" i="13"/>
  <c r="I1436" i="13"/>
  <c r="I1440" i="13"/>
  <c r="I1444" i="13"/>
  <c r="I1448" i="13"/>
  <c r="I1452" i="13"/>
  <c r="I1456" i="13"/>
  <c r="I1460" i="13"/>
  <c r="I1464" i="13"/>
  <c r="I1468" i="13"/>
  <c r="I1472" i="13"/>
  <c r="I1476" i="13"/>
  <c r="I1480" i="13"/>
  <c r="I1484" i="13"/>
  <c r="I1488" i="13"/>
  <c r="I1492" i="13"/>
  <c r="I1496" i="13"/>
  <c r="I1500" i="13"/>
  <c r="I1504" i="13"/>
  <c r="I1508" i="13"/>
  <c r="I1512" i="13"/>
  <c r="I1516" i="13"/>
  <c r="I1520" i="13"/>
  <c r="I1524" i="13"/>
  <c r="I1528" i="13"/>
  <c r="I1532" i="13"/>
  <c r="I1536" i="13"/>
  <c r="I1540" i="13"/>
  <c r="I1544" i="13"/>
  <c r="I1548" i="13"/>
  <c r="I1552" i="13"/>
  <c r="I1556" i="13"/>
  <c r="I1560" i="13"/>
  <c r="I1564" i="13"/>
  <c r="I1568" i="13"/>
  <c r="I1572" i="13"/>
  <c r="I1576" i="13"/>
  <c r="I1580" i="13"/>
  <c r="I1584" i="13"/>
  <c r="I1588" i="13"/>
  <c r="I1592" i="13"/>
  <c r="I1596" i="13"/>
  <c r="I1600" i="13"/>
  <c r="I1604" i="13"/>
  <c r="I1608" i="13"/>
  <c r="I1612" i="13"/>
  <c r="I1616" i="13"/>
  <c r="I1620" i="13"/>
  <c r="I1624" i="13"/>
  <c r="I1628" i="13"/>
  <c r="I1632" i="13"/>
  <c r="I1636" i="13"/>
  <c r="I1640" i="13"/>
  <c r="I1644" i="13"/>
  <c r="I1648" i="13"/>
  <c r="I1652" i="13"/>
  <c r="I1656" i="13"/>
  <c r="I1660" i="13"/>
  <c r="I1664" i="13"/>
  <c r="I1668" i="13"/>
  <c r="I1672" i="13"/>
  <c r="I1676" i="13"/>
  <c r="I1680" i="13"/>
  <c r="I1684" i="13"/>
  <c r="I1688" i="13"/>
  <c r="I1692" i="13"/>
  <c r="I1696" i="13"/>
  <c r="I1700" i="13"/>
  <c r="I1704" i="13"/>
  <c r="I1708" i="13"/>
  <c r="I1712" i="13"/>
  <c r="I1716" i="13"/>
  <c r="I1720" i="13"/>
  <c r="I1724" i="13"/>
  <c r="I1728" i="13"/>
  <c r="I1732" i="13"/>
  <c r="I1736" i="13"/>
  <c r="I1740" i="13"/>
  <c r="I1744" i="13"/>
  <c r="I1748" i="13"/>
  <c r="I1752" i="13"/>
  <c r="I1756" i="13"/>
  <c r="I1760" i="13"/>
  <c r="I1764" i="13"/>
  <c r="I1768" i="13"/>
  <c r="I1772" i="13"/>
  <c r="I1776" i="13"/>
  <c r="I1780" i="13"/>
  <c r="I1784" i="13"/>
  <c r="I1788" i="13"/>
  <c r="I1792" i="13"/>
  <c r="I1796" i="13"/>
  <c r="I1800" i="13"/>
  <c r="I1804" i="13"/>
  <c r="I1808" i="13"/>
  <c r="I1812" i="13"/>
  <c r="I1816" i="13"/>
  <c r="I1820" i="13"/>
  <c r="I1824" i="13"/>
  <c r="I1828" i="13"/>
  <c r="I1832" i="13"/>
  <c r="I1836" i="13"/>
  <c r="I1840" i="13"/>
  <c r="I1844" i="13"/>
  <c r="I1848" i="13"/>
  <c r="I1852" i="13"/>
  <c r="I1856" i="13"/>
  <c r="I1860" i="13"/>
  <c r="I1864" i="13"/>
  <c r="I1868" i="13"/>
  <c r="I1872" i="13"/>
  <c r="I1876" i="13"/>
  <c r="I1880" i="13"/>
  <c r="I1884" i="13"/>
  <c r="I1888" i="13"/>
  <c r="I1892" i="13"/>
  <c r="I1896" i="13"/>
  <c r="I1900" i="13"/>
  <c r="I1904" i="13"/>
  <c r="I1908" i="13"/>
  <c r="I1912" i="13"/>
  <c r="I1916" i="13"/>
  <c r="I1920" i="13"/>
  <c r="I1924" i="13"/>
  <c r="I1928" i="13"/>
  <c r="I1932" i="13"/>
  <c r="I1936" i="13"/>
  <c r="I1940" i="13"/>
  <c r="I1944" i="13"/>
  <c r="I1948" i="13"/>
  <c r="I1952" i="13"/>
  <c r="I1956" i="13"/>
  <c r="I1960" i="13"/>
  <c r="I1964" i="13"/>
  <c r="I1968" i="13"/>
  <c r="I1972" i="13"/>
  <c r="I1976" i="13"/>
  <c r="I1980" i="13"/>
  <c r="I1984" i="13"/>
  <c r="I1988" i="13"/>
  <c r="I1992" i="13"/>
  <c r="I1996" i="13"/>
  <c r="I2000" i="13"/>
  <c r="I2004" i="13"/>
  <c r="I2008" i="13"/>
  <c r="I2012" i="13"/>
  <c r="I2016" i="13"/>
  <c r="I2020" i="13"/>
  <c r="I2024" i="13"/>
  <c r="I2028" i="13"/>
  <c r="I2032" i="13"/>
  <c r="I2036" i="13"/>
  <c r="I2040" i="13"/>
  <c r="I2044" i="13"/>
  <c r="I2048" i="13"/>
  <c r="I2052" i="13"/>
  <c r="I2056" i="13"/>
  <c r="I2060" i="13"/>
  <c r="I2064" i="13"/>
  <c r="I2068" i="13"/>
  <c r="I2072" i="13"/>
  <c r="I2076" i="13"/>
  <c r="I2080" i="13"/>
  <c r="I2084" i="13"/>
  <c r="I2088" i="13"/>
  <c r="I2092" i="13"/>
  <c r="I2096" i="13"/>
  <c r="I2100" i="13"/>
  <c r="I2104" i="13"/>
  <c r="I2108" i="13"/>
  <c r="I2112" i="13"/>
  <c r="I2116" i="13"/>
  <c r="I2120" i="13"/>
  <c r="I2124" i="13"/>
  <c r="I2128" i="13"/>
  <c r="I2132" i="13"/>
  <c r="I2136" i="13"/>
  <c r="I2140" i="13"/>
  <c r="I2144" i="13"/>
  <c r="I2148" i="13"/>
  <c r="I2152" i="13"/>
  <c r="I2156" i="13"/>
  <c r="I2160" i="13"/>
  <c r="I2164" i="13"/>
  <c r="I2168" i="13"/>
  <c r="I2172" i="13"/>
  <c r="I2176" i="13"/>
  <c r="I2180" i="13"/>
  <c r="I2184" i="13"/>
  <c r="I2188" i="13"/>
  <c r="I2192" i="13"/>
  <c r="I2196" i="13"/>
  <c r="I2200" i="13"/>
  <c r="I2204" i="13"/>
  <c r="I2208" i="13"/>
  <c r="I2212" i="13"/>
  <c r="I2216" i="13"/>
  <c r="I2220" i="13"/>
  <c r="I2224" i="13"/>
  <c r="I2228" i="13"/>
  <c r="I2232" i="13"/>
  <c r="I2236" i="13"/>
  <c r="I2240" i="13"/>
  <c r="I2244" i="13"/>
  <c r="I2248" i="13"/>
  <c r="I2252" i="13"/>
  <c r="I2256" i="13"/>
  <c r="I2260" i="13"/>
  <c r="I2264" i="13"/>
  <c r="I2268" i="13"/>
  <c r="I2272" i="13"/>
  <c r="I2276" i="13"/>
  <c r="I2280" i="13"/>
  <c r="I2284" i="13"/>
  <c r="I2288" i="13"/>
  <c r="I2292" i="13"/>
  <c r="I2296" i="13"/>
  <c r="I2300" i="13"/>
  <c r="I2304" i="13"/>
  <c r="I2308" i="13"/>
  <c r="I2312" i="13"/>
  <c r="I2316" i="13"/>
  <c r="I2320" i="13"/>
  <c r="I2324" i="13"/>
  <c r="I2328" i="13"/>
  <c r="I2332" i="13"/>
  <c r="I2336" i="13"/>
  <c r="I2340" i="13"/>
  <c r="I2344" i="13"/>
  <c r="I2348" i="13"/>
  <c r="I2352" i="13"/>
  <c r="I2356" i="13"/>
  <c r="I31" i="13"/>
  <c r="I116" i="13"/>
  <c r="I202" i="13"/>
  <c r="I287" i="13"/>
  <c r="I365" i="13"/>
  <c r="I429" i="13"/>
  <c r="I472" i="13"/>
  <c r="I515" i="13"/>
  <c r="I557" i="13"/>
  <c r="I600" i="13"/>
  <c r="I643" i="13"/>
  <c r="I681" i="13"/>
  <c r="I713" i="13"/>
  <c r="I745" i="13"/>
  <c r="I777" i="13"/>
  <c r="I809" i="13"/>
  <c r="I841" i="13"/>
  <c r="I873" i="13"/>
  <c r="I905" i="13"/>
  <c r="I937" i="13"/>
  <c r="I969" i="13"/>
  <c r="I990" i="13"/>
  <c r="I1008" i="13"/>
  <c r="I1024" i="13"/>
  <c r="I1040" i="13"/>
  <c r="I1056" i="13"/>
  <c r="I1072" i="13"/>
  <c r="I1088" i="13"/>
  <c r="I1104" i="13"/>
  <c r="I1120" i="13"/>
  <c r="I1136" i="13"/>
  <c r="I1152" i="13"/>
  <c r="I1168" i="13"/>
  <c r="I1184" i="13"/>
  <c r="I1200" i="13"/>
  <c r="I1216" i="13"/>
  <c r="I1232" i="13"/>
  <c r="I1248" i="13"/>
  <c r="I1264" i="13"/>
  <c r="I1280" i="13"/>
  <c r="I1296" i="13"/>
  <c r="I1312" i="13"/>
  <c r="I1328" i="13"/>
  <c r="I1339" i="13"/>
  <c r="I1347" i="13"/>
  <c r="I1355" i="13"/>
  <c r="I1363" i="13"/>
  <c r="I1371" i="13"/>
  <c r="I1379" i="13"/>
  <c r="I1387" i="13"/>
  <c r="I1395" i="13"/>
  <c r="I1403" i="13"/>
  <c r="I1411" i="13"/>
  <c r="I1419" i="13"/>
  <c r="I1427" i="13"/>
  <c r="I1435" i="13"/>
  <c r="I1443" i="13"/>
  <c r="I1451" i="13"/>
  <c r="I1459" i="13"/>
  <c r="I1467" i="13"/>
  <c r="I1475" i="13"/>
  <c r="I1483" i="13"/>
  <c r="I1491" i="13"/>
  <c r="I1499" i="13"/>
  <c r="I1507" i="13"/>
  <c r="I1515" i="13"/>
  <c r="I1523" i="13"/>
  <c r="I1531" i="13"/>
  <c r="I1539" i="13"/>
  <c r="I1547" i="13"/>
  <c r="I1555" i="13"/>
  <c r="I1563" i="13"/>
  <c r="I1571" i="13"/>
  <c r="I1579" i="13"/>
  <c r="I1587" i="13"/>
  <c r="I1595" i="13"/>
  <c r="I1603" i="13"/>
  <c r="I1611" i="13"/>
  <c r="I1619" i="13"/>
  <c r="I1627" i="13"/>
  <c r="I1635" i="13"/>
  <c r="I1643" i="13"/>
  <c r="I1651" i="13"/>
  <c r="I1659" i="13"/>
  <c r="I1667" i="13"/>
  <c r="I1675" i="13"/>
  <c r="I1683" i="13"/>
  <c r="I1691" i="13"/>
  <c r="I1699" i="13"/>
  <c r="I1707" i="13"/>
  <c r="I1715" i="13"/>
  <c r="I1723" i="13"/>
  <c r="I1731" i="13"/>
  <c r="I1739" i="13"/>
  <c r="I1747" i="13"/>
  <c r="I1755" i="13"/>
  <c r="I1763" i="13"/>
  <c r="I1771" i="13"/>
  <c r="I1779" i="13"/>
  <c r="I1787" i="13"/>
  <c r="I1795" i="13"/>
  <c r="I1803" i="13"/>
  <c r="I1811" i="13"/>
  <c r="I1819" i="13"/>
  <c r="I1827" i="13"/>
  <c r="I1835" i="13"/>
  <c r="I1843" i="13"/>
  <c r="I1851" i="13"/>
  <c r="I1859" i="13"/>
  <c r="I1867" i="13"/>
  <c r="I1875" i="13"/>
  <c r="I1883" i="13"/>
  <c r="I1891" i="13"/>
  <c r="I1899" i="13"/>
  <c r="I1907" i="13"/>
  <c r="I1915" i="13"/>
  <c r="I1923" i="13"/>
  <c r="I1931" i="13"/>
  <c r="I1939" i="13"/>
  <c r="I1947" i="13"/>
  <c r="I1955" i="13"/>
  <c r="I1963" i="13"/>
  <c r="I1971" i="13"/>
  <c r="I1979" i="13"/>
  <c r="I1987" i="13"/>
  <c r="I1995" i="13"/>
  <c r="I2003" i="13"/>
  <c r="I2011" i="13"/>
  <c r="I2019" i="13"/>
  <c r="I2027" i="13"/>
  <c r="I2035" i="13"/>
  <c r="I2043" i="13"/>
  <c r="I2051" i="13"/>
  <c r="I2059" i="13"/>
  <c r="I2067" i="13"/>
  <c r="I2075" i="13"/>
  <c r="I2083" i="13"/>
  <c r="I2091" i="13"/>
  <c r="I2099" i="13"/>
  <c r="I2107" i="13"/>
  <c r="I2115" i="13"/>
  <c r="I2123" i="13"/>
  <c r="I2131" i="13"/>
  <c r="I2139" i="13"/>
  <c r="I2147" i="13"/>
  <c r="I2155" i="13"/>
  <c r="I2163" i="13"/>
  <c r="I2171" i="13"/>
  <c r="I2179" i="13"/>
  <c r="I2187" i="13"/>
  <c r="I2195" i="13"/>
  <c r="I2203" i="13"/>
  <c r="I2211" i="13"/>
  <c r="I2219" i="13"/>
  <c r="I2227" i="13"/>
  <c r="I2235" i="13"/>
  <c r="I2243" i="13"/>
  <c r="I2251" i="13"/>
  <c r="I2259" i="13"/>
  <c r="I2267" i="13"/>
  <c r="I2275" i="13"/>
  <c r="I2283" i="13"/>
  <c r="I2291" i="13"/>
  <c r="I2299" i="13"/>
  <c r="I2307" i="13"/>
  <c r="I2315" i="13"/>
  <c r="I2323" i="13"/>
  <c r="I2331" i="13"/>
  <c r="I2339" i="13"/>
  <c r="I2347" i="13"/>
  <c r="I2355" i="13"/>
  <c r="I2360" i="13"/>
  <c r="I2364" i="13"/>
  <c r="I2368" i="13"/>
  <c r="I2372" i="13"/>
  <c r="I2376" i="13"/>
  <c r="I2380" i="13"/>
  <c r="I2384" i="13"/>
  <c r="I2388" i="13"/>
  <c r="I2392" i="13"/>
  <c r="I2396" i="13"/>
  <c r="I2400" i="13"/>
  <c r="I2404" i="13"/>
  <c r="I2408" i="13"/>
  <c r="I2412" i="13"/>
  <c r="I2416" i="13"/>
  <c r="I2420" i="13"/>
  <c r="I2424" i="13"/>
  <c r="I2428" i="13"/>
  <c r="I2432" i="13"/>
  <c r="I2436" i="13"/>
  <c r="I2440" i="13"/>
  <c r="I2444" i="13"/>
  <c r="I2448" i="13"/>
  <c r="I2452" i="13"/>
  <c r="I2456" i="13"/>
  <c r="I2460" i="13"/>
  <c r="I2464" i="13"/>
  <c r="I2468" i="13"/>
  <c r="I2472" i="13"/>
  <c r="I2476" i="13"/>
  <c r="I2480" i="13"/>
  <c r="I2484" i="13"/>
  <c r="I2488" i="13"/>
  <c r="I2492" i="13"/>
  <c r="I2496" i="13"/>
  <c r="I2500" i="13"/>
  <c r="I2504" i="13"/>
  <c r="I2508" i="13"/>
  <c r="I2512" i="13"/>
  <c r="I2516" i="13"/>
  <c r="I2520" i="13"/>
  <c r="I2524" i="13"/>
  <c r="I2528" i="13"/>
  <c r="I2532" i="13"/>
  <c r="I2536" i="13"/>
  <c r="I2540" i="13"/>
  <c r="I2544" i="13"/>
  <c r="I2548" i="13"/>
  <c r="I2552" i="13"/>
  <c r="I2556" i="13"/>
  <c r="I2560" i="13"/>
  <c r="I2564" i="13"/>
  <c r="I2568" i="13"/>
  <c r="I2572" i="13"/>
  <c r="I2576" i="13"/>
  <c r="I2580" i="13"/>
  <c r="I2584" i="13"/>
  <c r="I2588" i="13"/>
  <c r="I2592" i="13"/>
  <c r="I2596" i="13"/>
  <c r="I2600" i="13"/>
  <c r="I2604" i="13"/>
  <c r="I2608" i="13"/>
  <c r="I2612" i="13"/>
  <c r="I2616" i="13"/>
  <c r="I2620" i="13"/>
  <c r="I2624" i="13"/>
  <c r="I2628" i="13"/>
  <c r="I2632" i="13"/>
  <c r="I2636" i="13"/>
  <c r="I2640" i="13"/>
  <c r="I2644" i="13"/>
  <c r="I2648" i="13"/>
  <c r="I2652" i="13"/>
  <c r="I2656" i="13"/>
  <c r="I2660" i="13"/>
  <c r="I2664" i="13"/>
  <c r="I2668" i="13"/>
  <c r="I2672" i="13"/>
  <c r="I74" i="13"/>
  <c r="I159" i="13"/>
  <c r="I244" i="13"/>
  <c r="I330" i="13"/>
  <c r="I397" i="13"/>
  <c r="I451" i="13"/>
  <c r="I493" i="13"/>
  <c r="I536" i="13"/>
  <c r="I579" i="13"/>
  <c r="I621" i="13"/>
  <c r="I664" i="13"/>
  <c r="I697" i="13"/>
  <c r="I729" i="13"/>
  <c r="I761" i="13"/>
  <c r="I793" i="13"/>
  <c r="I825" i="13"/>
  <c r="I857" i="13"/>
  <c r="I889" i="13"/>
  <c r="I921" i="13"/>
  <c r="I953" i="13"/>
  <c r="I979" i="13"/>
  <c r="I1000" i="13"/>
  <c r="I1016" i="13"/>
  <c r="I1032" i="13"/>
  <c r="I1048" i="13"/>
  <c r="I1064" i="13"/>
  <c r="I1080" i="13"/>
  <c r="I1096" i="13"/>
  <c r="I1112" i="13"/>
  <c r="I1128" i="13"/>
  <c r="I1144" i="13"/>
  <c r="I1160" i="13"/>
  <c r="I1176" i="13"/>
  <c r="I1192" i="13"/>
  <c r="I1208" i="13"/>
  <c r="I1224" i="13"/>
  <c r="I1240" i="13"/>
  <c r="I1256" i="13"/>
  <c r="I1272" i="13"/>
  <c r="I1288" i="13"/>
  <c r="I1304" i="13"/>
  <c r="I1320" i="13"/>
  <c r="I1335" i="13"/>
  <c r="I1343" i="13"/>
  <c r="I1351" i="13"/>
  <c r="I1359" i="13"/>
  <c r="I1367" i="13"/>
  <c r="I1375" i="13"/>
  <c r="I1383" i="13"/>
  <c r="I1391" i="13"/>
  <c r="I1399" i="13"/>
  <c r="I1407" i="13"/>
  <c r="I1415" i="13"/>
  <c r="I1423" i="13"/>
  <c r="I1431" i="13"/>
  <c r="I1439" i="13"/>
  <c r="I1447" i="13"/>
  <c r="I1455" i="13"/>
  <c r="I1463" i="13"/>
  <c r="I1471" i="13"/>
  <c r="I1479" i="13"/>
  <c r="I1487" i="13"/>
  <c r="I1495" i="13"/>
  <c r="I1503" i="13"/>
  <c r="I1511" i="13"/>
  <c r="I1519" i="13"/>
  <c r="I1527" i="13"/>
  <c r="I1535" i="13"/>
  <c r="I1543" i="13"/>
  <c r="I1551" i="13"/>
  <c r="I1559" i="13"/>
  <c r="I1567" i="13"/>
  <c r="I1575" i="13"/>
  <c r="I1583" i="13"/>
  <c r="I1591" i="13"/>
  <c r="I1599" i="13"/>
  <c r="I1607" i="13"/>
  <c r="I1615" i="13"/>
  <c r="I1623" i="13"/>
  <c r="I1631" i="13"/>
  <c r="I1639" i="13"/>
  <c r="I1647" i="13"/>
  <c r="I1655" i="13"/>
  <c r="I1663" i="13"/>
  <c r="I1671" i="13"/>
  <c r="I1679" i="13"/>
  <c r="I1687" i="13"/>
  <c r="I1695" i="13"/>
  <c r="I1703" i="13"/>
  <c r="I1711" i="13"/>
  <c r="I1719" i="13"/>
  <c r="I1727" i="13"/>
  <c r="I1735" i="13"/>
  <c r="I1743" i="13"/>
  <c r="I1751" i="13"/>
  <c r="I1759" i="13"/>
  <c r="I1767" i="13"/>
  <c r="I1775" i="13"/>
  <c r="I1783" i="13"/>
  <c r="I1791" i="13"/>
  <c r="I1799" i="13"/>
  <c r="I1807" i="13"/>
  <c r="I1815" i="13"/>
  <c r="I1823" i="13"/>
  <c r="I1831" i="13"/>
  <c r="I1839" i="13"/>
  <c r="I1847" i="13"/>
  <c r="I1855" i="13"/>
  <c r="I1863" i="13"/>
  <c r="I1871" i="13"/>
  <c r="I1879" i="13"/>
  <c r="I1887" i="13"/>
  <c r="I1895" i="13"/>
  <c r="I1903" i="13"/>
  <c r="I1911" i="13"/>
  <c r="I1919" i="13"/>
  <c r="I1927" i="13"/>
  <c r="I1935" i="13"/>
  <c r="I1943" i="13"/>
  <c r="I1951" i="13"/>
  <c r="I1959" i="13"/>
  <c r="I1967" i="13"/>
  <c r="I1975" i="13"/>
  <c r="I1983" i="13"/>
  <c r="I1991" i="13"/>
  <c r="I1999" i="13"/>
  <c r="I2007" i="13"/>
  <c r="I2015" i="13"/>
  <c r="I2023" i="13"/>
  <c r="I2031" i="13"/>
  <c r="I2039" i="13"/>
  <c r="I2047" i="13"/>
  <c r="I2055" i="13"/>
  <c r="I2063" i="13"/>
  <c r="I2071" i="13"/>
  <c r="I2079" i="13"/>
  <c r="I2087" i="13"/>
  <c r="I2095" i="13"/>
  <c r="I2103" i="13"/>
  <c r="I2111" i="13"/>
  <c r="I2119" i="13"/>
  <c r="I2127" i="13"/>
  <c r="I2135" i="13"/>
  <c r="I2143" i="13"/>
  <c r="I2151" i="13"/>
  <c r="I2159" i="13"/>
  <c r="I2167" i="13"/>
  <c r="I2175" i="13"/>
  <c r="I2183" i="13"/>
  <c r="I2191" i="13"/>
  <c r="I2199" i="13"/>
  <c r="I2207" i="13"/>
  <c r="I2215" i="13"/>
  <c r="I2223" i="13"/>
  <c r="I2231" i="13"/>
  <c r="I2239" i="13"/>
  <c r="I2247" i="13"/>
  <c r="I2255" i="13"/>
  <c r="I2263" i="13"/>
  <c r="I2271" i="13"/>
  <c r="I2279" i="13"/>
  <c r="I2287" i="13"/>
  <c r="I2295" i="13"/>
  <c r="I2303" i="13"/>
  <c r="I2311" i="13"/>
  <c r="I2319" i="13"/>
  <c r="I2327" i="13"/>
  <c r="I2335" i="13"/>
  <c r="I2343" i="13"/>
  <c r="I2351" i="13"/>
  <c r="I2358" i="13"/>
  <c r="I2362" i="13"/>
  <c r="I2366" i="13"/>
  <c r="I2370" i="13"/>
  <c r="I2374" i="13"/>
  <c r="I2378" i="13"/>
  <c r="I2382" i="13"/>
  <c r="I2386" i="13"/>
  <c r="I2390" i="13"/>
  <c r="I2394" i="13"/>
  <c r="I2398" i="13"/>
  <c r="I2402" i="13"/>
  <c r="I2406" i="13"/>
  <c r="I2410" i="13"/>
  <c r="I2414" i="13"/>
  <c r="I2418" i="13"/>
  <c r="I2422" i="13"/>
  <c r="I2426" i="13"/>
  <c r="I2430" i="13"/>
  <c r="I2434" i="13"/>
  <c r="I2438" i="13"/>
  <c r="I2442" i="13"/>
  <c r="I2446" i="13"/>
  <c r="I2450" i="13"/>
  <c r="I2454" i="13"/>
  <c r="I2458" i="13"/>
  <c r="I2462" i="13"/>
  <c r="I2466" i="13"/>
  <c r="I2470" i="13"/>
  <c r="I2474" i="13"/>
  <c r="I2478" i="13"/>
  <c r="I2482" i="13"/>
  <c r="I2486" i="13"/>
  <c r="I2490" i="13"/>
  <c r="I2494" i="13"/>
  <c r="I2498" i="13"/>
  <c r="I2502" i="13"/>
  <c r="I2506" i="13"/>
  <c r="I2510" i="13"/>
  <c r="I2514" i="13"/>
  <c r="I2518" i="13"/>
  <c r="I2522" i="13"/>
  <c r="I2526" i="13"/>
  <c r="I2530" i="13"/>
  <c r="I2534" i="13"/>
  <c r="I2538" i="13"/>
  <c r="I2542" i="13"/>
  <c r="I2546" i="13"/>
  <c r="I2550" i="13"/>
  <c r="I2554" i="13"/>
  <c r="I2558" i="13"/>
  <c r="I2562" i="13"/>
  <c r="I2566" i="13"/>
  <c r="I2570" i="13"/>
  <c r="I2574" i="13"/>
  <c r="I2578" i="13"/>
  <c r="I2582" i="13"/>
  <c r="I2586" i="13"/>
  <c r="I2590" i="13"/>
  <c r="I2594" i="13"/>
  <c r="I2598" i="13"/>
  <c r="I2602" i="13"/>
  <c r="I2606" i="13"/>
  <c r="I2610" i="13"/>
  <c r="I2614" i="13"/>
  <c r="I2618" i="13"/>
  <c r="I2622" i="13"/>
  <c r="I2626" i="13"/>
  <c r="I2630" i="13"/>
  <c r="I2634" i="13"/>
  <c r="I2638" i="13"/>
  <c r="I2642" i="13"/>
  <c r="I2646" i="13"/>
  <c r="I2650" i="13"/>
  <c r="I2654" i="13"/>
  <c r="I2658" i="13"/>
  <c r="I2662" i="13"/>
  <c r="I2666" i="13"/>
  <c r="I2670" i="13"/>
  <c r="I2674" i="13"/>
  <c r="I2678" i="13"/>
  <c r="I2682" i="13"/>
  <c r="I2686" i="13"/>
  <c r="I2690" i="13"/>
  <c r="I2694" i="13"/>
  <c r="I2698" i="13"/>
  <c r="I2702" i="13"/>
  <c r="I2706" i="13"/>
  <c r="I2710" i="13"/>
  <c r="I2714" i="13"/>
  <c r="I2718" i="13"/>
  <c r="I2722" i="13"/>
  <c r="I2726" i="13"/>
  <c r="I2730" i="13"/>
  <c r="I2734" i="13"/>
  <c r="I2738" i="13"/>
  <c r="I2742" i="13"/>
  <c r="I2746" i="13"/>
  <c r="I2750" i="13"/>
  <c r="I2754" i="13"/>
  <c r="I2758" i="13"/>
  <c r="I2762" i="13"/>
  <c r="I2766" i="13"/>
  <c r="I2770" i="13"/>
  <c r="I2774" i="13"/>
  <c r="I2778" i="13"/>
  <c r="I2782" i="13"/>
  <c r="I2786" i="13"/>
  <c r="I2790" i="13"/>
  <c r="I2794" i="13"/>
  <c r="I2798" i="13"/>
  <c r="I2802" i="13"/>
  <c r="I2806" i="13"/>
  <c r="I2810" i="13"/>
  <c r="I2814" i="13"/>
  <c r="I2818" i="13"/>
  <c r="I2822" i="13"/>
  <c r="I2826" i="13"/>
  <c r="I2830" i="13"/>
  <c r="I2834" i="13"/>
  <c r="I2838" i="13"/>
  <c r="I2842" i="13"/>
  <c r="I2846" i="13"/>
  <c r="I2850" i="13"/>
  <c r="I2854" i="13"/>
  <c r="I2858" i="13"/>
  <c r="I2862" i="13"/>
  <c r="I2866" i="13"/>
  <c r="I2870" i="13"/>
  <c r="I2874" i="13"/>
  <c r="I2878" i="13"/>
  <c r="I2882" i="13"/>
  <c r="I2886" i="13"/>
  <c r="I2890" i="13"/>
  <c r="I2894" i="13"/>
  <c r="I2898" i="13"/>
  <c r="I2902" i="13"/>
  <c r="I2906" i="13"/>
  <c r="I2910" i="13"/>
  <c r="I2914" i="13"/>
  <c r="I2918" i="13"/>
  <c r="I2922" i="13"/>
  <c r="I2926" i="13"/>
  <c r="I2930" i="13"/>
  <c r="I2934" i="13"/>
  <c r="I2938" i="13"/>
  <c r="I2942" i="13"/>
  <c r="I2946" i="13"/>
  <c r="I2950" i="13"/>
  <c r="I2954" i="13"/>
  <c r="I2958" i="13"/>
  <c r="I2962" i="13"/>
  <c r="I2966" i="13"/>
  <c r="I2970" i="13"/>
  <c r="I2974" i="13"/>
  <c r="I2978" i="13"/>
  <c r="I2982" i="13"/>
  <c r="I2986" i="13"/>
  <c r="I2990" i="13"/>
  <c r="I2994" i="13"/>
  <c r="I2998" i="13"/>
  <c r="I3002" i="13"/>
  <c r="I3006" i="13"/>
  <c r="I3010" i="13"/>
  <c r="I3014" i="13"/>
  <c r="I3018" i="13"/>
  <c r="I3022" i="13"/>
  <c r="I3026" i="13"/>
  <c r="I3030" i="13"/>
  <c r="I3034" i="13"/>
  <c r="I3038" i="13"/>
  <c r="I52" i="13"/>
  <c r="I223" i="13"/>
  <c r="I381" i="13"/>
  <c r="I483" i="13"/>
  <c r="I568" i="13"/>
  <c r="I653" i="13"/>
  <c r="I721" i="13"/>
  <c r="I785" i="13"/>
  <c r="I849" i="13"/>
  <c r="I913" i="13"/>
  <c r="I974" i="13"/>
  <c r="I1012" i="13"/>
  <c r="I1044" i="13"/>
  <c r="I1076" i="13"/>
  <c r="I1108" i="13"/>
  <c r="I1140" i="13"/>
  <c r="I1172" i="13"/>
  <c r="I1204" i="13"/>
  <c r="I1236" i="13"/>
  <c r="I1268" i="13"/>
  <c r="I1300" i="13"/>
  <c r="I1332" i="13"/>
  <c r="I1349" i="13"/>
  <c r="I1365" i="13"/>
  <c r="I1381" i="13"/>
  <c r="I1397" i="13"/>
  <c r="I1413" i="13"/>
  <c r="I1429" i="13"/>
  <c r="I1445" i="13"/>
  <c r="I1461" i="13"/>
  <c r="I1477" i="13"/>
  <c r="I1493" i="13"/>
  <c r="I1509" i="13"/>
  <c r="I1525" i="13"/>
  <c r="I1541" i="13"/>
  <c r="I1557" i="13"/>
  <c r="I1573" i="13"/>
  <c r="I1589" i="13"/>
  <c r="I1605" i="13"/>
  <c r="I1621" i="13"/>
  <c r="I1637" i="13"/>
  <c r="I1653" i="13"/>
  <c r="I1669" i="13"/>
  <c r="I1685" i="13"/>
  <c r="I1701" i="13"/>
  <c r="I1717" i="13"/>
  <c r="I1733" i="13"/>
  <c r="I1749" i="13"/>
  <c r="I1765" i="13"/>
  <c r="I1781" i="13"/>
  <c r="I1797" i="13"/>
  <c r="I1813" i="13"/>
  <c r="I1829" i="13"/>
  <c r="I1845" i="13"/>
  <c r="I1861" i="13"/>
  <c r="I1877" i="13"/>
  <c r="I1893" i="13"/>
  <c r="I1909" i="13"/>
  <c r="I1925" i="13"/>
  <c r="I1941" i="13"/>
  <c r="I1957" i="13"/>
  <c r="I1973" i="13"/>
  <c r="I1989" i="13"/>
  <c r="I2005" i="13"/>
  <c r="I2021" i="13"/>
  <c r="I2037" i="13"/>
  <c r="I2053" i="13"/>
  <c r="I2069" i="13"/>
  <c r="I2085" i="13"/>
  <c r="I2101" i="13"/>
  <c r="I2117" i="13"/>
  <c r="I2133" i="13"/>
  <c r="I2149" i="13"/>
  <c r="I2165" i="13"/>
  <c r="I2181" i="13"/>
  <c r="I2197" i="13"/>
  <c r="I2213" i="13"/>
  <c r="I2229" i="13"/>
  <c r="I2245" i="13"/>
  <c r="I2261" i="13"/>
  <c r="I2277" i="13"/>
  <c r="I2293" i="13"/>
  <c r="I2309" i="13"/>
  <c r="I2325" i="13"/>
  <c r="I2341" i="13"/>
  <c r="I2357" i="13"/>
  <c r="I2365" i="13"/>
  <c r="I2373" i="13"/>
  <c r="I2381" i="13"/>
  <c r="I2389" i="13"/>
  <c r="I2397" i="13"/>
  <c r="I2405" i="13"/>
  <c r="I2413" i="13"/>
  <c r="I2421" i="13"/>
  <c r="I2429" i="13"/>
  <c r="I2437" i="13"/>
  <c r="I2445" i="13"/>
  <c r="I2453" i="13"/>
  <c r="I2461" i="13"/>
  <c r="I2469" i="13"/>
  <c r="I2477" i="13"/>
  <c r="I2485" i="13"/>
  <c r="I2493" i="13"/>
  <c r="I2501" i="13"/>
  <c r="I2509" i="13"/>
  <c r="I2517" i="13"/>
  <c r="I2525" i="13"/>
  <c r="I2533" i="13"/>
  <c r="I2541" i="13"/>
  <c r="I2549" i="13"/>
  <c r="I2557" i="13"/>
  <c r="I2565" i="13"/>
  <c r="I2573" i="13"/>
  <c r="I2581" i="13"/>
  <c r="I2589" i="13"/>
  <c r="I2597" i="13"/>
  <c r="I2605" i="13"/>
  <c r="I2613" i="13"/>
  <c r="I2621" i="13"/>
  <c r="I2629" i="13"/>
  <c r="I2637" i="13"/>
  <c r="I2645" i="13"/>
  <c r="I2653" i="13"/>
  <c r="I2661" i="13"/>
  <c r="I2669" i="13"/>
  <c r="I2676" i="13"/>
  <c r="I2681" i="13"/>
  <c r="I2687" i="13"/>
  <c r="I2692" i="13"/>
  <c r="I2697" i="13"/>
  <c r="I2703" i="13"/>
  <c r="I2708" i="13"/>
  <c r="I2713" i="13"/>
  <c r="I2719" i="13"/>
  <c r="I2724" i="13"/>
  <c r="I2729" i="13"/>
  <c r="I2735" i="13"/>
  <c r="I2740" i="13"/>
  <c r="I2745" i="13"/>
  <c r="I2751" i="13"/>
  <c r="I2756" i="13"/>
  <c r="I2761" i="13"/>
  <c r="I2767" i="13"/>
  <c r="I2772" i="13"/>
  <c r="I2777" i="13"/>
  <c r="I2783" i="13"/>
  <c r="I2788" i="13"/>
  <c r="I2793" i="13"/>
  <c r="I2799" i="13"/>
  <c r="I2804" i="13"/>
  <c r="I2809" i="13"/>
  <c r="I2815" i="13"/>
  <c r="I2820" i="13"/>
  <c r="I2825" i="13"/>
  <c r="I2831" i="13"/>
  <c r="I2836" i="13"/>
  <c r="I2841" i="13"/>
  <c r="I2847" i="13"/>
  <c r="I2852" i="13"/>
  <c r="I2857" i="13"/>
  <c r="I2863" i="13"/>
  <c r="I2868" i="13"/>
  <c r="I2873" i="13"/>
  <c r="I2879" i="13"/>
  <c r="I2884" i="13"/>
  <c r="I2889" i="13"/>
  <c r="I2895" i="13"/>
  <c r="I2900" i="13"/>
  <c r="I2905" i="13"/>
  <c r="I2911" i="13"/>
  <c r="I2916" i="13"/>
  <c r="I2921" i="13"/>
  <c r="I2927" i="13"/>
  <c r="I2932" i="13"/>
  <c r="I2937" i="13"/>
  <c r="I2943" i="13"/>
  <c r="I2948" i="13"/>
  <c r="I2953" i="13"/>
  <c r="I2959" i="13"/>
  <c r="I2964" i="13"/>
  <c r="I2969" i="13"/>
  <c r="I2975" i="13"/>
  <c r="I2980" i="13"/>
  <c r="I2985" i="13"/>
  <c r="I2991" i="13"/>
  <c r="I2996" i="13"/>
  <c r="I3001" i="13"/>
  <c r="I3007" i="13"/>
  <c r="I3012" i="13"/>
  <c r="I3017" i="13"/>
  <c r="I3023" i="13"/>
  <c r="I3028" i="13"/>
  <c r="I3033" i="13"/>
  <c r="I3039" i="13"/>
  <c r="I3043" i="13"/>
  <c r="I3047" i="13"/>
  <c r="I3051" i="13"/>
  <c r="I3055" i="13"/>
  <c r="I3059" i="13"/>
  <c r="I3063" i="13"/>
  <c r="I3067" i="13"/>
  <c r="I3071" i="13"/>
  <c r="I3075" i="13"/>
  <c r="I3079" i="13"/>
  <c r="I3083" i="13"/>
  <c r="I3087" i="13"/>
  <c r="I3091" i="13"/>
  <c r="I3095" i="13"/>
  <c r="I3099" i="13"/>
  <c r="I3103" i="13"/>
  <c r="I3107" i="13"/>
  <c r="I3111" i="13"/>
  <c r="I3115" i="13"/>
  <c r="I3119" i="13"/>
  <c r="I3123" i="13"/>
  <c r="I3127" i="13"/>
  <c r="I3131" i="13"/>
  <c r="I3135" i="13"/>
  <c r="I3139" i="13"/>
  <c r="I3143" i="13"/>
  <c r="I3147" i="13"/>
  <c r="I3151" i="13"/>
  <c r="I3155" i="13"/>
  <c r="I3159" i="13"/>
  <c r="I3163" i="13"/>
  <c r="I3167" i="13"/>
  <c r="I3171" i="13"/>
  <c r="I3175" i="13"/>
  <c r="I3179" i="13"/>
  <c r="I3183" i="13"/>
  <c r="I3187" i="13"/>
  <c r="I3191" i="13"/>
  <c r="I3195" i="13"/>
  <c r="I3199" i="13"/>
  <c r="I3203" i="13"/>
  <c r="I3207" i="13"/>
  <c r="I3211" i="13"/>
  <c r="I3215" i="13"/>
  <c r="I3219" i="13"/>
  <c r="I3223" i="13"/>
  <c r="I3227" i="13"/>
  <c r="I3231" i="13"/>
  <c r="I3235" i="13"/>
  <c r="I3239" i="13"/>
  <c r="I3243" i="13"/>
  <c r="I3247" i="13"/>
  <c r="I3251" i="13"/>
  <c r="I3255" i="13"/>
  <c r="I3259" i="13"/>
  <c r="I3263" i="13"/>
  <c r="I3267" i="13"/>
  <c r="I3271" i="13"/>
  <c r="I3275" i="13"/>
  <c r="I3279" i="13"/>
  <c r="I3283" i="13"/>
  <c r="I3287" i="13"/>
  <c r="I3291" i="13"/>
  <c r="I3295" i="13"/>
  <c r="I3299" i="13"/>
  <c r="I3303" i="13"/>
  <c r="I3307" i="13"/>
  <c r="I3311" i="13"/>
  <c r="I3315" i="13"/>
  <c r="I3319" i="13"/>
  <c r="I3323" i="13"/>
  <c r="I3327" i="13"/>
  <c r="I3331" i="13"/>
  <c r="I3335" i="13"/>
  <c r="I3339" i="13"/>
  <c r="I3343" i="13"/>
  <c r="I3347" i="13"/>
  <c r="I3351" i="13"/>
  <c r="I3355" i="13"/>
  <c r="I3359" i="13"/>
  <c r="I3363" i="13"/>
  <c r="I3367" i="13"/>
  <c r="I3371" i="13"/>
  <c r="I3375" i="13"/>
  <c r="I3379" i="13"/>
  <c r="I3383" i="13"/>
  <c r="I3387" i="13"/>
  <c r="I3391" i="13"/>
  <c r="I3395" i="13"/>
  <c r="I3399" i="13"/>
  <c r="I3403" i="13"/>
  <c r="I3407" i="13"/>
  <c r="I3411" i="13"/>
  <c r="I3415" i="13"/>
  <c r="I3419" i="13"/>
  <c r="I3423" i="13"/>
  <c r="I3427" i="13"/>
  <c r="I3431" i="13"/>
  <c r="I3435" i="13"/>
  <c r="I3439" i="13"/>
  <c r="I3443" i="13"/>
  <c r="I3447" i="13"/>
  <c r="I3451" i="13"/>
  <c r="I3455" i="13"/>
  <c r="I3459" i="13"/>
  <c r="I3463" i="13"/>
  <c r="I3467" i="13"/>
  <c r="I3471" i="13"/>
  <c r="I3475" i="13"/>
  <c r="I3479" i="13"/>
  <c r="I3483" i="13"/>
  <c r="I3487" i="13"/>
  <c r="I3491" i="13"/>
  <c r="I3495" i="13"/>
  <c r="I3499" i="13"/>
  <c r="I3503" i="13"/>
  <c r="I3507" i="13"/>
  <c r="I3511" i="13"/>
  <c r="I3515" i="13"/>
  <c r="I3519" i="13"/>
  <c r="I3523" i="13"/>
  <c r="I3527" i="13"/>
  <c r="I3531" i="13"/>
  <c r="I3535" i="13"/>
  <c r="I3539" i="13"/>
  <c r="I3543" i="13"/>
  <c r="I3547" i="13"/>
  <c r="I3551" i="13"/>
  <c r="I3555" i="13"/>
  <c r="I3559" i="13"/>
  <c r="I3563" i="13"/>
  <c r="I3567" i="13"/>
  <c r="I3571" i="13"/>
  <c r="I3575" i="13"/>
  <c r="I3579" i="13"/>
  <c r="I3583" i="13"/>
  <c r="I3587" i="13"/>
  <c r="I3591" i="13"/>
  <c r="I3595" i="13"/>
  <c r="I3599" i="13"/>
  <c r="I3603" i="13"/>
  <c r="I3607" i="13"/>
  <c r="I3611" i="13"/>
  <c r="I3615" i="13"/>
  <c r="I3619" i="13"/>
  <c r="I3623" i="13"/>
  <c r="I3627" i="13"/>
  <c r="I3631" i="13"/>
  <c r="I3635" i="13"/>
  <c r="I3639" i="13"/>
  <c r="I3643" i="13"/>
  <c r="I3647" i="13"/>
  <c r="I3651" i="13"/>
  <c r="I3655" i="13"/>
  <c r="I3659" i="13"/>
  <c r="I3663" i="13"/>
  <c r="I3667" i="13"/>
  <c r="I3671" i="13"/>
  <c r="I3675" i="13"/>
  <c r="I3679" i="13"/>
  <c r="I3683" i="13"/>
  <c r="I3687" i="13"/>
  <c r="I3691" i="13"/>
  <c r="I3695" i="13"/>
  <c r="I3699" i="13"/>
  <c r="I3703" i="13"/>
  <c r="I3707" i="13"/>
  <c r="I3711" i="13"/>
  <c r="I3715" i="13"/>
  <c r="I3719" i="13"/>
  <c r="I3723" i="13"/>
  <c r="I3727" i="13"/>
  <c r="I3731" i="13"/>
  <c r="I3735" i="13"/>
  <c r="I3739" i="13"/>
  <c r="I3743" i="13"/>
  <c r="I3747" i="13"/>
  <c r="I3751" i="13"/>
  <c r="I3755" i="13"/>
  <c r="I3759" i="13"/>
  <c r="I3763" i="13"/>
  <c r="I3767" i="13"/>
  <c r="I3771" i="13"/>
  <c r="I3775" i="13"/>
  <c r="I3779" i="13"/>
  <c r="I3783" i="13"/>
  <c r="I3787" i="13"/>
  <c r="I3791" i="13"/>
  <c r="I3795" i="13"/>
  <c r="I3799" i="13"/>
  <c r="I3803" i="13"/>
  <c r="I3807" i="13"/>
  <c r="I3811" i="13"/>
  <c r="I3815" i="13"/>
  <c r="I3819" i="13"/>
  <c r="I3823" i="13"/>
  <c r="I3827" i="13"/>
  <c r="I3831" i="13"/>
  <c r="I3835" i="13"/>
  <c r="I3839" i="13"/>
  <c r="I3843" i="13"/>
  <c r="I3847" i="13"/>
  <c r="I3851" i="13"/>
  <c r="I3855" i="13"/>
  <c r="I3859" i="13"/>
  <c r="I3863" i="13"/>
  <c r="I3867" i="13"/>
  <c r="I3871" i="13"/>
  <c r="I3875" i="13"/>
  <c r="I3879" i="13"/>
  <c r="I3883" i="13"/>
  <c r="I3887" i="13"/>
  <c r="I3891" i="13"/>
  <c r="I3895" i="13"/>
  <c r="I3899" i="13"/>
  <c r="I3903" i="13"/>
  <c r="I3907" i="13"/>
  <c r="I3911" i="13"/>
  <c r="I3915" i="13"/>
  <c r="I3919" i="13"/>
  <c r="I3923" i="13"/>
  <c r="I3927" i="13"/>
  <c r="I3931" i="13"/>
  <c r="I3935" i="13"/>
  <c r="I3939" i="13"/>
  <c r="I3943" i="13"/>
  <c r="I3947" i="13"/>
  <c r="I3951" i="13"/>
  <c r="I3955" i="13"/>
  <c r="I3959" i="13"/>
  <c r="I3963" i="13"/>
  <c r="I3967" i="13"/>
  <c r="I3971" i="13"/>
  <c r="I3975" i="13"/>
  <c r="I3979" i="13"/>
  <c r="I3983" i="13"/>
  <c r="I3987" i="13"/>
  <c r="I3991" i="13"/>
  <c r="I3995" i="13"/>
  <c r="I3999" i="13"/>
  <c r="I4003" i="13"/>
  <c r="I4007" i="13"/>
  <c r="I4011" i="13"/>
  <c r="I4015" i="13"/>
  <c r="I4019" i="13"/>
  <c r="I4023" i="13"/>
  <c r="I4027" i="13"/>
  <c r="I4031" i="13"/>
  <c r="I4035" i="13"/>
  <c r="I4039" i="13"/>
  <c r="I4043" i="13"/>
  <c r="I4047" i="13"/>
  <c r="I4051" i="13"/>
  <c r="I4055" i="13"/>
  <c r="I4059" i="13"/>
  <c r="I4063" i="13"/>
  <c r="I4067" i="13"/>
  <c r="I4071" i="13"/>
  <c r="I4075" i="13"/>
  <c r="I4079" i="13"/>
  <c r="I4083" i="13"/>
  <c r="I4087" i="13"/>
  <c r="I4091" i="13"/>
  <c r="I4095" i="13"/>
  <c r="I4099" i="13"/>
  <c r="I4103" i="13"/>
  <c r="I4107" i="13"/>
  <c r="I4111" i="13"/>
  <c r="I4115" i="13"/>
  <c r="I4119" i="13"/>
  <c r="I4123" i="13"/>
  <c r="I4127" i="13"/>
  <c r="I4131" i="13"/>
  <c r="I4135" i="13"/>
  <c r="I4139" i="13"/>
  <c r="I4143" i="13"/>
  <c r="I4147" i="13"/>
  <c r="I4151" i="13"/>
  <c r="I4155" i="13"/>
  <c r="I4159" i="13"/>
  <c r="I4163" i="13"/>
  <c r="I4167" i="13"/>
  <c r="I4171" i="13"/>
  <c r="I4175" i="13"/>
  <c r="I4179" i="13"/>
  <c r="I4183" i="13"/>
  <c r="I4187" i="13"/>
  <c r="I4191" i="13"/>
  <c r="I4195" i="13"/>
  <c r="I4199" i="13"/>
  <c r="I4203" i="13"/>
  <c r="I4207" i="13"/>
  <c r="I4211" i="13"/>
  <c r="I4215" i="13"/>
  <c r="I4219" i="13"/>
  <c r="I4223" i="13"/>
  <c r="I4227" i="13"/>
  <c r="I4231" i="13"/>
  <c r="I4235" i="13"/>
  <c r="I4239" i="13"/>
  <c r="I4243" i="13"/>
  <c r="I4247" i="13"/>
  <c r="I4251" i="13"/>
  <c r="I4255" i="13"/>
  <c r="I4259" i="13"/>
  <c r="I4263" i="13"/>
  <c r="I4267" i="13"/>
  <c r="I4271" i="13"/>
  <c r="I4275" i="13"/>
  <c r="I4279" i="13"/>
  <c r="I4283" i="13"/>
  <c r="I4287" i="13"/>
  <c r="I4291" i="13"/>
  <c r="I4295" i="13"/>
  <c r="I4299" i="13"/>
  <c r="I4303" i="13"/>
  <c r="I4307" i="13"/>
  <c r="I4311" i="13"/>
  <c r="I4315" i="13"/>
  <c r="I4319" i="13"/>
  <c r="I4323" i="13"/>
  <c r="I4327" i="13"/>
  <c r="I4331" i="13"/>
  <c r="I4335" i="13"/>
  <c r="I4339" i="13"/>
  <c r="I4343" i="13"/>
  <c r="I4347" i="13"/>
  <c r="I4351" i="13"/>
  <c r="I4355" i="13"/>
  <c r="I4359" i="13"/>
  <c r="I4363" i="13"/>
  <c r="I4367" i="13"/>
  <c r="I4371" i="13"/>
  <c r="I4375" i="13"/>
  <c r="I4379" i="13"/>
  <c r="I4383" i="13"/>
  <c r="I4387" i="13"/>
  <c r="I4391" i="13"/>
  <c r="I4395" i="13"/>
  <c r="I4399" i="13"/>
  <c r="I4403" i="13"/>
  <c r="I4407" i="13"/>
  <c r="I4411" i="13"/>
  <c r="I4415" i="13"/>
  <c r="I4419" i="13"/>
  <c r="I4423" i="13"/>
  <c r="I4427" i="13"/>
  <c r="I4431" i="13"/>
  <c r="I4435" i="13"/>
  <c r="I4439" i="13"/>
  <c r="I4443" i="13"/>
  <c r="I4447" i="13"/>
  <c r="I4451" i="13"/>
  <c r="I4455" i="13"/>
  <c r="I4459" i="13"/>
  <c r="I4463" i="13"/>
  <c r="I4467" i="13"/>
  <c r="I4471" i="13"/>
  <c r="I4475" i="13"/>
  <c r="I4479" i="13"/>
  <c r="I4483" i="13"/>
  <c r="I4487" i="13"/>
  <c r="I4491" i="13"/>
  <c r="I4495" i="13"/>
  <c r="I4499" i="13"/>
  <c r="I4503" i="13"/>
  <c r="I4507" i="13"/>
  <c r="I4511" i="13"/>
  <c r="I4515" i="13"/>
  <c r="I4519" i="13"/>
  <c r="I4523" i="13"/>
  <c r="I4527" i="13"/>
  <c r="I4531" i="13"/>
  <c r="I4535" i="13"/>
  <c r="I4539" i="13"/>
  <c r="I4543" i="13"/>
  <c r="I4547" i="13"/>
  <c r="I4551" i="13"/>
  <c r="I4555" i="13"/>
  <c r="I4559" i="13"/>
  <c r="I4563" i="13"/>
  <c r="I4567" i="13"/>
  <c r="I4571" i="13"/>
  <c r="I4575" i="13"/>
  <c r="I4579" i="13"/>
  <c r="I4583" i="13"/>
  <c r="I4587" i="13"/>
  <c r="I4591" i="13"/>
  <c r="I4595" i="13"/>
  <c r="I4599" i="13"/>
  <c r="I4603" i="13"/>
  <c r="I4607" i="13"/>
  <c r="I4611" i="13"/>
  <c r="I4615" i="13"/>
  <c r="I4619" i="13"/>
  <c r="I4623" i="13"/>
  <c r="I4627" i="13"/>
  <c r="I4631" i="13"/>
  <c r="I4635" i="13"/>
  <c r="I4639" i="13"/>
  <c r="I4643" i="13"/>
  <c r="I4647" i="13"/>
  <c r="I4651" i="13"/>
  <c r="I4655" i="13"/>
  <c r="I4659" i="13"/>
  <c r="I4663" i="13"/>
  <c r="I4667" i="13"/>
  <c r="I4671" i="13"/>
  <c r="I4675" i="13"/>
  <c r="I4679" i="13"/>
  <c r="I4683" i="13"/>
  <c r="I4687" i="13"/>
  <c r="I4691" i="13"/>
  <c r="I4695" i="13"/>
  <c r="I4699" i="13"/>
  <c r="I4703" i="13"/>
  <c r="I4707" i="13"/>
  <c r="I4711" i="13"/>
  <c r="I4715" i="13"/>
  <c r="I4719" i="13"/>
  <c r="I4723" i="13"/>
  <c r="I4727" i="13"/>
  <c r="I4731" i="13"/>
  <c r="I4735" i="13"/>
  <c r="I4739" i="13"/>
  <c r="I4743" i="13"/>
  <c r="I4747" i="13"/>
  <c r="I4751" i="13"/>
  <c r="I4755" i="13"/>
  <c r="I4759" i="13"/>
  <c r="I4763" i="13"/>
  <c r="I4767" i="13"/>
  <c r="I4771" i="13"/>
  <c r="I4775" i="13"/>
  <c r="I4779" i="13"/>
  <c r="I4783" i="13"/>
  <c r="I4787" i="13"/>
  <c r="I4791" i="13"/>
  <c r="I4795" i="13"/>
  <c r="I4799" i="13"/>
  <c r="I4803" i="13"/>
  <c r="I4807" i="13"/>
  <c r="I4811" i="13"/>
  <c r="I4815" i="13"/>
  <c r="I4819" i="13"/>
  <c r="I4823" i="13"/>
  <c r="I4827" i="13"/>
  <c r="I4831" i="13"/>
  <c r="I4835" i="13"/>
  <c r="I4839" i="13"/>
  <c r="I4843" i="13"/>
  <c r="I4847" i="13"/>
  <c r="I4851" i="13"/>
  <c r="I4855" i="13"/>
  <c r="I4859" i="13"/>
  <c r="I4863" i="13"/>
  <c r="I4867" i="13"/>
  <c r="I4871" i="13"/>
  <c r="I4875" i="13"/>
  <c r="I4879" i="13"/>
  <c r="I4883" i="13"/>
  <c r="I4887" i="13"/>
  <c r="I4891" i="13"/>
  <c r="I4895" i="13"/>
  <c r="I4899" i="13"/>
  <c r="I4903" i="13"/>
  <c r="I4907" i="13"/>
  <c r="I4911" i="13"/>
  <c r="I4915" i="13"/>
  <c r="I4919" i="13"/>
  <c r="I4923" i="13"/>
  <c r="I4927" i="13"/>
  <c r="I4931" i="13"/>
  <c r="I4935" i="13"/>
  <c r="I4939" i="13"/>
  <c r="I4943" i="13"/>
  <c r="I4947" i="13"/>
  <c r="I4951" i="13"/>
  <c r="I4955" i="13"/>
  <c r="I4959" i="13"/>
  <c r="I4963" i="13"/>
  <c r="I4967" i="13"/>
  <c r="I4971" i="13"/>
  <c r="I4975" i="13"/>
  <c r="I4979" i="13"/>
  <c r="I4983" i="13"/>
  <c r="I4987" i="13"/>
  <c r="I4991" i="13"/>
  <c r="I138" i="13"/>
  <c r="I308" i="13"/>
  <c r="I440" i="13"/>
  <c r="I525" i="13"/>
  <c r="I611" i="13"/>
  <c r="I689" i="13"/>
  <c r="I753" i="13"/>
  <c r="I817" i="13"/>
  <c r="I881" i="13"/>
  <c r="I945" i="13"/>
  <c r="I995" i="13"/>
  <c r="I1028" i="13"/>
  <c r="I1060" i="13"/>
  <c r="I1092" i="13"/>
  <c r="I1124" i="13"/>
  <c r="I1156" i="13"/>
  <c r="I1188" i="13"/>
  <c r="I1220" i="13"/>
  <c r="I1252" i="13"/>
  <c r="I1284" i="13"/>
  <c r="I1316" i="13"/>
  <c r="I1341" i="13"/>
  <c r="I1357" i="13"/>
  <c r="I1373" i="13"/>
  <c r="I1389" i="13"/>
  <c r="I1405" i="13"/>
  <c r="I1421" i="13"/>
  <c r="I1437" i="13"/>
  <c r="I1453" i="13"/>
  <c r="I1469" i="13"/>
  <c r="I1485" i="13"/>
  <c r="I1501" i="13"/>
  <c r="I1517" i="13"/>
  <c r="I1533" i="13"/>
  <c r="I1549" i="13"/>
  <c r="I1565" i="13"/>
  <c r="I1581" i="13"/>
  <c r="I1597" i="13"/>
  <c r="I1613" i="13"/>
  <c r="I1629" i="13"/>
  <c r="I1645" i="13"/>
  <c r="I1661" i="13"/>
  <c r="I1677" i="13"/>
  <c r="I1693" i="13"/>
  <c r="I1709" i="13"/>
  <c r="I1725" i="13"/>
  <c r="I1741" i="13"/>
  <c r="I1757" i="13"/>
  <c r="I1773" i="13"/>
  <c r="I1789" i="13"/>
  <c r="I1805" i="13"/>
  <c r="I1821" i="13"/>
  <c r="I1837" i="13"/>
  <c r="I1853" i="13"/>
  <c r="I1869" i="13"/>
  <c r="I1885" i="13"/>
  <c r="I1901" i="13"/>
  <c r="I1917" i="13"/>
  <c r="I1933" i="13"/>
  <c r="I1949" i="13"/>
  <c r="I1965" i="13"/>
  <c r="I1981" i="13"/>
  <c r="I1997" i="13"/>
  <c r="I2013" i="13"/>
  <c r="I2029" i="13"/>
  <c r="I2045" i="13"/>
  <c r="I2061" i="13"/>
  <c r="I2077" i="13"/>
  <c r="I2093" i="13"/>
  <c r="I2109" i="13"/>
  <c r="I2125" i="13"/>
  <c r="I2141" i="13"/>
  <c r="I2157" i="13"/>
  <c r="I2173" i="13"/>
  <c r="I2189" i="13"/>
  <c r="I2205" i="13"/>
  <c r="I2221" i="13"/>
  <c r="I2237" i="13"/>
  <c r="I2253" i="13"/>
  <c r="I2269" i="13"/>
  <c r="I2285" i="13"/>
  <c r="I2301" i="13"/>
  <c r="I2317" i="13"/>
  <c r="I2333" i="13"/>
  <c r="I2349" i="13"/>
  <c r="I2361" i="13"/>
  <c r="I2369" i="13"/>
  <c r="I2377" i="13"/>
  <c r="I2385" i="13"/>
  <c r="I2393" i="13"/>
  <c r="I2401" i="13"/>
  <c r="I2409" i="13"/>
  <c r="I2417" i="13"/>
  <c r="I2425" i="13"/>
  <c r="I2433" i="13"/>
  <c r="I2441" i="13"/>
  <c r="I2449" i="13"/>
  <c r="I2457" i="13"/>
  <c r="I2465" i="13"/>
  <c r="I2473" i="13"/>
  <c r="I2481" i="13"/>
  <c r="I2489" i="13"/>
  <c r="I2497" i="13"/>
  <c r="I2505" i="13"/>
  <c r="I2513" i="13"/>
  <c r="I2521" i="13"/>
  <c r="I2529" i="13"/>
  <c r="I2537" i="13"/>
  <c r="I2545" i="13"/>
  <c r="I2553" i="13"/>
  <c r="I2561" i="13"/>
  <c r="I2569" i="13"/>
  <c r="I2577" i="13"/>
  <c r="I2585" i="13"/>
  <c r="I2593" i="13"/>
  <c r="I2601" i="13"/>
  <c r="I2609" i="13"/>
  <c r="I2617" i="13"/>
  <c r="I2625" i="13"/>
  <c r="I2633" i="13"/>
  <c r="I2641" i="13"/>
  <c r="I2649" i="13"/>
  <c r="I2657" i="13"/>
  <c r="I2665" i="13"/>
  <c r="I2673" i="13"/>
  <c r="I2679" i="13"/>
  <c r="I2684" i="13"/>
  <c r="I2689" i="13"/>
  <c r="I2695" i="13"/>
  <c r="I2700" i="13"/>
  <c r="I2705" i="13"/>
  <c r="I2711" i="13"/>
  <c r="I2716" i="13"/>
  <c r="I2721" i="13"/>
  <c r="I2727" i="13"/>
  <c r="I2732" i="13"/>
  <c r="I2737" i="13"/>
  <c r="I2743" i="13"/>
  <c r="I2748" i="13"/>
  <c r="I2753" i="13"/>
  <c r="I2759" i="13"/>
  <c r="I2764" i="13"/>
  <c r="I2769" i="13"/>
  <c r="I2775" i="13"/>
  <c r="I2780" i="13"/>
  <c r="I2785" i="13"/>
  <c r="I2791" i="13"/>
  <c r="I2796" i="13"/>
  <c r="I2801" i="13"/>
  <c r="I2807" i="13"/>
  <c r="I2812" i="13"/>
  <c r="I2817" i="13"/>
  <c r="I2823" i="13"/>
  <c r="I2828" i="13"/>
  <c r="I2833" i="13"/>
  <c r="I2839" i="13"/>
  <c r="I2844" i="13"/>
  <c r="I2849" i="13"/>
  <c r="I2855" i="13"/>
  <c r="I2860" i="13"/>
  <c r="I2865" i="13"/>
  <c r="I2871" i="13"/>
  <c r="I2876" i="13"/>
  <c r="I2881" i="13"/>
  <c r="I2887" i="13"/>
  <c r="I2892" i="13"/>
  <c r="I2897" i="13"/>
  <c r="I2903" i="13"/>
  <c r="I2908" i="13"/>
  <c r="I2913" i="13"/>
  <c r="I2919" i="13"/>
  <c r="I2924" i="13"/>
  <c r="I2929" i="13"/>
  <c r="I2935" i="13"/>
  <c r="I2940" i="13"/>
  <c r="I2945" i="13"/>
  <c r="I2951" i="13"/>
  <c r="I2956" i="13"/>
  <c r="I2961" i="13"/>
  <c r="I2967" i="13"/>
  <c r="I2972" i="13"/>
  <c r="I2977" i="13"/>
  <c r="I2983" i="13"/>
  <c r="I2988" i="13"/>
  <c r="I2993" i="13"/>
  <c r="I2999" i="13"/>
  <c r="I3004" i="13"/>
  <c r="I3009" i="13"/>
  <c r="I3015" i="13"/>
  <c r="I3020" i="13"/>
  <c r="I3025" i="13"/>
  <c r="I3031" i="13"/>
  <c r="I3036" i="13"/>
  <c r="I3041" i="13"/>
  <c r="I3045" i="13"/>
  <c r="I3049" i="13"/>
  <c r="I3053" i="13"/>
  <c r="I3057" i="13"/>
  <c r="I3061" i="13"/>
  <c r="I3065" i="13"/>
  <c r="I3069" i="13"/>
  <c r="I3073" i="13"/>
  <c r="I3077" i="13"/>
  <c r="I3081" i="13"/>
  <c r="I3085" i="13"/>
  <c r="I3089" i="13"/>
  <c r="I3093" i="13"/>
  <c r="I3097" i="13"/>
  <c r="I3101" i="13"/>
  <c r="I3105" i="13"/>
  <c r="I3109" i="13"/>
  <c r="I3113" i="13"/>
  <c r="I3117" i="13"/>
  <c r="I3121" i="13"/>
  <c r="I3125" i="13"/>
  <c r="I3129" i="13"/>
  <c r="I3133" i="13"/>
  <c r="I3137" i="13"/>
  <c r="I3141" i="13"/>
  <c r="I3145" i="13"/>
  <c r="I3149" i="13"/>
  <c r="I3153" i="13"/>
  <c r="I3157" i="13"/>
  <c r="I3161" i="13"/>
  <c r="I3165" i="13"/>
  <c r="I3169" i="13"/>
  <c r="I3173" i="13"/>
  <c r="I3177" i="13"/>
  <c r="I3181" i="13"/>
  <c r="I3185" i="13"/>
  <c r="I3189" i="13"/>
  <c r="I3193" i="13"/>
  <c r="I3197" i="13"/>
  <c r="I3201" i="13"/>
  <c r="I3205" i="13"/>
  <c r="I3209" i="13"/>
  <c r="I3213" i="13"/>
  <c r="I3217" i="13"/>
  <c r="I3221" i="13"/>
  <c r="I3225" i="13"/>
  <c r="I3229" i="13"/>
  <c r="I3233" i="13"/>
  <c r="I3237" i="13"/>
  <c r="I3241" i="13"/>
  <c r="I3245" i="13"/>
  <c r="I3249" i="13"/>
  <c r="I3253" i="13"/>
  <c r="I3257" i="13"/>
  <c r="I3261" i="13"/>
  <c r="I3265" i="13"/>
  <c r="I3269" i="13"/>
  <c r="I3273" i="13"/>
  <c r="I3277" i="13"/>
  <c r="I3281" i="13"/>
  <c r="I3285" i="13"/>
  <c r="I3289" i="13"/>
  <c r="I3293" i="13"/>
  <c r="I3297" i="13"/>
  <c r="I3301" i="13"/>
  <c r="I3305" i="13"/>
  <c r="I3309" i="13"/>
  <c r="I3313" i="13"/>
  <c r="I3317" i="13"/>
  <c r="I3321" i="13"/>
  <c r="I3325" i="13"/>
  <c r="I3329" i="13"/>
  <c r="I3333" i="13"/>
  <c r="I3337" i="13"/>
  <c r="I3341" i="13"/>
  <c r="I3345" i="13"/>
  <c r="I3349" i="13"/>
  <c r="I3353" i="13"/>
  <c r="I3357" i="13"/>
  <c r="I3361" i="13"/>
  <c r="I3365" i="13"/>
  <c r="I3369" i="13"/>
  <c r="I3373" i="13"/>
  <c r="I3377" i="13"/>
  <c r="I3381" i="13"/>
  <c r="I3385" i="13"/>
  <c r="I3389" i="13"/>
  <c r="I3393" i="13"/>
  <c r="I3397" i="13"/>
  <c r="I3401" i="13"/>
  <c r="I3405" i="13"/>
  <c r="I3409" i="13"/>
  <c r="I3413" i="13"/>
  <c r="I3417" i="13"/>
  <c r="I3421" i="13"/>
  <c r="I3425" i="13"/>
  <c r="I3429" i="13"/>
  <c r="I3433" i="13"/>
  <c r="I3437" i="13"/>
  <c r="I3441" i="13"/>
  <c r="I3445" i="13"/>
  <c r="I3449" i="13"/>
  <c r="I3453" i="13"/>
  <c r="I3457" i="13"/>
  <c r="I3461" i="13"/>
  <c r="I3465" i="13"/>
  <c r="I3469" i="13"/>
  <c r="I3473" i="13"/>
  <c r="I3477" i="13"/>
  <c r="I3481" i="13"/>
  <c r="I3485" i="13"/>
  <c r="I3489" i="13"/>
  <c r="I3493" i="13"/>
  <c r="I3497" i="13"/>
  <c r="I3501" i="13"/>
  <c r="I3505" i="13"/>
  <c r="I3509" i="13"/>
  <c r="I3513" i="13"/>
  <c r="I3517" i="13"/>
  <c r="I3521" i="13"/>
  <c r="I3525" i="13"/>
  <c r="I3529" i="13"/>
  <c r="I3533" i="13"/>
  <c r="I3537" i="13"/>
  <c r="I3541" i="13"/>
  <c r="I3545" i="13"/>
  <c r="I3549" i="13"/>
  <c r="I3553" i="13"/>
  <c r="I3557" i="13"/>
  <c r="I3561" i="13"/>
  <c r="I3565" i="13"/>
  <c r="I3569" i="13"/>
  <c r="I3573" i="13"/>
  <c r="I3577" i="13"/>
  <c r="I3581" i="13"/>
  <c r="I3585" i="13"/>
  <c r="I3589" i="13"/>
  <c r="I3593" i="13"/>
  <c r="I3597" i="13"/>
  <c r="I3601" i="13"/>
  <c r="I3605" i="13"/>
  <c r="I3609" i="13"/>
  <c r="I3613" i="13"/>
  <c r="I3617" i="13"/>
  <c r="I3621" i="13"/>
  <c r="I3625" i="13"/>
  <c r="I3629" i="13"/>
  <c r="I3633" i="13"/>
  <c r="I3637" i="13"/>
  <c r="I3641" i="13"/>
  <c r="I3645" i="13"/>
  <c r="I3649" i="13"/>
  <c r="I3653" i="13"/>
  <c r="I3657" i="13"/>
  <c r="I3661" i="13"/>
  <c r="I3665" i="13"/>
  <c r="I3669" i="13"/>
  <c r="I3673" i="13"/>
  <c r="I3677" i="13"/>
  <c r="I3681" i="13"/>
  <c r="I3685" i="13"/>
  <c r="I3689" i="13"/>
  <c r="I3693" i="13"/>
  <c r="I3697" i="13"/>
  <c r="I3701" i="13"/>
  <c r="I3705" i="13"/>
  <c r="I3709" i="13"/>
  <c r="I3713" i="13"/>
  <c r="I3717" i="13"/>
  <c r="I3721" i="13"/>
  <c r="I3725" i="13"/>
  <c r="I3729" i="13"/>
  <c r="I3733" i="13"/>
  <c r="I3737" i="13"/>
  <c r="I3741" i="13"/>
  <c r="I3745" i="13"/>
  <c r="I3749" i="13"/>
  <c r="I3753" i="13"/>
  <c r="I3757" i="13"/>
  <c r="I3761" i="13"/>
  <c r="I3765" i="13"/>
  <c r="I3769" i="13"/>
  <c r="I3773" i="13"/>
  <c r="I3777" i="13"/>
  <c r="I3781" i="13"/>
  <c r="I3785" i="13"/>
  <c r="I3789" i="13"/>
  <c r="I3793" i="13"/>
  <c r="I3797" i="13"/>
  <c r="I3801" i="13"/>
  <c r="I3805" i="13"/>
  <c r="I3809" i="13"/>
  <c r="I3813" i="13"/>
  <c r="I3817" i="13"/>
  <c r="I3821" i="13"/>
  <c r="I3825" i="13"/>
  <c r="I3829" i="13"/>
  <c r="I3833" i="13"/>
  <c r="I3837" i="13"/>
  <c r="I3841" i="13"/>
  <c r="I3845" i="13"/>
  <c r="I3849" i="13"/>
  <c r="I3853" i="13"/>
  <c r="I3857" i="13"/>
  <c r="I3861" i="13"/>
  <c r="I3865" i="13"/>
  <c r="I3869" i="13"/>
  <c r="I3873" i="13"/>
  <c r="I3877" i="13"/>
  <c r="I3881" i="13"/>
  <c r="I3885" i="13"/>
  <c r="I3889" i="13"/>
  <c r="I3893" i="13"/>
  <c r="I3897" i="13"/>
  <c r="I3901" i="13"/>
  <c r="I3905" i="13"/>
  <c r="I3909" i="13"/>
  <c r="I3913" i="13"/>
  <c r="I3917" i="13"/>
  <c r="I3921" i="13"/>
  <c r="I3925" i="13"/>
  <c r="I3929" i="13"/>
  <c r="I3933" i="13"/>
  <c r="I3937" i="13"/>
  <c r="I3941" i="13"/>
  <c r="I3945" i="13"/>
  <c r="I3949" i="13"/>
  <c r="I3953" i="13"/>
  <c r="I3957" i="13"/>
  <c r="I3961" i="13"/>
  <c r="I3965" i="13"/>
  <c r="I3969" i="13"/>
  <c r="I3973" i="13"/>
  <c r="I3977" i="13"/>
  <c r="I3981" i="13"/>
  <c r="I3985" i="13"/>
  <c r="I3989" i="13"/>
  <c r="I3993" i="13"/>
  <c r="I3997" i="13"/>
  <c r="I4001" i="13"/>
  <c r="I4005" i="13"/>
  <c r="I4009" i="13"/>
  <c r="I4013" i="13"/>
  <c r="I4017" i="13"/>
  <c r="I4021" i="13"/>
  <c r="I4025" i="13"/>
  <c r="I4029" i="13"/>
  <c r="I4033" i="13"/>
  <c r="I4037" i="13"/>
  <c r="I4041" i="13"/>
  <c r="I4045" i="13"/>
  <c r="I4049" i="13"/>
  <c r="I4053" i="13"/>
  <c r="I4057" i="13"/>
  <c r="I4061" i="13"/>
  <c r="I4065" i="13"/>
  <c r="I4069" i="13"/>
  <c r="I4073" i="13"/>
  <c r="I4077" i="13"/>
  <c r="I4081" i="13"/>
  <c r="I4085" i="13"/>
  <c r="I4089" i="13"/>
  <c r="I4093" i="13"/>
  <c r="I4097" i="13"/>
  <c r="I4101" i="13"/>
  <c r="I4105" i="13"/>
  <c r="I4109" i="13"/>
  <c r="I4113" i="13"/>
  <c r="I4117" i="13"/>
  <c r="I4121" i="13"/>
  <c r="I4125" i="13"/>
  <c r="I4129" i="13"/>
  <c r="I4133" i="13"/>
  <c r="I4137" i="13"/>
  <c r="I4141" i="13"/>
  <c r="I4145" i="13"/>
  <c r="I4149" i="13"/>
  <c r="I4153" i="13"/>
  <c r="I4157" i="13"/>
  <c r="I4161" i="13"/>
  <c r="I4165" i="13"/>
  <c r="I4169" i="13"/>
  <c r="I4173" i="13"/>
  <c r="I4177" i="13"/>
  <c r="I4181" i="13"/>
  <c r="I4185" i="13"/>
  <c r="I4189" i="13"/>
  <c r="I4193" i="13"/>
  <c r="I4197" i="13"/>
  <c r="I4201" i="13"/>
  <c r="I4205" i="13"/>
  <c r="I4209" i="13"/>
  <c r="I4213" i="13"/>
  <c r="I4217" i="13"/>
  <c r="I4221" i="13"/>
  <c r="I4225" i="13"/>
  <c r="I4229" i="13"/>
  <c r="I4233" i="13"/>
  <c r="I4237" i="13"/>
  <c r="I4241" i="13"/>
  <c r="I4245" i="13"/>
  <c r="I4249" i="13"/>
  <c r="I4253" i="13"/>
  <c r="I4257" i="13"/>
  <c r="I4261" i="13"/>
  <c r="I4265" i="13"/>
  <c r="I4269" i="13"/>
  <c r="I4273" i="13"/>
  <c r="I4277" i="13"/>
  <c r="I4281" i="13"/>
  <c r="I4285" i="13"/>
  <c r="I4289" i="13"/>
  <c r="I4293" i="13"/>
  <c r="I4297" i="13"/>
  <c r="I4301" i="13"/>
  <c r="I4305" i="13"/>
  <c r="I4309" i="13"/>
  <c r="I4313" i="13"/>
  <c r="I4317" i="13"/>
  <c r="I4321" i="13"/>
  <c r="I4325" i="13"/>
  <c r="I4329" i="13"/>
  <c r="I4333" i="13"/>
  <c r="I4337" i="13"/>
  <c r="I4341" i="13"/>
  <c r="I4345" i="13"/>
  <c r="I4349" i="13"/>
  <c r="I4353" i="13"/>
  <c r="I4357" i="13"/>
  <c r="I4361" i="13"/>
  <c r="I4365" i="13"/>
  <c r="I4369" i="13"/>
  <c r="I4373" i="13"/>
  <c r="I4377" i="13"/>
  <c r="I4381" i="13"/>
  <c r="I4385" i="13"/>
  <c r="I4389" i="13"/>
  <c r="I4393" i="13"/>
  <c r="I4397" i="13"/>
  <c r="I4401" i="13"/>
  <c r="I4405" i="13"/>
  <c r="I4409" i="13"/>
  <c r="I4413" i="13"/>
  <c r="I4417" i="13"/>
  <c r="I4421" i="13"/>
  <c r="I4425" i="13"/>
  <c r="I4429" i="13"/>
  <c r="I4433" i="13"/>
  <c r="I4437" i="13"/>
  <c r="I4441" i="13"/>
  <c r="I4445" i="13"/>
  <c r="I4449" i="13"/>
  <c r="I4453" i="13"/>
  <c r="I4457" i="13"/>
  <c r="I4461" i="13"/>
  <c r="I4465" i="13"/>
  <c r="I4469" i="13"/>
  <c r="I4473" i="13"/>
  <c r="I4477" i="13"/>
  <c r="I4481" i="13"/>
  <c r="I4485" i="13"/>
  <c r="I4489" i="13"/>
  <c r="I4493" i="13"/>
  <c r="I4497" i="13"/>
  <c r="I4501" i="13"/>
  <c r="I4505" i="13"/>
  <c r="I4509" i="13"/>
  <c r="I4513" i="13"/>
  <c r="I4517" i="13"/>
  <c r="I4521" i="13"/>
  <c r="I4525" i="13"/>
  <c r="I4529" i="13"/>
  <c r="I4533" i="13"/>
  <c r="I4537" i="13"/>
  <c r="I4541" i="13"/>
  <c r="I4545" i="13"/>
  <c r="I4549" i="13"/>
  <c r="I4553" i="13"/>
  <c r="I4557" i="13"/>
  <c r="I4561" i="13"/>
  <c r="I4565" i="13"/>
  <c r="I4569" i="13"/>
  <c r="I4573" i="13"/>
  <c r="I4577" i="13"/>
  <c r="I4581" i="13"/>
  <c r="I4585" i="13"/>
  <c r="I4589" i="13"/>
  <c r="I4593" i="13"/>
  <c r="I4597" i="13"/>
  <c r="I4601" i="13"/>
  <c r="I4605" i="13"/>
  <c r="I4609" i="13"/>
  <c r="I4613" i="13"/>
  <c r="I4617" i="13"/>
  <c r="I4621" i="13"/>
  <c r="I4625" i="13"/>
  <c r="I4629" i="13"/>
  <c r="I4633" i="13"/>
  <c r="I4637" i="13"/>
  <c r="I4641" i="13"/>
  <c r="I4645" i="13"/>
  <c r="I4649" i="13"/>
  <c r="I4653" i="13"/>
  <c r="I4657" i="13"/>
  <c r="I4661" i="13"/>
  <c r="I4665" i="13"/>
  <c r="I4669" i="13"/>
  <c r="I4673" i="13"/>
  <c r="I4677" i="13"/>
  <c r="I4681" i="13"/>
  <c r="I4685" i="13"/>
  <c r="I4689" i="13"/>
  <c r="I4693" i="13"/>
  <c r="I4697" i="13"/>
  <c r="I4701" i="13"/>
  <c r="I4705" i="13"/>
  <c r="I4709" i="13"/>
  <c r="I4713" i="13"/>
  <c r="I4717" i="13"/>
  <c r="I4721" i="13"/>
  <c r="I4725" i="13"/>
  <c r="I4729" i="13"/>
  <c r="I4733" i="13"/>
  <c r="I4737" i="13"/>
  <c r="I4741" i="13"/>
  <c r="I4745" i="13"/>
  <c r="I4749" i="13"/>
  <c r="I4753" i="13"/>
  <c r="I4757" i="13"/>
  <c r="I4761" i="13"/>
  <c r="I4765" i="13"/>
  <c r="I4769" i="13"/>
  <c r="I4773" i="13"/>
  <c r="I4777" i="13"/>
  <c r="I4781" i="13"/>
  <c r="I4785" i="13"/>
  <c r="I4789" i="13"/>
  <c r="I4793" i="13"/>
  <c r="I4797" i="13"/>
  <c r="I4801" i="13"/>
  <c r="I4805" i="13"/>
  <c r="I4809" i="13"/>
  <c r="I4813" i="13"/>
  <c r="I4817" i="13"/>
  <c r="I4821" i="13"/>
  <c r="I4825" i="13"/>
  <c r="I4829" i="13"/>
  <c r="I4833" i="13"/>
  <c r="I4837" i="13"/>
  <c r="I4841" i="13"/>
  <c r="I4845" i="13"/>
  <c r="I4849" i="13"/>
  <c r="I4853" i="13"/>
  <c r="I4857" i="13"/>
  <c r="I4861" i="13"/>
  <c r="I4865" i="13"/>
  <c r="I4869" i="13"/>
  <c r="I4873" i="13"/>
  <c r="I4877" i="13"/>
  <c r="I4881" i="13"/>
  <c r="I4885" i="13"/>
  <c r="I4889" i="13"/>
  <c r="I4893" i="13"/>
  <c r="I4897" i="13"/>
  <c r="I4901" i="13"/>
  <c r="I4905" i="13"/>
  <c r="I4909" i="13"/>
  <c r="I4913" i="13"/>
  <c r="I4917" i="13"/>
  <c r="I4921" i="13"/>
  <c r="I4925" i="13"/>
  <c r="I4929" i="13"/>
  <c r="I4933" i="13"/>
  <c r="I4937" i="13"/>
  <c r="I4941" i="13"/>
  <c r="I4945" i="13"/>
  <c r="I4949" i="13"/>
  <c r="I4953" i="13"/>
  <c r="I4957" i="13"/>
  <c r="I4961" i="13"/>
  <c r="I4965" i="13"/>
  <c r="I4969" i="13"/>
  <c r="I4973" i="13"/>
  <c r="I4977" i="13"/>
  <c r="I4981" i="13"/>
  <c r="I4985" i="13"/>
  <c r="I4989" i="13"/>
  <c r="I4993" i="13"/>
  <c r="I95" i="13"/>
  <c r="I413" i="13"/>
  <c r="I589" i="13"/>
  <c r="I737" i="13"/>
  <c r="I865" i="13"/>
  <c r="I985" i="13"/>
  <c r="I1052" i="13"/>
  <c r="I1116" i="13"/>
  <c r="I1180" i="13"/>
  <c r="I1244" i="13"/>
  <c r="I1308" i="13"/>
  <c r="I1353" i="13"/>
  <c r="I1385" i="13"/>
  <c r="I1417" i="13"/>
  <c r="I1449" i="13"/>
  <c r="I1481" i="13"/>
  <c r="I1513" i="13"/>
  <c r="I1545" i="13"/>
  <c r="I1577" i="13"/>
  <c r="I1609" i="13"/>
  <c r="I1641" i="13"/>
  <c r="I1673" i="13"/>
  <c r="I1705" i="13"/>
  <c r="I1737" i="13"/>
  <c r="I1769" i="13"/>
  <c r="I1801" i="13"/>
  <c r="I1833" i="13"/>
  <c r="I1865" i="13"/>
  <c r="I1897" i="13"/>
  <c r="I1929" i="13"/>
  <c r="I1961" i="13"/>
  <c r="I1993" i="13"/>
  <c r="I2025" i="13"/>
  <c r="I2057" i="13"/>
  <c r="I2089" i="13"/>
  <c r="I2121" i="13"/>
  <c r="I2153" i="13"/>
  <c r="I2185" i="13"/>
  <c r="I2217" i="13"/>
  <c r="I2249" i="13"/>
  <c r="I2281" i="13"/>
  <c r="I2313" i="13"/>
  <c r="I2345" i="13"/>
  <c r="I2367" i="13"/>
  <c r="I2383" i="13"/>
  <c r="I2399" i="13"/>
  <c r="I2415" i="13"/>
  <c r="I2431" i="13"/>
  <c r="I2447" i="13"/>
  <c r="I2463" i="13"/>
  <c r="I2479" i="13"/>
  <c r="I2495" i="13"/>
  <c r="I2511" i="13"/>
  <c r="I2527" i="13"/>
  <c r="I2543" i="13"/>
  <c r="I2559" i="13"/>
  <c r="I2575" i="13"/>
  <c r="I2591" i="13"/>
  <c r="I2607" i="13"/>
  <c r="I2623" i="13"/>
  <c r="I2639" i="13"/>
  <c r="I2655" i="13"/>
  <c r="I2671" i="13"/>
  <c r="I2683" i="13"/>
  <c r="I2693" i="13"/>
  <c r="I2704" i="13"/>
  <c r="I2715" i="13"/>
  <c r="I2725" i="13"/>
  <c r="I2736" i="13"/>
  <c r="I2747" i="13"/>
  <c r="I2757" i="13"/>
  <c r="I2768" i="13"/>
  <c r="I2779" i="13"/>
  <c r="I2789" i="13"/>
  <c r="I2800" i="13"/>
  <c r="I2811" i="13"/>
  <c r="I2821" i="13"/>
  <c r="I2832" i="13"/>
  <c r="I2843" i="13"/>
  <c r="I2853" i="13"/>
  <c r="I2864" i="13"/>
  <c r="I2875" i="13"/>
  <c r="I2885" i="13"/>
  <c r="I2896" i="13"/>
  <c r="I2907" i="13"/>
  <c r="I2917" i="13"/>
  <c r="I2928" i="13"/>
  <c r="I2939" i="13"/>
  <c r="I2949" i="13"/>
  <c r="I2960" i="13"/>
  <c r="I2971" i="13"/>
  <c r="I2981" i="13"/>
  <c r="I2992" i="13"/>
  <c r="I3003" i="13"/>
  <c r="I3013" i="13"/>
  <c r="I3024" i="13"/>
  <c r="I3035" i="13"/>
  <c r="I3044" i="13"/>
  <c r="I3052" i="13"/>
  <c r="I3060" i="13"/>
  <c r="I3068" i="13"/>
  <c r="I3076" i="13"/>
  <c r="I3084" i="13"/>
  <c r="I3092" i="13"/>
  <c r="I3100" i="13"/>
  <c r="I3108" i="13"/>
  <c r="I3116" i="13"/>
  <c r="I3124" i="13"/>
  <c r="I3132" i="13"/>
  <c r="I3140" i="13"/>
  <c r="I3148" i="13"/>
  <c r="I3156" i="13"/>
  <c r="I3164" i="13"/>
  <c r="I3172" i="13"/>
  <c r="I3180" i="13"/>
  <c r="I3188" i="13"/>
  <c r="I3196" i="13"/>
  <c r="I3204" i="13"/>
  <c r="I3212" i="13"/>
  <c r="I3220" i="13"/>
  <c r="I3228" i="13"/>
  <c r="I3236" i="13"/>
  <c r="I3244" i="13"/>
  <c r="I3252" i="13"/>
  <c r="I3260" i="13"/>
  <c r="I3268" i="13"/>
  <c r="I3276" i="13"/>
  <c r="I3284" i="13"/>
  <c r="I3292" i="13"/>
  <c r="I3300" i="13"/>
  <c r="I3308" i="13"/>
  <c r="I3316" i="13"/>
  <c r="I3324" i="13"/>
  <c r="I3332" i="13"/>
  <c r="I3340" i="13"/>
  <c r="I3348" i="13"/>
  <c r="I3356" i="13"/>
  <c r="I3364" i="13"/>
  <c r="I3372" i="13"/>
  <c r="I3380" i="13"/>
  <c r="I3388" i="13"/>
  <c r="I3396" i="13"/>
  <c r="I3404" i="13"/>
  <c r="I3412" i="13"/>
  <c r="I3420" i="13"/>
  <c r="I3428" i="13"/>
  <c r="I3436" i="13"/>
  <c r="I3444" i="13"/>
  <c r="I3452" i="13"/>
  <c r="I3460" i="13"/>
  <c r="I3468" i="13"/>
  <c r="I3476" i="13"/>
  <c r="I3484" i="13"/>
  <c r="I3492" i="13"/>
  <c r="I3500" i="13"/>
  <c r="I3508" i="13"/>
  <c r="I3516" i="13"/>
  <c r="I3524" i="13"/>
  <c r="I3532" i="13"/>
  <c r="I3540" i="13"/>
  <c r="I3548" i="13"/>
  <c r="I3556" i="13"/>
  <c r="I3564" i="13"/>
  <c r="I3572" i="13"/>
  <c r="I3580" i="13"/>
  <c r="I3588" i="13"/>
  <c r="I3596" i="13"/>
  <c r="I3604" i="13"/>
  <c r="I3612" i="13"/>
  <c r="I3620" i="13"/>
  <c r="I3628" i="13"/>
  <c r="I3636" i="13"/>
  <c r="I3644" i="13"/>
  <c r="I3652" i="13"/>
  <c r="I3660" i="13"/>
  <c r="I3668" i="13"/>
  <c r="I3676" i="13"/>
  <c r="I3684" i="13"/>
  <c r="I3692" i="13"/>
  <c r="I3700" i="13"/>
  <c r="I3708" i="13"/>
  <c r="I3716" i="13"/>
  <c r="I3724" i="13"/>
  <c r="I3732" i="13"/>
  <c r="I3740" i="13"/>
  <c r="I3748" i="13"/>
  <c r="I3756" i="13"/>
  <c r="I3764" i="13"/>
  <c r="I3772" i="13"/>
  <c r="I3780" i="13"/>
  <c r="I3788" i="13"/>
  <c r="I3796" i="13"/>
  <c r="I3804" i="13"/>
  <c r="I3812" i="13"/>
  <c r="I3820" i="13"/>
  <c r="I3828" i="13"/>
  <c r="I3836" i="13"/>
  <c r="I3844" i="13"/>
  <c r="I3852" i="13"/>
  <c r="I3860" i="13"/>
  <c r="I3868" i="13"/>
  <c r="I3876" i="13"/>
  <c r="I3884" i="13"/>
  <c r="I3892" i="13"/>
  <c r="I3900" i="13"/>
  <c r="I3908" i="13"/>
  <c r="I3916" i="13"/>
  <c r="I3924" i="13"/>
  <c r="I3932" i="13"/>
  <c r="I3940" i="13"/>
  <c r="I3948" i="13"/>
  <c r="I3956" i="13"/>
  <c r="I3964" i="13"/>
  <c r="I3972" i="13"/>
  <c r="I3980" i="13"/>
  <c r="I3988" i="13"/>
  <c r="I3996" i="13"/>
  <c r="I4004" i="13"/>
  <c r="I4012" i="13"/>
  <c r="I4020" i="13"/>
  <c r="I4028" i="13"/>
  <c r="I4036" i="13"/>
  <c r="I4044" i="13"/>
  <c r="I4052" i="13"/>
  <c r="I4060" i="13"/>
  <c r="I4068" i="13"/>
  <c r="I4076" i="13"/>
  <c r="I4084" i="13"/>
  <c r="I4092" i="13"/>
  <c r="I4100" i="13"/>
  <c r="I4108" i="13"/>
  <c r="I4116" i="13"/>
  <c r="I4124" i="13"/>
  <c r="I4132" i="13"/>
  <c r="I4140" i="13"/>
  <c r="I4148" i="13"/>
  <c r="I4156" i="13"/>
  <c r="I4164" i="13"/>
  <c r="I4172" i="13"/>
  <c r="I4180" i="13"/>
  <c r="I4188" i="13"/>
  <c r="I4196" i="13"/>
  <c r="I4204" i="13"/>
  <c r="I4212" i="13"/>
  <c r="I4220" i="13"/>
  <c r="I4228" i="13"/>
  <c r="I4236" i="13"/>
  <c r="I4244" i="13"/>
  <c r="I4252" i="13"/>
  <c r="I4260" i="13"/>
  <c r="I4268" i="13"/>
  <c r="I4276" i="13"/>
  <c r="I4284" i="13"/>
  <c r="I4292" i="13"/>
  <c r="I4300" i="13"/>
  <c r="I4308" i="13"/>
  <c r="I4316" i="13"/>
  <c r="I4324" i="13"/>
  <c r="I4332" i="13"/>
  <c r="I4340" i="13"/>
  <c r="I4348" i="13"/>
  <c r="I4356" i="13"/>
  <c r="I4364" i="13"/>
  <c r="I4372" i="13"/>
  <c r="I4380" i="13"/>
  <c r="I4388" i="13"/>
  <c r="I4396" i="13"/>
  <c r="I4404" i="13"/>
  <c r="I4412" i="13"/>
  <c r="I4420" i="13"/>
  <c r="I4428" i="13"/>
  <c r="I4436" i="13"/>
  <c r="I4444" i="13"/>
  <c r="I4452" i="13"/>
  <c r="I4460" i="13"/>
  <c r="I4468" i="13"/>
  <c r="I4476" i="13"/>
  <c r="I4484" i="13"/>
  <c r="I4492" i="13"/>
  <c r="I4500" i="13"/>
  <c r="I4508" i="13"/>
  <c r="I4516" i="13"/>
  <c r="I4524" i="13"/>
  <c r="I4532" i="13"/>
  <c r="I4540" i="13"/>
  <c r="I4548" i="13"/>
  <c r="I4556" i="13"/>
  <c r="I4564" i="13"/>
  <c r="I4572" i="13"/>
  <c r="I4580" i="13"/>
  <c r="I4588" i="13"/>
  <c r="I4596" i="13"/>
  <c r="I4604" i="13"/>
  <c r="I4612" i="13"/>
  <c r="I4620" i="13"/>
  <c r="I4628" i="13"/>
  <c r="I4636" i="13"/>
  <c r="I4644" i="13"/>
  <c r="I4652" i="13"/>
  <c r="I4660" i="13"/>
  <c r="I4668" i="13"/>
  <c r="I4676" i="13"/>
  <c r="I4684" i="13"/>
  <c r="I4692" i="13"/>
  <c r="I4700" i="13"/>
  <c r="I4708" i="13"/>
  <c r="I4716" i="13"/>
  <c r="I4724" i="13"/>
  <c r="I4732" i="13"/>
  <c r="I4740" i="13"/>
  <c r="I4748" i="13"/>
  <c r="I4756" i="13"/>
  <c r="I4764" i="13"/>
  <c r="I4772" i="13"/>
  <c r="I4780" i="13"/>
  <c r="I4788" i="13"/>
  <c r="I4796" i="13"/>
  <c r="I4804" i="13"/>
  <c r="I4812" i="13"/>
  <c r="I4820" i="13"/>
  <c r="I4828" i="13"/>
  <c r="I4836" i="13"/>
  <c r="I4844" i="13"/>
  <c r="I4852" i="13"/>
  <c r="I4860" i="13"/>
  <c r="I4868" i="13"/>
  <c r="I4876" i="13"/>
  <c r="I4884" i="13"/>
  <c r="I4892" i="13"/>
  <c r="I4900" i="13"/>
  <c r="I4908" i="13"/>
  <c r="I4916" i="13"/>
  <c r="I4924" i="13"/>
  <c r="I4932" i="13"/>
  <c r="I4940" i="13"/>
  <c r="I4948" i="13"/>
  <c r="I4956" i="13"/>
  <c r="I4964" i="13"/>
  <c r="I4972" i="13"/>
  <c r="I4980" i="13"/>
  <c r="I4988" i="13"/>
  <c r="I4995" i="13"/>
  <c r="I4999" i="13"/>
  <c r="I5003" i="13"/>
  <c r="I5007" i="13"/>
  <c r="I5011" i="13"/>
  <c r="I5015" i="13"/>
  <c r="I5019" i="13"/>
  <c r="I5023" i="13"/>
  <c r="I5027" i="13"/>
  <c r="I5031" i="13"/>
  <c r="I5035" i="13"/>
  <c r="I5039" i="13"/>
  <c r="I5043" i="13"/>
  <c r="I5047" i="13"/>
  <c r="I5051" i="13"/>
  <c r="I5055" i="13"/>
  <c r="I5059" i="13"/>
  <c r="I5063" i="13"/>
  <c r="I5067" i="13"/>
  <c r="I5071" i="13"/>
  <c r="I5075" i="13"/>
  <c r="I5079" i="13"/>
  <c r="I5083" i="13"/>
  <c r="I5087" i="13"/>
  <c r="I5091" i="13"/>
  <c r="I5095" i="13"/>
  <c r="I5099" i="13"/>
  <c r="I5103" i="13"/>
  <c r="I5107" i="13"/>
  <c r="I5111" i="13"/>
  <c r="I5115" i="13"/>
  <c r="I5119" i="13"/>
  <c r="I5123" i="13"/>
  <c r="I5127" i="13"/>
  <c r="I5131" i="13"/>
  <c r="I5135" i="13"/>
  <c r="I5139" i="13"/>
  <c r="I5143" i="13"/>
  <c r="I5147" i="13"/>
  <c r="I5151" i="13"/>
  <c r="I5155" i="13"/>
  <c r="I5159" i="13"/>
  <c r="I5163" i="13"/>
  <c r="I5167" i="13"/>
  <c r="I5171" i="13"/>
  <c r="I5175" i="13"/>
  <c r="I5179" i="13"/>
  <c r="I5183" i="13"/>
  <c r="I5187" i="13"/>
  <c r="I5191" i="13"/>
  <c r="I5195" i="13"/>
  <c r="I5199" i="13"/>
  <c r="I5203" i="13"/>
  <c r="I5207" i="13"/>
  <c r="I5211" i="13"/>
  <c r="I5215" i="13"/>
  <c r="I5219" i="13"/>
  <c r="I5223" i="13"/>
  <c r="I5227" i="13"/>
  <c r="I5231" i="13"/>
  <c r="I5235" i="13"/>
  <c r="I5239" i="13"/>
  <c r="I5243" i="13"/>
  <c r="I5247" i="13"/>
  <c r="I5251" i="13"/>
  <c r="I5255" i="13"/>
  <c r="I5259" i="13"/>
  <c r="I5263" i="13"/>
  <c r="I5267" i="13"/>
  <c r="I5271" i="13"/>
  <c r="I5275" i="13"/>
  <c r="I5279" i="13"/>
  <c r="I5283" i="13"/>
  <c r="I5287" i="13"/>
  <c r="I5291" i="13"/>
  <c r="I5295" i="13"/>
  <c r="I5299" i="13"/>
  <c r="I5303" i="13"/>
  <c r="I5307" i="13"/>
  <c r="I5311" i="13"/>
  <c r="I5315" i="13"/>
  <c r="I5319" i="13"/>
  <c r="I5323" i="13"/>
  <c r="I5327" i="13"/>
  <c r="I5331" i="13"/>
  <c r="I5335" i="13"/>
  <c r="I5339" i="13"/>
  <c r="I5343" i="13"/>
  <c r="I5347" i="13"/>
  <c r="I5351" i="13"/>
  <c r="I5355" i="13"/>
  <c r="I5359" i="13"/>
  <c r="I5363" i="13"/>
  <c r="I5367" i="13"/>
  <c r="I5371" i="13"/>
  <c r="I5375" i="13"/>
  <c r="I5379" i="13"/>
  <c r="I5383" i="13"/>
  <c r="I5387" i="13"/>
  <c r="I5391" i="13"/>
  <c r="I5395" i="13"/>
  <c r="I5399" i="13"/>
  <c r="I5403" i="13"/>
  <c r="I5407" i="13"/>
  <c r="I5411" i="13"/>
  <c r="I5415" i="13"/>
  <c r="I5419" i="13"/>
  <c r="I5423" i="13"/>
  <c r="I5427" i="13"/>
  <c r="I5431" i="13"/>
  <c r="I5435" i="13"/>
  <c r="I5439" i="13"/>
  <c r="I5443" i="13"/>
  <c r="I5447" i="13"/>
  <c r="I5451" i="13"/>
  <c r="I5455" i="13"/>
  <c r="I5459" i="13"/>
  <c r="I5463" i="13"/>
  <c r="I5467" i="13"/>
  <c r="I5471" i="13"/>
  <c r="I5475" i="13"/>
  <c r="I5479" i="13"/>
  <c r="I5483" i="13"/>
  <c r="I5487" i="13"/>
  <c r="I5491" i="13"/>
  <c r="I5495" i="13"/>
  <c r="I5499" i="13"/>
  <c r="I5503" i="13"/>
  <c r="I5507" i="13"/>
  <c r="I5511" i="13"/>
  <c r="I5515" i="13"/>
  <c r="I5519" i="13"/>
  <c r="I5523" i="13"/>
  <c r="I5527" i="13"/>
  <c r="I5531" i="13"/>
  <c r="I5535" i="13"/>
  <c r="I5539" i="13"/>
  <c r="I5543" i="13"/>
  <c r="I5547" i="13"/>
  <c r="I5551" i="13"/>
  <c r="I5555" i="13"/>
  <c r="I5559" i="13"/>
  <c r="I5563" i="13"/>
  <c r="I5567" i="13"/>
  <c r="I5571" i="13"/>
  <c r="I5575" i="13"/>
  <c r="I5579" i="13"/>
  <c r="I5583" i="13"/>
  <c r="I5587" i="13"/>
  <c r="I5591" i="13"/>
  <c r="I5595" i="13"/>
  <c r="I5599" i="13"/>
  <c r="I5603" i="13"/>
  <c r="I5607" i="13"/>
  <c r="I5611" i="13"/>
  <c r="I5615" i="13"/>
  <c r="I5619" i="13"/>
  <c r="I5623" i="13"/>
  <c r="I5627" i="13"/>
  <c r="I5631" i="13"/>
  <c r="I5635" i="13"/>
  <c r="I5639" i="13"/>
  <c r="I5643" i="13"/>
  <c r="I5647" i="13"/>
  <c r="I5651" i="13"/>
  <c r="I5655" i="13"/>
  <c r="I5659" i="13"/>
  <c r="I5663" i="13"/>
  <c r="I5667" i="13"/>
  <c r="I5671" i="13"/>
  <c r="I5675" i="13"/>
  <c r="I5679" i="13"/>
  <c r="I5683" i="13"/>
  <c r="I5687" i="13"/>
  <c r="I5691" i="13"/>
  <c r="I5695" i="13"/>
  <c r="I5699" i="13"/>
  <c r="I5703" i="13"/>
  <c r="I5707" i="13"/>
  <c r="I5711" i="13"/>
  <c r="I5715" i="13"/>
  <c r="I5719" i="13"/>
  <c r="I5723" i="13"/>
  <c r="I5727" i="13"/>
  <c r="I5731" i="13"/>
  <c r="I5735" i="13"/>
  <c r="I5739" i="13"/>
  <c r="I5743" i="13"/>
  <c r="I5747" i="13"/>
  <c r="I5751" i="13"/>
  <c r="I5755" i="13"/>
  <c r="I5759" i="13"/>
  <c r="I5763" i="13"/>
  <c r="I5767" i="13"/>
  <c r="I5771" i="13"/>
  <c r="I5775" i="13"/>
  <c r="I5779" i="13"/>
  <c r="I5783" i="13"/>
  <c r="I5787" i="13"/>
  <c r="I5791" i="13"/>
  <c r="I5795" i="13"/>
  <c r="I5799" i="13"/>
  <c r="I5803" i="13"/>
  <c r="I5807" i="13"/>
  <c r="I5811" i="13"/>
  <c r="I5815" i="13"/>
  <c r="I5819" i="13"/>
  <c r="I5823" i="13"/>
  <c r="I5827" i="13"/>
  <c r="I5831" i="13"/>
  <c r="I5835" i="13"/>
  <c r="I5839" i="13"/>
  <c r="I5843" i="13"/>
  <c r="I5847" i="13"/>
  <c r="I5851" i="13"/>
  <c r="I5855" i="13"/>
  <c r="I5859" i="13"/>
  <c r="I5863" i="13"/>
  <c r="I5867" i="13"/>
  <c r="I5871" i="13"/>
  <c r="I5875" i="13"/>
  <c r="I5879" i="13"/>
  <c r="I5883" i="13"/>
  <c r="I5887" i="13"/>
  <c r="I5891" i="13"/>
  <c r="I5895" i="13"/>
  <c r="I5899" i="13"/>
  <c r="I5903" i="13"/>
  <c r="I5907" i="13"/>
  <c r="I5911" i="13"/>
  <c r="I5915" i="13"/>
  <c r="I5919" i="13"/>
  <c r="I5923" i="13"/>
  <c r="I5927" i="13"/>
  <c r="I5931" i="13"/>
  <c r="I5935" i="13"/>
  <c r="I5939" i="13"/>
  <c r="I5943" i="13"/>
  <c r="I5947" i="13"/>
  <c r="I5951" i="13"/>
  <c r="I5955" i="13"/>
  <c r="I5959" i="13"/>
  <c r="I5963" i="13"/>
  <c r="I5967" i="13"/>
  <c r="I5971" i="13"/>
  <c r="I5975" i="13"/>
  <c r="I5979" i="13"/>
  <c r="I5983" i="13"/>
  <c r="I5987" i="13"/>
  <c r="I5991" i="13"/>
  <c r="I5995" i="13"/>
  <c r="I5999" i="13"/>
  <c r="I6003" i="13"/>
  <c r="I6007" i="13"/>
  <c r="I6011" i="13"/>
  <c r="I6015" i="13"/>
  <c r="I6019" i="13"/>
  <c r="I6023" i="13"/>
  <c r="I6027" i="13"/>
  <c r="I6031" i="13"/>
  <c r="I6035" i="13"/>
  <c r="I6039" i="13"/>
  <c r="I6043" i="13"/>
  <c r="I6047" i="13"/>
  <c r="I6051" i="13"/>
  <c r="I6055" i="13"/>
  <c r="I6059" i="13"/>
  <c r="I6063" i="13"/>
  <c r="I6067" i="13"/>
  <c r="I6071" i="13"/>
  <c r="I6075" i="13"/>
  <c r="I6079" i="13"/>
  <c r="I6083" i="13"/>
  <c r="I6087" i="13"/>
  <c r="I6091" i="13"/>
  <c r="I6095" i="13"/>
  <c r="I6099" i="13"/>
  <c r="I6103" i="13"/>
  <c r="I6107" i="13"/>
  <c r="I6111" i="13"/>
  <c r="I6115" i="13"/>
  <c r="I6119" i="13"/>
  <c r="I6123" i="13"/>
  <c r="I6127" i="13"/>
  <c r="I6131" i="13"/>
  <c r="I6135" i="13"/>
  <c r="I6139" i="13"/>
  <c r="I6143" i="13"/>
  <c r="I6147" i="13"/>
  <c r="I6151" i="13"/>
  <c r="I6155" i="13"/>
  <c r="I6159" i="13"/>
  <c r="I6163" i="13"/>
  <c r="I6167" i="13"/>
  <c r="I6171" i="13"/>
  <c r="I6175" i="13"/>
  <c r="I6179" i="13"/>
  <c r="I6183" i="13"/>
  <c r="I6187" i="13"/>
  <c r="I6191" i="13"/>
  <c r="I6195" i="13"/>
  <c r="I6199" i="13"/>
  <c r="I6203" i="13"/>
  <c r="I6207" i="13"/>
  <c r="I6211" i="13"/>
  <c r="I6215" i="13"/>
  <c r="I6219" i="13"/>
  <c r="I6223" i="13"/>
  <c r="I6227" i="13"/>
  <c r="I6231" i="13"/>
  <c r="I6235" i="13"/>
  <c r="I6239" i="13"/>
  <c r="I6243" i="13"/>
  <c r="I6247" i="13"/>
  <c r="I6251" i="13"/>
  <c r="I6255" i="13"/>
  <c r="I6259" i="13"/>
  <c r="I6263" i="13"/>
  <c r="I6267" i="13"/>
  <c r="I6271" i="13"/>
  <c r="I6275" i="13"/>
  <c r="I6279" i="13"/>
  <c r="I6283" i="13"/>
  <c r="I6287" i="13"/>
  <c r="I6291" i="13"/>
  <c r="I6295" i="13"/>
  <c r="I6299" i="13"/>
  <c r="I6303" i="13"/>
  <c r="I6307" i="13"/>
  <c r="I6311" i="13"/>
  <c r="I6315" i="13"/>
  <c r="I6319" i="13"/>
  <c r="I6323" i="13"/>
  <c r="I6327" i="13"/>
  <c r="I6331" i="13"/>
  <c r="I6335" i="13"/>
  <c r="I6339" i="13"/>
  <c r="I6343" i="13"/>
  <c r="I6347" i="13"/>
  <c r="I6351" i="13"/>
  <c r="I6355" i="13"/>
  <c r="I6359" i="13"/>
  <c r="I266" i="13"/>
  <c r="I504" i="13"/>
  <c r="I673" i="13"/>
  <c r="I801" i="13"/>
  <c r="I929" i="13"/>
  <c r="I1020" i="13"/>
  <c r="I1084" i="13"/>
  <c r="I1148" i="13"/>
  <c r="I1212" i="13"/>
  <c r="I1276" i="13"/>
  <c r="I1337" i="13"/>
  <c r="I1369" i="13"/>
  <c r="I1401" i="13"/>
  <c r="I1433" i="13"/>
  <c r="I1465" i="13"/>
  <c r="I1497" i="13"/>
  <c r="I1529" i="13"/>
  <c r="I1561" i="13"/>
  <c r="I1593" i="13"/>
  <c r="I1625" i="13"/>
  <c r="I1657" i="13"/>
  <c r="I1689" i="13"/>
  <c r="I1721" i="13"/>
  <c r="I1753" i="13"/>
  <c r="I1785" i="13"/>
  <c r="I1817" i="13"/>
  <c r="I1849" i="13"/>
  <c r="I1881" i="13"/>
  <c r="I1913" i="13"/>
  <c r="I1945" i="13"/>
  <c r="I1977" i="13"/>
  <c r="I2009" i="13"/>
  <c r="I2041" i="13"/>
  <c r="I2073" i="13"/>
  <c r="I2105" i="13"/>
  <c r="I2137" i="13"/>
  <c r="I2169" i="13"/>
  <c r="I2201" i="13"/>
  <c r="I2233" i="13"/>
  <c r="I2265" i="13"/>
  <c r="I2297" i="13"/>
  <c r="I2329" i="13"/>
  <c r="I2359" i="13"/>
  <c r="I2375" i="13"/>
  <c r="I2391" i="13"/>
  <c r="I2407" i="13"/>
  <c r="I2423" i="13"/>
  <c r="I2439" i="13"/>
  <c r="I2455" i="13"/>
  <c r="I2471" i="13"/>
  <c r="I2487" i="13"/>
  <c r="I2503" i="13"/>
  <c r="I2519" i="13"/>
  <c r="I2535" i="13"/>
  <c r="I2551" i="13"/>
  <c r="I2567" i="13"/>
  <c r="I2583" i="13"/>
  <c r="I2599" i="13"/>
  <c r="I2615" i="13"/>
  <c r="I2631" i="13"/>
  <c r="I2647" i="13"/>
  <c r="I2663" i="13"/>
  <c r="I2677" i="13"/>
  <c r="I2688" i="13"/>
  <c r="I2699" i="13"/>
  <c r="I2709" i="13"/>
  <c r="I2720" i="13"/>
  <c r="I2731" i="13"/>
  <c r="I2741" i="13"/>
  <c r="I2752" i="13"/>
  <c r="I2763" i="13"/>
  <c r="I2773" i="13"/>
  <c r="I2784" i="13"/>
  <c r="I2795" i="13"/>
  <c r="I2805" i="13"/>
  <c r="I2816" i="13"/>
  <c r="I2827" i="13"/>
  <c r="I2837" i="13"/>
  <c r="I2848" i="13"/>
  <c r="I2859" i="13"/>
  <c r="I2869" i="13"/>
  <c r="I2880" i="13"/>
  <c r="I2891" i="13"/>
  <c r="I2901" i="13"/>
  <c r="I2912" i="13"/>
  <c r="I2923" i="13"/>
  <c r="I2933" i="13"/>
  <c r="I2944" i="13"/>
  <c r="I2955" i="13"/>
  <c r="I2965" i="13"/>
  <c r="I2976" i="13"/>
  <c r="I2987" i="13"/>
  <c r="I2997" i="13"/>
  <c r="I3008" i="13"/>
  <c r="I3019" i="13"/>
  <c r="I3029" i="13"/>
  <c r="I3040" i="13"/>
  <c r="I3048" i="13"/>
  <c r="I3056" i="13"/>
  <c r="I3064" i="13"/>
  <c r="I3072" i="13"/>
  <c r="I3080" i="13"/>
  <c r="I3088" i="13"/>
  <c r="I3096" i="13"/>
  <c r="I3104" i="13"/>
  <c r="I3112" i="13"/>
  <c r="I3120" i="13"/>
  <c r="I3128" i="13"/>
  <c r="I3136" i="13"/>
  <c r="I3144" i="13"/>
  <c r="I3152" i="13"/>
  <c r="I3160" i="13"/>
  <c r="I3168" i="13"/>
  <c r="I3176" i="13"/>
  <c r="I3184" i="13"/>
  <c r="I3192" i="13"/>
  <c r="I3200" i="13"/>
  <c r="I3208" i="13"/>
  <c r="I3216" i="13"/>
  <c r="I3224" i="13"/>
  <c r="I3232" i="13"/>
  <c r="I3240" i="13"/>
  <c r="I3248" i="13"/>
  <c r="I3256" i="13"/>
  <c r="I3264" i="13"/>
  <c r="I3272" i="13"/>
  <c r="I3280" i="13"/>
  <c r="I3288" i="13"/>
  <c r="I3296" i="13"/>
  <c r="I3304" i="13"/>
  <c r="I3312" i="13"/>
  <c r="I3320" i="13"/>
  <c r="I3328" i="13"/>
  <c r="I3336" i="13"/>
  <c r="I3344" i="13"/>
  <c r="I3352" i="13"/>
  <c r="I3360" i="13"/>
  <c r="I3368" i="13"/>
  <c r="I3376" i="13"/>
  <c r="I3384" i="13"/>
  <c r="I3392" i="13"/>
  <c r="I3400" i="13"/>
  <c r="I3408" i="13"/>
  <c r="I3416" i="13"/>
  <c r="I3424" i="13"/>
  <c r="I3432" i="13"/>
  <c r="I3440" i="13"/>
  <c r="I3448" i="13"/>
  <c r="I3456" i="13"/>
  <c r="I3464" i="13"/>
  <c r="I3472" i="13"/>
  <c r="I3480" i="13"/>
  <c r="I3488" i="13"/>
  <c r="I3496" i="13"/>
  <c r="I3504" i="13"/>
  <c r="I3512" i="13"/>
  <c r="I3520" i="13"/>
  <c r="I3528" i="13"/>
  <c r="I3536" i="13"/>
  <c r="I3544" i="13"/>
  <c r="I3552" i="13"/>
  <c r="I3560" i="13"/>
  <c r="I3568" i="13"/>
  <c r="I3576" i="13"/>
  <c r="I3584" i="13"/>
  <c r="I3592" i="13"/>
  <c r="I3600" i="13"/>
  <c r="I3608" i="13"/>
  <c r="I3616" i="13"/>
  <c r="I3624" i="13"/>
  <c r="I3632" i="13"/>
  <c r="I3640" i="13"/>
  <c r="I3648" i="13"/>
  <c r="I3656" i="13"/>
  <c r="I3664" i="13"/>
  <c r="I3672" i="13"/>
  <c r="I3680" i="13"/>
  <c r="I3688" i="13"/>
  <c r="I3696" i="13"/>
  <c r="I3704" i="13"/>
  <c r="I3712" i="13"/>
  <c r="I3720" i="13"/>
  <c r="I3728" i="13"/>
  <c r="I3736" i="13"/>
  <c r="I3744" i="13"/>
  <c r="I3752" i="13"/>
  <c r="I3760" i="13"/>
  <c r="I3768" i="13"/>
  <c r="I3776" i="13"/>
  <c r="I3784" i="13"/>
  <c r="I3792" i="13"/>
  <c r="I3800" i="13"/>
  <c r="I3808" i="13"/>
  <c r="I3816" i="13"/>
  <c r="I3824" i="13"/>
  <c r="I3832" i="13"/>
  <c r="I3840" i="13"/>
  <c r="I3848" i="13"/>
  <c r="I3856" i="13"/>
  <c r="I3864" i="13"/>
  <c r="I3872" i="13"/>
  <c r="I3880" i="13"/>
  <c r="I3888" i="13"/>
  <c r="I3896" i="13"/>
  <c r="I3904" i="13"/>
  <c r="I3912" i="13"/>
  <c r="I3920" i="13"/>
  <c r="I3928" i="13"/>
  <c r="I3936" i="13"/>
  <c r="I3944" i="13"/>
  <c r="I3952" i="13"/>
  <c r="I3960" i="13"/>
  <c r="I3968" i="13"/>
  <c r="I3976" i="13"/>
  <c r="I3984" i="13"/>
  <c r="I3992" i="13"/>
  <c r="I4000" i="13"/>
  <c r="I4008" i="13"/>
  <c r="I4016" i="13"/>
  <c r="I4024" i="13"/>
  <c r="I4032" i="13"/>
  <c r="I4040" i="13"/>
  <c r="I4048" i="13"/>
  <c r="I4056" i="13"/>
  <c r="I4064" i="13"/>
  <c r="I4072" i="13"/>
  <c r="I4080" i="13"/>
  <c r="I4088" i="13"/>
  <c r="I4096" i="13"/>
  <c r="I4104" i="13"/>
  <c r="I4112" i="13"/>
  <c r="I4120" i="13"/>
  <c r="I4128" i="13"/>
  <c r="I4136" i="13"/>
  <c r="I4144" i="13"/>
  <c r="I4152" i="13"/>
  <c r="I4160" i="13"/>
  <c r="I4168" i="13"/>
  <c r="I4176" i="13"/>
  <c r="I4184" i="13"/>
  <c r="I4192" i="13"/>
  <c r="I4200" i="13"/>
  <c r="I4208" i="13"/>
  <c r="I4216" i="13"/>
  <c r="I4224" i="13"/>
  <c r="I4232" i="13"/>
  <c r="I4240" i="13"/>
  <c r="I4248" i="13"/>
  <c r="I4256" i="13"/>
  <c r="I4264" i="13"/>
  <c r="I4272" i="13"/>
  <c r="I4280" i="13"/>
  <c r="I4288" i="13"/>
  <c r="I4296" i="13"/>
  <c r="I4304" i="13"/>
  <c r="I4312" i="13"/>
  <c r="I4320" i="13"/>
  <c r="I4328" i="13"/>
  <c r="I4336" i="13"/>
  <c r="I4344" i="13"/>
  <c r="I4352" i="13"/>
  <c r="I4360" i="13"/>
  <c r="I4368" i="13"/>
  <c r="I4376" i="13"/>
  <c r="I4384" i="13"/>
  <c r="I4392" i="13"/>
  <c r="I4400" i="13"/>
  <c r="I4408" i="13"/>
  <c r="I4416" i="13"/>
  <c r="I4424" i="13"/>
  <c r="I4432" i="13"/>
  <c r="I4440" i="13"/>
  <c r="I4448" i="13"/>
  <c r="I4456" i="13"/>
  <c r="I4464" i="13"/>
  <c r="I4472" i="13"/>
  <c r="I4480" i="13"/>
  <c r="I4488" i="13"/>
  <c r="I4496" i="13"/>
  <c r="I4504" i="13"/>
  <c r="I4512" i="13"/>
  <c r="I4520" i="13"/>
  <c r="I4528" i="13"/>
  <c r="I4536" i="13"/>
  <c r="I4544" i="13"/>
  <c r="I4552" i="13"/>
  <c r="I4560" i="13"/>
  <c r="I4568" i="13"/>
  <c r="I4576" i="13"/>
  <c r="I4584" i="13"/>
  <c r="I4592" i="13"/>
  <c r="I4600" i="13"/>
  <c r="I4608" i="13"/>
  <c r="I4616" i="13"/>
  <c r="I4624" i="13"/>
  <c r="I4632" i="13"/>
  <c r="I4640" i="13"/>
  <c r="I4648" i="13"/>
  <c r="I4656" i="13"/>
  <c r="I4664" i="13"/>
  <c r="I4672" i="13"/>
  <c r="I4680" i="13"/>
  <c r="I4688" i="13"/>
  <c r="I4696" i="13"/>
  <c r="I4704" i="13"/>
  <c r="I4712" i="13"/>
  <c r="I4720" i="13"/>
  <c r="I4728" i="13"/>
  <c r="I4736" i="13"/>
  <c r="I4744" i="13"/>
  <c r="I4752" i="13"/>
  <c r="I4760" i="13"/>
  <c r="I4768" i="13"/>
  <c r="I4776" i="13"/>
  <c r="I4784" i="13"/>
  <c r="I4792" i="13"/>
  <c r="I4800" i="13"/>
  <c r="I4808" i="13"/>
  <c r="I4816" i="13"/>
  <c r="I4824" i="13"/>
  <c r="I4832" i="13"/>
  <c r="I4840" i="13"/>
  <c r="I4848" i="13"/>
  <c r="I4856" i="13"/>
  <c r="I4864" i="13"/>
  <c r="I4872" i="13"/>
  <c r="I4880" i="13"/>
  <c r="I4888" i="13"/>
  <c r="I4896" i="13"/>
  <c r="I4904" i="13"/>
  <c r="I4912" i="13"/>
  <c r="I4920" i="13"/>
  <c r="I4928" i="13"/>
  <c r="I4936" i="13"/>
  <c r="I4944" i="13"/>
  <c r="I4952" i="13"/>
  <c r="I4960" i="13"/>
  <c r="I4968" i="13"/>
  <c r="I4976" i="13"/>
  <c r="I4984" i="13"/>
  <c r="I4992" i="13"/>
  <c r="I4997" i="13"/>
  <c r="I5001" i="13"/>
  <c r="I5005" i="13"/>
  <c r="I5009" i="13"/>
  <c r="I5013" i="13"/>
  <c r="I5017" i="13"/>
  <c r="I5021" i="13"/>
  <c r="I5025" i="13"/>
  <c r="I5029" i="13"/>
  <c r="I5033" i="13"/>
  <c r="I5037" i="13"/>
  <c r="I5041" i="13"/>
  <c r="I5045" i="13"/>
  <c r="I5049" i="13"/>
  <c r="I5053" i="13"/>
  <c r="I5057" i="13"/>
  <c r="I5061" i="13"/>
  <c r="I5065" i="13"/>
  <c r="I5069" i="13"/>
  <c r="I5073" i="13"/>
  <c r="I5077" i="13"/>
  <c r="I5081" i="13"/>
  <c r="I5085" i="13"/>
  <c r="I5089" i="13"/>
  <c r="I5093" i="13"/>
  <c r="I5097" i="13"/>
  <c r="I5101" i="13"/>
  <c r="I5105" i="13"/>
  <c r="I5109" i="13"/>
  <c r="I5113" i="13"/>
  <c r="I5117" i="13"/>
  <c r="I5121" i="13"/>
  <c r="I5125" i="13"/>
  <c r="I5129" i="13"/>
  <c r="I5133" i="13"/>
  <c r="I5137" i="13"/>
  <c r="I5141" i="13"/>
  <c r="I5145" i="13"/>
  <c r="I5149" i="13"/>
  <c r="I5153" i="13"/>
  <c r="I5157" i="13"/>
  <c r="I5161" i="13"/>
  <c r="I5165" i="13"/>
  <c r="I5169" i="13"/>
  <c r="I5173" i="13"/>
  <c r="I5177" i="13"/>
  <c r="I5181" i="13"/>
  <c r="I5185" i="13"/>
  <c r="I5189" i="13"/>
  <c r="I5193" i="13"/>
  <c r="I5197" i="13"/>
  <c r="I5201" i="13"/>
  <c r="I5205" i="13"/>
  <c r="I5209" i="13"/>
  <c r="I5213" i="13"/>
  <c r="I5217" i="13"/>
  <c r="I5221" i="13"/>
  <c r="I5225" i="13"/>
  <c r="I5229" i="13"/>
  <c r="I5233" i="13"/>
  <c r="I5237" i="13"/>
  <c r="I5241" i="13"/>
  <c r="I5245" i="13"/>
  <c r="I5249" i="13"/>
  <c r="I5253" i="13"/>
  <c r="I5257" i="13"/>
  <c r="I5261" i="13"/>
  <c r="I5265" i="13"/>
  <c r="I5269" i="13"/>
  <c r="I5273" i="13"/>
  <c r="I5277" i="13"/>
  <c r="I5281" i="13"/>
  <c r="I5285" i="13"/>
  <c r="I5289" i="13"/>
  <c r="I5293" i="13"/>
  <c r="I5297" i="13"/>
  <c r="I5301" i="13"/>
  <c r="I5305" i="13"/>
  <c r="I5309" i="13"/>
  <c r="I5313" i="13"/>
  <c r="I5317" i="13"/>
  <c r="I5321" i="13"/>
  <c r="I5325" i="13"/>
  <c r="I5329" i="13"/>
  <c r="I5333" i="13"/>
  <c r="I5337" i="13"/>
  <c r="I5341" i="13"/>
  <c r="I5345" i="13"/>
  <c r="I5349" i="13"/>
  <c r="I5353" i="13"/>
  <c r="I5357" i="13"/>
  <c r="I5361" i="13"/>
  <c r="I5365" i="13"/>
  <c r="I5369" i="13"/>
  <c r="I5373" i="13"/>
  <c r="I5377" i="13"/>
  <c r="I5381" i="13"/>
  <c r="I5385" i="13"/>
  <c r="I5389" i="13"/>
  <c r="I5393" i="13"/>
  <c r="I5397" i="13"/>
  <c r="I5401" i="13"/>
  <c r="I5405" i="13"/>
  <c r="I5409" i="13"/>
  <c r="I5413" i="13"/>
  <c r="I5417" i="13"/>
  <c r="I5421" i="13"/>
  <c r="I5425" i="13"/>
  <c r="I5429" i="13"/>
  <c r="I5433" i="13"/>
  <c r="I5437" i="13"/>
  <c r="I5441" i="13"/>
  <c r="I5445" i="13"/>
  <c r="I5449" i="13"/>
  <c r="I5453" i="13"/>
  <c r="I5457" i="13"/>
  <c r="I5461" i="13"/>
  <c r="I5465" i="13"/>
  <c r="I5469" i="13"/>
  <c r="I5473" i="13"/>
  <c r="I5477" i="13"/>
  <c r="I5481" i="13"/>
  <c r="I5485" i="13"/>
  <c r="I5489" i="13"/>
  <c r="I5493" i="13"/>
  <c r="I5497" i="13"/>
  <c r="I5501" i="13"/>
  <c r="I5505" i="13"/>
  <c r="I5509" i="13"/>
  <c r="I5513" i="13"/>
  <c r="I5517" i="13"/>
  <c r="I5521" i="13"/>
  <c r="I5525" i="13"/>
  <c r="I5529" i="13"/>
  <c r="I5533" i="13"/>
  <c r="I5537" i="13"/>
  <c r="I5541" i="13"/>
  <c r="I5545" i="13"/>
  <c r="I5549" i="13"/>
  <c r="I5553" i="13"/>
  <c r="I5557" i="13"/>
  <c r="I5561" i="13"/>
  <c r="I5565" i="13"/>
  <c r="I5569" i="13"/>
  <c r="I5573" i="13"/>
  <c r="I5577" i="13"/>
  <c r="I5581" i="13"/>
  <c r="I5585" i="13"/>
  <c r="I5589" i="13"/>
  <c r="I5593" i="13"/>
  <c r="I5597" i="13"/>
  <c r="I5601" i="13"/>
  <c r="I5605" i="13"/>
  <c r="I5609" i="13"/>
  <c r="I5613" i="13"/>
  <c r="I5617" i="13"/>
  <c r="I5621" i="13"/>
  <c r="I5625" i="13"/>
  <c r="I5629" i="13"/>
  <c r="I5633" i="13"/>
  <c r="I5637" i="13"/>
  <c r="I5641" i="13"/>
  <c r="I5645" i="13"/>
  <c r="I5649" i="13"/>
  <c r="I5653" i="13"/>
  <c r="I5657" i="13"/>
  <c r="I5661" i="13"/>
  <c r="I5665" i="13"/>
  <c r="I5669" i="13"/>
  <c r="I5673" i="13"/>
  <c r="I5677" i="13"/>
  <c r="I5681" i="13"/>
  <c r="I5685" i="13"/>
  <c r="I5689" i="13"/>
  <c r="I5693" i="13"/>
  <c r="I5697" i="13"/>
  <c r="I5701" i="13"/>
  <c r="I5705" i="13"/>
  <c r="I5709" i="13"/>
  <c r="I5713" i="13"/>
  <c r="I5717" i="13"/>
  <c r="I5721" i="13"/>
  <c r="I5725" i="13"/>
  <c r="I5729" i="13"/>
  <c r="I5733" i="13"/>
  <c r="I5737" i="13"/>
  <c r="I5741" i="13"/>
  <c r="I5745" i="13"/>
  <c r="I5749" i="13"/>
  <c r="I5753" i="13"/>
  <c r="I5757" i="13"/>
  <c r="I5761" i="13"/>
  <c r="I5765" i="13"/>
  <c r="I5769" i="13"/>
  <c r="I5773" i="13"/>
  <c r="I5777" i="13"/>
  <c r="I5781" i="13"/>
  <c r="I5785" i="13"/>
  <c r="I5789" i="13"/>
  <c r="I5793" i="13"/>
  <c r="I5797" i="13"/>
  <c r="I5801" i="13"/>
  <c r="I5805" i="13"/>
  <c r="I5809" i="13"/>
  <c r="I5813" i="13"/>
  <c r="I5817" i="13"/>
  <c r="I5821" i="13"/>
  <c r="I5825" i="13"/>
  <c r="I5829" i="13"/>
  <c r="I5833" i="13"/>
  <c r="I5837" i="13"/>
  <c r="I5841" i="13"/>
  <c r="I5845" i="13"/>
  <c r="I5849" i="13"/>
  <c r="I5853" i="13"/>
  <c r="I5857" i="13"/>
  <c r="I5861" i="13"/>
  <c r="I5865" i="13"/>
  <c r="I5869" i="13"/>
  <c r="I5873" i="13"/>
  <c r="I5877" i="13"/>
  <c r="I5881" i="13"/>
  <c r="I5885" i="13"/>
  <c r="I5889" i="13"/>
  <c r="I5893" i="13"/>
  <c r="I5897" i="13"/>
  <c r="I5901" i="13"/>
  <c r="I5905" i="13"/>
  <c r="I5909" i="13"/>
  <c r="I5913" i="13"/>
  <c r="I5917" i="13"/>
  <c r="I5921" i="13"/>
  <c r="I5925" i="13"/>
  <c r="I5929" i="13"/>
  <c r="I5933" i="13"/>
  <c r="I5937" i="13"/>
  <c r="I5941" i="13"/>
  <c r="I5945" i="13"/>
  <c r="I5949" i="13"/>
  <c r="I5953" i="13"/>
  <c r="I5957" i="13"/>
  <c r="I5961" i="13"/>
  <c r="I5965" i="13"/>
  <c r="I5969" i="13"/>
  <c r="I5973" i="13"/>
  <c r="I5977" i="13"/>
  <c r="I5981" i="13"/>
  <c r="I5985" i="13"/>
  <c r="I5989" i="13"/>
  <c r="I5993" i="13"/>
  <c r="I5997" i="13"/>
  <c r="I6001" i="13"/>
  <c r="I6005" i="13"/>
  <c r="I6009" i="13"/>
  <c r="I6013" i="13"/>
  <c r="I6017" i="13"/>
  <c r="I6021" i="13"/>
  <c r="I6025" i="13"/>
  <c r="I6029" i="13"/>
  <c r="I6033" i="13"/>
  <c r="I6037" i="13"/>
  <c r="I6041" i="13"/>
  <c r="I6045" i="13"/>
  <c r="I6049" i="13"/>
  <c r="I6053" i="13"/>
  <c r="I6057" i="13"/>
  <c r="I6061" i="13"/>
  <c r="I6065" i="13"/>
  <c r="I6069" i="13"/>
  <c r="I6073" i="13"/>
  <c r="I6077" i="13"/>
  <c r="I6081" i="13"/>
  <c r="I6085" i="13"/>
  <c r="I6089" i="13"/>
  <c r="I6093" i="13"/>
  <c r="I6097" i="13"/>
  <c r="I6101" i="13"/>
  <c r="I6105" i="13"/>
  <c r="I6109" i="13"/>
  <c r="I6113" i="13"/>
  <c r="I6117" i="13"/>
  <c r="I6121" i="13"/>
  <c r="I6125" i="13"/>
  <c r="I6129" i="13"/>
  <c r="I6133" i="13"/>
  <c r="I6137" i="13"/>
  <c r="I6141" i="13"/>
  <c r="I6145" i="13"/>
  <c r="I6149" i="13"/>
  <c r="I6153" i="13"/>
  <c r="I6157" i="13"/>
  <c r="I6161" i="13"/>
  <c r="I6165" i="13"/>
  <c r="I6169" i="13"/>
  <c r="I6173" i="13"/>
  <c r="I6177" i="13"/>
  <c r="I6181" i="13"/>
  <c r="I6185" i="13"/>
  <c r="I6189" i="13"/>
  <c r="I6193" i="13"/>
  <c r="I6197" i="13"/>
  <c r="I6201" i="13"/>
  <c r="I6205" i="13"/>
  <c r="I6209" i="13"/>
  <c r="I6213" i="13"/>
  <c r="I6217" i="13"/>
  <c r="I6221" i="13"/>
  <c r="I6225" i="13"/>
  <c r="I6229" i="13"/>
  <c r="I6233" i="13"/>
  <c r="I6237" i="13"/>
  <c r="I6241" i="13"/>
  <c r="I6245" i="13"/>
  <c r="I6249" i="13"/>
  <c r="I6253" i="13"/>
  <c r="I6257" i="13"/>
  <c r="I6261" i="13"/>
  <c r="I6265" i="13"/>
  <c r="I6269" i="13"/>
  <c r="I6273" i="13"/>
  <c r="I6277" i="13"/>
  <c r="I6281" i="13"/>
  <c r="I6285" i="13"/>
  <c r="I6289" i="13"/>
  <c r="I6293" i="13"/>
  <c r="I6297" i="13"/>
  <c r="I6301" i="13"/>
  <c r="I6305" i="13"/>
  <c r="I6309" i="13"/>
  <c r="I6313" i="13"/>
  <c r="I6317" i="13"/>
  <c r="I6321" i="13"/>
  <c r="I6325" i="13"/>
  <c r="I6329" i="13"/>
  <c r="I6333" i="13"/>
  <c r="I6337" i="13"/>
  <c r="I6341" i="13"/>
  <c r="I6345" i="13"/>
  <c r="I6349" i="13"/>
  <c r="I6353" i="13"/>
  <c r="I6357" i="13"/>
  <c r="I180" i="13"/>
  <c r="I632" i="13"/>
  <c r="I897" i="13"/>
  <c r="I1068" i="13"/>
  <c r="I1196" i="13"/>
  <c r="I1324" i="13"/>
  <c r="I1393" i="13"/>
  <c r="I1457" i="13"/>
  <c r="I1521" i="13"/>
  <c r="I1585" i="13"/>
  <c r="I1649" i="13"/>
  <c r="I1713" i="13"/>
  <c r="I1777" i="13"/>
  <c r="I1841" i="13"/>
  <c r="I1905" i="13"/>
  <c r="I1969" i="13"/>
  <c r="I2033" i="13"/>
  <c r="I2097" i="13"/>
  <c r="I2161" i="13"/>
  <c r="I2225" i="13"/>
  <c r="I2289" i="13"/>
  <c r="I2353" i="13"/>
  <c r="I2387" i="13"/>
  <c r="I2419" i="13"/>
  <c r="I2451" i="13"/>
  <c r="I2483" i="13"/>
  <c r="I2515" i="13"/>
  <c r="I2547" i="13"/>
  <c r="I2579" i="13"/>
  <c r="I2611" i="13"/>
  <c r="I2643" i="13"/>
  <c r="I2675" i="13"/>
  <c r="I2696" i="13"/>
  <c r="I2717" i="13"/>
  <c r="I2739" i="13"/>
  <c r="I2760" i="13"/>
  <c r="I2781" i="13"/>
  <c r="I2803" i="13"/>
  <c r="I2824" i="13"/>
  <c r="I2845" i="13"/>
  <c r="I2867" i="13"/>
  <c r="I2888" i="13"/>
  <c r="I2909" i="13"/>
  <c r="I2931" i="13"/>
  <c r="I2952" i="13"/>
  <c r="I2973" i="13"/>
  <c r="I2995" i="13"/>
  <c r="I3016" i="13"/>
  <c r="I3037" i="13"/>
  <c r="I3054" i="13"/>
  <c r="I3070" i="13"/>
  <c r="I3086" i="13"/>
  <c r="I3102" i="13"/>
  <c r="I3118" i="13"/>
  <c r="I3134" i="13"/>
  <c r="I3150" i="13"/>
  <c r="I3166" i="13"/>
  <c r="I3182" i="13"/>
  <c r="I3198" i="13"/>
  <c r="I3214" i="13"/>
  <c r="I3230" i="13"/>
  <c r="I3246" i="13"/>
  <c r="I3262" i="13"/>
  <c r="I3278" i="13"/>
  <c r="I3294" i="13"/>
  <c r="I3310" i="13"/>
  <c r="I3326" i="13"/>
  <c r="I3342" i="13"/>
  <c r="I3358" i="13"/>
  <c r="I3374" i="13"/>
  <c r="I3390" i="13"/>
  <c r="I3406" i="13"/>
  <c r="I3422" i="13"/>
  <c r="I3438" i="13"/>
  <c r="I3454" i="13"/>
  <c r="I3470" i="13"/>
  <c r="I3486" i="13"/>
  <c r="I3502" i="13"/>
  <c r="I3518" i="13"/>
  <c r="I3534" i="13"/>
  <c r="I3550" i="13"/>
  <c r="I3566" i="13"/>
  <c r="I3582" i="13"/>
  <c r="I3598" i="13"/>
  <c r="I3614" i="13"/>
  <c r="I3630" i="13"/>
  <c r="I3646" i="13"/>
  <c r="I3662" i="13"/>
  <c r="I3678" i="13"/>
  <c r="I3694" i="13"/>
  <c r="I3710" i="13"/>
  <c r="I3726" i="13"/>
  <c r="I3742" i="13"/>
  <c r="I3758" i="13"/>
  <c r="I3774" i="13"/>
  <c r="I3790" i="13"/>
  <c r="I3806" i="13"/>
  <c r="I3822" i="13"/>
  <c r="I3838" i="13"/>
  <c r="I3854" i="13"/>
  <c r="I3870" i="13"/>
  <c r="I3886" i="13"/>
  <c r="I3902" i="13"/>
  <c r="I3918" i="13"/>
  <c r="I3934" i="13"/>
  <c r="I3950" i="13"/>
  <c r="I3966" i="13"/>
  <c r="I3982" i="13"/>
  <c r="I3998" i="13"/>
  <c r="I4014" i="13"/>
  <c r="I4030" i="13"/>
  <c r="I4046" i="13"/>
  <c r="I4062" i="13"/>
  <c r="I4078" i="13"/>
  <c r="I4094" i="13"/>
  <c r="I4110" i="13"/>
  <c r="I4126" i="13"/>
  <c r="I4142" i="13"/>
  <c r="I4158" i="13"/>
  <c r="I4174" i="13"/>
  <c r="I4190" i="13"/>
  <c r="I4206" i="13"/>
  <c r="I4222" i="13"/>
  <c r="I4238" i="13"/>
  <c r="I4254" i="13"/>
  <c r="I4270" i="13"/>
  <c r="I4286" i="13"/>
  <c r="I4302" i="13"/>
  <c r="I4318" i="13"/>
  <c r="I4334" i="13"/>
  <c r="I4350" i="13"/>
  <c r="I4366" i="13"/>
  <c r="I4382" i="13"/>
  <c r="I4398" i="13"/>
  <c r="I4414" i="13"/>
  <c r="I4430" i="13"/>
  <c r="I4446" i="13"/>
  <c r="I4462" i="13"/>
  <c r="I4478" i="13"/>
  <c r="I4494" i="13"/>
  <c r="I4510" i="13"/>
  <c r="I4526" i="13"/>
  <c r="I4542" i="13"/>
  <c r="I4558" i="13"/>
  <c r="I4574" i="13"/>
  <c r="I4590" i="13"/>
  <c r="I4606" i="13"/>
  <c r="I4622" i="13"/>
  <c r="I4638" i="13"/>
  <c r="I4654" i="13"/>
  <c r="I4670" i="13"/>
  <c r="I4686" i="13"/>
  <c r="I4702" i="13"/>
  <c r="I4718" i="13"/>
  <c r="I4734" i="13"/>
  <c r="I4750" i="13"/>
  <c r="I4766" i="13"/>
  <c r="I4782" i="13"/>
  <c r="I4798" i="13"/>
  <c r="I4814" i="13"/>
  <c r="I4830" i="13"/>
  <c r="I4846" i="13"/>
  <c r="I4862" i="13"/>
  <c r="I4878" i="13"/>
  <c r="I4894" i="13"/>
  <c r="I4910" i="13"/>
  <c r="I4926" i="13"/>
  <c r="I4942" i="13"/>
  <c r="I4958" i="13"/>
  <c r="I4974" i="13"/>
  <c r="I4990" i="13"/>
  <c r="I5000" i="13"/>
  <c r="I5008" i="13"/>
  <c r="I5016" i="13"/>
  <c r="I5024" i="13"/>
  <c r="I5032" i="13"/>
  <c r="I5040" i="13"/>
  <c r="I5048" i="13"/>
  <c r="I5056" i="13"/>
  <c r="I5064" i="13"/>
  <c r="I5072" i="13"/>
  <c r="I5080" i="13"/>
  <c r="I5088" i="13"/>
  <c r="I5096" i="13"/>
  <c r="I5104" i="13"/>
  <c r="I5112" i="13"/>
  <c r="I5120" i="13"/>
  <c r="I5128" i="13"/>
  <c r="I5136" i="13"/>
  <c r="I5144" i="13"/>
  <c r="I5152" i="13"/>
  <c r="I5160" i="13"/>
  <c r="I5168" i="13"/>
  <c r="I5176" i="13"/>
  <c r="I5184" i="13"/>
  <c r="I5192" i="13"/>
  <c r="I5200" i="13"/>
  <c r="I5208" i="13"/>
  <c r="I5216" i="13"/>
  <c r="I5224" i="13"/>
  <c r="I5232" i="13"/>
  <c r="I5240" i="13"/>
  <c r="I5248" i="13"/>
  <c r="I5256" i="13"/>
  <c r="I5264" i="13"/>
  <c r="I5272" i="13"/>
  <c r="I5280" i="13"/>
  <c r="I5288" i="13"/>
  <c r="I5296" i="13"/>
  <c r="I5304" i="13"/>
  <c r="I5312" i="13"/>
  <c r="I5320" i="13"/>
  <c r="I5328" i="13"/>
  <c r="I5336" i="13"/>
  <c r="I5344" i="13"/>
  <c r="I5352" i="13"/>
  <c r="I5360" i="13"/>
  <c r="I5368" i="13"/>
  <c r="I5376" i="13"/>
  <c r="I5384" i="13"/>
  <c r="I5392" i="13"/>
  <c r="I5400" i="13"/>
  <c r="I5408" i="13"/>
  <c r="I5416" i="13"/>
  <c r="I5424" i="13"/>
  <c r="I5432" i="13"/>
  <c r="I5440" i="13"/>
  <c r="I5448" i="13"/>
  <c r="I5456" i="13"/>
  <c r="I5464" i="13"/>
  <c r="I5472" i="13"/>
  <c r="I5480" i="13"/>
  <c r="I5488" i="13"/>
  <c r="I5496" i="13"/>
  <c r="I5504" i="13"/>
  <c r="I5512" i="13"/>
  <c r="I5520" i="13"/>
  <c r="I5528" i="13"/>
  <c r="I5536" i="13"/>
  <c r="I5544" i="13"/>
  <c r="I5552" i="13"/>
  <c r="I5560" i="13"/>
  <c r="I5568" i="13"/>
  <c r="I5576" i="13"/>
  <c r="I5584" i="13"/>
  <c r="I5592" i="13"/>
  <c r="I5600" i="13"/>
  <c r="I5608" i="13"/>
  <c r="I5616" i="13"/>
  <c r="I5624" i="13"/>
  <c r="I5632" i="13"/>
  <c r="I5640" i="13"/>
  <c r="I5648" i="13"/>
  <c r="I5656" i="13"/>
  <c r="I5664" i="13"/>
  <c r="I5672" i="13"/>
  <c r="I5680" i="13"/>
  <c r="I5688" i="13"/>
  <c r="I5696" i="13"/>
  <c r="I5704" i="13"/>
  <c r="I5712" i="13"/>
  <c r="I5720" i="13"/>
  <c r="I5728" i="13"/>
  <c r="I5736" i="13"/>
  <c r="I5744" i="13"/>
  <c r="I5752" i="13"/>
  <c r="I5760" i="13"/>
  <c r="I5768" i="13"/>
  <c r="I5776" i="13"/>
  <c r="I5784" i="13"/>
  <c r="I5792" i="13"/>
  <c r="I5800" i="13"/>
  <c r="I5808" i="13"/>
  <c r="I5816" i="13"/>
  <c r="I5824" i="13"/>
  <c r="I5832" i="13"/>
  <c r="I5840" i="13"/>
  <c r="I5848" i="13"/>
  <c r="I5856" i="13"/>
  <c r="I5864" i="13"/>
  <c r="I5872" i="13"/>
  <c r="I5880" i="13"/>
  <c r="I5888" i="13"/>
  <c r="I5896" i="13"/>
  <c r="I5904" i="13"/>
  <c r="I5912" i="13"/>
  <c r="I5920" i="13"/>
  <c r="I5928" i="13"/>
  <c r="I5936" i="13"/>
  <c r="I5944" i="13"/>
  <c r="I5952" i="13"/>
  <c r="I5960" i="13"/>
  <c r="I5968" i="13"/>
  <c r="I5976" i="13"/>
  <c r="I5984" i="13"/>
  <c r="I5992" i="13"/>
  <c r="I6000" i="13"/>
  <c r="I6008" i="13"/>
  <c r="I6016" i="13"/>
  <c r="I6024" i="13"/>
  <c r="I6032" i="13"/>
  <c r="I6040" i="13"/>
  <c r="I6048" i="13"/>
  <c r="I6056" i="13"/>
  <c r="I6064" i="13"/>
  <c r="I6072" i="13"/>
  <c r="I6080" i="13"/>
  <c r="I6088" i="13"/>
  <c r="I6096" i="13"/>
  <c r="I6104" i="13"/>
  <c r="I6112" i="13"/>
  <c r="I6120" i="13"/>
  <c r="I6128" i="13"/>
  <c r="I6136" i="13"/>
  <c r="I6144" i="13"/>
  <c r="I6152" i="13"/>
  <c r="I6160" i="13"/>
  <c r="I6168" i="13"/>
  <c r="I6176" i="13"/>
  <c r="I6184" i="13"/>
  <c r="I6192" i="13"/>
  <c r="I6200" i="13"/>
  <c r="I6208" i="13"/>
  <c r="I6216" i="13"/>
  <c r="I6224" i="13"/>
  <c r="I6232" i="13"/>
  <c r="I6240" i="13"/>
  <c r="I6248" i="13"/>
  <c r="I6256" i="13"/>
  <c r="I6264" i="13"/>
  <c r="I6272" i="13"/>
  <c r="I6280" i="13"/>
  <c r="I6288" i="13"/>
  <c r="I6296" i="13"/>
  <c r="I6304" i="13"/>
  <c r="I6312" i="13"/>
  <c r="I6320" i="13"/>
  <c r="I6328" i="13"/>
  <c r="I6336" i="13"/>
  <c r="I6344" i="13"/>
  <c r="I6352" i="13"/>
  <c r="I6360" i="13"/>
  <c r="I6364" i="13"/>
  <c r="I6368" i="13"/>
  <c r="I6372" i="13"/>
  <c r="I6376" i="13"/>
  <c r="I6380" i="13"/>
  <c r="I6384" i="13"/>
  <c r="I6388" i="13"/>
  <c r="I6392" i="13"/>
  <c r="I6396" i="13"/>
  <c r="I6400" i="13"/>
  <c r="I6404" i="13"/>
  <c r="I6408" i="13"/>
  <c r="I6412" i="13"/>
  <c r="I6416" i="13"/>
  <c r="I6420" i="13"/>
  <c r="I6424" i="13"/>
  <c r="I6428" i="13"/>
  <c r="I6432" i="13"/>
  <c r="I6436" i="13"/>
  <c r="I6440" i="13"/>
  <c r="I6444" i="13"/>
  <c r="I6448" i="13"/>
  <c r="I6452" i="13"/>
  <c r="I6456" i="13"/>
  <c r="I6460" i="13"/>
  <c r="I6464" i="13"/>
  <c r="I6468" i="13"/>
  <c r="I6472" i="13"/>
  <c r="I6476" i="13"/>
  <c r="I6480" i="13"/>
  <c r="I6484" i="13"/>
  <c r="I6488" i="13"/>
  <c r="I6492" i="13"/>
  <c r="I6496" i="13"/>
  <c r="I6500" i="13"/>
  <c r="I6504" i="13"/>
  <c r="I6508" i="13"/>
  <c r="I6512" i="13"/>
  <c r="I6516" i="13"/>
  <c r="I6520" i="13"/>
  <c r="I6524" i="13"/>
  <c r="I6528" i="13"/>
  <c r="I6532" i="13"/>
  <c r="I6536" i="13"/>
  <c r="I6540" i="13"/>
  <c r="I6544" i="13"/>
  <c r="I6548" i="13"/>
  <c r="I6552" i="13"/>
  <c r="I6556" i="13"/>
  <c r="I6560" i="13"/>
  <c r="I6564" i="13"/>
  <c r="I6568" i="13"/>
  <c r="I6572" i="13"/>
  <c r="I6576" i="13"/>
  <c r="I6580" i="13"/>
  <c r="I6584" i="13"/>
  <c r="I6588" i="13"/>
  <c r="I6592" i="13"/>
  <c r="I6596" i="13"/>
  <c r="I6600" i="13"/>
  <c r="I6604" i="13"/>
  <c r="I6608" i="13"/>
  <c r="I6612" i="13"/>
  <c r="I6616" i="13"/>
  <c r="I6620" i="13"/>
  <c r="I6624" i="13"/>
  <c r="I6628" i="13"/>
  <c r="I6632" i="13"/>
  <c r="I6636" i="13"/>
  <c r="I6640" i="13"/>
  <c r="I6644" i="13"/>
  <c r="I6648" i="13"/>
  <c r="I6652" i="13"/>
  <c r="I6656" i="13"/>
  <c r="I6660" i="13"/>
  <c r="I6664" i="13"/>
  <c r="I6668" i="13"/>
  <c r="I6672" i="13"/>
  <c r="I6676" i="13"/>
  <c r="I6680" i="13"/>
  <c r="I6684" i="13"/>
  <c r="I6688" i="13"/>
  <c r="I6692" i="13"/>
  <c r="I6696" i="13"/>
  <c r="I6700" i="13"/>
  <c r="I6704" i="13"/>
  <c r="I6708" i="13"/>
  <c r="I6712" i="13"/>
  <c r="I6716" i="13"/>
  <c r="I6720" i="13"/>
  <c r="I6724" i="13"/>
  <c r="I6728" i="13"/>
  <c r="I6732" i="13"/>
  <c r="I6736" i="13"/>
  <c r="I6740" i="13"/>
  <c r="I6744" i="13"/>
  <c r="I6748" i="13"/>
  <c r="I6752" i="13"/>
  <c r="I6756" i="13"/>
  <c r="I6760" i="13"/>
  <c r="I6764" i="13"/>
  <c r="I6768" i="13"/>
  <c r="I6772" i="13"/>
  <c r="I6776" i="13"/>
  <c r="I6780" i="13"/>
  <c r="I6784" i="13"/>
  <c r="I6788" i="13"/>
  <c r="I6792" i="13"/>
  <c r="I6796" i="13"/>
  <c r="I6800" i="13"/>
  <c r="I6804" i="13"/>
  <c r="I6808" i="13"/>
  <c r="I6812" i="13"/>
  <c r="I6816" i="13"/>
  <c r="I6820" i="13"/>
  <c r="I6824" i="13"/>
  <c r="I6828" i="13"/>
  <c r="I6832" i="13"/>
  <c r="I6836" i="13"/>
  <c r="I6840" i="13"/>
  <c r="I6844" i="13"/>
  <c r="I6848" i="13"/>
  <c r="I6852" i="13"/>
  <c r="I6856" i="13"/>
  <c r="I6860" i="13"/>
  <c r="I6864" i="13"/>
  <c r="I6868" i="13"/>
  <c r="I6872" i="13"/>
  <c r="I6876" i="13"/>
  <c r="I6880" i="13"/>
  <c r="I6884" i="13"/>
  <c r="I6888" i="13"/>
  <c r="I6892" i="13"/>
  <c r="I6896" i="13"/>
  <c r="I6900" i="13"/>
  <c r="I6904" i="13"/>
  <c r="I6908" i="13"/>
  <c r="I6912" i="13"/>
  <c r="I6916" i="13"/>
  <c r="I6920" i="13"/>
  <c r="I6924" i="13"/>
  <c r="I6928" i="13"/>
  <c r="I6932" i="13"/>
  <c r="I6936" i="13"/>
  <c r="I6940" i="13"/>
  <c r="I6944" i="13"/>
  <c r="I6948" i="13"/>
  <c r="I6952" i="13"/>
  <c r="I6956" i="13"/>
  <c r="I6960" i="13"/>
  <c r="I6964" i="13"/>
  <c r="I6968" i="13"/>
  <c r="I6972" i="13"/>
  <c r="I6976" i="13"/>
  <c r="I6980" i="13"/>
  <c r="I6984" i="13"/>
  <c r="I6988" i="13"/>
  <c r="I6992" i="13"/>
  <c r="I6996" i="13"/>
  <c r="I7000" i="13"/>
  <c r="I7004" i="13"/>
  <c r="I7008" i="13"/>
  <c r="I7012" i="13"/>
  <c r="I7016" i="13"/>
  <c r="I7020" i="13"/>
  <c r="I7024" i="13"/>
  <c r="I7028" i="13"/>
  <c r="I7032" i="13"/>
  <c r="I7036" i="13"/>
  <c r="I7040" i="13"/>
  <c r="I7044" i="13"/>
  <c r="I7048" i="13"/>
  <c r="I7052" i="13"/>
  <c r="I7056" i="13"/>
  <c r="I7060" i="13"/>
  <c r="I7064" i="13"/>
  <c r="I7068" i="13"/>
  <c r="I7072" i="13"/>
  <c r="I7076" i="13"/>
  <c r="I7080" i="13"/>
  <c r="I7084" i="13"/>
  <c r="I7088" i="13"/>
  <c r="I7092" i="13"/>
  <c r="I7096" i="13"/>
  <c r="I7100" i="13"/>
  <c r="I7104" i="13"/>
  <c r="I7108" i="13"/>
  <c r="I7112" i="13"/>
  <c r="I7116" i="13"/>
  <c r="I7120" i="13"/>
  <c r="I7124" i="13"/>
  <c r="I7128" i="13"/>
  <c r="I7132" i="13"/>
  <c r="I7136" i="13"/>
  <c r="I7140" i="13"/>
  <c r="I7144" i="13"/>
  <c r="I7148" i="13"/>
  <c r="I7152" i="13"/>
  <c r="I7156" i="13"/>
  <c r="I7160" i="13"/>
  <c r="I7164" i="13"/>
  <c r="I7168" i="13"/>
  <c r="I7172" i="13"/>
  <c r="I7176" i="13"/>
  <c r="I7180" i="13"/>
  <c r="I7184" i="13"/>
  <c r="I7188" i="13"/>
  <c r="I7192" i="13"/>
  <c r="I7196" i="13"/>
  <c r="I7200" i="13"/>
  <c r="I7204" i="13"/>
  <c r="I7208" i="13"/>
  <c r="I7212" i="13"/>
  <c r="I7216" i="13"/>
  <c r="I7220" i="13"/>
  <c r="I7224" i="13"/>
  <c r="I7228" i="13"/>
  <c r="I7232" i="13"/>
  <c r="I7236" i="13"/>
  <c r="I7240" i="13"/>
  <c r="I7244" i="13"/>
  <c r="I7248" i="13"/>
  <c r="I7252" i="13"/>
  <c r="I7256" i="13"/>
  <c r="I7260" i="13"/>
  <c r="I7264" i="13"/>
  <c r="I7268" i="13"/>
  <c r="I7272" i="13"/>
  <c r="I7276" i="13"/>
  <c r="I7280" i="13"/>
  <c r="I7284" i="13"/>
  <c r="I7288" i="13"/>
  <c r="I7292" i="13"/>
  <c r="I7296" i="13"/>
  <c r="I7300" i="13"/>
  <c r="I7304" i="13"/>
  <c r="I7308" i="13"/>
  <c r="I7312" i="13"/>
  <c r="I7316" i="13"/>
  <c r="I7320" i="13"/>
  <c r="I7324" i="13"/>
  <c r="I7328" i="13"/>
  <c r="I7332" i="13"/>
  <c r="I7336" i="13"/>
  <c r="I7340" i="13"/>
  <c r="I7344" i="13"/>
  <c r="I7348" i="13"/>
  <c r="I7352" i="13"/>
  <c r="I7356" i="13"/>
  <c r="I7360" i="13"/>
  <c r="I7364" i="13"/>
  <c r="I7368" i="13"/>
  <c r="I7372" i="13"/>
  <c r="I7376" i="13"/>
  <c r="I7380" i="13"/>
  <c r="I7384" i="13"/>
  <c r="I7388" i="13"/>
  <c r="I7392" i="13"/>
  <c r="I7396" i="13"/>
  <c r="I7400" i="13"/>
  <c r="I7404" i="13"/>
  <c r="I7408" i="13"/>
  <c r="I7412" i="13"/>
  <c r="I7416" i="13"/>
  <c r="I7420" i="13"/>
  <c r="I7424" i="13"/>
  <c r="I7428" i="13"/>
  <c r="I7432" i="13"/>
  <c r="I7436" i="13"/>
  <c r="I7440" i="13"/>
  <c r="I7444" i="13"/>
  <c r="I7448" i="13"/>
  <c r="I7452" i="13"/>
  <c r="I7456" i="13"/>
  <c r="I7460" i="13"/>
  <c r="I7464" i="13"/>
  <c r="I7468" i="13"/>
  <c r="I7472" i="13"/>
  <c r="I7476" i="13"/>
  <c r="I7480" i="13"/>
  <c r="I7484" i="13"/>
  <c r="I7488" i="13"/>
  <c r="I7492" i="13"/>
  <c r="I7496" i="13"/>
  <c r="I7500" i="13"/>
  <c r="I7504" i="13"/>
  <c r="I7508" i="13"/>
  <c r="I7512" i="13"/>
  <c r="I7516" i="13"/>
  <c r="I7520" i="13"/>
  <c r="I7524" i="13"/>
  <c r="I7528" i="13"/>
  <c r="I7532" i="13"/>
  <c r="I7536" i="13"/>
  <c r="I7540" i="13"/>
  <c r="I7544" i="13"/>
  <c r="I7548" i="13"/>
  <c r="I7552" i="13"/>
  <c r="I7556" i="13"/>
  <c r="I7560" i="13"/>
  <c r="I7564" i="13"/>
  <c r="I7568" i="13"/>
  <c r="I7572" i="13"/>
  <c r="I7576" i="13"/>
  <c r="I7580" i="13"/>
  <c r="I7584" i="13"/>
  <c r="I7588" i="13"/>
  <c r="I7592" i="13"/>
  <c r="I7596" i="13"/>
  <c r="I7600" i="13"/>
  <c r="I7604" i="13"/>
  <c r="I7608" i="13"/>
  <c r="I7612" i="13"/>
  <c r="I7616" i="13"/>
  <c r="I7620" i="13"/>
  <c r="I7624" i="13"/>
  <c r="I7628" i="13"/>
  <c r="I7632" i="13"/>
  <c r="I7636" i="13"/>
  <c r="I7640" i="13"/>
  <c r="I7644" i="13"/>
  <c r="I7648" i="13"/>
  <c r="I7652" i="13"/>
  <c r="I7656" i="13"/>
  <c r="I7660" i="13"/>
  <c r="I7664" i="13"/>
  <c r="I7668" i="13"/>
  <c r="I7672" i="13"/>
  <c r="I7676" i="13"/>
  <c r="I7680" i="13"/>
  <c r="I7684" i="13"/>
  <c r="I7688" i="13"/>
  <c r="I7692" i="13"/>
  <c r="I7696" i="13"/>
  <c r="I7700" i="13"/>
  <c r="I7704" i="13"/>
  <c r="I7708" i="13"/>
  <c r="I7712" i="13"/>
  <c r="I7716" i="13"/>
  <c r="I7720" i="13"/>
  <c r="I7724" i="13"/>
  <c r="I7728" i="13"/>
  <c r="I7732" i="13"/>
  <c r="I7736" i="13"/>
  <c r="I7740" i="13"/>
  <c r="I7744" i="13"/>
  <c r="I7748" i="13"/>
  <c r="I7752" i="13"/>
  <c r="I7756" i="13"/>
  <c r="I7760" i="13"/>
  <c r="I7764" i="13"/>
  <c r="I7768" i="13"/>
  <c r="I7772" i="13"/>
  <c r="I7776" i="13"/>
  <c r="I7780" i="13"/>
  <c r="I7784" i="13"/>
  <c r="I7788" i="13"/>
  <c r="I7792" i="13"/>
  <c r="I7796" i="13"/>
  <c r="I7800" i="13"/>
  <c r="I7804" i="13"/>
  <c r="I7808" i="13"/>
  <c r="I7812" i="13"/>
  <c r="I7816" i="13"/>
  <c r="I7820" i="13"/>
  <c r="I7824" i="13"/>
  <c r="I7828" i="13"/>
  <c r="I7832" i="13"/>
  <c r="I7836" i="13"/>
  <c r="I7840" i="13"/>
  <c r="I7844" i="13"/>
  <c r="I7848" i="13"/>
  <c r="I7852" i="13"/>
  <c r="I7856" i="13"/>
  <c r="I7860" i="13"/>
  <c r="I7864" i="13"/>
  <c r="I7868" i="13"/>
  <c r="I7872" i="13"/>
  <c r="I7876" i="13"/>
  <c r="I7880" i="13"/>
  <c r="I7884" i="13"/>
  <c r="I7888" i="13"/>
  <c r="I7892" i="13"/>
  <c r="I7896" i="13"/>
  <c r="I7900" i="13"/>
  <c r="I7904" i="13"/>
  <c r="I7908" i="13"/>
  <c r="I7912" i="13"/>
  <c r="I7916" i="13"/>
  <c r="I7920" i="13"/>
  <c r="I7924" i="13"/>
  <c r="I7928" i="13"/>
  <c r="I7932" i="13"/>
  <c r="I7936" i="13"/>
  <c r="I7940" i="13"/>
  <c r="I7944" i="13"/>
  <c r="I7948" i="13"/>
  <c r="I7952" i="13"/>
  <c r="I7956" i="13"/>
  <c r="I7960" i="13"/>
  <c r="I7964" i="13"/>
  <c r="I7968" i="13"/>
  <c r="I7972" i="13"/>
  <c r="I7976" i="13"/>
  <c r="I7980" i="13"/>
  <c r="I7984" i="13"/>
  <c r="I7988" i="13"/>
  <c r="I7992" i="13"/>
  <c r="I7996" i="13"/>
  <c r="I8000" i="13"/>
  <c r="I8004" i="13"/>
  <c r="I8008" i="13"/>
  <c r="I8012" i="13"/>
  <c r="I8016" i="13"/>
  <c r="I8020" i="13"/>
  <c r="I8024" i="13"/>
  <c r="I8028" i="13"/>
  <c r="I8032" i="13"/>
  <c r="I8036" i="13"/>
  <c r="I8040" i="13"/>
  <c r="I8044" i="13"/>
  <c r="I8048" i="13"/>
  <c r="I8052" i="13"/>
  <c r="I8056" i="13"/>
  <c r="I8060" i="13"/>
  <c r="I8064" i="13"/>
  <c r="I8068" i="13"/>
  <c r="I8072" i="13"/>
  <c r="I8076" i="13"/>
  <c r="I8080" i="13"/>
  <c r="I8084" i="13"/>
  <c r="I8088" i="13"/>
  <c r="I8092" i="13"/>
  <c r="I8096" i="13"/>
  <c r="I8100" i="13"/>
  <c r="I8104" i="13"/>
  <c r="I8108" i="13"/>
  <c r="I8112" i="13"/>
  <c r="I8116" i="13"/>
  <c r="I8120" i="13"/>
  <c r="I8124" i="13"/>
  <c r="I8128" i="13"/>
  <c r="I8132" i="13"/>
  <c r="I8136" i="13"/>
  <c r="I8140" i="13"/>
  <c r="I8144" i="13"/>
  <c r="I8148" i="13"/>
  <c r="I8152" i="13"/>
  <c r="I8156" i="13"/>
  <c r="I8160" i="13"/>
  <c r="I8164" i="13"/>
  <c r="I8168" i="13"/>
  <c r="I8172" i="13"/>
  <c r="I8176" i="13"/>
  <c r="I8180" i="13"/>
  <c r="I8184" i="13"/>
  <c r="I8188" i="13"/>
  <c r="I8192" i="13"/>
  <c r="I8196" i="13"/>
  <c r="I8200" i="13"/>
  <c r="I8204" i="13"/>
  <c r="I8208" i="13"/>
  <c r="I8212" i="13"/>
  <c r="I8216" i="13"/>
  <c r="I8220" i="13"/>
  <c r="I8224" i="13"/>
  <c r="I8228" i="13"/>
  <c r="I8232" i="13"/>
  <c r="I8236" i="13"/>
  <c r="I8240" i="13"/>
  <c r="I8244" i="13"/>
  <c r="I8248" i="13"/>
  <c r="I8252" i="13"/>
  <c r="I8256" i="13"/>
  <c r="I8260" i="13"/>
  <c r="I8264" i="13"/>
  <c r="I8268" i="13"/>
  <c r="I8272" i="13"/>
  <c r="I8276" i="13"/>
  <c r="I8280" i="13"/>
  <c r="I8284" i="13"/>
  <c r="I8288" i="13"/>
  <c r="I8292" i="13"/>
  <c r="I8296" i="13"/>
  <c r="I8300" i="13"/>
  <c r="I8304" i="13"/>
  <c r="I8308" i="13"/>
  <c r="I8312" i="13"/>
  <c r="I8316" i="13"/>
  <c r="I8320" i="13"/>
  <c r="I8324" i="13"/>
  <c r="I8328" i="13"/>
  <c r="I8332" i="13"/>
  <c r="I8336" i="13"/>
  <c r="I8340" i="13"/>
  <c r="I8344" i="13"/>
  <c r="I8348" i="13"/>
  <c r="I8352" i="13"/>
  <c r="I8356" i="13"/>
  <c r="I8360" i="13"/>
  <c r="I8364" i="13"/>
  <c r="I8368" i="13"/>
  <c r="I8372" i="13"/>
  <c r="I8376" i="13"/>
  <c r="I8380" i="13"/>
  <c r="I8384" i="13"/>
  <c r="I8388" i="13"/>
  <c r="I8392" i="13"/>
  <c r="I8396" i="13"/>
  <c r="I8400" i="13"/>
  <c r="I8404" i="13"/>
  <c r="I8408" i="13"/>
  <c r="I8412" i="13"/>
  <c r="I8416" i="13"/>
  <c r="I8420" i="13"/>
  <c r="I8424" i="13"/>
  <c r="I8428" i="13"/>
  <c r="I8432" i="13"/>
  <c r="I8436" i="13"/>
  <c r="I8440" i="13"/>
  <c r="I8444" i="13"/>
  <c r="I8448" i="13"/>
  <c r="I8452" i="13"/>
  <c r="I8456" i="13"/>
  <c r="I8460" i="13"/>
  <c r="I8464" i="13"/>
  <c r="I8468" i="13"/>
  <c r="I8472" i="13"/>
  <c r="I8476" i="13"/>
  <c r="I8480" i="13"/>
  <c r="I8484" i="13"/>
  <c r="I8488" i="13"/>
  <c r="I8492" i="13"/>
  <c r="I8496" i="13"/>
  <c r="I8500" i="13"/>
  <c r="I8504" i="13"/>
  <c r="I8508" i="13"/>
  <c r="I8512" i="13"/>
  <c r="I8516" i="13"/>
  <c r="I8520" i="13"/>
  <c r="I8524" i="13"/>
  <c r="I8528" i="13"/>
  <c r="I8532" i="13"/>
  <c r="I8536" i="13"/>
  <c r="I8540" i="13"/>
  <c r="I8544" i="13"/>
  <c r="I8548" i="13"/>
  <c r="I8552" i="13"/>
  <c r="I8556" i="13"/>
  <c r="I8560" i="13"/>
  <c r="I8564" i="13"/>
  <c r="I8568" i="13"/>
  <c r="I8572" i="13"/>
  <c r="I8576" i="13"/>
  <c r="I8580" i="13"/>
  <c r="I8584" i="13"/>
  <c r="I8588" i="13"/>
  <c r="I8592" i="13"/>
  <c r="I8596" i="13"/>
  <c r="I8600" i="13"/>
  <c r="I8604" i="13"/>
  <c r="I8608" i="13"/>
  <c r="I8612" i="13"/>
  <c r="I8616" i="13"/>
  <c r="I8620" i="13"/>
  <c r="I8624" i="13"/>
  <c r="I8628" i="13"/>
  <c r="I8632" i="13"/>
  <c r="I8636" i="13"/>
  <c r="I8640" i="13"/>
  <c r="I8644" i="13"/>
  <c r="I8648" i="13"/>
  <c r="I8652" i="13"/>
  <c r="I8656" i="13"/>
  <c r="I8660" i="13"/>
  <c r="I8664" i="13"/>
  <c r="I8668" i="13"/>
  <c r="I8672" i="13"/>
  <c r="I8676" i="13"/>
  <c r="I8680" i="13"/>
  <c r="I8684" i="13"/>
  <c r="I8688" i="13"/>
  <c r="I8692" i="13"/>
  <c r="I8696" i="13"/>
  <c r="I8700" i="13"/>
  <c r="I8704" i="13"/>
  <c r="I8708" i="13"/>
  <c r="I8712" i="13"/>
  <c r="I8716" i="13"/>
  <c r="I8720" i="13"/>
  <c r="I8724" i="13"/>
  <c r="I8728" i="13"/>
  <c r="I8732" i="13"/>
  <c r="I8736" i="13"/>
  <c r="I8740" i="13"/>
  <c r="I8744" i="13"/>
  <c r="I8748" i="13"/>
  <c r="I8752" i="13"/>
  <c r="I8756" i="13"/>
  <c r="I8760" i="13"/>
  <c r="I8764" i="13"/>
  <c r="I8768" i="13"/>
  <c r="I8772" i="13"/>
  <c r="I8776" i="13"/>
  <c r="I8780" i="13"/>
  <c r="I8784" i="13"/>
  <c r="I8788" i="13"/>
  <c r="I8792" i="13"/>
  <c r="I8796" i="13"/>
  <c r="I8800" i="13"/>
  <c r="I8804" i="13"/>
  <c r="I8808" i="13"/>
  <c r="I8812" i="13"/>
  <c r="I8816" i="13"/>
  <c r="I8820" i="13"/>
  <c r="I8824" i="13"/>
  <c r="I8828" i="13"/>
  <c r="I8832" i="13"/>
  <c r="I8836" i="13"/>
  <c r="I8840" i="13"/>
  <c r="I8844" i="13"/>
  <c r="I8848" i="13"/>
  <c r="I8852" i="13"/>
  <c r="I8856" i="13"/>
  <c r="I8860" i="13"/>
  <c r="I8864" i="13"/>
  <c r="I8868" i="13"/>
  <c r="I8872" i="13"/>
  <c r="I8876" i="13"/>
  <c r="I8880" i="13"/>
  <c r="I8884" i="13"/>
  <c r="I8888" i="13"/>
  <c r="I8892" i="13"/>
  <c r="I8896" i="13"/>
  <c r="I8900" i="13"/>
  <c r="I8904" i="13"/>
  <c r="I8908" i="13"/>
  <c r="I8912" i="13"/>
  <c r="I8916" i="13"/>
  <c r="I8920" i="13"/>
  <c r="I8924" i="13"/>
  <c r="I8928" i="13"/>
  <c r="I8932" i="13"/>
  <c r="I8936" i="13"/>
  <c r="I8940" i="13"/>
  <c r="I8944" i="13"/>
  <c r="I8948" i="13"/>
  <c r="I8952" i="13"/>
  <c r="I8956" i="13"/>
  <c r="I8960" i="13"/>
  <c r="I8964" i="13"/>
  <c r="I8968" i="13"/>
  <c r="I8972" i="13"/>
  <c r="I8976" i="13"/>
  <c r="I8980" i="13"/>
  <c r="I8984" i="13"/>
  <c r="I8988" i="13"/>
  <c r="I8992" i="13"/>
  <c r="I8996" i="13"/>
  <c r="I9000" i="13"/>
  <c r="I9004" i="13"/>
  <c r="I9008" i="13"/>
  <c r="I9012" i="13"/>
  <c r="I9016" i="13"/>
  <c r="I9020" i="13"/>
  <c r="I9024" i="13"/>
  <c r="I9028" i="13"/>
  <c r="I9032" i="13"/>
  <c r="I9036" i="13"/>
  <c r="I9040" i="13"/>
  <c r="I9044" i="13"/>
  <c r="I9048" i="13"/>
  <c r="I9052" i="13"/>
  <c r="I9056" i="13"/>
  <c r="I9060" i="13"/>
  <c r="I9064" i="13"/>
  <c r="I9068" i="13"/>
  <c r="I9072" i="13"/>
  <c r="I9076" i="13"/>
  <c r="I9080" i="13"/>
  <c r="I9084" i="13"/>
  <c r="I9088" i="13"/>
  <c r="I9092" i="13"/>
  <c r="I9096" i="13"/>
  <c r="I9100" i="13"/>
  <c r="I9104" i="13"/>
  <c r="I9108" i="13"/>
  <c r="I9112" i="13"/>
  <c r="I9116" i="13"/>
  <c r="I9120" i="13"/>
  <c r="I9124" i="13"/>
  <c r="I9128" i="13"/>
  <c r="I9132" i="13"/>
  <c r="I9136" i="13"/>
  <c r="I9140" i="13"/>
  <c r="I9144" i="13"/>
  <c r="I9148" i="13"/>
  <c r="I9152" i="13"/>
  <c r="I9156" i="13"/>
  <c r="I9160" i="13"/>
  <c r="I9164" i="13"/>
  <c r="I9168" i="13"/>
  <c r="I9172" i="13"/>
  <c r="I9176" i="13"/>
  <c r="I9180" i="13"/>
  <c r="I9184" i="13"/>
  <c r="I9188" i="13"/>
  <c r="I9192" i="13"/>
  <c r="I9196" i="13"/>
  <c r="I9200" i="13"/>
  <c r="I9204" i="13"/>
  <c r="I9208" i="13"/>
  <c r="I9212" i="13"/>
  <c r="I9216" i="13"/>
  <c r="I9220" i="13"/>
  <c r="I9224" i="13"/>
  <c r="I9228" i="13"/>
  <c r="I9232" i="13"/>
  <c r="I9236" i="13"/>
  <c r="I9240" i="13"/>
  <c r="I9244" i="13"/>
  <c r="I9248" i="13"/>
  <c r="I9252" i="13"/>
  <c r="I9256" i="13"/>
  <c r="I9260" i="13"/>
  <c r="I9264" i="13"/>
  <c r="I9268" i="13"/>
  <c r="I9272" i="13"/>
  <c r="I9276" i="13"/>
  <c r="I9280" i="13"/>
  <c r="I9284" i="13"/>
  <c r="I9288" i="13"/>
  <c r="I9292" i="13"/>
  <c r="I9296" i="13"/>
  <c r="I9300" i="13"/>
  <c r="I9304" i="13"/>
  <c r="I9308" i="13"/>
  <c r="I9312" i="13"/>
  <c r="I9316" i="13"/>
  <c r="I9320" i="13"/>
  <c r="I9324" i="13"/>
  <c r="I9328" i="13"/>
  <c r="I9332" i="13"/>
  <c r="I9336" i="13"/>
  <c r="I9340" i="13"/>
  <c r="I9344" i="13"/>
  <c r="I9348" i="13"/>
  <c r="I9352" i="13"/>
  <c r="I9356" i="13"/>
  <c r="I9360" i="13"/>
  <c r="I9364" i="13"/>
  <c r="I9368" i="13"/>
  <c r="I9372" i="13"/>
  <c r="I9376" i="13"/>
  <c r="I9380" i="13"/>
  <c r="I9384" i="13"/>
  <c r="I9388" i="13"/>
  <c r="I9392" i="13"/>
  <c r="I9396" i="13"/>
  <c r="I9400" i="13"/>
  <c r="I9404" i="13"/>
  <c r="I9408" i="13"/>
  <c r="I9412" i="13"/>
  <c r="I9416" i="13"/>
  <c r="I9420" i="13"/>
  <c r="I9424" i="13"/>
  <c r="I9428" i="13"/>
  <c r="I9432" i="13"/>
  <c r="I9436" i="13"/>
  <c r="I9440" i="13"/>
  <c r="I9444" i="13"/>
  <c r="I9448" i="13"/>
  <c r="I9452" i="13"/>
  <c r="I9456" i="13"/>
  <c r="I9460" i="13"/>
  <c r="I9464" i="13"/>
  <c r="I9468" i="13"/>
  <c r="I9472" i="13"/>
  <c r="I9476" i="13"/>
  <c r="I9480" i="13"/>
  <c r="I9484" i="13"/>
  <c r="I9488" i="13"/>
  <c r="I9492" i="13"/>
  <c r="I9496" i="13"/>
  <c r="I9500" i="13"/>
  <c r="I9504" i="13"/>
  <c r="I9508" i="13"/>
  <c r="I9512" i="13"/>
  <c r="I9516" i="13"/>
  <c r="I9520" i="13"/>
  <c r="I9524" i="13"/>
  <c r="I9528" i="13"/>
  <c r="I9532" i="13"/>
  <c r="I9536" i="13"/>
  <c r="I9540" i="13"/>
  <c r="I9544" i="13"/>
  <c r="I9548" i="13"/>
  <c r="I9552" i="13"/>
  <c r="I9556" i="13"/>
  <c r="I9560" i="13"/>
  <c r="I9564" i="13"/>
  <c r="I9568" i="13"/>
  <c r="I9572" i="13"/>
  <c r="I9576" i="13"/>
  <c r="I9580" i="13"/>
  <c r="I9584" i="13"/>
  <c r="I9588" i="13"/>
  <c r="I9592" i="13"/>
  <c r="I9596" i="13"/>
  <c r="I9600" i="13"/>
  <c r="I9604" i="13"/>
  <c r="I9608" i="13"/>
  <c r="I9612" i="13"/>
  <c r="I9616" i="13"/>
  <c r="I9620" i="13"/>
  <c r="I9624" i="13"/>
  <c r="I9628" i="13"/>
  <c r="I9632" i="13"/>
  <c r="I9636" i="13"/>
  <c r="I9640" i="13"/>
  <c r="I9644" i="13"/>
  <c r="I9648" i="13"/>
  <c r="I9652" i="13"/>
  <c r="I9656" i="13"/>
  <c r="I9660" i="13"/>
  <c r="I9664" i="13"/>
  <c r="I9668" i="13"/>
  <c r="I9672" i="13"/>
  <c r="I9676" i="13"/>
  <c r="I9680" i="13"/>
  <c r="I9684" i="13"/>
  <c r="I9688" i="13"/>
  <c r="I9692" i="13"/>
  <c r="I9696" i="13"/>
  <c r="I9700" i="13"/>
  <c r="I9704" i="13"/>
  <c r="I9708" i="13"/>
  <c r="I9712" i="13"/>
  <c r="I9716" i="13"/>
  <c r="I9720" i="13"/>
  <c r="I9724" i="13"/>
  <c r="I9728" i="13"/>
  <c r="I9732" i="13"/>
  <c r="I9736" i="13"/>
  <c r="I9740" i="13"/>
  <c r="I9744" i="13"/>
  <c r="I9748" i="13"/>
  <c r="I9752" i="13"/>
  <c r="I9756" i="13"/>
  <c r="I9760" i="13"/>
  <c r="I9764" i="13"/>
  <c r="I9768" i="13"/>
  <c r="I9772" i="13"/>
  <c r="I9776" i="13"/>
  <c r="I9780" i="13"/>
  <c r="I9784" i="13"/>
  <c r="I9788" i="13"/>
  <c r="I9792" i="13"/>
  <c r="I9796" i="13"/>
  <c r="I9800" i="13"/>
  <c r="I9804" i="13"/>
  <c r="I9808" i="13"/>
  <c r="I9812" i="13"/>
  <c r="I9816" i="13"/>
  <c r="I9820" i="13"/>
  <c r="I9824" i="13"/>
  <c r="I9828" i="13"/>
  <c r="I9832" i="13"/>
  <c r="I9836" i="13"/>
  <c r="I9840" i="13"/>
  <c r="I9844" i="13"/>
  <c r="I9848" i="13"/>
  <c r="I9852" i="13"/>
  <c r="I9856" i="13"/>
  <c r="I9860" i="13"/>
  <c r="I9864" i="13"/>
  <c r="I9868" i="13"/>
  <c r="I9872" i="13"/>
  <c r="I9876" i="13"/>
  <c r="I9880" i="13"/>
  <c r="I9884" i="13"/>
  <c r="I9888" i="13"/>
  <c r="I9892" i="13"/>
  <c r="I9896" i="13"/>
  <c r="I9900" i="13"/>
  <c r="I9904" i="13"/>
  <c r="I9908" i="13"/>
  <c r="I9912" i="13"/>
  <c r="I9916" i="13"/>
  <c r="I9920" i="13"/>
  <c r="I9924" i="13"/>
  <c r="I9928" i="13"/>
  <c r="I9932" i="13"/>
  <c r="I9936" i="13"/>
  <c r="I9940" i="13"/>
  <c r="I9944" i="13"/>
  <c r="I9948" i="13"/>
  <c r="I9952" i="13"/>
  <c r="I9956" i="13"/>
  <c r="I9960" i="13"/>
  <c r="I9964" i="13"/>
  <c r="I9968" i="13"/>
  <c r="I9972" i="13"/>
  <c r="I9976" i="13"/>
  <c r="I9980" i="13"/>
  <c r="I9984" i="13"/>
  <c r="I9988" i="13"/>
  <c r="I9992" i="13"/>
  <c r="I9996" i="13"/>
  <c r="I10000" i="13"/>
  <c r="I10004" i="13"/>
  <c r="I10008" i="13"/>
  <c r="I10012" i="13"/>
  <c r="I10016" i="13"/>
  <c r="I10020" i="13"/>
  <c r="I10024" i="13"/>
  <c r="I10028" i="13"/>
  <c r="I10032" i="13"/>
  <c r="I10036" i="13"/>
  <c r="I10040" i="13"/>
  <c r="I10044" i="13"/>
  <c r="I10048" i="13"/>
  <c r="I10052" i="13"/>
  <c r="I10056" i="13"/>
  <c r="I10060" i="13"/>
  <c r="I10064" i="13"/>
  <c r="I10068" i="13"/>
  <c r="I10072" i="13"/>
  <c r="I10076" i="13"/>
  <c r="I10080" i="13"/>
  <c r="I10084" i="13"/>
  <c r="I10088" i="13"/>
  <c r="I10092" i="13"/>
  <c r="I10096" i="13"/>
  <c r="I10100" i="13"/>
  <c r="I10104" i="13"/>
  <c r="I10108" i="13"/>
  <c r="I10112" i="13"/>
  <c r="I10116" i="13"/>
  <c r="I10120" i="13"/>
  <c r="I10124" i="13"/>
  <c r="I10128" i="13"/>
  <c r="I10132" i="13"/>
  <c r="I10136" i="13"/>
  <c r="I10140" i="13"/>
  <c r="I10144" i="13"/>
  <c r="I10148" i="13"/>
  <c r="I10152" i="13"/>
  <c r="I10156" i="13"/>
  <c r="I10160" i="13"/>
  <c r="I10164" i="13"/>
  <c r="I10168" i="13"/>
  <c r="I10172" i="13"/>
  <c r="I10176" i="13"/>
  <c r="I10180" i="13"/>
  <c r="I10184" i="13"/>
  <c r="I10188" i="13"/>
  <c r="I10192" i="13"/>
  <c r="I10196" i="13"/>
  <c r="I10200" i="13"/>
  <c r="I10204" i="13"/>
  <c r="I10208" i="13"/>
  <c r="I10212" i="13"/>
  <c r="I10216" i="13"/>
  <c r="I10220" i="13"/>
  <c r="I10224" i="13"/>
  <c r="I10228" i="13"/>
  <c r="I10232" i="13"/>
  <c r="I10236" i="13"/>
  <c r="I10240" i="13"/>
  <c r="I10244" i="13"/>
  <c r="I10248" i="13"/>
  <c r="I10252" i="13"/>
  <c r="I10256" i="13"/>
  <c r="I10260" i="13"/>
  <c r="I10264" i="13"/>
  <c r="I10268" i="13"/>
  <c r="I10272" i="13"/>
  <c r="I10276" i="13"/>
  <c r="I10280" i="13"/>
  <c r="I10284" i="13"/>
  <c r="I10288" i="13"/>
  <c r="I10292" i="13"/>
  <c r="I10296" i="13"/>
  <c r="I10300" i="13"/>
  <c r="I10304" i="13"/>
  <c r="I10308" i="13"/>
  <c r="I10312" i="13"/>
  <c r="I10316" i="13"/>
  <c r="I10320" i="13"/>
  <c r="I10324" i="13"/>
  <c r="I10328" i="13"/>
  <c r="I10332" i="13"/>
  <c r="I10336" i="13"/>
  <c r="I10340" i="13"/>
  <c r="I10344" i="13"/>
  <c r="I10348" i="13"/>
  <c r="I10352" i="13"/>
  <c r="I10356" i="13"/>
  <c r="I10360" i="13"/>
  <c r="I10364" i="13"/>
  <c r="I10368" i="13"/>
  <c r="I10372" i="13"/>
  <c r="I10376" i="13"/>
  <c r="I10380" i="13"/>
  <c r="I10384" i="13"/>
  <c r="I10388" i="13"/>
  <c r="I10392" i="13"/>
  <c r="I10396" i="13"/>
  <c r="I10400" i="13"/>
  <c r="I10404" i="13"/>
  <c r="I10408" i="13"/>
  <c r="I10412" i="13"/>
  <c r="I10416" i="13"/>
  <c r="I10420" i="13"/>
  <c r="I10424" i="13"/>
  <c r="I10428" i="13"/>
  <c r="I10432" i="13"/>
  <c r="I10436" i="13"/>
  <c r="I10440" i="13"/>
  <c r="I10444" i="13"/>
  <c r="I10448" i="13"/>
  <c r="I10452" i="13"/>
  <c r="I461" i="13"/>
  <c r="I769" i="13"/>
  <c r="I1004" i="13"/>
  <c r="I1132" i="13"/>
  <c r="I1260" i="13"/>
  <c r="I1361" i="13"/>
  <c r="I1425" i="13"/>
  <c r="I1489" i="13"/>
  <c r="I1553" i="13"/>
  <c r="I1617" i="13"/>
  <c r="I1681" i="13"/>
  <c r="I1745" i="13"/>
  <c r="I1809" i="13"/>
  <c r="I1873" i="13"/>
  <c r="I1937" i="13"/>
  <c r="I2001" i="13"/>
  <c r="I2065" i="13"/>
  <c r="I2129" i="13"/>
  <c r="I2193" i="13"/>
  <c r="I2257" i="13"/>
  <c r="I2321" i="13"/>
  <c r="I2371" i="13"/>
  <c r="I2403" i="13"/>
  <c r="I2435" i="13"/>
  <c r="I2467" i="13"/>
  <c r="I2499" i="13"/>
  <c r="I2531" i="13"/>
  <c r="I2563" i="13"/>
  <c r="I2595" i="13"/>
  <c r="I2627" i="13"/>
  <c r="I2659" i="13"/>
  <c r="I2685" i="13"/>
  <c r="I2707" i="13"/>
  <c r="I2728" i="13"/>
  <c r="I2749" i="13"/>
  <c r="I2771" i="13"/>
  <c r="I2792" i="13"/>
  <c r="I2813" i="13"/>
  <c r="I2835" i="13"/>
  <c r="I2856" i="13"/>
  <c r="I2877" i="13"/>
  <c r="I2899" i="13"/>
  <c r="I2920" i="13"/>
  <c r="I2941" i="13"/>
  <c r="I2963" i="13"/>
  <c r="I2984" i="13"/>
  <c r="I3005" i="13"/>
  <c r="I3027" i="13"/>
  <c r="I3046" i="13"/>
  <c r="I3062" i="13"/>
  <c r="I3078" i="13"/>
  <c r="I3094" i="13"/>
  <c r="I3110" i="13"/>
  <c r="I3126" i="13"/>
  <c r="I3142" i="13"/>
  <c r="I3158" i="13"/>
  <c r="I3174" i="13"/>
  <c r="I3190" i="13"/>
  <c r="I3206" i="13"/>
  <c r="I3222" i="13"/>
  <c r="I3238" i="13"/>
  <c r="I3254" i="13"/>
  <c r="I3270" i="13"/>
  <c r="I3286" i="13"/>
  <c r="I3302" i="13"/>
  <c r="I3318" i="13"/>
  <c r="I3334" i="13"/>
  <c r="I3350" i="13"/>
  <c r="I3366" i="13"/>
  <c r="I3382" i="13"/>
  <c r="I3398" i="13"/>
  <c r="I3414" i="13"/>
  <c r="I3430" i="13"/>
  <c r="I3446" i="13"/>
  <c r="I3462" i="13"/>
  <c r="I3478" i="13"/>
  <c r="I3494" i="13"/>
  <c r="I3510" i="13"/>
  <c r="I3526" i="13"/>
  <c r="I3542" i="13"/>
  <c r="I3558" i="13"/>
  <c r="I3574" i="13"/>
  <c r="I3590" i="13"/>
  <c r="I3606" i="13"/>
  <c r="I3622" i="13"/>
  <c r="I3638" i="13"/>
  <c r="I3654" i="13"/>
  <c r="I3670" i="13"/>
  <c r="I3686" i="13"/>
  <c r="I3702" i="13"/>
  <c r="I3718" i="13"/>
  <c r="I3734" i="13"/>
  <c r="I3750" i="13"/>
  <c r="I3766" i="13"/>
  <c r="I3782" i="13"/>
  <c r="I3798" i="13"/>
  <c r="I3814" i="13"/>
  <c r="I3830" i="13"/>
  <c r="I3846" i="13"/>
  <c r="I3862" i="13"/>
  <c r="I3878" i="13"/>
  <c r="I3894" i="13"/>
  <c r="I3910" i="13"/>
  <c r="I3926" i="13"/>
  <c r="I3942" i="13"/>
  <c r="I3958" i="13"/>
  <c r="I3974" i="13"/>
  <c r="I3990" i="13"/>
  <c r="I4006" i="13"/>
  <c r="I4022" i="13"/>
  <c r="I4038" i="13"/>
  <c r="I4054" i="13"/>
  <c r="I4070" i="13"/>
  <c r="I4086" i="13"/>
  <c r="I4102" i="13"/>
  <c r="I4118" i="13"/>
  <c r="I4134" i="13"/>
  <c r="I4150" i="13"/>
  <c r="I4166" i="13"/>
  <c r="I4182" i="13"/>
  <c r="I4198" i="13"/>
  <c r="I4214" i="13"/>
  <c r="I4230" i="13"/>
  <c r="I4246" i="13"/>
  <c r="I4262" i="13"/>
  <c r="I4278" i="13"/>
  <c r="I4294" i="13"/>
  <c r="I4310" i="13"/>
  <c r="I4326" i="13"/>
  <c r="I4342" i="13"/>
  <c r="I4358" i="13"/>
  <c r="I4374" i="13"/>
  <c r="I4390" i="13"/>
  <c r="I4406" i="13"/>
  <c r="I4422" i="13"/>
  <c r="I4438" i="13"/>
  <c r="I4454" i="13"/>
  <c r="I4470" i="13"/>
  <c r="I4486" i="13"/>
  <c r="I4502" i="13"/>
  <c r="I4518" i="13"/>
  <c r="I4534" i="13"/>
  <c r="I4550" i="13"/>
  <c r="I4566" i="13"/>
  <c r="I4582" i="13"/>
  <c r="I4598" i="13"/>
  <c r="I4614" i="13"/>
  <c r="I4630" i="13"/>
  <c r="I4646" i="13"/>
  <c r="I4662" i="13"/>
  <c r="I4678" i="13"/>
  <c r="I4694" i="13"/>
  <c r="I4710" i="13"/>
  <c r="I4726" i="13"/>
  <c r="I4742" i="13"/>
  <c r="I4758" i="13"/>
  <c r="I4774" i="13"/>
  <c r="I4790" i="13"/>
  <c r="I4806" i="13"/>
  <c r="I4822" i="13"/>
  <c r="I4838" i="13"/>
  <c r="I4854" i="13"/>
  <c r="I4870" i="13"/>
  <c r="I4886" i="13"/>
  <c r="I4902" i="13"/>
  <c r="I4918" i="13"/>
  <c r="I4934" i="13"/>
  <c r="I4950" i="13"/>
  <c r="I4966" i="13"/>
  <c r="I4982" i="13"/>
  <c r="I4996" i="13"/>
  <c r="I5004" i="13"/>
  <c r="I5012" i="13"/>
  <c r="I5020" i="13"/>
  <c r="I5028" i="13"/>
  <c r="I5036" i="13"/>
  <c r="I5044" i="13"/>
  <c r="I5052" i="13"/>
  <c r="I5060" i="13"/>
  <c r="I5068" i="13"/>
  <c r="I5076" i="13"/>
  <c r="I5084" i="13"/>
  <c r="I5092" i="13"/>
  <c r="I5100" i="13"/>
  <c r="I5108" i="13"/>
  <c r="I5116" i="13"/>
  <c r="I5124" i="13"/>
  <c r="I5132" i="13"/>
  <c r="I5140" i="13"/>
  <c r="I5148" i="13"/>
  <c r="I5156" i="13"/>
  <c r="I5164" i="13"/>
  <c r="I5172" i="13"/>
  <c r="I5180" i="13"/>
  <c r="I5188" i="13"/>
  <c r="I5196" i="13"/>
  <c r="I5204" i="13"/>
  <c r="I5212" i="13"/>
  <c r="I5220" i="13"/>
  <c r="I5228" i="13"/>
  <c r="I5236" i="13"/>
  <c r="I5244" i="13"/>
  <c r="I5252" i="13"/>
  <c r="I5260" i="13"/>
  <c r="I5268" i="13"/>
  <c r="I5276" i="13"/>
  <c r="I5284" i="13"/>
  <c r="I5292" i="13"/>
  <c r="I5300" i="13"/>
  <c r="I5308" i="13"/>
  <c r="I5316" i="13"/>
  <c r="I5324" i="13"/>
  <c r="I5332" i="13"/>
  <c r="I5340" i="13"/>
  <c r="I5348" i="13"/>
  <c r="I5356" i="13"/>
  <c r="I5364" i="13"/>
  <c r="I5372" i="13"/>
  <c r="I5380" i="13"/>
  <c r="I5388" i="13"/>
  <c r="I5396" i="13"/>
  <c r="I5404" i="13"/>
  <c r="I5412" i="13"/>
  <c r="I5420" i="13"/>
  <c r="I5428" i="13"/>
  <c r="I5436" i="13"/>
  <c r="I5444" i="13"/>
  <c r="I5452" i="13"/>
  <c r="I5460" i="13"/>
  <c r="I5468" i="13"/>
  <c r="I5476" i="13"/>
  <c r="I5484" i="13"/>
  <c r="I5492" i="13"/>
  <c r="I5500" i="13"/>
  <c r="I5508" i="13"/>
  <c r="I5516" i="13"/>
  <c r="I5524" i="13"/>
  <c r="I5532" i="13"/>
  <c r="I5540" i="13"/>
  <c r="I5548" i="13"/>
  <c r="I5556" i="13"/>
  <c r="I5564" i="13"/>
  <c r="I5572" i="13"/>
  <c r="I5580" i="13"/>
  <c r="I5588" i="13"/>
  <c r="I5596" i="13"/>
  <c r="I5604" i="13"/>
  <c r="I5612" i="13"/>
  <c r="I5620" i="13"/>
  <c r="I5628" i="13"/>
  <c r="I5636" i="13"/>
  <c r="I5644" i="13"/>
  <c r="I5652" i="13"/>
  <c r="I5660" i="13"/>
  <c r="I5668" i="13"/>
  <c r="I5676" i="13"/>
  <c r="I5684" i="13"/>
  <c r="I5692" i="13"/>
  <c r="I5700" i="13"/>
  <c r="I5708" i="13"/>
  <c r="I5716" i="13"/>
  <c r="I5724" i="13"/>
  <c r="I5732" i="13"/>
  <c r="I5740" i="13"/>
  <c r="I5748" i="13"/>
  <c r="I5756" i="13"/>
  <c r="I5764" i="13"/>
  <c r="I5772" i="13"/>
  <c r="I5780" i="13"/>
  <c r="I5788" i="13"/>
  <c r="I5796" i="13"/>
  <c r="I5804" i="13"/>
  <c r="I5812" i="13"/>
  <c r="I5820" i="13"/>
  <c r="I5828" i="13"/>
  <c r="I5836" i="13"/>
  <c r="I5844" i="13"/>
  <c r="I5852" i="13"/>
  <c r="I5860" i="13"/>
  <c r="I5868" i="13"/>
  <c r="I5876" i="13"/>
  <c r="I5884" i="13"/>
  <c r="I5892" i="13"/>
  <c r="I5900" i="13"/>
  <c r="I5908" i="13"/>
  <c r="I5916" i="13"/>
  <c r="I5924" i="13"/>
  <c r="I5932" i="13"/>
  <c r="I5940" i="13"/>
  <c r="I5948" i="13"/>
  <c r="I5956" i="13"/>
  <c r="I5964" i="13"/>
  <c r="I5972" i="13"/>
  <c r="I5980" i="13"/>
  <c r="I5988" i="13"/>
  <c r="I5996" i="13"/>
  <c r="I6004" i="13"/>
  <c r="I6012" i="13"/>
  <c r="I6020" i="13"/>
  <c r="I6028" i="13"/>
  <c r="I6036" i="13"/>
  <c r="I6044" i="13"/>
  <c r="I6052" i="13"/>
  <c r="I6060" i="13"/>
  <c r="I6068" i="13"/>
  <c r="I6076" i="13"/>
  <c r="I6084" i="13"/>
  <c r="I6092" i="13"/>
  <c r="I6100" i="13"/>
  <c r="I6108" i="13"/>
  <c r="I6116" i="13"/>
  <c r="I6124" i="13"/>
  <c r="I6132" i="13"/>
  <c r="I6140" i="13"/>
  <c r="I6148" i="13"/>
  <c r="I6156" i="13"/>
  <c r="I6164" i="13"/>
  <c r="I6172" i="13"/>
  <c r="I6180" i="13"/>
  <c r="I6188" i="13"/>
  <c r="I6196" i="13"/>
  <c r="I6204" i="13"/>
  <c r="I6212" i="13"/>
  <c r="I6220" i="13"/>
  <c r="I6228" i="13"/>
  <c r="I6236" i="13"/>
  <c r="I6244" i="13"/>
  <c r="I6252" i="13"/>
  <c r="I6260" i="13"/>
  <c r="I6268" i="13"/>
  <c r="I6276" i="13"/>
  <c r="I6284" i="13"/>
  <c r="I6292" i="13"/>
  <c r="I6300" i="13"/>
  <c r="I6308" i="13"/>
  <c r="I6316" i="13"/>
  <c r="I6324" i="13"/>
  <c r="I6332" i="13"/>
  <c r="I6340" i="13"/>
  <c r="I6348" i="13"/>
  <c r="I6356" i="13"/>
  <c r="I6362" i="13"/>
  <c r="I6366" i="13"/>
  <c r="I6370" i="13"/>
  <c r="I6374" i="13"/>
  <c r="I6378" i="13"/>
  <c r="I6382" i="13"/>
  <c r="I6386" i="13"/>
  <c r="I6390" i="13"/>
  <c r="I6394" i="13"/>
  <c r="I6398" i="13"/>
  <c r="I6402" i="13"/>
  <c r="I6406" i="13"/>
  <c r="I6410" i="13"/>
  <c r="I6414" i="13"/>
  <c r="I6418" i="13"/>
  <c r="I6422" i="13"/>
  <c r="I6426" i="13"/>
  <c r="I6430" i="13"/>
  <c r="I6434" i="13"/>
  <c r="I6438" i="13"/>
  <c r="I6442" i="13"/>
  <c r="I6446" i="13"/>
  <c r="I6450" i="13"/>
  <c r="I6454" i="13"/>
  <c r="I6458" i="13"/>
  <c r="I6462" i="13"/>
  <c r="I6466" i="13"/>
  <c r="I6470" i="13"/>
  <c r="I6474" i="13"/>
  <c r="I6478" i="13"/>
  <c r="I6482" i="13"/>
  <c r="I6486" i="13"/>
  <c r="I6490" i="13"/>
  <c r="I6494" i="13"/>
  <c r="I6498" i="13"/>
  <c r="I6502" i="13"/>
  <c r="I6506" i="13"/>
  <c r="I6510" i="13"/>
  <c r="I6514" i="13"/>
  <c r="I6518" i="13"/>
  <c r="I6522" i="13"/>
  <c r="I6526" i="13"/>
  <c r="I6530" i="13"/>
  <c r="I6534" i="13"/>
  <c r="I6538" i="13"/>
  <c r="I6542" i="13"/>
  <c r="I6546" i="13"/>
  <c r="I6550" i="13"/>
  <c r="I6554" i="13"/>
  <c r="I6558" i="13"/>
  <c r="I6562" i="13"/>
  <c r="I6566" i="13"/>
  <c r="I6570" i="13"/>
  <c r="I6574" i="13"/>
  <c r="I6578" i="13"/>
  <c r="I6582" i="13"/>
  <c r="I6586" i="13"/>
  <c r="I6590" i="13"/>
  <c r="I6594" i="13"/>
  <c r="I6598" i="13"/>
  <c r="I6602" i="13"/>
  <c r="I6606" i="13"/>
  <c r="I6610" i="13"/>
  <c r="I6614" i="13"/>
  <c r="I6618" i="13"/>
  <c r="I6622" i="13"/>
  <c r="I6626" i="13"/>
  <c r="I6630" i="13"/>
  <c r="I6634" i="13"/>
  <c r="I6638" i="13"/>
  <c r="I6642" i="13"/>
  <c r="I6646" i="13"/>
  <c r="I6650" i="13"/>
  <c r="I6654" i="13"/>
  <c r="I6658" i="13"/>
  <c r="I6662" i="13"/>
  <c r="I6666" i="13"/>
  <c r="I6670" i="13"/>
  <c r="I6674" i="13"/>
  <c r="I6678" i="13"/>
  <c r="I6682" i="13"/>
  <c r="I6686" i="13"/>
  <c r="I6690" i="13"/>
  <c r="I6694" i="13"/>
  <c r="I6698" i="13"/>
  <c r="I6702" i="13"/>
  <c r="I6706" i="13"/>
  <c r="I6710" i="13"/>
  <c r="I6714" i="13"/>
  <c r="I6718" i="13"/>
  <c r="I6722" i="13"/>
  <c r="I6726" i="13"/>
  <c r="I6730" i="13"/>
  <c r="I6734" i="13"/>
  <c r="I6738" i="13"/>
  <c r="I6742" i="13"/>
  <c r="I6746" i="13"/>
  <c r="I6750" i="13"/>
  <c r="I6754" i="13"/>
  <c r="I6758" i="13"/>
  <c r="I6762" i="13"/>
  <c r="I6766" i="13"/>
  <c r="I6770" i="13"/>
  <c r="I6774" i="13"/>
  <c r="I6778" i="13"/>
  <c r="I6782" i="13"/>
  <c r="I6786" i="13"/>
  <c r="I6790" i="13"/>
  <c r="I6794" i="13"/>
  <c r="I6798" i="13"/>
  <c r="I6802" i="13"/>
  <c r="I6806" i="13"/>
  <c r="I6810" i="13"/>
  <c r="I6814" i="13"/>
  <c r="I6818" i="13"/>
  <c r="I6822" i="13"/>
  <c r="I6826" i="13"/>
  <c r="I6830" i="13"/>
  <c r="I6834" i="13"/>
  <c r="I6838" i="13"/>
  <c r="I6842" i="13"/>
  <c r="I6846" i="13"/>
  <c r="I6850" i="13"/>
  <c r="I6854" i="13"/>
  <c r="I6858" i="13"/>
  <c r="I6862" i="13"/>
  <c r="I6866" i="13"/>
  <c r="I6870" i="13"/>
  <c r="I6874" i="13"/>
  <c r="I6878" i="13"/>
  <c r="I6882" i="13"/>
  <c r="I6886" i="13"/>
  <c r="I6890" i="13"/>
  <c r="I6894" i="13"/>
  <c r="I6898" i="13"/>
  <c r="I6902" i="13"/>
  <c r="I6906" i="13"/>
  <c r="I6910" i="13"/>
  <c r="I6914" i="13"/>
  <c r="I6918" i="13"/>
  <c r="I6922" i="13"/>
  <c r="I6926" i="13"/>
  <c r="I6930" i="13"/>
  <c r="I6934" i="13"/>
  <c r="I6938" i="13"/>
  <c r="I6942" i="13"/>
  <c r="I6946" i="13"/>
  <c r="I6950" i="13"/>
  <c r="I6954" i="13"/>
  <c r="I6958" i="13"/>
  <c r="I6962" i="13"/>
  <c r="I6966" i="13"/>
  <c r="I6970" i="13"/>
  <c r="I6974" i="13"/>
  <c r="I6978" i="13"/>
  <c r="I6982" i="13"/>
  <c r="I6986" i="13"/>
  <c r="I6990" i="13"/>
  <c r="I6994" i="13"/>
  <c r="I6998" i="13"/>
  <c r="I7002" i="13"/>
  <c r="I7006" i="13"/>
  <c r="I7010" i="13"/>
  <c r="I7014" i="13"/>
  <c r="I7018" i="13"/>
  <c r="I7022" i="13"/>
  <c r="I7026" i="13"/>
  <c r="I7030" i="13"/>
  <c r="I7034" i="13"/>
  <c r="I7038" i="13"/>
  <c r="I7042" i="13"/>
  <c r="I7046" i="13"/>
  <c r="I7050" i="13"/>
  <c r="I7054" i="13"/>
  <c r="I7058" i="13"/>
  <c r="I7062" i="13"/>
  <c r="I7066" i="13"/>
  <c r="I7070" i="13"/>
  <c r="I7074" i="13"/>
  <c r="I7078" i="13"/>
  <c r="I7082" i="13"/>
  <c r="I7086" i="13"/>
  <c r="I7090" i="13"/>
  <c r="I7094" i="13"/>
  <c r="I7098" i="13"/>
  <c r="I7102" i="13"/>
  <c r="I7106" i="13"/>
  <c r="I7110" i="13"/>
  <c r="I7114" i="13"/>
  <c r="I7118" i="13"/>
  <c r="I7122" i="13"/>
  <c r="I7126" i="13"/>
  <c r="I7130" i="13"/>
  <c r="I7134" i="13"/>
  <c r="I7138" i="13"/>
  <c r="I7142" i="13"/>
  <c r="I7146" i="13"/>
  <c r="I7150" i="13"/>
  <c r="I7154" i="13"/>
  <c r="I7158" i="13"/>
  <c r="I7162" i="13"/>
  <c r="I7166" i="13"/>
  <c r="I7170" i="13"/>
  <c r="I7174" i="13"/>
  <c r="I7178" i="13"/>
  <c r="I7182" i="13"/>
  <c r="I7186" i="13"/>
  <c r="I7190" i="13"/>
  <c r="I7194" i="13"/>
  <c r="I7198" i="13"/>
  <c r="I7202" i="13"/>
  <c r="I7206" i="13"/>
  <c r="I7210" i="13"/>
  <c r="I7214" i="13"/>
  <c r="I7218" i="13"/>
  <c r="I7222" i="13"/>
  <c r="I7226" i="13"/>
  <c r="I7230" i="13"/>
  <c r="I7234" i="13"/>
  <c r="I7238" i="13"/>
  <c r="I7242" i="13"/>
  <c r="I7246" i="13"/>
  <c r="I7250" i="13"/>
  <c r="I7254" i="13"/>
  <c r="I7258" i="13"/>
  <c r="I7262" i="13"/>
  <c r="I7266" i="13"/>
  <c r="I7270" i="13"/>
  <c r="I7274" i="13"/>
  <c r="I7278" i="13"/>
  <c r="I7282" i="13"/>
  <c r="I7286" i="13"/>
  <c r="I7290" i="13"/>
  <c r="I7294" i="13"/>
  <c r="I7298" i="13"/>
  <c r="I7302" i="13"/>
  <c r="I7306" i="13"/>
  <c r="I7310" i="13"/>
  <c r="I7314" i="13"/>
  <c r="I7318" i="13"/>
  <c r="I7322" i="13"/>
  <c r="I7326" i="13"/>
  <c r="I7330" i="13"/>
  <c r="I7334" i="13"/>
  <c r="I7338" i="13"/>
  <c r="I7342" i="13"/>
  <c r="I7346" i="13"/>
  <c r="I7350" i="13"/>
  <c r="I7354" i="13"/>
  <c r="I7358" i="13"/>
  <c r="I7362" i="13"/>
  <c r="I7366" i="13"/>
  <c r="I7370" i="13"/>
  <c r="I7374" i="13"/>
  <c r="I7378" i="13"/>
  <c r="I7382" i="13"/>
  <c r="I7386" i="13"/>
  <c r="I7390" i="13"/>
  <c r="I7394" i="13"/>
  <c r="I7398" i="13"/>
  <c r="I7402" i="13"/>
  <c r="I7406" i="13"/>
  <c r="I7410" i="13"/>
  <c r="I7414" i="13"/>
  <c r="I7418" i="13"/>
  <c r="I7422" i="13"/>
  <c r="I7426" i="13"/>
  <c r="I7430" i="13"/>
  <c r="I7434" i="13"/>
  <c r="I7438" i="13"/>
  <c r="I7442" i="13"/>
  <c r="I7446" i="13"/>
  <c r="I7450" i="13"/>
  <c r="I7454" i="13"/>
  <c r="I7458" i="13"/>
  <c r="I7462" i="13"/>
  <c r="I7466" i="13"/>
  <c r="I7470" i="13"/>
  <c r="I7474" i="13"/>
  <c r="I7478" i="13"/>
  <c r="I7482" i="13"/>
  <c r="I7486" i="13"/>
  <c r="I7490" i="13"/>
  <c r="I7494" i="13"/>
  <c r="I7498" i="13"/>
  <c r="I7502" i="13"/>
  <c r="I7506" i="13"/>
  <c r="I7510" i="13"/>
  <c r="I7514" i="13"/>
  <c r="I7518" i="13"/>
  <c r="I7522" i="13"/>
  <c r="I7526" i="13"/>
  <c r="I7530" i="13"/>
  <c r="I7534" i="13"/>
  <c r="I7538" i="13"/>
  <c r="I7542" i="13"/>
  <c r="I7546" i="13"/>
  <c r="I7550" i="13"/>
  <c r="I7554" i="13"/>
  <c r="I7558" i="13"/>
  <c r="I7562" i="13"/>
  <c r="I7566" i="13"/>
  <c r="I7570" i="13"/>
  <c r="I7574" i="13"/>
  <c r="I7578" i="13"/>
  <c r="I7582" i="13"/>
  <c r="I7586" i="13"/>
  <c r="I7590" i="13"/>
  <c r="I7594" i="13"/>
  <c r="I7598" i="13"/>
  <c r="I7602" i="13"/>
  <c r="I7606" i="13"/>
  <c r="I7610" i="13"/>
  <c r="I7614" i="13"/>
  <c r="I7618" i="13"/>
  <c r="I7622" i="13"/>
  <c r="I7626" i="13"/>
  <c r="I7630" i="13"/>
  <c r="I7634" i="13"/>
  <c r="I7638" i="13"/>
  <c r="I7642" i="13"/>
  <c r="I7646" i="13"/>
  <c r="I7650" i="13"/>
  <c r="I7654" i="13"/>
  <c r="I7658" i="13"/>
  <c r="I7662" i="13"/>
  <c r="I7666" i="13"/>
  <c r="I7670" i="13"/>
  <c r="I7674" i="13"/>
  <c r="I7678" i="13"/>
  <c r="I7682" i="13"/>
  <c r="I7686" i="13"/>
  <c r="I7690" i="13"/>
  <c r="I7694" i="13"/>
  <c r="I7698" i="13"/>
  <c r="I7702" i="13"/>
  <c r="I7706" i="13"/>
  <c r="I7710" i="13"/>
  <c r="I7714" i="13"/>
  <c r="I7718" i="13"/>
  <c r="I7722" i="13"/>
  <c r="I7726" i="13"/>
  <c r="I7730" i="13"/>
  <c r="I7734" i="13"/>
  <c r="I7738" i="13"/>
  <c r="I7742" i="13"/>
  <c r="I7746" i="13"/>
  <c r="I7750" i="13"/>
  <c r="I7754" i="13"/>
  <c r="I7758" i="13"/>
  <c r="I7762" i="13"/>
  <c r="I7766" i="13"/>
  <c r="I7770" i="13"/>
  <c r="I7774" i="13"/>
  <c r="I7778" i="13"/>
  <c r="I7782" i="13"/>
  <c r="I7786" i="13"/>
  <c r="I7790" i="13"/>
  <c r="I7794" i="13"/>
  <c r="I7798" i="13"/>
  <c r="I7802" i="13"/>
  <c r="I7806" i="13"/>
  <c r="I7810" i="13"/>
  <c r="I7814" i="13"/>
  <c r="I7818" i="13"/>
  <c r="I7822" i="13"/>
  <c r="I7826" i="13"/>
  <c r="I7830" i="13"/>
  <c r="I7834" i="13"/>
  <c r="I7838" i="13"/>
  <c r="I7842" i="13"/>
  <c r="I7846" i="13"/>
  <c r="I7850" i="13"/>
  <c r="I7854" i="13"/>
  <c r="I7858" i="13"/>
  <c r="I7862" i="13"/>
  <c r="I7866" i="13"/>
  <c r="I7870" i="13"/>
  <c r="I7874" i="13"/>
  <c r="I7878" i="13"/>
  <c r="I7882" i="13"/>
  <c r="I7886" i="13"/>
  <c r="I7890" i="13"/>
  <c r="I7894" i="13"/>
  <c r="I7898" i="13"/>
  <c r="I7902" i="13"/>
  <c r="I7906" i="13"/>
  <c r="I7910" i="13"/>
  <c r="I7914" i="13"/>
  <c r="I7918" i="13"/>
  <c r="I7922" i="13"/>
  <c r="I7926" i="13"/>
  <c r="I7930" i="13"/>
  <c r="I7934" i="13"/>
  <c r="I7938" i="13"/>
  <c r="I7942" i="13"/>
  <c r="I7946" i="13"/>
  <c r="I7950" i="13"/>
  <c r="I7954" i="13"/>
  <c r="I7958" i="13"/>
  <c r="I7962" i="13"/>
  <c r="I7966" i="13"/>
  <c r="I7970" i="13"/>
  <c r="I7974" i="13"/>
  <c r="I7978" i="13"/>
  <c r="I7982" i="13"/>
  <c r="I7986" i="13"/>
  <c r="I7990" i="13"/>
  <c r="I7994" i="13"/>
  <c r="I7998" i="13"/>
  <c r="I8002" i="13"/>
  <c r="I8006" i="13"/>
  <c r="I8010" i="13"/>
  <c r="I8014" i="13"/>
  <c r="I8018" i="13"/>
  <c r="I8022" i="13"/>
  <c r="I8026" i="13"/>
  <c r="I8030" i="13"/>
  <c r="I8034" i="13"/>
  <c r="I8038" i="13"/>
  <c r="I8042" i="13"/>
  <c r="I8046" i="13"/>
  <c r="I8050" i="13"/>
  <c r="I8054" i="13"/>
  <c r="I8058" i="13"/>
  <c r="I8062" i="13"/>
  <c r="I8066" i="13"/>
  <c r="I8070" i="13"/>
  <c r="I8074" i="13"/>
  <c r="I8078" i="13"/>
  <c r="I8082" i="13"/>
  <c r="I8086" i="13"/>
  <c r="I8090" i="13"/>
  <c r="I8094" i="13"/>
  <c r="I8098" i="13"/>
  <c r="I8102" i="13"/>
  <c r="I8106" i="13"/>
  <c r="I8110" i="13"/>
  <c r="I8114" i="13"/>
  <c r="I8118" i="13"/>
  <c r="I8122" i="13"/>
  <c r="I8126" i="13"/>
  <c r="I8130" i="13"/>
  <c r="I8134" i="13"/>
  <c r="I8138" i="13"/>
  <c r="I8142" i="13"/>
  <c r="I8146" i="13"/>
  <c r="I8150" i="13"/>
  <c r="I8154" i="13"/>
  <c r="I8158" i="13"/>
  <c r="I8162" i="13"/>
  <c r="I8166" i="13"/>
  <c r="I8170" i="13"/>
  <c r="I8174" i="13"/>
  <c r="I8178" i="13"/>
  <c r="I8182" i="13"/>
  <c r="I8186" i="13"/>
  <c r="I8190" i="13"/>
  <c r="I8194" i="13"/>
  <c r="I8198" i="13"/>
  <c r="I8202" i="13"/>
  <c r="I8206" i="13"/>
  <c r="I8210" i="13"/>
  <c r="I8214" i="13"/>
  <c r="I8218" i="13"/>
  <c r="I8222" i="13"/>
  <c r="I8226" i="13"/>
  <c r="I8230" i="13"/>
  <c r="I8234" i="13"/>
  <c r="I8238" i="13"/>
  <c r="I8242" i="13"/>
  <c r="I8246" i="13"/>
  <c r="I8250" i="13"/>
  <c r="I8254" i="13"/>
  <c r="I8258" i="13"/>
  <c r="I8262" i="13"/>
  <c r="I8266" i="13"/>
  <c r="I8270" i="13"/>
  <c r="I8274" i="13"/>
  <c r="I8278" i="13"/>
  <c r="I8282" i="13"/>
  <c r="I8286" i="13"/>
  <c r="I8290" i="13"/>
  <c r="I8294" i="13"/>
  <c r="I8298" i="13"/>
  <c r="I8302" i="13"/>
  <c r="I8306" i="13"/>
  <c r="I8310" i="13"/>
  <c r="I8314" i="13"/>
  <c r="I8318" i="13"/>
  <c r="I8322" i="13"/>
  <c r="I8326" i="13"/>
  <c r="I8330" i="13"/>
  <c r="I8334" i="13"/>
  <c r="I8338" i="13"/>
  <c r="I8342" i="13"/>
  <c r="I8346" i="13"/>
  <c r="I8350" i="13"/>
  <c r="I8354" i="13"/>
  <c r="I8358" i="13"/>
  <c r="I8362" i="13"/>
  <c r="I8366" i="13"/>
  <c r="I8370" i="13"/>
  <c r="I8374" i="13"/>
  <c r="I8378" i="13"/>
  <c r="I8382" i="13"/>
  <c r="I8386" i="13"/>
  <c r="I8390" i="13"/>
  <c r="I8394" i="13"/>
  <c r="I8398" i="13"/>
  <c r="I8402" i="13"/>
  <c r="I8406" i="13"/>
  <c r="I8410" i="13"/>
  <c r="I8414" i="13"/>
  <c r="I8418" i="13"/>
  <c r="I8422" i="13"/>
  <c r="I8426" i="13"/>
  <c r="I8430" i="13"/>
  <c r="I8434" i="13"/>
  <c r="I8438" i="13"/>
  <c r="I8442" i="13"/>
  <c r="I8446" i="13"/>
  <c r="I8450" i="13"/>
  <c r="I8454" i="13"/>
  <c r="I8458" i="13"/>
  <c r="I8462" i="13"/>
  <c r="I8466" i="13"/>
  <c r="I8470" i="13"/>
  <c r="I8474" i="13"/>
  <c r="I8478" i="13"/>
  <c r="I8482" i="13"/>
  <c r="I8486" i="13"/>
  <c r="I8490" i="13"/>
  <c r="I8494" i="13"/>
  <c r="I8498" i="13"/>
  <c r="I8502" i="13"/>
  <c r="I8506" i="13"/>
  <c r="I8510" i="13"/>
  <c r="I8514" i="13"/>
  <c r="I8518" i="13"/>
  <c r="I8522" i="13"/>
  <c r="I8526" i="13"/>
  <c r="I8530" i="13"/>
  <c r="I8534" i="13"/>
  <c r="I8538" i="13"/>
  <c r="I8542" i="13"/>
  <c r="I8546" i="13"/>
  <c r="I8550" i="13"/>
  <c r="I8554" i="13"/>
  <c r="I8558" i="13"/>
  <c r="I8562" i="13"/>
  <c r="I8566" i="13"/>
  <c r="I8570" i="13"/>
  <c r="I8574" i="13"/>
  <c r="I8578" i="13"/>
  <c r="I8582" i="13"/>
  <c r="I8586" i="13"/>
  <c r="I8590" i="13"/>
  <c r="I8594" i="13"/>
  <c r="I8598" i="13"/>
  <c r="I8602" i="13"/>
  <c r="I8606" i="13"/>
  <c r="I8610" i="13"/>
  <c r="I8614" i="13"/>
  <c r="I8618" i="13"/>
  <c r="I8622" i="13"/>
  <c r="I8626" i="13"/>
  <c r="I8630" i="13"/>
  <c r="I8634" i="13"/>
  <c r="I8638" i="13"/>
  <c r="I8642" i="13"/>
  <c r="I8646" i="13"/>
  <c r="I8650" i="13"/>
  <c r="I8654" i="13"/>
  <c r="I8658" i="13"/>
  <c r="I8662" i="13"/>
  <c r="I8666" i="13"/>
  <c r="I8670" i="13"/>
  <c r="I8674" i="13"/>
  <c r="I8678" i="13"/>
  <c r="I8682" i="13"/>
  <c r="I8686" i="13"/>
  <c r="I8690" i="13"/>
  <c r="I8694" i="13"/>
  <c r="I8698" i="13"/>
  <c r="I8702" i="13"/>
  <c r="I8706" i="13"/>
  <c r="I8710" i="13"/>
  <c r="I8714" i="13"/>
  <c r="I8718" i="13"/>
  <c r="I8722" i="13"/>
  <c r="I8726" i="13"/>
  <c r="I8730" i="13"/>
  <c r="I8734" i="13"/>
  <c r="I8738" i="13"/>
  <c r="I8742" i="13"/>
  <c r="I8746" i="13"/>
  <c r="I8750" i="13"/>
  <c r="I8754" i="13"/>
  <c r="I8758" i="13"/>
  <c r="I8762" i="13"/>
  <c r="I8766" i="13"/>
  <c r="I8770" i="13"/>
  <c r="I8774" i="13"/>
  <c r="I8778" i="13"/>
  <c r="I8782" i="13"/>
  <c r="I8786" i="13"/>
  <c r="I8790" i="13"/>
  <c r="I8794" i="13"/>
  <c r="I8798" i="13"/>
  <c r="I8802" i="13"/>
  <c r="I8806" i="13"/>
  <c r="I8810" i="13"/>
  <c r="I8814" i="13"/>
  <c r="I8818" i="13"/>
  <c r="I8822" i="13"/>
  <c r="I8826" i="13"/>
  <c r="I8830" i="13"/>
  <c r="I8834" i="13"/>
  <c r="I8838" i="13"/>
  <c r="I8842" i="13"/>
  <c r="I8846" i="13"/>
  <c r="I8850" i="13"/>
  <c r="I8854" i="13"/>
  <c r="I8858" i="13"/>
  <c r="I8862" i="13"/>
  <c r="I8866" i="13"/>
  <c r="I8870" i="13"/>
  <c r="I8874" i="13"/>
  <c r="I8878" i="13"/>
  <c r="I8882" i="13"/>
  <c r="I8886" i="13"/>
  <c r="I8890" i="13"/>
  <c r="I8894" i="13"/>
  <c r="I8898" i="13"/>
  <c r="I8902" i="13"/>
  <c r="I8906" i="13"/>
  <c r="I8910" i="13"/>
  <c r="I8914" i="13"/>
  <c r="I8918" i="13"/>
  <c r="I8922" i="13"/>
  <c r="I8926" i="13"/>
  <c r="I8930" i="13"/>
  <c r="I8934" i="13"/>
  <c r="I8938" i="13"/>
  <c r="I8942" i="13"/>
  <c r="I8946" i="13"/>
  <c r="I8950" i="13"/>
  <c r="I8954" i="13"/>
  <c r="I8958" i="13"/>
  <c r="I8962" i="13"/>
  <c r="I8966" i="13"/>
  <c r="I8970" i="13"/>
  <c r="I8974" i="13"/>
  <c r="I8978" i="13"/>
  <c r="I8982" i="13"/>
  <c r="I8986" i="13"/>
  <c r="I8990" i="13"/>
  <c r="I8994" i="13"/>
  <c r="I8998" i="13"/>
  <c r="I9002" i="13"/>
  <c r="I9006" i="13"/>
  <c r="I9010" i="13"/>
  <c r="I9014" i="13"/>
  <c r="I9018" i="13"/>
  <c r="I9022" i="13"/>
  <c r="I9026" i="13"/>
  <c r="I9030" i="13"/>
  <c r="I9034" i="13"/>
  <c r="I9038" i="13"/>
  <c r="I9042" i="13"/>
  <c r="I9046" i="13"/>
  <c r="I9050" i="13"/>
  <c r="I9054" i="13"/>
  <c r="I9058" i="13"/>
  <c r="I9062" i="13"/>
  <c r="I9066" i="13"/>
  <c r="I9070" i="13"/>
  <c r="I9074" i="13"/>
  <c r="I9078" i="13"/>
  <c r="I9082" i="13"/>
  <c r="I9086" i="13"/>
  <c r="I9090" i="13"/>
  <c r="I9094" i="13"/>
  <c r="I9098" i="13"/>
  <c r="I9102" i="13"/>
  <c r="I9106" i="13"/>
  <c r="I9110" i="13"/>
  <c r="I9114" i="13"/>
  <c r="I9118" i="13"/>
  <c r="I9122" i="13"/>
  <c r="I9126" i="13"/>
  <c r="I9130" i="13"/>
  <c r="I9134" i="13"/>
  <c r="I9138" i="13"/>
  <c r="I9142" i="13"/>
  <c r="I9146" i="13"/>
  <c r="I9150" i="13"/>
  <c r="I9154" i="13"/>
  <c r="I9158" i="13"/>
  <c r="I9162" i="13"/>
  <c r="I9166" i="13"/>
  <c r="I9170" i="13"/>
  <c r="I9174" i="13"/>
  <c r="I9178" i="13"/>
  <c r="I9182" i="13"/>
  <c r="I9186" i="13"/>
  <c r="I9190" i="13"/>
  <c r="I9194" i="13"/>
  <c r="I9198" i="13"/>
  <c r="I9202" i="13"/>
  <c r="I9206" i="13"/>
  <c r="I9210" i="13"/>
  <c r="I9214" i="13"/>
  <c r="I9218" i="13"/>
  <c r="I9222" i="13"/>
  <c r="I9226" i="13"/>
  <c r="I9230" i="13"/>
  <c r="I9234" i="13"/>
  <c r="I9238" i="13"/>
  <c r="I9242" i="13"/>
  <c r="I9246" i="13"/>
  <c r="I9250" i="13"/>
  <c r="I9254" i="13"/>
  <c r="I9258" i="13"/>
  <c r="I9262" i="13"/>
  <c r="I9266" i="13"/>
  <c r="I9270" i="13"/>
  <c r="I9274" i="13"/>
  <c r="I9278" i="13"/>
  <c r="I9282" i="13"/>
  <c r="I9286" i="13"/>
  <c r="I9290" i="13"/>
  <c r="I9294" i="13"/>
  <c r="I9298" i="13"/>
  <c r="I9302" i="13"/>
  <c r="I9306" i="13"/>
  <c r="I9310" i="13"/>
  <c r="I9314" i="13"/>
  <c r="I9318" i="13"/>
  <c r="I9322" i="13"/>
  <c r="I9326" i="13"/>
  <c r="I9330" i="13"/>
  <c r="I9334" i="13"/>
  <c r="I9338" i="13"/>
  <c r="I9342" i="13"/>
  <c r="I9346" i="13"/>
  <c r="I9350" i="13"/>
  <c r="I9354" i="13"/>
  <c r="I9358" i="13"/>
  <c r="I9362" i="13"/>
  <c r="I9366" i="13"/>
  <c r="I9370" i="13"/>
  <c r="I9374" i="13"/>
  <c r="I9378" i="13"/>
  <c r="I9382" i="13"/>
  <c r="I9386" i="13"/>
  <c r="I9390" i="13"/>
  <c r="I9394" i="13"/>
  <c r="I9398" i="13"/>
  <c r="I9402" i="13"/>
  <c r="I9406" i="13"/>
  <c r="I9410" i="13"/>
  <c r="I9414" i="13"/>
  <c r="I9418" i="13"/>
  <c r="I9422" i="13"/>
  <c r="I9426" i="13"/>
  <c r="I9430" i="13"/>
  <c r="I9434" i="13"/>
  <c r="I9438" i="13"/>
  <c r="I9442" i="13"/>
  <c r="I9446" i="13"/>
  <c r="I9450" i="13"/>
  <c r="I9454" i="13"/>
  <c r="I9458" i="13"/>
  <c r="I9462" i="13"/>
  <c r="I9466" i="13"/>
  <c r="I9470" i="13"/>
  <c r="I9474" i="13"/>
  <c r="I9478" i="13"/>
  <c r="I9482" i="13"/>
  <c r="I9486" i="13"/>
  <c r="I9490" i="13"/>
  <c r="I9494" i="13"/>
  <c r="I9498" i="13"/>
  <c r="I9502" i="13"/>
  <c r="I9506" i="13"/>
  <c r="I9510" i="13"/>
  <c r="I9514" i="13"/>
  <c r="I9518" i="13"/>
  <c r="I9522" i="13"/>
  <c r="I9526" i="13"/>
  <c r="I9530" i="13"/>
  <c r="I9534" i="13"/>
  <c r="I9538" i="13"/>
  <c r="I9542" i="13"/>
  <c r="I9546" i="13"/>
  <c r="I9550" i="13"/>
  <c r="I9554" i="13"/>
  <c r="I9558" i="13"/>
  <c r="I9562" i="13"/>
  <c r="I9566" i="13"/>
  <c r="I9570" i="13"/>
  <c r="I9574" i="13"/>
  <c r="I9578" i="13"/>
  <c r="I9582" i="13"/>
  <c r="I9586" i="13"/>
  <c r="I9590" i="13"/>
  <c r="I9594" i="13"/>
  <c r="I9598" i="13"/>
  <c r="I9602" i="13"/>
  <c r="I9606" i="13"/>
  <c r="I9610" i="13"/>
  <c r="I9614" i="13"/>
  <c r="I9618" i="13"/>
  <c r="I9622" i="13"/>
  <c r="I9626" i="13"/>
  <c r="I9630" i="13"/>
  <c r="I9634" i="13"/>
  <c r="I9638" i="13"/>
  <c r="I9642" i="13"/>
  <c r="I9646" i="13"/>
  <c r="I9650" i="13"/>
  <c r="I9654" i="13"/>
  <c r="I9658" i="13"/>
  <c r="I9662" i="13"/>
  <c r="I9666" i="13"/>
  <c r="I9670" i="13"/>
  <c r="I9674" i="13"/>
  <c r="I9678" i="13"/>
  <c r="I9682" i="13"/>
  <c r="I9686" i="13"/>
  <c r="I9690" i="13"/>
  <c r="I9694" i="13"/>
  <c r="I9698" i="13"/>
  <c r="I9702" i="13"/>
  <c r="I9706" i="13"/>
  <c r="I9710" i="13"/>
  <c r="I9714" i="13"/>
  <c r="I9718" i="13"/>
  <c r="I9722" i="13"/>
  <c r="I9726" i="13"/>
  <c r="I9730" i="13"/>
  <c r="I9734" i="13"/>
  <c r="I9738" i="13"/>
  <c r="I9742" i="13"/>
  <c r="I9746" i="13"/>
  <c r="I9750" i="13"/>
  <c r="I9754" i="13"/>
  <c r="I9758" i="13"/>
  <c r="I9762" i="13"/>
  <c r="I9766" i="13"/>
  <c r="I9770" i="13"/>
  <c r="I9774" i="13"/>
  <c r="I9778" i="13"/>
  <c r="I9782" i="13"/>
  <c r="I9786" i="13"/>
  <c r="I9790" i="13"/>
  <c r="I9794" i="13"/>
  <c r="I9798" i="13"/>
  <c r="I9802" i="13"/>
  <c r="I9806" i="13"/>
  <c r="I9810" i="13"/>
  <c r="I9814" i="13"/>
  <c r="I9818" i="13"/>
  <c r="I9822" i="13"/>
  <c r="I9826" i="13"/>
  <c r="I9830" i="13"/>
  <c r="I9834" i="13"/>
  <c r="I9838" i="13"/>
  <c r="I9842" i="13"/>
  <c r="I9846" i="13"/>
  <c r="I9850" i="13"/>
  <c r="I9854" i="13"/>
  <c r="I9858" i="13"/>
  <c r="I9862" i="13"/>
  <c r="I9866" i="13"/>
  <c r="I9870" i="13"/>
  <c r="I9874" i="13"/>
  <c r="I9878" i="13"/>
  <c r="I9882" i="13"/>
  <c r="I9886" i="13"/>
  <c r="I9890" i="13"/>
  <c r="I9894" i="13"/>
  <c r="I9898" i="13"/>
  <c r="I9902" i="13"/>
  <c r="I9906" i="13"/>
  <c r="I9910" i="13"/>
  <c r="I9914" i="13"/>
  <c r="I9918" i="13"/>
  <c r="I9922" i="13"/>
  <c r="I9926" i="13"/>
  <c r="I9930" i="13"/>
  <c r="I9934" i="13"/>
  <c r="I9938" i="13"/>
  <c r="I9942" i="13"/>
  <c r="I9946" i="13"/>
  <c r="I9950" i="13"/>
  <c r="I9954" i="13"/>
  <c r="I9958" i="13"/>
  <c r="I9962" i="13"/>
  <c r="I9966" i="13"/>
  <c r="I9970" i="13"/>
  <c r="I9974" i="13"/>
  <c r="I9978" i="13"/>
  <c r="I9982" i="13"/>
  <c r="I9986" i="13"/>
  <c r="I9990" i="13"/>
  <c r="I9994" i="13"/>
  <c r="I9998" i="13"/>
  <c r="I10002" i="13"/>
  <c r="I10006" i="13"/>
  <c r="I10010" i="13"/>
  <c r="I10014" i="13"/>
  <c r="I10018" i="13"/>
  <c r="I10022" i="13"/>
  <c r="I10026" i="13"/>
  <c r="I10030" i="13"/>
  <c r="I10034" i="13"/>
  <c r="I10038" i="13"/>
  <c r="I10042" i="13"/>
  <c r="I10046" i="13"/>
  <c r="I10050" i="13"/>
  <c r="I10054" i="13"/>
  <c r="I10058" i="13"/>
  <c r="I10062" i="13"/>
  <c r="I10066" i="13"/>
  <c r="I10070" i="13"/>
  <c r="I10074" i="13"/>
  <c r="I10078" i="13"/>
  <c r="I10082" i="13"/>
  <c r="I10086" i="13"/>
  <c r="I10090" i="13"/>
  <c r="I10094" i="13"/>
  <c r="I10098" i="13"/>
  <c r="I10102" i="13"/>
  <c r="I10106" i="13"/>
  <c r="I10110" i="13"/>
  <c r="I10114" i="13"/>
  <c r="I10118" i="13"/>
  <c r="I10122" i="13"/>
  <c r="I10126" i="13"/>
  <c r="I10130" i="13"/>
  <c r="I10134" i="13"/>
  <c r="I10138" i="13"/>
  <c r="I10142" i="13"/>
  <c r="I10146" i="13"/>
  <c r="I10150" i="13"/>
  <c r="I10154" i="13"/>
  <c r="I10158" i="13"/>
  <c r="I10162" i="13"/>
  <c r="I10166" i="13"/>
  <c r="I10170" i="13"/>
  <c r="I10174" i="13"/>
  <c r="I10178" i="13"/>
  <c r="I10182" i="13"/>
  <c r="I10186" i="13"/>
  <c r="I10190" i="13"/>
  <c r="I10194" i="13"/>
  <c r="I10198" i="13"/>
  <c r="I10202" i="13"/>
  <c r="I10206" i="13"/>
  <c r="I10210" i="13"/>
  <c r="I10214" i="13"/>
  <c r="I10218" i="13"/>
  <c r="I10222" i="13"/>
  <c r="I10226" i="13"/>
  <c r="I10230" i="13"/>
  <c r="I10234" i="13"/>
  <c r="I10238" i="13"/>
  <c r="I10242" i="13"/>
  <c r="I10246" i="13"/>
  <c r="I10250" i="13"/>
  <c r="I10254" i="13"/>
  <c r="I10258" i="13"/>
  <c r="I10262" i="13"/>
  <c r="I10266" i="13"/>
  <c r="I10270" i="13"/>
  <c r="I10274" i="13"/>
  <c r="I10278" i="13"/>
  <c r="I10282" i="13"/>
  <c r="I10286" i="13"/>
  <c r="I10290" i="13"/>
  <c r="I10294" i="13"/>
  <c r="I10298" i="13"/>
  <c r="I10302" i="13"/>
  <c r="I10306" i="13"/>
  <c r="I10310" i="13"/>
  <c r="I10314" i="13"/>
  <c r="I10318" i="13"/>
  <c r="I10322" i="13"/>
  <c r="I10326" i="13"/>
  <c r="I10330" i="13"/>
  <c r="I10334" i="13"/>
  <c r="I10338" i="13"/>
  <c r="I10342" i="13"/>
  <c r="I10346" i="13"/>
  <c r="I10350" i="13"/>
  <c r="I10354" i="13"/>
  <c r="I10358" i="13"/>
  <c r="I10362" i="13"/>
  <c r="I10366" i="13"/>
  <c r="I10370" i="13"/>
  <c r="I10374" i="13"/>
  <c r="I10378" i="13"/>
  <c r="I10382" i="13"/>
  <c r="I10386" i="13"/>
  <c r="I10390" i="13"/>
  <c r="I10394" i="13"/>
  <c r="I10398" i="13"/>
  <c r="I10402" i="13"/>
  <c r="I10406" i="13"/>
  <c r="I10410" i="13"/>
  <c r="I10414" i="13"/>
  <c r="I10418" i="13"/>
  <c r="I10422" i="13"/>
  <c r="I10426" i="13"/>
  <c r="I10430" i="13"/>
  <c r="I10434" i="13"/>
  <c r="I10438" i="13"/>
  <c r="I10442" i="13"/>
  <c r="I10446" i="13"/>
  <c r="I10450" i="13"/>
  <c r="I10454" i="13"/>
  <c r="I11062" i="13"/>
  <c r="I11058" i="13"/>
  <c r="I11054" i="13"/>
  <c r="I11050" i="13"/>
  <c r="I11046" i="13"/>
  <c r="I11042" i="13"/>
  <c r="I11038" i="13"/>
  <c r="I11034" i="13"/>
  <c r="I11030" i="13"/>
  <c r="I11026" i="13"/>
  <c r="I11022" i="13"/>
  <c r="I11018" i="13"/>
  <c r="I11014" i="13"/>
  <c r="I11010" i="13"/>
  <c r="I11006" i="13"/>
  <c r="I11002" i="13"/>
  <c r="I10998" i="13"/>
  <c r="I10994" i="13"/>
  <c r="I10990" i="13"/>
  <c r="I10986" i="13"/>
  <c r="I10982" i="13"/>
  <c r="I10978" i="13"/>
  <c r="I10974" i="13"/>
  <c r="I10970" i="13"/>
  <c r="I10966" i="13"/>
  <c r="I10962" i="13"/>
  <c r="I10958" i="13"/>
  <c r="I10954" i="13"/>
  <c r="I10950" i="13"/>
  <c r="I10946" i="13"/>
  <c r="I10942" i="13"/>
  <c r="I10938" i="13"/>
  <c r="I10934" i="13"/>
  <c r="I10930" i="13"/>
  <c r="I10926" i="13"/>
  <c r="I10922" i="13"/>
  <c r="I10918" i="13"/>
  <c r="I10914" i="13"/>
  <c r="I10910" i="13"/>
  <c r="I10906" i="13"/>
  <c r="I10902" i="13"/>
  <c r="I10898" i="13"/>
  <c r="I10894" i="13"/>
  <c r="I10890" i="13"/>
  <c r="I10886" i="13"/>
  <c r="I10882" i="13"/>
  <c r="I10878" i="13"/>
  <c r="I10874" i="13"/>
  <c r="I10870" i="13"/>
  <c r="I10866" i="13"/>
  <c r="I10862" i="13"/>
  <c r="I10858" i="13"/>
  <c r="I10854" i="13"/>
  <c r="I10850" i="13"/>
  <c r="I10846" i="13"/>
  <c r="I10842" i="13"/>
  <c r="I10838" i="13"/>
  <c r="I10834" i="13"/>
  <c r="I10830" i="13"/>
  <c r="I10826" i="13"/>
  <c r="I10822" i="13"/>
  <c r="I10818" i="13"/>
  <c r="I10814" i="13"/>
  <c r="I10810" i="13"/>
  <c r="I10806" i="13"/>
  <c r="I10802" i="13"/>
  <c r="I10798" i="13"/>
  <c r="I10794" i="13"/>
  <c r="I10790" i="13"/>
  <c r="I10786" i="13"/>
  <c r="I10782" i="13"/>
  <c r="I10778" i="13"/>
  <c r="I10774" i="13"/>
  <c r="I10770" i="13"/>
  <c r="I10766" i="13"/>
  <c r="I10762" i="13"/>
  <c r="I10758" i="13"/>
  <c r="I10754" i="13"/>
  <c r="I10750" i="13"/>
  <c r="I10746" i="13"/>
  <c r="I10742" i="13"/>
  <c r="I10738" i="13"/>
  <c r="I10734" i="13"/>
  <c r="I10730" i="13"/>
  <c r="I10726" i="13"/>
  <c r="I10722" i="13"/>
  <c r="I10718" i="13"/>
  <c r="I10714" i="13"/>
  <c r="I10710" i="13"/>
  <c r="I10706" i="13"/>
  <c r="I10702" i="13"/>
  <c r="I10698" i="13"/>
  <c r="I10694" i="13"/>
  <c r="I10690" i="13"/>
  <c r="I10686" i="13"/>
  <c r="I10682" i="13"/>
  <c r="I10678" i="13"/>
  <c r="I10674" i="13"/>
  <c r="I10670" i="13"/>
  <c r="I10666" i="13"/>
  <c r="I10662" i="13"/>
  <c r="I10658" i="13"/>
  <c r="I10654" i="13"/>
  <c r="I10650" i="13"/>
  <c r="I10646" i="13"/>
  <c r="I10642" i="13"/>
  <c r="I10638" i="13"/>
  <c r="I10634" i="13"/>
  <c r="I10630" i="13"/>
  <c r="I10626" i="13"/>
  <c r="I10622" i="13"/>
  <c r="I10618" i="13"/>
  <c r="I10614" i="13"/>
  <c r="I10610" i="13"/>
  <c r="I10606" i="13"/>
  <c r="I10602" i="13"/>
  <c r="I10598" i="13"/>
  <c r="I10594" i="13"/>
  <c r="I10590" i="13"/>
  <c r="I10586" i="13"/>
  <c r="I10582" i="13"/>
  <c r="I10578" i="13"/>
  <c r="I10574" i="13"/>
  <c r="I10570" i="13"/>
  <c r="I10566" i="13"/>
  <c r="I10562" i="13"/>
  <c r="I10558" i="13"/>
  <c r="I10554" i="13"/>
  <c r="I10550" i="13"/>
  <c r="I10546" i="13"/>
  <c r="I10542" i="13"/>
  <c r="I10538" i="13"/>
  <c r="I10534" i="13"/>
  <c r="I10530" i="13"/>
  <c r="I10526" i="13"/>
  <c r="I10522" i="13"/>
  <c r="I10518" i="13"/>
  <c r="I10514" i="13"/>
  <c r="I10510" i="13"/>
  <c r="I10506" i="13"/>
  <c r="I10502" i="13"/>
  <c r="I10498" i="13"/>
  <c r="I10494" i="13"/>
  <c r="I10490" i="13"/>
  <c r="I10486" i="13"/>
  <c r="I10482" i="13"/>
  <c r="I10478" i="13"/>
  <c r="I10474" i="13"/>
  <c r="I10470" i="13"/>
  <c r="I10466" i="13"/>
  <c r="I10462" i="13"/>
  <c r="I10458" i="13"/>
  <c r="I10453" i="13"/>
  <c r="I10445" i="13"/>
  <c r="I10437" i="13"/>
  <c r="I10429" i="13"/>
  <c r="I10421" i="13"/>
  <c r="I10413" i="13"/>
  <c r="I10405" i="13"/>
  <c r="I10397" i="13"/>
  <c r="I10389" i="13"/>
  <c r="I10381" i="13"/>
  <c r="I10373" i="13"/>
  <c r="I10365" i="13"/>
  <c r="I10357" i="13"/>
  <c r="I10349" i="13"/>
  <c r="I10341" i="13"/>
  <c r="I10333" i="13"/>
  <c r="I10325" i="13"/>
  <c r="I10317" i="13"/>
  <c r="I10309" i="13"/>
  <c r="I10301" i="13"/>
  <c r="I10293" i="13"/>
  <c r="I10285" i="13"/>
  <c r="I10277" i="13"/>
  <c r="I10269" i="13"/>
  <c r="I10261" i="13"/>
  <c r="I10253" i="13"/>
  <c r="I10245" i="13"/>
  <c r="I10237" i="13"/>
  <c r="I10229" i="13"/>
  <c r="I10221" i="13"/>
  <c r="I10213" i="13"/>
  <c r="I10205" i="13"/>
  <c r="I10197" i="13"/>
  <c r="I10189" i="13"/>
  <c r="I10181" i="13"/>
  <c r="I10173" i="13"/>
  <c r="I10165" i="13"/>
  <c r="I10157" i="13"/>
  <c r="I10149" i="13"/>
  <c r="I10141" i="13"/>
  <c r="I10133" i="13"/>
  <c r="I10125" i="13"/>
  <c r="I10117" i="13"/>
  <c r="I10109" i="13"/>
  <c r="I10101" i="13"/>
  <c r="I10093" i="13"/>
  <c r="I10085" i="13"/>
  <c r="I10077" i="13"/>
  <c r="I10069" i="13"/>
  <c r="I10061" i="13"/>
  <c r="I10053" i="13"/>
  <c r="I10045" i="13"/>
  <c r="I10037" i="13"/>
  <c r="I10029" i="13"/>
  <c r="I10021" i="13"/>
  <c r="I10013" i="13"/>
  <c r="I10005" i="13"/>
  <c r="I9997" i="13"/>
  <c r="I9989" i="13"/>
  <c r="I9981" i="13"/>
  <c r="I9973" i="13"/>
  <c r="I9965" i="13"/>
  <c r="I9957" i="13"/>
  <c r="I9949" i="13"/>
  <c r="I9941" i="13"/>
  <c r="I9933" i="13"/>
  <c r="I9925" i="13"/>
  <c r="I9917" i="13"/>
  <c r="I9909" i="13"/>
  <c r="I9901" i="13"/>
  <c r="I9893" i="13"/>
  <c r="I9885" i="13"/>
  <c r="I9877" i="13"/>
  <c r="I9869" i="13"/>
  <c r="I9861" i="13"/>
  <c r="I9853" i="13"/>
  <c r="I9845" i="13"/>
  <c r="I9837" i="13"/>
  <c r="I9829" i="13"/>
  <c r="I9821" i="13"/>
  <c r="I9813" i="13"/>
  <c r="I9805" i="13"/>
  <c r="I9797" i="13"/>
  <c r="I9789" i="13"/>
  <c r="I9781" i="13"/>
  <c r="I9773" i="13"/>
  <c r="I9765" i="13"/>
  <c r="I9757" i="13"/>
  <c r="I9749" i="13"/>
  <c r="I9741" i="13"/>
  <c r="I9733" i="13"/>
  <c r="I9725" i="13"/>
  <c r="I9717" i="13"/>
  <c r="I9709" i="13"/>
  <c r="I9701" i="13"/>
  <c r="I9693" i="13"/>
  <c r="I9685" i="13"/>
  <c r="I9677" i="13"/>
  <c r="I9669" i="13"/>
  <c r="I9661" i="13"/>
  <c r="I9653" i="13"/>
  <c r="I9645" i="13"/>
  <c r="I9637" i="13"/>
  <c r="I9629" i="13"/>
  <c r="I9621" i="13"/>
  <c r="I9613" i="13"/>
  <c r="I9605" i="13"/>
  <c r="I9597" i="13"/>
  <c r="I9589" i="13"/>
  <c r="I9581" i="13"/>
  <c r="I9573" i="13"/>
  <c r="I9565" i="13"/>
  <c r="I9557" i="13"/>
  <c r="I9549" i="13"/>
  <c r="I9541" i="13"/>
  <c r="I9533" i="13"/>
  <c r="I9525" i="13"/>
  <c r="I9517" i="13"/>
  <c r="I9509" i="13"/>
  <c r="I9501" i="13"/>
  <c r="I9493" i="13"/>
  <c r="I9485" i="13"/>
  <c r="I9477" i="13"/>
  <c r="I9469" i="13"/>
  <c r="I9461" i="13"/>
  <c r="I9453" i="13"/>
  <c r="I9445" i="13"/>
  <c r="I9437" i="13"/>
  <c r="I9429" i="13"/>
  <c r="I9421" i="13"/>
  <c r="I9413" i="13"/>
  <c r="I9405" i="13"/>
  <c r="I9397" i="13"/>
  <c r="I9389" i="13"/>
  <c r="I9381" i="13"/>
  <c r="I9373" i="13"/>
  <c r="I9365" i="13"/>
  <c r="I9357" i="13"/>
  <c r="I9349" i="13"/>
  <c r="I9341" i="13"/>
  <c r="I9333" i="13"/>
  <c r="I9325" i="13"/>
  <c r="I9317" i="13"/>
  <c r="I9309" i="13"/>
  <c r="I9301" i="13"/>
  <c r="I9293" i="13"/>
  <c r="I9285" i="13"/>
  <c r="I9277" i="13"/>
  <c r="I9269" i="13"/>
  <c r="I9261" i="13"/>
  <c r="I9253" i="13"/>
  <c r="I9245" i="13"/>
  <c r="I9237" i="13"/>
  <c r="I9229" i="13"/>
  <c r="I9221" i="13"/>
  <c r="I9213" i="13"/>
  <c r="I9205" i="13"/>
  <c r="I9197" i="13"/>
  <c r="I9189" i="13"/>
  <c r="I9181" i="13"/>
  <c r="I9173" i="13"/>
  <c r="I9165" i="13"/>
  <c r="I9157" i="13"/>
  <c r="I9149" i="13"/>
  <c r="I9141" i="13"/>
  <c r="I9133" i="13"/>
  <c r="I9125" i="13"/>
  <c r="I9117" i="13"/>
  <c r="I9109" i="13"/>
  <c r="I9101" i="13"/>
  <c r="I9093" i="13"/>
  <c r="I9085" i="13"/>
  <c r="I9077" i="13"/>
  <c r="I9069" i="13"/>
  <c r="I9061" i="13"/>
  <c r="I9053" i="13"/>
  <c r="I9045" i="13"/>
  <c r="I9037" i="13"/>
  <c r="I9029" i="13"/>
  <c r="I9021" i="13"/>
  <c r="I9013" i="13"/>
  <c r="I9005" i="13"/>
  <c r="I8997" i="13"/>
  <c r="I8989" i="13"/>
  <c r="I8981" i="13"/>
  <c r="I8973" i="13"/>
  <c r="I8965" i="13"/>
  <c r="I8957" i="13"/>
  <c r="I8949" i="13"/>
  <c r="I8941" i="13"/>
  <c r="I8933" i="13"/>
  <c r="I8925" i="13"/>
  <c r="I8917" i="13"/>
  <c r="I8909" i="13"/>
  <c r="I8901" i="13"/>
  <c r="I8893" i="13"/>
  <c r="I8885" i="13"/>
  <c r="I8877" i="13"/>
  <c r="I8869" i="13"/>
  <c r="I8861" i="13"/>
  <c r="I8853" i="13"/>
  <c r="I8845" i="13"/>
  <c r="I8837" i="13"/>
  <c r="I8829" i="13"/>
  <c r="I8821" i="13"/>
  <c r="I8813" i="13"/>
  <c r="I8805" i="13"/>
  <c r="I8797" i="13"/>
  <c r="I8789" i="13"/>
  <c r="I8781" i="13"/>
  <c r="I8773" i="13"/>
  <c r="I8765" i="13"/>
  <c r="I8757" i="13"/>
  <c r="I8749" i="13"/>
  <c r="I8741" i="13"/>
  <c r="I8733" i="13"/>
  <c r="I8725" i="13"/>
  <c r="I8717" i="13"/>
  <c r="I8709" i="13"/>
  <c r="I8701" i="13"/>
  <c r="I8693" i="13"/>
  <c r="I8685" i="13"/>
  <c r="I8677" i="13"/>
  <c r="I8669" i="13"/>
  <c r="I8661" i="13"/>
  <c r="I8653" i="13"/>
  <c r="I8645" i="13"/>
  <c r="I8637" i="13"/>
  <c r="I8629" i="13"/>
  <c r="I8621" i="13"/>
  <c r="I8613" i="13"/>
  <c r="I8605" i="13"/>
  <c r="I8597" i="13"/>
  <c r="I8589" i="13"/>
  <c r="I8581" i="13"/>
  <c r="I8573" i="13"/>
  <c r="I8565" i="13"/>
  <c r="I8557" i="13"/>
  <c r="I8549" i="13"/>
  <c r="I8541" i="13"/>
  <c r="I8533" i="13"/>
  <c r="I8525" i="13"/>
  <c r="I8517" i="13"/>
  <c r="I8509" i="13"/>
  <c r="I8501" i="13"/>
  <c r="I8493" i="13"/>
  <c r="I8485" i="13"/>
  <c r="I8477" i="13"/>
  <c r="I8469" i="13"/>
  <c r="I8461" i="13"/>
  <c r="I8453" i="13"/>
  <c r="I8445" i="13"/>
  <c r="I8437" i="13"/>
  <c r="I8429" i="13"/>
  <c r="I8421" i="13"/>
  <c r="I8413" i="13"/>
  <c r="I8405" i="13"/>
  <c r="I8397" i="13"/>
  <c r="I8389" i="13"/>
  <c r="I8381" i="13"/>
  <c r="I8373" i="13"/>
  <c r="I8365" i="13"/>
  <c r="I8357" i="13"/>
  <c r="I8349" i="13"/>
  <c r="I8341" i="13"/>
  <c r="I8333" i="13"/>
  <c r="I8325" i="13"/>
  <c r="I8317" i="13"/>
  <c r="I8309" i="13"/>
  <c r="I8301" i="13"/>
  <c r="I8293" i="13"/>
  <c r="I8285" i="13"/>
  <c r="I8277" i="13"/>
  <c r="I8269" i="13"/>
  <c r="I8261" i="13"/>
  <c r="I8253" i="13"/>
  <c r="I8245" i="13"/>
  <c r="I8237" i="13"/>
  <c r="I8229" i="13"/>
  <c r="I8221" i="13"/>
  <c r="I8213" i="13"/>
  <c r="I8205" i="13"/>
  <c r="I8197" i="13"/>
  <c r="I8189" i="13"/>
  <c r="I8181" i="13"/>
  <c r="I8173" i="13"/>
  <c r="I8165" i="13"/>
  <c r="I8157" i="13"/>
  <c r="I8149" i="13"/>
  <c r="I8141" i="13"/>
  <c r="I8133" i="13"/>
  <c r="I8125" i="13"/>
  <c r="I8117" i="13"/>
  <c r="I8109" i="13"/>
  <c r="I8101" i="13"/>
  <c r="I8093" i="13"/>
  <c r="I8085" i="13"/>
  <c r="I8077" i="13"/>
  <c r="I8069" i="13"/>
  <c r="I8061" i="13"/>
  <c r="I8053" i="13"/>
  <c r="I8045" i="13"/>
  <c r="I8037" i="13"/>
  <c r="I8029" i="13"/>
  <c r="I8021" i="13"/>
  <c r="I8013" i="13"/>
  <c r="I8005" i="13"/>
  <c r="I7997" i="13"/>
  <c r="I7989" i="13"/>
  <c r="I7981" i="13"/>
  <c r="I7973" i="13"/>
  <c r="I7965" i="13"/>
  <c r="I7957" i="13"/>
  <c r="I7949" i="13"/>
  <c r="I7941" i="13"/>
  <c r="I7933" i="13"/>
  <c r="I7925" i="13"/>
  <c r="I7917" i="13"/>
  <c r="I7909" i="13"/>
  <c r="I7901" i="13"/>
  <c r="I7893" i="13"/>
  <c r="I7885" i="13"/>
  <c r="I7877" i="13"/>
  <c r="I7869" i="13"/>
  <c r="I7861" i="13"/>
  <c r="I7853" i="13"/>
  <c r="I7845" i="13"/>
  <c r="I7837" i="13"/>
  <c r="I7829" i="13"/>
  <c r="I7821" i="13"/>
  <c r="I7813" i="13"/>
  <c r="I7805" i="13"/>
  <c r="I7797" i="13"/>
  <c r="I7789" i="13"/>
  <c r="I7781" i="13"/>
  <c r="I7773" i="13"/>
  <c r="I7765" i="13"/>
  <c r="I7757" i="13"/>
  <c r="I7749" i="13"/>
  <c r="I7741" i="13"/>
  <c r="I7733" i="13"/>
  <c r="I7725" i="13"/>
  <c r="I7717" i="13"/>
  <c r="I7709" i="13"/>
  <c r="I7701" i="13"/>
  <c r="I7693" i="13"/>
  <c r="I7685" i="13"/>
  <c r="I7677" i="13"/>
  <c r="I7669" i="13"/>
  <c r="I7661" i="13"/>
  <c r="I7653" i="13"/>
  <c r="I7645" i="13"/>
  <c r="I7637" i="13"/>
  <c r="I7629" i="13"/>
  <c r="I7621" i="13"/>
  <c r="I7613" i="13"/>
  <c r="I7605" i="13"/>
  <c r="I7597" i="13"/>
  <c r="I7589" i="13"/>
  <c r="I7581" i="13"/>
  <c r="I7573" i="13"/>
  <c r="I7565" i="13"/>
  <c r="I7557" i="13"/>
  <c r="I7549" i="13"/>
  <c r="I7541" i="13"/>
  <c r="I7533" i="13"/>
  <c r="I7525" i="13"/>
  <c r="I7517" i="13"/>
  <c r="I7509" i="13"/>
  <c r="I7501" i="13"/>
  <c r="I7493" i="13"/>
  <c r="I7485" i="13"/>
  <c r="I7477" i="13"/>
  <c r="I7469" i="13"/>
  <c r="I7461" i="13"/>
  <c r="I7453" i="13"/>
  <c r="I7445" i="13"/>
  <c r="I7437" i="13"/>
  <c r="I7429" i="13"/>
  <c r="I7421" i="13"/>
  <c r="I7413" i="13"/>
  <c r="I7405" i="13"/>
  <c r="I7397" i="13"/>
  <c r="I7389" i="13"/>
  <c r="I7381" i="13"/>
  <c r="I7373" i="13"/>
  <c r="I7365" i="13"/>
  <c r="I7357" i="13"/>
  <c r="I7349" i="13"/>
  <c r="I7341" i="13"/>
  <c r="I7333" i="13"/>
  <c r="I7325" i="13"/>
  <c r="I7317" i="13"/>
  <c r="I7309" i="13"/>
  <c r="I7301" i="13"/>
  <c r="I7293" i="13"/>
  <c r="I7285" i="13"/>
  <c r="I7277" i="13"/>
  <c r="I7269" i="13"/>
  <c r="I7261" i="13"/>
  <c r="I7253" i="13"/>
  <c r="I7245" i="13"/>
  <c r="I7237" i="13"/>
  <c r="I7229" i="13"/>
  <c r="I7221" i="13"/>
  <c r="I7213" i="13"/>
  <c r="I7205" i="13"/>
  <c r="I7197" i="13"/>
  <c r="I7189" i="13"/>
  <c r="I7181" i="13"/>
  <c r="I7173" i="13"/>
  <c r="I7165" i="13"/>
  <c r="I7157" i="13"/>
  <c r="I7149" i="13"/>
  <c r="I7141" i="13"/>
  <c r="I7133" i="13"/>
  <c r="I7125" i="13"/>
  <c r="I7117" i="13"/>
  <c r="I7109" i="13"/>
  <c r="I7101" i="13"/>
  <c r="I7093" i="13"/>
  <c r="I7085" i="13"/>
  <c r="I7077" i="13"/>
  <c r="I7069" i="13"/>
  <c r="I7061" i="13"/>
  <c r="I7053" i="13"/>
  <c r="I7045" i="13"/>
  <c r="I7037" i="13"/>
  <c r="I7029" i="13"/>
  <c r="I7021" i="13"/>
  <c r="I7013" i="13"/>
  <c r="I7005" i="13"/>
  <c r="I6997" i="13"/>
  <c r="I6989" i="13"/>
  <c r="I6981" i="13"/>
  <c r="I6973" i="13"/>
  <c r="I6965" i="13"/>
  <c r="I6957" i="13"/>
  <c r="I6949" i="13"/>
  <c r="I6941" i="13"/>
  <c r="I6933" i="13"/>
  <c r="I6925" i="13"/>
  <c r="I6917" i="13"/>
  <c r="I6909" i="13"/>
  <c r="I6901" i="13"/>
  <c r="I6893" i="13"/>
  <c r="I6885" i="13"/>
  <c r="I6877" i="13"/>
  <c r="I6869" i="13"/>
  <c r="I6861" i="13"/>
  <c r="I6853" i="13"/>
  <c r="I6845" i="13"/>
  <c r="I6837" i="13"/>
  <c r="I6829" i="13"/>
  <c r="I6821" i="13"/>
  <c r="I6813" i="13"/>
  <c r="I6805" i="13"/>
  <c r="I6797" i="13"/>
  <c r="I6789" i="13"/>
  <c r="I6781" i="13"/>
  <c r="I6773" i="13"/>
  <c r="I6765" i="13"/>
  <c r="I6757" i="13"/>
  <c r="I6749" i="13"/>
  <c r="I6741" i="13"/>
  <c r="I6733" i="13"/>
  <c r="I6725" i="13"/>
  <c r="I6717" i="13"/>
  <c r="I6709" i="13"/>
  <c r="I6701" i="13"/>
  <c r="I6693" i="13"/>
  <c r="I6685" i="13"/>
  <c r="I6677" i="13"/>
  <c r="I6669" i="13"/>
  <c r="I6661" i="13"/>
  <c r="I6653" i="13"/>
  <c r="I6645" i="13"/>
  <c r="I6637" i="13"/>
  <c r="I6629" i="13"/>
  <c r="I6621" i="13"/>
  <c r="I6613" i="13"/>
  <c r="I6605" i="13"/>
  <c r="I6597" i="13"/>
  <c r="I6589" i="13"/>
  <c r="I6581" i="13"/>
  <c r="I6573" i="13"/>
  <c r="I6565" i="13"/>
  <c r="I6557" i="13"/>
  <c r="I6549" i="13"/>
  <c r="I6541" i="13"/>
  <c r="I6533" i="13"/>
  <c r="I6525" i="13"/>
  <c r="I6517" i="13"/>
  <c r="I6509" i="13"/>
  <c r="I6501" i="13"/>
  <c r="I6493" i="13"/>
  <c r="I6485" i="13"/>
  <c r="I6477" i="13"/>
  <c r="I6469" i="13"/>
  <c r="I6461" i="13"/>
  <c r="I6453" i="13"/>
  <c r="I6445" i="13"/>
  <c r="I6437" i="13"/>
  <c r="I6429" i="13"/>
  <c r="I6421" i="13"/>
  <c r="I6413" i="13"/>
  <c r="I6405" i="13"/>
  <c r="I6397" i="13"/>
  <c r="I6389" i="13"/>
  <c r="I6381" i="13"/>
  <c r="I6373" i="13"/>
  <c r="I6365" i="13"/>
  <c r="I6354" i="13"/>
  <c r="I6338" i="13"/>
  <c r="I6322" i="13"/>
  <c r="I6306" i="13"/>
  <c r="I6290" i="13"/>
  <c r="I6274" i="13"/>
  <c r="I6258" i="13"/>
  <c r="I6242" i="13"/>
  <c r="I6226" i="13"/>
  <c r="I6210" i="13"/>
  <c r="I6194" i="13"/>
  <c r="I6178" i="13"/>
  <c r="I6162" i="13"/>
  <c r="I6146" i="13"/>
  <c r="I6130" i="13"/>
  <c r="I6114" i="13"/>
  <c r="I6098" i="13"/>
  <c r="I6082" i="13"/>
  <c r="I6066" i="13"/>
  <c r="I6050" i="13"/>
  <c r="I6034" i="13"/>
  <c r="I6018" i="13"/>
  <c r="I6002" i="13"/>
  <c r="I5986" i="13"/>
  <c r="I5970" i="13"/>
  <c r="I5954" i="13"/>
  <c r="I5938" i="13"/>
  <c r="I5922" i="13"/>
  <c r="I5906" i="13"/>
  <c r="I5890" i="13"/>
  <c r="I5874" i="13"/>
  <c r="I5858" i="13"/>
  <c r="I5842" i="13"/>
  <c r="I5826" i="13"/>
  <c r="I5810" i="13"/>
  <c r="I5794" i="13"/>
  <c r="I5778" i="13"/>
  <c r="I5762" i="13"/>
  <c r="I5746" i="13"/>
  <c r="I5730" i="13"/>
  <c r="I5714" i="13"/>
  <c r="I5698" i="13"/>
  <c r="I5682" i="13"/>
  <c r="I5666" i="13"/>
  <c r="I5650" i="13"/>
  <c r="I5634" i="13"/>
  <c r="I5618" i="13"/>
  <c r="I5602" i="13"/>
  <c r="I5586" i="13"/>
  <c r="I5570" i="13"/>
  <c r="I5554" i="13"/>
  <c r="I5538" i="13"/>
  <c r="I5522" i="13"/>
  <c r="I5506" i="13"/>
  <c r="I5490" i="13"/>
  <c r="I5474" i="13"/>
  <c r="I5458" i="13"/>
  <c r="I5442" i="13"/>
  <c r="I5426" i="13"/>
  <c r="I5410" i="13"/>
  <c r="I5394" i="13"/>
  <c r="I5378" i="13"/>
  <c r="I5362" i="13"/>
  <c r="I5346" i="13"/>
  <c r="I5330" i="13"/>
  <c r="I5314" i="13"/>
  <c r="I5298" i="13"/>
  <c r="I5282" i="13"/>
  <c r="I5266" i="13"/>
  <c r="I5250" i="13"/>
  <c r="I5234" i="13"/>
  <c r="I5218" i="13"/>
  <c r="I5202" i="13"/>
  <c r="I5186" i="13"/>
  <c r="I5170" i="13"/>
  <c r="I5154" i="13"/>
  <c r="I5138" i="13"/>
  <c r="I5122" i="13"/>
  <c r="I5106" i="13"/>
  <c r="I5090" i="13"/>
  <c r="I5074" i="13"/>
  <c r="I5058" i="13"/>
  <c r="I5042" i="13"/>
  <c r="I5026" i="13"/>
  <c r="I5010" i="13"/>
  <c r="I4994" i="13"/>
  <c r="I4962" i="13"/>
  <c r="I4930" i="13"/>
  <c r="I4898" i="13"/>
  <c r="I4866" i="13"/>
  <c r="I4834" i="13"/>
  <c r="I4802" i="13"/>
  <c r="I4770" i="13"/>
  <c r="I4738" i="13"/>
  <c r="I4706" i="13"/>
  <c r="I4674" i="13"/>
  <c r="I4642" i="13"/>
  <c r="I4610" i="13"/>
  <c r="I4578" i="13"/>
  <c r="I4546" i="13"/>
  <c r="I4514" i="13"/>
  <c r="I4482" i="13"/>
  <c r="I4450" i="13"/>
  <c r="I4418" i="13"/>
  <c r="I4386" i="13"/>
  <c r="I4354" i="13"/>
  <c r="I4322" i="13"/>
  <c r="I4290" i="13"/>
  <c r="I4258" i="13"/>
  <c r="I4226" i="13"/>
  <c r="I4194" i="13"/>
  <c r="I4162" i="13"/>
  <c r="I4130" i="13"/>
  <c r="I4098" i="13"/>
  <c r="I4066" i="13"/>
  <c r="I4034" i="13"/>
  <c r="I4002" i="13"/>
  <c r="I3970" i="13"/>
  <c r="I3938" i="13"/>
  <c r="I3906" i="13"/>
  <c r="I3874" i="13"/>
  <c r="I3842" i="13"/>
  <c r="I3810" i="13"/>
  <c r="I3778" i="13"/>
  <c r="I3746" i="13"/>
  <c r="I3714" i="13"/>
  <c r="I3682" i="13"/>
  <c r="I3650" i="13"/>
  <c r="I3618" i="13"/>
  <c r="I3586" i="13"/>
  <c r="I3554" i="13"/>
  <c r="I3522" i="13"/>
  <c r="I3490" i="13"/>
  <c r="I3458" i="13"/>
  <c r="I3426" i="13"/>
  <c r="I3394" i="13"/>
  <c r="I3362" i="13"/>
  <c r="I3330" i="13"/>
  <c r="I3298" i="13"/>
  <c r="I3266" i="13"/>
  <c r="I3234" i="13"/>
  <c r="I3202" i="13"/>
  <c r="I3170" i="13"/>
  <c r="I3138" i="13"/>
  <c r="I3106" i="13"/>
  <c r="I3074" i="13"/>
  <c r="I3042" i="13"/>
  <c r="I3000" i="13"/>
  <c r="I2957" i="13"/>
  <c r="I2915" i="13"/>
  <c r="I2872" i="13"/>
  <c r="I2829" i="13"/>
  <c r="I2787" i="13"/>
  <c r="I2744" i="13"/>
  <c r="I2701" i="13"/>
  <c r="I2651" i="13"/>
  <c r="I2587" i="13"/>
  <c r="I2523" i="13"/>
  <c r="I2459" i="13"/>
  <c r="I2395" i="13"/>
  <c r="I2305" i="13"/>
  <c r="I2177" i="13"/>
  <c r="I2049" i="13"/>
  <c r="I1921" i="13"/>
  <c r="I1793" i="13"/>
  <c r="I1665" i="13"/>
  <c r="I1537" i="13"/>
  <c r="I1409" i="13"/>
  <c r="I1228" i="13"/>
  <c r="I961" i="13"/>
  <c r="I349" i="13"/>
  <c r="O11064" i="13"/>
  <c r="N11064" i="13"/>
  <c r="O11063" i="13"/>
  <c r="N11063" i="13"/>
  <c r="K11063" i="13" s="1" a="1"/>
  <c r="K11063" i="13" s="1"/>
  <c r="O11062" i="13"/>
  <c r="N11062" i="13"/>
  <c r="O11061" i="13"/>
  <c r="N11061" i="13"/>
  <c r="K11061" i="13" s="1" a="1"/>
  <c r="K11061" i="13" s="1"/>
  <c r="O11060" i="13"/>
  <c r="N11060" i="13"/>
  <c r="O11059" i="13"/>
  <c r="N11059" i="13"/>
  <c r="K11059" i="13" s="1" a="1"/>
  <c r="K11059" i="13" s="1"/>
  <c r="O11058" i="13"/>
  <c r="N11058" i="13"/>
  <c r="O11057" i="13"/>
  <c r="N11057" i="13"/>
  <c r="K11057" i="13" s="1" a="1"/>
  <c r="K11057" i="13" s="1"/>
  <c r="O11056" i="13"/>
  <c r="N11056" i="13"/>
  <c r="O11055" i="13"/>
  <c r="N11055" i="13"/>
  <c r="K11055" i="13" s="1" a="1"/>
  <c r="K11055" i="13" s="1"/>
  <c r="O11054" i="13"/>
  <c r="N11054" i="13"/>
  <c r="O11053" i="13"/>
  <c r="N11053" i="13"/>
  <c r="K11053" i="13" s="1" a="1"/>
  <c r="K11053" i="13" s="1"/>
  <c r="O11052" i="13"/>
  <c r="N11052" i="13"/>
  <c r="O11051" i="13"/>
  <c r="N11051" i="13"/>
  <c r="K11051" i="13" s="1" a="1"/>
  <c r="K11051" i="13" s="1"/>
  <c r="O11050" i="13"/>
  <c r="N11050" i="13"/>
  <c r="O11049" i="13"/>
  <c r="N11049" i="13"/>
  <c r="K11049" i="13" s="1" a="1"/>
  <c r="K11049" i="13" s="1"/>
  <c r="O11048" i="13"/>
  <c r="N11048" i="13"/>
  <c r="O11047" i="13"/>
  <c r="N11047" i="13"/>
  <c r="K11047" i="13" s="1" a="1"/>
  <c r="K11047" i="13" s="1"/>
  <c r="O11046" i="13"/>
  <c r="N11046" i="13"/>
  <c r="O11045" i="13"/>
  <c r="N11045" i="13"/>
  <c r="K11045" i="13" s="1" a="1"/>
  <c r="K11045" i="13" s="1"/>
  <c r="O11044" i="13"/>
  <c r="N11044" i="13"/>
  <c r="O11043" i="13"/>
  <c r="N11043" i="13"/>
  <c r="K11043" i="13" s="1" a="1"/>
  <c r="K11043" i="13" s="1"/>
  <c r="O11042" i="13"/>
  <c r="N11042" i="13"/>
  <c r="O11041" i="13"/>
  <c r="N11041" i="13"/>
  <c r="K11041" i="13" s="1" a="1"/>
  <c r="K11041" i="13" s="1"/>
  <c r="O11040" i="13"/>
  <c r="N11040" i="13"/>
  <c r="O11039" i="13"/>
  <c r="N11039" i="13"/>
  <c r="K11039" i="13" s="1" a="1"/>
  <c r="K11039" i="13" s="1"/>
  <c r="O11038" i="13"/>
  <c r="N11038" i="13"/>
  <c r="O11037" i="13"/>
  <c r="N11037" i="13"/>
  <c r="K11037" i="13" s="1" a="1"/>
  <c r="K11037" i="13" s="1"/>
  <c r="O11036" i="13"/>
  <c r="N11036" i="13"/>
  <c r="O11035" i="13"/>
  <c r="N11035" i="13"/>
  <c r="K11035" i="13" s="1" a="1"/>
  <c r="K11035" i="13" s="1"/>
  <c r="O11034" i="13"/>
  <c r="N11034" i="13"/>
  <c r="O11033" i="13"/>
  <c r="N11033" i="13"/>
  <c r="K11033" i="13" s="1" a="1"/>
  <c r="K11033" i="13" s="1"/>
  <c r="O11032" i="13"/>
  <c r="N11032" i="13"/>
  <c r="O11031" i="13"/>
  <c r="N11031" i="13"/>
  <c r="K11031" i="13" s="1" a="1"/>
  <c r="K11031" i="13" s="1"/>
  <c r="O11030" i="13"/>
  <c r="N11030" i="13"/>
  <c r="O11029" i="13"/>
  <c r="N11029" i="13"/>
  <c r="K11029" i="13" s="1" a="1"/>
  <c r="K11029" i="13" s="1"/>
  <c r="O11028" i="13"/>
  <c r="N11028" i="13"/>
  <c r="O11027" i="13"/>
  <c r="N11027" i="13"/>
  <c r="K11027" i="13" s="1" a="1"/>
  <c r="K11027" i="13" s="1"/>
  <c r="O11026" i="13"/>
  <c r="N11026" i="13"/>
  <c r="O11025" i="13"/>
  <c r="N11025" i="13"/>
  <c r="K11025" i="13" s="1" a="1"/>
  <c r="K11025" i="13" s="1"/>
  <c r="O11024" i="13"/>
  <c r="N11024" i="13"/>
  <c r="O11023" i="13"/>
  <c r="N11023" i="13"/>
  <c r="K11023" i="13" s="1" a="1"/>
  <c r="K11023" i="13" s="1"/>
  <c r="O11022" i="13"/>
  <c r="N11022" i="13"/>
  <c r="O11021" i="13"/>
  <c r="N11021" i="13"/>
  <c r="K11021" i="13" s="1" a="1"/>
  <c r="K11021" i="13" s="1"/>
  <c r="O11020" i="13"/>
  <c r="N11020" i="13"/>
  <c r="O11019" i="13"/>
  <c r="N11019" i="13"/>
  <c r="K11019" i="13" s="1" a="1"/>
  <c r="K11019" i="13" s="1"/>
  <c r="O11018" i="13"/>
  <c r="N11018" i="13"/>
  <c r="O11017" i="13"/>
  <c r="N11017" i="13"/>
  <c r="K11017" i="13" s="1" a="1"/>
  <c r="K11017" i="13" s="1"/>
  <c r="O11016" i="13"/>
  <c r="N11016" i="13"/>
  <c r="O11015" i="13"/>
  <c r="N11015" i="13"/>
  <c r="K11015" i="13" s="1" a="1"/>
  <c r="K11015" i="13" s="1"/>
  <c r="O11014" i="13"/>
  <c r="N11014" i="13"/>
  <c r="O11013" i="13"/>
  <c r="N11013" i="13"/>
  <c r="O11012" i="13"/>
  <c r="N11012" i="13"/>
  <c r="O11011" i="13"/>
  <c r="N11011" i="13"/>
  <c r="K11011" i="13" s="1" a="1"/>
  <c r="K11011" i="13" s="1"/>
  <c r="O11010" i="13"/>
  <c r="N11010" i="13"/>
  <c r="O11009" i="13"/>
  <c r="N11009" i="13"/>
  <c r="O11008" i="13"/>
  <c r="N11008" i="13"/>
  <c r="O11007" i="13"/>
  <c r="N11007" i="13"/>
  <c r="O11006" i="13"/>
  <c r="N11006" i="13"/>
  <c r="O11005" i="13"/>
  <c r="N11005" i="13"/>
  <c r="K11005" i="13" s="1" a="1"/>
  <c r="K11005" i="13" s="1"/>
  <c r="O11004" i="13"/>
  <c r="N11004" i="13"/>
  <c r="O11003" i="13"/>
  <c r="N11003" i="13"/>
  <c r="K11003" i="13" s="1" a="1"/>
  <c r="K11003" i="13" s="1"/>
  <c r="O11002" i="13"/>
  <c r="N11002" i="13"/>
  <c r="O11001" i="13"/>
  <c r="N11001" i="13"/>
  <c r="K11001" i="13" s="1" a="1"/>
  <c r="K11001" i="13" s="1"/>
  <c r="O11000" i="13"/>
  <c r="N11000" i="13"/>
  <c r="O10999" i="13"/>
  <c r="N10999" i="13"/>
  <c r="K10999" i="13" s="1" a="1"/>
  <c r="K10999" i="13" s="1"/>
  <c r="O10998" i="13"/>
  <c r="N10998" i="13"/>
  <c r="O10997" i="13"/>
  <c r="N10997" i="13"/>
  <c r="O10996" i="13"/>
  <c r="N10996" i="13"/>
  <c r="O10995" i="13"/>
  <c r="N10995" i="13"/>
  <c r="O10994" i="13"/>
  <c r="N10994" i="13"/>
  <c r="O10993" i="13"/>
  <c r="N10993" i="13"/>
  <c r="O10992" i="13"/>
  <c r="N10992" i="13"/>
  <c r="O10991" i="13"/>
  <c r="N10991" i="13"/>
  <c r="O10990" i="13"/>
  <c r="N10990" i="13"/>
  <c r="O10989" i="13"/>
  <c r="N10989" i="13"/>
  <c r="O10988" i="13"/>
  <c r="N10988" i="13"/>
  <c r="O10987" i="13"/>
  <c r="N10987" i="13"/>
  <c r="O10986" i="13"/>
  <c r="N10986" i="13"/>
  <c r="O10985" i="13"/>
  <c r="N10985" i="13"/>
  <c r="O10984" i="13"/>
  <c r="N10984" i="13"/>
  <c r="O10983" i="13"/>
  <c r="N10983" i="13"/>
  <c r="O10982" i="13"/>
  <c r="N10982" i="13"/>
  <c r="O10981" i="13"/>
  <c r="N10981" i="13"/>
  <c r="K10981" i="13" s="1" a="1"/>
  <c r="K10981" i="13" s="1"/>
  <c r="O10980" i="13"/>
  <c r="N10980" i="13"/>
  <c r="O10979" i="13"/>
  <c r="N10979" i="13"/>
  <c r="K10979" i="13" s="1" a="1"/>
  <c r="K10979" i="13" s="1"/>
  <c r="O10978" i="13"/>
  <c r="N10978" i="13"/>
  <c r="O10977" i="13"/>
  <c r="N10977" i="13"/>
  <c r="K10977" i="13" s="1" a="1"/>
  <c r="K10977" i="13" s="1"/>
  <c r="O10976" i="13"/>
  <c r="N10976" i="13"/>
  <c r="O10975" i="13"/>
  <c r="N10975" i="13"/>
  <c r="K10975" i="13" s="1" a="1"/>
  <c r="K10975" i="13" s="1"/>
  <c r="O10974" i="13"/>
  <c r="N10974" i="13"/>
  <c r="O10973" i="13"/>
  <c r="N10973" i="13"/>
  <c r="K10973" i="13" s="1" a="1"/>
  <c r="K10973" i="13" s="1"/>
  <c r="O10972" i="13"/>
  <c r="N10972" i="13"/>
  <c r="O10971" i="13"/>
  <c r="N10971" i="13"/>
  <c r="K10971" i="13" s="1" a="1"/>
  <c r="K10971" i="13" s="1"/>
  <c r="O10970" i="13"/>
  <c r="N10970" i="13"/>
  <c r="O10969" i="13"/>
  <c r="N10969" i="13"/>
  <c r="K10969" i="13" s="1" a="1"/>
  <c r="K10969" i="13" s="1"/>
  <c r="O10968" i="13"/>
  <c r="N10968" i="13"/>
  <c r="O10967" i="13"/>
  <c r="N10967" i="13"/>
  <c r="K10967" i="13" s="1" a="1"/>
  <c r="K10967" i="13" s="1"/>
  <c r="O10966" i="13"/>
  <c r="N10966" i="13"/>
  <c r="O10965" i="13"/>
  <c r="N10965" i="13"/>
  <c r="O10964" i="13"/>
  <c r="N10964" i="13"/>
  <c r="O10963" i="13"/>
  <c r="N10963" i="13"/>
  <c r="O10962" i="13"/>
  <c r="N10962" i="13"/>
  <c r="O10961" i="13"/>
  <c r="N10961" i="13"/>
  <c r="O10960" i="13"/>
  <c r="N10960" i="13"/>
  <c r="O10959" i="13"/>
  <c r="N10959" i="13"/>
  <c r="O10958" i="13"/>
  <c r="N10958" i="13"/>
  <c r="O10957" i="13"/>
  <c r="N10957" i="13"/>
  <c r="O10956" i="13"/>
  <c r="N10956" i="13"/>
  <c r="O10955" i="13"/>
  <c r="N10955" i="13"/>
  <c r="O10954" i="13"/>
  <c r="N10954" i="13"/>
  <c r="O10953" i="13"/>
  <c r="N10953" i="13"/>
  <c r="O10952" i="13"/>
  <c r="N10952" i="13"/>
  <c r="O10951" i="13"/>
  <c r="N10951" i="13"/>
  <c r="O10950" i="13"/>
  <c r="N10950" i="13"/>
  <c r="O10949" i="13"/>
  <c r="N10949" i="13"/>
  <c r="K10949" i="13" s="1" a="1"/>
  <c r="K10949" i="13" s="1"/>
  <c r="O10948" i="13"/>
  <c r="N10948" i="13"/>
  <c r="O10947" i="13"/>
  <c r="N10947" i="13"/>
  <c r="K10947" i="13" s="1" a="1"/>
  <c r="K10947" i="13" s="1"/>
  <c r="O10946" i="13"/>
  <c r="N10946" i="13"/>
  <c r="O10945" i="13"/>
  <c r="N10945" i="13"/>
  <c r="K10945" i="13" s="1" a="1"/>
  <c r="K10945" i="13" s="1"/>
  <c r="O10944" i="13"/>
  <c r="N10944" i="13"/>
  <c r="O10943" i="13"/>
  <c r="N10943" i="13"/>
  <c r="K10943" i="13" s="1" a="1"/>
  <c r="K10943" i="13" s="1"/>
  <c r="O10942" i="13"/>
  <c r="N10942" i="13"/>
  <c r="O10941" i="13"/>
  <c r="N10941" i="13"/>
  <c r="K10941" i="13" s="1" a="1"/>
  <c r="K10941" i="13" s="1"/>
  <c r="O10940" i="13"/>
  <c r="N10940" i="13"/>
  <c r="O10939" i="13"/>
  <c r="N10939" i="13"/>
  <c r="K10939" i="13" s="1" a="1"/>
  <c r="K10939" i="13" s="1"/>
  <c r="O10938" i="13"/>
  <c r="N10938" i="13"/>
  <c r="O10937" i="13"/>
  <c r="N10937" i="13"/>
  <c r="K10937" i="13" s="1" a="1"/>
  <c r="K10937" i="13" s="1"/>
  <c r="O10936" i="13"/>
  <c r="N10936" i="13"/>
  <c r="O10935" i="13"/>
  <c r="N10935" i="13"/>
  <c r="K10935" i="13" s="1" a="1"/>
  <c r="K10935" i="13" s="1"/>
  <c r="O10934" i="13"/>
  <c r="N10934" i="13"/>
  <c r="O10933" i="13"/>
  <c r="N10933" i="13"/>
  <c r="O10932" i="13"/>
  <c r="N10932" i="13"/>
  <c r="O10931" i="13"/>
  <c r="N10931" i="13"/>
  <c r="O10930" i="13"/>
  <c r="N10930" i="13"/>
  <c r="O10929" i="13"/>
  <c r="N10929" i="13"/>
  <c r="O10928" i="13"/>
  <c r="N10928" i="13"/>
  <c r="O10927" i="13"/>
  <c r="N10927" i="13"/>
  <c r="O10926" i="13"/>
  <c r="N10926" i="13"/>
  <c r="O10925" i="13"/>
  <c r="N10925" i="13"/>
  <c r="O10924" i="13"/>
  <c r="N10924" i="13"/>
  <c r="O10923" i="13"/>
  <c r="N10923" i="13"/>
  <c r="O10922" i="13"/>
  <c r="N10922" i="13"/>
  <c r="O10921" i="13"/>
  <c r="N10921" i="13"/>
  <c r="O10920" i="13"/>
  <c r="N10920" i="13"/>
  <c r="O10919" i="13"/>
  <c r="N10919" i="13"/>
  <c r="O10918" i="13"/>
  <c r="N10918" i="13"/>
  <c r="O10917" i="13"/>
  <c r="N10917" i="13"/>
  <c r="K10917" i="13" s="1" a="1"/>
  <c r="K10917" i="13" s="1"/>
  <c r="O10916" i="13"/>
  <c r="N10916" i="13"/>
  <c r="O10915" i="13"/>
  <c r="N10915" i="13"/>
  <c r="K10915" i="13" s="1" a="1"/>
  <c r="K10915" i="13" s="1"/>
  <c r="O10914" i="13"/>
  <c r="N10914" i="13"/>
  <c r="O10913" i="13"/>
  <c r="N10913" i="13"/>
  <c r="K10913" i="13" s="1" a="1"/>
  <c r="K10913" i="13" s="1"/>
  <c r="O10912" i="13"/>
  <c r="N10912" i="13"/>
  <c r="O10911" i="13"/>
  <c r="N10911" i="13"/>
  <c r="K10911" i="13" s="1" a="1"/>
  <c r="K10911" i="13" s="1"/>
  <c r="O10910" i="13"/>
  <c r="N10910" i="13"/>
  <c r="O10909" i="13"/>
  <c r="N10909" i="13"/>
  <c r="K10909" i="13" s="1" a="1"/>
  <c r="K10909" i="13" s="1"/>
  <c r="O10908" i="13"/>
  <c r="N10908" i="13"/>
  <c r="O10907" i="13"/>
  <c r="N10907" i="13"/>
  <c r="K10907" i="13" s="1" a="1"/>
  <c r="K10907" i="13" s="1"/>
  <c r="O10906" i="13"/>
  <c r="N10906" i="13"/>
  <c r="O10905" i="13"/>
  <c r="N10905" i="13"/>
  <c r="K10905" i="13" s="1" a="1"/>
  <c r="K10905" i="13" s="1"/>
  <c r="O10904" i="13"/>
  <c r="N10904" i="13"/>
  <c r="O10903" i="13"/>
  <c r="N10903" i="13"/>
  <c r="K10903" i="13" s="1" a="1"/>
  <c r="K10903" i="13" s="1"/>
  <c r="O10902" i="13"/>
  <c r="N10902" i="13"/>
  <c r="O10901" i="13"/>
  <c r="N10901" i="13"/>
  <c r="O10900" i="13"/>
  <c r="N10900" i="13"/>
  <c r="O10899" i="13"/>
  <c r="N10899" i="13"/>
  <c r="O10898" i="13"/>
  <c r="N10898" i="13"/>
  <c r="O10897" i="13"/>
  <c r="N10897" i="13"/>
  <c r="O10896" i="13"/>
  <c r="N10896" i="13"/>
  <c r="O10895" i="13"/>
  <c r="N10895" i="13"/>
  <c r="O10894" i="13"/>
  <c r="N10894" i="13"/>
  <c r="O10893" i="13"/>
  <c r="N10893" i="13"/>
  <c r="O10892" i="13"/>
  <c r="N10892" i="13"/>
  <c r="O10891" i="13"/>
  <c r="N10891" i="13"/>
  <c r="O10890" i="13"/>
  <c r="N10890" i="13"/>
  <c r="O10889" i="13"/>
  <c r="N10889" i="13"/>
  <c r="O10888" i="13"/>
  <c r="N10888" i="13"/>
  <c r="O10887" i="13"/>
  <c r="N10887" i="13"/>
  <c r="O10886" i="13"/>
  <c r="N10886" i="13"/>
  <c r="O10885" i="13"/>
  <c r="N10885" i="13"/>
  <c r="K10885" i="13" s="1" a="1"/>
  <c r="K10885" i="13" s="1"/>
  <c r="O10884" i="13"/>
  <c r="N10884" i="13"/>
  <c r="O10883" i="13"/>
  <c r="N10883" i="13"/>
  <c r="K10883" i="13" s="1" a="1"/>
  <c r="K10883" i="13" s="1"/>
  <c r="O10882" i="13"/>
  <c r="N10882" i="13"/>
  <c r="O10881" i="13"/>
  <c r="N10881" i="13"/>
  <c r="K10881" i="13" s="1" a="1"/>
  <c r="K10881" i="13" s="1"/>
  <c r="O10880" i="13"/>
  <c r="N10880" i="13"/>
  <c r="O10879" i="13"/>
  <c r="N10879" i="13"/>
  <c r="K10879" i="13" s="1" a="1"/>
  <c r="K10879" i="13" s="1"/>
  <c r="O10878" i="13"/>
  <c r="N10878" i="13"/>
  <c r="O10877" i="13"/>
  <c r="L10877" i="13" s="1" a="1"/>
  <c r="L10877" i="13" s="1"/>
  <c r="N10877" i="13"/>
  <c r="O10876" i="13"/>
  <c r="N10876" i="13"/>
  <c r="O10875" i="13"/>
  <c r="N10875" i="13"/>
  <c r="O10874" i="13"/>
  <c r="N10874" i="13"/>
  <c r="O10873" i="13"/>
  <c r="N10873" i="13"/>
  <c r="K10873" i="13" s="1" a="1"/>
  <c r="O10872" i="13"/>
  <c r="N10872" i="13"/>
  <c r="O10871" i="13"/>
  <c r="N10871" i="13"/>
  <c r="O10870" i="13"/>
  <c r="N10870" i="13"/>
  <c r="O10869" i="13"/>
  <c r="L10869" i="13" s="1" a="1"/>
  <c r="L10869" i="13" s="1"/>
  <c r="N10869" i="13"/>
  <c r="O10868" i="13"/>
  <c r="N10868" i="13"/>
  <c r="O10867" i="13"/>
  <c r="N10867" i="13"/>
  <c r="O10866" i="13"/>
  <c r="N10866" i="13"/>
  <c r="O10865" i="13"/>
  <c r="N10865" i="13"/>
  <c r="K10865" i="13" s="1" a="1"/>
  <c r="O10864" i="13"/>
  <c r="N10864" i="13"/>
  <c r="O10863" i="13"/>
  <c r="N10863" i="13"/>
  <c r="O10862" i="13"/>
  <c r="N10862" i="13"/>
  <c r="O10861" i="13"/>
  <c r="L10861" i="13" s="1" a="1"/>
  <c r="L10861" i="13" s="1"/>
  <c r="N10861" i="13"/>
  <c r="K10861" i="13" s="1" a="1"/>
  <c r="K10861" i="13" s="1"/>
  <c r="O10860" i="13"/>
  <c r="N10860" i="13"/>
  <c r="O10859" i="13"/>
  <c r="N10859" i="13"/>
  <c r="O10858" i="13"/>
  <c r="N10858" i="13"/>
  <c r="O10857" i="13"/>
  <c r="N10857" i="13"/>
  <c r="K10857" i="13" s="1" a="1"/>
  <c r="O10856" i="13"/>
  <c r="N10856" i="13"/>
  <c r="O10855" i="13"/>
  <c r="N10855" i="13"/>
  <c r="O10854" i="13"/>
  <c r="N10854" i="13"/>
  <c r="O10853" i="13"/>
  <c r="L10853" i="13" s="1" a="1"/>
  <c r="L10853" i="13" s="1"/>
  <c r="N10853" i="13"/>
  <c r="O10852" i="13"/>
  <c r="N10852" i="13"/>
  <c r="O10851" i="13"/>
  <c r="N10851" i="13"/>
  <c r="O10850" i="13"/>
  <c r="N10850" i="13"/>
  <c r="O10849" i="13"/>
  <c r="N10849" i="13"/>
  <c r="O10848" i="13"/>
  <c r="N10848" i="13"/>
  <c r="O10847" i="13"/>
  <c r="N10847" i="13"/>
  <c r="K10847" i="13" s="1" a="1"/>
  <c r="K10847" i="13" s="1"/>
  <c r="O10846" i="13"/>
  <c r="N10846" i="13"/>
  <c r="O10845" i="13"/>
  <c r="L10845" i="13" s="1" a="1"/>
  <c r="L10845" i="13" s="1"/>
  <c r="N10845" i="13"/>
  <c r="K10845" i="13" s="1" a="1"/>
  <c r="K10845" i="13" s="1"/>
  <c r="O10844" i="13"/>
  <c r="N10844" i="13"/>
  <c r="O10843" i="13"/>
  <c r="N10843" i="13"/>
  <c r="K10843" i="13" s="1" a="1"/>
  <c r="K10843" i="13" s="1"/>
  <c r="O10842" i="13"/>
  <c r="N10842" i="13"/>
  <c r="O10841" i="13"/>
  <c r="N10841" i="13"/>
  <c r="K10841" i="13" s="1" a="1"/>
  <c r="K10841" i="13" s="1"/>
  <c r="O10840" i="13"/>
  <c r="N10840" i="13"/>
  <c r="O10839" i="13"/>
  <c r="N10839" i="13"/>
  <c r="K10839" i="13" s="1" a="1"/>
  <c r="K10839" i="13" s="1"/>
  <c r="O10838" i="13"/>
  <c r="N10838" i="13"/>
  <c r="O10837" i="13"/>
  <c r="L10837" i="13" s="1" a="1"/>
  <c r="L10837" i="13" s="1"/>
  <c r="N10837" i="13"/>
  <c r="K10837" i="13" s="1" a="1"/>
  <c r="K10837" i="13" s="1"/>
  <c r="O10836" i="13"/>
  <c r="N10836" i="13"/>
  <c r="O10835" i="13"/>
  <c r="N10835" i="13"/>
  <c r="K10835" i="13" s="1" a="1"/>
  <c r="K10835" i="13" s="1"/>
  <c r="O10834" i="13"/>
  <c r="N10834" i="13"/>
  <c r="O10833" i="13"/>
  <c r="N10833" i="13"/>
  <c r="K10833" i="13" s="1" a="1"/>
  <c r="K10833" i="13" s="1"/>
  <c r="O10832" i="13"/>
  <c r="N10832" i="13"/>
  <c r="O10831" i="13"/>
  <c r="N10831" i="13"/>
  <c r="K10831" i="13" s="1" a="1"/>
  <c r="K10831" i="13" s="1"/>
  <c r="O10830" i="13"/>
  <c r="N10830" i="13"/>
  <c r="O10829" i="13"/>
  <c r="L10829" i="13" s="1" a="1"/>
  <c r="L10829" i="13" s="1"/>
  <c r="N10829" i="13"/>
  <c r="K10829" i="13" s="1" a="1"/>
  <c r="K10829" i="13" s="1"/>
  <c r="O10828" i="13"/>
  <c r="N10828" i="13"/>
  <c r="O10827" i="13"/>
  <c r="N10827" i="13"/>
  <c r="K10827" i="13" s="1" a="1"/>
  <c r="K10827" i="13" s="1"/>
  <c r="O10826" i="13"/>
  <c r="N10826" i="13"/>
  <c r="O10825" i="13"/>
  <c r="N10825" i="13"/>
  <c r="K10825" i="13" s="1" a="1"/>
  <c r="K10825" i="13" s="1"/>
  <c r="O10824" i="13"/>
  <c r="N10824" i="13"/>
  <c r="O10823" i="13"/>
  <c r="N10823" i="13"/>
  <c r="K10823" i="13" s="1" a="1"/>
  <c r="K10823" i="13" s="1"/>
  <c r="O10822" i="13"/>
  <c r="N10822" i="13"/>
  <c r="O10821" i="13"/>
  <c r="L10821" i="13" s="1" a="1"/>
  <c r="L10821" i="13" s="1"/>
  <c r="N10821" i="13"/>
  <c r="K10821" i="13" s="1" a="1"/>
  <c r="K10821" i="13" s="1"/>
  <c r="O10820" i="13"/>
  <c r="N10820" i="13"/>
  <c r="O10819" i="13"/>
  <c r="L10819" i="13" s="1" a="1"/>
  <c r="L10819" i="13" s="1"/>
  <c r="N10819" i="13"/>
  <c r="K10819" i="13" s="1" a="1"/>
  <c r="K10819" i="13" s="1"/>
  <c r="O10818" i="13"/>
  <c r="N10818" i="13"/>
  <c r="O10817" i="13"/>
  <c r="L10817" i="13" s="1" a="1"/>
  <c r="L10817" i="13" s="1"/>
  <c r="N10817" i="13"/>
  <c r="K10817" i="13" s="1" a="1"/>
  <c r="K10817" i="13" s="1"/>
  <c r="O10816" i="13"/>
  <c r="N10816" i="13"/>
  <c r="O10815" i="13"/>
  <c r="L10815" i="13" s="1" a="1"/>
  <c r="L10815" i="13" s="1"/>
  <c r="N10815" i="13"/>
  <c r="K10815" i="13" s="1" a="1"/>
  <c r="K10815" i="13" s="1"/>
  <c r="O10814" i="13"/>
  <c r="N10814" i="13"/>
  <c r="O10813" i="13"/>
  <c r="L10813" i="13" s="1" a="1"/>
  <c r="L10813" i="13" s="1"/>
  <c r="N10813" i="13"/>
  <c r="K10813" i="13" s="1" a="1"/>
  <c r="K10813" i="13" s="1"/>
  <c r="O10812" i="13"/>
  <c r="N10812" i="13"/>
  <c r="O10811" i="13"/>
  <c r="L10811" i="13" s="1" a="1"/>
  <c r="L10811" i="13" s="1"/>
  <c r="N10811" i="13"/>
  <c r="K10811" i="13" s="1" a="1"/>
  <c r="K10811" i="13" s="1"/>
  <c r="O10810" i="13"/>
  <c r="N10810" i="13"/>
  <c r="O10809" i="13"/>
  <c r="L10809" i="13" s="1" a="1"/>
  <c r="L10809" i="13" s="1"/>
  <c r="N10809" i="13"/>
  <c r="K10809" i="13" s="1" a="1"/>
  <c r="K10809" i="13" s="1"/>
  <c r="O10808" i="13"/>
  <c r="N10808" i="13"/>
  <c r="O10807" i="13"/>
  <c r="L10807" i="13" s="1" a="1"/>
  <c r="L10807" i="13" s="1"/>
  <c r="N10807" i="13"/>
  <c r="K10807" i="13" s="1" a="1"/>
  <c r="K10807" i="13" s="1"/>
  <c r="O10806" i="13"/>
  <c r="N10806" i="13"/>
  <c r="O10805" i="13"/>
  <c r="L10805" i="13" s="1" a="1"/>
  <c r="L10805" i="13" s="1"/>
  <c r="N10805" i="13"/>
  <c r="K10805" i="13" s="1" a="1"/>
  <c r="K10805" i="13" s="1"/>
  <c r="O10804" i="13"/>
  <c r="N10804" i="13"/>
  <c r="O10803" i="13"/>
  <c r="L10803" i="13" s="1" a="1"/>
  <c r="L10803" i="13" s="1"/>
  <c r="N10803" i="13"/>
  <c r="K10803" i="13" s="1" a="1"/>
  <c r="K10803" i="13" s="1"/>
  <c r="O10802" i="13"/>
  <c r="N10802" i="13"/>
  <c r="O10801" i="13"/>
  <c r="L10801" i="13" s="1" a="1"/>
  <c r="L10801" i="13" s="1"/>
  <c r="N10801" i="13"/>
  <c r="K10801" i="13" s="1" a="1"/>
  <c r="K10801" i="13" s="1"/>
  <c r="O10800" i="13"/>
  <c r="N10800" i="13"/>
  <c r="O10799" i="13"/>
  <c r="L10799" i="13" s="1" a="1"/>
  <c r="L10799" i="13" s="1"/>
  <c r="N10799" i="13"/>
  <c r="K10799" i="13" s="1" a="1"/>
  <c r="K10799" i="13" s="1"/>
  <c r="O10798" i="13"/>
  <c r="N10798" i="13"/>
  <c r="O10797" i="13"/>
  <c r="L10797" i="13" s="1" a="1"/>
  <c r="L10797" i="13" s="1"/>
  <c r="N10797" i="13"/>
  <c r="K10797" i="13" s="1" a="1"/>
  <c r="K10797" i="13" s="1"/>
  <c r="O10796" i="13"/>
  <c r="N10796" i="13"/>
  <c r="O10795" i="13"/>
  <c r="L10795" i="13" s="1" a="1"/>
  <c r="L10795" i="13" s="1"/>
  <c r="N10795" i="13"/>
  <c r="K10795" i="13" s="1" a="1"/>
  <c r="K10795" i="13" s="1"/>
  <c r="O10794" i="13"/>
  <c r="N10794" i="13"/>
  <c r="O10793" i="13"/>
  <c r="L10793" i="13" s="1" a="1"/>
  <c r="L10793" i="13" s="1"/>
  <c r="N10793" i="13"/>
  <c r="K10793" i="13" s="1" a="1"/>
  <c r="K10793" i="13" s="1"/>
  <c r="O10792" i="13"/>
  <c r="N10792" i="13"/>
  <c r="O10791" i="13"/>
  <c r="L10791" i="13" s="1" a="1"/>
  <c r="L10791" i="13" s="1"/>
  <c r="N10791" i="13"/>
  <c r="K10791" i="13" s="1" a="1"/>
  <c r="K10791" i="13" s="1"/>
  <c r="O10790" i="13"/>
  <c r="N10790" i="13"/>
  <c r="O10789" i="13"/>
  <c r="L10789" i="13" s="1" a="1"/>
  <c r="L10789" i="13" s="1"/>
  <c r="N10789" i="13"/>
  <c r="K10789" i="13" s="1" a="1"/>
  <c r="K10789" i="13" s="1"/>
  <c r="O10788" i="13"/>
  <c r="N10788" i="13"/>
  <c r="O10787" i="13"/>
  <c r="L10787" i="13" s="1" a="1"/>
  <c r="L10787" i="13" s="1"/>
  <c r="N10787" i="13"/>
  <c r="K10787" i="13" s="1" a="1"/>
  <c r="K10787" i="13" s="1"/>
  <c r="O10786" i="13"/>
  <c r="N10786" i="13"/>
  <c r="O10785" i="13"/>
  <c r="L10785" i="13" s="1" a="1"/>
  <c r="L10785" i="13" s="1"/>
  <c r="N10785" i="13"/>
  <c r="K10785" i="13" s="1" a="1"/>
  <c r="K10785" i="13" s="1"/>
  <c r="O10784" i="13"/>
  <c r="N10784" i="13"/>
  <c r="O10783" i="13"/>
  <c r="L10783" i="13" s="1" a="1"/>
  <c r="L10783" i="13" s="1"/>
  <c r="N10783" i="13"/>
  <c r="K10783" i="13" s="1" a="1"/>
  <c r="K10783" i="13" s="1"/>
  <c r="O10782" i="13"/>
  <c r="N10782" i="13"/>
  <c r="O10781" i="13"/>
  <c r="L10781" i="13" s="1" a="1"/>
  <c r="L10781" i="13" s="1"/>
  <c r="N10781" i="13"/>
  <c r="O10780" i="13"/>
  <c r="N10780" i="13"/>
  <c r="O10779" i="13"/>
  <c r="L10779" i="13" s="1" a="1"/>
  <c r="L10779" i="13" s="1"/>
  <c r="N10779" i="13"/>
  <c r="K10779" i="13" s="1" a="1"/>
  <c r="K10779" i="13" s="1"/>
  <c r="O10778" i="13"/>
  <c r="N10778" i="13"/>
  <c r="O10777" i="13"/>
  <c r="L10777" i="13" s="1" a="1"/>
  <c r="L10777" i="13" s="1"/>
  <c r="N10777" i="13"/>
  <c r="K10777" i="13" s="1" a="1"/>
  <c r="K10777" i="13" s="1"/>
  <c r="O10776" i="13"/>
  <c r="N10776" i="13"/>
  <c r="O10775" i="13"/>
  <c r="L10775" i="13" s="1" a="1"/>
  <c r="L10775" i="13" s="1"/>
  <c r="N10775" i="13"/>
  <c r="K10775" i="13" s="1" a="1"/>
  <c r="K10775" i="13" s="1"/>
  <c r="O10774" i="13"/>
  <c r="N10774" i="13"/>
  <c r="O10773" i="13"/>
  <c r="L10773" i="13" s="1" a="1"/>
  <c r="L10773" i="13" s="1"/>
  <c r="N10773" i="13"/>
  <c r="K10773" i="13" s="1" a="1"/>
  <c r="K10773" i="13" s="1"/>
  <c r="O10772" i="13"/>
  <c r="N10772" i="13"/>
  <c r="O10771" i="13"/>
  <c r="L10771" i="13" s="1" a="1"/>
  <c r="L10771" i="13" s="1"/>
  <c r="N10771" i="13"/>
  <c r="K10771" i="13" s="1" a="1"/>
  <c r="K10771" i="13" s="1"/>
  <c r="O10770" i="13"/>
  <c r="N10770" i="13"/>
  <c r="O10769" i="13"/>
  <c r="L10769" i="13" s="1" a="1"/>
  <c r="L10769" i="13" s="1"/>
  <c r="N10769" i="13"/>
  <c r="K10769" i="13" s="1" a="1"/>
  <c r="K10769" i="13" s="1"/>
  <c r="O10768" i="13"/>
  <c r="N10768" i="13"/>
  <c r="O10767" i="13"/>
  <c r="L10767" i="13" s="1" a="1"/>
  <c r="L10767" i="13" s="1"/>
  <c r="N10767" i="13"/>
  <c r="K10767" i="13" s="1" a="1"/>
  <c r="K10767" i="13" s="1"/>
  <c r="O10766" i="13"/>
  <c r="N10766" i="13"/>
  <c r="O10765" i="13"/>
  <c r="N10765" i="13"/>
  <c r="K10765" i="13" s="1" a="1"/>
  <c r="K10765" i="13" s="1"/>
  <c r="O10764" i="13"/>
  <c r="N10764" i="13"/>
  <c r="O10763" i="13"/>
  <c r="N10763" i="13"/>
  <c r="K10763" i="13" s="1" a="1"/>
  <c r="K10763" i="13" s="1"/>
  <c r="O10762" i="13"/>
  <c r="N10762" i="13"/>
  <c r="O10761" i="13"/>
  <c r="L10761" i="13" s="1" a="1"/>
  <c r="L10761" i="13" s="1"/>
  <c r="N10761" i="13"/>
  <c r="K10761" i="13" s="1" a="1"/>
  <c r="K10761" i="13" s="1"/>
  <c r="O10760" i="13"/>
  <c r="N10760" i="13"/>
  <c r="O10759" i="13"/>
  <c r="L10759" i="13" s="1" a="1"/>
  <c r="L10759" i="13" s="1"/>
  <c r="N10759" i="13"/>
  <c r="K10759" i="13" s="1" a="1"/>
  <c r="K10759" i="13" s="1"/>
  <c r="O10758" i="13"/>
  <c r="N10758" i="13"/>
  <c r="O10757" i="13"/>
  <c r="L10757" i="13" s="1" a="1"/>
  <c r="L10757" i="13" s="1"/>
  <c r="N10757" i="13"/>
  <c r="K10757" i="13" s="1" a="1"/>
  <c r="K10757" i="13" s="1"/>
  <c r="O10756" i="13"/>
  <c r="N10756" i="13"/>
  <c r="O10755" i="13"/>
  <c r="L10755" i="13" s="1" a="1"/>
  <c r="L10755" i="13" s="1"/>
  <c r="N10755" i="13"/>
  <c r="K10755" i="13" s="1" a="1"/>
  <c r="K10755" i="13" s="1"/>
  <c r="O10754" i="13"/>
  <c r="N10754" i="13"/>
  <c r="O10753" i="13"/>
  <c r="L10753" i="13" s="1" a="1"/>
  <c r="L10753" i="13" s="1"/>
  <c r="N10753" i="13"/>
  <c r="K10753" i="13" s="1" a="1"/>
  <c r="K10753" i="13" s="1"/>
  <c r="O10752" i="13"/>
  <c r="N10752" i="13"/>
  <c r="O10751" i="13"/>
  <c r="L10751" i="13" s="1" a="1"/>
  <c r="L10751" i="13" s="1"/>
  <c r="N10751" i="13"/>
  <c r="K10751" i="13" s="1" a="1"/>
  <c r="K10751" i="13" s="1"/>
  <c r="O10750" i="13"/>
  <c r="N10750" i="13"/>
  <c r="O10749" i="13"/>
  <c r="L10749" i="13" s="1" a="1"/>
  <c r="L10749" i="13" s="1"/>
  <c r="N10749" i="13"/>
  <c r="K10749" i="13" s="1" a="1"/>
  <c r="K10749" i="13" s="1"/>
  <c r="O10748" i="13"/>
  <c r="N10748" i="13"/>
  <c r="O10747" i="13"/>
  <c r="L10747" i="13" s="1" a="1"/>
  <c r="L10747" i="13" s="1"/>
  <c r="N10747" i="13"/>
  <c r="K10747" i="13" s="1" a="1"/>
  <c r="K10747" i="13" s="1"/>
  <c r="O10746" i="13"/>
  <c r="N10746" i="13"/>
  <c r="O10745" i="13"/>
  <c r="L10745" i="13" s="1" a="1"/>
  <c r="L10745" i="13" s="1"/>
  <c r="N10745" i="13"/>
  <c r="K10745" i="13" s="1" a="1"/>
  <c r="K10745" i="13" s="1"/>
  <c r="O10744" i="13"/>
  <c r="N10744" i="13"/>
  <c r="O10743" i="13"/>
  <c r="L10743" i="13" s="1" a="1"/>
  <c r="L10743" i="13" s="1"/>
  <c r="N10743" i="13"/>
  <c r="K10743" i="13" s="1" a="1"/>
  <c r="K10743" i="13" s="1"/>
  <c r="O10742" i="13"/>
  <c r="N10742" i="13"/>
  <c r="O10741" i="13"/>
  <c r="L10741" i="13" s="1" a="1"/>
  <c r="L10741" i="13" s="1"/>
  <c r="N10741" i="13"/>
  <c r="K10741" i="13" s="1" a="1"/>
  <c r="K10741" i="13" s="1"/>
  <c r="O10740" i="13"/>
  <c r="N10740" i="13"/>
  <c r="O10739" i="13"/>
  <c r="L10739" i="13" s="1" a="1"/>
  <c r="L10739" i="13" s="1"/>
  <c r="N10739" i="13"/>
  <c r="K10739" i="13" s="1" a="1"/>
  <c r="K10739" i="13" s="1"/>
  <c r="O10738" i="13"/>
  <c r="N10738" i="13"/>
  <c r="O10737" i="13"/>
  <c r="L10737" i="13" s="1" a="1"/>
  <c r="L10737" i="13" s="1"/>
  <c r="N10737" i="13"/>
  <c r="K10737" i="13" s="1" a="1"/>
  <c r="K10737" i="13" s="1"/>
  <c r="O10736" i="13"/>
  <c r="N10736" i="13"/>
  <c r="O10735" i="13"/>
  <c r="L10735" i="13" s="1" a="1"/>
  <c r="L10735" i="13" s="1"/>
  <c r="N10735" i="13"/>
  <c r="O10734" i="13"/>
  <c r="N10734" i="13"/>
  <c r="O10733" i="13"/>
  <c r="N10733" i="13"/>
  <c r="K10733" i="13" s="1" a="1"/>
  <c r="K10733" i="13" s="1"/>
  <c r="O10732" i="13"/>
  <c r="N10732" i="13"/>
  <c r="O10731" i="13"/>
  <c r="L10731" i="13" s="1" a="1"/>
  <c r="L10731" i="13" s="1"/>
  <c r="N10731" i="13"/>
  <c r="K10731" i="13" s="1" a="1"/>
  <c r="K10731" i="13" s="1"/>
  <c r="O10730" i="13"/>
  <c r="N10730" i="13"/>
  <c r="O10729" i="13"/>
  <c r="L10729" i="13" s="1" a="1"/>
  <c r="L10729" i="13" s="1"/>
  <c r="N10729" i="13"/>
  <c r="K10729" i="13" s="1" a="1"/>
  <c r="K10729" i="13" s="1"/>
  <c r="O10728" i="13"/>
  <c r="N10728" i="13"/>
  <c r="O10727" i="13"/>
  <c r="L10727" i="13" s="1" a="1"/>
  <c r="L10727" i="13" s="1"/>
  <c r="N10727" i="13"/>
  <c r="K10727" i="13" s="1" a="1"/>
  <c r="K10727" i="13" s="1"/>
  <c r="O10726" i="13"/>
  <c r="N10726" i="13"/>
  <c r="O10725" i="13"/>
  <c r="L10725" i="13" s="1" a="1"/>
  <c r="L10725" i="13" s="1"/>
  <c r="N10725" i="13"/>
  <c r="K10725" i="13" s="1" a="1"/>
  <c r="K10725" i="13" s="1"/>
  <c r="O10724" i="13"/>
  <c r="N10724" i="13"/>
  <c r="O10723" i="13"/>
  <c r="L10723" i="13" s="1" a="1"/>
  <c r="L10723" i="13" s="1"/>
  <c r="N10723" i="13"/>
  <c r="K10723" i="13" s="1" a="1"/>
  <c r="K10723" i="13" s="1"/>
  <c r="O10722" i="13"/>
  <c r="N10722" i="13"/>
  <c r="O10721" i="13"/>
  <c r="L10721" i="13" s="1" a="1"/>
  <c r="L10721" i="13" s="1"/>
  <c r="N10721" i="13"/>
  <c r="K10721" i="13" s="1" a="1"/>
  <c r="K10721" i="13" s="1"/>
  <c r="O10720" i="13"/>
  <c r="N10720" i="13"/>
  <c r="O10719" i="13"/>
  <c r="L10719" i="13" s="1" a="1"/>
  <c r="L10719" i="13" s="1"/>
  <c r="N10719" i="13"/>
  <c r="K10719" i="13" s="1" a="1"/>
  <c r="K10719" i="13" s="1"/>
  <c r="O10718" i="13"/>
  <c r="N10718" i="13"/>
  <c r="O10717" i="13"/>
  <c r="L10717" i="13" s="1" a="1"/>
  <c r="L10717" i="13" s="1"/>
  <c r="N10717" i="13"/>
  <c r="O10716" i="13"/>
  <c r="N10716" i="13"/>
  <c r="O10715" i="13"/>
  <c r="L10715" i="13" s="1" a="1"/>
  <c r="L10715" i="13" s="1"/>
  <c r="N10715" i="13"/>
  <c r="K10715" i="13" s="1" a="1"/>
  <c r="K10715" i="13" s="1"/>
  <c r="O10714" i="13"/>
  <c r="N10714" i="13"/>
  <c r="O10713" i="13"/>
  <c r="L10713" i="13" s="1" a="1"/>
  <c r="L10713" i="13" s="1"/>
  <c r="N10713" i="13"/>
  <c r="K10713" i="13" s="1" a="1"/>
  <c r="K10713" i="13" s="1"/>
  <c r="O10712" i="13"/>
  <c r="N10712" i="13"/>
  <c r="O10711" i="13"/>
  <c r="L10711" i="13" s="1" a="1"/>
  <c r="L10711" i="13" s="1"/>
  <c r="N10711" i="13"/>
  <c r="K10711" i="13" s="1" a="1"/>
  <c r="K10711" i="13" s="1"/>
  <c r="O10710" i="13"/>
  <c r="N10710" i="13"/>
  <c r="O10709" i="13"/>
  <c r="L10709" i="13" s="1" a="1"/>
  <c r="L10709" i="13" s="1"/>
  <c r="N10709" i="13"/>
  <c r="K10709" i="13" s="1" a="1"/>
  <c r="K10709" i="13" s="1"/>
  <c r="O10708" i="13"/>
  <c r="N10708" i="13"/>
  <c r="O10707" i="13"/>
  <c r="L10707" i="13" s="1" a="1"/>
  <c r="L10707" i="13" s="1"/>
  <c r="N10707" i="13"/>
  <c r="K10707" i="13" s="1" a="1"/>
  <c r="K10707" i="13" s="1"/>
  <c r="O10706" i="13"/>
  <c r="N10706" i="13"/>
  <c r="O10705" i="13"/>
  <c r="L10705" i="13" s="1" a="1"/>
  <c r="L10705" i="13" s="1"/>
  <c r="N10705" i="13"/>
  <c r="K10705" i="13" s="1" a="1"/>
  <c r="K10705" i="13" s="1"/>
  <c r="O10704" i="13"/>
  <c r="N10704" i="13"/>
  <c r="O10703" i="13"/>
  <c r="L10703" i="13" s="1" a="1"/>
  <c r="L10703" i="13" s="1"/>
  <c r="N10703" i="13"/>
  <c r="K10703" i="13" s="1" a="1"/>
  <c r="K10703" i="13" s="1"/>
  <c r="O10702" i="13"/>
  <c r="N10702" i="13"/>
  <c r="O10701" i="13"/>
  <c r="L10701" i="13" s="1" a="1"/>
  <c r="L10701" i="13" s="1"/>
  <c r="N10701" i="13"/>
  <c r="K10701" i="13" s="1" a="1"/>
  <c r="K10701" i="13" s="1"/>
  <c r="O10700" i="13"/>
  <c r="N10700" i="13"/>
  <c r="O10699" i="13"/>
  <c r="L10699" i="13" s="1" a="1"/>
  <c r="L10699" i="13" s="1"/>
  <c r="N10699" i="13"/>
  <c r="K10699" i="13" s="1" a="1"/>
  <c r="K10699" i="13" s="1"/>
  <c r="O10698" i="13"/>
  <c r="N10698" i="13"/>
  <c r="O10697" i="13"/>
  <c r="L10697" i="13" s="1" a="1"/>
  <c r="L10697" i="13" s="1"/>
  <c r="N10697" i="13"/>
  <c r="K10697" i="13" s="1" a="1"/>
  <c r="K10697" i="13" s="1"/>
  <c r="O10696" i="13"/>
  <c r="N10696" i="13"/>
  <c r="O10695" i="13"/>
  <c r="L10695" i="13" s="1" a="1"/>
  <c r="L10695" i="13" s="1"/>
  <c r="N10695" i="13"/>
  <c r="O10694" i="13"/>
  <c r="N10694" i="13"/>
  <c r="O10693" i="13"/>
  <c r="L10693" i="13" s="1" a="1"/>
  <c r="L10693" i="13" s="1"/>
  <c r="N10693" i="13"/>
  <c r="O10692" i="13"/>
  <c r="N10692" i="13"/>
  <c r="O10691" i="13"/>
  <c r="L10691" i="13" s="1" a="1"/>
  <c r="L10691" i="13" s="1"/>
  <c r="N10691" i="13"/>
  <c r="K10691" i="13" s="1" a="1"/>
  <c r="K10691" i="13" s="1"/>
  <c r="O10690" i="13"/>
  <c r="N10690" i="13"/>
  <c r="O10689" i="13"/>
  <c r="L10689" i="13" s="1" a="1"/>
  <c r="L10689" i="13" s="1"/>
  <c r="N10689" i="13"/>
  <c r="K10689" i="13" s="1" a="1"/>
  <c r="K10689" i="13" s="1"/>
  <c r="O10688" i="13"/>
  <c r="N10688" i="13"/>
  <c r="O10687" i="13"/>
  <c r="L10687" i="13" s="1" a="1"/>
  <c r="L10687" i="13" s="1"/>
  <c r="N10687" i="13"/>
  <c r="K10687" i="13" s="1" a="1"/>
  <c r="K10687" i="13" s="1"/>
  <c r="O10686" i="13"/>
  <c r="N10686" i="13"/>
  <c r="O10685" i="13"/>
  <c r="L10685" i="13" s="1" a="1"/>
  <c r="L10685" i="13" s="1"/>
  <c r="N10685" i="13"/>
  <c r="K10685" i="13" s="1" a="1"/>
  <c r="K10685" i="13" s="1"/>
  <c r="O10684" i="13"/>
  <c r="N10684" i="13"/>
  <c r="O10683" i="13"/>
  <c r="L10683" i="13" s="1" a="1"/>
  <c r="L10683" i="13" s="1"/>
  <c r="N10683" i="13"/>
  <c r="K10683" i="13" s="1" a="1"/>
  <c r="K10683" i="13" s="1"/>
  <c r="O10682" i="13"/>
  <c r="L10682" i="13" s="1" a="1"/>
  <c r="L10682" i="13" s="1"/>
  <c r="N10682" i="13"/>
  <c r="O10681" i="13"/>
  <c r="L10681" i="13" s="1" a="1"/>
  <c r="L10681" i="13" s="1"/>
  <c r="N10681" i="13"/>
  <c r="K10681" i="13" s="1" a="1"/>
  <c r="K10681" i="13" s="1"/>
  <c r="O10680" i="13"/>
  <c r="N10680" i="13"/>
  <c r="O10679" i="13"/>
  <c r="L10679" i="13" s="1" a="1"/>
  <c r="L10679" i="13" s="1"/>
  <c r="N10679" i="13"/>
  <c r="K10679" i="13" s="1" a="1"/>
  <c r="K10679" i="13" s="1"/>
  <c r="O10678" i="13"/>
  <c r="N10678" i="13"/>
  <c r="O10677" i="13"/>
  <c r="L10677" i="13" s="1" a="1"/>
  <c r="L10677" i="13" s="1"/>
  <c r="N10677" i="13"/>
  <c r="K10677" i="13" s="1" a="1"/>
  <c r="K10677" i="13" s="1"/>
  <c r="O10676" i="13"/>
  <c r="N10676" i="13"/>
  <c r="O10675" i="13"/>
  <c r="L10675" i="13" s="1" a="1"/>
  <c r="L10675" i="13" s="1"/>
  <c r="N10675" i="13"/>
  <c r="K10675" i="13" s="1" a="1"/>
  <c r="K10675" i="13" s="1"/>
  <c r="O10674" i="13"/>
  <c r="N10674" i="13"/>
  <c r="O10673" i="13"/>
  <c r="L10673" i="13" s="1" a="1"/>
  <c r="L10673" i="13" s="1"/>
  <c r="N10673" i="13"/>
  <c r="K10673" i="13" s="1" a="1"/>
  <c r="K10673" i="13" s="1"/>
  <c r="O10672" i="13"/>
  <c r="N10672" i="13"/>
  <c r="O10671" i="13"/>
  <c r="L10671" i="13" s="1" a="1"/>
  <c r="L10671" i="13" s="1"/>
  <c r="N10671" i="13"/>
  <c r="K10671" i="13" s="1" a="1"/>
  <c r="K10671" i="13" s="1"/>
  <c r="O10670" i="13"/>
  <c r="N10670" i="13"/>
  <c r="O10669" i="13"/>
  <c r="L10669" i="13" s="1" a="1"/>
  <c r="L10669" i="13" s="1"/>
  <c r="N10669" i="13"/>
  <c r="K10669" i="13" s="1" a="1"/>
  <c r="K10669" i="13" s="1"/>
  <c r="O10668" i="13"/>
  <c r="L10668" i="13" s="1" a="1"/>
  <c r="L10668" i="13" s="1"/>
  <c r="N10668" i="13"/>
  <c r="O10667" i="13"/>
  <c r="L10667" i="13" s="1" a="1"/>
  <c r="L10667" i="13" s="1"/>
  <c r="N10667" i="13"/>
  <c r="K10667" i="13" s="1" a="1"/>
  <c r="K10667" i="13" s="1"/>
  <c r="O10666" i="13"/>
  <c r="N10666" i="13"/>
  <c r="O10665" i="13"/>
  <c r="L10665" i="13" s="1" a="1"/>
  <c r="L10665" i="13" s="1"/>
  <c r="N10665" i="13"/>
  <c r="K10665" i="13" s="1" a="1"/>
  <c r="K10665" i="13" s="1"/>
  <c r="O10664" i="13"/>
  <c r="L10664" i="13" s="1" a="1"/>
  <c r="L10664" i="13" s="1"/>
  <c r="N10664" i="13"/>
  <c r="O10663" i="13"/>
  <c r="N10663" i="13"/>
  <c r="K10663" i="13" s="1" a="1"/>
  <c r="K10663" i="13" s="1"/>
  <c r="O10662" i="13"/>
  <c r="N10662" i="13"/>
  <c r="O10661" i="13"/>
  <c r="L10661" i="13" s="1" a="1"/>
  <c r="L10661" i="13" s="1"/>
  <c r="N10661" i="13"/>
  <c r="K10661" i="13" s="1" a="1"/>
  <c r="K10661" i="13" s="1"/>
  <c r="O10660" i="13"/>
  <c r="N10660" i="13"/>
  <c r="O10659" i="13"/>
  <c r="L10659" i="13" s="1" a="1"/>
  <c r="L10659" i="13" s="1"/>
  <c r="N10659" i="13"/>
  <c r="K10659" i="13" s="1" a="1"/>
  <c r="K10659" i="13" s="1"/>
  <c r="O10658" i="13"/>
  <c r="N10658" i="13"/>
  <c r="O10657" i="13"/>
  <c r="L10657" i="13" s="1" a="1"/>
  <c r="L10657" i="13" s="1"/>
  <c r="N10657" i="13"/>
  <c r="K10657" i="13" s="1" a="1"/>
  <c r="K10657" i="13" s="1"/>
  <c r="O10656" i="13"/>
  <c r="N10656" i="13"/>
  <c r="O10655" i="13"/>
  <c r="N10655" i="13"/>
  <c r="K10655" i="13" s="1" a="1"/>
  <c r="K10655" i="13" s="1"/>
  <c r="H11064" i="13"/>
  <c r="H11063" i="13"/>
  <c r="H11062" i="13"/>
  <c r="H11061" i="13"/>
  <c r="H11060" i="13"/>
  <c r="H11059" i="13"/>
  <c r="H11058" i="13"/>
  <c r="H11057" i="13"/>
  <c r="H11056" i="13"/>
  <c r="H11055" i="13"/>
  <c r="H11054" i="13"/>
  <c r="H11053" i="13"/>
  <c r="H11052" i="13"/>
  <c r="H11051" i="13"/>
  <c r="H11050" i="13"/>
  <c r="H11049" i="13"/>
  <c r="H11048" i="13"/>
  <c r="H11047" i="13"/>
  <c r="H11046" i="13"/>
  <c r="H11045" i="13"/>
  <c r="H11044" i="13"/>
  <c r="H11043" i="13"/>
  <c r="H11042" i="13"/>
  <c r="H11041" i="13"/>
  <c r="H11040" i="13"/>
  <c r="H11039" i="13"/>
  <c r="H11038" i="13"/>
  <c r="H11037" i="13"/>
  <c r="H11036" i="13"/>
  <c r="H11035" i="13"/>
  <c r="H11034" i="13"/>
  <c r="H11033" i="13"/>
  <c r="H11032" i="13"/>
  <c r="H11031" i="13"/>
  <c r="H11030" i="13"/>
  <c r="H11029" i="13"/>
  <c r="H11028" i="13"/>
  <c r="H11027" i="13"/>
  <c r="H11026" i="13"/>
  <c r="H11025" i="13"/>
  <c r="H11024" i="13"/>
  <c r="H11023" i="13"/>
  <c r="H11022" i="13"/>
  <c r="H11021" i="13"/>
  <c r="H11020" i="13"/>
  <c r="H11019" i="13"/>
  <c r="H11018" i="13"/>
  <c r="H11017" i="13"/>
  <c r="H11016" i="13"/>
  <c r="H11015" i="13"/>
  <c r="H11014" i="13"/>
  <c r="H11013" i="13"/>
  <c r="H11012" i="13"/>
  <c r="H11011" i="13"/>
  <c r="H11010" i="13"/>
  <c r="H11009" i="13"/>
  <c r="H11008" i="13"/>
  <c r="H11007" i="13"/>
  <c r="H11006" i="13"/>
  <c r="H11005" i="13"/>
  <c r="H11004" i="13"/>
  <c r="H11003" i="13"/>
  <c r="H11002" i="13"/>
  <c r="H11001" i="13"/>
  <c r="H11000" i="13"/>
  <c r="H10999" i="13"/>
  <c r="H10998" i="13"/>
  <c r="H10997" i="13"/>
  <c r="H10996" i="13"/>
  <c r="H10995" i="13"/>
  <c r="H10994" i="13"/>
  <c r="H10993" i="13"/>
  <c r="H10992" i="13"/>
  <c r="H10991" i="13"/>
  <c r="H10990" i="13"/>
  <c r="H10989" i="13"/>
  <c r="H10988" i="13"/>
  <c r="H10987" i="13"/>
  <c r="H10986" i="13"/>
  <c r="H10985" i="13"/>
  <c r="H10984" i="13"/>
  <c r="H10983" i="13"/>
  <c r="H10982" i="13"/>
  <c r="H10981" i="13"/>
  <c r="H10980" i="13"/>
  <c r="H10979" i="13"/>
  <c r="H10978" i="13"/>
  <c r="H10977" i="13"/>
  <c r="H10976" i="13"/>
  <c r="H10975" i="13"/>
  <c r="H10974" i="13"/>
  <c r="H10973" i="13"/>
  <c r="H10972" i="13"/>
  <c r="H10971" i="13"/>
  <c r="H10970" i="13"/>
  <c r="H10969" i="13"/>
  <c r="H10968" i="13"/>
  <c r="H10967" i="13"/>
  <c r="H10966" i="13"/>
  <c r="H10965" i="13"/>
  <c r="H10964" i="13"/>
  <c r="H10963" i="13"/>
  <c r="H10962" i="13"/>
  <c r="H10961" i="13"/>
  <c r="H10960" i="13"/>
  <c r="H10959" i="13"/>
  <c r="H10958" i="13"/>
  <c r="H10957" i="13"/>
  <c r="H10956" i="13"/>
  <c r="H10955" i="13"/>
  <c r="H10954" i="13"/>
  <c r="H10953" i="13"/>
  <c r="H10952" i="13"/>
  <c r="H10951" i="13"/>
  <c r="H10950" i="13"/>
  <c r="H10949" i="13"/>
  <c r="H10948" i="13"/>
  <c r="H10947" i="13"/>
  <c r="H10946" i="13"/>
  <c r="H10945" i="13"/>
  <c r="H10944" i="13"/>
  <c r="H10943" i="13"/>
  <c r="H10942" i="13"/>
  <c r="H10941" i="13"/>
  <c r="H10940" i="13"/>
  <c r="H10939" i="13"/>
  <c r="H10938" i="13"/>
  <c r="H10937" i="13"/>
  <c r="H10936" i="13"/>
  <c r="H10935" i="13"/>
  <c r="H10934" i="13"/>
  <c r="H10933" i="13"/>
  <c r="H10932" i="13"/>
  <c r="H10931" i="13"/>
  <c r="H10930" i="13"/>
  <c r="H10929" i="13"/>
  <c r="H10928" i="13"/>
  <c r="H10927" i="13"/>
  <c r="H10926" i="13"/>
  <c r="H10925" i="13"/>
  <c r="H10924" i="13"/>
  <c r="H10923" i="13"/>
  <c r="H10922" i="13"/>
  <c r="H10921" i="13"/>
  <c r="H10920" i="13"/>
  <c r="H10919" i="13"/>
  <c r="H10918" i="13"/>
  <c r="H10917" i="13"/>
  <c r="H10916" i="13"/>
  <c r="H10915" i="13"/>
  <c r="H10914" i="13"/>
  <c r="H10913" i="13"/>
  <c r="H10912" i="13"/>
  <c r="H10911" i="13"/>
  <c r="H10910" i="13"/>
  <c r="H10909" i="13"/>
  <c r="H10908" i="13"/>
  <c r="H10907" i="13"/>
  <c r="H10906" i="13"/>
  <c r="H10905" i="13"/>
  <c r="H10904" i="13"/>
  <c r="H10903" i="13"/>
  <c r="H10902" i="13"/>
  <c r="H10901" i="13"/>
  <c r="H10900" i="13"/>
  <c r="H10899" i="13"/>
  <c r="H10898" i="13"/>
  <c r="H10897" i="13"/>
  <c r="H10896" i="13"/>
  <c r="H10895" i="13"/>
  <c r="H10894" i="13"/>
  <c r="H10893" i="13"/>
  <c r="H10892" i="13"/>
  <c r="H10891" i="13"/>
  <c r="H10890" i="13"/>
  <c r="H10889" i="13"/>
  <c r="H10888" i="13"/>
  <c r="H10887" i="13"/>
  <c r="H10886" i="13"/>
  <c r="H10885" i="13"/>
  <c r="H10884" i="13"/>
  <c r="H10883" i="13"/>
  <c r="H10882" i="13"/>
  <c r="H10881" i="13"/>
  <c r="H10880" i="13"/>
  <c r="H10879" i="13"/>
  <c r="H10878" i="13"/>
  <c r="H10877" i="13"/>
  <c r="H10876" i="13"/>
  <c r="H10875" i="13"/>
  <c r="H10874" i="13"/>
  <c r="H10873" i="13"/>
  <c r="H10872" i="13"/>
  <c r="H10871" i="13"/>
  <c r="H10870" i="13"/>
  <c r="H10869" i="13"/>
  <c r="H10868" i="13"/>
  <c r="H10867" i="13"/>
  <c r="H10866" i="13"/>
  <c r="H10865" i="13"/>
  <c r="H10864" i="13"/>
  <c r="H10863" i="13"/>
  <c r="H10862" i="13"/>
  <c r="H10861" i="13"/>
  <c r="H10860" i="13"/>
  <c r="H10859" i="13"/>
  <c r="H10858" i="13"/>
  <c r="H10857" i="13"/>
  <c r="H10856" i="13"/>
  <c r="H10855" i="13"/>
  <c r="H10854" i="13"/>
  <c r="H10853" i="13"/>
  <c r="H10852" i="13"/>
  <c r="H10851" i="13"/>
  <c r="H10850" i="13"/>
  <c r="H10849" i="13"/>
  <c r="H10848" i="13"/>
  <c r="H10847" i="13"/>
  <c r="H10846" i="13"/>
  <c r="H10845" i="13"/>
  <c r="H10844" i="13"/>
  <c r="H10843" i="13"/>
  <c r="H10842" i="13"/>
  <c r="H10841" i="13"/>
  <c r="H10840" i="13"/>
  <c r="H10839" i="13"/>
  <c r="H10838" i="13"/>
  <c r="H10837" i="13"/>
  <c r="H10836" i="13"/>
  <c r="H10835" i="13"/>
  <c r="H10834" i="13"/>
  <c r="H10833" i="13"/>
  <c r="H10832" i="13"/>
  <c r="H10831" i="13"/>
  <c r="H10830" i="13"/>
  <c r="H10829" i="13"/>
  <c r="H10828" i="13"/>
  <c r="H10827" i="13"/>
  <c r="H10826" i="13"/>
  <c r="H10825" i="13"/>
  <c r="H10824" i="13"/>
  <c r="H10823" i="13"/>
  <c r="H10822" i="13"/>
  <c r="H10821" i="13"/>
  <c r="H10820" i="13"/>
  <c r="H10819" i="13"/>
  <c r="H10818" i="13"/>
  <c r="H10817" i="13"/>
  <c r="H10816" i="13"/>
  <c r="H10815" i="13"/>
  <c r="H10814" i="13"/>
  <c r="H10813" i="13"/>
  <c r="H10812" i="13"/>
  <c r="H10811" i="13"/>
  <c r="H10810" i="13"/>
  <c r="H10809" i="13"/>
  <c r="H10808" i="13"/>
  <c r="H10807" i="13"/>
  <c r="H10806" i="13"/>
  <c r="H10805" i="13"/>
  <c r="H10804" i="13"/>
  <c r="H10803" i="13"/>
  <c r="H10802" i="13"/>
  <c r="H10801" i="13"/>
  <c r="H10800" i="13"/>
  <c r="H10799" i="13"/>
  <c r="H10798" i="13"/>
  <c r="H10797" i="13"/>
  <c r="H10796" i="13"/>
  <c r="H10795" i="13"/>
  <c r="H10794" i="13"/>
  <c r="H10793" i="13"/>
  <c r="H10792" i="13"/>
  <c r="H10791" i="13"/>
  <c r="H10790" i="13"/>
  <c r="H10789" i="13"/>
  <c r="H10788" i="13"/>
  <c r="H10787" i="13"/>
  <c r="H10786" i="13"/>
  <c r="H10785" i="13"/>
  <c r="H10784" i="13"/>
  <c r="H10783" i="13"/>
  <c r="H10782" i="13"/>
  <c r="H10781" i="13"/>
  <c r="H10780" i="13"/>
  <c r="H10779" i="13"/>
  <c r="H10778" i="13"/>
  <c r="H10777" i="13"/>
  <c r="H10776" i="13"/>
  <c r="H10775" i="13"/>
  <c r="H10774" i="13"/>
  <c r="H10773" i="13"/>
  <c r="H10772" i="13"/>
  <c r="H10771" i="13"/>
  <c r="H10770" i="13"/>
  <c r="H10769" i="13"/>
  <c r="H10768" i="13"/>
  <c r="H10767" i="13"/>
  <c r="H10766" i="13"/>
  <c r="H10765" i="13"/>
  <c r="H10764" i="13"/>
  <c r="H10763" i="13"/>
  <c r="H10762" i="13"/>
  <c r="H10761" i="13"/>
  <c r="H10760" i="13"/>
  <c r="H10759" i="13"/>
  <c r="H10758" i="13"/>
  <c r="H10757" i="13"/>
  <c r="H10756" i="13"/>
  <c r="H10755" i="13"/>
  <c r="H10754" i="13"/>
  <c r="H10753" i="13"/>
  <c r="H10752" i="13"/>
  <c r="H10751" i="13"/>
  <c r="H10750" i="13"/>
  <c r="H10749" i="13"/>
  <c r="H10748" i="13"/>
  <c r="H10747" i="13"/>
  <c r="H10746" i="13"/>
  <c r="H10745" i="13"/>
  <c r="H10744" i="13"/>
  <c r="H10743" i="13"/>
  <c r="H10742" i="13"/>
  <c r="H10741" i="13"/>
  <c r="H10740" i="13"/>
  <c r="H10739" i="13"/>
  <c r="H10738" i="13"/>
  <c r="H10737" i="13"/>
  <c r="H10736" i="13"/>
  <c r="H10735" i="13"/>
  <c r="H10734" i="13"/>
  <c r="H10733" i="13"/>
  <c r="H10732" i="13"/>
  <c r="H10731" i="13"/>
  <c r="H10730" i="13"/>
  <c r="H10729" i="13"/>
  <c r="H10728" i="13"/>
  <c r="H10727" i="13"/>
  <c r="H10726" i="13"/>
  <c r="H10725" i="13"/>
  <c r="H10724" i="13"/>
  <c r="H10723" i="13"/>
  <c r="H10722" i="13"/>
  <c r="H10721" i="13"/>
  <c r="H10720" i="13"/>
  <c r="H10719" i="13"/>
  <c r="H10718" i="13"/>
  <c r="H10717" i="13"/>
  <c r="H10716" i="13"/>
  <c r="H10715" i="13"/>
  <c r="H10714" i="13"/>
  <c r="H10713" i="13"/>
  <c r="H10712" i="13"/>
  <c r="H10711" i="13"/>
  <c r="H10710" i="13"/>
  <c r="H10709" i="13"/>
  <c r="H10708" i="13"/>
  <c r="H10707" i="13"/>
  <c r="H10706" i="13"/>
  <c r="H10705" i="13"/>
  <c r="H10704" i="13"/>
  <c r="H10703" i="13"/>
  <c r="H10702" i="13"/>
  <c r="H10701" i="13"/>
  <c r="H10700" i="13"/>
  <c r="H10699" i="13"/>
  <c r="H10698" i="13"/>
  <c r="H10697" i="13"/>
  <c r="H10696" i="13"/>
  <c r="H10695" i="13"/>
  <c r="H10694" i="13"/>
  <c r="H10693" i="13"/>
  <c r="H10692" i="13"/>
  <c r="H10691" i="13"/>
  <c r="H10690" i="13"/>
  <c r="H10689" i="13"/>
  <c r="H10688" i="13"/>
  <c r="H10687" i="13"/>
  <c r="H10686" i="13"/>
  <c r="H10685" i="13"/>
  <c r="H10684" i="13"/>
  <c r="H10683" i="13"/>
  <c r="H10682" i="13"/>
  <c r="H10681" i="13"/>
  <c r="H10680" i="13"/>
  <c r="H10679" i="13"/>
  <c r="H10678" i="13"/>
  <c r="H10677" i="13"/>
  <c r="H10676" i="13"/>
  <c r="H10675" i="13"/>
  <c r="H10674" i="13"/>
  <c r="H10673" i="13"/>
  <c r="H10672" i="13"/>
  <c r="H10671" i="13"/>
  <c r="H10670" i="13"/>
  <c r="H10669" i="13"/>
  <c r="H10668" i="13"/>
  <c r="H10667" i="13"/>
  <c r="H10666" i="13"/>
  <c r="H10665" i="13"/>
  <c r="H10664" i="13"/>
  <c r="H10663" i="13"/>
  <c r="H10662" i="13"/>
  <c r="H10661" i="13"/>
  <c r="H10660" i="13"/>
  <c r="H10659" i="13"/>
  <c r="H10658" i="13"/>
  <c r="H10657" i="13"/>
  <c r="H10656" i="13"/>
  <c r="H10655" i="13"/>
  <c r="L10655" i="13" a="1"/>
  <c r="L10655" i="13" s="1"/>
  <c r="K10656" i="13" a="1"/>
  <c r="K10656" i="13" s="1"/>
  <c r="L10656" i="13" a="1"/>
  <c r="L10656" i="13" s="1"/>
  <c r="K10658" i="13" a="1"/>
  <c r="K10658" i="13" s="1"/>
  <c r="L10658" i="13" a="1"/>
  <c r="L10658" i="13" s="1"/>
  <c r="K10660" i="13" a="1"/>
  <c r="K10660" i="13" s="1"/>
  <c r="L10660" i="13" a="1"/>
  <c r="L10660" i="13" s="1"/>
  <c r="K10662" i="13" a="1"/>
  <c r="K10662" i="13" s="1"/>
  <c r="L10662" i="13" a="1"/>
  <c r="L10662" i="13" s="1"/>
  <c r="L10663" i="13" a="1"/>
  <c r="L10663" i="13" s="1"/>
  <c r="K10664" i="13" a="1"/>
  <c r="K10664" i="13" s="1"/>
  <c r="K10666" i="13" a="1"/>
  <c r="K10666" i="13" s="1"/>
  <c r="L10666" i="13" a="1"/>
  <c r="L10666" i="13" s="1"/>
  <c r="K10668" i="13" a="1"/>
  <c r="K10668" i="13" s="1"/>
  <c r="K10670" i="13" a="1"/>
  <c r="K10670" i="13" s="1"/>
  <c r="L10670" i="13" a="1"/>
  <c r="L10670" i="13" s="1"/>
  <c r="K10672" i="13" a="1"/>
  <c r="K10672" i="13" s="1"/>
  <c r="L10672" i="13" a="1"/>
  <c r="L10672" i="13" s="1"/>
  <c r="K10674" i="13" a="1"/>
  <c r="K10674" i="13" s="1"/>
  <c r="L10674" i="13" a="1"/>
  <c r="L10674" i="13" s="1"/>
  <c r="K10676" i="13" a="1"/>
  <c r="K10676" i="13" s="1"/>
  <c r="L10676" i="13" a="1"/>
  <c r="L10676" i="13" s="1"/>
  <c r="K10678" i="13" a="1"/>
  <c r="K10678" i="13" s="1"/>
  <c r="L10678" i="13" a="1"/>
  <c r="L10678" i="13" s="1"/>
  <c r="K10680" i="13" a="1"/>
  <c r="K10680" i="13" s="1"/>
  <c r="L10680" i="13" a="1"/>
  <c r="L10680" i="13" s="1"/>
  <c r="K10682" i="13" a="1"/>
  <c r="K10682" i="13" s="1"/>
  <c r="K10684" i="13" a="1"/>
  <c r="K10684" i="13" s="1"/>
  <c r="L10684" i="13" a="1"/>
  <c r="L10684" i="13" s="1"/>
  <c r="K10686" i="13" a="1"/>
  <c r="K10686" i="13"/>
  <c r="L10686" i="13" a="1"/>
  <c r="L10686" i="13" s="1"/>
  <c r="K10688" i="13" a="1"/>
  <c r="K10688" i="13" s="1"/>
  <c r="L10688" i="13" a="1"/>
  <c r="L10688" i="13" s="1"/>
  <c r="K10690" i="13" a="1"/>
  <c r="K10690" i="13" s="1"/>
  <c r="L10690" i="13" a="1"/>
  <c r="L10690" i="13" s="1"/>
  <c r="K10692" i="13" a="1"/>
  <c r="K10692" i="13" s="1"/>
  <c r="L10692" i="13" a="1"/>
  <c r="L10692" i="13" s="1"/>
  <c r="K10693" i="13" a="1"/>
  <c r="K10693" i="13" s="1"/>
  <c r="K10694" i="13" a="1"/>
  <c r="K10694" i="13" s="1"/>
  <c r="L10694" i="13" a="1"/>
  <c r="L10694" i="13" s="1"/>
  <c r="K10695" i="13" a="1"/>
  <c r="K10695" i="13" s="1"/>
  <c r="K10696" i="13" a="1"/>
  <c r="K10696" i="13" s="1"/>
  <c r="L10696" i="13" a="1"/>
  <c r="L10696" i="13" s="1"/>
  <c r="K10698" i="13" a="1"/>
  <c r="K10698" i="13" s="1"/>
  <c r="L10698" i="13" a="1"/>
  <c r="L10698" i="13" s="1"/>
  <c r="K10700" i="13" a="1"/>
  <c r="K10700" i="13" s="1"/>
  <c r="L10700" i="13" a="1"/>
  <c r="L10700" i="13" s="1"/>
  <c r="K10702" i="13" a="1"/>
  <c r="K10702" i="13"/>
  <c r="L10702" i="13" a="1"/>
  <c r="L10702" i="13" s="1"/>
  <c r="K10704" i="13" a="1"/>
  <c r="K10704" i="13"/>
  <c r="L10704" i="13" a="1"/>
  <c r="L10704" i="13" s="1"/>
  <c r="K10706" i="13" a="1"/>
  <c r="K10706" i="13" s="1"/>
  <c r="L10706" i="13" a="1"/>
  <c r="L10706" i="13" s="1"/>
  <c r="K10708" i="13" a="1"/>
  <c r="K10708" i="13" s="1"/>
  <c r="L10708" i="13" a="1"/>
  <c r="L10708" i="13" s="1"/>
  <c r="K10710" i="13" a="1"/>
  <c r="K10710" i="13" s="1"/>
  <c r="L10710" i="13" a="1"/>
  <c r="L10710" i="13" s="1"/>
  <c r="K10712" i="13" a="1"/>
  <c r="K10712" i="13" s="1"/>
  <c r="L10712" i="13" a="1"/>
  <c r="L10712" i="13" s="1"/>
  <c r="K10714" i="13" a="1"/>
  <c r="K10714" i="13"/>
  <c r="L10714" i="13" a="1"/>
  <c r="L10714" i="13" s="1"/>
  <c r="K10716" i="13" a="1"/>
  <c r="K10716" i="13" s="1"/>
  <c r="L10716" i="13" a="1"/>
  <c r="L10716" i="13" s="1"/>
  <c r="K10717" i="13" a="1"/>
  <c r="K10717" i="13" s="1"/>
  <c r="K10718" i="13" a="1"/>
  <c r="K10718" i="13" s="1"/>
  <c r="L10718" i="13" a="1"/>
  <c r="L10718" i="13" s="1"/>
  <c r="K10720" i="13" a="1"/>
  <c r="K10720" i="13" s="1"/>
  <c r="L10720" i="13" a="1"/>
  <c r="L10720" i="13" s="1"/>
  <c r="K10722" i="13" a="1"/>
  <c r="K10722" i="13" s="1"/>
  <c r="L10722" i="13" a="1"/>
  <c r="L10722" i="13" s="1"/>
  <c r="K10724" i="13" a="1"/>
  <c r="K10724" i="13" s="1"/>
  <c r="L10724" i="13" a="1"/>
  <c r="L10724" i="13" s="1"/>
  <c r="K10726" i="13" a="1"/>
  <c r="K10726" i="13" s="1"/>
  <c r="L10726" i="13" a="1"/>
  <c r="L10726" i="13" s="1"/>
  <c r="K10728" i="13" a="1"/>
  <c r="K10728" i="13" s="1"/>
  <c r="L10728" i="13" a="1"/>
  <c r="L10728" i="13" s="1"/>
  <c r="K10730" i="13" a="1"/>
  <c r="K10730" i="13" s="1"/>
  <c r="L10730" i="13" a="1"/>
  <c r="L10730" i="13" s="1"/>
  <c r="K10732" i="13" a="1"/>
  <c r="K10732" i="13" s="1"/>
  <c r="L10732" i="13" a="1"/>
  <c r="L10732" i="13" s="1"/>
  <c r="L10733" i="13" a="1"/>
  <c r="L10733" i="13" s="1"/>
  <c r="K10734" i="13" a="1"/>
  <c r="K10734" i="13" s="1"/>
  <c r="L10734" i="13" a="1"/>
  <c r="L10734" i="13" s="1"/>
  <c r="K10735" i="13" a="1"/>
  <c r="K10735" i="13" s="1"/>
  <c r="K10736" i="13" a="1"/>
  <c r="K10736" i="13" s="1"/>
  <c r="L10736" i="13" a="1"/>
  <c r="L10736" i="13" s="1"/>
  <c r="K10738" i="13" a="1"/>
  <c r="K10738" i="13" s="1"/>
  <c r="L10738" i="13" a="1"/>
  <c r="L10738" i="13" s="1"/>
  <c r="K10740" i="13" a="1"/>
  <c r="K10740" i="13" s="1"/>
  <c r="L10740" i="13" a="1"/>
  <c r="L10740" i="13" s="1"/>
  <c r="K10742" i="13" a="1"/>
  <c r="K10742" i="13" s="1"/>
  <c r="L10742" i="13" a="1"/>
  <c r="L10742" i="13" s="1"/>
  <c r="K10744" i="13" a="1"/>
  <c r="K10744" i="13"/>
  <c r="L10744" i="13" a="1"/>
  <c r="L10744" i="13" s="1"/>
  <c r="K10746" i="13" a="1"/>
  <c r="K10746" i="13"/>
  <c r="L10746" i="13" a="1"/>
  <c r="L10746" i="13" s="1"/>
  <c r="K10748" i="13" a="1"/>
  <c r="K10748" i="13" s="1"/>
  <c r="L10748" i="13" a="1"/>
  <c r="L10748" i="13" s="1"/>
  <c r="K10750" i="13" a="1"/>
  <c r="K10750" i="13" s="1"/>
  <c r="L10750" i="13" a="1"/>
  <c r="L10750" i="13" s="1"/>
  <c r="K10752" i="13" a="1"/>
  <c r="K10752" i="13"/>
  <c r="L10752" i="13" a="1"/>
  <c r="L10752" i="13" s="1"/>
  <c r="K10754" i="13" a="1"/>
  <c r="K10754" i="13" s="1"/>
  <c r="L10754" i="13" a="1"/>
  <c r="L10754" i="13" s="1"/>
  <c r="K10756" i="13" a="1"/>
  <c r="K10756" i="13" s="1"/>
  <c r="L10756" i="13" a="1"/>
  <c r="L10756" i="13" s="1"/>
  <c r="K10758" i="13" a="1"/>
  <c r="K10758" i="13"/>
  <c r="L10758" i="13" a="1"/>
  <c r="L10758" i="13" s="1"/>
  <c r="K10760" i="13" a="1"/>
  <c r="K10760" i="13"/>
  <c r="L10760" i="13" a="1"/>
  <c r="L10760" i="13" s="1"/>
  <c r="K10762" i="13" a="1"/>
  <c r="K10762" i="13" s="1"/>
  <c r="L10762" i="13" a="1"/>
  <c r="L10762" i="13" s="1"/>
  <c r="L10763" i="13" a="1"/>
  <c r="L10763" i="13" s="1"/>
  <c r="K10764" i="13" a="1"/>
  <c r="K10764" i="13" s="1"/>
  <c r="L10764" i="13" a="1"/>
  <c r="L10764" i="13" s="1"/>
  <c r="L10765" i="13" a="1"/>
  <c r="L10765" i="13" s="1"/>
  <c r="K10766" i="13" a="1"/>
  <c r="K10766" i="13" s="1"/>
  <c r="L10766" i="13" a="1"/>
  <c r="L10766" i="13" s="1"/>
  <c r="K10768" i="13" a="1"/>
  <c r="K10768" i="13" s="1"/>
  <c r="L10768" i="13" a="1"/>
  <c r="L10768" i="13" s="1"/>
  <c r="K10770" i="13" a="1"/>
  <c r="K10770" i="13" s="1"/>
  <c r="L10770" i="13" a="1"/>
  <c r="L10770" i="13" s="1"/>
  <c r="K10772" i="13" a="1"/>
  <c r="K10772" i="13" s="1"/>
  <c r="L10772" i="13" a="1"/>
  <c r="L10772" i="13" s="1"/>
  <c r="K10774" i="13" a="1"/>
  <c r="K10774" i="13" s="1"/>
  <c r="L10774" i="13" a="1"/>
  <c r="L10774" i="13" s="1"/>
  <c r="K10776" i="13" a="1"/>
  <c r="K10776" i="13" s="1"/>
  <c r="L10776" i="13" a="1"/>
  <c r="L10776" i="13" s="1"/>
  <c r="K10778" i="13" a="1"/>
  <c r="K10778" i="13" s="1"/>
  <c r="L10778" i="13" a="1"/>
  <c r="L10778" i="13" s="1"/>
  <c r="K10780" i="13" a="1"/>
  <c r="K10780" i="13" s="1"/>
  <c r="L10780" i="13" a="1"/>
  <c r="L10780" i="13" s="1"/>
  <c r="K10781" i="13" a="1"/>
  <c r="K10781" i="13" s="1"/>
  <c r="K10782" i="13" a="1"/>
  <c r="K10782" i="13" s="1"/>
  <c r="L10782" i="13" a="1"/>
  <c r="L10782" i="13" s="1"/>
  <c r="K10784" i="13" a="1"/>
  <c r="K10784" i="13" s="1"/>
  <c r="L10784" i="13" a="1"/>
  <c r="L10784" i="13" s="1"/>
  <c r="K10786" i="13" a="1"/>
  <c r="K10786" i="13" s="1"/>
  <c r="L10786" i="13" a="1"/>
  <c r="L10786" i="13" s="1"/>
  <c r="K10788" i="13" a="1"/>
  <c r="K10788" i="13" s="1"/>
  <c r="L10788" i="13" a="1"/>
  <c r="L10788" i="13" s="1"/>
  <c r="K10790" i="13" a="1"/>
  <c r="K10790" i="13" s="1"/>
  <c r="L10790" i="13" a="1"/>
  <c r="L10790" i="13" s="1"/>
  <c r="K10792" i="13" a="1"/>
  <c r="K10792" i="13" s="1"/>
  <c r="L10792" i="13" a="1"/>
  <c r="L10792" i="13" s="1"/>
  <c r="K10794" i="13" a="1"/>
  <c r="K10794" i="13" s="1"/>
  <c r="L10794" i="13" a="1"/>
  <c r="L10794" i="13" s="1"/>
  <c r="K10796" i="13" a="1"/>
  <c r="K10796" i="13"/>
  <c r="L10796" i="13" a="1"/>
  <c r="L10796" i="13" s="1"/>
  <c r="K10798" i="13" a="1"/>
  <c r="K10798" i="13" s="1"/>
  <c r="L10798" i="13" a="1"/>
  <c r="L10798" i="13" s="1"/>
  <c r="K10800" i="13" a="1"/>
  <c r="K10800" i="13" s="1"/>
  <c r="L10800" i="13" a="1"/>
  <c r="L10800" i="13" s="1"/>
  <c r="K10802" i="13" a="1"/>
  <c r="K10802" i="13" s="1"/>
  <c r="L10802" i="13" a="1"/>
  <c r="L10802" i="13" s="1"/>
  <c r="K10804" i="13" a="1"/>
  <c r="K10804" i="13"/>
  <c r="L10804" i="13" a="1"/>
  <c r="L10804" i="13" s="1"/>
  <c r="K10806" i="13" a="1"/>
  <c r="K10806" i="13" s="1"/>
  <c r="L10806" i="13" a="1"/>
  <c r="L10806" i="13" s="1"/>
  <c r="K10808" i="13" a="1"/>
  <c r="K10808" i="13" s="1"/>
  <c r="L10808" i="13" a="1"/>
  <c r="L10808" i="13" s="1"/>
  <c r="K10810" i="13" a="1"/>
  <c r="K10810" i="13" s="1"/>
  <c r="L10810" i="13" a="1"/>
  <c r="L10810" i="13" s="1"/>
  <c r="K10812" i="13" a="1"/>
  <c r="K10812" i="13" s="1"/>
  <c r="L10812" i="13" a="1"/>
  <c r="L10812" i="13" s="1"/>
  <c r="K10814" i="13" a="1"/>
  <c r="K10814" i="13" s="1"/>
  <c r="L10814" i="13" a="1"/>
  <c r="L10814" i="13" s="1"/>
  <c r="K10816" i="13" a="1"/>
  <c r="K10816" i="13" s="1"/>
  <c r="L10816" i="13" a="1"/>
  <c r="L10816" i="13" s="1"/>
  <c r="K10818" i="13" a="1"/>
  <c r="K10818" i="13" s="1"/>
  <c r="L10818" i="13" a="1"/>
  <c r="L10818" i="13" s="1"/>
  <c r="K10820" i="13" a="1"/>
  <c r="K10820" i="13"/>
  <c r="L10820" i="13" a="1"/>
  <c r="L10820" i="13" s="1"/>
  <c r="K10822" i="13" a="1"/>
  <c r="K10822" i="13" s="1"/>
  <c r="L10822" i="13" a="1"/>
  <c r="L10822" i="13" s="1"/>
  <c r="L10823" i="13" a="1"/>
  <c r="L10823" i="13" s="1"/>
  <c r="K10824" i="13" a="1"/>
  <c r="K10824" i="13" s="1"/>
  <c r="L10824" i="13" a="1"/>
  <c r="L10824" i="13" s="1"/>
  <c r="L10825" i="13" a="1"/>
  <c r="L10825" i="13" s="1"/>
  <c r="K10826" i="13" a="1"/>
  <c r="K10826" i="13" s="1"/>
  <c r="L10826" i="13" a="1"/>
  <c r="L10826" i="13" s="1"/>
  <c r="L10827" i="13" a="1"/>
  <c r="L10827" i="13" s="1"/>
  <c r="K10828" i="13" a="1"/>
  <c r="K10828" i="13" s="1"/>
  <c r="L10828" i="13" a="1"/>
  <c r="L10828" i="13" s="1"/>
  <c r="K10830" i="13" a="1"/>
  <c r="K10830" i="13" s="1"/>
  <c r="L10830" i="13" a="1"/>
  <c r="L10830" i="13" s="1"/>
  <c r="L10831" i="13" a="1"/>
  <c r="L10831" i="13" s="1"/>
  <c r="K10832" i="13" a="1"/>
  <c r="K10832" i="13" s="1"/>
  <c r="L10832" i="13" a="1"/>
  <c r="L10832" i="13" s="1"/>
  <c r="L10833" i="13" a="1"/>
  <c r="L10833" i="13" s="1"/>
  <c r="K10834" i="13" a="1"/>
  <c r="K10834" i="13" s="1"/>
  <c r="L10834" i="13" a="1"/>
  <c r="L10834" i="13" s="1"/>
  <c r="L10835" i="13" a="1"/>
  <c r="L10835" i="13" s="1"/>
  <c r="K10836" i="13" a="1"/>
  <c r="K10836" i="13"/>
  <c r="L10836" i="13" a="1"/>
  <c r="L10836" i="13" s="1"/>
  <c r="K10838" i="13" a="1"/>
  <c r="K10838" i="13"/>
  <c r="L10838" i="13" a="1"/>
  <c r="L10838" i="13" s="1"/>
  <c r="L10839" i="13" a="1"/>
  <c r="L10839" i="13" s="1"/>
  <c r="K10840" i="13" a="1"/>
  <c r="K10840" i="13"/>
  <c r="L10840" i="13" a="1"/>
  <c r="L10840" i="13" s="1"/>
  <c r="L10841" i="13" a="1"/>
  <c r="L10841" i="13" s="1"/>
  <c r="K10842" i="13" a="1"/>
  <c r="K10842" i="13" s="1"/>
  <c r="L10842" i="13" a="1"/>
  <c r="L10842" i="13" s="1"/>
  <c r="L10843" i="13" a="1"/>
  <c r="L10843" i="13" s="1"/>
  <c r="K10844" i="13" a="1"/>
  <c r="K10844" i="13" s="1"/>
  <c r="L10844" i="13" a="1"/>
  <c r="L10844" i="13" s="1"/>
  <c r="K10846" i="13" a="1"/>
  <c r="K10846" i="13" s="1"/>
  <c r="L10846" i="13" a="1"/>
  <c r="L10846" i="13" s="1"/>
  <c r="L10847" i="13" a="1"/>
  <c r="L10847" i="13" s="1"/>
  <c r="K10848" i="13" a="1"/>
  <c r="K10848" i="13" s="1"/>
  <c r="L10848" i="13" a="1"/>
  <c r="L10848" i="13" s="1"/>
  <c r="K10849" i="13" a="1"/>
  <c r="K10849" i="13" s="1"/>
  <c r="L10849" i="13" a="1"/>
  <c r="L10849" i="13" s="1"/>
  <c r="K10850" i="13" a="1"/>
  <c r="K10850" i="13" s="1"/>
  <c r="L10850" i="13" a="1"/>
  <c r="L10850" i="13" s="1"/>
  <c r="K10851" i="13" a="1"/>
  <c r="K10851" i="13" s="1"/>
  <c r="L10851" i="13" a="1"/>
  <c r="L10851" i="13" s="1"/>
  <c r="K10852" i="13" a="1"/>
  <c r="K10852" i="13" s="1"/>
  <c r="L10852" i="13" a="1"/>
  <c r="L10852" i="13" s="1"/>
  <c r="K10853" i="13" a="1"/>
  <c r="K10853" i="13" s="1"/>
  <c r="K10854" i="13" a="1"/>
  <c r="K10854" i="13" s="1"/>
  <c r="L10854" i="13" a="1"/>
  <c r="L10854" i="13" s="1"/>
  <c r="K10855" i="13" a="1"/>
  <c r="K10855" i="13" s="1"/>
  <c r="L10855" i="13" a="1"/>
  <c r="L10855" i="13" s="1"/>
  <c r="K10856" i="13" a="1"/>
  <c r="K10856" i="13" s="1"/>
  <c r="L10856" i="13" a="1"/>
  <c r="L10856" i="13" s="1"/>
  <c r="K10857" i="13"/>
  <c r="L10857" i="13" a="1"/>
  <c r="L10857" i="13" s="1"/>
  <c r="K10858" i="13" a="1"/>
  <c r="K10858" i="13" s="1"/>
  <c r="L10858" i="13" a="1"/>
  <c r="L10858" i="13" s="1"/>
  <c r="K10859" i="13" a="1"/>
  <c r="K10859" i="13" s="1"/>
  <c r="L10859" i="13" a="1"/>
  <c r="L10859" i="13" s="1"/>
  <c r="K10860" i="13" a="1"/>
  <c r="K10860" i="13" s="1"/>
  <c r="L10860" i="13" a="1"/>
  <c r="L10860" i="13" s="1"/>
  <c r="K10862" i="13" a="1"/>
  <c r="K10862" i="13" s="1"/>
  <c r="L10862" i="13" a="1"/>
  <c r="L10862" i="13" s="1"/>
  <c r="K10863" i="13" a="1"/>
  <c r="K10863" i="13" s="1"/>
  <c r="L10863" i="13" a="1"/>
  <c r="L10863" i="13" s="1"/>
  <c r="K10864" i="13" a="1"/>
  <c r="K10864" i="13" s="1"/>
  <c r="L10864" i="13" a="1"/>
  <c r="L10864" i="13" s="1"/>
  <c r="K10865" i="13"/>
  <c r="L10865" i="13" a="1"/>
  <c r="L10865" i="13" s="1"/>
  <c r="K10866" i="13" a="1"/>
  <c r="K10866" i="13" s="1"/>
  <c r="L10866" i="13" a="1"/>
  <c r="L10866" i="13" s="1"/>
  <c r="K10867" i="13" a="1"/>
  <c r="K10867" i="13" s="1"/>
  <c r="L10867" i="13" a="1"/>
  <c r="L10867" i="13" s="1"/>
  <c r="K10868" i="13" a="1"/>
  <c r="K10868" i="13" s="1"/>
  <c r="L10868" i="13" a="1"/>
  <c r="L10868" i="13" s="1"/>
  <c r="K10869" i="13" a="1"/>
  <c r="K10869" i="13" s="1"/>
  <c r="K10870" i="13" a="1"/>
  <c r="K10870" i="13" s="1"/>
  <c r="L10870" i="13" a="1"/>
  <c r="L10870" i="13" s="1"/>
  <c r="K10871" i="13" a="1"/>
  <c r="K10871" i="13" s="1"/>
  <c r="L10871" i="13" a="1"/>
  <c r="L10871" i="13" s="1"/>
  <c r="K10872" i="13" a="1"/>
  <c r="K10872" i="13" s="1"/>
  <c r="L10872" i="13" a="1"/>
  <c r="L10872" i="13" s="1"/>
  <c r="K10873" i="13"/>
  <c r="L10873" i="13" a="1"/>
  <c r="L10873" i="13" s="1"/>
  <c r="K10874" i="13" a="1"/>
  <c r="K10874" i="13" s="1"/>
  <c r="L10874" i="13" a="1"/>
  <c r="L10874" i="13" s="1"/>
  <c r="K10875" i="13" a="1"/>
  <c r="K10875" i="13" s="1"/>
  <c r="L10875" i="13" a="1"/>
  <c r="L10875" i="13" s="1"/>
  <c r="K10876" i="13" a="1"/>
  <c r="K10876" i="13" s="1"/>
  <c r="L10876" i="13" a="1"/>
  <c r="L10876" i="13" s="1"/>
  <c r="K10877" i="13" a="1"/>
  <c r="K10877" i="13" s="1"/>
  <c r="K10878" i="13" a="1"/>
  <c r="K10878" i="13" s="1"/>
  <c r="L10878" i="13" a="1"/>
  <c r="L10878" i="13" s="1"/>
  <c r="L10879" i="13" a="1"/>
  <c r="L10879" i="13" s="1"/>
  <c r="K10880" i="13" a="1"/>
  <c r="K10880" i="13" s="1"/>
  <c r="L10880" i="13" a="1"/>
  <c r="L10880" i="13" s="1"/>
  <c r="L10881" i="13" a="1"/>
  <c r="L10881" i="13" s="1"/>
  <c r="K10882" i="13" a="1"/>
  <c r="K10882" i="13" s="1"/>
  <c r="L10882" i="13" a="1"/>
  <c r="L10882" i="13" s="1"/>
  <c r="L10883" i="13" a="1"/>
  <c r="L10883" i="13" s="1"/>
  <c r="K10884" i="13" a="1"/>
  <c r="K10884" i="13" s="1"/>
  <c r="L10884" i="13" a="1"/>
  <c r="L10884" i="13" s="1"/>
  <c r="L10885" i="13" a="1"/>
  <c r="L10885" i="13" s="1"/>
  <c r="K10886" i="13" a="1"/>
  <c r="K10886" i="13" s="1"/>
  <c r="L10886" i="13" a="1"/>
  <c r="L10886" i="13" s="1"/>
  <c r="K10887" i="13" a="1"/>
  <c r="K10887" i="13" s="1"/>
  <c r="L10887" i="13" a="1"/>
  <c r="L10887" i="13" s="1"/>
  <c r="K10888" i="13" a="1"/>
  <c r="K10888" i="13" s="1"/>
  <c r="L10888" i="13" a="1"/>
  <c r="L10888" i="13" s="1"/>
  <c r="K10889" i="13" a="1"/>
  <c r="K10889" i="13" s="1"/>
  <c r="L10889" i="13" a="1"/>
  <c r="L10889" i="13" s="1"/>
  <c r="K10890" i="13" a="1"/>
  <c r="K10890" i="13" s="1"/>
  <c r="L10890" i="13" a="1"/>
  <c r="L10890" i="13" s="1"/>
  <c r="K10891" i="13" a="1"/>
  <c r="K10891" i="13" s="1"/>
  <c r="L10891" i="13" a="1"/>
  <c r="L10891" i="13" s="1"/>
  <c r="K10892" i="13" a="1"/>
  <c r="K10892" i="13" s="1"/>
  <c r="L10892" i="13" a="1"/>
  <c r="L10892" i="13" s="1"/>
  <c r="K10893" i="13" a="1"/>
  <c r="K10893" i="13"/>
  <c r="L10893" i="13" a="1"/>
  <c r="L10893" i="13" s="1"/>
  <c r="K10894" i="13" a="1"/>
  <c r="K10894" i="13" s="1"/>
  <c r="L10894" i="13" a="1"/>
  <c r="L10894" i="13" s="1"/>
  <c r="K10895" i="13" a="1"/>
  <c r="K10895" i="13" s="1"/>
  <c r="L10895" i="13" a="1"/>
  <c r="L10895" i="13" s="1"/>
  <c r="K10896" i="13" a="1"/>
  <c r="K10896" i="13" s="1"/>
  <c r="L10896" i="13" a="1"/>
  <c r="L10896" i="13" s="1"/>
  <c r="K10897" i="13" a="1"/>
  <c r="K10897" i="13" s="1"/>
  <c r="L10897" i="13" a="1"/>
  <c r="L10897" i="13" s="1"/>
  <c r="K10898" i="13" a="1"/>
  <c r="K10898" i="13" s="1"/>
  <c r="L10898" i="13" a="1"/>
  <c r="L10898" i="13" s="1"/>
  <c r="K10899" i="13" a="1"/>
  <c r="K10899" i="13" s="1"/>
  <c r="L10899" i="13" a="1"/>
  <c r="L10899" i="13" s="1"/>
  <c r="K10900" i="13" a="1"/>
  <c r="K10900" i="13" s="1"/>
  <c r="L10900" i="13" a="1"/>
  <c r="L10900" i="13" s="1"/>
  <c r="K10901" i="13" a="1"/>
  <c r="K10901" i="13" s="1"/>
  <c r="L10901" i="13" a="1"/>
  <c r="L10901" i="13" s="1"/>
  <c r="K10902" i="13" a="1"/>
  <c r="K10902" i="13" s="1"/>
  <c r="L10902" i="13" a="1"/>
  <c r="L10902" i="13" s="1"/>
  <c r="L10903" i="13" a="1"/>
  <c r="L10903" i="13" s="1"/>
  <c r="K10904" i="13" a="1"/>
  <c r="K10904" i="13" s="1"/>
  <c r="L10904" i="13" a="1"/>
  <c r="L10904" i="13" s="1"/>
  <c r="L10905" i="13" a="1"/>
  <c r="L10905" i="13" s="1"/>
  <c r="K10906" i="13" a="1"/>
  <c r="K10906" i="13" s="1"/>
  <c r="L10906" i="13" a="1"/>
  <c r="L10906" i="13" s="1"/>
  <c r="L10907" i="13" a="1"/>
  <c r="L10907" i="13" s="1"/>
  <c r="K10908" i="13" a="1"/>
  <c r="K10908" i="13" s="1"/>
  <c r="L10908" i="13" a="1"/>
  <c r="L10908" i="13" s="1"/>
  <c r="L10909" i="13" a="1"/>
  <c r="L10909" i="13" s="1"/>
  <c r="K10910" i="13" a="1"/>
  <c r="K10910" i="13" s="1"/>
  <c r="L10910" i="13" a="1"/>
  <c r="L10910" i="13" s="1"/>
  <c r="L10911" i="13" a="1"/>
  <c r="L10911" i="13" s="1"/>
  <c r="K10912" i="13" a="1"/>
  <c r="K10912" i="13" s="1"/>
  <c r="L10912" i="13" a="1"/>
  <c r="L10912" i="13" s="1"/>
  <c r="L10913" i="13" a="1"/>
  <c r="L10913" i="13" s="1"/>
  <c r="K10914" i="13" a="1"/>
  <c r="K10914" i="13" s="1"/>
  <c r="L10914" i="13" a="1"/>
  <c r="L10914" i="13" s="1"/>
  <c r="L10915" i="13" a="1"/>
  <c r="L10915" i="13" s="1"/>
  <c r="K10916" i="13" a="1"/>
  <c r="K10916" i="13" s="1"/>
  <c r="L10916" i="13" a="1"/>
  <c r="L10916" i="13" s="1"/>
  <c r="L10917" i="13" a="1"/>
  <c r="L10917" i="13" s="1"/>
  <c r="K10918" i="13" a="1"/>
  <c r="K10918" i="13" s="1"/>
  <c r="L10918" i="13" a="1"/>
  <c r="L10918" i="13" s="1"/>
  <c r="K10919" i="13" a="1"/>
  <c r="K10919" i="13" s="1"/>
  <c r="L10919" i="13" a="1"/>
  <c r="L10919" i="13" s="1"/>
  <c r="K10920" i="13" a="1"/>
  <c r="K10920" i="13" s="1"/>
  <c r="L10920" i="13" a="1"/>
  <c r="L10920" i="13" s="1"/>
  <c r="K10921" i="13" a="1"/>
  <c r="K10921" i="13" s="1"/>
  <c r="L10921" i="13" a="1"/>
  <c r="L10921" i="13" s="1"/>
  <c r="K10922" i="13" a="1"/>
  <c r="K10922" i="13" s="1"/>
  <c r="L10922" i="13" a="1"/>
  <c r="L10922" i="13" s="1"/>
  <c r="K10923" i="13" a="1"/>
  <c r="K10923" i="13" s="1"/>
  <c r="L10923" i="13" a="1"/>
  <c r="L10923" i="13" s="1"/>
  <c r="K10924" i="13" a="1"/>
  <c r="K10924" i="13" s="1"/>
  <c r="L10924" i="13" a="1"/>
  <c r="L10924" i="13" s="1"/>
  <c r="K10925" i="13" a="1"/>
  <c r="K10925" i="13"/>
  <c r="L10925" i="13" a="1"/>
  <c r="L10925" i="13" s="1"/>
  <c r="K10926" i="13" a="1"/>
  <c r="K10926" i="13" s="1"/>
  <c r="L10926" i="13" a="1"/>
  <c r="L10926" i="13" s="1"/>
  <c r="K10927" i="13" a="1"/>
  <c r="K10927" i="13" s="1"/>
  <c r="L10927" i="13" a="1"/>
  <c r="L10927" i="13" s="1"/>
  <c r="K10928" i="13" a="1"/>
  <c r="K10928" i="13" s="1"/>
  <c r="L10928" i="13" a="1"/>
  <c r="L10928" i="13" s="1"/>
  <c r="K10929" i="13" a="1"/>
  <c r="K10929" i="13" s="1"/>
  <c r="L10929" i="13" a="1"/>
  <c r="L10929" i="13" s="1"/>
  <c r="K10930" i="13" a="1"/>
  <c r="K10930" i="13" s="1"/>
  <c r="L10930" i="13" a="1"/>
  <c r="L10930" i="13" s="1"/>
  <c r="K10931" i="13" a="1"/>
  <c r="K10931" i="13" s="1"/>
  <c r="L10931" i="13" a="1"/>
  <c r="L10931" i="13" s="1"/>
  <c r="K10932" i="13" a="1"/>
  <c r="K10932" i="13" s="1"/>
  <c r="L10932" i="13" a="1"/>
  <c r="L10932" i="13" s="1"/>
  <c r="K10933" i="13" a="1"/>
  <c r="K10933" i="13" s="1"/>
  <c r="L10933" i="13" a="1"/>
  <c r="L10933" i="13" s="1"/>
  <c r="K10934" i="13" a="1"/>
  <c r="K10934" i="13" s="1"/>
  <c r="L10934" i="13" a="1"/>
  <c r="L10934" i="13" s="1"/>
  <c r="L10935" i="13" a="1"/>
  <c r="L10935" i="13" s="1"/>
  <c r="K10936" i="13" a="1"/>
  <c r="K10936" i="13" s="1"/>
  <c r="L10936" i="13" a="1"/>
  <c r="L10936" i="13" s="1"/>
  <c r="L10937" i="13" a="1"/>
  <c r="L10937" i="13" s="1"/>
  <c r="K10938" i="13" a="1"/>
  <c r="K10938" i="13" s="1"/>
  <c r="L10938" i="13" a="1"/>
  <c r="L10938" i="13" s="1"/>
  <c r="L10939" i="13" a="1"/>
  <c r="L10939" i="13" s="1"/>
  <c r="K10940" i="13" a="1"/>
  <c r="K10940" i="13" s="1"/>
  <c r="L10940" i="13" a="1"/>
  <c r="L10940" i="13" s="1"/>
  <c r="L10941" i="13" a="1"/>
  <c r="L10941" i="13" s="1"/>
  <c r="K10942" i="13" a="1"/>
  <c r="K10942" i="13" s="1"/>
  <c r="L10942" i="13" a="1"/>
  <c r="L10942" i="13" s="1"/>
  <c r="L10943" i="13" a="1"/>
  <c r="L10943" i="13" s="1"/>
  <c r="K10944" i="13" a="1"/>
  <c r="K10944" i="13" s="1"/>
  <c r="L10944" i="13" a="1"/>
  <c r="L10944" i="13" s="1"/>
  <c r="L10945" i="13" a="1"/>
  <c r="L10945" i="13" s="1"/>
  <c r="K10946" i="13" a="1"/>
  <c r="K10946" i="13" s="1"/>
  <c r="L10946" i="13" a="1"/>
  <c r="L10946" i="13" s="1"/>
  <c r="L10947" i="13" a="1"/>
  <c r="L10947" i="13" s="1"/>
  <c r="K10948" i="13" a="1"/>
  <c r="K10948" i="13" s="1"/>
  <c r="L10948" i="13" a="1"/>
  <c r="L10948" i="13" s="1"/>
  <c r="L10949" i="13" a="1"/>
  <c r="L10949" i="13" s="1"/>
  <c r="K10950" i="13" a="1"/>
  <c r="K10950" i="13" s="1"/>
  <c r="L10950" i="13" a="1"/>
  <c r="L10950" i="13" s="1"/>
  <c r="K10951" i="13" a="1"/>
  <c r="K10951" i="13" s="1"/>
  <c r="L10951" i="13" a="1"/>
  <c r="L10951" i="13" s="1"/>
  <c r="K10952" i="13" a="1"/>
  <c r="K10952" i="13" s="1"/>
  <c r="L10952" i="13" a="1"/>
  <c r="L10952" i="13" s="1"/>
  <c r="K10953" i="13" a="1"/>
  <c r="K10953" i="13" s="1"/>
  <c r="L10953" i="13" a="1"/>
  <c r="L10953" i="13" s="1"/>
  <c r="K10954" i="13" a="1"/>
  <c r="K10954" i="13" s="1"/>
  <c r="L10954" i="13" a="1"/>
  <c r="L10954" i="13" s="1"/>
  <c r="K10955" i="13" a="1"/>
  <c r="K10955" i="13" s="1"/>
  <c r="L10955" i="13" a="1"/>
  <c r="L10955" i="13" s="1"/>
  <c r="K10956" i="13" a="1"/>
  <c r="K10956" i="13" s="1"/>
  <c r="L10956" i="13" a="1"/>
  <c r="L10956" i="13" s="1"/>
  <c r="K10957" i="13" a="1"/>
  <c r="K10957" i="13"/>
  <c r="L10957" i="13" a="1"/>
  <c r="L10957" i="13" s="1"/>
  <c r="K10958" i="13" a="1"/>
  <c r="K10958" i="13" s="1"/>
  <c r="L10958" i="13" a="1"/>
  <c r="L10958" i="13" s="1"/>
  <c r="K10959" i="13" a="1"/>
  <c r="K10959" i="13" s="1"/>
  <c r="L10959" i="13" a="1"/>
  <c r="L10959" i="13" s="1"/>
  <c r="K10960" i="13" a="1"/>
  <c r="K10960" i="13" s="1"/>
  <c r="L10960" i="13" a="1"/>
  <c r="L10960" i="13" s="1"/>
  <c r="K10961" i="13" a="1"/>
  <c r="K10961" i="13" s="1"/>
  <c r="L10961" i="13" a="1"/>
  <c r="L10961" i="13" s="1"/>
  <c r="K10962" i="13" a="1"/>
  <c r="K10962" i="13" s="1"/>
  <c r="L10962" i="13" a="1"/>
  <c r="L10962" i="13" s="1"/>
  <c r="K10963" i="13" a="1"/>
  <c r="K10963" i="13" s="1"/>
  <c r="L10963" i="13" a="1"/>
  <c r="L10963" i="13" s="1"/>
  <c r="K10964" i="13" a="1"/>
  <c r="K10964" i="13" s="1"/>
  <c r="L10964" i="13" a="1"/>
  <c r="L10964" i="13" s="1"/>
  <c r="K10965" i="13" a="1"/>
  <c r="K10965" i="13" s="1"/>
  <c r="L10965" i="13" a="1"/>
  <c r="L10965" i="13" s="1"/>
  <c r="K10966" i="13" a="1"/>
  <c r="K10966" i="13" s="1"/>
  <c r="L10966" i="13" a="1"/>
  <c r="L10966" i="13" s="1"/>
  <c r="L10967" i="13" a="1"/>
  <c r="L10967" i="13" s="1"/>
  <c r="K10968" i="13" a="1"/>
  <c r="K10968" i="13" s="1"/>
  <c r="L10968" i="13" a="1"/>
  <c r="L10968" i="13" s="1"/>
  <c r="L10969" i="13" a="1"/>
  <c r="L10969" i="13" s="1"/>
  <c r="K10970" i="13" a="1"/>
  <c r="K10970" i="13" s="1"/>
  <c r="L10970" i="13" a="1"/>
  <c r="L10970" i="13" s="1"/>
  <c r="L10971" i="13" a="1"/>
  <c r="L10971" i="13" s="1"/>
  <c r="K10972" i="13" a="1"/>
  <c r="K10972" i="13" s="1"/>
  <c r="L10972" i="13" a="1"/>
  <c r="L10972" i="13" s="1"/>
  <c r="L10973" i="13" a="1"/>
  <c r="L10973" i="13" s="1"/>
  <c r="K10974" i="13" a="1"/>
  <c r="K10974" i="13" s="1"/>
  <c r="L10974" i="13" a="1"/>
  <c r="L10974" i="13" s="1"/>
  <c r="L10975" i="13" a="1"/>
  <c r="L10975" i="13" s="1"/>
  <c r="K10976" i="13" a="1"/>
  <c r="K10976" i="13" s="1"/>
  <c r="L10976" i="13" a="1"/>
  <c r="L10976" i="13" s="1"/>
  <c r="L10977" i="13" a="1"/>
  <c r="L10977" i="13" s="1"/>
  <c r="K10978" i="13" a="1"/>
  <c r="K10978" i="13" s="1"/>
  <c r="L10978" i="13" a="1"/>
  <c r="L10978" i="13" s="1"/>
  <c r="L10979" i="13" a="1"/>
  <c r="L10979" i="13" s="1"/>
  <c r="K10980" i="13" a="1"/>
  <c r="K10980" i="13" s="1"/>
  <c r="L10980" i="13" a="1"/>
  <c r="L10980" i="13" s="1"/>
  <c r="L10981" i="13" a="1"/>
  <c r="L10981" i="13" s="1"/>
  <c r="K10982" i="13" a="1"/>
  <c r="K10982" i="13" s="1"/>
  <c r="L10982" i="13" a="1"/>
  <c r="L10982" i="13" s="1"/>
  <c r="K10983" i="13" a="1"/>
  <c r="K10983" i="13" s="1"/>
  <c r="L10983" i="13" a="1"/>
  <c r="L10983" i="13" s="1"/>
  <c r="K10984" i="13" a="1"/>
  <c r="K10984" i="13" s="1"/>
  <c r="L10984" i="13" a="1"/>
  <c r="L10984" i="13" s="1"/>
  <c r="K10985" i="13" a="1"/>
  <c r="K10985" i="13" s="1"/>
  <c r="L10985" i="13" a="1"/>
  <c r="L10985" i="13" s="1"/>
  <c r="K10986" i="13" a="1"/>
  <c r="K10986" i="13" s="1"/>
  <c r="L10986" i="13" a="1"/>
  <c r="L10986" i="13" s="1"/>
  <c r="K10987" i="13" a="1"/>
  <c r="K10987" i="13" s="1"/>
  <c r="L10987" i="13" a="1"/>
  <c r="L10987" i="13" s="1"/>
  <c r="K10988" i="13" a="1"/>
  <c r="K10988" i="13" s="1"/>
  <c r="L10988" i="13" a="1"/>
  <c r="L10988" i="13" s="1"/>
  <c r="K10989" i="13" a="1"/>
  <c r="K10989" i="13"/>
  <c r="L10989" i="13" a="1"/>
  <c r="L10989" i="13" s="1"/>
  <c r="K10990" i="13" a="1"/>
  <c r="K10990" i="13" s="1"/>
  <c r="L10990" i="13" a="1"/>
  <c r="L10990" i="13" s="1"/>
  <c r="K10991" i="13" a="1"/>
  <c r="K10991" i="13" s="1"/>
  <c r="L10991" i="13" a="1"/>
  <c r="L10991" i="13" s="1"/>
  <c r="K10992" i="13" a="1"/>
  <c r="K10992" i="13" s="1"/>
  <c r="L10992" i="13" a="1"/>
  <c r="L10992" i="13" s="1"/>
  <c r="K10993" i="13" a="1"/>
  <c r="K10993" i="13" s="1"/>
  <c r="L10993" i="13" a="1"/>
  <c r="L10993" i="13" s="1"/>
  <c r="K10994" i="13" a="1"/>
  <c r="K10994" i="13" s="1"/>
  <c r="L10994" i="13" a="1"/>
  <c r="L10994" i="13" s="1"/>
  <c r="K10995" i="13" a="1"/>
  <c r="K10995" i="13" s="1"/>
  <c r="L10995" i="13" a="1"/>
  <c r="L10995" i="13" s="1"/>
  <c r="K10996" i="13" a="1"/>
  <c r="K10996" i="13" s="1"/>
  <c r="L10996" i="13" a="1"/>
  <c r="L10996" i="13" s="1"/>
  <c r="K10997" i="13" a="1"/>
  <c r="K10997" i="13" s="1"/>
  <c r="L10997" i="13" a="1"/>
  <c r="L10997" i="13" s="1"/>
  <c r="K10998" i="13" a="1"/>
  <c r="K10998" i="13" s="1"/>
  <c r="L10998" i="13" a="1"/>
  <c r="L10998" i="13" s="1"/>
  <c r="L10999" i="13" a="1"/>
  <c r="L10999" i="13" s="1"/>
  <c r="K11000" i="13" a="1"/>
  <c r="K11000" i="13" s="1"/>
  <c r="L11000" i="13" a="1"/>
  <c r="L11000" i="13" s="1"/>
  <c r="L11001" i="13" a="1"/>
  <c r="L11001" i="13" s="1"/>
  <c r="K11002" i="13" a="1"/>
  <c r="K11002" i="13" s="1"/>
  <c r="L11002" i="13" a="1"/>
  <c r="L11002" i="13" s="1"/>
  <c r="L11003" i="13" a="1"/>
  <c r="L11003" i="13" s="1"/>
  <c r="K11004" i="13" a="1"/>
  <c r="K11004" i="13" s="1"/>
  <c r="L11004" i="13" a="1"/>
  <c r="L11004" i="13" s="1"/>
  <c r="L11005" i="13" a="1"/>
  <c r="L11005" i="13" s="1"/>
  <c r="K11006" i="13" a="1"/>
  <c r="K11006" i="13" s="1"/>
  <c r="L11006" i="13" a="1"/>
  <c r="L11006" i="13" s="1"/>
  <c r="K11007" i="13" a="1"/>
  <c r="K11007" i="13"/>
  <c r="L11007" i="13" a="1"/>
  <c r="L11007" i="13" s="1"/>
  <c r="K11008" i="13" a="1"/>
  <c r="K11008" i="13" s="1"/>
  <c r="L11008" i="13" a="1"/>
  <c r="L11008" i="13" s="1"/>
  <c r="K11009" i="13" a="1"/>
  <c r="K11009" i="13" s="1"/>
  <c r="L11009" i="13" a="1"/>
  <c r="L11009" i="13" s="1"/>
  <c r="K11010" i="13" a="1"/>
  <c r="K11010" i="13" s="1"/>
  <c r="L11010" i="13" a="1"/>
  <c r="L11010" i="13" s="1"/>
  <c r="L11011" i="13" a="1"/>
  <c r="L11011" i="13"/>
  <c r="K11012" i="13" a="1"/>
  <c r="K11012" i="13" s="1"/>
  <c r="L11012" i="13" a="1"/>
  <c r="L11012" i="13" s="1"/>
  <c r="K11013" i="13" a="1"/>
  <c r="K11013" i="13"/>
  <c r="L11013" i="13" a="1"/>
  <c r="L11013" i="13" s="1"/>
  <c r="K11014" i="13" a="1"/>
  <c r="K11014" i="13"/>
  <c r="L11014" i="13" a="1"/>
  <c r="L11014" i="13" s="1"/>
  <c r="L11015" i="13" a="1"/>
  <c r="L11015" i="13" s="1"/>
  <c r="K11016" i="13" a="1"/>
  <c r="K11016" i="13" s="1"/>
  <c r="L11016" i="13" a="1"/>
  <c r="L11016" i="13" s="1"/>
  <c r="L11017" i="13" a="1"/>
  <c r="L11017" i="13" s="1"/>
  <c r="K11018" i="13" a="1"/>
  <c r="K11018" i="13" s="1"/>
  <c r="L11018" i="13" a="1"/>
  <c r="L11018" i="13" s="1"/>
  <c r="L11019" i="13" a="1"/>
  <c r="L11019" i="13" s="1"/>
  <c r="K11020" i="13" a="1"/>
  <c r="K11020" i="13" s="1"/>
  <c r="L11020" i="13" a="1"/>
  <c r="L11020" i="13" s="1"/>
  <c r="L11021" i="13" a="1"/>
  <c r="L11021" i="13" s="1"/>
  <c r="K11022" i="13" a="1"/>
  <c r="K11022" i="13" s="1"/>
  <c r="L11022" i="13" a="1"/>
  <c r="L11022" i="13" s="1"/>
  <c r="L11023" i="13" a="1"/>
  <c r="L11023" i="13" s="1"/>
  <c r="K11024" i="13" a="1"/>
  <c r="K11024" i="13" s="1"/>
  <c r="L11024" i="13" a="1"/>
  <c r="L11024" i="13" s="1"/>
  <c r="L11025" i="13" a="1"/>
  <c r="L11025" i="13" s="1"/>
  <c r="K11026" i="13" a="1"/>
  <c r="K11026" i="13" s="1"/>
  <c r="L11026" i="13" a="1"/>
  <c r="L11026" i="13" s="1"/>
  <c r="L11027" i="13" a="1"/>
  <c r="L11027" i="13" s="1"/>
  <c r="K11028" i="13" a="1"/>
  <c r="K11028" i="13" s="1"/>
  <c r="L11028" i="13" a="1"/>
  <c r="L11028" i="13" s="1"/>
  <c r="L11029" i="13" a="1"/>
  <c r="L11029" i="13" s="1"/>
  <c r="K11030" i="13" a="1"/>
  <c r="K11030" i="13" s="1"/>
  <c r="L11030" i="13" a="1"/>
  <c r="L11030" i="13" s="1"/>
  <c r="L11031" i="13" a="1"/>
  <c r="L11031" i="13" s="1"/>
  <c r="K11032" i="13" a="1"/>
  <c r="K11032" i="13" s="1"/>
  <c r="L11032" i="13" a="1"/>
  <c r="L11032" i="13" s="1"/>
  <c r="L11033" i="13" a="1"/>
  <c r="L11033" i="13" s="1"/>
  <c r="K11034" i="13" a="1"/>
  <c r="K11034" i="13" s="1"/>
  <c r="L11034" i="13" a="1"/>
  <c r="L11034" i="13" s="1"/>
  <c r="L11035" i="13" a="1"/>
  <c r="L11035" i="13" s="1"/>
  <c r="K11036" i="13" a="1"/>
  <c r="K11036" i="13" s="1"/>
  <c r="L11036" i="13" a="1"/>
  <c r="L11036" i="13" s="1"/>
  <c r="L11037" i="13" a="1"/>
  <c r="L11037" i="13" s="1"/>
  <c r="K11038" i="13" a="1"/>
  <c r="K11038" i="13" s="1"/>
  <c r="L11038" i="13" a="1"/>
  <c r="L11038" i="13" s="1"/>
  <c r="L11039" i="13" a="1"/>
  <c r="L11039" i="13" s="1"/>
  <c r="K11040" i="13" a="1"/>
  <c r="K11040" i="13" s="1"/>
  <c r="L11040" i="13" a="1"/>
  <c r="L11040" i="13" s="1"/>
  <c r="L11041" i="13" a="1"/>
  <c r="L11041" i="13" s="1"/>
  <c r="K11042" i="13" a="1"/>
  <c r="K11042" i="13" s="1"/>
  <c r="L11042" i="13" a="1"/>
  <c r="L11042" i="13" s="1"/>
  <c r="L11043" i="13" a="1"/>
  <c r="L11043" i="13" s="1"/>
  <c r="K11044" i="13" a="1"/>
  <c r="K11044" i="13" s="1"/>
  <c r="L11044" i="13" a="1"/>
  <c r="L11044" i="13" s="1"/>
  <c r="L11045" i="13" a="1"/>
  <c r="L11045" i="13" s="1"/>
  <c r="K11046" i="13" a="1"/>
  <c r="K11046" i="13" s="1"/>
  <c r="L11046" i="13" a="1"/>
  <c r="L11046" i="13" s="1"/>
  <c r="L11047" i="13" a="1"/>
  <c r="L11047" i="13" s="1"/>
  <c r="K11048" i="13" a="1"/>
  <c r="K11048" i="13" s="1"/>
  <c r="L11048" i="13" a="1"/>
  <c r="L11048" i="13" s="1"/>
  <c r="L11049" i="13" a="1"/>
  <c r="L11049" i="13" s="1"/>
  <c r="K11050" i="13" a="1"/>
  <c r="K11050" i="13" s="1"/>
  <c r="L11050" i="13" a="1"/>
  <c r="L11050" i="13" s="1"/>
  <c r="L11051" i="13" a="1"/>
  <c r="L11051" i="13" s="1"/>
  <c r="K11052" i="13" a="1"/>
  <c r="K11052" i="13" s="1"/>
  <c r="L11052" i="13" a="1"/>
  <c r="L11052" i="13" s="1"/>
  <c r="L11053" i="13" a="1"/>
  <c r="L11053" i="13" s="1"/>
  <c r="K11054" i="13" a="1"/>
  <c r="K11054" i="13" s="1"/>
  <c r="L11054" i="13" a="1"/>
  <c r="L11054" i="13" s="1"/>
  <c r="L11055" i="13" a="1"/>
  <c r="L11055" i="13" s="1"/>
  <c r="K11056" i="13" a="1"/>
  <c r="K11056" i="13" s="1"/>
  <c r="L11056" i="13" a="1"/>
  <c r="L11056" i="13" s="1"/>
  <c r="L11057" i="13" a="1"/>
  <c r="L11057" i="13" s="1"/>
  <c r="K11058" i="13" a="1"/>
  <c r="K11058" i="13" s="1"/>
  <c r="L11058" i="13" a="1"/>
  <c r="L11058" i="13" s="1"/>
  <c r="L11059" i="13" a="1"/>
  <c r="L11059" i="13" s="1"/>
  <c r="K11060" i="13" a="1"/>
  <c r="K11060" i="13" s="1"/>
  <c r="L11060" i="13" a="1"/>
  <c r="L11060" i="13" s="1"/>
  <c r="L11061" i="13" a="1"/>
  <c r="L11061" i="13" s="1"/>
  <c r="K11062" i="13" a="1"/>
  <c r="K11062" i="13" s="1"/>
  <c r="L11062" i="13" a="1"/>
  <c r="L11062" i="13" s="1"/>
  <c r="L11063" i="13" a="1"/>
  <c r="L11063" i="13" s="1"/>
  <c r="K11064" i="13" a="1"/>
  <c r="K11064" i="13" s="1"/>
  <c r="L11064" i="13" a="1"/>
  <c r="L11064" i="13" s="1"/>
  <c r="Q3" i="13" l="1"/>
  <c r="I2" i="21"/>
  <c r="J2" i="21" s="1"/>
  <c r="E3" i="21"/>
  <c r="Q4" i="13" s="1"/>
  <c r="C29" i="21"/>
  <c r="C28" i="21"/>
  <c r="I3" i="21" l="1"/>
  <c r="J3" i="21" s="1"/>
  <c r="H2" i="21"/>
  <c r="E4" i="21"/>
  <c r="Q5" i="13" s="1"/>
  <c r="H3" i="21"/>
  <c r="C30" i="21"/>
  <c r="F2" i="21" l="1"/>
  <c r="R3" i="13" s="1"/>
  <c r="K2" i="21"/>
  <c r="L2" i="21"/>
  <c r="F3" i="21"/>
  <c r="R4" i="13" s="1"/>
  <c r="K3" i="21"/>
  <c r="L3" i="21"/>
  <c r="N2" i="21"/>
  <c r="M2" i="21"/>
  <c r="E5" i="21"/>
  <c r="Q6" i="13" s="1"/>
  <c r="I4" i="21"/>
  <c r="J4" i="21" s="1"/>
  <c r="H4" i="21"/>
  <c r="N3" i="21"/>
  <c r="M3" i="21"/>
  <c r="O2" i="21" l="1"/>
  <c r="F4" i="21"/>
  <c r="R5" i="13" s="1"/>
  <c r="K4" i="21"/>
  <c r="L4" i="21"/>
  <c r="O3" i="21"/>
  <c r="E6" i="21"/>
  <c r="Q7" i="13" s="1"/>
  <c r="I5" i="21"/>
  <c r="J5" i="21" s="1"/>
  <c r="H5" i="21"/>
  <c r="N4" i="21"/>
  <c r="M4" i="21"/>
  <c r="F5" i="21" l="1"/>
  <c r="R6" i="13" s="1"/>
  <c r="K5" i="21"/>
  <c r="L5" i="21"/>
  <c r="O4" i="21"/>
  <c r="E7" i="21"/>
  <c r="Q8" i="13" s="1"/>
  <c r="I6" i="21"/>
  <c r="J6" i="21" s="1"/>
  <c r="H6" i="21"/>
  <c r="N5" i="21"/>
  <c r="M5" i="21"/>
  <c r="F6" i="21" l="1"/>
  <c r="R7" i="13" s="1"/>
  <c r="L6" i="21"/>
  <c r="K6" i="21"/>
  <c r="O5" i="21"/>
  <c r="N6" i="21"/>
  <c r="M6" i="21"/>
  <c r="E8" i="21"/>
  <c r="Q9" i="13" s="1"/>
  <c r="I7" i="21"/>
  <c r="J7" i="21" s="1"/>
  <c r="H7" i="21"/>
  <c r="F7" i="21" l="1"/>
  <c r="R8" i="13" s="1"/>
  <c r="K7" i="21"/>
  <c r="L7" i="21"/>
  <c r="O6" i="21"/>
  <c r="E9" i="21"/>
  <c r="Q10" i="13" s="1"/>
  <c r="H8" i="21"/>
  <c r="I8" i="21"/>
  <c r="J8" i="21" s="1"/>
  <c r="M7" i="21"/>
  <c r="N7" i="21"/>
  <c r="F8" i="21" l="1"/>
  <c r="R9" i="13" s="1"/>
  <c r="K8" i="21"/>
  <c r="L8" i="21"/>
  <c r="O8" i="21" s="1"/>
  <c r="O7" i="21"/>
  <c r="E10" i="21"/>
  <c r="Q11" i="13" s="1"/>
  <c r="I9" i="21"/>
  <c r="J9" i="21" s="1"/>
  <c r="H9" i="21"/>
  <c r="N8" i="21"/>
  <c r="M8" i="21"/>
  <c r="F9" i="21" l="1"/>
  <c r="R10" i="13" s="1"/>
  <c r="K9" i="21"/>
  <c r="L9" i="21"/>
  <c r="M9" i="21"/>
  <c r="N9" i="21"/>
  <c r="E11" i="21"/>
  <c r="Q12" i="13" s="1"/>
  <c r="I10" i="21"/>
  <c r="J10" i="21" s="1"/>
  <c r="H10" i="21"/>
  <c r="F10" i="21" l="1"/>
  <c r="R11" i="13" s="1"/>
  <c r="K10" i="21"/>
  <c r="L10" i="21"/>
  <c r="O9" i="21"/>
  <c r="N10" i="21"/>
  <c r="M10" i="21"/>
  <c r="E12" i="21"/>
  <c r="Q13" i="13" s="1"/>
  <c r="H11" i="21"/>
  <c r="I11" i="21"/>
  <c r="J11" i="21" s="1"/>
  <c r="F11" i="21" l="1"/>
  <c r="R12" i="13" s="1"/>
  <c r="K11" i="21"/>
  <c r="L11" i="21"/>
  <c r="O10" i="21"/>
  <c r="E13" i="21"/>
  <c r="Q14" i="13" s="1"/>
  <c r="I12" i="21"/>
  <c r="J12" i="21" s="1"/>
  <c r="H12" i="21"/>
  <c r="N11" i="21"/>
  <c r="M11" i="21"/>
  <c r="K12" i="21" l="1"/>
  <c r="L12" i="21"/>
  <c r="O11" i="21"/>
  <c r="E14" i="21"/>
  <c r="Q15" i="13" s="1"/>
  <c r="H13" i="21"/>
  <c r="I13" i="21"/>
  <c r="J13" i="21" s="1"/>
  <c r="N12" i="21"/>
  <c r="M12" i="21"/>
  <c r="O12" i="21" l="1"/>
  <c r="F12" i="21" s="1"/>
  <c r="R13" i="13" s="1"/>
  <c r="K13" i="21"/>
  <c r="L13" i="21"/>
  <c r="E15" i="21"/>
  <c r="Q16" i="13" s="1"/>
  <c r="I14" i="21"/>
  <c r="J14" i="21" s="1"/>
  <c r="H14" i="21"/>
  <c r="M13" i="21"/>
  <c r="N13" i="21"/>
  <c r="L14" i="21" l="1"/>
  <c r="K14" i="21"/>
  <c r="O13" i="21"/>
  <c r="F13" i="21" s="1"/>
  <c r="R14" i="13" s="1"/>
  <c r="E16" i="21"/>
  <c r="Q17" i="13" s="1"/>
  <c r="I15" i="21"/>
  <c r="J15" i="21" s="1"/>
  <c r="H15" i="21"/>
  <c r="N14" i="21"/>
  <c r="M14" i="21"/>
  <c r="O14" i="21" l="1"/>
  <c r="F14" i="21" s="1"/>
  <c r="R15" i="13" s="1"/>
  <c r="K15" i="21"/>
  <c r="L15" i="21"/>
  <c r="E17" i="21"/>
  <c r="Q18" i="13" s="1"/>
  <c r="H16" i="21"/>
  <c r="I16" i="21"/>
  <c r="J16" i="21" s="1"/>
  <c r="M15" i="21"/>
  <c r="N15" i="21"/>
  <c r="K16" i="21" l="1"/>
  <c r="L16" i="21"/>
  <c r="O15" i="21"/>
  <c r="F15" i="21" s="1"/>
  <c r="R16" i="13" s="1"/>
  <c r="N16" i="21"/>
  <c r="M16" i="21"/>
  <c r="E18" i="21"/>
  <c r="Q19" i="13" s="1"/>
  <c r="H17" i="21"/>
  <c r="I17" i="21"/>
  <c r="J17" i="21" s="1"/>
  <c r="K17" i="21" l="1"/>
  <c r="L17" i="21"/>
  <c r="O16" i="21"/>
  <c r="F16" i="21"/>
  <c r="R17" i="13" s="1"/>
  <c r="M17" i="21"/>
  <c r="N17" i="21"/>
  <c r="E19" i="21"/>
  <c r="Q20" i="13" s="1"/>
  <c r="I18" i="21"/>
  <c r="J18" i="21" s="1"/>
  <c r="H18" i="21"/>
  <c r="K18" i="21" l="1"/>
  <c r="L18" i="21"/>
  <c r="O17" i="21"/>
  <c r="F17" i="21" s="1"/>
  <c r="R18" i="13" s="1"/>
  <c r="N18" i="21"/>
  <c r="M18" i="21"/>
  <c r="E20" i="21"/>
  <c r="Q21" i="13" s="1"/>
  <c r="I19" i="21"/>
  <c r="J19" i="21" s="1"/>
  <c r="H19" i="21"/>
  <c r="K19" i="21" l="1"/>
  <c r="L19" i="21"/>
  <c r="O18" i="21"/>
  <c r="F18" i="21" s="1"/>
  <c r="R19" i="13" s="1"/>
  <c r="E21" i="21"/>
  <c r="Q22" i="13" s="1"/>
  <c r="I20" i="21"/>
  <c r="J20" i="21" s="1"/>
  <c r="H20" i="21"/>
  <c r="N19" i="21"/>
  <c r="M19" i="21"/>
  <c r="K20" i="21" l="1"/>
  <c r="L20" i="21"/>
  <c r="O19" i="21"/>
  <c r="F19" i="21" s="1"/>
  <c r="R20" i="13" s="1"/>
  <c r="E22" i="21"/>
  <c r="Q23" i="13" s="1"/>
  <c r="H21" i="21"/>
  <c r="I21" i="21"/>
  <c r="J21" i="21" s="1"/>
  <c r="N20" i="21"/>
  <c r="M20" i="21"/>
  <c r="O20" i="21" l="1"/>
  <c r="K21" i="21"/>
  <c r="L21" i="21"/>
  <c r="F20" i="21"/>
  <c r="R21" i="13" s="1"/>
  <c r="M21" i="21"/>
  <c r="N21" i="21"/>
  <c r="E23" i="21"/>
  <c r="Q24" i="13" s="1"/>
  <c r="I22" i="21"/>
  <c r="J22" i="21" s="1"/>
  <c r="H22" i="21"/>
  <c r="L22" i="21" l="1"/>
  <c r="K22" i="21"/>
  <c r="O21" i="21"/>
  <c r="F21" i="21" s="1"/>
  <c r="R22" i="13" s="1"/>
  <c r="E24" i="21"/>
  <c r="Q25" i="13" s="1"/>
  <c r="I23" i="21"/>
  <c r="J23" i="21" s="1"/>
  <c r="H23" i="21"/>
  <c r="N22" i="21"/>
  <c r="M22" i="21"/>
  <c r="K23" i="21" l="1"/>
  <c r="L23" i="21"/>
  <c r="O22" i="21"/>
  <c r="F22" i="21" s="1"/>
  <c r="R23" i="13" s="1"/>
  <c r="N23" i="21"/>
  <c r="M23" i="21"/>
  <c r="E25" i="21"/>
  <c r="Q26" i="13" s="1"/>
  <c r="H24" i="21"/>
  <c r="I24" i="21"/>
  <c r="J24" i="21" s="1"/>
  <c r="K24" i="21" l="1"/>
  <c r="L24" i="21"/>
  <c r="O23" i="21"/>
  <c r="F23" i="21" s="1"/>
  <c r="R24" i="13" s="1"/>
  <c r="N24" i="21"/>
  <c r="M24" i="21"/>
  <c r="E26" i="21"/>
  <c r="Q27" i="13" s="1"/>
  <c r="I25" i="21"/>
  <c r="J25" i="21" s="1"/>
  <c r="H25" i="21"/>
  <c r="K25" i="21" l="1"/>
  <c r="L25" i="21"/>
  <c r="O24" i="21"/>
  <c r="F24" i="21" s="1"/>
  <c r="R25" i="13" s="1"/>
  <c r="E27" i="21"/>
  <c r="Q28" i="13" s="1"/>
  <c r="I26" i="21"/>
  <c r="J26" i="21" s="1"/>
  <c r="H26" i="21"/>
  <c r="M25" i="21"/>
  <c r="N25" i="21"/>
  <c r="K26" i="21" l="1"/>
  <c r="L26" i="21"/>
  <c r="O25" i="21"/>
  <c r="F25" i="21" s="1"/>
  <c r="R26" i="13" s="1"/>
  <c r="E28" i="21"/>
  <c r="Q29" i="13" s="1"/>
  <c r="I27" i="21"/>
  <c r="J27" i="21" s="1"/>
  <c r="H27" i="21"/>
  <c r="N26" i="21"/>
  <c r="M26" i="21"/>
  <c r="K27" i="21" l="1"/>
  <c r="L27" i="21"/>
  <c r="O26" i="21"/>
  <c r="F26" i="21" s="1"/>
  <c r="R27" i="13" s="1"/>
  <c r="E29" i="21"/>
  <c r="Q30" i="13" s="1"/>
  <c r="I28" i="21"/>
  <c r="J28" i="21" s="1"/>
  <c r="H28" i="21"/>
  <c r="N27" i="21"/>
  <c r="M27" i="21"/>
  <c r="K28" i="21" l="1"/>
  <c r="L28" i="21"/>
  <c r="O27" i="21"/>
  <c r="F27" i="21" s="1"/>
  <c r="R28" i="13" s="1"/>
  <c r="E30" i="21"/>
  <c r="Q31" i="13" s="1"/>
  <c r="H29" i="21"/>
  <c r="I29" i="21"/>
  <c r="J29" i="21" s="1"/>
  <c r="N28" i="21"/>
  <c r="M28" i="21"/>
  <c r="K29" i="21" l="1"/>
  <c r="L29" i="21"/>
  <c r="O28" i="21"/>
  <c r="F28" i="21" s="1"/>
  <c r="R29" i="13" s="1"/>
  <c r="M29" i="21"/>
  <c r="N29" i="21"/>
  <c r="E31" i="21"/>
  <c r="Q32" i="13" s="1"/>
  <c r="I30" i="21"/>
  <c r="J30" i="21" s="1"/>
  <c r="H30" i="21"/>
  <c r="L30" i="21" l="1"/>
  <c r="K30" i="21"/>
  <c r="O29" i="21"/>
  <c r="F29" i="21" s="1"/>
  <c r="R30" i="13" s="1"/>
  <c r="E32" i="21"/>
  <c r="Q33" i="13" s="1"/>
  <c r="I31" i="21"/>
  <c r="J31" i="21" s="1"/>
  <c r="H31" i="21"/>
  <c r="N30" i="21"/>
  <c r="M30" i="21"/>
  <c r="K31" i="21" l="1"/>
  <c r="L31" i="21"/>
  <c r="O30" i="21"/>
  <c r="F30" i="21"/>
  <c r="R31" i="13" s="1"/>
  <c r="E33" i="21"/>
  <c r="Q34" i="13" s="1"/>
  <c r="I32" i="21"/>
  <c r="J32" i="21" s="1"/>
  <c r="H32" i="21"/>
  <c r="M31" i="21"/>
  <c r="N31" i="21"/>
  <c r="K32" i="21" l="1"/>
  <c r="L32" i="21"/>
  <c r="O31" i="21"/>
  <c r="F31" i="21" s="1"/>
  <c r="R32" i="13" s="1"/>
  <c r="N32" i="21"/>
  <c r="M32" i="21"/>
  <c r="E34" i="21"/>
  <c r="Q35" i="13" s="1"/>
  <c r="I33" i="21"/>
  <c r="J33" i="21" s="1"/>
  <c r="H33" i="21"/>
  <c r="K33" i="21" l="1"/>
  <c r="L33" i="21"/>
  <c r="O32" i="21"/>
  <c r="F32" i="21" s="1"/>
  <c r="R33" i="13" s="1"/>
  <c r="M33" i="21"/>
  <c r="N33" i="21"/>
  <c r="E35" i="21"/>
  <c r="Q36" i="13" s="1"/>
  <c r="I34" i="21"/>
  <c r="J34" i="21" s="1"/>
  <c r="H34" i="21"/>
  <c r="K34" i="21" l="1"/>
  <c r="L34" i="21"/>
  <c r="O33" i="21"/>
  <c r="F33" i="21" s="1"/>
  <c r="R34" i="13" s="1"/>
  <c r="E36" i="21"/>
  <c r="Q37" i="13" s="1"/>
  <c r="I35" i="21"/>
  <c r="J35" i="21" s="1"/>
  <c r="H35" i="21"/>
  <c r="N34" i="21"/>
  <c r="M34" i="21"/>
  <c r="K35" i="21" l="1"/>
  <c r="L35" i="21"/>
  <c r="O34" i="21"/>
  <c r="F34" i="21" s="1"/>
  <c r="R35" i="13" s="1"/>
  <c r="N35" i="21"/>
  <c r="M35" i="21"/>
  <c r="E37" i="21"/>
  <c r="Q38" i="13" s="1"/>
  <c r="I36" i="21"/>
  <c r="J36" i="21" s="1"/>
  <c r="H36" i="21"/>
  <c r="K36" i="21" l="1"/>
  <c r="L36" i="21"/>
  <c r="O35" i="21"/>
  <c r="F35" i="21" s="1"/>
  <c r="R36" i="13" s="1"/>
  <c r="E38" i="21"/>
  <c r="Q39" i="13" s="1"/>
  <c r="H37" i="21"/>
  <c r="I37" i="21"/>
  <c r="J37" i="21" s="1"/>
  <c r="N36" i="21"/>
  <c r="M36" i="21"/>
  <c r="K37" i="21" l="1"/>
  <c r="L37" i="21"/>
  <c r="O36" i="21"/>
  <c r="F36" i="21" s="1"/>
  <c r="R37" i="13" s="1"/>
  <c r="E39" i="21"/>
  <c r="Q40" i="13" s="1"/>
  <c r="I38" i="21"/>
  <c r="J38" i="21" s="1"/>
  <c r="H38" i="21"/>
  <c r="N37" i="21"/>
  <c r="M37" i="21"/>
  <c r="L38" i="21" l="1"/>
  <c r="K38" i="21"/>
  <c r="O37" i="21"/>
  <c r="F37" i="21" s="1"/>
  <c r="R38" i="13" s="1"/>
  <c r="E40" i="21"/>
  <c r="Q41" i="13" s="1"/>
  <c r="I39" i="21"/>
  <c r="J39" i="21" s="1"/>
  <c r="H39" i="21"/>
  <c r="N38" i="21"/>
  <c r="M38" i="21"/>
  <c r="K39" i="21" l="1"/>
  <c r="L39" i="21"/>
  <c r="O38" i="21"/>
  <c r="F38" i="21" s="1"/>
  <c r="R39" i="13" s="1"/>
  <c r="M39" i="21"/>
  <c r="N39" i="21"/>
  <c r="E41" i="21"/>
  <c r="Q42" i="13" s="1"/>
  <c r="I40" i="21"/>
  <c r="J40" i="21" s="1"/>
  <c r="H40" i="21"/>
  <c r="K40" i="21" l="1"/>
  <c r="L40" i="21"/>
  <c r="O39" i="21"/>
  <c r="F39" i="21" s="1"/>
  <c r="R40" i="13" s="1"/>
  <c r="N40" i="21"/>
  <c r="M40" i="21"/>
  <c r="E42" i="21"/>
  <c r="Q43" i="13" s="1"/>
  <c r="I41" i="21"/>
  <c r="J41" i="21" s="1"/>
  <c r="H41" i="21"/>
  <c r="K41" i="21" l="1"/>
  <c r="L41" i="21"/>
  <c r="O40" i="21"/>
  <c r="F40" i="21" s="1"/>
  <c r="R41" i="13" s="1"/>
  <c r="E43" i="21"/>
  <c r="Q44" i="13" s="1"/>
  <c r="I42" i="21"/>
  <c r="J42" i="21" s="1"/>
  <c r="H42" i="21"/>
  <c r="M41" i="21"/>
  <c r="N41" i="21"/>
  <c r="K42" i="21" l="1"/>
  <c r="L42" i="21"/>
  <c r="O41" i="21"/>
  <c r="F41" i="21" s="1"/>
  <c r="R42" i="13" s="1"/>
  <c r="N42" i="21"/>
  <c r="M42" i="21"/>
  <c r="E44" i="21"/>
  <c r="Q45" i="13" s="1"/>
  <c r="I43" i="21"/>
  <c r="J43" i="21" s="1"/>
  <c r="H43" i="21"/>
  <c r="K43" i="21" l="1"/>
  <c r="L43" i="21"/>
  <c r="O42" i="21"/>
  <c r="F42" i="21" s="1"/>
  <c r="R43" i="13" s="1"/>
  <c r="E45" i="21"/>
  <c r="Q46" i="13" s="1"/>
  <c r="H44" i="21"/>
  <c r="I44" i="21"/>
  <c r="J44" i="21" s="1"/>
  <c r="N43" i="21"/>
  <c r="M43" i="21"/>
  <c r="L44" i="21" l="1"/>
  <c r="K44" i="21"/>
  <c r="O43" i="21"/>
  <c r="F43" i="21" s="1"/>
  <c r="R44" i="13" s="1"/>
  <c r="N44" i="21"/>
  <c r="M44" i="21"/>
  <c r="E46" i="21"/>
  <c r="Q47" i="13" s="1"/>
  <c r="H45" i="21"/>
  <c r="I45" i="21"/>
  <c r="J45" i="21" s="1"/>
  <c r="K45" i="21" l="1"/>
  <c r="L45" i="21"/>
  <c r="O44" i="21"/>
  <c r="F44" i="21" s="1"/>
  <c r="R45" i="13" s="1"/>
  <c r="M45" i="21"/>
  <c r="N45" i="21"/>
  <c r="E47" i="21"/>
  <c r="Q48" i="13" s="1"/>
  <c r="I46" i="21"/>
  <c r="J46" i="21" s="1"/>
  <c r="H46" i="21"/>
  <c r="L46" i="21" l="1"/>
  <c r="K46" i="21"/>
  <c r="O45" i="21"/>
  <c r="F45" i="21" s="1"/>
  <c r="R46" i="13" s="1"/>
  <c r="E48" i="21"/>
  <c r="Q49" i="13" s="1"/>
  <c r="I47" i="21"/>
  <c r="J47" i="21" s="1"/>
  <c r="H47" i="21"/>
  <c r="N46" i="21"/>
  <c r="M46" i="21"/>
  <c r="K47" i="21" l="1"/>
  <c r="L47" i="21"/>
  <c r="O46" i="21"/>
  <c r="F46" i="21" s="1"/>
  <c r="R47" i="13" s="1"/>
  <c r="E49" i="21"/>
  <c r="Q50" i="13" s="1"/>
  <c r="I48" i="21"/>
  <c r="J48" i="21" s="1"/>
  <c r="H48" i="21"/>
  <c r="M47" i="21"/>
  <c r="N47" i="21"/>
  <c r="L48" i="21" l="1"/>
  <c r="K48" i="21"/>
  <c r="O47" i="21"/>
  <c r="F47" i="21" s="1"/>
  <c r="R48" i="13" s="1"/>
  <c r="E50" i="21"/>
  <c r="Q51" i="13" s="1"/>
  <c r="H49" i="21"/>
  <c r="I49" i="21"/>
  <c r="J49" i="21" s="1"/>
  <c r="N48" i="21"/>
  <c r="M48" i="21"/>
  <c r="K49" i="21" l="1"/>
  <c r="L49" i="21"/>
  <c r="O48" i="21"/>
  <c r="F48" i="21" s="1"/>
  <c r="R49" i="13" s="1"/>
  <c r="M49" i="21"/>
  <c r="N49" i="21"/>
  <c r="E51" i="21"/>
  <c r="Q52" i="13" s="1"/>
  <c r="H50" i="21"/>
  <c r="I50" i="21"/>
  <c r="J50" i="21" s="1"/>
  <c r="K50" i="21" l="1"/>
  <c r="L50" i="21"/>
  <c r="O49" i="21"/>
  <c r="F49" i="21" s="1"/>
  <c r="R50" i="13" s="1"/>
  <c r="N50" i="21"/>
  <c r="M50" i="21"/>
  <c r="E52" i="21"/>
  <c r="Q53" i="13" s="1"/>
  <c r="I51" i="21"/>
  <c r="J51" i="21" s="1"/>
  <c r="H51" i="21"/>
  <c r="K51" i="21" l="1"/>
  <c r="L51" i="21"/>
  <c r="O50" i="21"/>
  <c r="F50" i="21" s="1"/>
  <c r="R51" i="13" s="1"/>
  <c r="E53" i="21"/>
  <c r="Q54" i="13" s="1"/>
  <c r="I52" i="21"/>
  <c r="J52" i="21" s="1"/>
  <c r="H52" i="21"/>
  <c r="M51" i="21"/>
  <c r="N51" i="21"/>
  <c r="L52" i="21" l="1"/>
  <c r="K52" i="21"/>
  <c r="O51" i="21"/>
  <c r="F51" i="21" s="1"/>
  <c r="R52" i="13" s="1"/>
  <c r="E54" i="21"/>
  <c r="Q55" i="13" s="1"/>
  <c r="I53" i="21"/>
  <c r="J53" i="21" s="1"/>
  <c r="H53" i="21"/>
  <c r="N52" i="21"/>
  <c r="M52" i="21"/>
  <c r="K53" i="21" l="1"/>
  <c r="L53" i="21"/>
  <c r="O52" i="21"/>
  <c r="F52" i="21" s="1"/>
  <c r="R53" i="13" s="1"/>
  <c r="N53" i="21"/>
  <c r="M53" i="21"/>
  <c r="E55" i="21"/>
  <c r="Q56" i="13" s="1"/>
  <c r="I54" i="21"/>
  <c r="J54" i="21" s="1"/>
  <c r="H54" i="21"/>
  <c r="K54" i="21" l="1"/>
  <c r="L54" i="21"/>
  <c r="O53" i="21"/>
  <c r="F53" i="21" s="1"/>
  <c r="R54" i="13" s="1"/>
  <c r="N54" i="21"/>
  <c r="M54" i="21"/>
  <c r="E56" i="21"/>
  <c r="Q57" i="13" s="1"/>
  <c r="I55" i="21"/>
  <c r="J55" i="21" s="1"/>
  <c r="H55" i="21"/>
  <c r="K55" i="21" l="1"/>
  <c r="L55" i="21"/>
  <c r="O54" i="21"/>
  <c r="F54" i="21" s="1"/>
  <c r="R55" i="13" s="1"/>
  <c r="M55" i="21"/>
  <c r="N55" i="21"/>
  <c r="E57" i="21"/>
  <c r="Q58" i="13" s="1"/>
  <c r="H56" i="21"/>
  <c r="I56" i="21"/>
  <c r="J56" i="21" s="1"/>
  <c r="K56" i="21" l="1"/>
  <c r="L56" i="21"/>
  <c r="O55" i="21"/>
  <c r="F55" i="21" s="1"/>
  <c r="R56" i="13" s="1"/>
  <c r="E58" i="21"/>
  <c r="Q59" i="13" s="1"/>
  <c r="H57" i="21"/>
  <c r="I57" i="21"/>
  <c r="J57" i="21" s="1"/>
  <c r="N56" i="21"/>
  <c r="M56" i="21"/>
  <c r="K57" i="21" l="1"/>
  <c r="L57" i="21"/>
  <c r="O56" i="21"/>
  <c r="F56" i="21" s="1"/>
  <c r="R57" i="13" s="1"/>
  <c r="E59" i="21"/>
  <c r="Q60" i="13" s="1"/>
  <c r="I58" i="21"/>
  <c r="J58" i="21" s="1"/>
  <c r="H58" i="21"/>
  <c r="M57" i="21"/>
  <c r="N57" i="21"/>
  <c r="K58" i="21" l="1"/>
  <c r="L58" i="21"/>
  <c r="O57" i="21"/>
  <c r="F57" i="21" s="1"/>
  <c r="R58" i="13" s="1"/>
  <c r="E60" i="21"/>
  <c r="Q61" i="13" s="1"/>
  <c r="I59" i="21"/>
  <c r="J59" i="21" s="1"/>
  <c r="H59" i="21"/>
  <c r="N58" i="21"/>
  <c r="M58" i="21"/>
  <c r="K59" i="21" l="1"/>
  <c r="L59" i="21"/>
  <c r="O58" i="21"/>
  <c r="F58" i="21"/>
  <c r="R59" i="13" s="1"/>
  <c r="N59" i="21"/>
  <c r="M59" i="21"/>
  <c r="E61" i="21"/>
  <c r="Q62" i="13" s="1"/>
  <c r="I60" i="21"/>
  <c r="J60" i="21" s="1"/>
  <c r="H60" i="21"/>
  <c r="L60" i="21" l="1"/>
  <c r="K60" i="21"/>
  <c r="O59" i="21"/>
  <c r="F59" i="21" s="1"/>
  <c r="R60" i="13" s="1"/>
  <c r="E62" i="21"/>
  <c r="Q63" i="13" s="1"/>
  <c r="H61" i="21"/>
  <c r="I61" i="21"/>
  <c r="J61" i="21" s="1"/>
  <c r="N60" i="21"/>
  <c r="M60" i="21"/>
  <c r="K61" i="21" l="1"/>
  <c r="L61" i="21"/>
  <c r="O60" i="21"/>
  <c r="F60" i="21" s="1"/>
  <c r="R61" i="13" s="1"/>
  <c r="E63" i="21"/>
  <c r="Q64" i="13" s="1"/>
  <c r="H62" i="21"/>
  <c r="I62" i="21"/>
  <c r="J62" i="21" s="1"/>
  <c r="M61" i="21"/>
  <c r="N61" i="21"/>
  <c r="L62" i="21" l="1"/>
  <c r="K62" i="21"/>
  <c r="O61" i="21"/>
  <c r="F61" i="21" s="1"/>
  <c r="R62" i="13" s="1"/>
  <c r="E64" i="21"/>
  <c r="Q65" i="13" s="1"/>
  <c r="I63" i="21"/>
  <c r="J63" i="21" s="1"/>
  <c r="H63" i="21"/>
  <c r="N62" i="21"/>
  <c r="M62" i="21"/>
  <c r="K63" i="21" l="1"/>
  <c r="L63" i="21"/>
  <c r="O62" i="21"/>
  <c r="F62" i="21" s="1"/>
  <c r="R63" i="13" s="1"/>
  <c r="E65" i="21"/>
  <c r="Q66" i="13" s="1"/>
  <c r="I64" i="21"/>
  <c r="J64" i="21" s="1"/>
  <c r="H64" i="21"/>
  <c r="M63" i="21"/>
  <c r="N63" i="21"/>
  <c r="L64" i="21" l="1"/>
  <c r="K64" i="21"/>
  <c r="O63" i="21"/>
  <c r="F63" i="21"/>
  <c r="R64" i="13" s="1"/>
  <c r="E66" i="21"/>
  <c r="Q67" i="13" s="1"/>
  <c r="H65" i="21"/>
  <c r="I65" i="21"/>
  <c r="J65" i="21" s="1"/>
  <c r="N64" i="21"/>
  <c r="M64" i="21"/>
  <c r="K65" i="21" l="1"/>
  <c r="L65" i="21"/>
  <c r="O64" i="21"/>
  <c r="F64" i="21"/>
  <c r="R65" i="13" s="1"/>
  <c r="E67" i="21"/>
  <c r="Q68" i="13" s="1"/>
  <c r="H66" i="21"/>
  <c r="I66" i="21"/>
  <c r="J66" i="21" s="1"/>
  <c r="M65" i="21"/>
  <c r="N65" i="21"/>
  <c r="K66" i="21" l="1"/>
  <c r="L66" i="21"/>
  <c r="O65" i="21"/>
  <c r="F65" i="21" s="1"/>
  <c r="R66" i="13" s="1"/>
  <c r="E68" i="21"/>
  <c r="Q69" i="13" s="1"/>
  <c r="I67" i="21"/>
  <c r="J67" i="21" s="1"/>
  <c r="H67" i="21"/>
  <c r="N66" i="21"/>
  <c r="M66" i="21"/>
  <c r="K67" i="21" l="1"/>
  <c r="L67" i="21"/>
  <c r="O66" i="21"/>
  <c r="F66" i="21" s="1"/>
  <c r="R67" i="13" s="1"/>
  <c r="E69" i="21"/>
  <c r="Q70" i="13" s="1"/>
  <c r="I68" i="21"/>
  <c r="J68" i="21" s="1"/>
  <c r="H68" i="21"/>
  <c r="N67" i="21"/>
  <c r="M67" i="21"/>
  <c r="L68" i="21" l="1"/>
  <c r="K68" i="21"/>
  <c r="O67" i="21"/>
  <c r="F67" i="21" s="1"/>
  <c r="R68" i="13" s="1"/>
  <c r="E70" i="21"/>
  <c r="Q71" i="13" s="1"/>
  <c r="I69" i="21"/>
  <c r="J69" i="21" s="1"/>
  <c r="H69" i="21"/>
  <c r="N68" i="21"/>
  <c r="M68" i="21"/>
  <c r="K69" i="21" l="1"/>
  <c r="L69" i="21"/>
  <c r="O68" i="21"/>
  <c r="F68" i="21" s="1"/>
  <c r="R69" i="13" s="1"/>
  <c r="E71" i="21"/>
  <c r="Q72" i="13" s="1"/>
  <c r="I70" i="21"/>
  <c r="J70" i="21" s="1"/>
  <c r="H70" i="21"/>
  <c r="M69" i="21"/>
  <c r="N69" i="21"/>
  <c r="K70" i="21" l="1"/>
  <c r="L70" i="21"/>
  <c r="O69" i="21"/>
  <c r="F69" i="21" s="1"/>
  <c r="R70" i="13" s="1"/>
  <c r="E72" i="21"/>
  <c r="Q73" i="13" s="1"/>
  <c r="I71" i="21"/>
  <c r="J71" i="21" s="1"/>
  <c r="H71" i="21"/>
  <c r="N70" i="21"/>
  <c r="M70" i="21"/>
  <c r="K71" i="21" l="1"/>
  <c r="L71" i="21"/>
  <c r="O70" i="21"/>
  <c r="F70" i="21"/>
  <c r="R71" i="13" s="1"/>
  <c r="E73" i="21"/>
  <c r="Q74" i="13" s="1"/>
  <c r="H72" i="21"/>
  <c r="I72" i="21"/>
  <c r="J72" i="21" s="1"/>
  <c r="N71" i="21"/>
  <c r="M71" i="21"/>
  <c r="K72" i="21" l="1"/>
  <c r="L72" i="21"/>
  <c r="O71" i="21"/>
  <c r="F71" i="21" s="1"/>
  <c r="R72" i="13" s="1"/>
  <c r="E74" i="21"/>
  <c r="Q75" i="13" s="1"/>
  <c r="H73" i="21"/>
  <c r="I73" i="21"/>
  <c r="J73" i="21" s="1"/>
  <c r="N72" i="21"/>
  <c r="M72" i="21"/>
  <c r="K73" i="21" l="1"/>
  <c r="L73" i="21"/>
  <c r="O72" i="21"/>
  <c r="F72" i="21" s="1"/>
  <c r="R73" i="13" s="1"/>
  <c r="E75" i="21"/>
  <c r="Q76" i="13" s="1"/>
  <c r="I74" i="21"/>
  <c r="J74" i="21" s="1"/>
  <c r="H74" i="21"/>
  <c r="M73" i="21"/>
  <c r="N73" i="21"/>
  <c r="K74" i="21" l="1"/>
  <c r="L74" i="21"/>
  <c r="O73" i="21"/>
  <c r="F73" i="21" s="1"/>
  <c r="R74" i="13" s="1"/>
  <c r="E76" i="21"/>
  <c r="Q77" i="13" s="1"/>
  <c r="I75" i="21"/>
  <c r="J75" i="21" s="1"/>
  <c r="H75" i="21"/>
  <c r="N74" i="21"/>
  <c r="M74" i="21"/>
  <c r="K75" i="21" l="1"/>
  <c r="L75" i="21"/>
  <c r="O74" i="21"/>
  <c r="F74" i="21" s="1"/>
  <c r="R75" i="13" s="1"/>
  <c r="E77" i="21"/>
  <c r="Q78" i="13" s="1"/>
  <c r="I76" i="21"/>
  <c r="J76" i="21" s="1"/>
  <c r="H76" i="21"/>
  <c r="N75" i="21"/>
  <c r="M75" i="21"/>
  <c r="L76" i="21" l="1"/>
  <c r="K76" i="21"/>
  <c r="O75" i="21"/>
  <c r="F75" i="21" s="1"/>
  <c r="R76" i="13" s="1"/>
  <c r="E78" i="21"/>
  <c r="Q79" i="13" s="1"/>
  <c r="H77" i="21"/>
  <c r="I77" i="21"/>
  <c r="J77" i="21" s="1"/>
  <c r="N76" i="21"/>
  <c r="M76" i="21"/>
  <c r="K77" i="21" l="1"/>
  <c r="L77" i="21"/>
  <c r="O76" i="21"/>
  <c r="F76" i="21" s="1"/>
  <c r="R77" i="13" s="1"/>
  <c r="E79" i="21"/>
  <c r="Q80" i="13" s="1"/>
  <c r="H78" i="21"/>
  <c r="I78" i="21"/>
  <c r="J78" i="21" s="1"/>
  <c r="M77" i="21"/>
  <c r="N77" i="21"/>
  <c r="L78" i="21" l="1"/>
  <c r="K78" i="21"/>
  <c r="O77" i="21"/>
  <c r="F77" i="21" s="1"/>
  <c r="R78" i="13" s="1"/>
  <c r="N78" i="21"/>
  <c r="M78" i="21"/>
  <c r="E80" i="21"/>
  <c r="Q81" i="13" s="1"/>
  <c r="I79" i="21"/>
  <c r="J79" i="21" s="1"/>
  <c r="H79" i="21"/>
  <c r="K79" i="21" l="1"/>
  <c r="L79" i="21"/>
  <c r="O78" i="21"/>
  <c r="F78" i="21"/>
  <c r="R79" i="13" s="1"/>
  <c r="M79" i="21"/>
  <c r="N79" i="21"/>
  <c r="E81" i="21"/>
  <c r="Q82" i="13" s="1"/>
  <c r="I80" i="21"/>
  <c r="J80" i="21" s="1"/>
  <c r="H80" i="21"/>
  <c r="L80" i="21" l="1"/>
  <c r="K80" i="21"/>
  <c r="O79" i="21"/>
  <c r="F79" i="21"/>
  <c r="R80" i="13" s="1"/>
  <c r="N80" i="21"/>
  <c r="M80" i="21"/>
  <c r="E82" i="21"/>
  <c r="Q83" i="13" s="1"/>
  <c r="H81" i="21"/>
  <c r="I81" i="21"/>
  <c r="J81" i="21" s="1"/>
  <c r="K81" i="21" l="1"/>
  <c r="L81" i="21"/>
  <c r="O80" i="21"/>
  <c r="F80" i="21" s="1"/>
  <c r="R81" i="13" s="1"/>
  <c r="E83" i="21"/>
  <c r="Q84" i="13" s="1"/>
  <c r="H82" i="21"/>
  <c r="I82" i="21"/>
  <c r="J82" i="21" s="1"/>
  <c r="M81" i="21"/>
  <c r="N81" i="21"/>
  <c r="K82" i="21" l="1"/>
  <c r="L82" i="21"/>
  <c r="O81" i="21"/>
  <c r="F81" i="21" s="1"/>
  <c r="R82" i="13" s="1"/>
  <c r="E84" i="21"/>
  <c r="Q85" i="13" s="1"/>
  <c r="I83" i="21"/>
  <c r="J83" i="21" s="1"/>
  <c r="H83" i="21"/>
  <c r="N82" i="21"/>
  <c r="M82" i="21"/>
  <c r="K83" i="21" l="1"/>
  <c r="L83" i="21"/>
  <c r="O82" i="21"/>
  <c r="F82" i="21" s="1"/>
  <c r="R83" i="13" s="1"/>
  <c r="E85" i="21"/>
  <c r="Q86" i="13" s="1"/>
  <c r="I84" i="21"/>
  <c r="J84" i="21" s="1"/>
  <c r="H84" i="21"/>
  <c r="N83" i="21"/>
  <c r="M83" i="21"/>
  <c r="L84" i="21" l="1"/>
  <c r="K84" i="21"/>
  <c r="O83" i="21"/>
  <c r="F83" i="21" s="1"/>
  <c r="R84" i="13" s="1"/>
  <c r="E86" i="21"/>
  <c r="Q87" i="13" s="1"/>
  <c r="I85" i="21"/>
  <c r="J85" i="21" s="1"/>
  <c r="H85" i="21"/>
  <c r="N84" i="21"/>
  <c r="M84" i="21"/>
  <c r="K85" i="21" l="1"/>
  <c r="L85" i="21"/>
  <c r="O84" i="21"/>
  <c r="F84" i="21" s="1"/>
  <c r="R85" i="13" s="1"/>
  <c r="N85" i="21"/>
  <c r="M85" i="21"/>
  <c r="E87" i="21"/>
  <c r="Q88" i="13" s="1"/>
  <c r="I86" i="21"/>
  <c r="J86" i="21" s="1"/>
  <c r="H86" i="21"/>
  <c r="K86" i="21" l="1"/>
  <c r="L86" i="21"/>
  <c r="O85" i="21"/>
  <c r="F85" i="21" s="1"/>
  <c r="R86" i="13" s="1"/>
  <c r="N86" i="21"/>
  <c r="M86" i="21"/>
  <c r="E88" i="21"/>
  <c r="Q89" i="13" s="1"/>
  <c r="I87" i="21"/>
  <c r="J87" i="21" s="1"/>
  <c r="H87" i="21"/>
  <c r="K87" i="21" l="1"/>
  <c r="L87" i="21"/>
  <c r="O86" i="21"/>
  <c r="F86" i="21" s="1"/>
  <c r="R87" i="13" s="1"/>
  <c r="M87" i="21"/>
  <c r="N87" i="21"/>
  <c r="E89" i="21"/>
  <c r="Q90" i="13" s="1"/>
  <c r="H88" i="21"/>
  <c r="I88" i="21"/>
  <c r="J88" i="21" s="1"/>
  <c r="K88" i="21" l="1"/>
  <c r="L88" i="21"/>
  <c r="O87" i="21"/>
  <c r="F87" i="21" s="1"/>
  <c r="R88" i="13" s="1"/>
  <c r="E90" i="21"/>
  <c r="Q91" i="13" s="1"/>
  <c r="H89" i="21"/>
  <c r="I89" i="21"/>
  <c r="J89" i="21" s="1"/>
  <c r="N88" i="21"/>
  <c r="M88" i="21"/>
  <c r="K89" i="21" l="1"/>
  <c r="L89" i="21"/>
  <c r="O88" i="21"/>
  <c r="F88" i="21" s="1"/>
  <c r="R89" i="13" s="1"/>
  <c r="M89" i="21"/>
  <c r="N89" i="21"/>
  <c r="E91" i="21"/>
  <c r="Q92" i="13" s="1"/>
  <c r="I90" i="21"/>
  <c r="J90" i="21" s="1"/>
  <c r="H90" i="21"/>
  <c r="K90" i="21" l="1"/>
  <c r="L90" i="21"/>
  <c r="O89" i="21"/>
  <c r="F89" i="21" s="1"/>
  <c r="R90" i="13" s="1"/>
  <c r="N90" i="21"/>
  <c r="M90" i="21"/>
  <c r="E92" i="21"/>
  <c r="Q93" i="13" s="1"/>
  <c r="I91" i="21"/>
  <c r="J91" i="21" s="1"/>
  <c r="H91" i="21"/>
  <c r="K91" i="21" l="1"/>
  <c r="L91" i="21"/>
  <c r="O90" i="21"/>
  <c r="F90" i="21" s="1"/>
  <c r="R91" i="13" s="1"/>
  <c r="N91" i="21"/>
  <c r="O91" i="21" s="1"/>
  <c r="M91" i="21"/>
  <c r="E93" i="21"/>
  <c r="Q94" i="13" s="1"/>
  <c r="I92" i="21"/>
  <c r="J92" i="21" s="1"/>
  <c r="H92" i="21"/>
  <c r="L92" i="21" l="1"/>
  <c r="K92" i="21"/>
  <c r="F91" i="21"/>
  <c r="R92" i="13" s="1"/>
  <c r="E94" i="21"/>
  <c r="Q95" i="13" s="1"/>
  <c r="H93" i="21"/>
  <c r="I93" i="21"/>
  <c r="J93" i="21" s="1"/>
  <c r="N92" i="21"/>
  <c r="M92" i="21"/>
  <c r="O92" i="21" l="1"/>
  <c r="K93" i="21"/>
  <c r="L93" i="21"/>
  <c r="F92" i="21"/>
  <c r="R93" i="13" s="1"/>
  <c r="E95" i="21"/>
  <c r="Q96" i="13" s="1"/>
  <c r="H94" i="21"/>
  <c r="I94" i="21"/>
  <c r="J94" i="21" s="1"/>
  <c r="M93" i="21"/>
  <c r="N93" i="21"/>
  <c r="L94" i="21" l="1"/>
  <c r="K94" i="21"/>
  <c r="O93" i="21"/>
  <c r="F93" i="21" s="1"/>
  <c r="R94" i="13" s="1"/>
  <c r="N94" i="21"/>
  <c r="M94" i="21"/>
  <c r="E96" i="21"/>
  <c r="Q97" i="13" s="1"/>
  <c r="I95" i="21"/>
  <c r="J95" i="21" s="1"/>
  <c r="H95" i="21"/>
  <c r="K95" i="21" l="1"/>
  <c r="L95" i="21"/>
  <c r="O94" i="21"/>
  <c r="F94" i="21" s="1"/>
  <c r="R95" i="13" s="1"/>
  <c r="N95" i="21"/>
  <c r="M95" i="21"/>
  <c r="E97" i="21"/>
  <c r="Q98" i="13" s="1"/>
  <c r="I96" i="21"/>
  <c r="J96" i="21" s="1"/>
  <c r="H96" i="21"/>
  <c r="L96" i="21" l="1"/>
  <c r="K96" i="21"/>
  <c r="O95" i="21"/>
  <c r="F95" i="21" s="1"/>
  <c r="R96" i="13" s="1"/>
  <c r="E98" i="21"/>
  <c r="Q99" i="13" s="1"/>
  <c r="H97" i="21"/>
  <c r="I97" i="21"/>
  <c r="J97" i="21" s="1"/>
  <c r="N96" i="21"/>
  <c r="M96" i="21"/>
  <c r="K97" i="21" l="1"/>
  <c r="L97" i="21"/>
  <c r="O96" i="21"/>
  <c r="F96" i="21" s="1"/>
  <c r="R97" i="13" s="1"/>
  <c r="E99" i="21"/>
  <c r="Q100" i="13" s="1"/>
  <c r="H98" i="21"/>
  <c r="I98" i="21"/>
  <c r="J98" i="21" s="1"/>
  <c r="M97" i="21"/>
  <c r="N97" i="21"/>
  <c r="K98" i="21" l="1"/>
  <c r="L98" i="21"/>
  <c r="O97" i="21"/>
  <c r="F97" i="21" s="1"/>
  <c r="R98" i="13" s="1"/>
  <c r="M98" i="21"/>
  <c r="N98" i="21"/>
  <c r="E100" i="21"/>
  <c r="Q101" i="13" s="1"/>
  <c r="I99" i="21"/>
  <c r="J99" i="21" s="1"/>
  <c r="H99" i="21"/>
  <c r="K99" i="21" l="1"/>
  <c r="L99" i="21"/>
  <c r="O98" i="21"/>
  <c r="F98" i="21" s="1"/>
  <c r="R99" i="13" s="1"/>
  <c r="E101" i="21"/>
  <c r="Q102" i="13" s="1"/>
  <c r="I100" i="21"/>
  <c r="J100" i="21" s="1"/>
  <c r="H100" i="21"/>
  <c r="M99" i="21"/>
  <c r="N99" i="21"/>
  <c r="L100" i="21" l="1"/>
  <c r="K100" i="21"/>
  <c r="O99" i="21"/>
  <c r="F99" i="21" s="1"/>
  <c r="R100" i="13" s="1"/>
  <c r="E102" i="21"/>
  <c r="Q103" i="13" s="1"/>
  <c r="I101" i="21"/>
  <c r="J101" i="21" s="1"/>
  <c r="H101" i="21"/>
  <c r="M100" i="21"/>
  <c r="N100" i="21"/>
  <c r="K101" i="21" l="1"/>
  <c r="L101" i="21"/>
  <c r="O100" i="21"/>
  <c r="F100" i="21" s="1"/>
  <c r="R101" i="13" s="1"/>
  <c r="M101" i="21"/>
  <c r="N101" i="21"/>
  <c r="E103" i="21"/>
  <c r="Q104" i="13" s="1"/>
  <c r="I102" i="21"/>
  <c r="J102" i="21" s="1"/>
  <c r="H102" i="21"/>
  <c r="K102" i="21" l="1"/>
  <c r="L102" i="21"/>
  <c r="O101" i="21"/>
  <c r="F101" i="21" s="1"/>
  <c r="R102" i="13" s="1"/>
  <c r="E104" i="21"/>
  <c r="Q105" i="13" s="1"/>
  <c r="I103" i="21"/>
  <c r="J103" i="21" s="1"/>
  <c r="H103" i="21"/>
  <c r="M102" i="21"/>
  <c r="N102" i="21"/>
  <c r="K103" i="21" l="1"/>
  <c r="L103" i="21"/>
  <c r="O102" i="21"/>
  <c r="F102" i="21" s="1"/>
  <c r="R103" i="13" s="1"/>
  <c r="M103" i="21"/>
  <c r="N103" i="21"/>
  <c r="E105" i="21"/>
  <c r="Q106" i="13" s="1"/>
  <c r="H104" i="21"/>
  <c r="I104" i="21"/>
  <c r="J104" i="21" s="1"/>
  <c r="K104" i="21" l="1"/>
  <c r="L104" i="21"/>
  <c r="O103" i="21"/>
  <c r="F103" i="21" s="1"/>
  <c r="R104" i="13" s="1"/>
  <c r="N104" i="21"/>
  <c r="M104" i="21"/>
  <c r="E106" i="21"/>
  <c r="Q107" i="13" s="1"/>
  <c r="H105" i="21"/>
  <c r="I105" i="21"/>
  <c r="J105" i="21" s="1"/>
  <c r="K105" i="21" l="1"/>
  <c r="L105" i="21"/>
  <c r="O104" i="21"/>
  <c r="F104" i="21" s="1"/>
  <c r="R105" i="13" s="1"/>
  <c r="M105" i="21"/>
  <c r="N105" i="21"/>
  <c r="E107" i="21"/>
  <c r="Q108" i="13" s="1"/>
  <c r="I106" i="21"/>
  <c r="J106" i="21" s="1"/>
  <c r="H106" i="21"/>
  <c r="K106" i="21" l="1"/>
  <c r="L106" i="21"/>
  <c r="O105" i="21"/>
  <c r="F105" i="21" s="1"/>
  <c r="R106" i="13" s="1"/>
  <c r="E108" i="21"/>
  <c r="Q109" i="13" s="1"/>
  <c r="I107" i="21"/>
  <c r="J107" i="21" s="1"/>
  <c r="H107" i="21"/>
  <c r="N106" i="21"/>
  <c r="M106" i="21"/>
  <c r="K107" i="21" l="1"/>
  <c r="L107" i="21"/>
  <c r="O106" i="21"/>
  <c r="F106" i="21" s="1"/>
  <c r="R107" i="13" s="1"/>
  <c r="E109" i="21"/>
  <c r="Q110" i="13" s="1"/>
  <c r="I108" i="21"/>
  <c r="J108" i="21" s="1"/>
  <c r="H108" i="21"/>
  <c r="M107" i="21"/>
  <c r="N107" i="21"/>
  <c r="L108" i="21" l="1"/>
  <c r="K108" i="21"/>
  <c r="O107" i="21"/>
  <c r="F107" i="21"/>
  <c r="R108" i="13" s="1"/>
  <c r="M108" i="21"/>
  <c r="N108" i="21"/>
  <c r="E110" i="21"/>
  <c r="Q111" i="13" s="1"/>
  <c r="H109" i="21"/>
  <c r="I109" i="21"/>
  <c r="J109" i="21" s="1"/>
  <c r="K109" i="21" l="1"/>
  <c r="L109" i="21"/>
  <c r="O108" i="21"/>
  <c r="F108" i="21" s="1"/>
  <c r="R109" i="13" s="1"/>
  <c r="M109" i="21"/>
  <c r="N109" i="21"/>
  <c r="E111" i="21"/>
  <c r="Q112" i="13" s="1"/>
  <c r="H110" i="21"/>
  <c r="I110" i="21"/>
  <c r="J110" i="21" s="1"/>
  <c r="L110" i="21" l="1"/>
  <c r="K110" i="21"/>
  <c r="O109" i="21"/>
  <c r="F109" i="21" s="1"/>
  <c r="R110" i="13" s="1"/>
  <c r="E112" i="21"/>
  <c r="Q113" i="13" s="1"/>
  <c r="I111" i="21"/>
  <c r="J111" i="21" s="1"/>
  <c r="H111" i="21"/>
  <c r="M110" i="21"/>
  <c r="N110" i="21"/>
  <c r="K111" i="21" l="1"/>
  <c r="L111" i="21"/>
  <c r="O110" i="21"/>
  <c r="F110" i="21" s="1"/>
  <c r="R111" i="13" s="1"/>
  <c r="M111" i="21"/>
  <c r="N111" i="21"/>
  <c r="E113" i="21"/>
  <c r="Q114" i="13" s="1"/>
  <c r="I112" i="21"/>
  <c r="J112" i="21" s="1"/>
  <c r="H112" i="21"/>
  <c r="L112" i="21" l="1"/>
  <c r="K112" i="21"/>
  <c r="O111" i="21"/>
  <c r="F111" i="21" s="1"/>
  <c r="R112" i="13" s="1"/>
  <c r="E114" i="21"/>
  <c r="Q115" i="13" s="1"/>
  <c r="H113" i="21"/>
  <c r="I113" i="21"/>
  <c r="J113" i="21" s="1"/>
  <c r="N112" i="21"/>
  <c r="M112" i="21"/>
  <c r="K113" i="21" l="1"/>
  <c r="L113" i="21"/>
  <c r="O112" i="21"/>
  <c r="F112" i="21"/>
  <c r="R113" i="13" s="1"/>
  <c r="M113" i="21"/>
  <c r="N113" i="21"/>
  <c r="E115" i="21"/>
  <c r="Q116" i="13" s="1"/>
  <c r="H114" i="21"/>
  <c r="I114" i="21"/>
  <c r="J114" i="21" s="1"/>
  <c r="K114" i="21" l="1"/>
  <c r="L114" i="21"/>
  <c r="O113" i="21"/>
  <c r="F113" i="21" s="1"/>
  <c r="R114" i="13" s="1"/>
  <c r="E116" i="21"/>
  <c r="Q117" i="13" s="1"/>
  <c r="I115" i="21"/>
  <c r="J115" i="21" s="1"/>
  <c r="H115" i="21"/>
  <c r="M114" i="21"/>
  <c r="N114" i="21"/>
  <c r="K115" i="21" l="1"/>
  <c r="L115" i="21"/>
  <c r="O114" i="21"/>
  <c r="F114" i="21" s="1"/>
  <c r="R115" i="13" s="1"/>
  <c r="M115" i="21"/>
  <c r="N115" i="21"/>
  <c r="E117" i="21"/>
  <c r="Q118" i="13" s="1"/>
  <c r="I116" i="21"/>
  <c r="J116" i="21" s="1"/>
  <c r="H116" i="21"/>
  <c r="L116" i="21" l="1"/>
  <c r="K116" i="21"/>
  <c r="O115" i="21"/>
  <c r="F115" i="21" s="1"/>
  <c r="R116" i="13" s="1"/>
  <c r="M116" i="21"/>
  <c r="N116" i="21"/>
  <c r="E118" i="21"/>
  <c r="Q119" i="13" s="1"/>
  <c r="I117" i="21"/>
  <c r="J117" i="21" s="1"/>
  <c r="H117" i="21"/>
  <c r="K117" i="21" l="1"/>
  <c r="L117" i="21"/>
  <c r="O116" i="21"/>
  <c r="F116" i="21" s="1"/>
  <c r="R117" i="13" s="1"/>
  <c r="M117" i="21"/>
  <c r="N117" i="21"/>
  <c r="E119" i="21"/>
  <c r="Q120" i="13" s="1"/>
  <c r="I118" i="21"/>
  <c r="J118" i="21" s="1"/>
  <c r="H118" i="21"/>
  <c r="K118" i="21" l="1"/>
  <c r="L118" i="21"/>
  <c r="O117" i="21"/>
  <c r="F117" i="21" s="1"/>
  <c r="R118" i="13" s="1"/>
  <c r="M118" i="21"/>
  <c r="N118" i="21"/>
  <c r="E120" i="21"/>
  <c r="Q121" i="13" s="1"/>
  <c r="I119" i="21"/>
  <c r="J119" i="21" s="1"/>
  <c r="H119" i="21"/>
  <c r="K119" i="21" l="1"/>
  <c r="L119" i="21"/>
  <c r="O118" i="21"/>
  <c r="F118" i="21" s="1"/>
  <c r="R119" i="13" s="1"/>
  <c r="E121" i="21"/>
  <c r="Q122" i="13" s="1"/>
  <c r="H120" i="21"/>
  <c r="I120" i="21"/>
  <c r="J120" i="21" s="1"/>
  <c r="M119" i="21"/>
  <c r="N119" i="21"/>
  <c r="K120" i="21" l="1"/>
  <c r="L120" i="21"/>
  <c r="O119" i="21"/>
  <c r="F119" i="21" s="1"/>
  <c r="R120" i="13" s="1"/>
  <c r="N120" i="21"/>
  <c r="M120" i="21"/>
  <c r="E122" i="21"/>
  <c r="Q123" i="13" s="1"/>
  <c r="I121" i="21"/>
  <c r="J121" i="21" s="1"/>
  <c r="H121" i="21"/>
  <c r="K121" i="21" l="1"/>
  <c r="L121" i="21"/>
  <c r="O120" i="21"/>
  <c r="F120" i="21" s="1"/>
  <c r="R121" i="13" s="1"/>
  <c r="E123" i="21"/>
  <c r="Q124" i="13" s="1"/>
  <c r="I122" i="21"/>
  <c r="J122" i="21" s="1"/>
  <c r="H122" i="21"/>
  <c r="M121" i="21"/>
  <c r="N121" i="21"/>
  <c r="K122" i="21" l="1"/>
  <c r="L122" i="21"/>
  <c r="O121" i="21"/>
  <c r="F121" i="21" s="1"/>
  <c r="R122" i="13" s="1"/>
  <c r="E124" i="21"/>
  <c r="Q125" i="13" s="1"/>
  <c r="I123" i="21"/>
  <c r="J123" i="21" s="1"/>
  <c r="H123" i="21"/>
  <c r="N122" i="21"/>
  <c r="M122" i="21"/>
  <c r="K123" i="21" l="1"/>
  <c r="L123" i="21"/>
  <c r="O122" i="21"/>
  <c r="F122" i="21"/>
  <c r="R123" i="13" s="1"/>
  <c r="M123" i="21"/>
  <c r="N123" i="21"/>
  <c r="E125" i="21"/>
  <c r="Q126" i="13" s="1"/>
  <c r="I124" i="21"/>
  <c r="J124" i="21" s="1"/>
  <c r="H124" i="21"/>
  <c r="L124" i="21" l="1"/>
  <c r="K124" i="21"/>
  <c r="O123" i="21"/>
  <c r="F123" i="21" s="1"/>
  <c r="R124" i="13" s="1"/>
  <c r="E126" i="21"/>
  <c r="Q127" i="13" s="1"/>
  <c r="I125" i="21"/>
  <c r="J125" i="21" s="1"/>
  <c r="H125" i="21"/>
  <c r="M124" i="21"/>
  <c r="N124" i="21"/>
  <c r="K125" i="21" l="1"/>
  <c r="L125" i="21"/>
  <c r="O124" i="21"/>
  <c r="F124" i="21" s="1"/>
  <c r="R125" i="13" s="1"/>
  <c r="E127" i="21"/>
  <c r="Q128" i="13" s="1"/>
  <c r="H126" i="21"/>
  <c r="I126" i="21"/>
  <c r="J126" i="21" s="1"/>
  <c r="M125" i="21"/>
  <c r="N125" i="21"/>
  <c r="L126" i="21" l="1"/>
  <c r="K126" i="21"/>
  <c r="O125" i="21"/>
  <c r="F125" i="21" s="1"/>
  <c r="R126" i="13" s="1"/>
  <c r="M126" i="21"/>
  <c r="N126" i="21"/>
  <c r="E128" i="21"/>
  <c r="Q129" i="13" s="1"/>
  <c r="I127" i="21"/>
  <c r="J127" i="21" s="1"/>
  <c r="H127" i="21"/>
  <c r="K127" i="21" l="1"/>
  <c r="L127" i="21"/>
  <c r="O126" i="21"/>
  <c r="F126" i="21" s="1"/>
  <c r="R127" i="13" s="1"/>
  <c r="E129" i="21"/>
  <c r="Q130" i="13" s="1"/>
  <c r="I128" i="21"/>
  <c r="J128" i="21" s="1"/>
  <c r="H128" i="21"/>
  <c r="M127" i="21"/>
  <c r="N127" i="21"/>
  <c r="L128" i="21" l="1"/>
  <c r="K128" i="21"/>
  <c r="O127" i="21"/>
  <c r="F127" i="21" s="1"/>
  <c r="R128" i="13" s="1"/>
  <c r="E130" i="21"/>
  <c r="Q131" i="13" s="1"/>
  <c r="I129" i="21"/>
  <c r="J129" i="21" s="1"/>
  <c r="H129" i="21"/>
  <c r="N128" i="21"/>
  <c r="M128" i="21"/>
  <c r="K129" i="21" l="1"/>
  <c r="L129" i="21"/>
  <c r="O128" i="21"/>
  <c r="F128" i="21" s="1"/>
  <c r="R129" i="13" s="1"/>
  <c r="E131" i="21"/>
  <c r="Q132" i="13" s="1"/>
  <c r="H130" i="21"/>
  <c r="I130" i="21"/>
  <c r="J130" i="21" s="1"/>
  <c r="M129" i="21"/>
  <c r="N129" i="21"/>
  <c r="K130" i="21" l="1"/>
  <c r="L130" i="21"/>
  <c r="O129" i="21"/>
  <c r="F129" i="21" s="1"/>
  <c r="R130" i="13" s="1"/>
  <c r="M130" i="21"/>
  <c r="N130" i="21"/>
  <c r="E132" i="21"/>
  <c r="Q133" i="13" s="1"/>
  <c r="I131" i="21"/>
  <c r="J131" i="21" s="1"/>
  <c r="H131" i="21"/>
  <c r="K131" i="21" l="1"/>
  <c r="L131" i="21"/>
  <c r="O130" i="21"/>
  <c r="F130" i="21" s="1"/>
  <c r="R131" i="13" s="1"/>
  <c r="E133" i="21"/>
  <c r="Q134" i="13" s="1"/>
  <c r="I132" i="21"/>
  <c r="J132" i="21" s="1"/>
  <c r="H132" i="21"/>
  <c r="M131" i="21"/>
  <c r="N131" i="21"/>
  <c r="L132" i="21" l="1"/>
  <c r="K132" i="21"/>
  <c r="O131" i="21"/>
  <c r="F131" i="21" s="1"/>
  <c r="R132" i="13" s="1"/>
  <c r="E134" i="21"/>
  <c r="Q135" i="13" s="1"/>
  <c r="I133" i="21"/>
  <c r="J133" i="21" s="1"/>
  <c r="H133" i="21"/>
  <c r="M132" i="21"/>
  <c r="N132" i="21"/>
  <c r="K133" i="21" l="1"/>
  <c r="L133" i="21"/>
  <c r="O132" i="21"/>
  <c r="F132" i="21" s="1"/>
  <c r="R133" i="13" s="1"/>
  <c r="M133" i="21"/>
  <c r="N133" i="21"/>
  <c r="E135" i="21"/>
  <c r="Q136" i="13" s="1"/>
  <c r="I134" i="21"/>
  <c r="J134" i="21" s="1"/>
  <c r="H134" i="21"/>
  <c r="K134" i="21" l="1"/>
  <c r="L134" i="21"/>
  <c r="O133" i="21"/>
  <c r="F133" i="21" s="1"/>
  <c r="R134" i="13" s="1"/>
  <c r="E136" i="21"/>
  <c r="Q137" i="13" s="1"/>
  <c r="I135" i="21"/>
  <c r="J135" i="21" s="1"/>
  <c r="H135" i="21"/>
  <c r="M134" i="21"/>
  <c r="N134" i="21"/>
  <c r="O134" i="21" l="1"/>
  <c r="K135" i="21"/>
  <c r="L135" i="21"/>
  <c r="F134" i="21"/>
  <c r="R135" i="13" s="1"/>
  <c r="M135" i="21"/>
  <c r="N135" i="21"/>
  <c r="E137" i="21"/>
  <c r="Q138" i="13" s="1"/>
  <c r="I136" i="21"/>
  <c r="J136" i="21" s="1"/>
  <c r="H136" i="21"/>
  <c r="K136" i="21" l="1"/>
  <c r="L136" i="21"/>
  <c r="O135" i="21"/>
  <c r="F135" i="21" s="1"/>
  <c r="R136" i="13" s="1"/>
  <c r="E138" i="21"/>
  <c r="Q139" i="13" s="1"/>
  <c r="I137" i="21"/>
  <c r="J137" i="21" s="1"/>
  <c r="H137" i="21"/>
  <c r="N136" i="21"/>
  <c r="M136" i="21"/>
  <c r="K137" i="21" l="1"/>
  <c r="L137" i="21"/>
  <c r="O136" i="21"/>
  <c r="F136" i="21" s="1"/>
  <c r="R137" i="13" s="1"/>
  <c r="M137" i="21"/>
  <c r="N137" i="21"/>
  <c r="E139" i="21"/>
  <c r="Q140" i="13" s="1"/>
  <c r="I138" i="21"/>
  <c r="J138" i="21" s="1"/>
  <c r="H138" i="21"/>
  <c r="K138" i="21" l="1"/>
  <c r="L138" i="21"/>
  <c r="O137" i="21"/>
  <c r="F137" i="21" s="1"/>
  <c r="R138" i="13" s="1"/>
  <c r="E140" i="21"/>
  <c r="Q141" i="13" s="1"/>
  <c r="I139" i="21"/>
  <c r="J139" i="21" s="1"/>
  <c r="H139" i="21"/>
  <c r="N138" i="21"/>
  <c r="M138" i="21"/>
  <c r="K139" i="21" l="1"/>
  <c r="L139" i="21"/>
  <c r="O138" i="21"/>
  <c r="F138" i="21" s="1"/>
  <c r="R139" i="13" s="1"/>
  <c r="M139" i="21"/>
  <c r="N139" i="21"/>
  <c r="E141" i="21"/>
  <c r="Q142" i="13" s="1"/>
  <c r="I140" i="21"/>
  <c r="J140" i="21" s="1"/>
  <c r="H140" i="21"/>
  <c r="O139" i="21" l="1"/>
  <c r="L140" i="21"/>
  <c r="K140" i="21"/>
  <c r="F139" i="21"/>
  <c r="R140" i="13" s="1"/>
  <c r="M140" i="21"/>
  <c r="N140" i="21"/>
  <c r="E142" i="21"/>
  <c r="Q143" i="13" s="1"/>
  <c r="H141" i="21"/>
  <c r="I141" i="21"/>
  <c r="J141" i="21" s="1"/>
  <c r="K141" i="21" l="1"/>
  <c r="L141" i="21"/>
  <c r="O140" i="21"/>
  <c r="F140" i="21" s="1"/>
  <c r="R141" i="13" s="1"/>
  <c r="E143" i="21"/>
  <c r="Q144" i="13" s="1"/>
  <c r="H142" i="21"/>
  <c r="I142" i="21"/>
  <c r="J142" i="21" s="1"/>
  <c r="M141" i="21"/>
  <c r="N141" i="21"/>
  <c r="L142" i="21" l="1"/>
  <c r="K142" i="21"/>
  <c r="O141" i="21"/>
  <c r="F141" i="21" s="1"/>
  <c r="R142" i="13" s="1"/>
  <c r="E144" i="21"/>
  <c r="Q145" i="13" s="1"/>
  <c r="I143" i="21"/>
  <c r="J143" i="21" s="1"/>
  <c r="H143" i="21"/>
  <c r="M142" i="21"/>
  <c r="N142" i="21"/>
  <c r="K143" i="21" l="1"/>
  <c r="L143" i="21"/>
  <c r="O142" i="21"/>
  <c r="F142" i="21" s="1"/>
  <c r="R143" i="13" s="1"/>
  <c r="M143" i="21"/>
  <c r="N143" i="21"/>
  <c r="E145" i="21"/>
  <c r="Q146" i="13" s="1"/>
  <c r="I144" i="21"/>
  <c r="J144" i="21" s="1"/>
  <c r="H144" i="21"/>
  <c r="L144" i="21" l="1"/>
  <c r="K144" i="21"/>
  <c r="O143" i="21"/>
  <c r="F143" i="21" s="1"/>
  <c r="R144" i="13" s="1"/>
  <c r="E146" i="21"/>
  <c r="Q147" i="13" s="1"/>
  <c r="I145" i="21"/>
  <c r="J145" i="21" s="1"/>
  <c r="H145" i="21"/>
  <c r="N144" i="21"/>
  <c r="M144" i="21"/>
  <c r="K145" i="21" l="1"/>
  <c r="L145" i="21"/>
  <c r="O144" i="21"/>
  <c r="F144" i="21" s="1"/>
  <c r="R145" i="13" s="1"/>
  <c r="E147" i="21"/>
  <c r="Q148" i="13" s="1"/>
  <c r="H146" i="21"/>
  <c r="I146" i="21"/>
  <c r="J146" i="21" s="1"/>
  <c r="M145" i="21"/>
  <c r="N145" i="21"/>
  <c r="K146" i="21" l="1"/>
  <c r="L146" i="21"/>
  <c r="O145" i="21"/>
  <c r="F145" i="21" s="1"/>
  <c r="R146" i="13" s="1"/>
  <c r="E148" i="21"/>
  <c r="Q149" i="13" s="1"/>
  <c r="H147" i="21"/>
  <c r="I147" i="21"/>
  <c r="J147" i="21" s="1"/>
  <c r="M146" i="21"/>
  <c r="N146" i="21"/>
  <c r="K147" i="21" l="1"/>
  <c r="L147" i="21"/>
  <c r="O146" i="21"/>
  <c r="F146" i="21" s="1"/>
  <c r="R147" i="13" s="1"/>
  <c r="E149" i="21"/>
  <c r="Q150" i="13" s="1"/>
  <c r="I148" i="21"/>
  <c r="J148" i="21" s="1"/>
  <c r="H148" i="21"/>
  <c r="M147" i="21"/>
  <c r="N147" i="21"/>
  <c r="L148" i="21" l="1"/>
  <c r="K148" i="21"/>
  <c r="O147" i="21"/>
  <c r="F147" i="21" s="1"/>
  <c r="R148" i="13" s="1"/>
  <c r="E150" i="21"/>
  <c r="Q151" i="13" s="1"/>
  <c r="I149" i="21"/>
  <c r="J149" i="21" s="1"/>
  <c r="H149" i="21"/>
  <c r="M148" i="21"/>
  <c r="N148" i="21"/>
  <c r="K149" i="21" l="1"/>
  <c r="L149" i="21"/>
  <c r="O148" i="21"/>
  <c r="F148" i="21" s="1"/>
  <c r="R149" i="13" s="1"/>
  <c r="E151" i="21"/>
  <c r="Q152" i="13" s="1"/>
  <c r="H150" i="21"/>
  <c r="I150" i="21"/>
  <c r="J150" i="21" s="1"/>
  <c r="M149" i="21"/>
  <c r="N149" i="21"/>
  <c r="K150" i="21" l="1"/>
  <c r="L150" i="21"/>
  <c r="O149" i="21"/>
  <c r="F149" i="21" s="1"/>
  <c r="R150" i="13" s="1"/>
  <c r="E152" i="21"/>
  <c r="Q153" i="13" s="1"/>
  <c r="I151" i="21"/>
  <c r="J151" i="21" s="1"/>
  <c r="H151" i="21"/>
  <c r="M150" i="21"/>
  <c r="N150" i="21"/>
  <c r="K151" i="21" l="1"/>
  <c r="L151" i="21"/>
  <c r="O150" i="21"/>
  <c r="F150" i="21" s="1"/>
  <c r="R151" i="13" s="1"/>
  <c r="E153" i="21"/>
  <c r="Q154" i="13" s="1"/>
  <c r="I152" i="21"/>
  <c r="J152" i="21" s="1"/>
  <c r="H152" i="21"/>
  <c r="M151" i="21"/>
  <c r="N151" i="21"/>
  <c r="K152" i="21" l="1"/>
  <c r="L152" i="21"/>
  <c r="O151" i="21"/>
  <c r="F151" i="21" s="1"/>
  <c r="R152" i="13" s="1"/>
  <c r="E154" i="21"/>
  <c r="Q155" i="13" s="1"/>
  <c r="I153" i="21"/>
  <c r="J153" i="21" s="1"/>
  <c r="H153" i="21"/>
  <c r="N152" i="21"/>
  <c r="M152" i="21"/>
  <c r="K153" i="21" l="1"/>
  <c r="L153" i="21"/>
  <c r="O152" i="21"/>
  <c r="F152" i="21" s="1"/>
  <c r="R153" i="13" s="1"/>
  <c r="E155" i="21"/>
  <c r="Q156" i="13" s="1"/>
  <c r="H154" i="21"/>
  <c r="I154" i="21"/>
  <c r="J154" i="21" s="1"/>
  <c r="M153" i="21"/>
  <c r="N153" i="21"/>
  <c r="K154" i="21" l="1"/>
  <c r="L154" i="21"/>
  <c r="O153" i="21"/>
  <c r="F153" i="21" s="1"/>
  <c r="R154" i="13" s="1"/>
  <c r="E156" i="21"/>
  <c r="Q157" i="13" s="1"/>
  <c r="I155" i="21"/>
  <c r="J155" i="21" s="1"/>
  <c r="H155" i="21"/>
  <c r="N154" i="21"/>
  <c r="M154" i="21"/>
  <c r="K155" i="21" l="1"/>
  <c r="L155" i="21"/>
  <c r="O154" i="21"/>
  <c r="F154" i="21" s="1"/>
  <c r="R155" i="13" s="1"/>
  <c r="E157" i="21"/>
  <c r="Q158" i="13" s="1"/>
  <c r="I156" i="21"/>
  <c r="J156" i="21" s="1"/>
  <c r="H156" i="21"/>
  <c r="M155" i="21"/>
  <c r="N155" i="21"/>
  <c r="L156" i="21" l="1"/>
  <c r="K156" i="21"/>
  <c r="O155" i="21"/>
  <c r="F155" i="21" s="1"/>
  <c r="R156" i="13" s="1"/>
  <c r="E158" i="21"/>
  <c r="Q159" i="13" s="1"/>
  <c r="I157" i="21"/>
  <c r="J157" i="21" s="1"/>
  <c r="H157" i="21"/>
  <c r="M156" i="21"/>
  <c r="N156" i="21"/>
  <c r="K157" i="21" l="1"/>
  <c r="L157" i="21"/>
  <c r="O156" i="21"/>
  <c r="F156" i="21" s="1"/>
  <c r="R157" i="13" s="1"/>
  <c r="E159" i="21"/>
  <c r="Q160" i="13" s="1"/>
  <c r="H158" i="21"/>
  <c r="I158" i="21"/>
  <c r="J158" i="21" s="1"/>
  <c r="M157" i="21"/>
  <c r="N157" i="21"/>
  <c r="L158" i="21" l="1"/>
  <c r="K158" i="21"/>
  <c r="O157" i="21"/>
  <c r="F157" i="21" s="1"/>
  <c r="R158" i="13" s="1"/>
  <c r="M158" i="21"/>
  <c r="N158" i="21"/>
  <c r="E160" i="21"/>
  <c r="Q161" i="13" s="1"/>
  <c r="I159" i="21"/>
  <c r="J159" i="21" s="1"/>
  <c r="H159" i="21"/>
  <c r="K159" i="21" l="1"/>
  <c r="L159" i="21"/>
  <c r="O158" i="21"/>
  <c r="F158" i="21" s="1"/>
  <c r="R159" i="13" s="1"/>
  <c r="M159" i="21"/>
  <c r="N159" i="21"/>
  <c r="E161" i="21"/>
  <c r="Q162" i="13" s="1"/>
  <c r="I160" i="21"/>
  <c r="J160" i="21" s="1"/>
  <c r="H160" i="21"/>
  <c r="L160" i="21" l="1"/>
  <c r="K160" i="21"/>
  <c r="O159" i="21"/>
  <c r="F159" i="21" s="1"/>
  <c r="R160" i="13" s="1"/>
  <c r="E162" i="21"/>
  <c r="Q163" i="13" s="1"/>
  <c r="I161" i="21"/>
  <c r="J161" i="21" s="1"/>
  <c r="H161" i="21"/>
  <c r="N160" i="21"/>
  <c r="M160" i="21"/>
  <c r="K161" i="21" l="1"/>
  <c r="L161" i="21"/>
  <c r="O160" i="21"/>
  <c r="F160" i="21" s="1"/>
  <c r="R161" i="13" s="1"/>
  <c r="E163" i="21"/>
  <c r="Q164" i="13" s="1"/>
  <c r="H162" i="21"/>
  <c r="I162" i="21"/>
  <c r="J162" i="21" s="1"/>
  <c r="M161" i="21"/>
  <c r="N161" i="21"/>
  <c r="K162" i="21" l="1"/>
  <c r="L162" i="21"/>
  <c r="O161" i="21"/>
  <c r="F161" i="21" s="1"/>
  <c r="R162" i="13" s="1"/>
  <c r="E164" i="21"/>
  <c r="Q165" i="13" s="1"/>
  <c r="H163" i="21"/>
  <c r="I163" i="21"/>
  <c r="J163" i="21" s="1"/>
  <c r="M162" i="21"/>
  <c r="N162" i="21"/>
  <c r="K163" i="21" l="1"/>
  <c r="L163" i="21"/>
  <c r="O162" i="21"/>
  <c r="F162" i="21" s="1"/>
  <c r="R163" i="13" s="1"/>
  <c r="E165" i="21"/>
  <c r="Q166" i="13" s="1"/>
  <c r="I164" i="21"/>
  <c r="J164" i="21" s="1"/>
  <c r="H164" i="21"/>
  <c r="M163" i="21"/>
  <c r="N163" i="21"/>
  <c r="L164" i="21" l="1"/>
  <c r="K164" i="21"/>
  <c r="O163" i="21"/>
  <c r="F163" i="21" s="1"/>
  <c r="R164" i="13" s="1"/>
  <c r="M164" i="21"/>
  <c r="N164" i="21"/>
  <c r="E166" i="21"/>
  <c r="Q167" i="13" s="1"/>
  <c r="I165" i="21"/>
  <c r="J165" i="21" s="1"/>
  <c r="H165" i="21"/>
  <c r="K165" i="21" l="1"/>
  <c r="L165" i="21"/>
  <c r="O164" i="21"/>
  <c r="F164" i="21" s="1"/>
  <c r="R165" i="13" s="1"/>
  <c r="M165" i="21"/>
  <c r="N165" i="21"/>
  <c r="E167" i="21"/>
  <c r="Q168" i="13" s="1"/>
  <c r="H166" i="21"/>
  <c r="I166" i="21"/>
  <c r="J166" i="21" s="1"/>
  <c r="K166" i="21" l="1"/>
  <c r="L166" i="21"/>
  <c r="O165" i="21"/>
  <c r="F165" i="21" s="1"/>
  <c r="R166" i="13" s="1"/>
  <c r="M166" i="21"/>
  <c r="N166" i="21"/>
  <c r="E168" i="21"/>
  <c r="Q169" i="13" s="1"/>
  <c r="I167" i="21"/>
  <c r="J167" i="21" s="1"/>
  <c r="H167" i="21"/>
  <c r="K167" i="21" l="1"/>
  <c r="L167" i="21"/>
  <c r="O166" i="21"/>
  <c r="F166" i="21" s="1"/>
  <c r="R167" i="13" s="1"/>
  <c r="E169" i="21"/>
  <c r="Q170" i="13" s="1"/>
  <c r="I168" i="21"/>
  <c r="J168" i="21" s="1"/>
  <c r="H168" i="21"/>
  <c r="M167" i="21"/>
  <c r="N167" i="21"/>
  <c r="K168" i="21" l="1"/>
  <c r="L168" i="21"/>
  <c r="O167" i="21"/>
  <c r="F167" i="21" s="1"/>
  <c r="R168" i="13" s="1"/>
  <c r="E170" i="21"/>
  <c r="Q171" i="13" s="1"/>
  <c r="I169" i="21"/>
  <c r="J169" i="21" s="1"/>
  <c r="H169" i="21"/>
  <c r="N168" i="21"/>
  <c r="M168" i="21"/>
  <c r="K169" i="21" l="1"/>
  <c r="L169" i="21"/>
  <c r="O168" i="21"/>
  <c r="F168" i="21" s="1"/>
  <c r="R169" i="13" s="1"/>
  <c r="M169" i="21"/>
  <c r="N169" i="21"/>
  <c r="E171" i="21"/>
  <c r="Q172" i="13" s="1"/>
  <c r="H170" i="21"/>
  <c r="I170" i="21"/>
  <c r="J170" i="21" s="1"/>
  <c r="K170" i="21" l="1"/>
  <c r="L170" i="21"/>
  <c r="O169" i="21"/>
  <c r="F169" i="21" s="1"/>
  <c r="R170" i="13" s="1"/>
  <c r="N170" i="21"/>
  <c r="M170" i="21"/>
  <c r="E172" i="21"/>
  <c r="Q173" i="13" s="1"/>
  <c r="I171" i="21"/>
  <c r="J171" i="21" s="1"/>
  <c r="H171" i="21"/>
  <c r="K171" i="21" l="1"/>
  <c r="L171" i="21"/>
  <c r="O170" i="21"/>
  <c r="F170" i="21" s="1"/>
  <c r="R171" i="13" s="1"/>
  <c r="M171" i="21"/>
  <c r="N171" i="21"/>
  <c r="E173" i="21"/>
  <c r="Q174" i="13" s="1"/>
  <c r="I172" i="21"/>
  <c r="J172" i="21" s="1"/>
  <c r="H172" i="21"/>
  <c r="L172" i="21" l="1"/>
  <c r="K172" i="21"/>
  <c r="O171" i="21"/>
  <c r="F171" i="21" s="1"/>
  <c r="R172" i="13" s="1"/>
  <c r="M172" i="21"/>
  <c r="N172" i="21"/>
  <c r="E174" i="21"/>
  <c r="Q175" i="13" s="1"/>
  <c r="I173" i="21"/>
  <c r="J173" i="21" s="1"/>
  <c r="H173" i="21"/>
  <c r="L173" i="21" l="1"/>
  <c r="K173" i="21"/>
  <c r="O172" i="21"/>
  <c r="F172" i="21" s="1"/>
  <c r="R173" i="13" s="1"/>
  <c r="E175" i="21"/>
  <c r="Q176" i="13" s="1"/>
  <c r="H174" i="21"/>
  <c r="I174" i="21"/>
  <c r="J174" i="21" s="1"/>
  <c r="M173" i="21"/>
  <c r="N173" i="21"/>
  <c r="L174" i="21" l="1"/>
  <c r="K174" i="21"/>
  <c r="O173" i="21"/>
  <c r="F173" i="21" s="1"/>
  <c r="R174" i="13" s="1"/>
  <c r="M174" i="21"/>
  <c r="N174" i="21"/>
  <c r="E176" i="21"/>
  <c r="Q177" i="13" s="1"/>
  <c r="I175" i="21"/>
  <c r="J175" i="21" s="1"/>
  <c r="H175" i="21"/>
  <c r="K175" i="21" l="1"/>
  <c r="L175" i="21"/>
  <c r="O174" i="21"/>
  <c r="F174" i="21" s="1"/>
  <c r="R175" i="13" s="1"/>
  <c r="M175" i="21"/>
  <c r="N175" i="21"/>
  <c r="E177" i="21"/>
  <c r="Q178" i="13" s="1"/>
  <c r="I176" i="21"/>
  <c r="J176" i="21" s="1"/>
  <c r="H176" i="21"/>
  <c r="L176" i="21" l="1"/>
  <c r="K176" i="21"/>
  <c r="O175" i="21"/>
  <c r="F175" i="21" s="1"/>
  <c r="R176" i="13" s="1"/>
  <c r="N176" i="21"/>
  <c r="M176" i="21"/>
  <c r="E178" i="21"/>
  <c r="Q179" i="13" s="1"/>
  <c r="I177" i="21"/>
  <c r="J177" i="21" s="1"/>
  <c r="H177" i="21"/>
  <c r="K177" i="21" l="1"/>
  <c r="L177" i="21"/>
  <c r="O176" i="21"/>
  <c r="F176" i="21" s="1"/>
  <c r="R177" i="13" s="1"/>
  <c r="E179" i="21"/>
  <c r="Q180" i="13" s="1"/>
  <c r="H178" i="21"/>
  <c r="I178" i="21"/>
  <c r="J178" i="21" s="1"/>
  <c r="M177" i="21"/>
  <c r="N177" i="21"/>
  <c r="L178" i="21" l="1"/>
  <c r="K178" i="21"/>
  <c r="O177" i="21"/>
  <c r="F177" i="21" s="1"/>
  <c r="R178" i="13" s="1"/>
  <c r="E180" i="21"/>
  <c r="Q181" i="13" s="1"/>
  <c r="H179" i="21"/>
  <c r="I179" i="21"/>
  <c r="J179" i="21" s="1"/>
  <c r="M178" i="21"/>
  <c r="N178" i="21"/>
  <c r="L179" i="21" l="1"/>
  <c r="K179" i="21"/>
  <c r="O178" i="21"/>
  <c r="F178" i="21" s="1"/>
  <c r="R179" i="13" s="1"/>
  <c r="M179" i="21"/>
  <c r="N179" i="21"/>
  <c r="E181" i="21"/>
  <c r="Q182" i="13" s="1"/>
  <c r="I180" i="21"/>
  <c r="J180" i="21" s="1"/>
  <c r="H180" i="21"/>
  <c r="L180" i="21" l="1"/>
  <c r="K180" i="21"/>
  <c r="O179" i="21"/>
  <c r="F179" i="21"/>
  <c r="R180" i="13" s="1"/>
  <c r="M180" i="21"/>
  <c r="N180" i="21"/>
  <c r="E182" i="21"/>
  <c r="Q183" i="13" s="1"/>
  <c r="I181" i="21"/>
  <c r="J181" i="21" s="1"/>
  <c r="H181" i="21"/>
  <c r="L181" i="21" l="1"/>
  <c r="K181" i="21"/>
  <c r="O180" i="21"/>
  <c r="F180" i="21" s="1"/>
  <c r="R181" i="13" s="1"/>
  <c r="E183" i="21"/>
  <c r="Q184" i="13" s="1"/>
  <c r="H182" i="21"/>
  <c r="I182" i="21"/>
  <c r="J182" i="21" s="1"/>
  <c r="M181" i="21"/>
  <c r="N181" i="21"/>
  <c r="L182" i="21" l="1"/>
  <c r="K182" i="21"/>
  <c r="O181" i="21"/>
  <c r="F181" i="21" s="1"/>
  <c r="R182" i="13" s="1"/>
  <c r="M182" i="21"/>
  <c r="N182" i="21"/>
  <c r="E184" i="21"/>
  <c r="Q185" i="13" s="1"/>
  <c r="I183" i="21"/>
  <c r="J183" i="21" s="1"/>
  <c r="H183" i="21"/>
  <c r="K183" i="21" l="1"/>
  <c r="L183" i="21"/>
  <c r="O182" i="21"/>
  <c r="F182" i="21" s="1"/>
  <c r="R183" i="13" s="1"/>
  <c r="E185" i="21"/>
  <c r="Q186" i="13" s="1"/>
  <c r="I184" i="21"/>
  <c r="J184" i="21" s="1"/>
  <c r="H184" i="21"/>
  <c r="M183" i="21"/>
  <c r="N183" i="21"/>
  <c r="L184" i="21" l="1"/>
  <c r="K184" i="21"/>
  <c r="O183" i="21"/>
  <c r="F183" i="21" s="1"/>
  <c r="R184" i="13" s="1"/>
  <c r="N184" i="21"/>
  <c r="M184" i="21"/>
  <c r="E186" i="21"/>
  <c r="Q187" i="13" s="1"/>
  <c r="I185" i="21"/>
  <c r="J185" i="21" s="1"/>
  <c r="H185" i="21"/>
  <c r="K185" i="21" l="1"/>
  <c r="L185" i="21"/>
  <c r="O184" i="21"/>
  <c r="F184" i="21" s="1"/>
  <c r="R185" i="13" s="1"/>
  <c r="E187" i="21"/>
  <c r="Q188" i="13" s="1"/>
  <c r="H186" i="21"/>
  <c r="I186" i="21"/>
  <c r="J186" i="21" s="1"/>
  <c r="M185" i="21"/>
  <c r="N185" i="21"/>
  <c r="L186" i="21" l="1"/>
  <c r="K186" i="21"/>
  <c r="O185" i="21"/>
  <c r="F185" i="21"/>
  <c r="R186" i="13" s="1"/>
  <c r="N186" i="21"/>
  <c r="M186" i="21"/>
  <c r="E188" i="21"/>
  <c r="Q189" i="13" s="1"/>
  <c r="I187" i="21"/>
  <c r="J187" i="21" s="1"/>
  <c r="H187" i="21"/>
  <c r="L187" i="21" l="1"/>
  <c r="K187" i="21"/>
  <c r="O186" i="21"/>
  <c r="F186" i="21" s="1"/>
  <c r="R187" i="13" s="1"/>
  <c r="E189" i="21"/>
  <c r="Q190" i="13" s="1"/>
  <c r="I188" i="21"/>
  <c r="J188" i="21" s="1"/>
  <c r="H188" i="21"/>
  <c r="M187" i="21"/>
  <c r="N187" i="21"/>
  <c r="L188" i="21" l="1"/>
  <c r="K188" i="21"/>
  <c r="O187" i="21"/>
  <c r="F187" i="21" s="1"/>
  <c r="R188" i="13" s="1"/>
  <c r="M188" i="21"/>
  <c r="N188" i="21"/>
  <c r="E190" i="21"/>
  <c r="Q191" i="13" s="1"/>
  <c r="I189" i="21"/>
  <c r="J189" i="21" s="1"/>
  <c r="H189" i="21"/>
  <c r="K189" i="21" l="1"/>
  <c r="L189" i="21"/>
  <c r="O188" i="21"/>
  <c r="F188" i="21" s="1"/>
  <c r="R189" i="13" s="1"/>
  <c r="M189" i="21"/>
  <c r="N189" i="21"/>
  <c r="E191" i="21"/>
  <c r="Q192" i="13" s="1"/>
  <c r="H190" i="21"/>
  <c r="I190" i="21"/>
  <c r="J190" i="21" s="1"/>
  <c r="L190" i="21" l="1"/>
  <c r="K190" i="21"/>
  <c r="O189" i="21"/>
  <c r="F189" i="21" s="1"/>
  <c r="R190" i="13" s="1"/>
  <c r="E192" i="21"/>
  <c r="Q193" i="13" s="1"/>
  <c r="I191" i="21"/>
  <c r="J191" i="21" s="1"/>
  <c r="H191" i="21"/>
  <c r="M190" i="21"/>
  <c r="N190" i="21"/>
  <c r="L191" i="21" l="1"/>
  <c r="K191" i="21"/>
  <c r="O190" i="21"/>
  <c r="F190" i="21"/>
  <c r="R191" i="13" s="1"/>
  <c r="M191" i="21"/>
  <c r="N191" i="21"/>
  <c r="E193" i="21"/>
  <c r="Q194" i="13" s="1"/>
  <c r="I192" i="21"/>
  <c r="J192" i="21" s="1"/>
  <c r="H192" i="21"/>
  <c r="L192" i="21" l="1"/>
  <c r="K192" i="21"/>
  <c r="O191" i="21"/>
  <c r="F191" i="21"/>
  <c r="R192" i="13" s="1"/>
  <c r="N192" i="21"/>
  <c r="M192" i="21"/>
  <c r="E194" i="21"/>
  <c r="Q195" i="13" s="1"/>
  <c r="I193" i="21"/>
  <c r="J193" i="21" s="1"/>
  <c r="H193" i="21"/>
  <c r="K193" i="21" l="1"/>
  <c r="L193" i="21"/>
  <c r="O192" i="21"/>
  <c r="F192" i="21" s="1"/>
  <c r="R193" i="13" s="1"/>
  <c r="M193" i="21"/>
  <c r="N193" i="21"/>
  <c r="E195" i="21"/>
  <c r="Q196" i="13" s="1"/>
  <c r="H194" i="21"/>
  <c r="I194" i="21"/>
  <c r="J194" i="21" s="1"/>
  <c r="L194" i="21" l="1"/>
  <c r="K194" i="21"/>
  <c r="O193" i="21"/>
  <c r="F193" i="21" s="1"/>
  <c r="R194" i="13" s="1"/>
  <c r="E196" i="21"/>
  <c r="Q197" i="13" s="1"/>
  <c r="H195" i="21"/>
  <c r="I195" i="21"/>
  <c r="J195" i="21" s="1"/>
  <c r="M194" i="21"/>
  <c r="N194" i="21"/>
  <c r="L195" i="21" l="1"/>
  <c r="K195" i="21"/>
  <c r="O194" i="21"/>
  <c r="F194" i="21" s="1"/>
  <c r="R195" i="13" s="1"/>
  <c r="M195" i="21"/>
  <c r="N195" i="21"/>
  <c r="E197" i="21"/>
  <c r="Q198" i="13" s="1"/>
  <c r="I196" i="21"/>
  <c r="J196" i="21" s="1"/>
  <c r="H196" i="21"/>
  <c r="L196" i="21" l="1"/>
  <c r="K196" i="21"/>
  <c r="O195" i="21"/>
  <c r="F195" i="21" s="1"/>
  <c r="R196" i="13" s="1"/>
  <c r="M196" i="21"/>
  <c r="N196" i="21"/>
  <c r="E198" i="21"/>
  <c r="Q199" i="13" s="1"/>
  <c r="I197" i="21"/>
  <c r="J197" i="21" s="1"/>
  <c r="H197" i="21"/>
  <c r="K197" i="21" l="1"/>
  <c r="L197" i="21"/>
  <c r="O196" i="21"/>
  <c r="F196" i="21" s="1"/>
  <c r="R197" i="13" s="1"/>
  <c r="M197" i="21"/>
  <c r="N197" i="21"/>
  <c r="E199" i="21"/>
  <c r="Q200" i="13" s="1"/>
  <c r="H198" i="21"/>
  <c r="I198" i="21"/>
  <c r="J198" i="21" s="1"/>
  <c r="L198" i="21" l="1"/>
  <c r="K198" i="21"/>
  <c r="O197" i="21"/>
  <c r="F197" i="21" s="1"/>
  <c r="R198" i="13" s="1"/>
  <c r="M198" i="21"/>
  <c r="N198" i="21"/>
  <c r="E200" i="21"/>
  <c r="Q201" i="13" s="1"/>
  <c r="I199" i="21"/>
  <c r="J199" i="21" s="1"/>
  <c r="H199" i="21"/>
  <c r="L199" i="21" l="1"/>
  <c r="K199" i="21"/>
  <c r="O198" i="21"/>
  <c r="F198" i="21" s="1"/>
  <c r="R199" i="13" s="1"/>
  <c r="E201" i="21"/>
  <c r="Q202" i="13" s="1"/>
  <c r="I200" i="21"/>
  <c r="J200" i="21" s="1"/>
  <c r="H200" i="21"/>
  <c r="M199" i="21"/>
  <c r="N199" i="21"/>
  <c r="L200" i="21" l="1"/>
  <c r="K200" i="21"/>
  <c r="O199" i="21"/>
  <c r="F199" i="21" s="1"/>
  <c r="R200" i="13" s="1"/>
  <c r="N200" i="21"/>
  <c r="M200" i="21"/>
  <c r="E202" i="21"/>
  <c r="Q203" i="13" s="1"/>
  <c r="I201" i="21"/>
  <c r="J201" i="21" s="1"/>
  <c r="H201" i="21"/>
  <c r="K201" i="21" l="1"/>
  <c r="L201" i="21"/>
  <c r="O200" i="21"/>
  <c r="F200" i="21" s="1"/>
  <c r="R201" i="13" s="1"/>
  <c r="E203" i="21"/>
  <c r="Q204" i="13" s="1"/>
  <c r="H202" i="21"/>
  <c r="I202" i="21"/>
  <c r="J202" i="21" s="1"/>
  <c r="M201" i="21"/>
  <c r="N201" i="21"/>
  <c r="L202" i="21" l="1"/>
  <c r="K202" i="21"/>
  <c r="O201" i="21"/>
  <c r="F201" i="21" s="1"/>
  <c r="R202" i="13" s="1"/>
  <c r="N202" i="21"/>
  <c r="M202" i="21"/>
  <c r="E204" i="21"/>
  <c r="Q205" i="13" s="1"/>
  <c r="I203" i="21"/>
  <c r="J203" i="21" s="1"/>
  <c r="H203" i="21"/>
  <c r="L203" i="21" l="1"/>
  <c r="K203" i="21"/>
  <c r="O202" i="21"/>
  <c r="F202" i="21" s="1"/>
  <c r="R203" i="13" s="1"/>
  <c r="E205" i="21"/>
  <c r="Q206" i="13" s="1"/>
  <c r="I204" i="21"/>
  <c r="J204" i="21" s="1"/>
  <c r="H204" i="21"/>
  <c r="M203" i="21"/>
  <c r="N203" i="21"/>
  <c r="L204" i="21" l="1"/>
  <c r="K204" i="21"/>
  <c r="O203" i="21"/>
  <c r="F203" i="21" s="1"/>
  <c r="R204" i="13" s="1"/>
  <c r="M204" i="21"/>
  <c r="N204" i="21"/>
  <c r="E206" i="21"/>
  <c r="Q207" i="13" s="1"/>
  <c r="I205" i="21"/>
  <c r="J205" i="21" s="1"/>
  <c r="H205" i="21"/>
  <c r="L205" i="21" l="1"/>
  <c r="K205" i="21"/>
  <c r="O204" i="21"/>
  <c r="F204" i="21" s="1"/>
  <c r="R205" i="13" s="1"/>
  <c r="M205" i="21"/>
  <c r="N205" i="21"/>
  <c r="E207" i="21"/>
  <c r="Q208" i="13" s="1"/>
  <c r="H206" i="21"/>
  <c r="I206" i="21"/>
  <c r="J206" i="21" s="1"/>
  <c r="L206" i="21" l="1"/>
  <c r="K206" i="21"/>
  <c r="O205" i="21"/>
  <c r="F205" i="21" s="1"/>
  <c r="R206" i="13" s="1"/>
  <c r="M206" i="21"/>
  <c r="N206" i="21"/>
  <c r="E208" i="21"/>
  <c r="Q209" i="13" s="1"/>
  <c r="I207" i="21"/>
  <c r="J207" i="21" s="1"/>
  <c r="H207" i="21"/>
  <c r="K207" i="21" l="1"/>
  <c r="L207" i="21"/>
  <c r="O206" i="21"/>
  <c r="F206" i="21" s="1"/>
  <c r="R207" i="13" s="1"/>
  <c r="E209" i="21"/>
  <c r="Q210" i="13" s="1"/>
  <c r="I208" i="21"/>
  <c r="J208" i="21" s="1"/>
  <c r="H208" i="21"/>
  <c r="M207" i="21"/>
  <c r="N207" i="21"/>
  <c r="L208" i="21" l="1"/>
  <c r="K208" i="21"/>
  <c r="O207" i="21"/>
  <c r="F207" i="21" s="1"/>
  <c r="R208" i="13" s="1"/>
  <c r="N208" i="21"/>
  <c r="M208" i="21"/>
  <c r="E210" i="21"/>
  <c r="Q211" i="13" s="1"/>
  <c r="I209" i="21"/>
  <c r="J209" i="21" s="1"/>
  <c r="H209" i="21"/>
  <c r="K209" i="21" l="1"/>
  <c r="L209" i="21"/>
  <c r="O208" i="21"/>
  <c r="F208" i="21" s="1"/>
  <c r="R209" i="13" s="1"/>
  <c r="M209" i="21"/>
  <c r="N209" i="21"/>
  <c r="E211" i="21"/>
  <c r="Q212" i="13" s="1"/>
  <c r="H210" i="21"/>
  <c r="I210" i="21"/>
  <c r="J210" i="21" s="1"/>
  <c r="L210" i="21" l="1"/>
  <c r="K210" i="21"/>
  <c r="O209" i="21"/>
  <c r="F209" i="21" s="1"/>
  <c r="R210" i="13" s="1"/>
  <c r="M210" i="21"/>
  <c r="N210" i="21"/>
  <c r="E212" i="21"/>
  <c r="Q213" i="13" s="1"/>
  <c r="H211" i="21"/>
  <c r="I211" i="21"/>
  <c r="J211" i="21" s="1"/>
  <c r="L211" i="21" l="1"/>
  <c r="K211" i="21"/>
  <c r="O210" i="21"/>
  <c r="F210" i="21" s="1"/>
  <c r="R211" i="13" s="1"/>
  <c r="M211" i="21"/>
  <c r="N211" i="21"/>
  <c r="E213" i="21"/>
  <c r="Q214" i="13" s="1"/>
  <c r="I212" i="21"/>
  <c r="J212" i="21" s="1"/>
  <c r="H212" i="21"/>
  <c r="L212" i="21" l="1"/>
  <c r="K212" i="21"/>
  <c r="O211" i="21"/>
  <c r="F211" i="21" s="1"/>
  <c r="R212" i="13" s="1"/>
  <c r="E214" i="21"/>
  <c r="Q215" i="13" s="1"/>
  <c r="I213" i="21"/>
  <c r="J213" i="21" s="1"/>
  <c r="H213" i="21"/>
  <c r="M212" i="21"/>
  <c r="N212" i="21"/>
  <c r="L213" i="21" l="1"/>
  <c r="K213" i="21"/>
  <c r="O212" i="21"/>
  <c r="F212" i="21" s="1"/>
  <c r="R213" i="13" s="1"/>
  <c r="M213" i="21"/>
  <c r="N213" i="21"/>
  <c r="E215" i="21"/>
  <c r="Q216" i="13" s="1"/>
  <c r="H214" i="21"/>
  <c r="I214" i="21"/>
  <c r="J214" i="21" s="1"/>
  <c r="L214" i="21" l="1"/>
  <c r="K214" i="21"/>
  <c r="O213" i="21"/>
  <c r="F213" i="21" s="1"/>
  <c r="R214" i="13" s="1"/>
  <c r="E216" i="21"/>
  <c r="Q217" i="13" s="1"/>
  <c r="I215" i="21"/>
  <c r="J215" i="21" s="1"/>
  <c r="H215" i="21"/>
  <c r="M214" i="21"/>
  <c r="N214" i="21"/>
  <c r="K215" i="21" l="1"/>
  <c r="L215" i="21"/>
  <c r="O214" i="21"/>
  <c r="F214" i="21" s="1"/>
  <c r="R215" i="13" s="1"/>
  <c r="M215" i="21"/>
  <c r="N215" i="21"/>
  <c r="E217" i="21"/>
  <c r="Q218" i="13" s="1"/>
  <c r="I216" i="21"/>
  <c r="J216" i="21" s="1"/>
  <c r="H216" i="21"/>
  <c r="L216" i="21" l="1"/>
  <c r="K216" i="21"/>
  <c r="O215" i="21"/>
  <c r="F215" i="21" s="1"/>
  <c r="R216" i="13" s="1"/>
  <c r="E218" i="21"/>
  <c r="Q219" i="13" s="1"/>
  <c r="I217" i="21"/>
  <c r="J217" i="21" s="1"/>
  <c r="H217" i="21"/>
  <c r="N216" i="21"/>
  <c r="M216" i="21"/>
  <c r="K217" i="21" l="1"/>
  <c r="L217" i="21"/>
  <c r="O216" i="21"/>
  <c r="F216" i="21" s="1"/>
  <c r="R217" i="13" s="1"/>
  <c r="M217" i="21"/>
  <c r="N217" i="21"/>
  <c r="E219" i="21"/>
  <c r="Q220" i="13" s="1"/>
  <c r="H218" i="21"/>
  <c r="I218" i="21"/>
  <c r="J218" i="21" s="1"/>
  <c r="L218" i="21" l="1"/>
  <c r="K218" i="21"/>
  <c r="O217" i="21"/>
  <c r="F217" i="21" s="1"/>
  <c r="R218" i="13" s="1"/>
  <c r="E220" i="21"/>
  <c r="Q221" i="13" s="1"/>
  <c r="I219" i="21"/>
  <c r="J219" i="21" s="1"/>
  <c r="H219" i="21"/>
  <c r="N218" i="21"/>
  <c r="M218" i="21"/>
  <c r="L219" i="21" l="1"/>
  <c r="K219" i="21"/>
  <c r="O218" i="21"/>
  <c r="F218" i="21"/>
  <c r="R219" i="13" s="1"/>
  <c r="M219" i="21"/>
  <c r="N219" i="21"/>
  <c r="E221" i="21"/>
  <c r="Q222" i="13" s="1"/>
  <c r="I220" i="21"/>
  <c r="J220" i="21" s="1"/>
  <c r="H220" i="21"/>
  <c r="L220" i="21" l="1"/>
  <c r="K220" i="21"/>
  <c r="O219" i="21"/>
  <c r="F219" i="21" s="1"/>
  <c r="R220" i="13" s="1"/>
  <c r="E222" i="21"/>
  <c r="Q223" i="13" s="1"/>
  <c r="I221" i="21"/>
  <c r="J221" i="21" s="1"/>
  <c r="H221" i="21"/>
  <c r="M220" i="21"/>
  <c r="N220" i="21"/>
  <c r="K221" i="21" l="1"/>
  <c r="L221" i="21"/>
  <c r="O220" i="21"/>
  <c r="F220" i="21"/>
  <c r="R221" i="13" s="1"/>
  <c r="M221" i="21"/>
  <c r="N221" i="21"/>
  <c r="E223" i="21"/>
  <c r="Q224" i="13" s="1"/>
  <c r="H222" i="21"/>
  <c r="I222" i="21"/>
  <c r="J222" i="21" s="1"/>
  <c r="L222" i="21" l="1"/>
  <c r="K222" i="21"/>
  <c r="O221" i="21"/>
  <c r="F221" i="21" s="1"/>
  <c r="R222" i="13" s="1"/>
  <c r="E224" i="21"/>
  <c r="Q225" i="13" s="1"/>
  <c r="I223" i="21"/>
  <c r="J223" i="21" s="1"/>
  <c r="H223" i="21"/>
  <c r="M222" i="21"/>
  <c r="N222" i="21"/>
  <c r="K223" i="21" l="1"/>
  <c r="L223" i="21"/>
  <c r="O222" i="21"/>
  <c r="F222" i="21" s="1"/>
  <c r="R223" i="13" s="1"/>
  <c r="E225" i="21"/>
  <c r="Q226" i="13" s="1"/>
  <c r="I224" i="21"/>
  <c r="J224" i="21" s="1"/>
  <c r="H224" i="21"/>
  <c r="M223" i="21"/>
  <c r="N223" i="21"/>
  <c r="L224" i="21" l="1"/>
  <c r="K224" i="21"/>
  <c r="O223" i="21"/>
  <c r="F223" i="21" s="1"/>
  <c r="R224" i="13" s="1"/>
  <c r="N224" i="21"/>
  <c r="M224" i="21"/>
  <c r="E226" i="21"/>
  <c r="Q227" i="13" s="1"/>
  <c r="I225" i="21"/>
  <c r="J225" i="21" s="1"/>
  <c r="H225" i="21"/>
  <c r="K225" i="21" l="1"/>
  <c r="L225" i="21"/>
  <c r="O224" i="21"/>
  <c r="F224" i="21" s="1"/>
  <c r="R225" i="13" s="1"/>
  <c r="M225" i="21"/>
  <c r="N225" i="21"/>
  <c r="E227" i="21"/>
  <c r="Q228" i="13" s="1"/>
  <c r="H226" i="21"/>
  <c r="I226" i="21"/>
  <c r="J226" i="21" s="1"/>
  <c r="L226" i="21" l="1"/>
  <c r="K226" i="21"/>
  <c r="O225" i="21"/>
  <c r="F225" i="21" s="1"/>
  <c r="R226" i="13" s="1"/>
  <c r="M226" i="21"/>
  <c r="N226" i="21"/>
  <c r="E228" i="21"/>
  <c r="Q229" i="13" s="1"/>
  <c r="H227" i="21"/>
  <c r="I227" i="21"/>
  <c r="J227" i="21" s="1"/>
  <c r="L227" i="21" l="1"/>
  <c r="K227" i="21"/>
  <c r="O226" i="21"/>
  <c r="F226" i="21" s="1"/>
  <c r="R227" i="13" s="1"/>
  <c r="E229" i="21"/>
  <c r="Q230" i="13" s="1"/>
  <c r="I228" i="21"/>
  <c r="J228" i="21" s="1"/>
  <c r="H228" i="21"/>
  <c r="M227" i="21"/>
  <c r="N227" i="21"/>
  <c r="L228" i="21" l="1"/>
  <c r="K228" i="21"/>
  <c r="O227" i="21"/>
  <c r="F227" i="21" s="1"/>
  <c r="R228" i="13" s="1"/>
  <c r="M228" i="21"/>
  <c r="N228" i="21"/>
  <c r="E230" i="21"/>
  <c r="Q231" i="13" s="1"/>
  <c r="I229" i="21"/>
  <c r="J229" i="21" s="1"/>
  <c r="H229" i="21"/>
  <c r="L229" i="21" l="1"/>
  <c r="K229" i="21"/>
  <c r="O228" i="21"/>
  <c r="F228" i="21" s="1"/>
  <c r="R229" i="13" s="1"/>
  <c r="E231" i="21"/>
  <c r="Q232" i="13" s="1"/>
  <c r="H230" i="21"/>
  <c r="I230" i="21"/>
  <c r="J230" i="21" s="1"/>
  <c r="M229" i="21"/>
  <c r="N229" i="21"/>
  <c r="L230" i="21" l="1"/>
  <c r="K230" i="21"/>
  <c r="O229" i="21"/>
  <c r="F229" i="21" s="1"/>
  <c r="R230" i="13" s="1"/>
  <c r="E232" i="21"/>
  <c r="Q233" i="13" s="1"/>
  <c r="I231" i="21"/>
  <c r="J231" i="21" s="1"/>
  <c r="H231" i="21"/>
  <c r="N230" i="21"/>
  <c r="M230" i="21"/>
  <c r="K231" i="21" l="1"/>
  <c r="L231" i="21"/>
  <c r="O230" i="21"/>
  <c r="F230" i="21"/>
  <c r="R231" i="13" s="1"/>
  <c r="E233" i="21"/>
  <c r="Q234" i="13" s="1"/>
  <c r="I232" i="21"/>
  <c r="J232" i="21" s="1"/>
  <c r="H232" i="21"/>
  <c r="M231" i="21"/>
  <c r="N231" i="21"/>
  <c r="L232" i="21" l="1"/>
  <c r="K232" i="21"/>
  <c r="O231" i="21"/>
  <c r="F231" i="21" s="1"/>
  <c r="R232" i="13" s="1"/>
  <c r="N232" i="21"/>
  <c r="M232" i="21"/>
  <c r="E234" i="21"/>
  <c r="Q235" i="13" s="1"/>
  <c r="I233" i="21"/>
  <c r="J233" i="21" s="1"/>
  <c r="H233" i="21"/>
  <c r="K233" i="21" l="1"/>
  <c r="L233" i="21"/>
  <c r="O232" i="21"/>
  <c r="F232" i="21" s="1"/>
  <c r="R233" i="13" s="1"/>
  <c r="E235" i="21"/>
  <c r="Q236" i="13" s="1"/>
  <c r="H234" i="21"/>
  <c r="I234" i="21"/>
  <c r="J234" i="21" s="1"/>
  <c r="M233" i="21"/>
  <c r="N233" i="21"/>
  <c r="L234" i="21" l="1"/>
  <c r="K234" i="21"/>
  <c r="O233" i="21"/>
  <c r="F233" i="21" s="1"/>
  <c r="R234" i="13" s="1"/>
  <c r="M234" i="21"/>
  <c r="N234" i="21"/>
  <c r="E236" i="21"/>
  <c r="Q237" i="13" s="1"/>
  <c r="I235" i="21"/>
  <c r="J235" i="21" s="1"/>
  <c r="H235" i="21"/>
  <c r="L235" i="21" l="1"/>
  <c r="K235" i="21"/>
  <c r="O234" i="21"/>
  <c r="F234" i="21" s="1"/>
  <c r="R235" i="13" s="1"/>
  <c r="E237" i="21"/>
  <c r="Q238" i="13" s="1"/>
  <c r="I236" i="21"/>
  <c r="J236" i="21" s="1"/>
  <c r="H236" i="21"/>
  <c r="M235" i="21"/>
  <c r="N235" i="21"/>
  <c r="L236" i="21" l="1"/>
  <c r="K236" i="21"/>
  <c r="O235" i="21"/>
  <c r="F235" i="21" s="1"/>
  <c r="R236" i="13" s="1"/>
  <c r="M236" i="21"/>
  <c r="N236" i="21"/>
  <c r="E238" i="21"/>
  <c r="Q239" i="13" s="1"/>
  <c r="I237" i="21"/>
  <c r="J237" i="21" s="1"/>
  <c r="H237" i="21"/>
  <c r="K237" i="21" l="1"/>
  <c r="L237" i="21"/>
  <c r="O236" i="21"/>
  <c r="F236" i="21" s="1"/>
  <c r="R237" i="13" s="1"/>
  <c r="E239" i="21"/>
  <c r="Q240" i="13" s="1"/>
  <c r="H238" i="21"/>
  <c r="I238" i="21"/>
  <c r="J238" i="21" s="1"/>
  <c r="M237" i="21"/>
  <c r="N237" i="21"/>
  <c r="L238" i="21" l="1"/>
  <c r="K238" i="21"/>
  <c r="O237" i="21"/>
  <c r="F237" i="21" s="1"/>
  <c r="R238" i="13" s="1"/>
  <c r="E240" i="21"/>
  <c r="Q241" i="13" s="1"/>
  <c r="I239" i="21"/>
  <c r="J239" i="21" s="1"/>
  <c r="H239" i="21"/>
  <c r="N238" i="21"/>
  <c r="M238" i="21"/>
  <c r="K239" i="21" l="1"/>
  <c r="L239" i="21"/>
  <c r="O238" i="21"/>
  <c r="F238" i="21" s="1"/>
  <c r="R239" i="13" s="1"/>
  <c r="M239" i="21"/>
  <c r="N239" i="21"/>
  <c r="E241" i="21"/>
  <c r="Q242" i="13" s="1"/>
  <c r="I240" i="21"/>
  <c r="J240" i="21" s="1"/>
  <c r="H240" i="21"/>
  <c r="L240" i="21" l="1"/>
  <c r="K240" i="21"/>
  <c r="O239" i="21"/>
  <c r="F239" i="21" s="1"/>
  <c r="R240" i="13" s="1"/>
  <c r="E242" i="21"/>
  <c r="Q243" i="13" s="1"/>
  <c r="I241" i="21"/>
  <c r="J241" i="21" s="1"/>
  <c r="H241" i="21"/>
  <c r="M240" i="21"/>
  <c r="N240" i="21"/>
  <c r="K241" i="21" l="1"/>
  <c r="L241" i="21"/>
  <c r="O240" i="21"/>
  <c r="F240" i="21" s="1"/>
  <c r="R241" i="13" s="1"/>
  <c r="M241" i="21"/>
  <c r="N241" i="21"/>
  <c r="E243" i="21"/>
  <c r="Q244" i="13" s="1"/>
  <c r="H242" i="21"/>
  <c r="I242" i="21"/>
  <c r="J242" i="21" s="1"/>
  <c r="L242" i="21" l="1"/>
  <c r="K242" i="21"/>
  <c r="O241" i="21"/>
  <c r="F241" i="21" s="1"/>
  <c r="R242" i="13" s="1"/>
  <c r="N242" i="21"/>
  <c r="M242" i="21"/>
  <c r="E244" i="21"/>
  <c r="Q245" i="13" s="1"/>
  <c r="H243" i="21"/>
  <c r="I243" i="21"/>
  <c r="J243" i="21" s="1"/>
  <c r="L243" i="21" l="1"/>
  <c r="K243" i="21"/>
  <c r="O242" i="21"/>
  <c r="F242" i="21" s="1"/>
  <c r="R243" i="13" s="1"/>
  <c r="E245" i="21"/>
  <c r="Q246" i="13" s="1"/>
  <c r="I244" i="21"/>
  <c r="J244" i="21" s="1"/>
  <c r="H244" i="21"/>
  <c r="M243" i="21"/>
  <c r="N243" i="21"/>
  <c r="L244" i="21" l="1"/>
  <c r="K244" i="21"/>
  <c r="O243" i="21"/>
  <c r="F243" i="21" s="1"/>
  <c r="R244" i="13" s="1"/>
  <c r="M244" i="21"/>
  <c r="N244" i="21"/>
  <c r="E246" i="21"/>
  <c r="Q247" i="13" s="1"/>
  <c r="I245" i="21"/>
  <c r="J245" i="21" s="1"/>
  <c r="H245" i="21"/>
  <c r="K245" i="21" l="1"/>
  <c r="L245" i="21"/>
  <c r="O244" i="21"/>
  <c r="F244" i="21" s="1"/>
  <c r="R245" i="13" s="1"/>
  <c r="M245" i="21"/>
  <c r="N245" i="21"/>
  <c r="E247" i="21"/>
  <c r="Q248" i="13" s="1"/>
  <c r="H246" i="21"/>
  <c r="I246" i="21"/>
  <c r="J246" i="21" s="1"/>
  <c r="L246" i="21" l="1"/>
  <c r="K246" i="21"/>
  <c r="O245" i="21"/>
  <c r="F245" i="21" s="1"/>
  <c r="R246" i="13" s="1"/>
  <c r="N246" i="21"/>
  <c r="M246" i="21"/>
  <c r="E248" i="21"/>
  <c r="Q249" i="13" s="1"/>
  <c r="I247" i="21"/>
  <c r="J247" i="21" s="1"/>
  <c r="H247" i="21"/>
  <c r="K247" i="21" l="1"/>
  <c r="L247" i="21"/>
  <c r="O246" i="21"/>
  <c r="F246" i="21" s="1"/>
  <c r="R247" i="13" s="1"/>
  <c r="M247" i="21"/>
  <c r="N247" i="21"/>
  <c r="E249" i="21"/>
  <c r="Q250" i="13" s="1"/>
  <c r="I248" i="21"/>
  <c r="J248" i="21" s="1"/>
  <c r="H248" i="21"/>
  <c r="L248" i="21" l="1"/>
  <c r="K248" i="21"/>
  <c r="O247" i="21"/>
  <c r="F247" i="21" s="1"/>
  <c r="R248" i="13" s="1"/>
  <c r="M248" i="21"/>
  <c r="N248" i="21"/>
  <c r="E250" i="21"/>
  <c r="Q251" i="13" s="1"/>
  <c r="I249" i="21"/>
  <c r="J249" i="21" s="1"/>
  <c r="H249" i="21"/>
  <c r="K249" i="21" l="1"/>
  <c r="L249" i="21"/>
  <c r="O248" i="21"/>
  <c r="F248" i="21" s="1"/>
  <c r="R249" i="13" s="1"/>
  <c r="E251" i="21"/>
  <c r="H250" i="21"/>
  <c r="I250" i="21"/>
  <c r="J250" i="21" s="1"/>
  <c r="M249" i="21"/>
  <c r="N249" i="21"/>
  <c r="E252" i="21" l="1"/>
  <c r="Q253" i="13" s="1"/>
  <c r="Q252" i="13"/>
  <c r="H252" i="21"/>
  <c r="I252" i="21"/>
  <c r="J252" i="21" s="1"/>
  <c r="L250" i="21"/>
  <c r="K250" i="21"/>
  <c r="O249" i="21"/>
  <c r="F249" i="21" s="1"/>
  <c r="R250" i="13" s="1"/>
  <c r="N250" i="21"/>
  <c r="M250" i="21"/>
  <c r="I251" i="21"/>
  <c r="J251" i="21" s="1"/>
  <c r="H251" i="21"/>
  <c r="E253" i="21" l="1"/>
  <c r="Q254" i="13" s="1"/>
  <c r="F252" i="21"/>
  <c r="R253" i="13" s="1"/>
  <c r="N252" i="21"/>
  <c r="L252" i="21"/>
  <c r="K252" i="21"/>
  <c r="O252" i="21" s="1"/>
  <c r="M252" i="21"/>
  <c r="I253" i="21"/>
  <c r="J253" i="21" s="1"/>
  <c r="L251" i="21"/>
  <c r="K251" i="21"/>
  <c r="O250" i="21"/>
  <c r="F250" i="21" s="1"/>
  <c r="R251" i="13" s="1"/>
  <c r="M251" i="21"/>
  <c r="N251" i="21"/>
  <c r="H253" i="21" l="1"/>
  <c r="E254" i="21"/>
  <c r="Q255" i="13" s="1"/>
  <c r="F253" i="21"/>
  <c r="R254" i="13" s="1"/>
  <c r="L253" i="21"/>
  <c r="N253" i="21"/>
  <c r="M253" i="21"/>
  <c r="K253" i="21"/>
  <c r="E255" i="21"/>
  <c r="Q256" i="13" s="1"/>
  <c r="H254" i="21"/>
  <c r="F254" i="21"/>
  <c r="R255" i="13" s="1"/>
  <c r="I254" i="21"/>
  <c r="J254" i="21" s="1"/>
  <c r="O251" i="21"/>
  <c r="F251" i="21" s="1"/>
  <c r="R252" i="13" s="1"/>
  <c r="O253" i="21" l="1"/>
  <c r="N254" i="21"/>
  <c r="L254" i="21"/>
  <c r="K254" i="21"/>
  <c r="M254" i="21"/>
  <c r="E256" i="21"/>
  <c r="Q257" i="13" s="1"/>
  <c r="H255" i="21"/>
  <c r="I255" i="21"/>
  <c r="J255" i="21" s="1"/>
  <c r="F255" i="21"/>
  <c r="R256" i="13" s="1"/>
  <c r="O254" i="21" l="1"/>
  <c r="L255" i="21"/>
  <c r="N255" i="21"/>
  <c r="M255" i="21"/>
  <c r="K255" i="21"/>
  <c r="E257" i="21"/>
  <c r="Q258" i="13" s="1"/>
  <c r="H256" i="21"/>
  <c r="F256" i="21"/>
  <c r="R257" i="13" s="1"/>
  <c r="I256" i="21"/>
  <c r="J256" i="21" s="1"/>
  <c r="O255" i="21" l="1"/>
  <c r="N256" i="21"/>
  <c r="L256" i="21"/>
  <c r="K256" i="21"/>
  <c r="O256" i="21" s="1"/>
  <c r="M256" i="21"/>
  <c r="E258" i="21"/>
  <c r="Q259" i="13" s="1"/>
  <c r="H257" i="21"/>
  <c r="I257" i="21"/>
  <c r="J257" i="21" s="1"/>
  <c r="F257" i="21"/>
  <c r="R258" i="13" s="1"/>
  <c r="L257" i="21" l="1"/>
  <c r="N257" i="21"/>
  <c r="M257" i="21"/>
  <c r="K257" i="21"/>
  <c r="E259" i="21"/>
  <c r="Q260" i="13" s="1"/>
  <c r="H258" i="21"/>
  <c r="F258" i="21"/>
  <c r="R259" i="13" s="1"/>
  <c r="I258" i="21"/>
  <c r="J258" i="21" s="1"/>
  <c r="O257" i="21" l="1"/>
  <c r="N258" i="21"/>
  <c r="L258" i="21"/>
  <c r="M258" i="21"/>
  <c r="K258" i="21"/>
  <c r="E260" i="21"/>
  <c r="Q261" i="13" s="1"/>
  <c r="H259" i="21"/>
  <c r="I259" i="21"/>
  <c r="J259" i="21" s="1"/>
  <c r="F259" i="21"/>
  <c r="R260" i="13" s="1"/>
  <c r="O258" i="21" l="1"/>
  <c r="L259" i="21"/>
  <c r="N259" i="21"/>
  <c r="M259" i="21"/>
  <c r="K259" i="21"/>
  <c r="E261" i="21"/>
  <c r="Q262" i="13" s="1"/>
  <c r="H260" i="21"/>
  <c r="I260" i="21"/>
  <c r="J260" i="21" s="1"/>
  <c r="F260" i="21"/>
  <c r="R261" i="13" s="1"/>
  <c r="E262" i="21" l="1"/>
  <c r="Q263" i="13" s="1"/>
  <c r="H261" i="21"/>
  <c r="I261" i="21"/>
  <c r="J261" i="21" s="1"/>
  <c r="F261" i="21"/>
  <c r="R262" i="13" s="1"/>
  <c r="O259" i="21"/>
  <c r="N260" i="21"/>
  <c r="L260" i="21"/>
  <c r="K260" i="21"/>
  <c r="O260" i="21" s="1"/>
  <c r="M260" i="21"/>
  <c r="E263" i="21" l="1"/>
  <c r="Q264" i="13" s="1"/>
  <c r="H262" i="21"/>
  <c r="F262" i="21"/>
  <c r="R263" i="13" s="1"/>
  <c r="I262" i="21"/>
  <c r="J262" i="21" s="1"/>
  <c r="L261" i="21"/>
  <c r="N261" i="21"/>
  <c r="K261" i="21"/>
  <c r="M261" i="21"/>
  <c r="E264" i="21" l="1"/>
  <c r="Q265" i="13" s="1"/>
  <c r="H263" i="21"/>
  <c r="F263" i="21"/>
  <c r="R264" i="13" s="1"/>
  <c r="I263" i="21"/>
  <c r="J263" i="21" s="1"/>
  <c r="O261" i="21"/>
  <c r="N262" i="21"/>
  <c r="L262" i="21"/>
  <c r="K262" i="21"/>
  <c r="O262" i="21" s="1"/>
  <c r="M262" i="21"/>
  <c r="E265" i="21" l="1"/>
  <c r="Q266" i="13" s="1"/>
  <c r="H264" i="21"/>
  <c r="F264" i="21"/>
  <c r="R265" i="13" s="1"/>
  <c r="I264" i="21"/>
  <c r="J264" i="21" s="1"/>
  <c r="L263" i="21"/>
  <c r="N263" i="21"/>
  <c r="M263" i="21"/>
  <c r="K263" i="21"/>
  <c r="O263" i="21" s="1"/>
  <c r="N264" i="21" l="1"/>
  <c r="L264" i="21"/>
  <c r="K264" i="21"/>
  <c r="M264" i="21"/>
  <c r="E266" i="21"/>
  <c r="Q267" i="13" s="1"/>
  <c r="H265" i="21"/>
  <c r="I265" i="21"/>
  <c r="J265" i="21" s="1"/>
  <c r="F265" i="21"/>
  <c r="R266" i="13" s="1"/>
  <c r="O264" i="21" l="1"/>
  <c r="L265" i="21"/>
  <c r="N265" i="21"/>
  <c r="M265" i="21"/>
  <c r="K265" i="21"/>
  <c r="E267" i="21"/>
  <c r="Q268" i="13" s="1"/>
  <c r="H266" i="21"/>
  <c r="F266" i="21"/>
  <c r="R267" i="13" s="1"/>
  <c r="I266" i="21"/>
  <c r="J266" i="21" s="1"/>
  <c r="O265" i="21" l="1"/>
  <c r="N266" i="21"/>
  <c r="L266" i="21"/>
  <c r="M266" i="21"/>
  <c r="K266" i="21"/>
  <c r="E268" i="21"/>
  <c r="Q269" i="13" s="1"/>
  <c r="H267" i="21"/>
  <c r="I267" i="21"/>
  <c r="J267" i="21" s="1"/>
  <c r="F267" i="21"/>
  <c r="R268" i="13" s="1"/>
  <c r="O266" i="21" l="1"/>
  <c r="L267" i="21"/>
  <c r="N267" i="21"/>
  <c r="M267" i="21"/>
  <c r="K267" i="21"/>
  <c r="E269" i="21"/>
  <c r="Q270" i="13" s="1"/>
  <c r="H268" i="21"/>
  <c r="I268" i="21"/>
  <c r="J268" i="21" s="1"/>
  <c r="F268" i="21"/>
  <c r="R269" i="13" s="1"/>
  <c r="O267" i="21" l="1"/>
  <c r="N268" i="21"/>
  <c r="L268" i="21"/>
  <c r="K268" i="21"/>
  <c r="M268" i="21"/>
  <c r="E270" i="21"/>
  <c r="Q271" i="13" s="1"/>
  <c r="H269" i="21"/>
  <c r="I269" i="21"/>
  <c r="J269" i="21" s="1"/>
  <c r="F269" i="21"/>
  <c r="R270" i="13" s="1"/>
  <c r="O268" i="21" l="1"/>
  <c r="L269" i="21"/>
  <c r="N269" i="21"/>
  <c r="K269" i="21"/>
  <c r="O269" i="21" s="1"/>
  <c r="M269" i="21"/>
  <c r="E271" i="21"/>
  <c r="Q272" i="13" s="1"/>
  <c r="H270" i="21"/>
  <c r="F270" i="21"/>
  <c r="R271" i="13" s="1"/>
  <c r="I270" i="21"/>
  <c r="J270" i="21" s="1"/>
  <c r="N270" i="21" l="1"/>
  <c r="L270" i="21"/>
  <c r="K270" i="21"/>
  <c r="M270" i="21"/>
  <c r="E272" i="21"/>
  <c r="Q273" i="13" s="1"/>
  <c r="H271" i="21"/>
  <c r="F271" i="21"/>
  <c r="R272" i="13" s="1"/>
  <c r="I271" i="21"/>
  <c r="J271" i="21" s="1"/>
  <c r="O270" i="21" l="1"/>
  <c r="L271" i="21"/>
  <c r="N271" i="21"/>
  <c r="M271" i="21"/>
  <c r="K271" i="21"/>
  <c r="E273" i="21"/>
  <c r="Q274" i="13" s="1"/>
  <c r="H272" i="21"/>
  <c r="F272" i="21"/>
  <c r="R273" i="13" s="1"/>
  <c r="I272" i="21"/>
  <c r="J272" i="21" s="1"/>
  <c r="E274" i="21" l="1"/>
  <c r="Q275" i="13" s="1"/>
  <c r="H273" i="21"/>
  <c r="I273" i="21"/>
  <c r="J273" i="21" s="1"/>
  <c r="F273" i="21"/>
  <c r="R274" i="13" s="1"/>
  <c r="O271" i="21"/>
  <c r="N272" i="21"/>
  <c r="L272" i="21"/>
  <c r="K272" i="21"/>
  <c r="O272" i="21" s="1"/>
  <c r="M272" i="21"/>
  <c r="L273" i="21" l="1"/>
  <c r="N273" i="21"/>
  <c r="M273" i="21"/>
  <c r="K273" i="21"/>
  <c r="E275" i="21"/>
  <c r="Q276" i="13" s="1"/>
  <c r="H274" i="21"/>
  <c r="F274" i="21"/>
  <c r="R275" i="13" s="1"/>
  <c r="I274" i="21"/>
  <c r="J274" i="21" s="1"/>
  <c r="N274" i="21" l="1"/>
  <c r="L274" i="21"/>
  <c r="K274" i="21"/>
  <c r="M274" i="21"/>
  <c r="E276" i="21"/>
  <c r="Q277" i="13" s="1"/>
  <c r="H275" i="21"/>
  <c r="I275" i="21"/>
  <c r="J275" i="21" s="1"/>
  <c r="F275" i="21"/>
  <c r="R276" i="13" s="1"/>
  <c r="O273" i="21"/>
  <c r="O274" i="21" l="1"/>
  <c r="L275" i="21"/>
  <c r="N275" i="21"/>
  <c r="M275" i="21"/>
  <c r="K275" i="21"/>
  <c r="E277" i="21"/>
  <c r="Q278" i="13" s="1"/>
  <c r="H276" i="21"/>
  <c r="I276" i="21"/>
  <c r="J276" i="21" s="1"/>
  <c r="F276" i="21"/>
  <c r="R277" i="13" s="1"/>
  <c r="N276" i="21" l="1"/>
  <c r="L276" i="21"/>
  <c r="K276" i="21"/>
  <c r="M276" i="21"/>
  <c r="E278" i="21"/>
  <c r="Q279" i="13" s="1"/>
  <c r="H277" i="21"/>
  <c r="I277" i="21"/>
  <c r="J277" i="21" s="1"/>
  <c r="F277" i="21"/>
  <c r="R278" i="13" s="1"/>
  <c r="O275" i="21"/>
  <c r="O276" i="21" l="1"/>
  <c r="L277" i="21"/>
  <c r="N277" i="21"/>
  <c r="K277" i="21"/>
  <c r="M277" i="21"/>
  <c r="E279" i="21"/>
  <c r="Q280" i="13" s="1"/>
  <c r="H278" i="21"/>
  <c r="F278" i="21"/>
  <c r="R279" i="13" s="1"/>
  <c r="I278" i="21"/>
  <c r="J278" i="21" s="1"/>
  <c r="O277" i="21" l="1"/>
  <c r="N278" i="21"/>
  <c r="L278" i="21"/>
  <c r="K278" i="21"/>
  <c r="O278" i="21" s="1"/>
  <c r="M278" i="21"/>
  <c r="E280" i="21"/>
  <c r="Q281" i="13" s="1"/>
  <c r="H279" i="21"/>
  <c r="F279" i="21"/>
  <c r="R280" i="13" s="1"/>
  <c r="I279" i="21"/>
  <c r="J279" i="21" s="1"/>
  <c r="E281" i="21" l="1"/>
  <c r="Q282" i="13" s="1"/>
  <c r="H280" i="21"/>
  <c r="F280" i="21"/>
  <c r="R281" i="13" s="1"/>
  <c r="I280" i="21"/>
  <c r="J280" i="21" s="1"/>
  <c r="L279" i="21"/>
  <c r="N279" i="21"/>
  <c r="M279" i="21"/>
  <c r="K279" i="21"/>
  <c r="N280" i="21" l="1"/>
  <c r="L280" i="21"/>
  <c r="K280" i="21"/>
  <c r="M280" i="21"/>
  <c r="E282" i="21"/>
  <c r="Q283" i="13" s="1"/>
  <c r="H281" i="21"/>
  <c r="I281" i="21"/>
  <c r="J281" i="21" s="1"/>
  <c r="F281" i="21"/>
  <c r="R282" i="13" s="1"/>
  <c r="O279" i="21"/>
  <c r="L281" i="21" l="1"/>
  <c r="N281" i="21"/>
  <c r="M281" i="21"/>
  <c r="K281" i="21"/>
  <c r="O280" i="21"/>
  <c r="E283" i="21"/>
  <c r="Q284" i="13" s="1"/>
  <c r="H282" i="21"/>
  <c r="F282" i="21"/>
  <c r="R283" i="13" s="1"/>
  <c r="I282" i="21"/>
  <c r="J282" i="21" s="1"/>
  <c r="O281" i="21" l="1"/>
  <c r="N282" i="21"/>
  <c r="L282" i="21"/>
  <c r="M282" i="21"/>
  <c r="K282" i="21"/>
  <c r="E284" i="21"/>
  <c r="Q285" i="13" s="1"/>
  <c r="H283" i="21"/>
  <c r="I283" i="21"/>
  <c r="J283" i="21" s="1"/>
  <c r="F283" i="21"/>
  <c r="R284" i="13" s="1"/>
  <c r="O282" i="21" l="1"/>
  <c r="L283" i="21"/>
  <c r="N283" i="21"/>
  <c r="M283" i="21"/>
  <c r="K283" i="21"/>
  <c r="E285" i="21"/>
  <c r="Q286" i="13" s="1"/>
  <c r="H284" i="21"/>
  <c r="I284" i="21"/>
  <c r="J284" i="21" s="1"/>
  <c r="F284" i="21"/>
  <c r="R285" i="13" s="1"/>
  <c r="O283" i="21" l="1"/>
  <c r="N284" i="21"/>
  <c r="L284" i="21"/>
  <c r="K284" i="21"/>
  <c r="M284" i="21"/>
  <c r="E286" i="21"/>
  <c r="Q287" i="13" s="1"/>
  <c r="H285" i="21"/>
  <c r="I285" i="21"/>
  <c r="J285" i="21" s="1"/>
  <c r="F285" i="21"/>
  <c r="R286" i="13" s="1"/>
  <c r="O284" i="21" l="1"/>
  <c r="L285" i="21"/>
  <c r="N285" i="21"/>
  <c r="K285" i="21"/>
  <c r="M285" i="21"/>
  <c r="E287" i="21"/>
  <c r="Q288" i="13" s="1"/>
  <c r="H286" i="21"/>
  <c r="F286" i="21"/>
  <c r="R287" i="13" s="1"/>
  <c r="I286" i="21"/>
  <c r="J286" i="21" s="1"/>
  <c r="E288" i="21" l="1"/>
  <c r="Q289" i="13" s="1"/>
  <c r="H287" i="21"/>
  <c r="I287" i="21"/>
  <c r="J287" i="21" s="1"/>
  <c r="F287" i="21"/>
  <c r="R288" i="13" s="1"/>
  <c r="O285" i="21"/>
  <c r="N286" i="21"/>
  <c r="L286" i="21"/>
  <c r="K286" i="21"/>
  <c r="O286" i="21" s="1"/>
  <c r="M286" i="21"/>
  <c r="L287" i="21" l="1"/>
  <c r="N287" i="21"/>
  <c r="M287" i="21"/>
  <c r="K287" i="21"/>
  <c r="E289" i="21"/>
  <c r="Q290" i="13" s="1"/>
  <c r="H288" i="21"/>
  <c r="F288" i="21"/>
  <c r="R289" i="13" s="1"/>
  <c r="I288" i="21"/>
  <c r="J288" i="21" s="1"/>
  <c r="N288" i="21" l="1"/>
  <c r="L288" i="21"/>
  <c r="K288" i="21"/>
  <c r="M288" i="21"/>
  <c r="E290" i="21"/>
  <c r="Q291" i="13" s="1"/>
  <c r="H289" i="21"/>
  <c r="I289" i="21"/>
  <c r="J289" i="21" s="1"/>
  <c r="F289" i="21"/>
  <c r="R290" i="13" s="1"/>
  <c r="O287" i="21"/>
  <c r="L289" i="21" l="1"/>
  <c r="N289" i="21"/>
  <c r="M289" i="21"/>
  <c r="K289" i="21"/>
  <c r="E291" i="21"/>
  <c r="Q292" i="13" s="1"/>
  <c r="H290" i="21"/>
  <c r="F290" i="21"/>
  <c r="R291" i="13" s="1"/>
  <c r="I290" i="21"/>
  <c r="J290" i="21" s="1"/>
  <c r="O288" i="21"/>
  <c r="N290" i="21" l="1"/>
  <c r="L290" i="21"/>
  <c r="M290" i="21"/>
  <c r="K290" i="21"/>
  <c r="O290" i="21" s="1"/>
  <c r="E292" i="21"/>
  <c r="Q293" i="13" s="1"/>
  <c r="H291" i="21"/>
  <c r="I291" i="21"/>
  <c r="J291" i="21" s="1"/>
  <c r="F291" i="21"/>
  <c r="R292" i="13" s="1"/>
  <c r="O289" i="21"/>
  <c r="L291" i="21" l="1"/>
  <c r="N291" i="21"/>
  <c r="M291" i="21"/>
  <c r="K291" i="21"/>
  <c r="O291" i="21" s="1"/>
  <c r="E293" i="21"/>
  <c r="Q294" i="13" s="1"/>
  <c r="H292" i="21"/>
  <c r="I292" i="21"/>
  <c r="J292" i="21" s="1"/>
  <c r="F292" i="21"/>
  <c r="R293" i="13" s="1"/>
  <c r="N292" i="21" l="1"/>
  <c r="L292" i="21"/>
  <c r="K292" i="21"/>
  <c r="M292" i="21"/>
  <c r="E294" i="21"/>
  <c r="Q295" i="13" s="1"/>
  <c r="H293" i="21"/>
  <c r="I293" i="21"/>
  <c r="J293" i="21" s="1"/>
  <c r="F293" i="21"/>
  <c r="R294" i="13" s="1"/>
  <c r="L293" i="21" l="1"/>
  <c r="N293" i="21"/>
  <c r="M293" i="21"/>
  <c r="K293" i="21"/>
  <c r="O292" i="21"/>
  <c r="E295" i="21"/>
  <c r="Q296" i="13" s="1"/>
  <c r="H294" i="21"/>
  <c r="F294" i="21"/>
  <c r="R295" i="13" s="1"/>
  <c r="I294" i="21"/>
  <c r="J294" i="21" s="1"/>
  <c r="O293" i="21" l="1"/>
  <c r="N294" i="21"/>
  <c r="L294" i="21"/>
  <c r="K294" i="21"/>
  <c r="O294" i="21" s="1"/>
  <c r="M294" i="21"/>
  <c r="E296" i="21"/>
  <c r="Q297" i="13" s="1"/>
  <c r="H295" i="21"/>
  <c r="I295" i="21"/>
  <c r="J295" i="21" s="1"/>
  <c r="F295" i="21"/>
  <c r="R296" i="13" s="1"/>
  <c r="E297" i="21" l="1"/>
  <c r="Q298" i="13" s="1"/>
  <c r="H296" i="21"/>
  <c r="F296" i="21"/>
  <c r="R297" i="13" s="1"/>
  <c r="I296" i="21"/>
  <c r="J296" i="21" s="1"/>
  <c r="L295" i="21"/>
  <c r="N295" i="21"/>
  <c r="M295" i="21"/>
  <c r="K295" i="21"/>
  <c r="O295" i="21" s="1"/>
  <c r="N296" i="21" l="1"/>
  <c r="L296" i="21"/>
  <c r="K296" i="21"/>
  <c r="M296" i="21"/>
  <c r="E298" i="21"/>
  <c r="Q299" i="13" s="1"/>
  <c r="H297" i="21"/>
  <c r="I297" i="21"/>
  <c r="J297" i="21" s="1"/>
  <c r="F297" i="21"/>
  <c r="R298" i="13" s="1"/>
  <c r="O296" i="21" l="1"/>
  <c r="L297" i="21"/>
  <c r="N297" i="21"/>
  <c r="K297" i="21"/>
  <c r="O297" i="21" s="1"/>
  <c r="M297" i="21"/>
  <c r="E299" i="21"/>
  <c r="Q300" i="13" s="1"/>
  <c r="H298" i="21"/>
  <c r="F298" i="21"/>
  <c r="R299" i="13" s="1"/>
  <c r="I298" i="21"/>
  <c r="J298" i="21" s="1"/>
  <c r="N298" i="21" l="1"/>
  <c r="L298" i="21"/>
  <c r="K298" i="21"/>
  <c r="M298" i="21"/>
  <c r="E300" i="21"/>
  <c r="Q301" i="13" s="1"/>
  <c r="H299" i="21"/>
  <c r="I299" i="21"/>
  <c r="J299" i="21" s="1"/>
  <c r="F299" i="21"/>
  <c r="R300" i="13" s="1"/>
  <c r="O298" i="21" l="1"/>
  <c r="L299" i="21"/>
  <c r="N299" i="21"/>
  <c r="M299" i="21"/>
  <c r="K299" i="21"/>
  <c r="E301" i="21"/>
  <c r="Q302" i="13" s="1"/>
  <c r="H300" i="21"/>
  <c r="F300" i="21"/>
  <c r="R301" i="13" s="1"/>
  <c r="I300" i="21"/>
  <c r="J300" i="21" s="1"/>
  <c r="O299" i="21" l="1"/>
  <c r="N300" i="21"/>
  <c r="L300" i="21"/>
  <c r="K300" i="21"/>
  <c r="O300" i="21" s="1"/>
  <c r="M300" i="21"/>
  <c r="E302" i="21"/>
  <c r="Q303" i="13" s="1"/>
  <c r="H301" i="21"/>
  <c r="I301" i="21"/>
  <c r="J301" i="21" s="1"/>
  <c r="F301" i="21"/>
  <c r="R302" i="13" s="1"/>
  <c r="E303" i="21" l="1"/>
  <c r="Q304" i="13" s="1"/>
  <c r="H302" i="21"/>
  <c r="F302" i="21"/>
  <c r="R303" i="13" s="1"/>
  <c r="I302" i="21"/>
  <c r="J302" i="21" s="1"/>
  <c r="L301" i="21"/>
  <c r="N301" i="21"/>
  <c r="M301" i="21"/>
  <c r="K301" i="21"/>
  <c r="O301" i="21" l="1"/>
  <c r="N302" i="21"/>
  <c r="L302" i="21"/>
  <c r="K302" i="21"/>
  <c r="O302" i="21" s="1"/>
  <c r="M302" i="21"/>
  <c r="E304" i="21"/>
  <c r="Q305" i="13" s="1"/>
  <c r="H303" i="21"/>
  <c r="I303" i="21"/>
  <c r="J303" i="21" s="1"/>
  <c r="F303" i="21"/>
  <c r="R304" i="13" s="1"/>
  <c r="L303" i="21" l="1"/>
  <c r="N303" i="21"/>
  <c r="M303" i="21"/>
  <c r="K303" i="21"/>
  <c r="E305" i="21"/>
  <c r="Q306" i="13" s="1"/>
  <c r="H304" i="21"/>
  <c r="F304" i="21"/>
  <c r="R305" i="13" s="1"/>
  <c r="I304" i="21"/>
  <c r="J304" i="21" s="1"/>
  <c r="O303" i="21" l="1"/>
  <c r="N304" i="21"/>
  <c r="L304" i="21"/>
  <c r="K304" i="21"/>
  <c r="O304" i="21" s="1"/>
  <c r="M304" i="21"/>
  <c r="E306" i="21"/>
  <c r="Q307" i="13" s="1"/>
  <c r="H305" i="21"/>
  <c r="I305" i="21"/>
  <c r="J305" i="21" s="1"/>
  <c r="F305" i="21"/>
  <c r="R306" i="13" s="1"/>
  <c r="L305" i="21" l="1"/>
  <c r="N305" i="21"/>
  <c r="M305" i="21"/>
  <c r="K305" i="21"/>
  <c r="E307" i="21"/>
  <c r="Q308" i="13" s="1"/>
  <c r="H306" i="21"/>
  <c r="F306" i="21"/>
  <c r="R307" i="13" s="1"/>
  <c r="I306" i="21"/>
  <c r="J306" i="21" s="1"/>
  <c r="O305" i="21" l="1"/>
  <c r="N306" i="21"/>
  <c r="L306" i="21"/>
  <c r="K306" i="21"/>
  <c r="O306" i="21" s="1"/>
  <c r="M306" i="21"/>
  <c r="E308" i="21"/>
  <c r="Q309" i="13" s="1"/>
  <c r="H307" i="21"/>
  <c r="I307" i="21"/>
  <c r="J307" i="21" s="1"/>
  <c r="F307" i="21"/>
  <c r="R308" i="13" s="1"/>
  <c r="L307" i="21" l="1"/>
  <c r="N307" i="21"/>
  <c r="M307" i="21"/>
  <c r="K307" i="21"/>
  <c r="O307" i="21" s="1"/>
  <c r="E309" i="21"/>
  <c r="Q310" i="13" s="1"/>
  <c r="H308" i="21"/>
  <c r="I308" i="21"/>
  <c r="J308" i="21" s="1"/>
  <c r="F308" i="21"/>
  <c r="R309" i="13" s="1"/>
  <c r="N308" i="21" l="1"/>
  <c r="L308" i="21"/>
  <c r="K308" i="21"/>
  <c r="M308" i="21"/>
  <c r="E310" i="21"/>
  <c r="Q311" i="13" s="1"/>
  <c r="H309" i="21"/>
  <c r="I309" i="21"/>
  <c r="J309" i="21" s="1"/>
  <c r="F309" i="21"/>
  <c r="R310" i="13" s="1"/>
  <c r="O308" i="21" l="1"/>
  <c r="E311" i="21"/>
  <c r="Q312" i="13" s="1"/>
  <c r="H310" i="21"/>
  <c r="F310" i="21"/>
  <c r="R311" i="13" s="1"/>
  <c r="I310" i="21"/>
  <c r="J310" i="21" s="1"/>
  <c r="L309" i="21"/>
  <c r="N309" i="21"/>
  <c r="M309" i="21"/>
  <c r="K309" i="21"/>
  <c r="E312" i="21" l="1"/>
  <c r="Q313" i="13" s="1"/>
  <c r="H311" i="21"/>
  <c r="F311" i="21"/>
  <c r="R312" i="13" s="1"/>
  <c r="I311" i="21"/>
  <c r="J311" i="21" s="1"/>
  <c r="O309" i="21"/>
  <c r="N310" i="21"/>
  <c r="L310" i="21"/>
  <c r="K310" i="21"/>
  <c r="O310" i="21" s="1"/>
  <c r="M310" i="21"/>
  <c r="L311" i="21" l="1"/>
  <c r="N311" i="21"/>
  <c r="M311" i="21"/>
  <c r="K311" i="21"/>
  <c r="E313" i="21"/>
  <c r="Q314" i="13" s="1"/>
  <c r="H312" i="21"/>
  <c r="F312" i="21"/>
  <c r="R313" i="13" s="1"/>
  <c r="I312" i="21"/>
  <c r="J312" i="21" s="1"/>
  <c r="O311" i="21" l="1"/>
  <c r="N312" i="21"/>
  <c r="L312" i="21"/>
  <c r="K312" i="21"/>
  <c r="O312" i="21" s="1"/>
  <c r="M312" i="21"/>
  <c r="E314" i="21"/>
  <c r="Q315" i="13" s="1"/>
  <c r="H313" i="21"/>
  <c r="I313" i="21"/>
  <c r="J313" i="21" s="1"/>
  <c r="F313" i="21"/>
  <c r="R314" i="13" s="1"/>
  <c r="L313" i="21" l="1"/>
  <c r="N313" i="21"/>
  <c r="M313" i="21"/>
  <c r="K313" i="21"/>
  <c r="E315" i="21"/>
  <c r="Q316" i="13" s="1"/>
  <c r="H314" i="21"/>
  <c r="F314" i="21"/>
  <c r="R315" i="13" s="1"/>
  <c r="I314" i="21"/>
  <c r="J314" i="21" s="1"/>
  <c r="O313" i="21" l="1"/>
  <c r="N314" i="21"/>
  <c r="L314" i="21"/>
  <c r="M314" i="21"/>
  <c r="K314" i="21"/>
  <c r="O314" i="21" s="1"/>
  <c r="E316" i="21"/>
  <c r="Q317" i="13" s="1"/>
  <c r="H315" i="21"/>
  <c r="I315" i="21"/>
  <c r="J315" i="21" s="1"/>
  <c r="F315" i="21"/>
  <c r="R316" i="13" s="1"/>
  <c r="L315" i="21" l="1"/>
  <c r="N315" i="21"/>
  <c r="M315" i="21"/>
  <c r="K315" i="21"/>
  <c r="E317" i="21"/>
  <c r="Q318" i="13" s="1"/>
  <c r="H316" i="21"/>
  <c r="I316" i="21"/>
  <c r="J316" i="21" s="1"/>
  <c r="F316" i="21"/>
  <c r="R317" i="13" s="1"/>
  <c r="O315" i="21" l="1"/>
  <c r="N316" i="21"/>
  <c r="L316" i="21"/>
  <c r="K316" i="21"/>
  <c r="O316" i="21" s="1"/>
  <c r="M316" i="21"/>
  <c r="E318" i="21"/>
  <c r="Q319" i="13" s="1"/>
  <c r="H317" i="21"/>
  <c r="I317" i="21"/>
  <c r="J317" i="21" s="1"/>
  <c r="F317" i="21"/>
  <c r="R318" i="13" s="1"/>
  <c r="L317" i="21" l="1"/>
  <c r="N317" i="21"/>
  <c r="K317" i="21"/>
  <c r="M317" i="21"/>
  <c r="E319" i="21"/>
  <c r="Q320" i="13" s="1"/>
  <c r="H318" i="21"/>
  <c r="F318" i="21"/>
  <c r="R319" i="13" s="1"/>
  <c r="I318" i="21"/>
  <c r="J318" i="21" s="1"/>
  <c r="O317" i="21" l="1"/>
  <c r="N318" i="21"/>
  <c r="L318" i="21"/>
  <c r="K318" i="21"/>
  <c r="O318" i="21" s="1"/>
  <c r="M318" i="21"/>
  <c r="E320" i="21"/>
  <c r="Q321" i="13" s="1"/>
  <c r="H319" i="21"/>
  <c r="F319" i="21"/>
  <c r="R320" i="13" s="1"/>
  <c r="I319" i="21"/>
  <c r="J319" i="21" s="1"/>
  <c r="E321" i="21" l="1"/>
  <c r="Q322" i="13" s="1"/>
  <c r="H320" i="21"/>
  <c r="F320" i="21"/>
  <c r="R321" i="13" s="1"/>
  <c r="I320" i="21"/>
  <c r="J320" i="21" s="1"/>
  <c r="L319" i="21"/>
  <c r="N319" i="21"/>
  <c r="M319" i="21"/>
  <c r="K319" i="21"/>
  <c r="N320" i="21" l="1"/>
  <c r="L320" i="21"/>
  <c r="K320" i="21"/>
  <c r="M320" i="21"/>
  <c r="E322" i="21"/>
  <c r="Q323" i="13" s="1"/>
  <c r="H321" i="21"/>
  <c r="I321" i="21"/>
  <c r="J321" i="21" s="1"/>
  <c r="F321" i="21"/>
  <c r="R322" i="13" s="1"/>
  <c r="O319" i="21"/>
  <c r="L321" i="21" l="1"/>
  <c r="N321" i="21"/>
  <c r="M321" i="21"/>
  <c r="K321" i="21"/>
  <c r="E323" i="21"/>
  <c r="Q324" i="13" s="1"/>
  <c r="H322" i="21"/>
  <c r="F322" i="21"/>
  <c r="R323" i="13" s="1"/>
  <c r="I322" i="21"/>
  <c r="J322" i="21" s="1"/>
  <c r="O320" i="21"/>
  <c r="O321" i="21" l="1"/>
  <c r="N322" i="21"/>
  <c r="L322" i="21"/>
  <c r="M322" i="21"/>
  <c r="K322" i="21"/>
  <c r="E324" i="21"/>
  <c r="Q325" i="13" s="1"/>
  <c r="H323" i="21"/>
  <c r="I323" i="21"/>
  <c r="J323" i="21" s="1"/>
  <c r="F323" i="21"/>
  <c r="R324" i="13" s="1"/>
  <c r="L323" i="21" l="1"/>
  <c r="N323" i="21"/>
  <c r="M323" i="21"/>
  <c r="K323" i="21"/>
  <c r="O322" i="21"/>
  <c r="E325" i="21"/>
  <c r="Q326" i="13" s="1"/>
  <c r="H324" i="21"/>
  <c r="I324" i="21"/>
  <c r="J324" i="21" s="1"/>
  <c r="F324" i="21"/>
  <c r="R325" i="13" s="1"/>
  <c r="O323" i="21" l="1"/>
  <c r="N324" i="21"/>
  <c r="L324" i="21"/>
  <c r="K324" i="21"/>
  <c r="M324" i="21"/>
  <c r="E326" i="21"/>
  <c r="Q327" i="13" s="1"/>
  <c r="H325" i="21"/>
  <c r="I325" i="21"/>
  <c r="J325" i="21" s="1"/>
  <c r="F325" i="21"/>
  <c r="R326" i="13" s="1"/>
  <c r="L325" i="21" l="1"/>
  <c r="N325" i="21"/>
  <c r="K325" i="21"/>
  <c r="M325" i="21"/>
  <c r="O324" i="21"/>
  <c r="E327" i="21"/>
  <c r="Q328" i="13" s="1"/>
  <c r="H326" i="21"/>
  <c r="F326" i="21"/>
  <c r="R327" i="13" s="1"/>
  <c r="I326" i="21"/>
  <c r="J326" i="21" s="1"/>
  <c r="N326" i="21" l="1"/>
  <c r="L326" i="21"/>
  <c r="K326" i="21"/>
  <c r="O326" i="21" s="1"/>
  <c r="M326" i="21"/>
  <c r="O325" i="21"/>
  <c r="E328" i="21"/>
  <c r="Q329" i="13" s="1"/>
  <c r="H327" i="21"/>
  <c r="F327" i="21"/>
  <c r="R328" i="13" s="1"/>
  <c r="I327" i="21"/>
  <c r="J327" i="21" s="1"/>
  <c r="L327" i="21" l="1"/>
  <c r="N327" i="21"/>
  <c r="M327" i="21"/>
  <c r="K327" i="21"/>
  <c r="E329" i="21"/>
  <c r="Q330" i="13" s="1"/>
  <c r="H328" i="21"/>
  <c r="F328" i="21"/>
  <c r="R329" i="13" s="1"/>
  <c r="I328" i="21"/>
  <c r="J328" i="21" s="1"/>
  <c r="O327" i="21" l="1"/>
  <c r="N328" i="21"/>
  <c r="L328" i="21"/>
  <c r="K328" i="21"/>
  <c r="O328" i="21" s="1"/>
  <c r="M328" i="21"/>
  <c r="E330" i="21"/>
  <c r="Q331" i="13" s="1"/>
  <c r="H329" i="21"/>
  <c r="I329" i="21"/>
  <c r="J329" i="21" s="1"/>
  <c r="F329" i="21"/>
  <c r="R330" i="13" s="1"/>
  <c r="L329" i="21" l="1"/>
  <c r="N329" i="21"/>
  <c r="M329" i="21"/>
  <c r="K329" i="21"/>
  <c r="E331" i="21"/>
  <c r="Q332" i="13" s="1"/>
  <c r="H330" i="21"/>
  <c r="F330" i="21"/>
  <c r="R331" i="13" s="1"/>
  <c r="I330" i="21"/>
  <c r="J330" i="21" s="1"/>
  <c r="O329" i="21" l="1"/>
  <c r="N330" i="21"/>
  <c r="L330" i="21"/>
  <c r="M330" i="21"/>
  <c r="K330" i="21"/>
  <c r="E332" i="21"/>
  <c r="Q333" i="13" s="1"/>
  <c r="H331" i="21"/>
  <c r="I331" i="21"/>
  <c r="J331" i="21" s="1"/>
  <c r="F331" i="21"/>
  <c r="R332" i="13" s="1"/>
  <c r="O330" i="21" l="1"/>
  <c r="L331" i="21"/>
  <c r="N331" i="21"/>
  <c r="M331" i="21"/>
  <c r="K331" i="21"/>
  <c r="E333" i="21"/>
  <c r="Q334" i="13" s="1"/>
  <c r="H332" i="21"/>
  <c r="I332" i="21"/>
  <c r="J332" i="21" s="1"/>
  <c r="F332" i="21"/>
  <c r="R333" i="13" s="1"/>
  <c r="N332" i="21" l="1"/>
  <c r="L332" i="21"/>
  <c r="K332" i="21"/>
  <c r="M332" i="21"/>
  <c r="E334" i="21"/>
  <c r="Q335" i="13" s="1"/>
  <c r="H333" i="21"/>
  <c r="I333" i="21"/>
  <c r="J333" i="21" s="1"/>
  <c r="F333" i="21"/>
  <c r="R334" i="13" s="1"/>
  <c r="O331" i="21"/>
  <c r="O332" i="21" l="1"/>
  <c r="L333" i="21"/>
  <c r="N333" i="21"/>
  <c r="K333" i="21"/>
  <c r="M333" i="21"/>
  <c r="E335" i="21"/>
  <c r="Q336" i="13" s="1"/>
  <c r="H334" i="21"/>
  <c r="F334" i="21"/>
  <c r="R335" i="13" s="1"/>
  <c r="I334" i="21"/>
  <c r="J334" i="21" s="1"/>
  <c r="O333" i="21" l="1"/>
  <c r="N334" i="21"/>
  <c r="L334" i="21"/>
  <c r="K334" i="21"/>
  <c r="O334" i="21" s="1"/>
  <c r="M334" i="21"/>
  <c r="E336" i="21"/>
  <c r="Q337" i="13" s="1"/>
  <c r="H335" i="21"/>
  <c r="F335" i="21"/>
  <c r="R336" i="13" s="1"/>
  <c r="I335" i="21"/>
  <c r="J335" i="21" s="1"/>
  <c r="L335" i="21" l="1"/>
  <c r="N335" i="21"/>
  <c r="M335" i="21"/>
  <c r="K335" i="21"/>
  <c r="E337" i="21"/>
  <c r="Q338" i="13" s="1"/>
  <c r="H336" i="21"/>
  <c r="F336" i="21"/>
  <c r="R337" i="13" s="1"/>
  <c r="I336" i="21"/>
  <c r="J336" i="21" s="1"/>
  <c r="O335" i="21" l="1"/>
  <c r="N336" i="21"/>
  <c r="L336" i="21"/>
  <c r="K336" i="21"/>
  <c r="M336" i="21"/>
  <c r="E338" i="21"/>
  <c r="Q339" i="13" s="1"/>
  <c r="H337" i="21"/>
  <c r="I337" i="21"/>
  <c r="J337" i="21" s="1"/>
  <c r="F337" i="21"/>
  <c r="R338" i="13" s="1"/>
  <c r="L337" i="21" l="1"/>
  <c r="N337" i="21"/>
  <c r="M337" i="21"/>
  <c r="K337" i="21"/>
  <c r="O336" i="21"/>
  <c r="E339" i="21"/>
  <c r="Q340" i="13" s="1"/>
  <c r="H338" i="21"/>
  <c r="F338" i="21"/>
  <c r="R339" i="13" s="1"/>
  <c r="I338" i="21"/>
  <c r="J338" i="21" s="1"/>
  <c r="O337" i="21" l="1"/>
  <c r="N338" i="21"/>
  <c r="L338" i="21"/>
  <c r="M338" i="21"/>
  <c r="K338" i="21"/>
  <c r="E340" i="21"/>
  <c r="Q341" i="13" s="1"/>
  <c r="H339" i="21"/>
  <c r="I339" i="21"/>
  <c r="J339" i="21" s="1"/>
  <c r="F339" i="21"/>
  <c r="R340" i="13" s="1"/>
  <c r="O338" i="21" l="1"/>
  <c r="L339" i="21"/>
  <c r="N339" i="21"/>
  <c r="M339" i="21"/>
  <c r="K339" i="21"/>
  <c r="O339" i="21" s="1"/>
  <c r="E341" i="21"/>
  <c r="Q342" i="13" s="1"/>
  <c r="H340" i="21"/>
  <c r="I340" i="21"/>
  <c r="J340" i="21" s="1"/>
  <c r="F340" i="21"/>
  <c r="R341" i="13" s="1"/>
  <c r="N340" i="21" l="1"/>
  <c r="L340" i="21"/>
  <c r="K340" i="21"/>
  <c r="M340" i="21"/>
  <c r="E342" i="21"/>
  <c r="Q343" i="13" s="1"/>
  <c r="H341" i="21"/>
  <c r="I341" i="21"/>
  <c r="J341" i="21" s="1"/>
  <c r="F341" i="21"/>
  <c r="R342" i="13" s="1"/>
  <c r="O340" i="21" l="1"/>
  <c r="L341" i="21"/>
  <c r="N341" i="21"/>
  <c r="M341" i="21"/>
  <c r="K341" i="21"/>
  <c r="E343" i="21"/>
  <c r="Q344" i="13" s="1"/>
  <c r="H342" i="21"/>
  <c r="F342" i="21"/>
  <c r="R343" i="13" s="1"/>
  <c r="I342" i="21"/>
  <c r="J342" i="21" s="1"/>
  <c r="E344" i="21" l="1"/>
  <c r="Q345" i="13" s="1"/>
  <c r="H343" i="21"/>
  <c r="I343" i="21"/>
  <c r="J343" i="21" s="1"/>
  <c r="F343" i="21"/>
  <c r="R344" i="13" s="1"/>
  <c r="O341" i="21"/>
  <c r="N342" i="21"/>
  <c r="L342" i="21"/>
  <c r="M342" i="21"/>
  <c r="K342" i="21"/>
  <c r="O342" i="21" l="1"/>
  <c r="L343" i="21"/>
  <c r="N343" i="21"/>
  <c r="M343" i="21"/>
  <c r="K343" i="21"/>
  <c r="E345" i="21"/>
  <c r="Q346" i="13" s="1"/>
  <c r="H344" i="21"/>
  <c r="I344" i="21"/>
  <c r="J344" i="21" s="1"/>
  <c r="F344" i="21"/>
  <c r="R345" i="13" s="1"/>
  <c r="O343" i="21" l="1"/>
  <c r="N344" i="21"/>
  <c r="L344" i="21"/>
  <c r="K344" i="21"/>
  <c r="O344" i="21" s="1"/>
  <c r="M344" i="21"/>
  <c r="E346" i="21"/>
  <c r="Q347" i="13" s="1"/>
  <c r="H345" i="21"/>
  <c r="I345" i="21"/>
  <c r="J345" i="21" s="1"/>
  <c r="F345" i="21"/>
  <c r="R346" i="13" s="1"/>
  <c r="L345" i="21" l="1"/>
  <c r="N345" i="21"/>
  <c r="M345" i="21"/>
  <c r="K345" i="21"/>
  <c r="E347" i="21"/>
  <c r="Q348" i="13" s="1"/>
  <c r="H346" i="21"/>
  <c r="F346" i="21"/>
  <c r="R347" i="13" s="1"/>
  <c r="I346" i="21"/>
  <c r="J346" i="21" s="1"/>
  <c r="O345" i="21" l="1"/>
  <c r="N346" i="21"/>
  <c r="L346" i="21"/>
  <c r="K346" i="21"/>
  <c r="O346" i="21" s="1"/>
  <c r="M346" i="21"/>
  <c r="E348" i="21"/>
  <c r="Q349" i="13" s="1"/>
  <c r="H347" i="21"/>
  <c r="I347" i="21"/>
  <c r="J347" i="21" s="1"/>
  <c r="F347" i="21"/>
  <c r="R348" i="13" s="1"/>
  <c r="L347" i="21" l="1"/>
  <c r="N347" i="21"/>
  <c r="M347" i="21"/>
  <c r="K347" i="21"/>
  <c r="O347" i="21" s="1"/>
  <c r="E349" i="21"/>
  <c r="Q350" i="13" s="1"/>
  <c r="H348" i="21"/>
  <c r="F348" i="21"/>
  <c r="R349" i="13" s="1"/>
  <c r="I348" i="21"/>
  <c r="J348" i="21" s="1"/>
  <c r="N348" i="21" l="1"/>
  <c r="L348" i="21"/>
  <c r="K348" i="21"/>
  <c r="M348" i="21"/>
  <c r="E350" i="21"/>
  <c r="Q351" i="13" s="1"/>
  <c r="H349" i="21"/>
  <c r="I349" i="21"/>
  <c r="J349" i="21" s="1"/>
  <c r="F349" i="21"/>
  <c r="R350" i="13" s="1"/>
  <c r="O348" i="21" l="1"/>
  <c r="L349" i="21"/>
  <c r="N349" i="21"/>
  <c r="M349" i="21"/>
  <c r="K349" i="21"/>
  <c r="E351" i="21"/>
  <c r="Q352" i="13" s="1"/>
  <c r="H350" i="21"/>
  <c r="F350" i="21"/>
  <c r="R351" i="13" s="1"/>
  <c r="I350" i="21"/>
  <c r="J350" i="21" s="1"/>
  <c r="O349" i="21" l="1"/>
  <c r="N350" i="21"/>
  <c r="L350" i="21"/>
  <c r="M350" i="21"/>
  <c r="K350" i="21"/>
  <c r="E352" i="21"/>
  <c r="Q353" i="13" s="1"/>
  <c r="H351" i="21"/>
  <c r="I351" i="21"/>
  <c r="J351" i="21" s="1"/>
  <c r="F351" i="21"/>
  <c r="R352" i="13" s="1"/>
  <c r="O350" i="21" l="1"/>
  <c r="L351" i="21"/>
  <c r="N351" i="21"/>
  <c r="M351" i="21"/>
  <c r="K351" i="21"/>
  <c r="O351" i="21" s="1"/>
  <c r="E353" i="21"/>
  <c r="Q354" i="13" s="1"/>
  <c r="H352" i="21"/>
  <c r="I352" i="21"/>
  <c r="J352" i="21" s="1"/>
  <c r="F352" i="21"/>
  <c r="R353" i="13" s="1"/>
  <c r="N352" i="21" l="1"/>
  <c r="L352" i="21"/>
  <c r="K352" i="21"/>
  <c r="M352" i="21"/>
  <c r="E354" i="21"/>
  <c r="Q355" i="13" s="1"/>
  <c r="H353" i="21"/>
  <c r="I353" i="21"/>
  <c r="J353" i="21" s="1"/>
  <c r="F353" i="21"/>
  <c r="R354" i="13" s="1"/>
  <c r="O352" i="21" l="1"/>
  <c r="L353" i="21"/>
  <c r="N353" i="21"/>
  <c r="K353" i="21"/>
  <c r="M353" i="21"/>
  <c r="E355" i="21"/>
  <c r="Q356" i="13" s="1"/>
  <c r="H354" i="21"/>
  <c r="F354" i="21"/>
  <c r="R355" i="13" s="1"/>
  <c r="I354" i="21"/>
  <c r="J354" i="21" s="1"/>
  <c r="O353" i="21" l="1"/>
  <c r="N354" i="21"/>
  <c r="L354" i="21"/>
  <c r="M354" i="21"/>
  <c r="K354" i="21"/>
  <c r="E356" i="21"/>
  <c r="Q357" i="13" s="1"/>
  <c r="H355" i="21"/>
  <c r="I355" i="21"/>
  <c r="J355" i="21" s="1"/>
  <c r="F355" i="21"/>
  <c r="R356" i="13" s="1"/>
  <c r="O354" i="21" l="1"/>
  <c r="L355" i="21"/>
  <c r="N355" i="21"/>
  <c r="M355" i="21"/>
  <c r="K355" i="21"/>
  <c r="O355" i="21" s="1"/>
  <c r="E357" i="21"/>
  <c r="Q358" i="13" s="1"/>
  <c r="H356" i="21"/>
  <c r="I356" i="21"/>
  <c r="J356" i="21" s="1"/>
  <c r="F356" i="21"/>
  <c r="R357" i="13" s="1"/>
  <c r="N356" i="21" l="1"/>
  <c r="L356" i="21"/>
  <c r="K356" i="21"/>
  <c r="O356" i="21" s="1"/>
  <c r="M356" i="21"/>
  <c r="E358" i="21"/>
  <c r="Q359" i="13" s="1"/>
  <c r="H357" i="21"/>
  <c r="I357" i="21"/>
  <c r="J357" i="21" s="1"/>
  <c r="F357" i="21"/>
  <c r="R358" i="13" s="1"/>
  <c r="L357" i="21" l="1"/>
  <c r="N357" i="21"/>
  <c r="M357" i="21"/>
  <c r="K357" i="21"/>
  <c r="E359" i="21"/>
  <c r="Q360" i="13" s="1"/>
  <c r="H358" i="21"/>
  <c r="F358" i="21"/>
  <c r="R359" i="13" s="1"/>
  <c r="I358" i="21"/>
  <c r="J358" i="21" s="1"/>
  <c r="O357" i="21" l="1"/>
  <c r="N358" i="21"/>
  <c r="L358" i="21"/>
  <c r="K358" i="21"/>
  <c r="O358" i="21" s="1"/>
  <c r="M358" i="21"/>
  <c r="E360" i="21"/>
  <c r="Q361" i="13" s="1"/>
  <c r="H359" i="21"/>
  <c r="I359" i="21"/>
  <c r="J359" i="21" s="1"/>
  <c r="F359" i="21"/>
  <c r="R360" i="13" s="1"/>
  <c r="L359" i="21" l="1"/>
  <c r="N359" i="21"/>
  <c r="M359" i="21"/>
  <c r="K359" i="21"/>
  <c r="E361" i="21"/>
  <c r="Q362" i="13" s="1"/>
  <c r="H360" i="21"/>
  <c r="F360" i="21"/>
  <c r="R361" i="13" s="1"/>
  <c r="I360" i="21"/>
  <c r="J360" i="21" s="1"/>
  <c r="O359" i="21" l="1"/>
  <c r="N360" i="21"/>
  <c r="L360" i="21"/>
  <c r="K360" i="21"/>
  <c r="O360" i="21" s="1"/>
  <c r="M360" i="21"/>
  <c r="E362" i="21"/>
  <c r="Q363" i="13" s="1"/>
  <c r="H361" i="21"/>
  <c r="I361" i="21"/>
  <c r="J361" i="21" s="1"/>
  <c r="F361" i="21"/>
  <c r="R362" i="13" s="1"/>
  <c r="L361" i="21" l="1"/>
  <c r="N361" i="21"/>
  <c r="M361" i="21"/>
  <c r="K361" i="21"/>
  <c r="E363" i="21"/>
  <c r="Q364" i="13" s="1"/>
  <c r="H362" i="21"/>
  <c r="F362" i="21"/>
  <c r="R363" i="13" s="1"/>
  <c r="I362" i="21"/>
  <c r="J362" i="21" s="1"/>
  <c r="O361" i="21" l="1"/>
  <c r="N362" i="21"/>
  <c r="L362" i="21"/>
  <c r="M362" i="21"/>
  <c r="K362" i="21"/>
  <c r="O362" i="21" s="1"/>
  <c r="E364" i="21"/>
  <c r="Q365" i="13" s="1"/>
  <c r="H363" i="21"/>
  <c r="I363" i="21"/>
  <c r="J363" i="21" s="1"/>
  <c r="F363" i="21"/>
  <c r="R364" i="13" s="1"/>
  <c r="L363" i="21" l="1"/>
  <c r="N363" i="21"/>
  <c r="M363" i="21"/>
  <c r="K363" i="21"/>
  <c r="E365" i="21"/>
  <c r="Q366" i="13" s="1"/>
  <c r="H364" i="21"/>
  <c r="I364" i="21"/>
  <c r="J364" i="21" s="1"/>
  <c r="F364" i="21"/>
  <c r="R365" i="13" s="1"/>
  <c r="O363" i="21" l="1"/>
  <c r="N364" i="21"/>
  <c r="L364" i="21"/>
  <c r="K364" i="21"/>
  <c r="O364" i="21" s="1"/>
  <c r="M364" i="21"/>
  <c r="E366" i="21"/>
  <c r="Q367" i="13" s="1"/>
  <c r="H365" i="21"/>
  <c r="I365" i="21"/>
  <c r="J365" i="21" s="1"/>
  <c r="F365" i="21"/>
  <c r="R366" i="13" s="1"/>
  <c r="L365" i="21" l="1"/>
  <c r="N365" i="21"/>
  <c r="K365" i="21"/>
  <c r="M365" i="21"/>
  <c r="E367" i="21"/>
  <c r="Q368" i="13" s="1"/>
  <c r="H366" i="21"/>
  <c r="F366" i="21"/>
  <c r="R367" i="13" s="1"/>
  <c r="I366" i="21"/>
  <c r="J366" i="21" s="1"/>
  <c r="O365" i="21" l="1"/>
  <c r="N366" i="21"/>
  <c r="L366" i="21"/>
  <c r="K366" i="21"/>
  <c r="O366" i="21" s="1"/>
  <c r="M366" i="21"/>
  <c r="E368" i="21"/>
  <c r="Q369" i="13" s="1"/>
  <c r="H367" i="21"/>
  <c r="F367" i="21"/>
  <c r="R368" i="13" s="1"/>
  <c r="I367" i="21"/>
  <c r="J367" i="21" s="1"/>
  <c r="L367" i="21" l="1"/>
  <c r="N367" i="21"/>
  <c r="M367" i="21"/>
  <c r="K367" i="21"/>
  <c r="E369" i="21"/>
  <c r="Q370" i="13" s="1"/>
  <c r="H368" i="21"/>
  <c r="I368" i="21"/>
  <c r="J368" i="21" s="1"/>
  <c r="F368" i="21"/>
  <c r="R369" i="13" s="1"/>
  <c r="O367" i="21" l="1"/>
  <c r="N368" i="21"/>
  <c r="L368" i="21"/>
  <c r="K368" i="21"/>
  <c r="O368" i="21" s="1"/>
  <c r="M368" i="21"/>
  <c r="E370" i="21"/>
  <c r="Q371" i="13" s="1"/>
  <c r="H369" i="21"/>
  <c r="I369" i="21"/>
  <c r="J369" i="21" s="1"/>
  <c r="F369" i="21"/>
  <c r="R370" i="13" s="1"/>
  <c r="L369" i="21" l="1"/>
  <c r="N369" i="21"/>
  <c r="M369" i="21"/>
  <c r="K369" i="21"/>
  <c r="E371" i="21"/>
  <c r="Q372" i="13" s="1"/>
  <c r="H370" i="21"/>
  <c r="F370" i="21"/>
  <c r="R371" i="13" s="1"/>
  <c r="I370" i="21"/>
  <c r="J370" i="21" s="1"/>
  <c r="O369" i="21" l="1"/>
  <c r="N370" i="21"/>
  <c r="L370" i="21"/>
  <c r="K370" i="21"/>
  <c r="O370" i="21" s="1"/>
  <c r="M370" i="21"/>
  <c r="E372" i="21"/>
  <c r="Q373" i="13" s="1"/>
  <c r="H371" i="21"/>
  <c r="I371" i="21"/>
  <c r="J371" i="21" s="1"/>
  <c r="F371" i="21"/>
  <c r="R372" i="13" s="1"/>
  <c r="L371" i="21" l="1"/>
  <c r="N371" i="21"/>
  <c r="M371" i="21"/>
  <c r="K371" i="21"/>
  <c r="E373" i="21"/>
  <c r="Q374" i="13" s="1"/>
  <c r="H372" i="21"/>
  <c r="F372" i="21"/>
  <c r="R373" i="13" s="1"/>
  <c r="I372" i="21"/>
  <c r="J372" i="21" s="1"/>
  <c r="O371" i="21" l="1"/>
  <c r="N372" i="21"/>
  <c r="L372" i="21"/>
  <c r="K372" i="21"/>
  <c r="O372" i="21" s="1"/>
  <c r="M372" i="21"/>
  <c r="E374" i="21"/>
  <c r="Q375" i="13" s="1"/>
  <c r="H373" i="21"/>
  <c r="I373" i="21"/>
  <c r="J373" i="21" s="1"/>
  <c r="F373" i="21"/>
  <c r="R374" i="13" s="1"/>
  <c r="E375" i="21" l="1"/>
  <c r="Q376" i="13" s="1"/>
  <c r="H374" i="21"/>
  <c r="F374" i="21"/>
  <c r="R375" i="13" s="1"/>
  <c r="I374" i="21"/>
  <c r="J374" i="21" s="1"/>
  <c r="L373" i="21"/>
  <c r="N373" i="21"/>
  <c r="M373" i="21"/>
  <c r="K373" i="21"/>
  <c r="N374" i="21" l="1"/>
  <c r="L374" i="21"/>
  <c r="M374" i="21"/>
  <c r="K374" i="21"/>
  <c r="O373" i="21"/>
  <c r="E376" i="21"/>
  <c r="Q377" i="13" s="1"/>
  <c r="H375" i="21"/>
  <c r="I375" i="21"/>
  <c r="J375" i="21" s="1"/>
  <c r="F375" i="21"/>
  <c r="R376" i="13" s="1"/>
  <c r="O374" i="21" l="1"/>
  <c r="L375" i="21"/>
  <c r="N375" i="21"/>
  <c r="M375" i="21"/>
  <c r="K375" i="21"/>
  <c r="E377" i="21"/>
  <c r="Q378" i="13" s="1"/>
  <c r="H376" i="21"/>
  <c r="I376" i="21"/>
  <c r="J376" i="21" s="1"/>
  <c r="F376" i="21"/>
  <c r="R377" i="13" s="1"/>
  <c r="E378" i="21" l="1"/>
  <c r="Q379" i="13" s="1"/>
  <c r="H377" i="21"/>
  <c r="I377" i="21"/>
  <c r="J377" i="21" s="1"/>
  <c r="F377" i="21"/>
  <c r="R378" i="13" s="1"/>
  <c r="O375" i="21"/>
  <c r="N376" i="21"/>
  <c r="L376" i="21"/>
  <c r="K376" i="21"/>
  <c r="O376" i="21" s="1"/>
  <c r="M376" i="21"/>
  <c r="L377" i="21" l="1"/>
  <c r="N377" i="21"/>
  <c r="K377" i="21"/>
  <c r="M377" i="21"/>
  <c r="E379" i="21"/>
  <c r="Q380" i="13" s="1"/>
  <c r="H378" i="21"/>
  <c r="F378" i="21"/>
  <c r="R379" i="13" s="1"/>
  <c r="I378" i="21"/>
  <c r="J378" i="21" s="1"/>
  <c r="N378" i="21" l="1"/>
  <c r="L378" i="21"/>
  <c r="K378" i="21"/>
  <c r="M378" i="21"/>
  <c r="E380" i="21"/>
  <c r="Q381" i="13" s="1"/>
  <c r="H379" i="21"/>
  <c r="F379" i="21"/>
  <c r="R380" i="13" s="1"/>
  <c r="I379" i="21"/>
  <c r="J379" i="21" s="1"/>
  <c r="O377" i="21"/>
  <c r="L379" i="21" l="1"/>
  <c r="N379" i="21"/>
  <c r="M379" i="21"/>
  <c r="K379" i="21"/>
  <c r="O378" i="21"/>
  <c r="E381" i="21"/>
  <c r="Q382" i="13" s="1"/>
  <c r="H380" i="21"/>
  <c r="F380" i="21"/>
  <c r="R381" i="13" s="1"/>
  <c r="I380" i="21"/>
  <c r="J380" i="21" s="1"/>
  <c r="O379" i="21" l="1"/>
  <c r="N380" i="21"/>
  <c r="L380" i="21"/>
  <c r="K380" i="21"/>
  <c r="O380" i="21" s="1"/>
  <c r="M380" i="21"/>
  <c r="E382" i="21"/>
  <c r="Q383" i="13" s="1"/>
  <c r="H381" i="21"/>
  <c r="I381" i="21"/>
  <c r="J381" i="21" s="1"/>
  <c r="F381" i="21"/>
  <c r="R382" i="13" s="1"/>
  <c r="L381" i="21" l="1"/>
  <c r="N381" i="21"/>
  <c r="M381" i="21"/>
  <c r="K381" i="21"/>
  <c r="E383" i="21"/>
  <c r="Q384" i="13" s="1"/>
  <c r="H382" i="21"/>
  <c r="F382" i="21"/>
  <c r="R383" i="13" s="1"/>
  <c r="I382" i="21"/>
  <c r="J382" i="21" s="1"/>
  <c r="N382" i="21" l="1"/>
  <c r="L382" i="21"/>
  <c r="M382" i="21"/>
  <c r="K382" i="21"/>
  <c r="E384" i="21"/>
  <c r="Q385" i="13" s="1"/>
  <c r="H383" i="21"/>
  <c r="I383" i="21"/>
  <c r="J383" i="21" s="1"/>
  <c r="F383" i="21"/>
  <c r="R384" i="13" s="1"/>
  <c r="O381" i="21"/>
  <c r="L383" i="21" l="1"/>
  <c r="N383" i="21"/>
  <c r="M383" i="21"/>
  <c r="K383" i="21"/>
  <c r="E385" i="21"/>
  <c r="Q386" i="13" s="1"/>
  <c r="H384" i="21"/>
  <c r="I384" i="21"/>
  <c r="J384" i="21" s="1"/>
  <c r="F384" i="21"/>
  <c r="R385" i="13" s="1"/>
  <c r="O382" i="21"/>
  <c r="O383" i="21" l="1"/>
  <c r="N384" i="21"/>
  <c r="L384" i="21"/>
  <c r="K384" i="21"/>
  <c r="M384" i="21"/>
  <c r="E386" i="21"/>
  <c r="Q387" i="13" s="1"/>
  <c r="H385" i="21"/>
  <c r="I385" i="21"/>
  <c r="J385" i="21" s="1"/>
  <c r="F385" i="21"/>
  <c r="R386" i="13" s="1"/>
  <c r="L385" i="21" l="1"/>
  <c r="N385" i="21"/>
  <c r="K385" i="21"/>
  <c r="M385" i="21"/>
  <c r="O384" i="21"/>
  <c r="E387" i="21"/>
  <c r="Q388" i="13" s="1"/>
  <c r="H386" i="21"/>
  <c r="F386" i="21"/>
  <c r="R387" i="13" s="1"/>
  <c r="I386" i="21"/>
  <c r="J386" i="21" s="1"/>
  <c r="N386" i="21" l="1"/>
  <c r="L386" i="21"/>
  <c r="K386" i="21"/>
  <c r="O386" i="21" s="1"/>
  <c r="M386" i="21"/>
  <c r="O385" i="21"/>
  <c r="E388" i="21"/>
  <c r="Q389" i="13" s="1"/>
  <c r="H387" i="21"/>
  <c r="F387" i="21"/>
  <c r="R388" i="13" s="1"/>
  <c r="I387" i="21"/>
  <c r="J387" i="21" s="1"/>
  <c r="L387" i="21" l="1"/>
  <c r="N387" i="21"/>
  <c r="M387" i="21"/>
  <c r="K387" i="21"/>
  <c r="E389" i="21"/>
  <c r="Q390" i="13" s="1"/>
  <c r="H388" i="21"/>
  <c r="F388" i="21"/>
  <c r="R389" i="13" s="1"/>
  <c r="I388" i="21"/>
  <c r="J388" i="21" s="1"/>
  <c r="O387" i="21" l="1"/>
  <c r="N388" i="21"/>
  <c r="L388" i="21"/>
  <c r="K388" i="21"/>
  <c r="O388" i="21" s="1"/>
  <c r="M388" i="21"/>
  <c r="E390" i="21"/>
  <c r="Q391" i="13" s="1"/>
  <c r="H389" i="21"/>
  <c r="I389" i="21"/>
  <c r="J389" i="21" s="1"/>
  <c r="F389" i="21"/>
  <c r="R390" i="13" s="1"/>
  <c r="L389" i="21" l="1"/>
  <c r="N389" i="21"/>
  <c r="M389" i="21"/>
  <c r="K389" i="21"/>
  <c r="E391" i="21"/>
  <c r="Q392" i="13" s="1"/>
  <c r="H390" i="21"/>
  <c r="F390" i="21"/>
  <c r="R391" i="13" s="1"/>
  <c r="I390" i="21"/>
  <c r="J390" i="21" s="1"/>
  <c r="O389" i="21" l="1"/>
  <c r="N390" i="21"/>
  <c r="L390" i="21"/>
  <c r="M390" i="21"/>
  <c r="K390" i="21"/>
  <c r="E392" i="21"/>
  <c r="Q393" i="13" s="1"/>
  <c r="H391" i="21"/>
  <c r="I391" i="21"/>
  <c r="J391" i="21" s="1"/>
  <c r="F391" i="21"/>
  <c r="R392" i="13" s="1"/>
  <c r="O390" i="21" l="1"/>
  <c r="L391" i="21"/>
  <c r="N391" i="21"/>
  <c r="M391" i="21"/>
  <c r="K391" i="21"/>
  <c r="E393" i="21"/>
  <c r="Q394" i="13" s="1"/>
  <c r="H392" i="21"/>
  <c r="I392" i="21"/>
  <c r="J392" i="21" s="1"/>
  <c r="F392" i="21"/>
  <c r="R393" i="13" s="1"/>
  <c r="E394" i="21" l="1"/>
  <c r="Q395" i="13" s="1"/>
  <c r="H393" i="21"/>
  <c r="I393" i="21"/>
  <c r="J393" i="21" s="1"/>
  <c r="F393" i="21"/>
  <c r="R394" i="13" s="1"/>
  <c r="O391" i="21"/>
  <c r="N392" i="21"/>
  <c r="L392" i="21"/>
  <c r="K392" i="21"/>
  <c r="O392" i="21" s="1"/>
  <c r="M392" i="21"/>
  <c r="L393" i="21" l="1"/>
  <c r="N393" i="21"/>
  <c r="K393" i="21"/>
  <c r="M393" i="21"/>
  <c r="E395" i="21"/>
  <c r="Q396" i="13" s="1"/>
  <c r="H394" i="21"/>
  <c r="F394" i="21"/>
  <c r="R395" i="13" s="1"/>
  <c r="I394" i="21"/>
  <c r="J394" i="21" s="1"/>
  <c r="N394" i="21" l="1"/>
  <c r="L394" i="21"/>
  <c r="K394" i="21"/>
  <c r="O394" i="21" s="1"/>
  <c r="M394" i="21"/>
  <c r="E396" i="21"/>
  <c r="Q397" i="13" s="1"/>
  <c r="H395" i="21"/>
  <c r="F395" i="21"/>
  <c r="R396" i="13" s="1"/>
  <c r="I395" i="21"/>
  <c r="J395" i="21" s="1"/>
  <c r="O393" i="21"/>
  <c r="L395" i="21" l="1"/>
  <c r="N395" i="21"/>
  <c r="M395" i="21"/>
  <c r="K395" i="21"/>
  <c r="E397" i="21"/>
  <c r="Q398" i="13" s="1"/>
  <c r="H396" i="21"/>
  <c r="F396" i="21"/>
  <c r="R397" i="13" s="1"/>
  <c r="I396" i="21"/>
  <c r="J396" i="21" s="1"/>
  <c r="N396" i="21" l="1"/>
  <c r="L396" i="21"/>
  <c r="K396" i="21"/>
  <c r="O396" i="21" s="1"/>
  <c r="M396" i="21"/>
  <c r="O395" i="21"/>
  <c r="E398" i="21"/>
  <c r="Q399" i="13" s="1"/>
  <c r="H397" i="21"/>
  <c r="I397" i="21"/>
  <c r="J397" i="21" s="1"/>
  <c r="F397" i="21"/>
  <c r="R398" i="13" s="1"/>
  <c r="L397" i="21" l="1"/>
  <c r="N397" i="21"/>
  <c r="M397" i="21"/>
  <c r="K397" i="21"/>
  <c r="E399" i="21"/>
  <c r="Q400" i="13" s="1"/>
  <c r="H398" i="21"/>
  <c r="F398" i="21"/>
  <c r="R399" i="13" s="1"/>
  <c r="I398" i="21"/>
  <c r="J398" i="21" s="1"/>
  <c r="E400" i="21" l="1"/>
  <c r="Q401" i="13" s="1"/>
  <c r="H399" i="21"/>
  <c r="I399" i="21"/>
  <c r="J399" i="21" s="1"/>
  <c r="F399" i="21"/>
  <c r="R400" i="13" s="1"/>
  <c r="O397" i="21"/>
  <c r="N398" i="21"/>
  <c r="L398" i="21"/>
  <c r="M398" i="21"/>
  <c r="K398" i="21"/>
  <c r="L399" i="21" l="1"/>
  <c r="N399" i="21"/>
  <c r="M399" i="21"/>
  <c r="K399" i="21"/>
  <c r="O398" i="21"/>
  <c r="E401" i="21"/>
  <c r="Q402" i="13" s="1"/>
  <c r="H400" i="21"/>
  <c r="I400" i="21"/>
  <c r="J400" i="21" s="1"/>
  <c r="F400" i="21"/>
  <c r="R401" i="13" s="1"/>
  <c r="E402" i="21" l="1"/>
  <c r="Q403" i="13" s="1"/>
  <c r="H401" i="21"/>
  <c r="I401" i="21"/>
  <c r="J401" i="21" s="1"/>
  <c r="F401" i="21"/>
  <c r="R402" i="13" s="1"/>
  <c r="O399" i="21"/>
  <c r="N400" i="21"/>
  <c r="L400" i="21"/>
  <c r="K400" i="21"/>
  <c r="O400" i="21" s="1"/>
  <c r="M400" i="21"/>
  <c r="L401" i="21" l="1"/>
  <c r="N401" i="21"/>
  <c r="K401" i="21"/>
  <c r="M401" i="21"/>
  <c r="E403" i="21"/>
  <c r="Q404" i="13" s="1"/>
  <c r="H402" i="21"/>
  <c r="F402" i="21"/>
  <c r="R403" i="13" s="1"/>
  <c r="I402" i="21"/>
  <c r="J402" i="21" s="1"/>
  <c r="O401" i="21" l="1"/>
  <c r="N402" i="21"/>
  <c r="L402" i="21"/>
  <c r="K402" i="21"/>
  <c r="O402" i="21" s="1"/>
  <c r="M402" i="21"/>
  <c r="E404" i="21"/>
  <c r="Q405" i="13" s="1"/>
  <c r="H403" i="21"/>
  <c r="F403" i="21"/>
  <c r="R404" i="13" s="1"/>
  <c r="I403" i="21"/>
  <c r="J403" i="21" s="1"/>
  <c r="L403" i="21" l="1"/>
  <c r="N403" i="21"/>
  <c r="M403" i="21"/>
  <c r="K403" i="21"/>
  <c r="E405" i="21"/>
  <c r="Q406" i="13" s="1"/>
  <c r="H404" i="21"/>
  <c r="F404" i="21"/>
  <c r="R405" i="13" s="1"/>
  <c r="I404" i="21"/>
  <c r="J404" i="21" s="1"/>
  <c r="E406" i="21" l="1"/>
  <c r="Q407" i="13" s="1"/>
  <c r="H405" i="21"/>
  <c r="I405" i="21"/>
  <c r="J405" i="21" s="1"/>
  <c r="F405" i="21"/>
  <c r="R406" i="13" s="1"/>
  <c r="O403" i="21"/>
  <c r="N404" i="21"/>
  <c r="L404" i="21"/>
  <c r="K404" i="21"/>
  <c r="O404" i="21" s="1"/>
  <c r="M404" i="21"/>
  <c r="L405" i="21" l="1"/>
  <c r="N405" i="21"/>
  <c r="M405" i="21"/>
  <c r="K405" i="21"/>
  <c r="E407" i="21"/>
  <c r="Q408" i="13" s="1"/>
  <c r="H406" i="21"/>
  <c r="F406" i="21"/>
  <c r="R407" i="13" s="1"/>
  <c r="I406" i="21"/>
  <c r="J406" i="21" s="1"/>
  <c r="O405" i="21" l="1"/>
  <c r="N406" i="21"/>
  <c r="L406" i="21"/>
  <c r="M406" i="21"/>
  <c r="K406" i="21"/>
  <c r="E408" i="21"/>
  <c r="Q409" i="13" s="1"/>
  <c r="H407" i="21"/>
  <c r="I407" i="21"/>
  <c r="J407" i="21" s="1"/>
  <c r="F407" i="21"/>
  <c r="R408" i="13" s="1"/>
  <c r="O406" i="21" l="1"/>
  <c r="L407" i="21"/>
  <c r="N407" i="21"/>
  <c r="M407" i="21"/>
  <c r="K407" i="21"/>
  <c r="E409" i="21"/>
  <c r="Q410" i="13" s="1"/>
  <c r="H408" i="21"/>
  <c r="I408" i="21"/>
  <c r="J408" i="21" s="1"/>
  <c r="F408" i="21"/>
  <c r="R409" i="13" s="1"/>
  <c r="O407" i="21" l="1"/>
  <c r="N408" i="21"/>
  <c r="L408" i="21"/>
  <c r="K408" i="21"/>
  <c r="O408" i="21" s="1"/>
  <c r="M408" i="21"/>
  <c r="E410" i="21"/>
  <c r="Q411" i="13" s="1"/>
  <c r="H409" i="21"/>
  <c r="I409" i="21"/>
  <c r="J409" i="21" s="1"/>
  <c r="F409" i="21"/>
  <c r="R410" i="13" s="1"/>
  <c r="L409" i="21" l="1"/>
  <c r="N409" i="21"/>
  <c r="M409" i="21"/>
  <c r="K409" i="21"/>
  <c r="E411" i="21"/>
  <c r="Q412" i="13" s="1"/>
  <c r="H410" i="21"/>
  <c r="F410" i="21"/>
  <c r="R411" i="13" s="1"/>
  <c r="I410" i="21"/>
  <c r="J410" i="21" s="1"/>
  <c r="E412" i="21" l="1"/>
  <c r="Q413" i="13" s="1"/>
  <c r="H411" i="21"/>
  <c r="I411" i="21"/>
  <c r="J411" i="21" s="1"/>
  <c r="F411" i="21"/>
  <c r="R412" i="13" s="1"/>
  <c r="O409" i="21"/>
  <c r="N410" i="21"/>
  <c r="L410" i="21"/>
  <c r="K410" i="21"/>
  <c r="O410" i="21" s="1"/>
  <c r="M410" i="21"/>
  <c r="E413" i="21" l="1"/>
  <c r="Q414" i="13" s="1"/>
  <c r="H412" i="21"/>
  <c r="F412" i="21"/>
  <c r="R413" i="13" s="1"/>
  <c r="I412" i="21"/>
  <c r="J412" i="21" s="1"/>
  <c r="L411" i="21"/>
  <c r="N411" i="21"/>
  <c r="M411" i="21"/>
  <c r="K411" i="21"/>
  <c r="E414" i="21" l="1"/>
  <c r="Q415" i="13" s="1"/>
  <c r="H413" i="21"/>
  <c r="I413" i="21"/>
  <c r="J413" i="21" s="1"/>
  <c r="F413" i="21"/>
  <c r="R414" i="13" s="1"/>
  <c r="O411" i="21"/>
  <c r="N412" i="21"/>
  <c r="L412" i="21"/>
  <c r="K412" i="21"/>
  <c r="O412" i="21" s="1"/>
  <c r="M412" i="21"/>
  <c r="L413" i="21" l="1"/>
  <c r="N413" i="21"/>
  <c r="M413" i="21"/>
  <c r="K413" i="21"/>
  <c r="E415" i="21"/>
  <c r="Q416" i="13" s="1"/>
  <c r="H414" i="21"/>
  <c r="F414" i="21"/>
  <c r="R415" i="13" s="1"/>
  <c r="I414" i="21"/>
  <c r="J414" i="21" s="1"/>
  <c r="O413" i="21" l="1"/>
  <c r="N414" i="21"/>
  <c r="L414" i="21"/>
  <c r="M414" i="21"/>
  <c r="K414" i="21"/>
  <c r="O414" i="21" s="1"/>
  <c r="E416" i="21"/>
  <c r="Q417" i="13" s="1"/>
  <c r="H415" i="21"/>
  <c r="I415" i="21"/>
  <c r="J415" i="21" s="1"/>
  <c r="F415" i="21"/>
  <c r="R416" i="13" s="1"/>
  <c r="L415" i="21" l="1"/>
  <c r="N415" i="21"/>
  <c r="M415" i="21"/>
  <c r="K415" i="21"/>
  <c r="E417" i="21"/>
  <c r="Q418" i="13" s="1"/>
  <c r="H416" i="21"/>
  <c r="I416" i="21"/>
  <c r="J416" i="21" s="1"/>
  <c r="F416" i="21"/>
  <c r="R417" i="13" s="1"/>
  <c r="O415" i="21" l="1"/>
  <c r="N416" i="21"/>
  <c r="L416" i="21"/>
  <c r="K416" i="21"/>
  <c r="O416" i="21" s="1"/>
  <c r="M416" i="21"/>
  <c r="E418" i="21"/>
  <c r="Q419" i="13" s="1"/>
  <c r="H417" i="21"/>
  <c r="I417" i="21"/>
  <c r="J417" i="21" s="1"/>
  <c r="F417" i="21"/>
  <c r="R418" i="13" s="1"/>
  <c r="E419" i="21" l="1"/>
  <c r="Q420" i="13" s="1"/>
  <c r="H418" i="21"/>
  <c r="F418" i="21"/>
  <c r="R419" i="13" s="1"/>
  <c r="I418" i="21"/>
  <c r="J418" i="21" s="1"/>
  <c r="L417" i="21"/>
  <c r="N417" i="21"/>
  <c r="M417" i="21"/>
  <c r="K417" i="21"/>
  <c r="O417" i="21" s="1"/>
  <c r="N418" i="21" l="1"/>
  <c r="L418" i="21"/>
  <c r="K418" i="21"/>
  <c r="M418" i="21"/>
  <c r="E420" i="21"/>
  <c r="Q421" i="13" s="1"/>
  <c r="H419" i="21"/>
  <c r="I419" i="21"/>
  <c r="J419" i="21" s="1"/>
  <c r="F419" i="21"/>
  <c r="R420" i="13" s="1"/>
  <c r="O418" i="21" l="1"/>
  <c r="L419" i="21"/>
  <c r="N419" i="21"/>
  <c r="M419" i="21"/>
  <c r="K419" i="21"/>
  <c r="E421" i="21"/>
  <c r="Q422" i="13" s="1"/>
  <c r="H420" i="21"/>
  <c r="F420" i="21"/>
  <c r="R421" i="13" s="1"/>
  <c r="I420" i="21"/>
  <c r="J420" i="21" s="1"/>
  <c r="N420" i="21" l="1"/>
  <c r="L420" i="21"/>
  <c r="K420" i="21"/>
  <c r="M420" i="21"/>
  <c r="E422" i="21"/>
  <c r="Q423" i="13" s="1"/>
  <c r="H421" i="21"/>
  <c r="I421" i="21"/>
  <c r="J421" i="21" s="1"/>
  <c r="F421" i="21"/>
  <c r="R422" i="13" s="1"/>
  <c r="O419" i="21"/>
  <c r="L421" i="21" l="1"/>
  <c r="N421" i="21"/>
  <c r="M421" i="21"/>
  <c r="K421" i="21"/>
  <c r="O420" i="21"/>
  <c r="E423" i="21"/>
  <c r="Q424" i="13" s="1"/>
  <c r="H422" i="21"/>
  <c r="F422" i="21"/>
  <c r="R423" i="13" s="1"/>
  <c r="I422" i="21"/>
  <c r="J422" i="21" s="1"/>
  <c r="O421" i="21" l="1"/>
  <c r="N422" i="21"/>
  <c r="L422" i="21"/>
  <c r="M422" i="21"/>
  <c r="K422" i="21"/>
  <c r="O422" i="21" s="1"/>
  <c r="E424" i="21"/>
  <c r="Q425" i="13" s="1"/>
  <c r="H423" i="21"/>
  <c r="I423" i="21"/>
  <c r="J423" i="21" s="1"/>
  <c r="F423" i="21"/>
  <c r="R424" i="13" s="1"/>
  <c r="L423" i="21" l="1"/>
  <c r="N423" i="21"/>
  <c r="M423" i="21"/>
  <c r="K423" i="21"/>
  <c r="E425" i="21"/>
  <c r="Q426" i="13" s="1"/>
  <c r="H424" i="21"/>
  <c r="I424" i="21"/>
  <c r="J424" i="21" s="1"/>
  <c r="F424" i="21"/>
  <c r="R425" i="13" s="1"/>
  <c r="O423" i="21" l="1"/>
  <c r="N424" i="21"/>
  <c r="L424" i="21"/>
  <c r="K424" i="21"/>
  <c r="M424" i="21"/>
  <c r="E426" i="21"/>
  <c r="Q427" i="13" s="1"/>
  <c r="H425" i="21"/>
  <c r="I425" i="21"/>
  <c r="J425" i="21" s="1"/>
  <c r="F425" i="21"/>
  <c r="R426" i="13" s="1"/>
  <c r="O424" i="21" l="1"/>
  <c r="E427" i="21"/>
  <c r="Q428" i="13" s="1"/>
  <c r="H426" i="21"/>
  <c r="F426" i="21"/>
  <c r="R427" i="13" s="1"/>
  <c r="I426" i="21"/>
  <c r="J426" i="21" s="1"/>
  <c r="L425" i="21"/>
  <c r="N425" i="21"/>
  <c r="K425" i="21"/>
  <c r="M425" i="21"/>
  <c r="O425" i="21" l="1"/>
  <c r="N426" i="21"/>
  <c r="L426" i="21"/>
  <c r="K426" i="21"/>
  <c r="O426" i="21" s="1"/>
  <c r="M426" i="21"/>
  <c r="E428" i="21"/>
  <c r="Q429" i="13" s="1"/>
  <c r="H427" i="21"/>
  <c r="F427" i="21"/>
  <c r="R428" i="13" s="1"/>
  <c r="I427" i="21"/>
  <c r="J427" i="21" s="1"/>
  <c r="L427" i="21" l="1"/>
  <c r="N427" i="21"/>
  <c r="M427" i="21"/>
  <c r="K427" i="21"/>
  <c r="E429" i="21"/>
  <c r="Q430" i="13" s="1"/>
  <c r="H428" i="21"/>
  <c r="F428" i="21"/>
  <c r="R429" i="13" s="1"/>
  <c r="I428" i="21"/>
  <c r="J428" i="21" s="1"/>
  <c r="O427" i="21" l="1"/>
  <c r="N428" i="21"/>
  <c r="L428" i="21"/>
  <c r="K428" i="21"/>
  <c r="O428" i="21" s="1"/>
  <c r="M428" i="21"/>
  <c r="E430" i="21"/>
  <c r="Q431" i="13" s="1"/>
  <c r="H429" i="21"/>
  <c r="I429" i="21"/>
  <c r="J429" i="21" s="1"/>
  <c r="F429" i="21"/>
  <c r="R430" i="13" s="1"/>
  <c r="L429" i="21" l="1"/>
  <c r="N429" i="21"/>
  <c r="M429" i="21"/>
  <c r="K429" i="21"/>
  <c r="E431" i="21"/>
  <c r="Q432" i="13" s="1"/>
  <c r="H430" i="21"/>
  <c r="F430" i="21"/>
  <c r="R431" i="13" s="1"/>
  <c r="I430" i="21"/>
  <c r="J430" i="21" s="1"/>
  <c r="O429" i="21" l="1"/>
  <c r="N430" i="21"/>
  <c r="L430" i="21"/>
  <c r="M430" i="21"/>
  <c r="K430" i="21"/>
  <c r="O430" i="21" s="1"/>
  <c r="E432" i="21"/>
  <c r="Q433" i="13" s="1"/>
  <c r="H431" i="21"/>
  <c r="I431" i="21"/>
  <c r="J431" i="21" s="1"/>
  <c r="F431" i="21"/>
  <c r="R432" i="13" s="1"/>
  <c r="L431" i="21" l="1"/>
  <c r="N431" i="21"/>
  <c r="M431" i="21"/>
  <c r="K431" i="21"/>
  <c r="O431" i="21" s="1"/>
  <c r="E433" i="21"/>
  <c r="Q434" i="13" s="1"/>
  <c r="H432" i="21"/>
  <c r="I432" i="21"/>
  <c r="J432" i="21" s="1"/>
  <c r="F432" i="21"/>
  <c r="R433" i="13" s="1"/>
  <c r="N432" i="21" l="1"/>
  <c r="L432" i="21"/>
  <c r="K432" i="21"/>
  <c r="M432" i="21"/>
  <c r="E434" i="21"/>
  <c r="Q435" i="13" s="1"/>
  <c r="H433" i="21"/>
  <c r="I433" i="21"/>
  <c r="J433" i="21" s="1"/>
  <c r="F433" i="21"/>
  <c r="R434" i="13" s="1"/>
  <c r="L433" i="21" l="1"/>
  <c r="N433" i="21"/>
  <c r="K433" i="21"/>
  <c r="M433" i="21"/>
  <c r="O432" i="21"/>
  <c r="E435" i="21"/>
  <c r="Q436" i="13" s="1"/>
  <c r="H434" i="21"/>
  <c r="F434" i="21"/>
  <c r="R435" i="13" s="1"/>
  <c r="I434" i="21"/>
  <c r="J434" i="21" s="1"/>
  <c r="E436" i="21" l="1"/>
  <c r="Q437" i="13" s="1"/>
  <c r="H435" i="21"/>
  <c r="F435" i="21"/>
  <c r="R436" i="13" s="1"/>
  <c r="I435" i="21"/>
  <c r="J435" i="21" s="1"/>
  <c r="N434" i="21"/>
  <c r="L434" i="21"/>
  <c r="K434" i="21"/>
  <c r="M434" i="21"/>
  <c r="O433" i="21"/>
  <c r="O434" i="21" l="1"/>
  <c r="L435" i="21"/>
  <c r="N435" i="21"/>
  <c r="M435" i="21"/>
  <c r="K435" i="21"/>
  <c r="E437" i="21"/>
  <c r="Q438" i="13" s="1"/>
  <c r="H436" i="21"/>
  <c r="F436" i="21"/>
  <c r="R437" i="13" s="1"/>
  <c r="I436" i="21"/>
  <c r="J436" i="21" s="1"/>
  <c r="N436" i="21" l="1"/>
  <c r="L436" i="21"/>
  <c r="K436" i="21"/>
  <c r="M436" i="21"/>
  <c r="E438" i="21"/>
  <c r="Q439" i="13" s="1"/>
  <c r="H437" i="21"/>
  <c r="I437" i="21"/>
  <c r="J437" i="21" s="1"/>
  <c r="F437" i="21"/>
  <c r="R438" i="13" s="1"/>
  <c r="O435" i="21"/>
  <c r="L437" i="21" l="1"/>
  <c r="N437" i="21"/>
  <c r="M437" i="21"/>
  <c r="K437" i="21"/>
  <c r="O436" i="21"/>
  <c r="E439" i="21"/>
  <c r="Q440" i="13" s="1"/>
  <c r="H438" i="21"/>
  <c r="F438" i="21"/>
  <c r="R439" i="13" s="1"/>
  <c r="I438" i="21"/>
  <c r="J438" i="21" s="1"/>
  <c r="O437" i="21" l="1"/>
  <c r="N438" i="21"/>
  <c r="L438" i="21"/>
  <c r="K438" i="21"/>
  <c r="O438" i="21" s="1"/>
  <c r="M438" i="21"/>
  <c r="E440" i="21"/>
  <c r="Q441" i="13" s="1"/>
  <c r="H439" i="21"/>
  <c r="I439" i="21"/>
  <c r="J439" i="21" s="1"/>
  <c r="F439" i="21"/>
  <c r="R440" i="13" s="1"/>
  <c r="L439" i="21" l="1"/>
  <c r="N439" i="21"/>
  <c r="M439" i="21"/>
  <c r="K439" i="21"/>
  <c r="E441" i="21"/>
  <c r="Q442" i="13" s="1"/>
  <c r="H440" i="21"/>
  <c r="F440" i="21"/>
  <c r="R441" i="13" s="1"/>
  <c r="I440" i="21"/>
  <c r="J440" i="21" s="1"/>
  <c r="O439" i="21" l="1"/>
  <c r="N440" i="21"/>
  <c r="L440" i="21"/>
  <c r="K440" i="21"/>
  <c r="O440" i="21" s="1"/>
  <c r="M440" i="21"/>
  <c r="E442" i="21"/>
  <c r="Q443" i="13" s="1"/>
  <c r="H441" i="21"/>
  <c r="I441" i="21"/>
  <c r="J441" i="21" s="1"/>
  <c r="F441" i="21"/>
  <c r="R442" i="13" s="1"/>
  <c r="L441" i="21" l="1"/>
  <c r="N441" i="21"/>
  <c r="M441" i="21"/>
  <c r="K441" i="21"/>
  <c r="E443" i="21"/>
  <c r="Q444" i="13" s="1"/>
  <c r="H442" i="21"/>
  <c r="F442" i="21"/>
  <c r="R443" i="13" s="1"/>
  <c r="I442" i="21"/>
  <c r="J442" i="21" s="1"/>
  <c r="O441" i="21" l="1"/>
  <c r="N442" i="21"/>
  <c r="L442" i="21"/>
  <c r="M442" i="21"/>
  <c r="K442" i="21"/>
  <c r="E444" i="21"/>
  <c r="Q445" i="13" s="1"/>
  <c r="H443" i="21"/>
  <c r="I443" i="21"/>
  <c r="J443" i="21" s="1"/>
  <c r="F443" i="21"/>
  <c r="R444" i="13" s="1"/>
  <c r="O442" i="21" l="1"/>
  <c r="L443" i="21"/>
  <c r="N443" i="21"/>
  <c r="M443" i="21"/>
  <c r="K443" i="21"/>
  <c r="O443" i="21" s="1"/>
  <c r="E445" i="21"/>
  <c r="Q446" i="13" s="1"/>
  <c r="H444" i="21"/>
  <c r="I444" i="21"/>
  <c r="J444" i="21" s="1"/>
  <c r="F444" i="21"/>
  <c r="R445" i="13" s="1"/>
  <c r="N444" i="21" l="1"/>
  <c r="L444" i="21"/>
  <c r="K444" i="21"/>
  <c r="M444" i="21"/>
  <c r="E446" i="21"/>
  <c r="Q447" i="13" s="1"/>
  <c r="H445" i="21"/>
  <c r="I445" i="21"/>
  <c r="J445" i="21" s="1"/>
  <c r="F445" i="21"/>
  <c r="R446" i="13" s="1"/>
  <c r="L445" i="21" l="1"/>
  <c r="N445" i="21"/>
  <c r="M445" i="21"/>
  <c r="K445" i="21"/>
  <c r="O445" i="21" s="1"/>
  <c r="O444" i="21"/>
  <c r="E447" i="21"/>
  <c r="Q448" i="13" s="1"/>
  <c r="H446" i="21"/>
  <c r="F446" i="21"/>
  <c r="R447" i="13" s="1"/>
  <c r="I446" i="21"/>
  <c r="J446" i="21" s="1"/>
  <c r="N446" i="21" l="1"/>
  <c r="L446" i="21"/>
  <c r="K446" i="21"/>
  <c r="M446" i="21"/>
  <c r="E448" i="21"/>
  <c r="Q449" i="13" s="1"/>
  <c r="H447" i="21"/>
  <c r="I447" i="21"/>
  <c r="J447" i="21" s="1"/>
  <c r="F447" i="21"/>
  <c r="R448" i="13" s="1"/>
  <c r="O446" i="21" l="1"/>
  <c r="L447" i="21"/>
  <c r="N447" i="21"/>
  <c r="M447" i="21"/>
  <c r="K447" i="21"/>
  <c r="E449" i="21"/>
  <c r="Q450" i="13" s="1"/>
  <c r="H448" i="21"/>
  <c r="F448" i="21"/>
  <c r="R449" i="13" s="1"/>
  <c r="I448" i="21"/>
  <c r="J448" i="21" s="1"/>
  <c r="O447" i="21" l="1"/>
  <c r="N448" i="21"/>
  <c r="L448" i="21"/>
  <c r="K448" i="21"/>
  <c r="O448" i="21" s="1"/>
  <c r="M448" i="21"/>
  <c r="E450" i="21"/>
  <c r="Q451" i="13" s="1"/>
  <c r="H449" i="21"/>
  <c r="I449" i="21"/>
  <c r="J449" i="21" s="1"/>
  <c r="F449" i="21"/>
  <c r="R450" i="13" s="1"/>
  <c r="L449" i="21" l="1"/>
  <c r="N449" i="21"/>
  <c r="K449" i="21"/>
  <c r="M449" i="21"/>
  <c r="E451" i="21"/>
  <c r="Q452" i="13" s="1"/>
  <c r="H450" i="21"/>
  <c r="F450" i="21"/>
  <c r="R451" i="13" s="1"/>
  <c r="I450" i="21"/>
  <c r="J450" i="21" s="1"/>
  <c r="N450" i="21" l="1"/>
  <c r="L450" i="21"/>
  <c r="K450" i="21"/>
  <c r="M450" i="21"/>
  <c r="O449" i="21"/>
  <c r="E452" i="21"/>
  <c r="Q453" i="13" s="1"/>
  <c r="H451" i="21"/>
  <c r="F451" i="21"/>
  <c r="R452" i="13" s="1"/>
  <c r="I451" i="21"/>
  <c r="J451" i="21" s="1"/>
  <c r="O450" i="21" l="1"/>
  <c r="L451" i="21"/>
  <c r="N451" i="21"/>
  <c r="M451" i="21"/>
  <c r="K451" i="21"/>
  <c r="E453" i="21"/>
  <c r="Q454" i="13" s="1"/>
  <c r="H452" i="21"/>
  <c r="F452" i="21"/>
  <c r="R453" i="13" s="1"/>
  <c r="I452" i="21"/>
  <c r="J452" i="21" s="1"/>
  <c r="O451" i="21" l="1"/>
  <c r="N452" i="21"/>
  <c r="L452" i="21"/>
  <c r="K452" i="21"/>
  <c r="O452" i="21" s="1"/>
  <c r="M452" i="21"/>
  <c r="E454" i="21"/>
  <c r="Q455" i="13" s="1"/>
  <c r="H453" i="21"/>
  <c r="I453" i="21"/>
  <c r="J453" i="21" s="1"/>
  <c r="F453" i="21"/>
  <c r="R454" i="13" s="1"/>
  <c r="E455" i="21" l="1"/>
  <c r="Q456" i="13" s="1"/>
  <c r="H454" i="21"/>
  <c r="F454" i="21"/>
  <c r="R455" i="13" s="1"/>
  <c r="I454" i="21"/>
  <c r="J454" i="21" s="1"/>
  <c r="L453" i="21"/>
  <c r="N453" i="21"/>
  <c r="M453" i="21"/>
  <c r="K453" i="21"/>
  <c r="O453" i="21" l="1"/>
  <c r="N454" i="21"/>
  <c r="L454" i="21"/>
  <c r="M454" i="21"/>
  <c r="K454" i="21"/>
  <c r="E456" i="21"/>
  <c r="Q457" i="13" s="1"/>
  <c r="H455" i="21"/>
  <c r="I455" i="21"/>
  <c r="J455" i="21" s="1"/>
  <c r="F455" i="21"/>
  <c r="R456" i="13" s="1"/>
  <c r="O454" i="21" l="1"/>
  <c r="L455" i="21"/>
  <c r="N455" i="21"/>
  <c r="M455" i="21"/>
  <c r="K455" i="21"/>
  <c r="E457" i="21"/>
  <c r="Q458" i="13" s="1"/>
  <c r="H456" i="21"/>
  <c r="I456" i="21"/>
  <c r="J456" i="21" s="1"/>
  <c r="F456" i="21"/>
  <c r="R457" i="13" s="1"/>
  <c r="O455" i="21" l="1"/>
  <c r="N456" i="21"/>
  <c r="L456" i="21"/>
  <c r="K456" i="21"/>
  <c r="M456" i="21"/>
  <c r="E458" i="21"/>
  <c r="Q459" i="13" s="1"/>
  <c r="H457" i="21"/>
  <c r="I457" i="21"/>
  <c r="J457" i="21" s="1"/>
  <c r="F457" i="21"/>
  <c r="R458" i="13" s="1"/>
  <c r="L457" i="21" l="1"/>
  <c r="N457" i="21"/>
  <c r="K457" i="21"/>
  <c r="M457" i="21"/>
  <c r="O456" i="21"/>
  <c r="E459" i="21"/>
  <c r="Q460" i="13" s="1"/>
  <c r="H458" i="21"/>
  <c r="F458" i="21"/>
  <c r="R459" i="13" s="1"/>
  <c r="I458" i="21"/>
  <c r="J458" i="21" s="1"/>
  <c r="E460" i="21" l="1"/>
  <c r="Q461" i="13" s="1"/>
  <c r="H459" i="21"/>
  <c r="F459" i="21"/>
  <c r="R460" i="13" s="1"/>
  <c r="I459" i="21"/>
  <c r="J459" i="21" s="1"/>
  <c r="N458" i="21"/>
  <c r="L458" i="21"/>
  <c r="K458" i="21"/>
  <c r="M458" i="21"/>
  <c r="O457" i="21"/>
  <c r="O458" i="21" l="1"/>
  <c r="L459" i="21"/>
  <c r="N459" i="21"/>
  <c r="M459" i="21"/>
  <c r="K459" i="21"/>
  <c r="E461" i="21"/>
  <c r="Q462" i="13" s="1"/>
  <c r="H460" i="21"/>
  <c r="F460" i="21"/>
  <c r="R461" i="13" s="1"/>
  <c r="I460" i="21"/>
  <c r="J460" i="21" s="1"/>
  <c r="O459" i="21" l="1"/>
  <c r="N460" i="21"/>
  <c r="L460" i="21"/>
  <c r="K460" i="21"/>
  <c r="M460" i="21"/>
  <c r="E462" i="21"/>
  <c r="Q463" i="13" s="1"/>
  <c r="H461" i="21"/>
  <c r="I461" i="21"/>
  <c r="J461" i="21" s="1"/>
  <c r="F461" i="21"/>
  <c r="R462" i="13" s="1"/>
  <c r="O460" i="21" l="1"/>
  <c r="L461" i="21"/>
  <c r="N461" i="21"/>
  <c r="M461" i="21"/>
  <c r="K461" i="21"/>
  <c r="E463" i="21"/>
  <c r="Q464" i="13" s="1"/>
  <c r="H462" i="21"/>
  <c r="F462" i="21"/>
  <c r="R463" i="13" s="1"/>
  <c r="I462" i="21"/>
  <c r="J462" i="21" s="1"/>
  <c r="O461" i="21" l="1"/>
  <c r="N462" i="21"/>
  <c r="L462" i="21"/>
  <c r="M462" i="21"/>
  <c r="K462" i="21"/>
  <c r="E464" i="21"/>
  <c r="Q465" i="13" s="1"/>
  <c r="H463" i="21"/>
  <c r="I463" i="21"/>
  <c r="J463" i="21" s="1"/>
  <c r="F463" i="21"/>
  <c r="R464" i="13" s="1"/>
  <c r="O462" i="21" l="1"/>
  <c r="L463" i="21"/>
  <c r="N463" i="21"/>
  <c r="M463" i="21"/>
  <c r="K463" i="21"/>
  <c r="E465" i="21"/>
  <c r="Q466" i="13" s="1"/>
  <c r="H464" i="21"/>
  <c r="I464" i="21"/>
  <c r="J464" i="21" s="1"/>
  <c r="F464" i="21"/>
  <c r="R465" i="13" s="1"/>
  <c r="E466" i="21" l="1"/>
  <c r="Q467" i="13" s="1"/>
  <c r="H465" i="21"/>
  <c r="I465" i="21"/>
  <c r="J465" i="21" s="1"/>
  <c r="F465" i="21"/>
  <c r="R466" i="13" s="1"/>
  <c r="O463" i="21"/>
  <c r="N464" i="21"/>
  <c r="L464" i="21"/>
  <c r="K464" i="21"/>
  <c r="O464" i="21" s="1"/>
  <c r="M464" i="21"/>
  <c r="L465" i="21" l="1"/>
  <c r="N465" i="21"/>
  <c r="M465" i="21"/>
  <c r="K465" i="21"/>
  <c r="E467" i="21"/>
  <c r="Q468" i="13" s="1"/>
  <c r="H466" i="21"/>
  <c r="F466" i="21"/>
  <c r="R467" i="13" s="1"/>
  <c r="I466" i="21"/>
  <c r="J466" i="21" s="1"/>
  <c r="O465" i="21" l="1"/>
  <c r="N466" i="21"/>
  <c r="L466" i="21"/>
  <c r="K466" i="21"/>
  <c r="O466" i="21" s="1"/>
  <c r="M466" i="21"/>
  <c r="E468" i="21"/>
  <c r="Q469" i="13" s="1"/>
  <c r="H467" i="21"/>
  <c r="I467" i="21"/>
  <c r="J467" i="21" s="1"/>
  <c r="F467" i="21"/>
  <c r="R468" i="13" s="1"/>
  <c r="L467" i="21" l="1"/>
  <c r="N467" i="21"/>
  <c r="M467" i="21"/>
  <c r="K467" i="21"/>
  <c r="O467" i="21" s="1"/>
  <c r="E469" i="21"/>
  <c r="Q470" i="13" s="1"/>
  <c r="H468" i="21"/>
  <c r="I468" i="21"/>
  <c r="J468" i="21" s="1"/>
  <c r="F468" i="21"/>
  <c r="R469" i="13" s="1"/>
  <c r="N468" i="21" l="1"/>
  <c r="L468" i="21"/>
  <c r="K468" i="21"/>
  <c r="M468" i="21"/>
  <c r="E470" i="21"/>
  <c r="Q471" i="13" s="1"/>
  <c r="H469" i="21"/>
  <c r="I469" i="21"/>
  <c r="J469" i="21" s="1"/>
  <c r="F469" i="21"/>
  <c r="R470" i="13" s="1"/>
  <c r="O468" i="21" l="1"/>
  <c r="E471" i="21"/>
  <c r="Q472" i="13" s="1"/>
  <c r="H470" i="21"/>
  <c r="F470" i="21"/>
  <c r="R471" i="13" s="1"/>
  <c r="I470" i="21"/>
  <c r="J470" i="21" s="1"/>
  <c r="L469" i="21"/>
  <c r="N469" i="21"/>
  <c r="M469" i="21"/>
  <c r="K469" i="21"/>
  <c r="O469" i="21" l="1"/>
  <c r="N470" i="21"/>
  <c r="L470" i="21"/>
  <c r="K470" i="21"/>
  <c r="M470" i="21"/>
  <c r="E472" i="21"/>
  <c r="Q473" i="13" s="1"/>
  <c r="H471" i="21"/>
  <c r="I471" i="21"/>
  <c r="J471" i="21" s="1"/>
  <c r="F471" i="21"/>
  <c r="R472" i="13" s="1"/>
  <c r="O470" i="21" l="1"/>
  <c r="L471" i="21"/>
  <c r="N471" i="21"/>
  <c r="M471" i="21"/>
  <c r="K471" i="21"/>
  <c r="E473" i="21"/>
  <c r="Q474" i="13" s="1"/>
  <c r="H472" i="21"/>
  <c r="F472" i="21"/>
  <c r="R473" i="13" s="1"/>
  <c r="I472" i="21"/>
  <c r="J472" i="21" s="1"/>
  <c r="O471" i="21" l="1"/>
  <c r="N472" i="21"/>
  <c r="L472" i="21"/>
  <c r="K472" i="21"/>
  <c r="M472" i="21"/>
  <c r="E474" i="21"/>
  <c r="Q475" i="13" s="1"/>
  <c r="H473" i="21"/>
  <c r="I473" i="21"/>
  <c r="J473" i="21" s="1"/>
  <c r="F473" i="21"/>
  <c r="R474" i="13" s="1"/>
  <c r="O472" i="21" l="1"/>
  <c r="L473" i="21"/>
  <c r="N473" i="21"/>
  <c r="M473" i="21"/>
  <c r="K473" i="21"/>
  <c r="E475" i="21"/>
  <c r="Q476" i="13" s="1"/>
  <c r="H474" i="21"/>
  <c r="F474" i="21"/>
  <c r="R475" i="13" s="1"/>
  <c r="I474" i="21"/>
  <c r="J474" i="21" s="1"/>
  <c r="O473" i="21" l="1"/>
  <c r="N474" i="21"/>
  <c r="L474" i="21"/>
  <c r="M474" i="21"/>
  <c r="K474" i="21"/>
  <c r="E476" i="21"/>
  <c r="Q477" i="13" s="1"/>
  <c r="H475" i="21"/>
  <c r="I475" i="21"/>
  <c r="J475" i="21" s="1"/>
  <c r="F475" i="21"/>
  <c r="R476" i="13" s="1"/>
  <c r="O474" i="21" l="1"/>
  <c r="L475" i="21"/>
  <c r="N475" i="21"/>
  <c r="M475" i="21"/>
  <c r="K475" i="21"/>
  <c r="E477" i="21"/>
  <c r="Q478" i="13" s="1"/>
  <c r="H476" i="21"/>
  <c r="I476" i="21"/>
  <c r="J476" i="21" s="1"/>
  <c r="F476" i="21"/>
  <c r="R477" i="13" s="1"/>
  <c r="E478" i="21" l="1"/>
  <c r="Q479" i="13" s="1"/>
  <c r="H477" i="21"/>
  <c r="I477" i="21"/>
  <c r="J477" i="21" s="1"/>
  <c r="F477" i="21"/>
  <c r="R478" i="13" s="1"/>
  <c r="O475" i="21"/>
  <c r="N476" i="21"/>
  <c r="L476" i="21"/>
  <c r="K476" i="21"/>
  <c r="M476" i="21"/>
  <c r="O476" i="21" l="1"/>
  <c r="L477" i="21"/>
  <c r="N477" i="21"/>
  <c r="M477" i="21"/>
  <c r="K477" i="21"/>
  <c r="E479" i="21"/>
  <c r="Q480" i="13" s="1"/>
  <c r="H478" i="21"/>
  <c r="F478" i="21"/>
  <c r="R479" i="13" s="1"/>
  <c r="I478" i="21"/>
  <c r="J478" i="21" s="1"/>
  <c r="E480" i="21" l="1"/>
  <c r="Q481" i="13" s="1"/>
  <c r="H479" i="21"/>
  <c r="I479" i="21"/>
  <c r="J479" i="21" s="1"/>
  <c r="F479" i="21"/>
  <c r="R480" i="13" s="1"/>
  <c r="O477" i="21"/>
  <c r="N478" i="21"/>
  <c r="L478" i="21"/>
  <c r="K478" i="21"/>
  <c r="O478" i="21" s="1"/>
  <c r="M478" i="21"/>
  <c r="L479" i="21" l="1"/>
  <c r="N479" i="21"/>
  <c r="M479" i="21"/>
  <c r="K479" i="21"/>
  <c r="E481" i="21"/>
  <c r="Q482" i="13" s="1"/>
  <c r="H480" i="21"/>
  <c r="F480" i="21"/>
  <c r="R481" i="13" s="1"/>
  <c r="I480" i="21"/>
  <c r="J480" i="21" s="1"/>
  <c r="O479" i="21" l="1"/>
  <c r="N480" i="21"/>
  <c r="L480" i="21"/>
  <c r="K480" i="21"/>
  <c r="O480" i="21" s="1"/>
  <c r="M480" i="21"/>
  <c r="E482" i="21"/>
  <c r="Q483" i="13" s="1"/>
  <c r="H481" i="21"/>
  <c r="I481" i="21"/>
  <c r="J481" i="21" s="1"/>
  <c r="F481" i="21"/>
  <c r="R482" i="13" s="1"/>
  <c r="L481" i="21" l="1"/>
  <c r="N481" i="21"/>
  <c r="M481" i="21"/>
  <c r="K481" i="21"/>
  <c r="O481" i="21" s="1"/>
  <c r="E483" i="21"/>
  <c r="Q484" i="13" s="1"/>
  <c r="H482" i="21"/>
  <c r="F482" i="21"/>
  <c r="R483" i="13" s="1"/>
  <c r="I482" i="21"/>
  <c r="J482" i="21" s="1"/>
  <c r="N482" i="21" l="1"/>
  <c r="L482" i="21"/>
  <c r="M482" i="21"/>
  <c r="K482" i="21"/>
  <c r="O482" i="21" s="1"/>
  <c r="E484" i="21"/>
  <c r="Q485" i="13" s="1"/>
  <c r="H483" i="21"/>
  <c r="I483" i="21"/>
  <c r="J483" i="21" s="1"/>
  <c r="F483" i="21"/>
  <c r="R484" i="13" s="1"/>
  <c r="L483" i="21" l="1"/>
  <c r="N483" i="21"/>
  <c r="M483" i="21"/>
  <c r="K483" i="21"/>
  <c r="E485" i="21"/>
  <c r="Q486" i="13" s="1"/>
  <c r="H484" i="21"/>
  <c r="I484" i="21"/>
  <c r="J484" i="21" s="1"/>
  <c r="F484" i="21"/>
  <c r="R485" i="13" s="1"/>
  <c r="E486" i="21" l="1"/>
  <c r="Q487" i="13" s="1"/>
  <c r="H485" i="21"/>
  <c r="I485" i="21"/>
  <c r="J485" i="21" s="1"/>
  <c r="F485" i="21"/>
  <c r="R486" i="13" s="1"/>
  <c r="O483" i="21"/>
  <c r="N484" i="21"/>
  <c r="L484" i="21"/>
  <c r="K484" i="21"/>
  <c r="O484" i="21" s="1"/>
  <c r="M484" i="21"/>
  <c r="L485" i="21" l="1"/>
  <c r="N485" i="21"/>
  <c r="M485" i="21"/>
  <c r="K485" i="21"/>
  <c r="E487" i="21"/>
  <c r="Q488" i="13" s="1"/>
  <c r="H486" i="21"/>
  <c r="F486" i="21"/>
  <c r="R487" i="13" s="1"/>
  <c r="I486" i="21"/>
  <c r="J486" i="21" s="1"/>
  <c r="O485" i="21" l="1"/>
  <c r="N486" i="21"/>
  <c r="L486" i="21"/>
  <c r="K486" i="21"/>
  <c r="O486" i="21" s="1"/>
  <c r="M486" i="21"/>
  <c r="E488" i="21"/>
  <c r="Q489" i="13" s="1"/>
  <c r="H487" i="21"/>
  <c r="I487" i="21"/>
  <c r="J487" i="21" s="1"/>
  <c r="F487" i="21"/>
  <c r="R488" i="13" s="1"/>
  <c r="L487" i="21" l="1"/>
  <c r="N487" i="21"/>
  <c r="M487" i="21"/>
  <c r="K487" i="21"/>
  <c r="E489" i="21"/>
  <c r="Q490" i="13" s="1"/>
  <c r="H488" i="21"/>
  <c r="F488" i="21"/>
  <c r="R489" i="13" s="1"/>
  <c r="I488" i="21"/>
  <c r="J488" i="21" s="1"/>
  <c r="O487" i="21" l="1"/>
  <c r="N488" i="21"/>
  <c r="L488" i="21"/>
  <c r="K488" i="21"/>
  <c r="O488" i="21" s="1"/>
  <c r="M488" i="21"/>
  <c r="E490" i="21"/>
  <c r="Q491" i="13" s="1"/>
  <c r="H489" i="21"/>
  <c r="I489" i="21"/>
  <c r="J489" i="21" s="1"/>
  <c r="F489" i="21"/>
  <c r="R490" i="13" s="1"/>
  <c r="L489" i="21" l="1"/>
  <c r="N489" i="21"/>
  <c r="M489" i="21"/>
  <c r="K489" i="21"/>
  <c r="E491" i="21"/>
  <c r="Q492" i="13" s="1"/>
  <c r="H490" i="21"/>
  <c r="F490" i="21"/>
  <c r="R491" i="13" s="1"/>
  <c r="I490" i="21"/>
  <c r="J490" i="21" s="1"/>
  <c r="O489" i="21" l="1"/>
  <c r="N490" i="21"/>
  <c r="L490" i="21"/>
  <c r="M490" i="21"/>
  <c r="K490" i="21"/>
  <c r="E492" i="21"/>
  <c r="Q493" i="13" s="1"/>
  <c r="H491" i="21"/>
  <c r="I491" i="21"/>
  <c r="J491" i="21" s="1"/>
  <c r="F491" i="21"/>
  <c r="R492" i="13" s="1"/>
  <c r="O490" i="21" l="1"/>
  <c r="L491" i="21"/>
  <c r="N491" i="21"/>
  <c r="M491" i="21"/>
  <c r="K491" i="21"/>
  <c r="O491" i="21" s="1"/>
  <c r="E493" i="21"/>
  <c r="Q494" i="13" s="1"/>
  <c r="H492" i="21"/>
  <c r="I492" i="21"/>
  <c r="J492" i="21" s="1"/>
  <c r="F492" i="21"/>
  <c r="R493" i="13" s="1"/>
  <c r="N492" i="21" l="1"/>
  <c r="L492" i="21"/>
  <c r="K492" i="21"/>
  <c r="M492" i="21"/>
  <c r="E494" i="21"/>
  <c r="Q495" i="13" s="1"/>
  <c r="H493" i="21"/>
  <c r="I493" i="21"/>
  <c r="J493" i="21" s="1"/>
  <c r="F493" i="21"/>
  <c r="R494" i="13" s="1"/>
  <c r="O492" i="21" l="1"/>
  <c r="L493" i="21"/>
  <c r="N493" i="21"/>
  <c r="M493" i="21"/>
  <c r="K493" i="21"/>
  <c r="E495" i="21"/>
  <c r="Q496" i="13" s="1"/>
  <c r="H494" i="21"/>
  <c r="F494" i="21"/>
  <c r="R495" i="13" s="1"/>
  <c r="I494" i="21"/>
  <c r="J494" i="21" s="1"/>
  <c r="O493" i="21" l="1"/>
  <c r="N494" i="21"/>
  <c r="L494" i="21"/>
  <c r="K494" i="21"/>
  <c r="M494" i="21"/>
  <c r="E496" i="21"/>
  <c r="Q497" i="13" s="1"/>
  <c r="H495" i="21"/>
  <c r="I495" i="21"/>
  <c r="J495" i="21" s="1"/>
  <c r="F495" i="21"/>
  <c r="R496" i="13" s="1"/>
  <c r="O494" i="21" l="1"/>
  <c r="L495" i="21"/>
  <c r="N495" i="21"/>
  <c r="M495" i="21"/>
  <c r="K495" i="21"/>
  <c r="E497" i="21"/>
  <c r="Q498" i="13" s="1"/>
  <c r="H496" i="21"/>
  <c r="F496" i="21"/>
  <c r="R497" i="13" s="1"/>
  <c r="I496" i="21"/>
  <c r="J496" i="21" s="1"/>
  <c r="E498" i="21" l="1"/>
  <c r="Q499" i="13" s="1"/>
  <c r="H497" i="21"/>
  <c r="I497" i="21"/>
  <c r="J497" i="21" s="1"/>
  <c r="F497" i="21"/>
  <c r="R498" i="13" s="1"/>
  <c r="N496" i="21"/>
  <c r="L496" i="21"/>
  <c r="K496" i="21"/>
  <c r="M496" i="21"/>
  <c r="O495" i="21"/>
  <c r="O496" i="21" l="1"/>
  <c r="L497" i="21"/>
  <c r="N497" i="21"/>
  <c r="M497" i="21"/>
  <c r="K497" i="21"/>
  <c r="E499" i="21"/>
  <c r="Q500" i="13" s="1"/>
  <c r="H498" i="21"/>
  <c r="F498" i="21"/>
  <c r="R499" i="13" s="1"/>
  <c r="I498" i="21"/>
  <c r="J498" i="21" s="1"/>
  <c r="O497" i="21" l="1"/>
  <c r="N498" i="21"/>
  <c r="L498" i="21"/>
  <c r="K498" i="21"/>
  <c r="O498" i="21" s="1"/>
  <c r="M498" i="21"/>
  <c r="E500" i="21"/>
  <c r="Q501" i="13" s="1"/>
  <c r="H499" i="21"/>
  <c r="I499" i="21"/>
  <c r="J499" i="21" s="1"/>
  <c r="F499" i="21"/>
  <c r="R500" i="13" s="1"/>
  <c r="L499" i="21" l="1"/>
  <c r="N499" i="21"/>
  <c r="M499" i="21"/>
  <c r="K499" i="21"/>
  <c r="E501" i="21"/>
  <c r="Q502" i="13" s="1"/>
  <c r="H500" i="21"/>
  <c r="F500" i="21"/>
  <c r="R501" i="13" s="1"/>
  <c r="I500" i="21"/>
  <c r="J500" i="21" s="1"/>
  <c r="O499" i="21" l="1"/>
  <c r="N500" i="21"/>
  <c r="L500" i="21"/>
  <c r="K500" i="21"/>
  <c r="M500" i="21"/>
  <c r="E502" i="21"/>
  <c r="Q503" i="13" s="1"/>
  <c r="H501" i="21"/>
  <c r="I501" i="21"/>
  <c r="J501" i="21" s="1"/>
  <c r="F501" i="21"/>
  <c r="R502" i="13" s="1"/>
  <c r="O500" i="21" l="1"/>
  <c r="L501" i="21"/>
  <c r="N501" i="21"/>
  <c r="M501" i="21"/>
  <c r="K501" i="21"/>
  <c r="E503" i="21"/>
  <c r="Q504" i="13" s="1"/>
  <c r="H502" i="21"/>
  <c r="F502" i="21"/>
  <c r="R503" i="13" s="1"/>
  <c r="I502" i="21"/>
  <c r="J502" i="21" s="1"/>
  <c r="O501" i="21" l="1"/>
  <c r="N502" i="21"/>
  <c r="L502" i="21"/>
  <c r="M502" i="21"/>
  <c r="K502" i="21"/>
  <c r="E504" i="21"/>
  <c r="Q505" i="13" s="1"/>
  <c r="H503" i="21"/>
  <c r="I503" i="21"/>
  <c r="J503" i="21" s="1"/>
  <c r="F503" i="21"/>
  <c r="R504" i="13" s="1"/>
  <c r="O502" i="21" l="1"/>
  <c r="L503" i="21"/>
  <c r="N503" i="21"/>
  <c r="M503" i="21"/>
  <c r="K503" i="21"/>
  <c r="E505" i="21"/>
  <c r="Q506" i="13" s="1"/>
  <c r="H504" i="21"/>
  <c r="I504" i="21"/>
  <c r="J504" i="21" s="1"/>
  <c r="F504" i="21"/>
  <c r="R505" i="13" s="1"/>
  <c r="E506" i="21" l="1"/>
  <c r="Q507" i="13" s="1"/>
  <c r="H505" i="21"/>
  <c r="I505" i="21"/>
  <c r="J505" i="21" s="1"/>
  <c r="F505" i="21"/>
  <c r="R506" i="13" s="1"/>
  <c r="O503" i="21"/>
  <c r="N504" i="21"/>
  <c r="L504" i="21"/>
  <c r="K504" i="21"/>
  <c r="O504" i="21" s="1"/>
  <c r="M504" i="21"/>
  <c r="L505" i="21" l="1"/>
  <c r="N505" i="21"/>
  <c r="M505" i="21"/>
  <c r="K505" i="21"/>
  <c r="E507" i="21"/>
  <c r="Q508" i="13" s="1"/>
  <c r="H506" i="21"/>
  <c r="F506" i="21"/>
  <c r="R507" i="13" s="1"/>
  <c r="I506" i="21"/>
  <c r="J506" i="21" s="1"/>
  <c r="O505" i="21" l="1"/>
  <c r="N506" i="21"/>
  <c r="L506" i="21"/>
  <c r="M506" i="21"/>
  <c r="K506" i="21"/>
  <c r="E508" i="21"/>
  <c r="Q509" i="13" s="1"/>
  <c r="H507" i="21"/>
  <c r="I507" i="21"/>
  <c r="J507" i="21" s="1"/>
  <c r="F507" i="21"/>
  <c r="R508" i="13" s="1"/>
  <c r="O506" i="21" l="1"/>
  <c r="L507" i="21"/>
  <c r="N507" i="21"/>
  <c r="M507" i="21"/>
  <c r="K507" i="21"/>
  <c r="E509" i="21"/>
  <c r="Q510" i="13" s="1"/>
  <c r="H508" i="21"/>
  <c r="I508" i="21"/>
  <c r="J508" i="21" s="1"/>
  <c r="F508" i="21"/>
  <c r="R509" i="13" s="1"/>
  <c r="O507" i="21" l="1"/>
  <c r="N508" i="21"/>
  <c r="L508" i="21"/>
  <c r="K508" i="21"/>
  <c r="O508" i="21" s="1"/>
  <c r="M508" i="21"/>
  <c r="E510" i="21"/>
  <c r="Q511" i="13" s="1"/>
  <c r="H509" i="21"/>
  <c r="I509" i="21"/>
  <c r="J509" i="21" s="1"/>
  <c r="F509" i="21"/>
  <c r="R510" i="13" s="1"/>
  <c r="L509" i="21" l="1"/>
  <c r="N509" i="21"/>
  <c r="K509" i="21"/>
  <c r="M509" i="21"/>
  <c r="E511" i="21"/>
  <c r="Q512" i="13" s="1"/>
  <c r="H510" i="21"/>
  <c r="F510" i="21"/>
  <c r="R511" i="13" s="1"/>
  <c r="I510" i="21"/>
  <c r="J510" i="21" s="1"/>
  <c r="E512" i="21" l="1"/>
  <c r="Q513" i="13" s="1"/>
  <c r="H511" i="21"/>
  <c r="F511" i="21"/>
  <c r="R512" i="13" s="1"/>
  <c r="I511" i="21"/>
  <c r="J511" i="21" s="1"/>
  <c r="O509" i="21"/>
  <c r="N510" i="21"/>
  <c r="L510" i="21"/>
  <c r="K510" i="21"/>
  <c r="O510" i="21" s="1"/>
  <c r="M510" i="21"/>
  <c r="L511" i="21" l="1"/>
  <c r="N511" i="21"/>
  <c r="M511" i="21"/>
  <c r="K511" i="21"/>
  <c r="E513" i="21"/>
  <c r="Q514" i="13" s="1"/>
  <c r="H512" i="21"/>
  <c r="F512" i="21"/>
  <c r="R513" i="13" s="1"/>
  <c r="I512" i="21"/>
  <c r="J512" i="21" s="1"/>
  <c r="O511" i="21" l="1"/>
  <c r="N512" i="21"/>
  <c r="L512" i="21"/>
  <c r="K512" i="21"/>
  <c r="M512" i="21"/>
  <c r="E514" i="21"/>
  <c r="Q515" i="13" s="1"/>
  <c r="H513" i="21"/>
  <c r="I513" i="21"/>
  <c r="J513" i="21" s="1"/>
  <c r="F513" i="21"/>
  <c r="R514" i="13" s="1"/>
  <c r="O512" i="21" l="1"/>
  <c r="L513" i="21"/>
  <c r="N513" i="21"/>
  <c r="M513" i="21"/>
  <c r="K513" i="21"/>
  <c r="E515" i="21"/>
  <c r="Q516" i="13" s="1"/>
  <c r="H514" i="21"/>
  <c r="F514" i="21"/>
  <c r="R515" i="13" s="1"/>
  <c r="I514" i="21"/>
  <c r="J514" i="21" s="1"/>
  <c r="O513" i="21" l="1"/>
  <c r="N514" i="21"/>
  <c r="L514" i="21"/>
  <c r="M514" i="21"/>
  <c r="K514" i="21"/>
  <c r="E516" i="21"/>
  <c r="Q517" i="13" s="1"/>
  <c r="H515" i="21"/>
  <c r="I515" i="21"/>
  <c r="J515" i="21" s="1"/>
  <c r="F515" i="21"/>
  <c r="R516" i="13" s="1"/>
  <c r="O514" i="21" l="1"/>
  <c r="L515" i="21"/>
  <c r="N515" i="21"/>
  <c r="M515" i="21"/>
  <c r="K515" i="21"/>
  <c r="E517" i="21"/>
  <c r="Q518" i="13" s="1"/>
  <c r="H516" i="21"/>
  <c r="I516" i="21"/>
  <c r="J516" i="21" s="1"/>
  <c r="F516" i="21"/>
  <c r="R517" i="13" s="1"/>
  <c r="E518" i="21" l="1"/>
  <c r="Q519" i="13" s="1"/>
  <c r="H517" i="21"/>
  <c r="I517" i="21"/>
  <c r="J517" i="21" s="1"/>
  <c r="F517" i="21"/>
  <c r="R518" i="13" s="1"/>
  <c r="O515" i="21"/>
  <c r="N516" i="21"/>
  <c r="L516" i="21"/>
  <c r="K516" i="21"/>
  <c r="O516" i="21" s="1"/>
  <c r="M516" i="21"/>
  <c r="L517" i="21" l="1"/>
  <c r="N517" i="21"/>
  <c r="K517" i="21"/>
  <c r="M517" i="21"/>
  <c r="E519" i="21"/>
  <c r="Q520" i="13" s="1"/>
  <c r="H518" i="21"/>
  <c r="F518" i="21"/>
  <c r="R519" i="13" s="1"/>
  <c r="I518" i="21"/>
  <c r="J518" i="21" s="1"/>
  <c r="O517" i="21" l="1"/>
  <c r="N518" i="21"/>
  <c r="L518" i="21"/>
  <c r="K518" i="21"/>
  <c r="O518" i="21" s="1"/>
  <c r="M518" i="21"/>
  <c r="E520" i="21"/>
  <c r="Q521" i="13" s="1"/>
  <c r="H519" i="21"/>
  <c r="F519" i="21"/>
  <c r="R520" i="13" s="1"/>
  <c r="I519" i="21"/>
  <c r="J519" i="21" s="1"/>
  <c r="L519" i="21" l="1"/>
  <c r="N519" i="21"/>
  <c r="M519" i="21"/>
  <c r="K519" i="21"/>
  <c r="E521" i="21"/>
  <c r="Q522" i="13" s="1"/>
  <c r="H520" i="21"/>
  <c r="F520" i="21"/>
  <c r="R521" i="13" s="1"/>
  <c r="I520" i="21"/>
  <c r="J520" i="21" s="1"/>
  <c r="O519" i="21" l="1"/>
  <c r="N520" i="21"/>
  <c r="L520" i="21"/>
  <c r="K520" i="21"/>
  <c r="O520" i="21" s="1"/>
  <c r="M520" i="21"/>
  <c r="E522" i="21"/>
  <c r="Q523" i="13" s="1"/>
  <c r="H521" i="21"/>
  <c r="I521" i="21"/>
  <c r="J521" i="21" s="1"/>
  <c r="F521" i="21"/>
  <c r="R522" i="13" s="1"/>
  <c r="E523" i="21" l="1"/>
  <c r="Q524" i="13" s="1"/>
  <c r="H522" i="21"/>
  <c r="F522" i="21"/>
  <c r="R523" i="13" s="1"/>
  <c r="I522" i="21"/>
  <c r="J522" i="21" s="1"/>
  <c r="L521" i="21"/>
  <c r="N521" i="21"/>
  <c r="M521" i="21"/>
  <c r="K521" i="21"/>
  <c r="O521" i="21" l="1"/>
  <c r="N522" i="21"/>
  <c r="L522" i="21"/>
  <c r="M522" i="21"/>
  <c r="K522" i="21"/>
  <c r="E524" i="21"/>
  <c r="Q525" i="13" s="1"/>
  <c r="H523" i="21"/>
  <c r="I523" i="21"/>
  <c r="J523" i="21" s="1"/>
  <c r="F523" i="21"/>
  <c r="R524" i="13" s="1"/>
  <c r="O522" i="21" l="1"/>
  <c r="L523" i="21"/>
  <c r="N523" i="21"/>
  <c r="M523" i="21"/>
  <c r="K523" i="21"/>
  <c r="E525" i="21"/>
  <c r="Q526" i="13" s="1"/>
  <c r="H524" i="21"/>
  <c r="I524" i="21"/>
  <c r="J524" i="21" s="1"/>
  <c r="F524" i="21"/>
  <c r="R525" i="13" s="1"/>
  <c r="O523" i="21" l="1"/>
  <c r="N524" i="21"/>
  <c r="L524" i="21"/>
  <c r="K524" i="21"/>
  <c r="O524" i="21" s="1"/>
  <c r="M524" i="21"/>
  <c r="E526" i="21"/>
  <c r="Q527" i="13" s="1"/>
  <c r="H525" i="21"/>
  <c r="I525" i="21"/>
  <c r="J525" i="21" s="1"/>
  <c r="F525" i="21"/>
  <c r="R526" i="13" s="1"/>
  <c r="L525" i="21" l="1"/>
  <c r="N525" i="21"/>
  <c r="M525" i="21"/>
  <c r="K525" i="21"/>
  <c r="E527" i="21"/>
  <c r="Q528" i="13" s="1"/>
  <c r="H526" i="21"/>
  <c r="F526" i="21"/>
  <c r="R527" i="13" s="1"/>
  <c r="I526" i="21"/>
  <c r="J526" i="21" s="1"/>
  <c r="O525" i="21" l="1"/>
  <c r="N526" i="21"/>
  <c r="L526" i="21"/>
  <c r="M526" i="21"/>
  <c r="K526" i="21"/>
  <c r="E528" i="21"/>
  <c r="Q529" i="13" s="1"/>
  <c r="H527" i="21"/>
  <c r="I527" i="21"/>
  <c r="J527" i="21" s="1"/>
  <c r="F527" i="21"/>
  <c r="R528" i="13" s="1"/>
  <c r="O526" i="21" l="1"/>
  <c r="L527" i="21"/>
  <c r="N527" i="21"/>
  <c r="M527" i="21"/>
  <c r="K527" i="21"/>
  <c r="E529" i="21"/>
  <c r="Q530" i="13" s="1"/>
  <c r="H528" i="21"/>
  <c r="I528" i="21"/>
  <c r="J528" i="21" s="1"/>
  <c r="F528" i="21"/>
  <c r="R529" i="13" s="1"/>
  <c r="O527" i="21" l="1"/>
  <c r="N528" i="21"/>
  <c r="L528" i="21"/>
  <c r="K528" i="21"/>
  <c r="O528" i="21" s="1"/>
  <c r="M528" i="21"/>
  <c r="E530" i="21"/>
  <c r="Q531" i="13" s="1"/>
  <c r="H529" i="21"/>
  <c r="I529" i="21"/>
  <c r="J529" i="21" s="1"/>
  <c r="F529" i="21"/>
  <c r="R530" i="13" s="1"/>
  <c r="L529" i="21" l="1"/>
  <c r="N529" i="21"/>
  <c r="K529" i="21"/>
  <c r="M529" i="21"/>
  <c r="E531" i="21"/>
  <c r="Q532" i="13" s="1"/>
  <c r="H530" i="21"/>
  <c r="F530" i="21"/>
  <c r="R531" i="13" s="1"/>
  <c r="I530" i="21"/>
  <c r="J530" i="21" s="1"/>
  <c r="O529" i="21" l="1"/>
  <c r="N530" i="21"/>
  <c r="L530" i="21"/>
  <c r="K530" i="21"/>
  <c r="O530" i="21" s="1"/>
  <c r="M530" i="21"/>
  <c r="E532" i="21"/>
  <c r="Q533" i="13" s="1"/>
  <c r="H531" i="21"/>
  <c r="F531" i="21"/>
  <c r="R532" i="13" s="1"/>
  <c r="I531" i="21"/>
  <c r="J531" i="21" s="1"/>
  <c r="L531" i="21" l="1"/>
  <c r="N531" i="21"/>
  <c r="M531" i="21"/>
  <c r="K531" i="21"/>
  <c r="E533" i="21"/>
  <c r="Q534" i="13" s="1"/>
  <c r="H532" i="21"/>
  <c r="F532" i="21"/>
  <c r="R533" i="13" s="1"/>
  <c r="I532" i="21"/>
  <c r="J532" i="21" s="1"/>
  <c r="O531" i="21" l="1"/>
  <c r="N532" i="21"/>
  <c r="L532" i="21"/>
  <c r="K532" i="21"/>
  <c r="O532" i="21" s="1"/>
  <c r="M532" i="21"/>
  <c r="E534" i="21"/>
  <c r="Q535" i="13" s="1"/>
  <c r="H533" i="21"/>
  <c r="I533" i="21"/>
  <c r="J533" i="21" s="1"/>
  <c r="F533" i="21"/>
  <c r="R534" i="13" s="1"/>
  <c r="L533" i="21" l="1"/>
  <c r="N533" i="21"/>
  <c r="M533" i="21"/>
  <c r="K533" i="21"/>
  <c r="E535" i="21"/>
  <c r="Q536" i="13" s="1"/>
  <c r="H534" i="21"/>
  <c r="F534" i="21"/>
  <c r="R535" i="13" s="1"/>
  <c r="I534" i="21"/>
  <c r="J534" i="21" s="1"/>
  <c r="O533" i="21" l="1"/>
  <c r="N534" i="21"/>
  <c r="L534" i="21"/>
  <c r="M534" i="21"/>
  <c r="K534" i="21"/>
  <c r="E536" i="21"/>
  <c r="Q537" i="13" s="1"/>
  <c r="H535" i="21"/>
  <c r="I535" i="21"/>
  <c r="J535" i="21" s="1"/>
  <c r="F535" i="21"/>
  <c r="R536" i="13" s="1"/>
  <c r="O534" i="21" l="1"/>
  <c r="L535" i="21"/>
  <c r="N535" i="21"/>
  <c r="M535" i="21"/>
  <c r="K535" i="21"/>
  <c r="E537" i="21"/>
  <c r="Q538" i="13" s="1"/>
  <c r="H536" i="21"/>
  <c r="I536" i="21"/>
  <c r="J536" i="21" s="1"/>
  <c r="F536" i="21"/>
  <c r="R537" i="13" s="1"/>
  <c r="O535" i="21" l="1"/>
  <c r="N536" i="21"/>
  <c r="L536" i="21"/>
  <c r="K536" i="21"/>
  <c r="O536" i="21" s="1"/>
  <c r="M536" i="21"/>
  <c r="E538" i="21"/>
  <c r="Q539" i="13" s="1"/>
  <c r="H537" i="21"/>
  <c r="I537" i="21"/>
  <c r="J537" i="21" s="1"/>
  <c r="F537" i="21"/>
  <c r="R538" i="13" s="1"/>
  <c r="L537" i="21" l="1"/>
  <c r="N537" i="21"/>
  <c r="K537" i="21"/>
  <c r="M537" i="21"/>
  <c r="E539" i="21"/>
  <c r="Q540" i="13" s="1"/>
  <c r="H538" i="21"/>
  <c r="F538" i="21"/>
  <c r="R539" i="13" s="1"/>
  <c r="I538" i="21"/>
  <c r="J538" i="21" s="1"/>
  <c r="O537" i="21" l="1"/>
  <c r="N538" i="21"/>
  <c r="L538" i="21"/>
  <c r="K538" i="21"/>
  <c r="O538" i="21" s="1"/>
  <c r="M538" i="21"/>
  <c r="E540" i="21"/>
  <c r="Q541" i="13" s="1"/>
  <c r="H539" i="21"/>
  <c r="F539" i="21"/>
  <c r="R540" i="13" s="1"/>
  <c r="I539" i="21"/>
  <c r="J539" i="21" s="1"/>
  <c r="L539" i="21" l="1"/>
  <c r="N539" i="21"/>
  <c r="M539" i="21"/>
  <c r="K539" i="21"/>
  <c r="E541" i="21"/>
  <c r="Q542" i="13" s="1"/>
  <c r="H540" i="21"/>
  <c r="F540" i="21"/>
  <c r="R541" i="13" s="1"/>
  <c r="I540" i="21"/>
  <c r="J540" i="21" s="1"/>
  <c r="O539" i="21" l="1"/>
  <c r="N540" i="21"/>
  <c r="L540" i="21"/>
  <c r="K540" i="21"/>
  <c r="O540" i="21" s="1"/>
  <c r="M540" i="21"/>
  <c r="E542" i="21"/>
  <c r="Q543" i="13" s="1"/>
  <c r="H541" i="21"/>
  <c r="I541" i="21"/>
  <c r="J541" i="21" s="1"/>
  <c r="F541" i="21"/>
  <c r="R542" i="13" s="1"/>
  <c r="L541" i="21" l="1"/>
  <c r="N541" i="21"/>
  <c r="M541" i="21"/>
  <c r="K541" i="21"/>
  <c r="E543" i="21"/>
  <c r="Q544" i="13" s="1"/>
  <c r="H542" i="21"/>
  <c r="F542" i="21"/>
  <c r="R543" i="13" s="1"/>
  <c r="I542" i="21"/>
  <c r="J542" i="21" s="1"/>
  <c r="O541" i="21" l="1"/>
  <c r="N542" i="21"/>
  <c r="L542" i="21"/>
  <c r="M542" i="21"/>
  <c r="K542" i="21"/>
  <c r="E544" i="21"/>
  <c r="Q545" i="13" s="1"/>
  <c r="H543" i="21"/>
  <c r="I543" i="21"/>
  <c r="J543" i="21" s="1"/>
  <c r="F543" i="21"/>
  <c r="R544" i="13" s="1"/>
  <c r="O542" i="21" l="1"/>
  <c r="L543" i="21"/>
  <c r="N543" i="21"/>
  <c r="M543" i="21"/>
  <c r="K543" i="21"/>
  <c r="E545" i="21"/>
  <c r="Q546" i="13" s="1"/>
  <c r="H544" i="21"/>
  <c r="I544" i="21"/>
  <c r="J544" i="21" s="1"/>
  <c r="F544" i="21"/>
  <c r="R545" i="13" s="1"/>
  <c r="O543" i="21" l="1"/>
  <c r="N544" i="21"/>
  <c r="L544" i="21"/>
  <c r="K544" i="21"/>
  <c r="M544" i="21"/>
  <c r="E546" i="21"/>
  <c r="Q547" i="13" s="1"/>
  <c r="H545" i="21"/>
  <c r="I545" i="21"/>
  <c r="J545" i="21" s="1"/>
  <c r="F545" i="21"/>
  <c r="R546" i="13" s="1"/>
  <c r="O544" i="21" l="1"/>
  <c r="L545" i="21"/>
  <c r="N545" i="21"/>
  <c r="M545" i="21"/>
  <c r="K545" i="21"/>
  <c r="E547" i="21"/>
  <c r="Q548" i="13" s="1"/>
  <c r="H546" i="21"/>
  <c r="F546" i="21"/>
  <c r="R547" i="13" s="1"/>
  <c r="I546" i="21"/>
  <c r="J546" i="21" s="1"/>
  <c r="O545" i="21" l="1"/>
  <c r="N546" i="21"/>
  <c r="L546" i="21"/>
  <c r="K546" i="21"/>
  <c r="O546" i="21" s="1"/>
  <c r="M546" i="21"/>
  <c r="E548" i="21"/>
  <c r="Q549" i="13" s="1"/>
  <c r="H547" i="21"/>
  <c r="I547" i="21"/>
  <c r="J547" i="21" s="1"/>
  <c r="F547" i="21"/>
  <c r="R548" i="13" s="1"/>
  <c r="L547" i="21" l="1"/>
  <c r="N547" i="21"/>
  <c r="M547" i="21"/>
  <c r="K547" i="21"/>
  <c r="E549" i="21"/>
  <c r="Q550" i="13" s="1"/>
  <c r="H548" i="21"/>
  <c r="F548" i="21"/>
  <c r="R549" i="13" s="1"/>
  <c r="I548" i="21"/>
  <c r="J548" i="21" s="1"/>
  <c r="O547" i="21" l="1"/>
  <c r="N548" i="21"/>
  <c r="L548" i="21"/>
  <c r="K548" i="21"/>
  <c r="O548" i="21" s="1"/>
  <c r="M548" i="21"/>
  <c r="E550" i="21"/>
  <c r="Q551" i="13" s="1"/>
  <c r="H549" i="21"/>
  <c r="I549" i="21"/>
  <c r="J549" i="21" s="1"/>
  <c r="F549" i="21"/>
  <c r="R550" i="13" s="1"/>
  <c r="L549" i="21" l="1"/>
  <c r="N549" i="21"/>
  <c r="M549" i="21"/>
  <c r="K549" i="21"/>
  <c r="E551" i="21"/>
  <c r="Q552" i="13" s="1"/>
  <c r="H550" i="21"/>
  <c r="F550" i="21"/>
  <c r="R551" i="13" s="1"/>
  <c r="I550" i="21"/>
  <c r="J550" i="21" s="1"/>
  <c r="O549" i="21" l="1"/>
  <c r="N550" i="21"/>
  <c r="L550" i="21"/>
  <c r="M550" i="21"/>
  <c r="K550" i="21"/>
  <c r="E552" i="21"/>
  <c r="Q553" i="13" s="1"/>
  <c r="H551" i="21"/>
  <c r="I551" i="21"/>
  <c r="J551" i="21" s="1"/>
  <c r="F551" i="21"/>
  <c r="R552" i="13" s="1"/>
  <c r="O550" i="21" l="1"/>
  <c r="L551" i="21"/>
  <c r="N551" i="21"/>
  <c r="K551" i="21"/>
  <c r="M551" i="21"/>
  <c r="E553" i="21"/>
  <c r="Q554" i="13" s="1"/>
  <c r="I552" i="21"/>
  <c r="J552" i="21" s="1"/>
  <c r="F552" i="21"/>
  <c r="R553" i="13" s="1"/>
  <c r="H552" i="21"/>
  <c r="O551" i="21" l="1"/>
  <c r="N552" i="21"/>
  <c r="M552" i="21"/>
  <c r="L552" i="21"/>
  <c r="K552" i="21"/>
  <c r="E554" i="21"/>
  <c r="Q555" i="13" s="1"/>
  <c r="H553" i="21"/>
  <c r="F553" i="21"/>
  <c r="R554" i="13" s="1"/>
  <c r="I553" i="21"/>
  <c r="J553" i="21" s="1"/>
  <c r="O552" i="21" l="1"/>
  <c r="L553" i="21"/>
  <c r="K553" i="21"/>
  <c r="N553" i="21"/>
  <c r="M553" i="21"/>
  <c r="I554" i="21"/>
  <c r="J554" i="21" s="1"/>
  <c r="E555" i="21"/>
  <c r="Q556" i="13" s="1"/>
  <c r="H554" i="21"/>
  <c r="F554" i="21"/>
  <c r="R555" i="13" s="1"/>
  <c r="O553" i="21" l="1"/>
  <c r="N554" i="21"/>
  <c r="M554" i="21"/>
  <c r="L554" i="21"/>
  <c r="K554" i="21"/>
  <c r="E556" i="21"/>
  <c r="Q557" i="13" s="1"/>
  <c r="H555" i="21"/>
  <c r="F555" i="21"/>
  <c r="R556" i="13" s="1"/>
  <c r="I555" i="21"/>
  <c r="J555" i="21" s="1"/>
  <c r="O554" i="21" l="1"/>
  <c r="L555" i="21"/>
  <c r="K555" i="21"/>
  <c r="N555" i="21"/>
  <c r="M555" i="21"/>
  <c r="I556" i="21"/>
  <c r="J556" i="21" s="1"/>
  <c r="E557" i="21"/>
  <c r="Q558" i="13" s="1"/>
  <c r="H556" i="21"/>
  <c r="F556" i="21"/>
  <c r="R557" i="13" s="1"/>
  <c r="N556" i="21" l="1"/>
  <c r="M556" i="21"/>
  <c r="L556" i="21"/>
  <c r="K556" i="21"/>
  <c r="O556" i="21" s="1"/>
  <c r="E558" i="21"/>
  <c r="Q559" i="13" s="1"/>
  <c r="H557" i="21"/>
  <c r="F557" i="21"/>
  <c r="R558" i="13" s="1"/>
  <c r="I557" i="21"/>
  <c r="J557" i="21" s="1"/>
  <c r="O555" i="21"/>
  <c r="L557" i="21" l="1"/>
  <c r="K557" i="21"/>
  <c r="N557" i="21"/>
  <c r="M557" i="21"/>
  <c r="I558" i="21"/>
  <c r="J558" i="21" s="1"/>
  <c r="E559" i="21"/>
  <c r="Q560" i="13" s="1"/>
  <c r="H558" i="21"/>
  <c r="F558" i="21"/>
  <c r="R559" i="13" s="1"/>
  <c r="N558" i="21" l="1"/>
  <c r="M558" i="21"/>
  <c r="L558" i="21"/>
  <c r="K558" i="21"/>
  <c r="O558" i="21" s="1"/>
  <c r="E560" i="21"/>
  <c r="Q561" i="13" s="1"/>
  <c r="H559" i="21"/>
  <c r="F559" i="21"/>
  <c r="R560" i="13" s="1"/>
  <c r="I559" i="21"/>
  <c r="J559" i="21" s="1"/>
  <c r="O557" i="21"/>
  <c r="L559" i="21" l="1"/>
  <c r="K559" i="21"/>
  <c r="N559" i="21"/>
  <c r="M559" i="21"/>
  <c r="I560" i="21"/>
  <c r="J560" i="21" s="1"/>
  <c r="E561" i="21"/>
  <c r="Q562" i="13" s="1"/>
  <c r="H560" i="21"/>
  <c r="F560" i="21"/>
  <c r="R561" i="13" s="1"/>
  <c r="N560" i="21" l="1"/>
  <c r="M560" i="21"/>
  <c r="L560" i="21"/>
  <c r="K560" i="21"/>
  <c r="O560" i="21" s="1"/>
  <c r="E562" i="21"/>
  <c r="Q563" i="13" s="1"/>
  <c r="H561" i="21"/>
  <c r="F561" i="21"/>
  <c r="R562" i="13" s="1"/>
  <c r="I561" i="21"/>
  <c r="J561" i="21" s="1"/>
  <c r="O559" i="21"/>
  <c r="L561" i="21" l="1"/>
  <c r="K561" i="21"/>
  <c r="N561" i="21"/>
  <c r="M561" i="21"/>
  <c r="I562" i="21"/>
  <c r="J562" i="21" s="1"/>
  <c r="E563" i="21"/>
  <c r="Q564" i="13" s="1"/>
  <c r="H562" i="21"/>
  <c r="F562" i="21"/>
  <c r="R563" i="13" s="1"/>
  <c r="N562" i="21" l="1"/>
  <c r="M562" i="21"/>
  <c r="L562" i="21"/>
  <c r="K562" i="21"/>
  <c r="O562" i="21" s="1"/>
  <c r="E564" i="21"/>
  <c r="Q565" i="13" s="1"/>
  <c r="H563" i="21"/>
  <c r="F563" i="21"/>
  <c r="R564" i="13" s="1"/>
  <c r="I563" i="21"/>
  <c r="J563" i="21" s="1"/>
  <c r="O561" i="21"/>
  <c r="L563" i="21" l="1"/>
  <c r="K563" i="21"/>
  <c r="O563" i="21" s="1"/>
  <c r="N563" i="21"/>
  <c r="M563" i="21"/>
  <c r="I564" i="21"/>
  <c r="J564" i="21" s="1"/>
  <c r="E565" i="21"/>
  <c r="Q566" i="13" s="1"/>
  <c r="H564" i="21"/>
  <c r="F564" i="21"/>
  <c r="R565" i="13" s="1"/>
  <c r="N564" i="21" l="1"/>
  <c r="M564" i="21"/>
  <c r="L564" i="21"/>
  <c r="K564" i="21"/>
  <c r="O564" i="21" s="1"/>
  <c r="E566" i="21"/>
  <c r="Q567" i="13" s="1"/>
  <c r="H565" i="21"/>
  <c r="F565" i="21"/>
  <c r="R566" i="13" s="1"/>
  <c r="I565" i="21"/>
  <c r="J565" i="21" s="1"/>
  <c r="L565" i="21" l="1"/>
  <c r="K565" i="21"/>
  <c r="N565" i="21"/>
  <c r="M565" i="21"/>
  <c r="I566" i="21"/>
  <c r="J566" i="21" s="1"/>
  <c r="E567" i="21"/>
  <c r="Q568" i="13" s="1"/>
  <c r="H566" i="21"/>
  <c r="F566" i="21"/>
  <c r="R567" i="13" s="1"/>
  <c r="N566" i="21" l="1"/>
  <c r="M566" i="21"/>
  <c r="L566" i="21"/>
  <c r="K566" i="21"/>
  <c r="O566" i="21" s="1"/>
  <c r="E568" i="21"/>
  <c r="Q569" i="13" s="1"/>
  <c r="H567" i="21"/>
  <c r="F567" i="21"/>
  <c r="R568" i="13" s="1"/>
  <c r="I567" i="21"/>
  <c r="J567" i="21" s="1"/>
  <c r="O565" i="21"/>
  <c r="L567" i="21" l="1"/>
  <c r="K567" i="21"/>
  <c r="N567" i="21"/>
  <c r="M567" i="21"/>
  <c r="I568" i="21"/>
  <c r="J568" i="21" s="1"/>
  <c r="E569" i="21"/>
  <c r="Q570" i="13" s="1"/>
  <c r="H568" i="21"/>
  <c r="F568" i="21"/>
  <c r="R569" i="13" s="1"/>
  <c r="O567" i="21" l="1"/>
  <c r="E570" i="21"/>
  <c r="Q571" i="13" s="1"/>
  <c r="H569" i="21"/>
  <c r="F569" i="21"/>
  <c r="R570" i="13" s="1"/>
  <c r="I569" i="21"/>
  <c r="J569" i="21" s="1"/>
  <c r="N568" i="21"/>
  <c r="M568" i="21"/>
  <c r="L568" i="21"/>
  <c r="K568" i="21"/>
  <c r="O568" i="21" l="1"/>
  <c r="L569" i="21"/>
  <c r="K569" i="21"/>
  <c r="O569" i="21" s="1"/>
  <c r="N569" i="21"/>
  <c r="M569" i="21"/>
  <c r="I570" i="21"/>
  <c r="J570" i="21" s="1"/>
  <c r="E571" i="21"/>
  <c r="Q572" i="13" s="1"/>
  <c r="H570" i="21"/>
  <c r="F570" i="21"/>
  <c r="R571" i="13" s="1"/>
  <c r="E572" i="21" l="1"/>
  <c r="Q573" i="13" s="1"/>
  <c r="H571" i="21"/>
  <c r="F571" i="21"/>
  <c r="R572" i="13" s="1"/>
  <c r="I571" i="21"/>
  <c r="J571" i="21" s="1"/>
  <c r="N570" i="21"/>
  <c r="M570" i="21"/>
  <c r="L570" i="21"/>
  <c r="K570" i="21"/>
  <c r="O570" i="21" s="1"/>
  <c r="L571" i="21" l="1"/>
  <c r="K571" i="21"/>
  <c r="N571" i="21"/>
  <c r="M571" i="21"/>
  <c r="I572" i="21"/>
  <c r="J572" i="21" s="1"/>
  <c r="E573" i="21"/>
  <c r="Q574" i="13" s="1"/>
  <c r="H572" i="21"/>
  <c r="F572" i="21"/>
  <c r="R573" i="13" s="1"/>
  <c r="N572" i="21" l="1"/>
  <c r="M572" i="21"/>
  <c r="L572" i="21"/>
  <c r="K572" i="21"/>
  <c r="O572" i="21" s="1"/>
  <c r="E574" i="21"/>
  <c r="Q575" i="13" s="1"/>
  <c r="H573" i="21"/>
  <c r="F573" i="21"/>
  <c r="R574" i="13" s="1"/>
  <c r="I573" i="21"/>
  <c r="J573" i="21" s="1"/>
  <c r="O571" i="21"/>
  <c r="L573" i="21" l="1"/>
  <c r="K573" i="21"/>
  <c r="N573" i="21"/>
  <c r="M573" i="21"/>
  <c r="I574" i="21"/>
  <c r="J574" i="21" s="1"/>
  <c r="E575" i="21"/>
  <c r="Q576" i="13" s="1"/>
  <c r="H574" i="21"/>
  <c r="F574" i="21"/>
  <c r="R575" i="13" s="1"/>
  <c r="O573" i="21" l="1"/>
  <c r="N574" i="21"/>
  <c r="M574" i="21"/>
  <c r="L574" i="21"/>
  <c r="K574" i="21"/>
  <c r="O574" i="21" s="1"/>
  <c r="E576" i="21"/>
  <c r="Q577" i="13" s="1"/>
  <c r="H575" i="21"/>
  <c r="F575" i="21"/>
  <c r="R576" i="13" s="1"/>
  <c r="I575" i="21"/>
  <c r="J575" i="21" s="1"/>
  <c r="L575" i="21" l="1"/>
  <c r="K575" i="21"/>
  <c r="N575" i="21"/>
  <c r="M575" i="21"/>
  <c r="I576" i="21"/>
  <c r="J576" i="21" s="1"/>
  <c r="E577" i="21"/>
  <c r="Q578" i="13" s="1"/>
  <c r="H576" i="21"/>
  <c r="F576" i="21"/>
  <c r="R577" i="13" s="1"/>
  <c r="N576" i="21" l="1"/>
  <c r="M576" i="21"/>
  <c r="L576" i="21"/>
  <c r="K576" i="21"/>
  <c r="O576" i="21" s="1"/>
  <c r="E578" i="21"/>
  <c r="Q579" i="13" s="1"/>
  <c r="H577" i="21"/>
  <c r="F577" i="21"/>
  <c r="R578" i="13" s="1"/>
  <c r="I577" i="21"/>
  <c r="J577" i="21" s="1"/>
  <c r="O575" i="21"/>
  <c r="L577" i="21" l="1"/>
  <c r="K577" i="21"/>
  <c r="N577" i="21"/>
  <c r="M577" i="21"/>
  <c r="I578" i="21"/>
  <c r="J578" i="21" s="1"/>
  <c r="E579" i="21"/>
  <c r="Q580" i="13" s="1"/>
  <c r="H578" i="21"/>
  <c r="F578" i="21"/>
  <c r="R579" i="13" s="1"/>
  <c r="N578" i="21" l="1"/>
  <c r="M578" i="21"/>
  <c r="L578" i="21"/>
  <c r="K578" i="21"/>
  <c r="O578" i="21" s="1"/>
  <c r="E580" i="21"/>
  <c r="Q581" i="13" s="1"/>
  <c r="H579" i="21"/>
  <c r="F579" i="21"/>
  <c r="R580" i="13" s="1"/>
  <c r="I579" i="21"/>
  <c r="J579" i="21" s="1"/>
  <c r="O577" i="21"/>
  <c r="L579" i="21" l="1"/>
  <c r="K579" i="21"/>
  <c r="N579" i="21"/>
  <c r="M579" i="21"/>
  <c r="I580" i="21"/>
  <c r="J580" i="21" s="1"/>
  <c r="E581" i="21"/>
  <c r="Q582" i="13" s="1"/>
  <c r="H580" i="21"/>
  <c r="F580" i="21"/>
  <c r="R581" i="13" s="1"/>
  <c r="N580" i="21" l="1"/>
  <c r="M580" i="21"/>
  <c r="L580" i="21"/>
  <c r="K580" i="21"/>
  <c r="O580" i="21" s="1"/>
  <c r="E582" i="21"/>
  <c r="Q583" i="13" s="1"/>
  <c r="H581" i="21"/>
  <c r="F581" i="21"/>
  <c r="R582" i="13" s="1"/>
  <c r="I581" i="21"/>
  <c r="J581" i="21" s="1"/>
  <c r="O579" i="21"/>
  <c r="L581" i="21" l="1"/>
  <c r="K581" i="21"/>
  <c r="N581" i="21"/>
  <c r="M581" i="21"/>
  <c r="I582" i="21"/>
  <c r="J582" i="21" s="1"/>
  <c r="E583" i="21"/>
  <c r="Q584" i="13" s="1"/>
  <c r="H582" i="21"/>
  <c r="F582" i="21"/>
  <c r="R583" i="13" s="1"/>
  <c r="O581" i="21" l="1"/>
  <c r="N582" i="21"/>
  <c r="M582" i="21"/>
  <c r="L582" i="21"/>
  <c r="K582" i="21"/>
  <c r="O582" i="21" s="1"/>
  <c r="E584" i="21"/>
  <c r="Q585" i="13" s="1"/>
  <c r="H583" i="21"/>
  <c r="F583" i="21"/>
  <c r="R584" i="13" s="1"/>
  <c r="I583" i="21"/>
  <c r="J583" i="21" s="1"/>
  <c r="L583" i="21" l="1"/>
  <c r="K583" i="21"/>
  <c r="N583" i="21"/>
  <c r="M583" i="21"/>
  <c r="I584" i="21"/>
  <c r="J584" i="21" s="1"/>
  <c r="E585" i="21"/>
  <c r="Q586" i="13" s="1"/>
  <c r="H584" i="21"/>
  <c r="F584" i="21"/>
  <c r="R585" i="13" s="1"/>
  <c r="O583" i="21" l="1"/>
  <c r="N584" i="21"/>
  <c r="M584" i="21"/>
  <c r="L584" i="21"/>
  <c r="K584" i="21"/>
  <c r="E586" i="21"/>
  <c r="Q587" i="13" s="1"/>
  <c r="H585" i="21"/>
  <c r="F585" i="21"/>
  <c r="R586" i="13" s="1"/>
  <c r="I585" i="21"/>
  <c r="J585" i="21" s="1"/>
  <c r="O584" i="21" l="1"/>
  <c r="L585" i="21"/>
  <c r="K585" i="21"/>
  <c r="N585" i="21"/>
  <c r="M585" i="21"/>
  <c r="I586" i="21"/>
  <c r="J586" i="21" s="1"/>
  <c r="E587" i="21"/>
  <c r="Q588" i="13" s="1"/>
  <c r="H586" i="21"/>
  <c r="F586" i="21"/>
  <c r="R587" i="13" s="1"/>
  <c r="O585" i="21" l="1"/>
  <c r="N586" i="21"/>
  <c r="M586" i="21"/>
  <c r="L586" i="21"/>
  <c r="K586" i="21"/>
  <c r="O586" i="21" s="1"/>
  <c r="E588" i="21"/>
  <c r="Q589" i="13" s="1"/>
  <c r="H587" i="21"/>
  <c r="F587" i="21"/>
  <c r="R588" i="13" s="1"/>
  <c r="I587" i="21"/>
  <c r="J587" i="21" s="1"/>
  <c r="L587" i="21" l="1"/>
  <c r="K587" i="21"/>
  <c r="N587" i="21"/>
  <c r="M587" i="21"/>
  <c r="I588" i="21"/>
  <c r="J588" i="21" s="1"/>
  <c r="E589" i="21"/>
  <c r="Q590" i="13" s="1"/>
  <c r="H588" i="21"/>
  <c r="F588" i="21"/>
  <c r="R589" i="13" s="1"/>
  <c r="O587" i="21" l="1"/>
  <c r="N588" i="21"/>
  <c r="M588" i="21"/>
  <c r="L588" i="21"/>
  <c r="K588" i="21"/>
  <c r="E590" i="21"/>
  <c r="Q591" i="13" s="1"/>
  <c r="H589" i="21"/>
  <c r="F589" i="21"/>
  <c r="R590" i="13" s="1"/>
  <c r="I589" i="21"/>
  <c r="J589" i="21" s="1"/>
  <c r="O588" i="21" l="1"/>
  <c r="L589" i="21"/>
  <c r="K589" i="21"/>
  <c r="O589" i="21" s="1"/>
  <c r="N589" i="21"/>
  <c r="M589" i="21"/>
  <c r="I590" i="21"/>
  <c r="J590" i="21" s="1"/>
  <c r="E591" i="21"/>
  <c r="Q592" i="13" s="1"/>
  <c r="H590" i="21"/>
  <c r="F590" i="21"/>
  <c r="R591" i="13" s="1"/>
  <c r="N590" i="21" l="1"/>
  <c r="M590" i="21"/>
  <c r="L590" i="21"/>
  <c r="K590" i="21"/>
  <c r="O590" i="21" s="1"/>
  <c r="E592" i="21"/>
  <c r="Q593" i="13" s="1"/>
  <c r="H591" i="21"/>
  <c r="F591" i="21"/>
  <c r="R592" i="13" s="1"/>
  <c r="I591" i="21"/>
  <c r="J591" i="21" s="1"/>
  <c r="L591" i="21" l="1"/>
  <c r="K591" i="21"/>
  <c r="N591" i="21"/>
  <c r="M591" i="21"/>
  <c r="I592" i="21"/>
  <c r="J592" i="21" s="1"/>
  <c r="E593" i="21"/>
  <c r="Q594" i="13" s="1"/>
  <c r="H592" i="21"/>
  <c r="F592" i="21"/>
  <c r="R593" i="13" s="1"/>
  <c r="O591" i="21" l="1"/>
  <c r="N592" i="21"/>
  <c r="M592" i="21"/>
  <c r="L592" i="21"/>
  <c r="K592" i="21"/>
  <c r="O592" i="21" s="1"/>
  <c r="E594" i="21"/>
  <c r="Q595" i="13" s="1"/>
  <c r="H593" i="21"/>
  <c r="F593" i="21"/>
  <c r="R594" i="13" s="1"/>
  <c r="I593" i="21"/>
  <c r="J593" i="21" s="1"/>
  <c r="L593" i="21" l="1"/>
  <c r="K593" i="21"/>
  <c r="N593" i="21"/>
  <c r="M593" i="21"/>
  <c r="I594" i="21"/>
  <c r="J594" i="21" s="1"/>
  <c r="E595" i="21"/>
  <c r="Q596" i="13" s="1"/>
  <c r="H594" i="21"/>
  <c r="F594" i="21"/>
  <c r="R595" i="13" s="1"/>
  <c r="O593" i="21" l="1"/>
  <c r="N594" i="21"/>
  <c r="M594" i="21"/>
  <c r="L594" i="21"/>
  <c r="K594" i="21"/>
  <c r="O594" i="21" s="1"/>
  <c r="E596" i="21"/>
  <c r="Q597" i="13" s="1"/>
  <c r="H595" i="21"/>
  <c r="F595" i="21"/>
  <c r="R596" i="13" s="1"/>
  <c r="I595" i="21"/>
  <c r="J595" i="21" s="1"/>
  <c r="L595" i="21" l="1"/>
  <c r="K595" i="21"/>
  <c r="N595" i="21"/>
  <c r="M595" i="21"/>
  <c r="I596" i="21"/>
  <c r="J596" i="21" s="1"/>
  <c r="E597" i="21"/>
  <c r="Q598" i="13" s="1"/>
  <c r="H596" i="21"/>
  <c r="F596" i="21"/>
  <c r="R597" i="13" s="1"/>
  <c r="O595" i="21" l="1"/>
  <c r="N596" i="21"/>
  <c r="M596" i="21"/>
  <c r="L596" i="21"/>
  <c r="K596" i="21"/>
  <c r="O596" i="21" s="1"/>
  <c r="E598" i="21"/>
  <c r="Q599" i="13" s="1"/>
  <c r="H597" i="21"/>
  <c r="F597" i="21"/>
  <c r="R598" i="13" s="1"/>
  <c r="I597" i="21"/>
  <c r="J597" i="21" s="1"/>
  <c r="L597" i="21" l="1"/>
  <c r="K597" i="21"/>
  <c r="O597" i="21" s="1"/>
  <c r="N597" i="21"/>
  <c r="M597" i="21"/>
  <c r="I598" i="21"/>
  <c r="J598" i="21" s="1"/>
  <c r="E599" i="21"/>
  <c r="Q600" i="13" s="1"/>
  <c r="H598" i="21"/>
  <c r="F598" i="21"/>
  <c r="R599" i="13" s="1"/>
  <c r="N598" i="21" l="1"/>
  <c r="M598" i="21"/>
  <c r="L598" i="21"/>
  <c r="K598" i="21"/>
  <c r="O598" i="21" s="1"/>
  <c r="E600" i="21"/>
  <c r="Q601" i="13" s="1"/>
  <c r="H599" i="21"/>
  <c r="F599" i="21"/>
  <c r="R600" i="13" s="1"/>
  <c r="I599" i="21"/>
  <c r="J599" i="21" s="1"/>
  <c r="L599" i="21" l="1"/>
  <c r="K599" i="21"/>
  <c r="O599" i="21" s="1"/>
  <c r="N599" i="21"/>
  <c r="M599" i="21"/>
  <c r="I600" i="21"/>
  <c r="J600" i="21" s="1"/>
  <c r="E601" i="21"/>
  <c r="Q602" i="13" s="1"/>
  <c r="H600" i="21"/>
  <c r="F600" i="21"/>
  <c r="R601" i="13" s="1"/>
  <c r="N600" i="21" l="1"/>
  <c r="M600" i="21"/>
  <c r="L600" i="21"/>
  <c r="K600" i="21"/>
  <c r="O600" i="21" s="1"/>
  <c r="E602" i="21"/>
  <c r="Q603" i="13" s="1"/>
  <c r="H601" i="21"/>
  <c r="F601" i="21"/>
  <c r="R602" i="13" s="1"/>
  <c r="I601" i="21"/>
  <c r="J601" i="21" s="1"/>
  <c r="L601" i="21" l="1"/>
  <c r="K601" i="21"/>
  <c r="N601" i="21"/>
  <c r="M601" i="21"/>
  <c r="I602" i="21"/>
  <c r="J602" i="21" s="1"/>
  <c r="E603" i="21"/>
  <c r="Q604" i="13" s="1"/>
  <c r="H602" i="21"/>
  <c r="F602" i="21"/>
  <c r="R603" i="13" s="1"/>
  <c r="O601" i="21" l="1"/>
  <c r="N602" i="21"/>
  <c r="M602" i="21"/>
  <c r="L602" i="21"/>
  <c r="K602" i="21"/>
  <c r="E604" i="21"/>
  <c r="Q605" i="13" s="1"/>
  <c r="H603" i="21"/>
  <c r="F603" i="21"/>
  <c r="R604" i="13" s="1"/>
  <c r="I603" i="21"/>
  <c r="J603" i="21" s="1"/>
  <c r="O602" i="21" l="1"/>
  <c r="L603" i="21"/>
  <c r="K603" i="21"/>
  <c r="O603" i="21" s="1"/>
  <c r="N603" i="21"/>
  <c r="M603" i="21"/>
  <c r="I604" i="21"/>
  <c r="J604" i="21" s="1"/>
  <c r="E605" i="21"/>
  <c r="Q606" i="13" s="1"/>
  <c r="H604" i="21"/>
  <c r="F604" i="21"/>
  <c r="R605" i="13" s="1"/>
  <c r="N604" i="21" l="1"/>
  <c r="M604" i="21"/>
  <c r="L604" i="21"/>
  <c r="K604" i="21"/>
  <c r="O604" i="21" s="1"/>
  <c r="E606" i="21"/>
  <c r="Q607" i="13" s="1"/>
  <c r="H605" i="21"/>
  <c r="F605" i="21"/>
  <c r="R606" i="13" s="1"/>
  <c r="I605" i="21"/>
  <c r="J605" i="21" s="1"/>
  <c r="L605" i="21" l="1"/>
  <c r="K605" i="21"/>
  <c r="N605" i="21"/>
  <c r="M605" i="21"/>
  <c r="I606" i="21"/>
  <c r="J606" i="21" s="1"/>
  <c r="E607" i="21"/>
  <c r="Q608" i="13" s="1"/>
  <c r="H606" i="21"/>
  <c r="F606" i="21"/>
  <c r="R607" i="13" s="1"/>
  <c r="O605" i="21" l="1"/>
  <c r="N606" i="21"/>
  <c r="M606" i="21"/>
  <c r="L606" i="21"/>
  <c r="K606" i="21"/>
  <c r="E608" i="21"/>
  <c r="Q609" i="13" s="1"/>
  <c r="H607" i="21"/>
  <c r="F607" i="21"/>
  <c r="R608" i="13" s="1"/>
  <c r="I607" i="21"/>
  <c r="J607" i="21" s="1"/>
  <c r="O606" i="21" l="1"/>
  <c r="L607" i="21"/>
  <c r="K607" i="21"/>
  <c r="O607" i="21" s="1"/>
  <c r="N607" i="21"/>
  <c r="M607" i="21"/>
  <c r="I608" i="21"/>
  <c r="J608" i="21" s="1"/>
  <c r="E609" i="21"/>
  <c r="Q610" i="13" s="1"/>
  <c r="H608" i="21"/>
  <c r="F608" i="21"/>
  <c r="R609" i="13" s="1"/>
  <c r="N608" i="21" l="1"/>
  <c r="M608" i="21"/>
  <c r="L608" i="21"/>
  <c r="K608" i="21"/>
  <c r="O608" i="21" s="1"/>
  <c r="E610" i="21"/>
  <c r="Q611" i="13" s="1"/>
  <c r="H609" i="21"/>
  <c r="F609" i="21"/>
  <c r="R610" i="13" s="1"/>
  <c r="I609" i="21"/>
  <c r="J609" i="21" s="1"/>
  <c r="L609" i="21" l="1"/>
  <c r="K609" i="21"/>
  <c r="N609" i="21"/>
  <c r="M609" i="21"/>
  <c r="I610" i="21"/>
  <c r="J610" i="21" s="1"/>
  <c r="E611" i="21"/>
  <c r="Q612" i="13" s="1"/>
  <c r="H610" i="21"/>
  <c r="F610" i="21"/>
  <c r="R611" i="13" s="1"/>
  <c r="O609" i="21" l="1"/>
  <c r="N610" i="21"/>
  <c r="M610" i="21"/>
  <c r="L610" i="21"/>
  <c r="K610" i="21"/>
  <c r="E612" i="21"/>
  <c r="Q613" i="13" s="1"/>
  <c r="H611" i="21"/>
  <c r="F611" i="21"/>
  <c r="R612" i="13" s="1"/>
  <c r="I611" i="21"/>
  <c r="J611" i="21" s="1"/>
  <c r="O610" i="21" l="1"/>
  <c r="L611" i="21"/>
  <c r="K611" i="21"/>
  <c r="O611" i="21" s="1"/>
  <c r="N611" i="21"/>
  <c r="M611" i="21"/>
  <c r="I612" i="21"/>
  <c r="J612" i="21" s="1"/>
  <c r="E613" i="21"/>
  <c r="Q614" i="13" s="1"/>
  <c r="H612" i="21"/>
  <c r="F612" i="21"/>
  <c r="R613" i="13" s="1"/>
  <c r="N612" i="21" l="1"/>
  <c r="M612" i="21"/>
  <c r="L612" i="21"/>
  <c r="K612" i="21"/>
  <c r="O612" i="21" s="1"/>
  <c r="E614" i="21"/>
  <c r="Q615" i="13" s="1"/>
  <c r="H613" i="21"/>
  <c r="F613" i="21"/>
  <c r="R614" i="13" s="1"/>
  <c r="I613" i="21"/>
  <c r="J613" i="21" s="1"/>
  <c r="L613" i="21" l="1"/>
  <c r="K613" i="21"/>
  <c r="N613" i="21"/>
  <c r="M613" i="21"/>
  <c r="I614" i="21"/>
  <c r="J614" i="21" s="1"/>
  <c r="E615" i="21"/>
  <c r="Q616" i="13" s="1"/>
  <c r="H614" i="21"/>
  <c r="F614" i="21"/>
  <c r="R615" i="13" s="1"/>
  <c r="O613" i="21" l="1"/>
  <c r="N614" i="21"/>
  <c r="M614" i="21"/>
  <c r="L614" i="21"/>
  <c r="K614" i="21"/>
  <c r="E616" i="21"/>
  <c r="Q617" i="13" s="1"/>
  <c r="H615" i="21"/>
  <c r="F615" i="21"/>
  <c r="R616" i="13" s="1"/>
  <c r="I615" i="21"/>
  <c r="J615" i="21" s="1"/>
  <c r="O614" i="21" l="1"/>
  <c r="L615" i="21"/>
  <c r="K615" i="21"/>
  <c r="O615" i="21" s="1"/>
  <c r="N615" i="21"/>
  <c r="M615" i="21"/>
  <c r="I616" i="21"/>
  <c r="J616" i="21" s="1"/>
  <c r="E617" i="21"/>
  <c r="Q618" i="13" s="1"/>
  <c r="H616" i="21"/>
  <c r="F616" i="21"/>
  <c r="R617" i="13" s="1"/>
  <c r="N616" i="21" l="1"/>
  <c r="M616" i="21"/>
  <c r="L616" i="21"/>
  <c r="K616" i="21"/>
  <c r="O616" i="21" s="1"/>
  <c r="E618" i="21"/>
  <c r="Q619" i="13" s="1"/>
  <c r="H617" i="21"/>
  <c r="F617" i="21"/>
  <c r="R618" i="13" s="1"/>
  <c r="I617" i="21"/>
  <c r="J617" i="21" s="1"/>
  <c r="L617" i="21" l="1"/>
  <c r="K617" i="21"/>
  <c r="N617" i="21"/>
  <c r="M617" i="21"/>
  <c r="I618" i="21"/>
  <c r="J618" i="21" s="1"/>
  <c r="E619" i="21"/>
  <c r="Q620" i="13" s="1"/>
  <c r="H618" i="21"/>
  <c r="F618" i="21"/>
  <c r="R619" i="13" s="1"/>
  <c r="O617" i="21" l="1"/>
  <c r="N618" i="21"/>
  <c r="M618" i="21"/>
  <c r="L618" i="21"/>
  <c r="K618" i="21"/>
  <c r="E620" i="21"/>
  <c r="Q621" i="13" s="1"/>
  <c r="H619" i="21"/>
  <c r="F619" i="21"/>
  <c r="R620" i="13" s="1"/>
  <c r="I619" i="21"/>
  <c r="J619" i="21" s="1"/>
  <c r="O618" i="21" l="1"/>
  <c r="L619" i="21"/>
  <c r="K619" i="21"/>
  <c r="N619" i="21"/>
  <c r="M619" i="21"/>
  <c r="I620" i="21"/>
  <c r="J620" i="21" s="1"/>
  <c r="E621" i="21"/>
  <c r="Q622" i="13" s="1"/>
  <c r="H620" i="21"/>
  <c r="F620" i="21"/>
  <c r="R621" i="13" s="1"/>
  <c r="O619" i="21" l="1"/>
  <c r="N620" i="21"/>
  <c r="M620" i="21"/>
  <c r="L620" i="21"/>
  <c r="K620" i="21"/>
  <c r="E622" i="21"/>
  <c r="Q623" i="13" s="1"/>
  <c r="H621" i="21"/>
  <c r="F621" i="21"/>
  <c r="R622" i="13" s="1"/>
  <c r="I621" i="21"/>
  <c r="J621" i="21" s="1"/>
  <c r="O620" i="21" l="1"/>
  <c r="L621" i="21"/>
  <c r="K621" i="21"/>
  <c r="N621" i="21"/>
  <c r="M621" i="21"/>
  <c r="I622" i="21"/>
  <c r="J622" i="21" s="1"/>
  <c r="E623" i="21"/>
  <c r="Q624" i="13" s="1"/>
  <c r="H622" i="21"/>
  <c r="F622" i="21"/>
  <c r="R623" i="13" s="1"/>
  <c r="O621" i="21" l="1"/>
  <c r="N622" i="21"/>
  <c r="M622" i="21"/>
  <c r="L622" i="21"/>
  <c r="K622" i="21"/>
  <c r="E624" i="21"/>
  <c r="Q625" i="13" s="1"/>
  <c r="H623" i="21"/>
  <c r="F623" i="21"/>
  <c r="R624" i="13" s="1"/>
  <c r="I623" i="21"/>
  <c r="J623" i="21" s="1"/>
  <c r="O622" i="21" l="1"/>
  <c r="L623" i="21"/>
  <c r="K623" i="21"/>
  <c r="O623" i="21" s="1"/>
  <c r="N623" i="21"/>
  <c r="M623" i="21"/>
  <c r="I624" i="21"/>
  <c r="J624" i="21" s="1"/>
  <c r="E625" i="21"/>
  <c r="Q626" i="13" s="1"/>
  <c r="H624" i="21"/>
  <c r="F624" i="21"/>
  <c r="R625" i="13" s="1"/>
  <c r="N624" i="21" l="1"/>
  <c r="M624" i="21"/>
  <c r="L624" i="21"/>
  <c r="K624" i="21"/>
  <c r="O624" i="21" s="1"/>
  <c r="E626" i="21"/>
  <c r="Q627" i="13" s="1"/>
  <c r="H625" i="21"/>
  <c r="F625" i="21"/>
  <c r="R626" i="13" s="1"/>
  <c r="I625" i="21"/>
  <c r="J625" i="21" s="1"/>
  <c r="L625" i="21" l="1"/>
  <c r="K625" i="21"/>
  <c r="N625" i="21"/>
  <c r="M625" i="21"/>
  <c r="I626" i="21"/>
  <c r="J626" i="21" s="1"/>
  <c r="E627" i="21"/>
  <c r="Q628" i="13" s="1"/>
  <c r="H626" i="21"/>
  <c r="F626" i="21"/>
  <c r="R627" i="13" s="1"/>
  <c r="N626" i="21" l="1"/>
  <c r="M626" i="21"/>
  <c r="L626" i="21"/>
  <c r="K626" i="21"/>
  <c r="O626" i="21" s="1"/>
  <c r="E628" i="21"/>
  <c r="Q629" i="13" s="1"/>
  <c r="H627" i="21"/>
  <c r="F627" i="21"/>
  <c r="R628" i="13" s="1"/>
  <c r="I627" i="21"/>
  <c r="J627" i="21" s="1"/>
  <c r="O625" i="21"/>
  <c r="I628" i="21" l="1"/>
  <c r="J628" i="21" s="1"/>
  <c r="E629" i="21"/>
  <c r="Q630" i="13" s="1"/>
  <c r="H628" i="21"/>
  <c r="F628" i="21"/>
  <c r="R629" i="13" s="1"/>
  <c r="L627" i="21"/>
  <c r="K627" i="21"/>
  <c r="N627" i="21"/>
  <c r="M627" i="21"/>
  <c r="N628" i="21" l="1"/>
  <c r="M628" i="21"/>
  <c r="L628" i="21"/>
  <c r="K628" i="21"/>
  <c r="O628" i="21" s="1"/>
  <c r="O627" i="21"/>
  <c r="E630" i="21"/>
  <c r="Q631" i="13" s="1"/>
  <c r="H629" i="21"/>
  <c r="F629" i="21"/>
  <c r="R630" i="13" s="1"/>
  <c r="I629" i="21"/>
  <c r="J629" i="21" s="1"/>
  <c r="L629" i="21" l="1"/>
  <c r="K629" i="21"/>
  <c r="N629" i="21"/>
  <c r="M629" i="21"/>
  <c r="I630" i="21"/>
  <c r="J630" i="21" s="1"/>
  <c r="E631" i="21"/>
  <c r="Q632" i="13" s="1"/>
  <c r="H630" i="21"/>
  <c r="F630" i="21"/>
  <c r="R631" i="13" s="1"/>
  <c r="N630" i="21" l="1"/>
  <c r="M630" i="21"/>
  <c r="L630" i="21"/>
  <c r="K630" i="21"/>
  <c r="O630" i="21" s="1"/>
  <c r="E632" i="21"/>
  <c r="Q633" i="13" s="1"/>
  <c r="H631" i="21"/>
  <c r="F631" i="21"/>
  <c r="R632" i="13" s="1"/>
  <c r="I631" i="21"/>
  <c r="J631" i="21" s="1"/>
  <c r="O629" i="21"/>
  <c r="I632" i="21" l="1"/>
  <c r="J632" i="21" s="1"/>
  <c r="E633" i="21"/>
  <c r="Q634" i="13" s="1"/>
  <c r="H632" i="21"/>
  <c r="F632" i="21"/>
  <c r="R633" i="13" s="1"/>
  <c r="L631" i="21"/>
  <c r="K631" i="21"/>
  <c r="N631" i="21"/>
  <c r="M631" i="21"/>
  <c r="N632" i="21" l="1"/>
  <c r="M632" i="21"/>
  <c r="L632" i="21"/>
  <c r="K632" i="21"/>
  <c r="O632" i="21" s="1"/>
  <c r="O631" i="21"/>
  <c r="E634" i="21"/>
  <c r="Q635" i="13" s="1"/>
  <c r="H633" i="21"/>
  <c r="F633" i="21"/>
  <c r="R634" i="13" s="1"/>
  <c r="I633" i="21"/>
  <c r="J633" i="21" s="1"/>
  <c r="L633" i="21" l="1"/>
  <c r="K633" i="21"/>
  <c r="N633" i="21"/>
  <c r="M633" i="21"/>
  <c r="I634" i="21"/>
  <c r="J634" i="21" s="1"/>
  <c r="E635" i="21"/>
  <c r="Q636" i="13" s="1"/>
  <c r="H634" i="21"/>
  <c r="F634" i="21"/>
  <c r="R635" i="13" s="1"/>
  <c r="N634" i="21" l="1"/>
  <c r="M634" i="21"/>
  <c r="L634" i="21"/>
  <c r="K634" i="21"/>
  <c r="O634" i="21" s="1"/>
  <c r="E636" i="21"/>
  <c r="Q637" i="13" s="1"/>
  <c r="H635" i="21"/>
  <c r="F635" i="21"/>
  <c r="R636" i="13" s="1"/>
  <c r="I635" i="21"/>
  <c r="J635" i="21" s="1"/>
  <c r="O633" i="21"/>
  <c r="I636" i="21" l="1"/>
  <c r="J636" i="21" s="1"/>
  <c r="E637" i="21"/>
  <c r="Q638" i="13" s="1"/>
  <c r="H636" i="21"/>
  <c r="F636" i="21"/>
  <c r="R637" i="13" s="1"/>
  <c r="L635" i="21"/>
  <c r="K635" i="21"/>
  <c r="N635" i="21"/>
  <c r="M635" i="21"/>
  <c r="N636" i="21" l="1"/>
  <c r="M636" i="21"/>
  <c r="L636" i="21"/>
  <c r="K636" i="21"/>
  <c r="O636" i="21" s="1"/>
  <c r="O635" i="21"/>
  <c r="E638" i="21"/>
  <c r="Q639" i="13" s="1"/>
  <c r="H637" i="21"/>
  <c r="F637" i="21"/>
  <c r="R638" i="13" s="1"/>
  <c r="I637" i="21"/>
  <c r="J637" i="21" s="1"/>
  <c r="L637" i="21" l="1"/>
  <c r="K637" i="21"/>
  <c r="N637" i="21"/>
  <c r="M637" i="21"/>
  <c r="I638" i="21"/>
  <c r="J638" i="21" s="1"/>
  <c r="E639" i="21"/>
  <c r="Q640" i="13" s="1"/>
  <c r="H638" i="21"/>
  <c r="F638" i="21"/>
  <c r="R639" i="13" s="1"/>
  <c r="N638" i="21" l="1"/>
  <c r="M638" i="21"/>
  <c r="L638" i="21"/>
  <c r="K638" i="21"/>
  <c r="O638" i="21" s="1"/>
  <c r="E640" i="21"/>
  <c r="Q641" i="13" s="1"/>
  <c r="H639" i="21"/>
  <c r="F639" i="21"/>
  <c r="R640" i="13" s="1"/>
  <c r="I639" i="21"/>
  <c r="J639" i="21" s="1"/>
  <c r="O637" i="21"/>
  <c r="I640" i="21" l="1"/>
  <c r="J640" i="21" s="1"/>
  <c r="E641" i="21"/>
  <c r="Q642" i="13" s="1"/>
  <c r="H640" i="21"/>
  <c r="F640" i="21"/>
  <c r="R641" i="13" s="1"/>
  <c r="L639" i="21"/>
  <c r="K639" i="21"/>
  <c r="N639" i="21"/>
  <c r="M639" i="21"/>
  <c r="N640" i="21" l="1"/>
  <c r="M640" i="21"/>
  <c r="L640" i="21"/>
  <c r="K640" i="21"/>
  <c r="O640" i="21" s="1"/>
  <c r="O639" i="21"/>
  <c r="E642" i="21"/>
  <c r="Q643" i="13" s="1"/>
  <c r="H641" i="21"/>
  <c r="F641" i="21"/>
  <c r="R642" i="13" s="1"/>
  <c r="I641" i="21"/>
  <c r="J641" i="21" s="1"/>
  <c r="L641" i="21" l="1"/>
  <c r="K641" i="21"/>
  <c r="N641" i="21"/>
  <c r="M641" i="21"/>
  <c r="I642" i="21"/>
  <c r="J642" i="21" s="1"/>
  <c r="E643" i="21"/>
  <c r="Q644" i="13" s="1"/>
  <c r="H642" i="21"/>
  <c r="F642" i="21"/>
  <c r="R643" i="13" s="1"/>
  <c r="N642" i="21" l="1"/>
  <c r="M642" i="21"/>
  <c r="L642" i="21"/>
  <c r="K642" i="21"/>
  <c r="O642" i="21" s="1"/>
  <c r="E644" i="21"/>
  <c r="Q645" i="13" s="1"/>
  <c r="H643" i="21"/>
  <c r="F643" i="21"/>
  <c r="R644" i="13" s="1"/>
  <c r="I643" i="21"/>
  <c r="J643" i="21" s="1"/>
  <c r="O641" i="21"/>
  <c r="I644" i="21" l="1"/>
  <c r="J644" i="21" s="1"/>
  <c r="E645" i="21"/>
  <c r="Q646" i="13" s="1"/>
  <c r="H644" i="21"/>
  <c r="F644" i="21"/>
  <c r="R645" i="13" s="1"/>
  <c r="L643" i="21"/>
  <c r="K643" i="21"/>
  <c r="N643" i="21"/>
  <c r="M643" i="21"/>
  <c r="N644" i="21" l="1"/>
  <c r="M644" i="21"/>
  <c r="L644" i="21"/>
  <c r="K644" i="21"/>
  <c r="O644" i="21" s="1"/>
  <c r="O643" i="21"/>
  <c r="E646" i="21"/>
  <c r="Q647" i="13" s="1"/>
  <c r="H645" i="21"/>
  <c r="F645" i="21"/>
  <c r="R646" i="13" s="1"/>
  <c r="I645" i="21"/>
  <c r="J645" i="21" s="1"/>
  <c r="L645" i="21" l="1"/>
  <c r="K645" i="21"/>
  <c r="N645" i="21"/>
  <c r="M645" i="21"/>
  <c r="I646" i="21"/>
  <c r="J646" i="21" s="1"/>
  <c r="E647" i="21"/>
  <c r="Q648" i="13" s="1"/>
  <c r="H646" i="21"/>
  <c r="F646" i="21"/>
  <c r="R647" i="13" s="1"/>
  <c r="N646" i="21" l="1"/>
  <c r="M646" i="21"/>
  <c r="L646" i="21"/>
  <c r="K646" i="21"/>
  <c r="O646" i="21" s="1"/>
  <c r="E648" i="21"/>
  <c r="Q649" i="13" s="1"/>
  <c r="H647" i="21"/>
  <c r="F647" i="21"/>
  <c r="R648" i="13" s="1"/>
  <c r="I647" i="21"/>
  <c r="J647" i="21" s="1"/>
  <c r="O645" i="21"/>
  <c r="I648" i="21" l="1"/>
  <c r="J648" i="21" s="1"/>
  <c r="E649" i="21"/>
  <c r="Q650" i="13" s="1"/>
  <c r="H648" i="21"/>
  <c r="F648" i="21"/>
  <c r="R649" i="13" s="1"/>
  <c r="L647" i="21"/>
  <c r="K647" i="21"/>
  <c r="N647" i="21"/>
  <c r="M647" i="21"/>
  <c r="N648" i="21" l="1"/>
  <c r="M648" i="21"/>
  <c r="L648" i="21"/>
  <c r="K648" i="21"/>
  <c r="O648" i="21" s="1"/>
  <c r="O647" i="21"/>
  <c r="E650" i="21"/>
  <c r="Q651" i="13" s="1"/>
  <c r="H649" i="21"/>
  <c r="F649" i="21"/>
  <c r="R650" i="13" s="1"/>
  <c r="I649" i="21"/>
  <c r="J649" i="21" s="1"/>
  <c r="L649" i="21" l="1"/>
  <c r="K649" i="21"/>
  <c r="N649" i="21"/>
  <c r="M649" i="21"/>
  <c r="I650" i="21"/>
  <c r="J650" i="21" s="1"/>
  <c r="E651" i="21"/>
  <c r="Q652" i="13" s="1"/>
  <c r="H650" i="21"/>
  <c r="F650" i="21"/>
  <c r="R651" i="13" s="1"/>
  <c r="N650" i="21" l="1"/>
  <c r="M650" i="21"/>
  <c r="L650" i="21"/>
  <c r="K650" i="21"/>
  <c r="O650" i="21" s="1"/>
  <c r="E652" i="21"/>
  <c r="Q653" i="13" s="1"/>
  <c r="H651" i="21"/>
  <c r="F651" i="21"/>
  <c r="R652" i="13" s="1"/>
  <c r="I651" i="21"/>
  <c r="J651" i="21" s="1"/>
  <c r="O649" i="21"/>
  <c r="I652" i="21" l="1"/>
  <c r="J652" i="21" s="1"/>
  <c r="E653" i="21"/>
  <c r="Q654" i="13" s="1"/>
  <c r="H652" i="21"/>
  <c r="F652" i="21"/>
  <c r="R653" i="13" s="1"/>
  <c r="L651" i="21"/>
  <c r="K651" i="21"/>
  <c r="N651" i="21"/>
  <c r="M651" i="21"/>
  <c r="N652" i="21" l="1"/>
  <c r="M652" i="21"/>
  <c r="L652" i="21"/>
  <c r="K652" i="21"/>
  <c r="O652" i="21" s="1"/>
  <c r="O651" i="21"/>
  <c r="E654" i="21"/>
  <c r="Q655" i="13" s="1"/>
  <c r="H653" i="21"/>
  <c r="F653" i="21"/>
  <c r="R654" i="13" s="1"/>
  <c r="I653" i="21"/>
  <c r="J653" i="21" s="1"/>
  <c r="L653" i="21" l="1"/>
  <c r="K653" i="21"/>
  <c r="N653" i="21"/>
  <c r="M653" i="21"/>
  <c r="I654" i="21"/>
  <c r="J654" i="21" s="1"/>
  <c r="E655" i="21"/>
  <c r="Q656" i="13" s="1"/>
  <c r="H654" i="21"/>
  <c r="F654" i="21"/>
  <c r="R655" i="13" s="1"/>
  <c r="N654" i="21" l="1"/>
  <c r="M654" i="21"/>
  <c r="L654" i="21"/>
  <c r="K654" i="21"/>
  <c r="O654" i="21" s="1"/>
  <c r="E656" i="21"/>
  <c r="Q657" i="13" s="1"/>
  <c r="H655" i="21"/>
  <c r="F655" i="21"/>
  <c r="R656" i="13" s="1"/>
  <c r="I655" i="21"/>
  <c r="J655" i="21" s="1"/>
  <c r="O653" i="21"/>
  <c r="I656" i="21" l="1"/>
  <c r="J656" i="21" s="1"/>
  <c r="E657" i="21"/>
  <c r="Q658" i="13" s="1"/>
  <c r="H656" i="21"/>
  <c r="F656" i="21"/>
  <c r="R657" i="13" s="1"/>
  <c r="L655" i="21"/>
  <c r="K655" i="21"/>
  <c r="N655" i="21"/>
  <c r="M655" i="21"/>
  <c r="O655" i="21" l="1"/>
  <c r="E658" i="21"/>
  <c r="Q659" i="13" s="1"/>
  <c r="H657" i="21"/>
  <c r="F657" i="21"/>
  <c r="R658" i="13" s="1"/>
  <c r="I657" i="21"/>
  <c r="J657" i="21" s="1"/>
  <c r="N656" i="21"/>
  <c r="M656" i="21"/>
  <c r="L656" i="21"/>
  <c r="K656" i="21"/>
  <c r="O656" i="21" s="1"/>
  <c r="L657" i="21" l="1"/>
  <c r="K657" i="21"/>
  <c r="N657" i="21"/>
  <c r="M657" i="21"/>
  <c r="I658" i="21"/>
  <c r="J658" i="21" s="1"/>
  <c r="E659" i="21"/>
  <c r="Q660" i="13" s="1"/>
  <c r="H658" i="21"/>
  <c r="F658" i="21"/>
  <c r="R659" i="13" s="1"/>
  <c r="O657" i="21" l="1"/>
  <c r="E660" i="21"/>
  <c r="Q661" i="13" s="1"/>
  <c r="H659" i="21"/>
  <c r="F659" i="21"/>
  <c r="R660" i="13" s="1"/>
  <c r="I659" i="21"/>
  <c r="J659" i="21" s="1"/>
  <c r="N658" i="21"/>
  <c r="M658" i="21"/>
  <c r="L658" i="21"/>
  <c r="K658" i="21"/>
  <c r="O658" i="21" s="1"/>
  <c r="L659" i="21" l="1"/>
  <c r="K659" i="21"/>
  <c r="N659" i="21"/>
  <c r="M659" i="21"/>
  <c r="I660" i="21"/>
  <c r="J660" i="21" s="1"/>
  <c r="E661" i="21"/>
  <c r="Q662" i="13" s="1"/>
  <c r="H660" i="21"/>
  <c r="F660" i="21"/>
  <c r="R661" i="13" s="1"/>
  <c r="N660" i="21" l="1"/>
  <c r="M660" i="21"/>
  <c r="L660" i="21"/>
  <c r="K660" i="21"/>
  <c r="O660" i="21" s="1"/>
  <c r="E662" i="21"/>
  <c r="Q663" i="13" s="1"/>
  <c r="H661" i="21"/>
  <c r="F661" i="21"/>
  <c r="R662" i="13" s="1"/>
  <c r="I661" i="21"/>
  <c r="J661" i="21" s="1"/>
  <c r="O659" i="21"/>
  <c r="L661" i="21" l="1"/>
  <c r="K661" i="21"/>
  <c r="N661" i="21"/>
  <c r="M661" i="21"/>
  <c r="I662" i="21"/>
  <c r="J662" i="21" s="1"/>
  <c r="E663" i="21"/>
  <c r="Q664" i="13" s="1"/>
  <c r="H662" i="21"/>
  <c r="F662" i="21"/>
  <c r="R663" i="13" s="1"/>
  <c r="N662" i="21" l="1"/>
  <c r="M662" i="21"/>
  <c r="L662" i="21"/>
  <c r="K662" i="21"/>
  <c r="O662" i="21" s="1"/>
  <c r="E664" i="21"/>
  <c r="Q665" i="13" s="1"/>
  <c r="H663" i="21"/>
  <c r="F663" i="21"/>
  <c r="R664" i="13" s="1"/>
  <c r="I663" i="21"/>
  <c r="J663" i="21" s="1"/>
  <c r="O661" i="21"/>
  <c r="I664" i="21" l="1"/>
  <c r="J664" i="21" s="1"/>
  <c r="E665" i="21"/>
  <c r="Q666" i="13" s="1"/>
  <c r="H664" i="21"/>
  <c r="F664" i="21"/>
  <c r="R665" i="13" s="1"/>
  <c r="L663" i="21"/>
  <c r="K663" i="21"/>
  <c r="N663" i="21"/>
  <c r="M663" i="21"/>
  <c r="N664" i="21" l="1"/>
  <c r="M664" i="21"/>
  <c r="L664" i="21"/>
  <c r="K664" i="21"/>
  <c r="O664" i="21" s="1"/>
  <c r="O663" i="21"/>
  <c r="E666" i="21"/>
  <c r="Q667" i="13" s="1"/>
  <c r="H665" i="21"/>
  <c r="F665" i="21"/>
  <c r="R666" i="13" s="1"/>
  <c r="I665" i="21"/>
  <c r="J665" i="21" s="1"/>
  <c r="L665" i="21" l="1"/>
  <c r="K665" i="21"/>
  <c r="N665" i="21"/>
  <c r="M665" i="21"/>
  <c r="I666" i="21"/>
  <c r="J666" i="21" s="1"/>
  <c r="E667" i="21"/>
  <c r="Q668" i="13" s="1"/>
  <c r="H666" i="21"/>
  <c r="F666" i="21"/>
  <c r="R667" i="13" s="1"/>
  <c r="O665" i="21" l="1"/>
  <c r="N666" i="21"/>
  <c r="M666" i="21"/>
  <c r="L666" i="21"/>
  <c r="K666" i="21"/>
  <c r="O666" i="21" s="1"/>
  <c r="E668" i="21"/>
  <c r="Q669" i="13" s="1"/>
  <c r="H667" i="21"/>
  <c r="F667" i="21"/>
  <c r="R668" i="13" s="1"/>
  <c r="I667" i="21"/>
  <c r="J667" i="21" s="1"/>
  <c r="L667" i="21" l="1"/>
  <c r="K667" i="21"/>
  <c r="N667" i="21"/>
  <c r="M667" i="21"/>
  <c r="I668" i="21"/>
  <c r="J668" i="21" s="1"/>
  <c r="E669" i="21"/>
  <c r="Q670" i="13" s="1"/>
  <c r="H668" i="21"/>
  <c r="F668" i="21"/>
  <c r="R669" i="13" s="1"/>
  <c r="O667" i="21" l="1"/>
  <c r="E670" i="21"/>
  <c r="Q671" i="13" s="1"/>
  <c r="H669" i="21"/>
  <c r="F669" i="21"/>
  <c r="R670" i="13" s="1"/>
  <c r="I669" i="21"/>
  <c r="J669" i="21" s="1"/>
  <c r="N668" i="21"/>
  <c r="M668" i="21"/>
  <c r="L668" i="21"/>
  <c r="K668" i="21"/>
  <c r="O668" i="21" l="1"/>
  <c r="L669" i="21"/>
  <c r="K669" i="21"/>
  <c r="N669" i="21"/>
  <c r="M669" i="21"/>
  <c r="I670" i="21"/>
  <c r="J670" i="21" s="1"/>
  <c r="E671" i="21"/>
  <c r="Q672" i="13" s="1"/>
  <c r="H670" i="21"/>
  <c r="F670" i="21"/>
  <c r="R671" i="13" s="1"/>
  <c r="N670" i="21" l="1"/>
  <c r="M670" i="21"/>
  <c r="L670" i="21"/>
  <c r="K670" i="21"/>
  <c r="O670" i="21" s="1"/>
  <c r="E672" i="21"/>
  <c r="Q673" i="13" s="1"/>
  <c r="H671" i="21"/>
  <c r="F671" i="21"/>
  <c r="R672" i="13" s="1"/>
  <c r="I671" i="21"/>
  <c r="J671" i="21" s="1"/>
  <c r="O669" i="21"/>
  <c r="I672" i="21" l="1"/>
  <c r="J672" i="21" s="1"/>
  <c r="E673" i="21"/>
  <c r="Q674" i="13" s="1"/>
  <c r="H672" i="21"/>
  <c r="F672" i="21"/>
  <c r="R673" i="13" s="1"/>
  <c r="L671" i="21"/>
  <c r="K671" i="21"/>
  <c r="N671" i="21"/>
  <c r="M671" i="21"/>
  <c r="O671" i="21" l="1"/>
  <c r="E674" i="21"/>
  <c r="Q675" i="13" s="1"/>
  <c r="H673" i="21"/>
  <c r="F673" i="21"/>
  <c r="R674" i="13" s="1"/>
  <c r="I673" i="21"/>
  <c r="J673" i="21" s="1"/>
  <c r="N672" i="21"/>
  <c r="M672" i="21"/>
  <c r="L672" i="21"/>
  <c r="K672" i="21"/>
  <c r="O672" i="21" l="1"/>
  <c r="L673" i="21"/>
  <c r="K673" i="21"/>
  <c r="O673" i="21" s="1"/>
  <c r="N673" i="21"/>
  <c r="M673" i="21"/>
  <c r="I674" i="21"/>
  <c r="J674" i="21" s="1"/>
  <c r="E675" i="21"/>
  <c r="Q676" i="13" s="1"/>
  <c r="H674" i="21"/>
  <c r="F674" i="21"/>
  <c r="R675" i="13" s="1"/>
  <c r="E676" i="21" l="1"/>
  <c r="Q677" i="13" s="1"/>
  <c r="H675" i="21"/>
  <c r="F675" i="21"/>
  <c r="R676" i="13" s="1"/>
  <c r="I675" i="21"/>
  <c r="J675" i="21" s="1"/>
  <c r="N674" i="21"/>
  <c r="M674" i="21"/>
  <c r="L674" i="21"/>
  <c r="K674" i="21"/>
  <c r="O674" i="21" s="1"/>
  <c r="L675" i="21" l="1"/>
  <c r="K675" i="21"/>
  <c r="N675" i="21"/>
  <c r="M675" i="21"/>
  <c r="I676" i="21"/>
  <c r="J676" i="21" s="1"/>
  <c r="E677" i="21"/>
  <c r="Q678" i="13" s="1"/>
  <c r="H676" i="21"/>
  <c r="F676" i="21"/>
  <c r="R677" i="13" s="1"/>
  <c r="N676" i="21" l="1"/>
  <c r="M676" i="21"/>
  <c r="L676" i="21"/>
  <c r="K676" i="21"/>
  <c r="O676" i="21" s="1"/>
  <c r="E678" i="21"/>
  <c r="Q679" i="13" s="1"/>
  <c r="H677" i="21"/>
  <c r="F677" i="21"/>
  <c r="R678" i="13" s="1"/>
  <c r="I677" i="21"/>
  <c r="J677" i="21" s="1"/>
  <c r="O675" i="21"/>
  <c r="I678" i="21" l="1"/>
  <c r="J678" i="21" s="1"/>
  <c r="E679" i="21"/>
  <c r="Q680" i="13" s="1"/>
  <c r="H678" i="21"/>
  <c r="F678" i="21"/>
  <c r="R679" i="13" s="1"/>
  <c r="L677" i="21"/>
  <c r="K677" i="21"/>
  <c r="N677" i="21"/>
  <c r="M677" i="21"/>
  <c r="N678" i="21" l="1"/>
  <c r="M678" i="21"/>
  <c r="L678" i="21"/>
  <c r="K678" i="21"/>
  <c r="O678" i="21" s="1"/>
  <c r="O677" i="21"/>
  <c r="E680" i="21"/>
  <c r="Q681" i="13" s="1"/>
  <c r="H679" i="21"/>
  <c r="F679" i="21"/>
  <c r="R680" i="13" s="1"/>
  <c r="I679" i="21"/>
  <c r="J679" i="21" s="1"/>
  <c r="L679" i="21" l="1"/>
  <c r="K679" i="21"/>
  <c r="N679" i="21"/>
  <c r="M679" i="21"/>
  <c r="I680" i="21"/>
  <c r="J680" i="21" s="1"/>
  <c r="E681" i="21"/>
  <c r="Q682" i="13" s="1"/>
  <c r="H680" i="21"/>
  <c r="F680" i="21"/>
  <c r="R681" i="13" s="1"/>
  <c r="N680" i="21" l="1"/>
  <c r="M680" i="21"/>
  <c r="L680" i="21"/>
  <c r="K680" i="21"/>
  <c r="O680" i="21" s="1"/>
  <c r="E682" i="21"/>
  <c r="Q683" i="13" s="1"/>
  <c r="H681" i="21"/>
  <c r="F681" i="21"/>
  <c r="R682" i="13" s="1"/>
  <c r="I681" i="21"/>
  <c r="J681" i="21" s="1"/>
  <c r="O679" i="21"/>
  <c r="L681" i="21" l="1"/>
  <c r="K681" i="21"/>
  <c r="N681" i="21"/>
  <c r="M681" i="21"/>
  <c r="I682" i="21"/>
  <c r="J682" i="21" s="1"/>
  <c r="E683" i="21"/>
  <c r="Q684" i="13" s="1"/>
  <c r="H682" i="21"/>
  <c r="F682" i="21"/>
  <c r="R683" i="13" s="1"/>
  <c r="O681" i="21" l="1"/>
  <c r="N682" i="21"/>
  <c r="M682" i="21"/>
  <c r="L682" i="21"/>
  <c r="K682" i="21"/>
  <c r="E684" i="21"/>
  <c r="Q685" i="13" s="1"/>
  <c r="H683" i="21"/>
  <c r="F683" i="21"/>
  <c r="R684" i="13" s="1"/>
  <c r="I683" i="21"/>
  <c r="J683" i="21" s="1"/>
  <c r="O682" i="21" l="1"/>
  <c r="L683" i="21"/>
  <c r="K683" i="21"/>
  <c r="N683" i="21"/>
  <c r="M683" i="21"/>
  <c r="I684" i="21"/>
  <c r="J684" i="21" s="1"/>
  <c r="E685" i="21"/>
  <c r="Q686" i="13" s="1"/>
  <c r="H684" i="21"/>
  <c r="F684" i="21"/>
  <c r="R685" i="13" s="1"/>
  <c r="N684" i="21" l="1"/>
  <c r="M684" i="21"/>
  <c r="L684" i="21"/>
  <c r="K684" i="21"/>
  <c r="O684" i="21" s="1"/>
  <c r="E686" i="21"/>
  <c r="Q687" i="13" s="1"/>
  <c r="H685" i="21"/>
  <c r="F685" i="21"/>
  <c r="R686" i="13" s="1"/>
  <c r="I685" i="21"/>
  <c r="J685" i="21" s="1"/>
  <c r="O683" i="21"/>
  <c r="I686" i="21" l="1"/>
  <c r="J686" i="21" s="1"/>
  <c r="E687" i="21"/>
  <c r="Q688" i="13" s="1"/>
  <c r="H686" i="21"/>
  <c r="F686" i="21"/>
  <c r="R687" i="13" s="1"/>
  <c r="L685" i="21"/>
  <c r="K685" i="21"/>
  <c r="N685" i="21"/>
  <c r="M685" i="21"/>
  <c r="N686" i="21" l="1"/>
  <c r="M686" i="21"/>
  <c r="L686" i="21"/>
  <c r="K686" i="21"/>
  <c r="O686" i="21" s="1"/>
  <c r="O685" i="21"/>
  <c r="E688" i="21"/>
  <c r="Q689" i="13" s="1"/>
  <c r="H687" i="21"/>
  <c r="F687" i="21"/>
  <c r="R688" i="13" s="1"/>
  <c r="I687" i="21"/>
  <c r="J687" i="21" s="1"/>
  <c r="L687" i="21" l="1"/>
  <c r="K687" i="21"/>
  <c r="N687" i="21"/>
  <c r="M687" i="21"/>
  <c r="I688" i="21"/>
  <c r="J688" i="21" s="1"/>
  <c r="E689" i="21"/>
  <c r="Q690" i="13" s="1"/>
  <c r="H688" i="21"/>
  <c r="F688" i="21"/>
  <c r="R689" i="13" s="1"/>
  <c r="O687" i="21" l="1"/>
  <c r="N688" i="21"/>
  <c r="M688" i="21"/>
  <c r="L688" i="21"/>
  <c r="K688" i="21"/>
  <c r="E690" i="21"/>
  <c r="Q691" i="13" s="1"/>
  <c r="H689" i="21"/>
  <c r="F689" i="21"/>
  <c r="R690" i="13" s="1"/>
  <c r="I689" i="21"/>
  <c r="J689" i="21" s="1"/>
  <c r="O688" i="21" l="1"/>
  <c r="L689" i="21"/>
  <c r="K689" i="21"/>
  <c r="N689" i="21"/>
  <c r="M689" i="21"/>
  <c r="I690" i="21"/>
  <c r="J690" i="21" s="1"/>
  <c r="E691" i="21"/>
  <c r="Q692" i="13" s="1"/>
  <c r="H690" i="21"/>
  <c r="F690" i="21"/>
  <c r="R691" i="13" s="1"/>
  <c r="O689" i="21" l="1"/>
  <c r="N690" i="21"/>
  <c r="M690" i="21"/>
  <c r="L690" i="21"/>
  <c r="K690" i="21"/>
  <c r="E692" i="21"/>
  <c r="Q693" i="13" s="1"/>
  <c r="H691" i="21"/>
  <c r="F691" i="21"/>
  <c r="R692" i="13" s="1"/>
  <c r="I691" i="21"/>
  <c r="J691" i="21" s="1"/>
  <c r="O690" i="21" l="1"/>
  <c r="L691" i="21"/>
  <c r="K691" i="21"/>
  <c r="N691" i="21"/>
  <c r="M691" i="21"/>
  <c r="I692" i="21"/>
  <c r="J692" i="21" s="1"/>
  <c r="E693" i="21"/>
  <c r="Q694" i="13" s="1"/>
  <c r="H692" i="21"/>
  <c r="F692" i="21"/>
  <c r="R693" i="13" s="1"/>
  <c r="N692" i="21" l="1"/>
  <c r="M692" i="21"/>
  <c r="L692" i="21"/>
  <c r="K692" i="21"/>
  <c r="O692" i="21" s="1"/>
  <c r="E694" i="21"/>
  <c r="Q695" i="13" s="1"/>
  <c r="H693" i="21"/>
  <c r="F693" i="21"/>
  <c r="R694" i="13" s="1"/>
  <c r="I693" i="21"/>
  <c r="J693" i="21" s="1"/>
  <c r="O691" i="21"/>
  <c r="I694" i="21" l="1"/>
  <c r="J694" i="21" s="1"/>
  <c r="E695" i="21"/>
  <c r="Q696" i="13" s="1"/>
  <c r="H694" i="21"/>
  <c r="F694" i="21"/>
  <c r="R695" i="13" s="1"/>
  <c r="L693" i="21"/>
  <c r="K693" i="21"/>
  <c r="N693" i="21"/>
  <c r="M693" i="21"/>
  <c r="O693" i="21" l="1"/>
  <c r="E696" i="21"/>
  <c r="Q697" i="13" s="1"/>
  <c r="H695" i="21"/>
  <c r="F695" i="21"/>
  <c r="R696" i="13" s="1"/>
  <c r="I695" i="21"/>
  <c r="J695" i="21" s="1"/>
  <c r="N694" i="21"/>
  <c r="M694" i="21"/>
  <c r="L694" i="21"/>
  <c r="K694" i="21"/>
  <c r="O694" i="21" l="1"/>
  <c r="L695" i="21"/>
  <c r="K695" i="21"/>
  <c r="N695" i="21"/>
  <c r="M695" i="21"/>
  <c r="I696" i="21"/>
  <c r="J696" i="21" s="1"/>
  <c r="E697" i="21"/>
  <c r="Q698" i="13" s="1"/>
  <c r="H696" i="21"/>
  <c r="F696" i="21"/>
  <c r="R697" i="13" s="1"/>
  <c r="N696" i="21" l="1"/>
  <c r="M696" i="21"/>
  <c r="L696" i="21"/>
  <c r="K696" i="21"/>
  <c r="O696" i="21" s="1"/>
  <c r="E698" i="21"/>
  <c r="Q699" i="13" s="1"/>
  <c r="H697" i="21"/>
  <c r="F697" i="21"/>
  <c r="R698" i="13" s="1"/>
  <c r="I697" i="21"/>
  <c r="J697" i="21" s="1"/>
  <c r="O695" i="21"/>
  <c r="L697" i="21" l="1"/>
  <c r="K697" i="21"/>
  <c r="N697" i="21"/>
  <c r="M697" i="21"/>
  <c r="I698" i="21"/>
  <c r="J698" i="21" s="1"/>
  <c r="E699" i="21"/>
  <c r="Q700" i="13" s="1"/>
  <c r="H698" i="21"/>
  <c r="F698" i="21"/>
  <c r="R699" i="13" s="1"/>
  <c r="O697" i="21" l="1"/>
  <c r="N698" i="21"/>
  <c r="M698" i="21"/>
  <c r="L698" i="21"/>
  <c r="K698" i="21"/>
  <c r="E700" i="21"/>
  <c r="Q701" i="13" s="1"/>
  <c r="H699" i="21"/>
  <c r="F699" i="21"/>
  <c r="R700" i="13" s="1"/>
  <c r="I699" i="21"/>
  <c r="J699" i="21" s="1"/>
  <c r="O698" i="21" l="1"/>
  <c r="L699" i="21"/>
  <c r="K699" i="21"/>
  <c r="N699" i="21"/>
  <c r="M699" i="21"/>
  <c r="I700" i="21"/>
  <c r="J700" i="21" s="1"/>
  <c r="E701" i="21"/>
  <c r="Q702" i="13" s="1"/>
  <c r="H700" i="21"/>
  <c r="F700" i="21"/>
  <c r="R701" i="13" s="1"/>
  <c r="N700" i="21" l="1"/>
  <c r="M700" i="21"/>
  <c r="L700" i="21"/>
  <c r="K700" i="21"/>
  <c r="O700" i="21" s="1"/>
  <c r="E702" i="21"/>
  <c r="Q703" i="13" s="1"/>
  <c r="H701" i="21"/>
  <c r="F701" i="21"/>
  <c r="R702" i="13" s="1"/>
  <c r="I701" i="21"/>
  <c r="J701" i="21" s="1"/>
  <c r="O699" i="21"/>
  <c r="L701" i="21" l="1"/>
  <c r="K701" i="21"/>
  <c r="N701" i="21"/>
  <c r="M701" i="21"/>
  <c r="I702" i="21"/>
  <c r="J702" i="21" s="1"/>
  <c r="E703" i="21"/>
  <c r="Q704" i="13" s="1"/>
  <c r="H702" i="21"/>
  <c r="F702" i="21"/>
  <c r="R703" i="13" s="1"/>
  <c r="O701" i="21" l="1"/>
  <c r="N702" i="21"/>
  <c r="M702" i="21"/>
  <c r="L702" i="21"/>
  <c r="K702" i="21"/>
  <c r="E704" i="21"/>
  <c r="Q705" i="13" s="1"/>
  <c r="H703" i="21"/>
  <c r="F703" i="21"/>
  <c r="R704" i="13" s="1"/>
  <c r="I703" i="21"/>
  <c r="J703" i="21" s="1"/>
  <c r="O702" i="21" l="1"/>
  <c r="L703" i="21"/>
  <c r="K703" i="21"/>
  <c r="N703" i="21"/>
  <c r="M703" i="21"/>
  <c r="I704" i="21"/>
  <c r="J704" i="21" s="1"/>
  <c r="E705" i="21"/>
  <c r="Q706" i="13" s="1"/>
  <c r="H704" i="21"/>
  <c r="F704" i="21"/>
  <c r="R705" i="13" s="1"/>
  <c r="N704" i="21" l="1"/>
  <c r="M704" i="21"/>
  <c r="L704" i="21"/>
  <c r="K704" i="21"/>
  <c r="O704" i="21" s="1"/>
  <c r="E706" i="21"/>
  <c r="Q707" i="13" s="1"/>
  <c r="H705" i="21"/>
  <c r="F705" i="21"/>
  <c r="R706" i="13" s="1"/>
  <c r="I705" i="21"/>
  <c r="J705" i="21" s="1"/>
  <c r="O703" i="21"/>
  <c r="L705" i="21" l="1"/>
  <c r="K705" i="21"/>
  <c r="N705" i="21"/>
  <c r="M705" i="21"/>
  <c r="I706" i="21"/>
  <c r="J706" i="21" s="1"/>
  <c r="E707" i="21"/>
  <c r="Q708" i="13" s="1"/>
  <c r="H706" i="21"/>
  <c r="F706" i="21"/>
  <c r="R707" i="13" s="1"/>
  <c r="N706" i="21" l="1"/>
  <c r="M706" i="21"/>
  <c r="L706" i="21"/>
  <c r="K706" i="21"/>
  <c r="O706" i="21" s="1"/>
  <c r="E708" i="21"/>
  <c r="Q709" i="13" s="1"/>
  <c r="H707" i="21"/>
  <c r="F707" i="21"/>
  <c r="R708" i="13" s="1"/>
  <c r="I707" i="21"/>
  <c r="J707" i="21" s="1"/>
  <c r="O705" i="21"/>
  <c r="L707" i="21" l="1"/>
  <c r="K707" i="21"/>
  <c r="N707" i="21"/>
  <c r="M707" i="21"/>
  <c r="I708" i="21"/>
  <c r="J708" i="21" s="1"/>
  <c r="E709" i="21"/>
  <c r="Q710" i="13" s="1"/>
  <c r="H708" i="21"/>
  <c r="F708" i="21"/>
  <c r="R709" i="13" s="1"/>
  <c r="O707" i="21" l="1"/>
  <c r="N708" i="21"/>
  <c r="M708" i="21"/>
  <c r="L708" i="21"/>
  <c r="K708" i="21"/>
  <c r="E710" i="21"/>
  <c r="Q711" i="13" s="1"/>
  <c r="H709" i="21"/>
  <c r="F709" i="21"/>
  <c r="R710" i="13" s="1"/>
  <c r="I709" i="21"/>
  <c r="J709" i="21" s="1"/>
  <c r="O708" i="21" l="1"/>
  <c r="L709" i="21"/>
  <c r="K709" i="21"/>
  <c r="N709" i="21"/>
  <c r="M709" i="21"/>
  <c r="I710" i="21"/>
  <c r="J710" i="21" s="1"/>
  <c r="E711" i="21"/>
  <c r="Q712" i="13" s="1"/>
  <c r="H710" i="21"/>
  <c r="F710" i="21"/>
  <c r="R711" i="13" s="1"/>
  <c r="O709" i="21" l="1"/>
  <c r="N710" i="21"/>
  <c r="M710" i="21"/>
  <c r="L710" i="21"/>
  <c r="K710" i="21"/>
  <c r="E712" i="21"/>
  <c r="Q713" i="13" s="1"/>
  <c r="H711" i="21"/>
  <c r="F711" i="21"/>
  <c r="R712" i="13" s="1"/>
  <c r="I711" i="21"/>
  <c r="J711" i="21" s="1"/>
  <c r="O710" i="21" l="1"/>
  <c r="L711" i="21"/>
  <c r="K711" i="21"/>
  <c r="N711" i="21"/>
  <c r="M711" i="21"/>
  <c r="I712" i="21"/>
  <c r="J712" i="21" s="1"/>
  <c r="E713" i="21"/>
  <c r="Q714" i="13" s="1"/>
  <c r="H712" i="21"/>
  <c r="F712" i="21"/>
  <c r="R713" i="13" s="1"/>
  <c r="N712" i="21" l="1"/>
  <c r="M712" i="21"/>
  <c r="L712" i="21"/>
  <c r="K712" i="21"/>
  <c r="O712" i="21" s="1"/>
  <c r="E714" i="21"/>
  <c r="Q715" i="13" s="1"/>
  <c r="H713" i="21"/>
  <c r="F713" i="21"/>
  <c r="R714" i="13" s="1"/>
  <c r="I713" i="21"/>
  <c r="J713" i="21" s="1"/>
  <c r="O711" i="21"/>
  <c r="L713" i="21" l="1"/>
  <c r="K713" i="21"/>
  <c r="N713" i="21"/>
  <c r="M713" i="21"/>
  <c r="I714" i="21"/>
  <c r="J714" i="21" s="1"/>
  <c r="E715" i="21"/>
  <c r="Q716" i="13" s="1"/>
  <c r="H714" i="21"/>
  <c r="F714" i="21"/>
  <c r="R715" i="13" s="1"/>
  <c r="N714" i="21" l="1"/>
  <c r="M714" i="21"/>
  <c r="L714" i="21"/>
  <c r="K714" i="21"/>
  <c r="O714" i="21" s="1"/>
  <c r="E716" i="21"/>
  <c r="Q717" i="13" s="1"/>
  <c r="H715" i="21"/>
  <c r="F715" i="21"/>
  <c r="R716" i="13" s="1"/>
  <c r="I715" i="21"/>
  <c r="J715" i="21" s="1"/>
  <c r="O713" i="21"/>
  <c r="L715" i="21" l="1"/>
  <c r="K715" i="21"/>
  <c r="N715" i="21"/>
  <c r="M715" i="21"/>
  <c r="I716" i="21"/>
  <c r="J716" i="21" s="1"/>
  <c r="E717" i="21"/>
  <c r="Q718" i="13" s="1"/>
  <c r="H716" i="21"/>
  <c r="F716" i="21"/>
  <c r="R717" i="13" s="1"/>
  <c r="O715" i="21" l="1"/>
  <c r="N716" i="21"/>
  <c r="M716" i="21"/>
  <c r="L716" i="21"/>
  <c r="K716" i="21"/>
  <c r="E718" i="21"/>
  <c r="Q719" i="13" s="1"/>
  <c r="H717" i="21"/>
  <c r="F717" i="21"/>
  <c r="R718" i="13" s="1"/>
  <c r="I717" i="21"/>
  <c r="J717" i="21" s="1"/>
  <c r="O716" i="21" l="1"/>
  <c r="L717" i="21"/>
  <c r="K717" i="21"/>
  <c r="N717" i="21"/>
  <c r="M717" i="21"/>
  <c r="I718" i="21"/>
  <c r="J718" i="21" s="1"/>
  <c r="E719" i="21"/>
  <c r="Q720" i="13" s="1"/>
  <c r="H718" i="21"/>
  <c r="F718" i="21"/>
  <c r="R719" i="13" s="1"/>
  <c r="N718" i="21" l="1"/>
  <c r="M718" i="21"/>
  <c r="L718" i="21"/>
  <c r="K718" i="21"/>
  <c r="O718" i="21" s="1"/>
  <c r="E720" i="21"/>
  <c r="Q721" i="13" s="1"/>
  <c r="H719" i="21"/>
  <c r="F719" i="21"/>
  <c r="R720" i="13" s="1"/>
  <c r="I719" i="21"/>
  <c r="J719" i="21" s="1"/>
  <c r="O717" i="21"/>
  <c r="L719" i="21" l="1"/>
  <c r="K719" i="21"/>
  <c r="N719" i="21"/>
  <c r="M719" i="21"/>
  <c r="I720" i="21"/>
  <c r="J720" i="21" s="1"/>
  <c r="E721" i="21"/>
  <c r="Q722" i="13" s="1"/>
  <c r="H720" i="21"/>
  <c r="F720" i="21"/>
  <c r="R721" i="13" s="1"/>
  <c r="N720" i="21" l="1"/>
  <c r="M720" i="21"/>
  <c r="L720" i="21"/>
  <c r="K720" i="21"/>
  <c r="O720" i="21" s="1"/>
  <c r="E722" i="21"/>
  <c r="Q723" i="13" s="1"/>
  <c r="H721" i="21"/>
  <c r="F721" i="21"/>
  <c r="R722" i="13" s="1"/>
  <c r="I721" i="21"/>
  <c r="J721" i="21" s="1"/>
  <c r="O719" i="21"/>
  <c r="L721" i="21" l="1"/>
  <c r="K721" i="21"/>
  <c r="O721" i="21" s="1"/>
  <c r="N721" i="21"/>
  <c r="M721" i="21"/>
  <c r="I722" i="21"/>
  <c r="J722" i="21" s="1"/>
  <c r="E723" i="21"/>
  <c r="Q724" i="13" s="1"/>
  <c r="H722" i="21"/>
  <c r="F722" i="21"/>
  <c r="R723" i="13" s="1"/>
  <c r="N722" i="21" l="1"/>
  <c r="M722" i="21"/>
  <c r="L722" i="21"/>
  <c r="K722" i="21"/>
  <c r="O722" i="21" s="1"/>
  <c r="E724" i="21"/>
  <c r="Q725" i="13" s="1"/>
  <c r="H723" i="21"/>
  <c r="F723" i="21"/>
  <c r="R724" i="13" s="1"/>
  <c r="I723" i="21"/>
  <c r="J723" i="21" s="1"/>
  <c r="L723" i="21" l="1"/>
  <c r="K723" i="21"/>
  <c r="N723" i="21"/>
  <c r="M723" i="21"/>
  <c r="I724" i="21"/>
  <c r="J724" i="21" s="1"/>
  <c r="E725" i="21"/>
  <c r="Q726" i="13" s="1"/>
  <c r="H724" i="21"/>
  <c r="F724" i="21"/>
  <c r="R725" i="13" s="1"/>
  <c r="O723" i="21" l="1"/>
  <c r="N724" i="21"/>
  <c r="M724" i="21"/>
  <c r="L724" i="21"/>
  <c r="K724" i="21"/>
  <c r="E726" i="21"/>
  <c r="Q727" i="13" s="1"/>
  <c r="H725" i="21"/>
  <c r="F725" i="21"/>
  <c r="R726" i="13" s="1"/>
  <c r="I725" i="21"/>
  <c r="J725" i="21" s="1"/>
  <c r="O724" i="21" l="1"/>
  <c r="L725" i="21"/>
  <c r="K725" i="21"/>
  <c r="N725" i="21"/>
  <c r="M725" i="21"/>
  <c r="I726" i="21"/>
  <c r="J726" i="21" s="1"/>
  <c r="E727" i="21"/>
  <c r="Q728" i="13" s="1"/>
  <c r="H726" i="21"/>
  <c r="F726" i="21"/>
  <c r="R727" i="13" s="1"/>
  <c r="N726" i="21" l="1"/>
  <c r="M726" i="21"/>
  <c r="L726" i="21"/>
  <c r="K726" i="21"/>
  <c r="O726" i="21" s="1"/>
  <c r="E728" i="21"/>
  <c r="Q729" i="13" s="1"/>
  <c r="H727" i="21"/>
  <c r="F727" i="21"/>
  <c r="R728" i="13" s="1"/>
  <c r="I727" i="21"/>
  <c r="J727" i="21" s="1"/>
  <c r="O725" i="21"/>
  <c r="L727" i="21" l="1"/>
  <c r="K727" i="21"/>
  <c r="N727" i="21"/>
  <c r="M727" i="21"/>
  <c r="I728" i="21"/>
  <c r="J728" i="21" s="1"/>
  <c r="E729" i="21"/>
  <c r="Q730" i="13" s="1"/>
  <c r="H728" i="21"/>
  <c r="F728" i="21"/>
  <c r="R729" i="13" s="1"/>
  <c r="O727" i="21" l="1"/>
  <c r="N728" i="21"/>
  <c r="M728" i="21"/>
  <c r="L728" i="21"/>
  <c r="K728" i="21"/>
  <c r="E730" i="21"/>
  <c r="Q731" i="13" s="1"/>
  <c r="H729" i="21"/>
  <c r="F729" i="21"/>
  <c r="R730" i="13" s="1"/>
  <c r="I729" i="21"/>
  <c r="J729" i="21" s="1"/>
  <c r="O728" i="21" l="1"/>
  <c r="L729" i="21"/>
  <c r="K729" i="21"/>
  <c r="N729" i="21"/>
  <c r="M729" i="21"/>
  <c r="I730" i="21"/>
  <c r="J730" i="21" s="1"/>
  <c r="E731" i="21"/>
  <c r="Q732" i="13" s="1"/>
  <c r="H730" i="21"/>
  <c r="F730" i="21"/>
  <c r="R731" i="13" s="1"/>
  <c r="N730" i="21" l="1"/>
  <c r="M730" i="21"/>
  <c r="L730" i="21"/>
  <c r="K730" i="21"/>
  <c r="O730" i="21" s="1"/>
  <c r="E732" i="21"/>
  <c r="Q733" i="13" s="1"/>
  <c r="H731" i="21"/>
  <c r="F731" i="21"/>
  <c r="R732" i="13" s="1"/>
  <c r="I731" i="21"/>
  <c r="J731" i="21" s="1"/>
  <c r="O729" i="21"/>
  <c r="L731" i="21" l="1"/>
  <c r="K731" i="21"/>
  <c r="N731" i="21"/>
  <c r="M731" i="21"/>
  <c r="I732" i="21"/>
  <c r="J732" i="21" s="1"/>
  <c r="E733" i="21"/>
  <c r="Q734" i="13" s="1"/>
  <c r="H732" i="21"/>
  <c r="F732" i="21"/>
  <c r="R733" i="13" s="1"/>
  <c r="N732" i="21" l="1"/>
  <c r="M732" i="21"/>
  <c r="L732" i="21"/>
  <c r="K732" i="21"/>
  <c r="O732" i="21" s="1"/>
  <c r="E734" i="21"/>
  <c r="Q735" i="13" s="1"/>
  <c r="H733" i="21"/>
  <c r="F733" i="21"/>
  <c r="R734" i="13" s="1"/>
  <c r="I733" i="21"/>
  <c r="J733" i="21" s="1"/>
  <c r="O731" i="21"/>
  <c r="L733" i="21" l="1"/>
  <c r="K733" i="21"/>
  <c r="N733" i="21"/>
  <c r="M733" i="21"/>
  <c r="I734" i="21"/>
  <c r="J734" i="21" s="1"/>
  <c r="E735" i="21"/>
  <c r="Q736" i="13" s="1"/>
  <c r="H734" i="21"/>
  <c r="F734" i="21"/>
  <c r="R735" i="13" s="1"/>
  <c r="O733" i="21" l="1"/>
  <c r="N734" i="21"/>
  <c r="M734" i="21"/>
  <c r="L734" i="21"/>
  <c r="K734" i="21"/>
  <c r="E736" i="21"/>
  <c r="Q737" i="13" s="1"/>
  <c r="H735" i="21"/>
  <c r="F735" i="21"/>
  <c r="R736" i="13" s="1"/>
  <c r="I735" i="21"/>
  <c r="J735" i="21" s="1"/>
  <c r="O734" i="21" l="1"/>
  <c r="L735" i="21"/>
  <c r="K735" i="21"/>
  <c r="N735" i="21"/>
  <c r="M735" i="21"/>
  <c r="I736" i="21"/>
  <c r="J736" i="21" s="1"/>
  <c r="E737" i="21"/>
  <c r="Q738" i="13" s="1"/>
  <c r="H736" i="21"/>
  <c r="F736" i="21"/>
  <c r="R737" i="13" s="1"/>
  <c r="N736" i="21" l="1"/>
  <c r="M736" i="21"/>
  <c r="L736" i="21"/>
  <c r="K736" i="21"/>
  <c r="O736" i="21" s="1"/>
  <c r="E738" i="21"/>
  <c r="Q739" i="13" s="1"/>
  <c r="H737" i="21"/>
  <c r="F737" i="21"/>
  <c r="R738" i="13" s="1"/>
  <c r="I737" i="21"/>
  <c r="J737" i="21" s="1"/>
  <c r="O735" i="21"/>
  <c r="L737" i="21" l="1"/>
  <c r="K737" i="21"/>
  <c r="O737" i="21" s="1"/>
  <c r="N737" i="21"/>
  <c r="M737" i="21"/>
  <c r="I738" i="21"/>
  <c r="J738" i="21" s="1"/>
  <c r="E739" i="21"/>
  <c r="Q740" i="13" s="1"/>
  <c r="H738" i="21"/>
  <c r="F738" i="21"/>
  <c r="R739" i="13" s="1"/>
  <c r="N738" i="21" l="1"/>
  <c r="M738" i="21"/>
  <c r="L738" i="21"/>
  <c r="K738" i="21"/>
  <c r="O738" i="21" s="1"/>
  <c r="E740" i="21"/>
  <c r="Q741" i="13" s="1"/>
  <c r="H739" i="21"/>
  <c r="F739" i="21"/>
  <c r="R740" i="13" s="1"/>
  <c r="I739" i="21"/>
  <c r="J739" i="21" s="1"/>
  <c r="L739" i="21" l="1"/>
  <c r="K739" i="21"/>
  <c r="N739" i="21"/>
  <c r="M739" i="21"/>
  <c r="I740" i="21"/>
  <c r="J740" i="21" s="1"/>
  <c r="E741" i="21"/>
  <c r="Q742" i="13" s="1"/>
  <c r="H740" i="21"/>
  <c r="F740" i="21"/>
  <c r="R741" i="13" s="1"/>
  <c r="N740" i="21" l="1"/>
  <c r="M740" i="21"/>
  <c r="L740" i="21"/>
  <c r="K740" i="21"/>
  <c r="O740" i="21" s="1"/>
  <c r="I741" i="21"/>
  <c r="J741" i="21" s="1"/>
  <c r="H741" i="21"/>
  <c r="F741" i="21"/>
  <c r="R742" i="13" s="1"/>
  <c r="E742" i="21"/>
  <c r="Q743" i="13" s="1"/>
  <c r="O739" i="21"/>
  <c r="M741" i="21" l="1"/>
  <c r="N741" i="21"/>
  <c r="L741" i="21"/>
  <c r="K741" i="21"/>
  <c r="O741" i="21" s="1"/>
  <c r="F742" i="21"/>
  <c r="R743" i="13" s="1"/>
  <c r="I742" i="21"/>
  <c r="J742" i="21" s="1"/>
  <c r="H742" i="21"/>
  <c r="E743" i="21"/>
  <c r="Q744" i="13" s="1"/>
  <c r="I743" i="21" l="1"/>
  <c r="J743" i="21" s="1"/>
  <c r="H743" i="21"/>
  <c r="F743" i="21"/>
  <c r="R744" i="13" s="1"/>
  <c r="E744" i="21"/>
  <c r="Q745" i="13" s="1"/>
  <c r="K742" i="21"/>
  <c r="N742" i="21"/>
  <c r="M742" i="21"/>
  <c r="L742" i="21"/>
  <c r="O742" i="21" l="1"/>
  <c r="F744" i="21"/>
  <c r="R745" i="13" s="1"/>
  <c r="E745" i="21"/>
  <c r="Q746" i="13" s="1"/>
  <c r="I744" i="21"/>
  <c r="J744" i="21" s="1"/>
  <c r="H744" i="21"/>
  <c r="M743" i="21"/>
  <c r="N743" i="21"/>
  <c r="L743" i="21"/>
  <c r="K743" i="21"/>
  <c r="O743" i="21" l="1"/>
  <c r="K744" i="21"/>
  <c r="N744" i="21"/>
  <c r="M744" i="21"/>
  <c r="L744" i="21"/>
  <c r="I745" i="21"/>
  <c r="J745" i="21" s="1"/>
  <c r="E746" i="21"/>
  <c r="Q747" i="13" s="1"/>
  <c r="H745" i="21"/>
  <c r="F745" i="21"/>
  <c r="R746" i="13" s="1"/>
  <c r="O744" i="21" l="1"/>
  <c r="M745" i="21"/>
  <c r="K745" i="21"/>
  <c r="N745" i="21"/>
  <c r="L745" i="21"/>
  <c r="F746" i="21"/>
  <c r="R747" i="13" s="1"/>
  <c r="E747" i="21"/>
  <c r="Q748" i="13" s="1"/>
  <c r="I746" i="21"/>
  <c r="J746" i="21" s="1"/>
  <c r="H746" i="21"/>
  <c r="K746" i="21" l="1"/>
  <c r="L746" i="21"/>
  <c r="N746" i="21"/>
  <c r="M746" i="21"/>
  <c r="I747" i="21"/>
  <c r="J747" i="21" s="1"/>
  <c r="F747" i="21"/>
  <c r="R748" i="13" s="1"/>
  <c r="E748" i="21"/>
  <c r="Q749" i="13" s="1"/>
  <c r="H747" i="21"/>
  <c r="O745" i="21"/>
  <c r="M747" i="21" l="1"/>
  <c r="L747" i="21"/>
  <c r="K747" i="21"/>
  <c r="N747" i="21"/>
  <c r="F748" i="21"/>
  <c r="R749" i="13" s="1"/>
  <c r="H748" i="21"/>
  <c r="E749" i="21"/>
  <c r="Q750" i="13" s="1"/>
  <c r="I748" i="21"/>
  <c r="J748" i="21" s="1"/>
  <c r="O746" i="21"/>
  <c r="K748" i="21" l="1"/>
  <c r="M748" i="21"/>
  <c r="L748" i="21"/>
  <c r="N748" i="21"/>
  <c r="I749" i="21"/>
  <c r="J749" i="21" s="1"/>
  <c r="H749" i="21"/>
  <c r="F749" i="21"/>
  <c r="R750" i="13" s="1"/>
  <c r="E750" i="21"/>
  <c r="Q751" i="13" s="1"/>
  <c r="O747" i="21"/>
  <c r="O748" i="21" l="1"/>
  <c r="M749" i="21"/>
  <c r="N749" i="21"/>
  <c r="L749" i="21"/>
  <c r="K749" i="21"/>
  <c r="E751" i="21"/>
  <c r="Q752" i="13" s="1"/>
  <c r="F750" i="21"/>
  <c r="R751" i="13" s="1"/>
  <c r="I750" i="21"/>
  <c r="J750" i="21" s="1"/>
  <c r="H750" i="21"/>
  <c r="O749" i="21" l="1"/>
  <c r="L750" i="21"/>
  <c r="K750" i="21"/>
  <c r="O750" i="21" s="1"/>
  <c r="N750" i="21"/>
  <c r="M750" i="21"/>
  <c r="I751" i="21"/>
  <c r="J751" i="21" s="1"/>
  <c r="E752" i="21"/>
  <c r="Q753" i="13" s="1"/>
  <c r="H751" i="21"/>
  <c r="F751" i="21"/>
  <c r="R752" i="13" s="1"/>
  <c r="E753" i="21" l="1"/>
  <c r="Q754" i="13" s="1"/>
  <c r="H752" i="21"/>
  <c r="F752" i="21"/>
  <c r="R753" i="13" s="1"/>
  <c r="I752" i="21"/>
  <c r="J752" i="21" s="1"/>
  <c r="N751" i="21"/>
  <c r="M751" i="21"/>
  <c r="K751" i="21"/>
  <c r="L751" i="21"/>
  <c r="O751" i="21" l="1"/>
  <c r="L752" i="21"/>
  <c r="K752" i="21"/>
  <c r="N752" i="21"/>
  <c r="M752" i="21"/>
  <c r="I753" i="21"/>
  <c r="J753" i="21" s="1"/>
  <c r="H753" i="21"/>
  <c r="F753" i="21"/>
  <c r="R754" i="13" s="1"/>
  <c r="E754" i="21"/>
  <c r="Q755" i="13" s="1"/>
  <c r="E755" i="21" l="1"/>
  <c r="Q756" i="13" s="1"/>
  <c r="H754" i="21"/>
  <c r="F754" i="21"/>
  <c r="R755" i="13" s="1"/>
  <c r="I754" i="21"/>
  <c r="J754" i="21" s="1"/>
  <c r="N753" i="21"/>
  <c r="M753" i="21"/>
  <c r="L753" i="21"/>
  <c r="K753" i="21"/>
  <c r="O753" i="21" s="1"/>
  <c r="O752" i="21"/>
  <c r="L754" i="21" l="1"/>
  <c r="K754" i="21"/>
  <c r="M754" i="21"/>
  <c r="N754" i="21"/>
  <c r="I755" i="21"/>
  <c r="J755" i="21" s="1"/>
  <c r="E756" i="21"/>
  <c r="Q757" i="13" s="1"/>
  <c r="H755" i="21"/>
  <c r="F755" i="21"/>
  <c r="R756" i="13" s="1"/>
  <c r="O754" i="21" l="1"/>
  <c r="E757" i="21"/>
  <c r="Q758" i="13" s="1"/>
  <c r="H756" i="21"/>
  <c r="F756" i="21"/>
  <c r="R757" i="13" s="1"/>
  <c r="I756" i="21"/>
  <c r="J756" i="21" s="1"/>
  <c r="N755" i="21"/>
  <c r="M755" i="21"/>
  <c r="L755" i="21"/>
  <c r="K755" i="21"/>
  <c r="O755" i="21" l="1"/>
  <c r="L756" i="21"/>
  <c r="K756" i="21"/>
  <c r="N756" i="21"/>
  <c r="M756" i="21"/>
  <c r="I757" i="21"/>
  <c r="J757" i="21" s="1"/>
  <c r="H757" i="21"/>
  <c r="E758" i="21"/>
  <c r="Q759" i="13" s="1"/>
  <c r="F757" i="21"/>
  <c r="R758" i="13" s="1"/>
  <c r="E759" i="21" l="1"/>
  <c r="Q760" i="13" s="1"/>
  <c r="H758" i="21"/>
  <c r="F758" i="21"/>
  <c r="R759" i="13" s="1"/>
  <c r="I758" i="21"/>
  <c r="J758" i="21" s="1"/>
  <c r="N757" i="21"/>
  <c r="M757" i="21"/>
  <c r="L757" i="21"/>
  <c r="K757" i="21"/>
  <c r="O757" i="21" s="1"/>
  <c r="O756" i="21"/>
  <c r="L758" i="21" l="1"/>
  <c r="K758" i="21"/>
  <c r="N758" i="21"/>
  <c r="M758" i="21"/>
  <c r="I759" i="21"/>
  <c r="J759" i="21" s="1"/>
  <c r="E760" i="21"/>
  <c r="Q761" i="13" s="1"/>
  <c r="H759" i="21"/>
  <c r="F759" i="21"/>
  <c r="R760" i="13" s="1"/>
  <c r="O758" i="21" l="1"/>
  <c r="E761" i="21"/>
  <c r="Q762" i="13" s="1"/>
  <c r="H760" i="21"/>
  <c r="F760" i="21"/>
  <c r="R761" i="13" s="1"/>
  <c r="I760" i="21"/>
  <c r="J760" i="21" s="1"/>
  <c r="N759" i="21"/>
  <c r="M759" i="21"/>
  <c r="L759" i="21"/>
  <c r="K759" i="21"/>
  <c r="O759" i="21" l="1"/>
  <c r="L760" i="21"/>
  <c r="K760" i="21"/>
  <c r="O760" i="21" s="1"/>
  <c r="N760" i="21"/>
  <c r="M760" i="21"/>
  <c r="I761" i="21"/>
  <c r="J761" i="21" s="1"/>
  <c r="E762" i="21"/>
  <c r="Q763" i="13" s="1"/>
  <c r="F761" i="21"/>
  <c r="R762" i="13" s="1"/>
  <c r="H761" i="21"/>
  <c r="N761" i="21" l="1"/>
  <c r="M761" i="21"/>
  <c r="L761" i="21"/>
  <c r="K761" i="21"/>
  <c r="O761" i="21" s="1"/>
  <c r="E763" i="21"/>
  <c r="Q764" i="13" s="1"/>
  <c r="H762" i="21"/>
  <c r="F762" i="21"/>
  <c r="R763" i="13" s="1"/>
  <c r="I762" i="21"/>
  <c r="J762" i="21" s="1"/>
  <c r="L762" i="21" l="1"/>
  <c r="K762" i="21"/>
  <c r="N762" i="21"/>
  <c r="M762" i="21"/>
  <c r="I763" i="21"/>
  <c r="J763" i="21" s="1"/>
  <c r="E764" i="21"/>
  <c r="Q765" i="13" s="1"/>
  <c r="H763" i="21"/>
  <c r="F763" i="21"/>
  <c r="R764" i="13" s="1"/>
  <c r="N763" i="21" l="1"/>
  <c r="M763" i="21"/>
  <c r="L763" i="21"/>
  <c r="K763" i="21"/>
  <c r="O763" i="21" s="1"/>
  <c r="E765" i="21"/>
  <c r="Q766" i="13" s="1"/>
  <c r="H764" i="21"/>
  <c r="F764" i="21"/>
  <c r="R765" i="13" s="1"/>
  <c r="I764" i="21"/>
  <c r="J764" i="21" s="1"/>
  <c r="O762" i="21"/>
  <c r="I765" i="21" l="1"/>
  <c r="J765" i="21" s="1"/>
  <c r="H765" i="21"/>
  <c r="E766" i="21"/>
  <c r="Q767" i="13" s="1"/>
  <c r="F765" i="21"/>
  <c r="R766" i="13" s="1"/>
  <c r="L764" i="21"/>
  <c r="K764" i="21"/>
  <c r="N764" i="21"/>
  <c r="M764" i="21"/>
  <c r="O764" i="21" l="1"/>
  <c r="N765" i="21"/>
  <c r="M765" i="21"/>
  <c r="L765" i="21"/>
  <c r="K765" i="21"/>
  <c r="E767" i="21"/>
  <c r="Q768" i="13" s="1"/>
  <c r="H766" i="21"/>
  <c r="F766" i="21"/>
  <c r="R767" i="13" s="1"/>
  <c r="I766" i="21"/>
  <c r="J766" i="21" s="1"/>
  <c r="O765" i="21" l="1"/>
  <c r="L766" i="21"/>
  <c r="K766" i="21"/>
  <c r="N766" i="21"/>
  <c r="M766" i="21"/>
  <c r="I767" i="21"/>
  <c r="J767" i="21" s="1"/>
  <c r="E768" i="21"/>
  <c r="Q769" i="13" s="1"/>
  <c r="H767" i="21"/>
  <c r="F767" i="21"/>
  <c r="R768" i="13" s="1"/>
  <c r="O766" i="21" l="1"/>
  <c r="E769" i="21"/>
  <c r="Q770" i="13" s="1"/>
  <c r="H768" i="21"/>
  <c r="F768" i="21"/>
  <c r="R769" i="13" s="1"/>
  <c r="I768" i="21"/>
  <c r="J768" i="21" s="1"/>
  <c r="N767" i="21"/>
  <c r="M767" i="21"/>
  <c r="K767" i="21"/>
  <c r="L767" i="21"/>
  <c r="O767" i="21" l="1"/>
  <c r="L768" i="21"/>
  <c r="K768" i="21"/>
  <c r="O768" i="21" s="1"/>
  <c r="N768" i="21"/>
  <c r="M768" i="21"/>
  <c r="I769" i="21"/>
  <c r="J769" i="21" s="1"/>
  <c r="H769" i="21"/>
  <c r="E770" i="21"/>
  <c r="Q771" i="13" s="1"/>
  <c r="F769" i="21"/>
  <c r="R770" i="13" s="1"/>
  <c r="E771" i="21" l="1"/>
  <c r="Q772" i="13" s="1"/>
  <c r="H770" i="21"/>
  <c r="F770" i="21"/>
  <c r="R771" i="13" s="1"/>
  <c r="I770" i="21"/>
  <c r="J770" i="21" s="1"/>
  <c r="N769" i="21"/>
  <c r="M769" i="21"/>
  <c r="L769" i="21"/>
  <c r="K769" i="21"/>
  <c r="O769" i="21" s="1"/>
  <c r="L770" i="21" l="1"/>
  <c r="K770" i="21"/>
  <c r="O770" i="21" s="1"/>
  <c r="M770" i="21"/>
  <c r="N770" i="21"/>
  <c r="I771" i="21"/>
  <c r="J771" i="21" s="1"/>
  <c r="E772" i="21"/>
  <c r="Q773" i="13" s="1"/>
  <c r="H771" i="21"/>
  <c r="F771" i="21"/>
  <c r="R772" i="13" s="1"/>
  <c r="E773" i="21" l="1"/>
  <c r="Q774" i="13" s="1"/>
  <c r="H772" i="21"/>
  <c r="F772" i="21"/>
  <c r="R773" i="13" s="1"/>
  <c r="I772" i="21"/>
  <c r="J772" i="21" s="1"/>
  <c r="N771" i="21"/>
  <c r="M771" i="21"/>
  <c r="L771" i="21"/>
  <c r="K771" i="21"/>
  <c r="O771" i="21" s="1"/>
  <c r="L772" i="21" l="1"/>
  <c r="K772" i="21"/>
  <c r="N772" i="21"/>
  <c r="M772" i="21"/>
  <c r="I773" i="21"/>
  <c r="J773" i="21" s="1"/>
  <c r="H773" i="21"/>
  <c r="F773" i="21"/>
  <c r="R774" i="13" s="1"/>
  <c r="E774" i="21"/>
  <c r="Q775" i="13" s="1"/>
  <c r="E775" i="21" l="1"/>
  <c r="Q776" i="13" s="1"/>
  <c r="H774" i="21"/>
  <c r="F774" i="21"/>
  <c r="R775" i="13" s="1"/>
  <c r="I774" i="21"/>
  <c r="J774" i="21" s="1"/>
  <c r="N773" i="21"/>
  <c r="M773" i="21"/>
  <c r="L773" i="21"/>
  <c r="K773" i="21"/>
  <c r="O773" i="21" s="1"/>
  <c r="O772" i="21"/>
  <c r="L774" i="21" l="1"/>
  <c r="K774" i="21"/>
  <c r="N774" i="21"/>
  <c r="M774" i="21"/>
  <c r="I775" i="21"/>
  <c r="J775" i="21" s="1"/>
  <c r="E776" i="21"/>
  <c r="Q777" i="13" s="1"/>
  <c r="H775" i="21"/>
  <c r="F775" i="21"/>
  <c r="R776" i="13" s="1"/>
  <c r="O774" i="21" l="1"/>
  <c r="N775" i="21"/>
  <c r="M775" i="21"/>
  <c r="L775" i="21"/>
  <c r="K775" i="21"/>
  <c r="E777" i="21"/>
  <c r="Q778" i="13" s="1"/>
  <c r="H776" i="21"/>
  <c r="F776" i="21"/>
  <c r="R777" i="13" s="1"/>
  <c r="I776" i="21"/>
  <c r="J776" i="21" s="1"/>
  <c r="O775" i="21" l="1"/>
  <c r="L776" i="21"/>
  <c r="K776" i="21"/>
  <c r="N776" i="21"/>
  <c r="M776" i="21"/>
  <c r="I777" i="21"/>
  <c r="J777" i="21" s="1"/>
  <c r="E778" i="21"/>
  <c r="Q779" i="13" s="1"/>
  <c r="F777" i="21"/>
  <c r="R778" i="13" s="1"/>
  <c r="H777" i="21"/>
  <c r="N777" i="21" l="1"/>
  <c r="M777" i="21"/>
  <c r="L777" i="21"/>
  <c r="K777" i="21"/>
  <c r="O777" i="21" s="1"/>
  <c r="E779" i="21"/>
  <c r="Q780" i="13" s="1"/>
  <c r="H778" i="21"/>
  <c r="F778" i="21"/>
  <c r="R779" i="13" s="1"/>
  <c r="I778" i="21"/>
  <c r="J778" i="21" s="1"/>
  <c r="O776" i="21"/>
  <c r="L778" i="21" l="1"/>
  <c r="K778" i="21"/>
  <c r="N778" i="21"/>
  <c r="M778" i="21"/>
  <c r="I779" i="21"/>
  <c r="J779" i="21" s="1"/>
  <c r="E780" i="21"/>
  <c r="Q781" i="13" s="1"/>
  <c r="H779" i="21"/>
  <c r="F779" i="21"/>
  <c r="R780" i="13" s="1"/>
  <c r="N779" i="21" l="1"/>
  <c r="M779" i="21"/>
  <c r="L779" i="21"/>
  <c r="K779" i="21"/>
  <c r="O779" i="21" s="1"/>
  <c r="E781" i="21"/>
  <c r="Q782" i="13" s="1"/>
  <c r="H780" i="21"/>
  <c r="F780" i="21"/>
  <c r="R781" i="13" s="1"/>
  <c r="I780" i="21"/>
  <c r="J780" i="21" s="1"/>
  <c r="O778" i="21"/>
  <c r="I781" i="21" l="1"/>
  <c r="J781" i="21" s="1"/>
  <c r="H781" i="21"/>
  <c r="E782" i="21"/>
  <c r="Q783" i="13" s="1"/>
  <c r="F781" i="21"/>
  <c r="R782" i="13" s="1"/>
  <c r="L780" i="21"/>
  <c r="K780" i="21"/>
  <c r="N780" i="21"/>
  <c r="M780" i="21"/>
  <c r="E783" i="21" l="1"/>
  <c r="Q784" i="13" s="1"/>
  <c r="H782" i="21"/>
  <c r="F782" i="21"/>
  <c r="R783" i="13" s="1"/>
  <c r="I782" i="21"/>
  <c r="J782" i="21" s="1"/>
  <c r="O780" i="21"/>
  <c r="N781" i="21"/>
  <c r="M781" i="21"/>
  <c r="L781" i="21"/>
  <c r="K781" i="21"/>
  <c r="L782" i="21" l="1"/>
  <c r="K782" i="21"/>
  <c r="N782" i="21"/>
  <c r="M782" i="21"/>
  <c r="O781" i="21"/>
  <c r="I783" i="21"/>
  <c r="J783" i="21" s="1"/>
  <c r="E784" i="21"/>
  <c r="Q785" i="13" s="1"/>
  <c r="H783" i="21"/>
  <c r="F783" i="21"/>
  <c r="R784" i="13" s="1"/>
  <c r="E785" i="21" l="1"/>
  <c r="Q786" i="13" s="1"/>
  <c r="H784" i="21"/>
  <c r="F784" i="21"/>
  <c r="R785" i="13" s="1"/>
  <c r="I784" i="21"/>
  <c r="J784" i="21" s="1"/>
  <c r="O782" i="21"/>
  <c r="N783" i="21"/>
  <c r="M783" i="21"/>
  <c r="K783" i="21"/>
  <c r="O783" i="21" s="1"/>
  <c r="L783" i="21"/>
  <c r="L784" i="21" l="1"/>
  <c r="K784" i="21"/>
  <c r="N784" i="21"/>
  <c r="M784" i="21"/>
  <c r="I785" i="21"/>
  <c r="J785" i="21" s="1"/>
  <c r="H785" i="21"/>
  <c r="F785" i="21"/>
  <c r="R786" i="13" s="1"/>
  <c r="E786" i="21"/>
  <c r="Q787" i="13" s="1"/>
  <c r="O784" i="21" l="1"/>
  <c r="E787" i="21"/>
  <c r="Q788" i="13" s="1"/>
  <c r="H786" i="21"/>
  <c r="F786" i="21"/>
  <c r="R787" i="13" s="1"/>
  <c r="I786" i="21"/>
  <c r="J786" i="21" s="1"/>
  <c r="N785" i="21"/>
  <c r="M785" i="21"/>
  <c r="L785" i="21"/>
  <c r="K785" i="21"/>
  <c r="O785" i="21" l="1"/>
  <c r="L786" i="21"/>
  <c r="K786" i="21"/>
  <c r="M786" i="21"/>
  <c r="N786" i="21"/>
  <c r="I787" i="21"/>
  <c r="J787" i="21" s="1"/>
  <c r="E788" i="21"/>
  <c r="Q789" i="13" s="1"/>
  <c r="H787" i="21"/>
  <c r="F787" i="21"/>
  <c r="R788" i="13" s="1"/>
  <c r="N787" i="21" l="1"/>
  <c r="M787" i="21"/>
  <c r="L787" i="21"/>
  <c r="K787" i="21"/>
  <c r="O787" i="21" s="1"/>
  <c r="E789" i="21"/>
  <c r="Q790" i="13" s="1"/>
  <c r="H788" i="21"/>
  <c r="F788" i="21"/>
  <c r="R789" i="13" s="1"/>
  <c r="I788" i="21"/>
  <c r="J788" i="21" s="1"/>
  <c r="O786" i="21"/>
  <c r="I789" i="21" l="1"/>
  <c r="J789" i="21" s="1"/>
  <c r="H789" i="21"/>
  <c r="E790" i="21"/>
  <c r="Q791" i="13" s="1"/>
  <c r="F789" i="21"/>
  <c r="R790" i="13" s="1"/>
  <c r="L788" i="21"/>
  <c r="K788" i="21"/>
  <c r="N788" i="21"/>
  <c r="M788" i="21"/>
  <c r="E791" i="21" l="1"/>
  <c r="Q792" i="13" s="1"/>
  <c r="H790" i="21"/>
  <c r="F790" i="21"/>
  <c r="R791" i="13" s="1"/>
  <c r="I790" i="21"/>
  <c r="J790" i="21" s="1"/>
  <c r="O788" i="21"/>
  <c r="N789" i="21"/>
  <c r="M789" i="21"/>
  <c r="L789" i="21"/>
  <c r="K789" i="21"/>
  <c r="O789" i="21" l="1"/>
  <c r="I791" i="21"/>
  <c r="J791" i="21" s="1"/>
  <c r="E792" i="21"/>
  <c r="Q793" i="13" s="1"/>
  <c r="H791" i="21"/>
  <c r="F791" i="21"/>
  <c r="R792" i="13" s="1"/>
  <c r="L790" i="21"/>
  <c r="K790" i="21"/>
  <c r="N790" i="21"/>
  <c r="M790" i="21"/>
  <c r="N791" i="21" l="1"/>
  <c r="M791" i="21"/>
  <c r="L791" i="21"/>
  <c r="K791" i="21"/>
  <c r="O791" i="21" s="1"/>
  <c r="O790" i="21"/>
  <c r="E793" i="21"/>
  <c r="Q794" i="13" s="1"/>
  <c r="H792" i="21"/>
  <c r="F792" i="21"/>
  <c r="R793" i="13" s="1"/>
  <c r="I792" i="21"/>
  <c r="J792" i="21" s="1"/>
  <c r="L792" i="21" l="1"/>
  <c r="K792" i="21"/>
  <c r="N792" i="21"/>
  <c r="M792" i="21"/>
  <c r="I793" i="21"/>
  <c r="J793" i="21" s="1"/>
  <c r="E794" i="21"/>
  <c r="Q795" i="13" s="1"/>
  <c r="F793" i="21"/>
  <c r="R794" i="13" s="1"/>
  <c r="H793" i="21"/>
  <c r="N793" i="21" l="1"/>
  <c r="M793" i="21"/>
  <c r="L793" i="21"/>
  <c r="K793" i="21"/>
  <c r="O793" i="21" s="1"/>
  <c r="E795" i="21"/>
  <c r="Q796" i="13" s="1"/>
  <c r="H794" i="21"/>
  <c r="F794" i="21"/>
  <c r="R795" i="13" s="1"/>
  <c r="I794" i="21"/>
  <c r="J794" i="21" s="1"/>
  <c r="O792" i="21"/>
  <c r="L794" i="21" l="1"/>
  <c r="K794" i="21"/>
  <c r="N794" i="21"/>
  <c r="M794" i="21"/>
  <c r="I795" i="21"/>
  <c r="J795" i="21" s="1"/>
  <c r="E796" i="21"/>
  <c r="Q797" i="13" s="1"/>
  <c r="H795" i="21"/>
  <c r="F795" i="21"/>
  <c r="R796" i="13" s="1"/>
  <c r="N795" i="21" l="1"/>
  <c r="M795" i="21"/>
  <c r="L795" i="21"/>
  <c r="K795" i="21"/>
  <c r="O795" i="21" s="1"/>
  <c r="E797" i="21"/>
  <c r="Q798" i="13" s="1"/>
  <c r="H796" i="21"/>
  <c r="F796" i="21"/>
  <c r="R797" i="13" s="1"/>
  <c r="I796" i="21"/>
  <c r="J796" i="21" s="1"/>
  <c r="O794" i="21"/>
  <c r="L796" i="21" l="1"/>
  <c r="K796" i="21"/>
  <c r="N796" i="21"/>
  <c r="M796" i="21"/>
  <c r="I797" i="21"/>
  <c r="J797" i="21" s="1"/>
  <c r="H797" i="21"/>
  <c r="E798" i="21"/>
  <c r="Q799" i="13" s="1"/>
  <c r="F797" i="21"/>
  <c r="R798" i="13" s="1"/>
  <c r="O796" i="21" l="1"/>
  <c r="N797" i="21"/>
  <c r="M797" i="21"/>
  <c r="L797" i="21"/>
  <c r="K797" i="21"/>
  <c r="E799" i="21"/>
  <c r="Q800" i="13" s="1"/>
  <c r="H798" i="21"/>
  <c r="F798" i="21"/>
  <c r="R799" i="13" s="1"/>
  <c r="I798" i="21"/>
  <c r="J798" i="21" s="1"/>
  <c r="O797" i="21" l="1"/>
  <c r="L798" i="21"/>
  <c r="K798" i="21"/>
  <c r="O798" i="21" s="1"/>
  <c r="N798" i="21"/>
  <c r="M798" i="21"/>
  <c r="I799" i="21"/>
  <c r="J799" i="21" s="1"/>
  <c r="E800" i="21"/>
  <c r="Q801" i="13" s="1"/>
  <c r="H799" i="21"/>
  <c r="F799" i="21"/>
  <c r="R800" i="13" s="1"/>
  <c r="N799" i="21" l="1"/>
  <c r="M799" i="21"/>
  <c r="K799" i="21"/>
  <c r="L799" i="21"/>
  <c r="E801" i="21"/>
  <c r="Q802" i="13" s="1"/>
  <c r="H800" i="21"/>
  <c r="F800" i="21"/>
  <c r="R801" i="13" s="1"/>
  <c r="I800" i="21"/>
  <c r="J800" i="21" s="1"/>
  <c r="O799" i="21" l="1"/>
  <c r="L800" i="21"/>
  <c r="K800" i="21"/>
  <c r="N800" i="21"/>
  <c r="M800" i="21"/>
  <c r="I801" i="21"/>
  <c r="J801" i="21" s="1"/>
  <c r="H801" i="21"/>
  <c r="E802" i="21"/>
  <c r="Q803" i="13" s="1"/>
  <c r="F801" i="21"/>
  <c r="R802" i="13" s="1"/>
  <c r="O800" i="21" l="1"/>
  <c r="E803" i="21"/>
  <c r="Q804" i="13" s="1"/>
  <c r="H802" i="21"/>
  <c r="F802" i="21"/>
  <c r="R803" i="13" s="1"/>
  <c r="I802" i="21"/>
  <c r="J802" i="21" s="1"/>
  <c r="N801" i="21"/>
  <c r="M801" i="21"/>
  <c r="L801" i="21"/>
  <c r="K801" i="21"/>
  <c r="O801" i="21" l="1"/>
  <c r="L802" i="21"/>
  <c r="K802" i="21"/>
  <c r="M802" i="21"/>
  <c r="N802" i="21"/>
  <c r="I803" i="21"/>
  <c r="J803" i="21" s="1"/>
  <c r="E804" i="21"/>
  <c r="Q805" i="13" s="1"/>
  <c r="H803" i="21"/>
  <c r="F803" i="21"/>
  <c r="R804" i="13" s="1"/>
  <c r="O802" i="21" l="1"/>
  <c r="E805" i="21"/>
  <c r="Q806" i="13" s="1"/>
  <c r="H804" i="21"/>
  <c r="F804" i="21"/>
  <c r="R805" i="13" s="1"/>
  <c r="I804" i="21"/>
  <c r="J804" i="21" s="1"/>
  <c r="N803" i="21"/>
  <c r="M803" i="21"/>
  <c r="L803" i="21"/>
  <c r="K803" i="21"/>
  <c r="O803" i="21" s="1"/>
  <c r="L804" i="21" l="1"/>
  <c r="K804" i="21"/>
  <c r="N804" i="21"/>
  <c r="M804" i="21"/>
  <c r="I805" i="21"/>
  <c r="J805" i="21" s="1"/>
  <c r="E806" i="21"/>
  <c r="Q807" i="13" s="1"/>
  <c r="H805" i="21"/>
  <c r="F805" i="21"/>
  <c r="R806" i="13" s="1"/>
  <c r="N805" i="21" l="1"/>
  <c r="M805" i="21"/>
  <c r="L805" i="21"/>
  <c r="K805" i="21"/>
  <c r="O805" i="21" s="1"/>
  <c r="E807" i="21"/>
  <c r="Q808" i="13" s="1"/>
  <c r="H806" i="21"/>
  <c r="F806" i="21"/>
  <c r="R807" i="13" s="1"/>
  <c r="I806" i="21"/>
  <c r="J806" i="21" s="1"/>
  <c r="O804" i="21"/>
  <c r="I807" i="21" l="1"/>
  <c r="J807" i="21" s="1"/>
  <c r="E808" i="21"/>
  <c r="Q809" i="13" s="1"/>
  <c r="H807" i="21"/>
  <c r="F807" i="21"/>
  <c r="R808" i="13" s="1"/>
  <c r="L806" i="21"/>
  <c r="K806" i="21"/>
  <c r="N806" i="21"/>
  <c r="M806" i="21"/>
  <c r="N807" i="21" l="1"/>
  <c r="M807" i="21"/>
  <c r="L807" i="21"/>
  <c r="K807" i="21"/>
  <c r="O807" i="21" s="1"/>
  <c r="O806" i="21"/>
  <c r="E809" i="21"/>
  <c r="Q810" i="13" s="1"/>
  <c r="H808" i="21"/>
  <c r="F808" i="21"/>
  <c r="R809" i="13" s="1"/>
  <c r="I808" i="21"/>
  <c r="J808" i="21" s="1"/>
  <c r="L808" i="21" l="1"/>
  <c r="K808" i="21"/>
  <c r="N808" i="21"/>
  <c r="M808" i="21"/>
  <c r="I809" i="21"/>
  <c r="J809" i="21" s="1"/>
  <c r="E810" i="21"/>
  <c r="Q811" i="13" s="1"/>
  <c r="F809" i="21"/>
  <c r="R810" i="13" s="1"/>
  <c r="H809" i="21"/>
  <c r="N809" i="21" l="1"/>
  <c r="M809" i="21"/>
  <c r="L809" i="21"/>
  <c r="K809" i="21"/>
  <c r="O809" i="21" s="1"/>
  <c r="E811" i="21"/>
  <c r="Q812" i="13" s="1"/>
  <c r="H810" i="21"/>
  <c r="F810" i="21"/>
  <c r="R811" i="13" s="1"/>
  <c r="I810" i="21"/>
  <c r="J810" i="21" s="1"/>
  <c r="O808" i="21"/>
  <c r="L810" i="21" l="1"/>
  <c r="K810" i="21"/>
  <c r="N810" i="21"/>
  <c r="M810" i="21"/>
  <c r="I811" i="21"/>
  <c r="J811" i="21" s="1"/>
  <c r="E812" i="21"/>
  <c r="Q813" i="13" s="1"/>
  <c r="H811" i="21"/>
  <c r="F811" i="21"/>
  <c r="R812" i="13" s="1"/>
  <c r="O810" i="21" l="1"/>
  <c r="E813" i="21"/>
  <c r="Q814" i="13" s="1"/>
  <c r="H812" i="21"/>
  <c r="F812" i="21"/>
  <c r="R813" i="13" s="1"/>
  <c r="I812" i="21"/>
  <c r="J812" i="21" s="1"/>
  <c r="N811" i="21"/>
  <c r="M811" i="21"/>
  <c r="L811" i="21"/>
  <c r="K811" i="21"/>
  <c r="O811" i="21" s="1"/>
  <c r="L812" i="21" l="1"/>
  <c r="K812" i="21"/>
  <c r="O812" i="21" s="1"/>
  <c r="N812" i="21"/>
  <c r="M812" i="21"/>
  <c r="I813" i="21"/>
  <c r="J813" i="21" s="1"/>
  <c r="E814" i="21"/>
  <c r="Q815" i="13" s="1"/>
  <c r="H813" i="21"/>
  <c r="F813" i="21"/>
  <c r="R814" i="13" s="1"/>
  <c r="E815" i="21" l="1"/>
  <c r="Q816" i="13" s="1"/>
  <c r="H814" i="21"/>
  <c r="F814" i="21"/>
  <c r="R815" i="13" s="1"/>
  <c r="I814" i="21"/>
  <c r="J814" i="21" s="1"/>
  <c r="N813" i="21"/>
  <c r="M813" i="21"/>
  <c r="L813" i="21"/>
  <c r="K813" i="21"/>
  <c r="O813" i="21" s="1"/>
  <c r="L814" i="21" l="1"/>
  <c r="K814" i="21"/>
  <c r="N814" i="21"/>
  <c r="M814" i="21"/>
  <c r="I815" i="21"/>
  <c r="J815" i="21" s="1"/>
  <c r="E816" i="21"/>
  <c r="Q817" i="13" s="1"/>
  <c r="H815" i="21"/>
  <c r="F815" i="21"/>
  <c r="R816" i="13" s="1"/>
  <c r="N815" i="21" l="1"/>
  <c r="M815" i="21"/>
  <c r="L815" i="21"/>
  <c r="K815" i="21"/>
  <c r="O815" i="21" s="1"/>
  <c r="E817" i="21"/>
  <c r="Q818" i="13" s="1"/>
  <c r="H816" i="21"/>
  <c r="F816" i="21"/>
  <c r="R817" i="13" s="1"/>
  <c r="I816" i="21"/>
  <c r="J816" i="21" s="1"/>
  <c r="O814" i="21"/>
  <c r="L816" i="21" l="1"/>
  <c r="K816" i="21"/>
  <c r="N816" i="21"/>
  <c r="M816" i="21"/>
  <c r="I817" i="21"/>
  <c r="J817" i="21" s="1"/>
  <c r="E818" i="21"/>
  <c r="Q819" i="13" s="1"/>
  <c r="H817" i="21"/>
  <c r="F817" i="21"/>
  <c r="R818" i="13" s="1"/>
  <c r="N817" i="21" l="1"/>
  <c r="M817" i="21"/>
  <c r="L817" i="21"/>
  <c r="K817" i="21"/>
  <c r="O817" i="21" s="1"/>
  <c r="E819" i="21"/>
  <c r="Q820" i="13" s="1"/>
  <c r="H818" i="21"/>
  <c r="F818" i="21"/>
  <c r="R819" i="13" s="1"/>
  <c r="I818" i="21"/>
  <c r="J818" i="21" s="1"/>
  <c r="O816" i="21"/>
  <c r="L818" i="21" l="1"/>
  <c r="K818" i="21"/>
  <c r="N818" i="21"/>
  <c r="M818" i="21"/>
  <c r="I819" i="21"/>
  <c r="J819" i="21" s="1"/>
  <c r="E820" i="21"/>
  <c r="Q821" i="13" s="1"/>
  <c r="H819" i="21"/>
  <c r="F819" i="21"/>
  <c r="R820" i="13" s="1"/>
  <c r="N819" i="21" l="1"/>
  <c r="M819" i="21"/>
  <c r="L819" i="21"/>
  <c r="K819" i="21"/>
  <c r="O819" i="21" s="1"/>
  <c r="E821" i="21"/>
  <c r="Q822" i="13" s="1"/>
  <c r="H820" i="21"/>
  <c r="F820" i="21"/>
  <c r="R821" i="13" s="1"/>
  <c r="I820" i="21"/>
  <c r="J820" i="21" s="1"/>
  <c r="O818" i="21"/>
  <c r="I821" i="21" l="1"/>
  <c r="J821" i="21" s="1"/>
  <c r="E822" i="21"/>
  <c r="Q823" i="13" s="1"/>
  <c r="H821" i="21"/>
  <c r="F821" i="21"/>
  <c r="R822" i="13" s="1"/>
  <c r="L820" i="21"/>
  <c r="K820" i="21"/>
  <c r="N820" i="21"/>
  <c r="M820" i="21"/>
  <c r="N821" i="21" l="1"/>
  <c r="M821" i="21"/>
  <c r="L821" i="21"/>
  <c r="K821" i="21"/>
  <c r="O821" i="21" s="1"/>
  <c r="O820" i="21"/>
  <c r="E823" i="21"/>
  <c r="Q824" i="13" s="1"/>
  <c r="H822" i="21"/>
  <c r="F822" i="21"/>
  <c r="R823" i="13" s="1"/>
  <c r="I822" i="21"/>
  <c r="J822" i="21" s="1"/>
  <c r="L822" i="21" l="1"/>
  <c r="K822" i="21"/>
  <c r="N822" i="21"/>
  <c r="M822" i="21"/>
  <c r="I823" i="21"/>
  <c r="J823" i="21" s="1"/>
  <c r="E824" i="21"/>
  <c r="Q825" i="13" s="1"/>
  <c r="H823" i="21"/>
  <c r="F823" i="21"/>
  <c r="R824" i="13" s="1"/>
  <c r="O822" i="21" l="1"/>
  <c r="N823" i="21"/>
  <c r="M823" i="21"/>
  <c r="L823" i="21"/>
  <c r="K823" i="21"/>
  <c r="E825" i="21"/>
  <c r="Q826" i="13" s="1"/>
  <c r="H824" i="21"/>
  <c r="F824" i="21"/>
  <c r="R825" i="13" s="1"/>
  <c r="I824" i="21"/>
  <c r="J824" i="21" s="1"/>
  <c r="O823" i="21" l="1"/>
  <c r="L824" i="21"/>
  <c r="K824" i="21"/>
  <c r="O824" i="21" s="1"/>
  <c r="N824" i="21"/>
  <c r="M824" i="21"/>
  <c r="I825" i="21"/>
  <c r="J825" i="21" s="1"/>
  <c r="E826" i="21"/>
  <c r="Q827" i="13" s="1"/>
  <c r="H825" i="21"/>
  <c r="F825" i="21"/>
  <c r="R826" i="13" s="1"/>
  <c r="N825" i="21" l="1"/>
  <c r="M825" i="21"/>
  <c r="L825" i="21"/>
  <c r="K825" i="21"/>
  <c r="O825" i="21" s="1"/>
  <c r="E827" i="21"/>
  <c r="Q828" i="13" s="1"/>
  <c r="H826" i="21"/>
  <c r="F826" i="21"/>
  <c r="R827" i="13" s="1"/>
  <c r="I826" i="21"/>
  <c r="J826" i="21" s="1"/>
  <c r="L826" i="21" l="1"/>
  <c r="K826" i="21"/>
  <c r="N826" i="21"/>
  <c r="M826" i="21"/>
  <c r="I827" i="21"/>
  <c r="J827" i="21" s="1"/>
  <c r="E828" i="21"/>
  <c r="Q829" i="13" s="1"/>
  <c r="H827" i="21"/>
  <c r="F827" i="21"/>
  <c r="R828" i="13" s="1"/>
  <c r="N827" i="21" l="1"/>
  <c r="M827" i="21"/>
  <c r="L827" i="21"/>
  <c r="K827" i="21"/>
  <c r="O827" i="21" s="1"/>
  <c r="E829" i="21"/>
  <c r="Q830" i="13" s="1"/>
  <c r="H828" i="21"/>
  <c r="F828" i="21"/>
  <c r="R829" i="13" s="1"/>
  <c r="I828" i="21"/>
  <c r="J828" i="21" s="1"/>
  <c r="O826" i="21"/>
  <c r="L828" i="21" l="1"/>
  <c r="K828" i="21"/>
  <c r="O828" i="21" s="1"/>
  <c r="N828" i="21"/>
  <c r="M828" i="21"/>
  <c r="I829" i="21"/>
  <c r="J829" i="21" s="1"/>
  <c r="E830" i="21"/>
  <c r="Q831" i="13" s="1"/>
  <c r="H829" i="21"/>
  <c r="F829" i="21"/>
  <c r="R830" i="13" s="1"/>
  <c r="N829" i="21" l="1"/>
  <c r="M829" i="21"/>
  <c r="L829" i="21"/>
  <c r="K829" i="21"/>
  <c r="O829" i="21" s="1"/>
  <c r="E831" i="21"/>
  <c r="Q832" i="13" s="1"/>
  <c r="H830" i="21"/>
  <c r="F830" i="21"/>
  <c r="R831" i="13" s="1"/>
  <c r="I830" i="21"/>
  <c r="J830" i="21" s="1"/>
  <c r="L830" i="21" l="1"/>
  <c r="K830" i="21"/>
  <c r="N830" i="21"/>
  <c r="M830" i="21"/>
  <c r="I831" i="21"/>
  <c r="J831" i="21" s="1"/>
  <c r="E832" i="21"/>
  <c r="Q833" i="13" s="1"/>
  <c r="H831" i="21"/>
  <c r="F831" i="21"/>
  <c r="R832" i="13" s="1"/>
  <c r="N831" i="21" l="1"/>
  <c r="M831" i="21"/>
  <c r="L831" i="21"/>
  <c r="K831" i="21"/>
  <c r="O831" i="21" s="1"/>
  <c r="E833" i="21"/>
  <c r="Q834" i="13" s="1"/>
  <c r="H832" i="21"/>
  <c r="F832" i="21"/>
  <c r="R833" i="13" s="1"/>
  <c r="I832" i="21"/>
  <c r="J832" i="21" s="1"/>
  <c r="O830" i="21"/>
  <c r="L832" i="21" l="1"/>
  <c r="K832" i="21"/>
  <c r="N832" i="21"/>
  <c r="M832" i="21"/>
  <c r="I833" i="21"/>
  <c r="J833" i="21" s="1"/>
  <c r="E834" i="21"/>
  <c r="Q835" i="13" s="1"/>
  <c r="H833" i="21"/>
  <c r="F833" i="21"/>
  <c r="R834" i="13" s="1"/>
  <c r="O832" i="21" l="1"/>
  <c r="N833" i="21"/>
  <c r="M833" i="21"/>
  <c r="L833" i="21"/>
  <c r="K833" i="21"/>
  <c r="E835" i="21"/>
  <c r="Q836" i="13" s="1"/>
  <c r="H834" i="21"/>
  <c r="F834" i="21"/>
  <c r="R835" i="13" s="1"/>
  <c r="I834" i="21"/>
  <c r="J834" i="21" s="1"/>
  <c r="O833" i="21" l="1"/>
  <c r="L834" i="21"/>
  <c r="K834" i="21"/>
  <c r="N834" i="21"/>
  <c r="M834" i="21"/>
  <c r="I835" i="21"/>
  <c r="J835" i="21" s="1"/>
  <c r="E836" i="21"/>
  <c r="Q837" i="13" s="1"/>
  <c r="H835" i="21"/>
  <c r="F835" i="21"/>
  <c r="R836" i="13" s="1"/>
  <c r="N835" i="21" l="1"/>
  <c r="M835" i="21"/>
  <c r="L835" i="21"/>
  <c r="K835" i="21"/>
  <c r="O835" i="21" s="1"/>
  <c r="E837" i="21"/>
  <c r="Q838" i="13" s="1"/>
  <c r="H836" i="21"/>
  <c r="F836" i="21"/>
  <c r="R837" i="13" s="1"/>
  <c r="I836" i="21"/>
  <c r="J836" i="21" s="1"/>
  <c r="O834" i="21"/>
  <c r="L836" i="21" l="1"/>
  <c r="K836" i="21"/>
  <c r="N836" i="21"/>
  <c r="M836" i="21"/>
  <c r="I837" i="21"/>
  <c r="J837" i="21" s="1"/>
  <c r="E838" i="21"/>
  <c r="Q839" i="13" s="1"/>
  <c r="H837" i="21"/>
  <c r="F837" i="21"/>
  <c r="R838" i="13" s="1"/>
  <c r="N837" i="21" l="1"/>
  <c r="M837" i="21"/>
  <c r="L837" i="21"/>
  <c r="K837" i="21"/>
  <c r="O837" i="21" s="1"/>
  <c r="E839" i="21"/>
  <c r="Q840" i="13" s="1"/>
  <c r="H838" i="21"/>
  <c r="F838" i="21"/>
  <c r="R839" i="13" s="1"/>
  <c r="I838" i="21"/>
  <c r="J838" i="21" s="1"/>
  <c r="O836" i="21"/>
  <c r="L838" i="21" l="1"/>
  <c r="K838" i="21"/>
  <c r="N838" i="21"/>
  <c r="M838" i="21"/>
  <c r="I839" i="21"/>
  <c r="J839" i="21" s="1"/>
  <c r="E840" i="21"/>
  <c r="Q841" i="13" s="1"/>
  <c r="H839" i="21"/>
  <c r="F839" i="21"/>
  <c r="R840" i="13" s="1"/>
  <c r="O838" i="21" l="1"/>
  <c r="N839" i="21"/>
  <c r="M839" i="21"/>
  <c r="L839" i="21"/>
  <c r="K839" i="21"/>
  <c r="E841" i="21"/>
  <c r="Q842" i="13" s="1"/>
  <c r="H840" i="21"/>
  <c r="F840" i="21"/>
  <c r="R841" i="13" s="1"/>
  <c r="I840" i="21"/>
  <c r="J840" i="21" s="1"/>
  <c r="O839" i="21" l="1"/>
  <c r="L840" i="21"/>
  <c r="K840" i="21"/>
  <c r="N840" i="21"/>
  <c r="M840" i="21"/>
  <c r="I841" i="21"/>
  <c r="J841" i="21" s="1"/>
  <c r="E842" i="21"/>
  <c r="Q843" i="13" s="1"/>
  <c r="H841" i="21"/>
  <c r="F841" i="21"/>
  <c r="R842" i="13" s="1"/>
  <c r="N841" i="21" l="1"/>
  <c r="M841" i="21"/>
  <c r="L841" i="21"/>
  <c r="K841" i="21"/>
  <c r="O841" i="21" s="1"/>
  <c r="E843" i="21"/>
  <c r="Q844" i="13" s="1"/>
  <c r="H842" i="21"/>
  <c r="F842" i="21"/>
  <c r="R843" i="13" s="1"/>
  <c r="I842" i="21"/>
  <c r="J842" i="21" s="1"/>
  <c r="O840" i="21"/>
  <c r="L842" i="21" l="1"/>
  <c r="K842" i="21"/>
  <c r="N842" i="21"/>
  <c r="M842" i="21"/>
  <c r="I843" i="21"/>
  <c r="J843" i="21" s="1"/>
  <c r="E844" i="21"/>
  <c r="Q845" i="13" s="1"/>
  <c r="H843" i="21"/>
  <c r="F843" i="21"/>
  <c r="R844" i="13" s="1"/>
  <c r="O842" i="21" l="1"/>
  <c r="N843" i="21"/>
  <c r="M843" i="21"/>
  <c r="L843" i="21"/>
  <c r="K843" i="21"/>
  <c r="E845" i="21"/>
  <c r="Q846" i="13" s="1"/>
  <c r="H844" i="21"/>
  <c r="F844" i="21"/>
  <c r="R845" i="13" s="1"/>
  <c r="I844" i="21"/>
  <c r="J844" i="21" s="1"/>
  <c r="O843" i="21" l="1"/>
  <c r="L844" i="21"/>
  <c r="K844" i="21"/>
  <c r="N844" i="21"/>
  <c r="M844" i="21"/>
  <c r="I845" i="21"/>
  <c r="J845" i="21" s="1"/>
  <c r="E846" i="21"/>
  <c r="Q847" i="13" s="1"/>
  <c r="H845" i="21"/>
  <c r="F845" i="21"/>
  <c r="R846" i="13" s="1"/>
  <c r="O844" i="21" l="1"/>
  <c r="N845" i="21"/>
  <c r="M845" i="21"/>
  <c r="L845" i="21"/>
  <c r="K845" i="21"/>
  <c r="E847" i="21"/>
  <c r="Q848" i="13" s="1"/>
  <c r="H846" i="21"/>
  <c r="F846" i="21"/>
  <c r="R847" i="13" s="1"/>
  <c r="I846" i="21"/>
  <c r="J846" i="21" s="1"/>
  <c r="O845" i="21" l="1"/>
  <c r="L846" i="21"/>
  <c r="K846" i="21"/>
  <c r="N846" i="21"/>
  <c r="M846" i="21"/>
  <c r="I847" i="21"/>
  <c r="J847" i="21" s="1"/>
  <c r="E848" i="21"/>
  <c r="Q849" i="13" s="1"/>
  <c r="H847" i="21"/>
  <c r="F847" i="21"/>
  <c r="R848" i="13" s="1"/>
  <c r="N847" i="21" l="1"/>
  <c r="M847" i="21"/>
  <c r="L847" i="21"/>
  <c r="K847" i="21"/>
  <c r="O847" i="21" s="1"/>
  <c r="E849" i="21"/>
  <c r="Q850" i="13" s="1"/>
  <c r="H848" i="21"/>
  <c r="F848" i="21"/>
  <c r="R849" i="13" s="1"/>
  <c r="I848" i="21"/>
  <c r="J848" i="21" s="1"/>
  <c r="O846" i="21"/>
  <c r="L848" i="21" l="1"/>
  <c r="K848" i="21"/>
  <c r="O848" i="21" s="1"/>
  <c r="N848" i="21"/>
  <c r="M848" i="21"/>
  <c r="I849" i="21"/>
  <c r="J849" i="21" s="1"/>
  <c r="E850" i="21"/>
  <c r="Q851" i="13" s="1"/>
  <c r="H849" i="21"/>
  <c r="F849" i="21"/>
  <c r="R850" i="13" s="1"/>
  <c r="N849" i="21" l="1"/>
  <c r="M849" i="21"/>
  <c r="L849" i="21"/>
  <c r="K849" i="21"/>
  <c r="O849" i="21" s="1"/>
  <c r="E851" i="21"/>
  <c r="Q852" i="13" s="1"/>
  <c r="H850" i="21"/>
  <c r="F850" i="21"/>
  <c r="R851" i="13" s="1"/>
  <c r="I850" i="21"/>
  <c r="J850" i="21" s="1"/>
  <c r="L850" i="21" l="1"/>
  <c r="K850" i="21"/>
  <c r="N850" i="21"/>
  <c r="M850" i="21"/>
  <c r="I851" i="21"/>
  <c r="J851" i="21" s="1"/>
  <c r="E852" i="21"/>
  <c r="Q853" i="13" s="1"/>
  <c r="H851" i="21"/>
  <c r="F851" i="21"/>
  <c r="R852" i="13" s="1"/>
  <c r="N851" i="21" l="1"/>
  <c r="M851" i="21"/>
  <c r="L851" i="21"/>
  <c r="K851" i="21"/>
  <c r="O851" i="21" s="1"/>
  <c r="E853" i="21"/>
  <c r="Q854" i="13" s="1"/>
  <c r="H852" i="21"/>
  <c r="F852" i="21"/>
  <c r="R853" i="13" s="1"/>
  <c r="I852" i="21"/>
  <c r="J852" i="21" s="1"/>
  <c r="O850" i="21"/>
  <c r="L852" i="21" l="1"/>
  <c r="K852" i="21"/>
  <c r="N852" i="21"/>
  <c r="M852" i="21"/>
  <c r="I853" i="21"/>
  <c r="J853" i="21" s="1"/>
  <c r="E854" i="21"/>
  <c r="Q855" i="13" s="1"/>
  <c r="H853" i="21"/>
  <c r="F853" i="21"/>
  <c r="R854" i="13" s="1"/>
  <c r="O852" i="21" l="1"/>
  <c r="N853" i="21"/>
  <c r="M853" i="21"/>
  <c r="L853" i="21"/>
  <c r="K853" i="21"/>
  <c r="E855" i="21"/>
  <c r="Q856" i="13" s="1"/>
  <c r="H854" i="21"/>
  <c r="F854" i="21"/>
  <c r="R855" i="13" s="1"/>
  <c r="I854" i="21"/>
  <c r="J854" i="21" s="1"/>
  <c r="O853" i="21" l="1"/>
  <c r="I855" i="21"/>
  <c r="J855" i="21" s="1"/>
  <c r="E856" i="21"/>
  <c r="Q857" i="13" s="1"/>
  <c r="H855" i="21"/>
  <c r="F855" i="21"/>
  <c r="R856" i="13" s="1"/>
  <c r="L854" i="21"/>
  <c r="K854" i="21"/>
  <c r="N854" i="21"/>
  <c r="M854" i="21"/>
  <c r="O854" i="21" l="1"/>
  <c r="N855" i="21"/>
  <c r="M855" i="21"/>
  <c r="L855" i="21"/>
  <c r="K855" i="21"/>
  <c r="E857" i="21"/>
  <c r="Q858" i="13" s="1"/>
  <c r="H856" i="21"/>
  <c r="F856" i="21"/>
  <c r="R857" i="13" s="1"/>
  <c r="I856" i="21"/>
  <c r="J856" i="21" s="1"/>
  <c r="O855" i="21" l="1"/>
  <c r="I857" i="21"/>
  <c r="J857" i="21" s="1"/>
  <c r="E858" i="21"/>
  <c r="Q859" i="13" s="1"/>
  <c r="H857" i="21"/>
  <c r="F857" i="21"/>
  <c r="R858" i="13" s="1"/>
  <c r="L856" i="21"/>
  <c r="K856" i="21"/>
  <c r="N856" i="21"/>
  <c r="M856" i="21"/>
  <c r="N857" i="21" l="1"/>
  <c r="M857" i="21"/>
  <c r="L857" i="21"/>
  <c r="K857" i="21"/>
  <c r="O857" i="21" s="1"/>
  <c r="O856" i="21"/>
  <c r="E859" i="21"/>
  <c r="Q860" i="13" s="1"/>
  <c r="H858" i="21"/>
  <c r="F858" i="21"/>
  <c r="R859" i="13" s="1"/>
  <c r="I858" i="21"/>
  <c r="J858" i="21" s="1"/>
  <c r="L858" i="21" l="1"/>
  <c r="K858" i="21"/>
  <c r="N858" i="21"/>
  <c r="M858" i="21"/>
  <c r="I859" i="21"/>
  <c r="J859" i="21" s="1"/>
  <c r="E860" i="21"/>
  <c r="Q861" i="13" s="1"/>
  <c r="H859" i="21"/>
  <c r="F859" i="21"/>
  <c r="R860" i="13" s="1"/>
  <c r="O858" i="21" l="1"/>
  <c r="N859" i="21"/>
  <c r="M859" i="21"/>
  <c r="L859" i="21"/>
  <c r="K859" i="21"/>
  <c r="E861" i="21"/>
  <c r="Q862" i="13" s="1"/>
  <c r="H860" i="21"/>
  <c r="F860" i="21"/>
  <c r="R861" i="13" s="1"/>
  <c r="I860" i="21"/>
  <c r="J860" i="21" s="1"/>
  <c r="O859" i="21" l="1"/>
  <c r="L860" i="21"/>
  <c r="K860" i="21"/>
  <c r="N860" i="21"/>
  <c r="M860" i="21"/>
  <c r="I861" i="21"/>
  <c r="J861" i="21" s="1"/>
  <c r="E862" i="21"/>
  <c r="Q863" i="13" s="1"/>
  <c r="H861" i="21"/>
  <c r="F861" i="21"/>
  <c r="R862" i="13" s="1"/>
  <c r="O860" i="21" l="1"/>
  <c r="N861" i="21"/>
  <c r="M861" i="21"/>
  <c r="L861" i="21"/>
  <c r="K861" i="21"/>
  <c r="E863" i="21"/>
  <c r="Q864" i="13" s="1"/>
  <c r="H862" i="21"/>
  <c r="F862" i="21"/>
  <c r="R863" i="13" s="1"/>
  <c r="I862" i="21"/>
  <c r="J862" i="21" s="1"/>
  <c r="O861" i="21" l="1"/>
  <c r="L862" i="21"/>
  <c r="K862" i="21"/>
  <c r="N862" i="21"/>
  <c r="M862" i="21"/>
  <c r="I863" i="21"/>
  <c r="J863" i="21" s="1"/>
  <c r="E864" i="21"/>
  <c r="Q865" i="13" s="1"/>
  <c r="H863" i="21"/>
  <c r="F863" i="21"/>
  <c r="R864" i="13" s="1"/>
  <c r="N863" i="21" l="1"/>
  <c r="M863" i="21"/>
  <c r="L863" i="21"/>
  <c r="K863" i="21"/>
  <c r="O863" i="21" s="1"/>
  <c r="E865" i="21"/>
  <c r="Q866" i="13" s="1"/>
  <c r="H864" i="21"/>
  <c r="F864" i="21"/>
  <c r="R865" i="13" s="1"/>
  <c r="I864" i="21"/>
  <c r="J864" i="21" s="1"/>
  <c r="O862" i="21"/>
  <c r="L864" i="21" l="1"/>
  <c r="K864" i="21"/>
  <c r="N864" i="21"/>
  <c r="M864" i="21"/>
  <c r="I865" i="21"/>
  <c r="J865" i="21" s="1"/>
  <c r="E866" i="21"/>
  <c r="Q867" i="13" s="1"/>
  <c r="H865" i="21"/>
  <c r="F865" i="21"/>
  <c r="R866" i="13" s="1"/>
  <c r="O864" i="21" l="1"/>
  <c r="E867" i="21"/>
  <c r="Q868" i="13" s="1"/>
  <c r="H866" i="21"/>
  <c r="F866" i="21"/>
  <c r="R867" i="13" s="1"/>
  <c r="I866" i="21"/>
  <c r="J866" i="21" s="1"/>
  <c r="N865" i="21"/>
  <c r="M865" i="21"/>
  <c r="L865" i="21"/>
  <c r="K865" i="21"/>
  <c r="O865" i="21" l="1"/>
  <c r="L866" i="21"/>
  <c r="K866" i="21"/>
  <c r="N866" i="21"/>
  <c r="M866" i="21"/>
  <c r="I867" i="21"/>
  <c r="J867" i="21" s="1"/>
  <c r="E868" i="21"/>
  <c r="Q869" i="13" s="1"/>
  <c r="H867" i="21"/>
  <c r="F867" i="21"/>
  <c r="R868" i="13" s="1"/>
  <c r="O866" i="21" l="1"/>
  <c r="E869" i="21"/>
  <c r="Q870" i="13" s="1"/>
  <c r="H868" i="21"/>
  <c r="F868" i="21"/>
  <c r="R869" i="13" s="1"/>
  <c r="I868" i="21"/>
  <c r="J868" i="21" s="1"/>
  <c r="N867" i="21"/>
  <c r="M867" i="21"/>
  <c r="L867" i="21"/>
  <c r="K867" i="21"/>
  <c r="O867" i="21" l="1"/>
  <c r="L868" i="21"/>
  <c r="K868" i="21"/>
  <c r="O868" i="21" s="1"/>
  <c r="N868" i="21"/>
  <c r="M868" i="21"/>
  <c r="I869" i="21"/>
  <c r="J869" i="21" s="1"/>
  <c r="E870" i="21"/>
  <c r="Q871" i="13" s="1"/>
  <c r="H869" i="21"/>
  <c r="F869" i="21"/>
  <c r="R870" i="13" s="1"/>
  <c r="N869" i="21" l="1"/>
  <c r="M869" i="21"/>
  <c r="L869" i="21"/>
  <c r="K869" i="21"/>
  <c r="O869" i="21" s="1"/>
  <c r="E871" i="21"/>
  <c r="Q872" i="13" s="1"/>
  <c r="H870" i="21"/>
  <c r="F870" i="21"/>
  <c r="R871" i="13" s="1"/>
  <c r="I870" i="21"/>
  <c r="J870" i="21" s="1"/>
  <c r="L870" i="21" l="1"/>
  <c r="K870" i="21"/>
  <c r="N870" i="21"/>
  <c r="M870" i="21"/>
  <c r="I871" i="21"/>
  <c r="J871" i="21" s="1"/>
  <c r="E872" i="21"/>
  <c r="Q873" i="13" s="1"/>
  <c r="H871" i="21"/>
  <c r="F871" i="21"/>
  <c r="R872" i="13" s="1"/>
  <c r="N871" i="21" l="1"/>
  <c r="M871" i="21"/>
  <c r="L871" i="21"/>
  <c r="K871" i="21"/>
  <c r="O871" i="21" s="1"/>
  <c r="E873" i="21"/>
  <c r="Q874" i="13" s="1"/>
  <c r="H872" i="21"/>
  <c r="F872" i="21"/>
  <c r="R873" i="13" s="1"/>
  <c r="I872" i="21"/>
  <c r="J872" i="21" s="1"/>
  <c r="O870" i="21"/>
  <c r="L872" i="21" l="1"/>
  <c r="K872" i="21"/>
  <c r="O872" i="21" s="1"/>
  <c r="N872" i="21"/>
  <c r="M872" i="21"/>
  <c r="I873" i="21"/>
  <c r="J873" i="21" s="1"/>
  <c r="E874" i="21"/>
  <c r="Q875" i="13" s="1"/>
  <c r="H873" i="21"/>
  <c r="F873" i="21"/>
  <c r="R874" i="13" s="1"/>
  <c r="N873" i="21" l="1"/>
  <c r="M873" i="21"/>
  <c r="L873" i="21"/>
  <c r="K873" i="21"/>
  <c r="O873" i="21" s="1"/>
  <c r="E875" i="21"/>
  <c r="Q876" i="13" s="1"/>
  <c r="H874" i="21"/>
  <c r="F874" i="21"/>
  <c r="R875" i="13" s="1"/>
  <c r="I874" i="21"/>
  <c r="J874" i="21" s="1"/>
  <c r="L874" i="21" l="1"/>
  <c r="K874" i="21"/>
  <c r="N874" i="21"/>
  <c r="M874" i="21"/>
  <c r="I875" i="21"/>
  <c r="J875" i="21" s="1"/>
  <c r="E876" i="21"/>
  <c r="Q877" i="13" s="1"/>
  <c r="H875" i="21"/>
  <c r="F875" i="21"/>
  <c r="R876" i="13" s="1"/>
  <c r="O874" i="21" l="1"/>
  <c r="N875" i="21"/>
  <c r="M875" i="21"/>
  <c r="L875" i="21"/>
  <c r="K875" i="21"/>
  <c r="E877" i="21"/>
  <c r="Q878" i="13" s="1"/>
  <c r="H876" i="21"/>
  <c r="F876" i="21"/>
  <c r="R877" i="13" s="1"/>
  <c r="I876" i="21"/>
  <c r="J876" i="21" s="1"/>
  <c r="O875" i="21" l="1"/>
  <c r="L876" i="21"/>
  <c r="K876" i="21"/>
  <c r="N876" i="21"/>
  <c r="M876" i="21"/>
  <c r="I877" i="21"/>
  <c r="J877" i="21" s="1"/>
  <c r="E878" i="21"/>
  <c r="Q879" i="13" s="1"/>
  <c r="H877" i="21"/>
  <c r="F877" i="21"/>
  <c r="R878" i="13" s="1"/>
  <c r="N877" i="21" l="1"/>
  <c r="M877" i="21"/>
  <c r="L877" i="21"/>
  <c r="K877" i="21"/>
  <c r="O877" i="21" s="1"/>
  <c r="E879" i="21"/>
  <c r="Q880" i="13" s="1"/>
  <c r="H878" i="21"/>
  <c r="F878" i="21"/>
  <c r="R879" i="13" s="1"/>
  <c r="I878" i="21"/>
  <c r="J878" i="21" s="1"/>
  <c r="O876" i="21"/>
  <c r="L878" i="21" l="1"/>
  <c r="K878" i="21"/>
  <c r="N878" i="21"/>
  <c r="M878" i="21"/>
  <c r="I879" i="21"/>
  <c r="J879" i="21" s="1"/>
  <c r="E880" i="21"/>
  <c r="Q881" i="13" s="1"/>
  <c r="H879" i="21"/>
  <c r="F879" i="21"/>
  <c r="R880" i="13" s="1"/>
  <c r="O878" i="21" l="1"/>
  <c r="N879" i="21"/>
  <c r="M879" i="21"/>
  <c r="L879" i="21"/>
  <c r="K879" i="21"/>
  <c r="E881" i="21"/>
  <c r="Q882" i="13" s="1"/>
  <c r="H880" i="21"/>
  <c r="F880" i="21"/>
  <c r="R881" i="13" s="1"/>
  <c r="I880" i="21"/>
  <c r="J880" i="21" s="1"/>
  <c r="O879" i="21" l="1"/>
  <c r="L880" i="21"/>
  <c r="K880" i="21"/>
  <c r="N880" i="21"/>
  <c r="M880" i="21"/>
  <c r="I881" i="21"/>
  <c r="J881" i="21" s="1"/>
  <c r="E882" i="21"/>
  <c r="Q883" i="13" s="1"/>
  <c r="H881" i="21"/>
  <c r="F881" i="21"/>
  <c r="R882" i="13" s="1"/>
  <c r="N881" i="21" l="1"/>
  <c r="M881" i="21"/>
  <c r="L881" i="21"/>
  <c r="K881" i="21"/>
  <c r="O881" i="21" s="1"/>
  <c r="E883" i="21"/>
  <c r="Q884" i="13" s="1"/>
  <c r="H882" i="21"/>
  <c r="F882" i="21"/>
  <c r="R883" i="13" s="1"/>
  <c r="I882" i="21"/>
  <c r="J882" i="21" s="1"/>
  <c r="O880" i="21"/>
  <c r="L882" i="21" l="1"/>
  <c r="K882" i="21"/>
  <c r="N882" i="21"/>
  <c r="M882" i="21"/>
  <c r="I883" i="21"/>
  <c r="J883" i="21" s="1"/>
  <c r="E884" i="21"/>
  <c r="Q885" i="13" s="1"/>
  <c r="H883" i="21"/>
  <c r="F883" i="21"/>
  <c r="R884" i="13" s="1"/>
  <c r="O882" i="21" l="1"/>
  <c r="N883" i="21"/>
  <c r="M883" i="21"/>
  <c r="L883" i="21"/>
  <c r="K883" i="21"/>
  <c r="E885" i="21"/>
  <c r="Q886" i="13" s="1"/>
  <c r="H884" i="21"/>
  <c r="F884" i="21"/>
  <c r="R885" i="13" s="1"/>
  <c r="I884" i="21"/>
  <c r="J884" i="21" s="1"/>
  <c r="O883" i="21" l="1"/>
  <c r="L884" i="21"/>
  <c r="K884" i="21"/>
  <c r="N884" i="21"/>
  <c r="M884" i="21"/>
  <c r="I885" i="21"/>
  <c r="J885" i="21" s="1"/>
  <c r="E886" i="21"/>
  <c r="Q887" i="13" s="1"/>
  <c r="H885" i="21"/>
  <c r="F885" i="21"/>
  <c r="R886" i="13" s="1"/>
  <c r="N885" i="21" l="1"/>
  <c r="M885" i="21"/>
  <c r="L885" i="21"/>
  <c r="K885" i="21"/>
  <c r="O885" i="21" s="1"/>
  <c r="E887" i="21"/>
  <c r="Q888" i="13" s="1"/>
  <c r="H886" i="21"/>
  <c r="F886" i="21"/>
  <c r="R887" i="13" s="1"/>
  <c r="I886" i="21"/>
  <c r="J886" i="21" s="1"/>
  <c r="O884" i="21"/>
  <c r="L886" i="21" l="1"/>
  <c r="K886" i="21"/>
  <c r="O886" i="21" s="1"/>
  <c r="N886" i="21"/>
  <c r="M886" i="21"/>
  <c r="I887" i="21"/>
  <c r="J887" i="21" s="1"/>
  <c r="E888" i="21"/>
  <c r="Q889" i="13" s="1"/>
  <c r="H887" i="21"/>
  <c r="F887" i="21"/>
  <c r="R888" i="13" s="1"/>
  <c r="N887" i="21" l="1"/>
  <c r="M887" i="21"/>
  <c r="L887" i="21"/>
  <c r="K887" i="21"/>
  <c r="O887" i="21" s="1"/>
  <c r="E889" i="21"/>
  <c r="Q890" i="13" s="1"/>
  <c r="H888" i="21"/>
  <c r="F888" i="21"/>
  <c r="R889" i="13" s="1"/>
  <c r="I888" i="21"/>
  <c r="J888" i="21" s="1"/>
  <c r="L888" i="21" l="1"/>
  <c r="K888" i="21"/>
  <c r="N888" i="21"/>
  <c r="M888" i="21"/>
  <c r="I889" i="21"/>
  <c r="J889" i="21" s="1"/>
  <c r="E890" i="21"/>
  <c r="Q891" i="13" s="1"/>
  <c r="H889" i="21"/>
  <c r="F889" i="21"/>
  <c r="R890" i="13" s="1"/>
  <c r="N889" i="21" l="1"/>
  <c r="M889" i="21"/>
  <c r="L889" i="21"/>
  <c r="K889" i="21"/>
  <c r="O889" i="21" s="1"/>
  <c r="E891" i="21"/>
  <c r="Q892" i="13" s="1"/>
  <c r="H890" i="21"/>
  <c r="F890" i="21"/>
  <c r="R891" i="13" s="1"/>
  <c r="I890" i="21"/>
  <c r="J890" i="21" s="1"/>
  <c r="O888" i="21"/>
  <c r="L890" i="21" l="1"/>
  <c r="K890" i="21"/>
  <c r="N890" i="21"/>
  <c r="M890" i="21"/>
  <c r="I891" i="21"/>
  <c r="J891" i="21" s="1"/>
  <c r="E892" i="21"/>
  <c r="Q893" i="13" s="1"/>
  <c r="H891" i="21"/>
  <c r="F891" i="21"/>
  <c r="R892" i="13" s="1"/>
  <c r="N891" i="21" l="1"/>
  <c r="M891" i="21"/>
  <c r="L891" i="21"/>
  <c r="K891" i="21"/>
  <c r="O891" i="21" s="1"/>
  <c r="E893" i="21"/>
  <c r="Q894" i="13" s="1"/>
  <c r="H892" i="21"/>
  <c r="F892" i="21"/>
  <c r="R893" i="13" s="1"/>
  <c r="I892" i="21"/>
  <c r="J892" i="21" s="1"/>
  <c r="O890" i="21"/>
  <c r="L892" i="21" l="1"/>
  <c r="K892" i="21"/>
  <c r="N892" i="21"/>
  <c r="M892" i="21"/>
  <c r="I893" i="21"/>
  <c r="J893" i="21" s="1"/>
  <c r="E894" i="21"/>
  <c r="Q895" i="13" s="1"/>
  <c r="H893" i="21"/>
  <c r="F893" i="21"/>
  <c r="R894" i="13" s="1"/>
  <c r="O892" i="21" l="1"/>
  <c r="N893" i="21"/>
  <c r="M893" i="21"/>
  <c r="L893" i="21"/>
  <c r="K893" i="21"/>
  <c r="E895" i="21"/>
  <c r="Q896" i="13" s="1"/>
  <c r="H894" i="21"/>
  <c r="F894" i="21"/>
  <c r="R895" i="13" s="1"/>
  <c r="I894" i="21"/>
  <c r="J894" i="21" s="1"/>
  <c r="O893" i="21" l="1"/>
  <c r="L894" i="21"/>
  <c r="K894" i="21"/>
  <c r="N894" i="21"/>
  <c r="M894" i="21"/>
  <c r="I895" i="21"/>
  <c r="J895" i="21" s="1"/>
  <c r="E896" i="21"/>
  <c r="Q897" i="13" s="1"/>
  <c r="H895" i="21"/>
  <c r="F895" i="21"/>
  <c r="R896" i="13" s="1"/>
  <c r="N895" i="21" l="1"/>
  <c r="M895" i="21"/>
  <c r="L895" i="21"/>
  <c r="K895" i="21"/>
  <c r="O895" i="21" s="1"/>
  <c r="E897" i="21"/>
  <c r="Q898" i="13" s="1"/>
  <c r="H896" i="21"/>
  <c r="F896" i="21"/>
  <c r="R897" i="13" s="1"/>
  <c r="I896" i="21"/>
  <c r="J896" i="21" s="1"/>
  <c r="O894" i="21"/>
  <c r="L896" i="21" l="1"/>
  <c r="K896" i="21"/>
  <c r="O896" i="21" s="1"/>
  <c r="N896" i="21"/>
  <c r="M896" i="21"/>
  <c r="I897" i="21"/>
  <c r="J897" i="21" s="1"/>
  <c r="E898" i="21"/>
  <c r="Q899" i="13" s="1"/>
  <c r="H897" i="21"/>
  <c r="F897" i="21"/>
  <c r="R898" i="13" s="1"/>
  <c r="N897" i="21" l="1"/>
  <c r="M897" i="21"/>
  <c r="L897" i="21"/>
  <c r="K897" i="21"/>
  <c r="O897" i="21" s="1"/>
  <c r="E899" i="21"/>
  <c r="Q900" i="13" s="1"/>
  <c r="H898" i="21"/>
  <c r="F898" i="21"/>
  <c r="R899" i="13" s="1"/>
  <c r="I898" i="21"/>
  <c r="J898" i="21" s="1"/>
  <c r="L898" i="21" l="1"/>
  <c r="K898" i="21"/>
  <c r="N898" i="21"/>
  <c r="M898" i="21"/>
  <c r="I899" i="21"/>
  <c r="J899" i="21" s="1"/>
  <c r="E900" i="21"/>
  <c r="Q901" i="13" s="1"/>
  <c r="H899" i="21"/>
  <c r="F899" i="21"/>
  <c r="R900" i="13" s="1"/>
  <c r="N899" i="21" l="1"/>
  <c r="M899" i="21"/>
  <c r="L899" i="21"/>
  <c r="K899" i="21"/>
  <c r="O899" i="21" s="1"/>
  <c r="E901" i="21"/>
  <c r="Q902" i="13" s="1"/>
  <c r="H900" i="21"/>
  <c r="F900" i="21"/>
  <c r="R901" i="13" s="1"/>
  <c r="I900" i="21"/>
  <c r="J900" i="21" s="1"/>
  <c r="O898" i="21"/>
  <c r="L900" i="21" l="1"/>
  <c r="K900" i="21"/>
  <c r="N900" i="21"/>
  <c r="M900" i="21"/>
  <c r="I901" i="21"/>
  <c r="J901" i="21" s="1"/>
  <c r="E902" i="21"/>
  <c r="Q903" i="13" s="1"/>
  <c r="H901" i="21"/>
  <c r="F901" i="21"/>
  <c r="R902" i="13" s="1"/>
  <c r="O900" i="21" l="1"/>
  <c r="N901" i="21"/>
  <c r="M901" i="21"/>
  <c r="L901" i="21"/>
  <c r="K901" i="21"/>
  <c r="E903" i="21"/>
  <c r="Q904" i="13" s="1"/>
  <c r="H902" i="21"/>
  <c r="F902" i="21"/>
  <c r="R903" i="13" s="1"/>
  <c r="I902" i="21"/>
  <c r="J902" i="21" s="1"/>
  <c r="O901" i="21" l="1"/>
  <c r="L902" i="21"/>
  <c r="K902" i="21"/>
  <c r="N902" i="21"/>
  <c r="M902" i="21"/>
  <c r="I903" i="21"/>
  <c r="J903" i="21" s="1"/>
  <c r="E904" i="21"/>
  <c r="Q905" i="13" s="1"/>
  <c r="H903" i="21"/>
  <c r="F903" i="21"/>
  <c r="R904" i="13" s="1"/>
  <c r="N903" i="21" l="1"/>
  <c r="M903" i="21"/>
  <c r="L903" i="21"/>
  <c r="K903" i="21"/>
  <c r="O903" i="21" s="1"/>
  <c r="E905" i="21"/>
  <c r="Q906" i="13" s="1"/>
  <c r="H904" i="21"/>
  <c r="F904" i="21"/>
  <c r="R905" i="13" s="1"/>
  <c r="I904" i="21"/>
  <c r="J904" i="21" s="1"/>
  <c r="O902" i="21"/>
  <c r="L904" i="21" l="1"/>
  <c r="K904" i="21"/>
  <c r="N904" i="21"/>
  <c r="M904" i="21"/>
  <c r="I905" i="21"/>
  <c r="J905" i="21" s="1"/>
  <c r="E906" i="21"/>
  <c r="Q907" i="13" s="1"/>
  <c r="H905" i="21"/>
  <c r="F905" i="21"/>
  <c r="R906" i="13" s="1"/>
  <c r="O904" i="21" l="1"/>
  <c r="N905" i="21"/>
  <c r="M905" i="21"/>
  <c r="L905" i="21"/>
  <c r="K905" i="21"/>
  <c r="E907" i="21"/>
  <c r="Q908" i="13" s="1"/>
  <c r="H906" i="21"/>
  <c r="F906" i="21"/>
  <c r="R907" i="13" s="1"/>
  <c r="I906" i="21"/>
  <c r="J906" i="21" s="1"/>
  <c r="O905" i="21" l="1"/>
  <c r="L906" i="21"/>
  <c r="K906" i="21"/>
  <c r="O906" i="21" s="1"/>
  <c r="N906" i="21"/>
  <c r="M906" i="21"/>
  <c r="I907" i="21"/>
  <c r="J907" i="21" s="1"/>
  <c r="E908" i="21"/>
  <c r="Q909" i="13" s="1"/>
  <c r="H907" i="21"/>
  <c r="F907" i="21"/>
  <c r="R908" i="13" s="1"/>
  <c r="N907" i="21" l="1"/>
  <c r="M907" i="21"/>
  <c r="L907" i="21"/>
  <c r="K907" i="21"/>
  <c r="O907" i="21" s="1"/>
  <c r="E909" i="21"/>
  <c r="Q910" i="13" s="1"/>
  <c r="H908" i="21"/>
  <c r="F908" i="21"/>
  <c r="R909" i="13" s="1"/>
  <c r="I908" i="21"/>
  <c r="J908" i="21" s="1"/>
  <c r="L908" i="21" l="1"/>
  <c r="K908" i="21"/>
  <c r="O908" i="21" s="1"/>
  <c r="N908" i="21"/>
  <c r="M908" i="21"/>
  <c r="I909" i="21"/>
  <c r="J909" i="21" s="1"/>
  <c r="E910" i="21"/>
  <c r="Q911" i="13" s="1"/>
  <c r="H909" i="21"/>
  <c r="F909" i="21"/>
  <c r="R910" i="13" s="1"/>
  <c r="N909" i="21" l="1"/>
  <c r="M909" i="21"/>
  <c r="L909" i="21"/>
  <c r="K909" i="21"/>
  <c r="O909" i="21" s="1"/>
  <c r="E911" i="21"/>
  <c r="Q912" i="13" s="1"/>
  <c r="H910" i="21"/>
  <c r="F910" i="21"/>
  <c r="R911" i="13" s="1"/>
  <c r="I910" i="21"/>
  <c r="J910" i="21" s="1"/>
  <c r="L910" i="21" l="1"/>
  <c r="K910" i="21"/>
  <c r="N910" i="21"/>
  <c r="M910" i="21"/>
  <c r="I911" i="21"/>
  <c r="J911" i="21" s="1"/>
  <c r="E912" i="21"/>
  <c r="Q913" i="13" s="1"/>
  <c r="H911" i="21"/>
  <c r="F911" i="21"/>
  <c r="R912" i="13" s="1"/>
  <c r="N911" i="21" l="1"/>
  <c r="M911" i="21"/>
  <c r="L911" i="21"/>
  <c r="K911" i="21"/>
  <c r="O911" i="21" s="1"/>
  <c r="E913" i="21"/>
  <c r="Q914" i="13" s="1"/>
  <c r="H912" i="21"/>
  <c r="F912" i="21"/>
  <c r="R913" i="13" s="1"/>
  <c r="I912" i="21"/>
  <c r="J912" i="21" s="1"/>
  <c r="O910" i="21"/>
  <c r="L912" i="21" l="1"/>
  <c r="K912" i="21"/>
  <c r="N912" i="21"/>
  <c r="M912" i="21"/>
  <c r="I913" i="21"/>
  <c r="J913" i="21" s="1"/>
  <c r="E914" i="21"/>
  <c r="Q915" i="13" s="1"/>
  <c r="H913" i="21"/>
  <c r="F913" i="21"/>
  <c r="R914" i="13" s="1"/>
  <c r="O912" i="21" l="1"/>
  <c r="N913" i="21"/>
  <c r="M913" i="21"/>
  <c r="L913" i="21"/>
  <c r="K913" i="21"/>
  <c r="H914" i="21"/>
  <c r="F914" i="21"/>
  <c r="R915" i="13" s="1"/>
  <c r="E915" i="21"/>
  <c r="Q916" i="13" s="1"/>
  <c r="I914" i="21"/>
  <c r="J914" i="21" s="1"/>
  <c r="O913" i="21" l="1"/>
  <c r="I915" i="21"/>
  <c r="J915" i="21" s="1"/>
  <c r="H915" i="21"/>
  <c r="F915" i="21"/>
  <c r="R916" i="13" s="1"/>
  <c r="E916" i="21"/>
  <c r="Q917" i="13" s="1"/>
  <c r="K914" i="21"/>
  <c r="M914" i="21"/>
  <c r="L914" i="21"/>
  <c r="N914" i="21"/>
  <c r="M915" i="21" l="1"/>
  <c r="N915" i="21"/>
  <c r="L915" i="21"/>
  <c r="K915" i="21"/>
  <c r="O915" i="21" s="1"/>
  <c r="F916" i="21"/>
  <c r="R917" i="13" s="1"/>
  <c r="I916" i="21"/>
  <c r="J916" i="21" s="1"/>
  <c r="H916" i="21"/>
  <c r="E917" i="21"/>
  <c r="Q918" i="13" s="1"/>
  <c r="O914" i="21"/>
  <c r="I917" i="21" l="1"/>
  <c r="J917" i="21" s="1"/>
  <c r="H917" i="21"/>
  <c r="F917" i="21"/>
  <c r="R918" i="13" s="1"/>
  <c r="E918" i="21"/>
  <c r="Q919" i="13" s="1"/>
  <c r="K916" i="21"/>
  <c r="N916" i="21"/>
  <c r="M916" i="21"/>
  <c r="L916" i="21"/>
  <c r="F918" i="21" l="1"/>
  <c r="R919" i="13" s="1"/>
  <c r="E919" i="21"/>
  <c r="Q920" i="13" s="1"/>
  <c r="I918" i="21"/>
  <c r="J918" i="21" s="1"/>
  <c r="H918" i="21"/>
  <c r="M917" i="21"/>
  <c r="N917" i="21"/>
  <c r="L917" i="21"/>
  <c r="K917" i="21"/>
  <c r="O917" i="21" s="1"/>
  <c r="O916" i="21"/>
  <c r="K918" i="21" l="1"/>
  <c r="N918" i="21"/>
  <c r="M918" i="21"/>
  <c r="L918" i="21"/>
  <c r="I919" i="21"/>
  <c r="J919" i="21" s="1"/>
  <c r="E920" i="21"/>
  <c r="Q921" i="13" s="1"/>
  <c r="H919" i="21"/>
  <c r="F919" i="21"/>
  <c r="R920" i="13" s="1"/>
  <c r="M919" i="21" l="1"/>
  <c r="K919" i="21"/>
  <c r="N919" i="21"/>
  <c r="L919" i="21"/>
  <c r="F920" i="21"/>
  <c r="R921" i="13" s="1"/>
  <c r="E921" i="21"/>
  <c r="Q922" i="13" s="1"/>
  <c r="I920" i="21"/>
  <c r="J920" i="21" s="1"/>
  <c r="H920" i="21"/>
  <c r="O918" i="21"/>
  <c r="K920" i="21" l="1"/>
  <c r="L920" i="21"/>
  <c r="N920" i="21"/>
  <c r="M920" i="21"/>
  <c r="I921" i="21"/>
  <c r="J921" i="21" s="1"/>
  <c r="F921" i="21"/>
  <c r="R922" i="13" s="1"/>
  <c r="E922" i="21"/>
  <c r="Q923" i="13" s="1"/>
  <c r="H921" i="21"/>
  <c r="O919" i="21"/>
  <c r="M921" i="21" l="1"/>
  <c r="L921" i="21"/>
  <c r="K921" i="21"/>
  <c r="O921" i="21" s="1"/>
  <c r="N921" i="21"/>
  <c r="F922" i="21"/>
  <c r="R923" i="13" s="1"/>
  <c r="H922" i="21"/>
  <c r="E923" i="21"/>
  <c r="Q924" i="13" s="1"/>
  <c r="I922" i="21"/>
  <c r="J922" i="21" s="1"/>
  <c r="O920" i="21"/>
  <c r="K922" i="21" l="1"/>
  <c r="M922" i="21"/>
  <c r="L922" i="21"/>
  <c r="N922" i="21"/>
  <c r="I923" i="21"/>
  <c r="J923" i="21" s="1"/>
  <c r="H923" i="21"/>
  <c r="F923" i="21"/>
  <c r="R924" i="13" s="1"/>
  <c r="E924" i="21"/>
  <c r="Q925" i="13" s="1"/>
  <c r="E925" i="21" l="1"/>
  <c r="Q926" i="13" s="1"/>
  <c r="H924" i="21"/>
  <c r="F924" i="21"/>
  <c r="R925" i="13" s="1"/>
  <c r="I924" i="21"/>
  <c r="J924" i="21" s="1"/>
  <c r="N923" i="21"/>
  <c r="M923" i="21"/>
  <c r="L923" i="21"/>
  <c r="K923" i="21"/>
  <c r="O923" i="21" s="1"/>
  <c r="O922" i="21"/>
  <c r="L924" i="21" l="1"/>
  <c r="K924" i="21"/>
  <c r="M924" i="21"/>
  <c r="N924" i="21"/>
  <c r="I925" i="21"/>
  <c r="J925" i="21" s="1"/>
  <c r="E926" i="21"/>
  <c r="Q927" i="13" s="1"/>
  <c r="H925" i="21"/>
  <c r="F925" i="21"/>
  <c r="R926" i="13" s="1"/>
  <c r="O924" i="21" l="1"/>
  <c r="N925" i="21"/>
  <c r="M925" i="21"/>
  <c r="K925" i="21"/>
  <c r="L925" i="21"/>
  <c r="E927" i="21"/>
  <c r="Q928" i="13" s="1"/>
  <c r="H926" i="21"/>
  <c r="F926" i="21"/>
  <c r="R927" i="13" s="1"/>
  <c r="I926" i="21"/>
  <c r="J926" i="21" s="1"/>
  <c r="L926" i="21" l="1"/>
  <c r="K926" i="21"/>
  <c r="O926" i="21" s="1"/>
  <c r="N926" i="21"/>
  <c r="M926" i="21"/>
  <c r="O925" i="21"/>
  <c r="I927" i="21"/>
  <c r="J927" i="21" s="1"/>
  <c r="F927" i="21"/>
  <c r="R928" i="13" s="1"/>
  <c r="E928" i="21"/>
  <c r="Q929" i="13" s="1"/>
  <c r="H927" i="21"/>
  <c r="E929" i="21" l="1"/>
  <c r="Q930" i="13" s="1"/>
  <c r="H928" i="21"/>
  <c r="F928" i="21"/>
  <c r="R929" i="13" s="1"/>
  <c r="I928" i="21"/>
  <c r="J928" i="21" s="1"/>
  <c r="N927" i="21"/>
  <c r="M927" i="21"/>
  <c r="L927" i="21"/>
  <c r="K927" i="21"/>
  <c r="O927" i="21" s="1"/>
  <c r="L928" i="21" l="1"/>
  <c r="K928" i="21"/>
  <c r="M928" i="21"/>
  <c r="N928" i="21"/>
  <c r="I929" i="21"/>
  <c r="J929" i="21" s="1"/>
  <c r="E930" i="21"/>
  <c r="Q931" i="13" s="1"/>
  <c r="H929" i="21"/>
  <c r="F929" i="21"/>
  <c r="R930" i="13" s="1"/>
  <c r="O928" i="21" l="1"/>
  <c r="E931" i="21"/>
  <c r="Q932" i="13" s="1"/>
  <c r="H930" i="21"/>
  <c r="F930" i="21"/>
  <c r="R931" i="13" s="1"/>
  <c r="I930" i="21"/>
  <c r="J930" i="21" s="1"/>
  <c r="N929" i="21"/>
  <c r="M929" i="21"/>
  <c r="K929" i="21"/>
  <c r="L929" i="21"/>
  <c r="O929" i="21" l="1"/>
  <c r="L930" i="21"/>
  <c r="K930" i="21"/>
  <c r="N930" i="21"/>
  <c r="M930" i="21"/>
  <c r="I931" i="21"/>
  <c r="J931" i="21" s="1"/>
  <c r="F931" i="21"/>
  <c r="R932" i="13" s="1"/>
  <c r="E932" i="21"/>
  <c r="Q933" i="13" s="1"/>
  <c r="H931" i="21"/>
  <c r="E933" i="21" l="1"/>
  <c r="Q934" i="13" s="1"/>
  <c r="H932" i="21"/>
  <c r="F932" i="21"/>
  <c r="R933" i="13" s="1"/>
  <c r="I932" i="21"/>
  <c r="J932" i="21" s="1"/>
  <c r="O930" i="21"/>
  <c r="N931" i="21"/>
  <c r="M931" i="21"/>
  <c r="L931" i="21"/>
  <c r="K931" i="21"/>
  <c r="L932" i="21" l="1"/>
  <c r="K932" i="21"/>
  <c r="O932" i="21" s="1"/>
  <c r="M932" i="21"/>
  <c r="N932" i="21"/>
  <c r="O931" i="21"/>
  <c r="I933" i="21"/>
  <c r="J933" i="21" s="1"/>
  <c r="E934" i="21"/>
  <c r="Q935" i="13" s="1"/>
  <c r="H933" i="21"/>
  <c r="F933" i="21"/>
  <c r="R934" i="13" s="1"/>
  <c r="N933" i="21" l="1"/>
  <c r="M933" i="21"/>
  <c r="K933" i="21"/>
  <c r="L933" i="21"/>
  <c r="E935" i="21"/>
  <c r="Q936" i="13" s="1"/>
  <c r="H934" i="21"/>
  <c r="F934" i="21"/>
  <c r="R935" i="13" s="1"/>
  <c r="I934" i="21"/>
  <c r="J934" i="21" s="1"/>
  <c r="O933" i="21" l="1"/>
  <c r="L934" i="21"/>
  <c r="K934" i="21"/>
  <c r="N934" i="21"/>
  <c r="M934" i="21"/>
  <c r="I935" i="21"/>
  <c r="J935" i="21" s="1"/>
  <c r="F935" i="21"/>
  <c r="R936" i="13" s="1"/>
  <c r="H935" i="21"/>
  <c r="E936" i="21"/>
  <c r="Q937" i="13" s="1"/>
  <c r="O934" i="21" l="1"/>
  <c r="N935" i="21"/>
  <c r="M935" i="21"/>
  <c r="L935" i="21"/>
  <c r="K935" i="21"/>
  <c r="E937" i="21"/>
  <c r="Q938" i="13" s="1"/>
  <c r="H936" i="21"/>
  <c r="F936" i="21"/>
  <c r="R937" i="13" s="1"/>
  <c r="I936" i="21"/>
  <c r="J936" i="21" s="1"/>
  <c r="O935" i="21" l="1"/>
  <c r="L936" i="21"/>
  <c r="K936" i="21"/>
  <c r="M936" i="21"/>
  <c r="N936" i="21"/>
  <c r="I937" i="21"/>
  <c r="J937" i="21" s="1"/>
  <c r="E938" i="21"/>
  <c r="Q939" i="13" s="1"/>
  <c r="H937" i="21"/>
  <c r="F937" i="21"/>
  <c r="R938" i="13" s="1"/>
  <c r="O936" i="21" l="1"/>
  <c r="N937" i="21"/>
  <c r="M937" i="21"/>
  <c r="K937" i="21"/>
  <c r="L937" i="21"/>
  <c r="E939" i="21"/>
  <c r="Q940" i="13" s="1"/>
  <c r="H938" i="21"/>
  <c r="F938" i="21"/>
  <c r="R939" i="13" s="1"/>
  <c r="I938" i="21"/>
  <c r="J938" i="21" s="1"/>
  <c r="O937" i="21" l="1"/>
  <c r="L938" i="21"/>
  <c r="K938" i="21"/>
  <c r="N938" i="21"/>
  <c r="M938" i="21"/>
  <c r="I939" i="21"/>
  <c r="J939" i="21" s="1"/>
  <c r="F939" i="21"/>
  <c r="R940" i="13" s="1"/>
  <c r="E940" i="21"/>
  <c r="Q941" i="13" s="1"/>
  <c r="H939" i="21"/>
  <c r="O938" i="21" l="1"/>
  <c r="E941" i="21"/>
  <c r="Q942" i="13" s="1"/>
  <c r="H940" i="21"/>
  <c r="F940" i="21"/>
  <c r="R941" i="13" s="1"/>
  <c r="I940" i="21"/>
  <c r="J940" i="21" s="1"/>
  <c r="N939" i="21"/>
  <c r="M939" i="21"/>
  <c r="L939" i="21"/>
  <c r="K939" i="21"/>
  <c r="O939" i="21" l="1"/>
  <c r="L940" i="21"/>
  <c r="K940" i="21"/>
  <c r="O940" i="21" s="1"/>
  <c r="M940" i="21"/>
  <c r="N940" i="21"/>
  <c r="I941" i="21"/>
  <c r="J941" i="21" s="1"/>
  <c r="E942" i="21"/>
  <c r="Q943" i="13" s="1"/>
  <c r="H941" i="21"/>
  <c r="F941" i="21"/>
  <c r="R942" i="13" s="1"/>
  <c r="N941" i="21" l="1"/>
  <c r="M941" i="21"/>
  <c r="K941" i="21"/>
  <c r="L941" i="21"/>
  <c r="E943" i="21"/>
  <c r="Q944" i="13" s="1"/>
  <c r="H942" i="21"/>
  <c r="F942" i="21"/>
  <c r="R943" i="13" s="1"/>
  <c r="I942" i="21"/>
  <c r="J942" i="21" s="1"/>
  <c r="O941" i="21" l="1"/>
  <c r="L942" i="21"/>
  <c r="K942" i="21"/>
  <c r="N942" i="21"/>
  <c r="M942" i="21"/>
  <c r="I943" i="21"/>
  <c r="J943" i="21" s="1"/>
  <c r="F943" i="21"/>
  <c r="R944" i="13" s="1"/>
  <c r="E944" i="21"/>
  <c r="Q945" i="13" s="1"/>
  <c r="H943" i="21"/>
  <c r="O942" i="21" l="1"/>
  <c r="E945" i="21"/>
  <c r="Q946" i="13" s="1"/>
  <c r="H944" i="21"/>
  <c r="F944" i="21"/>
  <c r="R945" i="13" s="1"/>
  <c r="I944" i="21"/>
  <c r="J944" i="21" s="1"/>
  <c r="N943" i="21"/>
  <c r="M943" i="21"/>
  <c r="L943" i="21"/>
  <c r="K943" i="21"/>
  <c r="O943" i="21" l="1"/>
  <c r="L944" i="21"/>
  <c r="K944" i="21"/>
  <c r="M944" i="21"/>
  <c r="N944" i="21"/>
  <c r="I945" i="21"/>
  <c r="J945" i="21" s="1"/>
  <c r="E946" i="21"/>
  <c r="Q947" i="13" s="1"/>
  <c r="H945" i="21"/>
  <c r="F945" i="21"/>
  <c r="R946" i="13" s="1"/>
  <c r="O944" i="21" l="1"/>
  <c r="N945" i="21"/>
  <c r="M945" i="21"/>
  <c r="K945" i="21"/>
  <c r="L945" i="21"/>
  <c r="E947" i="21"/>
  <c r="Q948" i="13" s="1"/>
  <c r="H946" i="21"/>
  <c r="F946" i="21"/>
  <c r="R947" i="13" s="1"/>
  <c r="I946" i="21"/>
  <c r="J946" i="21" s="1"/>
  <c r="O945" i="21" l="1"/>
  <c r="L946" i="21"/>
  <c r="K946" i="21"/>
  <c r="N946" i="21"/>
  <c r="M946" i="21"/>
  <c r="I947" i="21"/>
  <c r="J947" i="21" s="1"/>
  <c r="F947" i="21"/>
  <c r="R948" i="13" s="1"/>
  <c r="E948" i="21"/>
  <c r="Q949" i="13" s="1"/>
  <c r="H947" i="21"/>
  <c r="O946" i="21" l="1"/>
  <c r="E949" i="21"/>
  <c r="Q950" i="13" s="1"/>
  <c r="H948" i="21"/>
  <c r="F948" i="21"/>
  <c r="R949" i="13" s="1"/>
  <c r="I948" i="21"/>
  <c r="J948" i="21" s="1"/>
  <c r="N947" i="21"/>
  <c r="M947" i="21"/>
  <c r="L947" i="21"/>
  <c r="K947" i="21"/>
  <c r="O947" i="21" l="1"/>
  <c r="L948" i="21"/>
  <c r="K948" i="21"/>
  <c r="M948" i="21"/>
  <c r="N948" i="21"/>
  <c r="I949" i="21"/>
  <c r="J949" i="21" s="1"/>
  <c r="E950" i="21"/>
  <c r="Q951" i="13" s="1"/>
  <c r="H949" i="21"/>
  <c r="F949" i="21"/>
  <c r="R950" i="13" s="1"/>
  <c r="O948" i="21" l="1"/>
  <c r="N949" i="21"/>
  <c r="M949" i="21"/>
  <c r="K949" i="21"/>
  <c r="L949" i="21"/>
  <c r="E951" i="21"/>
  <c r="Q952" i="13" s="1"/>
  <c r="H950" i="21"/>
  <c r="F950" i="21"/>
  <c r="R951" i="13" s="1"/>
  <c r="I950" i="21"/>
  <c r="J950" i="21" s="1"/>
  <c r="O949" i="21" l="1"/>
  <c r="L950" i="21"/>
  <c r="K950" i="21"/>
  <c r="O950" i="21" s="1"/>
  <c r="N950" i="21"/>
  <c r="M950" i="21"/>
  <c r="I951" i="21"/>
  <c r="J951" i="21" s="1"/>
  <c r="F951" i="21"/>
  <c r="R952" i="13" s="1"/>
  <c r="H951" i="21"/>
  <c r="E952" i="21"/>
  <c r="Q953" i="13" s="1"/>
  <c r="N951" i="21" l="1"/>
  <c r="M951" i="21"/>
  <c r="L951" i="21"/>
  <c r="K951" i="21"/>
  <c r="O951" i="21" s="1"/>
  <c r="E953" i="21"/>
  <c r="Q954" i="13" s="1"/>
  <c r="H952" i="21"/>
  <c r="F952" i="21"/>
  <c r="R953" i="13" s="1"/>
  <c r="I952" i="21"/>
  <c r="J952" i="21" s="1"/>
  <c r="L952" i="21" l="1"/>
  <c r="K952" i="21"/>
  <c r="M952" i="21"/>
  <c r="N952" i="21"/>
  <c r="I953" i="21"/>
  <c r="J953" i="21" s="1"/>
  <c r="E954" i="21"/>
  <c r="Q955" i="13" s="1"/>
  <c r="H953" i="21"/>
  <c r="F953" i="21"/>
  <c r="R954" i="13" s="1"/>
  <c r="O952" i="21" l="1"/>
  <c r="N953" i="21"/>
  <c r="M953" i="21"/>
  <c r="K953" i="21"/>
  <c r="L953" i="21"/>
  <c r="E955" i="21"/>
  <c r="Q956" i="13" s="1"/>
  <c r="H954" i="21"/>
  <c r="F954" i="21"/>
  <c r="R955" i="13" s="1"/>
  <c r="I954" i="21"/>
  <c r="J954" i="21" s="1"/>
  <c r="O953" i="21" l="1"/>
  <c r="L954" i="21"/>
  <c r="K954" i="21"/>
  <c r="O954" i="21" s="1"/>
  <c r="N954" i="21"/>
  <c r="M954" i="21"/>
  <c r="I955" i="21"/>
  <c r="J955" i="21" s="1"/>
  <c r="F955" i="21"/>
  <c r="R956" i="13" s="1"/>
  <c r="E956" i="21"/>
  <c r="Q957" i="13" s="1"/>
  <c r="H955" i="21"/>
  <c r="E957" i="21" l="1"/>
  <c r="Q958" i="13" s="1"/>
  <c r="H956" i="21"/>
  <c r="F956" i="21"/>
  <c r="R957" i="13" s="1"/>
  <c r="I956" i="21"/>
  <c r="J956" i="21" s="1"/>
  <c r="N955" i="21"/>
  <c r="M955" i="21"/>
  <c r="L955" i="21"/>
  <c r="K955" i="21"/>
  <c r="O955" i="21" s="1"/>
  <c r="L956" i="21" l="1"/>
  <c r="K956" i="21"/>
  <c r="M956" i="21"/>
  <c r="N956" i="21"/>
  <c r="I957" i="21"/>
  <c r="J957" i="21" s="1"/>
  <c r="E958" i="21"/>
  <c r="Q959" i="13" s="1"/>
  <c r="H957" i="21"/>
  <c r="F957" i="21"/>
  <c r="R958" i="13" s="1"/>
  <c r="O956" i="21" l="1"/>
  <c r="N957" i="21"/>
  <c r="M957" i="21"/>
  <c r="K957" i="21"/>
  <c r="L957" i="21"/>
  <c r="E959" i="21"/>
  <c r="Q960" i="13" s="1"/>
  <c r="H958" i="21"/>
  <c r="F958" i="21"/>
  <c r="R959" i="13" s="1"/>
  <c r="I958" i="21"/>
  <c r="J958" i="21" s="1"/>
  <c r="O957" i="21" l="1"/>
  <c r="L958" i="21"/>
  <c r="K958" i="21"/>
  <c r="N958" i="21"/>
  <c r="M958" i="21"/>
  <c r="I959" i="21"/>
  <c r="J959" i="21" s="1"/>
  <c r="F959" i="21"/>
  <c r="R960" i="13" s="1"/>
  <c r="E960" i="21"/>
  <c r="Q961" i="13" s="1"/>
  <c r="H959" i="21"/>
  <c r="O958" i="21" l="1"/>
  <c r="E961" i="21"/>
  <c r="Q962" i="13" s="1"/>
  <c r="H960" i="21"/>
  <c r="F960" i="21"/>
  <c r="R961" i="13" s="1"/>
  <c r="I960" i="21"/>
  <c r="J960" i="21" s="1"/>
  <c r="N959" i="21"/>
  <c r="M959" i="21"/>
  <c r="L959" i="21"/>
  <c r="K959" i="21"/>
  <c r="O959" i="21" l="1"/>
  <c r="L960" i="21"/>
  <c r="K960" i="21"/>
  <c r="M960" i="21"/>
  <c r="N960" i="21"/>
  <c r="I961" i="21"/>
  <c r="J961" i="21" s="1"/>
  <c r="E962" i="21"/>
  <c r="Q963" i="13" s="1"/>
  <c r="H961" i="21"/>
  <c r="F961" i="21"/>
  <c r="R962" i="13" s="1"/>
  <c r="O960" i="21" l="1"/>
  <c r="N961" i="21"/>
  <c r="M961" i="21"/>
  <c r="K961" i="21"/>
  <c r="L961" i="21"/>
  <c r="E963" i="21"/>
  <c r="Q964" i="13" s="1"/>
  <c r="H962" i="21"/>
  <c r="F962" i="21"/>
  <c r="R963" i="13" s="1"/>
  <c r="I962" i="21"/>
  <c r="J962" i="21" s="1"/>
  <c r="O961" i="21" l="1"/>
  <c r="L962" i="21"/>
  <c r="K962" i="21"/>
  <c r="O962" i="21" s="1"/>
  <c r="N962" i="21"/>
  <c r="M962" i="21"/>
  <c r="I963" i="21"/>
  <c r="J963" i="21" s="1"/>
  <c r="F963" i="21"/>
  <c r="R964" i="13" s="1"/>
  <c r="E964" i="21"/>
  <c r="Q965" i="13" s="1"/>
  <c r="H963" i="21"/>
  <c r="E965" i="21" l="1"/>
  <c r="Q966" i="13" s="1"/>
  <c r="H964" i="21"/>
  <c r="F964" i="21"/>
  <c r="R965" i="13" s="1"/>
  <c r="I964" i="21"/>
  <c r="J964" i="21" s="1"/>
  <c r="N963" i="21"/>
  <c r="M963" i="21"/>
  <c r="L963" i="21"/>
  <c r="K963" i="21"/>
  <c r="O963" i="21" s="1"/>
  <c r="L964" i="21" l="1"/>
  <c r="K964" i="21"/>
  <c r="M964" i="21"/>
  <c r="N964" i="21"/>
  <c r="I965" i="21"/>
  <c r="J965" i="21" s="1"/>
  <c r="E966" i="21"/>
  <c r="Q967" i="13" s="1"/>
  <c r="H965" i="21"/>
  <c r="F965" i="21"/>
  <c r="R966" i="13" s="1"/>
  <c r="O964" i="21" l="1"/>
  <c r="N965" i="21"/>
  <c r="M965" i="21"/>
  <c r="K965" i="21"/>
  <c r="L965" i="21"/>
  <c r="E967" i="21"/>
  <c r="Q968" i="13" s="1"/>
  <c r="H966" i="21"/>
  <c r="F966" i="21"/>
  <c r="R967" i="13" s="1"/>
  <c r="I966" i="21"/>
  <c r="J966" i="21" s="1"/>
  <c r="O965" i="21" l="1"/>
  <c r="L966" i="21"/>
  <c r="K966" i="21"/>
  <c r="N966" i="21"/>
  <c r="M966" i="21"/>
  <c r="I967" i="21"/>
  <c r="J967" i="21" s="1"/>
  <c r="F967" i="21"/>
  <c r="R968" i="13" s="1"/>
  <c r="H967" i="21"/>
  <c r="E968" i="21"/>
  <c r="Q969" i="13" s="1"/>
  <c r="O966" i="21" l="1"/>
  <c r="N967" i="21"/>
  <c r="M967" i="21"/>
  <c r="L967" i="21"/>
  <c r="K967" i="21"/>
  <c r="E969" i="21"/>
  <c r="Q970" i="13" s="1"/>
  <c r="H968" i="21"/>
  <c r="F968" i="21"/>
  <c r="R969" i="13" s="1"/>
  <c r="I968" i="21"/>
  <c r="J968" i="21" s="1"/>
  <c r="O967" i="21" l="1"/>
  <c r="L968" i="21"/>
  <c r="K968" i="21"/>
  <c r="M968" i="21"/>
  <c r="N968" i="21"/>
  <c r="I969" i="21"/>
  <c r="J969" i="21" s="1"/>
  <c r="E970" i="21"/>
  <c r="Q971" i="13" s="1"/>
  <c r="H969" i="21"/>
  <c r="F969" i="21"/>
  <c r="R970" i="13" s="1"/>
  <c r="O968" i="21" l="1"/>
  <c r="N969" i="21"/>
  <c r="M969" i="21"/>
  <c r="K969" i="21"/>
  <c r="L969" i="21"/>
  <c r="E971" i="21"/>
  <c r="Q972" i="13" s="1"/>
  <c r="H970" i="21"/>
  <c r="F970" i="21"/>
  <c r="R971" i="13" s="1"/>
  <c r="I970" i="21"/>
  <c r="J970" i="21" s="1"/>
  <c r="O969" i="21" l="1"/>
  <c r="L970" i="21"/>
  <c r="K970" i="21"/>
  <c r="N970" i="21"/>
  <c r="M970" i="21"/>
  <c r="I971" i="21"/>
  <c r="J971" i="21" s="1"/>
  <c r="F971" i="21"/>
  <c r="R972" i="13" s="1"/>
  <c r="E972" i="21"/>
  <c r="Q973" i="13" s="1"/>
  <c r="H971" i="21"/>
  <c r="O970" i="21" l="1"/>
  <c r="E973" i="21"/>
  <c r="Q974" i="13" s="1"/>
  <c r="H972" i="21"/>
  <c r="F972" i="21"/>
  <c r="R973" i="13" s="1"/>
  <c r="I972" i="21"/>
  <c r="J972" i="21" s="1"/>
  <c r="N971" i="21"/>
  <c r="M971" i="21"/>
  <c r="L971" i="21"/>
  <c r="K971" i="21"/>
  <c r="O971" i="21" l="1"/>
  <c r="L972" i="21"/>
  <c r="K972" i="21"/>
  <c r="M972" i="21"/>
  <c r="N972" i="21"/>
  <c r="I973" i="21"/>
  <c r="J973" i="21" s="1"/>
  <c r="E974" i="21"/>
  <c r="Q975" i="13" s="1"/>
  <c r="H973" i="21"/>
  <c r="F973" i="21"/>
  <c r="R974" i="13" s="1"/>
  <c r="O972" i="21" l="1"/>
  <c r="N973" i="21"/>
  <c r="M973" i="21"/>
  <c r="K973" i="21"/>
  <c r="L973" i="21"/>
  <c r="E975" i="21"/>
  <c r="Q976" i="13" s="1"/>
  <c r="H974" i="21"/>
  <c r="F974" i="21"/>
  <c r="R975" i="13" s="1"/>
  <c r="I974" i="21"/>
  <c r="J974" i="21" s="1"/>
  <c r="O973" i="21" l="1"/>
  <c r="L974" i="21"/>
  <c r="K974" i="21"/>
  <c r="N974" i="21"/>
  <c r="M974" i="21"/>
  <c r="I975" i="21"/>
  <c r="J975" i="21" s="1"/>
  <c r="F975" i="21"/>
  <c r="R976" i="13" s="1"/>
  <c r="E976" i="21"/>
  <c r="Q977" i="13" s="1"/>
  <c r="H975" i="21"/>
  <c r="O974" i="21" l="1"/>
  <c r="E977" i="21"/>
  <c r="Q978" i="13" s="1"/>
  <c r="H976" i="21"/>
  <c r="F976" i="21"/>
  <c r="R977" i="13" s="1"/>
  <c r="I976" i="21"/>
  <c r="J976" i="21" s="1"/>
  <c r="N975" i="21"/>
  <c r="M975" i="21"/>
  <c r="L975" i="21"/>
  <c r="K975" i="21"/>
  <c r="O975" i="21" l="1"/>
  <c r="L976" i="21"/>
  <c r="K976" i="21"/>
  <c r="M976" i="21"/>
  <c r="N976" i="21"/>
  <c r="I977" i="21"/>
  <c r="J977" i="21" s="1"/>
  <c r="E978" i="21"/>
  <c r="Q979" i="13" s="1"/>
  <c r="H977" i="21"/>
  <c r="F977" i="21"/>
  <c r="R978" i="13" s="1"/>
  <c r="O976" i="21" l="1"/>
  <c r="N977" i="21"/>
  <c r="M977" i="21"/>
  <c r="K977" i="21"/>
  <c r="L977" i="21"/>
  <c r="E979" i="21"/>
  <c r="Q980" i="13" s="1"/>
  <c r="H978" i="21"/>
  <c r="F978" i="21"/>
  <c r="R979" i="13" s="1"/>
  <c r="I978" i="21"/>
  <c r="J978" i="21" s="1"/>
  <c r="O977" i="21" l="1"/>
  <c r="L978" i="21"/>
  <c r="K978" i="21"/>
  <c r="N978" i="21"/>
  <c r="M978" i="21"/>
  <c r="I979" i="21"/>
  <c r="J979" i="21" s="1"/>
  <c r="F979" i="21"/>
  <c r="R980" i="13" s="1"/>
  <c r="E980" i="21"/>
  <c r="Q981" i="13" s="1"/>
  <c r="H979" i="21"/>
  <c r="O978" i="21" l="1"/>
  <c r="E981" i="21"/>
  <c r="Q982" i="13" s="1"/>
  <c r="H980" i="21"/>
  <c r="F980" i="21"/>
  <c r="R981" i="13" s="1"/>
  <c r="I980" i="21"/>
  <c r="J980" i="21" s="1"/>
  <c r="N979" i="21"/>
  <c r="M979" i="21"/>
  <c r="L979" i="21"/>
  <c r="K979" i="21"/>
  <c r="O979" i="21" l="1"/>
  <c r="L980" i="21"/>
  <c r="K980" i="21"/>
  <c r="M980" i="21"/>
  <c r="N980" i="21"/>
  <c r="I981" i="21"/>
  <c r="J981" i="21" s="1"/>
  <c r="E982" i="21"/>
  <c r="Q983" i="13" s="1"/>
  <c r="H981" i="21"/>
  <c r="F981" i="21"/>
  <c r="R982" i="13" s="1"/>
  <c r="O980" i="21" l="1"/>
  <c r="E983" i="21"/>
  <c r="Q984" i="13" s="1"/>
  <c r="H982" i="21"/>
  <c r="F982" i="21"/>
  <c r="R983" i="13" s="1"/>
  <c r="I982" i="21"/>
  <c r="J982" i="21" s="1"/>
  <c r="N981" i="21"/>
  <c r="M981" i="21"/>
  <c r="K981" i="21"/>
  <c r="L981" i="21"/>
  <c r="O981" i="21" l="1"/>
  <c r="L982" i="21"/>
  <c r="K982" i="21"/>
  <c r="N982" i="21"/>
  <c r="M982" i="21"/>
  <c r="I983" i="21"/>
  <c r="J983" i="21" s="1"/>
  <c r="F983" i="21"/>
  <c r="R984" i="13" s="1"/>
  <c r="H983" i="21"/>
  <c r="E984" i="21"/>
  <c r="Q985" i="13" s="1"/>
  <c r="E985" i="21" l="1"/>
  <c r="Q986" i="13" s="1"/>
  <c r="H984" i="21"/>
  <c r="F984" i="21"/>
  <c r="R985" i="13" s="1"/>
  <c r="I984" i="21"/>
  <c r="J984" i="21" s="1"/>
  <c r="N983" i="21"/>
  <c r="M983" i="21"/>
  <c r="L983" i="21"/>
  <c r="K983" i="21"/>
  <c r="O983" i="21" s="1"/>
  <c r="O982" i="21"/>
  <c r="L984" i="21" l="1"/>
  <c r="K984" i="21"/>
  <c r="M984" i="21"/>
  <c r="N984" i="21"/>
  <c r="I985" i="21"/>
  <c r="J985" i="21" s="1"/>
  <c r="E986" i="21"/>
  <c r="Q987" i="13" s="1"/>
  <c r="H985" i="21"/>
  <c r="F985" i="21"/>
  <c r="R986" i="13" s="1"/>
  <c r="N985" i="21" l="1"/>
  <c r="M985" i="21"/>
  <c r="K985" i="21"/>
  <c r="L985" i="21"/>
  <c r="E987" i="21"/>
  <c r="Q988" i="13" s="1"/>
  <c r="H986" i="21"/>
  <c r="F986" i="21"/>
  <c r="R987" i="13" s="1"/>
  <c r="I986" i="21"/>
  <c r="J986" i="21" s="1"/>
  <c r="O984" i="21"/>
  <c r="O985" i="21" l="1"/>
  <c r="L986" i="21"/>
  <c r="K986" i="21"/>
  <c r="N986" i="21"/>
  <c r="M986" i="21"/>
  <c r="I987" i="21"/>
  <c r="J987" i="21" s="1"/>
  <c r="F987" i="21"/>
  <c r="R988" i="13" s="1"/>
  <c r="E988" i="21"/>
  <c r="Q989" i="13" s="1"/>
  <c r="H987" i="21"/>
  <c r="N987" i="21" l="1"/>
  <c r="M987" i="21"/>
  <c r="L987" i="21"/>
  <c r="K987" i="21"/>
  <c r="O987" i="21" s="1"/>
  <c r="E989" i="21"/>
  <c r="Q990" i="13" s="1"/>
  <c r="H988" i="21"/>
  <c r="F988" i="21"/>
  <c r="R989" i="13" s="1"/>
  <c r="I988" i="21"/>
  <c r="J988" i="21" s="1"/>
  <c r="O986" i="21"/>
  <c r="L988" i="21" l="1"/>
  <c r="K988" i="21"/>
  <c r="M988" i="21"/>
  <c r="N988" i="21"/>
  <c r="I989" i="21"/>
  <c r="J989" i="21" s="1"/>
  <c r="E990" i="21"/>
  <c r="Q991" i="13" s="1"/>
  <c r="H989" i="21"/>
  <c r="F989" i="21"/>
  <c r="R990" i="13" s="1"/>
  <c r="N989" i="21" l="1"/>
  <c r="M989" i="21"/>
  <c r="K989" i="21"/>
  <c r="L989" i="21"/>
  <c r="E991" i="21"/>
  <c r="Q992" i="13" s="1"/>
  <c r="H990" i="21"/>
  <c r="F990" i="21"/>
  <c r="R991" i="13" s="1"/>
  <c r="I990" i="21"/>
  <c r="J990" i="21" s="1"/>
  <c r="O988" i="21"/>
  <c r="I991" i="21" l="1"/>
  <c r="J991" i="21" s="1"/>
  <c r="F991" i="21"/>
  <c r="R992" i="13" s="1"/>
  <c r="E992" i="21"/>
  <c r="Q993" i="13" s="1"/>
  <c r="H991" i="21"/>
  <c r="O989" i="21"/>
  <c r="L990" i="21"/>
  <c r="K990" i="21"/>
  <c r="N990" i="21"/>
  <c r="M990" i="21"/>
  <c r="N991" i="21" l="1"/>
  <c r="M991" i="21"/>
  <c r="L991" i="21"/>
  <c r="K991" i="21"/>
  <c r="O991" i="21" s="1"/>
  <c r="O990" i="21"/>
  <c r="E993" i="21"/>
  <c r="Q994" i="13" s="1"/>
  <c r="H992" i="21"/>
  <c r="F992" i="21"/>
  <c r="R993" i="13" s="1"/>
  <c r="I992" i="21"/>
  <c r="J992" i="21" s="1"/>
  <c r="I993" i="21" l="1"/>
  <c r="J993" i="21" s="1"/>
  <c r="E994" i="21"/>
  <c r="Q995" i="13" s="1"/>
  <c r="H993" i="21"/>
  <c r="F993" i="21"/>
  <c r="R994" i="13" s="1"/>
  <c r="L992" i="21"/>
  <c r="K992" i="21"/>
  <c r="M992" i="21"/>
  <c r="N992" i="21"/>
  <c r="O992" i="21" l="1"/>
  <c r="E995" i="21"/>
  <c r="Q996" i="13" s="1"/>
  <c r="H994" i="21"/>
  <c r="F994" i="21"/>
  <c r="R995" i="13" s="1"/>
  <c r="I994" i="21"/>
  <c r="J994" i="21" s="1"/>
  <c r="N993" i="21"/>
  <c r="M993" i="21"/>
  <c r="K993" i="21"/>
  <c r="L993" i="21"/>
  <c r="O993" i="21" l="1"/>
  <c r="L994" i="21"/>
  <c r="K994" i="21"/>
  <c r="N994" i="21"/>
  <c r="M994" i="21"/>
  <c r="I995" i="21"/>
  <c r="J995" i="21" s="1"/>
  <c r="F995" i="21"/>
  <c r="R996" i="13" s="1"/>
  <c r="E996" i="21"/>
  <c r="Q997" i="13" s="1"/>
  <c r="H995" i="21"/>
  <c r="N995" i="21" l="1"/>
  <c r="M995" i="21"/>
  <c r="L995" i="21"/>
  <c r="K995" i="21"/>
  <c r="O995" i="21" s="1"/>
  <c r="E997" i="21"/>
  <c r="Q998" i="13" s="1"/>
  <c r="H996" i="21"/>
  <c r="F996" i="21"/>
  <c r="R997" i="13" s="1"/>
  <c r="I996" i="21"/>
  <c r="J996" i="21" s="1"/>
  <c r="O994" i="21"/>
  <c r="L996" i="21" l="1"/>
  <c r="K996" i="21"/>
  <c r="M996" i="21"/>
  <c r="N996" i="21"/>
  <c r="I997" i="21"/>
  <c r="J997" i="21" s="1"/>
  <c r="E998" i="21"/>
  <c r="Q999" i="13" s="1"/>
  <c r="H997" i="21"/>
  <c r="F997" i="21"/>
  <c r="R998" i="13" s="1"/>
  <c r="O996" i="21" l="1"/>
  <c r="E999" i="21"/>
  <c r="Q1000" i="13" s="1"/>
  <c r="H998" i="21"/>
  <c r="F998" i="21"/>
  <c r="R999" i="13" s="1"/>
  <c r="I998" i="21"/>
  <c r="J998" i="21" s="1"/>
  <c r="N997" i="21"/>
  <c r="M997" i="21"/>
  <c r="K997" i="21"/>
  <c r="L997" i="21"/>
  <c r="O997" i="21" l="1"/>
  <c r="L998" i="21"/>
  <c r="K998" i="21"/>
  <c r="N998" i="21"/>
  <c r="M998" i="21"/>
  <c r="I999" i="21"/>
  <c r="J999" i="21" s="1"/>
  <c r="F999" i="21"/>
  <c r="R1000" i="13" s="1"/>
  <c r="H999" i="21"/>
  <c r="E1000" i="21"/>
  <c r="Q1001" i="13" s="1"/>
  <c r="N999" i="21" l="1"/>
  <c r="M999" i="21"/>
  <c r="L999" i="21"/>
  <c r="K999" i="21"/>
  <c r="O999" i="21" s="1"/>
  <c r="O998" i="21"/>
  <c r="E1001" i="21"/>
  <c r="Q1002" i="13" s="1"/>
  <c r="H1000" i="21"/>
  <c r="F1000" i="21"/>
  <c r="R1001" i="13" s="1"/>
  <c r="I1000" i="21"/>
  <c r="J1000" i="21" s="1"/>
  <c r="L1000" i="21" l="1"/>
  <c r="K1000" i="21"/>
  <c r="M1000" i="21"/>
  <c r="N1000" i="21"/>
  <c r="I1001" i="21"/>
  <c r="J1001" i="21" s="1"/>
  <c r="E1002" i="21"/>
  <c r="Q1003" i="13" s="1"/>
  <c r="H1001" i="21"/>
  <c r="F1001" i="21"/>
  <c r="R1002" i="13" s="1"/>
  <c r="O1000" i="21" l="1"/>
  <c r="N1001" i="21"/>
  <c r="M1001" i="21"/>
  <c r="K1001" i="21"/>
  <c r="L1001" i="21"/>
  <c r="H1002" i="21"/>
  <c r="F1002" i="21"/>
  <c r="R1003" i="13" s="1"/>
  <c r="I1002" i="21"/>
  <c r="J1002" i="21" s="1"/>
  <c r="O1001" i="21" l="1"/>
  <c r="L1002" i="21"/>
  <c r="K1002" i="21"/>
  <c r="O1002" i="21" s="1"/>
  <c r="N1002" i="21"/>
  <c r="M1002" i="21"/>
  <c r="F3" i="18" l="1"/>
  <c r="H10654" i="13" s="1"/>
  <c r="O10654" i="13"/>
  <c r="N10654" i="13"/>
  <c r="O10653" i="13"/>
  <c r="N10653" i="13"/>
  <c r="H10652" i="13"/>
  <c r="O10652" i="13"/>
  <c r="N10652" i="13"/>
  <c r="O10651" i="13"/>
  <c r="N10651" i="13"/>
  <c r="O10650" i="13"/>
  <c r="N10650" i="13"/>
  <c r="H10649" i="13"/>
  <c r="O10649" i="13"/>
  <c r="N10649" i="13"/>
  <c r="H10648" i="13"/>
  <c r="O10648" i="13"/>
  <c r="N10648" i="13"/>
  <c r="O10647" i="13"/>
  <c r="N10647" i="13"/>
  <c r="H10646" i="13"/>
  <c r="O10646" i="13"/>
  <c r="N10646" i="13"/>
  <c r="O10645" i="13"/>
  <c r="N10645" i="13"/>
  <c r="O10644" i="13"/>
  <c r="N10644" i="13"/>
  <c r="H10643" i="13"/>
  <c r="O10643" i="13"/>
  <c r="N10643" i="13"/>
  <c r="H10642" i="13"/>
  <c r="O10642" i="13"/>
  <c r="N10642" i="13"/>
  <c r="O10641" i="13"/>
  <c r="N10641" i="13"/>
  <c r="O10640" i="13"/>
  <c r="N10640" i="13"/>
  <c r="O10639" i="13"/>
  <c r="N10639" i="13"/>
  <c r="H10638" i="13"/>
  <c r="O10638" i="13"/>
  <c r="N10638" i="13"/>
  <c r="H10637" i="13"/>
  <c r="O10637" i="13"/>
  <c r="N10637" i="13"/>
  <c r="H10636" i="13"/>
  <c r="O10636" i="13"/>
  <c r="N10636" i="13"/>
  <c r="O10635" i="13"/>
  <c r="N10635" i="13"/>
  <c r="O10634" i="13"/>
  <c r="N10634" i="13"/>
  <c r="O10633" i="13"/>
  <c r="N10633" i="13"/>
  <c r="H10632" i="13"/>
  <c r="O10632" i="13"/>
  <c r="N10632" i="13"/>
  <c r="H10631" i="13"/>
  <c r="O10631" i="13"/>
  <c r="N10631" i="13"/>
  <c r="O10630" i="13"/>
  <c r="N10630" i="13"/>
  <c r="O10629" i="13"/>
  <c r="N10629" i="13"/>
  <c r="H10628" i="13"/>
  <c r="O10628" i="13"/>
  <c r="N10628" i="13"/>
  <c r="O10627" i="13"/>
  <c r="N10627" i="13"/>
  <c r="O10626" i="13"/>
  <c r="N10626" i="13"/>
  <c r="O10625" i="13"/>
  <c r="N10625" i="13"/>
  <c r="H10624" i="13"/>
  <c r="O10624" i="13"/>
  <c r="N10624" i="13"/>
  <c r="H10623" i="13"/>
  <c r="O10623" i="13"/>
  <c r="N10623" i="13"/>
  <c r="H10622" i="13"/>
  <c r="O10622" i="13"/>
  <c r="N10622" i="13"/>
  <c r="O10621" i="13"/>
  <c r="N10621" i="13"/>
  <c r="O10620" i="13"/>
  <c r="N10620" i="13"/>
  <c r="O10619" i="13"/>
  <c r="N10619" i="13"/>
  <c r="H10618" i="13"/>
  <c r="O10618" i="13"/>
  <c r="N10618" i="13"/>
  <c r="O10617" i="13"/>
  <c r="N10617" i="13"/>
  <c r="O10616" i="13"/>
  <c r="N10616" i="13"/>
  <c r="H10615" i="13"/>
  <c r="O10615" i="13"/>
  <c r="N10615" i="13"/>
  <c r="H10614" i="13"/>
  <c r="O10614" i="13"/>
  <c r="N10614" i="13"/>
  <c r="O10613" i="13"/>
  <c r="N10613" i="13"/>
  <c r="H10612" i="13"/>
  <c r="O10612" i="13"/>
  <c r="N10612" i="13"/>
  <c r="H10611" i="13"/>
  <c r="O10611" i="13"/>
  <c r="N10611" i="13"/>
  <c r="H10610" i="13"/>
  <c r="O10610" i="13"/>
  <c r="N10610" i="13"/>
  <c r="O10609" i="13"/>
  <c r="N10609" i="13"/>
  <c r="H10608" i="13"/>
  <c r="O10608" i="13"/>
  <c r="N10608" i="13"/>
  <c r="H10607" i="13"/>
  <c r="O10607" i="13"/>
  <c r="N10607" i="13"/>
  <c r="H10606" i="13"/>
  <c r="O10606" i="13"/>
  <c r="N10606" i="13"/>
  <c r="O10605" i="13"/>
  <c r="N10605" i="13"/>
  <c r="H10604" i="13"/>
  <c r="O10604" i="13"/>
  <c r="N10604" i="13"/>
  <c r="H10603" i="13"/>
  <c r="O10603" i="13"/>
  <c r="N10603" i="13"/>
  <c r="H10602" i="13"/>
  <c r="O10602" i="13"/>
  <c r="N10602" i="13"/>
  <c r="O10601" i="13"/>
  <c r="N10601" i="13"/>
  <c r="H10600" i="13"/>
  <c r="O10600" i="13"/>
  <c r="N10600" i="13"/>
  <c r="H10599" i="13"/>
  <c r="O10599" i="13"/>
  <c r="N10599" i="13"/>
  <c r="H10598" i="13"/>
  <c r="O10598" i="13"/>
  <c r="N10598" i="13"/>
  <c r="O10597" i="13"/>
  <c r="N10597" i="13"/>
  <c r="H10596" i="13"/>
  <c r="O10596" i="13"/>
  <c r="N10596" i="13"/>
  <c r="H10595" i="13"/>
  <c r="O10595" i="13"/>
  <c r="N10595" i="13"/>
  <c r="H10594" i="13"/>
  <c r="O10594" i="13"/>
  <c r="N10594" i="13"/>
  <c r="O10593" i="13"/>
  <c r="N10593" i="13"/>
  <c r="H10592" i="13"/>
  <c r="O10592" i="13"/>
  <c r="N10592" i="13"/>
  <c r="H10591" i="13"/>
  <c r="O10591" i="13"/>
  <c r="N10591" i="13"/>
  <c r="H10590" i="13"/>
  <c r="O10590" i="13"/>
  <c r="N10590" i="13"/>
  <c r="O10589" i="13"/>
  <c r="N10589" i="13"/>
  <c r="H10588" i="13"/>
  <c r="O10588" i="13"/>
  <c r="N10588" i="13"/>
  <c r="H10587" i="13"/>
  <c r="O10587" i="13"/>
  <c r="N10587" i="13"/>
  <c r="H10586" i="13"/>
  <c r="O10586" i="13"/>
  <c r="N10586" i="13"/>
  <c r="O10585" i="13"/>
  <c r="N10585" i="13"/>
  <c r="O10584" i="13"/>
  <c r="N10584" i="13"/>
  <c r="O10583" i="13"/>
  <c r="N10583" i="13"/>
  <c r="H10582" i="13"/>
  <c r="O10582" i="13"/>
  <c r="N10582" i="13"/>
  <c r="O10581" i="13"/>
  <c r="N10581" i="13"/>
  <c r="O10580" i="13"/>
  <c r="N10580" i="13"/>
  <c r="H10579" i="13"/>
  <c r="O10579" i="13"/>
  <c r="N10579" i="13"/>
  <c r="H10578" i="13"/>
  <c r="O10578" i="13"/>
  <c r="N10578" i="13"/>
  <c r="H10577" i="13"/>
  <c r="O10577" i="13"/>
  <c r="N10577" i="13"/>
  <c r="O10576" i="13"/>
  <c r="N10576" i="13"/>
  <c r="H10575" i="13"/>
  <c r="O10575" i="13"/>
  <c r="N10575" i="13"/>
  <c r="H10574" i="13"/>
  <c r="O10574" i="13"/>
  <c r="N10574" i="13"/>
  <c r="H10573" i="13"/>
  <c r="O10573" i="13"/>
  <c r="N10573" i="13"/>
  <c r="O10572" i="13"/>
  <c r="N10572" i="13"/>
  <c r="H10571" i="13"/>
  <c r="O10571" i="13"/>
  <c r="N10571" i="13"/>
  <c r="H10570" i="13"/>
  <c r="O10570" i="13"/>
  <c r="N10570" i="13"/>
  <c r="H10569" i="13"/>
  <c r="O10569" i="13"/>
  <c r="N10569" i="13"/>
  <c r="O10568" i="13"/>
  <c r="N10568" i="13"/>
  <c r="H10567" i="13"/>
  <c r="O10567" i="13"/>
  <c r="N10567" i="13"/>
  <c r="H10566" i="13"/>
  <c r="O10566" i="13"/>
  <c r="N10566" i="13"/>
  <c r="H10565" i="13"/>
  <c r="O10565" i="13"/>
  <c r="N10565" i="13"/>
  <c r="O10564" i="13"/>
  <c r="N10564" i="13"/>
  <c r="H10563" i="13"/>
  <c r="O10563" i="13"/>
  <c r="N10563" i="13"/>
  <c r="H10562" i="13"/>
  <c r="O10562" i="13"/>
  <c r="N10562" i="13"/>
  <c r="H10561" i="13"/>
  <c r="O10561" i="13"/>
  <c r="N10561" i="13"/>
  <c r="O10560" i="13"/>
  <c r="N10560" i="13"/>
  <c r="H10559" i="13"/>
  <c r="O10559" i="13"/>
  <c r="N10559" i="13"/>
  <c r="H10558" i="13"/>
  <c r="O10558" i="13"/>
  <c r="N10558" i="13"/>
  <c r="H10557" i="13"/>
  <c r="O10557" i="13"/>
  <c r="N10557" i="13"/>
  <c r="O10556" i="13"/>
  <c r="N10556" i="13"/>
  <c r="H10555" i="13"/>
  <c r="O10555" i="13"/>
  <c r="N10555" i="13"/>
  <c r="H10554" i="13"/>
  <c r="O10554" i="13"/>
  <c r="N10554" i="13"/>
  <c r="H10553" i="13"/>
  <c r="O10553" i="13"/>
  <c r="N10553" i="13"/>
  <c r="O10552" i="13"/>
  <c r="N10552" i="13"/>
  <c r="H10551" i="13"/>
  <c r="O10551" i="13"/>
  <c r="N10551" i="13"/>
  <c r="H10550" i="13"/>
  <c r="O10550" i="13"/>
  <c r="N10550" i="13"/>
  <c r="H10549" i="13"/>
  <c r="O10549" i="13"/>
  <c r="N10549" i="13"/>
  <c r="O10548" i="13"/>
  <c r="N10548" i="13"/>
  <c r="H10547" i="13"/>
  <c r="O10547" i="13"/>
  <c r="N10547" i="13"/>
  <c r="H10546" i="13"/>
  <c r="O10546" i="13"/>
  <c r="N10546" i="13"/>
  <c r="H10545" i="13"/>
  <c r="O10545" i="13"/>
  <c r="N10545" i="13"/>
  <c r="O10544" i="13"/>
  <c r="N10544" i="13"/>
  <c r="H10543" i="13"/>
  <c r="O10543" i="13"/>
  <c r="N10543" i="13"/>
  <c r="H10542" i="13"/>
  <c r="O10542" i="13"/>
  <c r="N10542" i="13"/>
  <c r="H10541" i="13"/>
  <c r="O10541" i="13"/>
  <c r="N10541" i="13"/>
  <c r="O10540" i="13"/>
  <c r="N10540" i="13"/>
  <c r="H10539" i="13"/>
  <c r="O10539" i="13"/>
  <c r="N10539" i="13"/>
  <c r="H10538" i="13"/>
  <c r="O10538" i="13"/>
  <c r="N10538" i="13"/>
  <c r="H10537" i="13"/>
  <c r="O10537" i="13"/>
  <c r="N10537" i="13"/>
  <c r="O10536" i="13"/>
  <c r="N10536" i="13"/>
  <c r="H10535" i="13"/>
  <c r="O10535" i="13"/>
  <c r="N10535" i="13"/>
  <c r="H10534" i="13"/>
  <c r="O10534" i="13"/>
  <c r="N10534" i="13"/>
  <c r="H10533" i="13"/>
  <c r="O10533" i="13"/>
  <c r="N10533" i="13"/>
  <c r="O10532" i="13"/>
  <c r="N10532" i="13"/>
  <c r="H10531" i="13"/>
  <c r="O10531" i="13"/>
  <c r="N10531" i="13"/>
  <c r="H10530" i="13"/>
  <c r="O10530" i="13"/>
  <c r="N10530" i="13"/>
  <c r="H10529" i="13"/>
  <c r="O10529" i="13"/>
  <c r="N10529" i="13"/>
  <c r="O10528" i="13"/>
  <c r="N10528" i="13"/>
  <c r="H10527" i="13"/>
  <c r="O10527" i="13"/>
  <c r="N10527" i="13"/>
  <c r="H10526" i="13"/>
  <c r="O10526" i="13"/>
  <c r="N10526" i="13"/>
  <c r="H10525" i="13"/>
  <c r="O10525" i="13"/>
  <c r="N10525" i="13"/>
  <c r="O10524" i="13"/>
  <c r="N10524" i="13"/>
  <c r="H10523" i="13"/>
  <c r="O10523" i="13"/>
  <c r="N10523" i="13"/>
  <c r="H10522" i="13"/>
  <c r="O10522" i="13"/>
  <c r="N10522" i="13"/>
  <c r="H10521" i="13"/>
  <c r="O10521" i="13"/>
  <c r="N10521" i="13"/>
  <c r="O10520" i="13"/>
  <c r="N10520" i="13"/>
  <c r="H10519" i="13"/>
  <c r="O10519" i="13"/>
  <c r="N10519" i="13"/>
  <c r="H10518" i="13"/>
  <c r="O10518" i="13"/>
  <c r="N10518" i="13"/>
  <c r="H10517" i="13"/>
  <c r="O10517" i="13"/>
  <c r="N10517" i="13"/>
  <c r="O10516" i="13"/>
  <c r="N10516" i="13"/>
  <c r="H10515" i="13"/>
  <c r="O10515" i="13"/>
  <c r="N10515" i="13"/>
  <c r="H10514" i="13"/>
  <c r="O10514" i="13"/>
  <c r="N10514" i="13"/>
  <c r="H10513" i="13"/>
  <c r="O10513" i="13"/>
  <c r="N10513" i="13"/>
  <c r="O10512" i="13"/>
  <c r="N10512" i="13"/>
  <c r="H10511" i="13"/>
  <c r="O10511" i="13"/>
  <c r="N10511" i="13"/>
  <c r="H10510" i="13"/>
  <c r="O10510" i="13"/>
  <c r="N10510" i="13"/>
  <c r="H10509" i="13"/>
  <c r="O10509" i="13"/>
  <c r="N10509" i="13"/>
  <c r="O10508" i="13"/>
  <c r="N10508" i="13"/>
  <c r="H10507" i="13"/>
  <c r="O10507" i="13"/>
  <c r="N10507" i="13"/>
  <c r="H10506" i="13"/>
  <c r="O10506" i="13"/>
  <c r="N10506" i="13"/>
  <c r="H10505" i="13"/>
  <c r="O10505" i="13"/>
  <c r="N10505" i="13"/>
  <c r="O10504" i="13"/>
  <c r="N10504" i="13"/>
  <c r="H10503" i="13"/>
  <c r="O10503" i="13"/>
  <c r="N10503" i="13"/>
  <c r="H10502" i="13"/>
  <c r="O10502" i="13"/>
  <c r="N10502" i="13"/>
  <c r="H10501" i="13"/>
  <c r="O10501" i="13"/>
  <c r="N10501" i="13"/>
  <c r="O10500" i="13"/>
  <c r="N10500" i="13"/>
  <c r="H10499" i="13"/>
  <c r="O10499" i="13"/>
  <c r="N10499" i="13"/>
  <c r="H10498" i="13"/>
  <c r="O10498" i="13"/>
  <c r="N10498" i="13"/>
  <c r="H10497" i="13"/>
  <c r="O10497" i="13"/>
  <c r="N10497" i="13"/>
  <c r="O10496" i="13"/>
  <c r="N10496" i="13"/>
  <c r="H10495" i="13"/>
  <c r="O10495" i="13"/>
  <c r="N10495" i="13"/>
  <c r="H10494" i="13"/>
  <c r="O10494" i="13"/>
  <c r="N10494" i="13"/>
  <c r="H10493" i="13"/>
  <c r="O10493" i="13"/>
  <c r="N10493" i="13"/>
  <c r="O10492" i="13"/>
  <c r="N10492" i="13"/>
  <c r="H10491" i="13"/>
  <c r="O10491" i="13"/>
  <c r="N10491" i="13"/>
  <c r="H10490" i="13"/>
  <c r="O10490" i="13"/>
  <c r="N10490" i="13"/>
  <c r="H10489" i="13"/>
  <c r="O10489" i="13"/>
  <c r="N10489" i="13"/>
  <c r="O10488" i="13"/>
  <c r="N10488" i="13"/>
  <c r="H10487" i="13"/>
  <c r="O10487" i="13"/>
  <c r="N10487" i="13"/>
  <c r="H10486" i="13"/>
  <c r="O10486" i="13"/>
  <c r="N10486" i="13"/>
  <c r="H10485" i="13"/>
  <c r="O10485" i="13"/>
  <c r="N10485" i="13"/>
  <c r="O10484" i="13"/>
  <c r="N10484" i="13"/>
  <c r="H10483" i="13"/>
  <c r="O10483" i="13"/>
  <c r="N10483" i="13"/>
  <c r="H10482" i="13"/>
  <c r="O10482" i="13"/>
  <c r="N10482" i="13"/>
  <c r="H10481" i="13"/>
  <c r="O10481" i="13"/>
  <c r="N10481" i="13"/>
  <c r="O10480" i="13"/>
  <c r="N10480" i="13"/>
  <c r="H10479" i="13"/>
  <c r="O10479" i="13"/>
  <c r="N10479" i="13"/>
  <c r="H10478" i="13"/>
  <c r="O10478" i="13"/>
  <c r="N10478" i="13"/>
  <c r="H10477" i="13"/>
  <c r="O10477" i="13"/>
  <c r="N10477" i="13"/>
  <c r="O10476" i="13"/>
  <c r="N10476" i="13"/>
  <c r="H10475" i="13"/>
  <c r="O10475" i="13"/>
  <c r="N10475" i="13"/>
  <c r="H10474" i="13"/>
  <c r="O10474" i="13"/>
  <c r="N10474" i="13"/>
  <c r="H10473" i="13"/>
  <c r="O10473" i="13"/>
  <c r="N10473" i="13"/>
  <c r="O10472" i="13"/>
  <c r="N10472" i="13"/>
  <c r="H10471" i="13"/>
  <c r="O10471" i="13"/>
  <c r="N10471" i="13"/>
  <c r="H10470" i="13"/>
  <c r="O10470" i="13"/>
  <c r="N10470" i="13"/>
  <c r="H10469" i="13"/>
  <c r="O10469" i="13"/>
  <c r="N10469" i="13"/>
  <c r="O10468" i="13"/>
  <c r="N10468" i="13"/>
  <c r="H10467" i="13"/>
  <c r="O10467" i="13"/>
  <c r="N10467" i="13"/>
  <c r="H10466" i="13"/>
  <c r="O10466" i="13"/>
  <c r="N10466" i="13"/>
  <c r="H10465" i="13"/>
  <c r="O10465" i="13"/>
  <c r="N10465" i="13"/>
  <c r="O10464" i="13"/>
  <c r="N10464" i="13"/>
  <c r="H10463" i="13"/>
  <c r="O10463" i="13"/>
  <c r="N10463" i="13"/>
  <c r="H10462" i="13"/>
  <c r="O10462" i="13"/>
  <c r="N10462" i="13"/>
  <c r="H10461" i="13"/>
  <c r="O10461" i="13"/>
  <c r="N10461" i="13"/>
  <c r="O10460" i="13"/>
  <c r="N10460" i="13"/>
  <c r="H10459" i="13"/>
  <c r="O10459" i="13"/>
  <c r="N10459" i="13"/>
  <c r="H10458" i="13"/>
  <c r="O10458" i="13"/>
  <c r="N10458" i="13"/>
  <c r="H10457" i="13"/>
  <c r="O10457" i="13"/>
  <c r="N10457" i="13"/>
  <c r="O10456" i="13"/>
  <c r="N10456" i="13"/>
  <c r="H10455" i="13"/>
  <c r="O10455" i="13"/>
  <c r="N10455" i="13"/>
  <c r="H10454" i="13"/>
  <c r="O10454" i="13"/>
  <c r="N10454" i="13"/>
  <c r="H10453" i="13"/>
  <c r="O10453" i="13"/>
  <c r="N10453" i="13"/>
  <c r="O10452" i="13"/>
  <c r="N10452" i="13"/>
  <c r="H10451" i="13"/>
  <c r="O10451" i="13"/>
  <c r="N10451" i="13"/>
  <c r="H10450" i="13"/>
  <c r="O10450" i="13"/>
  <c r="N10450" i="13"/>
  <c r="H10449" i="13"/>
  <c r="O10449" i="13"/>
  <c r="N10449" i="13"/>
  <c r="O10448" i="13"/>
  <c r="N10448" i="13"/>
  <c r="H10447" i="13"/>
  <c r="O10447" i="13"/>
  <c r="N10447" i="13"/>
  <c r="H10446" i="13"/>
  <c r="O10446" i="13"/>
  <c r="N10446" i="13"/>
  <c r="H10445" i="13"/>
  <c r="O10445" i="13"/>
  <c r="N10445" i="13"/>
  <c r="O10444" i="13"/>
  <c r="N10444" i="13"/>
  <c r="H10443" i="13"/>
  <c r="O10443" i="13"/>
  <c r="N10443" i="13"/>
  <c r="H10442" i="13"/>
  <c r="O10442" i="13"/>
  <c r="N10442" i="13"/>
  <c r="H10441" i="13"/>
  <c r="O10441" i="13"/>
  <c r="N10441" i="13"/>
  <c r="O10440" i="13"/>
  <c r="N10440" i="13"/>
  <c r="H10439" i="13"/>
  <c r="O10439" i="13"/>
  <c r="N10439" i="13"/>
  <c r="H10438" i="13"/>
  <c r="O10438" i="13"/>
  <c r="N10438" i="13"/>
  <c r="H10437" i="13"/>
  <c r="O10437" i="13"/>
  <c r="N10437" i="13"/>
  <c r="O10436" i="13"/>
  <c r="N10436" i="13"/>
  <c r="H10435" i="13"/>
  <c r="O10435" i="13"/>
  <c r="N10435" i="13"/>
  <c r="H10434" i="13"/>
  <c r="O10434" i="13"/>
  <c r="N10434" i="13"/>
  <c r="H10433" i="13"/>
  <c r="O10433" i="13"/>
  <c r="N10433" i="13"/>
  <c r="O10432" i="13"/>
  <c r="N10432" i="13"/>
  <c r="H10431" i="13"/>
  <c r="O10431" i="13"/>
  <c r="N10431" i="13"/>
  <c r="H10430" i="13"/>
  <c r="O10430" i="13"/>
  <c r="N10430" i="13"/>
  <c r="H10429" i="13"/>
  <c r="O10429" i="13"/>
  <c r="N10429" i="13"/>
  <c r="O10428" i="13"/>
  <c r="N10428" i="13"/>
  <c r="H10427" i="13"/>
  <c r="O10427" i="13"/>
  <c r="N10427" i="13"/>
  <c r="H10426" i="13"/>
  <c r="O10426" i="13"/>
  <c r="N10426" i="13"/>
  <c r="H10425" i="13"/>
  <c r="O10425" i="13"/>
  <c r="N10425" i="13"/>
  <c r="O10424" i="13"/>
  <c r="N10424" i="13"/>
  <c r="H10423" i="13"/>
  <c r="O10423" i="13"/>
  <c r="N10423" i="13"/>
  <c r="H10422" i="13"/>
  <c r="O10422" i="13"/>
  <c r="N10422" i="13"/>
  <c r="H10421" i="13"/>
  <c r="O10421" i="13"/>
  <c r="N10421" i="13"/>
  <c r="O10420" i="13"/>
  <c r="N10420" i="13"/>
  <c r="H10419" i="13"/>
  <c r="O10419" i="13"/>
  <c r="N10419" i="13"/>
  <c r="H10418" i="13"/>
  <c r="O10418" i="13"/>
  <c r="N10418" i="13"/>
  <c r="H10417" i="13"/>
  <c r="O10417" i="13"/>
  <c r="N10417" i="13"/>
  <c r="O10416" i="13"/>
  <c r="N10416" i="13"/>
  <c r="H10415" i="13"/>
  <c r="O10415" i="13"/>
  <c r="N10415" i="13"/>
  <c r="H10414" i="13"/>
  <c r="O10414" i="13"/>
  <c r="N10414" i="13"/>
  <c r="H10413" i="13"/>
  <c r="O10413" i="13"/>
  <c r="N10413" i="13"/>
  <c r="O10412" i="13"/>
  <c r="N10412" i="13"/>
  <c r="H10411" i="13"/>
  <c r="O10411" i="13"/>
  <c r="N10411" i="13"/>
  <c r="H10410" i="13"/>
  <c r="O10410" i="13"/>
  <c r="N10410" i="13"/>
  <c r="H10409" i="13"/>
  <c r="O10409" i="13"/>
  <c r="N10409" i="13"/>
  <c r="O10408" i="13"/>
  <c r="N10408" i="13"/>
  <c r="H10407" i="13"/>
  <c r="O10407" i="13"/>
  <c r="N10407" i="13"/>
  <c r="H10406" i="13"/>
  <c r="O10406" i="13"/>
  <c r="N10406" i="13"/>
  <c r="H10405" i="13"/>
  <c r="O10405" i="13"/>
  <c r="N10405" i="13"/>
  <c r="O10404" i="13"/>
  <c r="N10404" i="13"/>
  <c r="H10403" i="13"/>
  <c r="O10403" i="13"/>
  <c r="N10403" i="13"/>
  <c r="H10402" i="13"/>
  <c r="O10402" i="13"/>
  <c r="N10402" i="13"/>
  <c r="H10401" i="13"/>
  <c r="O10401" i="13"/>
  <c r="N10401" i="13"/>
  <c r="O10400" i="13"/>
  <c r="N10400" i="13"/>
  <c r="H10399" i="13"/>
  <c r="O10399" i="13"/>
  <c r="N10399" i="13"/>
  <c r="H10398" i="13"/>
  <c r="O10398" i="13"/>
  <c r="N10398" i="13"/>
  <c r="H10397" i="13"/>
  <c r="O10397" i="13"/>
  <c r="N10397" i="13"/>
  <c r="O10396" i="13"/>
  <c r="N10396" i="13"/>
  <c r="H10395" i="13"/>
  <c r="O10395" i="13"/>
  <c r="N10395" i="13"/>
  <c r="H10394" i="13"/>
  <c r="O10394" i="13"/>
  <c r="N10394" i="13"/>
  <c r="H10393" i="13"/>
  <c r="O10393" i="13"/>
  <c r="N10393" i="13"/>
  <c r="O10392" i="13"/>
  <c r="N10392" i="13"/>
  <c r="H10391" i="13"/>
  <c r="O10391" i="13"/>
  <c r="N10391" i="13"/>
  <c r="H10390" i="13"/>
  <c r="O10390" i="13"/>
  <c r="N10390" i="13"/>
  <c r="H10389" i="13"/>
  <c r="O10389" i="13"/>
  <c r="N10389" i="13"/>
  <c r="O10388" i="13"/>
  <c r="N10388" i="13"/>
  <c r="H10387" i="13"/>
  <c r="O10387" i="13"/>
  <c r="N10387" i="13"/>
  <c r="H10386" i="13"/>
  <c r="O10386" i="13"/>
  <c r="N10386" i="13"/>
  <c r="H10385" i="13"/>
  <c r="O10385" i="13"/>
  <c r="N10385" i="13"/>
  <c r="O10384" i="13"/>
  <c r="N10384" i="13"/>
  <c r="H10383" i="13"/>
  <c r="O10383" i="13"/>
  <c r="N10383" i="13"/>
  <c r="H10382" i="13"/>
  <c r="O10382" i="13"/>
  <c r="N10382" i="13"/>
  <c r="H10381" i="13"/>
  <c r="O10381" i="13"/>
  <c r="N10381" i="13"/>
  <c r="O10380" i="13"/>
  <c r="N10380" i="13"/>
  <c r="H10379" i="13"/>
  <c r="O10379" i="13"/>
  <c r="N10379" i="13"/>
  <c r="H10378" i="13"/>
  <c r="O10378" i="13"/>
  <c r="N10378" i="13"/>
  <c r="H10377" i="13"/>
  <c r="O10377" i="13"/>
  <c r="N10377" i="13"/>
  <c r="O10376" i="13"/>
  <c r="N10376" i="13"/>
  <c r="H10375" i="13"/>
  <c r="O10375" i="13"/>
  <c r="N10375" i="13"/>
  <c r="H10374" i="13"/>
  <c r="O10374" i="13"/>
  <c r="N10374" i="13"/>
  <c r="H10373" i="13"/>
  <c r="O10373" i="13"/>
  <c r="N10373" i="13"/>
  <c r="O10372" i="13"/>
  <c r="N10372" i="13"/>
  <c r="H10371" i="13"/>
  <c r="O10371" i="13"/>
  <c r="N10371" i="13"/>
  <c r="H10370" i="13"/>
  <c r="O10370" i="13"/>
  <c r="N10370" i="13"/>
  <c r="H10369" i="13"/>
  <c r="O10369" i="13"/>
  <c r="N10369" i="13"/>
  <c r="O10368" i="13"/>
  <c r="N10368" i="13"/>
  <c r="H10367" i="13"/>
  <c r="O10367" i="13"/>
  <c r="N10367" i="13"/>
  <c r="H10366" i="13"/>
  <c r="O10366" i="13"/>
  <c r="N10366" i="13"/>
  <c r="H10365" i="13"/>
  <c r="O10365" i="13"/>
  <c r="N10365" i="13"/>
  <c r="O10364" i="13"/>
  <c r="N10364" i="13"/>
  <c r="H10363" i="13"/>
  <c r="O10363" i="13"/>
  <c r="N10363" i="13"/>
  <c r="H10362" i="13"/>
  <c r="O10362" i="13"/>
  <c r="N10362" i="13"/>
  <c r="H10361" i="13"/>
  <c r="O10361" i="13"/>
  <c r="N10361" i="13"/>
  <c r="O10360" i="13"/>
  <c r="N10360" i="13"/>
  <c r="H10359" i="13"/>
  <c r="O10359" i="13"/>
  <c r="N10359" i="13"/>
  <c r="H10358" i="13"/>
  <c r="O10358" i="13"/>
  <c r="N10358" i="13"/>
  <c r="H10357" i="13"/>
  <c r="O10357" i="13"/>
  <c r="N10357" i="13"/>
  <c r="O10356" i="13"/>
  <c r="N10356" i="13"/>
  <c r="H10355" i="13"/>
  <c r="O10355" i="13"/>
  <c r="N10355" i="13"/>
  <c r="H10354" i="13"/>
  <c r="O10354" i="13"/>
  <c r="N10354" i="13"/>
  <c r="H10353" i="13"/>
  <c r="O10353" i="13"/>
  <c r="N10353" i="13"/>
  <c r="O10352" i="13"/>
  <c r="N10352" i="13"/>
  <c r="H10351" i="13"/>
  <c r="O10351" i="13"/>
  <c r="N10351" i="13"/>
  <c r="H10350" i="13"/>
  <c r="O10350" i="13"/>
  <c r="N10350" i="13"/>
  <c r="H10349" i="13"/>
  <c r="O10349" i="13"/>
  <c r="N10349" i="13"/>
  <c r="O10348" i="13"/>
  <c r="N10348" i="13"/>
  <c r="H10347" i="13"/>
  <c r="O10347" i="13"/>
  <c r="N10347" i="13"/>
  <c r="H10346" i="13"/>
  <c r="O10346" i="13"/>
  <c r="N10346" i="13"/>
  <c r="H10345" i="13"/>
  <c r="O10345" i="13"/>
  <c r="N10345" i="13"/>
  <c r="O10344" i="13"/>
  <c r="N10344" i="13"/>
  <c r="H10343" i="13"/>
  <c r="O10343" i="13"/>
  <c r="N10343" i="13"/>
  <c r="H10342" i="13"/>
  <c r="O10342" i="13"/>
  <c r="N10342" i="13"/>
  <c r="H10341" i="13"/>
  <c r="O10341" i="13"/>
  <c r="N10341" i="13"/>
  <c r="O10340" i="13"/>
  <c r="N10340" i="13"/>
  <c r="H10339" i="13"/>
  <c r="O10339" i="13"/>
  <c r="N10339" i="13"/>
  <c r="H10338" i="13"/>
  <c r="O10338" i="13"/>
  <c r="N10338" i="13"/>
  <c r="H10337" i="13"/>
  <c r="O10337" i="13"/>
  <c r="N10337" i="13"/>
  <c r="O10336" i="13"/>
  <c r="N10336" i="13"/>
  <c r="H10335" i="13"/>
  <c r="O10335" i="13"/>
  <c r="N10335" i="13"/>
  <c r="H10334" i="13"/>
  <c r="O10334" i="13"/>
  <c r="N10334" i="13"/>
  <c r="H10333" i="13"/>
  <c r="O10333" i="13"/>
  <c r="N10333" i="13"/>
  <c r="O10332" i="13"/>
  <c r="N10332" i="13"/>
  <c r="H10331" i="13"/>
  <c r="O10331" i="13"/>
  <c r="N10331" i="13"/>
  <c r="H10330" i="13"/>
  <c r="O10330" i="13"/>
  <c r="N10330" i="13"/>
  <c r="H10329" i="13"/>
  <c r="O10329" i="13"/>
  <c r="N10329" i="13"/>
  <c r="O10328" i="13"/>
  <c r="N10328" i="13"/>
  <c r="H10327" i="13"/>
  <c r="O10327" i="13"/>
  <c r="N10327" i="13"/>
  <c r="H10326" i="13"/>
  <c r="O10326" i="13"/>
  <c r="N10326" i="13"/>
  <c r="H10325" i="13"/>
  <c r="O10325" i="13"/>
  <c r="N10325" i="13"/>
  <c r="O10324" i="13"/>
  <c r="N10324" i="13"/>
  <c r="H10323" i="13"/>
  <c r="O10323" i="13"/>
  <c r="N10323" i="13"/>
  <c r="H10322" i="13"/>
  <c r="O10322" i="13"/>
  <c r="N10322" i="13"/>
  <c r="H10321" i="13"/>
  <c r="O10321" i="13"/>
  <c r="N10321" i="13"/>
  <c r="O10320" i="13"/>
  <c r="N10320" i="13"/>
  <c r="H10319" i="13"/>
  <c r="O10319" i="13"/>
  <c r="N10319" i="13"/>
  <c r="H10318" i="13"/>
  <c r="O10318" i="13"/>
  <c r="N10318" i="13"/>
  <c r="H10317" i="13"/>
  <c r="O10317" i="13"/>
  <c r="N10317" i="13"/>
  <c r="O10316" i="13"/>
  <c r="N10316" i="13"/>
  <c r="H10315" i="13"/>
  <c r="O10315" i="13"/>
  <c r="N10315" i="13"/>
  <c r="H10314" i="13"/>
  <c r="O10314" i="13"/>
  <c r="N10314" i="13"/>
  <c r="H10313" i="13"/>
  <c r="O10313" i="13"/>
  <c r="N10313" i="13"/>
  <c r="O10312" i="13"/>
  <c r="N10312" i="13"/>
  <c r="H10311" i="13"/>
  <c r="O10311" i="13"/>
  <c r="N10311" i="13"/>
  <c r="H10310" i="13"/>
  <c r="O10310" i="13"/>
  <c r="N10310" i="13"/>
  <c r="H10309" i="13"/>
  <c r="O10309" i="13"/>
  <c r="N10309" i="13"/>
  <c r="O10308" i="13"/>
  <c r="N10308" i="13"/>
  <c r="H10307" i="13"/>
  <c r="O10307" i="13"/>
  <c r="N10307" i="13"/>
  <c r="H10306" i="13"/>
  <c r="O10306" i="13"/>
  <c r="N10306" i="13"/>
  <c r="H10305" i="13"/>
  <c r="O10305" i="13"/>
  <c r="N10305" i="13"/>
  <c r="O10304" i="13"/>
  <c r="N10304" i="13"/>
  <c r="H10303" i="13"/>
  <c r="O10303" i="13"/>
  <c r="N10303" i="13"/>
  <c r="H10302" i="13"/>
  <c r="O10302" i="13"/>
  <c r="N10302" i="13"/>
  <c r="H10301" i="13"/>
  <c r="O10301" i="13"/>
  <c r="N10301" i="13"/>
  <c r="O10300" i="13"/>
  <c r="N10300" i="13"/>
  <c r="H10299" i="13"/>
  <c r="O10299" i="13"/>
  <c r="N10299" i="13"/>
  <c r="H10298" i="13"/>
  <c r="O10298" i="13"/>
  <c r="N10298" i="13"/>
  <c r="H10297" i="13"/>
  <c r="O10297" i="13"/>
  <c r="N10297" i="13"/>
  <c r="O10296" i="13"/>
  <c r="N10296" i="13"/>
  <c r="H10295" i="13"/>
  <c r="O10295" i="13"/>
  <c r="N10295" i="13"/>
  <c r="H10294" i="13"/>
  <c r="O10294" i="13"/>
  <c r="N10294" i="13"/>
  <c r="H10293" i="13"/>
  <c r="O10293" i="13"/>
  <c r="N10293" i="13"/>
  <c r="O10292" i="13"/>
  <c r="N10292" i="13"/>
  <c r="H10291" i="13"/>
  <c r="O10291" i="13"/>
  <c r="N10291" i="13"/>
  <c r="H10290" i="13"/>
  <c r="O10290" i="13"/>
  <c r="N10290" i="13"/>
  <c r="H10289" i="13"/>
  <c r="O10289" i="13"/>
  <c r="N10289" i="13"/>
  <c r="O10288" i="13"/>
  <c r="N10288" i="13"/>
  <c r="H10287" i="13"/>
  <c r="O10287" i="13"/>
  <c r="N10287" i="13"/>
  <c r="H10286" i="13"/>
  <c r="O10286" i="13"/>
  <c r="N10286" i="13"/>
  <c r="H10285" i="13"/>
  <c r="O10285" i="13"/>
  <c r="N10285" i="13"/>
  <c r="O10284" i="13"/>
  <c r="N10284" i="13"/>
  <c r="H10283" i="13"/>
  <c r="O10283" i="13"/>
  <c r="N10283" i="13"/>
  <c r="H10282" i="13"/>
  <c r="O10282" i="13"/>
  <c r="N10282" i="13"/>
  <c r="H10281" i="13"/>
  <c r="O10281" i="13"/>
  <c r="N10281" i="13"/>
  <c r="O10280" i="13"/>
  <c r="N10280" i="13"/>
  <c r="H10279" i="13"/>
  <c r="O10279" i="13"/>
  <c r="N10279" i="13"/>
  <c r="H10278" i="13"/>
  <c r="O10278" i="13"/>
  <c r="N10278" i="13"/>
  <c r="H10277" i="13"/>
  <c r="O10277" i="13"/>
  <c r="N10277" i="13"/>
  <c r="O10276" i="13"/>
  <c r="N10276" i="13"/>
  <c r="H10275" i="13"/>
  <c r="O10275" i="13"/>
  <c r="N10275" i="13"/>
  <c r="H10274" i="13"/>
  <c r="O10274" i="13"/>
  <c r="N10274" i="13"/>
  <c r="H10273" i="13"/>
  <c r="O10273" i="13"/>
  <c r="N10273" i="13"/>
  <c r="O10272" i="13"/>
  <c r="N10272" i="13"/>
  <c r="H10271" i="13"/>
  <c r="O10271" i="13"/>
  <c r="N10271" i="13"/>
  <c r="H10270" i="13"/>
  <c r="O10270" i="13"/>
  <c r="N10270" i="13"/>
  <c r="H10269" i="13"/>
  <c r="O10269" i="13"/>
  <c r="N10269" i="13"/>
  <c r="O10268" i="13"/>
  <c r="N10268" i="13"/>
  <c r="H10267" i="13"/>
  <c r="O10267" i="13"/>
  <c r="N10267" i="13"/>
  <c r="H10266" i="13"/>
  <c r="O10266" i="13"/>
  <c r="N10266" i="13"/>
  <c r="H10265" i="13"/>
  <c r="O10265" i="13"/>
  <c r="N10265" i="13"/>
  <c r="O10264" i="13"/>
  <c r="N10264" i="13"/>
  <c r="H10263" i="13"/>
  <c r="O10263" i="13"/>
  <c r="N10263" i="13"/>
  <c r="H10262" i="13"/>
  <c r="O10262" i="13"/>
  <c r="N10262" i="13"/>
  <c r="H10261" i="13"/>
  <c r="O10261" i="13"/>
  <c r="N10261" i="13"/>
  <c r="O10260" i="13"/>
  <c r="N10260" i="13"/>
  <c r="H10259" i="13"/>
  <c r="O10259" i="13"/>
  <c r="N10259" i="13"/>
  <c r="H10258" i="13"/>
  <c r="O10258" i="13"/>
  <c r="N10258" i="13"/>
  <c r="H10257" i="13"/>
  <c r="O10257" i="13"/>
  <c r="N10257" i="13"/>
  <c r="O10256" i="13"/>
  <c r="N10256" i="13"/>
  <c r="H10255" i="13"/>
  <c r="O10255" i="13"/>
  <c r="N10255" i="13"/>
  <c r="H10254" i="13"/>
  <c r="O10254" i="13"/>
  <c r="N10254" i="13"/>
  <c r="H10253" i="13"/>
  <c r="O10253" i="13"/>
  <c r="N10253" i="13"/>
  <c r="O10252" i="13"/>
  <c r="N10252" i="13"/>
  <c r="H10251" i="13"/>
  <c r="O10251" i="13"/>
  <c r="N10251" i="13"/>
  <c r="H10250" i="13"/>
  <c r="O10250" i="13"/>
  <c r="N10250" i="13"/>
  <c r="H10249" i="13"/>
  <c r="O10249" i="13"/>
  <c r="N10249" i="13"/>
  <c r="O10248" i="13"/>
  <c r="N10248" i="13"/>
  <c r="H10247" i="13"/>
  <c r="O10247" i="13"/>
  <c r="N10247" i="13"/>
  <c r="H10246" i="13"/>
  <c r="O10246" i="13"/>
  <c r="N10246" i="13"/>
  <c r="H10245" i="13"/>
  <c r="O10245" i="13"/>
  <c r="N10245" i="13"/>
  <c r="O10244" i="13"/>
  <c r="N10244" i="13"/>
  <c r="H10243" i="13"/>
  <c r="O10243" i="13"/>
  <c r="N10243" i="13"/>
  <c r="H10242" i="13"/>
  <c r="O10242" i="13"/>
  <c r="N10242" i="13"/>
  <c r="H10241" i="13"/>
  <c r="O10241" i="13"/>
  <c r="N10241" i="13"/>
  <c r="O10240" i="13"/>
  <c r="N10240" i="13"/>
  <c r="H10239" i="13"/>
  <c r="O10239" i="13"/>
  <c r="N10239" i="13"/>
  <c r="H10238" i="13"/>
  <c r="O10238" i="13"/>
  <c r="N10238" i="13"/>
  <c r="H10237" i="13"/>
  <c r="O10237" i="13"/>
  <c r="N10237" i="13"/>
  <c r="O10236" i="13"/>
  <c r="N10236" i="13"/>
  <c r="H10235" i="13"/>
  <c r="O10235" i="13"/>
  <c r="N10235" i="13"/>
  <c r="H10234" i="13"/>
  <c r="O10234" i="13"/>
  <c r="N10234" i="13"/>
  <c r="H10233" i="13"/>
  <c r="O10233" i="13"/>
  <c r="N10233" i="13"/>
  <c r="O10232" i="13"/>
  <c r="N10232" i="13"/>
  <c r="H10231" i="13"/>
  <c r="O10231" i="13"/>
  <c r="N10231" i="13"/>
  <c r="H10230" i="13"/>
  <c r="O10230" i="13"/>
  <c r="N10230" i="13"/>
  <c r="H10229" i="13"/>
  <c r="O10229" i="13"/>
  <c r="N10229" i="13"/>
  <c r="O10228" i="13"/>
  <c r="N10228" i="13"/>
  <c r="H10227" i="13"/>
  <c r="O10227" i="13"/>
  <c r="N10227" i="13"/>
  <c r="H10226" i="13"/>
  <c r="O10226" i="13"/>
  <c r="N10226" i="13"/>
  <c r="H10225" i="13"/>
  <c r="O10225" i="13"/>
  <c r="N10225" i="13"/>
  <c r="O10224" i="13"/>
  <c r="N10224" i="13"/>
  <c r="H10223" i="13"/>
  <c r="O10223" i="13"/>
  <c r="N10223" i="13"/>
  <c r="H10222" i="13"/>
  <c r="O10222" i="13"/>
  <c r="N10222" i="13"/>
  <c r="H10221" i="13"/>
  <c r="O10221" i="13"/>
  <c r="N10221" i="13"/>
  <c r="O10220" i="13"/>
  <c r="N10220" i="13"/>
  <c r="H10219" i="13"/>
  <c r="O10219" i="13"/>
  <c r="N10219" i="13"/>
  <c r="H10218" i="13"/>
  <c r="O10218" i="13"/>
  <c r="N10218" i="13"/>
  <c r="H10217" i="13"/>
  <c r="O10217" i="13"/>
  <c r="N10217" i="13"/>
  <c r="O10216" i="13"/>
  <c r="N10216" i="13"/>
  <c r="H10215" i="13"/>
  <c r="O10215" i="13"/>
  <c r="N10215" i="13"/>
  <c r="H10214" i="13"/>
  <c r="O10214" i="13"/>
  <c r="N10214" i="13"/>
  <c r="H10213" i="13"/>
  <c r="O10213" i="13"/>
  <c r="N10213" i="13"/>
  <c r="O10212" i="13"/>
  <c r="N10212" i="13"/>
  <c r="H10211" i="13"/>
  <c r="O10211" i="13"/>
  <c r="N10211" i="13"/>
  <c r="H10210" i="13"/>
  <c r="O10210" i="13"/>
  <c r="N10210" i="13"/>
  <c r="H10209" i="13"/>
  <c r="O10209" i="13"/>
  <c r="N10209" i="13"/>
  <c r="O10208" i="13"/>
  <c r="N10208" i="13"/>
  <c r="H10207" i="13"/>
  <c r="O10207" i="13"/>
  <c r="N10207" i="13"/>
  <c r="H10206" i="13"/>
  <c r="O10206" i="13"/>
  <c r="N10206" i="13"/>
  <c r="H10205" i="13"/>
  <c r="O10205" i="13"/>
  <c r="N10205" i="13"/>
  <c r="O10204" i="13"/>
  <c r="N10204" i="13"/>
  <c r="H10203" i="13"/>
  <c r="O10203" i="13"/>
  <c r="N10203" i="13"/>
  <c r="H10202" i="13"/>
  <c r="O10202" i="13"/>
  <c r="N10202" i="13"/>
  <c r="H10201" i="13"/>
  <c r="O10201" i="13"/>
  <c r="N10201" i="13"/>
  <c r="O10200" i="13"/>
  <c r="N10200" i="13"/>
  <c r="H10199" i="13"/>
  <c r="O10199" i="13"/>
  <c r="N10199" i="13"/>
  <c r="H10198" i="13"/>
  <c r="O10198" i="13"/>
  <c r="N10198" i="13"/>
  <c r="H10197" i="13"/>
  <c r="O10197" i="13"/>
  <c r="N10197" i="13"/>
  <c r="O10196" i="13"/>
  <c r="N10196" i="13"/>
  <c r="H10195" i="13"/>
  <c r="O10195" i="13"/>
  <c r="N10195" i="13"/>
  <c r="H10194" i="13"/>
  <c r="O10194" i="13"/>
  <c r="N10194" i="13"/>
  <c r="H10193" i="13"/>
  <c r="O10193" i="13"/>
  <c r="N10193" i="13"/>
  <c r="O10192" i="13"/>
  <c r="N10192" i="13"/>
  <c r="H10191" i="13"/>
  <c r="O10191" i="13"/>
  <c r="N10191" i="13"/>
  <c r="H10190" i="13"/>
  <c r="O10190" i="13"/>
  <c r="N10190" i="13"/>
  <c r="H10189" i="13"/>
  <c r="O10189" i="13"/>
  <c r="N10189" i="13"/>
  <c r="O10188" i="13"/>
  <c r="N10188" i="13"/>
  <c r="H10187" i="13"/>
  <c r="O10187" i="13"/>
  <c r="N10187" i="13"/>
  <c r="H10186" i="13"/>
  <c r="O10186" i="13"/>
  <c r="N10186" i="13"/>
  <c r="H10185" i="13"/>
  <c r="O10185" i="13"/>
  <c r="N10185" i="13"/>
  <c r="O10184" i="13"/>
  <c r="N10184" i="13"/>
  <c r="H10183" i="13"/>
  <c r="O10183" i="13"/>
  <c r="N10183" i="13"/>
  <c r="H10182" i="13"/>
  <c r="O10182" i="13"/>
  <c r="N10182" i="13"/>
  <c r="H10181" i="13"/>
  <c r="O10181" i="13"/>
  <c r="N10181" i="13"/>
  <c r="O10180" i="13"/>
  <c r="N10180" i="13"/>
  <c r="H10179" i="13"/>
  <c r="O10179" i="13"/>
  <c r="N10179" i="13"/>
  <c r="H10178" i="13"/>
  <c r="O10178" i="13"/>
  <c r="N10178" i="13"/>
  <c r="H10177" i="13"/>
  <c r="O10177" i="13"/>
  <c r="N10177" i="13"/>
  <c r="O10176" i="13"/>
  <c r="N10176" i="13"/>
  <c r="H10175" i="13"/>
  <c r="O10175" i="13"/>
  <c r="N10175" i="13"/>
  <c r="H10174" i="13"/>
  <c r="O10174" i="13"/>
  <c r="N10174" i="13"/>
  <c r="H10173" i="13"/>
  <c r="O10173" i="13"/>
  <c r="N10173" i="13"/>
  <c r="O10172" i="13"/>
  <c r="N10172" i="13"/>
  <c r="H10171" i="13"/>
  <c r="O10171" i="13"/>
  <c r="N10171" i="13"/>
  <c r="H10170" i="13"/>
  <c r="O10170" i="13"/>
  <c r="N10170" i="13"/>
  <c r="H10169" i="13"/>
  <c r="O10169" i="13"/>
  <c r="N10169" i="13"/>
  <c r="O10168" i="13"/>
  <c r="N10168" i="13"/>
  <c r="H10167" i="13"/>
  <c r="O10167" i="13"/>
  <c r="N10167" i="13"/>
  <c r="H10166" i="13"/>
  <c r="O10166" i="13"/>
  <c r="N10166" i="13"/>
  <c r="H10165" i="13"/>
  <c r="O10165" i="13"/>
  <c r="N10165" i="13"/>
  <c r="O10164" i="13"/>
  <c r="N10164" i="13"/>
  <c r="H10163" i="13"/>
  <c r="O10163" i="13"/>
  <c r="N10163" i="13"/>
  <c r="H10162" i="13"/>
  <c r="O10162" i="13"/>
  <c r="N10162" i="13"/>
  <c r="H10161" i="13"/>
  <c r="O10161" i="13"/>
  <c r="N10161" i="13"/>
  <c r="O10160" i="13"/>
  <c r="N10160" i="13"/>
  <c r="H10159" i="13"/>
  <c r="O10159" i="13"/>
  <c r="N10159" i="13"/>
  <c r="H10158" i="13"/>
  <c r="O10158" i="13"/>
  <c r="N10158" i="13"/>
  <c r="H10157" i="13"/>
  <c r="O10157" i="13"/>
  <c r="N10157" i="13"/>
  <c r="O10156" i="13"/>
  <c r="N10156" i="13"/>
  <c r="H10155" i="13"/>
  <c r="O10155" i="13"/>
  <c r="N10155" i="13"/>
  <c r="H10154" i="13"/>
  <c r="O10154" i="13"/>
  <c r="N10154" i="13"/>
  <c r="H10153" i="13"/>
  <c r="O10153" i="13"/>
  <c r="N10153" i="13"/>
  <c r="O10152" i="13"/>
  <c r="N10152" i="13"/>
  <c r="H10151" i="13"/>
  <c r="O10151" i="13"/>
  <c r="N10151" i="13"/>
  <c r="H10150" i="13"/>
  <c r="O10150" i="13"/>
  <c r="N10150" i="13"/>
  <c r="H10149" i="13"/>
  <c r="O10149" i="13"/>
  <c r="N10149" i="13"/>
  <c r="O10148" i="13"/>
  <c r="N10148" i="13"/>
  <c r="H10147" i="13"/>
  <c r="O10147" i="13"/>
  <c r="N10147" i="13"/>
  <c r="H10146" i="13"/>
  <c r="O10146" i="13"/>
  <c r="N10146" i="13"/>
  <c r="H10145" i="13"/>
  <c r="O10145" i="13"/>
  <c r="N10145" i="13"/>
  <c r="O10144" i="13"/>
  <c r="N10144" i="13"/>
  <c r="H10143" i="13"/>
  <c r="O10143" i="13"/>
  <c r="N10143" i="13"/>
  <c r="H10142" i="13"/>
  <c r="O10142" i="13"/>
  <c r="N10142" i="13"/>
  <c r="H10141" i="13"/>
  <c r="O10141" i="13"/>
  <c r="N10141" i="13"/>
  <c r="O10140" i="13"/>
  <c r="N10140" i="13"/>
  <c r="H10139" i="13"/>
  <c r="O10139" i="13"/>
  <c r="N10139" i="13"/>
  <c r="H10138" i="13"/>
  <c r="O10138" i="13"/>
  <c r="N10138" i="13"/>
  <c r="H10137" i="13"/>
  <c r="O10137" i="13"/>
  <c r="N10137" i="13"/>
  <c r="O10136" i="13"/>
  <c r="N10136" i="13"/>
  <c r="H10135" i="13"/>
  <c r="O10135" i="13"/>
  <c r="N10135" i="13"/>
  <c r="H10134" i="13"/>
  <c r="O10134" i="13"/>
  <c r="N10134" i="13"/>
  <c r="H10133" i="13"/>
  <c r="O10133" i="13"/>
  <c r="N10133" i="13"/>
  <c r="O10132" i="13"/>
  <c r="N10132" i="13"/>
  <c r="H10131" i="13"/>
  <c r="O10131" i="13"/>
  <c r="N10131" i="13"/>
  <c r="H10130" i="13"/>
  <c r="O10130" i="13"/>
  <c r="N10130" i="13"/>
  <c r="H10129" i="13"/>
  <c r="O10129" i="13"/>
  <c r="N10129" i="13"/>
  <c r="O10128" i="13"/>
  <c r="N10128" i="13"/>
  <c r="H10127" i="13"/>
  <c r="O10127" i="13"/>
  <c r="N10127" i="13"/>
  <c r="H10126" i="13"/>
  <c r="O10126" i="13"/>
  <c r="N10126" i="13"/>
  <c r="H10125" i="13"/>
  <c r="O10125" i="13"/>
  <c r="N10125" i="13"/>
  <c r="O10124" i="13"/>
  <c r="N10124" i="13"/>
  <c r="H10123" i="13"/>
  <c r="O10123" i="13"/>
  <c r="N10123" i="13"/>
  <c r="H10122" i="13"/>
  <c r="O10122" i="13"/>
  <c r="N10122" i="13"/>
  <c r="H10121" i="13"/>
  <c r="O10121" i="13"/>
  <c r="N10121" i="13"/>
  <c r="O10120" i="13"/>
  <c r="N10120" i="13"/>
  <c r="H10119" i="13"/>
  <c r="O10119" i="13"/>
  <c r="N10119" i="13"/>
  <c r="H10118" i="13"/>
  <c r="O10118" i="13"/>
  <c r="N10118" i="13"/>
  <c r="H10117" i="13"/>
  <c r="O10117" i="13"/>
  <c r="N10117" i="13"/>
  <c r="O10116" i="13"/>
  <c r="N10116" i="13"/>
  <c r="H10115" i="13"/>
  <c r="O10115" i="13"/>
  <c r="N10115" i="13"/>
  <c r="H10114" i="13"/>
  <c r="O10114" i="13"/>
  <c r="N10114" i="13"/>
  <c r="H10113" i="13"/>
  <c r="O10113" i="13"/>
  <c r="N10113" i="13"/>
  <c r="O10112" i="13"/>
  <c r="N10112" i="13"/>
  <c r="H10111" i="13"/>
  <c r="O10111" i="13"/>
  <c r="N10111" i="13"/>
  <c r="H10110" i="13"/>
  <c r="O10110" i="13"/>
  <c r="N10110" i="13"/>
  <c r="H10109" i="13"/>
  <c r="O10109" i="13"/>
  <c r="N10109" i="13"/>
  <c r="O10108" i="13"/>
  <c r="N10108" i="13"/>
  <c r="H10107" i="13"/>
  <c r="O10107" i="13"/>
  <c r="N10107" i="13"/>
  <c r="H10106" i="13"/>
  <c r="O10106" i="13"/>
  <c r="N10106" i="13"/>
  <c r="H10105" i="13"/>
  <c r="O10105" i="13"/>
  <c r="N10105" i="13"/>
  <c r="O10104" i="13"/>
  <c r="N10104" i="13"/>
  <c r="H10103" i="13"/>
  <c r="O10103" i="13"/>
  <c r="N10103" i="13"/>
  <c r="H10102" i="13"/>
  <c r="O10102" i="13"/>
  <c r="N10102" i="13"/>
  <c r="H10101" i="13"/>
  <c r="O10101" i="13"/>
  <c r="N10101" i="13"/>
  <c r="O10100" i="13"/>
  <c r="N10100" i="13"/>
  <c r="H10099" i="13"/>
  <c r="O10099" i="13"/>
  <c r="N10099" i="13"/>
  <c r="H10098" i="13"/>
  <c r="O10098" i="13"/>
  <c r="N10098" i="13"/>
  <c r="H10097" i="13"/>
  <c r="O10097" i="13"/>
  <c r="N10097" i="13"/>
  <c r="O10096" i="13"/>
  <c r="N10096" i="13"/>
  <c r="H10095" i="13"/>
  <c r="O10095" i="13"/>
  <c r="N10095" i="13"/>
  <c r="H10094" i="13"/>
  <c r="O10094" i="13"/>
  <c r="N10094" i="13"/>
  <c r="H10093" i="13"/>
  <c r="O10093" i="13"/>
  <c r="N10093" i="13"/>
  <c r="O10092" i="13"/>
  <c r="N10092" i="13"/>
  <c r="H10091" i="13"/>
  <c r="O10091" i="13"/>
  <c r="N10091" i="13"/>
  <c r="H10090" i="13"/>
  <c r="O10090" i="13"/>
  <c r="N10090" i="13"/>
  <c r="H10089" i="13"/>
  <c r="O10089" i="13"/>
  <c r="N10089" i="13"/>
  <c r="O10088" i="13"/>
  <c r="N10088" i="13"/>
  <c r="H10087" i="13"/>
  <c r="O10087" i="13"/>
  <c r="N10087" i="13"/>
  <c r="H10086" i="13"/>
  <c r="O10086" i="13"/>
  <c r="N10086" i="13"/>
  <c r="H10085" i="13"/>
  <c r="O10085" i="13"/>
  <c r="N10085" i="13"/>
  <c r="O10084" i="13"/>
  <c r="N10084" i="13"/>
  <c r="H10083" i="13"/>
  <c r="O10083" i="13"/>
  <c r="N10083" i="13"/>
  <c r="H10082" i="13"/>
  <c r="O10082" i="13"/>
  <c r="N10082" i="13"/>
  <c r="H10081" i="13"/>
  <c r="O10081" i="13"/>
  <c r="N10081" i="13"/>
  <c r="O10080" i="13"/>
  <c r="N10080" i="13"/>
  <c r="H10079" i="13"/>
  <c r="O10079" i="13"/>
  <c r="N10079" i="13"/>
  <c r="H10078" i="13"/>
  <c r="O10078" i="13"/>
  <c r="N10078" i="13"/>
  <c r="H10077" i="13"/>
  <c r="O10077" i="13"/>
  <c r="N10077" i="13"/>
  <c r="O10076" i="13"/>
  <c r="N10076" i="13"/>
  <c r="H10075" i="13"/>
  <c r="O10075" i="13"/>
  <c r="N10075" i="13"/>
  <c r="H10074" i="13"/>
  <c r="O10074" i="13"/>
  <c r="N10074" i="13"/>
  <c r="H10073" i="13"/>
  <c r="O10073" i="13"/>
  <c r="N10073" i="13"/>
  <c r="O10072" i="13"/>
  <c r="N10072" i="13"/>
  <c r="H10071" i="13"/>
  <c r="O10071" i="13"/>
  <c r="N10071" i="13"/>
  <c r="H10070" i="13"/>
  <c r="O10070" i="13"/>
  <c r="N10070" i="13"/>
  <c r="H10069" i="13"/>
  <c r="O10069" i="13"/>
  <c r="N10069" i="13"/>
  <c r="O10068" i="13"/>
  <c r="N10068" i="13"/>
  <c r="H10067" i="13"/>
  <c r="O10067" i="13"/>
  <c r="N10067" i="13"/>
  <c r="H10066" i="13"/>
  <c r="O10066" i="13"/>
  <c r="N10066" i="13"/>
  <c r="H10065" i="13"/>
  <c r="O10065" i="13"/>
  <c r="N10065" i="13"/>
  <c r="O10064" i="13"/>
  <c r="N10064" i="13"/>
  <c r="H10063" i="13"/>
  <c r="O10063" i="13"/>
  <c r="N10063" i="13"/>
  <c r="H10062" i="13"/>
  <c r="O10062" i="13"/>
  <c r="N10062" i="13"/>
  <c r="H10061" i="13"/>
  <c r="O10061" i="13"/>
  <c r="N10061" i="13"/>
  <c r="O10060" i="13"/>
  <c r="N10060" i="13"/>
  <c r="H10059" i="13"/>
  <c r="O10059" i="13"/>
  <c r="N10059" i="13"/>
  <c r="H10058" i="13"/>
  <c r="O10058" i="13"/>
  <c r="N10058" i="13"/>
  <c r="H10057" i="13"/>
  <c r="O10057" i="13"/>
  <c r="N10057" i="13"/>
  <c r="O10056" i="13"/>
  <c r="N10056" i="13"/>
  <c r="H10055" i="13"/>
  <c r="O10055" i="13"/>
  <c r="N10055" i="13"/>
  <c r="H10054" i="13"/>
  <c r="O10054" i="13"/>
  <c r="N10054" i="13"/>
  <c r="H10053" i="13"/>
  <c r="O10053" i="13"/>
  <c r="N10053" i="13"/>
  <c r="O10052" i="13"/>
  <c r="N10052" i="13"/>
  <c r="H10051" i="13"/>
  <c r="O10051" i="13"/>
  <c r="N10051" i="13"/>
  <c r="H10050" i="13"/>
  <c r="O10050" i="13"/>
  <c r="N10050" i="13"/>
  <c r="H10049" i="13"/>
  <c r="O10049" i="13"/>
  <c r="N10049" i="13"/>
  <c r="O10048" i="13"/>
  <c r="N10048" i="13"/>
  <c r="H10047" i="13"/>
  <c r="O10047" i="13"/>
  <c r="N10047" i="13"/>
  <c r="H10046" i="13"/>
  <c r="O10046" i="13"/>
  <c r="N10046" i="13"/>
  <c r="H10045" i="13"/>
  <c r="O10045" i="13"/>
  <c r="N10045" i="13"/>
  <c r="O10044" i="13"/>
  <c r="N10044" i="13"/>
  <c r="H10043" i="13"/>
  <c r="O10043" i="13"/>
  <c r="N10043" i="13"/>
  <c r="H10042" i="13"/>
  <c r="O10042" i="13"/>
  <c r="N10042" i="13"/>
  <c r="H10041" i="13"/>
  <c r="O10041" i="13"/>
  <c r="N10041" i="13"/>
  <c r="O10040" i="13"/>
  <c r="N10040" i="13"/>
  <c r="H10039" i="13"/>
  <c r="O10039" i="13"/>
  <c r="N10039" i="13"/>
  <c r="H10038" i="13"/>
  <c r="O10038" i="13"/>
  <c r="N10038" i="13"/>
  <c r="H10037" i="13"/>
  <c r="O10037" i="13"/>
  <c r="N10037" i="13"/>
  <c r="O10036" i="13"/>
  <c r="N10036" i="13"/>
  <c r="H10035" i="13"/>
  <c r="O10035" i="13"/>
  <c r="N10035" i="13"/>
  <c r="H10034" i="13"/>
  <c r="O10034" i="13"/>
  <c r="N10034" i="13"/>
  <c r="H10033" i="13"/>
  <c r="O10033" i="13"/>
  <c r="N10033" i="13"/>
  <c r="O10032" i="13"/>
  <c r="N10032" i="13"/>
  <c r="H10031" i="13"/>
  <c r="O10031" i="13"/>
  <c r="N10031" i="13"/>
  <c r="H10030" i="13"/>
  <c r="O10030" i="13"/>
  <c r="N10030" i="13"/>
  <c r="H10029" i="13"/>
  <c r="O10029" i="13"/>
  <c r="N10029" i="13"/>
  <c r="O10028" i="13"/>
  <c r="N10028" i="13"/>
  <c r="H10027" i="13"/>
  <c r="O10027" i="13"/>
  <c r="N10027" i="13"/>
  <c r="H10026" i="13"/>
  <c r="O10026" i="13"/>
  <c r="N10026" i="13"/>
  <c r="H10025" i="13"/>
  <c r="O10025" i="13"/>
  <c r="N10025" i="13"/>
  <c r="O10024" i="13"/>
  <c r="N10024" i="13"/>
  <c r="H10023" i="13"/>
  <c r="O10023" i="13"/>
  <c r="N10023" i="13"/>
  <c r="H10022" i="13"/>
  <c r="O10022" i="13"/>
  <c r="N10022" i="13"/>
  <c r="H10021" i="13"/>
  <c r="O10021" i="13"/>
  <c r="N10021" i="13"/>
  <c r="O10020" i="13"/>
  <c r="N10020" i="13"/>
  <c r="H10019" i="13"/>
  <c r="O10019" i="13"/>
  <c r="N10019" i="13"/>
  <c r="H10018" i="13"/>
  <c r="O10018" i="13"/>
  <c r="N10018" i="13"/>
  <c r="H10017" i="13"/>
  <c r="O10017" i="13"/>
  <c r="N10017" i="13"/>
  <c r="O10016" i="13"/>
  <c r="N10016" i="13"/>
  <c r="H10015" i="13"/>
  <c r="O10015" i="13"/>
  <c r="N10015" i="13"/>
  <c r="H10014" i="13"/>
  <c r="O10014" i="13"/>
  <c r="N10014" i="13"/>
  <c r="H10013" i="13"/>
  <c r="O10013" i="13"/>
  <c r="N10013" i="13"/>
  <c r="O10012" i="13"/>
  <c r="N10012" i="13"/>
  <c r="H10011" i="13"/>
  <c r="O10011" i="13"/>
  <c r="N10011" i="13"/>
  <c r="H10010" i="13"/>
  <c r="O10010" i="13"/>
  <c r="N10010" i="13"/>
  <c r="H10009" i="13"/>
  <c r="O10009" i="13"/>
  <c r="N10009" i="13"/>
  <c r="O10008" i="13"/>
  <c r="N10008" i="13"/>
  <c r="H10007" i="13"/>
  <c r="O10007" i="13"/>
  <c r="N10007" i="13"/>
  <c r="H10006" i="13"/>
  <c r="O10006" i="13"/>
  <c r="N10006" i="13"/>
  <c r="H10005" i="13"/>
  <c r="O10005" i="13"/>
  <c r="N10005" i="13"/>
  <c r="O10004" i="13"/>
  <c r="N10004" i="13"/>
  <c r="H10003" i="13"/>
  <c r="O10003" i="13"/>
  <c r="N10003" i="13"/>
  <c r="H10002" i="13"/>
  <c r="O10002" i="13"/>
  <c r="N10002" i="13"/>
  <c r="H10001" i="13"/>
  <c r="O10001" i="13"/>
  <c r="N10001" i="13"/>
  <c r="O10000" i="13"/>
  <c r="N10000" i="13"/>
  <c r="H9999" i="13"/>
  <c r="O9999" i="13"/>
  <c r="N9999" i="13"/>
  <c r="H9998" i="13"/>
  <c r="O9998" i="13"/>
  <c r="N9998" i="13"/>
  <c r="H9997" i="13"/>
  <c r="O9997" i="13"/>
  <c r="N9997" i="13"/>
  <c r="O9996" i="13"/>
  <c r="N9996" i="13"/>
  <c r="H9995" i="13"/>
  <c r="O9995" i="13"/>
  <c r="N9995" i="13"/>
  <c r="H9994" i="13"/>
  <c r="O9994" i="13"/>
  <c r="N9994" i="13"/>
  <c r="H9993" i="13"/>
  <c r="O9993" i="13"/>
  <c r="N9993" i="13"/>
  <c r="O9992" i="13"/>
  <c r="N9992" i="13"/>
  <c r="H9991" i="13"/>
  <c r="O9991" i="13"/>
  <c r="N9991" i="13"/>
  <c r="H9990" i="13"/>
  <c r="O9990" i="13"/>
  <c r="N9990" i="13"/>
  <c r="H9989" i="13"/>
  <c r="O9989" i="13"/>
  <c r="N9989" i="13"/>
  <c r="O9988" i="13"/>
  <c r="N9988" i="13"/>
  <c r="H9987" i="13"/>
  <c r="O9987" i="13"/>
  <c r="N9987" i="13"/>
  <c r="H9986" i="13"/>
  <c r="O9986" i="13"/>
  <c r="N9986" i="13"/>
  <c r="H9985" i="13"/>
  <c r="O9985" i="13"/>
  <c r="N9985" i="13"/>
  <c r="O9984" i="13"/>
  <c r="N9984" i="13"/>
  <c r="H9983" i="13"/>
  <c r="O9983" i="13"/>
  <c r="N9983" i="13"/>
  <c r="H9982" i="13"/>
  <c r="O9982" i="13"/>
  <c r="N9982" i="13"/>
  <c r="H9981" i="13"/>
  <c r="O9981" i="13"/>
  <c r="N9981" i="13"/>
  <c r="O9980" i="13"/>
  <c r="N9980" i="13"/>
  <c r="H9979" i="13"/>
  <c r="O9979" i="13"/>
  <c r="N9979" i="13"/>
  <c r="H9978" i="13"/>
  <c r="O9978" i="13"/>
  <c r="N9978" i="13"/>
  <c r="H9977" i="13"/>
  <c r="O9977" i="13"/>
  <c r="N9977" i="13"/>
  <c r="O9976" i="13"/>
  <c r="N9976" i="13"/>
  <c r="H9975" i="13"/>
  <c r="O9975" i="13"/>
  <c r="N9975" i="13"/>
  <c r="H9974" i="13"/>
  <c r="O9974" i="13"/>
  <c r="N9974" i="13"/>
  <c r="H9973" i="13"/>
  <c r="O9973" i="13"/>
  <c r="N9973" i="13"/>
  <c r="O9972" i="13"/>
  <c r="N9972" i="13"/>
  <c r="H9971" i="13"/>
  <c r="O9971" i="13"/>
  <c r="N9971" i="13"/>
  <c r="H9970" i="13"/>
  <c r="O9970" i="13"/>
  <c r="N9970" i="13"/>
  <c r="H9969" i="13"/>
  <c r="O9969" i="13"/>
  <c r="N9969" i="13"/>
  <c r="O9968" i="13"/>
  <c r="N9968" i="13"/>
  <c r="H9967" i="13"/>
  <c r="O9967" i="13"/>
  <c r="N9967" i="13"/>
  <c r="H9966" i="13"/>
  <c r="O9966" i="13"/>
  <c r="N9966" i="13"/>
  <c r="H9965" i="13"/>
  <c r="O9965" i="13"/>
  <c r="N9965" i="13"/>
  <c r="O9964" i="13"/>
  <c r="N9964" i="13"/>
  <c r="H9963" i="13"/>
  <c r="O9963" i="13"/>
  <c r="N9963" i="13"/>
  <c r="H9962" i="13"/>
  <c r="O9962" i="13"/>
  <c r="N9962" i="13"/>
  <c r="H9961" i="13"/>
  <c r="O9961" i="13"/>
  <c r="N9961" i="13"/>
  <c r="O9960" i="13"/>
  <c r="N9960" i="13"/>
  <c r="H9959" i="13"/>
  <c r="O9959" i="13"/>
  <c r="N9959" i="13"/>
  <c r="H9958" i="13"/>
  <c r="O9958" i="13"/>
  <c r="N9958" i="13"/>
  <c r="H9957" i="13"/>
  <c r="O9957" i="13"/>
  <c r="N9957" i="13"/>
  <c r="O9956" i="13"/>
  <c r="N9956" i="13"/>
  <c r="H9955" i="13"/>
  <c r="O9955" i="13"/>
  <c r="N9955" i="13"/>
  <c r="H9954" i="13"/>
  <c r="O9954" i="13"/>
  <c r="N9954" i="13"/>
  <c r="H9953" i="13"/>
  <c r="O9953" i="13"/>
  <c r="N9953" i="13"/>
  <c r="H9952" i="13"/>
  <c r="O9952" i="13"/>
  <c r="N9952" i="13"/>
  <c r="H9951" i="13"/>
  <c r="O9951" i="13"/>
  <c r="N9951" i="13"/>
  <c r="H9950" i="13"/>
  <c r="O9950" i="13"/>
  <c r="N9950" i="13"/>
  <c r="H9949" i="13"/>
  <c r="O9949" i="13"/>
  <c r="N9949" i="13"/>
  <c r="H9948" i="13"/>
  <c r="O9948" i="13"/>
  <c r="N9948" i="13"/>
  <c r="H9947" i="13"/>
  <c r="O9947" i="13"/>
  <c r="N9947" i="13"/>
  <c r="H9946" i="13"/>
  <c r="O9946" i="13"/>
  <c r="N9946" i="13"/>
  <c r="H9945" i="13"/>
  <c r="O9945" i="13"/>
  <c r="N9945" i="13"/>
  <c r="H9944" i="13"/>
  <c r="O9944" i="13"/>
  <c r="N9944" i="13"/>
  <c r="H9943" i="13"/>
  <c r="O9943" i="13"/>
  <c r="N9943" i="13"/>
  <c r="H9942" i="13"/>
  <c r="O9942" i="13"/>
  <c r="N9942" i="13"/>
  <c r="H9941" i="13"/>
  <c r="O9941" i="13"/>
  <c r="N9941" i="13"/>
  <c r="H9940" i="13"/>
  <c r="O9940" i="13"/>
  <c r="N9940" i="13"/>
  <c r="H9939" i="13"/>
  <c r="O9939" i="13"/>
  <c r="N9939" i="13"/>
  <c r="H9938" i="13"/>
  <c r="O9938" i="13"/>
  <c r="N9938" i="13"/>
  <c r="H9937" i="13"/>
  <c r="O9937" i="13"/>
  <c r="N9937" i="13"/>
  <c r="H9936" i="13"/>
  <c r="O9936" i="13"/>
  <c r="N9936" i="13"/>
  <c r="H9935" i="13"/>
  <c r="O9935" i="13"/>
  <c r="N9935" i="13"/>
  <c r="H9934" i="13"/>
  <c r="O9934" i="13"/>
  <c r="N9934" i="13"/>
  <c r="H9933" i="13"/>
  <c r="O9933" i="13"/>
  <c r="N9933" i="13"/>
  <c r="H9932" i="13"/>
  <c r="O9932" i="13"/>
  <c r="N9932" i="13"/>
  <c r="H9931" i="13"/>
  <c r="O9931" i="13"/>
  <c r="N9931" i="13"/>
  <c r="H9930" i="13"/>
  <c r="O9930" i="13"/>
  <c r="N9930" i="13"/>
  <c r="H9929" i="13"/>
  <c r="O9929" i="13"/>
  <c r="N9929" i="13"/>
  <c r="H9928" i="13"/>
  <c r="O9928" i="13"/>
  <c r="N9928" i="13"/>
  <c r="H9927" i="13"/>
  <c r="O9927" i="13"/>
  <c r="N9927" i="13"/>
  <c r="H9926" i="13"/>
  <c r="O9926" i="13"/>
  <c r="N9926" i="13"/>
  <c r="H9925" i="13"/>
  <c r="O9925" i="13"/>
  <c r="N9925" i="13"/>
  <c r="H9924" i="13"/>
  <c r="O9924" i="13"/>
  <c r="N9924" i="13"/>
  <c r="H9923" i="13"/>
  <c r="O9923" i="13"/>
  <c r="N9923" i="13"/>
  <c r="H9922" i="13"/>
  <c r="O9922" i="13"/>
  <c r="N9922" i="13"/>
  <c r="H9921" i="13"/>
  <c r="O9921" i="13"/>
  <c r="N9921" i="13"/>
  <c r="H9920" i="13"/>
  <c r="O9920" i="13"/>
  <c r="N9920" i="13"/>
  <c r="H9919" i="13"/>
  <c r="O9919" i="13"/>
  <c r="N9919" i="13"/>
  <c r="H9918" i="13"/>
  <c r="O9918" i="13"/>
  <c r="N9918" i="13"/>
  <c r="H9917" i="13"/>
  <c r="O9917" i="13"/>
  <c r="N9917" i="13"/>
  <c r="H9916" i="13"/>
  <c r="O9916" i="13"/>
  <c r="N9916" i="13"/>
  <c r="H9915" i="13"/>
  <c r="O9915" i="13"/>
  <c r="N9915" i="13"/>
  <c r="H9914" i="13"/>
  <c r="O9914" i="13"/>
  <c r="N9914" i="13"/>
  <c r="H9913" i="13"/>
  <c r="O9913" i="13"/>
  <c r="N9913" i="13"/>
  <c r="H9912" i="13"/>
  <c r="O9912" i="13"/>
  <c r="N9912" i="13"/>
  <c r="H9911" i="13"/>
  <c r="O9911" i="13"/>
  <c r="N9911" i="13"/>
  <c r="H9910" i="13"/>
  <c r="O9910" i="13"/>
  <c r="N9910" i="13"/>
  <c r="H9909" i="13"/>
  <c r="O9909" i="13"/>
  <c r="N9909" i="13"/>
  <c r="H9908" i="13"/>
  <c r="O9908" i="13"/>
  <c r="N9908" i="13"/>
  <c r="H9907" i="13"/>
  <c r="O9907" i="13"/>
  <c r="N9907" i="13"/>
  <c r="H9906" i="13"/>
  <c r="O9906" i="13"/>
  <c r="N9906" i="13"/>
  <c r="H9905" i="13"/>
  <c r="O9905" i="13"/>
  <c r="N9905" i="13"/>
  <c r="H9904" i="13"/>
  <c r="O9904" i="13"/>
  <c r="N9904" i="13"/>
  <c r="H9903" i="13"/>
  <c r="O9903" i="13"/>
  <c r="N9903" i="13"/>
  <c r="H9902" i="13"/>
  <c r="O9902" i="13"/>
  <c r="N9902" i="13"/>
  <c r="H9901" i="13"/>
  <c r="O9901" i="13"/>
  <c r="N9901" i="13"/>
  <c r="H9900" i="13"/>
  <c r="O9900" i="13"/>
  <c r="N9900" i="13"/>
  <c r="H9899" i="13"/>
  <c r="O9899" i="13"/>
  <c r="N9899" i="13"/>
  <c r="H9898" i="13"/>
  <c r="O9898" i="13"/>
  <c r="N9898" i="13"/>
  <c r="H9897" i="13"/>
  <c r="O9897" i="13"/>
  <c r="N9897" i="13"/>
  <c r="H9896" i="13"/>
  <c r="O9896" i="13"/>
  <c r="N9896" i="13"/>
  <c r="H9895" i="13"/>
  <c r="O9895" i="13"/>
  <c r="N9895" i="13"/>
  <c r="H9894" i="13"/>
  <c r="O9894" i="13"/>
  <c r="N9894" i="13"/>
  <c r="H9893" i="13"/>
  <c r="O9893" i="13"/>
  <c r="N9893" i="13"/>
  <c r="H9892" i="13"/>
  <c r="O9892" i="13"/>
  <c r="N9892" i="13"/>
  <c r="H9891" i="13"/>
  <c r="O9891" i="13"/>
  <c r="N9891" i="13"/>
  <c r="H9890" i="13"/>
  <c r="O9890" i="13"/>
  <c r="N9890" i="13"/>
  <c r="H9889" i="13"/>
  <c r="O9889" i="13"/>
  <c r="N9889" i="13"/>
  <c r="H9888" i="13"/>
  <c r="O9888" i="13"/>
  <c r="N9888" i="13"/>
  <c r="H9887" i="13"/>
  <c r="O9887" i="13"/>
  <c r="N9887" i="13"/>
  <c r="H9886" i="13"/>
  <c r="O9886" i="13"/>
  <c r="N9886" i="13"/>
  <c r="H9885" i="13"/>
  <c r="O9885" i="13"/>
  <c r="N9885" i="13"/>
  <c r="H9884" i="13"/>
  <c r="O9884" i="13"/>
  <c r="N9884" i="13"/>
  <c r="H9883" i="13"/>
  <c r="O9883" i="13"/>
  <c r="N9883" i="13"/>
  <c r="H9882" i="13"/>
  <c r="O9882" i="13"/>
  <c r="N9882" i="13"/>
  <c r="H9881" i="13"/>
  <c r="O9881" i="13"/>
  <c r="N9881" i="13"/>
  <c r="H9880" i="13"/>
  <c r="O9880" i="13"/>
  <c r="N9880" i="13"/>
  <c r="H9879" i="13"/>
  <c r="O9879" i="13"/>
  <c r="N9879" i="13"/>
  <c r="H9878" i="13"/>
  <c r="O9878" i="13"/>
  <c r="N9878" i="13"/>
  <c r="H9877" i="13"/>
  <c r="O9877" i="13"/>
  <c r="N9877" i="13"/>
  <c r="H9876" i="13"/>
  <c r="O9876" i="13"/>
  <c r="N9876" i="13"/>
  <c r="H9875" i="13"/>
  <c r="O9875" i="13"/>
  <c r="N9875" i="13"/>
  <c r="H9874" i="13"/>
  <c r="O9874" i="13"/>
  <c r="N9874" i="13"/>
  <c r="H9873" i="13"/>
  <c r="O9873" i="13"/>
  <c r="N9873" i="13"/>
  <c r="H9872" i="13"/>
  <c r="O9872" i="13"/>
  <c r="N9872" i="13"/>
  <c r="H9871" i="13"/>
  <c r="O9871" i="13"/>
  <c r="N9871" i="13"/>
  <c r="H9870" i="13"/>
  <c r="O9870" i="13"/>
  <c r="N9870" i="13"/>
  <c r="H9869" i="13"/>
  <c r="O9869" i="13"/>
  <c r="N9869" i="13"/>
  <c r="H9868" i="13"/>
  <c r="O9868" i="13"/>
  <c r="N9868" i="13"/>
  <c r="H9867" i="13"/>
  <c r="O9867" i="13"/>
  <c r="N9867" i="13"/>
  <c r="H9866" i="13"/>
  <c r="O9866" i="13"/>
  <c r="N9866" i="13"/>
  <c r="H9865" i="13"/>
  <c r="O9865" i="13"/>
  <c r="N9865" i="13"/>
  <c r="H9864" i="13"/>
  <c r="O9864" i="13"/>
  <c r="N9864" i="13"/>
  <c r="H9863" i="13"/>
  <c r="O9863" i="13"/>
  <c r="N9863" i="13"/>
  <c r="H9862" i="13"/>
  <c r="O9862" i="13"/>
  <c r="N9862" i="13"/>
  <c r="H9861" i="13"/>
  <c r="O9861" i="13"/>
  <c r="N9861" i="13"/>
  <c r="H9860" i="13"/>
  <c r="O9860" i="13"/>
  <c r="N9860" i="13"/>
  <c r="H9859" i="13"/>
  <c r="O9859" i="13"/>
  <c r="N9859" i="13"/>
  <c r="H9858" i="13"/>
  <c r="O9858" i="13"/>
  <c r="N9858" i="13"/>
  <c r="H9857" i="13"/>
  <c r="O9857" i="13"/>
  <c r="N9857" i="13"/>
  <c r="H9856" i="13"/>
  <c r="O9856" i="13"/>
  <c r="N9856" i="13"/>
  <c r="H9855" i="13"/>
  <c r="O9855" i="13"/>
  <c r="N9855" i="13"/>
  <c r="H9854" i="13"/>
  <c r="O9854" i="13"/>
  <c r="N9854" i="13"/>
  <c r="H9853" i="13"/>
  <c r="O9853" i="13"/>
  <c r="N9853" i="13"/>
  <c r="H9852" i="13"/>
  <c r="O9852" i="13"/>
  <c r="N9852" i="13"/>
  <c r="H9851" i="13"/>
  <c r="O9851" i="13"/>
  <c r="N9851" i="13"/>
  <c r="H9850" i="13"/>
  <c r="O9850" i="13"/>
  <c r="N9850" i="13"/>
  <c r="H9849" i="13"/>
  <c r="O9849" i="13"/>
  <c r="N9849" i="13"/>
  <c r="H9848" i="13"/>
  <c r="O9848" i="13"/>
  <c r="N9848" i="13"/>
  <c r="H9847" i="13"/>
  <c r="O9847" i="13"/>
  <c r="N9847" i="13"/>
  <c r="H9846" i="13"/>
  <c r="O9846" i="13"/>
  <c r="N9846" i="13"/>
  <c r="H9845" i="13"/>
  <c r="O9845" i="13"/>
  <c r="N9845" i="13"/>
  <c r="H9844" i="13"/>
  <c r="O9844" i="13"/>
  <c r="N9844" i="13"/>
  <c r="H9843" i="13"/>
  <c r="O9843" i="13"/>
  <c r="N9843" i="13"/>
  <c r="H9842" i="13"/>
  <c r="O9842" i="13"/>
  <c r="N9842" i="13"/>
  <c r="H9841" i="13"/>
  <c r="O9841" i="13"/>
  <c r="N9841" i="13"/>
  <c r="H9840" i="13"/>
  <c r="O9840" i="13"/>
  <c r="N9840" i="13"/>
  <c r="H9839" i="13"/>
  <c r="O9839" i="13"/>
  <c r="N9839" i="13"/>
  <c r="H9838" i="13"/>
  <c r="O9838" i="13"/>
  <c r="N9838" i="13"/>
  <c r="H9837" i="13"/>
  <c r="O9837" i="13"/>
  <c r="N9837" i="13"/>
  <c r="H9836" i="13"/>
  <c r="O9836" i="13"/>
  <c r="N9836" i="13"/>
  <c r="H9835" i="13"/>
  <c r="O9835" i="13"/>
  <c r="N9835" i="13"/>
  <c r="H9834" i="13"/>
  <c r="O9834" i="13"/>
  <c r="N9834" i="13"/>
  <c r="H9833" i="13"/>
  <c r="O9833" i="13"/>
  <c r="N9833" i="13"/>
  <c r="H9832" i="13"/>
  <c r="O9832" i="13"/>
  <c r="N9832" i="13"/>
  <c r="H9831" i="13"/>
  <c r="O9831" i="13"/>
  <c r="N9831" i="13"/>
  <c r="H9830" i="13"/>
  <c r="O9830" i="13"/>
  <c r="N9830" i="13"/>
  <c r="H9829" i="13"/>
  <c r="O9829" i="13"/>
  <c r="N9829" i="13"/>
  <c r="H9828" i="13"/>
  <c r="O9828" i="13"/>
  <c r="N9828" i="13"/>
  <c r="H9827" i="13"/>
  <c r="O9827" i="13"/>
  <c r="N9827" i="13"/>
  <c r="H9826" i="13"/>
  <c r="O9826" i="13"/>
  <c r="N9826" i="13"/>
  <c r="H9825" i="13"/>
  <c r="O9825" i="13"/>
  <c r="N9825" i="13"/>
  <c r="H9824" i="13"/>
  <c r="O9824" i="13"/>
  <c r="N9824" i="13"/>
  <c r="H9823" i="13"/>
  <c r="O9823" i="13"/>
  <c r="N9823" i="13"/>
  <c r="H9822" i="13"/>
  <c r="O9822" i="13"/>
  <c r="N9822" i="13"/>
  <c r="H9821" i="13"/>
  <c r="O9821" i="13"/>
  <c r="N9821" i="13"/>
  <c r="H9820" i="13"/>
  <c r="O9820" i="13"/>
  <c r="N9820" i="13"/>
  <c r="H9819" i="13"/>
  <c r="O9819" i="13"/>
  <c r="N9819" i="13"/>
  <c r="H9818" i="13"/>
  <c r="O9818" i="13"/>
  <c r="N9818" i="13"/>
  <c r="H9817" i="13"/>
  <c r="O9817" i="13"/>
  <c r="N9817" i="13"/>
  <c r="H9816" i="13"/>
  <c r="O9816" i="13"/>
  <c r="N9816" i="13"/>
  <c r="H9815" i="13"/>
  <c r="O9815" i="13"/>
  <c r="N9815" i="13"/>
  <c r="H9814" i="13"/>
  <c r="O9814" i="13"/>
  <c r="N9814" i="13"/>
  <c r="H9813" i="13"/>
  <c r="O9813" i="13"/>
  <c r="N9813" i="13"/>
  <c r="H9812" i="13"/>
  <c r="O9812" i="13"/>
  <c r="N9812" i="13"/>
  <c r="H9811" i="13"/>
  <c r="O9811" i="13"/>
  <c r="N9811" i="13"/>
  <c r="H9810" i="13"/>
  <c r="O9810" i="13"/>
  <c r="N9810" i="13"/>
  <c r="H9809" i="13"/>
  <c r="O9809" i="13"/>
  <c r="N9809" i="13"/>
  <c r="H9808" i="13"/>
  <c r="O9808" i="13"/>
  <c r="N9808" i="13"/>
  <c r="H9807" i="13"/>
  <c r="O9807" i="13"/>
  <c r="N9807" i="13"/>
  <c r="H9806" i="13"/>
  <c r="O9806" i="13"/>
  <c r="N9806" i="13"/>
  <c r="H9805" i="13"/>
  <c r="O9805" i="13"/>
  <c r="N9805" i="13"/>
  <c r="H9804" i="13"/>
  <c r="O9804" i="13"/>
  <c r="N9804" i="13"/>
  <c r="H9803" i="13"/>
  <c r="O9803" i="13"/>
  <c r="N9803" i="13"/>
  <c r="H9802" i="13"/>
  <c r="O9802" i="13"/>
  <c r="N9802" i="13"/>
  <c r="H9801" i="13"/>
  <c r="O9801" i="13"/>
  <c r="N9801" i="13"/>
  <c r="H9800" i="13"/>
  <c r="O9800" i="13"/>
  <c r="N9800" i="13"/>
  <c r="H9799" i="13"/>
  <c r="O9799" i="13"/>
  <c r="N9799" i="13"/>
  <c r="H9798" i="13"/>
  <c r="O9798" i="13"/>
  <c r="N9798" i="13"/>
  <c r="H9797" i="13"/>
  <c r="O9797" i="13"/>
  <c r="N9797" i="13"/>
  <c r="H9796" i="13"/>
  <c r="O9796" i="13"/>
  <c r="N9796" i="13"/>
  <c r="H9795" i="13"/>
  <c r="O9795" i="13"/>
  <c r="N9795" i="13"/>
  <c r="H9794" i="13"/>
  <c r="O9794" i="13"/>
  <c r="N9794" i="13"/>
  <c r="H9793" i="13"/>
  <c r="O9793" i="13"/>
  <c r="N9793" i="13"/>
  <c r="H9792" i="13"/>
  <c r="O9792" i="13"/>
  <c r="N9792" i="13"/>
  <c r="H9791" i="13"/>
  <c r="O9791" i="13"/>
  <c r="N9791" i="13"/>
  <c r="H9790" i="13"/>
  <c r="O9790" i="13"/>
  <c r="N9790" i="13"/>
  <c r="H9789" i="13"/>
  <c r="O9789" i="13"/>
  <c r="N9789" i="13"/>
  <c r="H9788" i="13"/>
  <c r="O9788" i="13"/>
  <c r="N9788" i="13"/>
  <c r="H9787" i="13"/>
  <c r="O9787" i="13"/>
  <c r="N9787" i="13"/>
  <c r="H9786" i="13"/>
  <c r="O9786" i="13"/>
  <c r="N9786" i="13"/>
  <c r="H9785" i="13"/>
  <c r="O9785" i="13"/>
  <c r="N9785" i="13"/>
  <c r="H9784" i="13"/>
  <c r="O9784" i="13"/>
  <c r="N9784" i="13"/>
  <c r="H9783" i="13"/>
  <c r="O9783" i="13"/>
  <c r="N9783" i="13"/>
  <c r="H9782" i="13"/>
  <c r="O9782" i="13"/>
  <c r="N9782" i="13"/>
  <c r="H9781" i="13"/>
  <c r="O9781" i="13"/>
  <c r="N9781" i="13"/>
  <c r="H9780" i="13"/>
  <c r="O9780" i="13"/>
  <c r="N9780" i="13"/>
  <c r="H9779" i="13"/>
  <c r="O9779" i="13"/>
  <c r="N9779" i="13"/>
  <c r="H9778" i="13"/>
  <c r="O9778" i="13"/>
  <c r="N9778" i="13"/>
  <c r="H9777" i="13"/>
  <c r="O9777" i="13"/>
  <c r="N9777" i="13"/>
  <c r="H9776" i="13"/>
  <c r="O9776" i="13"/>
  <c r="N9776" i="13"/>
  <c r="H9775" i="13"/>
  <c r="O9775" i="13"/>
  <c r="N9775" i="13"/>
  <c r="H9774" i="13"/>
  <c r="O9774" i="13"/>
  <c r="N9774" i="13"/>
  <c r="H9773" i="13"/>
  <c r="O9773" i="13"/>
  <c r="N9773" i="13"/>
  <c r="H9772" i="13"/>
  <c r="O9772" i="13"/>
  <c r="N9772" i="13"/>
  <c r="H9771" i="13"/>
  <c r="O9771" i="13"/>
  <c r="N9771" i="13"/>
  <c r="H9770" i="13"/>
  <c r="O9770" i="13"/>
  <c r="N9770" i="13"/>
  <c r="H9769" i="13"/>
  <c r="O9769" i="13"/>
  <c r="N9769" i="13"/>
  <c r="H9768" i="13"/>
  <c r="O9768" i="13"/>
  <c r="N9768" i="13"/>
  <c r="H9767" i="13"/>
  <c r="O9767" i="13"/>
  <c r="N9767" i="13"/>
  <c r="H9766" i="13"/>
  <c r="O9766" i="13"/>
  <c r="N9766" i="13"/>
  <c r="H9765" i="13"/>
  <c r="O9765" i="13"/>
  <c r="N9765" i="13"/>
  <c r="H9764" i="13"/>
  <c r="O9764" i="13"/>
  <c r="N9764" i="13"/>
  <c r="H9763" i="13"/>
  <c r="O9763" i="13"/>
  <c r="N9763" i="13"/>
  <c r="H9762" i="13"/>
  <c r="O9762" i="13"/>
  <c r="N9762" i="13"/>
  <c r="H9761" i="13"/>
  <c r="O9761" i="13"/>
  <c r="N9761" i="13"/>
  <c r="H9760" i="13"/>
  <c r="O9760" i="13"/>
  <c r="N9760" i="13"/>
  <c r="H9759" i="13"/>
  <c r="O9759" i="13"/>
  <c r="N9759" i="13"/>
  <c r="H9758" i="13"/>
  <c r="O9758" i="13"/>
  <c r="N9758" i="13"/>
  <c r="H9757" i="13"/>
  <c r="O9757" i="13"/>
  <c r="N9757" i="13"/>
  <c r="H9756" i="13"/>
  <c r="O9756" i="13"/>
  <c r="N9756" i="13"/>
  <c r="H9755" i="13"/>
  <c r="O9755" i="13"/>
  <c r="N9755" i="13"/>
  <c r="H9754" i="13"/>
  <c r="O9754" i="13"/>
  <c r="N9754" i="13"/>
  <c r="H9753" i="13"/>
  <c r="O9753" i="13"/>
  <c r="N9753" i="13"/>
  <c r="H9752" i="13"/>
  <c r="O9752" i="13"/>
  <c r="N9752" i="13"/>
  <c r="H9751" i="13"/>
  <c r="O9751" i="13"/>
  <c r="N9751" i="13"/>
  <c r="H9750" i="13"/>
  <c r="O9750" i="13"/>
  <c r="N9750" i="13"/>
  <c r="H9749" i="13"/>
  <c r="O9749" i="13"/>
  <c r="N9749" i="13"/>
  <c r="H9748" i="13"/>
  <c r="O9748" i="13"/>
  <c r="N9748" i="13"/>
  <c r="H9747" i="13"/>
  <c r="O9747" i="13"/>
  <c r="N9747" i="13"/>
  <c r="H9746" i="13"/>
  <c r="O9746" i="13"/>
  <c r="N9746" i="13"/>
  <c r="H9745" i="13"/>
  <c r="O9745" i="13"/>
  <c r="N9745" i="13"/>
  <c r="H9744" i="13"/>
  <c r="O9744" i="13"/>
  <c r="N9744" i="13"/>
  <c r="H9743" i="13"/>
  <c r="O9743" i="13"/>
  <c r="N9743" i="13"/>
  <c r="H9742" i="13"/>
  <c r="O9742" i="13"/>
  <c r="N9742" i="13"/>
  <c r="H9741" i="13"/>
  <c r="O9741" i="13"/>
  <c r="N9741" i="13"/>
  <c r="H9740" i="13"/>
  <c r="O9740" i="13"/>
  <c r="N9740" i="13"/>
  <c r="H9739" i="13"/>
  <c r="O9739" i="13"/>
  <c r="N9739" i="13"/>
  <c r="H9738" i="13"/>
  <c r="O9738" i="13"/>
  <c r="N9738" i="13"/>
  <c r="H9737" i="13"/>
  <c r="O9737" i="13"/>
  <c r="N9737" i="13"/>
  <c r="H9736" i="13"/>
  <c r="O9736" i="13"/>
  <c r="N9736" i="13"/>
  <c r="H9735" i="13"/>
  <c r="O9735" i="13"/>
  <c r="N9735" i="13"/>
  <c r="H9734" i="13"/>
  <c r="O9734" i="13"/>
  <c r="N9734" i="13"/>
  <c r="H9733" i="13"/>
  <c r="O9733" i="13"/>
  <c r="N9733" i="13"/>
  <c r="H9732" i="13"/>
  <c r="O9732" i="13"/>
  <c r="N9732" i="13"/>
  <c r="H9731" i="13"/>
  <c r="O9731" i="13"/>
  <c r="N9731" i="13"/>
  <c r="H9730" i="13"/>
  <c r="O9730" i="13"/>
  <c r="N9730" i="13"/>
  <c r="H9729" i="13"/>
  <c r="O9729" i="13"/>
  <c r="N9729" i="13"/>
  <c r="H9728" i="13"/>
  <c r="O9728" i="13"/>
  <c r="N9728" i="13"/>
  <c r="H9727" i="13"/>
  <c r="O9727" i="13"/>
  <c r="N9727" i="13"/>
  <c r="H9726" i="13"/>
  <c r="O9726" i="13"/>
  <c r="N9726" i="13"/>
  <c r="H9725" i="13"/>
  <c r="O9725" i="13"/>
  <c r="N9725" i="13"/>
  <c r="H9724" i="13"/>
  <c r="O9724" i="13"/>
  <c r="N9724" i="13"/>
  <c r="H9723" i="13"/>
  <c r="O9723" i="13"/>
  <c r="N9723" i="13"/>
  <c r="H9722" i="13"/>
  <c r="O9722" i="13"/>
  <c r="N9722" i="13"/>
  <c r="H9721" i="13"/>
  <c r="O9721" i="13"/>
  <c r="N9721" i="13"/>
  <c r="H9720" i="13"/>
  <c r="O9720" i="13"/>
  <c r="N9720" i="13"/>
  <c r="H9719" i="13"/>
  <c r="O9719" i="13"/>
  <c r="N9719" i="13"/>
  <c r="H9718" i="13"/>
  <c r="O9718" i="13"/>
  <c r="N9718" i="13"/>
  <c r="H9717" i="13"/>
  <c r="O9717" i="13"/>
  <c r="N9717" i="13"/>
  <c r="H9716" i="13"/>
  <c r="O9716" i="13"/>
  <c r="N9716" i="13"/>
  <c r="H9715" i="13"/>
  <c r="O9715" i="13"/>
  <c r="N9715" i="13"/>
  <c r="H9714" i="13"/>
  <c r="O9714" i="13"/>
  <c r="N9714" i="13"/>
  <c r="H9713" i="13"/>
  <c r="O9713" i="13"/>
  <c r="N9713" i="13"/>
  <c r="H9712" i="13"/>
  <c r="O9712" i="13"/>
  <c r="N9712" i="13"/>
  <c r="H9711" i="13"/>
  <c r="O9711" i="13"/>
  <c r="N9711" i="13"/>
  <c r="H9710" i="13"/>
  <c r="O9710" i="13"/>
  <c r="N9710" i="13"/>
  <c r="H9709" i="13"/>
  <c r="O9709" i="13"/>
  <c r="N9709" i="13"/>
  <c r="H9708" i="13"/>
  <c r="O9708" i="13"/>
  <c r="N9708" i="13"/>
  <c r="H9707" i="13"/>
  <c r="O9707" i="13"/>
  <c r="N9707" i="13"/>
  <c r="H9706" i="13"/>
  <c r="O9706" i="13"/>
  <c r="N9706" i="13"/>
  <c r="H9705" i="13"/>
  <c r="O9705" i="13"/>
  <c r="N9705" i="13"/>
  <c r="H9704" i="13"/>
  <c r="O9704" i="13"/>
  <c r="N9704" i="13"/>
  <c r="H9703" i="13"/>
  <c r="O9703" i="13"/>
  <c r="N9703" i="13"/>
  <c r="H9702" i="13"/>
  <c r="O9702" i="13"/>
  <c r="N9702" i="13"/>
  <c r="H9701" i="13"/>
  <c r="O9701" i="13"/>
  <c r="N9701" i="13"/>
  <c r="H9700" i="13"/>
  <c r="O9700" i="13"/>
  <c r="N9700" i="13"/>
  <c r="H9699" i="13"/>
  <c r="O9699" i="13"/>
  <c r="N9699" i="13"/>
  <c r="H9698" i="13"/>
  <c r="O9698" i="13"/>
  <c r="N9698" i="13"/>
  <c r="H9697" i="13"/>
  <c r="O9697" i="13"/>
  <c r="N9697" i="13"/>
  <c r="H9696" i="13"/>
  <c r="O9696" i="13"/>
  <c r="N9696" i="13"/>
  <c r="H9695" i="13"/>
  <c r="O9695" i="13"/>
  <c r="N9695" i="13"/>
  <c r="H9694" i="13"/>
  <c r="O9694" i="13"/>
  <c r="N9694" i="13"/>
  <c r="H9693" i="13"/>
  <c r="O9693" i="13"/>
  <c r="N9693" i="13"/>
  <c r="H9692" i="13"/>
  <c r="O9692" i="13"/>
  <c r="N9692" i="13"/>
  <c r="H9691" i="13"/>
  <c r="O9691" i="13"/>
  <c r="N9691" i="13"/>
  <c r="H9690" i="13"/>
  <c r="O9690" i="13"/>
  <c r="N9690" i="13"/>
  <c r="H9689" i="13"/>
  <c r="O9689" i="13"/>
  <c r="N9689" i="13"/>
  <c r="H9688" i="13"/>
  <c r="O9688" i="13"/>
  <c r="N9688" i="13"/>
  <c r="H9687" i="13"/>
  <c r="O9687" i="13"/>
  <c r="N9687" i="13"/>
  <c r="H9686" i="13"/>
  <c r="O9686" i="13"/>
  <c r="N9686" i="13"/>
  <c r="H9685" i="13"/>
  <c r="O9685" i="13"/>
  <c r="N9685" i="13"/>
  <c r="H9684" i="13"/>
  <c r="O9684" i="13"/>
  <c r="N9684" i="13"/>
  <c r="H9683" i="13"/>
  <c r="O9683" i="13"/>
  <c r="N9683" i="13"/>
  <c r="H9682" i="13"/>
  <c r="O9682" i="13"/>
  <c r="N9682" i="13"/>
  <c r="H9681" i="13"/>
  <c r="O9681" i="13"/>
  <c r="N9681" i="13"/>
  <c r="H9680" i="13"/>
  <c r="O9680" i="13"/>
  <c r="N9680" i="13"/>
  <c r="H9679" i="13"/>
  <c r="O9679" i="13"/>
  <c r="N9679" i="13"/>
  <c r="H9678" i="13"/>
  <c r="O9678" i="13"/>
  <c r="N9678" i="13"/>
  <c r="H9677" i="13"/>
  <c r="O9677" i="13"/>
  <c r="N9677" i="13"/>
  <c r="H9676" i="13"/>
  <c r="O9676" i="13"/>
  <c r="N9676" i="13"/>
  <c r="H9675" i="13"/>
  <c r="O9675" i="13"/>
  <c r="N9675" i="13"/>
  <c r="H9674" i="13"/>
  <c r="O9674" i="13"/>
  <c r="N9674" i="13"/>
  <c r="H9673" i="13"/>
  <c r="O9673" i="13"/>
  <c r="N9673" i="13"/>
  <c r="H9672" i="13"/>
  <c r="O9672" i="13"/>
  <c r="N9672" i="13"/>
  <c r="H9671" i="13"/>
  <c r="O9671" i="13"/>
  <c r="N9671" i="13"/>
  <c r="H9670" i="13"/>
  <c r="O9670" i="13"/>
  <c r="N9670" i="13"/>
  <c r="H9669" i="13"/>
  <c r="O9669" i="13"/>
  <c r="N9669" i="13"/>
  <c r="H9668" i="13"/>
  <c r="O9668" i="13"/>
  <c r="N9668" i="13"/>
  <c r="H9667" i="13"/>
  <c r="O9667" i="13"/>
  <c r="N9667" i="13"/>
  <c r="H9666" i="13"/>
  <c r="O9666" i="13"/>
  <c r="N9666" i="13"/>
  <c r="H9665" i="13"/>
  <c r="O9665" i="13"/>
  <c r="N9665" i="13"/>
  <c r="H9664" i="13"/>
  <c r="O9664" i="13"/>
  <c r="N9664" i="13"/>
  <c r="H9663" i="13"/>
  <c r="O9663" i="13"/>
  <c r="N9663" i="13"/>
  <c r="H9662" i="13"/>
  <c r="O9662" i="13"/>
  <c r="N9662" i="13"/>
  <c r="H9661" i="13"/>
  <c r="O9661" i="13"/>
  <c r="N9661" i="13"/>
  <c r="H9660" i="13"/>
  <c r="O9660" i="13"/>
  <c r="N9660" i="13"/>
  <c r="H9659" i="13"/>
  <c r="O9659" i="13"/>
  <c r="N9659" i="13"/>
  <c r="H9658" i="13"/>
  <c r="O9658" i="13"/>
  <c r="N9658" i="13"/>
  <c r="H9657" i="13"/>
  <c r="O9657" i="13"/>
  <c r="N9657" i="13"/>
  <c r="H9656" i="13"/>
  <c r="O9656" i="13"/>
  <c r="N9656" i="13"/>
  <c r="H9655" i="13"/>
  <c r="O9655" i="13"/>
  <c r="N9655" i="13"/>
  <c r="H9654" i="13"/>
  <c r="O9654" i="13"/>
  <c r="N9654" i="13"/>
  <c r="H9653" i="13"/>
  <c r="O9653" i="13"/>
  <c r="N9653" i="13"/>
  <c r="H9652" i="13"/>
  <c r="O9652" i="13"/>
  <c r="N9652" i="13"/>
  <c r="H9651" i="13"/>
  <c r="O9651" i="13"/>
  <c r="N9651" i="13"/>
  <c r="H9650" i="13"/>
  <c r="O9650" i="13"/>
  <c r="N9650" i="13"/>
  <c r="H9649" i="13"/>
  <c r="O9649" i="13"/>
  <c r="N9649" i="13"/>
  <c r="H9648" i="13"/>
  <c r="O9648" i="13"/>
  <c r="N9648" i="13"/>
  <c r="H9647" i="13"/>
  <c r="O9647" i="13"/>
  <c r="N9647" i="13"/>
  <c r="H9646" i="13"/>
  <c r="O9646" i="13"/>
  <c r="N9646" i="13"/>
  <c r="H9645" i="13"/>
  <c r="O9645" i="13"/>
  <c r="N9645" i="13"/>
  <c r="H9644" i="13"/>
  <c r="O9644" i="13"/>
  <c r="N9644" i="13"/>
  <c r="H9643" i="13"/>
  <c r="O9643" i="13"/>
  <c r="N9643" i="13"/>
  <c r="H9642" i="13"/>
  <c r="O9642" i="13"/>
  <c r="N9642" i="13"/>
  <c r="H9641" i="13"/>
  <c r="O9641" i="13"/>
  <c r="N9641" i="13"/>
  <c r="H9640" i="13"/>
  <c r="O9640" i="13"/>
  <c r="N9640" i="13"/>
  <c r="H9639" i="13"/>
  <c r="O9639" i="13"/>
  <c r="N9639" i="13"/>
  <c r="H9638" i="13"/>
  <c r="O9638" i="13"/>
  <c r="N9638" i="13"/>
  <c r="H9637" i="13"/>
  <c r="O9637" i="13"/>
  <c r="N9637" i="13"/>
  <c r="H9636" i="13"/>
  <c r="O9636" i="13"/>
  <c r="N9636" i="13"/>
  <c r="H9635" i="13"/>
  <c r="O9635" i="13"/>
  <c r="N9635" i="13"/>
  <c r="H9634" i="13"/>
  <c r="O9634" i="13"/>
  <c r="N9634" i="13"/>
  <c r="H9633" i="13"/>
  <c r="O9633" i="13"/>
  <c r="N9633" i="13"/>
  <c r="H9632" i="13"/>
  <c r="O9632" i="13"/>
  <c r="N9632" i="13"/>
  <c r="H9631" i="13"/>
  <c r="O9631" i="13"/>
  <c r="N9631" i="13"/>
  <c r="H9630" i="13"/>
  <c r="O9630" i="13"/>
  <c r="N9630" i="13"/>
  <c r="H9629" i="13"/>
  <c r="O9629" i="13"/>
  <c r="N9629" i="13"/>
  <c r="H9628" i="13"/>
  <c r="O9628" i="13"/>
  <c r="N9628" i="13"/>
  <c r="H9627" i="13"/>
  <c r="O9627" i="13"/>
  <c r="N9627" i="13"/>
  <c r="H9626" i="13"/>
  <c r="O9626" i="13"/>
  <c r="N9626" i="13"/>
  <c r="H9625" i="13"/>
  <c r="O9625" i="13"/>
  <c r="N9625" i="13"/>
  <c r="H9624" i="13"/>
  <c r="O9624" i="13"/>
  <c r="N9624" i="13"/>
  <c r="H9623" i="13"/>
  <c r="O9623" i="13"/>
  <c r="N9623" i="13"/>
  <c r="H9622" i="13"/>
  <c r="O9622" i="13"/>
  <c r="N9622" i="13"/>
  <c r="H9621" i="13"/>
  <c r="O9621" i="13"/>
  <c r="N9621" i="13"/>
  <c r="H9620" i="13"/>
  <c r="O9620" i="13"/>
  <c r="N9620" i="13"/>
  <c r="H9619" i="13"/>
  <c r="O9619" i="13"/>
  <c r="N9619" i="13"/>
  <c r="H9618" i="13"/>
  <c r="O9618" i="13"/>
  <c r="N9618" i="13"/>
  <c r="H9617" i="13"/>
  <c r="O9617" i="13"/>
  <c r="N9617" i="13"/>
  <c r="H9616" i="13"/>
  <c r="O9616" i="13"/>
  <c r="N9616" i="13"/>
  <c r="H9615" i="13"/>
  <c r="O9615" i="13"/>
  <c r="N9615" i="13"/>
  <c r="H9614" i="13"/>
  <c r="O9614" i="13"/>
  <c r="N9614" i="13"/>
  <c r="H9613" i="13"/>
  <c r="O9613" i="13"/>
  <c r="N9613" i="13"/>
  <c r="H9612" i="13"/>
  <c r="O9612" i="13"/>
  <c r="N9612" i="13"/>
  <c r="H9611" i="13"/>
  <c r="O9611" i="13"/>
  <c r="N9611" i="13"/>
  <c r="H9610" i="13"/>
  <c r="O9610" i="13"/>
  <c r="N9610" i="13"/>
  <c r="H9609" i="13"/>
  <c r="O9609" i="13"/>
  <c r="N9609" i="13"/>
  <c r="H9608" i="13"/>
  <c r="O9608" i="13"/>
  <c r="N9608" i="13"/>
  <c r="H9607" i="13"/>
  <c r="O9607" i="13"/>
  <c r="N9607" i="13"/>
  <c r="H9606" i="13"/>
  <c r="O9606" i="13"/>
  <c r="N9606" i="13"/>
  <c r="H9605" i="13"/>
  <c r="O9605" i="13"/>
  <c r="N9605" i="13"/>
  <c r="H9604" i="13"/>
  <c r="O9604" i="13"/>
  <c r="N9604" i="13"/>
  <c r="H9603" i="13"/>
  <c r="O9603" i="13"/>
  <c r="N9603" i="13"/>
  <c r="H9602" i="13"/>
  <c r="O9602" i="13"/>
  <c r="N9602" i="13"/>
  <c r="H9601" i="13"/>
  <c r="O9601" i="13"/>
  <c r="N9601" i="13"/>
  <c r="H9600" i="13"/>
  <c r="O9600" i="13"/>
  <c r="N9600" i="13"/>
  <c r="H9599" i="13"/>
  <c r="O9599" i="13"/>
  <c r="N9599" i="13"/>
  <c r="H9598" i="13"/>
  <c r="O9598" i="13"/>
  <c r="N9598" i="13"/>
  <c r="H9597" i="13"/>
  <c r="O9597" i="13"/>
  <c r="N9597" i="13"/>
  <c r="H9596" i="13"/>
  <c r="O9596" i="13"/>
  <c r="N9596" i="13"/>
  <c r="H9595" i="13"/>
  <c r="O9595" i="13"/>
  <c r="N9595" i="13"/>
  <c r="H9594" i="13"/>
  <c r="O9594" i="13"/>
  <c r="N9594" i="13"/>
  <c r="H9593" i="13"/>
  <c r="O9593" i="13"/>
  <c r="N9593" i="13"/>
  <c r="H9592" i="13"/>
  <c r="O9592" i="13"/>
  <c r="N9592" i="13"/>
  <c r="H9591" i="13"/>
  <c r="O9591" i="13"/>
  <c r="N9591" i="13"/>
  <c r="H9590" i="13"/>
  <c r="O9590" i="13"/>
  <c r="N9590" i="13"/>
  <c r="H9589" i="13"/>
  <c r="O9589" i="13"/>
  <c r="N9589" i="13"/>
  <c r="H9588" i="13"/>
  <c r="O9588" i="13"/>
  <c r="N9588" i="13"/>
  <c r="H9587" i="13"/>
  <c r="O9587" i="13"/>
  <c r="N9587" i="13"/>
  <c r="H9586" i="13"/>
  <c r="O9586" i="13"/>
  <c r="N9586" i="13"/>
  <c r="H9585" i="13"/>
  <c r="O9585" i="13"/>
  <c r="N9585" i="13"/>
  <c r="H9584" i="13"/>
  <c r="O9584" i="13"/>
  <c r="N9584" i="13"/>
  <c r="H9583" i="13"/>
  <c r="O9583" i="13"/>
  <c r="N9583" i="13"/>
  <c r="H9582" i="13"/>
  <c r="O9582" i="13"/>
  <c r="N9582" i="13"/>
  <c r="H9581" i="13"/>
  <c r="O9581" i="13"/>
  <c r="N9581" i="13"/>
  <c r="H9580" i="13"/>
  <c r="O9580" i="13"/>
  <c r="N9580" i="13"/>
  <c r="H9579" i="13"/>
  <c r="O9579" i="13"/>
  <c r="N9579" i="13"/>
  <c r="H9578" i="13"/>
  <c r="O9578" i="13"/>
  <c r="N9578" i="13"/>
  <c r="H9577" i="13"/>
  <c r="O9577" i="13"/>
  <c r="N9577" i="13"/>
  <c r="H9576" i="13"/>
  <c r="O9576" i="13"/>
  <c r="N9576" i="13"/>
  <c r="H9575" i="13"/>
  <c r="O9575" i="13"/>
  <c r="N9575" i="13"/>
  <c r="H9574" i="13"/>
  <c r="O9574" i="13"/>
  <c r="N9574" i="13"/>
  <c r="H9573" i="13"/>
  <c r="O9573" i="13"/>
  <c r="N9573" i="13"/>
  <c r="H9572" i="13"/>
  <c r="O9572" i="13"/>
  <c r="N9572" i="13"/>
  <c r="H9571" i="13"/>
  <c r="O9571" i="13"/>
  <c r="N9571" i="13"/>
  <c r="H9570" i="13"/>
  <c r="O9570" i="13"/>
  <c r="N9570" i="13"/>
  <c r="H9569" i="13"/>
  <c r="O9569" i="13"/>
  <c r="N9569" i="13"/>
  <c r="H9568" i="13"/>
  <c r="O9568" i="13"/>
  <c r="N9568" i="13"/>
  <c r="H9567" i="13"/>
  <c r="O9567" i="13"/>
  <c r="N9567" i="13"/>
  <c r="H9566" i="13"/>
  <c r="O9566" i="13"/>
  <c r="N9566" i="13"/>
  <c r="H9565" i="13"/>
  <c r="O9565" i="13"/>
  <c r="N9565" i="13"/>
  <c r="H9564" i="13"/>
  <c r="O9564" i="13"/>
  <c r="N9564" i="13"/>
  <c r="H9563" i="13"/>
  <c r="O9563" i="13"/>
  <c r="N9563" i="13"/>
  <c r="H9562" i="13"/>
  <c r="O9562" i="13"/>
  <c r="N9562" i="13"/>
  <c r="H9561" i="13"/>
  <c r="O9561" i="13"/>
  <c r="N9561" i="13"/>
  <c r="H9560" i="13"/>
  <c r="O9560" i="13"/>
  <c r="N9560" i="13"/>
  <c r="H9559" i="13"/>
  <c r="O9559" i="13"/>
  <c r="N9559" i="13"/>
  <c r="H9558" i="13"/>
  <c r="O9558" i="13"/>
  <c r="N9558" i="13"/>
  <c r="H9557" i="13"/>
  <c r="O9557" i="13"/>
  <c r="N9557" i="13"/>
  <c r="H9556" i="13"/>
  <c r="O9556" i="13"/>
  <c r="N9556" i="13"/>
  <c r="H9555" i="13"/>
  <c r="O9555" i="13"/>
  <c r="N9555" i="13"/>
  <c r="H9554" i="13"/>
  <c r="O9554" i="13"/>
  <c r="N9554" i="13"/>
  <c r="H9553" i="13"/>
  <c r="O9553" i="13"/>
  <c r="N9553" i="13"/>
  <c r="H9552" i="13"/>
  <c r="O9552" i="13"/>
  <c r="N9552" i="13"/>
  <c r="H9551" i="13"/>
  <c r="O9551" i="13"/>
  <c r="N9551" i="13"/>
  <c r="H9550" i="13"/>
  <c r="O9550" i="13"/>
  <c r="N9550" i="13"/>
  <c r="H9549" i="13"/>
  <c r="O9549" i="13"/>
  <c r="N9549" i="13"/>
  <c r="H9548" i="13"/>
  <c r="O9548" i="13"/>
  <c r="N9548" i="13"/>
  <c r="H9547" i="13"/>
  <c r="O9547" i="13"/>
  <c r="N9547" i="13"/>
  <c r="H9546" i="13"/>
  <c r="O9546" i="13"/>
  <c r="N9546" i="13"/>
  <c r="H9545" i="13"/>
  <c r="O9545" i="13"/>
  <c r="N9545" i="13"/>
  <c r="H9544" i="13"/>
  <c r="O9544" i="13"/>
  <c r="N9544" i="13"/>
  <c r="H9543" i="13"/>
  <c r="O9543" i="13"/>
  <c r="N9543" i="13"/>
  <c r="H9542" i="13"/>
  <c r="O9542" i="13"/>
  <c r="N9542" i="13"/>
  <c r="H9541" i="13"/>
  <c r="O9541" i="13"/>
  <c r="N9541" i="13"/>
  <c r="H9540" i="13"/>
  <c r="O9540" i="13"/>
  <c r="N9540" i="13"/>
  <c r="H9539" i="13"/>
  <c r="O9539" i="13"/>
  <c r="N9539" i="13"/>
  <c r="H9538" i="13"/>
  <c r="O9538" i="13"/>
  <c r="N9538" i="13"/>
  <c r="H9537" i="13"/>
  <c r="O9537" i="13"/>
  <c r="N9537" i="13"/>
  <c r="H9536" i="13"/>
  <c r="O9536" i="13"/>
  <c r="N9536" i="13"/>
  <c r="H9535" i="13"/>
  <c r="O9535" i="13"/>
  <c r="N9535" i="13"/>
  <c r="H9534" i="13"/>
  <c r="O9534" i="13"/>
  <c r="N9534" i="13"/>
  <c r="H9533" i="13"/>
  <c r="O9533" i="13"/>
  <c r="N9533" i="13"/>
  <c r="H9532" i="13"/>
  <c r="O9532" i="13"/>
  <c r="N9532" i="13"/>
  <c r="H9531" i="13"/>
  <c r="O9531" i="13"/>
  <c r="N9531" i="13"/>
  <c r="H9530" i="13"/>
  <c r="O9530" i="13"/>
  <c r="N9530" i="13"/>
  <c r="H9529" i="13"/>
  <c r="O9529" i="13"/>
  <c r="N9529" i="13"/>
  <c r="H9528" i="13"/>
  <c r="O9528" i="13"/>
  <c r="N9528" i="13"/>
  <c r="H9527" i="13"/>
  <c r="O9527" i="13"/>
  <c r="N9527" i="13"/>
  <c r="H9526" i="13"/>
  <c r="O9526" i="13"/>
  <c r="N9526" i="13"/>
  <c r="H9525" i="13"/>
  <c r="O9525" i="13"/>
  <c r="N9525" i="13"/>
  <c r="H9524" i="13"/>
  <c r="O9524" i="13"/>
  <c r="N9524" i="13"/>
  <c r="H9523" i="13"/>
  <c r="O9523" i="13"/>
  <c r="N9523" i="13"/>
  <c r="H9522" i="13"/>
  <c r="O9522" i="13"/>
  <c r="N9522" i="13"/>
  <c r="H9521" i="13"/>
  <c r="O9521" i="13"/>
  <c r="N9521" i="13"/>
  <c r="H9520" i="13"/>
  <c r="O9520" i="13"/>
  <c r="N9520" i="13"/>
  <c r="H9519" i="13"/>
  <c r="O9519" i="13"/>
  <c r="N9519" i="13"/>
  <c r="H9518" i="13"/>
  <c r="O9518" i="13"/>
  <c r="N9518" i="13"/>
  <c r="H9517" i="13"/>
  <c r="O9517" i="13"/>
  <c r="N9517" i="13"/>
  <c r="H9516" i="13"/>
  <c r="O9516" i="13"/>
  <c r="N9516" i="13"/>
  <c r="H9515" i="13"/>
  <c r="O9515" i="13"/>
  <c r="N9515" i="13"/>
  <c r="H9514" i="13"/>
  <c r="O9514" i="13"/>
  <c r="N9514" i="13"/>
  <c r="H9513" i="13"/>
  <c r="O9513" i="13"/>
  <c r="N9513" i="13"/>
  <c r="H9512" i="13"/>
  <c r="O9512" i="13"/>
  <c r="N9512" i="13"/>
  <c r="H9511" i="13"/>
  <c r="O9511" i="13"/>
  <c r="N9511" i="13"/>
  <c r="H9510" i="13"/>
  <c r="O9510" i="13"/>
  <c r="N9510" i="13"/>
  <c r="H9509" i="13"/>
  <c r="O9509" i="13"/>
  <c r="N9509" i="13"/>
  <c r="H9508" i="13"/>
  <c r="O9508" i="13"/>
  <c r="N9508" i="13"/>
  <c r="H9507" i="13"/>
  <c r="O9507" i="13"/>
  <c r="N9507" i="13"/>
  <c r="H9506" i="13"/>
  <c r="O9506" i="13"/>
  <c r="N9506" i="13"/>
  <c r="H9505" i="13"/>
  <c r="O9505" i="13"/>
  <c r="N9505" i="13"/>
  <c r="H9504" i="13"/>
  <c r="O9504" i="13"/>
  <c r="N9504" i="13"/>
  <c r="H9503" i="13"/>
  <c r="O9503" i="13"/>
  <c r="N9503" i="13"/>
  <c r="H9502" i="13"/>
  <c r="O9502" i="13"/>
  <c r="N9502" i="13"/>
  <c r="H9501" i="13"/>
  <c r="O9501" i="13"/>
  <c r="N9501" i="13"/>
  <c r="H9500" i="13"/>
  <c r="O9500" i="13"/>
  <c r="N9500" i="13"/>
  <c r="H9499" i="13"/>
  <c r="O9499" i="13"/>
  <c r="N9499" i="13"/>
  <c r="H9498" i="13"/>
  <c r="O9498" i="13"/>
  <c r="N9498" i="13"/>
  <c r="H9497" i="13"/>
  <c r="O9497" i="13"/>
  <c r="N9497" i="13"/>
  <c r="H9496" i="13"/>
  <c r="O9496" i="13"/>
  <c r="N9496" i="13"/>
  <c r="H9495" i="13"/>
  <c r="O9495" i="13"/>
  <c r="N9495" i="13"/>
  <c r="H9494" i="13"/>
  <c r="O9494" i="13"/>
  <c r="N9494" i="13"/>
  <c r="H9493" i="13"/>
  <c r="O9493" i="13"/>
  <c r="N9493" i="13"/>
  <c r="H9492" i="13"/>
  <c r="O9492" i="13"/>
  <c r="N9492" i="13"/>
  <c r="H9491" i="13"/>
  <c r="O9491" i="13"/>
  <c r="N9491" i="13"/>
  <c r="H9490" i="13"/>
  <c r="O9490" i="13"/>
  <c r="N9490" i="13"/>
  <c r="H9489" i="13"/>
  <c r="O9489" i="13"/>
  <c r="N9489" i="13"/>
  <c r="H9488" i="13"/>
  <c r="O9488" i="13"/>
  <c r="N9488" i="13"/>
  <c r="H9487" i="13"/>
  <c r="O9487" i="13"/>
  <c r="N9487" i="13"/>
  <c r="H9486" i="13"/>
  <c r="O9486" i="13"/>
  <c r="N9486" i="13"/>
  <c r="H9485" i="13"/>
  <c r="O9485" i="13"/>
  <c r="N9485" i="13"/>
  <c r="H9484" i="13"/>
  <c r="O9484" i="13"/>
  <c r="N9484" i="13"/>
  <c r="H9483" i="13"/>
  <c r="O9483" i="13"/>
  <c r="N9483" i="13"/>
  <c r="H9482" i="13"/>
  <c r="O9482" i="13"/>
  <c r="N9482" i="13"/>
  <c r="H9481" i="13"/>
  <c r="O9481" i="13"/>
  <c r="N9481" i="13"/>
  <c r="H9480" i="13"/>
  <c r="O9480" i="13"/>
  <c r="N9480" i="13"/>
  <c r="H9479" i="13"/>
  <c r="O9479" i="13"/>
  <c r="N9479" i="13"/>
  <c r="H9478" i="13"/>
  <c r="O9478" i="13"/>
  <c r="N9478" i="13"/>
  <c r="H9477" i="13"/>
  <c r="O9477" i="13"/>
  <c r="N9477" i="13"/>
  <c r="H9476" i="13"/>
  <c r="O9476" i="13"/>
  <c r="N9476" i="13"/>
  <c r="H9475" i="13"/>
  <c r="O9475" i="13"/>
  <c r="N9475" i="13"/>
  <c r="H9474" i="13"/>
  <c r="O9474" i="13"/>
  <c r="N9474" i="13"/>
  <c r="H9473" i="13"/>
  <c r="O9473" i="13"/>
  <c r="N9473" i="13"/>
  <c r="H9472" i="13"/>
  <c r="O9472" i="13"/>
  <c r="N9472" i="13"/>
  <c r="H9471" i="13"/>
  <c r="O9471" i="13"/>
  <c r="N9471" i="13"/>
  <c r="H9470" i="13"/>
  <c r="O9470" i="13"/>
  <c r="N9470" i="13"/>
  <c r="H9469" i="13"/>
  <c r="O9469" i="13"/>
  <c r="N9469" i="13"/>
  <c r="H9468" i="13"/>
  <c r="O9468" i="13"/>
  <c r="N9468" i="13"/>
  <c r="H9467" i="13"/>
  <c r="O9467" i="13"/>
  <c r="N9467" i="13"/>
  <c r="H9466" i="13"/>
  <c r="O9466" i="13"/>
  <c r="N9466" i="13"/>
  <c r="H9465" i="13"/>
  <c r="O9465" i="13"/>
  <c r="N9465" i="13"/>
  <c r="H9464" i="13"/>
  <c r="O9464" i="13"/>
  <c r="N9464" i="13"/>
  <c r="H9463" i="13"/>
  <c r="O9463" i="13"/>
  <c r="N9463" i="13"/>
  <c r="H9462" i="13"/>
  <c r="O9462" i="13"/>
  <c r="N9462" i="13"/>
  <c r="H9461" i="13"/>
  <c r="O9461" i="13"/>
  <c r="N9461" i="13"/>
  <c r="H9460" i="13"/>
  <c r="O9460" i="13"/>
  <c r="N9460" i="13"/>
  <c r="H9459" i="13"/>
  <c r="O9459" i="13"/>
  <c r="N9459" i="13"/>
  <c r="H9458" i="13"/>
  <c r="O9458" i="13"/>
  <c r="N9458" i="13"/>
  <c r="H9457" i="13"/>
  <c r="O9457" i="13"/>
  <c r="N9457" i="13"/>
  <c r="H9456" i="13"/>
  <c r="O9456" i="13"/>
  <c r="N9456" i="13"/>
  <c r="H9455" i="13"/>
  <c r="O9455" i="13"/>
  <c r="N9455" i="13"/>
  <c r="H9454" i="13"/>
  <c r="O9454" i="13"/>
  <c r="N9454" i="13"/>
  <c r="H9453" i="13"/>
  <c r="O9453" i="13"/>
  <c r="N9453" i="13"/>
  <c r="H9452" i="13"/>
  <c r="O9452" i="13"/>
  <c r="N9452" i="13"/>
  <c r="H9451" i="13"/>
  <c r="O9451" i="13"/>
  <c r="N9451" i="13"/>
  <c r="H9450" i="13"/>
  <c r="O9450" i="13"/>
  <c r="N9450" i="13"/>
  <c r="H9449" i="13"/>
  <c r="O9449" i="13"/>
  <c r="N9449" i="13"/>
  <c r="H9448" i="13"/>
  <c r="O9448" i="13"/>
  <c r="N9448" i="13"/>
  <c r="H9447" i="13"/>
  <c r="O9447" i="13"/>
  <c r="N9447" i="13"/>
  <c r="H9446" i="13"/>
  <c r="O9446" i="13"/>
  <c r="N9446" i="13"/>
  <c r="H9445" i="13"/>
  <c r="O9445" i="13"/>
  <c r="N9445" i="13"/>
  <c r="H9444" i="13"/>
  <c r="O9444" i="13"/>
  <c r="N9444" i="13"/>
  <c r="H9443" i="13"/>
  <c r="O9443" i="13"/>
  <c r="N9443" i="13"/>
  <c r="H9442" i="13"/>
  <c r="O9442" i="13"/>
  <c r="N9442" i="13"/>
  <c r="H9441" i="13"/>
  <c r="O9441" i="13"/>
  <c r="N9441" i="13"/>
  <c r="H9440" i="13"/>
  <c r="O9440" i="13"/>
  <c r="N9440" i="13"/>
  <c r="H9439" i="13"/>
  <c r="O9439" i="13"/>
  <c r="N9439" i="13"/>
  <c r="H9438" i="13"/>
  <c r="O9438" i="13"/>
  <c r="N9438" i="13"/>
  <c r="H9437" i="13"/>
  <c r="O9437" i="13"/>
  <c r="N9437" i="13"/>
  <c r="H9436" i="13"/>
  <c r="O9436" i="13"/>
  <c r="N9436" i="13"/>
  <c r="H9435" i="13"/>
  <c r="O9435" i="13"/>
  <c r="N9435" i="13"/>
  <c r="H9434" i="13"/>
  <c r="O9434" i="13"/>
  <c r="N9434" i="13"/>
  <c r="H9433" i="13"/>
  <c r="O9433" i="13"/>
  <c r="N9433" i="13"/>
  <c r="H9432" i="13"/>
  <c r="O9432" i="13"/>
  <c r="N9432" i="13"/>
  <c r="H9431" i="13"/>
  <c r="O9431" i="13"/>
  <c r="N9431" i="13"/>
  <c r="H9430" i="13"/>
  <c r="O9430" i="13"/>
  <c r="N9430" i="13"/>
  <c r="H9429" i="13"/>
  <c r="O9429" i="13"/>
  <c r="N9429" i="13"/>
  <c r="H9428" i="13"/>
  <c r="O9428" i="13"/>
  <c r="N9428" i="13"/>
  <c r="H9427" i="13"/>
  <c r="O9427" i="13"/>
  <c r="N9427" i="13"/>
  <c r="H9426" i="13"/>
  <c r="O9426" i="13"/>
  <c r="N9426" i="13"/>
  <c r="H9425" i="13"/>
  <c r="O9425" i="13"/>
  <c r="N9425" i="13"/>
  <c r="H9424" i="13"/>
  <c r="O9424" i="13"/>
  <c r="N9424" i="13"/>
  <c r="H9423" i="13"/>
  <c r="O9423" i="13"/>
  <c r="N9423" i="13"/>
  <c r="H9422" i="13"/>
  <c r="O9422" i="13"/>
  <c r="N9422" i="13"/>
  <c r="H9421" i="13"/>
  <c r="O9421" i="13"/>
  <c r="N9421" i="13"/>
  <c r="H9420" i="13"/>
  <c r="O9420" i="13"/>
  <c r="N9420" i="13"/>
  <c r="H9419" i="13"/>
  <c r="O9419" i="13"/>
  <c r="N9419" i="13"/>
  <c r="H9418" i="13"/>
  <c r="O9418" i="13"/>
  <c r="N9418" i="13"/>
  <c r="H9417" i="13"/>
  <c r="O9417" i="13"/>
  <c r="N9417" i="13"/>
  <c r="H9416" i="13"/>
  <c r="O9416" i="13"/>
  <c r="N9416" i="13"/>
  <c r="H9415" i="13"/>
  <c r="O9415" i="13"/>
  <c r="N9415" i="13"/>
  <c r="H9414" i="13"/>
  <c r="O9414" i="13"/>
  <c r="N9414" i="13"/>
  <c r="H9413" i="13"/>
  <c r="O9413" i="13"/>
  <c r="N9413" i="13"/>
  <c r="H9412" i="13"/>
  <c r="O9412" i="13"/>
  <c r="N9412" i="13"/>
  <c r="H9411" i="13"/>
  <c r="O9411" i="13"/>
  <c r="N9411" i="13"/>
  <c r="H9410" i="13"/>
  <c r="O9410" i="13"/>
  <c r="N9410" i="13"/>
  <c r="H9409" i="13"/>
  <c r="O9409" i="13"/>
  <c r="N9409" i="13"/>
  <c r="H9408" i="13"/>
  <c r="O9408" i="13"/>
  <c r="N9408" i="13"/>
  <c r="H9407" i="13"/>
  <c r="O9407" i="13"/>
  <c r="N9407" i="13"/>
  <c r="H9406" i="13"/>
  <c r="O9406" i="13"/>
  <c r="N9406" i="13"/>
  <c r="H9405" i="13"/>
  <c r="O9405" i="13"/>
  <c r="N9405" i="13"/>
  <c r="H9404" i="13"/>
  <c r="O9404" i="13"/>
  <c r="N9404" i="13"/>
  <c r="H9403" i="13"/>
  <c r="O9403" i="13"/>
  <c r="N9403" i="13"/>
  <c r="H9402" i="13"/>
  <c r="O9402" i="13"/>
  <c r="N9402" i="13"/>
  <c r="H9401" i="13"/>
  <c r="O9401" i="13"/>
  <c r="N9401" i="13"/>
  <c r="H9400" i="13"/>
  <c r="O9400" i="13"/>
  <c r="N9400" i="13"/>
  <c r="H9399" i="13"/>
  <c r="O9399" i="13"/>
  <c r="N9399" i="13"/>
  <c r="H9398" i="13"/>
  <c r="O9398" i="13"/>
  <c r="N9398" i="13"/>
  <c r="H9397" i="13"/>
  <c r="O9397" i="13"/>
  <c r="N9397" i="13"/>
  <c r="H9396" i="13"/>
  <c r="O9396" i="13"/>
  <c r="N9396" i="13"/>
  <c r="H9395" i="13"/>
  <c r="O9395" i="13"/>
  <c r="N9395" i="13"/>
  <c r="H9394" i="13"/>
  <c r="O9394" i="13"/>
  <c r="N9394" i="13"/>
  <c r="H9393" i="13"/>
  <c r="O9393" i="13"/>
  <c r="N9393" i="13"/>
  <c r="H9392" i="13"/>
  <c r="O9392" i="13"/>
  <c r="N9392" i="13"/>
  <c r="H9391" i="13"/>
  <c r="O9391" i="13"/>
  <c r="N9391" i="13"/>
  <c r="H9390" i="13"/>
  <c r="O9390" i="13"/>
  <c r="N9390" i="13"/>
  <c r="H9389" i="13"/>
  <c r="O9389" i="13"/>
  <c r="N9389" i="13"/>
  <c r="H9388" i="13"/>
  <c r="O9388" i="13"/>
  <c r="N9388" i="13"/>
  <c r="H9387" i="13"/>
  <c r="O9387" i="13"/>
  <c r="N9387" i="13"/>
  <c r="H9386" i="13"/>
  <c r="O9386" i="13"/>
  <c r="N9386" i="13"/>
  <c r="H9385" i="13"/>
  <c r="O9385" i="13"/>
  <c r="N9385" i="13"/>
  <c r="H9384" i="13"/>
  <c r="O9384" i="13"/>
  <c r="N9384" i="13"/>
  <c r="H9383" i="13"/>
  <c r="O9383" i="13"/>
  <c r="N9383" i="13"/>
  <c r="H9382" i="13"/>
  <c r="O9382" i="13"/>
  <c r="N9382" i="13"/>
  <c r="H9381" i="13"/>
  <c r="O9381" i="13"/>
  <c r="N9381" i="13"/>
  <c r="H9380" i="13"/>
  <c r="O9380" i="13"/>
  <c r="N9380" i="13"/>
  <c r="H9379" i="13"/>
  <c r="O9379" i="13"/>
  <c r="N9379" i="13"/>
  <c r="H9378" i="13"/>
  <c r="O9378" i="13"/>
  <c r="N9378" i="13"/>
  <c r="H9377" i="13"/>
  <c r="O9377" i="13"/>
  <c r="N9377" i="13"/>
  <c r="H9376" i="13"/>
  <c r="O9376" i="13"/>
  <c r="N9376" i="13"/>
  <c r="H9375" i="13"/>
  <c r="O9375" i="13"/>
  <c r="N9375" i="13"/>
  <c r="H9374" i="13"/>
  <c r="O9374" i="13"/>
  <c r="N9374" i="13"/>
  <c r="H9373" i="13"/>
  <c r="O9373" i="13"/>
  <c r="N9373" i="13"/>
  <c r="H9372" i="13"/>
  <c r="O9372" i="13"/>
  <c r="N9372" i="13"/>
  <c r="H9371" i="13"/>
  <c r="O9371" i="13"/>
  <c r="N9371" i="13"/>
  <c r="H9370" i="13"/>
  <c r="O9370" i="13"/>
  <c r="N9370" i="13"/>
  <c r="H9369" i="13"/>
  <c r="O9369" i="13"/>
  <c r="N9369" i="13"/>
  <c r="H9368" i="13"/>
  <c r="O9368" i="13"/>
  <c r="N9368" i="13"/>
  <c r="H9367" i="13"/>
  <c r="O9367" i="13"/>
  <c r="N9367" i="13"/>
  <c r="H9366" i="13"/>
  <c r="O9366" i="13"/>
  <c r="N9366" i="13"/>
  <c r="H9365" i="13"/>
  <c r="O9365" i="13"/>
  <c r="N9365" i="13"/>
  <c r="H9364" i="13"/>
  <c r="O9364" i="13"/>
  <c r="N9364" i="13"/>
  <c r="H9363" i="13"/>
  <c r="O9363" i="13"/>
  <c r="N9363" i="13"/>
  <c r="H9362" i="13"/>
  <c r="O9362" i="13"/>
  <c r="N9362" i="13"/>
  <c r="H9361" i="13"/>
  <c r="O9361" i="13"/>
  <c r="N9361" i="13"/>
  <c r="H9360" i="13"/>
  <c r="O9360" i="13"/>
  <c r="N9360" i="13"/>
  <c r="H9359" i="13"/>
  <c r="O9359" i="13"/>
  <c r="N9359" i="13"/>
  <c r="H9358" i="13"/>
  <c r="O9358" i="13"/>
  <c r="N9358" i="13"/>
  <c r="H9357" i="13"/>
  <c r="O9357" i="13"/>
  <c r="N9357" i="13"/>
  <c r="H9356" i="13"/>
  <c r="O9356" i="13"/>
  <c r="N9356" i="13"/>
  <c r="H9355" i="13"/>
  <c r="O9355" i="13"/>
  <c r="N9355" i="13"/>
  <c r="H9354" i="13"/>
  <c r="O9354" i="13"/>
  <c r="N9354" i="13"/>
  <c r="H9353" i="13"/>
  <c r="O9353" i="13"/>
  <c r="N9353" i="13"/>
  <c r="H9352" i="13"/>
  <c r="O9352" i="13"/>
  <c r="N9352" i="13"/>
  <c r="H9351" i="13"/>
  <c r="O9351" i="13"/>
  <c r="N9351" i="13"/>
  <c r="H9350" i="13"/>
  <c r="O9350" i="13"/>
  <c r="N9350" i="13"/>
  <c r="H9349" i="13"/>
  <c r="O9349" i="13"/>
  <c r="N9349" i="13"/>
  <c r="H9348" i="13"/>
  <c r="O9348" i="13"/>
  <c r="N9348" i="13"/>
  <c r="H9347" i="13"/>
  <c r="O9347" i="13"/>
  <c r="N9347" i="13"/>
  <c r="H9346" i="13"/>
  <c r="O9346" i="13"/>
  <c r="N9346" i="13"/>
  <c r="H9345" i="13"/>
  <c r="O9345" i="13"/>
  <c r="N9345" i="13"/>
  <c r="H9344" i="13"/>
  <c r="O9344" i="13"/>
  <c r="N9344" i="13"/>
  <c r="H9343" i="13"/>
  <c r="O9343" i="13"/>
  <c r="N9343" i="13"/>
  <c r="H9342" i="13"/>
  <c r="O9342" i="13"/>
  <c r="N9342" i="13"/>
  <c r="H9341" i="13"/>
  <c r="O9341" i="13"/>
  <c r="N9341" i="13"/>
  <c r="H9340" i="13"/>
  <c r="O9340" i="13"/>
  <c r="N9340" i="13"/>
  <c r="H9339" i="13"/>
  <c r="O9339" i="13"/>
  <c r="N9339" i="13"/>
  <c r="H9338" i="13"/>
  <c r="O9338" i="13"/>
  <c r="N9338" i="13"/>
  <c r="H9337" i="13"/>
  <c r="O9337" i="13"/>
  <c r="N9337" i="13"/>
  <c r="H9336" i="13"/>
  <c r="O9336" i="13"/>
  <c r="N9336" i="13"/>
  <c r="H9335" i="13"/>
  <c r="O9335" i="13"/>
  <c r="N9335" i="13"/>
  <c r="H9334" i="13"/>
  <c r="O9334" i="13"/>
  <c r="N9334" i="13"/>
  <c r="H9333" i="13"/>
  <c r="O9333" i="13"/>
  <c r="N9333" i="13"/>
  <c r="H9332" i="13"/>
  <c r="O9332" i="13"/>
  <c r="N9332" i="13"/>
  <c r="H9331" i="13"/>
  <c r="O9331" i="13"/>
  <c r="N9331" i="13"/>
  <c r="H9330" i="13"/>
  <c r="O9330" i="13"/>
  <c r="N9330" i="13"/>
  <c r="H9329" i="13"/>
  <c r="O9329" i="13"/>
  <c r="N9329" i="13"/>
  <c r="H9328" i="13"/>
  <c r="O9328" i="13"/>
  <c r="N9328" i="13"/>
  <c r="H9327" i="13"/>
  <c r="O9327" i="13"/>
  <c r="N9327" i="13"/>
  <c r="H9326" i="13"/>
  <c r="O9326" i="13"/>
  <c r="N9326" i="13"/>
  <c r="H9325" i="13"/>
  <c r="O9325" i="13"/>
  <c r="N9325" i="13"/>
  <c r="H9324" i="13"/>
  <c r="O9324" i="13"/>
  <c r="N9324" i="13"/>
  <c r="H9323" i="13"/>
  <c r="O9323" i="13"/>
  <c r="N9323" i="13"/>
  <c r="H9322" i="13"/>
  <c r="O9322" i="13"/>
  <c r="N9322" i="13"/>
  <c r="H9321" i="13"/>
  <c r="O9321" i="13"/>
  <c r="N9321" i="13"/>
  <c r="H9320" i="13"/>
  <c r="O9320" i="13"/>
  <c r="N9320" i="13"/>
  <c r="H9319" i="13"/>
  <c r="O9319" i="13"/>
  <c r="N9319" i="13"/>
  <c r="H9318" i="13"/>
  <c r="O9318" i="13"/>
  <c r="N9318" i="13"/>
  <c r="H9317" i="13"/>
  <c r="O9317" i="13"/>
  <c r="N9317" i="13"/>
  <c r="H9316" i="13"/>
  <c r="O9316" i="13"/>
  <c r="N9316" i="13"/>
  <c r="H9315" i="13"/>
  <c r="O9315" i="13"/>
  <c r="N9315" i="13"/>
  <c r="H9314" i="13"/>
  <c r="O9314" i="13"/>
  <c r="N9314" i="13"/>
  <c r="H9313" i="13"/>
  <c r="O9313" i="13"/>
  <c r="N9313" i="13"/>
  <c r="H9312" i="13"/>
  <c r="O9312" i="13"/>
  <c r="N9312" i="13"/>
  <c r="H9311" i="13"/>
  <c r="O9311" i="13"/>
  <c r="N9311" i="13"/>
  <c r="H9310" i="13"/>
  <c r="O9310" i="13"/>
  <c r="N9310" i="13"/>
  <c r="H9309" i="13"/>
  <c r="O9309" i="13"/>
  <c r="N9309" i="13"/>
  <c r="H9308" i="13"/>
  <c r="O9308" i="13"/>
  <c r="N9308" i="13"/>
  <c r="H9307" i="13"/>
  <c r="O9307" i="13"/>
  <c r="N9307" i="13"/>
  <c r="H9306" i="13"/>
  <c r="O9306" i="13"/>
  <c r="N9306" i="13"/>
  <c r="H9305" i="13"/>
  <c r="O9305" i="13"/>
  <c r="N9305" i="13"/>
  <c r="H9304" i="13"/>
  <c r="O9304" i="13"/>
  <c r="N9304" i="13"/>
  <c r="H9303" i="13"/>
  <c r="O9303" i="13"/>
  <c r="N9303" i="13"/>
  <c r="H9302" i="13"/>
  <c r="O9302" i="13"/>
  <c r="N9302" i="13"/>
  <c r="H9301" i="13"/>
  <c r="O9301" i="13"/>
  <c r="N9301" i="13"/>
  <c r="H9300" i="13"/>
  <c r="O9300" i="13"/>
  <c r="N9300" i="13"/>
  <c r="H9299" i="13"/>
  <c r="O9299" i="13"/>
  <c r="N9299" i="13"/>
  <c r="H9298" i="13"/>
  <c r="O9298" i="13"/>
  <c r="N9298" i="13"/>
  <c r="H9297" i="13"/>
  <c r="O9297" i="13"/>
  <c r="N9297" i="13"/>
  <c r="H9296" i="13"/>
  <c r="O9296" i="13"/>
  <c r="N9296" i="13"/>
  <c r="H9295" i="13"/>
  <c r="O9295" i="13"/>
  <c r="N9295" i="13"/>
  <c r="H9294" i="13"/>
  <c r="O9294" i="13"/>
  <c r="N9294" i="13"/>
  <c r="H9293" i="13"/>
  <c r="O9293" i="13"/>
  <c r="N9293" i="13"/>
  <c r="H9292" i="13"/>
  <c r="O9292" i="13"/>
  <c r="N9292" i="13"/>
  <c r="H9291" i="13"/>
  <c r="O9291" i="13"/>
  <c r="N9291" i="13"/>
  <c r="H9290" i="13"/>
  <c r="O9290" i="13"/>
  <c r="N9290" i="13"/>
  <c r="H9289" i="13"/>
  <c r="O9289" i="13"/>
  <c r="N9289" i="13"/>
  <c r="H9288" i="13"/>
  <c r="O9288" i="13"/>
  <c r="N9288" i="13"/>
  <c r="H9287" i="13"/>
  <c r="O9287" i="13"/>
  <c r="N9287" i="13"/>
  <c r="H9286" i="13"/>
  <c r="O9286" i="13"/>
  <c r="N9286" i="13"/>
  <c r="H9285" i="13"/>
  <c r="O9285" i="13"/>
  <c r="N9285" i="13"/>
  <c r="H9284" i="13"/>
  <c r="O9284" i="13"/>
  <c r="N9284" i="13"/>
  <c r="H9283" i="13"/>
  <c r="O9283" i="13"/>
  <c r="N9283" i="13"/>
  <c r="H9282" i="13"/>
  <c r="O9282" i="13"/>
  <c r="N9282" i="13"/>
  <c r="H9281" i="13"/>
  <c r="O9281" i="13"/>
  <c r="N9281" i="13"/>
  <c r="H9280" i="13"/>
  <c r="O9280" i="13"/>
  <c r="N9280" i="13"/>
  <c r="H9279" i="13"/>
  <c r="O9279" i="13"/>
  <c r="N9279" i="13"/>
  <c r="H9278" i="13"/>
  <c r="O9278" i="13"/>
  <c r="N9278" i="13"/>
  <c r="H9277" i="13"/>
  <c r="O9277" i="13"/>
  <c r="N9277" i="13"/>
  <c r="H9276" i="13"/>
  <c r="O9276" i="13"/>
  <c r="N9276" i="13"/>
  <c r="H9275" i="13"/>
  <c r="O9275" i="13"/>
  <c r="N9275" i="13"/>
  <c r="H9274" i="13"/>
  <c r="O9274" i="13"/>
  <c r="N9274" i="13"/>
  <c r="H9273" i="13"/>
  <c r="O9273" i="13"/>
  <c r="N9273" i="13"/>
  <c r="H9272" i="13"/>
  <c r="O9272" i="13"/>
  <c r="N9272" i="13"/>
  <c r="H9271" i="13"/>
  <c r="O9271" i="13"/>
  <c r="N9271" i="13"/>
  <c r="H9270" i="13"/>
  <c r="O9270" i="13"/>
  <c r="N9270" i="13"/>
  <c r="H9269" i="13"/>
  <c r="O9269" i="13"/>
  <c r="N9269" i="13"/>
  <c r="H9268" i="13"/>
  <c r="O9268" i="13"/>
  <c r="N9268" i="13"/>
  <c r="H9267" i="13"/>
  <c r="O9267" i="13"/>
  <c r="N9267" i="13"/>
  <c r="H9266" i="13"/>
  <c r="O9266" i="13"/>
  <c r="N9266" i="13"/>
  <c r="H9265" i="13"/>
  <c r="O9265" i="13"/>
  <c r="N9265" i="13"/>
  <c r="H9264" i="13"/>
  <c r="O9264" i="13"/>
  <c r="N9264" i="13"/>
  <c r="H9263" i="13"/>
  <c r="O9263" i="13"/>
  <c r="N9263" i="13"/>
  <c r="H9262" i="13"/>
  <c r="O9262" i="13"/>
  <c r="N9262" i="13"/>
  <c r="H9261" i="13"/>
  <c r="O9261" i="13"/>
  <c r="N9261" i="13"/>
  <c r="H9260" i="13"/>
  <c r="O9260" i="13"/>
  <c r="N9260" i="13"/>
  <c r="H9259" i="13"/>
  <c r="O9259" i="13"/>
  <c r="N9259" i="13"/>
  <c r="H9258" i="13"/>
  <c r="O9258" i="13"/>
  <c r="N9258" i="13"/>
  <c r="H9257" i="13"/>
  <c r="O9257" i="13"/>
  <c r="N9257" i="13"/>
  <c r="H9256" i="13"/>
  <c r="O9256" i="13"/>
  <c r="N9256" i="13"/>
  <c r="H9255" i="13"/>
  <c r="O9255" i="13"/>
  <c r="N9255" i="13"/>
  <c r="H9254" i="13"/>
  <c r="O9254" i="13"/>
  <c r="N9254" i="13"/>
  <c r="H9253" i="13"/>
  <c r="O9253" i="13"/>
  <c r="N9253" i="13"/>
  <c r="H9252" i="13"/>
  <c r="O9252" i="13"/>
  <c r="N9252" i="13"/>
  <c r="H9251" i="13"/>
  <c r="O9251" i="13"/>
  <c r="N9251" i="13"/>
  <c r="H9250" i="13"/>
  <c r="O9250" i="13"/>
  <c r="N9250" i="13"/>
  <c r="H9249" i="13"/>
  <c r="O9249" i="13"/>
  <c r="N9249" i="13"/>
  <c r="H9248" i="13"/>
  <c r="O9248" i="13"/>
  <c r="N9248" i="13"/>
  <c r="H9247" i="13"/>
  <c r="O9247" i="13"/>
  <c r="N9247" i="13"/>
  <c r="H9246" i="13"/>
  <c r="O9246" i="13"/>
  <c r="N9246" i="13"/>
  <c r="H9245" i="13"/>
  <c r="O9245" i="13"/>
  <c r="N9245" i="13"/>
  <c r="H9244" i="13"/>
  <c r="O9244" i="13"/>
  <c r="N9244" i="13"/>
  <c r="H9243" i="13"/>
  <c r="O9243" i="13"/>
  <c r="N9243" i="13"/>
  <c r="H9242" i="13"/>
  <c r="O9242" i="13"/>
  <c r="N9242" i="13"/>
  <c r="H9241" i="13"/>
  <c r="O9241" i="13"/>
  <c r="N9241" i="13"/>
  <c r="H9240" i="13"/>
  <c r="O9240" i="13"/>
  <c r="N9240" i="13"/>
  <c r="H9239" i="13"/>
  <c r="O9239" i="13"/>
  <c r="N9239" i="13"/>
  <c r="H9238" i="13"/>
  <c r="O9238" i="13"/>
  <c r="N9238" i="13"/>
  <c r="H9237" i="13"/>
  <c r="O9237" i="13"/>
  <c r="N9237" i="13"/>
  <c r="H9236" i="13"/>
  <c r="O9236" i="13"/>
  <c r="N9236" i="13"/>
  <c r="H9235" i="13"/>
  <c r="O9235" i="13"/>
  <c r="N9235" i="13"/>
  <c r="H9234" i="13"/>
  <c r="O9234" i="13"/>
  <c r="N9234" i="13"/>
  <c r="H9233" i="13"/>
  <c r="O9233" i="13"/>
  <c r="N9233" i="13"/>
  <c r="H9232" i="13"/>
  <c r="O9232" i="13"/>
  <c r="N9232" i="13"/>
  <c r="H9231" i="13"/>
  <c r="O9231" i="13"/>
  <c r="N9231" i="13"/>
  <c r="H9230" i="13"/>
  <c r="O9230" i="13"/>
  <c r="N9230" i="13"/>
  <c r="H9229" i="13"/>
  <c r="O9229" i="13"/>
  <c r="N9229" i="13"/>
  <c r="H9228" i="13"/>
  <c r="O9228" i="13"/>
  <c r="N9228" i="13"/>
  <c r="H9227" i="13"/>
  <c r="O9227" i="13"/>
  <c r="N9227" i="13"/>
  <c r="H9226" i="13"/>
  <c r="O9226" i="13"/>
  <c r="N9226" i="13"/>
  <c r="H9225" i="13"/>
  <c r="O9225" i="13"/>
  <c r="N9225" i="13"/>
  <c r="H9224" i="13"/>
  <c r="O9224" i="13"/>
  <c r="N9224" i="13"/>
  <c r="H9223" i="13"/>
  <c r="O9223" i="13"/>
  <c r="N9223" i="13"/>
  <c r="H9222" i="13"/>
  <c r="O9222" i="13"/>
  <c r="N9222" i="13"/>
  <c r="H9221" i="13"/>
  <c r="O9221" i="13"/>
  <c r="N9221" i="13"/>
  <c r="H9220" i="13"/>
  <c r="O9220" i="13"/>
  <c r="N9220" i="13"/>
  <c r="H9219" i="13"/>
  <c r="O9219" i="13"/>
  <c r="N9219" i="13"/>
  <c r="H9218" i="13"/>
  <c r="O9218" i="13"/>
  <c r="N9218" i="13"/>
  <c r="H9217" i="13"/>
  <c r="O9217" i="13"/>
  <c r="N9217" i="13"/>
  <c r="H9216" i="13"/>
  <c r="O9216" i="13"/>
  <c r="N9216" i="13"/>
  <c r="H9215" i="13"/>
  <c r="O9215" i="13"/>
  <c r="N9215" i="13"/>
  <c r="H9214" i="13"/>
  <c r="O9214" i="13"/>
  <c r="N9214" i="13"/>
  <c r="H9213" i="13"/>
  <c r="O9213" i="13"/>
  <c r="N9213" i="13"/>
  <c r="H9212" i="13"/>
  <c r="O9212" i="13"/>
  <c r="N9212" i="13"/>
  <c r="H9211" i="13"/>
  <c r="O9211" i="13"/>
  <c r="N9211" i="13"/>
  <c r="H9210" i="13"/>
  <c r="O9210" i="13"/>
  <c r="N9210" i="13"/>
  <c r="H9209" i="13"/>
  <c r="O9209" i="13"/>
  <c r="N9209" i="13"/>
  <c r="H9208" i="13"/>
  <c r="O9208" i="13"/>
  <c r="N9208" i="13"/>
  <c r="H9207" i="13"/>
  <c r="O9207" i="13"/>
  <c r="N9207" i="13"/>
  <c r="H9206" i="13"/>
  <c r="O9206" i="13"/>
  <c r="N9206" i="13"/>
  <c r="H9205" i="13"/>
  <c r="O9205" i="13"/>
  <c r="N9205" i="13"/>
  <c r="H9204" i="13"/>
  <c r="O9204" i="13"/>
  <c r="N9204" i="13"/>
  <c r="H9203" i="13"/>
  <c r="O9203" i="13"/>
  <c r="N9203" i="13"/>
  <c r="H9202" i="13"/>
  <c r="O9202" i="13"/>
  <c r="N9202" i="13"/>
  <c r="H9201" i="13"/>
  <c r="O9201" i="13"/>
  <c r="N9201" i="13"/>
  <c r="H9200" i="13"/>
  <c r="O9200" i="13"/>
  <c r="N9200" i="13"/>
  <c r="H9199" i="13"/>
  <c r="O9199" i="13"/>
  <c r="N9199" i="13"/>
  <c r="H9198" i="13"/>
  <c r="O9198" i="13"/>
  <c r="N9198" i="13"/>
  <c r="H9197" i="13"/>
  <c r="O9197" i="13"/>
  <c r="N9197" i="13"/>
  <c r="H9196" i="13"/>
  <c r="O9196" i="13"/>
  <c r="N9196" i="13"/>
  <c r="H9195" i="13"/>
  <c r="O9195" i="13"/>
  <c r="N9195" i="13"/>
  <c r="H9194" i="13"/>
  <c r="O9194" i="13"/>
  <c r="N9194" i="13"/>
  <c r="H9193" i="13"/>
  <c r="O9193" i="13"/>
  <c r="N9193" i="13"/>
  <c r="H9192" i="13"/>
  <c r="O9192" i="13"/>
  <c r="N9192" i="13"/>
  <c r="H9191" i="13"/>
  <c r="O9191" i="13"/>
  <c r="N9191" i="13"/>
  <c r="H9190" i="13"/>
  <c r="O9190" i="13"/>
  <c r="N9190" i="13"/>
  <c r="H9189" i="13"/>
  <c r="O9189" i="13"/>
  <c r="N9189" i="13"/>
  <c r="H9188" i="13"/>
  <c r="O9188" i="13"/>
  <c r="N9188" i="13"/>
  <c r="H9187" i="13"/>
  <c r="O9187" i="13"/>
  <c r="N9187" i="13"/>
  <c r="H9186" i="13"/>
  <c r="O9186" i="13"/>
  <c r="N9186" i="13"/>
  <c r="H9185" i="13"/>
  <c r="O9185" i="13"/>
  <c r="N9185" i="13"/>
  <c r="H9184" i="13"/>
  <c r="O9184" i="13"/>
  <c r="N9184" i="13"/>
  <c r="H9183" i="13"/>
  <c r="O9183" i="13"/>
  <c r="N9183" i="13"/>
  <c r="H9182" i="13"/>
  <c r="O9182" i="13"/>
  <c r="N9182" i="13"/>
  <c r="H9181" i="13"/>
  <c r="O9181" i="13"/>
  <c r="N9181" i="13"/>
  <c r="H9180" i="13"/>
  <c r="O9180" i="13"/>
  <c r="N9180" i="13"/>
  <c r="H9179" i="13"/>
  <c r="O9179" i="13"/>
  <c r="N9179" i="13"/>
  <c r="H9178" i="13"/>
  <c r="O9178" i="13"/>
  <c r="N9178" i="13"/>
  <c r="H9177" i="13"/>
  <c r="O9177" i="13"/>
  <c r="N9177" i="13"/>
  <c r="H9176" i="13"/>
  <c r="O9176" i="13"/>
  <c r="N9176" i="13"/>
  <c r="H9175" i="13"/>
  <c r="O9175" i="13"/>
  <c r="N9175" i="13"/>
  <c r="H9174" i="13"/>
  <c r="O9174" i="13"/>
  <c r="N9174" i="13"/>
  <c r="H9173" i="13"/>
  <c r="O9173" i="13"/>
  <c r="N9173" i="13"/>
  <c r="H9172" i="13"/>
  <c r="O9172" i="13"/>
  <c r="N9172" i="13"/>
  <c r="H9171" i="13"/>
  <c r="O9171" i="13"/>
  <c r="N9171" i="13"/>
  <c r="H9170" i="13"/>
  <c r="O9170" i="13"/>
  <c r="N9170" i="13"/>
  <c r="H9169" i="13"/>
  <c r="O9169" i="13"/>
  <c r="N9169" i="13"/>
  <c r="H9168" i="13"/>
  <c r="O9168" i="13"/>
  <c r="N9168" i="13"/>
  <c r="H9167" i="13"/>
  <c r="O9167" i="13"/>
  <c r="N9167" i="13"/>
  <c r="H9166" i="13"/>
  <c r="O9166" i="13"/>
  <c r="N9166" i="13"/>
  <c r="H9165" i="13"/>
  <c r="O9165" i="13"/>
  <c r="N9165" i="13"/>
  <c r="H9164" i="13"/>
  <c r="O9164" i="13"/>
  <c r="N9164" i="13"/>
  <c r="H9163" i="13"/>
  <c r="O9163" i="13"/>
  <c r="N9163" i="13"/>
  <c r="H9162" i="13"/>
  <c r="O9162" i="13"/>
  <c r="N9162" i="13"/>
  <c r="H9161" i="13"/>
  <c r="O9161" i="13"/>
  <c r="N9161" i="13"/>
  <c r="H9160" i="13"/>
  <c r="O9160" i="13"/>
  <c r="N9160" i="13"/>
  <c r="H9159" i="13"/>
  <c r="O9159" i="13"/>
  <c r="N9159" i="13"/>
  <c r="H9158" i="13"/>
  <c r="O9158" i="13"/>
  <c r="N9158" i="13"/>
  <c r="H9157" i="13"/>
  <c r="O9157" i="13"/>
  <c r="N9157" i="13"/>
  <c r="H9156" i="13"/>
  <c r="O9156" i="13"/>
  <c r="N9156" i="13"/>
  <c r="H9155" i="13"/>
  <c r="O9155" i="13"/>
  <c r="N9155" i="13"/>
  <c r="H9154" i="13"/>
  <c r="O9154" i="13"/>
  <c r="N9154" i="13"/>
  <c r="H9153" i="13"/>
  <c r="O9153" i="13"/>
  <c r="N9153" i="13"/>
  <c r="H9152" i="13"/>
  <c r="O9152" i="13"/>
  <c r="N9152" i="13"/>
  <c r="H9151" i="13"/>
  <c r="O9151" i="13"/>
  <c r="N9151" i="13"/>
  <c r="H9150" i="13"/>
  <c r="O9150" i="13"/>
  <c r="N9150" i="13"/>
  <c r="H9149" i="13"/>
  <c r="O9149" i="13"/>
  <c r="N9149" i="13"/>
  <c r="H9148" i="13"/>
  <c r="O9148" i="13"/>
  <c r="N9148" i="13"/>
  <c r="H9147" i="13"/>
  <c r="O9147" i="13"/>
  <c r="N9147" i="13"/>
  <c r="H9146" i="13"/>
  <c r="O9146" i="13"/>
  <c r="N9146" i="13"/>
  <c r="H9145" i="13"/>
  <c r="O9145" i="13"/>
  <c r="N9145" i="13"/>
  <c r="H9144" i="13"/>
  <c r="O9144" i="13"/>
  <c r="N9144" i="13"/>
  <c r="H9143" i="13"/>
  <c r="O9143" i="13"/>
  <c r="N9143" i="13"/>
  <c r="H9142" i="13"/>
  <c r="O9142" i="13"/>
  <c r="N9142" i="13"/>
  <c r="H9141" i="13"/>
  <c r="O9141" i="13"/>
  <c r="N9141" i="13"/>
  <c r="H9140" i="13"/>
  <c r="O9140" i="13"/>
  <c r="N9140" i="13"/>
  <c r="H9139" i="13"/>
  <c r="O9139" i="13"/>
  <c r="N9139" i="13"/>
  <c r="H9138" i="13"/>
  <c r="O9138" i="13"/>
  <c r="N9138" i="13"/>
  <c r="H9137" i="13"/>
  <c r="O9137" i="13"/>
  <c r="N9137" i="13"/>
  <c r="H9136" i="13"/>
  <c r="O9136" i="13"/>
  <c r="N9136" i="13"/>
  <c r="H9135" i="13"/>
  <c r="O9135" i="13"/>
  <c r="N9135" i="13"/>
  <c r="H9134" i="13"/>
  <c r="O9134" i="13"/>
  <c r="N9134" i="13"/>
  <c r="H9133" i="13"/>
  <c r="O9133" i="13"/>
  <c r="N9133" i="13"/>
  <c r="H9132" i="13"/>
  <c r="O9132" i="13"/>
  <c r="N9132" i="13"/>
  <c r="H9131" i="13"/>
  <c r="O9131" i="13"/>
  <c r="N9131" i="13"/>
  <c r="H9130" i="13"/>
  <c r="O9130" i="13"/>
  <c r="N9130" i="13"/>
  <c r="H9129" i="13"/>
  <c r="O9129" i="13"/>
  <c r="N9129" i="13"/>
  <c r="H9128" i="13"/>
  <c r="O9128" i="13"/>
  <c r="N9128" i="13"/>
  <c r="H9127" i="13"/>
  <c r="O9127" i="13"/>
  <c r="N9127" i="13"/>
  <c r="H9126" i="13"/>
  <c r="O9126" i="13"/>
  <c r="N9126" i="13"/>
  <c r="H9125" i="13"/>
  <c r="O9125" i="13"/>
  <c r="N9125" i="13"/>
  <c r="H9124" i="13"/>
  <c r="O9124" i="13"/>
  <c r="N9124" i="13"/>
  <c r="H9123" i="13"/>
  <c r="O9123" i="13"/>
  <c r="N9123" i="13"/>
  <c r="H9122" i="13"/>
  <c r="O9122" i="13"/>
  <c r="N9122" i="13"/>
  <c r="H9121" i="13"/>
  <c r="O9121" i="13"/>
  <c r="N9121" i="13"/>
  <c r="H9120" i="13"/>
  <c r="O9120" i="13"/>
  <c r="N9120" i="13"/>
  <c r="H9119" i="13"/>
  <c r="O9119" i="13"/>
  <c r="N9119" i="13"/>
  <c r="H9118" i="13"/>
  <c r="O9118" i="13"/>
  <c r="N9118" i="13"/>
  <c r="H9117" i="13"/>
  <c r="O9117" i="13"/>
  <c r="N9117" i="13"/>
  <c r="H9116" i="13"/>
  <c r="O9116" i="13"/>
  <c r="N9116" i="13"/>
  <c r="H9115" i="13"/>
  <c r="O9115" i="13"/>
  <c r="N9115" i="13"/>
  <c r="H9114" i="13"/>
  <c r="O9114" i="13"/>
  <c r="N9114" i="13"/>
  <c r="H9113" i="13"/>
  <c r="O9113" i="13"/>
  <c r="N9113" i="13"/>
  <c r="H9112" i="13"/>
  <c r="O9112" i="13"/>
  <c r="N9112" i="13"/>
  <c r="H9111" i="13"/>
  <c r="O9111" i="13"/>
  <c r="N9111" i="13"/>
  <c r="H9110" i="13"/>
  <c r="O9110" i="13"/>
  <c r="N9110" i="13"/>
  <c r="H9109" i="13"/>
  <c r="O9109" i="13"/>
  <c r="N9109" i="13"/>
  <c r="H9108" i="13"/>
  <c r="O9108" i="13"/>
  <c r="N9108" i="13"/>
  <c r="H9107" i="13"/>
  <c r="O9107" i="13"/>
  <c r="N9107" i="13"/>
  <c r="H9106" i="13"/>
  <c r="O9106" i="13"/>
  <c r="N9106" i="13"/>
  <c r="H9105" i="13"/>
  <c r="O9105" i="13"/>
  <c r="N9105" i="13"/>
  <c r="H9104" i="13"/>
  <c r="O9104" i="13"/>
  <c r="N9104" i="13"/>
  <c r="H9103" i="13"/>
  <c r="O9103" i="13"/>
  <c r="N9103" i="13"/>
  <c r="H9102" i="13"/>
  <c r="O9102" i="13"/>
  <c r="N9102" i="13"/>
  <c r="H9101" i="13"/>
  <c r="O9101" i="13"/>
  <c r="N9101" i="13"/>
  <c r="H9100" i="13"/>
  <c r="O9100" i="13"/>
  <c r="N9100" i="13"/>
  <c r="H9099" i="13"/>
  <c r="O9099" i="13"/>
  <c r="N9099" i="13"/>
  <c r="H9098" i="13"/>
  <c r="O9098" i="13"/>
  <c r="N9098" i="13"/>
  <c r="H9097" i="13"/>
  <c r="O9097" i="13"/>
  <c r="N9097" i="13"/>
  <c r="H9096" i="13"/>
  <c r="O9096" i="13"/>
  <c r="N9096" i="13"/>
  <c r="H9095" i="13"/>
  <c r="O9095" i="13"/>
  <c r="N9095" i="13"/>
  <c r="H9094" i="13"/>
  <c r="O9094" i="13"/>
  <c r="N9094" i="13"/>
  <c r="H9093" i="13"/>
  <c r="O9093" i="13"/>
  <c r="N9093" i="13"/>
  <c r="H9092" i="13"/>
  <c r="O9092" i="13"/>
  <c r="N9092" i="13"/>
  <c r="H9091" i="13"/>
  <c r="O9091" i="13"/>
  <c r="N9091" i="13"/>
  <c r="H9090" i="13"/>
  <c r="O9090" i="13"/>
  <c r="N9090" i="13"/>
  <c r="H9089" i="13"/>
  <c r="O9089" i="13"/>
  <c r="N9089" i="13"/>
  <c r="H9088" i="13"/>
  <c r="O9088" i="13"/>
  <c r="N9088" i="13"/>
  <c r="H9087" i="13"/>
  <c r="O9087" i="13"/>
  <c r="N9087" i="13"/>
  <c r="H9086" i="13"/>
  <c r="O9086" i="13"/>
  <c r="N9086" i="13"/>
  <c r="H9085" i="13"/>
  <c r="O9085" i="13"/>
  <c r="N9085" i="13"/>
  <c r="H9084" i="13"/>
  <c r="O9084" i="13"/>
  <c r="N9084" i="13"/>
  <c r="H9083" i="13"/>
  <c r="O9083" i="13"/>
  <c r="N9083" i="13"/>
  <c r="H9082" i="13"/>
  <c r="O9082" i="13"/>
  <c r="N9082" i="13"/>
  <c r="H9081" i="13"/>
  <c r="O9081" i="13"/>
  <c r="N9081" i="13"/>
  <c r="H9080" i="13"/>
  <c r="O9080" i="13"/>
  <c r="N9080" i="13"/>
  <c r="H9079" i="13"/>
  <c r="O9079" i="13"/>
  <c r="N9079" i="13"/>
  <c r="H9078" i="13"/>
  <c r="O9078" i="13"/>
  <c r="N9078" i="13"/>
  <c r="H9077" i="13"/>
  <c r="O9077" i="13"/>
  <c r="N9077" i="13"/>
  <c r="H9076" i="13"/>
  <c r="O9076" i="13"/>
  <c r="N9076" i="13"/>
  <c r="H9075" i="13"/>
  <c r="O9075" i="13"/>
  <c r="N9075" i="13"/>
  <c r="H9074" i="13"/>
  <c r="O9074" i="13"/>
  <c r="N9074" i="13"/>
  <c r="H9073" i="13"/>
  <c r="O9073" i="13"/>
  <c r="N9073" i="13"/>
  <c r="H9072" i="13"/>
  <c r="O9072" i="13"/>
  <c r="N9072" i="13"/>
  <c r="H9071" i="13"/>
  <c r="O9071" i="13"/>
  <c r="N9071" i="13"/>
  <c r="H9070" i="13"/>
  <c r="O9070" i="13"/>
  <c r="N9070" i="13"/>
  <c r="H9069" i="13"/>
  <c r="O9069" i="13"/>
  <c r="N9069" i="13"/>
  <c r="H9068" i="13"/>
  <c r="O9068" i="13"/>
  <c r="N9068" i="13"/>
  <c r="H9067" i="13"/>
  <c r="O9067" i="13"/>
  <c r="N9067" i="13"/>
  <c r="H9066" i="13"/>
  <c r="O9066" i="13"/>
  <c r="N9066" i="13"/>
  <c r="H9065" i="13"/>
  <c r="O9065" i="13"/>
  <c r="N9065" i="13"/>
  <c r="H9064" i="13"/>
  <c r="O9064" i="13"/>
  <c r="N9064" i="13"/>
  <c r="H9063" i="13"/>
  <c r="O9063" i="13"/>
  <c r="N9063" i="13"/>
  <c r="H9062" i="13"/>
  <c r="O9062" i="13"/>
  <c r="N9062" i="13"/>
  <c r="H9061" i="13"/>
  <c r="O9061" i="13"/>
  <c r="N9061" i="13"/>
  <c r="H9060" i="13"/>
  <c r="O9060" i="13"/>
  <c r="N9060" i="13"/>
  <c r="H9059" i="13"/>
  <c r="O9059" i="13"/>
  <c r="N9059" i="13"/>
  <c r="H9058" i="13"/>
  <c r="O9058" i="13"/>
  <c r="N9058" i="13"/>
  <c r="H9057" i="13"/>
  <c r="O9057" i="13"/>
  <c r="N9057" i="13"/>
  <c r="H9056" i="13"/>
  <c r="O9056" i="13"/>
  <c r="N9056" i="13"/>
  <c r="H9055" i="13"/>
  <c r="O9055" i="13"/>
  <c r="N9055" i="13"/>
  <c r="H9054" i="13"/>
  <c r="O9054" i="13"/>
  <c r="N9054" i="13"/>
  <c r="H9053" i="13"/>
  <c r="O9053" i="13"/>
  <c r="N9053" i="13"/>
  <c r="H9052" i="13"/>
  <c r="O9052" i="13"/>
  <c r="N9052" i="13"/>
  <c r="H9051" i="13"/>
  <c r="O9051" i="13"/>
  <c r="N9051" i="13"/>
  <c r="H9050" i="13"/>
  <c r="O9050" i="13"/>
  <c r="N9050" i="13"/>
  <c r="H9049" i="13"/>
  <c r="O9049" i="13"/>
  <c r="N9049" i="13"/>
  <c r="H9048" i="13"/>
  <c r="O9048" i="13"/>
  <c r="N9048" i="13"/>
  <c r="H9047" i="13"/>
  <c r="O9047" i="13"/>
  <c r="N9047" i="13"/>
  <c r="H9046" i="13"/>
  <c r="O9046" i="13"/>
  <c r="N9046" i="13"/>
  <c r="H9045" i="13"/>
  <c r="O9045" i="13"/>
  <c r="N9045" i="13"/>
  <c r="H9044" i="13"/>
  <c r="O9044" i="13"/>
  <c r="N9044" i="13"/>
  <c r="H9043" i="13"/>
  <c r="O9043" i="13"/>
  <c r="N9043" i="13"/>
  <c r="H9042" i="13"/>
  <c r="O9042" i="13"/>
  <c r="N9042" i="13"/>
  <c r="H9041" i="13"/>
  <c r="O9041" i="13"/>
  <c r="N9041" i="13"/>
  <c r="H9040" i="13"/>
  <c r="O9040" i="13"/>
  <c r="N9040" i="13"/>
  <c r="H9039" i="13"/>
  <c r="O9039" i="13"/>
  <c r="N9039" i="13"/>
  <c r="H9038" i="13"/>
  <c r="O9038" i="13"/>
  <c r="N9038" i="13"/>
  <c r="H9037" i="13"/>
  <c r="O9037" i="13"/>
  <c r="N9037" i="13"/>
  <c r="H9036" i="13"/>
  <c r="O9036" i="13"/>
  <c r="N9036" i="13"/>
  <c r="H9035" i="13"/>
  <c r="O9035" i="13"/>
  <c r="N9035" i="13"/>
  <c r="H9034" i="13"/>
  <c r="O9034" i="13"/>
  <c r="N9034" i="13"/>
  <c r="H9033" i="13"/>
  <c r="O9033" i="13"/>
  <c r="N9033" i="13"/>
  <c r="H9032" i="13"/>
  <c r="O9032" i="13"/>
  <c r="N9032" i="13"/>
  <c r="H9031" i="13"/>
  <c r="O9031" i="13"/>
  <c r="N9031" i="13"/>
  <c r="H9030" i="13"/>
  <c r="O9030" i="13"/>
  <c r="N9030" i="13"/>
  <c r="H9029" i="13"/>
  <c r="O9029" i="13"/>
  <c r="N9029" i="13"/>
  <c r="H9028" i="13"/>
  <c r="O9028" i="13"/>
  <c r="N9028" i="13"/>
  <c r="H9027" i="13"/>
  <c r="O9027" i="13"/>
  <c r="N9027" i="13"/>
  <c r="H9026" i="13"/>
  <c r="O9026" i="13"/>
  <c r="N9026" i="13"/>
  <c r="H9025" i="13"/>
  <c r="O9025" i="13"/>
  <c r="N9025" i="13"/>
  <c r="H9024" i="13"/>
  <c r="O9024" i="13"/>
  <c r="N9024" i="13"/>
  <c r="H9023" i="13"/>
  <c r="O9023" i="13"/>
  <c r="N9023" i="13"/>
  <c r="H9022" i="13"/>
  <c r="O9022" i="13"/>
  <c r="N9022" i="13"/>
  <c r="H9021" i="13"/>
  <c r="O9021" i="13"/>
  <c r="N9021" i="13"/>
  <c r="H9020" i="13"/>
  <c r="O9020" i="13"/>
  <c r="N9020" i="13"/>
  <c r="H9019" i="13"/>
  <c r="O9019" i="13"/>
  <c r="N9019" i="13"/>
  <c r="H9018" i="13"/>
  <c r="O9018" i="13"/>
  <c r="N9018" i="13"/>
  <c r="H9017" i="13"/>
  <c r="O9017" i="13"/>
  <c r="N9017" i="13"/>
  <c r="H9016" i="13"/>
  <c r="O9016" i="13"/>
  <c r="N9016" i="13"/>
  <c r="H9015" i="13"/>
  <c r="O9015" i="13"/>
  <c r="N9015" i="13"/>
  <c r="H9014" i="13"/>
  <c r="O9014" i="13"/>
  <c r="N9014" i="13"/>
  <c r="H9013" i="13"/>
  <c r="O9013" i="13"/>
  <c r="N9013" i="13"/>
  <c r="H9012" i="13"/>
  <c r="O9012" i="13"/>
  <c r="N9012" i="13"/>
  <c r="H9011" i="13"/>
  <c r="O9011" i="13"/>
  <c r="N9011" i="13"/>
  <c r="H9010" i="13"/>
  <c r="O9010" i="13"/>
  <c r="N9010" i="13"/>
  <c r="H9009" i="13"/>
  <c r="O9009" i="13"/>
  <c r="N9009" i="13"/>
  <c r="H9008" i="13"/>
  <c r="O9008" i="13"/>
  <c r="N9008" i="13"/>
  <c r="H9007" i="13"/>
  <c r="O9007" i="13"/>
  <c r="N9007" i="13"/>
  <c r="H9006" i="13"/>
  <c r="O9006" i="13"/>
  <c r="N9006" i="13"/>
  <c r="H9005" i="13"/>
  <c r="O9005" i="13"/>
  <c r="N9005" i="13"/>
  <c r="H9004" i="13"/>
  <c r="O9004" i="13"/>
  <c r="N9004" i="13"/>
  <c r="H9003" i="13"/>
  <c r="O9003" i="13"/>
  <c r="N9003" i="13"/>
  <c r="H9002" i="13"/>
  <c r="O9002" i="13"/>
  <c r="N9002" i="13"/>
  <c r="H9001" i="13"/>
  <c r="O9001" i="13"/>
  <c r="N9001" i="13"/>
  <c r="H9000" i="13"/>
  <c r="O9000" i="13"/>
  <c r="N9000" i="13"/>
  <c r="H8999" i="13"/>
  <c r="O8999" i="13"/>
  <c r="N8999" i="13"/>
  <c r="H8998" i="13"/>
  <c r="O8998" i="13"/>
  <c r="N8998" i="13"/>
  <c r="H8997" i="13"/>
  <c r="O8997" i="13"/>
  <c r="N8997" i="13"/>
  <c r="H8996" i="13"/>
  <c r="O8996" i="13"/>
  <c r="N8996" i="13"/>
  <c r="H8995" i="13"/>
  <c r="O8995" i="13"/>
  <c r="N8995" i="13"/>
  <c r="H8994" i="13"/>
  <c r="O8994" i="13"/>
  <c r="N8994" i="13"/>
  <c r="H8993" i="13"/>
  <c r="O8993" i="13"/>
  <c r="N8993" i="13"/>
  <c r="H8992" i="13"/>
  <c r="O8992" i="13"/>
  <c r="N8992" i="13"/>
  <c r="H8991" i="13"/>
  <c r="O8991" i="13"/>
  <c r="N8991" i="13"/>
  <c r="H8990" i="13"/>
  <c r="O8990" i="13"/>
  <c r="N8990" i="13"/>
  <c r="H8989" i="13"/>
  <c r="O8989" i="13"/>
  <c r="N8989" i="13"/>
  <c r="H8988" i="13"/>
  <c r="O8988" i="13"/>
  <c r="N8988" i="13"/>
  <c r="H8987" i="13"/>
  <c r="O8987" i="13"/>
  <c r="N8987" i="13"/>
  <c r="H8986" i="13"/>
  <c r="O8986" i="13"/>
  <c r="N8986" i="13"/>
  <c r="H8985" i="13"/>
  <c r="O8985" i="13"/>
  <c r="N8985" i="13"/>
  <c r="H8984" i="13"/>
  <c r="O8984" i="13"/>
  <c r="N8984" i="13"/>
  <c r="H8983" i="13"/>
  <c r="O8983" i="13"/>
  <c r="N8983" i="13"/>
  <c r="H8982" i="13"/>
  <c r="O8982" i="13"/>
  <c r="N8982" i="13"/>
  <c r="H8981" i="13"/>
  <c r="O8981" i="13"/>
  <c r="N8981" i="13"/>
  <c r="H8980" i="13"/>
  <c r="O8980" i="13"/>
  <c r="N8980" i="13"/>
  <c r="H8979" i="13"/>
  <c r="O8979" i="13"/>
  <c r="N8979" i="13"/>
  <c r="H8978" i="13"/>
  <c r="O8978" i="13"/>
  <c r="N8978" i="13"/>
  <c r="H8977" i="13"/>
  <c r="O8977" i="13"/>
  <c r="N8977" i="13"/>
  <c r="H8976" i="13"/>
  <c r="O8976" i="13"/>
  <c r="N8976" i="13"/>
  <c r="H8975" i="13"/>
  <c r="O8975" i="13"/>
  <c r="N8975" i="13"/>
  <c r="H8974" i="13"/>
  <c r="O8974" i="13"/>
  <c r="N8974" i="13"/>
  <c r="H8973" i="13"/>
  <c r="O8973" i="13"/>
  <c r="N8973" i="13"/>
  <c r="H8972" i="13"/>
  <c r="O8972" i="13"/>
  <c r="N8972" i="13"/>
  <c r="H8971" i="13"/>
  <c r="O8971" i="13"/>
  <c r="N8971" i="13"/>
  <c r="H8970" i="13"/>
  <c r="O8970" i="13"/>
  <c r="N8970" i="13"/>
  <c r="H8969" i="13"/>
  <c r="O8969" i="13"/>
  <c r="N8969" i="13"/>
  <c r="H8968" i="13"/>
  <c r="O8968" i="13"/>
  <c r="N8968" i="13"/>
  <c r="H8967" i="13"/>
  <c r="O8967" i="13"/>
  <c r="N8967" i="13"/>
  <c r="H8966" i="13"/>
  <c r="O8966" i="13"/>
  <c r="N8966" i="13"/>
  <c r="H8965" i="13"/>
  <c r="O8965" i="13"/>
  <c r="N8965" i="13"/>
  <c r="H8964" i="13"/>
  <c r="O8964" i="13"/>
  <c r="N8964" i="13"/>
  <c r="H8963" i="13"/>
  <c r="O8963" i="13"/>
  <c r="N8963" i="13"/>
  <c r="H8962" i="13"/>
  <c r="O8962" i="13"/>
  <c r="N8962" i="13"/>
  <c r="H8961" i="13"/>
  <c r="O8961" i="13"/>
  <c r="N8961" i="13"/>
  <c r="H8960" i="13"/>
  <c r="O8960" i="13"/>
  <c r="N8960" i="13"/>
  <c r="H8959" i="13"/>
  <c r="O8959" i="13"/>
  <c r="N8959" i="13"/>
  <c r="H8958" i="13"/>
  <c r="O8958" i="13"/>
  <c r="N8958" i="13"/>
  <c r="H8957" i="13"/>
  <c r="O8957" i="13"/>
  <c r="N8957" i="13"/>
  <c r="H8956" i="13"/>
  <c r="O8956" i="13"/>
  <c r="N8956" i="13"/>
  <c r="H8955" i="13"/>
  <c r="O8955" i="13"/>
  <c r="N8955" i="13"/>
  <c r="H8954" i="13"/>
  <c r="O8954" i="13"/>
  <c r="N8954" i="13"/>
  <c r="H8953" i="13"/>
  <c r="O8953" i="13"/>
  <c r="N8953" i="13"/>
  <c r="H8952" i="13"/>
  <c r="O8952" i="13"/>
  <c r="N8952" i="13"/>
  <c r="H8951" i="13"/>
  <c r="O8951" i="13"/>
  <c r="N8951" i="13"/>
  <c r="H8950" i="13"/>
  <c r="O8950" i="13"/>
  <c r="N8950" i="13"/>
  <c r="H8949" i="13"/>
  <c r="O8949" i="13"/>
  <c r="N8949" i="13"/>
  <c r="H8948" i="13"/>
  <c r="O8948" i="13"/>
  <c r="N8948" i="13"/>
  <c r="H8947" i="13"/>
  <c r="O8947" i="13"/>
  <c r="N8947" i="13"/>
  <c r="H8946" i="13"/>
  <c r="O8946" i="13"/>
  <c r="N8946" i="13"/>
  <c r="H8945" i="13"/>
  <c r="O8945" i="13"/>
  <c r="N8945" i="13"/>
  <c r="H8944" i="13"/>
  <c r="O8944" i="13"/>
  <c r="N8944" i="13"/>
  <c r="H8943" i="13"/>
  <c r="O8943" i="13"/>
  <c r="N8943" i="13"/>
  <c r="H8942" i="13"/>
  <c r="O8942" i="13"/>
  <c r="N8942" i="13"/>
  <c r="H8941" i="13"/>
  <c r="O8941" i="13"/>
  <c r="N8941" i="13"/>
  <c r="H8940" i="13"/>
  <c r="O8940" i="13"/>
  <c r="N8940" i="13"/>
  <c r="H8939" i="13"/>
  <c r="O8939" i="13"/>
  <c r="N8939" i="13"/>
  <c r="H8938" i="13"/>
  <c r="O8938" i="13"/>
  <c r="N8938" i="13"/>
  <c r="H8937" i="13"/>
  <c r="O8937" i="13"/>
  <c r="N8937" i="13"/>
  <c r="H8936" i="13"/>
  <c r="O8936" i="13"/>
  <c r="N8936" i="13"/>
  <c r="H8935" i="13"/>
  <c r="O8935" i="13"/>
  <c r="N8935" i="13"/>
  <c r="H8934" i="13"/>
  <c r="O8934" i="13"/>
  <c r="N8934" i="13"/>
  <c r="H8933" i="13"/>
  <c r="O8933" i="13"/>
  <c r="N8933" i="13"/>
  <c r="H8932" i="13"/>
  <c r="O8932" i="13"/>
  <c r="N8932" i="13"/>
  <c r="H8931" i="13"/>
  <c r="O8931" i="13"/>
  <c r="N8931" i="13"/>
  <c r="H8930" i="13"/>
  <c r="O8930" i="13"/>
  <c r="N8930" i="13"/>
  <c r="H8929" i="13"/>
  <c r="O8929" i="13"/>
  <c r="N8929" i="13"/>
  <c r="H8928" i="13"/>
  <c r="O8928" i="13"/>
  <c r="N8928" i="13"/>
  <c r="H8927" i="13"/>
  <c r="O8927" i="13"/>
  <c r="N8927" i="13"/>
  <c r="H8926" i="13"/>
  <c r="O8926" i="13"/>
  <c r="N8926" i="13"/>
  <c r="H8925" i="13"/>
  <c r="O8925" i="13"/>
  <c r="N8925" i="13"/>
  <c r="H8924" i="13"/>
  <c r="O8924" i="13"/>
  <c r="N8924" i="13"/>
  <c r="H8923" i="13"/>
  <c r="O8923" i="13"/>
  <c r="N8923" i="13"/>
  <c r="H8922" i="13"/>
  <c r="O8922" i="13"/>
  <c r="N8922" i="13"/>
  <c r="H8921" i="13"/>
  <c r="O8921" i="13"/>
  <c r="N8921" i="13"/>
  <c r="H8920" i="13"/>
  <c r="O8920" i="13"/>
  <c r="N8920" i="13"/>
  <c r="H8919" i="13"/>
  <c r="O8919" i="13"/>
  <c r="N8919" i="13"/>
  <c r="H8918" i="13"/>
  <c r="O8918" i="13"/>
  <c r="N8918" i="13"/>
  <c r="H8917" i="13"/>
  <c r="O8917" i="13"/>
  <c r="N8917" i="13"/>
  <c r="H8916" i="13"/>
  <c r="O8916" i="13"/>
  <c r="N8916" i="13"/>
  <c r="H8915" i="13"/>
  <c r="O8915" i="13"/>
  <c r="N8915" i="13"/>
  <c r="H8914" i="13"/>
  <c r="O8914" i="13"/>
  <c r="N8914" i="13"/>
  <c r="H8913" i="13"/>
  <c r="O8913" i="13"/>
  <c r="N8913" i="13"/>
  <c r="H8912" i="13"/>
  <c r="O8912" i="13"/>
  <c r="N8912" i="13"/>
  <c r="H8911" i="13"/>
  <c r="O8911" i="13"/>
  <c r="N8911" i="13"/>
  <c r="H8910" i="13"/>
  <c r="O8910" i="13"/>
  <c r="N8910" i="13"/>
  <c r="H8909" i="13"/>
  <c r="O8909" i="13"/>
  <c r="N8909" i="13"/>
  <c r="H8908" i="13"/>
  <c r="O8908" i="13"/>
  <c r="N8908" i="13"/>
  <c r="H8907" i="13"/>
  <c r="O8907" i="13"/>
  <c r="N8907" i="13"/>
  <c r="H8906" i="13"/>
  <c r="O8906" i="13"/>
  <c r="N8906" i="13"/>
  <c r="H8905" i="13"/>
  <c r="O8905" i="13"/>
  <c r="N8905" i="13"/>
  <c r="H8904" i="13"/>
  <c r="O8904" i="13"/>
  <c r="N8904" i="13"/>
  <c r="H8903" i="13"/>
  <c r="O8903" i="13"/>
  <c r="N8903" i="13"/>
  <c r="H8902" i="13"/>
  <c r="O8902" i="13"/>
  <c r="N8902" i="13"/>
  <c r="H8901" i="13"/>
  <c r="O8901" i="13"/>
  <c r="N8901" i="13"/>
  <c r="H8900" i="13"/>
  <c r="O8900" i="13"/>
  <c r="N8900" i="13"/>
  <c r="H8899" i="13"/>
  <c r="O8899" i="13"/>
  <c r="N8899" i="13"/>
  <c r="H8898" i="13"/>
  <c r="O8898" i="13"/>
  <c r="N8898" i="13"/>
  <c r="H8897" i="13"/>
  <c r="O8897" i="13"/>
  <c r="N8897" i="13"/>
  <c r="H8896" i="13"/>
  <c r="O8896" i="13"/>
  <c r="N8896" i="13"/>
  <c r="H8895" i="13"/>
  <c r="O8895" i="13"/>
  <c r="N8895" i="13"/>
  <c r="H8894" i="13"/>
  <c r="O8894" i="13"/>
  <c r="N8894" i="13"/>
  <c r="H8893" i="13"/>
  <c r="O8893" i="13"/>
  <c r="N8893" i="13"/>
  <c r="H8892" i="13"/>
  <c r="O8892" i="13"/>
  <c r="N8892" i="13"/>
  <c r="H8891" i="13"/>
  <c r="O8891" i="13"/>
  <c r="N8891" i="13"/>
  <c r="H8890" i="13"/>
  <c r="O8890" i="13"/>
  <c r="N8890" i="13"/>
  <c r="H8889" i="13"/>
  <c r="O8889" i="13"/>
  <c r="N8889" i="13"/>
  <c r="H8888" i="13"/>
  <c r="O8888" i="13"/>
  <c r="N8888" i="13"/>
  <c r="H8887" i="13"/>
  <c r="O8887" i="13"/>
  <c r="N8887" i="13"/>
  <c r="H8886" i="13"/>
  <c r="O8886" i="13"/>
  <c r="N8886" i="13"/>
  <c r="H8885" i="13"/>
  <c r="O8885" i="13"/>
  <c r="N8885" i="13"/>
  <c r="H8884" i="13"/>
  <c r="O8884" i="13"/>
  <c r="N8884" i="13"/>
  <c r="H8883" i="13"/>
  <c r="O8883" i="13"/>
  <c r="N8883" i="13"/>
  <c r="H8882" i="13"/>
  <c r="O8882" i="13"/>
  <c r="N8882" i="13"/>
  <c r="H8881" i="13"/>
  <c r="O8881" i="13"/>
  <c r="N8881" i="13"/>
  <c r="H8880" i="13"/>
  <c r="O8880" i="13"/>
  <c r="N8880" i="13"/>
  <c r="H8879" i="13"/>
  <c r="O8879" i="13"/>
  <c r="N8879" i="13"/>
  <c r="H8878" i="13"/>
  <c r="O8878" i="13"/>
  <c r="N8878" i="13"/>
  <c r="H8877" i="13"/>
  <c r="O8877" i="13"/>
  <c r="N8877" i="13"/>
  <c r="H8876" i="13"/>
  <c r="O8876" i="13"/>
  <c r="N8876" i="13"/>
  <c r="H8875" i="13"/>
  <c r="O8875" i="13"/>
  <c r="N8875" i="13"/>
  <c r="H8874" i="13"/>
  <c r="O8874" i="13"/>
  <c r="N8874" i="13"/>
  <c r="H8873" i="13"/>
  <c r="O8873" i="13"/>
  <c r="N8873" i="13"/>
  <c r="H8872" i="13"/>
  <c r="O8872" i="13"/>
  <c r="N8872" i="13"/>
  <c r="H8871" i="13"/>
  <c r="O8871" i="13"/>
  <c r="N8871" i="13"/>
  <c r="H8870" i="13"/>
  <c r="O8870" i="13"/>
  <c r="N8870" i="13"/>
  <c r="H8869" i="13"/>
  <c r="O8869" i="13"/>
  <c r="N8869" i="13"/>
  <c r="H8868" i="13"/>
  <c r="O8868" i="13"/>
  <c r="N8868" i="13"/>
  <c r="H8867" i="13"/>
  <c r="O8867" i="13"/>
  <c r="N8867" i="13"/>
  <c r="H8866" i="13"/>
  <c r="O8866" i="13"/>
  <c r="N8866" i="13"/>
  <c r="H8865" i="13"/>
  <c r="O8865" i="13"/>
  <c r="N8865" i="13"/>
  <c r="H8864" i="13"/>
  <c r="O8864" i="13"/>
  <c r="N8864" i="13"/>
  <c r="H8863" i="13"/>
  <c r="O8863" i="13"/>
  <c r="N8863" i="13"/>
  <c r="H8862" i="13"/>
  <c r="O8862" i="13"/>
  <c r="N8862" i="13"/>
  <c r="H8861" i="13"/>
  <c r="O8861" i="13"/>
  <c r="N8861" i="13"/>
  <c r="H8860" i="13"/>
  <c r="O8860" i="13"/>
  <c r="N8860" i="13"/>
  <c r="H8859" i="13"/>
  <c r="O8859" i="13"/>
  <c r="N8859" i="13"/>
  <c r="H8858" i="13"/>
  <c r="O8858" i="13"/>
  <c r="N8858" i="13"/>
  <c r="H8857" i="13"/>
  <c r="O8857" i="13"/>
  <c r="N8857" i="13"/>
  <c r="H8856" i="13"/>
  <c r="O8856" i="13"/>
  <c r="N8856" i="13"/>
  <c r="H8855" i="13"/>
  <c r="O8855" i="13"/>
  <c r="N8855" i="13"/>
  <c r="H8854" i="13"/>
  <c r="O8854" i="13"/>
  <c r="N8854" i="13"/>
  <c r="H8853" i="13"/>
  <c r="O8853" i="13"/>
  <c r="N8853" i="13"/>
  <c r="H8852" i="13"/>
  <c r="O8852" i="13"/>
  <c r="N8852" i="13"/>
  <c r="H8851" i="13"/>
  <c r="O8851" i="13"/>
  <c r="N8851" i="13"/>
  <c r="H8850" i="13"/>
  <c r="O8850" i="13"/>
  <c r="N8850" i="13"/>
  <c r="H8849" i="13"/>
  <c r="O8849" i="13"/>
  <c r="N8849" i="13"/>
  <c r="H8848" i="13"/>
  <c r="O8848" i="13"/>
  <c r="N8848" i="13"/>
  <c r="H8847" i="13"/>
  <c r="O8847" i="13"/>
  <c r="N8847" i="13"/>
  <c r="H8846" i="13"/>
  <c r="O8846" i="13"/>
  <c r="N8846" i="13"/>
  <c r="H8845" i="13"/>
  <c r="O8845" i="13"/>
  <c r="N8845" i="13"/>
  <c r="H8844" i="13"/>
  <c r="O8844" i="13"/>
  <c r="N8844" i="13"/>
  <c r="H8843" i="13"/>
  <c r="O8843" i="13"/>
  <c r="N8843" i="13"/>
  <c r="H8842" i="13"/>
  <c r="O8842" i="13"/>
  <c r="N8842" i="13"/>
  <c r="H8841" i="13"/>
  <c r="O8841" i="13"/>
  <c r="N8841" i="13"/>
  <c r="H8840" i="13"/>
  <c r="O8840" i="13"/>
  <c r="N8840" i="13"/>
  <c r="H8839" i="13"/>
  <c r="O8839" i="13"/>
  <c r="N8839" i="13"/>
  <c r="H8838" i="13"/>
  <c r="O8838" i="13"/>
  <c r="N8838" i="13"/>
  <c r="H8837" i="13"/>
  <c r="O8837" i="13"/>
  <c r="N8837" i="13"/>
  <c r="H8836" i="13"/>
  <c r="O8836" i="13"/>
  <c r="N8836" i="13"/>
  <c r="H8835" i="13"/>
  <c r="O8835" i="13"/>
  <c r="N8835" i="13"/>
  <c r="H8834" i="13"/>
  <c r="O8834" i="13"/>
  <c r="N8834" i="13"/>
  <c r="H8833" i="13"/>
  <c r="O8833" i="13"/>
  <c r="N8833" i="13"/>
  <c r="H8832" i="13"/>
  <c r="O8832" i="13"/>
  <c r="N8832" i="13"/>
  <c r="H8831" i="13"/>
  <c r="O8831" i="13"/>
  <c r="N8831" i="13"/>
  <c r="H8830" i="13"/>
  <c r="O8830" i="13"/>
  <c r="N8830" i="13"/>
  <c r="H8829" i="13"/>
  <c r="O8829" i="13"/>
  <c r="N8829" i="13"/>
  <c r="H8828" i="13"/>
  <c r="O8828" i="13"/>
  <c r="N8828" i="13"/>
  <c r="H8827" i="13"/>
  <c r="O8827" i="13"/>
  <c r="N8827" i="13"/>
  <c r="H8826" i="13"/>
  <c r="O8826" i="13"/>
  <c r="N8826" i="13"/>
  <c r="H8825" i="13"/>
  <c r="O8825" i="13"/>
  <c r="N8825" i="13"/>
  <c r="H8824" i="13"/>
  <c r="O8824" i="13"/>
  <c r="N8824" i="13"/>
  <c r="H8823" i="13"/>
  <c r="O8823" i="13"/>
  <c r="N8823" i="13"/>
  <c r="H8822" i="13"/>
  <c r="O8822" i="13"/>
  <c r="N8822" i="13"/>
  <c r="H8821" i="13"/>
  <c r="O8821" i="13"/>
  <c r="N8821" i="13"/>
  <c r="H8820" i="13"/>
  <c r="O8820" i="13"/>
  <c r="N8820" i="13"/>
  <c r="H8819" i="13"/>
  <c r="O8819" i="13"/>
  <c r="N8819" i="13"/>
  <c r="H8818" i="13"/>
  <c r="O8818" i="13"/>
  <c r="N8818" i="13"/>
  <c r="H8817" i="13"/>
  <c r="O8817" i="13"/>
  <c r="N8817" i="13"/>
  <c r="H8816" i="13"/>
  <c r="O8816" i="13"/>
  <c r="N8816" i="13"/>
  <c r="H8815" i="13"/>
  <c r="O8815" i="13"/>
  <c r="N8815" i="13"/>
  <c r="H8814" i="13"/>
  <c r="O8814" i="13"/>
  <c r="N8814" i="13"/>
  <c r="H8813" i="13"/>
  <c r="O8813" i="13"/>
  <c r="N8813" i="13"/>
  <c r="H8812" i="13"/>
  <c r="O8812" i="13"/>
  <c r="N8812" i="13"/>
  <c r="H8811" i="13"/>
  <c r="O8811" i="13"/>
  <c r="N8811" i="13"/>
  <c r="H8810" i="13"/>
  <c r="O8810" i="13"/>
  <c r="N8810" i="13"/>
  <c r="H8809" i="13"/>
  <c r="O8809" i="13"/>
  <c r="N8809" i="13"/>
  <c r="H8808" i="13"/>
  <c r="O8808" i="13"/>
  <c r="N8808" i="13"/>
  <c r="H8807" i="13"/>
  <c r="O8807" i="13"/>
  <c r="N8807" i="13"/>
  <c r="H8806" i="13"/>
  <c r="O8806" i="13"/>
  <c r="N8806" i="13"/>
  <c r="H8805" i="13"/>
  <c r="O8805" i="13"/>
  <c r="N8805" i="13"/>
  <c r="H8804" i="13"/>
  <c r="O8804" i="13"/>
  <c r="N8804" i="13"/>
  <c r="H8803" i="13"/>
  <c r="O8803" i="13"/>
  <c r="N8803" i="13"/>
  <c r="H8802" i="13"/>
  <c r="O8802" i="13"/>
  <c r="N8802" i="13"/>
  <c r="H8801" i="13"/>
  <c r="O8801" i="13"/>
  <c r="N8801" i="13"/>
  <c r="H8800" i="13"/>
  <c r="O8800" i="13"/>
  <c r="N8800" i="13"/>
  <c r="H8799" i="13"/>
  <c r="O8799" i="13"/>
  <c r="N8799" i="13"/>
  <c r="H8798" i="13"/>
  <c r="O8798" i="13"/>
  <c r="N8798" i="13"/>
  <c r="H8797" i="13"/>
  <c r="O8797" i="13"/>
  <c r="N8797" i="13"/>
  <c r="H8796" i="13"/>
  <c r="O8796" i="13"/>
  <c r="N8796" i="13"/>
  <c r="H8795" i="13"/>
  <c r="O8795" i="13"/>
  <c r="N8795" i="13"/>
  <c r="H8794" i="13"/>
  <c r="O8794" i="13"/>
  <c r="N8794" i="13"/>
  <c r="H8793" i="13"/>
  <c r="O8793" i="13"/>
  <c r="N8793" i="13"/>
  <c r="H8792" i="13"/>
  <c r="O8792" i="13"/>
  <c r="N8792" i="13"/>
  <c r="H8791" i="13"/>
  <c r="O8791" i="13"/>
  <c r="N8791" i="13"/>
  <c r="H8790" i="13"/>
  <c r="O8790" i="13"/>
  <c r="N8790" i="13"/>
  <c r="H8789" i="13"/>
  <c r="O8789" i="13"/>
  <c r="N8789" i="13"/>
  <c r="H8788" i="13"/>
  <c r="O8788" i="13"/>
  <c r="N8788" i="13"/>
  <c r="H8787" i="13"/>
  <c r="O8787" i="13"/>
  <c r="N8787" i="13"/>
  <c r="H8786" i="13"/>
  <c r="O8786" i="13"/>
  <c r="N8786" i="13"/>
  <c r="H8785" i="13"/>
  <c r="O8785" i="13"/>
  <c r="N8785" i="13"/>
  <c r="H8784" i="13"/>
  <c r="O8784" i="13"/>
  <c r="N8784" i="13"/>
  <c r="H8783" i="13"/>
  <c r="O8783" i="13"/>
  <c r="N8783" i="13"/>
  <c r="H8782" i="13"/>
  <c r="O8782" i="13"/>
  <c r="N8782" i="13"/>
  <c r="H8781" i="13"/>
  <c r="O8781" i="13"/>
  <c r="N8781" i="13"/>
  <c r="H8780" i="13"/>
  <c r="O8780" i="13"/>
  <c r="N8780" i="13"/>
  <c r="H8779" i="13"/>
  <c r="O8779" i="13"/>
  <c r="N8779" i="13"/>
  <c r="H8778" i="13"/>
  <c r="O8778" i="13"/>
  <c r="N8778" i="13"/>
  <c r="H8777" i="13"/>
  <c r="O8777" i="13"/>
  <c r="N8777" i="13"/>
  <c r="H8776" i="13"/>
  <c r="O8776" i="13"/>
  <c r="N8776" i="13"/>
  <c r="H8775" i="13"/>
  <c r="O8775" i="13"/>
  <c r="N8775" i="13"/>
  <c r="H8774" i="13"/>
  <c r="O8774" i="13"/>
  <c r="N8774" i="13"/>
  <c r="H8773" i="13"/>
  <c r="O8773" i="13"/>
  <c r="N8773" i="13"/>
  <c r="H8772" i="13"/>
  <c r="O8772" i="13"/>
  <c r="N8772" i="13"/>
  <c r="H8771" i="13"/>
  <c r="O8771" i="13"/>
  <c r="N8771" i="13"/>
  <c r="H8770" i="13"/>
  <c r="O8770" i="13"/>
  <c r="N8770" i="13"/>
  <c r="H8769" i="13"/>
  <c r="O8769" i="13"/>
  <c r="N8769" i="13"/>
  <c r="H8768" i="13"/>
  <c r="O8768" i="13"/>
  <c r="N8768" i="13"/>
  <c r="H8767" i="13"/>
  <c r="O8767" i="13"/>
  <c r="N8767" i="13"/>
  <c r="H8766" i="13"/>
  <c r="O8766" i="13"/>
  <c r="N8766" i="13"/>
  <c r="H8765" i="13"/>
  <c r="O8765" i="13"/>
  <c r="N8765" i="13"/>
  <c r="H8764" i="13"/>
  <c r="O8764" i="13"/>
  <c r="N8764" i="13"/>
  <c r="H8763" i="13"/>
  <c r="O8763" i="13"/>
  <c r="N8763" i="13"/>
  <c r="H8762" i="13"/>
  <c r="O8762" i="13"/>
  <c r="N8762" i="13"/>
  <c r="H8761" i="13"/>
  <c r="O8761" i="13"/>
  <c r="N8761" i="13"/>
  <c r="H8760" i="13"/>
  <c r="O8760" i="13"/>
  <c r="N8760" i="13"/>
  <c r="H8759" i="13"/>
  <c r="O8759" i="13"/>
  <c r="N8759" i="13"/>
  <c r="H8758" i="13"/>
  <c r="O8758" i="13"/>
  <c r="N8758" i="13"/>
  <c r="H8757" i="13"/>
  <c r="O8757" i="13"/>
  <c r="N8757" i="13"/>
  <c r="H8756" i="13"/>
  <c r="O8756" i="13"/>
  <c r="N8756" i="13"/>
  <c r="H8755" i="13"/>
  <c r="O8755" i="13"/>
  <c r="N8755" i="13"/>
  <c r="H8754" i="13"/>
  <c r="O8754" i="13"/>
  <c r="N8754" i="13"/>
  <c r="H8753" i="13"/>
  <c r="O8753" i="13"/>
  <c r="N8753" i="13"/>
  <c r="H8752" i="13"/>
  <c r="O8752" i="13"/>
  <c r="N8752" i="13"/>
  <c r="H8751" i="13"/>
  <c r="O8751" i="13"/>
  <c r="N8751" i="13"/>
  <c r="H8750" i="13"/>
  <c r="O8750" i="13"/>
  <c r="N8750" i="13"/>
  <c r="H8749" i="13"/>
  <c r="O8749" i="13"/>
  <c r="N8749" i="13"/>
  <c r="H8748" i="13"/>
  <c r="O8748" i="13"/>
  <c r="N8748" i="13"/>
  <c r="H8747" i="13"/>
  <c r="O8747" i="13"/>
  <c r="N8747" i="13"/>
  <c r="H8746" i="13"/>
  <c r="O8746" i="13"/>
  <c r="N8746" i="13"/>
  <c r="H8745" i="13"/>
  <c r="O8745" i="13"/>
  <c r="N8745" i="13"/>
  <c r="H8744" i="13"/>
  <c r="O8744" i="13"/>
  <c r="N8744" i="13"/>
  <c r="H8743" i="13"/>
  <c r="O8743" i="13"/>
  <c r="N8743" i="13"/>
  <c r="H8742" i="13"/>
  <c r="O8742" i="13"/>
  <c r="N8742" i="13"/>
  <c r="H8741" i="13"/>
  <c r="O8741" i="13"/>
  <c r="N8741" i="13"/>
  <c r="H8740" i="13"/>
  <c r="O8740" i="13"/>
  <c r="N8740" i="13"/>
  <c r="H8739" i="13"/>
  <c r="O8739" i="13"/>
  <c r="N8739" i="13"/>
  <c r="H8738" i="13"/>
  <c r="O8738" i="13"/>
  <c r="N8738" i="13"/>
  <c r="H8737" i="13"/>
  <c r="O8737" i="13"/>
  <c r="N8737" i="13"/>
  <c r="H8736" i="13"/>
  <c r="O8736" i="13"/>
  <c r="N8736" i="13"/>
  <c r="H8735" i="13"/>
  <c r="O8735" i="13"/>
  <c r="N8735" i="13"/>
  <c r="H8734" i="13"/>
  <c r="O8734" i="13"/>
  <c r="N8734" i="13"/>
  <c r="H8733" i="13"/>
  <c r="O8733" i="13"/>
  <c r="N8733" i="13"/>
  <c r="H8732" i="13"/>
  <c r="O8732" i="13"/>
  <c r="N8732" i="13"/>
  <c r="H8731" i="13"/>
  <c r="O8731" i="13"/>
  <c r="N8731" i="13"/>
  <c r="H8730" i="13"/>
  <c r="O8730" i="13"/>
  <c r="N8730" i="13"/>
  <c r="H8729" i="13"/>
  <c r="O8729" i="13"/>
  <c r="N8729" i="13"/>
  <c r="H8728" i="13"/>
  <c r="O8728" i="13"/>
  <c r="N8728" i="13"/>
  <c r="H8727" i="13"/>
  <c r="O8727" i="13"/>
  <c r="N8727" i="13"/>
  <c r="H8726" i="13"/>
  <c r="O8726" i="13"/>
  <c r="N8726" i="13"/>
  <c r="H8725" i="13"/>
  <c r="O8725" i="13"/>
  <c r="N8725" i="13"/>
  <c r="H8724" i="13"/>
  <c r="O8724" i="13"/>
  <c r="N8724" i="13"/>
  <c r="H8723" i="13"/>
  <c r="O8723" i="13"/>
  <c r="N8723" i="13"/>
  <c r="H8722" i="13"/>
  <c r="O8722" i="13"/>
  <c r="N8722" i="13"/>
  <c r="H8721" i="13"/>
  <c r="O8721" i="13"/>
  <c r="N8721" i="13"/>
  <c r="H8720" i="13"/>
  <c r="O8720" i="13"/>
  <c r="N8720" i="13"/>
  <c r="H8719" i="13"/>
  <c r="O8719" i="13"/>
  <c r="N8719" i="13"/>
  <c r="H8718" i="13"/>
  <c r="O8718" i="13"/>
  <c r="N8718" i="13"/>
  <c r="H8717" i="13"/>
  <c r="O8717" i="13"/>
  <c r="N8717" i="13"/>
  <c r="H8716" i="13"/>
  <c r="O8716" i="13"/>
  <c r="N8716" i="13"/>
  <c r="H8715" i="13"/>
  <c r="O8715" i="13"/>
  <c r="N8715" i="13"/>
  <c r="H8714" i="13"/>
  <c r="O8714" i="13"/>
  <c r="N8714" i="13"/>
  <c r="H8713" i="13"/>
  <c r="O8713" i="13"/>
  <c r="N8713" i="13"/>
  <c r="H8712" i="13"/>
  <c r="O8712" i="13"/>
  <c r="N8712" i="13"/>
  <c r="H8711" i="13"/>
  <c r="O8711" i="13"/>
  <c r="N8711" i="13"/>
  <c r="H8710" i="13"/>
  <c r="O8710" i="13"/>
  <c r="N8710" i="13"/>
  <c r="H8709" i="13"/>
  <c r="O8709" i="13"/>
  <c r="N8709" i="13"/>
  <c r="H8708" i="13"/>
  <c r="O8708" i="13"/>
  <c r="N8708" i="13"/>
  <c r="H8707" i="13"/>
  <c r="O8707" i="13"/>
  <c r="N8707" i="13"/>
  <c r="H8706" i="13"/>
  <c r="O8706" i="13"/>
  <c r="N8706" i="13"/>
  <c r="H8705" i="13"/>
  <c r="O8705" i="13"/>
  <c r="N8705" i="13"/>
  <c r="H8704" i="13"/>
  <c r="O8704" i="13"/>
  <c r="N8704" i="13"/>
  <c r="H8703" i="13"/>
  <c r="O8703" i="13"/>
  <c r="N8703" i="13"/>
  <c r="H8702" i="13"/>
  <c r="O8702" i="13"/>
  <c r="N8702" i="13"/>
  <c r="H8701" i="13"/>
  <c r="O8701" i="13"/>
  <c r="N8701" i="13"/>
  <c r="H8700" i="13"/>
  <c r="O8700" i="13"/>
  <c r="N8700" i="13"/>
  <c r="H8699" i="13"/>
  <c r="O8699" i="13"/>
  <c r="N8699" i="13"/>
  <c r="H8698" i="13"/>
  <c r="O8698" i="13"/>
  <c r="N8698" i="13"/>
  <c r="H8697" i="13"/>
  <c r="O8697" i="13"/>
  <c r="N8697" i="13"/>
  <c r="H8696" i="13"/>
  <c r="O8696" i="13"/>
  <c r="N8696" i="13"/>
  <c r="H8695" i="13"/>
  <c r="O8695" i="13"/>
  <c r="N8695" i="13"/>
  <c r="H8694" i="13"/>
  <c r="O8694" i="13"/>
  <c r="N8694" i="13"/>
  <c r="H8693" i="13"/>
  <c r="O8693" i="13"/>
  <c r="N8693" i="13"/>
  <c r="H8692" i="13"/>
  <c r="O8692" i="13"/>
  <c r="N8692" i="13"/>
  <c r="H8691" i="13"/>
  <c r="O8691" i="13"/>
  <c r="N8691" i="13"/>
  <c r="H8690" i="13"/>
  <c r="O8690" i="13"/>
  <c r="N8690" i="13"/>
  <c r="H8689" i="13"/>
  <c r="O8689" i="13"/>
  <c r="N8689" i="13"/>
  <c r="H8688" i="13"/>
  <c r="O8688" i="13"/>
  <c r="N8688" i="13"/>
  <c r="H8687" i="13"/>
  <c r="O8687" i="13"/>
  <c r="N8687" i="13"/>
  <c r="H8686" i="13"/>
  <c r="O8686" i="13"/>
  <c r="N8686" i="13"/>
  <c r="H8685" i="13"/>
  <c r="O8685" i="13"/>
  <c r="N8685" i="13"/>
  <c r="H8684" i="13"/>
  <c r="O8684" i="13"/>
  <c r="N8684" i="13"/>
  <c r="H8683" i="13"/>
  <c r="O8683" i="13"/>
  <c r="N8683" i="13"/>
  <c r="H8682" i="13"/>
  <c r="O8682" i="13"/>
  <c r="N8682" i="13"/>
  <c r="H8681" i="13"/>
  <c r="O8681" i="13"/>
  <c r="N8681" i="13"/>
  <c r="H8680" i="13"/>
  <c r="O8680" i="13"/>
  <c r="N8680" i="13"/>
  <c r="H8679" i="13"/>
  <c r="O8679" i="13"/>
  <c r="N8679" i="13"/>
  <c r="H8678" i="13"/>
  <c r="O8678" i="13"/>
  <c r="N8678" i="13"/>
  <c r="H8677" i="13"/>
  <c r="O8677" i="13"/>
  <c r="N8677" i="13"/>
  <c r="H8676" i="13"/>
  <c r="O8676" i="13"/>
  <c r="N8676" i="13"/>
  <c r="H8675" i="13"/>
  <c r="O8675" i="13"/>
  <c r="N8675" i="13"/>
  <c r="H8674" i="13"/>
  <c r="O8674" i="13"/>
  <c r="N8674" i="13"/>
  <c r="H8673" i="13"/>
  <c r="O8673" i="13"/>
  <c r="N8673" i="13"/>
  <c r="H8672" i="13"/>
  <c r="O8672" i="13"/>
  <c r="N8672" i="13"/>
  <c r="H8671" i="13"/>
  <c r="O8671" i="13"/>
  <c r="N8671" i="13"/>
  <c r="H8670" i="13"/>
  <c r="O8670" i="13"/>
  <c r="N8670" i="13"/>
  <c r="H8669" i="13"/>
  <c r="O8669" i="13"/>
  <c r="N8669" i="13"/>
  <c r="H8668" i="13"/>
  <c r="O8668" i="13"/>
  <c r="N8668" i="13"/>
  <c r="H8667" i="13"/>
  <c r="O8667" i="13"/>
  <c r="N8667" i="13"/>
  <c r="H8666" i="13"/>
  <c r="O8666" i="13"/>
  <c r="N8666" i="13"/>
  <c r="H8665" i="13"/>
  <c r="O8665" i="13"/>
  <c r="N8665" i="13"/>
  <c r="H8664" i="13"/>
  <c r="O8664" i="13"/>
  <c r="N8664" i="13"/>
  <c r="H8663" i="13"/>
  <c r="O8663" i="13"/>
  <c r="N8663" i="13"/>
  <c r="H8662" i="13"/>
  <c r="O8662" i="13"/>
  <c r="N8662" i="13"/>
  <c r="H8661" i="13"/>
  <c r="O8661" i="13"/>
  <c r="N8661" i="13"/>
  <c r="H8660" i="13"/>
  <c r="O8660" i="13"/>
  <c r="N8660" i="13"/>
  <c r="H8659" i="13"/>
  <c r="O8659" i="13"/>
  <c r="N8659" i="13"/>
  <c r="H8658" i="13"/>
  <c r="O8658" i="13"/>
  <c r="N8658" i="13"/>
  <c r="H8657" i="13"/>
  <c r="O8657" i="13"/>
  <c r="N8657" i="13"/>
  <c r="H8656" i="13"/>
  <c r="O8656" i="13"/>
  <c r="N8656" i="13"/>
  <c r="H8655" i="13"/>
  <c r="O8655" i="13"/>
  <c r="N8655" i="13"/>
  <c r="H8654" i="13"/>
  <c r="O8654" i="13"/>
  <c r="N8654" i="13"/>
  <c r="H8653" i="13"/>
  <c r="O8653" i="13"/>
  <c r="N8653" i="13"/>
  <c r="H8652" i="13"/>
  <c r="O8652" i="13"/>
  <c r="N8652" i="13"/>
  <c r="H8651" i="13"/>
  <c r="O8651" i="13"/>
  <c r="N8651" i="13"/>
  <c r="H8650" i="13"/>
  <c r="O8650" i="13"/>
  <c r="N8650" i="13"/>
  <c r="H8649" i="13"/>
  <c r="O8649" i="13"/>
  <c r="N8649" i="13"/>
  <c r="H8648" i="13"/>
  <c r="O8648" i="13"/>
  <c r="N8648" i="13"/>
  <c r="H8647" i="13"/>
  <c r="O8647" i="13"/>
  <c r="N8647" i="13"/>
  <c r="H8646" i="13"/>
  <c r="O8646" i="13"/>
  <c r="N8646" i="13"/>
  <c r="H8645" i="13"/>
  <c r="O8645" i="13"/>
  <c r="N8645" i="13"/>
  <c r="H8644" i="13"/>
  <c r="O8644" i="13"/>
  <c r="N8644" i="13"/>
  <c r="H8643" i="13"/>
  <c r="O8643" i="13"/>
  <c r="N8643" i="13"/>
  <c r="H8642" i="13"/>
  <c r="O8642" i="13"/>
  <c r="N8642" i="13"/>
  <c r="H8641" i="13"/>
  <c r="O8641" i="13"/>
  <c r="N8641" i="13"/>
  <c r="H8640" i="13"/>
  <c r="O8640" i="13"/>
  <c r="N8640" i="13"/>
  <c r="H8639" i="13"/>
  <c r="O8639" i="13"/>
  <c r="N8639" i="13"/>
  <c r="H8638" i="13"/>
  <c r="O8638" i="13"/>
  <c r="N8638" i="13"/>
  <c r="H8637" i="13"/>
  <c r="O8637" i="13"/>
  <c r="N8637" i="13"/>
  <c r="H8636" i="13"/>
  <c r="O8636" i="13"/>
  <c r="N8636" i="13"/>
  <c r="H8635" i="13"/>
  <c r="O8635" i="13"/>
  <c r="N8635" i="13"/>
  <c r="H8634" i="13"/>
  <c r="O8634" i="13"/>
  <c r="N8634" i="13"/>
  <c r="H8633" i="13"/>
  <c r="O8633" i="13"/>
  <c r="N8633" i="13"/>
  <c r="H8632" i="13"/>
  <c r="O8632" i="13"/>
  <c r="N8632" i="13"/>
  <c r="H8631" i="13"/>
  <c r="O8631" i="13"/>
  <c r="N8631" i="13"/>
  <c r="H8630" i="13"/>
  <c r="O8630" i="13"/>
  <c r="N8630" i="13"/>
  <c r="H8629" i="13"/>
  <c r="O8629" i="13"/>
  <c r="N8629" i="13"/>
  <c r="H8628" i="13"/>
  <c r="O8628" i="13"/>
  <c r="N8628" i="13"/>
  <c r="H8627" i="13"/>
  <c r="O8627" i="13"/>
  <c r="N8627" i="13"/>
  <c r="H8626" i="13"/>
  <c r="O8626" i="13"/>
  <c r="N8626" i="13"/>
  <c r="H8625" i="13"/>
  <c r="O8625" i="13"/>
  <c r="N8625" i="13"/>
  <c r="H8624" i="13"/>
  <c r="O8624" i="13"/>
  <c r="N8624" i="13"/>
  <c r="H8623" i="13"/>
  <c r="O8623" i="13"/>
  <c r="N8623" i="13"/>
  <c r="H8622" i="13"/>
  <c r="O8622" i="13"/>
  <c r="N8622" i="13"/>
  <c r="H8621" i="13"/>
  <c r="O8621" i="13"/>
  <c r="N8621" i="13"/>
  <c r="H8620" i="13"/>
  <c r="O8620" i="13"/>
  <c r="N8620" i="13"/>
  <c r="H8619" i="13"/>
  <c r="O8619" i="13"/>
  <c r="N8619" i="13"/>
  <c r="H8618" i="13"/>
  <c r="O8618" i="13"/>
  <c r="N8618" i="13"/>
  <c r="H8617" i="13"/>
  <c r="O8617" i="13"/>
  <c r="N8617" i="13"/>
  <c r="H8616" i="13"/>
  <c r="O8616" i="13"/>
  <c r="N8616" i="13"/>
  <c r="H8615" i="13"/>
  <c r="O8615" i="13"/>
  <c r="N8615" i="13"/>
  <c r="H8614" i="13"/>
  <c r="O8614" i="13"/>
  <c r="N8614" i="13"/>
  <c r="H8613" i="13"/>
  <c r="O8613" i="13"/>
  <c r="N8613" i="13"/>
  <c r="H8612" i="13"/>
  <c r="O8612" i="13"/>
  <c r="N8612" i="13"/>
  <c r="H8611" i="13"/>
  <c r="O8611" i="13"/>
  <c r="N8611" i="13"/>
  <c r="H8610" i="13"/>
  <c r="O8610" i="13"/>
  <c r="N8610" i="13"/>
  <c r="H8609" i="13"/>
  <c r="O8609" i="13"/>
  <c r="N8609" i="13"/>
  <c r="H8608" i="13"/>
  <c r="O8608" i="13"/>
  <c r="N8608" i="13"/>
  <c r="H8607" i="13"/>
  <c r="O8607" i="13"/>
  <c r="N8607" i="13"/>
  <c r="H8606" i="13"/>
  <c r="O8606" i="13"/>
  <c r="N8606" i="13"/>
  <c r="H8605" i="13"/>
  <c r="O8605" i="13"/>
  <c r="N8605" i="13"/>
  <c r="H8604" i="13"/>
  <c r="O8604" i="13"/>
  <c r="N8604" i="13"/>
  <c r="H8603" i="13"/>
  <c r="O8603" i="13"/>
  <c r="N8603" i="13"/>
  <c r="H8602" i="13"/>
  <c r="O8602" i="13"/>
  <c r="N8602" i="13"/>
  <c r="H8601" i="13"/>
  <c r="O8601" i="13"/>
  <c r="N8601" i="13"/>
  <c r="H8600" i="13"/>
  <c r="O8600" i="13"/>
  <c r="N8600" i="13"/>
  <c r="H8599" i="13"/>
  <c r="O8599" i="13"/>
  <c r="N8599" i="13"/>
  <c r="H8598" i="13"/>
  <c r="O8598" i="13"/>
  <c r="N8598" i="13"/>
  <c r="H8597" i="13"/>
  <c r="O8597" i="13"/>
  <c r="N8597" i="13"/>
  <c r="H8596" i="13"/>
  <c r="O8596" i="13"/>
  <c r="N8596" i="13"/>
  <c r="H8595" i="13"/>
  <c r="O8595" i="13"/>
  <c r="N8595" i="13"/>
  <c r="H8594" i="13"/>
  <c r="O8594" i="13"/>
  <c r="N8594" i="13"/>
  <c r="H8593" i="13"/>
  <c r="O8593" i="13"/>
  <c r="N8593" i="13"/>
  <c r="H8592" i="13"/>
  <c r="O8592" i="13"/>
  <c r="N8592" i="13"/>
  <c r="H8591" i="13"/>
  <c r="O8591" i="13"/>
  <c r="N8591" i="13"/>
  <c r="H8590" i="13"/>
  <c r="O8590" i="13"/>
  <c r="N8590" i="13"/>
  <c r="H8589" i="13"/>
  <c r="O8589" i="13"/>
  <c r="N8589" i="13"/>
  <c r="H8588" i="13"/>
  <c r="O8588" i="13"/>
  <c r="N8588" i="13"/>
  <c r="H8587" i="13"/>
  <c r="O8587" i="13"/>
  <c r="N8587" i="13"/>
  <c r="H8586" i="13"/>
  <c r="O8586" i="13"/>
  <c r="N8586" i="13"/>
  <c r="H8585" i="13"/>
  <c r="O8585" i="13"/>
  <c r="N8585" i="13"/>
  <c r="H8584" i="13"/>
  <c r="O8584" i="13"/>
  <c r="N8584" i="13"/>
  <c r="H8583" i="13"/>
  <c r="O8583" i="13"/>
  <c r="N8583" i="13"/>
  <c r="H8582" i="13"/>
  <c r="O8582" i="13"/>
  <c r="N8582" i="13"/>
  <c r="H8581" i="13"/>
  <c r="O8581" i="13"/>
  <c r="N8581" i="13"/>
  <c r="H8580" i="13"/>
  <c r="O8580" i="13"/>
  <c r="N8580" i="13"/>
  <c r="H8579" i="13"/>
  <c r="O8579" i="13"/>
  <c r="N8579" i="13"/>
  <c r="H8578" i="13"/>
  <c r="O8578" i="13"/>
  <c r="N8578" i="13"/>
  <c r="H8577" i="13"/>
  <c r="O8577" i="13"/>
  <c r="N8577" i="13"/>
  <c r="H8576" i="13"/>
  <c r="O8576" i="13"/>
  <c r="N8576" i="13"/>
  <c r="H8575" i="13"/>
  <c r="O8575" i="13"/>
  <c r="N8575" i="13"/>
  <c r="H8574" i="13"/>
  <c r="O8574" i="13"/>
  <c r="N8574" i="13"/>
  <c r="H8573" i="13"/>
  <c r="O8573" i="13"/>
  <c r="N8573" i="13"/>
  <c r="H8572" i="13"/>
  <c r="O8572" i="13"/>
  <c r="N8572" i="13"/>
  <c r="H8571" i="13"/>
  <c r="O8571" i="13"/>
  <c r="N8571" i="13"/>
  <c r="H8570" i="13"/>
  <c r="O8570" i="13"/>
  <c r="N8570" i="13"/>
  <c r="H8569" i="13"/>
  <c r="O8569" i="13"/>
  <c r="N8569" i="13"/>
  <c r="H8568" i="13"/>
  <c r="O8568" i="13"/>
  <c r="N8568" i="13"/>
  <c r="H8567" i="13"/>
  <c r="O8567" i="13"/>
  <c r="N8567" i="13"/>
  <c r="H8566" i="13"/>
  <c r="O8566" i="13"/>
  <c r="N8566" i="13"/>
  <c r="H8565" i="13"/>
  <c r="O8565" i="13"/>
  <c r="N8565" i="13"/>
  <c r="H8564" i="13"/>
  <c r="O8564" i="13"/>
  <c r="N8564" i="13"/>
  <c r="H8563" i="13"/>
  <c r="O8563" i="13"/>
  <c r="N8563" i="13"/>
  <c r="H8562" i="13"/>
  <c r="O8562" i="13"/>
  <c r="N8562" i="13"/>
  <c r="H8561" i="13"/>
  <c r="O8561" i="13"/>
  <c r="N8561" i="13"/>
  <c r="H8560" i="13"/>
  <c r="O8560" i="13"/>
  <c r="N8560" i="13"/>
  <c r="H8559" i="13"/>
  <c r="O8559" i="13"/>
  <c r="N8559" i="13"/>
  <c r="H8558" i="13"/>
  <c r="O8558" i="13"/>
  <c r="N8558" i="13"/>
  <c r="H8557" i="13"/>
  <c r="O8557" i="13"/>
  <c r="N8557" i="13"/>
  <c r="H8556" i="13"/>
  <c r="O8556" i="13"/>
  <c r="N8556" i="13"/>
  <c r="H8555" i="13"/>
  <c r="O8555" i="13"/>
  <c r="N8555" i="13"/>
  <c r="H8554" i="13"/>
  <c r="O8554" i="13"/>
  <c r="N8554" i="13"/>
  <c r="H8553" i="13"/>
  <c r="O8553" i="13"/>
  <c r="N8553" i="13"/>
  <c r="H8552" i="13"/>
  <c r="O8552" i="13"/>
  <c r="N8552" i="13"/>
  <c r="H8551" i="13"/>
  <c r="O8551" i="13"/>
  <c r="N8551" i="13"/>
  <c r="H8550" i="13"/>
  <c r="O8550" i="13"/>
  <c r="N8550" i="13"/>
  <c r="H8549" i="13"/>
  <c r="O8549" i="13"/>
  <c r="N8549" i="13"/>
  <c r="H8548" i="13"/>
  <c r="O8548" i="13"/>
  <c r="N8548" i="13"/>
  <c r="H8547" i="13"/>
  <c r="O8547" i="13"/>
  <c r="N8547" i="13"/>
  <c r="H8546" i="13"/>
  <c r="O8546" i="13"/>
  <c r="N8546" i="13"/>
  <c r="H8545" i="13"/>
  <c r="O8545" i="13"/>
  <c r="N8545" i="13"/>
  <c r="H8544" i="13"/>
  <c r="O8544" i="13"/>
  <c r="N8544" i="13"/>
  <c r="H8543" i="13"/>
  <c r="O8543" i="13"/>
  <c r="N8543" i="13"/>
  <c r="H8542" i="13"/>
  <c r="O8542" i="13"/>
  <c r="N8542" i="13"/>
  <c r="H8541" i="13"/>
  <c r="O8541" i="13"/>
  <c r="N8541" i="13"/>
  <c r="H8540" i="13"/>
  <c r="O8540" i="13"/>
  <c r="N8540" i="13"/>
  <c r="H8539" i="13"/>
  <c r="O8539" i="13"/>
  <c r="N8539" i="13"/>
  <c r="H8538" i="13"/>
  <c r="O8538" i="13"/>
  <c r="N8538" i="13"/>
  <c r="H8537" i="13"/>
  <c r="O8537" i="13"/>
  <c r="N8537" i="13"/>
  <c r="H8536" i="13"/>
  <c r="O8536" i="13"/>
  <c r="N8536" i="13"/>
  <c r="H8535" i="13"/>
  <c r="O8535" i="13"/>
  <c r="N8535" i="13"/>
  <c r="H8534" i="13"/>
  <c r="O8534" i="13"/>
  <c r="N8534" i="13"/>
  <c r="H8533" i="13"/>
  <c r="O8533" i="13"/>
  <c r="N8533" i="13"/>
  <c r="H8532" i="13"/>
  <c r="O8532" i="13"/>
  <c r="N8532" i="13"/>
  <c r="H8531" i="13"/>
  <c r="O8531" i="13"/>
  <c r="N8531" i="13"/>
  <c r="H8530" i="13"/>
  <c r="O8530" i="13"/>
  <c r="N8530" i="13"/>
  <c r="H8529" i="13"/>
  <c r="O8529" i="13"/>
  <c r="N8529" i="13"/>
  <c r="H8528" i="13"/>
  <c r="O8528" i="13"/>
  <c r="N8528" i="13"/>
  <c r="H8527" i="13"/>
  <c r="O8527" i="13"/>
  <c r="N8527" i="13"/>
  <c r="H8526" i="13"/>
  <c r="O8526" i="13"/>
  <c r="N8526" i="13"/>
  <c r="H8525" i="13"/>
  <c r="O8525" i="13"/>
  <c r="N8525" i="13"/>
  <c r="H8524" i="13"/>
  <c r="O8524" i="13"/>
  <c r="N8524" i="13"/>
  <c r="H8523" i="13"/>
  <c r="O8523" i="13"/>
  <c r="N8523" i="13"/>
  <c r="H8522" i="13"/>
  <c r="O8522" i="13"/>
  <c r="N8522" i="13"/>
  <c r="H8521" i="13"/>
  <c r="O8521" i="13"/>
  <c r="N8521" i="13"/>
  <c r="H8520" i="13"/>
  <c r="O8520" i="13"/>
  <c r="N8520" i="13"/>
  <c r="H8519" i="13"/>
  <c r="O8519" i="13"/>
  <c r="N8519" i="13"/>
  <c r="H8518" i="13"/>
  <c r="O8518" i="13"/>
  <c r="N8518" i="13"/>
  <c r="H8517" i="13"/>
  <c r="O8517" i="13"/>
  <c r="N8517" i="13"/>
  <c r="H8516" i="13"/>
  <c r="O8516" i="13"/>
  <c r="N8516" i="13"/>
  <c r="H8515" i="13"/>
  <c r="O8515" i="13"/>
  <c r="N8515" i="13"/>
  <c r="H8514" i="13"/>
  <c r="O8514" i="13"/>
  <c r="N8514" i="13"/>
  <c r="H8513" i="13"/>
  <c r="O8513" i="13"/>
  <c r="N8513" i="13"/>
  <c r="H8512" i="13"/>
  <c r="O8512" i="13"/>
  <c r="N8512" i="13"/>
  <c r="H8511" i="13"/>
  <c r="O8511" i="13"/>
  <c r="N8511" i="13"/>
  <c r="H8510" i="13"/>
  <c r="O8510" i="13"/>
  <c r="N8510" i="13"/>
  <c r="H8509" i="13"/>
  <c r="O8509" i="13"/>
  <c r="N8509" i="13"/>
  <c r="H8508" i="13"/>
  <c r="O8508" i="13"/>
  <c r="N8508" i="13"/>
  <c r="H8507" i="13"/>
  <c r="O8507" i="13"/>
  <c r="N8507" i="13"/>
  <c r="H8506" i="13"/>
  <c r="O8506" i="13"/>
  <c r="N8506" i="13"/>
  <c r="H8505" i="13"/>
  <c r="O8505" i="13"/>
  <c r="N8505" i="13"/>
  <c r="H8504" i="13"/>
  <c r="O8504" i="13"/>
  <c r="N8504" i="13"/>
  <c r="H8503" i="13"/>
  <c r="O8503" i="13"/>
  <c r="N8503" i="13"/>
  <c r="H8502" i="13"/>
  <c r="O8502" i="13"/>
  <c r="N8502" i="13"/>
  <c r="H8501" i="13"/>
  <c r="O8501" i="13"/>
  <c r="N8501" i="13"/>
  <c r="H8500" i="13"/>
  <c r="O8500" i="13"/>
  <c r="N8500" i="13"/>
  <c r="H8499" i="13"/>
  <c r="O8499" i="13"/>
  <c r="N8499" i="13"/>
  <c r="H8498" i="13"/>
  <c r="O8498" i="13"/>
  <c r="N8498" i="13"/>
  <c r="H8497" i="13"/>
  <c r="O8497" i="13"/>
  <c r="N8497" i="13"/>
  <c r="H8496" i="13"/>
  <c r="O8496" i="13"/>
  <c r="N8496" i="13"/>
  <c r="H8495" i="13"/>
  <c r="O8495" i="13"/>
  <c r="N8495" i="13"/>
  <c r="H8494" i="13"/>
  <c r="O8494" i="13"/>
  <c r="N8494" i="13"/>
  <c r="H8493" i="13"/>
  <c r="O8493" i="13"/>
  <c r="N8493" i="13"/>
  <c r="H8492" i="13"/>
  <c r="O8492" i="13"/>
  <c r="N8492" i="13"/>
  <c r="H8491" i="13"/>
  <c r="O8491" i="13"/>
  <c r="N8491" i="13"/>
  <c r="H8490" i="13"/>
  <c r="O8490" i="13"/>
  <c r="N8490" i="13"/>
  <c r="H8489" i="13"/>
  <c r="O8489" i="13"/>
  <c r="N8489" i="13"/>
  <c r="H8488" i="13"/>
  <c r="O8488" i="13"/>
  <c r="N8488" i="13"/>
  <c r="H8487" i="13"/>
  <c r="O8487" i="13"/>
  <c r="N8487" i="13"/>
  <c r="H8486" i="13"/>
  <c r="O8486" i="13"/>
  <c r="N8486" i="13"/>
  <c r="H8485" i="13"/>
  <c r="O8485" i="13"/>
  <c r="N8485" i="13"/>
  <c r="H8484" i="13"/>
  <c r="O8484" i="13"/>
  <c r="N8484" i="13"/>
  <c r="H8483" i="13"/>
  <c r="O8483" i="13"/>
  <c r="N8483" i="13"/>
  <c r="H8482" i="13"/>
  <c r="O8482" i="13"/>
  <c r="N8482" i="13"/>
  <c r="H8481" i="13"/>
  <c r="O8481" i="13"/>
  <c r="N8481" i="13"/>
  <c r="H8480" i="13"/>
  <c r="O8480" i="13"/>
  <c r="N8480" i="13"/>
  <c r="H8479" i="13"/>
  <c r="O8479" i="13"/>
  <c r="N8479" i="13"/>
  <c r="H8478" i="13"/>
  <c r="O8478" i="13"/>
  <c r="N8478" i="13"/>
  <c r="H8477" i="13"/>
  <c r="O8477" i="13"/>
  <c r="N8477" i="13"/>
  <c r="H8476" i="13"/>
  <c r="O8476" i="13"/>
  <c r="N8476" i="13"/>
  <c r="H8475" i="13"/>
  <c r="O8475" i="13"/>
  <c r="N8475" i="13"/>
  <c r="H8474" i="13"/>
  <c r="O8474" i="13"/>
  <c r="N8474" i="13"/>
  <c r="H8473" i="13"/>
  <c r="O8473" i="13"/>
  <c r="N8473" i="13"/>
  <c r="H8472" i="13"/>
  <c r="O8472" i="13"/>
  <c r="N8472" i="13"/>
  <c r="H8471" i="13"/>
  <c r="O8471" i="13"/>
  <c r="N8471" i="13"/>
  <c r="H8470" i="13"/>
  <c r="O8470" i="13"/>
  <c r="N8470" i="13"/>
  <c r="H8469" i="13"/>
  <c r="O8469" i="13"/>
  <c r="N8469" i="13"/>
  <c r="H8468" i="13"/>
  <c r="O8468" i="13"/>
  <c r="N8468" i="13"/>
  <c r="H8467" i="13"/>
  <c r="O8467" i="13"/>
  <c r="N8467" i="13"/>
  <c r="H8466" i="13"/>
  <c r="O8466" i="13"/>
  <c r="N8466" i="13"/>
  <c r="H8465" i="13"/>
  <c r="O8465" i="13"/>
  <c r="N8465" i="13"/>
  <c r="H8464" i="13"/>
  <c r="O8464" i="13"/>
  <c r="N8464" i="13"/>
  <c r="H8463" i="13"/>
  <c r="O8463" i="13"/>
  <c r="N8463" i="13"/>
  <c r="H8462" i="13"/>
  <c r="O8462" i="13"/>
  <c r="N8462" i="13"/>
  <c r="H8461" i="13"/>
  <c r="O8461" i="13"/>
  <c r="N8461" i="13"/>
  <c r="H8460" i="13"/>
  <c r="O8460" i="13"/>
  <c r="N8460" i="13"/>
  <c r="H8459" i="13"/>
  <c r="O8459" i="13"/>
  <c r="N8459" i="13"/>
  <c r="H8458" i="13"/>
  <c r="O8458" i="13"/>
  <c r="N8458" i="13"/>
  <c r="H8457" i="13"/>
  <c r="O8457" i="13"/>
  <c r="N8457" i="13"/>
  <c r="H8456" i="13"/>
  <c r="O8456" i="13"/>
  <c r="N8456" i="13"/>
  <c r="H8455" i="13"/>
  <c r="O8455" i="13"/>
  <c r="N8455" i="13"/>
  <c r="H8454" i="13"/>
  <c r="O8454" i="13"/>
  <c r="N8454" i="13"/>
  <c r="H8453" i="13"/>
  <c r="O8453" i="13"/>
  <c r="N8453" i="13"/>
  <c r="H8452" i="13"/>
  <c r="O8452" i="13"/>
  <c r="N8452" i="13"/>
  <c r="H8451" i="13"/>
  <c r="O8451" i="13"/>
  <c r="N8451" i="13"/>
  <c r="H8450" i="13"/>
  <c r="O8450" i="13"/>
  <c r="N8450" i="13"/>
  <c r="H8449" i="13"/>
  <c r="O8449" i="13"/>
  <c r="N8449" i="13"/>
  <c r="H8448" i="13"/>
  <c r="O8448" i="13"/>
  <c r="N8448" i="13"/>
  <c r="H8447" i="13"/>
  <c r="O8447" i="13"/>
  <c r="N8447" i="13"/>
  <c r="H8446" i="13"/>
  <c r="O8446" i="13"/>
  <c r="N8446" i="13"/>
  <c r="H8445" i="13"/>
  <c r="O8445" i="13"/>
  <c r="N8445" i="13"/>
  <c r="H8444" i="13"/>
  <c r="O8444" i="13"/>
  <c r="N8444" i="13"/>
  <c r="H8443" i="13"/>
  <c r="O8443" i="13"/>
  <c r="N8443" i="13"/>
  <c r="H8442" i="13"/>
  <c r="O8442" i="13"/>
  <c r="N8442" i="13"/>
  <c r="H8441" i="13"/>
  <c r="O8441" i="13"/>
  <c r="N8441" i="13"/>
  <c r="H8440" i="13"/>
  <c r="O8440" i="13"/>
  <c r="N8440" i="13"/>
  <c r="H8439" i="13"/>
  <c r="O8439" i="13"/>
  <c r="N8439" i="13"/>
  <c r="H8438" i="13"/>
  <c r="O8438" i="13"/>
  <c r="N8438" i="13"/>
  <c r="H8437" i="13"/>
  <c r="O8437" i="13"/>
  <c r="N8437" i="13"/>
  <c r="H8436" i="13"/>
  <c r="O8436" i="13"/>
  <c r="N8436" i="13"/>
  <c r="H8435" i="13"/>
  <c r="O8435" i="13"/>
  <c r="N8435" i="13"/>
  <c r="H8434" i="13"/>
  <c r="O8434" i="13"/>
  <c r="N8434" i="13"/>
  <c r="H8433" i="13"/>
  <c r="O8433" i="13"/>
  <c r="N8433" i="13"/>
  <c r="H8432" i="13"/>
  <c r="O8432" i="13"/>
  <c r="N8432" i="13"/>
  <c r="H8431" i="13"/>
  <c r="O8431" i="13"/>
  <c r="N8431" i="13"/>
  <c r="H8430" i="13"/>
  <c r="O8430" i="13"/>
  <c r="N8430" i="13"/>
  <c r="H8429" i="13"/>
  <c r="O8429" i="13"/>
  <c r="N8429" i="13"/>
  <c r="H8428" i="13"/>
  <c r="O8428" i="13"/>
  <c r="N8428" i="13"/>
  <c r="H8427" i="13"/>
  <c r="O8427" i="13"/>
  <c r="N8427" i="13"/>
  <c r="H8426" i="13"/>
  <c r="O8426" i="13"/>
  <c r="N8426" i="13"/>
  <c r="H8425" i="13"/>
  <c r="O8425" i="13"/>
  <c r="N8425" i="13"/>
  <c r="H8424" i="13"/>
  <c r="O8424" i="13"/>
  <c r="N8424" i="13"/>
  <c r="H8423" i="13"/>
  <c r="O8423" i="13"/>
  <c r="N8423" i="13"/>
  <c r="H8422" i="13"/>
  <c r="O8422" i="13"/>
  <c r="N8422" i="13"/>
  <c r="H8421" i="13"/>
  <c r="O8421" i="13"/>
  <c r="N8421" i="13"/>
  <c r="H8420" i="13"/>
  <c r="O8420" i="13"/>
  <c r="N8420" i="13"/>
  <c r="H8419" i="13"/>
  <c r="O8419" i="13"/>
  <c r="N8419" i="13"/>
  <c r="H8418" i="13"/>
  <c r="O8418" i="13"/>
  <c r="N8418" i="13"/>
  <c r="H8417" i="13"/>
  <c r="O8417" i="13"/>
  <c r="N8417" i="13"/>
  <c r="H8416" i="13"/>
  <c r="O8416" i="13"/>
  <c r="N8416" i="13"/>
  <c r="H8415" i="13"/>
  <c r="O8415" i="13"/>
  <c r="N8415" i="13"/>
  <c r="H8414" i="13"/>
  <c r="O8414" i="13"/>
  <c r="N8414" i="13"/>
  <c r="H8413" i="13"/>
  <c r="O8413" i="13"/>
  <c r="N8413" i="13"/>
  <c r="H8412" i="13"/>
  <c r="O8412" i="13"/>
  <c r="N8412" i="13"/>
  <c r="H8411" i="13"/>
  <c r="O8411" i="13"/>
  <c r="N8411" i="13"/>
  <c r="H8410" i="13"/>
  <c r="O8410" i="13"/>
  <c r="N8410" i="13"/>
  <c r="H8409" i="13"/>
  <c r="O8409" i="13"/>
  <c r="N8409" i="13"/>
  <c r="H8408" i="13"/>
  <c r="O8408" i="13"/>
  <c r="N8408" i="13"/>
  <c r="H8407" i="13"/>
  <c r="O8407" i="13"/>
  <c r="N8407" i="13"/>
  <c r="H8406" i="13"/>
  <c r="O8406" i="13"/>
  <c r="N8406" i="13"/>
  <c r="H8405" i="13"/>
  <c r="O8405" i="13"/>
  <c r="N8405" i="13"/>
  <c r="H8404" i="13"/>
  <c r="O8404" i="13"/>
  <c r="N8404" i="13"/>
  <c r="H8403" i="13"/>
  <c r="O8403" i="13"/>
  <c r="N8403" i="13"/>
  <c r="H8402" i="13"/>
  <c r="O8402" i="13"/>
  <c r="N8402" i="13"/>
  <c r="H8401" i="13"/>
  <c r="O8401" i="13"/>
  <c r="N8401" i="13"/>
  <c r="H8400" i="13"/>
  <c r="O8400" i="13"/>
  <c r="N8400" i="13"/>
  <c r="H8399" i="13"/>
  <c r="O8399" i="13"/>
  <c r="N8399" i="13"/>
  <c r="H8398" i="13"/>
  <c r="O8398" i="13"/>
  <c r="N8398" i="13"/>
  <c r="H8397" i="13"/>
  <c r="O8397" i="13"/>
  <c r="N8397" i="13"/>
  <c r="H8396" i="13"/>
  <c r="O8396" i="13"/>
  <c r="N8396" i="13"/>
  <c r="H8395" i="13"/>
  <c r="O8395" i="13"/>
  <c r="N8395" i="13"/>
  <c r="H8394" i="13"/>
  <c r="O8394" i="13"/>
  <c r="N8394" i="13"/>
  <c r="H8393" i="13"/>
  <c r="O8393" i="13"/>
  <c r="N8393" i="13"/>
  <c r="H8392" i="13"/>
  <c r="O8392" i="13"/>
  <c r="N8392" i="13"/>
  <c r="H8391" i="13"/>
  <c r="O8391" i="13"/>
  <c r="N8391" i="13"/>
  <c r="H8390" i="13"/>
  <c r="O8390" i="13"/>
  <c r="N8390" i="13"/>
  <c r="H8389" i="13"/>
  <c r="O8389" i="13"/>
  <c r="N8389" i="13"/>
  <c r="H8388" i="13"/>
  <c r="O8388" i="13"/>
  <c r="N8388" i="13"/>
  <c r="H8387" i="13"/>
  <c r="O8387" i="13"/>
  <c r="N8387" i="13"/>
  <c r="H8386" i="13"/>
  <c r="O8386" i="13"/>
  <c r="N8386" i="13"/>
  <c r="H8385" i="13"/>
  <c r="O8385" i="13"/>
  <c r="N8385" i="13"/>
  <c r="H8384" i="13"/>
  <c r="O8384" i="13"/>
  <c r="N8384" i="13"/>
  <c r="H8383" i="13"/>
  <c r="O8383" i="13"/>
  <c r="N8383" i="13"/>
  <c r="H8382" i="13"/>
  <c r="O8382" i="13"/>
  <c r="N8382" i="13"/>
  <c r="H8381" i="13"/>
  <c r="O8381" i="13"/>
  <c r="N8381" i="13"/>
  <c r="H8380" i="13"/>
  <c r="O8380" i="13"/>
  <c r="N8380" i="13"/>
  <c r="H8379" i="13"/>
  <c r="O8379" i="13"/>
  <c r="N8379" i="13"/>
  <c r="H8378" i="13"/>
  <c r="O8378" i="13"/>
  <c r="N8378" i="13"/>
  <c r="H8377" i="13"/>
  <c r="O8377" i="13"/>
  <c r="N8377" i="13"/>
  <c r="H8376" i="13"/>
  <c r="O8376" i="13"/>
  <c r="N8376" i="13"/>
  <c r="H8375" i="13"/>
  <c r="O8375" i="13"/>
  <c r="N8375" i="13"/>
  <c r="H8374" i="13"/>
  <c r="O8374" i="13"/>
  <c r="N8374" i="13"/>
  <c r="H8373" i="13"/>
  <c r="O8373" i="13"/>
  <c r="N8373" i="13"/>
  <c r="H8372" i="13"/>
  <c r="O8372" i="13"/>
  <c r="N8372" i="13"/>
  <c r="H8371" i="13"/>
  <c r="O8371" i="13"/>
  <c r="N8371" i="13"/>
  <c r="H8370" i="13"/>
  <c r="O8370" i="13"/>
  <c r="N8370" i="13"/>
  <c r="H8369" i="13"/>
  <c r="O8369" i="13"/>
  <c r="N8369" i="13"/>
  <c r="H8368" i="13"/>
  <c r="O8368" i="13"/>
  <c r="N8368" i="13"/>
  <c r="H8367" i="13"/>
  <c r="O8367" i="13"/>
  <c r="N8367" i="13"/>
  <c r="H8366" i="13"/>
  <c r="O8366" i="13"/>
  <c r="N8366" i="13"/>
  <c r="H8365" i="13"/>
  <c r="O8365" i="13"/>
  <c r="N8365" i="13"/>
  <c r="H8364" i="13"/>
  <c r="O8364" i="13"/>
  <c r="N8364" i="13"/>
  <c r="H8363" i="13"/>
  <c r="O8363" i="13"/>
  <c r="N8363" i="13"/>
  <c r="H8362" i="13"/>
  <c r="O8362" i="13"/>
  <c r="N8362" i="13"/>
  <c r="H8361" i="13"/>
  <c r="O8361" i="13"/>
  <c r="N8361" i="13"/>
  <c r="H8360" i="13"/>
  <c r="O8360" i="13"/>
  <c r="N8360" i="13"/>
  <c r="H8359" i="13"/>
  <c r="O8359" i="13"/>
  <c r="N8359" i="13"/>
  <c r="H8358" i="13"/>
  <c r="O8358" i="13"/>
  <c r="N8358" i="13"/>
  <c r="H8357" i="13"/>
  <c r="O8357" i="13"/>
  <c r="N8357" i="13"/>
  <c r="H8356" i="13"/>
  <c r="O8356" i="13"/>
  <c r="N8356" i="13"/>
  <c r="H8355" i="13"/>
  <c r="O8355" i="13"/>
  <c r="N8355" i="13"/>
  <c r="H8354" i="13"/>
  <c r="O8354" i="13"/>
  <c r="N8354" i="13"/>
  <c r="H8353" i="13"/>
  <c r="O8353" i="13"/>
  <c r="N8353" i="13"/>
  <c r="H8352" i="13"/>
  <c r="O8352" i="13"/>
  <c r="N8352" i="13"/>
  <c r="H8351" i="13"/>
  <c r="O8351" i="13"/>
  <c r="N8351" i="13"/>
  <c r="H8350" i="13"/>
  <c r="O8350" i="13"/>
  <c r="N8350" i="13"/>
  <c r="H8349" i="13"/>
  <c r="O8349" i="13"/>
  <c r="N8349" i="13"/>
  <c r="H8348" i="13"/>
  <c r="O8348" i="13"/>
  <c r="N8348" i="13"/>
  <c r="H8347" i="13"/>
  <c r="O8347" i="13"/>
  <c r="N8347" i="13"/>
  <c r="H8346" i="13"/>
  <c r="O8346" i="13"/>
  <c r="N8346" i="13"/>
  <c r="H8345" i="13"/>
  <c r="O8345" i="13"/>
  <c r="N8345" i="13"/>
  <c r="H8344" i="13"/>
  <c r="O8344" i="13"/>
  <c r="N8344" i="13"/>
  <c r="H8343" i="13"/>
  <c r="O8343" i="13"/>
  <c r="N8343" i="13"/>
  <c r="H8342" i="13"/>
  <c r="O8342" i="13"/>
  <c r="N8342" i="13"/>
  <c r="H8341" i="13"/>
  <c r="O8341" i="13"/>
  <c r="N8341" i="13"/>
  <c r="H8340" i="13"/>
  <c r="O8340" i="13"/>
  <c r="N8340" i="13"/>
  <c r="H8339" i="13"/>
  <c r="O8339" i="13"/>
  <c r="N8339" i="13"/>
  <c r="H8338" i="13"/>
  <c r="O8338" i="13"/>
  <c r="N8338" i="13"/>
  <c r="H8337" i="13"/>
  <c r="O8337" i="13"/>
  <c r="N8337" i="13"/>
  <c r="H8336" i="13"/>
  <c r="O8336" i="13"/>
  <c r="N8336" i="13"/>
  <c r="H8335" i="13"/>
  <c r="O8335" i="13"/>
  <c r="N8335" i="13"/>
  <c r="H8334" i="13"/>
  <c r="O8334" i="13"/>
  <c r="N8334" i="13"/>
  <c r="H8333" i="13"/>
  <c r="O8333" i="13"/>
  <c r="N8333" i="13"/>
  <c r="H8332" i="13"/>
  <c r="O8332" i="13"/>
  <c r="N8332" i="13"/>
  <c r="H8331" i="13"/>
  <c r="O8331" i="13"/>
  <c r="N8331" i="13"/>
  <c r="H8330" i="13"/>
  <c r="O8330" i="13"/>
  <c r="N8330" i="13"/>
  <c r="H8329" i="13"/>
  <c r="O8329" i="13"/>
  <c r="N8329" i="13"/>
  <c r="H8328" i="13"/>
  <c r="O8328" i="13"/>
  <c r="N8328" i="13"/>
  <c r="H8327" i="13"/>
  <c r="O8327" i="13"/>
  <c r="N8327" i="13"/>
  <c r="H8326" i="13"/>
  <c r="O8326" i="13"/>
  <c r="N8326" i="13"/>
  <c r="H8325" i="13"/>
  <c r="O8325" i="13"/>
  <c r="N8325" i="13"/>
  <c r="H8324" i="13"/>
  <c r="O8324" i="13"/>
  <c r="N8324" i="13"/>
  <c r="H8323" i="13"/>
  <c r="O8323" i="13"/>
  <c r="N8323" i="13"/>
  <c r="H8322" i="13"/>
  <c r="O8322" i="13"/>
  <c r="N8322" i="13"/>
  <c r="H8321" i="13"/>
  <c r="O8321" i="13"/>
  <c r="N8321" i="13"/>
  <c r="H8320" i="13"/>
  <c r="O8320" i="13"/>
  <c r="N8320" i="13"/>
  <c r="H8319" i="13"/>
  <c r="O8319" i="13"/>
  <c r="N8319" i="13"/>
  <c r="H8318" i="13"/>
  <c r="O8318" i="13"/>
  <c r="N8318" i="13"/>
  <c r="H8317" i="13"/>
  <c r="O8317" i="13"/>
  <c r="N8317" i="13"/>
  <c r="H8316" i="13"/>
  <c r="O8316" i="13"/>
  <c r="N8316" i="13"/>
  <c r="H8315" i="13"/>
  <c r="O8315" i="13"/>
  <c r="N8315" i="13"/>
  <c r="H8314" i="13"/>
  <c r="O8314" i="13"/>
  <c r="N8314" i="13"/>
  <c r="H8313" i="13"/>
  <c r="O8313" i="13"/>
  <c r="N8313" i="13"/>
  <c r="H8312" i="13"/>
  <c r="O8312" i="13"/>
  <c r="N8312" i="13"/>
  <c r="H8311" i="13"/>
  <c r="O8311" i="13"/>
  <c r="N8311" i="13"/>
  <c r="H8310" i="13"/>
  <c r="O8310" i="13"/>
  <c r="N8310" i="13"/>
  <c r="H8309" i="13"/>
  <c r="O8309" i="13"/>
  <c r="N8309" i="13"/>
  <c r="H8308" i="13"/>
  <c r="O8308" i="13"/>
  <c r="N8308" i="13"/>
  <c r="H8307" i="13"/>
  <c r="O8307" i="13"/>
  <c r="N8307" i="13"/>
  <c r="H8306" i="13"/>
  <c r="O8306" i="13"/>
  <c r="N8306" i="13"/>
  <c r="H8305" i="13"/>
  <c r="O8305" i="13"/>
  <c r="N8305" i="13"/>
  <c r="H8304" i="13"/>
  <c r="O8304" i="13"/>
  <c r="N8304" i="13"/>
  <c r="H8303" i="13"/>
  <c r="O8303" i="13"/>
  <c r="N8303" i="13"/>
  <c r="H8302" i="13"/>
  <c r="O8302" i="13"/>
  <c r="N8302" i="13"/>
  <c r="H8301" i="13"/>
  <c r="O8301" i="13"/>
  <c r="N8301" i="13"/>
  <c r="H8300" i="13"/>
  <c r="O8300" i="13"/>
  <c r="N8300" i="13"/>
  <c r="H8299" i="13"/>
  <c r="O8299" i="13"/>
  <c r="N8299" i="13"/>
  <c r="H8298" i="13"/>
  <c r="O8298" i="13"/>
  <c r="N8298" i="13"/>
  <c r="H8297" i="13"/>
  <c r="O8297" i="13"/>
  <c r="N8297" i="13"/>
  <c r="H8296" i="13"/>
  <c r="O8296" i="13"/>
  <c r="N8296" i="13"/>
  <c r="H8295" i="13"/>
  <c r="O8295" i="13"/>
  <c r="N8295" i="13"/>
  <c r="H8294" i="13"/>
  <c r="O8294" i="13"/>
  <c r="N8294" i="13"/>
  <c r="H8293" i="13"/>
  <c r="O8293" i="13"/>
  <c r="N8293" i="13"/>
  <c r="H8292" i="13"/>
  <c r="O8292" i="13"/>
  <c r="N8292" i="13"/>
  <c r="H8291" i="13"/>
  <c r="O8291" i="13"/>
  <c r="N8291" i="13"/>
  <c r="H8290" i="13"/>
  <c r="O8290" i="13"/>
  <c r="N8290" i="13"/>
  <c r="H8289" i="13"/>
  <c r="O8289" i="13"/>
  <c r="N8289" i="13"/>
  <c r="H8288" i="13"/>
  <c r="O8288" i="13"/>
  <c r="N8288" i="13"/>
  <c r="H8287" i="13"/>
  <c r="O8287" i="13"/>
  <c r="N8287" i="13"/>
  <c r="H8286" i="13"/>
  <c r="O8286" i="13"/>
  <c r="N8286" i="13"/>
  <c r="H8285" i="13"/>
  <c r="O8285" i="13"/>
  <c r="N8285" i="13"/>
  <c r="H8284" i="13"/>
  <c r="O8284" i="13"/>
  <c r="N8284" i="13"/>
  <c r="H8283" i="13"/>
  <c r="O8283" i="13"/>
  <c r="N8283" i="13"/>
  <c r="H8282" i="13"/>
  <c r="O8282" i="13"/>
  <c r="N8282" i="13"/>
  <c r="H8281" i="13"/>
  <c r="O8281" i="13"/>
  <c r="N8281" i="13"/>
  <c r="H8280" i="13"/>
  <c r="O8280" i="13"/>
  <c r="N8280" i="13"/>
  <c r="H8279" i="13"/>
  <c r="O8279" i="13"/>
  <c r="N8279" i="13"/>
  <c r="H8278" i="13"/>
  <c r="O8278" i="13"/>
  <c r="N8278" i="13"/>
  <c r="H8277" i="13"/>
  <c r="O8277" i="13"/>
  <c r="N8277" i="13"/>
  <c r="H8276" i="13"/>
  <c r="O8276" i="13"/>
  <c r="N8276" i="13"/>
  <c r="H8275" i="13"/>
  <c r="O8275" i="13"/>
  <c r="N8275" i="13"/>
  <c r="H8274" i="13"/>
  <c r="O8274" i="13"/>
  <c r="N8274" i="13"/>
  <c r="H8273" i="13"/>
  <c r="O8273" i="13"/>
  <c r="N8273" i="13"/>
  <c r="H8272" i="13"/>
  <c r="O8272" i="13"/>
  <c r="N8272" i="13"/>
  <c r="H8271" i="13"/>
  <c r="O8271" i="13"/>
  <c r="N8271" i="13"/>
  <c r="H8270" i="13"/>
  <c r="O8270" i="13"/>
  <c r="N8270" i="13"/>
  <c r="H8269" i="13"/>
  <c r="O8269" i="13"/>
  <c r="N8269" i="13"/>
  <c r="H8268" i="13"/>
  <c r="O8268" i="13"/>
  <c r="N8268" i="13"/>
  <c r="H8267" i="13"/>
  <c r="O8267" i="13"/>
  <c r="N8267" i="13"/>
  <c r="H8266" i="13"/>
  <c r="O8266" i="13"/>
  <c r="N8266" i="13"/>
  <c r="H8265" i="13"/>
  <c r="O8265" i="13"/>
  <c r="N8265" i="13"/>
  <c r="H8264" i="13"/>
  <c r="O8264" i="13"/>
  <c r="N8264" i="13"/>
  <c r="H8263" i="13"/>
  <c r="O8263" i="13"/>
  <c r="N8263" i="13"/>
  <c r="H8262" i="13"/>
  <c r="O8262" i="13"/>
  <c r="N8262" i="13"/>
  <c r="H8261" i="13"/>
  <c r="O8261" i="13"/>
  <c r="N8261" i="13"/>
  <c r="H8260" i="13"/>
  <c r="O8260" i="13"/>
  <c r="N8260" i="13"/>
  <c r="H8259" i="13"/>
  <c r="O8259" i="13"/>
  <c r="N8259" i="13"/>
  <c r="H8258" i="13"/>
  <c r="O8258" i="13"/>
  <c r="N8258" i="13"/>
  <c r="H8257" i="13"/>
  <c r="O8257" i="13"/>
  <c r="N8257" i="13"/>
  <c r="H8256" i="13"/>
  <c r="O8256" i="13"/>
  <c r="N8256" i="13"/>
  <c r="H8255" i="13"/>
  <c r="O8255" i="13"/>
  <c r="N8255" i="13"/>
  <c r="H8254" i="13"/>
  <c r="O8254" i="13"/>
  <c r="N8254" i="13"/>
  <c r="H8253" i="13"/>
  <c r="O8253" i="13"/>
  <c r="N8253" i="13"/>
  <c r="H8252" i="13"/>
  <c r="O8252" i="13"/>
  <c r="N8252" i="13"/>
  <c r="H8251" i="13"/>
  <c r="O8251" i="13"/>
  <c r="N8251" i="13"/>
  <c r="H8250" i="13"/>
  <c r="O8250" i="13"/>
  <c r="N8250" i="13"/>
  <c r="H8249" i="13"/>
  <c r="O8249" i="13"/>
  <c r="N8249" i="13"/>
  <c r="H8248" i="13"/>
  <c r="O8248" i="13"/>
  <c r="N8248" i="13"/>
  <c r="H8247" i="13"/>
  <c r="O8247" i="13"/>
  <c r="N8247" i="13"/>
  <c r="H8246" i="13"/>
  <c r="O8246" i="13"/>
  <c r="N8246" i="13"/>
  <c r="H8245" i="13"/>
  <c r="O8245" i="13"/>
  <c r="N8245" i="13"/>
  <c r="H8244" i="13"/>
  <c r="O8244" i="13"/>
  <c r="N8244" i="13"/>
  <c r="H8243" i="13"/>
  <c r="O8243" i="13"/>
  <c r="N8243" i="13"/>
  <c r="H8242" i="13"/>
  <c r="O8242" i="13"/>
  <c r="N8242" i="13"/>
  <c r="H8241" i="13"/>
  <c r="O8241" i="13"/>
  <c r="N8241" i="13"/>
  <c r="H8240" i="13"/>
  <c r="O8240" i="13"/>
  <c r="N8240" i="13"/>
  <c r="H8239" i="13"/>
  <c r="O8239" i="13"/>
  <c r="N8239" i="13"/>
  <c r="H8238" i="13"/>
  <c r="O8238" i="13"/>
  <c r="N8238" i="13"/>
  <c r="H8237" i="13"/>
  <c r="O8237" i="13"/>
  <c r="N8237" i="13"/>
  <c r="H8236" i="13"/>
  <c r="O8236" i="13"/>
  <c r="N8236" i="13"/>
  <c r="H8235" i="13"/>
  <c r="O8235" i="13"/>
  <c r="N8235" i="13"/>
  <c r="H8234" i="13"/>
  <c r="O8234" i="13"/>
  <c r="N8234" i="13"/>
  <c r="H8233" i="13"/>
  <c r="O8233" i="13"/>
  <c r="N8233" i="13"/>
  <c r="H8232" i="13"/>
  <c r="O8232" i="13"/>
  <c r="N8232" i="13"/>
  <c r="H8231" i="13"/>
  <c r="O8231" i="13"/>
  <c r="N8231" i="13"/>
  <c r="H8230" i="13"/>
  <c r="O8230" i="13"/>
  <c r="N8230" i="13"/>
  <c r="H8229" i="13"/>
  <c r="O8229" i="13"/>
  <c r="N8229" i="13"/>
  <c r="H8228" i="13"/>
  <c r="O8228" i="13"/>
  <c r="N8228" i="13"/>
  <c r="H8227" i="13"/>
  <c r="O8227" i="13"/>
  <c r="N8227" i="13"/>
  <c r="H8226" i="13"/>
  <c r="O8226" i="13"/>
  <c r="N8226" i="13"/>
  <c r="H8225" i="13"/>
  <c r="O8225" i="13"/>
  <c r="N8225" i="13"/>
  <c r="H8224" i="13"/>
  <c r="O8224" i="13"/>
  <c r="N8224" i="13"/>
  <c r="H8223" i="13"/>
  <c r="O8223" i="13"/>
  <c r="N8223" i="13"/>
  <c r="H8222" i="13"/>
  <c r="O8222" i="13"/>
  <c r="N8222" i="13"/>
  <c r="H8221" i="13"/>
  <c r="O8221" i="13"/>
  <c r="N8221" i="13"/>
  <c r="H8220" i="13"/>
  <c r="O8220" i="13"/>
  <c r="N8220" i="13"/>
  <c r="H8219" i="13"/>
  <c r="O8219" i="13"/>
  <c r="N8219" i="13"/>
  <c r="H8218" i="13"/>
  <c r="O8218" i="13"/>
  <c r="N8218" i="13"/>
  <c r="H8217" i="13"/>
  <c r="O8217" i="13"/>
  <c r="N8217" i="13"/>
  <c r="H8216" i="13"/>
  <c r="O8216" i="13"/>
  <c r="N8216" i="13"/>
  <c r="H8215" i="13"/>
  <c r="O8215" i="13"/>
  <c r="N8215" i="13"/>
  <c r="H8214" i="13"/>
  <c r="O8214" i="13"/>
  <c r="N8214" i="13"/>
  <c r="H8213" i="13"/>
  <c r="O8213" i="13"/>
  <c r="N8213" i="13"/>
  <c r="H8212" i="13"/>
  <c r="O8212" i="13"/>
  <c r="N8212" i="13"/>
  <c r="H8211" i="13"/>
  <c r="O8211" i="13"/>
  <c r="N8211" i="13"/>
  <c r="H8210" i="13"/>
  <c r="O8210" i="13"/>
  <c r="N8210" i="13"/>
  <c r="H8209" i="13"/>
  <c r="O8209" i="13"/>
  <c r="N8209" i="13"/>
  <c r="H8208" i="13"/>
  <c r="O8208" i="13"/>
  <c r="N8208" i="13"/>
  <c r="H8207" i="13"/>
  <c r="O8207" i="13"/>
  <c r="N8207" i="13"/>
  <c r="H8206" i="13"/>
  <c r="O8206" i="13"/>
  <c r="N8206" i="13"/>
  <c r="H8205" i="13"/>
  <c r="O8205" i="13"/>
  <c r="N8205" i="13"/>
  <c r="H8204" i="13"/>
  <c r="O8204" i="13"/>
  <c r="N8204" i="13"/>
  <c r="H8203" i="13"/>
  <c r="O8203" i="13"/>
  <c r="N8203" i="13"/>
  <c r="H8202" i="13"/>
  <c r="O8202" i="13"/>
  <c r="N8202" i="13"/>
  <c r="H8201" i="13"/>
  <c r="O8201" i="13"/>
  <c r="N8201" i="13"/>
  <c r="H8200" i="13"/>
  <c r="O8200" i="13"/>
  <c r="N8200" i="13"/>
  <c r="H8199" i="13"/>
  <c r="O8199" i="13"/>
  <c r="N8199" i="13"/>
  <c r="H8198" i="13"/>
  <c r="O8198" i="13"/>
  <c r="N8198" i="13"/>
  <c r="H8197" i="13"/>
  <c r="O8197" i="13"/>
  <c r="N8197" i="13"/>
  <c r="H8196" i="13"/>
  <c r="O8196" i="13"/>
  <c r="N8196" i="13"/>
  <c r="H8195" i="13"/>
  <c r="O8195" i="13"/>
  <c r="N8195" i="13"/>
  <c r="H8194" i="13"/>
  <c r="O8194" i="13"/>
  <c r="N8194" i="13"/>
  <c r="H8193" i="13"/>
  <c r="O8193" i="13"/>
  <c r="N8193" i="13"/>
  <c r="H8192" i="13"/>
  <c r="O8192" i="13"/>
  <c r="N8192" i="13"/>
  <c r="H8191" i="13"/>
  <c r="O8191" i="13"/>
  <c r="N8191" i="13"/>
  <c r="H8190" i="13"/>
  <c r="O8190" i="13"/>
  <c r="N8190" i="13"/>
  <c r="H8189" i="13"/>
  <c r="O8189" i="13"/>
  <c r="N8189" i="13"/>
  <c r="H8188" i="13"/>
  <c r="O8188" i="13"/>
  <c r="N8188" i="13"/>
  <c r="H8187" i="13"/>
  <c r="O8187" i="13"/>
  <c r="N8187" i="13"/>
  <c r="H8186" i="13"/>
  <c r="O8186" i="13"/>
  <c r="N8186" i="13"/>
  <c r="H8185" i="13"/>
  <c r="O8185" i="13"/>
  <c r="N8185" i="13"/>
  <c r="H8184" i="13"/>
  <c r="O8184" i="13"/>
  <c r="N8184" i="13"/>
  <c r="H8183" i="13"/>
  <c r="O8183" i="13"/>
  <c r="N8183" i="13"/>
  <c r="H8182" i="13"/>
  <c r="O8182" i="13"/>
  <c r="N8182" i="13"/>
  <c r="H8181" i="13"/>
  <c r="O8181" i="13"/>
  <c r="N8181" i="13"/>
  <c r="H8180" i="13"/>
  <c r="O8180" i="13"/>
  <c r="N8180" i="13"/>
  <c r="H8179" i="13"/>
  <c r="O8179" i="13"/>
  <c r="N8179" i="13"/>
  <c r="H8178" i="13"/>
  <c r="O8178" i="13"/>
  <c r="N8178" i="13"/>
  <c r="H8177" i="13"/>
  <c r="O8177" i="13"/>
  <c r="N8177" i="13"/>
  <c r="H8176" i="13"/>
  <c r="O8176" i="13"/>
  <c r="N8176" i="13"/>
  <c r="H8175" i="13"/>
  <c r="O8175" i="13"/>
  <c r="N8175" i="13"/>
  <c r="H8174" i="13"/>
  <c r="O8174" i="13"/>
  <c r="N8174" i="13"/>
  <c r="H8173" i="13"/>
  <c r="O8173" i="13"/>
  <c r="N8173" i="13"/>
  <c r="H8172" i="13"/>
  <c r="O8172" i="13"/>
  <c r="N8172" i="13"/>
  <c r="H8171" i="13"/>
  <c r="O8171" i="13"/>
  <c r="N8171" i="13"/>
  <c r="H8170" i="13"/>
  <c r="O8170" i="13"/>
  <c r="N8170" i="13"/>
  <c r="H8169" i="13"/>
  <c r="O8169" i="13"/>
  <c r="N8169" i="13"/>
  <c r="H8168" i="13"/>
  <c r="O8168" i="13"/>
  <c r="N8168" i="13"/>
  <c r="H8167" i="13"/>
  <c r="O8167" i="13"/>
  <c r="N8167" i="13"/>
  <c r="H8166" i="13"/>
  <c r="O8166" i="13"/>
  <c r="N8166" i="13"/>
  <c r="H8165" i="13"/>
  <c r="O8165" i="13"/>
  <c r="N8165" i="13"/>
  <c r="H8164" i="13"/>
  <c r="O8164" i="13"/>
  <c r="N8164" i="13"/>
  <c r="H8163" i="13"/>
  <c r="O8163" i="13"/>
  <c r="N8163" i="13"/>
  <c r="H8162" i="13"/>
  <c r="O8162" i="13"/>
  <c r="N8162" i="13"/>
  <c r="H8161" i="13"/>
  <c r="O8161" i="13"/>
  <c r="N8161" i="13"/>
  <c r="H8160" i="13"/>
  <c r="O8160" i="13"/>
  <c r="N8160" i="13"/>
  <c r="H8159" i="13"/>
  <c r="O8159" i="13"/>
  <c r="N8159" i="13"/>
  <c r="H8158" i="13"/>
  <c r="O8158" i="13"/>
  <c r="N8158" i="13"/>
  <c r="H8157" i="13"/>
  <c r="O8157" i="13"/>
  <c r="N8157" i="13"/>
  <c r="H8156" i="13"/>
  <c r="O8156" i="13"/>
  <c r="N8156" i="13"/>
  <c r="H8155" i="13"/>
  <c r="O8155" i="13"/>
  <c r="N8155" i="13"/>
  <c r="H8154" i="13"/>
  <c r="O8154" i="13"/>
  <c r="N8154" i="13"/>
  <c r="H8153" i="13"/>
  <c r="O8153" i="13"/>
  <c r="N8153" i="13"/>
  <c r="H8152" i="13"/>
  <c r="O8152" i="13"/>
  <c r="N8152" i="13"/>
  <c r="H8151" i="13"/>
  <c r="O8151" i="13"/>
  <c r="N8151" i="13"/>
  <c r="H8150" i="13"/>
  <c r="O8150" i="13"/>
  <c r="N8150" i="13"/>
  <c r="H8149" i="13"/>
  <c r="O8149" i="13"/>
  <c r="N8149" i="13"/>
  <c r="H8148" i="13"/>
  <c r="O8148" i="13"/>
  <c r="N8148" i="13"/>
  <c r="H8147" i="13"/>
  <c r="O8147" i="13"/>
  <c r="N8147" i="13"/>
  <c r="H8146" i="13"/>
  <c r="O8146" i="13"/>
  <c r="N8146" i="13"/>
  <c r="H8145" i="13"/>
  <c r="O8145" i="13"/>
  <c r="N8145" i="13"/>
  <c r="H8144" i="13"/>
  <c r="O8144" i="13"/>
  <c r="N8144" i="13"/>
  <c r="H8143" i="13"/>
  <c r="O8143" i="13"/>
  <c r="N8143" i="13"/>
  <c r="H8142" i="13"/>
  <c r="O8142" i="13"/>
  <c r="N8142" i="13"/>
  <c r="H8141" i="13"/>
  <c r="O8141" i="13"/>
  <c r="N8141" i="13"/>
  <c r="H8140" i="13"/>
  <c r="O8140" i="13"/>
  <c r="N8140" i="13"/>
  <c r="H8139" i="13"/>
  <c r="O8139" i="13"/>
  <c r="N8139" i="13"/>
  <c r="H8138" i="13"/>
  <c r="O8138" i="13"/>
  <c r="N8138" i="13"/>
  <c r="H8137" i="13"/>
  <c r="O8137" i="13"/>
  <c r="N8137" i="13"/>
  <c r="H8136" i="13"/>
  <c r="O8136" i="13"/>
  <c r="N8136" i="13"/>
  <c r="H8135" i="13"/>
  <c r="O8135" i="13"/>
  <c r="N8135" i="13"/>
  <c r="H8134" i="13"/>
  <c r="O8134" i="13"/>
  <c r="N8134" i="13"/>
  <c r="H8133" i="13"/>
  <c r="O8133" i="13"/>
  <c r="N8133" i="13"/>
  <c r="H8132" i="13"/>
  <c r="O8132" i="13"/>
  <c r="N8132" i="13"/>
  <c r="H8131" i="13"/>
  <c r="O8131" i="13"/>
  <c r="N8131" i="13"/>
  <c r="H8130" i="13"/>
  <c r="O8130" i="13"/>
  <c r="N8130" i="13"/>
  <c r="H8129" i="13"/>
  <c r="O8129" i="13"/>
  <c r="N8129" i="13"/>
  <c r="H8128" i="13"/>
  <c r="O8128" i="13"/>
  <c r="N8128" i="13"/>
  <c r="H8127" i="13"/>
  <c r="O8127" i="13"/>
  <c r="N8127" i="13"/>
  <c r="H8126" i="13"/>
  <c r="O8126" i="13"/>
  <c r="N8126" i="13"/>
  <c r="H8125" i="13"/>
  <c r="O8125" i="13"/>
  <c r="N8125" i="13"/>
  <c r="H8124" i="13"/>
  <c r="O8124" i="13"/>
  <c r="N8124" i="13"/>
  <c r="H8123" i="13"/>
  <c r="O8123" i="13"/>
  <c r="N8123" i="13"/>
  <c r="H8122" i="13"/>
  <c r="O8122" i="13"/>
  <c r="N8122" i="13"/>
  <c r="H8121" i="13"/>
  <c r="O8121" i="13"/>
  <c r="N8121" i="13"/>
  <c r="H8120" i="13"/>
  <c r="O8120" i="13"/>
  <c r="N8120" i="13"/>
  <c r="H8119" i="13"/>
  <c r="O8119" i="13"/>
  <c r="N8119" i="13"/>
  <c r="H8118" i="13"/>
  <c r="O8118" i="13"/>
  <c r="N8118" i="13"/>
  <c r="H8117" i="13"/>
  <c r="O8117" i="13"/>
  <c r="N8117" i="13"/>
  <c r="H8116" i="13"/>
  <c r="O8116" i="13"/>
  <c r="N8116" i="13"/>
  <c r="H8115" i="13"/>
  <c r="O8115" i="13"/>
  <c r="N8115" i="13"/>
  <c r="H8114" i="13"/>
  <c r="O8114" i="13"/>
  <c r="N8114" i="13"/>
  <c r="H8113" i="13"/>
  <c r="O8113" i="13"/>
  <c r="N8113" i="13"/>
  <c r="H8112" i="13"/>
  <c r="O8112" i="13"/>
  <c r="N8112" i="13"/>
  <c r="H8111" i="13"/>
  <c r="O8111" i="13"/>
  <c r="N8111" i="13"/>
  <c r="H8110" i="13"/>
  <c r="O8110" i="13"/>
  <c r="N8110" i="13"/>
  <c r="H8109" i="13"/>
  <c r="O8109" i="13"/>
  <c r="N8109" i="13"/>
  <c r="H8108" i="13"/>
  <c r="O8108" i="13"/>
  <c r="N8108" i="13"/>
  <c r="H8107" i="13"/>
  <c r="O8107" i="13"/>
  <c r="N8107" i="13"/>
  <c r="H8106" i="13"/>
  <c r="O8106" i="13"/>
  <c r="N8106" i="13"/>
  <c r="H8105" i="13"/>
  <c r="O8105" i="13"/>
  <c r="N8105" i="13"/>
  <c r="H8104" i="13"/>
  <c r="O8104" i="13"/>
  <c r="N8104" i="13"/>
  <c r="H8103" i="13"/>
  <c r="O8103" i="13"/>
  <c r="N8103" i="13"/>
  <c r="H8102" i="13"/>
  <c r="O8102" i="13"/>
  <c r="N8102" i="13"/>
  <c r="H8101" i="13"/>
  <c r="O8101" i="13"/>
  <c r="N8101" i="13"/>
  <c r="H8100" i="13"/>
  <c r="O8100" i="13"/>
  <c r="N8100" i="13"/>
  <c r="H8099" i="13"/>
  <c r="O8099" i="13"/>
  <c r="N8099" i="13"/>
  <c r="H8098" i="13"/>
  <c r="O8098" i="13"/>
  <c r="N8098" i="13"/>
  <c r="H8097" i="13"/>
  <c r="O8097" i="13"/>
  <c r="N8097" i="13"/>
  <c r="H8096" i="13"/>
  <c r="O8096" i="13"/>
  <c r="N8096" i="13"/>
  <c r="H8095" i="13"/>
  <c r="O8095" i="13"/>
  <c r="N8095" i="13"/>
  <c r="H8094" i="13"/>
  <c r="O8094" i="13"/>
  <c r="N8094" i="13"/>
  <c r="H8093" i="13"/>
  <c r="O8093" i="13"/>
  <c r="N8093" i="13"/>
  <c r="H8092" i="13"/>
  <c r="O8092" i="13"/>
  <c r="N8092" i="13"/>
  <c r="H8091" i="13"/>
  <c r="O8091" i="13"/>
  <c r="N8091" i="13"/>
  <c r="H8090" i="13"/>
  <c r="O8090" i="13"/>
  <c r="N8090" i="13"/>
  <c r="H8089" i="13"/>
  <c r="O8089" i="13"/>
  <c r="N8089" i="13"/>
  <c r="H8088" i="13"/>
  <c r="O8088" i="13"/>
  <c r="N8088" i="13"/>
  <c r="H8087" i="13"/>
  <c r="O8087" i="13"/>
  <c r="N8087" i="13"/>
  <c r="H8086" i="13"/>
  <c r="O8086" i="13"/>
  <c r="N8086" i="13"/>
  <c r="H8085" i="13"/>
  <c r="O8085" i="13"/>
  <c r="N8085" i="13"/>
  <c r="H8084" i="13"/>
  <c r="O8084" i="13"/>
  <c r="N8084" i="13"/>
  <c r="H8083" i="13"/>
  <c r="O8083" i="13"/>
  <c r="N8083" i="13"/>
  <c r="H8082" i="13"/>
  <c r="O8082" i="13"/>
  <c r="N8082" i="13"/>
  <c r="H8081" i="13"/>
  <c r="O8081" i="13"/>
  <c r="N8081" i="13"/>
  <c r="H8080" i="13"/>
  <c r="O8080" i="13"/>
  <c r="N8080" i="13"/>
  <c r="H8079" i="13"/>
  <c r="O8079" i="13"/>
  <c r="N8079" i="13"/>
  <c r="H8078" i="13"/>
  <c r="O8078" i="13"/>
  <c r="N8078" i="13"/>
  <c r="H8077" i="13"/>
  <c r="O8077" i="13"/>
  <c r="N8077" i="13"/>
  <c r="H8076" i="13"/>
  <c r="O8076" i="13"/>
  <c r="N8076" i="13"/>
  <c r="H8075" i="13"/>
  <c r="O8075" i="13"/>
  <c r="N8075" i="13"/>
  <c r="H8074" i="13"/>
  <c r="O8074" i="13"/>
  <c r="N8074" i="13"/>
  <c r="H8073" i="13"/>
  <c r="O8073" i="13"/>
  <c r="N8073" i="13"/>
  <c r="H8072" i="13"/>
  <c r="O8072" i="13"/>
  <c r="N8072" i="13"/>
  <c r="H8071" i="13"/>
  <c r="O8071" i="13"/>
  <c r="N8071" i="13"/>
  <c r="H8070" i="13"/>
  <c r="O8070" i="13"/>
  <c r="N8070" i="13"/>
  <c r="H8069" i="13"/>
  <c r="O8069" i="13"/>
  <c r="N8069" i="13"/>
  <c r="H8068" i="13"/>
  <c r="O8068" i="13"/>
  <c r="N8068" i="13"/>
  <c r="H8067" i="13"/>
  <c r="O8067" i="13"/>
  <c r="N8067" i="13"/>
  <c r="H8066" i="13"/>
  <c r="O8066" i="13"/>
  <c r="N8066" i="13"/>
  <c r="H8065" i="13"/>
  <c r="O8065" i="13"/>
  <c r="N8065" i="13"/>
  <c r="H8064" i="13"/>
  <c r="O8064" i="13"/>
  <c r="N8064" i="13"/>
  <c r="H8063" i="13"/>
  <c r="O8063" i="13"/>
  <c r="N8063" i="13"/>
  <c r="H8062" i="13"/>
  <c r="O8062" i="13"/>
  <c r="N8062" i="13"/>
  <c r="H8061" i="13"/>
  <c r="O8061" i="13"/>
  <c r="N8061" i="13"/>
  <c r="H8060" i="13"/>
  <c r="O8060" i="13"/>
  <c r="N8060" i="13"/>
  <c r="H8059" i="13"/>
  <c r="O8059" i="13"/>
  <c r="N8059" i="13"/>
  <c r="H8058" i="13"/>
  <c r="O8058" i="13"/>
  <c r="N8058" i="13"/>
  <c r="H8057" i="13"/>
  <c r="O8057" i="13"/>
  <c r="N8057" i="13"/>
  <c r="H8056" i="13"/>
  <c r="O8056" i="13"/>
  <c r="N8056" i="13"/>
  <c r="H8055" i="13"/>
  <c r="O8055" i="13"/>
  <c r="N8055" i="13"/>
  <c r="H8054" i="13"/>
  <c r="O8054" i="13"/>
  <c r="N8054" i="13"/>
  <c r="H8053" i="13"/>
  <c r="O8053" i="13"/>
  <c r="N8053" i="13"/>
  <c r="H8052" i="13"/>
  <c r="O8052" i="13"/>
  <c r="N8052" i="13"/>
  <c r="H8051" i="13"/>
  <c r="O8051" i="13"/>
  <c r="N8051" i="13"/>
  <c r="H8050" i="13"/>
  <c r="O8050" i="13"/>
  <c r="N8050" i="13"/>
  <c r="H8049" i="13"/>
  <c r="O8049" i="13"/>
  <c r="N8049" i="13"/>
  <c r="H8048" i="13"/>
  <c r="O8048" i="13"/>
  <c r="N8048" i="13"/>
  <c r="H8047" i="13"/>
  <c r="O8047" i="13"/>
  <c r="N8047" i="13"/>
  <c r="H8046" i="13"/>
  <c r="O8046" i="13"/>
  <c r="N8046" i="13"/>
  <c r="H8045" i="13"/>
  <c r="O8045" i="13"/>
  <c r="N8045" i="13"/>
  <c r="H8044" i="13"/>
  <c r="O8044" i="13"/>
  <c r="N8044" i="13"/>
  <c r="H8043" i="13"/>
  <c r="O8043" i="13"/>
  <c r="N8043" i="13"/>
  <c r="H8042" i="13"/>
  <c r="O8042" i="13"/>
  <c r="N8042" i="13"/>
  <c r="H8041" i="13"/>
  <c r="O8041" i="13"/>
  <c r="N8041" i="13"/>
  <c r="H8040" i="13"/>
  <c r="O8040" i="13"/>
  <c r="N8040" i="13"/>
  <c r="H8039" i="13"/>
  <c r="O8039" i="13"/>
  <c r="N8039" i="13"/>
  <c r="H8038" i="13"/>
  <c r="O8038" i="13"/>
  <c r="N8038" i="13"/>
  <c r="H8037" i="13"/>
  <c r="O8037" i="13"/>
  <c r="N8037" i="13"/>
  <c r="H8036" i="13"/>
  <c r="O8036" i="13"/>
  <c r="N8036" i="13"/>
  <c r="H8035" i="13"/>
  <c r="O8035" i="13"/>
  <c r="N8035" i="13"/>
  <c r="H8034" i="13"/>
  <c r="O8034" i="13"/>
  <c r="N8034" i="13"/>
  <c r="H8033" i="13"/>
  <c r="O8033" i="13"/>
  <c r="N8033" i="13"/>
  <c r="H8032" i="13"/>
  <c r="O8032" i="13"/>
  <c r="N8032" i="13"/>
  <c r="H8031" i="13"/>
  <c r="O8031" i="13"/>
  <c r="N8031" i="13"/>
  <c r="H8030" i="13"/>
  <c r="O8030" i="13"/>
  <c r="N8030" i="13"/>
  <c r="H8029" i="13"/>
  <c r="O8029" i="13"/>
  <c r="N8029" i="13"/>
  <c r="H8028" i="13"/>
  <c r="O8028" i="13"/>
  <c r="N8028" i="13"/>
  <c r="H8027" i="13"/>
  <c r="O8027" i="13"/>
  <c r="N8027" i="13"/>
  <c r="H8026" i="13"/>
  <c r="O8026" i="13"/>
  <c r="N8026" i="13"/>
  <c r="H8025" i="13"/>
  <c r="O8025" i="13"/>
  <c r="N8025" i="13"/>
  <c r="H8024" i="13"/>
  <c r="O8024" i="13"/>
  <c r="N8024" i="13"/>
  <c r="H8023" i="13"/>
  <c r="O8023" i="13"/>
  <c r="N8023" i="13"/>
  <c r="H8022" i="13"/>
  <c r="O8022" i="13"/>
  <c r="N8022" i="13"/>
  <c r="H8021" i="13"/>
  <c r="O8021" i="13"/>
  <c r="N8021" i="13"/>
  <c r="H8020" i="13"/>
  <c r="O8020" i="13"/>
  <c r="N8020" i="13"/>
  <c r="H8019" i="13"/>
  <c r="O8019" i="13"/>
  <c r="N8019" i="13"/>
  <c r="H8018" i="13"/>
  <c r="O8018" i="13"/>
  <c r="N8018" i="13"/>
  <c r="H8017" i="13"/>
  <c r="O8017" i="13"/>
  <c r="N8017" i="13"/>
  <c r="H8016" i="13"/>
  <c r="O8016" i="13"/>
  <c r="N8016" i="13"/>
  <c r="H8015" i="13"/>
  <c r="O8015" i="13"/>
  <c r="N8015" i="13"/>
  <c r="H8014" i="13"/>
  <c r="O8014" i="13"/>
  <c r="N8014" i="13"/>
  <c r="H8013" i="13"/>
  <c r="O8013" i="13"/>
  <c r="N8013" i="13"/>
  <c r="H8012" i="13"/>
  <c r="O8012" i="13"/>
  <c r="N8012" i="13"/>
  <c r="H8011" i="13"/>
  <c r="O8011" i="13"/>
  <c r="N8011" i="13"/>
  <c r="H8010" i="13"/>
  <c r="O8010" i="13"/>
  <c r="N8010" i="13"/>
  <c r="H8009" i="13"/>
  <c r="O8009" i="13"/>
  <c r="N8009" i="13"/>
  <c r="H8008" i="13"/>
  <c r="O8008" i="13"/>
  <c r="N8008" i="13"/>
  <c r="H8007" i="13"/>
  <c r="O8007" i="13"/>
  <c r="N8007" i="13"/>
  <c r="H8006" i="13"/>
  <c r="O8006" i="13"/>
  <c r="N8006" i="13"/>
  <c r="H8005" i="13"/>
  <c r="O8005" i="13"/>
  <c r="N8005" i="13"/>
  <c r="H8004" i="13"/>
  <c r="O8004" i="13"/>
  <c r="N8004" i="13"/>
  <c r="H8003" i="13"/>
  <c r="O8003" i="13"/>
  <c r="N8003" i="13"/>
  <c r="H8002" i="13"/>
  <c r="O8002" i="13"/>
  <c r="N8002" i="13"/>
  <c r="H8001" i="13"/>
  <c r="O8001" i="13"/>
  <c r="N8001" i="13"/>
  <c r="H8000" i="13"/>
  <c r="O8000" i="13"/>
  <c r="N8000" i="13"/>
  <c r="H7999" i="13"/>
  <c r="O7999" i="13"/>
  <c r="N7999" i="13"/>
  <c r="H7998" i="13"/>
  <c r="O7998" i="13"/>
  <c r="N7998" i="13"/>
  <c r="H7997" i="13"/>
  <c r="O7997" i="13"/>
  <c r="N7997" i="13"/>
  <c r="H7996" i="13"/>
  <c r="O7996" i="13"/>
  <c r="N7996" i="13"/>
  <c r="H7995" i="13"/>
  <c r="O7995" i="13"/>
  <c r="N7995" i="13"/>
  <c r="H7994" i="13"/>
  <c r="O7994" i="13"/>
  <c r="N7994" i="13"/>
  <c r="H7993" i="13"/>
  <c r="O7993" i="13"/>
  <c r="N7993" i="13"/>
  <c r="H7992" i="13"/>
  <c r="O7992" i="13"/>
  <c r="N7992" i="13"/>
  <c r="H7991" i="13"/>
  <c r="O7991" i="13"/>
  <c r="N7991" i="13"/>
  <c r="H7990" i="13"/>
  <c r="O7990" i="13"/>
  <c r="N7990" i="13"/>
  <c r="H7989" i="13"/>
  <c r="O7989" i="13"/>
  <c r="N7989" i="13"/>
  <c r="H7988" i="13"/>
  <c r="O7988" i="13"/>
  <c r="N7988" i="13"/>
  <c r="H7987" i="13"/>
  <c r="O7987" i="13"/>
  <c r="N7987" i="13"/>
  <c r="H7986" i="13"/>
  <c r="O7986" i="13"/>
  <c r="N7986" i="13"/>
  <c r="H7985" i="13"/>
  <c r="O7985" i="13"/>
  <c r="N7985" i="13"/>
  <c r="H7984" i="13"/>
  <c r="O7984" i="13"/>
  <c r="N7984" i="13"/>
  <c r="H7983" i="13"/>
  <c r="O7983" i="13"/>
  <c r="N7983" i="13"/>
  <c r="H7982" i="13"/>
  <c r="O7982" i="13"/>
  <c r="N7982" i="13"/>
  <c r="H7981" i="13"/>
  <c r="O7981" i="13"/>
  <c r="N7981" i="13"/>
  <c r="H7980" i="13"/>
  <c r="O7980" i="13"/>
  <c r="N7980" i="13"/>
  <c r="H7979" i="13"/>
  <c r="O7979" i="13"/>
  <c r="N7979" i="13"/>
  <c r="H7978" i="13"/>
  <c r="O7978" i="13"/>
  <c r="N7978" i="13"/>
  <c r="H7977" i="13"/>
  <c r="O7977" i="13"/>
  <c r="N7977" i="13"/>
  <c r="H7976" i="13"/>
  <c r="O7976" i="13"/>
  <c r="N7976" i="13"/>
  <c r="H7975" i="13"/>
  <c r="O7975" i="13"/>
  <c r="N7975" i="13"/>
  <c r="H7974" i="13"/>
  <c r="O7974" i="13"/>
  <c r="N7974" i="13"/>
  <c r="H7973" i="13"/>
  <c r="O7973" i="13"/>
  <c r="N7973" i="13"/>
  <c r="H7972" i="13"/>
  <c r="O7972" i="13"/>
  <c r="N7972" i="13"/>
  <c r="H7971" i="13"/>
  <c r="O7971" i="13"/>
  <c r="N7971" i="13"/>
  <c r="H7970" i="13"/>
  <c r="O7970" i="13"/>
  <c r="N7970" i="13"/>
  <c r="H7969" i="13"/>
  <c r="O7969" i="13"/>
  <c r="N7969" i="13"/>
  <c r="H7968" i="13"/>
  <c r="O7968" i="13"/>
  <c r="N7968" i="13"/>
  <c r="H7967" i="13"/>
  <c r="O7967" i="13"/>
  <c r="N7967" i="13"/>
  <c r="H7966" i="13"/>
  <c r="O7966" i="13"/>
  <c r="N7966" i="13"/>
  <c r="H7965" i="13"/>
  <c r="O7965" i="13"/>
  <c r="N7965" i="13"/>
  <c r="H7964" i="13"/>
  <c r="O7964" i="13"/>
  <c r="N7964" i="13"/>
  <c r="H7963" i="13"/>
  <c r="O7963" i="13"/>
  <c r="N7963" i="13"/>
  <c r="H7962" i="13"/>
  <c r="O7962" i="13"/>
  <c r="N7962" i="13"/>
  <c r="H7961" i="13"/>
  <c r="O7961" i="13"/>
  <c r="N7961" i="13"/>
  <c r="H7960" i="13"/>
  <c r="O7960" i="13"/>
  <c r="N7960" i="13"/>
  <c r="H7959" i="13"/>
  <c r="O7959" i="13"/>
  <c r="N7959" i="13"/>
  <c r="H7958" i="13"/>
  <c r="O7958" i="13"/>
  <c r="N7958" i="13"/>
  <c r="H7957" i="13"/>
  <c r="O7957" i="13"/>
  <c r="N7957" i="13"/>
  <c r="H7956" i="13"/>
  <c r="O7956" i="13"/>
  <c r="N7956" i="13"/>
  <c r="H7955" i="13"/>
  <c r="O7955" i="13"/>
  <c r="N7955" i="13"/>
  <c r="H7954" i="13"/>
  <c r="O7954" i="13"/>
  <c r="N7954" i="13"/>
  <c r="H7953" i="13"/>
  <c r="O7953" i="13"/>
  <c r="N7953" i="13"/>
  <c r="H7952" i="13"/>
  <c r="O7952" i="13"/>
  <c r="N7952" i="13"/>
  <c r="H7951" i="13"/>
  <c r="O7951" i="13"/>
  <c r="N7951" i="13"/>
  <c r="H7950" i="13"/>
  <c r="O7950" i="13"/>
  <c r="N7950" i="13"/>
  <c r="H7949" i="13"/>
  <c r="O7949" i="13"/>
  <c r="N7949" i="13"/>
  <c r="H7948" i="13"/>
  <c r="O7948" i="13"/>
  <c r="N7948" i="13"/>
  <c r="H7947" i="13"/>
  <c r="O7947" i="13"/>
  <c r="N7947" i="13"/>
  <c r="H7946" i="13"/>
  <c r="O7946" i="13"/>
  <c r="N7946" i="13"/>
  <c r="H7945" i="13"/>
  <c r="O7945" i="13"/>
  <c r="N7945" i="13"/>
  <c r="H7944" i="13"/>
  <c r="O7944" i="13"/>
  <c r="N7944" i="13"/>
  <c r="H7943" i="13"/>
  <c r="O7943" i="13"/>
  <c r="N7943" i="13"/>
  <c r="H7942" i="13"/>
  <c r="O7942" i="13"/>
  <c r="N7942" i="13"/>
  <c r="H7941" i="13"/>
  <c r="O7941" i="13"/>
  <c r="N7941" i="13"/>
  <c r="H7940" i="13"/>
  <c r="O7940" i="13"/>
  <c r="N7940" i="13"/>
  <c r="H7939" i="13"/>
  <c r="O7939" i="13"/>
  <c r="N7939" i="13"/>
  <c r="H7938" i="13"/>
  <c r="O7938" i="13"/>
  <c r="N7938" i="13"/>
  <c r="H7937" i="13"/>
  <c r="O7937" i="13"/>
  <c r="N7937" i="13"/>
  <c r="H7936" i="13"/>
  <c r="O7936" i="13"/>
  <c r="N7936" i="13"/>
  <c r="H7935" i="13"/>
  <c r="O7935" i="13"/>
  <c r="N7935" i="13"/>
  <c r="H7934" i="13"/>
  <c r="O7934" i="13"/>
  <c r="N7934" i="13"/>
  <c r="H7933" i="13"/>
  <c r="O7933" i="13"/>
  <c r="N7933" i="13"/>
  <c r="H7932" i="13"/>
  <c r="O7932" i="13"/>
  <c r="N7932" i="13"/>
  <c r="H7931" i="13"/>
  <c r="O7931" i="13"/>
  <c r="N7931" i="13"/>
  <c r="H7930" i="13"/>
  <c r="O7930" i="13"/>
  <c r="N7930" i="13"/>
  <c r="H7929" i="13"/>
  <c r="O7929" i="13"/>
  <c r="N7929" i="13"/>
  <c r="H7928" i="13"/>
  <c r="O7928" i="13"/>
  <c r="N7928" i="13"/>
  <c r="H7927" i="13"/>
  <c r="O7927" i="13"/>
  <c r="N7927" i="13"/>
  <c r="H7926" i="13"/>
  <c r="O7926" i="13"/>
  <c r="N7926" i="13"/>
  <c r="H7925" i="13"/>
  <c r="O7925" i="13"/>
  <c r="N7925" i="13"/>
  <c r="H7924" i="13"/>
  <c r="O7924" i="13"/>
  <c r="N7924" i="13"/>
  <c r="H7923" i="13"/>
  <c r="O7923" i="13"/>
  <c r="N7923" i="13"/>
  <c r="H7922" i="13"/>
  <c r="O7922" i="13"/>
  <c r="N7922" i="13"/>
  <c r="H7921" i="13"/>
  <c r="O7921" i="13"/>
  <c r="N7921" i="13"/>
  <c r="H7920" i="13"/>
  <c r="O7920" i="13"/>
  <c r="N7920" i="13"/>
  <c r="H7919" i="13"/>
  <c r="O7919" i="13"/>
  <c r="N7919" i="13"/>
  <c r="H7918" i="13"/>
  <c r="O7918" i="13"/>
  <c r="N7918" i="13"/>
  <c r="H7917" i="13"/>
  <c r="O7917" i="13"/>
  <c r="N7917" i="13"/>
  <c r="H7916" i="13"/>
  <c r="O7916" i="13"/>
  <c r="N7916" i="13"/>
  <c r="H7915" i="13"/>
  <c r="O7915" i="13"/>
  <c r="N7915" i="13"/>
  <c r="H7914" i="13"/>
  <c r="O7914" i="13"/>
  <c r="N7914" i="13"/>
  <c r="H7913" i="13"/>
  <c r="O7913" i="13"/>
  <c r="N7913" i="13"/>
  <c r="H7912" i="13"/>
  <c r="O7912" i="13"/>
  <c r="N7912" i="13"/>
  <c r="H7911" i="13"/>
  <c r="O7911" i="13"/>
  <c r="N7911" i="13"/>
  <c r="H7910" i="13"/>
  <c r="O7910" i="13"/>
  <c r="N7910" i="13"/>
  <c r="H7909" i="13"/>
  <c r="O7909" i="13"/>
  <c r="N7909" i="13"/>
  <c r="H7908" i="13"/>
  <c r="O7908" i="13"/>
  <c r="N7908" i="13"/>
  <c r="H7907" i="13"/>
  <c r="O7907" i="13"/>
  <c r="N7907" i="13"/>
  <c r="H7906" i="13"/>
  <c r="O7906" i="13"/>
  <c r="N7906" i="13"/>
  <c r="H7905" i="13"/>
  <c r="O7905" i="13"/>
  <c r="N7905" i="13"/>
  <c r="H7904" i="13"/>
  <c r="O7904" i="13"/>
  <c r="N7904" i="13"/>
  <c r="H7903" i="13"/>
  <c r="O7903" i="13"/>
  <c r="N7903" i="13"/>
  <c r="H7902" i="13"/>
  <c r="O7902" i="13"/>
  <c r="N7902" i="13"/>
  <c r="H7901" i="13"/>
  <c r="O7901" i="13"/>
  <c r="N7901" i="13"/>
  <c r="H7900" i="13"/>
  <c r="O7900" i="13"/>
  <c r="N7900" i="13"/>
  <c r="H7899" i="13"/>
  <c r="O7899" i="13"/>
  <c r="N7899" i="13"/>
  <c r="H7898" i="13"/>
  <c r="O7898" i="13"/>
  <c r="N7898" i="13"/>
  <c r="H7897" i="13"/>
  <c r="O7897" i="13"/>
  <c r="N7897" i="13"/>
  <c r="H7896" i="13"/>
  <c r="O7896" i="13"/>
  <c r="N7896" i="13"/>
  <c r="H7895" i="13"/>
  <c r="O7895" i="13"/>
  <c r="N7895" i="13"/>
  <c r="H7894" i="13"/>
  <c r="O7894" i="13"/>
  <c r="N7894" i="13"/>
  <c r="H7893" i="13"/>
  <c r="O7893" i="13"/>
  <c r="N7893" i="13"/>
  <c r="H7892" i="13"/>
  <c r="O7892" i="13"/>
  <c r="N7892" i="13"/>
  <c r="H7891" i="13"/>
  <c r="O7891" i="13"/>
  <c r="N7891" i="13"/>
  <c r="H7890" i="13"/>
  <c r="O7890" i="13"/>
  <c r="N7890" i="13"/>
  <c r="H7889" i="13"/>
  <c r="O7889" i="13"/>
  <c r="N7889" i="13"/>
  <c r="H7888" i="13"/>
  <c r="O7888" i="13"/>
  <c r="N7888" i="13"/>
  <c r="H7887" i="13"/>
  <c r="O7887" i="13"/>
  <c r="N7887" i="13"/>
  <c r="H7886" i="13"/>
  <c r="O7886" i="13"/>
  <c r="N7886" i="13"/>
  <c r="H7885" i="13"/>
  <c r="O7885" i="13"/>
  <c r="N7885" i="13"/>
  <c r="H7884" i="13"/>
  <c r="O7884" i="13"/>
  <c r="N7884" i="13"/>
  <c r="H7883" i="13"/>
  <c r="O7883" i="13"/>
  <c r="N7883" i="13"/>
  <c r="H7882" i="13"/>
  <c r="O7882" i="13"/>
  <c r="N7882" i="13"/>
  <c r="H7881" i="13"/>
  <c r="O7881" i="13"/>
  <c r="N7881" i="13"/>
  <c r="H7880" i="13"/>
  <c r="O7880" i="13"/>
  <c r="N7880" i="13"/>
  <c r="H7879" i="13"/>
  <c r="O7879" i="13"/>
  <c r="N7879" i="13"/>
  <c r="H7878" i="13"/>
  <c r="O7878" i="13"/>
  <c r="N7878" i="13"/>
  <c r="H7877" i="13"/>
  <c r="O7877" i="13"/>
  <c r="N7877" i="13"/>
  <c r="H7876" i="13"/>
  <c r="O7876" i="13"/>
  <c r="N7876" i="13"/>
  <c r="H7875" i="13"/>
  <c r="O7875" i="13"/>
  <c r="N7875" i="13"/>
  <c r="H7874" i="13"/>
  <c r="O7874" i="13"/>
  <c r="N7874" i="13"/>
  <c r="H7873" i="13"/>
  <c r="O7873" i="13"/>
  <c r="N7873" i="13"/>
  <c r="H7872" i="13"/>
  <c r="O7872" i="13"/>
  <c r="N7872" i="13"/>
  <c r="H7871" i="13"/>
  <c r="O7871" i="13"/>
  <c r="N7871" i="13"/>
  <c r="H7870" i="13"/>
  <c r="O7870" i="13"/>
  <c r="N7870" i="13"/>
  <c r="H7869" i="13"/>
  <c r="O7869" i="13"/>
  <c r="N7869" i="13"/>
  <c r="H7868" i="13"/>
  <c r="O7868" i="13"/>
  <c r="N7868" i="13"/>
  <c r="H7867" i="13"/>
  <c r="O7867" i="13"/>
  <c r="N7867" i="13"/>
  <c r="H7866" i="13"/>
  <c r="O7866" i="13"/>
  <c r="N7866" i="13"/>
  <c r="H7865" i="13"/>
  <c r="O7865" i="13"/>
  <c r="N7865" i="13"/>
  <c r="H7864" i="13"/>
  <c r="O7864" i="13"/>
  <c r="N7864" i="13"/>
  <c r="H7863" i="13"/>
  <c r="O7863" i="13"/>
  <c r="N7863" i="13"/>
  <c r="H7862" i="13"/>
  <c r="O7862" i="13"/>
  <c r="N7862" i="13"/>
  <c r="H7861" i="13"/>
  <c r="O7861" i="13"/>
  <c r="N7861" i="13"/>
  <c r="H7860" i="13"/>
  <c r="O7860" i="13"/>
  <c r="N7860" i="13"/>
  <c r="H7859" i="13"/>
  <c r="O7859" i="13"/>
  <c r="N7859" i="13"/>
  <c r="H7858" i="13"/>
  <c r="O7858" i="13"/>
  <c r="N7858" i="13"/>
  <c r="H7857" i="13"/>
  <c r="O7857" i="13"/>
  <c r="N7857" i="13"/>
  <c r="H7856" i="13"/>
  <c r="O7856" i="13"/>
  <c r="N7856" i="13"/>
  <c r="H7855" i="13"/>
  <c r="O7855" i="13"/>
  <c r="N7855" i="13"/>
  <c r="H7854" i="13"/>
  <c r="O7854" i="13"/>
  <c r="N7854" i="13"/>
  <c r="H7853" i="13"/>
  <c r="O7853" i="13"/>
  <c r="N7853" i="13"/>
  <c r="H7852" i="13"/>
  <c r="O7852" i="13"/>
  <c r="N7852" i="13"/>
  <c r="H7851" i="13"/>
  <c r="O7851" i="13"/>
  <c r="N7851" i="13"/>
  <c r="H7850" i="13"/>
  <c r="O7850" i="13"/>
  <c r="N7850" i="13"/>
  <c r="H7849" i="13"/>
  <c r="O7849" i="13"/>
  <c r="N7849" i="13"/>
  <c r="H7848" i="13"/>
  <c r="O7848" i="13"/>
  <c r="N7848" i="13"/>
  <c r="H7847" i="13"/>
  <c r="O7847" i="13"/>
  <c r="N7847" i="13"/>
  <c r="H7846" i="13"/>
  <c r="O7846" i="13"/>
  <c r="N7846" i="13"/>
  <c r="H7845" i="13"/>
  <c r="O7845" i="13"/>
  <c r="N7845" i="13"/>
  <c r="H7844" i="13"/>
  <c r="O7844" i="13"/>
  <c r="N7844" i="13"/>
  <c r="H7843" i="13"/>
  <c r="O7843" i="13"/>
  <c r="N7843" i="13"/>
  <c r="H7842" i="13"/>
  <c r="O7842" i="13"/>
  <c r="N7842" i="13"/>
  <c r="H7841" i="13"/>
  <c r="O7841" i="13"/>
  <c r="N7841" i="13"/>
  <c r="H7840" i="13"/>
  <c r="O7840" i="13"/>
  <c r="N7840" i="13"/>
  <c r="H7839" i="13"/>
  <c r="O7839" i="13"/>
  <c r="N7839" i="13"/>
  <c r="H7838" i="13"/>
  <c r="O7838" i="13"/>
  <c r="N7838" i="13"/>
  <c r="H7837" i="13"/>
  <c r="O7837" i="13"/>
  <c r="N7837" i="13"/>
  <c r="H7836" i="13"/>
  <c r="O7836" i="13"/>
  <c r="N7836" i="13"/>
  <c r="H7835" i="13"/>
  <c r="O7835" i="13"/>
  <c r="N7835" i="13"/>
  <c r="H7834" i="13"/>
  <c r="O7834" i="13"/>
  <c r="N7834" i="13"/>
  <c r="H7833" i="13"/>
  <c r="O7833" i="13"/>
  <c r="N7833" i="13"/>
  <c r="H7832" i="13"/>
  <c r="O7832" i="13"/>
  <c r="N7832" i="13"/>
  <c r="H7831" i="13"/>
  <c r="O7831" i="13"/>
  <c r="N7831" i="13"/>
  <c r="H7830" i="13"/>
  <c r="O7830" i="13"/>
  <c r="N7830" i="13"/>
  <c r="H7829" i="13"/>
  <c r="O7829" i="13"/>
  <c r="N7829" i="13"/>
  <c r="H7828" i="13"/>
  <c r="O7828" i="13"/>
  <c r="N7828" i="13"/>
  <c r="H7827" i="13"/>
  <c r="O7827" i="13"/>
  <c r="N7827" i="13"/>
  <c r="H7826" i="13"/>
  <c r="O7826" i="13"/>
  <c r="N7826" i="13"/>
  <c r="H7825" i="13"/>
  <c r="O7825" i="13"/>
  <c r="N7825" i="13"/>
  <c r="H7824" i="13"/>
  <c r="O7824" i="13"/>
  <c r="N7824" i="13"/>
  <c r="H7823" i="13"/>
  <c r="O7823" i="13"/>
  <c r="N7823" i="13"/>
  <c r="H7822" i="13"/>
  <c r="O7822" i="13"/>
  <c r="N7822" i="13"/>
  <c r="H7821" i="13"/>
  <c r="O7821" i="13"/>
  <c r="N7821" i="13"/>
  <c r="H7820" i="13"/>
  <c r="O7820" i="13"/>
  <c r="N7820" i="13"/>
  <c r="H7819" i="13"/>
  <c r="O7819" i="13"/>
  <c r="N7819" i="13"/>
  <c r="H7818" i="13"/>
  <c r="O7818" i="13"/>
  <c r="N7818" i="13"/>
  <c r="H7817" i="13"/>
  <c r="O7817" i="13"/>
  <c r="N7817" i="13"/>
  <c r="H7816" i="13"/>
  <c r="O7816" i="13"/>
  <c r="N7816" i="13"/>
  <c r="H7815" i="13"/>
  <c r="O7815" i="13"/>
  <c r="N7815" i="13"/>
  <c r="H7814" i="13"/>
  <c r="O7814" i="13"/>
  <c r="N7814" i="13"/>
  <c r="H7813" i="13"/>
  <c r="O7813" i="13"/>
  <c r="N7813" i="13"/>
  <c r="H7812" i="13"/>
  <c r="O7812" i="13"/>
  <c r="N7812" i="13"/>
  <c r="H7811" i="13"/>
  <c r="O7811" i="13"/>
  <c r="N7811" i="13"/>
  <c r="H7810" i="13"/>
  <c r="O7810" i="13"/>
  <c r="N7810" i="13"/>
  <c r="H7809" i="13"/>
  <c r="O7809" i="13"/>
  <c r="N7809" i="13"/>
  <c r="H7808" i="13"/>
  <c r="O7808" i="13"/>
  <c r="N7808" i="13"/>
  <c r="H7807" i="13"/>
  <c r="O7807" i="13"/>
  <c r="N7807" i="13"/>
  <c r="H7806" i="13"/>
  <c r="O7806" i="13"/>
  <c r="N7806" i="13"/>
  <c r="H7805" i="13"/>
  <c r="O7805" i="13"/>
  <c r="N7805" i="13"/>
  <c r="H7804" i="13"/>
  <c r="O7804" i="13"/>
  <c r="N7804" i="13"/>
  <c r="H7803" i="13"/>
  <c r="O7803" i="13"/>
  <c r="N7803" i="13"/>
  <c r="H7802" i="13"/>
  <c r="O7802" i="13"/>
  <c r="N7802" i="13"/>
  <c r="H7801" i="13"/>
  <c r="O7801" i="13"/>
  <c r="N7801" i="13"/>
  <c r="H7800" i="13"/>
  <c r="O7800" i="13"/>
  <c r="N7800" i="13"/>
  <c r="H7799" i="13"/>
  <c r="O7799" i="13"/>
  <c r="N7799" i="13"/>
  <c r="H7798" i="13"/>
  <c r="O7798" i="13"/>
  <c r="N7798" i="13"/>
  <c r="H7797" i="13"/>
  <c r="O7797" i="13"/>
  <c r="N7797" i="13"/>
  <c r="H7796" i="13"/>
  <c r="O7796" i="13"/>
  <c r="N7796" i="13"/>
  <c r="H7795" i="13"/>
  <c r="O7795" i="13"/>
  <c r="N7795" i="13"/>
  <c r="H7794" i="13"/>
  <c r="O7794" i="13"/>
  <c r="N7794" i="13"/>
  <c r="H7793" i="13"/>
  <c r="O7793" i="13"/>
  <c r="N7793" i="13"/>
  <c r="H7792" i="13"/>
  <c r="O7792" i="13"/>
  <c r="N7792" i="13"/>
  <c r="H7791" i="13"/>
  <c r="O7791" i="13"/>
  <c r="N7791" i="13"/>
  <c r="H7790" i="13"/>
  <c r="O7790" i="13"/>
  <c r="N7790" i="13"/>
  <c r="H7789" i="13"/>
  <c r="O7789" i="13"/>
  <c r="N7789" i="13"/>
  <c r="H7788" i="13"/>
  <c r="O7788" i="13"/>
  <c r="N7788" i="13"/>
  <c r="H7787" i="13"/>
  <c r="O7787" i="13"/>
  <c r="N7787" i="13"/>
  <c r="H7786" i="13"/>
  <c r="O7786" i="13"/>
  <c r="N7786" i="13"/>
  <c r="H7785" i="13"/>
  <c r="O7785" i="13"/>
  <c r="N7785" i="13"/>
  <c r="H7784" i="13"/>
  <c r="O7784" i="13"/>
  <c r="N7784" i="13"/>
  <c r="H7783" i="13"/>
  <c r="O7783" i="13"/>
  <c r="N7783" i="13"/>
  <c r="H7782" i="13"/>
  <c r="O7782" i="13"/>
  <c r="N7782" i="13"/>
  <c r="H7781" i="13"/>
  <c r="O7781" i="13"/>
  <c r="N7781" i="13"/>
  <c r="H7780" i="13"/>
  <c r="O7780" i="13"/>
  <c r="N7780" i="13"/>
  <c r="H7779" i="13"/>
  <c r="O7779" i="13"/>
  <c r="N7779" i="13"/>
  <c r="H7778" i="13"/>
  <c r="O7778" i="13"/>
  <c r="N7778" i="13"/>
  <c r="H7777" i="13"/>
  <c r="O7777" i="13"/>
  <c r="N7777" i="13"/>
  <c r="H7776" i="13"/>
  <c r="O7776" i="13"/>
  <c r="N7776" i="13"/>
  <c r="H7775" i="13"/>
  <c r="O7775" i="13"/>
  <c r="N7775" i="13"/>
  <c r="H7774" i="13"/>
  <c r="O7774" i="13"/>
  <c r="N7774" i="13"/>
  <c r="H7773" i="13"/>
  <c r="O7773" i="13"/>
  <c r="N7773" i="13"/>
  <c r="H7772" i="13"/>
  <c r="O7772" i="13"/>
  <c r="N7772" i="13"/>
  <c r="H7771" i="13"/>
  <c r="O7771" i="13"/>
  <c r="N7771" i="13"/>
  <c r="H7770" i="13"/>
  <c r="O7770" i="13"/>
  <c r="N7770" i="13"/>
  <c r="H7769" i="13"/>
  <c r="O7769" i="13"/>
  <c r="N7769" i="13"/>
  <c r="H7768" i="13"/>
  <c r="O7768" i="13"/>
  <c r="N7768" i="13"/>
  <c r="H7767" i="13"/>
  <c r="O7767" i="13"/>
  <c r="N7767" i="13"/>
  <c r="H7766" i="13"/>
  <c r="O7766" i="13"/>
  <c r="N7766" i="13"/>
  <c r="H7765" i="13"/>
  <c r="O7765" i="13"/>
  <c r="N7765" i="13"/>
  <c r="H7764" i="13"/>
  <c r="O7764" i="13"/>
  <c r="N7764" i="13"/>
  <c r="H7763" i="13"/>
  <c r="O7763" i="13"/>
  <c r="N7763" i="13"/>
  <c r="H7762" i="13"/>
  <c r="O7762" i="13"/>
  <c r="N7762" i="13"/>
  <c r="H7761" i="13"/>
  <c r="O7761" i="13"/>
  <c r="N7761" i="13"/>
  <c r="H7760" i="13"/>
  <c r="O7760" i="13"/>
  <c r="N7760" i="13"/>
  <c r="H7759" i="13"/>
  <c r="O7759" i="13"/>
  <c r="N7759" i="13"/>
  <c r="H7758" i="13"/>
  <c r="O7758" i="13"/>
  <c r="N7758" i="13"/>
  <c r="H7757" i="13"/>
  <c r="O7757" i="13"/>
  <c r="N7757" i="13"/>
  <c r="H7756" i="13"/>
  <c r="O7756" i="13"/>
  <c r="N7756" i="13"/>
  <c r="H7755" i="13"/>
  <c r="O7755" i="13"/>
  <c r="N7755" i="13"/>
  <c r="H7754" i="13"/>
  <c r="O7754" i="13"/>
  <c r="N7754" i="13"/>
  <c r="H7753" i="13"/>
  <c r="O7753" i="13"/>
  <c r="N7753" i="13"/>
  <c r="H7752" i="13"/>
  <c r="O7752" i="13"/>
  <c r="N7752" i="13"/>
  <c r="H7751" i="13"/>
  <c r="O7751" i="13"/>
  <c r="N7751" i="13"/>
  <c r="H7750" i="13"/>
  <c r="O7750" i="13"/>
  <c r="N7750" i="13"/>
  <c r="H7749" i="13"/>
  <c r="O7749" i="13"/>
  <c r="N7749" i="13"/>
  <c r="H7748" i="13"/>
  <c r="O7748" i="13"/>
  <c r="N7748" i="13"/>
  <c r="H7747" i="13"/>
  <c r="O7747" i="13"/>
  <c r="N7747" i="13"/>
  <c r="H7746" i="13"/>
  <c r="O7746" i="13"/>
  <c r="N7746" i="13"/>
  <c r="H7745" i="13"/>
  <c r="O7745" i="13"/>
  <c r="N7745" i="13"/>
  <c r="H7744" i="13"/>
  <c r="O7744" i="13"/>
  <c r="N7744" i="13"/>
  <c r="H7743" i="13"/>
  <c r="O7743" i="13"/>
  <c r="N7743" i="13"/>
  <c r="H7742" i="13"/>
  <c r="O7742" i="13"/>
  <c r="N7742" i="13"/>
  <c r="H7741" i="13"/>
  <c r="O7741" i="13"/>
  <c r="N7741" i="13"/>
  <c r="H7740" i="13"/>
  <c r="O7740" i="13"/>
  <c r="N7740" i="13"/>
  <c r="H7739" i="13"/>
  <c r="O7739" i="13"/>
  <c r="N7739" i="13"/>
  <c r="H7738" i="13"/>
  <c r="O7738" i="13"/>
  <c r="N7738" i="13"/>
  <c r="H7737" i="13"/>
  <c r="O7737" i="13"/>
  <c r="N7737" i="13"/>
  <c r="H7736" i="13"/>
  <c r="O7736" i="13"/>
  <c r="N7736" i="13"/>
  <c r="H7735" i="13"/>
  <c r="O7735" i="13"/>
  <c r="N7735" i="13"/>
  <c r="H7734" i="13"/>
  <c r="O7734" i="13"/>
  <c r="N7734" i="13"/>
  <c r="H7733" i="13"/>
  <c r="O7733" i="13"/>
  <c r="N7733" i="13"/>
  <c r="H7732" i="13"/>
  <c r="O7732" i="13"/>
  <c r="N7732" i="13"/>
  <c r="H7731" i="13"/>
  <c r="O7731" i="13"/>
  <c r="N7731" i="13"/>
  <c r="H7730" i="13"/>
  <c r="O7730" i="13"/>
  <c r="N7730" i="13"/>
  <c r="H7729" i="13"/>
  <c r="O7729" i="13"/>
  <c r="N7729" i="13"/>
  <c r="H7728" i="13"/>
  <c r="O7728" i="13"/>
  <c r="N7728" i="13"/>
  <c r="H7727" i="13"/>
  <c r="O7727" i="13"/>
  <c r="N7727" i="13"/>
  <c r="H7726" i="13"/>
  <c r="O7726" i="13"/>
  <c r="N7726" i="13"/>
  <c r="H7725" i="13"/>
  <c r="O7725" i="13"/>
  <c r="N7725" i="13"/>
  <c r="H7724" i="13"/>
  <c r="O7724" i="13"/>
  <c r="N7724" i="13"/>
  <c r="H7723" i="13"/>
  <c r="O7723" i="13"/>
  <c r="N7723" i="13"/>
  <c r="H7722" i="13"/>
  <c r="O7722" i="13"/>
  <c r="N7722" i="13"/>
  <c r="H7721" i="13"/>
  <c r="O7721" i="13"/>
  <c r="N7721" i="13"/>
  <c r="H7720" i="13"/>
  <c r="O7720" i="13"/>
  <c r="N7720" i="13"/>
  <c r="H7719" i="13"/>
  <c r="O7719" i="13"/>
  <c r="N7719" i="13"/>
  <c r="H7718" i="13"/>
  <c r="O7718" i="13"/>
  <c r="N7718" i="13"/>
  <c r="H7717" i="13"/>
  <c r="O7717" i="13"/>
  <c r="N7717" i="13"/>
  <c r="H7716" i="13"/>
  <c r="O7716" i="13"/>
  <c r="N7716" i="13"/>
  <c r="H7715" i="13"/>
  <c r="O7715" i="13"/>
  <c r="N7715" i="13"/>
  <c r="H7714" i="13"/>
  <c r="O7714" i="13"/>
  <c r="N7714" i="13"/>
  <c r="H7713" i="13"/>
  <c r="O7713" i="13"/>
  <c r="N7713" i="13"/>
  <c r="H7712" i="13"/>
  <c r="O7712" i="13"/>
  <c r="N7712" i="13"/>
  <c r="H7711" i="13"/>
  <c r="O7711" i="13"/>
  <c r="N7711" i="13"/>
  <c r="H7710" i="13"/>
  <c r="O7710" i="13"/>
  <c r="N7710" i="13"/>
  <c r="H7709" i="13"/>
  <c r="O7709" i="13"/>
  <c r="N7709" i="13"/>
  <c r="H7708" i="13"/>
  <c r="O7708" i="13"/>
  <c r="N7708" i="13"/>
  <c r="H7707" i="13"/>
  <c r="O7707" i="13"/>
  <c r="N7707" i="13"/>
  <c r="H7706" i="13"/>
  <c r="O7706" i="13"/>
  <c r="N7706" i="13"/>
  <c r="H7705" i="13"/>
  <c r="O7705" i="13"/>
  <c r="N7705" i="13"/>
  <c r="H7704" i="13"/>
  <c r="O7704" i="13"/>
  <c r="N7704" i="13"/>
  <c r="H7703" i="13"/>
  <c r="O7703" i="13"/>
  <c r="N7703" i="13"/>
  <c r="H7702" i="13"/>
  <c r="O7702" i="13"/>
  <c r="N7702" i="13"/>
  <c r="H7701" i="13"/>
  <c r="O7701" i="13"/>
  <c r="N7701" i="13"/>
  <c r="H7700" i="13"/>
  <c r="O7700" i="13"/>
  <c r="N7700" i="13"/>
  <c r="H7699" i="13"/>
  <c r="O7699" i="13"/>
  <c r="N7699" i="13"/>
  <c r="H7698" i="13"/>
  <c r="O7698" i="13"/>
  <c r="N7698" i="13"/>
  <c r="H7697" i="13"/>
  <c r="O7697" i="13"/>
  <c r="N7697" i="13"/>
  <c r="H7696" i="13"/>
  <c r="O7696" i="13"/>
  <c r="N7696" i="13"/>
  <c r="H7695" i="13"/>
  <c r="O7695" i="13"/>
  <c r="N7695" i="13"/>
  <c r="H7694" i="13"/>
  <c r="O7694" i="13"/>
  <c r="N7694" i="13"/>
  <c r="H7693" i="13"/>
  <c r="O7693" i="13"/>
  <c r="N7693" i="13"/>
  <c r="H7692" i="13"/>
  <c r="O7692" i="13"/>
  <c r="N7692" i="13"/>
  <c r="H7691" i="13"/>
  <c r="O7691" i="13"/>
  <c r="N7691" i="13"/>
  <c r="H7690" i="13"/>
  <c r="O7690" i="13"/>
  <c r="N7690" i="13"/>
  <c r="H7689" i="13"/>
  <c r="O7689" i="13"/>
  <c r="N7689" i="13"/>
  <c r="H7688" i="13"/>
  <c r="O7688" i="13"/>
  <c r="N7688" i="13"/>
  <c r="H7687" i="13"/>
  <c r="O7687" i="13"/>
  <c r="N7687" i="13"/>
  <c r="H7686" i="13"/>
  <c r="O7686" i="13"/>
  <c r="N7686" i="13"/>
  <c r="H7685" i="13"/>
  <c r="O7685" i="13"/>
  <c r="N7685" i="13"/>
  <c r="H7684" i="13"/>
  <c r="O7684" i="13"/>
  <c r="N7684" i="13"/>
  <c r="H7683" i="13"/>
  <c r="O7683" i="13"/>
  <c r="N7683" i="13"/>
  <c r="H7682" i="13"/>
  <c r="O7682" i="13"/>
  <c r="N7682" i="13"/>
  <c r="H7681" i="13"/>
  <c r="O7681" i="13"/>
  <c r="N7681" i="13"/>
  <c r="H7680" i="13"/>
  <c r="O7680" i="13"/>
  <c r="N7680" i="13"/>
  <c r="H7679" i="13"/>
  <c r="O7679" i="13"/>
  <c r="N7679" i="13"/>
  <c r="H7678" i="13"/>
  <c r="O7678" i="13"/>
  <c r="N7678" i="13"/>
  <c r="H7677" i="13"/>
  <c r="O7677" i="13"/>
  <c r="N7677" i="13"/>
  <c r="H7676" i="13"/>
  <c r="O7676" i="13"/>
  <c r="N7676" i="13"/>
  <c r="H7675" i="13"/>
  <c r="O7675" i="13"/>
  <c r="N7675" i="13"/>
  <c r="H7674" i="13"/>
  <c r="O7674" i="13"/>
  <c r="N7674" i="13"/>
  <c r="H7673" i="13"/>
  <c r="O7673" i="13"/>
  <c r="N7673" i="13"/>
  <c r="H7672" i="13"/>
  <c r="O7672" i="13"/>
  <c r="N7672" i="13"/>
  <c r="H7671" i="13"/>
  <c r="O7671" i="13"/>
  <c r="N7671" i="13"/>
  <c r="H7670" i="13"/>
  <c r="O7670" i="13"/>
  <c r="N7670" i="13"/>
  <c r="H7669" i="13"/>
  <c r="O7669" i="13"/>
  <c r="N7669" i="13"/>
  <c r="H7668" i="13"/>
  <c r="O7668" i="13"/>
  <c r="N7668" i="13"/>
  <c r="H7667" i="13"/>
  <c r="O7667" i="13"/>
  <c r="N7667" i="13"/>
  <c r="H7666" i="13"/>
  <c r="O7666" i="13"/>
  <c r="N7666" i="13"/>
  <c r="H7665" i="13"/>
  <c r="O7665" i="13"/>
  <c r="N7665" i="13"/>
  <c r="H7664" i="13"/>
  <c r="O7664" i="13"/>
  <c r="N7664" i="13"/>
  <c r="H7663" i="13"/>
  <c r="O7663" i="13"/>
  <c r="N7663" i="13"/>
  <c r="H7662" i="13"/>
  <c r="O7662" i="13"/>
  <c r="N7662" i="13"/>
  <c r="H7661" i="13"/>
  <c r="O7661" i="13"/>
  <c r="N7661" i="13"/>
  <c r="H7660" i="13"/>
  <c r="O7660" i="13"/>
  <c r="N7660" i="13"/>
  <c r="H7659" i="13"/>
  <c r="O7659" i="13"/>
  <c r="N7659" i="13"/>
  <c r="H7658" i="13"/>
  <c r="O7658" i="13"/>
  <c r="N7658" i="13"/>
  <c r="H7657" i="13"/>
  <c r="O7657" i="13"/>
  <c r="N7657" i="13"/>
  <c r="H7656" i="13"/>
  <c r="O7656" i="13"/>
  <c r="N7656" i="13"/>
  <c r="H7655" i="13"/>
  <c r="O7655" i="13"/>
  <c r="N7655" i="13"/>
  <c r="H7654" i="13"/>
  <c r="O7654" i="13"/>
  <c r="N7654" i="13"/>
  <c r="H7653" i="13"/>
  <c r="O7653" i="13"/>
  <c r="N7653" i="13"/>
  <c r="H7652" i="13"/>
  <c r="O7652" i="13"/>
  <c r="N7652" i="13"/>
  <c r="H7651" i="13"/>
  <c r="O7651" i="13"/>
  <c r="N7651" i="13"/>
  <c r="H7650" i="13"/>
  <c r="O7650" i="13"/>
  <c r="N7650" i="13"/>
  <c r="H7649" i="13"/>
  <c r="O7649" i="13"/>
  <c r="N7649" i="13"/>
  <c r="H7648" i="13"/>
  <c r="O7648" i="13"/>
  <c r="N7648" i="13"/>
  <c r="H7647" i="13"/>
  <c r="O7647" i="13"/>
  <c r="N7647" i="13"/>
  <c r="H7646" i="13"/>
  <c r="O7646" i="13"/>
  <c r="N7646" i="13"/>
  <c r="H7645" i="13"/>
  <c r="O7645" i="13"/>
  <c r="N7645" i="13"/>
  <c r="H7644" i="13"/>
  <c r="O7644" i="13"/>
  <c r="N7644" i="13"/>
  <c r="H7643" i="13"/>
  <c r="O7643" i="13"/>
  <c r="N7643" i="13"/>
  <c r="H7642" i="13"/>
  <c r="O7642" i="13"/>
  <c r="N7642" i="13"/>
  <c r="H7641" i="13"/>
  <c r="O7641" i="13"/>
  <c r="N7641" i="13"/>
  <c r="H7640" i="13"/>
  <c r="O7640" i="13"/>
  <c r="N7640" i="13"/>
  <c r="H7639" i="13"/>
  <c r="O7639" i="13"/>
  <c r="N7639" i="13"/>
  <c r="H7638" i="13"/>
  <c r="O7638" i="13"/>
  <c r="N7638" i="13"/>
  <c r="H7637" i="13"/>
  <c r="O7637" i="13"/>
  <c r="N7637" i="13"/>
  <c r="H7636" i="13"/>
  <c r="O7636" i="13"/>
  <c r="N7636" i="13"/>
  <c r="H7635" i="13"/>
  <c r="O7635" i="13"/>
  <c r="N7635" i="13"/>
  <c r="H7634" i="13"/>
  <c r="O7634" i="13"/>
  <c r="N7634" i="13"/>
  <c r="H7633" i="13"/>
  <c r="O7633" i="13"/>
  <c r="N7633" i="13"/>
  <c r="H7632" i="13"/>
  <c r="O7632" i="13"/>
  <c r="N7632" i="13"/>
  <c r="H7631" i="13"/>
  <c r="O7631" i="13"/>
  <c r="N7631" i="13"/>
  <c r="H7630" i="13"/>
  <c r="O7630" i="13"/>
  <c r="N7630" i="13"/>
  <c r="H7629" i="13"/>
  <c r="O7629" i="13"/>
  <c r="N7629" i="13"/>
  <c r="H7628" i="13"/>
  <c r="O7628" i="13"/>
  <c r="N7628" i="13"/>
  <c r="H7627" i="13"/>
  <c r="O7627" i="13"/>
  <c r="N7627" i="13"/>
  <c r="H7626" i="13"/>
  <c r="O7626" i="13"/>
  <c r="N7626" i="13"/>
  <c r="H7625" i="13"/>
  <c r="O7625" i="13"/>
  <c r="N7625" i="13"/>
  <c r="H7624" i="13"/>
  <c r="O7624" i="13"/>
  <c r="N7624" i="13"/>
  <c r="H7623" i="13"/>
  <c r="O7623" i="13"/>
  <c r="N7623" i="13"/>
  <c r="H7622" i="13"/>
  <c r="O7622" i="13"/>
  <c r="N7622" i="13"/>
  <c r="H7621" i="13"/>
  <c r="O7621" i="13"/>
  <c r="N7621" i="13"/>
  <c r="H7620" i="13"/>
  <c r="O7620" i="13"/>
  <c r="N7620" i="13"/>
  <c r="H7619" i="13"/>
  <c r="O7619" i="13"/>
  <c r="N7619" i="13"/>
  <c r="H7618" i="13"/>
  <c r="O7618" i="13"/>
  <c r="N7618" i="13"/>
  <c r="H7617" i="13"/>
  <c r="O7617" i="13"/>
  <c r="N7617" i="13"/>
  <c r="H7616" i="13"/>
  <c r="O7616" i="13"/>
  <c r="N7616" i="13"/>
  <c r="H7615" i="13"/>
  <c r="O7615" i="13"/>
  <c r="N7615" i="13"/>
  <c r="H7614" i="13"/>
  <c r="O7614" i="13"/>
  <c r="N7614" i="13"/>
  <c r="H7613" i="13"/>
  <c r="O7613" i="13"/>
  <c r="N7613" i="13"/>
  <c r="H7612" i="13"/>
  <c r="O7612" i="13"/>
  <c r="N7612" i="13"/>
  <c r="H7611" i="13"/>
  <c r="O7611" i="13"/>
  <c r="N7611" i="13"/>
  <c r="H7610" i="13"/>
  <c r="O7610" i="13"/>
  <c r="N7610" i="13"/>
  <c r="H7609" i="13"/>
  <c r="O7609" i="13"/>
  <c r="N7609" i="13"/>
  <c r="H7608" i="13"/>
  <c r="O7608" i="13"/>
  <c r="N7608" i="13"/>
  <c r="H7607" i="13"/>
  <c r="O7607" i="13"/>
  <c r="N7607" i="13"/>
  <c r="H7606" i="13"/>
  <c r="O7606" i="13"/>
  <c r="N7606" i="13"/>
  <c r="H7605" i="13"/>
  <c r="O7605" i="13"/>
  <c r="N7605" i="13"/>
  <c r="H7604" i="13"/>
  <c r="O7604" i="13"/>
  <c r="N7604" i="13"/>
  <c r="H7603" i="13"/>
  <c r="O7603" i="13"/>
  <c r="N7603" i="13"/>
  <c r="H7602" i="13"/>
  <c r="O7602" i="13"/>
  <c r="N7602" i="13"/>
  <c r="H7601" i="13"/>
  <c r="O7601" i="13"/>
  <c r="N7601" i="13"/>
  <c r="H7600" i="13"/>
  <c r="O7600" i="13"/>
  <c r="N7600" i="13"/>
  <c r="H7599" i="13"/>
  <c r="O7599" i="13"/>
  <c r="N7599" i="13"/>
  <c r="H7598" i="13"/>
  <c r="O7598" i="13"/>
  <c r="N7598" i="13"/>
  <c r="H7597" i="13"/>
  <c r="O7597" i="13"/>
  <c r="N7597" i="13"/>
  <c r="H7596" i="13"/>
  <c r="O7596" i="13"/>
  <c r="N7596" i="13"/>
  <c r="H7595" i="13"/>
  <c r="O7595" i="13"/>
  <c r="N7595" i="13"/>
  <c r="H7594" i="13"/>
  <c r="O7594" i="13"/>
  <c r="N7594" i="13"/>
  <c r="H7593" i="13"/>
  <c r="O7593" i="13"/>
  <c r="N7593" i="13"/>
  <c r="H7592" i="13"/>
  <c r="O7592" i="13"/>
  <c r="N7592" i="13"/>
  <c r="H7591" i="13"/>
  <c r="O7591" i="13"/>
  <c r="N7591" i="13"/>
  <c r="H7590" i="13"/>
  <c r="O7590" i="13"/>
  <c r="N7590" i="13"/>
  <c r="H7589" i="13"/>
  <c r="O7589" i="13"/>
  <c r="N7589" i="13"/>
  <c r="H7588" i="13"/>
  <c r="O7588" i="13"/>
  <c r="N7588" i="13"/>
  <c r="H7587" i="13"/>
  <c r="O7587" i="13"/>
  <c r="N7587" i="13"/>
  <c r="H7586" i="13"/>
  <c r="O7586" i="13"/>
  <c r="N7586" i="13"/>
  <c r="H7585" i="13"/>
  <c r="O7585" i="13"/>
  <c r="N7585" i="13"/>
  <c r="H7584" i="13"/>
  <c r="O7584" i="13"/>
  <c r="N7584" i="13"/>
  <c r="H7583" i="13"/>
  <c r="O7583" i="13"/>
  <c r="N7583" i="13"/>
  <c r="H7582" i="13"/>
  <c r="O7582" i="13"/>
  <c r="N7582" i="13"/>
  <c r="H7581" i="13"/>
  <c r="O7581" i="13"/>
  <c r="N7581" i="13"/>
  <c r="H7580" i="13"/>
  <c r="O7580" i="13"/>
  <c r="N7580" i="13"/>
  <c r="H7579" i="13"/>
  <c r="O7579" i="13"/>
  <c r="N7579" i="13"/>
  <c r="H7578" i="13"/>
  <c r="O7578" i="13"/>
  <c r="N7578" i="13"/>
  <c r="H7577" i="13"/>
  <c r="O7577" i="13"/>
  <c r="N7577" i="13"/>
  <c r="H7576" i="13"/>
  <c r="O7576" i="13"/>
  <c r="N7576" i="13"/>
  <c r="H7575" i="13"/>
  <c r="O7575" i="13"/>
  <c r="N7575" i="13"/>
  <c r="H7574" i="13"/>
  <c r="O7574" i="13"/>
  <c r="N7574" i="13"/>
  <c r="H7573" i="13"/>
  <c r="O7573" i="13"/>
  <c r="N7573" i="13"/>
  <c r="H7572" i="13"/>
  <c r="O7572" i="13"/>
  <c r="N7572" i="13"/>
  <c r="H7571" i="13"/>
  <c r="O7571" i="13"/>
  <c r="N7571" i="13"/>
  <c r="H7570" i="13"/>
  <c r="O7570" i="13"/>
  <c r="N7570" i="13"/>
  <c r="H7569" i="13"/>
  <c r="O7569" i="13"/>
  <c r="N7569" i="13"/>
  <c r="H7568" i="13"/>
  <c r="O7568" i="13"/>
  <c r="N7568" i="13"/>
  <c r="H7567" i="13"/>
  <c r="O7567" i="13"/>
  <c r="N7567" i="13"/>
  <c r="H7566" i="13"/>
  <c r="O7566" i="13"/>
  <c r="N7566" i="13"/>
  <c r="H7565" i="13"/>
  <c r="O7565" i="13"/>
  <c r="N7565" i="13"/>
  <c r="H7564" i="13"/>
  <c r="O7564" i="13"/>
  <c r="N7564" i="13"/>
  <c r="H7563" i="13"/>
  <c r="O7563" i="13"/>
  <c r="N7563" i="13"/>
  <c r="H7562" i="13"/>
  <c r="O7562" i="13"/>
  <c r="N7562" i="13"/>
  <c r="H7561" i="13"/>
  <c r="O7561" i="13"/>
  <c r="N7561" i="13"/>
  <c r="H7560" i="13"/>
  <c r="O7560" i="13"/>
  <c r="N7560" i="13"/>
  <c r="H7559" i="13"/>
  <c r="O7559" i="13"/>
  <c r="N7559" i="13"/>
  <c r="H7558" i="13"/>
  <c r="O7558" i="13"/>
  <c r="N7558" i="13"/>
  <c r="H7557" i="13"/>
  <c r="O7557" i="13"/>
  <c r="N7557" i="13"/>
  <c r="H7556" i="13"/>
  <c r="O7556" i="13"/>
  <c r="N7556" i="13"/>
  <c r="H7555" i="13"/>
  <c r="O7555" i="13"/>
  <c r="N7555" i="13"/>
  <c r="H7554" i="13"/>
  <c r="O7554" i="13"/>
  <c r="N7554" i="13"/>
  <c r="H7553" i="13"/>
  <c r="O7553" i="13"/>
  <c r="N7553" i="13"/>
  <c r="H7552" i="13"/>
  <c r="O7552" i="13"/>
  <c r="N7552" i="13"/>
  <c r="H7551" i="13"/>
  <c r="O7551" i="13"/>
  <c r="N7551" i="13"/>
  <c r="H7550" i="13"/>
  <c r="O7550" i="13"/>
  <c r="N7550" i="13"/>
  <c r="H7549" i="13"/>
  <c r="O7549" i="13"/>
  <c r="N7549" i="13"/>
  <c r="H7548" i="13"/>
  <c r="O7548" i="13"/>
  <c r="N7548" i="13"/>
  <c r="H7547" i="13"/>
  <c r="O7547" i="13"/>
  <c r="N7547" i="13"/>
  <c r="H7546" i="13"/>
  <c r="O7546" i="13"/>
  <c r="N7546" i="13"/>
  <c r="H7545" i="13"/>
  <c r="O7545" i="13"/>
  <c r="N7545" i="13"/>
  <c r="H7544" i="13"/>
  <c r="O7544" i="13"/>
  <c r="N7544" i="13"/>
  <c r="H7543" i="13"/>
  <c r="O7543" i="13"/>
  <c r="N7543" i="13"/>
  <c r="H7542" i="13"/>
  <c r="O7542" i="13"/>
  <c r="N7542" i="13"/>
  <c r="H7541" i="13"/>
  <c r="O7541" i="13"/>
  <c r="N7541" i="13"/>
  <c r="H7540" i="13"/>
  <c r="O7540" i="13"/>
  <c r="N7540" i="13"/>
  <c r="H7539" i="13"/>
  <c r="O7539" i="13"/>
  <c r="N7539" i="13"/>
  <c r="H7538" i="13"/>
  <c r="O7538" i="13"/>
  <c r="N7538" i="13"/>
  <c r="H7537" i="13"/>
  <c r="O7537" i="13"/>
  <c r="N7537" i="13"/>
  <c r="H7536" i="13"/>
  <c r="O7536" i="13"/>
  <c r="N7536" i="13"/>
  <c r="H7535" i="13"/>
  <c r="O7535" i="13"/>
  <c r="N7535" i="13"/>
  <c r="H7534" i="13"/>
  <c r="O7534" i="13"/>
  <c r="N7534" i="13"/>
  <c r="H7533" i="13"/>
  <c r="O7533" i="13"/>
  <c r="N7533" i="13"/>
  <c r="H7532" i="13"/>
  <c r="O7532" i="13"/>
  <c r="N7532" i="13"/>
  <c r="H7531" i="13"/>
  <c r="O7531" i="13"/>
  <c r="N7531" i="13"/>
  <c r="H7530" i="13"/>
  <c r="O7530" i="13"/>
  <c r="N7530" i="13"/>
  <c r="H7529" i="13"/>
  <c r="O7529" i="13"/>
  <c r="N7529" i="13"/>
  <c r="H7528" i="13"/>
  <c r="O7528" i="13"/>
  <c r="N7528" i="13"/>
  <c r="H7527" i="13"/>
  <c r="O7527" i="13"/>
  <c r="N7527" i="13"/>
  <c r="H7526" i="13"/>
  <c r="O7526" i="13"/>
  <c r="N7526" i="13"/>
  <c r="H7525" i="13"/>
  <c r="O7525" i="13"/>
  <c r="N7525" i="13"/>
  <c r="H7524" i="13"/>
  <c r="O7524" i="13"/>
  <c r="N7524" i="13"/>
  <c r="H7523" i="13"/>
  <c r="O7523" i="13"/>
  <c r="N7523" i="13"/>
  <c r="H7522" i="13"/>
  <c r="O7522" i="13"/>
  <c r="N7522" i="13"/>
  <c r="H7521" i="13"/>
  <c r="O7521" i="13"/>
  <c r="N7521" i="13"/>
  <c r="H7520" i="13"/>
  <c r="O7520" i="13"/>
  <c r="N7520" i="13"/>
  <c r="H7519" i="13"/>
  <c r="O7519" i="13"/>
  <c r="N7519" i="13"/>
  <c r="H7518" i="13"/>
  <c r="O7518" i="13"/>
  <c r="N7518" i="13"/>
  <c r="H7517" i="13"/>
  <c r="O7517" i="13"/>
  <c r="N7517" i="13"/>
  <c r="H7516" i="13"/>
  <c r="O7516" i="13"/>
  <c r="N7516" i="13"/>
  <c r="H7515" i="13"/>
  <c r="O7515" i="13"/>
  <c r="N7515" i="13"/>
  <c r="H7514" i="13"/>
  <c r="O7514" i="13"/>
  <c r="N7514" i="13"/>
  <c r="H7513" i="13"/>
  <c r="O7513" i="13"/>
  <c r="N7513" i="13"/>
  <c r="H7512" i="13"/>
  <c r="O7512" i="13"/>
  <c r="N7512" i="13"/>
  <c r="H7511" i="13"/>
  <c r="O7511" i="13"/>
  <c r="N7511" i="13"/>
  <c r="H7510" i="13"/>
  <c r="O7510" i="13"/>
  <c r="N7510" i="13"/>
  <c r="H7509" i="13"/>
  <c r="O7509" i="13"/>
  <c r="N7509" i="13"/>
  <c r="H7508" i="13"/>
  <c r="O7508" i="13"/>
  <c r="N7508" i="13"/>
  <c r="H7507" i="13"/>
  <c r="O7507" i="13"/>
  <c r="N7507" i="13"/>
  <c r="H7506" i="13"/>
  <c r="O7506" i="13"/>
  <c r="N7506" i="13"/>
  <c r="H7505" i="13"/>
  <c r="O7505" i="13"/>
  <c r="N7505" i="13"/>
  <c r="H7504" i="13"/>
  <c r="O7504" i="13"/>
  <c r="N7504" i="13"/>
  <c r="H7503" i="13"/>
  <c r="O7503" i="13"/>
  <c r="N7503" i="13"/>
  <c r="H7502" i="13"/>
  <c r="O7502" i="13"/>
  <c r="N7502" i="13"/>
  <c r="H7501" i="13"/>
  <c r="O7501" i="13"/>
  <c r="N7501" i="13"/>
  <c r="H7500" i="13"/>
  <c r="O7500" i="13"/>
  <c r="N7500" i="13"/>
  <c r="H7499" i="13"/>
  <c r="O7499" i="13"/>
  <c r="N7499" i="13"/>
  <c r="H7498" i="13"/>
  <c r="O7498" i="13"/>
  <c r="N7498" i="13"/>
  <c r="H7497" i="13"/>
  <c r="O7497" i="13"/>
  <c r="N7497" i="13"/>
  <c r="H7496" i="13"/>
  <c r="O7496" i="13"/>
  <c r="N7496" i="13"/>
  <c r="H7495" i="13"/>
  <c r="O7495" i="13"/>
  <c r="N7495" i="13"/>
  <c r="H7494" i="13"/>
  <c r="O7494" i="13"/>
  <c r="N7494" i="13"/>
  <c r="H7493" i="13"/>
  <c r="O7493" i="13"/>
  <c r="N7493" i="13"/>
  <c r="H7492" i="13"/>
  <c r="O7492" i="13"/>
  <c r="N7492" i="13"/>
  <c r="H7491" i="13"/>
  <c r="O7491" i="13"/>
  <c r="N7491" i="13"/>
  <c r="H7490" i="13"/>
  <c r="O7490" i="13"/>
  <c r="N7490" i="13"/>
  <c r="H7489" i="13"/>
  <c r="O7489" i="13"/>
  <c r="N7489" i="13"/>
  <c r="H7488" i="13"/>
  <c r="O7488" i="13"/>
  <c r="N7488" i="13"/>
  <c r="H7487" i="13"/>
  <c r="O7487" i="13"/>
  <c r="N7487" i="13"/>
  <c r="H7486" i="13"/>
  <c r="O7486" i="13"/>
  <c r="N7486" i="13"/>
  <c r="H7485" i="13"/>
  <c r="O7485" i="13"/>
  <c r="N7485" i="13"/>
  <c r="H7484" i="13"/>
  <c r="O7484" i="13"/>
  <c r="N7484" i="13"/>
  <c r="H7483" i="13"/>
  <c r="O7483" i="13"/>
  <c r="N7483" i="13"/>
  <c r="H7482" i="13"/>
  <c r="O7482" i="13"/>
  <c r="N7482" i="13"/>
  <c r="H7481" i="13"/>
  <c r="O7481" i="13"/>
  <c r="N7481" i="13"/>
  <c r="H7480" i="13"/>
  <c r="O7480" i="13"/>
  <c r="N7480" i="13"/>
  <c r="H7479" i="13"/>
  <c r="O7479" i="13"/>
  <c r="N7479" i="13"/>
  <c r="H7478" i="13"/>
  <c r="O7478" i="13"/>
  <c r="N7478" i="13"/>
  <c r="H7477" i="13"/>
  <c r="O7477" i="13"/>
  <c r="N7477" i="13"/>
  <c r="H7476" i="13"/>
  <c r="O7476" i="13"/>
  <c r="N7476" i="13"/>
  <c r="H7475" i="13"/>
  <c r="O7475" i="13"/>
  <c r="N7475" i="13"/>
  <c r="H7474" i="13"/>
  <c r="O7474" i="13"/>
  <c r="N7474" i="13"/>
  <c r="H7473" i="13"/>
  <c r="O7473" i="13"/>
  <c r="N7473" i="13"/>
  <c r="H7472" i="13"/>
  <c r="O7472" i="13"/>
  <c r="N7472" i="13"/>
  <c r="H7471" i="13"/>
  <c r="O7471" i="13"/>
  <c r="N7471" i="13"/>
  <c r="H7470" i="13"/>
  <c r="O7470" i="13"/>
  <c r="N7470" i="13"/>
  <c r="H7469" i="13"/>
  <c r="O7469" i="13"/>
  <c r="N7469" i="13"/>
  <c r="H7468" i="13"/>
  <c r="O7468" i="13"/>
  <c r="N7468" i="13"/>
  <c r="H7467" i="13"/>
  <c r="O7467" i="13"/>
  <c r="N7467" i="13"/>
  <c r="H7466" i="13"/>
  <c r="O7466" i="13"/>
  <c r="N7466" i="13"/>
  <c r="H7465" i="13"/>
  <c r="O7465" i="13"/>
  <c r="N7465" i="13"/>
  <c r="H7464" i="13"/>
  <c r="O7464" i="13"/>
  <c r="N7464" i="13"/>
  <c r="H7463" i="13"/>
  <c r="O7463" i="13"/>
  <c r="N7463" i="13"/>
  <c r="H7462" i="13"/>
  <c r="O7462" i="13"/>
  <c r="N7462" i="13"/>
  <c r="H7461" i="13"/>
  <c r="O7461" i="13"/>
  <c r="N7461" i="13"/>
  <c r="H7460" i="13"/>
  <c r="O7460" i="13"/>
  <c r="N7460" i="13"/>
  <c r="H7459" i="13"/>
  <c r="O7459" i="13"/>
  <c r="N7459" i="13"/>
  <c r="H7458" i="13"/>
  <c r="O7458" i="13"/>
  <c r="N7458" i="13"/>
  <c r="H7457" i="13"/>
  <c r="O7457" i="13"/>
  <c r="N7457" i="13"/>
  <c r="H7456" i="13"/>
  <c r="O7456" i="13"/>
  <c r="N7456" i="13"/>
  <c r="H7455" i="13"/>
  <c r="O7455" i="13"/>
  <c r="N7455" i="13"/>
  <c r="H7454" i="13"/>
  <c r="O7454" i="13"/>
  <c r="N7454" i="13"/>
  <c r="H7453" i="13"/>
  <c r="O7453" i="13"/>
  <c r="N7453" i="13"/>
  <c r="H7452" i="13"/>
  <c r="O7452" i="13"/>
  <c r="N7452" i="13"/>
  <c r="H7451" i="13"/>
  <c r="O7451" i="13"/>
  <c r="N7451" i="13"/>
  <c r="H7450" i="13"/>
  <c r="O7450" i="13"/>
  <c r="N7450" i="13"/>
  <c r="H7449" i="13"/>
  <c r="O7449" i="13"/>
  <c r="N7449" i="13"/>
  <c r="H7448" i="13"/>
  <c r="O7448" i="13"/>
  <c r="N7448" i="13"/>
  <c r="H7447" i="13"/>
  <c r="O7447" i="13"/>
  <c r="N7447" i="13"/>
  <c r="H7446" i="13"/>
  <c r="O7446" i="13"/>
  <c r="N7446" i="13"/>
  <c r="H7445" i="13"/>
  <c r="O7445" i="13"/>
  <c r="N7445" i="13"/>
  <c r="H7444" i="13"/>
  <c r="O7444" i="13"/>
  <c r="N7444" i="13"/>
  <c r="H7443" i="13"/>
  <c r="O7443" i="13"/>
  <c r="N7443" i="13"/>
  <c r="H7442" i="13"/>
  <c r="O7442" i="13"/>
  <c r="N7442" i="13"/>
  <c r="H7441" i="13"/>
  <c r="O7441" i="13"/>
  <c r="N7441" i="13"/>
  <c r="H7440" i="13"/>
  <c r="O7440" i="13"/>
  <c r="N7440" i="13"/>
  <c r="H7439" i="13"/>
  <c r="O7439" i="13"/>
  <c r="N7439" i="13"/>
  <c r="H7438" i="13"/>
  <c r="O7438" i="13"/>
  <c r="N7438" i="13"/>
  <c r="H7437" i="13"/>
  <c r="O7437" i="13"/>
  <c r="N7437" i="13"/>
  <c r="H7436" i="13"/>
  <c r="O7436" i="13"/>
  <c r="N7436" i="13"/>
  <c r="H7435" i="13"/>
  <c r="O7435" i="13"/>
  <c r="N7435" i="13"/>
  <c r="H7434" i="13"/>
  <c r="O7434" i="13"/>
  <c r="N7434" i="13"/>
  <c r="H7433" i="13"/>
  <c r="O7433" i="13"/>
  <c r="N7433" i="13"/>
  <c r="H7432" i="13"/>
  <c r="O7432" i="13"/>
  <c r="N7432" i="13"/>
  <c r="H7431" i="13"/>
  <c r="O7431" i="13"/>
  <c r="N7431" i="13"/>
  <c r="H7430" i="13"/>
  <c r="O7430" i="13"/>
  <c r="N7430" i="13"/>
  <c r="H7429" i="13"/>
  <c r="O7429" i="13"/>
  <c r="N7429" i="13"/>
  <c r="H7428" i="13"/>
  <c r="O7428" i="13"/>
  <c r="N7428" i="13"/>
  <c r="H7427" i="13"/>
  <c r="O7427" i="13"/>
  <c r="N7427" i="13"/>
  <c r="H7426" i="13"/>
  <c r="O7426" i="13"/>
  <c r="N7426" i="13"/>
  <c r="H7425" i="13"/>
  <c r="O7425" i="13"/>
  <c r="N7425" i="13"/>
  <c r="H7424" i="13"/>
  <c r="O7424" i="13"/>
  <c r="N7424" i="13"/>
  <c r="H7423" i="13"/>
  <c r="O7423" i="13"/>
  <c r="N7423" i="13"/>
  <c r="H7422" i="13"/>
  <c r="O7422" i="13"/>
  <c r="N7422" i="13"/>
  <c r="H7421" i="13"/>
  <c r="O7421" i="13"/>
  <c r="N7421" i="13"/>
  <c r="H7420" i="13"/>
  <c r="O7420" i="13"/>
  <c r="N7420" i="13"/>
  <c r="H7419" i="13"/>
  <c r="O7419" i="13"/>
  <c r="N7419" i="13"/>
  <c r="H7418" i="13"/>
  <c r="O7418" i="13"/>
  <c r="N7418" i="13"/>
  <c r="H7417" i="13"/>
  <c r="O7417" i="13"/>
  <c r="N7417" i="13"/>
  <c r="H7416" i="13"/>
  <c r="O7416" i="13"/>
  <c r="N7416" i="13"/>
  <c r="H7415" i="13"/>
  <c r="O7415" i="13"/>
  <c r="N7415" i="13"/>
  <c r="H7414" i="13"/>
  <c r="O7414" i="13"/>
  <c r="N7414" i="13"/>
  <c r="H7413" i="13"/>
  <c r="O7413" i="13"/>
  <c r="N7413" i="13"/>
  <c r="H7412" i="13"/>
  <c r="O7412" i="13"/>
  <c r="N7412" i="13"/>
  <c r="H7411" i="13"/>
  <c r="O7411" i="13"/>
  <c r="N7411" i="13"/>
  <c r="H7410" i="13"/>
  <c r="O7410" i="13"/>
  <c r="N7410" i="13"/>
  <c r="H7409" i="13"/>
  <c r="O7409" i="13"/>
  <c r="N7409" i="13"/>
  <c r="H7408" i="13"/>
  <c r="O7408" i="13"/>
  <c r="N7408" i="13"/>
  <c r="H7407" i="13"/>
  <c r="O7407" i="13"/>
  <c r="N7407" i="13"/>
  <c r="H7406" i="13"/>
  <c r="O7406" i="13"/>
  <c r="N7406" i="13"/>
  <c r="H7405" i="13"/>
  <c r="O7405" i="13"/>
  <c r="N7405" i="13"/>
  <c r="H7404" i="13"/>
  <c r="O7404" i="13"/>
  <c r="N7404" i="13"/>
  <c r="H7403" i="13"/>
  <c r="O7403" i="13"/>
  <c r="N7403" i="13"/>
  <c r="H7402" i="13"/>
  <c r="O7402" i="13"/>
  <c r="N7402" i="13"/>
  <c r="H7401" i="13"/>
  <c r="O7401" i="13"/>
  <c r="N7401" i="13"/>
  <c r="H7400" i="13"/>
  <c r="O7400" i="13"/>
  <c r="N7400" i="13"/>
  <c r="H7399" i="13"/>
  <c r="O7399" i="13"/>
  <c r="N7399" i="13"/>
  <c r="H7398" i="13"/>
  <c r="O7398" i="13"/>
  <c r="N7398" i="13"/>
  <c r="H7397" i="13"/>
  <c r="O7397" i="13"/>
  <c r="N7397" i="13"/>
  <c r="H7396" i="13"/>
  <c r="O7396" i="13"/>
  <c r="N7396" i="13"/>
  <c r="H7395" i="13"/>
  <c r="O7395" i="13"/>
  <c r="N7395" i="13"/>
  <c r="H7394" i="13"/>
  <c r="O7394" i="13"/>
  <c r="N7394" i="13"/>
  <c r="H7393" i="13"/>
  <c r="O7393" i="13"/>
  <c r="N7393" i="13"/>
  <c r="H7392" i="13"/>
  <c r="O7392" i="13"/>
  <c r="N7392" i="13"/>
  <c r="H7391" i="13"/>
  <c r="O7391" i="13"/>
  <c r="N7391" i="13"/>
  <c r="H7390" i="13"/>
  <c r="O7390" i="13"/>
  <c r="N7390" i="13"/>
  <c r="H7389" i="13"/>
  <c r="O7389" i="13"/>
  <c r="N7389" i="13"/>
  <c r="H7388" i="13"/>
  <c r="O7388" i="13"/>
  <c r="N7388" i="13"/>
  <c r="H7387" i="13"/>
  <c r="O7387" i="13"/>
  <c r="N7387" i="13"/>
  <c r="H7386" i="13"/>
  <c r="O7386" i="13"/>
  <c r="N7386" i="13"/>
  <c r="H7385" i="13"/>
  <c r="O7385" i="13"/>
  <c r="N7385" i="13"/>
  <c r="H7384" i="13"/>
  <c r="O7384" i="13"/>
  <c r="N7384" i="13"/>
  <c r="H7383" i="13"/>
  <c r="O7383" i="13"/>
  <c r="N7383" i="13"/>
  <c r="H7382" i="13"/>
  <c r="O7382" i="13"/>
  <c r="N7382" i="13"/>
  <c r="H7381" i="13"/>
  <c r="O7381" i="13"/>
  <c r="N7381" i="13"/>
  <c r="H7380" i="13"/>
  <c r="O7380" i="13"/>
  <c r="N7380" i="13"/>
  <c r="H7379" i="13"/>
  <c r="O7379" i="13"/>
  <c r="N7379" i="13"/>
  <c r="H7378" i="13"/>
  <c r="O7378" i="13"/>
  <c r="N7378" i="13"/>
  <c r="H7377" i="13"/>
  <c r="O7377" i="13"/>
  <c r="N7377" i="13"/>
  <c r="H7376" i="13"/>
  <c r="O7376" i="13"/>
  <c r="N7376" i="13"/>
  <c r="H7375" i="13"/>
  <c r="O7375" i="13"/>
  <c r="N7375" i="13"/>
  <c r="H7374" i="13"/>
  <c r="O7374" i="13"/>
  <c r="N7374" i="13"/>
  <c r="H7373" i="13"/>
  <c r="O7373" i="13"/>
  <c r="N7373" i="13"/>
  <c r="H7372" i="13"/>
  <c r="O7372" i="13"/>
  <c r="N7372" i="13"/>
  <c r="H7371" i="13"/>
  <c r="O7371" i="13"/>
  <c r="N7371" i="13"/>
  <c r="H7370" i="13"/>
  <c r="O7370" i="13"/>
  <c r="N7370" i="13"/>
  <c r="H7369" i="13"/>
  <c r="O7369" i="13"/>
  <c r="N7369" i="13"/>
  <c r="H7368" i="13"/>
  <c r="O7368" i="13"/>
  <c r="N7368" i="13"/>
  <c r="H7367" i="13"/>
  <c r="O7367" i="13"/>
  <c r="N7367" i="13"/>
  <c r="H7366" i="13"/>
  <c r="O7366" i="13"/>
  <c r="N7366" i="13"/>
  <c r="H7365" i="13"/>
  <c r="O7365" i="13"/>
  <c r="N7365" i="13"/>
  <c r="H7364" i="13"/>
  <c r="O7364" i="13"/>
  <c r="N7364" i="13"/>
  <c r="H7363" i="13"/>
  <c r="O7363" i="13"/>
  <c r="N7363" i="13"/>
  <c r="H7362" i="13"/>
  <c r="O7362" i="13"/>
  <c r="N7362" i="13"/>
  <c r="H7361" i="13"/>
  <c r="O7361" i="13"/>
  <c r="N7361" i="13"/>
  <c r="H7360" i="13"/>
  <c r="O7360" i="13"/>
  <c r="N7360" i="13"/>
  <c r="H7359" i="13"/>
  <c r="O7359" i="13"/>
  <c r="N7359" i="13"/>
  <c r="H7358" i="13"/>
  <c r="O7358" i="13"/>
  <c r="N7358" i="13"/>
  <c r="H7357" i="13"/>
  <c r="O7357" i="13"/>
  <c r="N7357" i="13"/>
  <c r="H7356" i="13"/>
  <c r="O7356" i="13"/>
  <c r="N7356" i="13"/>
  <c r="H7355" i="13"/>
  <c r="O7355" i="13"/>
  <c r="N7355" i="13"/>
  <c r="H7354" i="13"/>
  <c r="O7354" i="13"/>
  <c r="N7354" i="13"/>
  <c r="H7353" i="13"/>
  <c r="O7353" i="13"/>
  <c r="N7353" i="13"/>
  <c r="H7352" i="13"/>
  <c r="O7352" i="13"/>
  <c r="N7352" i="13"/>
  <c r="H7351" i="13"/>
  <c r="O7351" i="13"/>
  <c r="N7351" i="13"/>
  <c r="H7350" i="13"/>
  <c r="O7350" i="13"/>
  <c r="N7350" i="13"/>
  <c r="H7349" i="13"/>
  <c r="O7349" i="13"/>
  <c r="N7349" i="13"/>
  <c r="H7348" i="13"/>
  <c r="O7348" i="13"/>
  <c r="N7348" i="13"/>
  <c r="H7347" i="13"/>
  <c r="O7347" i="13"/>
  <c r="N7347" i="13"/>
  <c r="H7346" i="13"/>
  <c r="O7346" i="13"/>
  <c r="N7346" i="13"/>
  <c r="H7345" i="13"/>
  <c r="O7345" i="13"/>
  <c r="N7345" i="13"/>
  <c r="H7344" i="13"/>
  <c r="O7344" i="13"/>
  <c r="N7344" i="13"/>
  <c r="H7343" i="13"/>
  <c r="O7343" i="13"/>
  <c r="N7343" i="13"/>
  <c r="H7342" i="13"/>
  <c r="O7342" i="13"/>
  <c r="N7342" i="13"/>
  <c r="H7341" i="13"/>
  <c r="O7341" i="13"/>
  <c r="N7341" i="13"/>
  <c r="H7340" i="13"/>
  <c r="O7340" i="13"/>
  <c r="N7340" i="13"/>
  <c r="H7339" i="13"/>
  <c r="O7339" i="13"/>
  <c r="N7339" i="13"/>
  <c r="H7338" i="13"/>
  <c r="O7338" i="13"/>
  <c r="N7338" i="13"/>
  <c r="H7337" i="13"/>
  <c r="O7337" i="13"/>
  <c r="N7337" i="13"/>
  <c r="H7336" i="13"/>
  <c r="O7336" i="13"/>
  <c r="N7336" i="13"/>
  <c r="H7335" i="13"/>
  <c r="O7335" i="13"/>
  <c r="N7335" i="13"/>
  <c r="H7334" i="13"/>
  <c r="O7334" i="13"/>
  <c r="N7334" i="13"/>
  <c r="H7333" i="13"/>
  <c r="O7333" i="13"/>
  <c r="N7333" i="13"/>
  <c r="H7332" i="13"/>
  <c r="O7332" i="13"/>
  <c r="N7332" i="13"/>
  <c r="H7331" i="13"/>
  <c r="O7331" i="13"/>
  <c r="N7331" i="13"/>
  <c r="H7330" i="13"/>
  <c r="O7330" i="13"/>
  <c r="N7330" i="13"/>
  <c r="H7329" i="13"/>
  <c r="O7329" i="13"/>
  <c r="N7329" i="13"/>
  <c r="H7328" i="13"/>
  <c r="O7328" i="13"/>
  <c r="N7328" i="13"/>
  <c r="H7327" i="13"/>
  <c r="O7327" i="13"/>
  <c r="N7327" i="13"/>
  <c r="H7326" i="13"/>
  <c r="O7326" i="13"/>
  <c r="N7326" i="13"/>
  <c r="H7325" i="13"/>
  <c r="O7325" i="13"/>
  <c r="N7325" i="13"/>
  <c r="H7324" i="13"/>
  <c r="O7324" i="13"/>
  <c r="N7324" i="13"/>
  <c r="H7323" i="13"/>
  <c r="O7323" i="13"/>
  <c r="N7323" i="13"/>
  <c r="H7322" i="13"/>
  <c r="O7322" i="13"/>
  <c r="N7322" i="13"/>
  <c r="H7321" i="13"/>
  <c r="O7321" i="13"/>
  <c r="N7321" i="13"/>
  <c r="H7320" i="13"/>
  <c r="O7320" i="13"/>
  <c r="N7320" i="13"/>
  <c r="H7319" i="13"/>
  <c r="O7319" i="13"/>
  <c r="N7319" i="13"/>
  <c r="H7318" i="13"/>
  <c r="O7318" i="13"/>
  <c r="N7318" i="13"/>
  <c r="H7317" i="13"/>
  <c r="O7317" i="13"/>
  <c r="N7317" i="13"/>
  <c r="H7316" i="13"/>
  <c r="O7316" i="13"/>
  <c r="N7316" i="13"/>
  <c r="H7315" i="13"/>
  <c r="O7315" i="13"/>
  <c r="N7315" i="13"/>
  <c r="H7314" i="13"/>
  <c r="O7314" i="13"/>
  <c r="N7314" i="13"/>
  <c r="H7313" i="13"/>
  <c r="O7313" i="13"/>
  <c r="N7313" i="13"/>
  <c r="H7312" i="13"/>
  <c r="O7312" i="13"/>
  <c r="N7312" i="13"/>
  <c r="H7311" i="13"/>
  <c r="O7311" i="13"/>
  <c r="N7311" i="13"/>
  <c r="H7310" i="13"/>
  <c r="O7310" i="13"/>
  <c r="N7310" i="13"/>
  <c r="H7309" i="13"/>
  <c r="O7309" i="13"/>
  <c r="N7309" i="13"/>
  <c r="H7308" i="13"/>
  <c r="O7308" i="13"/>
  <c r="N7308" i="13"/>
  <c r="H7307" i="13"/>
  <c r="O7307" i="13"/>
  <c r="N7307" i="13"/>
  <c r="H7306" i="13"/>
  <c r="O7306" i="13"/>
  <c r="N7306" i="13"/>
  <c r="H7305" i="13"/>
  <c r="O7305" i="13"/>
  <c r="N7305" i="13"/>
  <c r="H7304" i="13"/>
  <c r="O7304" i="13"/>
  <c r="N7304" i="13"/>
  <c r="H7303" i="13"/>
  <c r="O7303" i="13"/>
  <c r="N7303" i="13"/>
  <c r="H7302" i="13"/>
  <c r="O7302" i="13"/>
  <c r="N7302" i="13"/>
  <c r="H7301" i="13"/>
  <c r="O7301" i="13"/>
  <c r="N7301" i="13"/>
  <c r="H7300" i="13"/>
  <c r="O7300" i="13"/>
  <c r="N7300" i="13"/>
  <c r="H7299" i="13"/>
  <c r="O7299" i="13"/>
  <c r="N7299" i="13"/>
  <c r="H7298" i="13"/>
  <c r="O7298" i="13"/>
  <c r="N7298" i="13"/>
  <c r="H7297" i="13"/>
  <c r="O7297" i="13"/>
  <c r="N7297" i="13"/>
  <c r="H7296" i="13"/>
  <c r="O7296" i="13"/>
  <c r="N7296" i="13"/>
  <c r="H7295" i="13"/>
  <c r="O7295" i="13"/>
  <c r="N7295" i="13"/>
  <c r="H7294" i="13"/>
  <c r="O7294" i="13"/>
  <c r="N7294" i="13"/>
  <c r="H7293" i="13"/>
  <c r="O7293" i="13"/>
  <c r="N7293" i="13"/>
  <c r="H7292" i="13"/>
  <c r="O7292" i="13"/>
  <c r="N7292" i="13"/>
  <c r="H7291" i="13"/>
  <c r="O7291" i="13"/>
  <c r="N7291" i="13"/>
  <c r="H7290" i="13"/>
  <c r="O7290" i="13"/>
  <c r="N7290" i="13"/>
  <c r="H7289" i="13"/>
  <c r="O7289" i="13"/>
  <c r="N7289" i="13"/>
  <c r="H7288" i="13"/>
  <c r="O7288" i="13"/>
  <c r="N7288" i="13"/>
  <c r="H7287" i="13"/>
  <c r="O7287" i="13"/>
  <c r="N7287" i="13"/>
  <c r="H7286" i="13"/>
  <c r="O7286" i="13"/>
  <c r="N7286" i="13"/>
  <c r="H7285" i="13"/>
  <c r="O7285" i="13"/>
  <c r="N7285" i="13"/>
  <c r="H7284" i="13"/>
  <c r="O7284" i="13"/>
  <c r="N7284" i="13"/>
  <c r="H7283" i="13"/>
  <c r="O7283" i="13"/>
  <c r="N7283" i="13"/>
  <c r="H7282" i="13"/>
  <c r="O7282" i="13"/>
  <c r="N7282" i="13"/>
  <c r="H7281" i="13"/>
  <c r="O7281" i="13"/>
  <c r="N7281" i="13"/>
  <c r="H7280" i="13"/>
  <c r="O7280" i="13"/>
  <c r="N7280" i="13"/>
  <c r="H7279" i="13"/>
  <c r="O7279" i="13"/>
  <c r="N7279" i="13"/>
  <c r="H7278" i="13"/>
  <c r="O7278" i="13"/>
  <c r="N7278" i="13"/>
  <c r="H7277" i="13"/>
  <c r="O7277" i="13"/>
  <c r="N7277" i="13"/>
  <c r="H7276" i="13"/>
  <c r="O7276" i="13"/>
  <c r="N7276" i="13"/>
  <c r="H7275" i="13"/>
  <c r="O7275" i="13"/>
  <c r="N7275" i="13"/>
  <c r="H7274" i="13"/>
  <c r="O7274" i="13"/>
  <c r="N7274" i="13"/>
  <c r="H7273" i="13"/>
  <c r="O7273" i="13"/>
  <c r="N7273" i="13"/>
  <c r="H7272" i="13"/>
  <c r="O7272" i="13"/>
  <c r="N7272" i="13"/>
  <c r="H7271" i="13"/>
  <c r="O7271" i="13"/>
  <c r="N7271" i="13"/>
  <c r="H7270" i="13"/>
  <c r="O7270" i="13"/>
  <c r="N7270" i="13"/>
  <c r="H7269" i="13"/>
  <c r="O7269" i="13"/>
  <c r="N7269" i="13"/>
  <c r="H7268" i="13"/>
  <c r="O7268" i="13"/>
  <c r="N7268" i="13"/>
  <c r="H7267" i="13"/>
  <c r="O7267" i="13"/>
  <c r="N7267" i="13"/>
  <c r="H7266" i="13"/>
  <c r="O7266" i="13"/>
  <c r="N7266" i="13"/>
  <c r="H7265" i="13"/>
  <c r="O7265" i="13"/>
  <c r="N7265" i="13"/>
  <c r="H7264" i="13"/>
  <c r="O7264" i="13"/>
  <c r="N7264" i="13"/>
  <c r="H7263" i="13"/>
  <c r="O7263" i="13"/>
  <c r="N7263" i="13"/>
  <c r="H7262" i="13"/>
  <c r="O7262" i="13"/>
  <c r="N7262" i="13"/>
  <c r="H7261" i="13"/>
  <c r="O7261" i="13"/>
  <c r="N7261" i="13"/>
  <c r="H7260" i="13"/>
  <c r="O7260" i="13"/>
  <c r="N7260" i="13"/>
  <c r="H7259" i="13"/>
  <c r="O7259" i="13"/>
  <c r="N7259" i="13"/>
  <c r="H7258" i="13"/>
  <c r="O7258" i="13"/>
  <c r="N7258" i="13"/>
  <c r="H7257" i="13"/>
  <c r="O7257" i="13"/>
  <c r="N7257" i="13"/>
  <c r="H7256" i="13"/>
  <c r="O7256" i="13"/>
  <c r="N7256" i="13"/>
  <c r="H7255" i="13"/>
  <c r="O7255" i="13"/>
  <c r="N7255" i="13"/>
  <c r="H7254" i="13"/>
  <c r="O7254" i="13"/>
  <c r="N7254" i="13"/>
  <c r="H7253" i="13"/>
  <c r="O7253" i="13"/>
  <c r="N7253" i="13"/>
  <c r="H7252" i="13"/>
  <c r="O7252" i="13"/>
  <c r="N7252" i="13"/>
  <c r="H7251" i="13"/>
  <c r="O7251" i="13"/>
  <c r="N7251" i="13"/>
  <c r="H7250" i="13"/>
  <c r="O7250" i="13"/>
  <c r="N7250" i="13"/>
  <c r="H7249" i="13"/>
  <c r="O7249" i="13"/>
  <c r="N7249" i="13"/>
  <c r="H7248" i="13"/>
  <c r="O7248" i="13"/>
  <c r="N7248" i="13"/>
  <c r="H7247" i="13"/>
  <c r="O7247" i="13"/>
  <c r="N7247" i="13"/>
  <c r="H7246" i="13"/>
  <c r="O7246" i="13"/>
  <c r="N7246" i="13"/>
  <c r="H7245" i="13"/>
  <c r="O7245" i="13"/>
  <c r="N7245" i="13"/>
  <c r="H7244" i="13"/>
  <c r="O7244" i="13"/>
  <c r="N7244" i="13"/>
  <c r="H7243" i="13"/>
  <c r="O7243" i="13"/>
  <c r="N7243" i="13"/>
  <c r="H7242" i="13"/>
  <c r="O7242" i="13"/>
  <c r="N7242" i="13"/>
  <c r="H7241" i="13"/>
  <c r="O7241" i="13"/>
  <c r="N7241" i="13"/>
  <c r="H7240" i="13"/>
  <c r="O7240" i="13"/>
  <c r="N7240" i="13"/>
  <c r="H7239" i="13"/>
  <c r="O7239" i="13"/>
  <c r="N7239" i="13"/>
  <c r="H7238" i="13"/>
  <c r="O7238" i="13"/>
  <c r="N7238" i="13"/>
  <c r="H7237" i="13"/>
  <c r="O7237" i="13"/>
  <c r="N7237" i="13"/>
  <c r="H7236" i="13"/>
  <c r="O7236" i="13"/>
  <c r="N7236" i="13"/>
  <c r="H7235" i="13"/>
  <c r="O7235" i="13"/>
  <c r="N7235" i="13"/>
  <c r="H7234" i="13"/>
  <c r="O7234" i="13"/>
  <c r="N7234" i="13"/>
  <c r="H7233" i="13"/>
  <c r="O7233" i="13"/>
  <c r="N7233" i="13"/>
  <c r="H7232" i="13"/>
  <c r="O7232" i="13"/>
  <c r="N7232" i="13"/>
  <c r="H7231" i="13"/>
  <c r="O7231" i="13"/>
  <c r="N7231" i="13"/>
  <c r="H7230" i="13"/>
  <c r="O7230" i="13"/>
  <c r="N7230" i="13"/>
  <c r="H7229" i="13"/>
  <c r="O7229" i="13"/>
  <c r="N7229" i="13"/>
  <c r="H7228" i="13"/>
  <c r="O7228" i="13"/>
  <c r="N7228" i="13"/>
  <c r="H7227" i="13"/>
  <c r="O7227" i="13"/>
  <c r="N7227" i="13"/>
  <c r="H7226" i="13"/>
  <c r="O7226" i="13"/>
  <c r="N7226" i="13"/>
  <c r="H7225" i="13"/>
  <c r="O7225" i="13"/>
  <c r="N7225" i="13"/>
  <c r="H7224" i="13"/>
  <c r="O7224" i="13"/>
  <c r="N7224" i="13"/>
  <c r="H7223" i="13"/>
  <c r="O7223" i="13"/>
  <c r="N7223" i="13"/>
  <c r="H7222" i="13"/>
  <c r="O7222" i="13"/>
  <c r="N7222" i="13"/>
  <c r="H7221" i="13"/>
  <c r="O7221" i="13"/>
  <c r="N7221" i="13"/>
  <c r="H7220" i="13"/>
  <c r="O7220" i="13"/>
  <c r="N7220" i="13"/>
  <c r="H7219" i="13"/>
  <c r="O7219" i="13"/>
  <c r="N7219" i="13"/>
  <c r="H7218" i="13"/>
  <c r="O7218" i="13"/>
  <c r="N7218" i="13"/>
  <c r="H7217" i="13"/>
  <c r="O7217" i="13"/>
  <c r="N7217" i="13"/>
  <c r="H7216" i="13"/>
  <c r="O7216" i="13"/>
  <c r="N7216" i="13"/>
  <c r="H7215" i="13"/>
  <c r="O7215" i="13"/>
  <c r="N7215" i="13"/>
  <c r="H7214" i="13"/>
  <c r="O7214" i="13"/>
  <c r="N7214" i="13"/>
  <c r="H7213" i="13"/>
  <c r="O7213" i="13"/>
  <c r="N7213" i="13"/>
  <c r="H7212" i="13"/>
  <c r="O7212" i="13"/>
  <c r="N7212" i="13"/>
  <c r="H7211" i="13"/>
  <c r="O7211" i="13"/>
  <c r="N7211" i="13"/>
  <c r="H7210" i="13"/>
  <c r="O7210" i="13"/>
  <c r="N7210" i="13"/>
  <c r="H7209" i="13"/>
  <c r="O7209" i="13"/>
  <c r="N7209" i="13"/>
  <c r="H7208" i="13"/>
  <c r="O7208" i="13"/>
  <c r="N7208" i="13"/>
  <c r="H7207" i="13"/>
  <c r="O7207" i="13"/>
  <c r="N7207" i="13"/>
  <c r="H7206" i="13"/>
  <c r="O7206" i="13"/>
  <c r="N7206" i="13"/>
  <c r="H7205" i="13"/>
  <c r="O7205" i="13"/>
  <c r="N7205" i="13"/>
  <c r="H7204" i="13"/>
  <c r="O7204" i="13"/>
  <c r="N7204" i="13"/>
  <c r="H7203" i="13"/>
  <c r="O7203" i="13"/>
  <c r="N7203" i="13"/>
  <c r="H7202" i="13"/>
  <c r="O7202" i="13"/>
  <c r="N7202" i="13"/>
  <c r="H7201" i="13"/>
  <c r="O7201" i="13"/>
  <c r="N7201" i="13"/>
  <c r="H7200" i="13"/>
  <c r="O7200" i="13"/>
  <c r="N7200" i="13"/>
  <c r="H7199" i="13"/>
  <c r="O7199" i="13"/>
  <c r="N7199" i="13"/>
  <c r="H7198" i="13"/>
  <c r="O7198" i="13"/>
  <c r="N7198" i="13"/>
  <c r="H7197" i="13"/>
  <c r="O7197" i="13"/>
  <c r="N7197" i="13"/>
  <c r="H7196" i="13"/>
  <c r="O7196" i="13"/>
  <c r="N7196" i="13"/>
  <c r="H7195" i="13"/>
  <c r="O7195" i="13"/>
  <c r="N7195" i="13"/>
  <c r="H7194" i="13"/>
  <c r="O7194" i="13"/>
  <c r="N7194" i="13"/>
  <c r="H7193" i="13"/>
  <c r="O7193" i="13"/>
  <c r="N7193" i="13"/>
  <c r="H7192" i="13"/>
  <c r="O7192" i="13"/>
  <c r="N7192" i="13"/>
  <c r="H7191" i="13"/>
  <c r="O7191" i="13"/>
  <c r="N7191" i="13"/>
  <c r="H7190" i="13"/>
  <c r="O7190" i="13"/>
  <c r="N7190" i="13"/>
  <c r="H7189" i="13"/>
  <c r="O7189" i="13"/>
  <c r="N7189" i="13"/>
  <c r="H7188" i="13"/>
  <c r="O7188" i="13"/>
  <c r="N7188" i="13"/>
  <c r="H7187" i="13"/>
  <c r="O7187" i="13"/>
  <c r="N7187" i="13"/>
  <c r="H7186" i="13"/>
  <c r="O7186" i="13"/>
  <c r="N7186" i="13"/>
  <c r="H7185" i="13"/>
  <c r="O7185" i="13"/>
  <c r="N7185" i="13"/>
  <c r="H7184" i="13"/>
  <c r="O7184" i="13"/>
  <c r="N7184" i="13"/>
  <c r="H7183" i="13"/>
  <c r="O7183" i="13"/>
  <c r="N7183" i="13"/>
  <c r="H7182" i="13"/>
  <c r="O7182" i="13"/>
  <c r="N7182" i="13"/>
  <c r="H7181" i="13"/>
  <c r="O7181" i="13"/>
  <c r="N7181" i="13"/>
  <c r="H7180" i="13"/>
  <c r="O7180" i="13"/>
  <c r="N7180" i="13"/>
  <c r="H7179" i="13"/>
  <c r="O7179" i="13"/>
  <c r="N7179" i="13"/>
  <c r="H7178" i="13"/>
  <c r="O7178" i="13"/>
  <c r="N7178" i="13"/>
  <c r="H7177" i="13"/>
  <c r="O7177" i="13"/>
  <c r="N7177" i="13"/>
  <c r="H7176" i="13"/>
  <c r="O7176" i="13"/>
  <c r="N7176" i="13"/>
  <c r="H7175" i="13"/>
  <c r="O7175" i="13"/>
  <c r="N7175" i="13"/>
  <c r="H7174" i="13"/>
  <c r="O7174" i="13"/>
  <c r="N7174" i="13"/>
  <c r="H7173" i="13"/>
  <c r="O7173" i="13"/>
  <c r="N7173" i="13"/>
  <c r="H7172" i="13"/>
  <c r="O7172" i="13"/>
  <c r="N7172" i="13"/>
  <c r="H7171" i="13"/>
  <c r="O7171" i="13"/>
  <c r="N7171" i="13"/>
  <c r="H7170" i="13"/>
  <c r="O7170" i="13"/>
  <c r="N7170" i="13"/>
  <c r="H7169" i="13"/>
  <c r="O7169" i="13"/>
  <c r="N7169" i="13"/>
  <c r="H7168" i="13"/>
  <c r="O7168" i="13"/>
  <c r="N7168" i="13"/>
  <c r="H7167" i="13"/>
  <c r="O7167" i="13"/>
  <c r="N7167" i="13"/>
  <c r="H7166" i="13"/>
  <c r="O7166" i="13"/>
  <c r="N7166" i="13"/>
  <c r="H7165" i="13"/>
  <c r="O7165" i="13"/>
  <c r="N7165" i="13"/>
  <c r="H7164" i="13"/>
  <c r="O7164" i="13"/>
  <c r="N7164" i="13"/>
  <c r="H7163" i="13"/>
  <c r="O7163" i="13"/>
  <c r="N7163" i="13"/>
  <c r="H7162" i="13"/>
  <c r="O7162" i="13"/>
  <c r="N7162" i="13"/>
  <c r="H7161" i="13"/>
  <c r="O7161" i="13"/>
  <c r="N7161" i="13"/>
  <c r="H7160" i="13"/>
  <c r="O7160" i="13"/>
  <c r="N7160" i="13"/>
  <c r="H7159" i="13"/>
  <c r="O7159" i="13"/>
  <c r="N7159" i="13"/>
  <c r="H7158" i="13"/>
  <c r="O7158" i="13"/>
  <c r="N7158" i="13"/>
  <c r="H7157" i="13"/>
  <c r="O7157" i="13"/>
  <c r="N7157" i="13"/>
  <c r="H7156" i="13"/>
  <c r="O7156" i="13"/>
  <c r="N7156" i="13"/>
  <c r="H7155" i="13"/>
  <c r="O7155" i="13"/>
  <c r="N7155" i="13"/>
  <c r="H7154" i="13"/>
  <c r="O7154" i="13"/>
  <c r="N7154" i="13"/>
  <c r="H7153" i="13"/>
  <c r="O7153" i="13"/>
  <c r="N7153" i="13"/>
  <c r="H7152" i="13"/>
  <c r="O7152" i="13"/>
  <c r="N7152" i="13"/>
  <c r="H7151" i="13"/>
  <c r="O7151" i="13"/>
  <c r="N7151" i="13"/>
  <c r="H7150" i="13"/>
  <c r="O7150" i="13"/>
  <c r="N7150" i="13"/>
  <c r="H7149" i="13"/>
  <c r="O7149" i="13"/>
  <c r="N7149" i="13"/>
  <c r="H7148" i="13"/>
  <c r="O7148" i="13"/>
  <c r="N7148" i="13"/>
  <c r="H7147" i="13"/>
  <c r="O7147" i="13"/>
  <c r="N7147" i="13"/>
  <c r="H7146" i="13"/>
  <c r="O7146" i="13"/>
  <c r="N7146" i="13"/>
  <c r="H7145" i="13"/>
  <c r="O7145" i="13"/>
  <c r="N7145" i="13"/>
  <c r="H7144" i="13"/>
  <c r="O7144" i="13"/>
  <c r="N7144" i="13"/>
  <c r="H7143" i="13"/>
  <c r="O7143" i="13"/>
  <c r="N7143" i="13"/>
  <c r="H7142" i="13"/>
  <c r="O7142" i="13"/>
  <c r="N7142" i="13"/>
  <c r="H7141" i="13"/>
  <c r="O7141" i="13"/>
  <c r="N7141" i="13"/>
  <c r="H7140" i="13"/>
  <c r="O7140" i="13"/>
  <c r="N7140" i="13"/>
  <c r="H7139" i="13"/>
  <c r="O7139" i="13"/>
  <c r="N7139" i="13"/>
  <c r="H7138" i="13"/>
  <c r="O7138" i="13"/>
  <c r="N7138" i="13"/>
  <c r="H7137" i="13"/>
  <c r="O7137" i="13"/>
  <c r="N7137" i="13"/>
  <c r="H7136" i="13"/>
  <c r="O7136" i="13"/>
  <c r="N7136" i="13"/>
  <c r="H7135" i="13"/>
  <c r="O7135" i="13"/>
  <c r="N7135" i="13"/>
  <c r="H7134" i="13"/>
  <c r="O7134" i="13"/>
  <c r="N7134" i="13"/>
  <c r="H7133" i="13"/>
  <c r="O7133" i="13"/>
  <c r="N7133" i="13"/>
  <c r="H7132" i="13"/>
  <c r="O7132" i="13"/>
  <c r="N7132" i="13"/>
  <c r="H7131" i="13"/>
  <c r="O7131" i="13"/>
  <c r="N7131" i="13"/>
  <c r="H7130" i="13"/>
  <c r="O7130" i="13"/>
  <c r="N7130" i="13"/>
  <c r="H7129" i="13"/>
  <c r="O7129" i="13"/>
  <c r="N7129" i="13"/>
  <c r="H7128" i="13"/>
  <c r="O7128" i="13"/>
  <c r="N7128" i="13"/>
  <c r="H7127" i="13"/>
  <c r="O7127" i="13"/>
  <c r="N7127" i="13"/>
  <c r="H7126" i="13"/>
  <c r="O7126" i="13"/>
  <c r="N7126" i="13"/>
  <c r="H7125" i="13"/>
  <c r="O7125" i="13"/>
  <c r="N7125" i="13"/>
  <c r="H7124" i="13"/>
  <c r="O7124" i="13"/>
  <c r="N7124" i="13"/>
  <c r="H7123" i="13"/>
  <c r="O7123" i="13"/>
  <c r="N7123" i="13"/>
  <c r="H7122" i="13"/>
  <c r="O7122" i="13"/>
  <c r="N7122" i="13"/>
  <c r="H7121" i="13"/>
  <c r="O7121" i="13"/>
  <c r="N7121" i="13"/>
  <c r="H7120" i="13"/>
  <c r="O7120" i="13"/>
  <c r="N7120" i="13"/>
  <c r="H7119" i="13"/>
  <c r="O7119" i="13"/>
  <c r="N7119" i="13"/>
  <c r="H7118" i="13"/>
  <c r="O7118" i="13"/>
  <c r="N7118" i="13"/>
  <c r="H7117" i="13"/>
  <c r="O7117" i="13"/>
  <c r="N7117" i="13"/>
  <c r="H7116" i="13"/>
  <c r="O7116" i="13"/>
  <c r="N7116" i="13"/>
  <c r="H7115" i="13"/>
  <c r="O7115" i="13"/>
  <c r="N7115" i="13"/>
  <c r="H7114" i="13"/>
  <c r="O7114" i="13"/>
  <c r="N7114" i="13"/>
  <c r="H7113" i="13"/>
  <c r="O7113" i="13"/>
  <c r="N7113" i="13"/>
  <c r="H7112" i="13"/>
  <c r="O7112" i="13"/>
  <c r="N7112" i="13"/>
  <c r="H7111" i="13"/>
  <c r="O7111" i="13"/>
  <c r="N7111" i="13"/>
  <c r="H7110" i="13"/>
  <c r="O7110" i="13"/>
  <c r="N7110" i="13"/>
  <c r="H7109" i="13"/>
  <c r="O7109" i="13"/>
  <c r="N7109" i="13"/>
  <c r="H7108" i="13"/>
  <c r="O7108" i="13"/>
  <c r="N7108" i="13"/>
  <c r="H7107" i="13"/>
  <c r="O7107" i="13"/>
  <c r="N7107" i="13"/>
  <c r="H7106" i="13"/>
  <c r="O7106" i="13"/>
  <c r="N7106" i="13"/>
  <c r="H7105" i="13"/>
  <c r="O7105" i="13"/>
  <c r="N7105" i="13"/>
  <c r="H7104" i="13"/>
  <c r="O7104" i="13"/>
  <c r="N7104" i="13"/>
  <c r="H7103" i="13"/>
  <c r="O7103" i="13"/>
  <c r="N7103" i="13"/>
  <c r="H7102" i="13"/>
  <c r="O7102" i="13"/>
  <c r="N7102" i="13"/>
  <c r="H7101" i="13"/>
  <c r="O7101" i="13"/>
  <c r="N7101" i="13"/>
  <c r="H7100" i="13"/>
  <c r="O7100" i="13"/>
  <c r="N7100" i="13"/>
  <c r="H7099" i="13"/>
  <c r="O7099" i="13"/>
  <c r="N7099" i="13"/>
  <c r="H7098" i="13"/>
  <c r="O7098" i="13"/>
  <c r="N7098" i="13"/>
  <c r="H7097" i="13"/>
  <c r="O7097" i="13"/>
  <c r="N7097" i="13"/>
  <c r="H7096" i="13"/>
  <c r="O7096" i="13"/>
  <c r="N7096" i="13"/>
  <c r="H7095" i="13"/>
  <c r="O7095" i="13"/>
  <c r="N7095" i="13"/>
  <c r="H7094" i="13"/>
  <c r="O7094" i="13"/>
  <c r="N7094" i="13"/>
  <c r="H7093" i="13"/>
  <c r="O7093" i="13"/>
  <c r="N7093" i="13"/>
  <c r="H7092" i="13"/>
  <c r="O7092" i="13"/>
  <c r="N7092" i="13"/>
  <c r="H7091" i="13"/>
  <c r="O7091" i="13"/>
  <c r="N7091" i="13"/>
  <c r="H7090" i="13"/>
  <c r="O7090" i="13"/>
  <c r="N7090" i="13"/>
  <c r="H7089" i="13"/>
  <c r="O7089" i="13"/>
  <c r="N7089" i="13"/>
  <c r="H7088" i="13"/>
  <c r="O7088" i="13"/>
  <c r="N7088" i="13"/>
  <c r="H7087" i="13"/>
  <c r="O7087" i="13"/>
  <c r="N7087" i="13"/>
  <c r="H7086" i="13"/>
  <c r="O7086" i="13"/>
  <c r="N7086" i="13"/>
  <c r="H7085" i="13"/>
  <c r="O7085" i="13"/>
  <c r="N7085" i="13"/>
  <c r="H7084" i="13"/>
  <c r="O7084" i="13"/>
  <c r="N7084" i="13"/>
  <c r="H7083" i="13"/>
  <c r="O7083" i="13"/>
  <c r="N7083" i="13"/>
  <c r="H7082" i="13"/>
  <c r="O7082" i="13"/>
  <c r="N7082" i="13"/>
  <c r="H7081" i="13"/>
  <c r="O7081" i="13"/>
  <c r="N7081" i="13"/>
  <c r="H7080" i="13"/>
  <c r="O7080" i="13"/>
  <c r="N7080" i="13"/>
  <c r="H7079" i="13"/>
  <c r="O7079" i="13"/>
  <c r="N7079" i="13"/>
  <c r="H7078" i="13"/>
  <c r="O7078" i="13"/>
  <c r="N7078" i="13"/>
  <c r="H7077" i="13"/>
  <c r="O7077" i="13"/>
  <c r="N7077" i="13"/>
  <c r="H7076" i="13"/>
  <c r="O7076" i="13"/>
  <c r="N7076" i="13"/>
  <c r="H7075" i="13"/>
  <c r="O7075" i="13"/>
  <c r="N7075" i="13"/>
  <c r="H7074" i="13"/>
  <c r="O7074" i="13"/>
  <c r="N7074" i="13"/>
  <c r="H7073" i="13"/>
  <c r="O7073" i="13"/>
  <c r="N7073" i="13"/>
  <c r="H7072" i="13"/>
  <c r="O7072" i="13"/>
  <c r="N7072" i="13"/>
  <c r="H7071" i="13"/>
  <c r="O7071" i="13"/>
  <c r="N7071" i="13"/>
  <c r="H7070" i="13"/>
  <c r="O7070" i="13"/>
  <c r="N7070" i="13"/>
  <c r="H7069" i="13"/>
  <c r="O7069" i="13"/>
  <c r="N7069" i="13"/>
  <c r="H7068" i="13"/>
  <c r="O7068" i="13"/>
  <c r="N7068" i="13"/>
  <c r="H7067" i="13"/>
  <c r="O7067" i="13"/>
  <c r="N7067" i="13"/>
  <c r="H7066" i="13"/>
  <c r="O7066" i="13"/>
  <c r="N7066" i="13"/>
  <c r="H7065" i="13"/>
  <c r="O7065" i="13"/>
  <c r="N7065" i="13"/>
  <c r="H7064" i="13"/>
  <c r="O7064" i="13"/>
  <c r="N7064" i="13"/>
  <c r="H7063" i="13"/>
  <c r="O7063" i="13"/>
  <c r="N7063" i="13"/>
  <c r="H7062" i="13"/>
  <c r="O7062" i="13"/>
  <c r="N7062" i="13"/>
  <c r="H7061" i="13"/>
  <c r="O7061" i="13"/>
  <c r="N7061" i="13"/>
  <c r="H7060" i="13"/>
  <c r="O7060" i="13"/>
  <c r="N7060" i="13"/>
  <c r="H7059" i="13"/>
  <c r="O7059" i="13"/>
  <c r="N7059" i="13"/>
  <c r="H7058" i="13"/>
  <c r="O7058" i="13"/>
  <c r="N7058" i="13"/>
  <c r="H7057" i="13"/>
  <c r="O7057" i="13"/>
  <c r="N7057" i="13"/>
  <c r="H7056" i="13"/>
  <c r="O7056" i="13"/>
  <c r="N7056" i="13"/>
  <c r="H7055" i="13"/>
  <c r="O7055" i="13"/>
  <c r="N7055" i="13"/>
  <c r="H7054" i="13"/>
  <c r="O7054" i="13"/>
  <c r="N7054" i="13"/>
  <c r="H7053" i="13"/>
  <c r="O7053" i="13"/>
  <c r="N7053" i="13"/>
  <c r="H7052" i="13"/>
  <c r="O7052" i="13"/>
  <c r="N7052" i="13"/>
  <c r="H7051" i="13"/>
  <c r="O7051" i="13"/>
  <c r="N7051" i="13"/>
  <c r="H7050" i="13"/>
  <c r="O7050" i="13"/>
  <c r="N7050" i="13"/>
  <c r="H7049" i="13"/>
  <c r="O7049" i="13"/>
  <c r="N7049" i="13"/>
  <c r="H7048" i="13"/>
  <c r="O7048" i="13"/>
  <c r="N7048" i="13"/>
  <c r="H7047" i="13"/>
  <c r="O7047" i="13"/>
  <c r="N7047" i="13"/>
  <c r="H7046" i="13"/>
  <c r="O7046" i="13"/>
  <c r="N7046" i="13"/>
  <c r="H7045" i="13"/>
  <c r="O7045" i="13"/>
  <c r="N7045" i="13"/>
  <c r="H7044" i="13"/>
  <c r="O7044" i="13"/>
  <c r="N7044" i="13"/>
  <c r="H7043" i="13"/>
  <c r="O7043" i="13"/>
  <c r="N7043" i="13"/>
  <c r="H7042" i="13"/>
  <c r="O7042" i="13"/>
  <c r="N7042" i="13"/>
  <c r="H7041" i="13"/>
  <c r="O7041" i="13"/>
  <c r="N7041" i="13"/>
  <c r="H7040" i="13"/>
  <c r="O7040" i="13"/>
  <c r="N7040" i="13"/>
  <c r="H7039" i="13"/>
  <c r="O7039" i="13"/>
  <c r="N7039" i="13"/>
  <c r="H7038" i="13"/>
  <c r="O7038" i="13"/>
  <c r="N7038" i="13"/>
  <c r="H7037" i="13"/>
  <c r="O7037" i="13"/>
  <c r="N7037" i="13"/>
  <c r="H7036" i="13"/>
  <c r="O7036" i="13"/>
  <c r="N7036" i="13"/>
  <c r="H7035" i="13"/>
  <c r="O7035" i="13"/>
  <c r="N7035" i="13"/>
  <c r="H7034" i="13"/>
  <c r="O7034" i="13"/>
  <c r="N7034" i="13"/>
  <c r="H7033" i="13"/>
  <c r="O7033" i="13"/>
  <c r="N7033" i="13"/>
  <c r="H7032" i="13"/>
  <c r="O7032" i="13"/>
  <c r="N7032" i="13"/>
  <c r="H7031" i="13"/>
  <c r="O7031" i="13"/>
  <c r="N7031" i="13"/>
  <c r="H7030" i="13"/>
  <c r="O7030" i="13"/>
  <c r="N7030" i="13"/>
  <c r="H7029" i="13"/>
  <c r="O7029" i="13"/>
  <c r="N7029" i="13"/>
  <c r="H7028" i="13"/>
  <c r="O7028" i="13"/>
  <c r="N7028" i="13"/>
  <c r="H7027" i="13"/>
  <c r="O7027" i="13"/>
  <c r="N7027" i="13"/>
  <c r="H7026" i="13"/>
  <c r="O7026" i="13"/>
  <c r="N7026" i="13"/>
  <c r="H7025" i="13"/>
  <c r="O7025" i="13"/>
  <c r="N7025" i="13"/>
  <c r="H7024" i="13"/>
  <c r="O7024" i="13"/>
  <c r="N7024" i="13"/>
  <c r="H7023" i="13"/>
  <c r="O7023" i="13"/>
  <c r="N7023" i="13"/>
  <c r="H7022" i="13"/>
  <c r="O7022" i="13"/>
  <c r="N7022" i="13"/>
  <c r="H7021" i="13"/>
  <c r="O7021" i="13"/>
  <c r="N7021" i="13"/>
  <c r="H7020" i="13"/>
  <c r="O7020" i="13"/>
  <c r="N7020" i="13"/>
  <c r="H7019" i="13"/>
  <c r="O7019" i="13"/>
  <c r="N7019" i="13"/>
  <c r="H7018" i="13"/>
  <c r="O7018" i="13"/>
  <c r="N7018" i="13"/>
  <c r="H7017" i="13"/>
  <c r="O7017" i="13"/>
  <c r="N7017" i="13"/>
  <c r="H7016" i="13"/>
  <c r="O7016" i="13"/>
  <c r="N7016" i="13"/>
  <c r="H7015" i="13"/>
  <c r="O7015" i="13"/>
  <c r="N7015" i="13"/>
  <c r="H7014" i="13"/>
  <c r="O7014" i="13"/>
  <c r="N7014" i="13"/>
  <c r="H7013" i="13"/>
  <c r="O7013" i="13"/>
  <c r="N7013" i="13"/>
  <c r="H7012" i="13"/>
  <c r="O7012" i="13"/>
  <c r="N7012" i="13"/>
  <c r="H7011" i="13"/>
  <c r="O7011" i="13"/>
  <c r="N7011" i="13"/>
  <c r="H7010" i="13"/>
  <c r="O7010" i="13"/>
  <c r="N7010" i="13"/>
  <c r="H7009" i="13"/>
  <c r="O7009" i="13"/>
  <c r="N7009" i="13"/>
  <c r="H7008" i="13"/>
  <c r="O7008" i="13"/>
  <c r="N7008" i="13"/>
  <c r="H7007" i="13"/>
  <c r="O7007" i="13"/>
  <c r="N7007" i="13"/>
  <c r="H7006" i="13"/>
  <c r="O7006" i="13"/>
  <c r="N7006" i="13"/>
  <c r="H7005" i="13"/>
  <c r="O7005" i="13"/>
  <c r="N7005" i="13"/>
  <c r="H7004" i="13"/>
  <c r="O7004" i="13"/>
  <c r="N7004" i="13"/>
  <c r="H7003" i="13"/>
  <c r="O7003" i="13"/>
  <c r="N7003" i="13"/>
  <c r="H7002" i="13"/>
  <c r="O7002" i="13"/>
  <c r="N7002" i="13"/>
  <c r="H7001" i="13"/>
  <c r="O7001" i="13"/>
  <c r="N7001" i="13"/>
  <c r="H7000" i="13"/>
  <c r="O7000" i="13"/>
  <c r="N7000" i="13"/>
  <c r="H6999" i="13"/>
  <c r="O6999" i="13"/>
  <c r="N6999" i="13"/>
  <c r="H6998" i="13"/>
  <c r="O6998" i="13"/>
  <c r="N6998" i="13"/>
  <c r="H6997" i="13"/>
  <c r="O6997" i="13"/>
  <c r="N6997" i="13"/>
  <c r="H6996" i="13"/>
  <c r="O6996" i="13"/>
  <c r="N6996" i="13"/>
  <c r="H6995" i="13"/>
  <c r="O6995" i="13"/>
  <c r="N6995" i="13"/>
  <c r="H6994" i="13"/>
  <c r="O6994" i="13"/>
  <c r="N6994" i="13"/>
  <c r="H6993" i="13"/>
  <c r="O6993" i="13"/>
  <c r="N6993" i="13"/>
  <c r="H6992" i="13"/>
  <c r="O6992" i="13"/>
  <c r="N6992" i="13"/>
  <c r="H6991" i="13"/>
  <c r="O6991" i="13"/>
  <c r="N6991" i="13"/>
  <c r="H6990" i="13"/>
  <c r="O6990" i="13"/>
  <c r="N6990" i="13"/>
  <c r="H6989" i="13"/>
  <c r="O6989" i="13"/>
  <c r="N6989" i="13"/>
  <c r="H6988" i="13"/>
  <c r="O6988" i="13"/>
  <c r="N6988" i="13"/>
  <c r="H6987" i="13"/>
  <c r="O6987" i="13"/>
  <c r="N6987" i="13"/>
  <c r="H6986" i="13"/>
  <c r="O6986" i="13"/>
  <c r="N6986" i="13"/>
  <c r="H6985" i="13"/>
  <c r="O6985" i="13"/>
  <c r="N6985" i="13"/>
  <c r="H6984" i="13"/>
  <c r="O6984" i="13"/>
  <c r="N6984" i="13"/>
  <c r="H6983" i="13"/>
  <c r="O6983" i="13"/>
  <c r="N6983" i="13"/>
  <c r="H6982" i="13"/>
  <c r="O6982" i="13"/>
  <c r="N6982" i="13"/>
  <c r="H6981" i="13"/>
  <c r="O6981" i="13"/>
  <c r="N6981" i="13"/>
  <c r="H6980" i="13"/>
  <c r="O6980" i="13"/>
  <c r="N6980" i="13"/>
  <c r="H6979" i="13"/>
  <c r="O6979" i="13"/>
  <c r="N6979" i="13"/>
  <c r="H6978" i="13"/>
  <c r="O6978" i="13"/>
  <c r="N6978" i="13"/>
  <c r="H6977" i="13"/>
  <c r="O6977" i="13"/>
  <c r="N6977" i="13"/>
  <c r="H6976" i="13"/>
  <c r="O6976" i="13"/>
  <c r="N6976" i="13"/>
  <c r="H6975" i="13"/>
  <c r="O6975" i="13"/>
  <c r="N6975" i="13"/>
  <c r="H6974" i="13"/>
  <c r="O6974" i="13"/>
  <c r="N6974" i="13"/>
  <c r="H6973" i="13"/>
  <c r="O6973" i="13"/>
  <c r="N6973" i="13"/>
  <c r="H6972" i="13"/>
  <c r="O6972" i="13"/>
  <c r="N6972" i="13"/>
  <c r="H6971" i="13"/>
  <c r="O6971" i="13"/>
  <c r="N6971" i="13"/>
  <c r="H6970" i="13"/>
  <c r="O6970" i="13"/>
  <c r="N6970" i="13"/>
  <c r="H6969" i="13"/>
  <c r="O6969" i="13"/>
  <c r="N6969" i="13"/>
  <c r="H6968" i="13"/>
  <c r="O6968" i="13"/>
  <c r="N6968" i="13"/>
  <c r="H6967" i="13"/>
  <c r="O6967" i="13"/>
  <c r="N6967" i="13"/>
  <c r="H6966" i="13"/>
  <c r="O6966" i="13"/>
  <c r="N6966" i="13"/>
  <c r="H6965" i="13"/>
  <c r="O6965" i="13"/>
  <c r="N6965" i="13"/>
  <c r="H6964" i="13"/>
  <c r="O6964" i="13"/>
  <c r="N6964" i="13"/>
  <c r="H6963" i="13"/>
  <c r="O6963" i="13"/>
  <c r="N6963" i="13"/>
  <c r="H6962" i="13"/>
  <c r="O6962" i="13"/>
  <c r="N6962" i="13"/>
  <c r="H6961" i="13"/>
  <c r="O6961" i="13"/>
  <c r="N6961" i="13"/>
  <c r="H6960" i="13"/>
  <c r="O6960" i="13"/>
  <c r="N6960" i="13"/>
  <c r="H6959" i="13"/>
  <c r="O6959" i="13"/>
  <c r="N6959" i="13"/>
  <c r="H6958" i="13"/>
  <c r="O6958" i="13"/>
  <c r="N6958" i="13"/>
  <c r="H6957" i="13"/>
  <c r="O6957" i="13"/>
  <c r="N6957" i="13"/>
  <c r="H6956" i="13"/>
  <c r="O6956" i="13"/>
  <c r="N6956" i="13"/>
  <c r="H6955" i="13"/>
  <c r="O6955" i="13"/>
  <c r="N6955" i="13"/>
  <c r="H6954" i="13"/>
  <c r="O6954" i="13"/>
  <c r="N6954" i="13"/>
  <c r="H6953" i="13"/>
  <c r="O6953" i="13"/>
  <c r="N6953" i="13"/>
  <c r="H6952" i="13"/>
  <c r="O6952" i="13"/>
  <c r="N6952" i="13"/>
  <c r="H6951" i="13"/>
  <c r="O6951" i="13"/>
  <c r="N6951" i="13"/>
  <c r="H6950" i="13"/>
  <c r="O6950" i="13"/>
  <c r="N6950" i="13"/>
  <c r="H6949" i="13"/>
  <c r="O6949" i="13"/>
  <c r="N6949" i="13"/>
  <c r="H6948" i="13"/>
  <c r="O6948" i="13"/>
  <c r="N6948" i="13"/>
  <c r="H6947" i="13"/>
  <c r="O6947" i="13"/>
  <c r="N6947" i="13"/>
  <c r="H6946" i="13"/>
  <c r="O6946" i="13"/>
  <c r="N6946" i="13"/>
  <c r="H6945" i="13"/>
  <c r="O6945" i="13"/>
  <c r="N6945" i="13"/>
  <c r="H6944" i="13"/>
  <c r="O6944" i="13"/>
  <c r="N6944" i="13"/>
  <c r="H6943" i="13"/>
  <c r="O6943" i="13"/>
  <c r="N6943" i="13"/>
  <c r="H6942" i="13"/>
  <c r="O6942" i="13"/>
  <c r="N6942" i="13"/>
  <c r="H6941" i="13"/>
  <c r="O6941" i="13"/>
  <c r="N6941" i="13"/>
  <c r="H6940" i="13"/>
  <c r="O6940" i="13"/>
  <c r="N6940" i="13"/>
  <c r="H6939" i="13"/>
  <c r="O6939" i="13"/>
  <c r="N6939" i="13"/>
  <c r="H6938" i="13"/>
  <c r="O6938" i="13"/>
  <c r="N6938" i="13"/>
  <c r="H6937" i="13"/>
  <c r="O6937" i="13"/>
  <c r="N6937" i="13"/>
  <c r="H6936" i="13"/>
  <c r="O6936" i="13"/>
  <c r="N6936" i="13"/>
  <c r="H6935" i="13"/>
  <c r="O6935" i="13"/>
  <c r="N6935" i="13"/>
  <c r="H6934" i="13"/>
  <c r="O6934" i="13"/>
  <c r="N6934" i="13"/>
  <c r="H6933" i="13"/>
  <c r="O6933" i="13"/>
  <c r="N6933" i="13"/>
  <c r="H6932" i="13"/>
  <c r="O6932" i="13"/>
  <c r="N6932" i="13"/>
  <c r="H6931" i="13"/>
  <c r="O6931" i="13"/>
  <c r="N6931" i="13"/>
  <c r="H6930" i="13"/>
  <c r="O6930" i="13"/>
  <c r="N6930" i="13"/>
  <c r="H6929" i="13"/>
  <c r="O6929" i="13"/>
  <c r="N6929" i="13"/>
  <c r="H6928" i="13"/>
  <c r="O6928" i="13"/>
  <c r="N6928" i="13"/>
  <c r="H6927" i="13"/>
  <c r="O6927" i="13"/>
  <c r="N6927" i="13"/>
  <c r="H6926" i="13"/>
  <c r="O6926" i="13"/>
  <c r="N6926" i="13"/>
  <c r="H6925" i="13"/>
  <c r="O6925" i="13"/>
  <c r="N6925" i="13"/>
  <c r="H6924" i="13"/>
  <c r="O6924" i="13"/>
  <c r="N6924" i="13"/>
  <c r="H6923" i="13"/>
  <c r="O6923" i="13"/>
  <c r="N6923" i="13"/>
  <c r="H6922" i="13"/>
  <c r="O6922" i="13"/>
  <c r="N6922" i="13"/>
  <c r="H6921" i="13"/>
  <c r="O6921" i="13"/>
  <c r="N6921" i="13"/>
  <c r="H6920" i="13"/>
  <c r="O6920" i="13"/>
  <c r="N6920" i="13"/>
  <c r="H6919" i="13"/>
  <c r="O6919" i="13"/>
  <c r="N6919" i="13"/>
  <c r="H6918" i="13"/>
  <c r="O6918" i="13"/>
  <c r="N6918" i="13"/>
  <c r="H6917" i="13"/>
  <c r="O6917" i="13"/>
  <c r="N6917" i="13"/>
  <c r="H6916" i="13"/>
  <c r="O6916" i="13"/>
  <c r="N6916" i="13"/>
  <c r="H6915" i="13"/>
  <c r="O6915" i="13"/>
  <c r="N6915" i="13"/>
  <c r="H6914" i="13"/>
  <c r="O6914" i="13"/>
  <c r="N6914" i="13"/>
  <c r="H6913" i="13"/>
  <c r="O6913" i="13"/>
  <c r="N6913" i="13"/>
  <c r="H6912" i="13"/>
  <c r="O6912" i="13"/>
  <c r="N6912" i="13"/>
  <c r="H6911" i="13"/>
  <c r="O6911" i="13"/>
  <c r="N6911" i="13"/>
  <c r="H6910" i="13"/>
  <c r="O6910" i="13"/>
  <c r="N6910" i="13"/>
  <c r="H6909" i="13"/>
  <c r="O6909" i="13"/>
  <c r="N6909" i="13"/>
  <c r="H6908" i="13"/>
  <c r="O6908" i="13"/>
  <c r="N6908" i="13"/>
  <c r="H6907" i="13"/>
  <c r="O6907" i="13"/>
  <c r="N6907" i="13"/>
  <c r="H6906" i="13"/>
  <c r="O6906" i="13"/>
  <c r="N6906" i="13"/>
  <c r="H6905" i="13"/>
  <c r="O6905" i="13"/>
  <c r="N6905" i="13"/>
  <c r="H6904" i="13"/>
  <c r="O6904" i="13"/>
  <c r="N6904" i="13"/>
  <c r="H6903" i="13"/>
  <c r="O6903" i="13"/>
  <c r="N6903" i="13"/>
  <c r="H6902" i="13"/>
  <c r="O6902" i="13"/>
  <c r="N6902" i="13"/>
  <c r="H6901" i="13"/>
  <c r="O6901" i="13"/>
  <c r="N6901" i="13"/>
  <c r="H6900" i="13"/>
  <c r="O6900" i="13"/>
  <c r="N6900" i="13"/>
  <c r="H6899" i="13"/>
  <c r="O6899" i="13"/>
  <c r="N6899" i="13"/>
  <c r="H6898" i="13"/>
  <c r="O6898" i="13"/>
  <c r="N6898" i="13"/>
  <c r="H6897" i="13"/>
  <c r="O6897" i="13"/>
  <c r="N6897" i="13"/>
  <c r="H6896" i="13"/>
  <c r="O6896" i="13"/>
  <c r="N6896" i="13"/>
  <c r="H6895" i="13"/>
  <c r="O6895" i="13"/>
  <c r="N6895" i="13"/>
  <c r="H6894" i="13"/>
  <c r="O6894" i="13"/>
  <c r="N6894" i="13"/>
  <c r="H6893" i="13"/>
  <c r="O6893" i="13"/>
  <c r="N6893" i="13"/>
  <c r="H6892" i="13"/>
  <c r="O6892" i="13"/>
  <c r="N6892" i="13"/>
  <c r="H6891" i="13"/>
  <c r="O6891" i="13"/>
  <c r="N6891" i="13"/>
  <c r="H6890" i="13"/>
  <c r="O6890" i="13"/>
  <c r="N6890" i="13"/>
  <c r="H6889" i="13"/>
  <c r="O6889" i="13"/>
  <c r="N6889" i="13"/>
  <c r="H6888" i="13"/>
  <c r="O6888" i="13"/>
  <c r="N6888" i="13"/>
  <c r="H6887" i="13"/>
  <c r="O6887" i="13"/>
  <c r="N6887" i="13"/>
  <c r="H6886" i="13"/>
  <c r="O6886" i="13"/>
  <c r="N6886" i="13"/>
  <c r="H6885" i="13"/>
  <c r="O6885" i="13"/>
  <c r="N6885" i="13"/>
  <c r="H6884" i="13"/>
  <c r="O6884" i="13"/>
  <c r="N6884" i="13"/>
  <c r="H6883" i="13"/>
  <c r="O6883" i="13"/>
  <c r="N6883" i="13"/>
  <c r="H6882" i="13"/>
  <c r="O6882" i="13"/>
  <c r="N6882" i="13"/>
  <c r="H6881" i="13"/>
  <c r="O6881" i="13"/>
  <c r="N6881" i="13"/>
  <c r="H6880" i="13"/>
  <c r="O6880" i="13"/>
  <c r="N6880" i="13"/>
  <c r="H6879" i="13"/>
  <c r="O6879" i="13"/>
  <c r="N6879" i="13"/>
  <c r="H6878" i="13"/>
  <c r="O6878" i="13"/>
  <c r="N6878" i="13"/>
  <c r="H6877" i="13"/>
  <c r="O6877" i="13"/>
  <c r="N6877" i="13"/>
  <c r="H6876" i="13"/>
  <c r="O6876" i="13"/>
  <c r="N6876" i="13"/>
  <c r="H6875" i="13"/>
  <c r="O6875" i="13"/>
  <c r="N6875" i="13"/>
  <c r="H6874" i="13"/>
  <c r="O6874" i="13"/>
  <c r="N6874" i="13"/>
  <c r="H6873" i="13"/>
  <c r="O6873" i="13"/>
  <c r="N6873" i="13"/>
  <c r="H6872" i="13"/>
  <c r="O6872" i="13"/>
  <c r="N6872" i="13"/>
  <c r="H6871" i="13"/>
  <c r="O6871" i="13"/>
  <c r="N6871" i="13"/>
  <c r="H6870" i="13"/>
  <c r="O6870" i="13"/>
  <c r="N6870" i="13"/>
  <c r="H6869" i="13"/>
  <c r="O6869" i="13"/>
  <c r="N6869" i="13"/>
  <c r="H6868" i="13"/>
  <c r="O6868" i="13"/>
  <c r="N6868" i="13"/>
  <c r="H6867" i="13"/>
  <c r="O6867" i="13"/>
  <c r="N6867" i="13"/>
  <c r="H6866" i="13"/>
  <c r="O6866" i="13"/>
  <c r="N6866" i="13"/>
  <c r="H6865" i="13"/>
  <c r="O6865" i="13"/>
  <c r="N6865" i="13"/>
  <c r="H6864" i="13"/>
  <c r="O6864" i="13"/>
  <c r="N6864" i="13"/>
  <c r="H6863" i="13"/>
  <c r="O6863" i="13"/>
  <c r="N6863" i="13"/>
  <c r="H6862" i="13"/>
  <c r="O6862" i="13"/>
  <c r="N6862" i="13"/>
  <c r="H6861" i="13"/>
  <c r="O6861" i="13"/>
  <c r="N6861" i="13"/>
  <c r="H6860" i="13"/>
  <c r="O6860" i="13"/>
  <c r="N6860" i="13"/>
  <c r="H6859" i="13"/>
  <c r="O6859" i="13"/>
  <c r="N6859" i="13"/>
  <c r="H6858" i="13"/>
  <c r="O6858" i="13"/>
  <c r="N6858" i="13"/>
  <c r="H6857" i="13"/>
  <c r="O6857" i="13"/>
  <c r="N6857" i="13"/>
  <c r="H6856" i="13"/>
  <c r="O6856" i="13"/>
  <c r="N6856" i="13"/>
  <c r="H6855" i="13"/>
  <c r="O6855" i="13"/>
  <c r="N6855" i="13"/>
  <c r="H6854" i="13"/>
  <c r="O6854" i="13"/>
  <c r="N6854" i="13"/>
  <c r="H6853" i="13"/>
  <c r="O6853" i="13"/>
  <c r="N6853" i="13"/>
  <c r="H6852" i="13"/>
  <c r="O6852" i="13"/>
  <c r="N6852" i="13"/>
  <c r="H6851" i="13"/>
  <c r="O6851" i="13"/>
  <c r="N6851" i="13"/>
  <c r="H6850" i="13"/>
  <c r="O6850" i="13"/>
  <c r="N6850" i="13"/>
  <c r="H6849" i="13"/>
  <c r="O6849" i="13"/>
  <c r="N6849" i="13"/>
  <c r="H6848" i="13"/>
  <c r="O6848" i="13"/>
  <c r="N6848" i="13"/>
  <c r="H6847" i="13"/>
  <c r="O6847" i="13"/>
  <c r="N6847" i="13"/>
  <c r="H6846" i="13"/>
  <c r="O6846" i="13"/>
  <c r="N6846" i="13"/>
  <c r="H6845" i="13"/>
  <c r="O6845" i="13"/>
  <c r="N6845" i="13"/>
  <c r="H6844" i="13"/>
  <c r="O6844" i="13"/>
  <c r="N6844" i="13"/>
  <c r="H6843" i="13"/>
  <c r="O6843" i="13"/>
  <c r="N6843" i="13"/>
  <c r="H6842" i="13"/>
  <c r="O6842" i="13"/>
  <c r="N6842" i="13"/>
  <c r="H6841" i="13"/>
  <c r="O6841" i="13"/>
  <c r="N6841" i="13"/>
  <c r="H6840" i="13"/>
  <c r="O6840" i="13"/>
  <c r="N6840" i="13"/>
  <c r="H6839" i="13"/>
  <c r="O6839" i="13"/>
  <c r="N6839" i="13"/>
  <c r="H6838" i="13"/>
  <c r="O6838" i="13"/>
  <c r="N6838" i="13"/>
  <c r="H6837" i="13"/>
  <c r="O6837" i="13"/>
  <c r="N6837" i="13"/>
  <c r="H6836" i="13"/>
  <c r="O6836" i="13"/>
  <c r="N6836" i="13"/>
  <c r="H6835" i="13"/>
  <c r="O6835" i="13"/>
  <c r="N6835" i="13"/>
  <c r="H6834" i="13"/>
  <c r="O6834" i="13"/>
  <c r="N6834" i="13"/>
  <c r="H6833" i="13"/>
  <c r="O6833" i="13"/>
  <c r="N6833" i="13"/>
  <c r="H6832" i="13"/>
  <c r="O6832" i="13"/>
  <c r="N6832" i="13"/>
  <c r="H6831" i="13"/>
  <c r="O6831" i="13"/>
  <c r="N6831" i="13"/>
  <c r="H6830" i="13"/>
  <c r="O6830" i="13"/>
  <c r="N6830" i="13"/>
  <c r="H6829" i="13"/>
  <c r="O6829" i="13"/>
  <c r="N6829" i="13"/>
  <c r="H6828" i="13"/>
  <c r="O6828" i="13"/>
  <c r="N6828" i="13"/>
  <c r="H6827" i="13"/>
  <c r="O6827" i="13"/>
  <c r="N6827" i="13"/>
  <c r="H6826" i="13"/>
  <c r="O6826" i="13"/>
  <c r="N6826" i="13"/>
  <c r="H6825" i="13"/>
  <c r="O6825" i="13"/>
  <c r="N6825" i="13"/>
  <c r="H6824" i="13"/>
  <c r="O6824" i="13"/>
  <c r="N6824" i="13"/>
  <c r="H6823" i="13"/>
  <c r="O6823" i="13"/>
  <c r="N6823" i="13"/>
  <c r="H6822" i="13"/>
  <c r="O6822" i="13"/>
  <c r="N6822" i="13"/>
  <c r="H6821" i="13"/>
  <c r="O6821" i="13"/>
  <c r="N6821" i="13"/>
  <c r="H6820" i="13"/>
  <c r="O6820" i="13"/>
  <c r="N6820" i="13"/>
  <c r="H6819" i="13"/>
  <c r="O6819" i="13"/>
  <c r="N6819" i="13"/>
  <c r="H6818" i="13"/>
  <c r="O6818" i="13"/>
  <c r="N6818" i="13"/>
  <c r="H6817" i="13"/>
  <c r="O6817" i="13"/>
  <c r="N6817" i="13"/>
  <c r="H6816" i="13"/>
  <c r="O6816" i="13"/>
  <c r="N6816" i="13"/>
  <c r="H6815" i="13"/>
  <c r="O6815" i="13"/>
  <c r="N6815" i="13"/>
  <c r="H6814" i="13"/>
  <c r="O6814" i="13"/>
  <c r="N6814" i="13"/>
  <c r="H6813" i="13"/>
  <c r="O6813" i="13"/>
  <c r="N6813" i="13"/>
  <c r="H6812" i="13"/>
  <c r="O6812" i="13"/>
  <c r="N6812" i="13"/>
  <c r="H6811" i="13"/>
  <c r="O6811" i="13"/>
  <c r="N6811" i="13"/>
  <c r="H6810" i="13"/>
  <c r="O6810" i="13"/>
  <c r="N6810" i="13"/>
  <c r="H6809" i="13"/>
  <c r="O6809" i="13"/>
  <c r="N6809" i="13"/>
  <c r="H6808" i="13"/>
  <c r="O6808" i="13"/>
  <c r="N6808" i="13"/>
  <c r="H6807" i="13"/>
  <c r="O6807" i="13"/>
  <c r="N6807" i="13"/>
  <c r="H6806" i="13"/>
  <c r="O6806" i="13"/>
  <c r="N6806" i="13"/>
  <c r="H6805" i="13"/>
  <c r="O6805" i="13"/>
  <c r="N6805" i="13"/>
  <c r="H6804" i="13"/>
  <c r="O6804" i="13"/>
  <c r="N6804" i="13"/>
  <c r="H6803" i="13"/>
  <c r="O6803" i="13"/>
  <c r="N6803" i="13"/>
  <c r="H6802" i="13"/>
  <c r="O6802" i="13"/>
  <c r="N6802" i="13"/>
  <c r="H6801" i="13"/>
  <c r="O6801" i="13"/>
  <c r="N6801" i="13"/>
  <c r="H6800" i="13"/>
  <c r="O6800" i="13"/>
  <c r="N6800" i="13"/>
  <c r="H6799" i="13"/>
  <c r="O6799" i="13"/>
  <c r="N6799" i="13"/>
  <c r="H6798" i="13"/>
  <c r="O6798" i="13"/>
  <c r="N6798" i="13"/>
  <c r="H6797" i="13"/>
  <c r="O6797" i="13"/>
  <c r="N6797" i="13"/>
  <c r="H6796" i="13"/>
  <c r="O6796" i="13"/>
  <c r="N6796" i="13"/>
  <c r="H6795" i="13"/>
  <c r="O6795" i="13"/>
  <c r="N6795" i="13"/>
  <c r="H6794" i="13"/>
  <c r="O6794" i="13"/>
  <c r="N6794" i="13"/>
  <c r="H6793" i="13"/>
  <c r="O6793" i="13"/>
  <c r="N6793" i="13"/>
  <c r="H6792" i="13"/>
  <c r="O6792" i="13"/>
  <c r="N6792" i="13"/>
  <c r="H6791" i="13"/>
  <c r="O6791" i="13"/>
  <c r="N6791" i="13"/>
  <c r="H6790" i="13"/>
  <c r="O6790" i="13"/>
  <c r="N6790" i="13"/>
  <c r="H6789" i="13"/>
  <c r="O6789" i="13"/>
  <c r="N6789" i="13"/>
  <c r="H6788" i="13"/>
  <c r="O6788" i="13"/>
  <c r="N6788" i="13"/>
  <c r="H6787" i="13"/>
  <c r="O6787" i="13"/>
  <c r="N6787" i="13"/>
  <c r="H6786" i="13"/>
  <c r="O6786" i="13"/>
  <c r="N6786" i="13"/>
  <c r="H6785" i="13"/>
  <c r="O6785" i="13"/>
  <c r="N6785" i="13"/>
  <c r="H6784" i="13"/>
  <c r="O6784" i="13"/>
  <c r="N6784" i="13"/>
  <c r="H6783" i="13"/>
  <c r="O6783" i="13"/>
  <c r="N6783" i="13"/>
  <c r="H6782" i="13"/>
  <c r="O6782" i="13"/>
  <c r="N6782" i="13"/>
  <c r="H6781" i="13"/>
  <c r="O6781" i="13"/>
  <c r="N6781" i="13"/>
  <c r="H6780" i="13"/>
  <c r="O6780" i="13"/>
  <c r="N6780" i="13"/>
  <c r="H6779" i="13"/>
  <c r="O6779" i="13"/>
  <c r="N6779" i="13"/>
  <c r="H6778" i="13"/>
  <c r="O6778" i="13"/>
  <c r="N6778" i="13"/>
  <c r="H6777" i="13"/>
  <c r="O6777" i="13"/>
  <c r="N6777" i="13"/>
  <c r="H6776" i="13"/>
  <c r="O6776" i="13"/>
  <c r="N6776" i="13"/>
  <c r="H6775" i="13"/>
  <c r="O6775" i="13"/>
  <c r="N6775" i="13"/>
  <c r="H6774" i="13"/>
  <c r="O6774" i="13"/>
  <c r="N6774" i="13"/>
  <c r="H6773" i="13"/>
  <c r="O6773" i="13"/>
  <c r="N6773" i="13"/>
  <c r="H6772" i="13"/>
  <c r="O6772" i="13"/>
  <c r="N6772" i="13"/>
  <c r="H6771" i="13"/>
  <c r="O6771" i="13"/>
  <c r="N6771" i="13"/>
  <c r="H6770" i="13"/>
  <c r="O6770" i="13"/>
  <c r="N6770" i="13"/>
  <c r="H6769" i="13"/>
  <c r="O6769" i="13"/>
  <c r="N6769" i="13"/>
  <c r="H6768" i="13"/>
  <c r="O6768" i="13"/>
  <c r="N6768" i="13"/>
  <c r="H6767" i="13"/>
  <c r="O6767" i="13"/>
  <c r="N6767" i="13"/>
  <c r="H6766" i="13"/>
  <c r="O6766" i="13"/>
  <c r="N6766" i="13"/>
  <c r="H6765" i="13"/>
  <c r="O6765" i="13"/>
  <c r="N6765" i="13"/>
  <c r="H6764" i="13"/>
  <c r="O6764" i="13"/>
  <c r="N6764" i="13"/>
  <c r="H6763" i="13"/>
  <c r="O6763" i="13"/>
  <c r="N6763" i="13"/>
  <c r="H6762" i="13"/>
  <c r="O6762" i="13"/>
  <c r="N6762" i="13"/>
  <c r="H6761" i="13"/>
  <c r="O6761" i="13"/>
  <c r="N6761" i="13"/>
  <c r="H6760" i="13"/>
  <c r="O6760" i="13"/>
  <c r="N6760" i="13"/>
  <c r="H6759" i="13"/>
  <c r="O6759" i="13"/>
  <c r="N6759" i="13"/>
  <c r="H6758" i="13"/>
  <c r="O6758" i="13"/>
  <c r="N6758" i="13"/>
  <c r="H6757" i="13"/>
  <c r="O6757" i="13"/>
  <c r="N6757" i="13"/>
  <c r="H6756" i="13"/>
  <c r="O6756" i="13"/>
  <c r="N6756" i="13"/>
  <c r="H6755" i="13"/>
  <c r="O6755" i="13"/>
  <c r="N6755" i="13"/>
  <c r="H6754" i="13"/>
  <c r="O6754" i="13"/>
  <c r="N6754" i="13"/>
  <c r="H6753" i="13"/>
  <c r="O6753" i="13"/>
  <c r="N6753" i="13"/>
  <c r="H6752" i="13"/>
  <c r="O6752" i="13"/>
  <c r="N6752" i="13"/>
  <c r="H6751" i="13"/>
  <c r="O6751" i="13"/>
  <c r="N6751" i="13"/>
  <c r="H6750" i="13"/>
  <c r="O6750" i="13"/>
  <c r="N6750" i="13"/>
  <c r="H6749" i="13"/>
  <c r="O6749" i="13"/>
  <c r="N6749" i="13"/>
  <c r="H6748" i="13"/>
  <c r="O6748" i="13"/>
  <c r="N6748" i="13"/>
  <c r="H6747" i="13"/>
  <c r="O6747" i="13"/>
  <c r="N6747" i="13"/>
  <c r="H6746" i="13"/>
  <c r="O6746" i="13"/>
  <c r="N6746" i="13"/>
  <c r="H6745" i="13"/>
  <c r="O6745" i="13"/>
  <c r="N6745" i="13"/>
  <c r="H6744" i="13"/>
  <c r="O6744" i="13"/>
  <c r="N6744" i="13"/>
  <c r="H6743" i="13"/>
  <c r="O6743" i="13"/>
  <c r="N6743" i="13"/>
  <c r="H6742" i="13"/>
  <c r="O6742" i="13"/>
  <c r="N6742" i="13"/>
  <c r="H6741" i="13"/>
  <c r="O6741" i="13"/>
  <c r="N6741" i="13"/>
  <c r="H6740" i="13"/>
  <c r="O6740" i="13"/>
  <c r="N6740" i="13"/>
  <c r="H6739" i="13"/>
  <c r="O6739" i="13"/>
  <c r="N6739" i="13"/>
  <c r="H6738" i="13"/>
  <c r="O6738" i="13"/>
  <c r="N6738" i="13"/>
  <c r="H6737" i="13"/>
  <c r="O6737" i="13"/>
  <c r="N6737" i="13"/>
  <c r="H6736" i="13"/>
  <c r="O6736" i="13"/>
  <c r="N6736" i="13"/>
  <c r="H6735" i="13"/>
  <c r="O6735" i="13"/>
  <c r="N6735" i="13"/>
  <c r="H6734" i="13"/>
  <c r="O6734" i="13"/>
  <c r="N6734" i="13"/>
  <c r="H6733" i="13"/>
  <c r="O6733" i="13"/>
  <c r="N6733" i="13"/>
  <c r="H6732" i="13"/>
  <c r="O6732" i="13"/>
  <c r="N6732" i="13"/>
  <c r="H6731" i="13"/>
  <c r="O6731" i="13"/>
  <c r="N6731" i="13"/>
  <c r="H6730" i="13"/>
  <c r="O6730" i="13"/>
  <c r="N6730" i="13"/>
  <c r="H6729" i="13"/>
  <c r="O6729" i="13"/>
  <c r="N6729" i="13"/>
  <c r="H6728" i="13"/>
  <c r="O6728" i="13"/>
  <c r="N6728" i="13"/>
  <c r="H6727" i="13"/>
  <c r="O6727" i="13"/>
  <c r="N6727" i="13"/>
  <c r="H6726" i="13"/>
  <c r="O6726" i="13"/>
  <c r="N6726" i="13"/>
  <c r="H6725" i="13"/>
  <c r="O6725" i="13"/>
  <c r="N6725" i="13"/>
  <c r="H6724" i="13"/>
  <c r="O6724" i="13"/>
  <c r="N6724" i="13"/>
  <c r="H6723" i="13"/>
  <c r="O6723" i="13"/>
  <c r="N6723" i="13"/>
  <c r="H6722" i="13"/>
  <c r="O6722" i="13"/>
  <c r="N6722" i="13"/>
  <c r="H6721" i="13"/>
  <c r="O6721" i="13"/>
  <c r="N6721" i="13"/>
  <c r="H6720" i="13"/>
  <c r="O6720" i="13"/>
  <c r="N6720" i="13"/>
  <c r="H6719" i="13"/>
  <c r="O6719" i="13"/>
  <c r="N6719" i="13"/>
  <c r="H6718" i="13"/>
  <c r="O6718" i="13"/>
  <c r="N6718" i="13"/>
  <c r="H6717" i="13"/>
  <c r="O6717" i="13"/>
  <c r="N6717" i="13"/>
  <c r="H6716" i="13"/>
  <c r="O6716" i="13"/>
  <c r="N6716" i="13"/>
  <c r="H6715" i="13"/>
  <c r="O6715" i="13"/>
  <c r="N6715" i="13"/>
  <c r="H6714" i="13"/>
  <c r="O6714" i="13"/>
  <c r="N6714" i="13"/>
  <c r="H6713" i="13"/>
  <c r="O6713" i="13"/>
  <c r="N6713" i="13"/>
  <c r="H6712" i="13"/>
  <c r="O6712" i="13"/>
  <c r="N6712" i="13"/>
  <c r="H6711" i="13"/>
  <c r="O6711" i="13"/>
  <c r="N6711" i="13"/>
  <c r="H6710" i="13"/>
  <c r="O6710" i="13"/>
  <c r="N6710" i="13"/>
  <c r="H6709" i="13"/>
  <c r="O6709" i="13"/>
  <c r="N6709" i="13"/>
  <c r="H6708" i="13"/>
  <c r="O6708" i="13"/>
  <c r="N6708" i="13"/>
  <c r="H6707" i="13"/>
  <c r="O6707" i="13"/>
  <c r="N6707" i="13"/>
  <c r="H6706" i="13"/>
  <c r="O6706" i="13"/>
  <c r="N6706" i="13"/>
  <c r="H6705" i="13"/>
  <c r="O6705" i="13"/>
  <c r="N6705" i="13"/>
  <c r="H6704" i="13"/>
  <c r="O6704" i="13"/>
  <c r="N6704" i="13"/>
  <c r="H6703" i="13"/>
  <c r="O6703" i="13"/>
  <c r="N6703" i="13"/>
  <c r="H6702" i="13"/>
  <c r="O6702" i="13"/>
  <c r="N6702" i="13"/>
  <c r="H6701" i="13"/>
  <c r="O6701" i="13"/>
  <c r="N6701" i="13"/>
  <c r="H6700" i="13"/>
  <c r="O6700" i="13"/>
  <c r="N6700" i="13"/>
  <c r="H6699" i="13"/>
  <c r="O6699" i="13"/>
  <c r="N6699" i="13"/>
  <c r="H6698" i="13"/>
  <c r="O6698" i="13"/>
  <c r="N6698" i="13"/>
  <c r="H6697" i="13"/>
  <c r="O6697" i="13"/>
  <c r="N6697" i="13"/>
  <c r="H6696" i="13"/>
  <c r="O6696" i="13"/>
  <c r="N6696" i="13"/>
  <c r="H6695" i="13"/>
  <c r="O6695" i="13"/>
  <c r="N6695" i="13"/>
  <c r="H6694" i="13"/>
  <c r="O6694" i="13"/>
  <c r="N6694" i="13"/>
  <c r="H6693" i="13"/>
  <c r="O6693" i="13"/>
  <c r="N6693" i="13"/>
  <c r="H6692" i="13"/>
  <c r="O6692" i="13"/>
  <c r="N6692" i="13"/>
  <c r="H6691" i="13"/>
  <c r="O6691" i="13"/>
  <c r="N6691" i="13"/>
  <c r="H6690" i="13"/>
  <c r="O6690" i="13"/>
  <c r="N6690" i="13"/>
  <c r="H6689" i="13"/>
  <c r="O6689" i="13"/>
  <c r="N6689" i="13"/>
  <c r="H6688" i="13"/>
  <c r="O6688" i="13"/>
  <c r="N6688" i="13"/>
  <c r="H6687" i="13"/>
  <c r="O6687" i="13"/>
  <c r="N6687" i="13"/>
  <c r="H6686" i="13"/>
  <c r="O6686" i="13"/>
  <c r="N6686" i="13"/>
  <c r="H6685" i="13"/>
  <c r="O6685" i="13"/>
  <c r="N6685" i="13"/>
  <c r="H6684" i="13"/>
  <c r="O6684" i="13"/>
  <c r="N6684" i="13"/>
  <c r="H6683" i="13"/>
  <c r="O6683" i="13"/>
  <c r="N6683" i="13"/>
  <c r="H6682" i="13"/>
  <c r="O6682" i="13"/>
  <c r="N6682" i="13"/>
  <c r="H6681" i="13"/>
  <c r="O6681" i="13"/>
  <c r="N6681" i="13"/>
  <c r="H6680" i="13"/>
  <c r="O6680" i="13"/>
  <c r="N6680" i="13"/>
  <c r="H6679" i="13"/>
  <c r="O6679" i="13"/>
  <c r="N6679" i="13"/>
  <c r="H6678" i="13"/>
  <c r="O6678" i="13"/>
  <c r="N6678" i="13"/>
  <c r="H6677" i="13"/>
  <c r="O6677" i="13"/>
  <c r="N6677" i="13"/>
  <c r="H6676" i="13"/>
  <c r="O6676" i="13"/>
  <c r="N6676" i="13"/>
  <c r="H6675" i="13"/>
  <c r="O6675" i="13"/>
  <c r="N6675" i="13"/>
  <c r="H6674" i="13"/>
  <c r="O6674" i="13"/>
  <c r="N6674" i="13"/>
  <c r="H6673" i="13"/>
  <c r="O6673" i="13"/>
  <c r="N6673" i="13"/>
  <c r="H6672" i="13"/>
  <c r="O6672" i="13"/>
  <c r="N6672" i="13"/>
  <c r="H6671" i="13"/>
  <c r="O6671" i="13"/>
  <c r="N6671" i="13"/>
  <c r="H6670" i="13"/>
  <c r="O6670" i="13"/>
  <c r="N6670" i="13"/>
  <c r="H6669" i="13"/>
  <c r="O6669" i="13"/>
  <c r="N6669" i="13"/>
  <c r="H6668" i="13"/>
  <c r="O6668" i="13"/>
  <c r="N6668" i="13"/>
  <c r="H6667" i="13"/>
  <c r="O6667" i="13"/>
  <c r="N6667" i="13"/>
  <c r="H6666" i="13"/>
  <c r="O6666" i="13"/>
  <c r="N6666" i="13"/>
  <c r="H6665" i="13"/>
  <c r="O6665" i="13"/>
  <c r="N6665" i="13"/>
  <c r="H6664" i="13"/>
  <c r="O6664" i="13"/>
  <c r="N6664" i="13"/>
  <c r="H6663" i="13"/>
  <c r="O6663" i="13"/>
  <c r="N6663" i="13"/>
  <c r="H6662" i="13"/>
  <c r="O6662" i="13"/>
  <c r="N6662" i="13"/>
  <c r="H6661" i="13"/>
  <c r="O6661" i="13"/>
  <c r="N6661" i="13"/>
  <c r="H6660" i="13"/>
  <c r="O6660" i="13"/>
  <c r="N6660" i="13"/>
  <c r="H6659" i="13"/>
  <c r="O6659" i="13"/>
  <c r="N6659" i="13"/>
  <c r="H6658" i="13"/>
  <c r="O6658" i="13"/>
  <c r="N6658" i="13"/>
  <c r="H6657" i="13"/>
  <c r="O6657" i="13"/>
  <c r="N6657" i="13"/>
  <c r="H6656" i="13"/>
  <c r="O6656" i="13"/>
  <c r="N6656" i="13"/>
  <c r="H6655" i="13"/>
  <c r="O6655" i="13"/>
  <c r="N6655" i="13"/>
  <c r="H6654" i="13"/>
  <c r="O6654" i="13"/>
  <c r="N6654" i="13"/>
  <c r="H6653" i="13"/>
  <c r="O6653" i="13"/>
  <c r="N6653" i="13"/>
  <c r="H6652" i="13"/>
  <c r="O6652" i="13"/>
  <c r="N6652" i="13"/>
  <c r="H6651" i="13"/>
  <c r="O6651" i="13"/>
  <c r="N6651" i="13"/>
  <c r="H6650" i="13"/>
  <c r="O6650" i="13"/>
  <c r="N6650" i="13"/>
  <c r="H6649" i="13"/>
  <c r="O6649" i="13"/>
  <c r="N6649" i="13"/>
  <c r="H6648" i="13"/>
  <c r="O6648" i="13"/>
  <c r="N6648" i="13"/>
  <c r="H6647" i="13"/>
  <c r="O6647" i="13"/>
  <c r="N6647" i="13"/>
  <c r="H6646" i="13"/>
  <c r="O6646" i="13"/>
  <c r="N6646" i="13"/>
  <c r="H6645" i="13"/>
  <c r="O6645" i="13"/>
  <c r="N6645" i="13"/>
  <c r="H6644" i="13"/>
  <c r="O6644" i="13"/>
  <c r="N6644" i="13"/>
  <c r="H6643" i="13"/>
  <c r="O6643" i="13"/>
  <c r="N6643" i="13"/>
  <c r="H6642" i="13"/>
  <c r="O6642" i="13"/>
  <c r="N6642" i="13"/>
  <c r="H6641" i="13"/>
  <c r="O6641" i="13"/>
  <c r="N6641" i="13"/>
  <c r="H6640" i="13"/>
  <c r="O6640" i="13"/>
  <c r="N6640" i="13"/>
  <c r="H6639" i="13"/>
  <c r="O6639" i="13"/>
  <c r="N6639" i="13"/>
  <c r="H6638" i="13"/>
  <c r="O6638" i="13"/>
  <c r="N6638" i="13"/>
  <c r="H6637" i="13"/>
  <c r="O6637" i="13"/>
  <c r="N6637" i="13"/>
  <c r="H6636" i="13"/>
  <c r="O6636" i="13"/>
  <c r="N6636" i="13"/>
  <c r="H6635" i="13"/>
  <c r="O6635" i="13"/>
  <c r="N6635" i="13"/>
  <c r="H6634" i="13"/>
  <c r="O6634" i="13"/>
  <c r="N6634" i="13"/>
  <c r="H6633" i="13"/>
  <c r="O6633" i="13"/>
  <c r="N6633" i="13"/>
  <c r="H6632" i="13"/>
  <c r="O6632" i="13"/>
  <c r="N6632" i="13"/>
  <c r="H6631" i="13"/>
  <c r="O6631" i="13"/>
  <c r="N6631" i="13"/>
  <c r="H6630" i="13"/>
  <c r="O6630" i="13"/>
  <c r="N6630" i="13"/>
  <c r="H6629" i="13"/>
  <c r="O6629" i="13"/>
  <c r="N6629" i="13"/>
  <c r="H6628" i="13"/>
  <c r="O6628" i="13"/>
  <c r="N6628" i="13"/>
  <c r="H6627" i="13"/>
  <c r="O6627" i="13"/>
  <c r="N6627" i="13"/>
  <c r="H6626" i="13"/>
  <c r="O6626" i="13"/>
  <c r="N6626" i="13"/>
  <c r="H6625" i="13"/>
  <c r="O6625" i="13"/>
  <c r="N6625" i="13"/>
  <c r="H6624" i="13"/>
  <c r="O6624" i="13"/>
  <c r="N6624" i="13"/>
  <c r="H6623" i="13"/>
  <c r="O6623" i="13"/>
  <c r="N6623" i="13"/>
  <c r="H6622" i="13"/>
  <c r="O6622" i="13"/>
  <c r="N6622" i="13"/>
  <c r="H6621" i="13"/>
  <c r="O6621" i="13"/>
  <c r="N6621" i="13"/>
  <c r="H6620" i="13"/>
  <c r="O6620" i="13"/>
  <c r="N6620" i="13"/>
  <c r="H6619" i="13"/>
  <c r="O6619" i="13"/>
  <c r="N6619" i="13"/>
  <c r="H6618" i="13"/>
  <c r="O6618" i="13"/>
  <c r="N6618" i="13"/>
  <c r="H6617" i="13"/>
  <c r="O6617" i="13"/>
  <c r="N6617" i="13"/>
  <c r="H6616" i="13"/>
  <c r="O6616" i="13"/>
  <c r="N6616" i="13"/>
  <c r="H6615" i="13"/>
  <c r="O6615" i="13"/>
  <c r="N6615" i="13"/>
  <c r="H6614" i="13"/>
  <c r="O6614" i="13"/>
  <c r="N6614" i="13"/>
  <c r="H6613" i="13"/>
  <c r="O6613" i="13"/>
  <c r="N6613" i="13"/>
  <c r="H6612" i="13"/>
  <c r="O6612" i="13"/>
  <c r="N6612" i="13"/>
  <c r="H6611" i="13"/>
  <c r="O6611" i="13"/>
  <c r="N6611" i="13"/>
  <c r="H6610" i="13"/>
  <c r="O6610" i="13"/>
  <c r="N6610" i="13"/>
  <c r="H6609" i="13"/>
  <c r="O6609" i="13"/>
  <c r="N6609" i="13"/>
  <c r="H6608" i="13"/>
  <c r="O6608" i="13"/>
  <c r="N6608" i="13"/>
  <c r="H6607" i="13"/>
  <c r="O6607" i="13"/>
  <c r="N6607" i="13"/>
  <c r="H6606" i="13"/>
  <c r="O6606" i="13"/>
  <c r="N6606" i="13"/>
  <c r="H6605" i="13"/>
  <c r="O6605" i="13"/>
  <c r="N6605" i="13"/>
  <c r="H6604" i="13"/>
  <c r="O6604" i="13"/>
  <c r="N6604" i="13"/>
  <c r="H6603" i="13"/>
  <c r="O6603" i="13"/>
  <c r="N6603" i="13"/>
  <c r="H6602" i="13"/>
  <c r="O6602" i="13"/>
  <c r="N6602" i="13"/>
  <c r="H6601" i="13"/>
  <c r="O6601" i="13"/>
  <c r="N6601" i="13"/>
  <c r="H6600" i="13"/>
  <c r="O6600" i="13"/>
  <c r="N6600" i="13"/>
  <c r="H6599" i="13"/>
  <c r="O6599" i="13"/>
  <c r="N6599" i="13"/>
  <c r="H6598" i="13"/>
  <c r="O6598" i="13"/>
  <c r="N6598" i="13"/>
  <c r="H6597" i="13"/>
  <c r="O6597" i="13"/>
  <c r="N6597" i="13"/>
  <c r="H6596" i="13"/>
  <c r="O6596" i="13"/>
  <c r="N6596" i="13"/>
  <c r="H6595" i="13"/>
  <c r="O6595" i="13"/>
  <c r="N6595" i="13"/>
  <c r="H6594" i="13"/>
  <c r="O6594" i="13"/>
  <c r="N6594" i="13"/>
  <c r="H6593" i="13"/>
  <c r="O6593" i="13"/>
  <c r="N6593" i="13"/>
  <c r="H6592" i="13"/>
  <c r="O6592" i="13"/>
  <c r="N6592" i="13"/>
  <c r="H6591" i="13"/>
  <c r="O6591" i="13"/>
  <c r="N6591" i="13"/>
  <c r="H6590" i="13"/>
  <c r="O6590" i="13"/>
  <c r="N6590" i="13"/>
  <c r="H6589" i="13"/>
  <c r="O6589" i="13"/>
  <c r="N6589" i="13"/>
  <c r="H6588" i="13"/>
  <c r="O6588" i="13"/>
  <c r="N6588" i="13"/>
  <c r="H6587" i="13"/>
  <c r="O6587" i="13"/>
  <c r="N6587" i="13"/>
  <c r="H6586" i="13"/>
  <c r="O6586" i="13"/>
  <c r="N6586" i="13"/>
  <c r="H6585" i="13"/>
  <c r="O6585" i="13"/>
  <c r="N6585" i="13"/>
  <c r="H6584" i="13"/>
  <c r="O6584" i="13"/>
  <c r="N6584" i="13"/>
  <c r="H6583" i="13"/>
  <c r="O6583" i="13"/>
  <c r="N6583" i="13"/>
  <c r="H6582" i="13"/>
  <c r="O6582" i="13"/>
  <c r="N6582" i="13"/>
  <c r="H6581" i="13"/>
  <c r="O6581" i="13"/>
  <c r="N6581" i="13"/>
  <c r="H6580" i="13"/>
  <c r="O6580" i="13"/>
  <c r="N6580" i="13"/>
  <c r="H6579" i="13"/>
  <c r="O6579" i="13"/>
  <c r="N6579" i="13"/>
  <c r="H6578" i="13"/>
  <c r="O6578" i="13"/>
  <c r="N6578" i="13"/>
  <c r="H6577" i="13"/>
  <c r="O6577" i="13"/>
  <c r="N6577" i="13"/>
  <c r="H6576" i="13"/>
  <c r="O6576" i="13"/>
  <c r="N6576" i="13"/>
  <c r="H6575" i="13"/>
  <c r="O6575" i="13"/>
  <c r="N6575" i="13"/>
  <c r="H6574" i="13"/>
  <c r="O6574" i="13"/>
  <c r="N6574" i="13"/>
  <c r="H6573" i="13"/>
  <c r="O6573" i="13"/>
  <c r="N6573" i="13"/>
  <c r="H6572" i="13"/>
  <c r="O6572" i="13"/>
  <c r="N6572" i="13"/>
  <c r="H6571" i="13"/>
  <c r="O6571" i="13"/>
  <c r="N6571" i="13"/>
  <c r="H6570" i="13"/>
  <c r="O6570" i="13"/>
  <c r="N6570" i="13"/>
  <c r="H6569" i="13"/>
  <c r="O6569" i="13"/>
  <c r="N6569" i="13"/>
  <c r="H6568" i="13"/>
  <c r="O6568" i="13"/>
  <c r="N6568" i="13"/>
  <c r="H6567" i="13"/>
  <c r="O6567" i="13"/>
  <c r="N6567" i="13"/>
  <c r="H6566" i="13"/>
  <c r="O6566" i="13"/>
  <c r="N6566" i="13"/>
  <c r="H6565" i="13"/>
  <c r="O6565" i="13"/>
  <c r="N6565" i="13"/>
  <c r="H6564" i="13"/>
  <c r="O6564" i="13"/>
  <c r="N6564" i="13"/>
  <c r="H6563" i="13"/>
  <c r="O6563" i="13"/>
  <c r="N6563" i="13"/>
  <c r="H6562" i="13"/>
  <c r="O6562" i="13"/>
  <c r="N6562" i="13"/>
  <c r="H6561" i="13"/>
  <c r="O6561" i="13"/>
  <c r="N6561" i="13"/>
  <c r="H6560" i="13"/>
  <c r="O6560" i="13"/>
  <c r="N6560" i="13"/>
  <c r="H6559" i="13"/>
  <c r="O6559" i="13"/>
  <c r="N6559" i="13"/>
  <c r="H6558" i="13"/>
  <c r="O6558" i="13"/>
  <c r="N6558" i="13"/>
  <c r="H6557" i="13"/>
  <c r="O6557" i="13"/>
  <c r="N6557" i="13"/>
  <c r="H6556" i="13"/>
  <c r="O6556" i="13"/>
  <c r="N6556" i="13"/>
  <c r="H6555" i="13"/>
  <c r="O6555" i="13"/>
  <c r="N6555" i="13"/>
  <c r="H6554" i="13"/>
  <c r="O6554" i="13"/>
  <c r="N6554" i="13"/>
  <c r="H6553" i="13"/>
  <c r="O6553" i="13"/>
  <c r="N6553" i="13"/>
  <c r="H6552" i="13"/>
  <c r="O6552" i="13"/>
  <c r="N6552" i="13"/>
  <c r="H6551" i="13"/>
  <c r="O6551" i="13"/>
  <c r="N6551" i="13"/>
  <c r="H6550" i="13"/>
  <c r="O6550" i="13"/>
  <c r="N6550" i="13"/>
  <c r="H6549" i="13"/>
  <c r="O6549" i="13"/>
  <c r="N6549" i="13"/>
  <c r="H6548" i="13"/>
  <c r="O6548" i="13"/>
  <c r="N6548" i="13"/>
  <c r="H6547" i="13"/>
  <c r="O6547" i="13"/>
  <c r="N6547" i="13"/>
  <c r="H6546" i="13"/>
  <c r="O6546" i="13"/>
  <c r="N6546" i="13"/>
  <c r="H6545" i="13"/>
  <c r="O6545" i="13"/>
  <c r="N6545" i="13"/>
  <c r="H6544" i="13"/>
  <c r="O6544" i="13"/>
  <c r="N6544" i="13"/>
  <c r="H6543" i="13"/>
  <c r="O6543" i="13"/>
  <c r="N6543" i="13"/>
  <c r="H6542" i="13"/>
  <c r="O6542" i="13"/>
  <c r="N6542" i="13"/>
  <c r="H6541" i="13"/>
  <c r="O6541" i="13"/>
  <c r="N6541" i="13"/>
  <c r="H6540" i="13"/>
  <c r="O6540" i="13"/>
  <c r="N6540" i="13"/>
  <c r="H6539" i="13"/>
  <c r="O6539" i="13"/>
  <c r="N6539" i="13"/>
  <c r="H6538" i="13"/>
  <c r="O6538" i="13"/>
  <c r="N6538" i="13"/>
  <c r="H6537" i="13"/>
  <c r="O6537" i="13"/>
  <c r="N6537" i="13"/>
  <c r="H6536" i="13"/>
  <c r="O6536" i="13"/>
  <c r="N6536" i="13"/>
  <c r="H6535" i="13"/>
  <c r="O6535" i="13"/>
  <c r="N6535" i="13"/>
  <c r="H6534" i="13"/>
  <c r="O6534" i="13"/>
  <c r="N6534" i="13"/>
  <c r="H6533" i="13"/>
  <c r="O6533" i="13"/>
  <c r="N6533" i="13"/>
  <c r="H6532" i="13"/>
  <c r="O6532" i="13"/>
  <c r="N6532" i="13"/>
  <c r="H6531" i="13"/>
  <c r="O6531" i="13"/>
  <c r="N6531" i="13"/>
  <c r="H6530" i="13"/>
  <c r="O6530" i="13"/>
  <c r="N6530" i="13"/>
  <c r="H6529" i="13"/>
  <c r="O6529" i="13"/>
  <c r="N6529" i="13"/>
  <c r="H6528" i="13"/>
  <c r="O6528" i="13"/>
  <c r="N6528" i="13"/>
  <c r="H6527" i="13"/>
  <c r="O6527" i="13"/>
  <c r="N6527" i="13"/>
  <c r="H6526" i="13"/>
  <c r="O6526" i="13"/>
  <c r="N6526" i="13"/>
  <c r="H6525" i="13"/>
  <c r="O6525" i="13"/>
  <c r="N6525" i="13"/>
  <c r="H6524" i="13"/>
  <c r="O6524" i="13"/>
  <c r="N6524" i="13"/>
  <c r="H6523" i="13"/>
  <c r="O6523" i="13"/>
  <c r="N6523" i="13"/>
  <c r="H6522" i="13"/>
  <c r="O6522" i="13"/>
  <c r="N6522" i="13"/>
  <c r="H6521" i="13"/>
  <c r="O6521" i="13"/>
  <c r="N6521" i="13"/>
  <c r="H6520" i="13"/>
  <c r="O6520" i="13"/>
  <c r="N6520" i="13"/>
  <c r="H6519" i="13"/>
  <c r="O6519" i="13"/>
  <c r="N6519" i="13"/>
  <c r="H6518" i="13"/>
  <c r="O6518" i="13"/>
  <c r="N6518" i="13"/>
  <c r="H6517" i="13"/>
  <c r="O6517" i="13"/>
  <c r="N6517" i="13"/>
  <c r="H6516" i="13"/>
  <c r="O6516" i="13"/>
  <c r="N6516" i="13"/>
  <c r="H6515" i="13"/>
  <c r="O6515" i="13"/>
  <c r="N6515" i="13"/>
  <c r="H6514" i="13"/>
  <c r="O6514" i="13"/>
  <c r="N6514" i="13"/>
  <c r="H6513" i="13"/>
  <c r="O6513" i="13"/>
  <c r="N6513" i="13"/>
  <c r="H6512" i="13"/>
  <c r="O6512" i="13"/>
  <c r="N6512" i="13"/>
  <c r="H6511" i="13"/>
  <c r="O6511" i="13"/>
  <c r="N6511" i="13"/>
  <c r="H6510" i="13"/>
  <c r="O6510" i="13"/>
  <c r="N6510" i="13"/>
  <c r="H6509" i="13"/>
  <c r="O6509" i="13"/>
  <c r="N6509" i="13"/>
  <c r="H6508" i="13"/>
  <c r="O6508" i="13"/>
  <c r="N6508" i="13"/>
  <c r="H6507" i="13"/>
  <c r="O6507" i="13"/>
  <c r="N6507" i="13"/>
  <c r="H6506" i="13"/>
  <c r="O6506" i="13"/>
  <c r="N6506" i="13"/>
  <c r="H6505" i="13"/>
  <c r="O6505" i="13"/>
  <c r="N6505" i="13"/>
  <c r="H6504" i="13"/>
  <c r="O6504" i="13"/>
  <c r="N6504" i="13"/>
  <c r="H6503" i="13"/>
  <c r="O6503" i="13"/>
  <c r="N6503" i="13"/>
  <c r="H6502" i="13"/>
  <c r="O6502" i="13"/>
  <c r="N6502" i="13"/>
  <c r="H6501" i="13"/>
  <c r="O6501" i="13"/>
  <c r="N6501" i="13"/>
  <c r="H6500" i="13"/>
  <c r="O6500" i="13"/>
  <c r="N6500" i="13"/>
  <c r="H6499" i="13"/>
  <c r="O6499" i="13"/>
  <c r="N6499" i="13"/>
  <c r="H6498" i="13"/>
  <c r="O6498" i="13"/>
  <c r="N6498" i="13"/>
  <c r="H6497" i="13"/>
  <c r="O6497" i="13"/>
  <c r="N6497" i="13"/>
  <c r="H6496" i="13"/>
  <c r="O6496" i="13"/>
  <c r="N6496" i="13"/>
  <c r="H6495" i="13"/>
  <c r="O6495" i="13"/>
  <c r="N6495" i="13"/>
  <c r="H6494" i="13"/>
  <c r="O6494" i="13"/>
  <c r="N6494" i="13"/>
  <c r="H6493" i="13"/>
  <c r="O6493" i="13"/>
  <c r="N6493" i="13"/>
  <c r="H6492" i="13"/>
  <c r="O6492" i="13"/>
  <c r="N6492" i="13"/>
  <c r="H6491" i="13"/>
  <c r="O6491" i="13"/>
  <c r="N6491" i="13"/>
  <c r="H6490" i="13"/>
  <c r="O6490" i="13"/>
  <c r="N6490" i="13"/>
  <c r="H6489" i="13"/>
  <c r="O6489" i="13"/>
  <c r="N6489" i="13"/>
  <c r="H6488" i="13"/>
  <c r="O6488" i="13"/>
  <c r="N6488" i="13"/>
  <c r="H6487" i="13"/>
  <c r="O6487" i="13"/>
  <c r="N6487" i="13"/>
  <c r="H6486" i="13"/>
  <c r="O6486" i="13"/>
  <c r="N6486" i="13"/>
  <c r="H6485" i="13"/>
  <c r="O6485" i="13"/>
  <c r="N6485" i="13"/>
  <c r="H6484" i="13"/>
  <c r="O6484" i="13"/>
  <c r="N6484" i="13"/>
  <c r="H6483" i="13"/>
  <c r="O6483" i="13"/>
  <c r="N6483" i="13"/>
  <c r="H6482" i="13"/>
  <c r="O6482" i="13"/>
  <c r="N6482" i="13"/>
  <c r="H6481" i="13"/>
  <c r="O6481" i="13"/>
  <c r="N6481" i="13"/>
  <c r="H6480" i="13"/>
  <c r="O6480" i="13"/>
  <c r="N6480" i="13"/>
  <c r="H6479" i="13"/>
  <c r="O6479" i="13"/>
  <c r="N6479" i="13"/>
  <c r="H6478" i="13"/>
  <c r="O6478" i="13"/>
  <c r="N6478" i="13"/>
  <c r="H6477" i="13"/>
  <c r="O6477" i="13"/>
  <c r="N6477" i="13"/>
  <c r="H6476" i="13"/>
  <c r="O6476" i="13"/>
  <c r="N6476" i="13"/>
  <c r="H6475" i="13"/>
  <c r="O6475" i="13"/>
  <c r="N6475" i="13"/>
  <c r="H6474" i="13"/>
  <c r="O6474" i="13"/>
  <c r="N6474" i="13"/>
  <c r="H6473" i="13"/>
  <c r="O6473" i="13"/>
  <c r="N6473" i="13"/>
  <c r="H6472" i="13"/>
  <c r="O6472" i="13"/>
  <c r="N6472" i="13"/>
  <c r="H6471" i="13"/>
  <c r="O6471" i="13"/>
  <c r="N6471" i="13"/>
  <c r="H6470" i="13"/>
  <c r="O6470" i="13"/>
  <c r="N6470" i="13"/>
  <c r="H6469" i="13"/>
  <c r="O6469" i="13"/>
  <c r="N6469" i="13"/>
  <c r="H6468" i="13"/>
  <c r="O6468" i="13"/>
  <c r="N6468" i="13"/>
  <c r="H6467" i="13"/>
  <c r="O6467" i="13"/>
  <c r="N6467" i="13"/>
  <c r="H6466" i="13"/>
  <c r="O6466" i="13"/>
  <c r="N6466" i="13"/>
  <c r="H6465" i="13"/>
  <c r="O6465" i="13"/>
  <c r="N6465" i="13"/>
  <c r="H6464" i="13"/>
  <c r="O6464" i="13"/>
  <c r="N6464" i="13"/>
  <c r="H6463" i="13"/>
  <c r="O6463" i="13"/>
  <c r="N6463" i="13"/>
  <c r="H6462" i="13"/>
  <c r="O6462" i="13"/>
  <c r="N6462" i="13"/>
  <c r="H6461" i="13"/>
  <c r="O6461" i="13"/>
  <c r="N6461" i="13"/>
  <c r="H6460" i="13"/>
  <c r="O6460" i="13"/>
  <c r="N6460" i="13"/>
  <c r="H6459" i="13"/>
  <c r="O6459" i="13"/>
  <c r="N6459" i="13"/>
  <c r="H6458" i="13"/>
  <c r="O6458" i="13"/>
  <c r="N6458" i="13"/>
  <c r="H6457" i="13"/>
  <c r="O6457" i="13"/>
  <c r="N6457" i="13"/>
  <c r="H6456" i="13"/>
  <c r="O6456" i="13"/>
  <c r="N6456" i="13"/>
  <c r="H6455" i="13"/>
  <c r="O6455" i="13"/>
  <c r="N6455" i="13"/>
  <c r="H6454" i="13"/>
  <c r="O6454" i="13"/>
  <c r="N6454" i="13"/>
  <c r="H6453" i="13"/>
  <c r="O6453" i="13"/>
  <c r="N6453" i="13"/>
  <c r="H6452" i="13"/>
  <c r="O6452" i="13"/>
  <c r="N6452" i="13"/>
  <c r="H6451" i="13"/>
  <c r="O6451" i="13"/>
  <c r="N6451" i="13"/>
  <c r="H6450" i="13"/>
  <c r="O6450" i="13"/>
  <c r="N6450" i="13"/>
  <c r="H6449" i="13"/>
  <c r="O6449" i="13"/>
  <c r="N6449" i="13"/>
  <c r="H6448" i="13"/>
  <c r="O6448" i="13"/>
  <c r="N6448" i="13"/>
  <c r="H6447" i="13"/>
  <c r="O6447" i="13"/>
  <c r="N6447" i="13"/>
  <c r="H6446" i="13"/>
  <c r="O6446" i="13"/>
  <c r="N6446" i="13"/>
  <c r="H6445" i="13"/>
  <c r="O6445" i="13"/>
  <c r="N6445" i="13"/>
  <c r="H6444" i="13"/>
  <c r="O6444" i="13"/>
  <c r="N6444" i="13"/>
  <c r="H6443" i="13"/>
  <c r="O6443" i="13"/>
  <c r="N6443" i="13"/>
  <c r="H6442" i="13"/>
  <c r="O6442" i="13"/>
  <c r="N6442" i="13"/>
  <c r="H6441" i="13"/>
  <c r="O6441" i="13"/>
  <c r="N6441" i="13"/>
  <c r="H6440" i="13"/>
  <c r="O6440" i="13"/>
  <c r="N6440" i="13"/>
  <c r="H6439" i="13"/>
  <c r="O6439" i="13"/>
  <c r="N6439" i="13"/>
  <c r="H6438" i="13"/>
  <c r="O6438" i="13"/>
  <c r="N6438" i="13"/>
  <c r="H6437" i="13"/>
  <c r="O6437" i="13"/>
  <c r="N6437" i="13"/>
  <c r="H6436" i="13"/>
  <c r="O6436" i="13"/>
  <c r="N6436" i="13"/>
  <c r="H6435" i="13"/>
  <c r="O6435" i="13"/>
  <c r="N6435" i="13"/>
  <c r="H6434" i="13"/>
  <c r="O6434" i="13"/>
  <c r="N6434" i="13"/>
  <c r="H6433" i="13"/>
  <c r="O6433" i="13"/>
  <c r="N6433" i="13"/>
  <c r="H6432" i="13"/>
  <c r="O6432" i="13"/>
  <c r="N6432" i="13"/>
  <c r="H6431" i="13"/>
  <c r="O6431" i="13"/>
  <c r="N6431" i="13"/>
  <c r="H6430" i="13"/>
  <c r="O6430" i="13"/>
  <c r="N6430" i="13"/>
  <c r="H6429" i="13"/>
  <c r="O6429" i="13"/>
  <c r="N6429" i="13"/>
  <c r="H6428" i="13"/>
  <c r="O6428" i="13"/>
  <c r="N6428" i="13"/>
  <c r="H6427" i="13"/>
  <c r="O6427" i="13"/>
  <c r="N6427" i="13"/>
  <c r="H6426" i="13"/>
  <c r="O6426" i="13"/>
  <c r="N6426" i="13"/>
  <c r="H6425" i="13"/>
  <c r="O6425" i="13"/>
  <c r="N6425" i="13"/>
  <c r="H6424" i="13"/>
  <c r="O6424" i="13"/>
  <c r="N6424" i="13"/>
  <c r="H6423" i="13"/>
  <c r="O6423" i="13"/>
  <c r="N6423" i="13"/>
  <c r="H6422" i="13"/>
  <c r="O6422" i="13"/>
  <c r="N6422" i="13"/>
  <c r="H6421" i="13"/>
  <c r="O6421" i="13"/>
  <c r="N6421" i="13"/>
  <c r="H6420" i="13"/>
  <c r="O6420" i="13"/>
  <c r="N6420" i="13"/>
  <c r="H6419" i="13"/>
  <c r="O6419" i="13"/>
  <c r="N6419" i="13"/>
  <c r="H6418" i="13"/>
  <c r="O6418" i="13"/>
  <c r="N6418" i="13"/>
  <c r="H6417" i="13"/>
  <c r="O6417" i="13"/>
  <c r="N6417" i="13"/>
  <c r="H6416" i="13"/>
  <c r="O6416" i="13"/>
  <c r="N6416" i="13"/>
  <c r="H6415" i="13"/>
  <c r="O6415" i="13"/>
  <c r="N6415" i="13"/>
  <c r="H6414" i="13"/>
  <c r="O6414" i="13"/>
  <c r="N6414" i="13"/>
  <c r="H6413" i="13"/>
  <c r="O6413" i="13"/>
  <c r="N6413" i="13"/>
  <c r="H6412" i="13"/>
  <c r="O6412" i="13"/>
  <c r="N6412" i="13"/>
  <c r="H6411" i="13"/>
  <c r="O6411" i="13"/>
  <c r="N6411" i="13"/>
  <c r="H6410" i="13"/>
  <c r="O6410" i="13"/>
  <c r="N6410" i="13"/>
  <c r="H6409" i="13"/>
  <c r="O6409" i="13"/>
  <c r="N6409" i="13"/>
  <c r="H6408" i="13"/>
  <c r="O6408" i="13"/>
  <c r="N6408" i="13"/>
  <c r="H6407" i="13"/>
  <c r="O6407" i="13"/>
  <c r="N6407" i="13"/>
  <c r="H6406" i="13"/>
  <c r="O6406" i="13"/>
  <c r="N6406" i="13"/>
  <c r="H6405" i="13"/>
  <c r="O6405" i="13"/>
  <c r="N6405" i="13"/>
  <c r="H6404" i="13"/>
  <c r="O6404" i="13"/>
  <c r="N6404" i="13"/>
  <c r="H6403" i="13"/>
  <c r="O6403" i="13"/>
  <c r="N6403" i="13"/>
  <c r="H6402" i="13"/>
  <c r="O6402" i="13"/>
  <c r="N6402" i="13"/>
  <c r="H6401" i="13"/>
  <c r="O6401" i="13"/>
  <c r="N6401" i="13"/>
  <c r="H6400" i="13"/>
  <c r="O6400" i="13"/>
  <c r="N6400" i="13"/>
  <c r="H6399" i="13"/>
  <c r="O6399" i="13"/>
  <c r="N6399" i="13"/>
  <c r="H6398" i="13"/>
  <c r="O6398" i="13"/>
  <c r="N6398" i="13"/>
  <c r="H6397" i="13"/>
  <c r="O6397" i="13"/>
  <c r="N6397" i="13"/>
  <c r="H6396" i="13"/>
  <c r="O6396" i="13"/>
  <c r="N6396" i="13"/>
  <c r="H6395" i="13"/>
  <c r="O6395" i="13"/>
  <c r="N6395" i="13"/>
  <c r="H6394" i="13"/>
  <c r="O6394" i="13"/>
  <c r="N6394" i="13"/>
  <c r="H6393" i="13"/>
  <c r="O6393" i="13"/>
  <c r="N6393" i="13"/>
  <c r="H6392" i="13"/>
  <c r="O6392" i="13"/>
  <c r="N6392" i="13"/>
  <c r="H6391" i="13"/>
  <c r="O6391" i="13"/>
  <c r="N6391" i="13"/>
  <c r="H6390" i="13"/>
  <c r="O6390" i="13"/>
  <c r="N6390" i="13"/>
  <c r="H6389" i="13"/>
  <c r="O6389" i="13"/>
  <c r="N6389" i="13"/>
  <c r="H6388" i="13"/>
  <c r="O6388" i="13"/>
  <c r="N6388" i="13"/>
  <c r="H6387" i="13"/>
  <c r="O6387" i="13"/>
  <c r="N6387" i="13"/>
  <c r="H6386" i="13"/>
  <c r="O6386" i="13"/>
  <c r="N6386" i="13"/>
  <c r="H6385" i="13"/>
  <c r="O6385" i="13"/>
  <c r="N6385" i="13"/>
  <c r="H6384" i="13"/>
  <c r="O6384" i="13"/>
  <c r="N6384" i="13"/>
  <c r="H6383" i="13"/>
  <c r="O6383" i="13"/>
  <c r="N6383" i="13"/>
  <c r="H6382" i="13"/>
  <c r="O6382" i="13"/>
  <c r="N6382" i="13"/>
  <c r="H6381" i="13"/>
  <c r="O6381" i="13"/>
  <c r="N6381" i="13"/>
  <c r="H6380" i="13"/>
  <c r="O6380" i="13"/>
  <c r="N6380" i="13"/>
  <c r="H6379" i="13"/>
  <c r="O6379" i="13"/>
  <c r="N6379" i="13"/>
  <c r="H6378" i="13"/>
  <c r="O6378" i="13"/>
  <c r="N6378" i="13"/>
  <c r="H6377" i="13"/>
  <c r="O6377" i="13"/>
  <c r="N6377" i="13"/>
  <c r="H6376" i="13"/>
  <c r="O6376" i="13"/>
  <c r="N6376" i="13"/>
  <c r="H6375" i="13"/>
  <c r="O6375" i="13"/>
  <c r="N6375" i="13"/>
  <c r="H6374" i="13"/>
  <c r="O6374" i="13"/>
  <c r="N6374" i="13"/>
  <c r="H6373" i="13"/>
  <c r="O6373" i="13"/>
  <c r="N6373" i="13"/>
  <c r="H6372" i="13"/>
  <c r="O6372" i="13"/>
  <c r="N6372" i="13"/>
  <c r="H6371" i="13"/>
  <c r="O6371" i="13"/>
  <c r="N6371" i="13"/>
  <c r="H6370" i="13"/>
  <c r="O6370" i="13"/>
  <c r="N6370" i="13"/>
  <c r="H6369" i="13"/>
  <c r="O6369" i="13"/>
  <c r="N6369" i="13"/>
  <c r="H6368" i="13"/>
  <c r="O6368" i="13"/>
  <c r="N6368" i="13"/>
  <c r="H6367" i="13"/>
  <c r="O6367" i="13"/>
  <c r="N6367" i="13"/>
  <c r="H6366" i="13"/>
  <c r="O6366" i="13"/>
  <c r="N6366" i="13"/>
  <c r="H6365" i="13"/>
  <c r="O6365" i="13"/>
  <c r="N6365" i="13"/>
  <c r="H6364" i="13"/>
  <c r="O6364" i="13"/>
  <c r="N6364" i="13"/>
  <c r="H6363" i="13"/>
  <c r="O6363" i="13"/>
  <c r="N6363" i="13"/>
  <c r="H6362" i="13"/>
  <c r="O6362" i="13"/>
  <c r="N6362" i="13"/>
  <c r="H6361" i="13"/>
  <c r="O6361" i="13"/>
  <c r="N6361" i="13"/>
  <c r="H6360" i="13"/>
  <c r="O6360" i="13"/>
  <c r="N6360" i="13"/>
  <c r="H6359" i="13"/>
  <c r="O6359" i="13"/>
  <c r="N6359" i="13"/>
  <c r="H6358" i="13"/>
  <c r="O6358" i="13"/>
  <c r="N6358" i="13"/>
  <c r="H6357" i="13"/>
  <c r="O6357" i="13"/>
  <c r="N6357" i="13"/>
  <c r="H6356" i="13"/>
  <c r="O6356" i="13"/>
  <c r="N6356" i="13"/>
  <c r="H6355" i="13"/>
  <c r="O6355" i="13"/>
  <c r="N6355" i="13"/>
  <c r="H6354" i="13"/>
  <c r="O6354" i="13"/>
  <c r="N6354" i="13"/>
  <c r="H6353" i="13"/>
  <c r="O6353" i="13"/>
  <c r="N6353" i="13"/>
  <c r="H6352" i="13"/>
  <c r="O6352" i="13"/>
  <c r="N6352" i="13"/>
  <c r="H6351" i="13"/>
  <c r="O6351" i="13"/>
  <c r="N6351" i="13"/>
  <c r="H6350" i="13"/>
  <c r="O6350" i="13"/>
  <c r="N6350" i="13"/>
  <c r="H6349" i="13"/>
  <c r="O6349" i="13"/>
  <c r="N6349" i="13"/>
  <c r="H6348" i="13"/>
  <c r="O6348" i="13"/>
  <c r="N6348" i="13"/>
  <c r="H6347" i="13"/>
  <c r="O6347" i="13"/>
  <c r="N6347" i="13"/>
  <c r="H6346" i="13"/>
  <c r="O6346" i="13"/>
  <c r="N6346" i="13"/>
  <c r="H6345" i="13"/>
  <c r="O6345" i="13"/>
  <c r="N6345" i="13"/>
  <c r="H6344" i="13"/>
  <c r="O6344" i="13"/>
  <c r="N6344" i="13"/>
  <c r="H6343" i="13"/>
  <c r="O6343" i="13"/>
  <c r="N6343" i="13"/>
  <c r="H6342" i="13"/>
  <c r="O6342" i="13"/>
  <c r="N6342" i="13"/>
  <c r="H6341" i="13"/>
  <c r="O6341" i="13"/>
  <c r="N6341" i="13"/>
  <c r="H6340" i="13"/>
  <c r="O6340" i="13"/>
  <c r="N6340" i="13"/>
  <c r="H6339" i="13"/>
  <c r="O6339" i="13"/>
  <c r="N6339" i="13"/>
  <c r="H6338" i="13"/>
  <c r="O6338" i="13"/>
  <c r="N6338" i="13"/>
  <c r="H6337" i="13"/>
  <c r="O6337" i="13"/>
  <c r="N6337" i="13"/>
  <c r="H6336" i="13"/>
  <c r="O6336" i="13"/>
  <c r="N6336" i="13"/>
  <c r="H6335" i="13"/>
  <c r="O6335" i="13"/>
  <c r="N6335" i="13"/>
  <c r="H6334" i="13"/>
  <c r="O6334" i="13"/>
  <c r="N6334" i="13"/>
  <c r="H6333" i="13"/>
  <c r="O6333" i="13"/>
  <c r="N6333" i="13"/>
  <c r="H6332" i="13"/>
  <c r="O6332" i="13"/>
  <c r="N6332" i="13"/>
  <c r="H6331" i="13"/>
  <c r="O6331" i="13"/>
  <c r="N6331" i="13"/>
  <c r="H6330" i="13"/>
  <c r="O6330" i="13"/>
  <c r="N6330" i="13"/>
  <c r="H6329" i="13"/>
  <c r="O6329" i="13"/>
  <c r="N6329" i="13"/>
  <c r="H6328" i="13"/>
  <c r="O6328" i="13"/>
  <c r="N6328" i="13"/>
  <c r="H6327" i="13"/>
  <c r="O6327" i="13"/>
  <c r="N6327" i="13"/>
  <c r="H6326" i="13"/>
  <c r="O6326" i="13"/>
  <c r="N6326" i="13"/>
  <c r="H6325" i="13"/>
  <c r="O6325" i="13"/>
  <c r="N6325" i="13"/>
  <c r="H6324" i="13"/>
  <c r="O6324" i="13"/>
  <c r="N6324" i="13"/>
  <c r="H6323" i="13"/>
  <c r="O6323" i="13"/>
  <c r="N6323" i="13"/>
  <c r="H6322" i="13"/>
  <c r="O6322" i="13"/>
  <c r="N6322" i="13"/>
  <c r="H6321" i="13"/>
  <c r="O6321" i="13"/>
  <c r="N6321" i="13"/>
  <c r="H6320" i="13"/>
  <c r="O6320" i="13"/>
  <c r="N6320" i="13"/>
  <c r="H6319" i="13"/>
  <c r="O6319" i="13"/>
  <c r="N6319" i="13"/>
  <c r="H6318" i="13"/>
  <c r="O6318" i="13"/>
  <c r="N6318" i="13"/>
  <c r="H6317" i="13"/>
  <c r="O6317" i="13"/>
  <c r="N6317" i="13"/>
  <c r="H6316" i="13"/>
  <c r="O6316" i="13"/>
  <c r="N6316" i="13"/>
  <c r="H6315" i="13"/>
  <c r="O6315" i="13"/>
  <c r="N6315" i="13"/>
  <c r="H6314" i="13"/>
  <c r="O6314" i="13"/>
  <c r="N6314" i="13"/>
  <c r="H6313" i="13"/>
  <c r="O6313" i="13"/>
  <c r="N6313" i="13"/>
  <c r="H6312" i="13"/>
  <c r="O6312" i="13"/>
  <c r="N6312" i="13"/>
  <c r="H6311" i="13"/>
  <c r="O6311" i="13"/>
  <c r="N6311" i="13"/>
  <c r="H6310" i="13"/>
  <c r="O6310" i="13"/>
  <c r="N6310" i="13"/>
  <c r="H6309" i="13"/>
  <c r="O6309" i="13"/>
  <c r="N6309" i="13"/>
  <c r="H6308" i="13"/>
  <c r="O6308" i="13"/>
  <c r="N6308" i="13"/>
  <c r="H6307" i="13"/>
  <c r="O6307" i="13"/>
  <c r="N6307" i="13"/>
  <c r="H6306" i="13"/>
  <c r="O6306" i="13"/>
  <c r="N6306" i="13"/>
  <c r="H6305" i="13"/>
  <c r="O6305" i="13"/>
  <c r="N6305" i="13"/>
  <c r="H6304" i="13"/>
  <c r="O6304" i="13"/>
  <c r="N6304" i="13"/>
  <c r="H6303" i="13"/>
  <c r="O6303" i="13"/>
  <c r="N6303" i="13"/>
  <c r="H6302" i="13"/>
  <c r="O6302" i="13"/>
  <c r="N6302" i="13"/>
  <c r="H6301" i="13"/>
  <c r="O6301" i="13"/>
  <c r="N6301" i="13"/>
  <c r="H6300" i="13"/>
  <c r="O6300" i="13"/>
  <c r="N6300" i="13"/>
  <c r="H6299" i="13"/>
  <c r="O6299" i="13"/>
  <c r="N6299" i="13"/>
  <c r="H6298" i="13"/>
  <c r="O6298" i="13"/>
  <c r="N6298" i="13"/>
  <c r="H6297" i="13"/>
  <c r="O6297" i="13"/>
  <c r="N6297" i="13"/>
  <c r="H6296" i="13"/>
  <c r="O6296" i="13"/>
  <c r="N6296" i="13"/>
  <c r="H6295" i="13"/>
  <c r="O6295" i="13"/>
  <c r="N6295" i="13"/>
  <c r="H6294" i="13"/>
  <c r="O6294" i="13"/>
  <c r="N6294" i="13"/>
  <c r="H6293" i="13"/>
  <c r="O6293" i="13"/>
  <c r="N6293" i="13"/>
  <c r="H6292" i="13"/>
  <c r="O6292" i="13"/>
  <c r="N6292" i="13"/>
  <c r="H6291" i="13"/>
  <c r="O6291" i="13"/>
  <c r="N6291" i="13"/>
  <c r="H6290" i="13"/>
  <c r="O6290" i="13"/>
  <c r="N6290" i="13"/>
  <c r="H6289" i="13"/>
  <c r="O6289" i="13"/>
  <c r="N6289" i="13"/>
  <c r="H6288" i="13"/>
  <c r="O6288" i="13"/>
  <c r="N6288" i="13"/>
  <c r="H6287" i="13"/>
  <c r="O6287" i="13"/>
  <c r="N6287" i="13"/>
  <c r="H6286" i="13"/>
  <c r="O6286" i="13"/>
  <c r="N6286" i="13"/>
  <c r="H6285" i="13"/>
  <c r="O6285" i="13"/>
  <c r="N6285" i="13"/>
  <c r="H6284" i="13"/>
  <c r="O6284" i="13"/>
  <c r="N6284" i="13"/>
  <c r="H6283" i="13"/>
  <c r="O6283" i="13"/>
  <c r="N6283" i="13"/>
  <c r="H6282" i="13"/>
  <c r="O6282" i="13"/>
  <c r="N6282" i="13"/>
  <c r="H6281" i="13"/>
  <c r="O6281" i="13"/>
  <c r="N6281" i="13"/>
  <c r="H6280" i="13"/>
  <c r="O6280" i="13"/>
  <c r="N6280" i="13"/>
  <c r="H6279" i="13"/>
  <c r="O6279" i="13"/>
  <c r="N6279" i="13"/>
  <c r="H6278" i="13"/>
  <c r="O6278" i="13"/>
  <c r="N6278" i="13"/>
  <c r="H6277" i="13"/>
  <c r="O6277" i="13"/>
  <c r="N6277" i="13"/>
  <c r="H6276" i="13"/>
  <c r="O6276" i="13"/>
  <c r="N6276" i="13"/>
  <c r="H6275" i="13"/>
  <c r="O6275" i="13"/>
  <c r="N6275" i="13"/>
  <c r="H6274" i="13"/>
  <c r="O6274" i="13"/>
  <c r="N6274" i="13"/>
  <c r="H6273" i="13"/>
  <c r="O6273" i="13"/>
  <c r="N6273" i="13"/>
  <c r="H6272" i="13"/>
  <c r="O6272" i="13"/>
  <c r="N6272" i="13"/>
  <c r="H6271" i="13"/>
  <c r="O6271" i="13"/>
  <c r="N6271" i="13"/>
  <c r="H6270" i="13"/>
  <c r="O6270" i="13"/>
  <c r="N6270" i="13"/>
  <c r="H6269" i="13"/>
  <c r="O6269" i="13"/>
  <c r="N6269" i="13"/>
  <c r="H6268" i="13"/>
  <c r="O6268" i="13"/>
  <c r="N6268" i="13"/>
  <c r="H6267" i="13"/>
  <c r="O6267" i="13"/>
  <c r="N6267" i="13"/>
  <c r="H6266" i="13"/>
  <c r="O6266" i="13"/>
  <c r="N6266" i="13"/>
  <c r="H6265" i="13"/>
  <c r="O6265" i="13"/>
  <c r="N6265" i="13"/>
  <c r="H6264" i="13"/>
  <c r="O6264" i="13"/>
  <c r="N6264" i="13"/>
  <c r="H6263" i="13"/>
  <c r="O6263" i="13"/>
  <c r="N6263" i="13"/>
  <c r="H6262" i="13"/>
  <c r="O6262" i="13"/>
  <c r="N6262" i="13"/>
  <c r="H6261" i="13"/>
  <c r="O6261" i="13"/>
  <c r="N6261" i="13"/>
  <c r="H6260" i="13"/>
  <c r="O6260" i="13"/>
  <c r="N6260" i="13"/>
  <c r="H6259" i="13"/>
  <c r="O6259" i="13"/>
  <c r="N6259" i="13"/>
  <c r="H6258" i="13"/>
  <c r="O6258" i="13"/>
  <c r="N6258" i="13"/>
  <c r="H6257" i="13"/>
  <c r="O6257" i="13"/>
  <c r="N6257" i="13"/>
  <c r="H6256" i="13"/>
  <c r="O6256" i="13"/>
  <c r="N6256" i="13"/>
  <c r="H6255" i="13"/>
  <c r="O6255" i="13"/>
  <c r="N6255" i="13"/>
  <c r="H6254" i="13"/>
  <c r="O6254" i="13"/>
  <c r="N6254" i="13"/>
  <c r="H6253" i="13"/>
  <c r="O6253" i="13"/>
  <c r="N6253" i="13"/>
  <c r="H6252" i="13"/>
  <c r="O6252" i="13"/>
  <c r="N6252" i="13"/>
  <c r="H6251" i="13"/>
  <c r="O6251" i="13"/>
  <c r="N6251" i="13"/>
  <c r="H6250" i="13"/>
  <c r="O6250" i="13"/>
  <c r="N6250" i="13"/>
  <c r="H6249" i="13"/>
  <c r="O6249" i="13"/>
  <c r="N6249" i="13"/>
  <c r="H6248" i="13"/>
  <c r="O6248" i="13"/>
  <c r="N6248" i="13"/>
  <c r="H6247" i="13"/>
  <c r="O6247" i="13"/>
  <c r="N6247" i="13"/>
  <c r="H6246" i="13"/>
  <c r="O6246" i="13"/>
  <c r="N6246" i="13"/>
  <c r="H6245" i="13"/>
  <c r="O6245" i="13"/>
  <c r="N6245" i="13"/>
  <c r="H6244" i="13"/>
  <c r="O6244" i="13"/>
  <c r="N6244" i="13"/>
  <c r="H6243" i="13"/>
  <c r="O6243" i="13"/>
  <c r="N6243" i="13"/>
  <c r="H6242" i="13"/>
  <c r="O6242" i="13"/>
  <c r="N6242" i="13"/>
  <c r="H6241" i="13"/>
  <c r="O6241" i="13"/>
  <c r="N6241" i="13"/>
  <c r="H6240" i="13"/>
  <c r="O6240" i="13"/>
  <c r="N6240" i="13"/>
  <c r="H6239" i="13"/>
  <c r="O6239" i="13"/>
  <c r="N6239" i="13"/>
  <c r="H6238" i="13"/>
  <c r="O6238" i="13"/>
  <c r="N6238" i="13"/>
  <c r="H6237" i="13"/>
  <c r="O6237" i="13"/>
  <c r="N6237" i="13"/>
  <c r="H6236" i="13"/>
  <c r="O6236" i="13"/>
  <c r="N6236" i="13"/>
  <c r="H6235" i="13"/>
  <c r="O6235" i="13"/>
  <c r="N6235" i="13"/>
  <c r="H6234" i="13"/>
  <c r="O6234" i="13"/>
  <c r="N6234" i="13"/>
  <c r="H6233" i="13"/>
  <c r="O6233" i="13"/>
  <c r="N6233" i="13"/>
  <c r="H6232" i="13"/>
  <c r="O6232" i="13"/>
  <c r="N6232" i="13"/>
  <c r="H6231" i="13"/>
  <c r="O6231" i="13"/>
  <c r="N6231" i="13"/>
  <c r="H6230" i="13"/>
  <c r="O6230" i="13"/>
  <c r="N6230" i="13"/>
  <c r="H6229" i="13"/>
  <c r="O6229" i="13"/>
  <c r="N6229" i="13"/>
  <c r="H6228" i="13"/>
  <c r="O6228" i="13"/>
  <c r="N6228" i="13"/>
  <c r="H6227" i="13"/>
  <c r="O6227" i="13"/>
  <c r="N6227" i="13"/>
  <c r="H6226" i="13"/>
  <c r="O6226" i="13"/>
  <c r="N6226" i="13"/>
  <c r="H6225" i="13"/>
  <c r="O6225" i="13"/>
  <c r="N6225" i="13"/>
  <c r="H6224" i="13"/>
  <c r="O6224" i="13"/>
  <c r="N6224" i="13"/>
  <c r="H6223" i="13"/>
  <c r="O6223" i="13"/>
  <c r="N6223" i="13"/>
  <c r="H6222" i="13"/>
  <c r="O6222" i="13"/>
  <c r="N6222" i="13"/>
  <c r="H6221" i="13"/>
  <c r="O6221" i="13"/>
  <c r="N6221" i="13"/>
  <c r="H6220" i="13"/>
  <c r="O6220" i="13"/>
  <c r="N6220" i="13"/>
  <c r="H6219" i="13"/>
  <c r="O6219" i="13"/>
  <c r="N6219" i="13"/>
  <c r="H6218" i="13"/>
  <c r="O6218" i="13"/>
  <c r="N6218" i="13"/>
  <c r="H6217" i="13"/>
  <c r="O6217" i="13"/>
  <c r="N6217" i="13"/>
  <c r="H6216" i="13"/>
  <c r="O6216" i="13"/>
  <c r="N6216" i="13"/>
  <c r="H6215" i="13"/>
  <c r="O6215" i="13"/>
  <c r="N6215" i="13"/>
  <c r="H6214" i="13"/>
  <c r="O6214" i="13"/>
  <c r="N6214" i="13"/>
  <c r="H6213" i="13"/>
  <c r="O6213" i="13"/>
  <c r="N6213" i="13"/>
  <c r="H6212" i="13"/>
  <c r="O6212" i="13"/>
  <c r="N6212" i="13"/>
  <c r="H6211" i="13"/>
  <c r="O6211" i="13"/>
  <c r="N6211" i="13"/>
  <c r="H6210" i="13"/>
  <c r="O6210" i="13"/>
  <c r="N6210" i="13"/>
  <c r="H6209" i="13"/>
  <c r="O6209" i="13"/>
  <c r="N6209" i="13"/>
  <c r="H6208" i="13"/>
  <c r="O6208" i="13"/>
  <c r="N6208" i="13"/>
  <c r="H6207" i="13"/>
  <c r="O6207" i="13"/>
  <c r="N6207" i="13"/>
  <c r="H6206" i="13"/>
  <c r="O6206" i="13"/>
  <c r="N6206" i="13"/>
  <c r="H6205" i="13"/>
  <c r="O6205" i="13"/>
  <c r="N6205" i="13"/>
  <c r="H6204" i="13"/>
  <c r="O6204" i="13"/>
  <c r="N6204" i="13"/>
  <c r="H6203" i="13"/>
  <c r="O6203" i="13"/>
  <c r="N6203" i="13"/>
  <c r="H6202" i="13"/>
  <c r="O6202" i="13"/>
  <c r="N6202" i="13"/>
  <c r="H6201" i="13"/>
  <c r="O6201" i="13"/>
  <c r="N6201" i="13"/>
  <c r="H6200" i="13"/>
  <c r="O6200" i="13"/>
  <c r="N6200" i="13"/>
  <c r="H6199" i="13"/>
  <c r="O6199" i="13"/>
  <c r="N6199" i="13"/>
  <c r="H6198" i="13"/>
  <c r="O6198" i="13"/>
  <c r="N6198" i="13"/>
  <c r="H6197" i="13"/>
  <c r="O6197" i="13"/>
  <c r="N6197" i="13"/>
  <c r="H6196" i="13"/>
  <c r="O6196" i="13"/>
  <c r="N6196" i="13"/>
  <c r="H6195" i="13"/>
  <c r="O6195" i="13"/>
  <c r="N6195" i="13"/>
  <c r="H6194" i="13"/>
  <c r="O6194" i="13"/>
  <c r="N6194" i="13"/>
  <c r="H6193" i="13"/>
  <c r="O6193" i="13"/>
  <c r="N6193" i="13"/>
  <c r="H6192" i="13"/>
  <c r="O6192" i="13"/>
  <c r="N6192" i="13"/>
  <c r="H6191" i="13"/>
  <c r="O6191" i="13"/>
  <c r="N6191" i="13"/>
  <c r="H6190" i="13"/>
  <c r="O6190" i="13"/>
  <c r="N6190" i="13"/>
  <c r="H6189" i="13"/>
  <c r="O6189" i="13"/>
  <c r="N6189" i="13"/>
  <c r="H6188" i="13"/>
  <c r="O6188" i="13"/>
  <c r="N6188" i="13"/>
  <c r="H6187" i="13"/>
  <c r="O6187" i="13"/>
  <c r="N6187" i="13"/>
  <c r="H6186" i="13"/>
  <c r="O6186" i="13"/>
  <c r="N6186" i="13"/>
  <c r="H6185" i="13"/>
  <c r="O6185" i="13"/>
  <c r="N6185" i="13"/>
  <c r="H6184" i="13"/>
  <c r="O6184" i="13"/>
  <c r="N6184" i="13"/>
  <c r="H6183" i="13"/>
  <c r="O6183" i="13"/>
  <c r="N6183" i="13"/>
  <c r="H6182" i="13"/>
  <c r="O6182" i="13"/>
  <c r="N6182" i="13"/>
  <c r="H6181" i="13"/>
  <c r="O6181" i="13"/>
  <c r="N6181" i="13"/>
  <c r="H6180" i="13"/>
  <c r="O6180" i="13"/>
  <c r="N6180" i="13"/>
  <c r="H6179" i="13"/>
  <c r="O6179" i="13"/>
  <c r="N6179" i="13"/>
  <c r="H6178" i="13"/>
  <c r="O6178" i="13"/>
  <c r="N6178" i="13"/>
  <c r="H6177" i="13"/>
  <c r="O6177" i="13"/>
  <c r="N6177" i="13"/>
  <c r="H6176" i="13"/>
  <c r="O6176" i="13"/>
  <c r="N6176" i="13"/>
  <c r="H6175" i="13"/>
  <c r="O6175" i="13"/>
  <c r="N6175" i="13"/>
  <c r="H6174" i="13"/>
  <c r="O6174" i="13"/>
  <c r="N6174" i="13"/>
  <c r="H6173" i="13"/>
  <c r="O6173" i="13"/>
  <c r="N6173" i="13"/>
  <c r="H6172" i="13"/>
  <c r="O6172" i="13"/>
  <c r="N6172" i="13"/>
  <c r="H6171" i="13"/>
  <c r="O6171" i="13"/>
  <c r="N6171" i="13"/>
  <c r="H6170" i="13"/>
  <c r="O6170" i="13"/>
  <c r="N6170" i="13"/>
  <c r="H6169" i="13"/>
  <c r="O6169" i="13"/>
  <c r="N6169" i="13"/>
  <c r="H6168" i="13"/>
  <c r="O6168" i="13"/>
  <c r="N6168" i="13"/>
  <c r="H6167" i="13"/>
  <c r="O6167" i="13"/>
  <c r="N6167" i="13"/>
  <c r="H6166" i="13"/>
  <c r="O6166" i="13"/>
  <c r="N6166" i="13"/>
  <c r="H6165" i="13"/>
  <c r="O6165" i="13"/>
  <c r="N6165" i="13"/>
  <c r="H6164" i="13"/>
  <c r="O6164" i="13"/>
  <c r="N6164" i="13"/>
  <c r="H6163" i="13"/>
  <c r="O6163" i="13"/>
  <c r="N6163" i="13"/>
  <c r="H6162" i="13"/>
  <c r="O6162" i="13"/>
  <c r="N6162" i="13"/>
  <c r="H6161" i="13"/>
  <c r="O6161" i="13"/>
  <c r="N6161" i="13"/>
  <c r="H6160" i="13"/>
  <c r="O6160" i="13"/>
  <c r="N6160" i="13"/>
  <c r="H6159" i="13"/>
  <c r="O6159" i="13"/>
  <c r="N6159" i="13"/>
  <c r="H6158" i="13"/>
  <c r="O6158" i="13"/>
  <c r="N6158" i="13"/>
  <c r="H6157" i="13"/>
  <c r="O6157" i="13"/>
  <c r="N6157" i="13"/>
  <c r="H6156" i="13"/>
  <c r="O6156" i="13"/>
  <c r="N6156" i="13"/>
  <c r="H6155" i="13"/>
  <c r="O6155" i="13"/>
  <c r="N6155" i="13"/>
  <c r="H6154" i="13"/>
  <c r="O6154" i="13"/>
  <c r="N6154" i="13"/>
  <c r="H6153" i="13"/>
  <c r="O6153" i="13"/>
  <c r="N6153" i="13"/>
  <c r="H6152" i="13"/>
  <c r="O6152" i="13"/>
  <c r="N6152" i="13"/>
  <c r="H6151" i="13"/>
  <c r="O6151" i="13"/>
  <c r="N6151" i="13"/>
  <c r="H6150" i="13"/>
  <c r="O6150" i="13"/>
  <c r="N6150" i="13"/>
  <c r="H6149" i="13"/>
  <c r="O6149" i="13"/>
  <c r="N6149" i="13"/>
  <c r="H6148" i="13"/>
  <c r="O6148" i="13"/>
  <c r="N6148" i="13"/>
  <c r="H6147" i="13"/>
  <c r="O6147" i="13"/>
  <c r="N6147" i="13"/>
  <c r="H6146" i="13"/>
  <c r="O6146" i="13"/>
  <c r="N6146" i="13"/>
  <c r="H6145" i="13"/>
  <c r="O6145" i="13"/>
  <c r="N6145" i="13"/>
  <c r="H6144" i="13"/>
  <c r="O6144" i="13"/>
  <c r="N6144" i="13"/>
  <c r="H6143" i="13"/>
  <c r="O6143" i="13"/>
  <c r="N6143" i="13"/>
  <c r="H6142" i="13"/>
  <c r="O6142" i="13"/>
  <c r="N6142" i="13"/>
  <c r="H6141" i="13"/>
  <c r="O6141" i="13"/>
  <c r="N6141" i="13"/>
  <c r="H6140" i="13"/>
  <c r="O6140" i="13"/>
  <c r="N6140" i="13"/>
  <c r="H6139" i="13"/>
  <c r="O6139" i="13"/>
  <c r="N6139" i="13"/>
  <c r="H6138" i="13"/>
  <c r="O6138" i="13"/>
  <c r="N6138" i="13"/>
  <c r="H6137" i="13"/>
  <c r="O6137" i="13"/>
  <c r="N6137" i="13"/>
  <c r="H6136" i="13"/>
  <c r="O6136" i="13"/>
  <c r="N6136" i="13"/>
  <c r="H6135" i="13"/>
  <c r="O6135" i="13"/>
  <c r="N6135" i="13"/>
  <c r="H6134" i="13"/>
  <c r="O6134" i="13"/>
  <c r="N6134" i="13"/>
  <c r="H6133" i="13"/>
  <c r="O6133" i="13"/>
  <c r="N6133" i="13"/>
  <c r="H6132" i="13"/>
  <c r="O6132" i="13"/>
  <c r="N6132" i="13"/>
  <c r="H6131" i="13"/>
  <c r="O6131" i="13"/>
  <c r="N6131" i="13"/>
  <c r="H6130" i="13"/>
  <c r="O6130" i="13"/>
  <c r="N6130" i="13"/>
  <c r="H6129" i="13"/>
  <c r="O6129" i="13"/>
  <c r="N6129" i="13"/>
  <c r="H6128" i="13"/>
  <c r="O6128" i="13"/>
  <c r="N6128" i="13"/>
  <c r="H6127" i="13"/>
  <c r="O6127" i="13"/>
  <c r="N6127" i="13"/>
  <c r="H6126" i="13"/>
  <c r="O6126" i="13"/>
  <c r="N6126" i="13"/>
  <c r="H6125" i="13"/>
  <c r="O6125" i="13"/>
  <c r="N6125" i="13"/>
  <c r="H6124" i="13"/>
  <c r="O6124" i="13"/>
  <c r="N6124" i="13"/>
  <c r="H6123" i="13"/>
  <c r="O6123" i="13"/>
  <c r="N6123" i="13"/>
  <c r="H6122" i="13"/>
  <c r="O6122" i="13"/>
  <c r="N6122" i="13"/>
  <c r="H6121" i="13"/>
  <c r="O6121" i="13"/>
  <c r="N6121" i="13"/>
  <c r="H6120" i="13"/>
  <c r="O6120" i="13"/>
  <c r="N6120" i="13"/>
  <c r="H6119" i="13"/>
  <c r="O6119" i="13"/>
  <c r="N6119" i="13"/>
  <c r="H6118" i="13"/>
  <c r="O6118" i="13"/>
  <c r="N6118" i="13"/>
  <c r="H6117" i="13"/>
  <c r="O6117" i="13"/>
  <c r="N6117" i="13"/>
  <c r="H6116" i="13"/>
  <c r="O6116" i="13"/>
  <c r="N6116" i="13"/>
  <c r="H6115" i="13"/>
  <c r="O6115" i="13"/>
  <c r="N6115" i="13"/>
  <c r="H6114" i="13"/>
  <c r="O6114" i="13"/>
  <c r="N6114" i="13"/>
  <c r="H6113" i="13"/>
  <c r="O6113" i="13"/>
  <c r="N6113" i="13"/>
  <c r="H6112" i="13"/>
  <c r="O6112" i="13"/>
  <c r="N6112" i="13"/>
  <c r="H6111" i="13"/>
  <c r="O6111" i="13"/>
  <c r="N6111" i="13"/>
  <c r="H6110" i="13"/>
  <c r="O6110" i="13"/>
  <c r="N6110" i="13"/>
  <c r="H6109" i="13"/>
  <c r="O6109" i="13"/>
  <c r="N6109" i="13"/>
  <c r="H6108" i="13"/>
  <c r="O6108" i="13"/>
  <c r="N6108" i="13"/>
  <c r="H6107" i="13"/>
  <c r="O6107" i="13"/>
  <c r="N6107" i="13"/>
  <c r="H6106" i="13"/>
  <c r="O6106" i="13"/>
  <c r="N6106" i="13"/>
  <c r="H6105" i="13"/>
  <c r="O6105" i="13"/>
  <c r="N6105" i="13"/>
  <c r="H6104" i="13"/>
  <c r="O6104" i="13"/>
  <c r="N6104" i="13"/>
  <c r="H6103" i="13"/>
  <c r="O6103" i="13"/>
  <c r="N6103" i="13"/>
  <c r="H6102" i="13"/>
  <c r="O6102" i="13"/>
  <c r="N6102" i="13"/>
  <c r="H6101" i="13"/>
  <c r="O6101" i="13"/>
  <c r="N6101" i="13"/>
  <c r="H6100" i="13"/>
  <c r="O6100" i="13"/>
  <c r="N6100" i="13"/>
  <c r="H6099" i="13"/>
  <c r="O6099" i="13"/>
  <c r="N6099" i="13"/>
  <c r="H6098" i="13"/>
  <c r="O6098" i="13"/>
  <c r="N6098" i="13"/>
  <c r="H6097" i="13"/>
  <c r="O6097" i="13"/>
  <c r="N6097" i="13"/>
  <c r="H6096" i="13"/>
  <c r="O6096" i="13"/>
  <c r="N6096" i="13"/>
  <c r="H6095" i="13"/>
  <c r="O6095" i="13"/>
  <c r="N6095" i="13"/>
  <c r="H6094" i="13"/>
  <c r="O6094" i="13"/>
  <c r="N6094" i="13"/>
  <c r="H6093" i="13"/>
  <c r="O6093" i="13"/>
  <c r="N6093" i="13"/>
  <c r="H6092" i="13"/>
  <c r="O6092" i="13"/>
  <c r="N6092" i="13"/>
  <c r="H6091" i="13"/>
  <c r="O6091" i="13"/>
  <c r="N6091" i="13"/>
  <c r="H6090" i="13"/>
  <c r="O6090" i="13"/>
  <c r="N6090" i="13"/>
  <c r="H6089" i="13"/>
  <c r="O6089" i="13"/>
  <c r="N6089" i="13"/>
  <c r="H6088" i="13"/>
  <c r="O6088" i="13"/>
  <c r="N6088" i="13"/>
  <c r="H6087" i="13"/>
  <c r="O6087" i="13"/>
  <c r="N6087" i="13"/>
  <c r="H6086" i="13"/>
  <c r="O6086" i="13"/>
  <c r="N6086" i="13"/>
  <c r="H6085" i="13"/>
  <c r="O6085" i="13"/>
  <c r="N6085" i="13"/>
  <c r="H6084" i="13"/>
  <c r="O6084" i="13"/>
  <c r="N6084" i="13"/>
  <c r="H6083" i="13"/>
  <c r="O6083" i="13"/>
  <c r="N6083" i="13"/>
  <c r="H6082" i="13"/>
  <c r="O6082" i="13"/>
  <c r="N6082" i="13"/>
  <c r="H6081" i="13"/>
  <c r="O6081" i="13"/>
  <c r="N6081" i="13"/>
  <c r="H6080" i="13"/>
  <c r="O6080" i="13"/>
  <c r="N6080" i="13"/>
  <c r="H6079" i="13"/>
  <c r="O6079" i="13"/>
  <c r="N6079" i="13"/>
  <c r="H6078" i="13"/>
  <c r="O6078" i="13"/>
  <c r="N6078" i="13"/>
  <c r="H6077" i="13"/>
  <c r="O6077" i="13"/>
  <c r="N6077" i="13"/>
  <c r="H6076" i="13"/>
  <c r="O6076" i="13"/>
  <c r="N6076" i="13"/>
  <c r="H6075" i="13"/>
  <c r="O6075" i="13"/>
  <c r="N6075" i="13"/>
  <c r="H6074" i="13"/>
  <c r="O6074" i="13"/>
  <c r="N6074" i="13"/>
  <c r="H6073" i="13"/>
  <c r="O6073" i="13"/>
  <c r="N6073" i="13"/>
  <c r="H6072" i="13"/>
  <c r="O6072" i="13"/>
  <c r="N6072" i="13"/>
  <c r="H6071" i="13"/>
  <c r="O6071" i="13"/>
  <c r="N6071" i="13"/>
  <c r="H6070" i="13"/>
  <c r="O6070" i="13"/>
  <c r="N6070" i="13"/>
  <c r="H6069" i="13"/>
  <c r="O6069" i="13"/>
  <c r="N6069" i="13"/>
  <c r="H6068" i="13"/>
  <c r="O6068" i="13"/>
  <c r="N6068" i="13"/>
  <c r="H6067" i="13"/>
  <c r="O6067" i="13"/>
  <c r="N6067" i="13"/>
  <c r="H6066" i="13"/>
  <c r="O6066" i="13"/>
  <c r="N6066" i="13"/>
  <c r="H6065" i="13"/>
  <c r="O6065" i="13"/>
  <c r="N6065" i="13"/>
  <c r="H6064" i="13"/>
  <c r="O6064" i="13"/>
  <c r="N6064" i="13"/>
  <c r="H6063" i="13"/>
  <c r="O6063" i="13"/>
  <c r="N6063" i="13"/>
  <c r="H6062" i="13"/>
  <c r="O6062" i="13"/>
  <c r="N6062" i="13"/>
  <c r="H6061" i="13"/>
  <c r="O6061" i="13"/>
  <c r="N6061" i="13"/>
  <c r="H6060" i="13"/>
  <c r="O6060" i="13"/>
  <c r="N6060" i="13"/>
  <c r="H6059" i="13"/>
  <c r="O6059" i="13"/>
  <c r="N6059" i="13"/>
  <c r="H6058" i="13"/>
  <c r="O6058" i="13"/>
  <c r="N6058" i="13"/>
  <c r="H6057" i="13"/>
  <c r="O6057" i="13"/>
  <c r="N6057" i="13"/>
  <c r="H6056" i="13"/>
  <c r="O6056" i="13"/>
  <c r="N6056" i="13"/>
  <c r="H6055" i="13"/>
  <c r="O6055" i="13"/>
  <c r="N6055" i="13"/>
  <c r="H6054" i="13"/>
  <c r="O6054" i="13"/>
  <c r="N6054" i="13"/>
  <c r="H6053" i="13"/>
  <c r="O6053" i="13"/>
  <c r="N6053" i="13"/>
  <c r="H6052" i="13"/>
  <c r="O6052" i="13"/>
  <c r="N6052" i="13"/>
  <c r="H6051" i="13"/>
  <c r="O6051" i="13"/>
  <c r="N6051" i="13"/>
  <c r="H6050" i="13"/>
  <c r="O6050" i="13"/>
  <c r="N6050" i="13"/>
  <c r="H6049" i="13"/>
  <c r="O6049" i="13"/>
  <c r="N6049" i="13"/>
  <c r="H6048" i="13"/>
  <c r="O6048" i="13"/>
  <c r="N6048" i="13"/>
  <c r="H6047" i="13"/>
  <c r="O6047" i="13"/>
  <c r="N6047" i="13"/>
  <c r="H6046" i="13"/>
  <c r="O6046" i="13"/>
  <c r="N6046" i="13"/>
  <c r="H6045" i="13"/>
  <c r="O6045" i="13"/>
  <c r="N6045" i="13"/>
  <c r="H6044" i="13"/>
  <c r="O6044" i="13"/>
  <c r="N6044" i="13"/>
  <c r="H6043" i="13"/>
  <c r="O6043" i="13"/>
  <c r="N6043" i="13"/>
  <c r="H6042" i="13"/>
  <c r="O6042" i="13"/>
  <c r="N6042" i="13"/>
  <c r="H6041" i="13"/>
  <c r="O6041" i="13"/>
  <c r="N6041" i="13"/>
  <c r="H6040" i="13"/>
  <c r="O6040" i="13"/>
  <c r="N6040" i="13"/>
  <c r="H6039" i="13"/>
  <c r="O6039" i="13"/>
  <c r="N6039" i="13"/>
  <c r="H6038" i="13"/>
  <c r="O6038" i="13"/>
  <c r="N6038" i="13"/>
  <c r="H6037" i="13"/>
  <c r="O6037" i="13"/>
  <c r="N6037" i="13"/>
  <c r="H6036" i="13"/>
  <c r="O6036" i="13"/>
  <c r="N6036" i="13"/>
  <c r="H6035" i="13"/>
  <c r="O6035" i="13"/>
  <c r="N6035" i="13"/>
  <c r="H6034" i="13"/>
  <c r="O6034" i="13"/>
  <c r="N6034" i="13"/>
  <c r="H6033" i="13"/>
  <c r="O6033" i="13"/>
  <c r="N6033" i="13"/>
  <c r="H6032" i="13"/>
  <c r="O6032" i="13"/>
  <c r="N6032" i="13"/>
  <c r="H6031" i="13"/>
  <c r="O6031" i="13"/>
  <c r="N6031" i="13"/>
  <c r="H6030" i="13"/>
  <c r="O6030" i="13"/>
  <c r="N6030" i="13"/>
  <c r="H6029" i="13"/>
  <c r="O6029" i="13"/>
  <c r="N6029" i="13"/>
  <c r="H6028" i="13"/>
  <c r="O6028" i="13"/>
  <c r="N6028" i="13"/>
  <c r="H6027" i="13"/>
  <c r="O6027" i="13"/>
  <c r="N6027" i="13"/>
  <c r="H6026" i="13"/>
  <c r="O6026" i="13"/>
  <c r="N6026" i="13"/>
  <c r="H6025" i="13"/>
  <c r="O6025" i="13"/>
  <c r="N6025" i="13"/>
  <c r="H6024" i="13"/>
  <c r="O6024" i="13"/>
  <c r="N6024" i="13"/>
  <c r="H6023" i="13"/>
  <c r="O6023" i="13"/>
  <c r="N6023" i="13"/>
  <c r="H6022" i="13"/>
  <c r="O6022" i="13"/>
  <c r="N6022" i="13"/>
  <c r="H6021" i="13"/>
  <c r="O6021" i="13"/>
  <c r="N6021" i="13"/>
  <c r="H6020" i="13"/>
  <c r="O6020" i="13"/>
  <c r="N6020" i="13"/>
  <c r="H6019" i="13"/>
  <c r="O6019" i="13"/>
  <c r="N6019" i="13"/>
  <c r="H6018" i="13"/>
  <c r="O6018" i="13"/>
  <c r="N6018" i="13"/>
  <c r="H6017" i="13"/>
  <c r="O6017" i="13"/>
  <c r="N6017" i="13"/>
  <c r="H6016" i="13"/>
  <c r="O6016" i="13"/>
  <c r="N6016" i="13"/>
  <c r="H6015" i="13"/>
  <c r="O6015" i="13"/>
  <c r="N6015" i="13"/>
  <c r="H6014" i="13"/>
  <c r="O6014" i="13"/>
  <c r="N6014" i="13"/>
  <c r="H6013" i="13"/>
  <c r="O6013" i="13"/>
  <c r="N6013" i="13"/>
  <c r="H6012" i="13"/>
  <c r="O6012" i="13"/>
  <c r="N6012" i="13"/>
  <c r="H6011" i="13"/>
  <c r="O6011" i="13"/>
  <c r="N6011" i="13"/>
  <c r="H6010" i="13"/>
  <c r="O6010" i="13"/>
  <c r="N6010" i="13"/>
  <c r="H6009" i="13"/>
  <c r="O6009" i="13"/>
  <c r="N6009" i="13"/>
  <c r="H6008" i="13"/>
  <c r="O6008" i="13"/>
  <c r="N6008" i="13"/>
  <c r="H6007" i="13"/>
  <c r="O6007" i="13"/>
  <c r="N6007" i="13"/>
  <c r="H6006" i="13"/>
  <c r="O6006" i="13"/>
  <c r="N6006" i="13"/>
  <c r="H6005" i="13"/>
  <c r="O6005" i="13"/>
  <c r="N6005" i="13"/>
  <c r="H6004" i="13"/>
  <c r="O6004" i="13"/>
  <c r="N6004" i="13"/>
  <c r="H6003" i="13"/>
  <c r="O6003" i="13"/>
  <c r="N6003" i="13"/>
  <c r="H6002" i="13"/>
  <c r="O6002" i="13"/>
  <c r="N6002" i="13"/>
  <c r="H6001" i="13"/>
  <c r="O6001" i="13"/>
  <c r="N6001" i="13"/>
  <c r="H6000" i="13"/>
  <c r="O6000" i="13"/>
  <c r="N6000" i="13"/>
  <c r="H5999" i="13"/>
  <c r="O5999" i="13"/>
  <c r="N5999" i="13"/>
  <c r="H5998" i="13"/>
  <c r="O5998" i="13"/>
  <c r="N5998" i="13"/>
  <c r="H5997" i="13"/>
  <c r="O5997" i="13"/>
  <c r="N5997" i="13"/>
  <c r="H5996" i="13"/>
  <c r="O5996" i="13"/>
  <c r="N5996" i="13"/>
  <c r="H5995" i="13"/>
  <c r="O5995" i="13"/>
  <c r="N5995" i="13"/>
  <c r="H5994" i="13"/>
  <c r="O5994" i="13"/>
  <c r="N5994" i="13"/>
  <c r="H5993" i="13"/>
  <c r="O5993" i="13"/>
  <c r="N5993" i="13"/>
  <c r="H5992" i="13"/>
  <c r="O5992" i="13"/>
  <c r="N5992" i="13"/>
  <c r="H5991" i="13"/>
  <c r="O5991" i="13"/>
  <c r="N5991" i="13"/>
  <c r="H5990" i="13"/>
  <c r="O5990" i="13"/>
  <c r="N5990" i="13"/>
  <c r="H5989" i="13"/>
  <c r="O5989" i="13"/>
  <c r="N5989" i="13"/>
  <c r="H5988" i="13"/>
  <c r="O5988" i="13"/>
  <c r="N5988" i="13"/>
  <c r="H5987" i="13"/>
  <c r="O5987" i="13"/>
  <c r="N5987" i="13"/>
  <c r="H5986" i="13"/>
  <c r="O5986" i="13"/>
  <c r="N5986" i="13"/>
  <c r="H5985" i="13"/>
  <c r="O5985" i="13"/>
  <c r="N5985" i="13"/>
  <c r="H5984" i="13"/>
  <c r="O5984" i="13"/>
  <c r="N5984" i="13"/>
  <c r="H5983" i="13"/>
  <c r="O5983" i="13"/>
  <c r="N5983" i="13"/>
  <c r="H5982" i="13"/>
  <c r="O5982" i="13"/>
  <c r="N5982" i="13"/>
  <c r="H5981" i="13"/>
  <c r="O5981" i="13"/>
  <c r="N5981" i="13"/>
  <c r="H5980" i="13"/>
  <c r="O5980" i="13"/>
  <c r="N5980" i="13"/>
  <c r="H5979" i="13"/>
  <c r="O5979" i="13"/>
  <c r="N5979" i="13"/>
  <c r="H5978" i="13"/>
  <c r="O5978" i="13"/>
  <c r="N5978" i="13"/>
  <c r="H5977" i="13"/>
  <c r="O5977" i="13"/>
  <c r="N5977" i="13"/>
  <c r="H5976" i="13"/>
  <c r="O5976" i="13"/>
  <c r="N5976" i="13"/>
  <c r="H5975" i="13"/>
  <c r="O5975" i="13"/>
  <c r="N5975" i="13"/>
  <c r="H5974" i="13"/>
  <c r="O5974" i="13"/>
  <c r="N5974" i="13"/>
  <c r="H5973" i="13"/>
  <c r="O5973" i="13"/>
  <c r="N5973" i="13"/>
  <c r="H5972" i="13"/>
  <c r="O5972" i="13"/>
  <c r="N5972" i="13"/>
  <c r="H5971" i="13"/>
  <c r="O5971" i="13"/>
  <c r="N5971" i="13"/>
  <c r="H5970" i="13"/>
  <c r="O5970" i="13"/>
  <c r="N5970" i="13"/>
  <c r="H5969" i="13"/>
  <c r="O5969" i="13"/>
  <c r="N5969" i="13"/>
  <c r="H5968" i="13"/>
  <c r="O5968" i="13"/>
  <c r="N5968" i="13"/>
  <c r="H5967" i="13"/>
  <c r="O5967" i="13"/>
  <c r="N5967" i="13"/>
  <c r="H5966" i="13"/>
  <c r="O5966" i="13"/>
  <c r="N5966" i="13"/>
  <c r="H5965" i="13"/>
  <c r="O5965" i="13"/>
  <c r="N5965" i="13"/>
  <c r="H5964" i="13"/>
  <c r="O5964" i="13"/>
  <c r="N5964" i="13"/>
  <c r="H5963" i="13"/>
  <c r="O5963" i="13"/>
  <c r="N5963" i="13"/>
  <c r="H5962" i="13"/>
  <c r="O5962" i="13"/>
  <c r="N5962" i="13"/>
  <c r="H5961" i="13"/>
  <c r="O5961" i="13"/>
  <c r="N5961" i="13"/>
  <c r="H5960" i="13"/>
  <c r="O5960" i="13"/>
  <c r="N5960" i="13"/>
  <c r="H5959" i="13"/>
  <c r="O5959" i="13"/>
  <c r="N5959" i="13"/>
  <c r="H5958" i="13"/>
  <c r="O5958" i="13"/>
  <c r="N5958" i="13"/>
  <c r="H5957" i="13"/>
  <c r="O5957" i="13"/>
  <c r="N5957" i="13"/>
  <c r="H5956" i="13"/>
  <c r="O5956" i="13"/>
  <c r="N5956" i="13"/>
  <c r="H5955" i="13"/>
  <c r="O5955" i="13"/>
  <c r="N5955" i="13"/>
  <c r="H5954" i="13"/>
  <c r="O5954" i="13"/>
  <c r="N5954" i="13"/>
  <c r="H5953" i="13"/>
  <c r="O5953" i="13"/>
  <c r="N5953" i="13"/>
  <c r="H5952" i="13"/>
  <c r="O5952" i="13"/>
  <c r="N5952" i="13"/>
  <c r="H5951" i="13"/>
  <c r="O5951" i="13"/>
  <c r="N5951" i="13"/>
  <c r="H5950" i="13"/>
  <c r="O5950" i="13"/>
  <c r="N5950" i="13"/>
  <c r="H5949" i="13"/>
  <c r="O5949" i="13"/>
  <c r="N5949" i="13"/>
  <c r="H5948" i="13"/>
  <c r="O5948" i="13"/>
  <c r="N5948" i="13"/>
  <c r="H5947" i="13"/>
  <c r="O5947" i="13"/>
  <c r="N5947" i="13"/>
  <c r="H5946" i="13"/>
  <c r="O5946" i="13"/>
  <c r="N5946" i="13"/>
  <c r="H5945" i="13"/>
  <c r="O5945" i="13"/>
  <c r="N5945" i="13"/>
  <c r="H5944" i="13"/>
  <c r="O5944" i="13"/>
  <c r="N5944" i="13"/>
  <c r="H5943" i="13"/>
  <c r="O5943" i="13"/>
  <c r="N5943" i="13"/>
  <c r="H5942" i="13"/>
  <c r="O5942" i="13"/>
  <c r="N5942" i="13"/>
  <c r="H5941" i="13"/>
  <c r="O5941" i="13"/>
  <c r="N5941" i="13"/>
  <c r="H5940" i="13"/>
  <c r="O5940" i="13"/>
  <c r="N5940" i="13"/>
  <c r="H5939" i="13"/>
  <c r="O5939" i="13"/>
  <c r="N5939" i="13"/>
  <c r="H5938" i="13"/>
  <c r="O5938" i="13"/>
  <c r="N5938" i="13"/>
  <c r="H5937" i="13"/>
  <c r="O5937" i="13"/>
  <c r="N5937" i="13"/>
  <c r="H5936" i="13"/>
  <c r="O5936" i="13"/>
  <c r="N5936" i="13"/>
  <c r="H5935" i="13"/>
  <c r="O5935" i="13"/>
  <c r="N5935" i="13"/>
  <c r="H5934" i="13"/>
  <c r="O5934" i="13"/>
  <c r="N5934" i="13"/>
  <c r="H5933" i="13"/>
  <c r="O5933" i="13"/>
  <c r="N5933" i="13"/>
  <c r="H5932" i="13"/>
  <c r="O5932" i="13"/>
  <c r="N5932" i="13"/>
  <c r="H5931" i="13"/>
  <c r="O5931" i="13"/>
  <c r="N5931" i="13"/>
  <c r="H5930" i="13"/>
  <c r="O5930" i="13"/>
  <c r="N5930" i="13"/>
  <c r="H5929" i="13"/>
  <c r="O5929" i="13"/>
  <c r="N5929" i="13"/>
  <c r="H5928" i="13"/>
  <c r="O5928" i="13"/>
  <c r="N5928" i="13"/>
  <c r="H5927" i="13"/>
  <c r="O5927" i="13"/>
  <c r="N5927" i="13"/>
  <c r="H5926" i="13"/>
  <c r="O5926" i="13"/>
  <c r="N5926" i="13"/>
  <c r="H5925" i="13"/>
  <c r="O5925" i="13"/>
  <c r="N5925" i="13"/>
  <c r="H5924" i="13"/>
  <c r="O5924" i="13"/>
  <c r="N5924" i="13"/>
  <c r="H5923" i="13"/>
  <c r="O5923" i="13"/>
  <c r="N5923" i="13"/>
  <c r="H5922" i="13"/>
  <c r="O5922" i="13"/>
  <c r="N5922" i="13"/>
  <c r="H5921" i="13"/>
  <c r="O5921" i="13"/>
  <c r="N5921" i="13"/>
  <c r="H5920" i="13"/>
  <c r="O5920" i="13"/>
  <c r="N5920" i="13"/>
  <c r="H5919" i="13"/>
  <c r="O5919" i="13"/>
  <c r="N5919" i="13"/>
  <c r="H5918" i="13"/>
  <c r="O5918" i="13"/>
  <c r="N5918" i="13"/>
  <c r="H5917" i="13"/>
  <c r="O5917" i="13"/>
  <c r="N5917" i="13"/>
  <c r="H5916" i="13"/>
  <c r="O5916" i="13"/>
  <c r="N5916" i="13"/>
  <c r="H5915" i="13"/>
  <c r="O5915" i="13"/>
  <c r="N5915" i="13"/>
  <c r="H5914" i="13"/>
  <c r="O5914" i="13"/>
  <c r="N5914" i="13"/>
  <c r="H5913" i="13"/>
  <c r="O5913" i="13"/>
  <c r="N5913" i="13"/>
  <c r="H5912" i="13"/>
  <c r="O5912" i="13"/>
  <c r="N5912" i="13"/>
  <c r="H5911" i="13"/>
  <c r="O5911" i="13"/>
  <c r="N5911" i="13"/>
  <c r="H5910" i="13"/>
  <c r="O5910" i="13"/>
  <c r="N5910" i="13"/>
  <c r="H5909" i="13"/>
  <c r="O5909" i="13"/>
  <c r="N5909" i="13"/>
  <c r="H5908" i="13"/>
  <c r="O5908" i="13"/>
  <c r="N5908" i="13"/>
  <c r="H5907" i="13"/>
  <c r="O5907" i="13"/>
  <c r="N5907" i="13"/>
  <c r="H5906" i="13"/>
  <c r="O5906" i="13"/>
  <c r="N5906" i="13"/>
  <c r="H5905" i="13"/>
  <c r="O5905" i="13"/>
  <c r="N5905" i="13"/>
  <c r="H5904" i="13"/>
  <c r="O5904" i="13"/>
  <c r="N5904" i="13"/>
  <c r="H5903" i="13"/>
  <c r="O5903" i="13"/>
  <c r="N5903" i="13"/>
  <c r="H5902" i="13"/>
  <c r="O5902" i="13"/>
  <c r="N5902" i="13"/>
  <c r="H5901" i="13"/>
  <c r="O5901" i="13"/>
  <c r="N5901" i="13"/>
  <c r="H5900" i="13"/>
  <c r="O5900" i="13"/>
  <c r="N5900" i="13"/>
  <c r="H5899" i="13"/>
  <c r="O5899" i="13"/>
  <c r="N5899" i="13"/>
  <c r="H5898" i="13"/>
  <c r="O5898" i="13"/>
  <c r="N5898" i="13"/>
  <c r="H5897" i="13"/>
  <c r="O5897" i="13"/>
  <c r="N5897" i="13"/>
  <c r="H5896" i="13"/>
  <c r="O5896" i="13"/>
  <c r="N5896" i="13"/>
  <c r="H5895" i="13"/>
  <c r="O5895" i="13"/>
  <c r="N5895" i="13"/>
  <c r="H5894" i="13"/>
  <c r="O5894" i="13"/>
  <c r="N5894" i="13"/>
  <c r="H5893" i="13"/>
  <c r="O5893" i="13"/>
  <c r="N5893" i="13"/>
  <c r="H5892" i="13"/>
  <c r="O5892" i="13"/>
  <c r="N5892" i="13"/>
  <c r="H5891" i="13"/>
  <c r="O5891" i="13"/>
  <c r="N5891" i="13"/>
  <c r="H5890" i="13"/>
  <c r="O5890" i="13"/>
  <c r="N5890" i="13"/>
  <c r="H5889" i="13"/>
  <c r="O5889" i="13"/>
  <c r="N5889" i="13"/>
  <c r="H5888" i="13"/>
  <c r="O5888" i="13"/>
  <c r="N5888" i="13"/>
  <c r="H5887" i="13"/>
  <c r="O5887" i="13"/>
  <c r="N5887" i="13"/>
  <c r="H5886" i="13"/>
  <c r="O5886" i="13"/>
  <c r="N5886" i="13"/>
  <c r="H5885" i="13"/>
  <c r="O5885" i="13"/>
  <c r="N5885" i="13"/>
  <c r="H5884" i="13"/>
  <c r="O5884" i="13"/>
  <c r="N5884" i="13"/>
  <c r="H5883" i="13"/>
  <c r="O5883" i="13"/>
  <c r="N5883" i="13"/>
  <c r="H5882" i="13"/>
  <c r="O5882" i="13"/>
  <c r="N5882" i="13"/>
  <c r="H5881" i="13"/>
  <c r="O5881" i="13"/>
  <c r="N5881" i="13"/>
  <c r="H5880" i="13"/>
  <c r="O5880" i="13"/>
  <c r="N5880" i="13"/>
  <c r="H5879" i="13"/>
  <c r="O5879" i="13"/>
  <c r="N5879" i="13"/>
  <c r="H5878" i="13"/>
  <c r="O5878" i="13"/>
  <c r="N5878" i="13"/>
  <c r="H5877" i="13"/>
  <c r="O5877" i="13"/>
  <c r="N5877" i="13"/>
  <c r="H5876" i="13"/>
  <c r="O5876" i="13"/>
  <c r="N5876" i="13"/>
  <c r="H5875" i="13"/>
  <c r="O5875" i="13"/>
  <c r="N5875" i="13"/>
  <c r="H5874" i="13"/>
  <c r="O5874" i="13"/>
  <c r="N5874" i="13"/>
  <c r="H5873" i="13"/>
  <c r="O5873" i="13"/>
  <c r="N5873" i="13"/>
  <c r="H5872" i="13"/>
  <c r="O5872" i="13"/>
  <c r="N5872" i="13"/>
  <c r="H5871" i="13"/>
  <c r="O5871" i="13"/>
  <c r="N5871" i="13"/>
  <c r="H5870" i="13"/>
  <c r="O5870" i="13"/>
  <c r="N5870" i="13"/>
  <c r="H5869" i="13"/>
  <c r="O5869" i="13"/>
  <c r="N5869" i="13"/>
  <c r="H5868" i="13"/>
  <c r="O5868" i="13"/>
  <c r="N5868" i="13"/>
  <c r="H5867" i="13"/>
  <c r="O5867" i="13"/>
  <c r="N5867" i="13"/>
  <c r="H5866" i="13"/>
  <c r="O5866" i="13"/>
  <c r="N5866" i="13"/>
  <c r="H5865" i="13"/>
  <c r="O5865" i="13"/>
  <c r="N5865" i="13"/>
  <c r="H5864" i="13"/>
  <c r="O5864" i="13"/>
  <c r="N5864" i="13"/>
  <c r="H5863" i="13"/>
  <c r="O5863" i="13"/>
  <c r="N5863" i="13"/>
  <c r="H5862" i="13"/>
  <c r="O5862" i="13"/>
  <c r="N5862" i="13"/>
  <c r="H5861" i="13"/>
  <c r="O5861" i="13"/>
  <c r="N5861" i="13"/>
  <c r="H5860" i="13"/>
  <c r="O5860" i="13"/>
  <c r="N5860" i="13"/>
  <c r="H5859" i="13"/>
  <c r="O5859" i="13"/>
  <c r="N5859" i="13"/>
  <c r="H5858" i="13"/>
  <c r="O5858" i="13"/>
  <c r="N5858" i="13"/>
  <c r="H5857" i="13"/>
  <c r="O5857" i="13"/>
  <c r="N5857" i="13"/>
  <c r="H5856" i="13"/>
  <c r="O5856" i="13"/>
  <c r="N5856" i="13"/>
  <c r="H5855" i="13"/>
  <c r="O5855" i="13"/>
  <c r="N5855" i="13"/>
  <c r="H5854" i="13"/>
  <c r="O5854" i="13"/>
  <c r="N5854" i="13"/>
  <c r="H5853" i="13"/>
  <c r="O5853" i="13"/>
  <c r="N5853" i="13"/>
  <c r="H5852" i="13"/>
  <c r="O5852" i="13"/>
  <c r="N5852" i="13"/>
  <c r="H5851" i="13"/>
  <c r="O5851" i="13"/>
  <c r="N5851" i="13"/>
  <c r="H5850" i="13"/>
  <c r="O5850" i="13"/>
  <c r="N5850" i="13"/>
  <c r="H5849" i="13"/>
  <c r="O5849" i="13"/>
  <c r="N5849" i="13"/>
  <c r="H5848" i="13"/>
  <c r="O5848" i="13"/>
  <c r="N5848" i="13"/>
  <c r="H5847" i="13"/>
  <c r="O5847" i="13"/>
  <c r="N5847" i="13"/>
  <c r="H5846" i="13"/>
  <c r="O5846" i="13"/>
  <c r="N5846" i="13"/>
  <c r="H5845" i="13"/>
  <c r="O5845" i="13"/>
  <c r="N5845" i="13"/>
  <c r="H5844" i="13"/>
  <c r="O5844" i="13"/>
  <c r="N5844" i="13"/>
  <c r="H5843" i="13"/>
  <c r="O5843" i="13"/>
  <c r="N5843" i="13"/>
  <c r="H5842" i="13"/>
  <c r="O5842" i="13"/>
  <c r="N5842" i="13"/>
  <c r="H5841" i="13"/>
  <c r="O5841" i="13"/>
  <c r="N5841" i="13"/>
  <c r="H5840" i="13"/>
  <c r="O5840" i="13"/>
  <c r="N5840" i="13"/>
  <c r="H5839" i="13"/>
  <c r="O5839" i="13"/>
  <c r="N5839" i="13"/>
  <c r="H5838" i="13"/>
  <c r="O5838" i="13"/>
  <c r="N5838" i="13"/>
  <c r="H5837" i="13"/>
  <c r="O5837" i="13"/>
  <c r="N5837" i="13"/>
  <c r="H5836" i="13"/>
  <c r="O5836" i="13"/>
  <c r="N5836" i="13"/>
  <c r="H5835" i="13"/>
  <c r="O5835" i="13"/>
  <c r="N5835" i="13"/>
  <c r="H5834" i="13"/>
  <c r="O5834" i="13"/>
  <c r="N5834" i="13"/>
  <c r="H5833" i="13"/>
  <c r="O5833" i="13"/>
  <c r="N5833" i="13"/>
  <c r="H5832" i="13"/>
  <c r="O5832" i="13"/>
  <c r="N5832" i="13"/>
  <c r="H5831" i="13"/>
  <c r="O5831" i="13"/>
  <c r="N5831" i="13"/>
  <c r="H5830" i="13"/>
  <c r="O5830" i="13"/>
  <c r="N5830" i="13"/>
  <c r="H5829" i="13"/>
  <c r="O5829" i="13"/>
  <c r="N5829" i="13"/>
  <c r="H5828" i="13"/>
  <c r="O5828" i="13"/>
  <c r="N5828" i="13"/>
  <c r="H5827" i="13"/>
  <c r="O5827" i="13"/>
  <c r="N5827" i="13"/>
  <c r="H5826" i="13"/>
  <c r="O5826" i="13"/>
  <c r="N5826" i="13"/>
  <c r="H5825" i="13"/>
  <c r="O5825" i="13"/>
  <c r="N5825" i="13"/>
  <c r="H5824" i="13"/>
  <c r="O5824" i="13"/>
  <c r="N5824" i="13"/>
  <c r="H5823" i="13"/>
  <c r="O5823" i="13"/>
  <c r="N5823" i="13"/>
  <c r="H5822" i="13"/>
  <c r="O5822" i="13"/>
  <c r="N5822" i="13"/>
  <c r="H5821" i="13"/>
  <c r="O5821" i="13"/>
  <c r="N5821" i="13"/>
  <c r="H5820" i="13"/>
  <c r="O5820" i="13"/>
  <c r="N5820" i="13"/>
  <c r="H5819" i="13"/>
  <c r="O5819" i="13"/>
  <c r="N5819" i="13"/>
  <c r="H5818" i="13"/>
  <c r="O5818" i="13"/>
  <c r="N5818" i="13"/>
  <c r="H5817" i="13"/>
  <c r="O5817" i="13"/>
  <c r="N5817" i="13"/>
  <c r="H5816" i="13"/>
  <c r="O5816" i="13"/>
  <c r="N5816" i="13"/>
  <c r="H5815" i="13"/>
  <c r="O5815" i="13"/>
  <c r="N5815" i="13"/>
  <c r="H5814" i="13"/>
  <c r="O5814" i="13"/>
  <c r="N5814" i="13"/>
  <c r="H5813" i="13"/>
  <c r="O5813" i="13"/>
  <c r="N5813" i="13"/>
  <c r="H5812" i="13"/>
  <c r="O5812" i="13"/>
  <c r="N5812" i="13"/>
  <c r="H5811" i="13"/>
  <c r="O5811" i="13"/>
  <c r="N5811" i="13"/>
  <c r="H5810" i="13"/>
  <c r="O5810" i="13"/>
  <c r="N5810" i="13"/>
  <c r="H5809" i="13"/>
  <c r="O5809" i="13"/>
  <c r="N5809" i="13"/>
  <c r="H5808" i="13"/>
  <c r="O5808" i="13"/>
  <c r="N5808" i="13"/>
  <c r="H5807" i="13"/>
  <c r="O5807" i="13"/>
  <c r="N5807" i="13"/>
  <c r="H5806" i="13"/>
  <c r="O5806" i="13"/>
  <c r="N5806" i="13"/>
  <c r="H5805" i="13"/>
  <c r="O5805" i="13"/>
  <c r="N5805" i="13"/>
  <c r="H5804" i="13"/>
  <c r="O5804" i="13"/>
  <c r="N5804" i="13"/>
  <c r="H5803" i="13"/>
  <c r="O5803" i="13"/>
  <c r="N5803" i="13"/>
  <c r="H5802" i="13"/>
  <c r="O5802" i="13"/>
  <c r="N5802" i="13"/>
  <c r="H5801" i="13"/>
  <c r="O5801" i="13"/>
  <c r="N5801" i="13"/>
  <c r="H5800" i="13"/>
  <c r="O5800" i="13"/>
  <c r="N5800" i="13"/>
  <c r="H5799" i="13"/>
  <c r="O5799" i="13"/>
  <c r="N5799" i="13"/>
  <c r="H5798" i="13"/>
  <c r="O5798" i="13"/>
  <c r="N5798" i="13"/>
  <c r="H5797" i="13"/>
  <c r="O5797" i="13"/>
  <c r="N5797" i="13"/>
  <c r="H5796" i="13"/>
  <c r="O5796" i="13"/>
  <c r="N5796" i="13"/>
  <c r="H5795" i="13"/>
  <c r="O5795" i="13"/>
  <c r="N5795" i="13"/>
  <c r="H5794" i="13"/>
  <c r="O5794" i="13"/>
  <c r="N5794" i="13"/>
  <c r="H5793" i="13"/>
  <c r="O5793" i="13"/>
  <c r="N5793" i="13"/>
  <c r="H5792" i="13"/>
  <c r="O5792" i="13"/>
  <c r="N5792" i="13"/>
  <c r="H5791" i="13"/>
  <c r="O5791" i="13"/>
  <c r="N5791" i="13"/>
  <c r="H5790" i="13"/>
  <c r="O5790" i="13"/>
  <c r="N5790" i="13"/>
  <c r="H5789" i="13"/>
  <c r="O5789" i="13"/>
  <c r="N5789" i="13"/>
  <c r="H5788" i="13"/>
  <c r="O5788" i="13"/>
  <c r="N5788" i="13"/>
  <c r="H5787" i="13"/>
  <c r="O5787" i="13"/>
  <c r="N5787" i="13"/>
  <c r="H5786" i="13"/>
  <c r="O5786" i="13"/>
  <c r="N5786" i="13"/>
  <c r="H5785" i="13"/>
  <c r="O5785" i="13"/>
  <c r="N5785" i="13"/>
  <c r="H5784" i="13"/>
  <c r="O5784" i="13"/>
  <c r="N5784" i="13"/>
  <c r="H5783" i="13"/>
  <c r="O5783" i="13"/>
  <c r="N5783" i="13"/>
  <c r="H5782" i="13"/>
  <c r="O5782" i="13"/>
  <c r="N5782" i="13"/>
  <c r="H5781" i="13"/>
  <c r="O5781" i="13"/>
  <c r="N5781" i="13"/>
  <c r="H5780" i="13"/>
  <c r="O5780" i="13"/>
  <c r="N5780" i="13"/>
  <c r="H5779" i="13"/>
  <c r="O5779" i="13"/>
  <c r="N5779" i="13"/>
  <c r="H5778" i="13"/>
  <c r="O5778" i="13"/>
  <c r="N5778" i="13"/>
  <c r="H5777" i="13"/>
  <c r="O5777" i="13"/>
  <c r="N5777" i="13"/>
  <c r="H5776" i="13"/>
  <c r="O5776" i="13"/>
  <c r="N5776" i="13"/>
  <c r="H5775" i="13"/>
  <c r="O5775" i="13"/>
  <c r="N5775" i="13"/>
  <c r="H5774" i="13"/>
  <c r="O5774" i="13"/>
  <c r="N5774" i="13"/>
  <c r="H5773" i="13"/>
  <c r="O5773" i="13"/>
  <c r="N5773" i="13"/>
  <c r="H5772" i="13"/>
  <c r="O5772" i="13"/>
  <c r="N5772" i="13"/>
  <c r="H5771" i="13"/>
  <c r="O5771" i="13"/>
  <c r="N5771" i="13"/>
  <c r="H5770" i="13"/>
  <c r="O5770" i="13"/>
  <c r="N5770" i="13"/>
  <c r="H5769" i="13"/>
  <c r="O5769" i="13"/>
  <c r="N5769" i="13"/>
  <c r="H5768" i="13"/>
  <c r="O5768" i="13"/>
  <c r="N5768" i="13"/>
  <c r="H5767" i="13"/>
  <c r="O5767" i="13"/>
  <c r="N5767" i="13"/>
  <c r="H5766" i="13"/>
  <c r="O5766" i="13"/>
  <c r="N5766" i="13"/>
  <c r="H5765" i="13"/>
  <c r="O5765" i="13"/>
  <c r="N5765" i="13"/>
  <c r="H5764" i="13"/>
  <c r="O5764" i="13"/>
  <c r="N5764" i="13"/>
  <c r="H5763" i="13"/>
  <c r="O5763" i="13"/>
  <c r="N5763" i="13"/>
  <c r="H5762" i="13"/>
  <c r="O5762" i="13"/>
  <c r="N5762" i="13"/>
  <c r="H5761" i="13"/>
  <c r="O5761" i="13"/>
  <c r="N5761" i="13"/>
  <c r="H5760" i="13"/>
  <c r="O5760" i="13"/>
  <c r="N5760" i="13"/>
  <c r="H5759" i="13"/>
  <c r="O5759" i="13"/>
  <c r="N5759" i="13"/>
  <c r="H5758" i="13"/>
  <c r="O5758" i="13"/>
  <c r="N5758" i="13"/>
  <c r="H5757" i="13"/>
  <c r="O5757" i="13"/>
  <c r="N5757" i="13"/>
  <c r="H5756" i="13"/>
  <c r="O5756" i="13"/>
  <c r="N5756" i="13"/>
  <c r="H5755" i="13"/>
  <c r="O5755" i="13"/>
  <c r="N5755" i="13"/>
  <c r="H5754" i="13"/>
  <c r="O5754" i="13"/>
  <c r="N5754" i="13"/>
  <c r="H5753" i="13"/>
  <c r="O5753" i="13"/>
  <c r="N5753" i="13"/>
  <c r="H5752" i="13"/>
  <c r="O5752" i="13"/>
  <c r="N5752" i="13"/>
  <c r="H5751" i="13"/>
  <c r="O5751" i="13"/>
  <c r="N5751" i="13"/>
  <c r="H5750" i="13"/>
  <c r="O5750" i="13"/>
  <c r="N5750" i="13"/>
  <c r="H5749" i="13"/>
  <c r="O5749" i="13"/>
  <c r="N5749" i="13"/>
  <c r="H5748" i="13"/>
  <c r="O5748" i="13"/>
  <c r="N5748" i="13"/>
  <c r="H5747" i="13"/>
  <c r="O5747" i="13"/>
  <c r="N5747" i="13"/>
  <c r="H5746" i="13"/>
  <c r="O5746" i="13"/>
  <c r="N5746" i="13"/>
  <c r="H5745" i="13"/>
  <c r="O5745" i="13"/>
  <c r="N5745" i="13"/>
  <c r="H5744" i="13"/>
  <c r="O5744" i="13"/>
  <c r="N5744" i="13"/>
  <c r="H5743" i="13"/>
  <c r="O5743" i="13"/>
  <c r="N5743" i="13"/>
  <c r="H5742" i="13"/>
  <c r="O5742" i="13"/>
  <c r="N5742" i="13"/>
  <c r="H5741" i="13"/>
  <c r="O5741" i="13"/>
  <c r="N5741" i="13"/>
  <c r="H5740" i="13"/>
  <c r="O5740" i="13"/>
  <c r="N5740" i="13"/>
  <c r="H5739" i="13"/>
  <c r="O5739" i="13"/>
  <c r="N5739" i="13"/>
  <c r="H5738" i="13"/>
  <c r="O5738" i="13"/>
  <c r="N5738" i="13"/>
  <c r="H5737" i="13"/>
  <c r="O5737" i="13"/>
  <c r="N5737" i="13"/>
  <c r="H5736" i="13"/>
  <c r="O5736" i="13"/>
  <c r="N5736" i="13"/>
  <c r="H5735" i="13"/>
  <c r="O5735" i="13"/>
  <c r="N5735" i="13"/>
  <c r="H5734" i="13"/>
  <c r="O5734" i="13"/>
  <c r="N5734" i="13"/>
  <c r="H5733" i="13"/>
  <c r="O5733" i="13"/>
  <c r="N5733" i="13"/>
  <c r="H5732" i="13"/>
  <c r="O5732" i="13"/>
  <c r="N5732" i="13"/>
  <c r="H5731" i="13"/>
  <c r="O5731" i="13"/>
  <c r="N5731" i="13"/>
  <c r="H5730" i="13"/>
  <c r="O5730" i="13"/>
  <c r="N5730" i="13"/>
  <c r="H5729" i="13"/>
  <c r="O5729" i="13"/>
  <c r="N5729" i="13"/>
  <c r="H5728" i="13"/>
  <c r="O5728" i="13"/>
  <c r="N5728" i="13"/>
  <c r="H5727" i="13"/>
  <c r="O5727" i="13"/>
  <c r="N5727" i="13"/>
  <c r="H5726" i="13"/>
  <c r="O5726" i="13"/>
  <c r="N5726" i="13"/>
  <c r="H5725" i="13"/>
  <c r="O5725" i="13"/>
  <c r="N5725" i="13"/>
  <c r="H5724" i="13"/>
  <c r="O5724" i="13"/>
  <c r="N5724" i="13"/>
  <c r="H5723" i="13"/>
  <c r="O5723" i="13"/>
  <c r="N5723" i="13"/>
  <c r="H5722" i="13"/>
  <c r="O5722" i="13"/>
  <c r="N5722" i="13"/>
  <c r="H5721" i="13"/>
  <c r="O5721" i="13"/>
  <c r="N5721" i="13"/>
  <c r="H5720" i="13"/>
  <c r="O5720" i="13"/>
  <c r="N5720" i="13"/>
  <c r="H5719" i="13"/>
  <c r="O5719" i="13"/>
  <c r="N5719" i="13"/>
  <c r="H5718" i="13"/>
  <c r="O5718" i="13"/>
  <c r="N5718" i="13"/>
  <c r="H5717" i="13"/>
  <c r="O5717" i="13"/>
  <c r="N5717" i="13"/>
  <c r="H5716" i="13"/>
  <c r="O5716" i="13"/>
  <c r="N5716" i="13"/>
  <c r="H5715" i="13"/>
  <c r="O5715" i="13"/>
  <c r="N5715" i="13"/>
  <c r="H5714" i="13"/>
  <c r="O5714" i="13"/>
  <c r="N5714" i="13"/>
  <c r="H5713" i="13"/>
  <c r="O5713" i="13"/>
  <c r="N5713" i="13"/>
  <c r="H5712" i="13"/>
  <c r="O5712" i="13"/>
  <c r="N5712" i="13"/>
  <c r="H5711" i="13"/>
  <c r="O5711" i="13"/>
  <c r="N5711" i="13"/>
  <c r="H5710" i="13"/>
  <c r="O5710" i="13"/>
  <c r="N5710" i="13"/>
  <c r="H5709" i="13"/>
  <c r="O5709" i="13"/>
  <c r="N5709" i="13"/>
  <c r="H5708" i="13"/>
  <c r="O5708" i="13"/>
  <c r="N5708" i="13"/>
  <c r="H5707" i="13"/>
  <c r="O5707" i="13"/>
  <c r="N5707" i="13"/>
  <c r="H5706" i="13"/>
  <c r="O5706" i="13"/>
  <c r="N5706" i="13"/>
  <c r="H5705" i="13"/>
  <c r="O5705" i="13"/>
  <c r="N5705" i="13"/>
  <c r="H5704" i="13"/>
  <c r="O5704" i="13"/>
  <c r="N5704" i="13"/>
  <c r="H5703" i="13"/>
  <c r="O5703" i="13"/>
  <c r="N5703" i="13"/>
  <c r="H5702" i="13"/>
  <c r="O5702" i="13"/>
  <c r="N5702" i="13"/>
  <c r="H5701" i="13"/>
  <c r="O5701" i="13"/>
  <c r="N5701" i="13"/>
  <c r="H5700" i="13"/>
  <c r="O5700" i="13"/>
  <c r="N5700" i="13"/>
  <c r="H5699" i="13"/>
  <c r="O5699" i="13"/>
  <c r="N5699" i="13"/>
  <c r="H5698" i="13"/>
  <c r="O5698" i="13"/>
  <c r="N5698" i="13"/>
  <c r="H5697" i="13"/>
  <c r="O5697" i="13"/>
  <c r="N5697" i="13"/>
  <c r="H5696" i="13"/>
  <c r="O5696" i="13"/>
  <c r="N5696" i="13"/>
  <c r="H5695" i="13"/>
  <c r="O5695" i="13"/>
  <c r="N5695" i="13"/>
  <c r="H5694" i="13"/>
  <c r="O5694" i="13"/>
  <c r="N5694" i="13"/>
  <c r="H5693" i="13"/>
  <c r="O5693" i="13"/>
  <c r="N5693" i="13"/>
  <c r="H5692" i="13"/>
  <c r="O5692" i="13"/>
  <c r="N5692" i="13"/>
  <c r="H5691" i="13"/>
  <c r="O5691" i="13"/>
  <c r="N5691" i="13"/>
  <c r="H5690" i="13"/>
  <c r="O5690" i="13"/>
  <c r="N5690" i="13"/>
  <c r="H5689" i="13"/>
  <c r="O5689" i="13"/>
  <c r="N5689" i="13"/>
  <c r="H5688" i="13"/>
  <c r="O5688" i="13"/>
  <c r="N5688" i="13"/>
  <c r="H5687" i="13"/>
  <c r="O5687" i="13"/>
  <c r="N5687" i="13"/>
  <c r="H5686" i="13"/>
  <c r="O5686" i="13"/>
  <c r="N5686" i="13"/>
  <c r="H5685" i="13"/>
  <c r="O5685" i="13"/>
  <c r="N5685" i="13"/>
  <c r="H5684" i="13"/>
  <c r="O5684" i="13"/>
  <c r="N5684" i="13"/>
  <c r="H5683" i="13"/>
  <c r="O5683" i="13"/>
  <c r="N5683" i="13"/>
  <c r="H5682" i="13"/>
  <c r="O5682" i="13"/>
  <c r="N5682" i="13"/>
  <c r="H5681" i="13"/>
  <c r="O5681" i="13"/>
  <c r="N5681" i="13"/>
  <c r="H5680" i="13"/>
  <c r="O5680" i="13"/>
  <c r="N5680" i="13"/>
  <c r="H5679" i="13"/>
  <c r="O5679" i="13"/>
  <c r="N5679" i="13"/>
  <c r="H5678" i="13"/>
  <c r="O5678" i="13"/>
  <c r="N5678" i="13"/>
  <c r="H5677" i="13"/>
  <c r="O5677" i="13"/>
  <c r="N5677" i="13"/>
  <c r="H5676" i="13"/>
  <c r="O5676" i="13"/>
  <c r="N5676" i="13"/>
  <c r="H5675" i="13"/>
  <c r="O5675" i="13"/>
  <c r="N5675" i="13"/>
  <c r="H5674" i="13"/>
  <c r="O5674" i="13"/>
  <c r="N5674" i="13"/>
  <c r="H5673" i="13"/>
  <c r="O5673" i="13"/>
  <c r="N5673" i="13"/>
  <c r="H5672" i="13"/>
  <c r="O5672" i="13"/>
  <c r="N5672" i="13"/>
  <c r="H5671" i="13"/>
  <c r="O5671" i="13"/>
  <c r="N5671" i="13"/>
  <c r="H5670" i="13"/>
  <c r="O5670" i="13"/>
  <c r="N5670" i="13"/>
  <c r="H5669" i="13"/>
  <c r="O5669" i="13"/>
  <c r="N5669" i="13"/>
  <c r="H5668" i="13"/>
  <c r="O5668" i="13"/>
  <c r="N5668" i="13"/>
  <c r="H5667" i="13"/>
  <c r="O5667" i="13"/>
  <c r="N5667" i="13"/>
  <c r="H5666" i="13"/>
  <c r="O5666" i="13"/>
  <c r="N5666" i="13"/>
  <c r="H5665" i="13"/>
  <c r="O5665" i="13"/>
  <c r="N5665" i="13"/>
  <c r="H5664" i="13"/>
  <c r="O5664" i="13"/>
  <c r="N5664" i="13"/>
  <c r="H5663" i="13"/>
  <c r="O5663" i="13"/>
  <c r="N5663" i="13"/>
  <c r="H5662" i="13"/>
  <c r="O5662" i="13"/>
  <c r="N5662" i="13"/>
  <c r="H5661" i="13"/>
  <c r="O5661" i="13"/>
  <c r="N5661" i="13"/>
  <c r="H5660" i="13"/>
  <c r="O5660" i="13"/>
  <c r="N5660" i="13"/>
  <c r="H5659" i="13"/>
  <c r="O5659" i="13"/>
  <c r="N5659" i="13"/>
  <c r="H5658" i="13"/>
  <c r="O5658" i="13"/>
  <c r="N5658" i="13"/>
  <c r="H5657" i="13"/>
  <c r="O5657" i="13"/>
  <c r="N5657" i="13"/>
  <c r="H5656" i="13"/>
  <c r="O5656" i="13"/>
  <c r="N5656" i="13"/>
  <c r="H5655" i="13"/>
  <c r="O5655" i="13"/>
  <c r="N5655" i="13"/>
  <c r="H5654" i="13"/>
  <c r="O5654" i="13"/>
  <c r="N5654" i="13"/>
  <c r="H5653" i="13"/>
  <c r="O5653" i="13"/>
  <c r="N5653" i="13"/>
  <c r="H5652" i="13"/>
  <c r="O5652" i="13"/>
  <c r="N5652" i="13"/>
  <c r="H5651" i="13"/>
  <c r="O5651" i="13"/>
  <c r="N5651" i="13"/>
  <c r="H5650" i="13"/>
  <c r="O5650" i="13"/>
  <c r="N5650" i="13"/>
  <c r="H5649" i="13"/>
  <c r="O5649" i="13"/>
  <c r="N5649" i="13"/>
  <c r="H5648" i="13"/>
  <c r="O5648" i="13"/>
  <c r="N5648" i="13"/>
  <c r="H5647" i="13"/>
  <c r="O5647" i="13"/>
  <c r="N5647" i="13"/>
  <c r="H5646" i="13"/>
  <c r="O5646" i="13"/>
  <c r="N5646" i="13"/>
  <c r="H5645" i="13"/>
  <c r="O5645" i="13"/>
  <c r="N5645" i="13"/>
  <c r="H5644" i="13"/>
  <c r="O5644" i="13"/>
  <c r="N5644" i="13"/>
  <c r="H5643" i="13"/>
  <c r="O5643" i="13"/>
  <c r="N5643" i="13"/>
  <c r="H5642" i="13"/>
  <c r="O5642" i="13"/>
  <c r="N5642" i="13"/>
  <c r="H5641" i="13"/>
  <c r="O5641" i="13"/>
  <c r="N5641" i="13"/>
  <c r="H5640" i="13"/>
  <c r="O5640" i="13"/>
  <c r="N5640" i="13"/>
  <c r="H5639" i="13"/>
  <c r="O5639" i="13"/>
  <c r="N5639" i="13"/>
  <c r="H5638" i="13"/>
  <c r="O5638" i="13"/>
  <c r="N5638" i="13"/>
  <c r="H5637" i="13"/>
  <c r="O5637" i="13"/>
  <c r="N5637" i="13"/>
  <c r="H5636" i="13"/>
  <c r="O5636" i="13"/>
  <c r="N5636" i="13"/>
  <c r="H5635" i="13"/>
  <c r="O5635" i="13"/>
  <c r="N5635" i="13"/>
  <c r="H5634" i="13"/>
  <c r="O5634" i="13"/>
  <c r="N5634" i="13"/>
  <c r="H5633" i="13"/>
  <c r="O5633" i="13"/>
  <c r="N5633" i="13"/>
  <c r="H5632" i="13"/>
  <c r="O5632" i="13"/>
  <c r="N5632" i="13"/>
  <c r="H5631" i="13"/>
  <c r="O5631" i="13"/>
  <c r="N5631" i="13"/>
  <c r="H5630" i="13"/>
  <c r="O5630" i="13"/>
  <c r="N5630" i="13"/>
  <c r="H5629" i="13"/>
  <c r="O5629" i="13"/>
  <c r="N5629" i="13"/>
  <c r="H5628" i="13"/>
  <c r="O5628" i="13"/>
  <c r="N5628" i="13"/>
  <c r="H5627" i="13"/>
  <c r="O5627" i="13"/>
  <c r="N5627" i="13"/>
  <c r="H5626" i="13"/>
  <c r="O5626" i="13"/>
  <c r="N5626" i="13"/>
  <c r="H5625" i="13"/>
  <c r="O5625" i="13"/>
  <c r="N5625" i="13"/>
  <c r="H5624" i="13"/>
  <c r="O5624" i="13"/>
  <c r="N5624" i="13"/>
  <c r="H5623" i="13"/>
  <c r="O5623" i="13"/>
  <c r="N5623" i="13"/>
  <c r="H5622" i="13"/>
  <c r="O5622" i="13"/>
  <c r="N5622" i="13"/>
  <c r="H5621" i="13"/>
  <c r="O5621" i="13"/>
  <c r="N5621" i="13"/>
  <c r="H5620" i="13"/>
  <c r="O5620" i="13"/>
  <c r="N5620" i="13"/>
  <c r="H5619" i="13"/>
  <c r="O5619" i="13"/>
  <c r="N5619" i="13"/>
  <c r="H5618" i="13"/>
  <c r="O5618" i="13"/>
  <c r="N5618" i="13"/>
  <c r="H5617" i="13"/>
  <c r="O5617" i="13"/>
  <c r="N5617" i="13"/>
  <c r="H5616" i="13"/>
  <c r="O5616" i="13"/>
  <c r="N5616" i="13"/>
  <c r="H5615" i="13"/>
  <c r="O5615" i="13"/>
  <c r="N5615" i="13"/>
  <c r="H5614" i="13"/>
  <c r="O5614" i="13"/>
  <c r="N5614" i="13"/>
  <c r="H5613" i="13"/>
  <c r="O5613" i="13"/>
  <c r="N5613" i="13"/>
  <c r="H5612" i="13"/>
  <c r="O5612" i="13"/>
  <c r="N5612" i="13"/>
  <c r="H5611" i="13"/>
  <c r="O5611" i="13"/>
  <c r="N5611" i="13"/>
  <c r="H5610" i="13"/>
  <c r="O5610" i="13"/>
  <c r="N5610" i="13"/>
  <c r="H5609" i="13"/>
  <c r="O5609" i="13"/>
  <c r="N5609" i="13"/>
  <c r="H5608" i="13"/>
  <c r="O5608" i="13"/>
  <c r="N5608" i="13"/>
  <c r="H5607" i="13"/>
  <c r="O5607" i="13"/>
  <c r="N5607" i="13"/>
  <c r="H5606" i="13"/>
  <c r="O5606" i="13"/>
  <c r="N5606" i="13"/>
  <c r="H5605" i="13"/>
  <c r="O5605" i="13"/>
  <c r="N5605" i="13"/>
  <c r="H5604" i="13"/>
  <c r="O5604" i="13"/>
  <c r="N5604" i="13"/>
  <c r="H5603" i="13"/>
  <c r="O5603" i="13"/>
  <c r="N5603" i="13"/>
  <c r="H5602" i="13"/>
  <c r="O5602" i="13"/>
  <c r="N5602" i="13"/>
  <c r="H5601" i="13"/>
  <c r="O5601" i="13"/>
  <c r="N5601" i="13"/>
  <c r="H5600" i="13"/>
  <c r="O5600" i="13"/>
  <c r="N5600" i="13"/>
  <c r="H5599" i="13"/>
  <c r="O5599" i="13"/>
  <c r="N5599" i="13"/>
  <c r="H5598" i="13"/>
  <c r="O5598" i="13"/>
  <c r="N5598" i="13"/>
  <c r="H5597" i="13"/>
  <c r="O5597" i="13"/>
  <c r="N5597" i="13"/>
  <c r="H5596" i="13"/>
  <c r="O5596" i="13"/>
  <c r="N5596" i="13"/>
  <c r="H5595" i="13"/>
  <c r="O5595" i="13"/>
  <c r="N5595" i="13"/>
  <c r="H5594" i="13"/>
  <c r="O5594" i="13"/>
  <c r="N5594" i="13"/>
  <c r="H5593" i="13"/>
  <c r="O5593" i="13"/>
  <c r="N5593" i="13"/>
  <c r="H5592" i="13"/>
  <c r="O5592" i="13"/>
  <c r="N5592" i="13"/>
  <c r="H5591" i="13"/>
  <c r="O5591" i="13"/>
  <c r="N5591" i="13"/>
  <c r="H5590" i="13"/>
  <c r="O5590" i="13"/>
  <c r="N5590" i="13"/>
  <c r="H5589" i="13"/>
  <c r="O5589" i="13"/>
  <c r="N5589" i="13"/>
  <c r="H5588" i="13"/>
  <c r="O5588" i="13"/>
  <c r="N5588" i="13"/>
  <c r="H5587" i="13"/>
  <c r="O5587" i="13"/>
  <c r="N5587" i="13"/>
  <c r="H5586" i="13"/>
  <c r="O5586" i="13"/>
  <c r="N5586" i="13"/>
  <c r="H5585" i="13"/>
  <c r="O5585" i="13"/>
  <c r="N5585" i="13"/>
  <c r="H5584" i="13"/>
  <c r="O5584" i="13"/>
  <c r="N5584" i="13"/>
  <c r="H5583" i="13"/>
  <c r="O5583" i="13"/>
  <c r="N5583" i="13"/>
  <c r="H5582" i="13"/>
  <c r="O5582" i="13"/>
  <c r="N5582" i="13"/>
  <c r="H5581" i="13"/>
  <c r="O5581" i="13"/>
  <c r="N5581" i="13"/>
  <c r="H5580" i="13"/>
  <c r="O5580" i="13"/>
  <c r="N5580" i="13"/>
  <c r="H5579" i="13"/>
  <c r="O5579" i="13"/>
  <c r="N5579" i="13"/>
  <c r="H5578" i="13"/>
  <c r="O5578" i="13"/>
  <c r="N5578" i="13"/>
  <c r="H5577" i="13"/>
  <c r="O5577" i="13"/>
  <c r="N5577" i="13"/>
  <c r="H5576" i="13"/>
  <c r="O5576" i="13"/>
  <c r="N5576" i="13"/>
  <c r="H5575" i="13"/>
  <c r="O5575" i="13"/>
  <c r="N5575" i="13"/>
  <c r="H5574" i="13"/>
  <c r="O5574" i="13"/>
  <c r="N5574" i="13"/>
  <c r="H5573" i="13"/>
  <c r="O5573" i="13"/>
  <c r="N5573" i="13"/>
  <c r="H5572" i="13"/>
  <c r="O5572" i="13"/>
  <c r="N5572" i="13"/>
  <c r="H5571" i="13"/>
  <c r="O5571" i="13"/>
  <c r="N5571" i="13"/>
  <c r="H5570" i="13"/>
  <c r="O5570" i="13"/>
  <c r="N5570" i="13"/>
  <c r="H5569" i="13"/>
  <c r="O5569" i="13"/>
  <c r="N5569" i="13"/>
  <c r="H5568" i="13"/>
  <c r="O5568" i="13"/>
  <c r="N5568" i="13"/>
  <c r="H5567" i="13"/>
  <c r="O5567" i="13"/>
  <c r="N5567" i="13"/>
  <c r="H5566" i="13"/>
  <c r="O5566" i="13"/>
  <c r="N5566" i="13"/>
  <c r="H5565" i="13"/>
  <c r="O5565" i="13"/>
  <c r="N5565" i="13"/>
  <c r="H5564" i="13"/>
  <c r="O5564" i="13"/>
  <c r="N5564" i="13"/>
  <c r="H5563" i="13"/>
  <c r="O5563" i="13"/>
  <c r="N5563" i="13"/>
  <c r="H5562" i="13"/>
  <c r="O5562" i="13"/>
  <c r="N5562" i="13"/>
  <c r="H5561" i="13"/>
  <c r="O5561" i="13"/>
  <c r="N5561" i="13"/>
  <c r="H5560" i="13"/>
  <c r="O5560" i="13"/>
  <c r="N5560" i="13"/>
  <c r="H5559" i="13"/>
  <c r="O5559" i="13"/>
  <c r="N5559" i="13"/>
  <c r="H5558" i="13"/>
  <c r="O5558" i="13"/>
  <c r="N5558" i="13"/>
  <c r="H5557" i="13"/>
  <c r="O5557" i="13"/>
  <c r="N5557" i="13"/>
  <c r="H5556" i="13"/>
  <c r="O5556" i="13"/>
  <c r="N5556" i="13"/>
  <c r="H5555" i="13"/>
  <c r="O5555" i="13"/>
  <c r="N5555" i="13"/>
  <c r="H5554" i="13"/>
  <c r="O5554" i="13"/>
  <c r="N5554" i="13"/>
  <c r="H5553" i="13"/>
  <c r="O5553" i="13"/>
  <c r="N5553" i="13"/>
  <c r="H5552" i="13"/>
  <c r="O5552" i="13"/>
  <c r="N5552" i="13"/>
  <c r="H5551" i="13"/>
  <c r="O5551" i="13"/>
  <c r="N5551" i="13"/>
  <c r="H5550" i="13"/>
  <c r="O5550" i="13"/>
  <c r="N5550" i="13"/>
  <c r="H5549" i="13"/>
  <c r="O5549" i="13"/>
  <c r="N5549" i="13"/>
  <c r="H5548" i="13"/>
  <c r="O5548" i="13"/>
  <c r="N5548" i="13"/>
  <c r="H5547" i="13"/>
  <c r="O5547" i="13"/>
  <c r="N5547" i="13"/>
  <c r="H5546" i="13"/>
  <c r="O5546" i="13"/>
  <c r="N5546" i="13"/>
  <c r="H5545" i="13"/>
  <c r="O5545" i="13"/>
  <c r="N5545" i="13"/>
  <c r="H5544" i="13"/>
  <c r="O5544" i="13"/>
  <c r="N5544" i="13"/>
  <c r="H5543" i="13"/>
  <c r="O5543" i="13"/>
  <c r="N5543" i="13"/>
  <c r="H5542" i="13"/>
  <c r="O5542" i="13"/>
  <c r="N5542" i="13"/>
  <c r="H5541" i="13"/>
  <c r="O5541" i="13"/>
  <c r="N5541" i="13"/>
  <c r="H5540" i="13"/>
  <c r="O5540" i="13"/>
  <c r="N5540" i="13"/>
  <c r="H5539" i="13"/>
  <c r="O5539" i="13"/>
  <c r="N5539" i="13"/>
  <c r="H5538" i="13"/>
  <c r="O5538" i="13"/>
  <c r="N5538" i="13"/>
  <c r="H5537" i="13"/>
  <c r="O5537" i="13"/>
  <c r="N5537" i="13"/>
  <c r="H5536" i="13"/>
  <c r="O5536" i="13"/>
  <c r="N5536" i="13"/>
  <c r="H5535" i="13"/>
  <c r="O5535" i="13"/>
  <c r="N5535" i="13"/>
  <c r="H5534" i="13"/>
  <c r="O5534" i="13"/>
  <c r="N5534" i="13"/>
  <c r="H5533" i="13"/>
  <c r="O5533" i="13"/>
  <c r="N5533" i="13"/>
  <c r="H5532" i="13"/>
  <c r="O5532" i="13"/>
  <c r="N5532" i="13"/>
  <c r="H5531" i="13"/>
  <c r="O5531" i="13"/>
  <c r="N5531" i="13"/>
  <c r="H5530" i="13"/>
  <c r="O5530" i="13"/>
  <c r="N5530" i="13"/>
  <c r="H5529" i="13"/>
  <c r="O5529" i="13"/>
  <c r="N5529" i="13"/>
  <c r="H5528" i="13"/>
  <c r="O5528" i="13"/>
  <c r="N5528" i="13"/>
  <c r="H5527" i="13"/>
  <c r="O5527" i="13"/>
  <c r="N5527" i="13"/>
  <c r="H5526" i="13"/>
  <c r="O5526" i="13"/>
  <c r="N5526" i="13"/>
  <c r="H5525" i="13"/>
  <c r="O5525" i="13"/>
  <c r="N5525" i="13"/>
  <c r="H5524" i="13"/>
  <c r="O5524" i="13"/>
  <c r="N5524" i="13"/>
  <c r="H5523" i="13"/>
  <c r="O5523" i="13"/>
  <c r="N5523" i="13"/>
  <c r="H5522" i="13"/>
  <c r="O5522" i="13"/>
  <c r="N5522" i="13"/>
  <c r="H5521" i="13"/>
  <c r="O5521" i="13"/>
  <c r="N5521" i="13"/>
  <c r="H5520" i="13"/>
  <c r="O5520" i="13"/>
  <c r="N5520" i="13"/>
  <c r="H5519" i="13"/>
  <c r="O5519" i="13"/>
  <c r="N5519" i="13"/>
  <c r="H5518" i="13"/>
  <c r="O5518" i="13"/>
  <c r="N5518" i="13"/>
  <c r="H5517" i="13"/>
  <c r="O5517" i="13"/>
  <c r="N5517" i="13"/>
  <c r="H5516" i="13"/>
  <c r="O5516" i="13"/>
  <c r="N5516" i="13"/>
  <c r="H5515" i="13"/>
  <c r="O5515" i="13"/>
  <c r="N5515" i="13"/>
  <c r="H5514" i="13"/>
  <c r="O5514" i="13"/>
  <c r="N5514" i="13"/>
  <c r="H5513" i="13"/>
  <c r="O5513" i="13"/>
  <c r="N5513" i="13"/>
  <c r="H5512" i="13"/>
  <c r="O5512" i="13"/>
  <c r="N5512" i="13"/>
  <c r="H5511" i="13"/>
  <c r="O5511" i="13"/>
  <c r="N5511" i="13"/>
  <c r="H5510" i="13"/>
  <c r="O5510" i="13"/>
  <c r="N5510" i="13"/>
  <c r="H5509" i="13"/>
  <c r="O5509" i="13"/>
  <c r="N5509" i="13"/>
  <c r="H5508" i="13"/>
  <c r="O5508" i="13"/>
  <c r="N5508" i="13"/>
  <c r="H5507" i="13"/>
  <c r="O5507" i="13"/>
  <c r="N5507" i="13"/>
  <c r="H5506" i="13"/>
  <c r="O5506" i="13"/>
  <c r="N5506" i="13"/>
  <c r="H5505" i="13"/>
  <c r="O5505" i="13"/>
  <c r="N5505" i="13"/>
  <c r="H5504" i="13"/>
  <c r="O5504" i="13"/>
  <c r="N5504" i="13"/>
  <c r="H5503" i="13"/>
  <c r="O5503" i="13"/>
  <c r="N5503" i="13"/>
  <c r="H5502" i="13"/>
  <c r="O5502" i="13"/>
  <c r="N5502" i="13"/>
  <c r="H5501" i="13"/>
  <c r="O5501" i="13"/>
  <c r="N5501" i="13"/>
  <c r="H5500" i="13"/>
  <c r="O5500" i="13"/>
  <c r="N5500" i="13"/>
  <c r="H5499" i="13"/>
  <c r="O5499" i="13"/>
  <c r="N5499" i="13"/>
  <c r="H5498" i="13"/>
  <c r="O5498" i="13"/>
  <c r="N5498" i="13"/>
  <c r="H5497" i="13"/>
  <c r="O5497" i="13"/>
  <c r="N5497" i="13"/>
  <c r="H5496" i="13"/>
  <c r="O5496" i="13"/>
  <c r="N5496" i="13"/>
  <c r="H5495" i="13"/>
  <c r="O5495" i="13"/>
  <c r="N5495" i="13"/>
  <c r="H5494" i="13"/>
  <c r="O5494" i="13"/>
  <c r="N5494" i="13"/>
  <c r="H5493" i="13"/>
  <c r="O5493" i="13"/>
  <c r="N5493" i="13"/>
  <c r="H5492" i="13"/>
  <c r="O5492" i="13"/>
  <c r="N5492" i="13"/>
  <c r="H5491" i="13"/>
  <c r="O5491" i="13"/>
  <c r="N5491" i="13"/>
  <c r="H5490" i="13"/>
  <c r="O5490" i="13"/>
  <c r="N5490" i="13"/>
  <c r="H5489" i="13"/>
  <c r="O5489" i="13"/>
  <c r="N5489" i="13"/>
  <c r="H5488" i="13"/>
  <c r="O5488" i="13"/>
  <c r="N5488" i="13"/>
  <c r="H5487" i="13"/>
  <c r="O5487" i="13"/>
  <c r="N5487" i="13"/>
  <c r="H5486" i="13"/>
  <c r="O5486" i="13"/>
  <c r="N5486" i="13"/>
  <c r="H5485" i="13"/>
  <c r="O5485" i="13"/>
  <c r="N5485" i="13"/>
  <c r="H5484" i="13"/>
  <c r="O5484" i="13"/>
  <c r="N5484" i="13"/>
  <c r="H5483" i="13"/>
  <c r="O5483" i="13"/>
  <c r="N5483" i="13"/>
  <c r="H5482" i="13"/>
  <c r="O5482" i="13"/>
  <c r="N5482" i="13"/>
  <c r="H5481" i="13"/>
  <c r="O5481" i="13"/>
  <c r="N5481" i="13"/>
  <c r="H5480" i="13"/>
  <c r="O5480" i="13"/>
  <c r="N5480" i="13"/>
  <c r="H5479" i="13"/>
  <c r="O5479" i="13"/>
  <c r="N5479" i="13"/>
  <c r="H5478" i="13"/>
  <c r="O5478" i="13"/>
  <c r="N5478" i="13"/>
  <c r="H5477" i="13"/>
  <c r="O5477" i="13"/>
  <c r="N5477" i="13"/>
  <c r="H5476" i="13"/>
  <c r="O5476" i="13"/>
  <c r="N5476" i="13"/>
  <c r="H5475" i="13"/>
  <c r="O5475" i="13"/>
  <c r="N5475" i="13"/>
  <c r="H5474" i="13"/>
  <c r="O5474" i="13"/>
  <c r="N5474" i="13"/>
  <c r="H5473" i="13"/>
  <c r="O5473" i="13"/>
  <c r="N5473" i="13"/>
  <c r="H5472" i="13"/>
  <c r="O5472" i="13"/>
  <c r="N5472" i="13"/>
  <c r="H5471" i="13"/>
  <c r="O5471" i="13"/>
  <c r="N5471" i="13"/>
  <c r="H5470" i="13"/>
  <c r="O5470" i="13"/>
  <c r="N5470" i="13"/>
  <c r="H5469" i="13"/>
  <c r="O5469" i="13"/>
  <c r="N5469" i="13"/>
  <c r="H5468" i="13"/>
  <c r="O5468" i="13"/>
  <c r="N5468" i="13"/>
  <c r="H5467" i="13"/>
  <c r="O5467" i="13"/>
  <c r="N5467" i="13"/>
  <c r="H5466" i="13"/>
  <c r="O5466" i="13"/>
  <c r="N5466" i="13"/>
  <c r="H5465" i="13"/>
  <c r="O5465" i="13"/>
  <c r="N5465" i="13"/>
  <c r="H5464" i="13"/>
  <c r="O5464" i="13"/>
  <c r="N5464" i="13"/>
  <c r="H5463" i="13"/>
  <c r="O5463" i="13"/>
  <c r="N5463" i="13"/>
  <c r="H5462" i="13"/>
  <c r="O5462" i="13"/>
  <c r="N5462" i="13"/>
  <c r="H5461" i="13"/>
  <c r="O5461" i="13"/>
  <c r="N5461" i="13"/>
  <c r="H5460" i="13"/>
  <c r="O5460" i="13"/>
  <c r="N5460" i="13"/>
  <c r="H5459" i="13"/>
  <c r="O5459" i="13"/>
  <c r="N5459" i="13"/>
  <c r="H5458" i="13"/>
  <c r="O5458" i="13"/>
  <c r="N5458" i="13"/>
  <c r="H5457" i="13"/>
  <c r="O5457" i="13"/>
  <c r="N5457" i="13"/>
  <c r="H5456" i="13"/>
  <c r="O5456" i="13"/>
  <c r="N5456" i="13"/>
  <c r="H5455" i="13"/>
  <c r="O5455" i="13"/>
  <c r="N5455" i="13"/>
  <c r="H5454" i="13"/>
  <c r="O5454" i="13"/>
  <c r="N5454" i="13"/>
  <c r="H5453" i="13"/>
  <c r="O5453" i="13"/>
  <c r="N5453" i="13"/>
  <c r="H5452" i="13"/>
  <c r="O5452" i="13"/>
  <c r="N5452" i="13"/>
  <c r="H5451" i="13"/>
  <c r="O5451" i="13"/>
  <c r="N5451" i="13"/>
  <c r="H5450" i="13"/>
  <c r="O5450" i="13"/>
  <c r="N5450" i="13"/>
  <c r="H5449" i="13"/>
  <c r="O5449" i="13"/>
  <c r="N5449" i="13"/>
  <c r="H5448" i="13"/>
  <c r="O5448" i="13"/>
  <c r="N5448" i="13"/>
  <c r="H5447" i="13"/>
  <c r="O5447" i="13"/>
  <c r="N5447" i="13"/>
  <c r="H5446" i="13"/>
  <c r="O5446" i="13"/>
  <c r="N5446" i="13"/>
  <c r="H5445" i="13"/>
  <c r="O5445" i="13"/>
  <c r="N5445" i="13"/>
  <c r="H5444" i="13"/>
  <c r="O5444" i="13"/>
  <c r="N5444" i="13"/>
  <c r="H5443" i="13"/>
  <c r="O5443" i="13"/>
  <c r="N5443" i="13"/>
  <c r="H5442" i="13"/>
  <c r="O5442" i="13"/>
  <c r="N5442" i="13"/>
  <c r="H5441" i="13"/>
  <c r="O5441" i="13"/>
  <c r="N5441" i="13"/>
  <c r="H5440" i="13"/>
  <c r="O5440" i="13"/>
  <c r="N5440" i="13"/>
  <c r="H5439" i="13"/>
  <c r="O5439" i="13"/>
  <c r="N5439" i="13"/>
  <c r="H5438" i="13"/>
  <c r="O5438" i="13"/>
  <c r="N5438" i="13"/>
  <c r="H5437" i="13"/>
  <c r="O5437" i="13"/>
  <c r="N5437" i="13"/>
  <c r="H5436" i="13"/>
  <c r="O5436" i="13"/>
  <c r="N5436" i="13"/>
  <c r="H5435" i="13"/>
  <c r="O5435" i="13"/>
  <c r="N5435" i="13"/>
  <c r="H5434" i="13"/>
  <c r="O5434" i="13"/>
  <c r="N5434" i="13"/>
  <c r="H5433" i="13"/>
  <c r="O5433" i="13"/>
  <c r="N5433" i="13"/>
  <c r="H5432" i="13"/>
  <c r="O5432" i="13"/>
  <c r="N5432" i="13"/>
  <c r="H5431" i="13"/>
  <c r="O5431" i="13"/>
  <c r="N5431" i="13"/>
  <c r="H5430" i="13"/>
  <c r="O5430" i="13"/>
  <c r="N5430" i="13"/>
  <c r="H5429" i="13"/>
  <c r="O5429" i="13"/>
  <c r="N5429" i="13"/>
  <c r="H5428" i="13"/>
  <c r="O5428" i="13"/>
  <c r="N5428" i="13"/>
  <c r="H5427" i="13"/>
  <c r="O5427" i="13"/>
  <c r="N5427" i="13"/>
  <c r="H5426" i="13"/>
  <c r="O5426" i="13"/>
  <c r="N5426" i="13"/>
  <c r="H5425" i="13"/>
  <c r="O5425" i="13"/>
  <c r="N5425" i="13"/>
  <c r="H5424" i="13"/>
  <c r="O5424" i="13"/>
  <c r="N5424" i="13"/>
  <c r="H5423" i="13"/>
  <c r="O5423" i="13"/>
  <c r="N5423" i="13"/>
  <c r="H5422" i="13"/>
  <c r="O5422" i="13"/>
  <c r="N5422" i="13"/>
  <c r="H5421" i="13"/>
  <c r="O5421" i="13"/>
  <c r="N5421" i="13"/>
  <c r="H5420" i="13"/>
  <c r="O5420" i="13"/>
  <c r="N5420" i="13"/>
  <c r="H5419" i="13"/>
  <c r="O5419" i="13"/>
  <c r="N5419" i="13"/>
  <c r="H5418" i="13"/>
  <c r="O5418" i="13"/>
  <c r="N5418" i="13"/>
  <c r="H5417" i="13"/>
  <c r="O5417" i="13"/>
  <c r="N5417" i="13"/>
  <c r="H5416" i="13"/>
  <c r="O5416" i="13"/>
  <c r="N5416" i="13"/>
  <c r="H5415" i="13"/>
  <c r="O5415" i="13"/>
  <c r="N5415" i="13"/>
  <c r="H5414" i="13"/>
  <c r="O5414" i="13"/>
  <c r="N5414" i="13"/>
  <c r="H5413" i="13"/>
  <c r="O5413" i="13"/>
  <c r="N5413" i="13"/>
  <c r="H5412" i="13"/>
  <c r="O5412" i="13"/>
  <c r="N5412" i="13"/>
  <c r="H5411" i="13"/>
  <c r="O5411" i="13"/>
  <c r="N5411" i="13"/>
  <c r="H5410" i="13"/>
  <c r="O5410" i="13"/>
  <c r="N5410" i="13"/>
  <c r="H5409" i="13"/>
  <c r="O5409" i="13"/>
  <c r="N5409" i="13"/>
  <c r="H5408" i="13"/>
  <c r="O5408" i="13"/>
  <c r="N5408" i="13"/>
  <c r="H5407" i="13"/>
  <c r="O5407" i="13"/>
  <c r="N5407" i="13"/>
  <c r="H5406" i="13"/>
  <c r="O5406" i="13"/>
  <c r="N5406" i="13"/>
  <c r="H5405" i="13"/>
  <c r="O5405" i="13"/>
  <c r="N5405" i="13"/>
  <c r="H5404" i="13"/>
  <c r="O5404" i="13"/>
  <c r="N5404" i="13"/>
  <c r="H5403" i="13"/>
  <c r="O5403" i="13"/>
  <c r="N5403" i="13"/>
  <c r="H5402" i="13"/>
  <c r="O5402" i="13"/>
  <c r="N5402" i="13"/>
  <c r="H5401" i="13"/>
  <c r="O5401" i="13"/>
  <c r="N5401" i="13"/>
  <c r="H5400" i="13"/>
  <c r="O5400" i="13"/>
  <c r="N5400" i="13"/>
  <c r="H5399" i="13"/>
  <c r="O5399" i="13"/>
  <c r="N5399" i="13"/>
  <c r="H5398" i="13"/>
  <c r="O5398" i="13"/>
  <c r="N5398" i="13"/>
  <c r="H5397" i="13"/>
  <c r="O5397" i="13"/>
  <c r="N5397" i="13"/>
  <c r="H5396" i="13"/>
  <c r="O5396" i="13"/>
  <c r="N5396" i="13"/>
  <c r="H5395" i="13"/>
  <c r="O5395" i="13"/>
  <c r="N5395" i="13"/>
  <c r="H5394" i="13"/>
  <c r="O5394" i="13"/>
  <c r="N5394" i="13"/>
  <c r="H5393" i="13"/>
  <c r="O5393" i="13"/>
  <c r="N5393" i="13"/>
  <c r="H5392" i="13"/>
  <c r="O5392" i="13"/>
  <c r="N5392" i="13"/>
  <c r="H5391" i="13"/>
  <c r="O5391" i="13"/>
  <c r="N5391" i="13"/>
  <c r="H5390" i="13"/>
  <c r="O5390" i="13"/>
  <c r="N5390" i="13"/>
  <c r="H5389" i="13"/>
  <c r="O5389" i="13"/>
  <c r="N5389" i="13"/>
  <c r="H5388" i="13"/>
  <c r="O5388" i="13"/>
  <c r="N5388" i="13"/>
  <c r="H5387" i="13"/>
  <c r="O5387" i="13"/>
  <c r="N5387" i="13"/>
  <c r="H5386" i="13"/>
  <c r="O5386" i="13"/>
  <c r="N5386" i="13"/>
  <c r="H5385" i="13"/>
  <c r="O5385" i="13"/>
  <c r="N5385" i="13"/>
  <c r="H5384" i="13"/>
  <c r="O5384" i="13"/>
  <c r="N5384" i="13"/>
  <c r="H5383" i="13"/>
  <c r="O5383" i="13"/>
  <c r="N5383" i="13"/>
  <c r="H5382" i="13"/>
  <c r="O5382" i="13"/>
  <c r="N5382" i="13"/>
  <c r="H5381" i="13"/>
  <c r="O5381" i="13"/>
  <c r="N5381" i="13"/>
  <c r="H5380" i="13"/>
  <c r="O5380" i="13"/>
  <c r="N5380" i="13"/>
  <c r="H5379" i="13"/>
  <c r="O5379" i="13"/>
  <c r="N5379" i="13"/>
  <c r="H5378" i="13"/>
  <c r="O5378" i="13"/>
  <c r="N5378" i="13"/>
  <c r="H5377" i="13"/>
  <c r="O5377" i="13"/>
  <c r="N5377" i="13"/>
  <c r="H5376" i="13"/>
  <c r="O5376" i="13"/>
  <c r="N5376" i="13"/>
  <c r="H5375" i="13"/>
  <c r="O5375" i="13"/>
  <c r="N5375" i="13"/>
  <c r="H5374" i="13"/>
  <c r="O5374" i="13"/>
  <c r="N5374" i="13"/>
  <c r="H5373" i="13"/>
  <c r="O5373" i="13"/>
  <c r="N5373" i="13"/>
  <c r="H5372" i="13"/>
  <c r="O5372" i="13"/>
  <c r="N5372" i="13"/>
  <c r="H5371" i="13"/>
  <c r="O5371" i="13"/>
  <c r="N5371" i="13"/>
  <c r="H5370" i="13"/>
  <c r="O5370" i="13"/>
  <c r="N5370" i="13"/>
  <c r="H5369" i="13"/>
  <c r="O5369" i="13"/>
  <c r="N5369" i="13"/>
  <c r="H5368" i="13"/>
  <c r="O5368" i="13"/>
  <c r="N5368" i="13"/>
  <c r="H5367" i="13"/>
  <c r="O5367" i="13"/>
  <c r="N5367" i="13"/>
  <c r="H5366" i="13"/>
  <c r="O5366" i="13"/>
  <c r="N5366" i="13"/>
  <c r="H5365" i="13"/>
  <c r="O5365" i="13"/>
  <c r="N5365" i="13"/>
  <c r="H5364" i="13"/>
  <c r="O5364" i="13"/>
  <c r="N5364" i="13"/>
  <c r="H5363" i="13"/>
  <c r="O5363" i="13"/>
  <c r="N5363" i="13"/>
  <c r="H5362" i="13"/>
  <c r="O5362" i="13"/>
  <c r="N5362" i="13"/>
  <c r="H5361" i="13"/>
  <c r="O5361" i="13"/>
  <c r="N5361" i="13"/>
  <c r="H5360" i="13"/>
  <c r="O5360" i="13"/>
  <c r="N5360" i="13"/>
  <c r="H5359" i="13"/>
  <c r="O5359" i="13"/>
  <c r="N5359" i="13"/>
  <c r="H5358" i="13"/>
  <c r="O5358" i="13"/>
  <c r="N5358" i="13"/>
  <c r="H5357" i="13"/>
  <c r="O5357" i="13"/>
  <c r="N5357" i="13"/>
  <c r="H5356" i="13"/>
  <c r="O5356" i="13"/>
  <c r="N5356" i="13"/>
  <c r="H5355" i="13"/>
  <c r="O5355" i="13"/>
  <c r="N5355" i="13"/>
  <c r="H5354" i="13"/>
  <c r="O5354" i="13"/>
  <c r="N5354" i="13"/>
  <c r="H5353" i="13"/>
  <c r="O5353" i="13"/>
  <c r="N5353" i="13"/>
  <c r="H5352" i="13"/>
  <c r="O5352" i="13"/>
  <c r="N5352" i="13"/>
  <c r="H5351" i="13"/>
  <c r="O5351" i="13"/>
  <c r="N5351" i="13"/>
  <c r="H5350" i="13"/>
  <c r="O5350" i="13"/>
  <c r="N5350" i="13"/>
  <c r="H5349" i="13"/>
  <c r="O5349" i="13"/>
  <c r="N5349" i="13"/>
  <c r="H5348" i="13"/>
  <c r="O5348" i="13"/>
  <c r="N5348" i="13"/>
  <c r="H5347" i="13"/>
  <c r="O5347" i="13"/>
  <c r="N5347" i="13"/>
  <c r="H5346" i="13"/>
  <c r="O5346" i="13"/>
  <c r="N5346" i="13"/>
  <c r="H5345" i="13"/>
  <c r="O5345" i="13"/>
  <c r="N5345" i="13"/>
  <c r="H5344" i="13"/>
  <c r="O5344" i="13"/>
  <c r="N5344" i="13"/>
  <c r="H5343" i="13"/>
  <c r="O5343" i="13"/>
  <c r="N5343" i="13"/>
  <c r="H5342" i="13"/>
  <c r="O5342" i="13"/>
  <c r="N5342" i="13"/>
  <c r="H5341" i="13"/>
  <c r="O5341" i="13"/>
  <c r="N5341" i="13"/>
  <c r="H5340" i="13"/>
  <c r="O5340" i="13"/>
  <c r="N5340" i="13"/>
  <c r="H5339" i="13"/>
  <c r="O5339" i="13"/>
  <c r="N5339" i="13"/>
  <c r="H5338" i="13"/>
  <c r="O5338" i="13"/>
  <c r="N5338" i="13"/>
  <c r="H5337" i="13"/>
  <c r="O5337" i="13"/>
  <c r="N5337" i="13"/>
  <c r="H5336" i="13"/>
  <c r="O5336" i="13"/>
  <c r="N5336" i="13"/>
  <c r="H5335" i="13"/>
  <c r="O5335" i="13"/>
  <c r="N5335" i="13"/>
  <c r="H5334" i="13"/>
  <c r="O5334" i="13"/>
  <c r="N5334" i="13"/>
  <c r="H5333" i="13"/>
  <c r="O5333" i="13"/>
  <c r="N5333" i="13"/>
  <c r="H5332" i="13"/>
  <c r="O5332" i="13"/>
  <c r="N5332" i="13"/>
  <c r="H5331" i="13"/>
  <c r="O5331" i="13"/>
  <c r="N5331" i="13"/>
  <c r="H5330" i="13"/>
  <c r="O5330" i="13"/>
  <c r="N5330" i="13"/>
  <c r="H5329" i="13"/>
  <c r="O5329" i="13"/>
  <c r="N5329" i="13"/>
  <c r="H5328" i="13"/>
  <c r="O5328" i="13"/>
  <c r="N5328" i="13"/>
  <c r="H5327" i="13"/>
  <c r="O5327" i="13"/>
  <c r="N5327" i="13"/>
  <c r="H5326" i="13"/>
  <c r="O5326" i="13"/>
  <c r="N5326" i="13"/>
  <c r="H5325" i="13"/>
  <c r="O5325" i="13"/>
  <c r="N5325" i="13"/>
  <c r="H5324" i="13"/>
  <c r="O5324" i="13"/>
  <c r="N5324" i="13"/>
  <c r="H5323" i="13"/>
  <c r="O5323" i="13"/>
  <c r="N5323" i="13"/>
  <c r="H5322" i="13"/>
  <c r="O5322" i="13"/>
  <c r="N5322" i="13"/>
  <c r="H5321" i="13"/>
  <c r="O5321" i="13"/>
  <c r="N5321" i="13"/>
  <c r="H5320" i="13"/>
  <c r="O5320" i="13"/>
  <c r="N5320" i="13"/>
  <c r="H5319" i="13"/>
  <c r="O5319" i="13"/>
  <c r="N5319" i="13"/>
  <c r="H5318" i="13"/>
  <c r="O5318" i="13"/>
  <c r="N5318" i="13"/>
  <c r="H5317" i="13"/>
  <c r="O5317" i="13"/>
  <c r="N5317" i="13"/>
  <c r="H5316" i="13"/>
  <c r="O5316" i="13"/>
  <c r="N5316" i="13"/>
  <c r="H5315" i="13"/>
  <c r="O5315" i="13"/>
  <c r="N5315" i="13"/>
  <c r="H5314" i="13"/>
  <c r="O5314" i="13"/>
  <c r="N5314" i="13"/>
  <c r="H5313" i="13"/>
  <c r="O5313" i="13"/>
  <c r="N5313" i="13"/>
  <c r="H5312" i="13"/>
  <c r="O5312" i="13"/>
  <c r="N5312" i="13"/>
  <c r="H5311" i="13"/>
  <c r="O5311" i="13"/>
  <c r="N5311" i="13"/>
  <c r="H5310" i="13"/>
  <c r="O5310" i="13"/>
  <c r="N5310" i="13"/>
  <c r="H5309" i="13"/>
  <c r="O5309" i="13"/>
  <c r="N5309" i="13"/>
  <c r="H5308" i="13"/>
  <c r="O5308" i="13"/>
  <c r="N5308" i="13"/>
  <c r="H5307" i="13"/>
  <c r="O5307" i="13"/>
  <c r="N5307" i="13"/>
  <c r="H5306" i="13"/>
  <c r="O5306" i="13"/>
  <c r="N5306" i="13"/>
  <c r="H5305" i="13"/>
  <c r="O5305" i="13"/>
  <c r="N5305" i="13"/>
  <c r="H5304" i="13"/>
  <c r="O5304" i="13"/>
  <c r="N5304" i="13"/>
  <c r="H5303" i="13"/>
  <c r="O5303" i="13"/>
  <c r="N5303" i="13"/>
  <c r="H5302" i="13"/>
  <c r="O5302" i="13"/>
  <c r="N5302" i="13"/>
  <c r="H5301" i="13"/>
  <c r="O5301" i="13"/>
  <c r="N5301" i="13"/>
  <c r="H5300" i="13"/>
  <c r="O5300" i="13"/>
  <c r="N5300" i="13"/>
  <c r="H5299" i="13"/>
  <c r="O5299" i="13"/>
  <c r="N5299" i="13"/>
  <c r="H5298" i="13"/>
  <c r="O5298" i="13"/>
  <c r="N5298" i="13"/>
  <c r="H5297" i="13"/>
  <c r="O5297" i="13"/>
  <c r="N5297" i="13"/>
  <c r="H5296" i="13"/>
  <c r="O5296" i="13"/>
  <c r="N5296" i="13"/>
  <c r="H5295" i="13"/>
  <c r="O5295" i="13"/>
  <c r="N5295" i="13"/>
  <c r="H5294" i="13"/>
  <c r="O5294" i="13"/>
  <c r="N5294" i="13"/>
  <c r="H5293" i="13"/>
  <c r="O5293" i="13"/>
  <c r="N5293" i="13"/>
  <c r="H5292" i="13"/>
  <c r="O5292" i="13"/>
  <c r="N5292" i="13"/>
  <c r="H5291" i="13"/>
  <c r="O5291" i="13"/>
  <c r="N5291" i="13"/>
  <c r="H5290" i="13"/>
  <c r="O5290" i="13"/>
  <c r="N5290" i="13"/>
  <c r="H5289" i="13"/>
  <c r="O5289" i="13"/>
  <c r="N5289" i="13"/>
  <c r="H5288" i="13"/>
  <c r="O5288" i="13"/>
  <c r="N5288" i="13"/>
  <c r="H5287" i="13"/>
  <c r="O5287" i="13"/>
  <c r="N5287" i="13"/>
  <c r="H5286" i="13"/>
  <c r="O5286" i="13"/>
  <c r="N5286" i="13"/>
  <c r="H5285" i="13"/>
  <c r="O5285" i="13"/>
  <c r="N5285" i="13"/>
  <c r="H5284" i="13"/>
  <c r="O5284" i="13"/>
  <c r="N5284" i="13"/>
  <c r="H5283" i="13"/>
  <c r="O5283" i="13"/>
  <c r="N5283" i="13"/>
  <c r="H5282" i="13"/>
  <c r="O5282" i="13"/>
  <c r="N5282" i="13"/>
  <c r="H5281" i="13"/>
  <c r="O5281" i="13"/>
  <c r="N5281" i="13"/>
  <c r="H5280" i="13"/>
  <c r="O5280" i="13"/>
  <c r="N5280" i="13"/>
  <c r="H5279" i="13"/>
  <c r="O5279" i="13"/>
  <c r="N5279" i="13"/>
  <c r="H5278" i="13"/>
  <c r="O5278" i="13"/>
  <c r="N5278" i="13"/>
  <c r="H5277" i="13"/>
  <c r="O5277" i="13"/>
  <c r="N5277" i="13"/>
  <c r="H5276" i="13"/>
  <c r="O5276" i="13"/>
  <c r="N5276" i="13"/>
  <c r="H5275" i="13"/>
  <c r="O5275" i="13"/>
  <c r="N5275" i="13"/>
  <c r="H5274" i="13"/>
  <c r="O5274" i="13"/>
  <c r="N5274" i="13"/>
  <c r="H5273" i="13"/>
  <c r="O5273" i="13"/>
  <c r="N5273" i="13"/>
  <c r="H5272" i="13"/>
  <c r="O5272" i="13"/>
  <c r="N5272" i="13"/>
  <c r="H5271" i="13"/>
  <c r="O5271" i="13"/>
  <c r="N5271" i="13"/>
  <c r="H5270" i="13"/>
  <c r="O5270" i="13"/>
  <c r="N5270" i="13"/>
  <c r="H5269" i="13"/>
  <c r="O5269" i="13"/>
  <c r="N5269" i="13"/>
  <c r="H5268" i="13"/>
  <c r="O5268" i="13"/>
  <c r="N5268" i="13"/>
  <c r="H5267" i="13"/>
  <c r="O5267" i="13"/>
  <c r="N5267" i="13"/>
  <c r="H5266" i="13"/>
  <c r="O5266" i="13"/>
  <c r="N5266" i="13"/>
  <c r="H5265" i="13"/>
  <c r="O5265" i="13"/>
  <c r="N5265" i="13"/>
  <c r="H5264" i="13"/>
  <c r="O5264" i="13"/>
  <c r="N5264" i="13"/>
  <c r="H5263" i="13"/>
  <c r="O5263" i="13"/>
  <c r="N5263" i="13"/>
  <c r="H5262" i="13"/>
  <c r="O5262" i="13"/>
  <c r="N5262" i="13"/>
  <c r="H5261" i="13"/>
  <c r="O5261" i="13"/>
  <c r="N5261" i="13"/>
  <c r="H5260" i="13"/>
  <c r="O5260" i="13"/>
  <c r="N5260" i="13"/>
  <c r="H5259" i="13"/>
  <c r="O5259" i="13"/>
  <c r="N5259" i="13"/>
  <c r="H5258" i="13"/>
  <c r="O5258" i="13"/>
  <c r="N5258" i="13"/>
  <c r="H5257" i="13"/>
  <c r="O5257" i="13"/>
  <c r="N5257" i="13"/>
  <c r="H5256" i="13"/>
  <c r="O5256" i="13"/>
  <c r="N5256" i="13"/>
  <c r="H5255" i="13"/>
  <c r="O5255" i="13"/>
  <c r="N5255" i="13"/>
  <c r="H5254" i="13"/>
  <c r="O5254" i="13"/>
  <c r="N5254" i="13"/>
  <c r="H5253" i="13"/>
  <c r="O5253" i="13"/>
  <c r="N5253" i="13"/>
  <c r="H5252" i="13"/>
  <c r="O5252" i="13"/>
  <c r="N5252" i="13"/>
  <c r="H5251" i="13"/>
  <c r="O5251" i="13"/>
  <c r="N5251" i="13"/>
  <c r="H5250" i="13"/>
  <c r="O5250" i="13"/>
  <c r="N5250" i="13"/>
  <c r="H5249" i="13"/>
  <c r="O5249" i="13"/>
  <c r="N5249" i="13"/>
  <c r="H5248" i="13"/>
  <c r="O5248" i="13"/>
  <c r="N5248" i="13"/>
  <c r="H5247" i="13"/>
  <c r="O5247" i="13"/>
  <c r="N5247" i="13"/>
  <c r="H5246" i="13"/>
  <c r="O5246" i="13"/>
  <c r="N5246" i="13"/>
  <c r="H5245" i="13"/>
  <c r="O5245" i="13"/>
  <c r="N5245" i="13"/>
  <c r="H5244" i="13"/>
  <c r="O5244" i="13"/>
  <c r="N5244" i="13"/>
  <c r="H5243" i="13"/>
  <c r="O5243" i="13"/>
  <c r="N5243" i="13"/>
  <c r="H5242" i="13"/>
  <c r="O5242" i="13"/>
  <c r="N5242" i="13"/>
  <c r="H5241" i="13"/>
  <c r="O5241" i="13"/>
  <c r="N5241" i="13"/>
  <c r="H5240" i="13"/>
  <c r="O5240" i="13"/>
  <c r="N5240" i="13"/>
  <c r="H5239" i="13"/>
  <c r="O5239" i="13"/>
  <c r="N5239" i="13"/>
  <c r="H5238" i="13"/>
  <c r="O5238" i="13"/>
  <c r="N5238" i="13"/>
  <c r="H5237" i="13"/>
  <c r="O5237" i="13"/>
  <c r="N5237" i="13"/>
  <c r="H5236" i="13"/>
  <c r="O5236" i="13"/>
  <c r="N5236" i="13"/>
  <c r="H5235" i="13"/>
  <c r="O5235" i="13"/>
  <c r="N5235" i="13"/>
  <c r="H5234" i="13"/>
  <c r="O5234" i="13"/>
  <c r="N5234" i="13"/>
  <c r="H5233" i="13"/>
  <c r="O5233" i="13"/>
  <c r="N5233" i="13"/>
  <c r="H5232" i="13"/>
  <c r="O5232" i="13"/>
  <c r="N5232" i="13"/>
  <c r="H5231" i="13"/>
  <c r="O5231" i="13"/>
  <c r="N5231" i="13"/>
  <c r="H5230" i="13"/>
  <c r="O5230" i="13"/>
  <c r="N5230" i="13"/>
  <c r="H5229" i="13"/>
  <c r="O5229" i="13"/>
  <c r="N5229" i="13"/>
  <c r="H5228" i="13"/>
  <c r="O5228" i="13"/>
  <c r="N5228" i="13"/>
  <c r="H5227" i="13"/>
  <c r="O5227" i="13"/>
  <c r="N5227" i="13"/>
  <c r="H5226" i="13"/>
  <c r="O5226" i="13"/>
  <c r="N5226" i="13"/>
  <c r="H5225" i="13"/>
  <c r="O5225" i="13"/>
  <c r="N5225" i="13"/>
  <c r="H5224" i="13"/>
  <c r="O5224" i="13"/>
  <c r="N5224" i="13"/>
  <c r="H5223" i="13"/>
  <c r="O5223" i="13"/>
  <c r="N5223" i="13"/>
  <c r="H5222" i="13"/>
  <c r="O5222" i="13"/>
  <c r="N5222" i="13"/>
  <c r="H5221" i="13"/>
  <c r="O5221" i="13"/>
  <c r="N5221" i="13"/>
  <c r="H5220" i="13"/>
  <c r="O5220" i="13"/>
  <c r="N5220" i="13"/>
  <c r="H5219" i="13"/>
  <c r="O5219" i="13"/>
  <c r="N5219" i="13"/>
  <c r="H5218" i="13"/>
  <c r="O5218" i="13"/>
  <c r="N5218" i="13"/>
  <c r="H5217" i="13"/>
  <c r="O5217" i="13"/>
  <c r="N5217" i="13"/>
  <c r="H5216" i="13"/>
  <c r="O5216" i="13"/>
  <c r="N5216" i="13"/>
  <c r="H5215" i="13"/>
  <c r="O5215" i="13"/>
  <c r="N5215" i="13"/>
  <c r="H5214" i="13"/>
  <c r="O5214" i="13"/>
  <c r="N5214" i="13"/>
  <c r="H5213" i="13"/>
  <c r="O5213" i="13"/>
  <c r="N5213" i="13"/>
  <c r="H5212" i="13"/>
  <c r="O5212" i="13"/>
  <c r="N5212" i="13"/>
  <c r="H5211" i="13"/>
  <c r="O5211" i="13"/>
  <c r="N5211" i="13"/>
  <c r="H5210" i="13"/>
  <c r="O5210" i="13"/>
  <c r="N5210" i="13"/>
  <c r="H5209" i="13"/>
  <c r="O5209" i="13"/>
  <c r="N5209" i="13"/>
  <c r="H5208" i="13"/>
  <c r="O5208" i="13"/>
  <c r="N5208" i="13"/>
  <c r="H5207" i="13"/>
  <c r="O5207" i="13"/>
  <c r="N5207" i="13"/>
  <c r="H5206" i="13"/>
  <c r="O5206" i="13"/>
  <c r="N5206" i="13"/>
  <c r="H5205" i="13"/>
  <c r="O5205" i="13"/>
  <c r="N5205" i="13"/>
  <c r="H5204" i="13"/>
  <c r="O5204" i="13"/>
  <c r="N5204" i="13"/>
  <c r="H5203" i="13"/>
  <c r="O5203" i="13"/>
  <c r="N5203" i="13"/>
  <c r="H5202" i="13"/>
  <c r="O5202" i="13"/>
  <c r="N5202" i="13"/>
  <c r="H5201" i="13"/>
  <c r="O5201" i="13"/>
  <c r="N5201" i="13"/>
  <c r="H5200" i="13"/>
  <c r="O5200" i="13"/>
  <c r="N5200" i="13"/>
  <c r="H5199" i="13"/>
  <c r="O5199" i="13"/>
  <c r="N5199" i="13"/>
  <c r="H5198" i="13"/>
  <c r="O5198" i="13"/>
  <c r="N5198" i="13"/>
  <c r="H5197" i="13"/>
  <c r="O5197" i="13"/>
  <c r="N5197" i="13"/>
  <c r="H5196" i="13"/>
  <c r="O5196" i="13"/>
  <c r="N5196" i="13"/>
  <c r="H5195" i="13"/>
  <c r="O5195" i="13"/>
  <c r="N5195" i="13"/>
  <c r="H5194" i="13"/>
  <c r="O5194" i="13"/>
  <c r="N5194" i="13"/>
  <c r="H5193" i="13"/>
  <c r="O5193" i="13"/>
  <c r="N5193" i="13"/>
  <c r="H5192" i="13"/>
  <c r="O5192" i="13"/>
  <c r="N5192" i="13"/>
  <c r="H5191" i="13"/>
  <c r="O5191" i="13"/>
  <c r="N5191" i="13"/>
  <c r="H5190" i="13"/>
  <c r="O5190" i="13"/>
  <c r="N5190" i="13"/>
  <c r="H5189" i="13"/>
  <c r="O5189" i="13"/>
  <c r="N5189" i="13"/>
  <c r="H5188" i="13"/>
  <c r="O5188" i="13"/>
  <c r="N5188" i="13"/>
  <c r="H5187" i="13"/>
  <c r="O5187" i="13"/>
  <c r="N5187" i="13"/>
  <c r="H5186" i="13"/>
  <c r="O5186" i="13"/>
  <c r="N5186" i="13"/>
  <c r="H5185" i="13"/>
  <c r="O5185" i="13"/>
  <c r="N5185" i="13"/>
  <c r="H5184" i="13"/>
  <c r="O5184" i="13"/>
  <c r="N5184" i="13"/>
  <c r="H5183" i="13"/>
  <c r="O5183" i="13"/>
  <c r="N5183" i="13"/>
  <c r="H5182" i="13"/>
  <c r="O5182" i="13"/>
  <c r="N5182" i="13"/>
  <c r="H5181" i="13"/>
  <c r="O5181" i="13"/>
  <c r="N5181" i="13"/>
  <c r="H5180" i="13"/>
  <c r="O5180" i="13"/>
  <c r="N5180" i="13"/>
  <c r="H5179" i="13"/>
  <c r="O5179" i="13"/>
  <c r="N5179" i="13"/>
  <c r="H5178" i="13"/>
  <c r="O5178" i="13"/>
  <c r="N5178" i="13"/>
  <c r="H5177" i="13"/>
  <c r="O5177" i="13"/>
  <c r="N5177" i="13"/>
  <c r="H5176" i="13"/>
  <c r="O5176" i="13"/>
  <c r="N5176" i="13"/>
  <c r="H5175" i="13"/>
  <c r="O5175" i="13"/>
  <c r="N5175" i="13"/>
  <c r="H5174" i="13"/>
  <c r="O5174" i="13"/>
  <c r="N5174" i="13"/>
  <c r="H5173" i="13"/>
  <c r="O5173" i="13"/>
  <c r="N5173" i="13"/>
  <c r="H5172" i="13"/>
  <c r="O5172" i="13"/>
  <c r="N5172" i="13"/>
  <c r="H5171" i="13"/>
  <c r="O5171" i="13"/>
  <c r="N5171" i="13"/>
  <c r="H5170" i="13"/>
  <c r="O5170" i="13"/>
  <c r="N5170" i="13"/>
  <c r="H5169" i="13"/>
  <c r="O5169" i="13"/>
  <c r="N5169" i="13"/>
  <c r="H5168" i="13"/>
  <c r="O5168" i="13"/>
  <c r="N5168" i="13"/>
  <c r="H5167" i="13"/>
  <c r="O5167" i="13"/>
  <c r="N5167" i="13"/>
  <c r="H5166" i="13"/>
  <c r="O5166" i="13"/>
  <c r="N5166" i="13"/>
  <c r="H5165" i="13"/>
  <c r="O5165" i="13"/>
  <c r="N5165" i="13"/>
  <c r="H5164" i="13"/>
  <c r="O5164" i="13"/>
  <c r="N5164" i="13"/>
  <c r="H5163" i="13"/>
  <c r="O5163" i="13"/>
  <c r="N5163" i="13"/>
  <c r="H5162" i="13"/>
  <c r="O5162" i="13"/>
  <c r="N5162" i="13"/>
  <c r="H5161" i="13"/>
  <c r="O5161" i="13"/>
  <c r="N5161" i="13"/>
  <c r="H5160" i="13"/>
  <c r="O5160" i="13"/>
  <c r="N5160" i="13"/>
  <c r="H5159" i="13"/>
  <c r="O5159" i="13"/>
  <c r="N5159" i="13"/>
  <c r="H5158" i="13"/>
  <c r="O5158" i="13"/>
  <c r="N5158" i="13"/>
  <c r="H5157" i="13"/>
  <c r="O5157" i="13"/>
  <c r="N5157" i="13"/>
  <c r="H5156" i="13"/>
  <c r="O5156" i="13"/>
  <c r="N5156" i="13"/>
  <c r="H5155" i="13"/>
  <c r="O5155" i="13"/>
  <c r="N5155" i="13"/>
  <c r="H5154" i="13"/>
  <c r="O5154" i="13"/>
  <c r="N5154" i="13"/>
  <c r="H5153" i="13"/>
  <c r="O5153" i="13"/>
  <c r="N5153" i="13"/>
  <c r="H5152" i="13"/>
  <c r="O5152" i="13"/>
  <c r="N5152" i="13"/>
  <c r="H5151" i="13"/>
  <c r="O5151" i="13"/>
  <c r="N5151" i="13"/>
  <c r="H5150" i="13"/>
  <c r="O5150" i="13"/>
  <c r="N5150" i="13"/>
  <c r="H5149" i="13"/>
  <c r="O5149" i="13"/>
  <c r="N5149" i="13"/>
  <c r="H5148" i="13"/>
  <c r="O5148" i="13"/>
  <c r="N5148" i="13"/>
  <c r="H5147" i="13"/>
  <c r="O5147" i="13"/>
  <c r="N5147" i="13"/>
  <c r="H5146" i="13"/>
  <c r="O5146" i="13"/>
  <c r="N5146" i="13"/>
  <c r="H5145" i="13"/>
  <c r="O5145" i="13"/>
  <c r="N5145" i="13"/>
  <c r="H5144" i="13"/>
  <c r="O5144" i="13"/>
  <c r="N5144" i="13"/>
  <c r="H5143" i="13"/>
  <c r="O5143" i="13"/>
  <c r="N5143" i="13"/>
  <c r="H5142" i="13"/>
  <c r="O5142" i="13"/>
  <c r="N5142" i="13"/>
  <c r="H5141" i="13"/>
  <c r="O5141" i="13"/>
  <c r="N5141" i="13"/>
  <c r="H5140" i="13"/>
  <c r="O5140" i="13"/>
  <c r="N5140" i="13"/>
  <c r="H5139" i="13"/>
  <c r="O5139" i="13"/>
  <c r="N5139" i="13"/>
  <c r="H5138" i="13"/>
  <c r="O5138" i="13"/>
  <c r="N5138" i="13"/>
  <c r="H5137" i="13"/>
  <c r="O5137" i="13"/>
  <c r="N5137" i="13"/>
  <c r="H5136" i="13"/>
  <c r="O5136" i="13"/>
  <c r="N5136" i="13"/>
  <c r="H5135" i="13"/>
  <c r="O5135" i="13"/>
  <c r="N5135" i="13"/>
  <c r="H5134" i="13"/>
  <c r="O5134" i="13"/>
  <c r="N5134" i="13"/>
  <c r="H5133" i="13"/>
  <c r="O5133" i="13"/>
  <c r="N5133" i="13"/>
  <c r="H5132" i="13"/>
  <c r="O5132" i="13"/>
  <c r="N5132" i="13"/>
  <c r="H5131" i="13"/>
  <c r="O5131" i="13"/>
  <c r="N5131" i="13"/>
  <c r="H5130" i="13"/>
  <c r="O5130" i="13"/>
  <c r="N5130" i="13"/>
  <c r="H5129" i="13"/>
  <c r="O5129" i="13"/>
  <c r="N5129" i="13"/>
  <c r="H5128" i="13"/>
  <c r="O5128" i="13"/>
  <c r="N5128" i="13"/>
  <c r="H5127" i="13"/>
  <c r="O5127" i="13"/>
  <c r="N5127" i="13"/>
  <c r="H5126" i="13"/>
  <c r="O5126" i="13"/>
  <c r="N5126" i="13"/>
  <c r="H5125" i="13"/>
  <c r="O5125" i="13"/>
  <c r="N5125" i="13"/>
  <c r="H5124" i="13"/>
  <c r="O5124" i="13"/>
  <c r="N5124" i="13"/>
  <c r="H5123" i="13"/>
  <c r="O5123" i="13"/>
  <c r="N5123" i="13"/>
  <c r="H5122" i="13"/>
  <c r="O5122" i="13"/>
  <c r="N5122" i="13"/>
  <c r="H5121" i="13"/>
  <c r="O5121" i="13"/>
  <c r="N5121" i="13"/>
  <c r="H5120" i="13"/>
  <c r="O5120" i="13"/>
  <c r="N5120" i="13"/>
  <c r="H5119" i="13"/>
  <c r="O5119" i="13"/>
  <c r="N5119" i="13"/>
  <c r="H5118" i="13"/>
  <c r="O5118" i="13"/>
  <c r="N5118" i="13"/>
  <c r="H5117" i="13"/>
  <c r="O5117" i="13"/>
  <c r="N5117" i="13"/>
  <c r="H5116" i="13"/>
  <c r="O5116" i="13"/>
  <c r="N5116" i="13"/>
  <c r="H5115" i="13"/>
  <c r="O5115" i="13"/>
  <c r="N5115" i="13"/>
  <c r="H5114" i="13"/>
  <c r="O5114" i="13"/>
  <c r="N5114" i="13"/>
  <c r="H5113" i="13"/>
  <c r="O5113" i="13"/>
  <c r="N5113" i="13"/>
  <c r="H5112" i="13"/>
  <c r="O5112" i="13"/>
  <c r="N5112" i="13"/>
  <c r="H5111" i="13"/>
  <c r="O5111" i="13"/>
  <c r="N5111" i="13"/>
  <c r="H5110" i="13"/>
  <c r="O5110" i="13"/>
  <c r="N5110" i="13"/>
  <c r="H5109" i="13"/>
  <c r="O5109" i="13"/>
  <c r="N5109" i="13"/>
  <c r="H5108" i="13"/>
  <c r="O5108" i="13"/>
  <c r="N5108" i="13"/>
  <c r="H5107" i="13"/>
  <c r="O5107" i="13"/>
  <c r="N5107" i="13"/>
  <c r="H5106" i="13"/>
  <c r="O5106" i="13"/>
  <c r="N5106" i="13"/>
  <c r="H5105" i="13"/>
  <c r="O5105" i="13"/>
  <c r="N5105" i="13"/>
  <c r="H5104" i="13"/>
  <c r="O5104" i="13"/>
  <c r="N5104" i="13"/>
  <c r="H5103" i="13"/>
  <c r="O5103" i="13"/>
  <c r="N5103" i="13"/>
  <c r="H5102" i="13"/>
  <c r="O5102" i="13"/>
  <c r="N5102" i="13"/>
  <c r="H5101" i="13"/>
  <c r="O5101" i="13"/>
  <c r="N5101" i="13"/>
  <c r="H5100" i="13"/>
  <c r="O5100" i="13"/>
  <c r="N5100" i="13"/>
  <c r="H5099" i="13"/>
  <c r="O5099" i="13"/>
  <c r="N5099" i="13"/>
  <c r="H5098" i="13"/>
  <c r="O5098" i="13"/>
  <c r="N5098" i="13"/>
  <c r="H5097" i="13"/>
  <c r="O5097" i="13"/>
  <c r="N5097" i="13"/>
  <c r="H5096" i="13"/>
  <c r="O5096" i="13"/>
  <c r="N5096" i="13"/>
  <c r="H5095" i="13"/>
  <c r="O5095" i="13"/>
  <c r="N5095" i="13"/>
  <c r="H5094" i="13"/>
  <c r="O5094" i="13"/>
  <c r="N5094" i="13"/>
  <c r="H5093" i="13"/>
  <c r="O5093" i="13"/>
  <c r="N5093" i="13"/>
  <c r="H5092" i="13"/>
  <c r="O5092" i="13"/>
  <c r="N5092" i="13"/>
  <c r="H5091" i="13"/>
  <c r="O5091" i="13"/>
  <c r="N5091" i="13"/>
  <c r="H5090" i="13"/>
  <c r="O5090" i="13"/>
  <c r="N5090" i="13"/>
  <c r="H5089" i="13"/>
  <c r="O5089" i="13"/>
  <c r="N5089" i="13"/>
  <c r="H5088" i="13"/>
  <c r="O5088" i="13"/>
  <c r="N5088" i="13"/>
  <c r="H5087" i="13"/>
  <c r="O5087" i="13"/>
  <c r="N5087" i="13"/>
  <c r="H5086" i="13"/>
  <c r="O5086" i="13"/>
  <c r="N5086" i="13"/>
  <c r="H5085" i="13"/>
  <c r="O5085" i="13"/>
  <c r="N5085" i="13"/>
  <c r="H5084" i="13"/>
  <c r="O5084" i="13"/>
  <c r="N5084" i="13"/>
  <c r="H5083" i="13"/>
  <c r="O5083" i="13"/>
  <c r="N5083" i="13"/>
  <c r="H5082" i="13"/>
  <c r="O5082" i="13"/>
  <c r="N5082" i="13"/>
  <c r="H5081" i="13"/>
  <c r="O5081" i="13"/>
  <c r="N5081" i="13"/>
  <c r="H5080" i="13"/>
  <c r="O5080" i="13"/>
  <c r="N5080" i="13"/>
  <c r="H5079" i="13"/>
  <c r="O5079" i="13"/>
  <c r="N5079" i="13"/>
  <c r="H5078" i="13"/>
  <c r="O5078" i="13"/>
  <c r="N5078" i="13"/>
  <c r="H5077" i="13"/>
  <c r="O5077" i="13"/>
  <c r="N5077" i="13"/>
  <c r="H5076" i="13"/>
  <c r="O5076" i="13"/>
  <c r="N5076" i="13"/>
  <c r="H5075" i="13"/>
  <c r="O5075" i="13"/>
  <c r="N5075" i="13"/>
  <c r="H5074" i="13"/>
  <c r="O5074" i="13"/>
  <c r="N5074" i="13"/>
  <c r="H5073" i="13"/>
  <c r="O5073" i="13"/>
  <c r="N5073" i="13"/>
  <c r="H5072" i="13"/>
  <c r="O5072" i="13"/>
  <c r="N5072" i="13"/>
  <c r="H5071" i="13"/>
  <c r="O5071" i="13"/>
  <c r="N5071" i="13"/>
  <c r="H5070" i="13"/>
  <c r="O5070" i="13"/>
  <c r="N5070" i="13"/>
  <c r="H5069" i="13"/>
  <c r="O5069" i="13"/>
  <c r="N5069" i="13"/>
  <c r="H5068" i="13"/>
  <c r="O5068" i="13"/>
  <c r="N5068" i="13"/>
  <c r="H5067" i="13"/>
  <c r="O5067" i="13"/>
  <c r="N5067" i="13"/>
  <c r="H5066" i="13"/>
  <c r="O5066" i="13"/>
  <c r="N5066" i="13"/>
  <c r="H5065" i="13"/>
  <c r="O5065" i="13"/>
  <c r="N5065" i="13"/>
  <c r="H5064" i="13"/>
  <c r="O5064" i="13"/>
  <c r="N5064" i="13"/>
  <c r="H5063" i="13"/>
  <c r="O5063" i="13"/>
  <c r="N5063" i="13"/>
  <c r="H5062" i="13"/>
  <c r="O5062" i="13"/>
  <c r="N5062" i="13"/>
  <c r="H5061" i="13"/>
  <c r="O5061" i="13"/>
  <c r="N5061" i="13"/>
  <c r="H5060" i="13"/>
  <c r="O5060" i="13"/>
  <c r="N5060" i="13"/>
  <c r="H5059" i="13"/>
  <c r="O5059" i="13"/>
  <c r="N5059" i="13"/>
  <c r="H5058" i="13"/>
  <c r="O5058" i="13"/>
  <c r="N5058" i="13"/>
  <c r="H5057" i="13"/>
  <c r="O5057" i="13"/>
  <c r="N5057" i="13"/>
  <c r="H5056" i="13"/>
  <c r="O5056" i="13"/>
  <c r="N5056" i="13"/>
  <c r="H5055" i="13"/>
  <c r="O5055" i="13"/>
  <c r="N5055" i="13"/>
  <c r="H5054" i="13"/>
  <c r="O5054" i="13"/>
  <c r="N5054" i="13"/>
  <c r="H5053" i="13"/>
  <c r="O5053" i="13"/>
  <c r="N5053" i="13"/>
  <c r="H5052" i="13"/>
  <c r="O5052" i="13"/>
  <c r="N5052" i="13"/>
  <c r="H5051" i="13"/>
  <c r="O5051" i="13"/>
  <c r="N5051" i="13"/>
  <c r="H5050" i="13"/>
  <c r="O5050" i="13"/>
  <c r="N5050" i="13"/>
  <c r="H5049" i="13"/>
  <c r="O5049" i="13"/>
  <c r="N5049" i="13"/>
  <c r="H5048" i="13"/>
  <c r="O5048" i="13"/>
  <c r="N5048" i="13"/>
  <c r="H5047" i="13"/>
  <c r="O5047" i="13"/>
  <c r="N5047" i="13"/>
  <c r="H5046" i="13"/>
  <c r="O5046" i="13"/>
  <c r="N5046" i="13"/>
  <c r="H5045" i="13"/>
  <c r="O5045" i="13"/>
  <c r="N5045" i="13"/>
  <c r="H5044" i="13"/>
  <c r="O5044" i="13"/>
  <c r="N5044" i="13"/>
  <c r="H5043" i="13"/>
  <c r="O5043" i="13"/>
  <c r="N5043" i="13"/>
  <c r="H5042" i="13"/>
  <c r="O5042" i="13"/>
  <c r="N5042" i="13"/>
  <c r="H5041" i="13"/>
  <c r="O5041" i="13"/>
  <c r="N5041" i="13"/>
  <c r="H5040" i="13"/>
  <c r="O5040" i="13"/>
  <c r="N5040" i="13"/>
  <c r="H5039" i="13"/>
  <c r="O5039" i="13"/>
  <c r="N5039" i="13"/>
  <c r="H5038" i="13"/>
  <c r="O5038" i="13"/>
  <c r="N5038" i="13"/>
  <c r="H5037" i="13"/>
  <c r="O5037" i="13"/>
  <c r="N5037" i="13"/>
  <c r="H5036" i="13"/>
  <c r="O5036" i="13"/>
  <c r="N5036" i="13"/>
  <c r="H5035" i="13"/>
  <c r="O5035" i="13"/>
  <c r="N5035" i="13"/>
  <c r="H5034" i="13"/>
  <c r="O5034" i="13"/>
  <c r="N5034" i="13"/>
  <c r="H5033" i="13"/>
  <c r="O5033" i="13"/>
  <c r="N5033" i="13"/>
  <c r="H5032" i="13"/>
  <c r="O5032" i="13"/>
  <c r="N5032" i="13"/>
  <c r="H5031" i="13"/>
  <c r="O5031" i="13"/>
  <c r="N5031" i="13"/>
  <c r="H5030" i="13"/>
  <c r="O5030" i="13"/>
  <c r="N5030" i="13"/>
  <c r="H5029" i="13"/>
  <c r="O5029" i="13"/>
  <c r="N5029" i="13"/>
  <c r="H5028" i="13"/>
  <c r="O5028" i="13"/>
  <c r="N5028" i="13"/>
  <c r="H5027" i="13"/>
  <c r="O5027" i="13"/>
  <c r="N5027" i="13"/>
  <c r="H5026" i="13"/>
  <c r="O5026" i="13"/>
  <c r="N5026" i="13"/>
  <c r="H5025" i="13"/>
  <c r="O5025" i="13"/>
  <c r="N5025" i="13"/>
  <c r="H5024" i="13"/>
  <c r="O5024" i="13"/>
  <c r="N5024" i="13"/>
  <c r="H5023" i="13"/>
  <c r="O5023" i="13"/>
  <c r="N5023" i="13"/>
  <c r="H5022" i="13"/>
  <c r="O5022" i="13"/>
  <c r="N5022" i="13"/>
  <c r="H5021" i="13"/>
  <c r="O5021" i="13"/>
  <c r="N5021" i="13"/>
  <c r="H5020" i="13"/>
  <c r="O5020" i="13"/>
  <c r="N5020" i="13"/>
  <c r="H5019" i="13"/>
  <c r="O5019" i="13"/>
  <c r="N5019" i="13"/>
  <c r="H5018" i="13"/>
  <c r="O5018" i="13"/>
  <c r="N5018" i="13"/>
  <c r="H5017" i="13"/>
  <c r="O5017" i="13"/>
  <c r="N5017" i="13"/>
  <c r="H5016" i="13"/>
  <c r="O5016" i="13"/>
  <c r="N5016" i="13"/>
  <c r="H5015" i="13"/>
  <c r="O5015" i="13"/>
  <c r="N5015" i="13"/>
  <c r="H5014" i="13"/>
  <c r="O5014" i="13"/>
  <c r="N5014" i="13"/>
  <c r="H5013" i="13"/>
  <c r="O5013" i="13"/>
  <c r="N5013" i="13"/>
  <c r="H5012" i="13"/>
  <c r="O5012" i="13"/>
  <c r="N5012" i="13"/>
  <c r="H5011" i="13"/>
  <c r="O5011" i="13"/>
  <c r="N5011" i="13"/>
  <c r="H5010" i="13"/>
  <c r="O5010" i="13"/>
  <c r="N5010" i="13"/>
  <c r="H5009" i="13"/>
  <c r="O5009" i="13"/>
  <c r="N5009" i="13"/>
  <c r="H5008" i="13"/>
  <c r="O5008" i="13"/>
  <c r="N5008" i="13"/>
  <c r="H5007" i="13"/>
  <c r="O5007" i="13"/>
  <c r="N5007" i="13"/>
  <c r="H5006" i="13"/>
  <c r="O5006" i="13"/>
  <c r="N5006" i="13"/>
  <c r="H5005" i="13"/>
  <c r="O5005" i="13"/>
  <c r="N5005" i="13"/>
  <c r="H5004" i="13"/>
  <c r="O5004" i="13"/>
  <c r="N5004" i="13"/>
  <c r="H5003" i="13"/>
  <c r="O5003" i="13"/>
  <c r="N5003" i="13"/>
  <c r="H5002" i="13"/>
  <c r="O5002" i="13"/>
  <c r="N5002" i="13"/>
  <c r="H5001" i="13"/>
  <c r="O5001" i="13"/>
  <c r="N5001" i="13"/>
  <c r="H5000" i="13"/>
  <c r="O5000" i="13"/>
  <c r="N5000" i="13"/>
  <c r="H4999" i="13"/>
  <c r="O4999" i="13"/>
  <c r="N4999" i="13"/>
  <c r="H4998" i="13"/>
  <c r="O4998" i="13"/>
  <c r="N4998" i="13"/>
  <c r="H4997" i="13"/>
  <c r="O4997" i="13"/>
  <c r="N4997" i="13"/>
  <c r="H4996" i="13"/>
  <c r="O4996" i="13"/>
  <c r="N4996" i="13"/>
  <c r="H4995" i="13"/>
  <c r="O4995" i="13"/>
  <c r="N4995" i="13"/>
  <c r="H4994" i="13"/>
  <c r="O4994" i="13"/>
  <c r="N4994" i="13"/>
  <c r="H4993" i="13"/>
  <c r="O4993" i="13"/>
  <c r="N4993" i="13"/>
  <c r="H4992" i="13"/>
  <c r="O4992" i="13"/>
  <c r="N4992" i="13"/>
  <c r="H4991" i="13"/>
  <c r="O4991" i="13"/>
  <c r="N4991" i="13"/>
  <c r="H4990" i="13"/>
  <c r="O4990" i="13"/>
  <c r="N4990" i="13"/>
  <c r="H4989" i="13"/>
  <c r="O4989" i="13"/>
  <c r="N4989" i="13"/>
  <c r="H4988" i="13"/>
  <c r="O4988" i="13"/>
  <c r="N4988" i="13"/>
  <c r="H4987" i="13"/>
  <c r="O4987" i="13"/>
  <c r="N4987" i="13"/>
  <c r="H4986" i="13"/>
  <c r="O4986" i="13"/>
  <c r="N4986" i="13"/>
  <c r="H4985" i="13"/>
  <c r="O4985" i="13"/>
  <c r="N4985" i="13"/>
  <c r="H4984" i="13"/>
  <c r="O4984" i="13"/>
  <c r="N4984" i="13"/>
  <c r="H4983" i="13"/>
  <c r="O4983" i="13"/>
  <c r="N4983" i="13"/>
  <c r="H4982" i="13"/>
  <c r="O4982" i="13"/>
  <c r="N4982" i="13"/>
  <c r="H4981" i="13"/>
  <c r="O4981" i="13"/>
  <c r="N4981" i="13"/>
  <c r="H4980" i="13"/>
  <c r="O4980" i="13"/>
  <c r="N4980" i="13"/>
  <c r="H4979" i="13"/>
  <c r="O4979" i="13"/>
  <c r="N4979" i="13"/>
  <c r="H4978" i="13"/>
  <c r="O4978" i="13"/>
  <c r="N4978" i="13"/>
  <c r="H4977" i="13"/>
  <c r="O4977" i="13"/>
  <c r="N4977" i="13"/>
  <c r="H4976" i="13"/>
  <c r="O4976" i="13"/>
  <c r="N4976" i="13"/>
  <c r="H4975" i="13"/>
  <c r="O4975" i="13"/>
  <c r="N4975" i="13"/>
  <c r="H4974" i="13"/>
  <c r="O4974" i="13"/>
  <c r="N4974" i="13"/>
  <c r="H4973" i="13"/>
  <c r="O4973" i="13"/>
  <c r="N4973" i="13"/>
  <c r="H4972" i="13"/>
  <c r="O4972" i="13"/>
  <c r="N4972" i="13"/>
  <c r="H4971" i="13"/>
  <c r="O4971" i="13"/>
  <c r="N4971" i="13"/>
  <c r="H4970" i="13"/>
  <c r="O4970" i="13"/>
  <c r="N4970" i="13"/>
  <c r="H4969" i="13"/>
  <c r="O4969" i="13"/>
  <c r="N4969" i="13"/>
  <c r="H4968" i="13"/>
  <c r="O4968" i="13"/>
  <c r="N4968" i="13"/>
  <c r="H4967" i="13"/>
  <c r="O4967" i="13"/>
  <c r="N4967" i="13"/>
  <c r="H4966" i="13"/>
  <c r="O4966" i="13"/>
  <c r="N4966" i="13"/>
  <c r="H4965" i="13"/>
  <c r="O4965" i="13"/>
  <c r="N4965" i="13"/>
  <c r="H4964" i="13"/>
  <c r="O4964" i="13"/>
  <c r="N4964" i="13"/>
  <c r="H4963" i="13"/>
  <c r="O4963" i="13"/>
  <c r="N4963" i="13"/>
  <c r="H4962" i="13"/>
  <c r="O4962" i="13"/>
  <c r="N4962" i="13"/>
  <c r="H4961" i="13"/>
  <c r="O4961" i="13"/>
  <c r="N4961" i="13"/>
  <c r="H4960" i="13"/>
  <c r="O4960" i="13"/>
  <c r="N4960" i="13"/>
  <c r="H4959" i="13"/>
  <c r="O4959" i="13"/>
  <c r="N4959" i="13"/>
  <c r="H4958" i="13"/>
  <c r="O4958" i="13"/>
  <c r="N4958" i="13"/>
  <c r="H4957" i="13"/>
  <c r="O4957" i="13"/>
  <c r="N4957" i="13"/>
  <c r="H4956" i="13"/>
  <c r="O4956" i="13"/>
  <c r="N4956" i="13"/>
  <c r="H4955" i="13"/>
  <c r="O4955" i="13"/>
  <c r="N4955" i="13"/>
  <c r="H4954" i="13"/>
  <c r="O4954" i="13"/>
  <c r="N4954" i="13"/>
  <c r="H4953" i="13"/>
  <c r="O4953" i="13"/>
  <c r="N4953" i="13"/>
  <c r="H4952" i="13"/>
  <c r="O4952" i="13"/>
  <c r="N4952" i="13"/>
  <c r="H4951" i="13"/>
  <c r="O4951" i="13"/>
  <c r="N4951" i="13"/>
  <c r="H4950" i="13"/>
  <c r="O4950" i="13"/>
  <c r="N4950" i="13"/>
  <c r="H4949" i="13"/>
  <c r="O4949" i="13"/>
  <c r="N4949" i="13"/>
  <c r="H4948" i="13"/>
  <c r="O4948" i="13"/>
  <c r="N4948" i="13"/>
  <c r="H4947" i="13"/>
  <c r="O4947" i="13"/>
  <c r="N4947" i="13"/>
  <c r="H4946" i="13"/>
  <c r="O4946" i="13"/>
  <c r="N4946" i="13"/>
  <c r="H4945" i="13"/>
  <c r="O4945" i="13"/>
  <c r="N4945" i="13"/>
  <c r="H4944" i="13"/>
  <c r="O4944" i="13"/>
  <c r="N4944" i="13"/>
  <c r="H4943" i="13"/>
  <c r="O4943" i="13"/>
  <c r="N4943" i="13"/>
  <c r="H4942" i="13"/>
  <c r="O4942" i="13"/>
  <c r="N4942" i="13"/>
  <c r="H4941" i="13"/>
  <c r="O4941" i="13"/>
  <c r="N4941" i="13"/>
  <c r="H4940" i="13"/>
  <c r="O4940" i="13"/>
  <c r="N4940" i="13"/>
  <c r="H4939" i="13"/>
  <c r="O4939" i="13"/>
  <c r="N4939" i="13"/>
  <c r="H4938" i="13"/>
  <c r="O4938" i="13"/>
  <c r="N4938" i="13"/>
  <c r="H4937" i="13"/>
  <c r="O4937" i="13"/>
  <c r="N4937" i="13"/>
  <c r="H4936" i="13"/>
  <c r="O4936" i="13"/>
  <c r="N4936" i="13"/>
  <c r="H4935" i="13"/>
  <c r="O4935" i="13"/>
  <c r="N4935" i="13"/>
  <c r="H4934" i="13"/>
  <c r="O4934" i="13"/>
  <c r="N4934" i="13"/>
  <c r="H4933" i="13"/>
  <c r="O4933" i="13"/>
  <c r="N4933" i="13"/>
  <c r="H4932" i="13"/>
  <c r="O4932" i="13"/>
  <c r="N4932" i="13"/>
  <c r="H4931" i="13"/>
  <c r="O4931" i="13"/>
  <c r="N4931" i="13"/>
  <c r="H4930" i="13"/>
  <c r="O4930" i="13"/>
  <c r="N4930" i="13"/>
  <c r="H4929" i="13"/>
  <c r="O4929" i="13"/>
  <c r="N4929" i="13"/>
  <c r="H4928" i="13"/>
  <c r="O4928" i="13"/>
  <c r="N4928" i="13"/>
  <c r="H4927" i="13"/>
  <c r="O4927" i="13"/>
  <c r="N4927" i="13"/>
  <c r="H4926" i="13"/>
  <c r="O4926" i="13"/>
  <c r="N4926" i="13"/>
  <c r="H4925" i="13"/>
  <c r="O4925" i="13"/>
  <c r="N4925" i="13"/>
  <c r="H4924" i="13"/>
  <c r="O4924" i="13"/>
  <c r="N4924" i="13"/>
  <c r="H4923" i="13"/>
  <c r="O4923" i="13"/>
  <c r="N4923" i="13"/>
  <c r="H4922" i="13"/>
  <c r="O4922" i="13"/>
  <c r="N4922" i="13"/>
  <c r="H4921" i="13"/>
  <c r="O4921" i="13"/>
  <c r="N4921" i="13"/>
  <c r="H4920" i="13"/>
  <c r="O4920" i="13"/>
  <c r="N4920" i="13"/>
  <c r="H4919" i="13"/>
  <c r="O4919" i="13"/>
  <c r="N4919" i="13"/>
  <c r="H4918" i="13"/>
  <c r="O4918" i="13"/>
  <c r="N4918" i="13"/>
  <c r="H4917" i="13"/>
  <c r="O4917" i="13"/>
  <c r="N4917" i="13"/>
  <c r="H4916" i="13"/>
  <c r="O4916" i="13"/>
  <c r="N4916" i="13"/>
  <c r="H4915" i="13"/>
  <c r="O4915" i="13"/>
  <c r="N4915" i="13"/>
  <c r="H4914" i="13"/>
  <c r="O4914" i="13"/>
  <c r="N4914" i="13"/>
  <c r="H4913" i="13"/>
  <c r="O4913" i="13"/>
  <c r="N4913" i="13"/>
  <c r="H4912" i="13"/>
  <c r="O4912" i="13"/>
  <c r="N4912" i="13"/>
  <c r="H4911" i="13"/>
  <c r="O4911" i="13"/>
  <c r="N4911" i="13"/>
  <c r="H4910" i="13"/>
  <c r="O4910" i="13"/>
  <c r="N4910" i="13"/>
  <c r="H4909" i="13"/>
  <c r="O4909" i="13"/>
  <c r="N4909" i="13"/>
  <c r="H4908" i="13"/>
  <c r="O4908" i="13"/>
  <c r="N4908" i="13"/>
  <c r="H4907" i="13"/>
  <c r="O4907" i="13"/>
  <c r="N4907" i="13"/>
  <c r="H4906" i="13"/>
  <c r="O4906" i="13"/>
  <c r="N4906" i="13"/>
  <c r="H4905" i="13"/>
  <c r="O4905" i="13"/>
  <c r="N4905" i="13"/>
  <c r="H4904" i="13"/>
  <c r="O4904" i="13"/>
  <c r="N4904" i="13"/>
  <c r="H4903" i="13"/>
  <c r="O4903" i="13"/>
  <c r="N4903" i="13"/>
  <c r="H4902" i="13"/>
  <c r="O4902" i="13"/>
  <c r="N4902" i="13"/>
  <c r="H4901" i="13"/>
  <c r="O4901" i="13"/>
  <c r="N4901" i="13"/>
  <c r="H4900" i="13"/>
  <c r="O4900" i="13"/>
  <c r="N4900" i="13"/>
  <c r="H4899" i="13"/>
  <c r="O4899" i="13"/>
  <c r="N4899" i="13"/>
  <c r="H4898" i="13"/>
  <c r="O4898" i="13"/>
  <c r="N4898" i="13"/>
  <c r="H4897" i="13"/>
  <c r="O4897" i="13"/>
  <c r="N4897" i="13"/>
  <c r="H4896" i="13"/>
  <c r="O4896" i="13"/>
  <c r="N4896" i="13"/>
  <c r="H4895" i="13"/>
  <c r="O4895" i="13"/>
  <c r="N4895" i="13"/>
  <c r="H4894" i="13"/>
  <c r="O4894" i="13"/>
  <c r="N4894" i="13"/>
  <c r="H4893" i="13"/>
  <c r="O4893" i="13"/>
  <c r="N4893" i="13"/>
  <c r="H4892" i="13"/>
  <c r="O4892" i="13"/>
  <c r="N4892" i="13"/>
  <c r="H4891" i="13"/>
  <c r="O4891" i="13"/>
  <c r="N4891" i="13"/>
  <c r="H4890" i="13"/>
  <c r="O4890" i="13"/>
  <c r="N4890" i="13"/>
  <c r="H4889" i="13"/>
  <c r="O4889" i="13"/>
  <c r="N4889" i="13"/>
  <c r="H4888" i="13"/>
  <c r="O4888" i="13"/>
  <c r="N4888" i="13"/>
  <c r="H4887" i="13"/>
  <c r="O4887" i="13"/>
  <c r="N4887" i="13"/>
  <c r="H4886" i="13"/>
  <c r="O4886" i="13"/>
  <c r="N4886" i="13"/>
  <c r="H4885" i="13"/>
  <c r="O4885" i="13"/>
  <c r="N4885" i="13"/>
  <c r="H4884" i="13"/>
  <c r="O4884" i="13"/>
  <c r="N4884" i="13"/>
  <c r="H4883" i="13"/>
  <c r="O4883" i="13"/>
  <c r="N4883" i="13"/>
  <c r="H4882" i="13"/>
  <c r="O4882" i="13"/>
  <c r="N4882" i="13"/>
  <c r="H4881" i="13"/>
  <c r="O4881" i="13"/>
  <c r="N4881" i="13"/>
  <c r="H4880" i="13"/>
  <c r="O4880" i="13"/>
  <c r="N4880" i="13"/>
  <c r="H4879" i="13"/>
  <c r="O4879" i="13"/>
  <c r="N4879" i="13"/>
  <c r="H4878" i="13"/>
  <c r="O4878" i="13"/>
  <c r="N4878" i="13"/>
  <c r="H4877" i="13"/>
  <c r="O4877" i="13"/>
  <c r="N4877" i="13"/>
  <c r="H4876" i="13"/>
  <c r="O4876" i="13"/>
  <c r="N4876" i="13"/>
  <c r="H4875" i="13"/>
  <c r="O4875" i="13"/>
  <c r="N4875" i="13"/>
  <c r="H4874" i="13"/>
  <c r="O4874" i="13"/>
  <c r="N4874" i="13"/>
  <c r="H4873" i="13"/>
  <c r="O4873" i="13"/>
  <c r="N4873" i="13"/>
  <c r="H4872" i="13"/>
  <c r="O4872" i="13"/>
  <c r="N4872" i="13"/>
  <c r="H4871" i="13"/>
  <c r="O4871" i="13"/>
  <c r="N4871" i="13"/>
  <c r="H4870" i="13"/>
  <c r="O4870" i="13"/>
  <c r="N4870" i="13"/>
  <c r="H4869" i="13"/>
  <c r="O4869" i="13"/>
  <c r="N4869" i="13"/>
  <c r="H4868" i="13"/>
  <c r="O4868" i="13"/>
  <c r="N4868" i="13"/>
  <c r="H4867" i="13"/>
  <c r="O4867" i="13"/>
  <c r="N4867" i="13"/>
  <c r="H4866" i="13"/>
  <c r="O4866" i="13"/>
  <c r="N4866" i="13"/>
  <c r="H4865" i="13"/>
  <c r="O4865" i="13"/>
  <c r="N4865" i="13"/>
  <c r="H4864" i="13"/>
  <c r="O4864" i="13"/>
  <c r="N4864" i="13"/>
  <c r="H4863" i="13"/>
  <c r="O4863" i="13"/>
  <c r="N4863" i="13"/>
  <c r="H4862" i="13"/>
  <c r="O4862" i="13"/>
  <c r="N4862" i="13"/>
  <c r="H4861" i="13"/>
  <c r="O4861" i="13"/>
  <c r="N4861" i="13"/>
  <c r="H4860" i="13"/>
  <c r="O4860" i="13"/>
  <c r="N4860" i="13"/>
  <c r="H4859" i="13"/>
  <c r="O4859" i="13"/>
  <c r="N4859" i="13"/>
  <c r="H4858" i="13"/>
  <c r="O4858" i="13"/>
  <c r="N4858" i="13"/>
  <c r="H4857" i="13"/>
  <c r="O4857" i="13"/>
  <c r="N4857" i="13"/>
  <c r="H4856" i="13"/>
  <c r="O4856" i="13"/>
  <c r="N4856" i="13"/>
  <c r="H4855" i="13"/>
  <c r="O4855" i="13"/>
  <c r="N4855" i="13"/>
  <c r="H4854" i="13"/>
  <c r="O4854" i="13"/>
  <c r="N4854" i="13"/>
  <c r="H4853" i="13"/>
  <c r="O4853" i="13"/>
  <c r="N4853" i="13"/>
  <c r="H4852" i="13"/>
  <c r="O4852" i="13"/>
  <c r="N4852" i="13"/>
  <c r="H4851" i="13"/>
  <c r="O4851" i="13"/>
  <c r="N4851" i="13"/>
  <c r="H4850" i="13"/>
  <c r="O4850" i="13"/>
  <c r="N4850" i="13"/>
  <c r="H4849" i="13"/>
  <c r="O4849" i="13"/>
  <c r="N4849" i="13"/>
  <c r="H4848" i="13"/>
  <c r="O4848" i="13"/>
  <c r="N4848" i="13"/>
  <c r="H4847" i="13"/>
  <c r="O4847" i="13"/>
  <c r="N4847" i="13"/>
  <c r="H4846" i="13"/>
  <c r="O4846" i="13"/>
  <c r="N4846" i="13"/>
  <c r="H4845" i="13"/>
  <c r="O4845" i="13"/>
  <c r="N4845" i="13"/>
  <c r="H4844" i="13"/>
  <c r="O4844" i="13"/>
  <c r="N4844" i="13"/>
  <c r="H4843" i="13"/>
  <c r="O4843" i="13"/>
  <c r="N4843" i="13"/>
  <c r="H4842" i="13"/>
  <c r="O4842" i="13"/>
  <c r="N4842" i="13"/>
  <c r="H4841" i="13"/>
  <c r="O4841" i="13"/>
  <c r="N4841" i="13"/>
  <c r="H4840" i="13"/>
  <c r="O4840" i="13"/>
  <c r="N4840" i="13"/>
  <c r="H4839" i="13"/>
  <c r="O4839" i="13"/>
  <c r="N4839" i="13"/>
  <c r="H4838" i="13"/>
  <c r="O4838" i="13"/>
  <c r="N4838" i="13"/>
  <c r="H4837" i="13"/>
  <c r="O4837" i="13"/>
  <c r="N4837" i="13"/>
  <c r="H4836" i="13"/>
  <c r="O4836" i="13"/>
  <c r="N4836" i="13"/>
  <c r="H4835" i="13"/>
  <c r="O4835" i="13"/>
  <c r="N4835" i="13"/>
  <c r="H4834" i="13"/>
  <c r="O4834" i="13"/>
  <c r="N4834" i="13"/>
  <c r="H4833" i="13"/>
  <c r="O4833" i="13"/>
  <c r="N4833" i="13"/>
  <c r="H4832" i="13"/>
  <c r="O4832" i="13"/>
  <c r="N4832" i="13"/>
  <c r="H4831" i="13"/>
  <c r="O4831" i="13"/>
  <c r="N4831" i="13"/>
  <c r="H4830" i="13"/>
  <c r="O4830" i="13"/>
  <c r="N4830" i="13"/>
  <c r="H4829" i="13"/>
  <c r="O4829" i="13"/>
  <c r="N4829" i="13"/>
  <c r="H4828" i="13"/>
  <c r="O4828" i="13"/>
  <c r="N4828" i="13"/>
  <c r="H4827" i="13"/>
  <c r="O4827" i="13"/>
  <c r="N4827" i="13"/>
  <c r="H4826" i="13"/>
  <c r="O4826" i="13"/>
  <c r="N4826" i="13"/>
  <c r="H4825" i="13"/>
  <c r="O4825" i="13"/>
  <c r="N4825" i="13"/>
  <c r="H4824" i="13"/>
  <c r="O4824" i="13"/>
  <c r="N4824" i="13"/>
  <c r="H4823" i="13"/>
  <c r="O4823" i="13"/>
  <c r="N4823" i="13"/>
  <c r="H4822" i="13"/>
  <c r="O4822" i="13"/>
  <c r="N4822" i="13"/>
  <c r="H4821" i="13"/>
  <c r="O4821" i="13"/>
  <c r="N4821" i="13"/>
  <c r="H4820" i="13"/>
  <c r="O4820" i="13"/>
  <c r="N4820" i="13"/>
  <c r="H4819" i="13"/>
  <c r="O4819" i="13"/>
  <c r="N4819" i="13"/>
  <c r="H4818" i="13"/>
  <c r="O4818" i="13"/>
  <c r="N4818" i="13"/>
  <c r="H4817" i="13"/>
  <c r="O4817" i="13"/>
  <c r="N4817" i="13"/>
  <c r="H4816" i="13"/>
  <c r="O4816" i="13"/>
  <c r="N4816" i="13"/>
  <c r="H4815" i="13"/>
  <c r="O4815" i="13"/>
  <c r="N4815" i="13"/>
  <c r="H4814" i="13"/>
  <c r="O4814" i="13"/>
  <c r="N4814" i="13"/>
  <c r="H4813" i="13"/>
  <c r="O4813" i="13"/>
  <c r="N4813" i="13"/>
  <c r="H4812" i="13"/>
  <c r="O4812" i="13"/>
  <c r="N4812" i="13"/>
  <c r="H4811" i="13"/>
  <c r="O4811" i="13"/>
  <c r="N4811" i="13"/>
  <c r="H4810" i="13"/>
  <c r="O4810" i="13"/>
  <c r="N4810" i="13"/>
  <c r="H4809" i="13"/>
  <c r="O4809" i="13"/>
  <c r="N4809" i="13"/>
  <c r="H4808" i="13"/>
  <c r="O4808" i="13"/>
  <c r="N4808" i="13"/>
  <c r="H4807" i="13"/>
  <c r="O4807" i="13"/>
  <c r="N4807" i="13"/>
  <c r="H4806" i="13"/>
  <c r="O4806" i="13"/>
  <c r="N4806" i="13"/>
  <c r="H4805" i="13"/>
  <c r="O4805" i="13"/>
  <c r="N4805" i="13"/>
  <c r="H4804" i="13"/>
  <c r="O4804" i="13"/>
  <c r="N4804" i="13"/>
  <c r="H4803" i="13"/>
  <c r="O4803" i="13"/>
  <c r="N4803" i="13"/>
  <c r="H4802" i="13"/>
  <c r="O4802" i="13"/>
  <c r="N4802" i="13"/>
  <c r="H4801" i="13"/>
  <c r="O4801" i="13"/>
  <c r="N4801" i="13"/>
  <c r="H4800" i="13"/>
  <c r="O4800" i="13"/>
  <c r="N4800" i="13"/>
  <c r="H4799" i="13"/>
  <c r="O4799" i="13"/>
  <c r="N4799" i="13"/>
  <c r="H4798" i="13"/>
  <c r="O4798" i="13"/>
  <c r="N4798" i="13"/>
  <c r="H4797" i="13"/>
  <c r="O4797" i="13"/>
  <c r="N4797" i="13"/>
  <c r="H4796" i="13"/>
  <c r="O4796" i="13"/>
  <c r="N4796" i="13"/>
  <c r="H4795" i="13"/>
  <c r="O4795" i="13"/>
  <c r="N4795" i="13"/>
  <c r="H4794" i="13"/>
  <c r="O4794" i="13"/>
  <c r="N4794" i="13"/>
  <c r="H4793" i="13"/>
  <c r="O4793" i="13"/>
  <c r="N4793" i="13"/>
  <c r="H4792" i="13"/>
  <c r="O4792" i="13"/>
  <c r="N4792" i="13"/>
  <c r="H4791" i="13"/>
  <c r="O4791" i="13"/>
  <c r="N4791" i="13"/>
  <c r="H4790" i="13"/>
  <c r="O4790" i="13"/>
  <c r="N4790" i="13"/>
  <c r="H4789" i="13"/>
  <c r="O4789" i="13"/>
  <c r="N4789" i="13"/>
  <c r="H4788" i="13"/>
  <c r="O4788" i="13"/>
  <c r="N4788" i="13"/>
  <c r="H4787" i="13"/>
  <c r="O4787" i="13"/>
  <c r="N4787" i="13"/>
  <c r="H4786" i="13"/>
  <c r="O4786" i="13"/>
  <c r="N4786" i="13"/>
  <c r="H4785" i="13"/>
  <c r="O4785" i="13"/>
  <c r="N4785" i="13"/>
  <c r="H4784" i="13"/>
  <c r="O4784" i="13"/>
  <c r="N4784" i="13"/>
  <c r="H4783" i="13"/>
  <c r="O4783" i="13"/>
  <c r="N4783" i="13"/>
  <c r="H4782" i="13"/>
  <c r="O4782" i="13"/>
  <c r="N4782" i="13"/>
  <c r="H4781" i="13"/>
  <c r="O4781" i="13"/>
  <c r="N4781" i="13"/>
  <c r="H4780" i="13"/>
  <c r="O4780" i="13"/>
  <c r="N4780" i="13"/>
  <c r="H4779" i="13"/>
  <c r="O4779" i="13"/>
  <c r="N4779" i="13"/>
  <c r="H4778" i="13"/>
  <c r="O4778" i="13"/>
  <c r="N4778" i="13"/>
  <c r="H4777" i="13"/>
  <c r="O4777" i="13"/>
  <c r="N4777" i="13"/>
  <c r="H4776" i="13"/>
  <c r="O4776" i="13"/>
  <c r="N4776" i="13"/>
  <c r="H4775" i="13"/>
  <c r="O4775" i="13"/>
  <c r="N4775" i="13"/>
  <c r="H4774" i="13"/>
  <c r="O4774" i="13"/>
  <c r="N4774" i="13"/>
  <c r="H4773" i="13"/>
  <c r="O4773" i="13"/>
  <c r="N4773" i="13"/>
  <c r="H4772" i="13"/>
  <c r="O4772" i="13"/>
  <c r="N4772" i="13"/>
  <c r="H4771" i="13"/>
  <c r="O4771" i="13"/>
  <c r="N4771" i="13"/>
  <c r="H4770" i="13"/>
  <c r="O4770" i="13"/>
  <c r="N4770" i="13"/>
  <c r="H4769" i="13"/>
  <c r="O4769" i="13"/>
  <c r="N4769" i="13"/>
  <c r="H4768" i="13"/>
  <c r="O4768" i="13"/>
  <c r="N4768" i="13"/>
  <c r="H4767" i="13"/>
  <c r="O4767" i="13"/>
  <c r="N4767" i="13"/>
  <c r="H4766" i="13"/>
  <c r="O4766" i="13"/>
  <c r="N4766" i="13"/>
  <c r="H4765" i="13"/>
  <c r="O4765" i="13"/>
  <c r="N4765" i="13"/>
  <c r="H4764" i="13"/>
  <c r="O4764" i="13"/>
  <c r="N4764" i="13"/>
  <c r="H4763" i="13"/>
  <c r="O4763" i="13"/>
  <c r="N4763" i="13"/>
  <c r="H4762" i="13"/>
  <c r="O4762" i="13"/>
  <c r="N4762" i="13"/>
  <c r="H4761" i="13"/>
  <c r="O4761" i="13"/>
  <c r="N4761" i="13"/>
  <c r="H4760" i="13"/>
  <c r="O4760" i="13"/>
  <c r="N4760" i="13"/>
  <c r="H4759" i="13"/>
  <c r="O4759" i="13"/>
  <c r="N4759" i="13"/>
  <c r="H4758" i="13"/>
  <c r="O4758" i="13"/>
  <c r="N4758" i="13"/>
  <c r="H4757" i="13"/>
  <c r="O4757" i="13"/>
  <c r="N4757" i="13"/>
  <c r="H4756" i="13"/>
  <c r="O4756" i="13"/>
  <c r="N4756" i="13"/>
  <c r="H4755" i="13"/>
  <c r="O4755" i="13"/>
  <c r="N4755" i="13"/>
  <c r="H4754" i="13"/>
  <c r="O4754" i="13"/>
  <c r="N4754" i="13"/>
  <c r="H4753" i="13"/>
  <c r="O4753" i="13"/>
  <c r="N4753" i="13"/>
  <c r="H4752" i="13"/>
  <c r="O4752" i="13"/>
  <c r="N4752" i="13"/>
  <c r="H4751" i="13"/>
  <c r="O4751" i="13"/>
  <c r="N4751" i="13"/>
  <c r="H4750" i="13"/>
  <c r="O4750" i="13"/>
  <c r="N4750" i="13"/>
  <c r="H4749" i="13"/>
  <c r="O4749" i="13"/>
  <c r="N4749" i="13"/>
  <c r="H4748" i="13"/>
  <c r="O4748" i="13"/>
  <c r="N4748" i="13"/>
  <c r="H4747" i="13"/>
  <c r="O4747" i="13"/>
  <c r="N4747" i="13"/>
  <c r="H4746" i="13"/>
  <c r="O4746" i="13"/>
  <c r="N4746" i="13"/>
  <c r="H4745" i="13"/>
  <c r="O4745" i="13"/>
  <c r="N4745" i="13"/>
  <c r="H4744" i="13"/>
  <c r="O4744" i="13"/>
  <c r="N4744" i="13"/>
  <c r="H4743" i="13"/>
  <c r="O4743" i="13"/>
  <c r="N4743" i="13"/>
  <c r="H4742" i="13"/>
  <c r="O4742" i="13"/>
  <c r="N4742" i="13"/>
  <c r="H4741" i="13"/>
  <c r="O4741" i="13"/>
  <c r="N4741" i="13"/>
  <c r="H4740" i="13"/>
  <c r="O4740" i="13"/>
  <c r="N4740" i="13"/>
  <c r="H4739" i="13"/>
  <c r="O4739" i="13"/>
  <c r="N4739" i="13"/>
  <c r="H4738" i="13"/>
  <c r="O4738" i="13"/>
  <c r="N4738" i="13"/>
  <c r="H4737" i="13"/>
  <c r="O4737" i="13"/>
  <c r="N4737" i="13"/>
  <c r="H4736" i="13"/>
  <c r="O4736" i="13"/>
  <c r="N4736" i="13"/>
  <c r="H4735" i="13"/>
  <c r="O4735" i="13"/>
  <c r="N4735" i="13"/>
  <c r="H4734" i="13"/>
  <c r="O4734" i="13"/>
  <c r="N4734" i="13"/>
  <c r="H4733" i="13"/>
  <c r="O4733" i="13"/>
  <c r="N4733" i="13"/>
  <c r="H4732" i="13"/>
  <c r="O4732" i="13"/>
  <c r="N4732" i="13"/>
  <c r="H4731" i="13"/>
  <c r="O4731" i="13"/>
  <c r="N4731" i="13"/>
  <c r="H4730" i="13"/>
  <c r="O4730" i="13"/>
  <c r="N4730" i="13"/>
  <c r="H4729" i="13"/>
  <c r="O4729" i="13"/>
  <c r="N4729" i="13"/>
  <c r="H4728" i="13"/>
  <c r="O4728" i="13"/>
  <c r="N4728" i="13"/>
  <c r="H4727" i="13"/>
  <c r="O4727" i="13"/>
  <c r="N4727" i="13"/>
  <c r="H4726" i="13"/>
  <c r="O4726" i="13"/>
  <c r="N4726" i="13"/>
  <c r="H4725" i="13"/>
  <c r="O4725" i="13"/>
  <c r="N4725" i="13"/>
  <c r="H4724" i="13"/>
  <c r="O4724" i="13"/>
  <c r="N4724" i="13"/>
  <c r="H4723" i="13"/>
  <c r="O4723" i="13"/>
  <c r="N4723" i="13"/>
  <c r="H4722" i="13"/>
  <c r="O4722" i="13"/>
  <c r="N4722" i="13"/>
  <c r="H4721" i="13"/>
  <c r="O4721" i="13"/>
  <c r="N4721" i="13"/>
  <c r="H4720" i="13"/>
  <c r="O4720" i="13"/>
  <c r="N4720" i="13"/>
  <c r="H4719" i="13"/>
  <c r="O4719" i="13"/>
  <c r="N4719" i="13"/>
  <c r="H4718" i="13"/>
  <c r="O4718" i="13"/>
  <c r="N4718" i="13"/>
  <c r="H4717" i="13"/>
  <c r="O4717" i="13"/>
  <c r="N4717" i="13"/>
  <c r="H4716" i="13"/>
  <c r="O4716" i="13"/>
  <c r="N4716" i="13"/>
  <c r="H4715" i="13"/>
  <c r="O4715" i="13"/>
  <c r="N4715" i="13"/>
  <c r="H4714" i="13"/>
  <c r="O4714" i="13"/>
  <c r="N4714" i="13"/>
  <c r="H4713" i="13"/>
  <c r="O4713" i="13"/>
  <c r="N4713" i="13"/>
  <c r="H4712" i="13"/>
  <c r="O4712" i="13"/>
  <c r="N4712" i="13"/>
  <c r="H4711" i="13"/>
  <c r="O4711" i="13"/>
  <c r="N4711" i="13"/>
  <c r="H4710" i="13"/>
  <c r="O4710" i="13"/>
  <c r="N4710" i="13"/>
  <c r="H4709" i="13"/>
  <c r="O4709" i="13"/>
  <c r="N4709" i="13"/>
  <c r="H4708" i="13"/>
  <c r="O4708" i="13"/>
  <c r="N4708" i="13"/>
  <c r="H4707" i="13"/>
  <c r="O4707" i="13"/>
  <c r="N4707" i="13"/>
  <c r="H4706" i="13"/>
  <c r="O4706" i="13"/>
  <c r="N4706" i="13"/>
  <c r="H4705" i="13"/>
  <c r="O4705" i="13"/>
  <c r="N4705" i="13"/>
  <c r="H4704" i="13"/>
  <c r="O4704" i="13"/>
  <c r="N4704" i="13"/>
  <c r="H4703" i="13"/>
  <c r="O4703" i="13"/>
  <c r="N4703" i="13"/>
  <c r="H4702" i="13"/>
  <c r="O4702" i="13"/>
  <c r="N4702" i="13"/>
  <c r="H4701" i="13"/>
  <c r="O4701" i="13"/>
  <c r="N4701" i="13"/>
  <c r="H4700" i="13"/>
  <c r="O4700" i="13"/>
  <c r="N4700" i="13"/>
  <c r="H4699" i="13"/>
  <c r="O4699" i="13"/>
  <c r="N4699" i="13"/>
  <c r="H4698" i="13"/>
  <c r="O4698" i="13"/>
  <c r="N4698" i="13"/>
  <c r="H4697" i="13"/>
  <c r="O4697" i="13"/>
  <c r="N4697" i="13"/>
  <c r="H4696" i="13"/>
  <c r="O4696" i="13"/>
  <c r="N4696" i="13"/>
  <c r="H4695" i="13"/>
  <c r="O4695" i="13"/>
  <c r="N4695" i="13"/>
  <c r="H4694" i="13"/>
  <c r="O4694" i="13"/>
  <c r="N4694" i="13"/>
  <c r="H4693" i="13"/>
  <c r="O4693" i="13"/>
  <c r="N4693" i="13"/>
  <c r="H4692" i="13"/>
  <c r="O4692" i="13"/>
  <c r="N4692" i="13"/>
  <c r="H4691" i="13"/>
  <c r="O4691" i="13"/>
  <c r="N4691" i="13"/>
  <c r="H4690" i="13"/>
  <c r="O4690" i="13"/>
  <c r="N4690" i="13"/>
  <c r="H4689" i="13"/>
  <c r="O4689" i="13"/>
  <c r="N4689" i="13"/>
  <c r="H4688" i="13"/>
  <c r="O4688" i="13"/>
  <c r="N4688" i="13"/>
  <c r="H4687" i="13"/>
  <c r="O4687" i="13"/>
  <c r="N4687" i="13"/>
  <c r="H4686" i="13"/>
  <c r="O4686" i="13"/>
  <c r="N4686" i="13"/>
  <c r="H4685" i="13"/>
  <c r="O4685" i="13"/>
  <c r="N4685" i="13"/>
  <c r="H4684" i="13"/>
  <c r="O4684" i="13"/>
  <c r="N4684" i="13"/>
  <c r="H4683" i="13"/>
  <c r="O4683" i="13"/>
  <c r="N4683" i="13"/>
  <c r="H4682" i="13"/>
  <c r="O4682" i="13"/>
  <c r="N4682" i="13"/>
  <c r="H4681" i="13"/>
  <c r="O4681" i="13"/>
  <c r="N4681" i="13"/>
  <c r="H4680" i="13"/>
  <c r="O4680" i="13"/>
  <c r="N4680" i="13"/>
  <c r="H4679" i="13"/>
  <c r="O4679" i="13"/>
  <c r="N4679" i="13"/>
  <c r="H4678" i="13"/>
  <c r="O4678" i="13"/>
  <c r="N4678" i="13"/>
  <c r="H4677" i="13"/>
  <c r="O4677" i="13"/>
  <c r="N4677" i="13"/>
  <c r="H4676" i="13"/>
  <c r="O4676" i="13"/>
  <c r="N4676" i="13"/>
  <c r="H4675" i="13"/>
  <c r="O4675" i="13"/>
  <c r="N4675" i="13"/>
  <c r="H4674" i="13"/>
  <c r="O4674" i="13"/>
  <c r="N4674" i="13"/>
  <c r="H4673" i="13"/>
  <c r="O4673" i="13"/>
  <c r="N4673" i="13"/>
  <c r="H4672" i="13"/>
  <c r="O4672" i="13"/>
  <c r="N4672" i="13"/>
  <c r="H4671" i="13"/>
  <c r="O4671" i="13"/>
  <c r="N4671" i="13"/>
  <c r="H4670" i="13"/>
  <c r="O4670" i="13"/>
  <c r="N4670" i="13"/>
  <c r="H4669" i="13"/>
  <c r="O4669" i="13"/>
  <c r="N4669" i="13"/>
  <c r="H4668" i="13"/>
  <c r="O4668" i="13"/>
  <c r="N4668" i="13"/>
  <c r="H4667" i="13"/>
  <c r="O4667" i="13"/>
  <c r="N4667" i="13"/>
  <c r="H4666" i="13"/>
  <c r="O4666" i="13"/>
  <c r="N4666" i="13"/>
  <c r="H4665" i="13"/>
  <c r="O4665" i="13"/>
  <c r="N4665" i="13"/>
  <c r="H4664" i="13"/>
  <c r="O4664" i="13"/>
  <c r="N4664" i="13"/>
  <c r="H4663" i="13"/>
  <c r="O4663" i="13"/>
  <c r="N4663" i="13"/>
  <c r="H4662" i="13"/>
  <c r="O4662" i="13"/>
  <c r="N4662" i="13"/>
  <c r="H4661" i="13"/>
  <c r="O4661" i="13"/>
  <c r="N4661" i="13"/>
  <c r="H4660" i="13"/>
  <c r="O4660" i="13"/>
  <c r="N4660" i="13"/>
  <c r="H4659" i="13"/>
  <c r="O4659" i="13"/>
  <c r="N4659" i="13"/>
  <c r="H4658" i="13"/>
  <c r="O4658" i="13"/>
  <c r="N4658" i="13"/>
  <c r="H4657" i="13"/>
  <c r="O4657" i="13"/>
  <c r="N4657" i="13"/>
  <c r="H4656" i="13"/>
  <c r="O4656" i="13"/>
  <c r="N4656" i="13"/>
  <c r="H4655" i="13"/>
  <c r="O4655" i="13"/>
  <c r="N4655" i="13"/>
  <c r="H4654" i="13"/>
  <c r="O4654" i="13"/>
  <c r="N4654" i="13"/>
  <c r="H4653" i="13"/>
  <c r="O4653" i="13"/>
  <c r="N4653" i="13"/>
  <c r="H4652" i="13"/>
  <c r="O4652" i="13"/>
  <c r="N4652" i="13"/>
  <c r="H4651" i="13"/>
  <c r="O4651" i="13"/>
  <c r="N4651" i="13"/>
  <c r="H4650" i="13"/>
  <c r="O4650" i="13"/>
  <c r="N4650" i="13"/>
  <c r="H4649" i="13"/>
  <c r="O4649" i="13"/>
  <c r="N4649" i="13"/>
  <c r="H4648" i="13"/>
  <c r="O4648" i="13"/>
  <c r="N4648" i="13"/>
  <c r="H4647" i="13"/>
  <c r="O4647" i="13"/>
  <c r="N4647" i="13"/>
  <c r="H4646" i="13"/>
  <c r="O4646" i="13"/>
  <c r="N4646" i="13"/>
  <c r="H4645" i="13"/>
  <c r="O4645" i="13"/>
  <c r="N4645" i="13"/>
  <c r="H4644" i="13"/>
  <c r="O4644" i="13"/>
  <c r="N4644" i="13"/>
  <c r="H4643" i="13"/>
  <c r="O4643" i="13"/>
  <c r="N4643" i="13"/>
  <c r="H4642" i="13"/>
  <c r="O4642" i="13"/>
  <c r="N4642" i="13"/>
  <c r="H4641" i="13"/>
  <c r="O4641" i="13"/>
  <c r="N4641" i="13"/>
  <c r="H4640" i="13"/>
  <c r="O4640" i="13"/>
  <c r="N4640" i="13"/>
  <c r="H4639" i="13"/>
  <c r="O4639" i="13"/>
  <c r="N4639" i="13"/>
  <c r="H4638" i="13"/>
  <c r="O4638" i="13"/>
  <c r="N4638" i="13"/>
  <c r="H4637" i="13"/>
  <c r="O4637" i="13"/>
  <c r="N4637" i="13"/>
  <c r="H4636" i="13"/>
  <c r="O4636" i="13"/>
  <c r="N4636" i="13"/>
  <c r="H4635" i="13"/>
  <c r="O4635" i="13"/>
  <c r="N4635" i="13"/>
  <c r="H4634" i="13"/>
  <c r="O4634" i="13"/>
  <c r="N4634" i="13"/>
  <c r="H4633" i="13"/>
  <c r="O4633" i="13"/>
  <c r="N4633" i="13"/>
  <c r="H4632" i="13"/>
  <c r="O4632" i="13"/>
  <c r="N4632" i="13"/>
  <c r="H4631" i="13"/>
  <c r="O4631" i="13"/>
  <c r="N4631" i="13"/>
  <c r="H4630" i="13"/>
  <c r="O4630" i="13"/>
  <c r="N4630" i="13"/>
  <c r="H4629" i="13"/>
  <c r="O4629" i="13"/>
  <c r="N4629" i="13"/>
  <c r="H4628" i="13"/>
  <c r="O4628" i="13"/>
  <c r="N4628" i="13"/>
  <c r="H4627" i="13"/>
  <c r="O4627" i="13"/>
  <c r="N4627" i="13"/>
  <c r="H4626" i="13"/>
  <c r="O4626" i="13"/>
  <c r="N4626" i="13"/>
  <c r="H4625" i="13"/>
  <c r="O4625" i="13"/>
  <c r="N4625" i="13"/>
  <c r="H4624" i="13"/>
  <c r="O4624" i="13"/>
  <c r="N4624" i="13"/>
  <c r="H4623" i="13"/>
  <c r="O4623" i="13"/>
  <c r="N4623" i="13"/>
  <c r="H4622" i="13"/>
  <c r="O4622" i="13"/>
  <c r="N4622" i="13"/>
  <c r="H4621" i="13"/>
  <c r="O4621" i="13"/>
  <c r="N4621" i="13"/>
  <c r="H4620" i="13"/>
  <c r="O4620" i="13"/>
  <c r="N4620" i="13"/>
  <c r="H4619" i="13"/>
  <c r="O4619" i="13"/>
  <c r="N4619" i="13"/>
  <c r="H4618" i="13"/>
  <c r="O4618" i="13"/>
  <c r="N4618" i="13"/>
  <c r="H4617" i="13"/>
  <c r="O4617" i="13"/>
  <c r="N4617" i="13"/>
  <c r="H4616" i="13"/>
  <c r="O4616" i="13"/>
  <c r="N4616" i="13"/>
  <c r="H4615" i="13"/>
  <c r="O4615" i="13"/>
  <c r="N4615" i="13"/>
  <c r="H4614" i="13"/>
  <c r="O4614" i="13"/>
  <c r="N4614" i="13"/>
  <c r="H4613" i="13"/>
  <c r="O4613" i="13"/>
  <c r="N4613" i="13"/>
  <c r="H4612" i="13"/>
  <c r="O4612" i="13"/>
  <c r="N4612" i="13"/>
  <c r="H4611" i="13"/>
  <c r="O4611" i="13"/>
  <c r="N4611" i="13"/>
  <c r="H4610" i="13"/>
  <c r="O4610" i="13"/>
  <c r="N4610" i="13"/>
  <c r="H4609" i="13"/>
  <c r="O4609" i="13"/>
  <c r="N4609" i="13"/>
  <c r="H4608" i="13"/>
  <c r="O4608" i="13"/>
  <c r="N4608" i="13"/>
  <c r="H4607" i="13"/>
  <c r="O4607" i="13"/>
  <c r="N4607" i="13"/>
  <c r="H4606" i="13"/>
  <c r="O4606" i="13"/>
  <c r="N4606" i="13"/>
  <c r="H4605" i="13"/>
  <c r="O4605" i="13"/>
  <c r="N4605" i="13"/>
  <c r="H4604" i="13"/>
  <c r="O4604" i="13"/>
  <c r="N4604" i="13"/>
  <c r="H4603" i="13"/>
  <c r="O4603" i="13"/>
  <c r="N4603" i="13"/>
  <c r="H4602" i="13"/>
  <c r="O4602" i="13"/>
  <c r="N4602" i="13"/>
  <c r="H4601" i="13"/>
  <c r="O4601" i="13"/>
  <c r="N4601" i="13"/>
  <c r="H4600" i="13"/>
  <c r="O4600" i="13"/>
  <c r="N4600" i="13"/>
  <c r="H4599" i="13"/>
  <c r="O4599" i="13"/>
  <c r="N4599" i="13"/>
  <c r="H4598" i="13"/>
  <c r="O4598" i="13"/>
  <c r="N4598" i="13"/>
  <c r="H4597" i="13"/>
  <c r="O4597" i="13"/>
  <c r="N4597" i="13"/>
  <c r="H4596" i="13"/>
  <c r="O4596" i="13"/>
  <c r="N4596" i="13"/>
  <c r="H4595" i="13"/>
  <c r="O4595" i="13"/>
  <c r="N4595" i="13"/>
  <c r="H4594" i="13"/>
  <c r="O4594" i="13"/>
  <c r="N4594" i="13"/>
  <c r="H4593" i="13"/>
  <c r="O4593" i="13"/>
  <c r="N4593" i="13"/>
  <c r="H4592" i="13"/>
  <c r="O4592" i="13"/>
  <c r="N4592" i="13"/>
  <c r="H4591" i="13"/>
  <c r="O4591" i="13"/>
  <c r="N4591" i="13"/>
  <c r="H4590" i="13"/>
  <c r="O4590" i="13"/>
  <c r="N4590" i="13"/>
  <c r="H4589" i="13"/>
  <c r="O4589" i="13"/>
  <c r="N4589" i="13"/>
  <c r="H4588" i="13"/>
  <c r="O4588" i="13"/>
  <c r="N4588" i="13"/>
  <c r="H4587" i="13"/>
  <c r="O4587" i="13"/>
  <c r="N4587" i="13"/>
  <c r="H4586" i="13"/>
  <c r="O4586" i="13"/>
  <c r="N4586" i="13"/>
  <c r="H4585" i="13"/>
  <c r="O4585" i="13"/>
  <c r="N4585" i="13"/>
  <c r="H4584" i="13"/>
  <c r="O4584" i="13"/>
  <c r="N4584" i="13"/>
  <c r="H4583" i="13"/>
  <c r="O4583" i="13"/>
  <c r="N4583" i="13"/>
  <c r="H4582" i="13"/>
  <c r="O4582" i="13"/>
  <c r="N4582" i="13"/>
  <c r="H4581" i="13"/>
  <c r="O4581" i="13"/>
  <c r="N4581" i="13"/>
  <c r="H4580" i="13"/>
  <c r="O4580" i="13"/>
  <c r="N4580" i="13"/>
  <c r="H4579" i="13"/>
  <c r="O4579" i="13"/>
  <c r="N4579" i="13"/>
  <c r="H4578" i="13"/>
  <c r="O4578" i="13"/>
  <c r="N4578" i="13"/>
  <c r="H4577" i="13"/>
  <c r="O4577" i="13"/>
  <c r="N4577" i="13"/>
  <c r="H4576" i="13"/>
  <c r="O4576" i="13"/>
  <c r="N4576" i="13"/>
  <c r="H4575" i="13"/>
  <c r="O4575" i="13"/>
  <c r="N4575" i="13"/>
  <c r="H4574" i="13"/>
  <c r="O4574" i="13"/>
  <c r="N4574" i="13"/>
  <c r="H4573" i="13"/>
  <c r="O4573" i="13"/>
  <c r="N4573" i="13"/>
  <c r="H4572" i="13"/>
  <c r="O4572" i="13"/>
  <c r="N4572" i="13"/>
  <c r="H4571" i="13"/>
  <c r="O4571" i="13"/>
  <c r="N4571" i="13"/>
  <c r="H4570" i="13"/>
  <c r="O4570" i="13"/>
  <c r="N4570" i="13"/>
  <c r="H4569" i="13"/>
  <c r="O4569" i="13"/>
  <c r="N4569" i="13"/>
  <c r="H4568" i="13"/>
  <c r="O4568" i="13"/>
  <c r="N4568" i="13"/>
  <c r="H4567" i="13"/>
  <c r="O4567" i="13"/>
  <c r="N4567" i="13"/>
  <c r="H4566" i="13"/>
  <c r="O4566" i="13"/>
  <c r="N4566" i="13"/>
  <c r="H4565" i="13"/>
  <c r="O4565" i="13"/>
  <c r="N4565" i="13"/>
  <c r="H4564" i="13"/>
  <c r="O4564" i="13"/>
  <c r="N4564" i="13"/>
  <c r="H4563" i="13"/>
  <c r="O4563" i="13"/>
  <c r="N4563" i="13"/>
  <c r="H4562" i="13"/>
  <c r="O4562" i="13"/>
  <c r="N4562" i="13"/>
  <c r="H4561" i="13"/>
  <c r="O4561" i="13"/>
  <c r="N4561" i="13"/>
  <c r="H4560" i="13"/>
  <c r="O4560" i="13"/>
  <c r="N4560" i="13"/>
  <c r="H4559" i="13"/>
  <c r="O4559" i="13"/>
  <c r="N4559" i="13"/>
  <c r="H4558" i="13"/>
  <c r="O4558" i="13"/>
  <c r="N4558" i="13"/>
  <c r="H4557" i="13"/>
  <c r="O4557" i="13"/>
  <c r="N4557" i="13"/>
  <c r="H4556" i="13"/>
  <c r="O4556" i="13"/>
  <c r="N4556" i="13"/>
  <c r="H4555" i="13"/>
  <c r="O4555" i="13"/>
  <c r="N4555" i="13"/>
  <c r="H4554" i="13"/>
  <c r="O4554" i="13"/>
  <c r="N4554" i="13"/>
  <c r="H4553" i="13"/>
  <c r="O4553" i="13"/>
  <c r="N4553" i="13"/>
  <c r="H4552" i="13"/>
  <c r="O4552" i="13"/>
  <c r="N4552" i="13"/>
  <c r="H4551" i="13"/>
  <c r="O4551" i="13"/>
  <c r="N4551" i="13"/>
  <c r="H4550" i="13"/>
  <c r="O4550" i="13"/>
  <c r="N4550" i="13"/>
  <c r="H4549" i="13"/>
  <c r="O4549" i="13"/>
  <c r="N4549" i="13"/>
  <c r="H4548" i="13"/>
  <c r="O4548" i="13"/>
  <c r="N4548" i="13"/>
  <c r="H4547" i="13"/>
  <c r="O4547" i="13"/>
  <c r="N4547" i="13"/>
  <c r="H4546" i="13"/>
  <c r="O4546" i="13"/>
  <c r="N4546" i="13"/>
  <c r="H4545" i="13"/>
  <c r="O4545" i="13"/>
  <c r="N4545" i="13"/>
  <c r="H4544" i="13"/>
  <c r="O4544" i="13"/>
  <c r="N4544" i="13"/>
  <c r="H4543" i="13"/>
  <c r="O4543" i="13"/>
  <c r="N4543" i="13"/>
  <c r="H4542" i="13"/>
  <c r="O4542" i="13"/>
  <c r="N4542" i="13"/>
  <c r="H4541" i="13"/>
  <c r="O4541" i="13"/>
  <c r="N4541" i="13"/>
  <c r="H4540" i="13"/>
  <c r="O4540" i="13"/>
  <c r="N4540" i="13"/>
  <c r="H4539" i="13"/>
  <c r="O4539" i="13"/>
  <c r="N4539" i="13"/>
  <c r="H4538" i="13"/>
  <c r="O4538" i="13"/>
  <c r="N4538" i="13"/>
  <c r="H4537" i="13"/>
  <c r="O4537" i="13"/>
  <c r="N4537" i="13"/>
  <c r="H4536" i="13"/>
  <c r="O4536" i="13"/>
  <c r="N4536" i="13"/>
  <c r="H4535" i="13"/>
  <c r="O4535" i="13"/>
  <c r="N4535" i="13"/>
  <c r="H4534" i="13"/>
  <c r="O4534" i="13"/>
  <c r="N4534" i="13"/>
  <c r="H4533" i="13"/>
  <c r="O4533" i="13"/>
  <c r="N4533" i="13"/>
  <c r="H4532" i="13"/>
  <c r="O4532" i="13"/>
  <c r="N4532" i="13"/>
  <c r="H4531" i="13"/>
  <c r="O4531" i="13"/>
  <c r="N4531" i="13"/>
  <c r="H4530" i="13"/>
  <c r="O4530" i="13"/>
  <c r="N4530" i="13"/>
  <c r="H4529" i="13"/>
  <c r="O4529" i="13"/>
  <c r="N4529" i="13"/>
  <c r="H4528" i="13"/>
  <c r="O4528" i="13"/>
  <c r="N4528" i="13"/>
  <c r="H4527" i="13"/>
  <c r="O4527" i="13"/>
  <c r="N4527" i="13"/>
  <c r="H4526" i="13"/>
  <c r="O4526" i="13"/>
  <c r="N4526" i="13"/>
  <c r="H4525" i="13"/>
  <c r="O4525" i="13"/>
  <c r="N4525" i="13"/>
  <c r="H4524" i="13"/>
  <c r="O4524" i="13"/>
  <c r="N4524" i="13"/>
  <c r="H4523" i="13"/>
  <c r="O4523" i="13"/>
  <c r="N4523" i="13"/>
  <c r="H4522" i="13"/>
  <c r="O4522" i="13"/>
  <c r="N4522" i="13"/>
  <c r="H4521" i="13"/>
  <c r="O4521" i="13"/>
  <c r="N4521" i="13"/>
  <c r="H4520" i="13"/>
  <c r="O4520" i="13"/>
  <c r="N4520" i="13"/>
  <c r="H4519" i="13"/>
  <c r="O4519" i="13"/>
  <c r="N4519" i="13"/>
  <c r="H4518" i="13"/>
  <c r="O4518" i="13"/>
  <c r="N4518" i="13"/>
  <c r="H4517" i="13"/>
  <c r="O4517" i="13"/>
  <c r="N4517" i="13"/>
  <c r="H4516" i="13"/>
  <c r="O4516" i="13"/>
  <c r="N4516" i="13"/>
  <c r="H4515" i="13"/>
  <c r="O4515" i="13"/>
  <c r="N4515" i="13"/>
  <c r="H4514" i="13"/>
  <c r="O4514" i="13"/>
  <c r="N4514" i="13"/>
  <c r="H4513" i="13"/>
  <c r="O4513" i="13"/>
  <c r="N4513" i="13"/>
  <c r="H4512" i="13"/>
  <c r="O4512" i="13"/>
  <c r="N4512" i="13"/>
  <c r="H4511" i="13"/>
  <c r="O4511" i="13"/>
  <c r="N4511" i="13"/>
  <c r="H4510" i="13"/>
  <c r="O4510" i="13"/>
  <c r="N4510" i="13"/>
  <c r="H4509" i="13"/>
  <c r="O4509" i="13"/>
  <c r="N4509" i="13"/>
  <c r="H4508" i="13"/>
  <c r="O4508" i="13"/>
  <c r="N4508" i="13"/>
  <c r="H4507" i="13"/>
  <c r="O4507" i="13"/>
  <c r="N4507" i="13"/>
  <c r="H4506" i="13"/>
  <c r="O4506" i="13"/>
  <c r="N4506" i="13"/>
  <c r="H4505" i="13"/>
  <c r="O4505" i="13"/>
  <c r="N4505" i="13"/>
  <c r="H4504" i="13"/>
  <c r="O4504" i="13"/>
  <c r="N4504" i="13"/>
  <c r="H4503" i="13"/>
  <c r="O4503" i="13"/>
  <c r="N4503" i="13"/>
  <c r="H4502" i="13"/>
  <c r="O4502" i="13"/>
  <c r="N4502" i="13"/>
  <c r="H4501" i="13"/>
  <c r="O4501" i="13"/>
  <c r="N4501" i="13"/>
  <c r="H4500" i="13"/>
  <c r="O4500" i="13"/>
  <c r="N4500" i="13"/>
  <c r="H4499" i="13"/>
  <c r="O4499" i="13"/>
  <c r="N4499" i="13"/>
  <c r="H4498" i="13"/>
  <c r="O4498" i="13"/>
  <c r="N4498" i="13"/>
  <c r="H4497" i="13"/>
  <c r="O4497" i="13"/>
  <c r="N4497" i="13"/>
  <c r="H4496" i="13"/>
  <c r="O4496" i="13"/>
  <c r="N4496" i="13"/>
  <c r="H4495" i="13"/>
  <c r="O4495" i="13"/>
  <c r="N4495" i="13"/>
  <c r="H4494" i="13"/>
  <c r="O4494" i="13"/>
  <c r="N4494" i="13"/>
  <c r="H4493" i="13"/>
  <c r="O4493" i="13"/>
  <c r="N4493" i="13"/>
  <c r="H4492" i="13"/>
  <c r="O4492" i="13"/>
  <c r="N4492" i="13"/>
  <c r="H4491" i="13"/>
  <c r="O4491" i="13"/>
  <c r="N4491" i="13"/>
  <c r="H4490" i="13"/>
  <c r="O4490" i="13"/>
  <c r="N4490" i="13"/>
  <c r="H4489" i="13"/>
  <c r="O4489" i="13"/>
  <c r="N4489" i="13"/>
  <c r="H4488" i="13"/>
  <c r="O4488" i="13"/>
  <c r="N4488" i="13"/>
  <c r="H4487" i="13"/>
  <c r="O4487" i="13"/>
  <c r="N4487" i="13"/>
  <c r="H4486" i="13"/>
  <c r="O4486" i="13"/>
  <c r="N4486" i="13"/>
  <c r="H4485" i="13"/>
  <c r="O4485" i="13"/>
  <c r="N4485" i="13"/>
  <c r="H4484" i="13"/>
  <c r="O4484" i="13"/>
  <c r="N4484" i="13"/>
  <c r="H4483" i="13"/>
  <c r="O4483" i="13"/>
  <c r="N4483" i="13"/>
  <c r="H4482" i="13"/>
  <c r="O4482" i="13"/>
  <c r="N4482" i="13"/>
  <c r="H4481" i="13"/>
  <c r="O4481" i="13"/>
  <c r="N4481" i="13"/>
  <c r="H4480" i="13"/>
  <c r="O4480" i="13"/>
  <c r="N4480" i="13"/>
  <c r="H4479" i="13"/>
  <c r="O4479" i="13"/>
  <c r="N4479" i="13"/>
  <c r="H4478" i="13"/>
  <c r="O4478" i="13"/>
  <c r="N4478" i="13"/>
  <c r="H4477" i="13"/>
  <c r="O4477" i="13"/>
  <c r="N4477" i="13"/>
  <c r="H4476" i="13"/>
  <c r="O4476" i="13"/>
  <c r="N4476" i="13"/>
  <c r="H4475" i="13"/>
  <c r="O4475" i="13"/>
  <c r="N4475" i="13"/>
  <c r="H4474" i="13"/>
  <c r="O4474" i="13"/>
  <c r="N4474" i="13"/>
  <c r="H4473" i="13"/>
  <c r="O4473" i="13"/>
  <c r="N4473" i="13"/>
  <c r="H4472" i="13"/>
  <c r="O4472" i="13"/>
  <c r="N4472" i="13"/>
  <c r="H4471" i="13"/>
  <c r="O4471" i="13"/>
  <c r="N4471" i="13"/>
  <c r="H4470" i="13"/>
  <c r="O4470" i="13"/>
  <c r="N4470" i="13"/>
  <c r="H4469" i="13"/>
  <c r="O4469" i="13"/>
  <c r="N4469" i="13"/>
  <c r="H4468" i="13"/>
  <c r="O4468" i="13"/>
  <c r="N4468" i="13"/>
  <c r="H4467" i="13"/>
  <c r="O4467" i="13"/>
  <c r="N4467" i="13"/>
  <c r="H4466" i="13"/>
  <c r="O4466" i="13"/>
  <c r="N4466" i="13"/>
  <c r="H4465" i="13"/>
  <c r="O4465" i="13"/>
  <c r="N4465" i="13"/>
  <c r="H4464" i="13"/>
  <c r="O4464" i="13"/>
  <c r="N4464" i="13"/>
  <c r="H4463" i="13"/>
  <c r="O4463" i="13"/>
  <c r="N4463" i="13"/>
  <c r="H4462" i="13"/>
  <c r="O4462" i="13"/>
  <c r="N4462" i="13"/>
  <c r="H4461" i="13"/>
  <c r="O4461" i="13"/>
  <c r="N4461" i="13"/>
  <c r="H4460" i="13"/>
  <c r="O4460" i="13"/>
  <c r="N4460" i="13"/>
  <c r="H4459" i="13"/>
  <c r="O4459" i="13"/>
  <c r="N4459" i="13"/>
  <c r="H4458" i="13"/>
  <c r="O4458" i="13"/>
  <c r="N4458" i="13"/>
  <c r="H4457" i="13"/>
  <c r="O4457" i="13"/>
  <c r="N4457" i="13"/>
  <c r="H4456" i="13"/>
  <c r="O4456" i="13"/>
  <c r="N4456" i="13"/>
  <c r="H4455" i="13"/>
  <c r="O4455" i="13"/>
  <c r="N4455" i="13"/>
  <c r="H4454" i="13"/>
  <c r="O4454" i="13"/>
  <c r="N4454" i="13"/>
  <c r="H4453" i="13"/>
  <c r="O4453" i="13"/>
  <c r="N4453" i="13"/>
  <c r="H4452" i="13"/>
  <c r="O4452" i="13"/>
  <c r="N4452" i="13"/>
  <c r="H4451" i="13"/>
  <c r="O4451" i="13"/>
  <c r="N4451" i="13"/>
  <c r="H4450" i="13"/>
  <c r="O4450" i="13"/>
  <c r="N4450" i="13"/>
  <c r="H4449" i="13"/>
  <c r="O4449" i="13"/>
  <c r="N4449" i="13"/>
  <c r="H4448" i="13"/>
  <c r="O4448" i="13"/>
  <c r="N4448" i="13"/>
  <c r="H4447" i="13"/>
  <c r="O4447" i="13"/>
  <c r="N4447" i="13"/>
  <c r="H4446" i="13"/>
  <c r="O4446" i="13"/>
  <c r="N4446" i="13"/>
  <c r="H4445" i="13"/>
  <c r="O4445" i="13"/>
  <c r="N4445" i="13"/>
  <c r="H4444" i="13"/>
  <c r="O4444" i="13"/>
  <c r="N4444" i="13"/>
  <c r="H4443" i="13"/>
  <c r="O4443" i="13"/>
  <c r="N4443" i="13"/>
  <c r="H4442" i="13"/>
  <c r="O4442" i="13"/>
  <c r="N4442" i="13"/>
  <c r="H4441" i="13"/>
  <c r="O4441" i="13"/>
  <c r="N4441" i="13"/>
  <c r="H4440" i="13"/>
  <c r="O4440" i="13"/>
  <c r="N4440" i="13"/>
  <c r="H4439" i="13"/>
  <c r="O4439" i="13"/>
  <c r="N4439" i="13"/>
  <c r="H4438" i="13"/>
  <c r="O4438" i="13"/>
  <c r="N4438" i="13"/>
  <c r="H4437" i="13"/>
  <c r="O4437" i="13"/>
  <c r="N4437" i="13"/>
  <c r="H4436" i="13"/>
  <c r="O4436" i="13"/>
  <c r="N4436" i="13"/>
  <c r="H4435" i="13"/>
  <c r="O4435" i="13"/>
  <c r="N4435" i="13"/>
  <c r="H4434" i="13"/>
  <c r="O4434" i="13"/>
  <c r="N4434" i="13"/>
  <c r="H4433" i="13"/>
  <c r="O4433" i="13"/>
  <c r="N4433" i="13"/>
  <c r="H4432" i="13"/>
  <c r="O4432" i="13"/>
  <c r="N4432" i="13"/>
  <c r="H4431" i="13"/>
  <c r="O4431" i="13"/>
  <c r="N4431" i="13"/>
  <c r="H4430" i="13"/>
  <c r="O4430" i="13"/>
  <c r="N4430" i="13"/>
  <c r="H4429" i="13"/>
  <c r="O4429" i="13"/>
  <c r="N4429" i="13"/>
  <c r="H4428" i="13"/>
  <c r="O4428" i="13"/>
  <c r="N4428" i="13"/>
  <c r="H4427" i="13"/>
  <c r="O4427" i="13"/>
  <c r="N4427" i="13"/>
  <c r="H4426" i="13"/>
  <c r="O4426" i="13"/>
  <c r="N4426" i="13"/>
  <c r="H4425" i="13"/>
  <c r="O4425" i="13"/>
  <c r="N4425" i="13"/>
  <c r="H4424" i="13"/>
  <c r="O4424" i="13"/>
  <c r="N4424" i="13"/>
  <c r="H4423" i="13"/>
  <c r="O4423" i="13"/>
  <c r="N4423" i="13"/>
  <c r="H4422" i="13"/>
  <c r="O4422" i="13"/>
  <c r="N4422" i="13"/>
  <c r="H4421" i="13"/>
  <c r="O4421" i="13"/>
  <c r="N4421" i="13"/>
  <c r="H4420" i="13"/>
  <c r="O4420" i="13"/>
  <c r="N4420" i="13"/>
  <c r="H4419" i="13"/>
  <c r="O4419" i="13"/>
  <c r="N4419" i="13"/>
  <c r="H4418" i="13"/>
  <c r="O4418" i="13"/>
  <c r="N4418" i="13"/>
  <c r="H4417" i="13"/>
  <c r="O4417" i="13"/>
  <c r="N4417" i="13"/>
  <c r="H4416" i="13"/>
  <c r="O4416" i="13"/>
  <c r="N4416" i="13"/>
  <c r="H4415" i="13"/>
  <c r="O4415" i="13"/>
  <c r="N4415" i="13"/>
  <c r="H4414" i="13"/>
  <c r="O4414" i="13"/>
  <c r="N4414" i="13"/>
  <c r="H4413" i="13"/>
  <c r="O4413" i="13"/>
  <c r="N4413" i="13"/>
  <c r="H4412" i="13"/>
  <c r="O4412" i="13"/>
  <c r="N4412" i="13"/>
  <c r="H4411" i="13"/>
  <c r="O4411" i="13"/>
  <c r="N4411" i="13"/>
  <c r="H4410" i="13"/>
  <c r="O4410" i="13"/>
  <c r="N4410" i="13"/>
  <c r="H4409" i="13"/>
  <c r="O4409" i="13"/>
  <c r="N4409" i="13"/>
  <c r="H4408" i="13"/>
  <c r="O4408" i="13"/>
  <c r="N4408" i="13"/>
  <c r="H4407" i="13"/>
  <c r="O4407" i="13"/>
  <c r="N4407" i="13"/>
  <c r="H4406" i="13"/>
  <c r="O4406" i="13"/>
  <c r="N4406" i="13"/>
  <c r="H4405" i="13"/>
  <c r="O4405" i="13"/>
  <c r="N4405" i="13"/>
  <c r="H4404" i="13"/>
  <c r="O4404" i="13"/>
  <c r="N4404" i="13"/>
  <c r="H4403" i="13"/>
  <c r="O4403" i="13"/>
  <c r="N4403" i="13"/>
  <c r="H4402" i="13"/>
  <c r="O4402" i="13"/>
  <c r="N4402" i="13"/>
  <c r="H4401" i="13"/>
  <c r="O4401" i="13"/>
  <c r="N4401" i="13"/>
  <c r="H4400" i="13"/>
  <c r="O4400" i="13"/>
  <c r="N4400" i="13"/>
  <c r="H4399" i="13"/>
  <c r="O4399" i="13"/>
  <c r="N4399" i="13"/>
  <c r="H4398" i="13"/>
  <c r="O4398" i="13"/>
  <c r="N4398" i="13"/>
  <c r="H4397" i="13"/>
  <c r="O4397" i="13"/>
  <c r="N4397" i="13"/>
  <c r="H4396" i="13"/>
  <c r="O4396" i="13"/>
  <c r="N4396" i="13"/>
  <c r="H4395" i="13"/>
  <c r="O4395" i="13"/>
  <c r="N4395" i="13"/>
  <c r="H4394" i="13"/>
  <c r="O4394" i="13"/>
  <c r="N4394" i="13"/>
  <c r="H4393" i="13"/>
  <c r="O4393" i="13"/>
  <c r="N4393" i="13"/>
  <c r="H4392" i="13"/>
  <c r="O4392" i="13"/>
  <c r="N4392" i="13"/>
  <c r="H4391" i="13"/>
  <c r="O4391" i="13"/>
  <c r="N4391" i="13"/>
  <c r="H4390" i="13"/>
  <c r="O4390" i="13"/>
  <c r="N4390" i="13"/>
  <c r="H4389" i="13"/>
  <c r="O4389" i="13"/>
  <c r="N4389" i="13"/>
  <c r="H4388" i="13"/>
  <c r="O4388" i="13"/>
  <c r="N4388" i="13"/>
  <c r="H4387" i="13"/>
  <c r="O4387" i="13"/>
  <c r="N4387" i="13"/>
  <c r="H4386" i="13"/>
  <c r="O4386" i="13"/>
  <c r="N4386" i="13"/>
  <c r="H4385" i="13"/>
  <c r="O4385" i="13"/>
  <c r="N4385" i="13"/>
  <c r="H4384" i="13"/>
  <c r="O4384" i="13"/>
  <c r="N4384" i="13"/>
  <c r="H4383" i="13"/>
  <c r="O4383" i="13"/>
  <c r="N4383" i="13"/>
  <c r="H4382" i="13"/>
  <c r="O4382" i="13"/>
  <c r="N4382" i="13"/>
  <c r="H4381" i="13"/>
  <c r="O4381" i="13"/>
  <c r="N4381" i="13"/>
  <c r="H4380" i="13"/>
  <c r="O4380" i="13"/>
  <c r="N4380" i="13"/>
  <c r="H4379" i="13"/>
  <c r="O4379" i="13"/>
  <c r="N4379" i="13"/>
  <c r="H4378" i="13"/>
  <c r="O4378" i="13"/>
  <c r="N4378" i="13"/>
  <c r="H4377" i="13"/>
  <c r="O4377" i="13"/>
  <c r="N4377" i="13"/>
  <c r="H4376" i="13"/>
  <c r="O4376" i="13"/>
  <c r="N4376" i="13"/>
  <c r="H4375" i="13"/>
  <c r="O4375" i="13"/>
  <c r="N4375" i="13"/>
  <c r="H4374" i="13"/>
  <c r="O4374" i="13"/>
  <c r="N4374" i="13"/>
  <c r="H4373" i="13"/>
  <c r="O4373" i="13"/>
  <c r="N4373" i="13"/>
  <c r="H4372" i="13"/>
  <c r="O4372" i="13"/>
  <c r="N4372" i="13"/>
  <c r="H4371" i="13"/>
  <c r="O4371" i="13"/>
  <c r="N4371" i="13"/>
  <c r="H4370" i="13"/>
  <c r="O4370" i="13"/>
  <c r="N4370" i="13"/>
  <c r="H4369" i="13"/>
  <c r="O4369" i="13"/>
  <c r="N4369" i="13"/>
  <c r="H4368" i="13"/>
  <c r="O4368" i="13"/>
  <c r="N4368" i="13"/>
  <c r="H4367" i="13"/>
  <c r="O4367" i="13"/>
  <c r="N4367" i="13"/>
  <c r="H4366" i="13"/>
  <c r="O4366" i="13"/>
  <c r="N4366" i="13"/>
  <c r="H4365" i="13"/>
  <c r="O4365" i="13"/>
  <c r="N4365" i="13"/>
  <c r="H4364" i="13"/>
  <c r="O4364" i="13"/>
  <c r="N4364" i="13"/>
  <c r="H4363" i="13"/>
  <c r="O4363" i="13"/>
  <c r="N4363" i="13"/>
  <c r="H4362" i="13"/>
  <c r="O4362" i="13"/>
  <c r="N4362" i="13"/>
  <c r="H4361" i="13"/>
  <c r="O4361" i="13"/>
  <c r="N4361" i="13"/>
  <c r="H4360" i="13"/>
  <c r="O4360" i="13"/>
  <c r="N4360" i="13"/>
  <c r="H4359" i="13"/>
  <c r="O4359" i="13"/>
  <c r="N4359" i="13"/>
  <c r="H4358" i="13"/>
  <c r="O4358" i="13"/>
  <c r="N4358" i="13"/>
  <c r="H4357" i="13"/>
  <c r="O4357" i="13"/>
  <c r="N4357" i="13"/>
  <c r="H4356" i="13"/>
  <c r="O4356" i="13"/>
  <c r="N4356" i="13"/>
  <c r="H4355" i="13"/>
  <c r="O4355" i="13"/>
  <c r="N4355" i="13"/>
  <c r="H4354" i="13"/>
  <c r="O4354" i="13"/>
  <c r="N4354" i="13"/>
  <c r="H4353" i="13"/>
  <c r="O4353" i="13"/>
  <c r="N4353" i="13"/>
  <c r="H4352" i="13"/>
  <c r="O4352" i="13"/>
  <c r="N4352" i="13"/>
  <c r="H4351" i="13"/>
  <c r="O4351" i="13"/>
  <c r="N4351" i="13"/>
  <c r="H4350" i="13"/>
  <c r="O4350" i="13"/>
  <c r="N4350" i="13"/>
  <c r="H4349" i="13"/>
  <c r="O4349" i="13"/>
  <c r="N4349" i="13"/>
  <c r="H4348" i="13"/>
  <c r="O4348" i="13"/>
  <c r="N4348" i="13"/>
  <c r="H4347" i="13"/>
  <c r="O4347" i="13"/>
  <c r="N4347" i="13"/>
  <c r="H4346" i="13"/>
  <c r="O4346" i="13"/>
  <c r="N4346" i="13"/>
  <c r="H4345" i="13"/>
  <c r="O4345" i="13"/>
  <c r="N4345" i="13"/>
  <c r="H4344" i="13"/>
  <c r="O4344" i="13"/>
  <c r="N4344" i="13"/>
  <c r="H4343" i="13"/>
  <c r="O4343" i="13"/>
  <c r="N4343" i="13"/>
  <c r="H4342" i="13"/>
  <c r="O4342" i="13"/>
  <c r="N4342" i="13"/>
  <c r="H4341" i="13"/>
  <c r="O4341" i="13"/>
  <c r="N4341" i="13"/>
  <c r="H4340" i="13"/>
  <c r="O4340" i="13"/>
  <c r="N4340" i="13"/>
  <c r="H4339" i="13"/>
  <c r="O4339" i="13"/>
  <c r="N4339" i="13"/>
  <c r="H4338" i="13"/>
  <c r="O4338" i="13"/>
  <c r="N4338" i="13"/>
  <c r="H4337" i="13"/>
  <c r="O4337" i="13"/>
  <c r="N4337" i="13"/>
  <c r="H4336" i="13"/>
  <c r="O4336" i="13"/>
  <c r="N4336" i="13"/>
  <c r="H4335" i="13"/>
  <c r="O4335" i="13"/>
  <c r="N4335" i="13"/>
  <c r="H4334" i="13"/>
  <c r="O4334" i="13"/>
  <c r="N4334" i="13"/>
  <c r="H4333" i="13"/>
  <c r="O4333" i="13"/>
  <c r="N4333" i="13"/>
  <c r="H4332" i="13"/>
  <c r="O4332" i="13"/>
  <c r="N4332" i="13"/>
  <c r="H4331" i="13"/>
  <c r="O4331" i="13"/>
  <c r="N4331" i="13"/>
  <c r="H4330" i="13"/>
  <c r="O4330" i="13"/>
  <c r="N4330" i="13"/>
  <c r="H4329" i="13"/>
  <c r="O4329" i="13"/>
  <c r="N4329" i="13"/>
  <c r="H4328" i="13"/>
  <c r="O4328" i="13"/>
  <c r="N4328" i="13"/>
  <c r="H4327" i="13"/>
  <c r="O4327" i="13"/>
  <c r="N4327" i="13"/>
  <c r="H4326" i="13"/>
  <c r="O4326" i="13"/>
  <c r="N4326" i="13"/>
  <c r="H4325" i="13"/>
  <c r="O4325" i="13"/>
  <c r="N4325" i="13"/>
  <c r="H4324" i="13"/>
  <c r="O4324" i="13"/>
  <c r="N4324" i="13"/>
  <c r="H4323" i="13"/>
  <c r="O4323" i="13"/>
  <c r="N4323" i="13"/>
  <c r="H4322" i="13"/>
  <c r="O4322" i="13"/>
  <c r="N4322" i="13"/>
  <c r="H4321" i="13"/>
  <c r="O4321" i="13"/>
  <c r="N4321" i="13"/>
  <c r="H4320" i="13"/>
  <c r="O4320" i="13"/>
  <c r="N4320" i="13"/>
  <c r="H4319" i="13"/>
  <c r="O4319" i="13"/>
  <c r="N4319" i="13"/>
  <c r="H4318" i="13"/>
  <c r="O4318" i="13"/>
  <c r="N4318" i="13"/>
  <c r="H4317" i="13"/>
  <c r="O4317" i="13"/>
  <c r="N4317" i="13"/>
  <c r="H4316" i="13"/>
  <c r="O4316" i="13"/>
  <c r="N4316" i="13"/>
  <c r="H4315" i="13"/>
  <c r="O4315" i="13"/>
  <c r="N4315" i="13"/>
  <c r="H4314" i="13"/>
  <c r="O4314" i="13"/>
  <c r="N4314" i="13"/>
  <c r="H4313" i="13"/>
  <c r="O4313" i="13"/>
  <c r="N4313" i="13"/>
  <c r="H4312" i="13"/>
  <c r="O4312" i="13"/>
  <c r="N4312" i="13"/>
  <c r="H4311" i="13"/>
  <c r="O4311" i="13"/>
  <c r="N4311" i="13"/>
  <c r="H4310" i="13"/>
  <c r="O4310" i="13"/>
  <c r="N4310" i="13"/>
  <c r="H4309" i="13"/>
  <c r="O4309" i="13"/>
  <c r="N4309" i="13"/>
  <c r="H4308" i="13"/>
  <c r="O4308" i="13"/>
  <c r="N4308" i="13"/>
  <c r="H4307" i="13"/>
  <c r="O4307" i="13"/>
  <c r="N4307" i="13"/>
  <c r="H4306" i="13"/>
  <c r="O4306" i="13"/>
  <c r="N4306" i="13"/>
  <c r="H4305" i="13"/>
  <c r="O4305" i="13"/>
  <c r="N4305" i="13"/>
  <c r="H4304" i="13"/>
  <c r="O4304" i="13"/>
  <c r="N4304" i="13"/>
  <c r="H4303" i="13"/>
  <c r="O4303" i="13"/>
  <c r="N4303" i="13"/>
  <c r="H4302" i="13"/>
  <c r="O4302" i="13"/>
  <c r="N4302" i="13"/>
  <c r="H4301" i="13"/>
  <c r="O4301" i="13"/>
  <c r="N4301" i="13"/>
  <c r="H4300" i="13"/>
  <c r="O4300" i="13"/>
  <c r="N4300" i="13"/>
  <c r="H4299" i="13"/>
  <c r="O4299" i="13"/>
  <c r="N4299" i="13"/>
  <c r="H4298" i="13"/>
  <c r="O4298" i="13"/>
  <c r="N4298" i="13"/>
  <c r="H4297" i="13"/>
  <c r="O4297" i="13"/>
  <c r="N4297" i="13"/>
  <c r="H4296" i="13"/>
  <c r="O4296" i="13"/>
  <c r="N4296" i="13"/>
  <c r="H4295" i="13"/>
  <c r="O4295" i="13"/>
  <c r="N4295" i="13"/>
  <c r="H4294" i="13"/>
  <c r="O4294" i="13"/>
  <c r="N4294" i="13"/>
  <c r="H4293" i="13"/>
  <c r="O4293" i="13"/>
  <c r="N4293" i="13"/>
  <c r="H4292" i="13"/>
  <c r="O4292" i="13"/>
  <c r="N4292" i="13"/>
  <c r="H4291" i="13"/>
  <c r="O4291" i="13"/>
  <c r="N4291" i="13"/>
  <c r="H4290" i="13"/>
  <c r="O4290" i="13"/>
  <c r="N4290" i="13"/>
  <c r="H4289" i="13"/>
  <c r="O4289" i="13"/>
  <c r="N4289" i="13"/>
  <c r="H4288" i="13"/>
  <c r="O4288" i="13"/>
  <c r="N4288" i="13"/>
  <c r="H4287" i="13"/>
  <c r="O4287" i="13"/>
  <c r="N4287" i="13"/>
  <c r="H4286" i="13"/>
  <c r="O4286" i="13"/>
  <c r="N4286" i="13"/>
  <c r="H4285" i="13"/>
  <c r="O4285" i="13"/>
  <c r="N4285" i="13"/>
  <c r="H4284" i="13"/>
  <c r="O4284" i="13"/>
  <c r="N4284" i="13"/>
  <c r="H4283" i="13"/>
  <c r="O4283" i="13"/>
  <c r="N4283" i="13"/>
  <c r="H4282" i="13"/>
  <c r="O4282" i="13"/>
  <c r="N4282" i="13"/>
  <c r="H4281" i="13"/>
  <c r="O4281" i="13"/>
  <c r="N4281" i="13"/>
  <c r="H4280" i="13"/>
  <c r="O4280" i="13"/>
  <c r="N4280" i="13"/>
  <c r="H4279" i="13"/>
  <c r="O4279" i="13"/>
  <c r="N4279" i="13"/>
  <c r="H4278" i="13"/>
  <c r="O4278" i="13"/>
  <c r="N4278" i="13"/>
  <c r="H4277" i="13"/>
  <c r="O4277" i="13"/>
  <c r="N4277" i="13"/>
  <c r="H4276" i="13"/>
  <c r="O4276" i="13"/>
  <c r="N4276" i="13"/>
  <c r="H4275" i="13"/>
  <c r="O4275" i="13"/>
  <c r="N4275" i="13"/>
  <c r="H4274" i="13"/>
  <c r="O4274" i="13"/>
  <c r="N4274" i="13"/>
  <c r="H4273" i="13"/>
  <c r="O4273" i="13"/>
  <c r="N4273" i="13"/>
  <c r="H4272" i="13"/>
  <c r="O4272" i="13"/>
  <c r="N4272" i="13"/>
  <c r="H4271" i="13"/>
  <c r="O4271" i="13"/>
  <c r="N4271" i="13"/>
  <c r="H4270" i="13"/>
  <c r="O4270" i="13"/>
  <c r="N4270" i="13"/>
  <c r="H4269" i="13"/>
  <c r="O4269" i="13"/>
  <c r="N4269" i="13"/>
  <c r="H4268" i="13"/>
  <c r="O4268" i="13"/>
  <c r="N4268" i="13"/>
  <c r="H4267" i="13"/>
  <c r="O4267" i="13"/>
  <c r="N4267" i="13"/>
  <c r="H4266" i="13"/>
  <c r="O4266" i="13"/>
  <c r="N4266" i="13"/>
  <c r="H4265" i="13"/>
  <c r="O4265" i="13"/>
  <c r="N4265" i="13"/>
  <c r="H4264" i="13"/>
  <c r="O4264" i="13"/>
  <c r="N4264" i="13"/>
  <c r="H4263" i="13"/>
  <c r="O4263" i="13"/>
  <c r="N4263" i="13"/>
  <c r="H4262" i="13"/>
  <c r="O4262" i="13"/>
  <c r="N4262" i="13"/>
  <c r="H4261" i="13"/>
  <c r="O4261" i="13"/>
  <c r="N4261" i="13"/>
  <c r="H4260" i="13"/>
  <c r="O4260" i="13"/>
  <c r="N4260" i="13"/>
  <c r="H4259" i="13"/>
  <c r="O4259" i="13"/>
  <c r="N4259" i="13"/>
  <c r="H4258" i="13"/>
  <c r="O4258" i="13"/>
  <c r="N4258" i="13"/>
  <c r="H4257" i="13"/>
  <c r="O4257" i="13"/>
  <c r="N4257" i="13"/>
  <c r="H4256" i="13"/>
  <c r="O4256" i="13"/>
  <c r="N4256" i="13"/>
  <c r="H4255" i="13"/>
  <c r="O4255" i="13"/>
  <c r="N4255" i="13"/>
  <c r="H4254" i="13"/>
  <c r="O4254" i="13"/>
  <c r="N4254" i="13"/>
  <c r="H4253" i="13"/>
  <c r="O4253" i="13"/>
  <c r="N4253" i="13"/>
  <c r="H4252" i="13"/>
  <c r="O4252" i="13"/>
  <c r="N4252" i="13"/>
  <c r="H4251" i="13"/>
  <c r="O4251" i="13"/>
  <c r="N4251" i="13"/>
  <c r="H4250" i="13"/>
  <c r="O4250" i="13"/>
  <c r="N4250" i="13"/>
  <c r="H4249" i="13"/>
  <c r="O4249" i="13"/>
  <c r="N4249" i="13"/>
  <c r="H4248" i="13"/>
  <c r="O4248" i="13"/>
  <c r="N4248" i="13"/>
  <c r="H4247" i="13"/>
  <c r="O4247" i="13"/>
  <c r="N4247" i="13"/>
  <c r="H4246" i="13"/>
  <c r="O4246" i="13"/>
  <c r="N4246" i="13"/>
  <c r="H4245" i="13"/>
  <c r="O4245" i="13"/>
  <c r="N4245" i="13"/>
  <c r="H4244" i="13"/>
  <c r="O4244" i="13"/>
  <c r="N4244" i="13"/>
  <c r="H4243" i="13"/>
  <c r="O4243" i="13"/>
  <c r="N4243" i="13"/>
  <c r="H4242" i="13"/>
  <c r="O4242" i="13"/>
  <c r="N4242" i="13"/>
  <c r="H4241" i="13"/>
  <c r="O4241" i="13"/>
  <c r="N4241" i="13"/>
  <c r="H4240" i="13"/>
  <c r="O4240" i="13"/>
  <c r="N4240" i="13"/>
  <c r="H4239" i="13"/>
  <c r="O4239" i="13"/>
  <c r="N4239" i="13"/>
  <c r="H4238" i="13"/>
  <c r="O4238" i="13"/>
  <c r="N4238" i="13"/>
  <c r="H4237" i="13"/>
  <c r="O4237" i="13"/>
  <c r="N4237" i="13"/>
  <c r="H4236" i="13"/>
  <c r="O4236" i="13"/>
  <c r="N4236" i="13"/>
  <c r="H4235" i="13"/>
  <c r="O4235" i="13"/>
  <c r="N4235" i="13"/>
  <c r="H4234" i="13"/>
  <c r="O4234" i="13"/>
  <c r="N4234" i="13"/>
  <c r="H4233" i="13"/>
  <c r="O4233" i="13"/>
  <c r="N4233" i="13"/>
  <c r="H4232" i="13"/>
  <c r="O4232" i="13"/>
  <c r="N4232" i="13"/>
  <c r="H4231" i="13"/>
  <c r="O4231" i="13"/>
  <c r="N4231" i="13"/>
  <c r="H4230" i="13"/>
  <c r="O4230" i="13"/>
  <c r="N4230" i="13"/>
  <c r="H4229" i="13"/>
  <c r="O4229" i="13"/>
  <c r="N4229" i="13"/>
  <c r="H4228" i="13"/>
  <c r="O4228" i="13"/>
  <c r="N4228" i="13"/>
  <c r="H4227" i="13"/>
  <c r="O4227" i="13"/>
  <c r="N4227" i="13"/>
  <c r="H4226" i="13"/>
  <c r="O4226" i="13"/>
  <c r="N4226" i="13"/>
  <c r="H4225" i="13"/>
  <c r="O4225" i="13"/>
  <c r="N4225" i="13"/>
  <c r="H4224" i="13"/>
  <c r="O4224" i="13"/>
  <c r="N4224" i="13"/>
  <c r="H4223" i="13"/>
  <c r="O4223" i="13"/>
  <c r="N4223" i="13"/>
  <c r="H4222" i="13"/>
  <c r="O4222" i="13"/>
  <c r="N4222" i="13"/>
  <c r="H4221" i="13"/>
  <c r="O4221" i="13"/>
  <c r="N4221" i="13"/>
  <c r="H4220" i="13"/>
  <c r="O4220" i="13"/>
  <c r="N4220" i="13"/>
  <c r="H4219" i="13"/>
  <c r="O4219" i="13"/>
  <c r="N4219" i="13"/>
  <c r="H4218" i="13"/>
  <c r="O4218" i="13"/>
  <c r="N4218" i="13"/>
  <c r="H4217" i="13"/>
  <c r="O4217" i="13"/>
  <c r="N4217" i="13"/>
  <c r="H4216" i="13"/>
  <c r="O4216" i="13"/>
  <c r="N4216" i="13"/>
  <c r="H4215" i="13"/>
  <c r="O4215" i="13"/>
  <c r="N4215" i="13"/>
  <c r="H4214" i="13"/>
  <c r="O4214" i="13"/>
  <c r="N4214" i="13"/>
  <c r="H4213" i="13"/>
  <c r="O4213" i="13"/>
  <c r="N4213" i="13"/>
  <c r="H4212" i="13"/>
  <c r="O4212" i="13"/>
  <c r="N4212" i="13"/>
  <c r="H4211" i="13"/>
  <c r="O4211" i="13"/>
  <c r="N4211" i="13"/>
  <c r="H4210" i="13"/>
  <c r="O4210" i="13"/>
  <c r="N4210" i="13"/>
  <c r="H4209" i="13"/>
  <c r="O4209" i="13"/>
  <c r="N4209" i="13"/>
  <c r="H4208" i="13"/>
  <c r="O4208" i="13"/>
  <c r="N4208" i="13"/>
  <c r="H4207" i="13"/>
  <c r="O4207" i="13"/>
  <c r="N4207" i="13"/>
  <c r="H4206" i="13"/>
  <c r="O4206" i="13"/>
  <c r="N4206" i="13"/>
  <c r="H4205" i="13"/>
  <c r="O4205" i="13"/>
  <c r="N4205" i="13"/>
  <c r="H4204" i="13"/>
  <c r="O4204" i="13"/>
  <c r="N4204" i="13"/>
  <c r="H4203" i="13"/>
  <c r="O4203" i="13"/>
  <c r="N4203" i="13"/>
  <c r="H4202" i="13"/>
  <c r="O4202" i="13"/>
  <c r="N4202" i="13"/>
  <c r="H4201" i="13"/>
  <c r="O4201" i="13"/>
  <c r="N4201" i="13"/>
  <c r="H4200" i="13"/>
  <c r="O4200" i="13"/>
  <c r="N4200" i="13"/>
  <c r="H4199" i="13"/>
  <c r="O4199" i="13"/>
  <c r="N4199" i="13"/>
  <c r="H4198" i="13"/>
  <c r="O4198" i="13"/>
  <c r="N4198" i="13"/>
  <c r="H4197" i="13"/>
  <c r="O4197" i="13"/>
  <c r="N4197" i="13"/>
  <c r="H4196" i="13"/>
  <c r="O4196" i="13"/>
  <c r="N4196" i="13"/>
  <c r="H4195" i="13"/>
  <c r="O4195" i="13"/>
  <c r="N4195" i="13"/>
  <c r="H4194" i="13"/>
  <c r="O4194" i="13"/>
  <c r="N4194" i="13"/>
  <c r="H4193" i="13"/>
  <c r="O4193" i="13"/>
  <c r="N4193" i="13"/>
  <c r="H4192" i="13"/>
  <c r="O4192" i="13"/>
  <c r="N4192" i="13"/>
  <c r="H4191" i="13"/>
  <c r="O4191" i="13"/>
  <c r="N4191" i="13"/>
  <c r="H4190" i="13"/>
  <c r="O4190" i="13"/>
  <c r="N4190" i="13"/>
  <c r="H4189" i="13"/>
  <c r="O4189" i="13"/>
  <c r="N4189" i="13"/>
  <c r="H4188" i="13"/>
  <c r="O4188" i="13"/>
  <c r="N4188" i="13"/>
  <c r="H4187" i="13"/>
  <c r="O4187" i="13"/>
  <c r="N4187" i="13"/>
  <c r="H4186" i="13"/>
  <c r="O4186" i="13"/>
  <c r="N4186" i="13"/>
  <c r="H4185" i="13"/>
  <c r="O4185" i="13"/>
  <c r="N4185" i="13"/>
  <c r="H4184" i="13"/>
  <c r="O4184" i="13"/>
  <c r="N4184" i="13"/>
  <c r="H4183" i="13"/>
  <c r="O4183" i="13"/>
  <c r="N4183" i="13"/>
  <c r="H4182" i="13"/>
  <c r="O4182" i="13"/>
  <c r="N4182" i="13"/>
  <c r="H4181" i="13"/>
  <c r="O4181" i="13"/>
  <c r="N4181" i="13"/>
  <c r="H4180" i="13"/>
  <c r="O4180" i="13"/>
  <c r="N4180" i="13"/>
  <c r="H4179" i="13"/>
  <c r="O4179" i="13"/>
  <c r="N4179" i="13"/>
  <c r="H4178" i="13"/>
  <c r="O4178" i="13"/>
  <c r="N4178" i="13"/>
  <c r="H4177" i="13"/>
  <c r="O4177" i="13"/>
  <c r="N4177" i="13"/>
  <c r="H4176" i="13"/>
  <c r="O4176" i="13"/>
  <c r="N4176" i="13"/>
  <c r="H4175" i="13"/>
  <c r="O4175" i="13"/>
  <c r="N4175" i="13"/>
  <c r="H4174" i="13"/>
  <c r="O4174" i="13"/>
  <c r="N4174" i="13"/>
  <c r="H4173" i="13"/>
  <c r="O4173" i="13"/>
  <c r="N4173" i="13"/>
  <c r="H4172" i="13"/>
  <c r="O4172" i="13"/>
  <c r="N4172" i="13"/>
  <c r="H4171" i="13"/>
  <c r="O4171" i="13"/>
  <c r="N4171" i="13"/>
  <c r="H4170" i="13"/>
  <c r="O4170" i="13"/>
  <c r="N4170" i="13"/>
  <c r="H4169" i="13"/>
  <c r="O4169" i="13"/>
  <c r="N4169" i="13"/>
  <c r="H4168" i="13"/>
  <c r="O4168" i="13"/>
  <c r="N4168" i="13"/>
  <c r="H4167" i="13"/>
  <c r="O4167" i="13"/>
  <c r="N4167" i="13"/>
  <c r="H4166" i="13"/>
  <c r="O4166" i="13"/>
  <c r="N4166" i="13"/>
  <c r="H4165" i="13"/>
  <c r="O4165" i="13"/>
  <c r="N4165" i="13"/>
  <c r="H4164" i="13"/>
  <c r="O4164" i="13"/>
  <c r="N4164" i="13"/>
  <c r="H4163" i="13"/>
  <c r="O4163" i="13"/>
  <c r="N4163" i="13"/>
  <c r="H4162" i="13"/>
  <c r="O4162" i="13"/>
  <c r="N4162" i="13"/>
  <c r="H4161" i="13"/>
  <c r="O4161" i="13"/>
  <c r="N4161" i="13"/>
  <c r="H4160" i="13"/>
  <c r="O4160" i="13"/>
  <c r="N4160" i="13"/>
  <c r="H4159" i="13"/>
  <c r="O4159" i="13"/>
  <c r="N4159" i="13"/>
  <c r="H4158" i="13"/>
  <c r="O4158" i="13"/>
  <c r="N4158" i="13"/>
  <c r="H4157" i="13"/>
  <c r="O4157" i="13"/>
  <c r="N4157" i="13"/>
  <c r="H4156" i="13"/>
  <c r="O4156" i="13"/>
  <c r="N4156" i="13"/>
  <c r="H4155" i="13"/>
  <c r="O4155" i="13"/>
  <c r="N4155" i="13"/>
  <c r="H4154" i="13"/>
  <c r="O4154" i="13"/>
  <c r="N4154" i="13"/>
  <c r="H4153" i="13"/>
  <c r="O4153" i="13"/>
  <c r="N4153" i="13"/>
  <c r="H4152" i="13"/>
  <c r="O4152" i="13"/>
  <c r="N4152" i="13"/>
  <c r="H4151" i="13"/>
  <c r="O4151" i="13"/>
  <c r="N4151" i="13"/>
  <c r="H4150" i="13"/>
  <c r="O4150" i="13"/>
  <c r="N4150" i="13"/>
  <c r="H4149" i="13"/>
  <c r="O4149" i="13"/>
  <c r="N4149" i="13"/>
  <c r="H4148" i="13"/>
  <c r="O4148" i="13"/>
  <c r="N4148" i="13"/>
  <c r="H4147" i="13"/>
  <c r="O4147" i="13"/>
  <c r="N4147" i="13"/>
  <c r="H4146" i="13"/>
  <c r="O4146" i="13"/>
  <c r="N4146" i="13"/>
  <c r="H4145" i="13"/>
  <c r="O4145" i="13"/>
  <c r="N4145" i="13"/>
  <c r="H4144" i="13"/>
  <c r="O4144" i="13"/>
  <c r="N4144" i="13"/>
  <c r="H4143" i="13"/>
  <c r="O4143" i="13"/>
  <c r="N4143" i="13"/>
  <c r="H4142" i="13"/>
  <c r="O4142" i="13"/>
  <c r="N4142" i="13"/>
  <c r="H4141" i="13"/>
  <c r="O4141" i="13"/>
  <c r="N4141" i="13"/>
  <c r="H4140" i="13"/>
  <c r="O4140" i="13"/>
  <c r="N4140" i="13"/>
  <c r="H4139" i="13"/>
  <c r="O4139" i="13"/>
  <c r="N4139" i="13"/>
  <c r="H4138" i="13"/>
  <c r="O4138" i="13"/>
  <c r="N4138" i="13"/>
  <c r="H4137" i="13"/>
  <c r="O4137" i="13"/>
  <c r="N4137" i="13"/>
  <c r="H4136" i="13"/>
  <c r="O4136" i="13"/>
  <c r="N4136" i="13"/>
  <c r="H4135" i="13"/>
  <c r="O4135" i="13"/>
  <c r="N4135" i="13"/>
  <c r="H4134" i="13"/>
  <c r="O4134" i="13"/>
  <c r="N4134" i="13"/>
  <c r="H4133" i="13"/>
  <c r="O4133" i="13"/>
  <c r="N4133" i="13"/>
  <c r="H4132" i="13"/>
  <c r="O4132" i="13"/>
  <c r="N4132" i="13"/>
  <c r="H4131" i="13"/>
  <c r="O4131" i="13"/>
  <c r="N4131" i="13"/>
  <c r="H4130" i="13"/>
  <c r="O4130" i="13"/>
  <c r="N4130" i="13"/>
  <c r="H4129" i="13"/>
  <c r="O4129" i="13"/>
  <c r="N4129" i="13"/>
  <c r="H4128" i="13"/>
  <c r="O4128" i="13"/>
  <c r="N4128" i="13"/>
  <c r="H4127" i="13"/>
  <c r="O4127" i="13"/>
  <c r="N4127" i="13"/>
  <c r="H4126" i="13"/>
  <c r="O4126" i="13"/>
  <c r="N4126" i="13"/>
  <c r="H4125" i="13"/>
  <c r="O4125" i="13"/>
  <c r="N4125" i="13"/>
  <c r="H4124" i="13"/>
  <c r="O4124" i="13"/>
  <c r="N4124" i="13"/>
  <c r="H4123" i="13"/>
  <c r="O4123" i="13"/>
  <c r="N4123" i="13"/>
  <c r="H4122" i="13"/>
  <c r="O4122" i="13"/>
  <c r="N4122" i="13"/>
  <c r="H4121" i="13"/>
  <c r="O4121" i="13"/>
  <c r="N4121" i="13"/>
  <c r="H4120" i="13"/>
  <c r="O4120" i="13"/>
  <c r="N4120" i="13"/>
  <c r="H4119" i="13"/>
  <c r="O4119" i="13"/>
  <c r="N4119" i="13"/>
  <c r="H4118" i="13"/>
  <c r="O4118" i="13"/>
  <c r="N4118" i="13"/>
  <c r="H4117" i="13"/>
  <c r="O4117" i="13"/>
  <c r="N4117" i="13"/>
  <c r="H4116" i="13"/>
  <c r="O4116" i="13"/>
  <c r="N4116" i="13"/>
  <c r="H4115" i="13"/>
  <c r="O4115" i="13"/>
  <c r="N4115" i="13"/>
  <c r="H4114" i="13"/>
  <c r="O4114" i="13"/>
  <c r="N4114" i="13"/>
  <c r="H4113" i="13"/>
  <c r="O4113" i="13"/>
  <c r="N4113" i="13"/>
  <c r="H4112" i="13"/>
  <c r="O4112" i="13"/>
  <c r="N4112" i="13"/>
  <c r="H4111" i="13"/>
  <c r="O4111" i="13"/>
  <c r="N4111" i="13"/>
  <c r="H4110" i="13"/>
  <c r="O4110" i="13"/>
  <c r="N4110" i="13"/>
  <c r="H4109" i="13"/>
  <c r="O4109" i="13"/>
  <c r="N4109" i="13"/>
  <c r="H4108" i="13"/>
  <c r="O4108" i="13"/>
  <c r="N4108" i="13"/>
  <c r="H4107" i="13"/>
  <c r="O4107" i="13"/>
  <c r="N4107" i="13"/>
  <c r="H4106" i="13"/>
  <c r="O4106" i="13"/>
  <c r="N4106" i="13"/>
  <c r="H4105" i="13"/>
  <c r="O4105" i="13"/>
  <c r="N4105" i="13"/>
  <c r="H4104" i="13"/>
  <c r="O4104" i="13"/>
  <c r="N4104" i="13"/>
  <c r="H4103" i="13"/>
  <c r="O4103" i="13"/>
  <c r="N4103" i="13"/>
  <c r="H4102" i="13"/>
  <c r="O4102" i="13"/>
  <c r="N4102" i="13"/>
  <c r="H4101" i="13"/>
  <c r="O4101" i="13"/>
  <c r="N4101" i="13"/>
  <c r="H4100" i="13"/>
  <c r="O4100" i="13"/>
  <c r="N4100" i="13"/>
  <c r="H4099" i="13"/>
  <c r="O4099" i="13"/>
  <c r="N4099" i="13"/>
  <c r="H4098" i="13"/>
  <c r="O4098" i="13"/>
  <c r="N4098" i="13"/>
  <c r="H4097" i="13"/>
  <c r="O4097" i="13"/>
  <c r="N4097" i="13"/>
  <c r="H4096" i="13"/>
  <c r="O4096" i="13"/>
  <c r="N4096" i="13"/>
  <c r="H4095" i="13"/>
  <c r="O4095" i="13"/>
  <c r="N4095" i="13"/>
  <c r="H4094" i="13"/>
  <c r="O4094" i="13"/>
  <c r="N4094" i="13"/>
  <c r="H4093" i="13"/>
  <c r="O4093" i="13"/>
  <c r="N4093" i="13"/>
  <c r="H4092" i="13"/>
  <c r="O4092" i="13"/>
  <c r="N4092" i="13"/>
  <c r="H4091" i="13"/>
  <c r="O4091" i="13"/>
  <c r="N4091" i="13"/>
  <c r="H4090" i="13"/>
  <c r="O4090" i="13"/>
  <c r="N4090" i="13"/>
  <c r="H4089" i="13"/>
  <c r="O4089" i="13"/>
  <c r="N4089" i="13"/>
  <c r="H4088" i="13"/>
  <c r="O4088" i="13"/>
  <c r="N4088" i="13"/>
  <c r="H4087" i="13"/>
  <c r="O4087" i="13"/>
  <c r="N4087" i="13"/>
  <c r="H4086" i="13"/>
  <c r="O4086" i="13"/>
  <c r="N4086" i="13"/>
  <c r="H4085" i="13"/>
  <c r="O4085" i="13"/>
  <c r="N4085" i="13"/>
  <c r="H4084" i="13"/>
  <c r="O4084" i="13"/>
  <c r="N4084" i="13"/>
  <c r="H4083" i="13"/>
  <c r="O4083" i="13"/>
  <c r="N4083" i="13"/>
  <c r="H4082" i="13"/>
  <c r="O4082" i="13"/>
  <c r="N4082" i="13"/>
  <c r="H4081" i="13"/>
  <c r="O4081" i="13"/>
  <c r="N4081" i="13"/>
  <c r="H4080" i="13"/>
  <c r="O4080" i="13"/>
  <c r="N4080" i="13"/>
  <c r="H4079" i="13"/>
  <c r="O4079" i="13"/>
  <c r="N4079" i="13"/>
  <c r="H4078" i="13"/>
  <c r="O4078" i="13"/>
  <c r="N4078" i="13"/>
  <c r="H4077" i="13"/>
  <c r="O4077" i="13"/>
  <c r="N4077" i="13"/>
  <c r="H4076" i="13"/>
  <c r="O4076" i="13"/>
  <c r="N4076" i="13"/>
  <c r="H4075" i="13"/>
  <c r="O4075" i="13"/>
  <c r="N4075" i="13"/>
  <c r="H4074" i="13"/>
  <c r="O4074" i="13"/>
  <c r="N4074" i="13"/>
  <c r="H4073" i="13"/>
  <c r="O4073" i="13"/>
  <c r="N4073" i="13"/>
  <c r="H4072" i="13"/>
  <c r="O4072" i="13"/>
  <c r="N4072" i="13"/>
  <c r="H4071" i="13"/>
  <c r="O4071" i="13"/>
  <c r="N4071" i="13"/>
  <c r="H4070" i="13"/>
  <c r="O4070" i="13"/>
  <c r="N4070" i="13"/>
  <c r="H4069" i="13"/>
  <c r="O4069" i="13"/>
  <c r="N4069" i="13"/>
  <c r="H4068" i="13"/>
  <c r="O4068" i="13"/>
  <c r="N4068" i="13"/>
  <c r="H4067" i="13"/>
  <c r="O4067" i="13"/>
  <c r="N4067" i="13"/>
  <c r="H4066" i="13"/>
  <c r="O4066" i="13"/>
  <c r="N4066" i="13"/>
  <c r="H4065" i="13"/>
  <c r="O4065" i="13"/>
  <c r="N4065" i="13"/>
  <c r="H4064" i="13"/>
  <c r="O4064" i="13"/>
  <c r="N4064" i="13"/>
  <c r="H4063" i="13"/>
  <c r="O4063" i="13"/>
  <c r="N4063" i="13"/>
  <c r="H4062" i="13"/>
  <c r="O4062" i="13"/>
  <c r="N4062" i="13"/>
  <c r="H4061" i="13"/>
  <c r="O4061" i="13"/>
  <c r="N4061" i="13"/>
  <c r="H4060" i="13"/>
  <c r="O4060" i="13"/>
  <c r="N4060" i="13"/>
  <c r="H4059" i="13"/>
  <c r="O4059" i="13"/>
  <c r="N4059" i="13"/>
  <c r="H4058" i="13"/>
  <c r="O4058" i="13"/>
  <c r="N4058" i="13"/>
  <c r="H4057" i="13"/>
  <c r="O4057" i="13"/>
  <c r="N4057" i="13"/>
  <c r="H4056" i="13"/>
  <c r="O4056" i="13"/>
  <c r="N4056" i="13"/>
  <c r="H4055" i="13"/>
  <c r="O4055" i="13"/>
  <c r="N4055" i="13"/>
  <c r="H4054" i="13"/>
  <c r="O4054" i="13"/>
  <c r="N4054" i="13"/>
  <c r="H4053" i="13"/>
  <c r="O4053" i="13"/>
  <c r="N4053" i="13"/>
  <c r="H4052" i="13"/>
  <c r="O4052" i="13"/>
  <c r="N4052" i="13"/>
  <c r="H4051" i="13"/>
  <c r="O4051" i="13"/>
  <c r="N4051" i="13"/>
  <c r="H4050" i="13"/>
  <c r="O4050" i="13"/>
  <c r="N4050" i="13"/>
  <c r="H4049" i="13"/>
  <c r="O4049" i="13"/>
  <c r="N4049" i="13"/>
  <c r="H4048" i="13"/>
  <c r="O4048" i="13"/>
  <c r="N4048" i="13"/>
  <c r="H4047" i="13"/>
  <c r="O4047" i="13"/>
  <c r="N4047" i="13"/>
  <c r="H4046" i="13"/>
  <c r="O4046" i="13"/>
  <c r="N4046" i="13"/>
  <c r="H4045" i="13"/>
  <c r="O4045" i="13"/>
  <c r="N4045" i="13"/>
  <c r="H4044" i="13"/>
  <c r="O4044" i="13"/>
  <c r="N4044" i="13"/>
  <c r="H4043" i="13"/>
  <c r="O4043" i="13"/>
  <c r="N4043" i="13"/>
  <c r="H4042" i="13"/>
  <c r="O4042" i="13"/>
  <c r="N4042" i="13"/>
  <c r="H4041" i="13"/>
  <c r="O4041" i="13"/>
  <c r="N4041" i="13"/>
  <c r="H4040" i="13"/>
  <c r="O4040" i="13"/>
  <c r="N4040" i="13"/>
  <c r="H4039" i="13"/>
  <c r="O4039" i="13"/>
  <c r="N4039" i="13"/>
  <c r="H4038" i="13"/>
  <c r="O4038" i="13"/>
  <c r="N4038" i="13"/>
  <c r="H4037" i="13"/>
  <c r="O4037" i="13"/>
  <c r="N4037" i="13"/>
  <c r="H4036" i="13"/>
  <c r="O4036" i="13"/>
  <c r="N4036" i="13"/>
  <c r="H4035" i="13"/>
  <c r="O4035" i="13"/>
  <c r="N4035" i="13"/>
  <c r="H4034" i="13"/>
  <c r="O4034" i="13"/>
  <c r="N4034" i="13"/>
  <c r="H4033" i="13"/>
  <c r="O4033" i="13"/>
  <c r="N4033" i="13"/>
  <c r="H4032" i="13"/>
  <c r="O4032" i="13"/>
  <c r="N4032" i="13"/>
  <c r="H4031" i="13"/>
  <c r="O4031" i="13"/>
  <c r="N4031" i="13"/>
  <c r="H4030" i="13"/>
  <c r="O4030" i="13"/>
  <c r="N4030" i="13"/>
  <c r="H4029" i="13"/>
  <c r="O4029" i="13"/>
  <c r="N4029" i="13"/>
  <c r="H4028" i="13"/>
  <c r="O4028" i="13"/>
  <c r="N4028" i="13"/>
  <c r="H4027" i="13"/>
  <c r="O4027" i="13"/>
  <c r="N4027" i="13"/>
  <c r="H4026" i="13"/>
  <c r="O4026" i="13"/>
  <c r="N4026" i="13"/>
  <c r="H4025" i="13"/>
  <c r="O4025" i="13"/>
  <c r="N4025" i="13"/>
  <c r="H4024" i="13"/>
  <c r="O4024" i="13"/>
  <c r="N4024" i="13"/>
  <c r="H4023" i="13"/>
  <c r="O4023" i="13"/>
  <c r="N4023" i="13"/>
  <c r="H4022" i="13"/>
  <c r="O4022" i="13"/>
  <c r="N4022" i="13"/>
  <c r="H4021" i="13"/>
  <c r="O4021" i="13"/>
  <c r="N4021" i="13"/>
  <c r="H4020" i="13"/>
  <c r="O4020" i="13"/>
  <c r="N4020" i="13"/>
  <c r="H4019" i="13"/>
  <c r="O4019" i="13"/>
  <c r="N4019" i="13"/>
  <c r="H4018" i="13"/>
  <c r="O4018" i="13"/>
  <c r="N4018" i="13"/>
  <c r="H4017" i="13"/>
  <c r="O4017" i="13"/>
  <c r="N4017" i="13"/>
  <c r="H4016" i="13"/>
  <c r="O4016" i="13"/>
  <c r="N4016" i="13"/>
  <c r="H4015" i="13"/>
  <c r="O4015" i="13"/>
  <c r="N4015" i="13"/>
  <c r="H4014" i="13"/>
  <c r="O4014" i="13"/>
  <c r="N4014" i="13"/>
  <c r="H4013" i="13"/>
  <c r="O4013" i="13"/>
  <c r="N4013" i="13"/>
  <c r="H4012" i="13"/>
  <c r="O4012" i="13"/>
  <c r="N4012" i="13"/>
  <c r="H4011" i="13"/>
  <c r="O4011" i="13"/>
  <c r="N4011" i="13"/>
  <c r="H4010" i="13"/>
  <c r="O4010" i="13"/>
  <c r="N4010" i="13"/>
  <c r="H4009" i="13"/>
  <c r="O4009" i="13"/>
  <c r="N4009" i="13"/>
  <c r="H4008" i="13"/>
  <c r="O4008" i="13"/>
  <c r="N4008" i="13"/>
  <c r="H4007" i="13"/>
  <c r="O4007" i="13"/>
  <c r="N4007" i="13"/>
  <c r="H4006" i="13"/>
  <c r="O4006" i="13"/>
  <c r="N4006" i="13"/>
  <c r="H4005" i="13"/>
  <c r="O4005" i="13"/>
  <c r="N4005" i="13"/>
  <c r="H4004" i="13"/>
  <c r="O4004" i="13"/>
  <c r="N4004" i="13"/>
  <c r="H4003" i="13"/>
  <c r="O4003" i="13"/>
  <c r="N4003" i="13"/>
  <c r="H4002" i="13"/>
  <c r="O4002" i="13"/>
  <c r="N4002" i="13"/>
  <c r="H4001" i="13"/>
  <c r="O4001" i="13"/>
  <c r="N4001" i="13"/>
  <c r="H4000" i="13"/>
  <c r="O4000" i="13"/>
  <c r="N4000" i="13"/>
  <c r="H3999" i="13"/>
  <c r="O3999" i="13"/>
  <c r="N3999" i="13"/>
  <c r="H3998" i="13"/>
  <c r="O3998" i="13"/>
  <c r="N3998" i="13"/>
  <c r="H3997" i="13"/>
  <c r="O3997" i="13"/>
  <c r="N3997" i="13"/>
  <c r="H3996" i="13"/>
  <c r="O3996" i="13"/>
  <c r="N3996" i="13"/>
  <c r="H3995" i="13"/>
  <c r="O3995" i="13"/>
  <c r="N3995" i="13"/>
  <c r="H3994" i="13"/>
  <c r="O3994" i="13"/>
  <c r="N3994" i="13"/>
  <c r="H3993" i="13"/>
  <c r="O3993" i="13"/>
  <c r="N3993" i="13"/>
  <c r="H3992" i="13"/>
  <c r="O3992" i="13"/>
  <c r="N3992" i="13"/>
  <c r="H3991" i="13"/>
  <c r="O3991" i="13"/>
  <c r="N3991" i="13"/>
  <c r="H3990" i="13"/>
  <c r="O3990" i="13"/>
  <c r="N3990" i="13"/>
  <c r="H3989" i="13"/>
  <c r="O3989" i="13"/>
  <c r="N3989" i="13"/>
  <c r="H3988" i="13"/>
  <c r="O3988" i="13"/>
  <c r="N3988" i="13"/>
  <c r="H3987" i="13"/>
  <c r="O3987" i="13"/>
  <c r="N3987" i="13"/>
  <c r="H3986" i="13"/>
  <c r="O3986" i="13"/>
  <c r="N3986" i="13"/>
  <c r="H3985" i="13"/>
  <c r="O3985" i="13"/>
  <c r="N3985" i="13"/>
  <c r="H3984" i="13"/>
  <c r="O3984" i="13"/>
  <c r="N3984" i="13"/>
  <c r="H3983" i="13"/>
  <c r="O3983" i="13"/>
  <c r="N3983" i="13"/>
  <c r="H3982" i="13"/>
  <c r="O3982" i="13"/>
  <c r="N3982" i="13"/>
  <c r="H3981" i="13"/>
  <c r="O3981" i="13"/>
  <c r="N3981" i="13"/>
  <c r="H3980" i="13"/>
  <c r="O3980" i="13"/>
  <c r="N3980" i="13"/>
  <c r="H3979" i="13"/>
  <c r="O3979" i="13"/>
  <c r="N3979" i="13"/>
  <c r="H3978" i="13"/>
  <c r="O3978" i="13"/>
  <c r="N3978" i="13"/>
  <c r="H3977" i="13"/>
  <c r="O3977" i="13"/>
  <c r="N3977" i="13"/>
  <c r="H3976" i="13"/>
  <c r="O3976" i="13"/>
  <c r="N3976" i="13"/>
  <c r="H3975" i="13"/>
  <c r="O3975" i="13"/>
  <c r="N3975" i="13"/>
  <c r="H3974" i="13"/>
  <c r="O3974" i="13"/>
  <c r="N3974" i="13"/>
  <c r="H3973" i="13"/>
  <c r="O3973" i="13"/>
  <c r="N3973" i="13"/>
  <c r="H3972" i="13"/>
  <c r="O3972" i="13"/>
  <c r="N3972" i="13"/>
  <c r="H3971" i="13"/>
  <c r="O3971" i="13"/>
  <c r="N3971" i="13"/>
  <c r="H3970" i="13"/>
  <c r="O3970" i="13"/>
  <c r="N3970" i="13"/>
  <c r="H3969" i="13"/>
  <c r="O3969" i="13"/>
  <c r="N3969" i="13"/>
  <c r="H3968" i="13"/>
  <c r="O3968" i="13"/>
  <c r="N3968" i="13"/>
  <c r="H3967" i="13"/>
  <c r="O3967" i="13"/>
  <c r="N3967" i="13"/>
  <c r="H3966" i="13"/>
  <c r="O3966" i="13"/>
  <c r="N3966" i="13"/>
  <c r="H3965" i="13"/>
  <c r="O3965" i="13"/>
  <c r="N3965" i="13"/>
  <c r="H3964" i="13"/>
  <c r="O3964" i="13"/>
  <c r="N3964" i="13"/>
  <c r="H3963" i="13"/>
  <c r="O3963" i="13"/>
  <c r="N3963" i="13"/>
  <c r="H3962" i="13"/>
  <c r="O3962" i="13"/>
  <c r="N3962" i="13"/>
  <c r="H3961" i="13"/>
  <c r="O3961" i="13"/>
  <c r="N3961" i="13"/>
  <c r="H3960" i="13"/>
  <c r="O3960" i="13"/>
  <c r="N3960" i="13"/>
  <c r="H3959" i="13"/>
  <c r="O3959" i="13"/>
  <c r="N3959" i="13"/>
  <c r="H3958" i="13"/>
  <c r="O3958" i="13"/>
  <c r="N3958" i="13"/>
  <c r="H3957" i="13"/>
  <c r="O3957" i="13"/>
  <c r="N3957" i="13"/>
  <c r="H3956" i="13"/>
  <c r="O3956" i="13"/>
  <c r="N3956" i="13"/>
  <c r="H3955" i="13"/>
  <c r="O3955" i="13"/>
  <c r="N3955" i="13"/>
  <c r="H3954" i="13"/>
  <c r="O3954" i="13"/>
  <c r="N3954" i="13"/>
  <c r="H3953" i="13"/>
  <c r="O3953" i="13"/>
  <c r="N3953" i="13"/>
  <c r="H3952" i="13"/>
  <c r="O3952" i="13"/>
  <c r="N3952" i="13"/>
  <c r="H3951" i="13"/>
  <c r="O3951" i="13"/>
  <c r="N3951" i="13"/>
  <c r="H3950" i="13"/>
  <c r="O3950" i="13"/>
  <c r="N3950" i="13"/>
  <c r="H3949" i="13"/>
  <c r="O3949" i="13"/>
  <c r="N3949" i="13"/>
  <c r="H3948" i="13"/>
  <c r="O3948" i="13"/>
  <c r="N3948" i="13"/>
  <c r="H3947" i="13"/>
  <c r="O3947" i="13"/>
  <c r="N3947" i="13"/>
  <c r="H3946" i="13"/>
  <c r="O3946" i="13"/>
  <c r="N3946" i="13"/>
  <c r="H3945" i="13"/>
  <c r="O3945" i="13"/>
  <c r="N3945" i="13"/>
  <c r="H3944" i="13"/>
  <c r="O3944" i="13"/>
  <c r="N3944" i="13"/>
  <c r="H3943" i="13"/>
  <c r="O3943" i="13"/>
  <c r="N3943" i="13"/>
  <c r="H3942" i="13"/>
  <c r="O3942" i="13"/>
  <c r="N3942" i="13"/>
  <c r="H3941" i="13"/>
  <c r="O3941" i="13"/>
  <c r="N3941" i="13"/>
  <c r="H3940" i="13"/>
  <c r="O3940" i="13"/>
  <c r="N3940" i="13"/>
  <c r="H3939" i="13"/>
  <c r="O3939" i="13"/>
  <c r="N3939" i="13"/>
  <c r="H3938" i="13"/>
  <c r="O3938" i="13"/>
  <c r="N3938" i="13"/>
  <c r="H3937" i="13"/>
  <c r="O3937" i="13"/>
  <c r="N3937" i="13"/>
  <c r="H3936" i="13"/>
  <c r="O3936" i="13"/>
  <c r="N3936" i="13"/>
  <c r="H3935" i="13"/>
  <c r="O3935" i="13"/>
  <c r="N3935" i="13"/>
  <c r="H3934" i="13"/>
  <c r="O3934" i="13"/>
  <c r="N3934" i="13"/>
  <c r="H3933" i="13"/>
  <c r="O3933" i="13"/>
  <c r="N3933" i="13"/>
  <c r="H3932" i="13"/>
  <c r="O3932" i="13"/>
  <c r="N3932" i="13"/>
  <c r="H3931" i="13"/>
  <c r="O3931" i="13"/>
  <c r="N3931" i="13"/>
  <c r="H3930" i="13"/>
  <c r="O3930" i="13"/>
  <c r="N3930" i="13"/>
  <c r="H3929" i="13"/>
  <c r="O3929" i="13"/>
  <c r="N3929" i="13"/>
  <c r="H3928" i="13"/>
  <c r="O3928" i="13"/>
  <c r="N3928" i="13"/>
  <c r="H3927" i="13"/>
  <c r="O3927" i="13"/>
  <c r="N3927" i="13"/>
  <c r="H3926" i="13"/>
  <c r="O3926" i="13"/>
  <c r="N3926" i="13"/>
  <c r="H3925" i="13"/>
  <c r="O3925" i="13"/>
  <c r="N3925" i="13"/>
  <c r="H3924" i="13"/>
  <c r="O3924" i="13"/>
  <c r="N3924" i="13"/>
  <c r="H3923" i="13"/>
  <c r="O3923" i="13"/>
  <c r="N3923" i="13"/>
  <c r="H3922" i="13"/>
  <c r="O3922" i="13"/>
  <c r="N3922" i="13"/>
  <c r="H3921" i="13"/>
  <c r="O3921" i="13"/>
  <c r="N3921" i="13"/>
  <c r="H3920" i="13"/>
  <c r="O3920" i="13"/>
  <c r="N3920" i="13"/>
  <c r="H3919" i="13"/>
  <c r="O3919" i="13"/>
  <c r="N3919" i="13"/>
  <c r="H3918" i="13"/>
  <c r="O3918" i="13"/>
  <c r="N3918" i="13"/>
  <c r="H3917" i="13"/>
  <c r="O3917" i="13"/>
  <c r="N3917" i="13"/>
  <c r="H3916" i="13"/>
  <c r="O3916" i="13"/>
  <c r="N3916" i="13"/>
  <c r="H3915" i="13"/>
  <c r="O3915" i="13"/>
  <c r="N3915" i="13"/>
  <c r="H3914" i="13"/>
  <c r="O3914" i="13"/>
  <c r="N3914" i="13"/>
  <c r="H3913" i="13"/>
  <c r="O3913" i="13"/>
  <c r="N3913" i="13"/>
  <c r="H3912" i="13"/>
  <c r="O3912" i="13"/>
  <c r="N3912" i="13"/>
  <c r="H3911" i="13"/>
  <c r="O3911" i="13"/>
  <c r="N3911" i="13"/>
  <c r="H3910" i="13"/>
  <c r="O3910" i="13"/>
  <c r="N3910" i="13"/>
  <c r="H3909" i="13"/>
  <c r="O3909" i="13"/>
  <c r="N3909" i="13"/>
  <c r="H3908" i="13"/>
  <c r="O3908" i="13"/>
  <c r="N3908" i="13"/>
  <c r="H3907" i="13"/>
  <c r="O3907" i="13"/>
  <c r="N3907" i="13"/>
  <c r="H3906" i="13"/>
  <c r="O3906" i="13"/>
  <c r="N3906" i="13"/>
  <c r="H3905" i="13"/>
  <c r="O3905" i="13"/>
  <c r="N3905" i="13"/>
  <c r="H3904" i="13"/>
  <c r="O3904" i="13"/>
  <c r="N3904" i="13"/>
  <c r="H3903" i="13"/>
  <c r="O3903" i="13"/>
  <c r="N3903" i="13"/>
  <c r="H3902" i="13"/>
  <c r="O3902" i="13"/>
  <c r="N3902" i="13"/>
  <c r="H3901" i="13"/>
  <c r="O3901" i="13"/>
  <c r="N3901" i="13"/>
  <c r="H3900" i="13"/>
  <c r="O3900" i="13"/>
  <c r="N3900" i="13"/>
  <c r="H3899" i="13"/>
  <c r="O3899" i="13"/>
  <c r="N3899" i="13"/>
  <c r="H3898" i="13"/>
  <c r="O3898" i="13"/>
  <c r="N3898" i="13"/>
  <c r="H3897" i="13"/>
  <c r="O3897" i="13"/>
  <c r="N3897" i="13"/>
  <c r="H3896" i="13"/>
  <c r="O3896" i="13"/>
  <c r="N3896" i="13"/>
  <c r="H3895" i="13"/>
  <c r="O3895" i="13"/>
  <c r="N3895" i="13"/>
  <c r="H3894" i="13"/>
  <c r="O3894" i="13"/>
  <c r="N3894" i="13"/>
  <c r="H3893" i="13"/>
  <c r="O3893" i="13"/>
  <c r="N3893" i="13"/>
  <c r="H3892" i="13"/>
  <c r="O3892" i="13"/>
  <c r="N3892" i="13"/>
  <c r="H3891" i="13"/>
  <c r="O3891" i="13"/>
  <c r="N3891" i="13"/>
  <c r="H3890" i="13"/>
  <c r="O3890" i="13"/>
  <c r="N3890" i="13"/>
  <c r="H3889" i="13"/>
  <c r="O3889" i="13"/>
  <c r="N3889" i="13"/>
  <c r="H3888" i="13"/>
  <c r="O3888" i="13"/>
  <c r="N3888" i="13"/>
  <c r="H3887" i="13"/>
  <c r="O3887" i="13"/>
  <c r="N3887" i="13"/>
  <c r="H3886" i="13"/>
  <c r="O3886" i="13"/>
  <c r="N3886" i="13"/>
  <c r="H3885" i="13"/>
  <c r="O3885" i="13"/>
  <c r="N3885" i="13"/>
  <c r="H3884" i="13"/>
  <c r="O3884" i="13"/>
  <c r="N3884" i="13"/>
  <c r="H3883" i="13"/>
  <c r="O3883" i="13"/>
  <c r="N3883" i="13"/>
  <c r="H3882" i="13"/>
  <c r="O3882" i="13"/>
  <c r="N3882" i="13"/>
  <c r="H3881" i="13"/>
  <c r="O3881" i="13"/>
  <c r="N3881" i="13"/>
  <c r="H3880" i="13"/>
  <c r="O3880" i="13"/>
  <c r="N3880" i="13"/>
  <c r="H3879" i="13"/>
  <c r="O3879" i="13"/>
  <c r="N3879" i="13"/>
  <c r="H3878" i="13"/>
  <c r="O3878" i="13"/>
  <c r="N3878" i="13"/>
  <c r="H3877" i="13"/>
  <c r="O3877" i="13"/>
  <c r="N3877" i="13"/>
  <c r="H3876" i="13"/>
  <c r="O3876" i="13"/>
  <c r="N3876" i="13"/>
  <c r="H3875" i="13"/>
  <c r="O3875" i="13"/>
  <c r="N3875" i="13"/>
  <c r="H3874" i="13"/>
  <c r="O3874" i="13"/>
  <c r="N3874" i="13"/>
  <c r="H3873" i="13"/>
  <c r="O3873" i="13"/>
  <c r="N3873" i="13"/>
  <c r="H3872" i="13"/>
  <c r="O3872" i="13"/>
  <c r="N3872" i="13"/>
  <c r="H3871" i="13"/>
  <c r="O3871" i="13"/>
  <c r="N3871" i="13"/>
  <c r="H3870" i="13"/>
  <c r="O3870" i="13"/>
  <c r="N3870" i="13"/>
  <c r="H3869" i="13"/>
  <c r="O3869" i="13"/>
  <c r="N3869" i="13"/>
  <c r="H3868" i="13"/>
  <c r="O3868" i="13"/>
  <c r="N3868" i="13"/>
  <c r="H3867" i="13"/>
  <c r="O3867" i="13"/>
  <c r="N3867" i="13"/>
  <c r="H3866" i="13"/>
  <c r="O3866" i="13"/>
  <c r="N3866" i="13"/>
  <c r="H3865" i="13"/>
  <c r="O3865" i="13"/>
  <c r="N3865" i="13"/>
  <c r="H3864" i="13"/>
  <c r="O3864" i="13"/>
  <c r="N3864" i="13"/>
  <c r="H3863" i="13"/>
  <c r="O3863" i="13"/>
  <c r="N3863" i="13"/>
  <c r="H3862" i="13"/>
  <c r="O3862" i="13"/>
  <c r="N3862" i="13"/>
  <c r="H3861" i="13"/>
  <c r="O3861" i="13"/>
  <c r="N3861" i="13"/>
  <c r="H3860" i="13"/>
  <c r="O3860" i="13"/>
  <c r="N3860" i="13"/>
  <c r="H3859" i="13"/>
  <c r="O3859" i="13"/>
  <c r="N3859" i="13"/>
  <c r="H3858" i="13"/>
  <c r="O3858" i="13"/>
  <c r="N3858" i="13"/>
  <c r="H3857" i="13"/>
  <c r="O3857" i="13"/>
  <c r="N3857" i="13"/>
  <c r="H3856" i="13"/>
  <c r="O3856" i="13"/>
  <c r="N3856" i="13"/>
  <c r="H3855" i="13"/>
  <c r="O3855" i="13"/>
  <c r="N3855" i="13"/>
  <c r="H3854" i="13"/>
  <c r="O3854" i="13"/>
  <c r="N3854" i="13"/>
  <c r="H3853" i="13"/>
  <c r="O3853" i="13"/>
  <c r="N3853" i="13"/>
  <c r="H3852" i="13"/>
  <c r="O3852" i="13"/>
  <c r="N3852" i="13"/>
  <c r="H3851" i="13"/>
  <c r="O3851" i="13"/>
  <c r="N3851" i="13"/>
  <c r="H3850" i="13"/>
  <c r="O3850" i="13"/>
  <c r="N3850" i="13"/>
  <c r="H3849" i="13"/>
  <c r="O3849" i="13"/>
  <c r="N3849" i="13"/>
  <c r="H3848" i="13"/>
  <c r="O3848" i="13"/>
  <c r="N3848" i="13"/>
  <c r="H3847" i="13"/>
  <c r="O3847" i="13"/>
  <c r="N3847" i="13"/>
  <c r="H3846" i="13"/>
  <c r="O3846" i="13"/>
  <c r="N3846" i="13"/>
  <c r="H3845" i="13"/>
  <c r="O3845" i="13"/>
  <c r="N3845" i="13"/>
  <c r="H3844" i="13"/>
  <c r="O3844" i="13"/>
  <c r="N3844" i="13"/>
  <c r="H3843" i="13"/>
  <c r="O3843" i="13"/>
  <c r="N3843" i="13"/>
  <c r="H3842" i="13"/>
  <c r="O3842" i="13"/>
  <c r="N3842" i="13"/>
  <c r="H3841" i="13"/>
  <c r="O3841" i="13"/>
  <c r="N3841" i="13"/>
  <c r="H3840" i="13"/>
  <c r="O3840" i="13"/>
  <c r="N3840" i="13"/>
  <c r="H3839" i="13"/>
  <c r="O3839" i="13"/>
  <c r="N3839" i="13"/>
  <c r="H3838" i="13"/>
  <c r="O3838" i="13"/>
  <c r="N3838" i="13"/>
  <c r="H3837" i="13"/>
  <c r="O3837" i="13"/>
  <c r="N3837" i="13"/>
  <c r="H3836" i="13"/>
  <c r="O3836" i="13"/>
  <c r="N3836" i="13"/>
  <c r="H3835" i="13"/>
  <c r="O3835" i="13"/>
  <c r="N3835" i="13"/>
  <c r="H3834" i="13"/>
  <c r="O3834" i="13"/>
  <c r="N3834" i="13"/>
  <c r="H3833" i="13"/>
  <c r="O3833" i="13"/>
  <c r="N3833" i="13"/>
  <c r="H3832" i="13"/>
  <c r="O3832" i="13"/>
  <c r="N3832" i="13"/>
  <c r="H3831" i="13"/>
  <c r="O3831" i="13"/>
  <c r="N3831" i="13"/>
  <c r="H3830" i="13"/>
  <c r="O3830" i="13"/>
  <c r="N3830" i="13"/>
  <c r="H3829" i="13"/>
  <c r="O3829" i="13"/>
  <c r="N3829" i="13"/>
  <c r="H3828" i="13"/>
  <c r="O3828" i="13"/>
  <c r="N3828" i="13"/>
  <c r="H3827" i="13"/>
  <c r="O3827" i="13"/>
  <c r="N3827" i="13"/>
  <c r="H3826" i="13"/>
  <c r="O3826" i="13"/>
  <c r="N3826" i="13"/>
  <c r="H3825" i="13"/>
  <c r="O3825" i="13"/>
  <c r="N3825" i="13"/>
  <c r="H3824" i="13"/>
  <c r="O3824" i="13"/>
  <c r="N3824" i="13"/>
  <c r="H3823" i="13"/>
  <c r="O3823" i="13"/>
  <c r="N3823" i="13"/>
  <c r="H3822" i="13"/>
  <c r="O3822" i="13"/>
  <c r="N3822" i="13"/>
  <c r="H3821" i="13"/>
  <c r="O3821" i="13"/>
  <c r="N3821" i="13"/>
  <c r="H3820" i="13"/>
  <c r="O3820" i="13"/>
  <c r="N3820" i="13"/>
  <c r="H3819" i="13"/>
  <c r="O3819" i="13"/>
  <c r="N3819" i="13"/>
  <c r="H3818" i="13"/>
  <c r="O3818" i="13"/>
  <c r="N3818" i="13"/>
  <c r="H3817" i="13"/>
  <c r="O3817" i="13"/>
  <c r="N3817" i="13"/>
  <c r="H3816" i="13"/>
  <c r="O3816" i="13"/>
  <c r="N3816" i="13"/>
  <c r="H3815" i="13"/>
  <c r="O3815" i="13"/>
  <c r="N3815" i="13"/>
  <c r="H3814" i="13"/>
  <c r="O3814" i="13"/>
  <c r="N3814" i="13"/>
  <c r="H3813" i="13"/>
  <c r="O3813" i="13"/>
  <c r="N3813" i="13"/>
  <c r="H3812" i="13"/>
  <c r="O3812" i="13"/>
  <c r="N3812" i="13"/>
  <c r="H3811" i="13"/>
  <c r="O3811" i="13"/>
  <c r="N3811" i="13"/>
  <c r="H3810" i="13"/>
  <c r="O3810" i="13"/>
  <c r="N3810" i="13"/>
  <c r="H3809" i="13"/>
  <c r="O3809" i="13"/>
  <c r="N3809" i="13"/>
  <c r="H3808" i="13"/>
  <c r="O3808" i="13"/>
  <c r="N3808" i="13"/>
  <c r="H3807" i="13"/>
  <c r="O3807" i="13"/>
  <c r="N3807" i="13"/>
  <c r="H3806" i="13"/>
  <c r="O3806" i="13"/>
  <c r="N3806" i="13"/>
  <c r="H3805" i="13"/>
  <c r="O3805" i="13"/>
  <c r="N3805" i="13"/>
  <c r="H3804" i="13"/>
  <c r="O3804" i="13"/>
  <c r="N3804" i="13"/>
  <c r="H3803" i="13"/>
  <c r="O3803" i="13"/>
  <c r="N3803" i="13"/>
  <c r="H3802" i="13"/>
  <c r="O3802" i="13"/>
  <c r="N3802" i="13"/>
  <c r="H3801" i="13"/>
  <c r="O3801" i="13"/>
  <c r="N3801" i="13"/>
  <c r="H3800" i="13"/>
  <c r="O3800" i="13"/>
  <c r="N3800" i="13"/>
  <c r="H3799" i="13"/>
  <c r="O3799" i="13"/>
  <c r="N3799" i="13"/>
  <c r="H3798" i="13"/>
  <c r="O3798" i="13"/>
  <c r="N3798" i="13"/>
  <c r="H3797" i="13"/>
  <c r="O3797" i="13"/>
  <c r="N3797" i="13"/>
  <c r="H3796" i="13"/>
  <c r="O3796" i="13"/>
  <c r="N3796" i="13"/>
  <c r="H3795" i="13"/>
  <c r="O3795" i="13"/>
  <c r="N3795" i="13"/>
  <c r="H3794" i="13"/>
  <c r="O3794" i="13"/>
  <c r="N3794" i="13"/>
  <c r="H3793" i="13"/>
  <c r="O3793" i="13"/>
  <c r="N3793" i="13"/>
  <c r="H3792" i="13"/>
  <c r="O3792" i="13"/>
  <c r="N3792" i="13"/>
  <c r="H3791" i="13"/>
  <c r="O3791" i="13"/>
  <c r="N3791" i="13"/>
  <c r="H3790" i="13"/>
  <c r="O3790" i="13"/>
  <c r="N3790" i="13"/>
  <c r="H3789" i="13"/>
  <c r="O3789" i="13"/>
  <c r="N3789" i="13"/>
  <c r="H3788" i="13"/>
  <c r="O3788" i="13"/>
  <c r="N3788" i="13"/>
  <c r="H3787" i="13"/>
  <c r="O3787" i="13"/>
  <c r="N3787" i="13"/>
  <c r="H3786" i="13"/>
  <c r="O3786" i="13"/>
  <c r="N3786" i="13"/>
  <c r="H3785" i="13"/>
  <c r="O3785" i="13"/>
  <c r="N3785" i="13"/>
  <c r="H3784" i="13"/>
  <c r="O3784" i="13"/>
  <c r="N3784" i="13"/>
  <c r="H3783" i="13"/>
  <c r="O3783" i="13"/>
  <c r="N3783" i="13"/>
  <c r="H3782" i="13"/>
  <c r="O3782" i="13"/>
  <c r="N3782" i="13"/>
  <c r="H3781" i="13"/>
  <c r="O3781" i="13"/>
  <c r="N3781" i="13"/>
  <c r="H3780" i="13"/>
  <c r="O3780" i="13"/>
  <c r="N3780" i="13"/>
  <c r="H3779" i="13"/>
  <c r="O3779" i="13"/>
  <c r="N3779" i="13"/>
  <c r="H3778" i="13"/>
  <c r="O3778" i="13"/>
  <c r="N3778" i="13"/>
  <c r="H3777" i="13"/>
  <c r="O3777" i="13"/>
  <c r="N3777" i="13"/>
  <c r="H3776" i="13"/>
  <c r="O3776" i="13"/>
  <c r="N3776" i="13"/>
  <c r="H3775" i="13"/>
  <c r="O3775" i="13"/>
  <c r="N3775" i="13"/>
  <c r="H3774" i="13"/>
  <c r="O3774" i="13"/>
  <c r="N3774" i="13"/>
  <c r="H3773" i="13"/>
  <c r="O3773" i="13"/>
  <c r="N3773" i="13"/>
  <c r="H3772" i="13"/>
  <c r="O3772" i="13"/>
  <c r="N3772" i="13"/>
  <c r="H3771" i="13"/>
  <c r="O3771" i="13"/>
  <c r="N3771" i="13"/>
  <c r="H3770" i="13"/>
  <c r="O3770" i="13"/>
  <c r="N3770" i="13"/>
  <c r="H3769" i="13"/>
  <c r="O3769" i="13"/>
  <c r="N3769" i="13"/>
  <c r="H3768" i="13"/>
  <c r="O3768" i="13"/>
  <c r="N3768" i="13"/>
  <c r="H3767" i="13"/>
  <c r="O3767" i="13"/>
  <c r="N3767" i="13"/>
  <c r="H3766" i="13"/>
  <c r="O3766" i="13"/>
  <c r="N3766" i="13"/>
  <c r="H3765" i="13"/>
  <c r="O3765" i="13"/>
  <c r="N3765" i="13"/>
  <c r="H3764" i="13"/>
  <c r="O3764" i="13"/>
  <c r="N3764" i="13"/>
  <c r="H3763" i="13"/>
  <c r="O3763" i="13"/>
  <c r="N3763" i="13"/>
  <c r="H3762" i="13"/>
  <c r="O3762" i="13"/>
  <c r="N3762" i="13"/>
  <c r="H3761" i="13"/>
  <c r="O3761" i="13"/>
  <c r="N3761" i="13"/>
  <c r="H3760" i="13"/>
  <c r="O3760" i="13"/>
  <c r="N3760" i="13"/>
  <c r="H3759" i="13"/>
  <c r="O3759" i="13"/>
  <c r="N3759" i="13"/>
  <c r="H3758" i="13"/>
  <c r="O3758" i="13"/>
  <c r="N3758" i="13"/>
  <c r="H3757" i="13"/>
  <c r="O3757" i="13"/>
  <c r="N3757" i="13"/>
  <c r="H3756" i="13"/>
  <c r="O3756" i="13"/>
  <c r="N3756" i="13"/>
  <c r="H3755" i="13"/>
  <c r="O3755" i="13"/>
  <c r="N3755" i="13"/>
  <c r="H3754" i="13"/>
  <c r="O3754" i="13"/>
  <c r="N3754" i="13"/>
  <c r="H3753" i="13"/>
  <c r="O3753" i="13"/>
  <c r="N3753" i="13"/>
  <c r="H3752" i="13"/>
  <c r="O3752" i="13"/>
  <c r="N3752" i="13"/>
  <c r="H3751" i="13"/>
  <c r="O3751" i="13"/>
  <c r="N3751" i="13"/>
  <c r="H3750" i="13"/>
  <c r="O3750" i="13"/>
  <c r="N3750" i="13"/>
  <c r="H3749" i="13"/>
  <c r="O3749" i="13"/>
  <c r="N3749" i="13"/>
  <c r="H3748" i="13"/>
  <c r="O3748" i="13"/>
  <c r="N3748" i="13"/>
  <c r="H3747" i="13"/>
  <c r="O3747" i="13"/>
  <c r="N3747" i="13"/>
  <c r="H3746" i="13"/>
  <c r="O3746" i="13"/>
  <c r="N3746" i="13"/>
  <c r="H3745" i="13"/>
  <c r="O3745" i="13"/>
  <c r="N3745" i="13"/>
  <c r="H3744" i="13"/>
  <c r="O3744" i="13"/>
  <c r="N3744" i="13"/>
  <c r="H3743" i="13"/>
  <c r="O3743" i="13"/>
  <c r="N3743" i="13"/>
  <c r="H3742" i="13"/>
  <c r="O3742" i="13"/>
  <c r="N3742" i="13"/>
  <c r="H3741" i="13"/>
  <c r="O3741" i="13"/>
  <c r="N3741" i="13"/>
  <c r="H3740" i="13"/>
  <c r="O3740" i="13"/>
  <c r="N3740" i="13"/>
  <c r="H3739" i="13"/>
  <c r="O3739" i="13"/>
  <c r="N3739" i="13"/>
  <c r="H3738" i="13"/>
  <c r="O3738" i="13"/>
  <c r="N3738" i="13"/>
  <c r="H3737" i="13"/>
  <c r="O3737" i="13"/>
  <c r="N3737" i="13"/>
  <c r="H3736" i="13"/>
  <c r="O3736" i="13"/>
  <c r="N3736" i="13"/>
  <c r="H3735" i="13"/>
  <c r="O3735" i="13"/>
  <c r="N3735" i="13"/>
  <c r="H3734" i="13"/>
  <c r="O3734" i="13"/>
  <c r="N3734" i="13"/>
  <c r="H3733" i="13"/>
  <c r="O3733" i="13"/>
  <c r="N3733" i="13"/>
  <c r="H3732" i="13"/>
  <c r="O3732" i="13"/>
  <c r="N3732" i="13"/>
  <c r="H3731" i="13"/>
  <c r="O3731" i="13"/>
  <c r="N3731" i="13"/>
  <c r="H3730" i="13"/>
  <c r="O3730" i="13"/>
  <c r="N3730" i="13"/>
  <c r="H3729" i="13"/>
  <c r="O3729" i="13"/>
  <c r="N3729" i="13"/>
  <c r="H3728" i="13"/>
  <c r="O3728" i="13"/>
  <c r="N3728" i="13"/>
  <c r="H3727" i="13"/>
  <c r="O3727" i="13"/>
  <c r="N3727" i="13"/>
  <c r="H3726" i="13"/>
  <c r="O3726" i="13"/>
  <c r="N3726" i="13"/>
  <c r="H3725" i="13"/>
  <c r="O3725" i="13"/>
  <c r="N3725" i="13"/>
  <c r="H3724" i="13"/>
  <c r="O3724" i="13"/>
  <c r="N3724" i="13"/>
  <c r="H3723" i="13"/>
  <c r="O3723" i="13"/>
  <c r="N3723" i="13"/>
  <c r="H3722" i="13"/>
  <c r="O3722" i="13"/>
  <c r="N3722" i="13"/>
  <c r="H3721" i="13"/>
  <c r="O3721" i="13"/>
  <c r="N3721" i="13"/>
  <c r="H3720" i="13"/>
  <c r="O3720" i="13"/>
  <c r="N3720" i="13"/>
  <c r="H3719" i="13"/>
  <c r="O3719" i="13"/>
  <c r="N3719" i="13"/>
  <c r="H3718" i="13"/>
  <c r="O3718" i="13"/>
  <c r="N3718" i="13"/>
  <c r="H3717" i="13"/>
  <c r="O3717" i="13"/>
  <c r="N3717" i="13"/>
  <c r="H3716" i="13"/>
  <c r="O3716" i="13"/>
  <c r="N3716" i="13"/>
  <c r="H3715" i="13"/>
  <c r="O3715" i="13"/>
  <c r="N3715" i="13"/>
  <c r="H3714" i="13"/>
  <c r="O3714" i="13"/>
  <c r="N3714" i="13"/>
  <c r="H3713" i="13"/>
  <c r="O3713" i="13"/>
  <c r="N3713" i="13"/>
  <c r="H3712" i="13"/>
  <c r="O3712" i="13"/>
  <c r="N3712" i="13"/>
  <c r="H3711" i="13"/>
  <c r="O3711" i="13"/>
  <c r="N3711" i="13"/>
  <c r="H3710" i="13"/>
  <c r="O3710" i="13"/>
  <c r="N3710" i="13"/>
  <c r="H3709" i="13"/>
  <c r="O3709" i="13"/>
  <c r="N3709" i="13"/>
  <c r="H3708" i="13"/>
  <c r="O3708" i="13"/>
  <c r="N3708" i="13"/>
  <c r="H3707" i="13"/>
  <c r="O3707" i="13"/>
  <c r="N3707" i="13"/>
  <c r="H3706" i="13"/>
  <c r="O3706" i="13"/>
  <c r="N3706" i="13"/>
  <c r="H3705" i="13"/>
  <c r="O3705" i="13"/>
  <c r="N3705" i="13"/>
  <c r="H3704" i="13"/>
  <c r="O3704" i="13"/>
  <c r="N3704" i="13"/>
  <c r="H3703" i="13"/>
  <c r="O3703" i="13"/>
  <c r="N3703" i="13"/>
  <c r="H3702" i="13"/>
  <c r="O3702" i="13"/>
  <c r="N3702" i="13"/>
  <c r="H3701" i="13"/>
  <c r="O3701" i="13"/>
  <c r="N3701" i="13"/>
  <c r="H3700" i="13"/>
  <c r="O3700" i="13"/>
  <c r="N3700" i="13"/>
  <c r="H3699" i="13"/>
  <c r="O3699" i="13"/>
  <c r="N3699" i="13"/>
  <c r="H3698" i="13"/>
  <c r="O3698" i="13"/>
  <c r="N3698" i="13"/>
  <c r="H3697" i="13"/>
  <c r="O3697" i="13"/>
  <c r="N3697" i="13"/>
  <c r="H3696" i="13"/>
  <c r="O3696" i="13"/>
  <c r="N3696" i="13"/>
  <c r="H3695" i="13"/>
  <c r="O3695" i="13"/>
  <c r="N3695" i="13"/>
  <c r="H3694" i="13"/>
  <c r="O3694" i="13"/>
  <c r="N3694" i="13"/>
  <c r="H3693" i="13"/>
  <c r="O3693" i="13"/>
  <c r="N3693" i="13"/>
  <c r="H3692" i="13"/>
  <c r="O3692" i="13"/>
  <c r="N3692" i="13"/>
  <c r="H3691" i="13"/>
  <c r="O3691" i="13"/>
  <c r="N3691" i="13"/>
  <c r="H3690" i="13"/>
  <c r="O3690" i="13"/>
  <c r="N3690" i="13"/>
  <c r="H3689" i="13"/>
  <c r="O3689" i="13"/>
  <c r="N3689" i="13"/>
  <c r="H3688" i="13"/>
  <c r="O3688" i="13"/>
  <c r="N3688" i="13"/>
  <c r="H3687" i="13"/>
  <c r="O3687" i="13"/>
  <c r="N3687" i="13"/>
  <c r="H3686" i="13"/>
  <c r="O3686" i="13"/>
  <c r="N3686" i="13"/>
  <c r="H3685" i="13"/>
  <c r="O3685" i="13"/>
  <c r="N3685" i="13"/>
  <c r="H3684" i="13"/>
  <c r="O3684" i="13"/>
  <c r="N3684" i="13"/>
  <c r="H3683" i="13"/>
  <c r="O3683" i="13"/>
  <c r="N3683" i="13"/>
  <c r="H3682" i="13"/>
  <c r="O3682" i="13"/>
  <c r="N3682" i="13"/>
  <c r="H3681" i="13"/>
  <c r="O3681" i="13"/>
  <c r="N3681" i="13"/>
  <c r="H3680" i="13"/>
  <c r="O3680" i="13"/>
  <c r="N3680" i="13"/>
  <c r="H3679" i="13"/>
  <c r="O3679" i="13"/>
  <c r="N3679" i="13"/>
  <c r="H3678" i="13"/>
  <c r="O3678" i="13"/>
  <c r="N3678" i="13"/>
  <c r="H3677" i="13"/>
  <c r="O3677" i="13"/>
  <c r="N3677" i="13"/>
  <c r="H3676" i="13"/>
  <c r="O3676" i="13"/>
  <c r="N3676" i="13"/>
  <c r="H3675" i="13"/>
  <c r="O3675" i="13"/>
  <c r="N3675" i="13"/>
  <c r="H3674" i="13"/>
  <c r="O3674" i="13"/>
  <c r="N3674" i="13"/>
  <c r="H3673" i="13"/>
  <c r="O3673" i="13"/>
  <c r="N3673" i="13"/>
  <c r="H3672" i="13"/>
  <c r="O3672" i="13"/>
  <c r="N3672" i="13"/>
  <c r="H3671" i="13"/>
  <c r="O3671" i="13"/>
  <c r="N3671" i="13"/>
  <c r="H3670" i="13"/>
  <c r="O3670" i="13"/>
  <c r="N3670" i="13"/>
  <c r="H3669" i="13"/>
  <c r="O3669" i="13"/>
  <c r="N3669" i="13"/>
  <c r="H3668" i="13"/>
  <c r="O3668" i="13"/>
  <c r="N3668" i="13"/>
  <c r="H3667" i="13"/>
  <c r="O3667" i="13"/>
  <c r="N3667" i="13"/>
  <c r="H3666" i="13"/>
  <c r="O3666" i="13"/>
  <c r="N3666" i="13"/>
  <c r="H3665" i="13"/>
  <c r="O3665" i="13"/>
  <c r="N3665" i="13"/>
  <c r="H3664" i="13"/>
  <c r="O3664" i="13"/>
  <c r="N3664" i="13"/>
  <c r="H3663" i="13"/>
  <c r="O3663" i="13"/>
  <c r="N3663" i="13"/>
  <c r="H3662" i="13"/>
  <c r="O3662" i="13"/>
  <c r="N3662" i="13"/>
  <c r="H3661" i="13"/>
  <c r="O3661" i="13"/>
  <c r="N3661" i="13"/>
  <c r="H3660" i="13"/>
  <c r="O3660" i="13"/>
  <c r="N3660" i="13"/>
  <c r="H3659" i="13"/>
  <c r="O3659" i="13"/>
  <c r="N3659" i="13"/>
  <c r="H3658" i="13"/>
  <c r="O3658" i="13"/>
  <c r="N3658" i="13"/>
  <c r="H3657" i="13"/>
  <c r="O3657" i="13"/>
  <c r="N3657" i="13"/>
  <c r="H3656" i="13"/>
  <c r="O3656" i="13"/>
  <c r="N3656" i="13"/>
  <c r="H3655" i="13"/>
  <c r="O3655" i="13"/>
  <c r="N3655" i="13"/>
  <c r="H3654" i="13"/>
  <c r="O3654" i="13"/>
  <c r="N3654" i="13"/>
  <c r="H3653" i="13"/>
  <c r="O3653" i="13"/>
  <c r="N3653" i="13"/>
  <c r="H3652" i="13"/>
  <c r="O3652" i="13"/>
  <c r="N3652" i="13"/>
  <c r="H3651" i="13"/>
  <c r="O3651" i="13"/>
  <c r="N3651" i="13"/>
  <c r="H3650" i="13"/>
  <c r="O3650" i="13"/>
  <c r="N3650" i="13"/>
  <c r="H3649" i="13"/>
  <c r="O3649" i="13"/>
  <c r="N3649" i="13"/>
  <c r="H3648" i="13"/>
  <c r="O3648" i="13"/>
  <c r="N3648" i="13"/>
  <c r="H3647" i="13"/>
  <c r="O3647" i="13"/>
  <c r="N3647" i="13"/>
  <c r="H3646" i="13"/>
  <c r="O3646" i="13"/>
  <c r="N3646" i="13"/>
  <c r="H3645" i="13"/>
  <c r="O3645" i="13"/>
  <c r="N3645" i="13"/>
  <c r="H3644" i="13"/>
  <c r="O3644" i="13"/>
  <c r="N3644" i="13"/>
  <c r="H3643" i="13"/>
  <c r="O3643" i="13"/>
  <c r="N3643" i="13"/>
  <c r="H3642" i="13"/>
  <c r="O3642" i="13"/>
  <c r="N3642" i="13"/>
  <c r="H3641" i="13"/>
  <c r="O3641" i="13"/>
  <c r="N3641" i="13"/>
  <c r="H3640" i="13"/>
  <c r="O3640" i="13"/>
  <c r="N3640" i="13"/>
  <c r="H3639" i="13"/>
  <c r="O3639" i="13"/>
  <c r="N3639" i="13"/>
  <c r="H3638" i="13"/>
  <c r="O3638" i="13"/>
  <c r="N3638" i="13"/>
  <c r="H3637" i="13"/>
  <c r="O3637" i="13"/>
  <c r="N3637" i="13"/>
  <c r="H3636" i="13"/>
  <c r="O3636" i="13"/>
  <c r="N3636" i="13"/>
  <c r="H3635" i="13"/>
  <c r="O3635" i="13"/>
  <c r="N3635" i="13"/>
  <c r="H3634" i="13"/>
  <c r="O3634" i="13"/>
  <c r="N3634" i="13"/>
  <c r="H3633" i="13"/>
  <c r="O3633" i="13"/>
  <c r="N3633" i="13"/>
  <c r="H3632" i="13"/>
  <c r="O3632" i="13"/>
  <c r="N3632" i="13"/>
  <c r="H3631" i="13"/>
  <c r="O3631" i="13"/>
  <c r="N3631" i="13"/>
  <c r="H3630" i="13"/>
  <c r="O3630" i="13"/>
  <c r="N3630" i="13"/>
  <c r="H3629" i="13"/>
  <c r="O3629" i="13"/>
  <c r="N3629" i="13"/>
  <c r="H3628" i="13"/>
  <c r="O3628" i="13"/>
  <c r="N3628" i="13"/>
  <c r="H3627" i="13"/>
  <c r="O3627" i="13"/>
  <c r="N3627" i="13"/>
  <c r="H3626" i="13"/>
  <c r="O3626" i="13"/>
  <c r="N3626" i="13"/>
  <c r="H3625" i="13"/>
  <c r="O3625" i="13"/>
  <c r="N3625" i="13"/>
  <c r="H3624" i="13"/>
  <c r="O3624" i="13"/>
  <c r="N3624" i="13"/>
  <c r="H3623" i="13"/>
  <c r="O3623" i="13"/>
  <c r="N3623" i="13"/>
  <c r="H3622" i="13"/>
  <c r="O3622" i="13"/>
  <c r="N3622" i="13"/>
  <c r="H3621" i="13"/>
  <c r="O3621" i="13"/>
  <c r="N3621" i="13"/>
  <c r="H3620" i="13"/>
  <c r="O3620" i="13"/>
  <c r="N3620" i="13"/>
  <c r="H3619" i="13"/>
  <c r="O3619" i="13"/>
  <c r="N3619" i="13"/>
  <c r="H3618" i="13"/>
  <c r="O3618" i="13"/>
  <c r="N3618" i="13"/>
  <c r="H3617" i="13"/>
  <c r="O3617" i="13"/>
  <c r="N3617" i="13"/>
  <c r="H3616" i="13"/>
  <c r="O3616" i="13"/>
  <c r="N3616" i="13"/>
  <c r="H3615" i="13"/>
  <c r="O3615" i="13"/>
  <c r="N3615" i="13"/>
  <c r="H3614" i="13"/>
  <c r="O3614" i="13"/>
  <c r="N3614" i="13"/>
  <c r="H3613" i="13"/>
  <c r="O3613" i="13"/>
  <c r="N3613" i="13"/>
  <c r="H3612" i="13"/>
  <c r="O3612" i="13"/>
  <c r="N3612" i="13"/>
  <c r="H3611" i="13"/>
  <c r="O3611" i="13"/>
  <c r="N3611" i="13"/>
  <c r="H3610" i="13"/>
  <c r="O3610" i="13"/>
  <c r="N3610" i="13"/>
  <c r="H3609" i="13"/>
  <c r="O3609" i="13"/>
  <c r="N3609" i="13"/>
  <c r="H3608" i="13"/>
  <c r="O3608" i="13"/>
  <c r="N3608" i="13"/>
  <c r="H3607" i="13"/>
  <c r="O3607" i="13"/>
  <c r="N3607" i="13"/>
  <c r="H3606" i="13"/>
  <c r="O3606" i="13"/>
  <c r="N3606" i="13"/>
  <c r="H3605" i="13"/>
  <c r="O3605" i="13"/>
  <c r="N3605" i="13"/>
  <c r="H3604" i="13"/>
  <c r="O3604" i="13"/>
  <c r="N3604" i="13"/>
  <c r="H3603" i="13"/>
  <c r="O3603" i="13"/>
  <c r="N3603" i="13"/>
  <c r="H3602" i="13"/>
  <c r="O3602" i="13"/>
  <c r="N3602" i="13"/>
  <c r="H3601" i="13"/>
  <c r="O3601" i="13"/>
  <c r="N3601" i="13"/>
  <c r="H3600" i="13"/>
  <c r="O3600" i="13"/>
  <c r="N3600" i="13"/>
  <c r="H3599" i="13"/>
  <c r="O3599" i="13"/>
  <c r="N3599" i="13"/>
  <c r="H3598" i="13"/>
  <c r="O3598" i="13"/>
  <c r="N3598" i="13"/>
  <c r="H3597" i="13"/>
  <c r="O3597" i="13"/>
  <c r="N3597" i="13"/>
  <c r="H3596" i="13"/>
  <c r="O3596" i="13"/>
  <c r="N3596" i="13"/>
  <c r="H3595" i="13"/>
  <c r="O3595" i="13"/>
  <c r="N3595" i="13"/>
  <c r="H3594" i="13"/>
  <c r="O3594" i="13"/>
  <c r="N3594" i="13"/>
  <c r="H3593" i="13"/>
  <c r="O3593" i="13"/>
  <c r="N3593" i="13"/>
  <c r="H3592" i="13"/>
  <c r="O3592" i="13"/>
  <c r="N3592" i="13"/>
  <c r="H3591" i="13"/>
  <c r="O3591" i="13"/>
  <c r="N3591" i="13"/>
  <c r="H3590" i="13"/>
  <c r="O3590" i="13"/>
  <c r="N3590" i="13"/>
  <c r="H3589" i="13"/>
  <c r="O3589" i="13"/>
  <c r="N3589" i="13"/>
  <c r="H3588" i="13"/>
  <c r="O3588" i="13"/>
  <c r="N3588" i="13"/>
  <c r="H3587" i="13"/>
  <c r="O3587" i="13"/>
  <c r="N3587" i="13"/>
  <c r="H3586" i="13"/>
  <c r="O3586" i="13"/>
  <c r="N3586" i="13"/>
  <c r="H3585" i="13"/>
  <c r="O3585" i="13"/>
  <c r="N3585" i="13"/>
  <c r="H3584" i="13"/>
  <c r="O3584" i="13"/>
  <c r="N3584" i="13"/>
  <c r="H3583" i="13"/>
  <c r="O3583" i="13"/>
  <c r="N3583" i="13"/>
  <c r="H3582" i="13"/>
  <c r="O3582" i="13"/>
  <c r="N3582" i="13"/>
  <c r="H3581" i="13"/>
  <c r="O3581" i="13"/>
  <c r="N3581" i="13"/>
  <c r="H3580" i="13"/>
  <c r="O3580" i="13"/>
  <c r="N3580" i="13"/>
  <c r="H3579" i="13"/>
  <c r="O3579" i="13"/>
  <c r="N3579" i="13"/>
  <c r="H3578" i="13"/>
  <c r="O3578" i="13"/>
  <c r="N3578" i="13"/>
  <c r="H3577" i="13"/>
  <c r="O3577" i="13"/>
  <c r="N3577" i="13"/>
  <c r="H3576" i="13"/>
  <c r="O3576" i="13"/>
  <c r="N3576" i="13"/>
  <c r="H3575" i="13"/>
  <c r="O3575" i="13"/>
  <c r="N3575" i="13"/>
  <c r="H3574" i="13"/>
  <c r="O3574" i="13"/>
  <c r="N3574" i="13"/>
  <c r="H3573" i="13"/>
  <c r="O3573" i="13"/>
  <c r="N3573" i="13"/>
  <c r="H3572" i="13"/>
  <c r="O3572" i="13"/>
  <c r="N3572" i="13"/>
  <c r="H3571" i="13"/>
  <c r="O3571" i="13"/>
  <c r="N3571" i="13"/>
  <c r="H3570" i="13"/>
  <c r="O3570" i="13"/>
  <c r="N3570" i="13"/>
  <c r="H3569" i="13"/>
  <c r="O3569" i="13"/>
  <c r="N3569" i="13"/>
  <c r="H3568" i="13"/>
  <c r="O3568" i="13"/>
  <c r="N3568" i="13"/>
  <c r="H3567" i="13"/>
  <c r="O3567" i="13"/>
  <c r="N3567" i="13"/>
  <c r="H3566" i="13"/>
  <c r="O3566" i="13"/>
  <c r="N3566" i="13"/>
  <c r="H3565" i="13"/>
  <c r="O3565" i="13"/>
  <c r="N3565" i="13"/>
  <c r="H3564" i="13"/>
  <c r="O3564" i="13"/>
  <c r="N3564" i="13"/>
  <c r="H3563" i="13"/>
  <c r="O3563" i="13"/>
  <c r="N3563" i="13"/>
  <c r="H3562" i="13"/>
  <c r="O3562" i="13"/>
  <c r="N3562" i="13"/>
  <c r="H3561" i="13"/>
  <c r="O3561" i="13"/>
  <c r="N3561" i="13"/>
  <c r="H3560" i="13"/>
  <c r="O3560" i="13"/>
  <c r="N3560" i="13"/>
  <c r="H3559" i="13"/>
  <c r="O3559" i="13"/>
  <c r="N3559" i="13"/>
  <c r="H3558" i="13"/>
  <c r="O3558" i="13"/>
  <c r="N3558" i="13"/>
  <c r="H3557" i="13"/>
  <c r="O3557" i="13"/>
  <c r="N3557" i="13"/>
  <c r="H3556" i="13"/>
  <c r="O3556" i="13"/>
  <c r="N3556" i="13"/>
  <c r="H3555" i="13"/>
  <c r="O3555" i="13"/>
  <c r="N3555" i="13"/>
  <c r="H3554" i="13"/>
  <c r="O3554" i="13"/>
  <c r="N3554" i="13"/>
  <c r="H3553" i="13"/>
  <c r="O3553" i="13"/>
  <c r="N3553" i="13"/>
  <c r="H3552" i="13"/>
  <c r="O3552" i="13"/>
  <c r="N3552" i="13"/>
  <c r="H3551" i="13"/>
  <c r="O3551" i="13"/>
  <c r="N3551" i="13"/>
  <c r="H3550" i="13"/>
  <c r="O3550" i="13"/>
  <c r="N3550" i="13"/>
  <c r="H3549" i="13"/>
  <c r="O3549" i="13"/>
  <c r="N3549" i="13"/>
  <c r="H3548" i="13"/>
  <c r="O3548" i="13"/>
  <c r="N3548" i="13"/>
  <c r="H3547" i="13"/>
  <c r="O3547" i="13"/>
  <c r="N3547" i="13"/>
  <c r="H3546" i="13"/>
  <c r="O3546" i="13"/>
  <c r="N3546" i="13"/>
  <c r="H3545" i="13"/>
  <c r="O3545" i="13"/>
  <c r="N3545" i="13"/>
  <c r="H3544" i="13"/>
  <c r="O3544" i="13"/>
  <c r="N3544" i="13"/>
  <c r="H3543" i="13"/>
  <c r="O3543" i="13"/>
  <c r="N3543" i="13"/>
  <c r="H3542" i="13"/>
  <c r="O3542" i="13"/>
  <c r="N3542" i="13"/>
  <c r="H3541" i="13"/>
  <c r="O3541" i="13"/>
  <c r="N3541" i="13"/>
  <c r="H3540" i="13"/>
  <c r="O3540" i="13"/>
  <c r="N3540" i="13"/>
  <c r="H3539" i="13"/>
  <c r="O3539" i="13"/>
  <c r="N3539" i="13"/>
  <c r="H3538" i="13"/>
  <c r="O3538" i="13"/>
  <c r="N3538" i="13"/>
  <c r="H3537" i="13"/>
  <c r="O3537" i="13"/>
  <c r="N3537" i="13"/>
  <c r="H3536" i="13"/>
  <c r="O3536" i="13"/>
  <c r="N3536" i="13"/>
  <c r="H3535" i="13"/>
  <c r="O3535" i="13"/>
  <c r="N3535" i="13"/>
  <c r="H3534" i="13"/>
  <c r="O3534" i="13"/>
  <c r="N3534" i="13"/>
  <c r="H3533" i="13"/>
  <c r="O3533" i="13"/>
  <c r="N3533" i="13"/>
  <c r="H3532" i="13"/>
  <c r="O3532" i="13"/>
  <c r="N3532" i="13"/>
  <c r="H3531" i="13"/>
  <c r="O3531" i="13"/>
  <c r="N3531" i="13"/>
  <c r="H3530" i="13"/>
  <c r="O3530" i="13"/>
  <c r="N3530" i="13"/>
  <c r="H3529" i="13"/>
  <c r="O3529" i="13"/>
  <c r="N3529" i="13"/>
  <c r="H3528" i="13"/>
  <c r="O3528" i="13"/>
  <c r="N3528" i="13"/>
  <c r="H3527" i="13"/>
  <c r="O3527" i="13"/>
  <c r="N3527" i="13"/>
  <c r="H3526" i="13"/>
  <c r="O3526" i="13"/>
  <c r="N3526" i="13"/>
  <c r="H3525" i="13"/>
  <c r="O3525" i="13"/>
  <c r="N3525" i="13"/>
  <c r="H3524" i="13"/>
  <c r="O3524" i="13"/>
  <c r="N3524" i="13"/>
  <c r="H3523" i="13"/>
  <c r="O3523" i="13"/>
  <c r="N3523" i="13"/>
  <c r="H3522" i="13"/>
  <c r="O3522" i="13"/>
  <c r="N3522" i="13"/>
  <c r="H3521" i="13"/>
  <c r="O3521" i="13"/>
  <c r="N3521" i="13"/>
  <c r="H3520" i="13"/>
  <c r="O3520" i="13"/>
  <c r="N3520" i="13"/>
  <c r="H3519" i="13"/>
  <c r="O3519" i="13"/>
  <c r="N3519" i="13"/>
  <c r="H3518" i="13"/>
  <c r="O3518" i="13"/>
  <c r="N3518" i="13"/>
  <c r="H3517" i="13"/>
  <c r="O3517" i="13"/>
  <c r="N3517" i="13"/>
  <c r="H3516" i="13"/>
  <c r="O3516" i="13"/>
  <c r="N3516" i="13"/>
  <c r="H3515" i="13"/>
  <c r="O3515" i="13"/>
  <c r="N3515" i="13"/>
  <c r="H3514" i="13"/>
  <c r="O3514" i="13"/>
  <c r="N3514" i="13"/>
  <c r="H3513" i="13"/>
  <c r="O3513" i="13"/>
  <c r="N3513" i="13"/>
  <c r="H3512" i="13"/>
  <c r="O3512" i="13"/>
  <c r="N3512" i="13"/>
  <c r="H3511" i="13"/>
  <c r="O3511" i="13"/>
  <c r="N3511" i="13"/>
  <c r="H3510" i="13"/>
  <c r="O3510" i="13"/>
  <c r="N3510" i="13"/>
  <c r="H3509" i="13"/>
  <c r="O3509" i="13"/>
  <c r="N3509" i="13"/>
  <c r="H3508" i="13"/>
  <c r="O3508" i="13"/>
  <c r="N3508" i="13"/>
  <c r="H3507" i="13"/>
  <c r="O3507" i="13"/>
  <c r="N3507" i="13"/>
  <c r="H3506" i="13"/>
  <c r="O3506" i="13"/>
  <c r="N3506" i="13"/>
  <c r="H3505" i="13"/>
  <c r="O3505" i="13"/>
  <c r="N3505" i="13"/>
  <c r="H3504" i="13"/>
  <c r="O3504" i="13"/>
  <c r="N3504" i="13"/>
  <c r="H3503" i="13"/>
  <c r="O3503" i="13"/>
  <c r="N3503" i="13"/>
  <c r="H3502" i="13"/>
  <c r="O3502" i="13"/>
  <c r="N3502" i="13"/>
  <c r="H3501" i="13"/>
  <c r="O3501" i="13"/>
  <c r="N3501" i="13"/>
  <c r="H3500" i="13"/>
  <c r="O3500" i="13"/>
  <c r="N3500" i="13"/>
  <c r="H3499" i="13"/>
  <c r="O3499" i="13"/>
  <c r="N3499" i="13"/>
  <c r="H3498" i="13"/>
  <c r="O3498" i="13"/>
  <c r="N3498" i="13"/>
  <c r="H3497" i="13"/>
  <c r="O3497" i="13"/>
  <c r="N3497" i="13"/>
  <c r="H3496" i="13"/>
  <c r="O3496" i="13"/>
  <c r="N3496" i="13"/>
  <c r="H3495" i="13"/>
  <c r="O3495" i="13"/>
  <c r="N3495" i="13"/>
  <c r="H3494" i="13"/>
  <c r="O3494" i="13"/>
  <c r="N3494" i="13"/>
  <c r="H3493" i="13"/>
  <c r="O3493" i="13"/>
  <c r="N3493" i="13"/>
  <c r="H3492" i="13"/>
  <c r="O3492" i="13"/>
  <c r="N3492" i="13"/>
  <c r="H3491" i="13"/>
  <c r="O3491" i="13"/>
  <c r="N3491" i="13"/>
  <c r="H3490" i="13"/>
  <c r="O3490" i="13"/>
  <c r="N3490" i="13"/>
  <c r="H3489" i="13"/>
  <c r="O3489" i="13"/>
  <c r="N3489" i="13"/>
  <c r="H3488" i="13"/>
  <c r="O3488" i="13"/>
  <c r="N3488" i="13"/>
  <c r="H3487" i="13"/>
  <c r="O3487" i="13"/>
  <c r="N3487" i="13"/>
  <c r="H3486" i="13"/>
  <c r="O3486" i="13"/>
  <c r="N3486" i="13"/>
  <c r="H3485" i="13"/>
  <c r="O3485" i="13"/>
  <c r="N3485" i="13"/>
  <c r="H3484" i="13"/>
  <c r="O3484" i="13"/>
  <c r="N3484" i="13"/>
  <c r="H3483" i="13"/>
  <c r="O3483" i="13"/>
  <c r="N3483" i="13"/>
  <c r="H3482" i="13"/>
  <c r="O3482" i="13"/>
  <c r="N3482" i="13"/>
  <c r="H3481" i="13"/>
  <c r="O3481" i="13"/>
  <c r="N3481" i="13"/>
  <c r="H3480" i="13"/>
  <c r="O3480" i="13"/>
  <c r="N3480" i="13"/>
  <c r="H3479" i="13"/>
  <c r="O3479" i="13"/>
  <c r="N3479" i="13"/>
  <c r="H3478" i="13"/>
  <c r="O3478" i="13"/>
  <c r="N3478" i="13"/>
  <c r="H3477" i="13"/>
  <c r="O3477" i="13"/>
  <c r="N3477" i="13"/>
  <c r="H3476" i="13"/>
  <c r="O3476" i="13"/>
  <c r="N3476" i="13"/>
  <c r="H3475" i="13"/>
  <c r="O3475" i="13"/>
  <c r="N3475" i="13"/>
  <c r="H3474" i="13"/>
  <c r="O3474" i="13"/>
  <c r="N3474" i="13"/>
  <c r="H3473" i="13"/>
  <c r="O3473" i="13"/>
  <c r="N3473" i="13"/>
  <c r="H3472" i="13"/>
  <c r="O3472" i="13"/>
  <c r="N3472" i="13"/>
  <c r="H3471" i="13"/>
  <c r="O3471" i="13"/>
  <c r="N3471" i="13"/>
  <c r="H3470" i="13"/>
  <c r="O3470" i="13"/>
  <c r="N3470" i="13"/>
  <c r="H3469" i="13"/>
  <c r="O3469" i="13"/>
  <c r="N3469" i="13"/>
  <c r="H3468" i="13"/>
  <c r="O3468" i="13"/>
  <c r="N3468" i="13"/>
  <c r="H3467" i="13"/>
  <c r="O3467" i="13"/>
  <c r="N3467" i="13"/>
  <c r="H3466" i="13"/>
  <c r="O3466" i="13"/>
  <c r="N3466" i="13"/>
  <c r="H3465" i="13"/>
  <c r="O3465" i="13"/>
  <c r="N3465" i="13"/>
  <c r="H3464" i="13"/>
  <c r="O3464" i="13"/>
  <c r="N3464" i="13"/>
  <c r="H3463" i="13"/>
  <c r="O3463" i="13"/>
  <c r="N3463" i="13"/>
  <c r="H3462" i="13"/>
  <c r="O3462" i="13"/>
  <c r="N3462" i="13"/>
  <c r="H3461" i="13"/>
  <c r="O3461" i="13"/>
  <c r="N3461" i="13"/>
  <c r="H3460" i="13"/>
  <c r="O3460" i="13"/>
  <c r="N3460" i="13"/>
  <c r="H3459" i="13"/>
  <c r="O3459" i="13"/>
  <c r="N3459" i="13"/>
  <c r="H3458" i="13"/>
  <c r="O3458" i="13"/>
  <c r="N3458" i="13"/>
  <c r="H3457" i="13"/>
  <c r="O3457" i="13"/>
  <c r="N3457" i="13"/>
  <c r="H3456" i="13"/>
  <c r="O3456" i="13"/>
  <c r="N3456" i="13"/>
  <c r="H3455" i="13"/>
  <c r="O3455" i="13"/>
  <c r="N3455" i="13"/>
  <c r="H3454" i="13"/>
  <c r="O3454" i="13"/>
  <c r="N3454" i="13"/>
  <c r="H3453" i="13"/>
  <c r="O3453" i="13"/>
  <c r="N3453" i="13"/>
  <c r="H3452" i="13"/>
  <c r="O3452" i="13"/>
  <c r="N3452" i="13"/>
  <c r="H3451" i="13"/>
  <c r="O3451" i="13"/>
  <c r="N3451" i="13"/>
  <c r="H3450" i="13"/>
  <c r="O3450" i="13"/>
  <c r="N3450" i="13"/>
  <c r="H3449" i="13"/>
  <c r="O3449" i="13"/>
  <c r="N3449" i="13"/>
  <c r="H3448" i="13"/>
  <c r="O3448" i="13"/>
  <c r="N3448" i="13"/>
  <c r="H3447" i="13"/>
  <c r="O3447" i="13"/>
  <c r="N3447" i="13"/>
  <c r="H3446" i="13"/>
  <c r="O3446" i="13"/>
  <c r="N3446" i="13"/>
  <c r="H3445" i="13"/>
  <c r="O3445" i="13"/>
  <c r="N3445" i="13"/>
  <c r="H3444" i="13"/>
  <c r="O3444" i="13"/>
  <c r="N3444" i="13"/>
  <c r="H3443" i="13"/>
  <c r="O3443" i="13"/>
  <c r="N3443" i="13"/>
  <c r="H3442" i="13"/>
  <c r="O3442" i="13"/>
  <c r="N3442" i="13"/>
  <c r="H3441" i="13"/>
  <c r="O3441" i="13"/>
  <c r="N3441" i="13"/>
  <c r="H3440" i="13"/>
  <c r="O3440" i="13"/>
  <c r="N3440" i="13"/>
  <c r="H3439" i="13"/>
  <c r="O3439" i="13"/>
  <c r="N3439" i="13"/>
  <c r="H3438" i="13"/>
  <c r="O3438" i="13"/>
  <c r="N3438" i="13"/>
  <c r="H3437" i="13"/>
  <c r="O3437" i="13"/>
  <c r="N3437" i="13"/>
  <c r="H3436" i="13"/>
  <c r="O3436" i="13"/>
  <c r="N3436" i="13"/>
  <c r="H3435" i="13"/>
  <c r="O3435" i="13"/>
  <c r="N3435" i="13"/>
  <c r="H3434" i="13"/>
  <c r="O3434" i="13"/>
  <c r="N3434" i="13"/>
  <c r="H3433" i="13"/>
  <c r="O3433" i="13"/>
  <c r="N3433" i="13"/>
  <c r="H3432" i="13"/>
  <c r="O3432" i="13"/>
  <c r="N3432" i="13"/>
  <c r="H3431" i="13"/>
  <c r="O3431" i="13"/>
  <c r="N3431" i="13"/>
  <c r="H3430" i="13"/>
  <c r="O3430" i="13"/>
  <c r="N3430" i="13"/>
  <c r="H3429" i="13"/>
  <c r="O3429" i="13"/>
  <c r="N3429" i="13"/>
  <c r="H3428" i="13"/>
  <c r="O3428" i="13"/>
  <c r="N3428" i="13"/>
  <c r="H3427" i="13"/>
  <c r="O3427" i="13"/>
  <c r="N3427" i="13"/>
  <c r="H3426" i="13"/>
  <c r="O3426" i="13"/>
  <c r="N3426" i="13"/>
  <c r="H3425" i="13"/>
  <c r="O3425" i="13"/>
  <c r="N3425" i="13"/>
  <c r="H3424" i="13"/>
  <c r="O3424" i="13"/>
  <c r="N3424" i="13"/>
  <c r="H3423" i="13"/>
  <c r="O3423" i="13"/>
  <c r="N3423" i="13"/>
  <c r="H3422" i="13"/>
  <c r="O3422" i="13"/>
  <c r="N3422" i="13"/>
  <c r="H3421" i="13"/>
  <c r="O3421" i="13"/>
  <c r="N3421" i="13"/>
  <c r="H3420" i="13"/>
  <c r="O3420" i="13"/>
  <c r="N3420" i="13"/>
  <c r="H3419" i="13"/>
  <c r="O3419" i="13"/>
  <c r="N3419" i="13"/>
  <c r="H3418" i="13"/>
  <c r="O3418" i="13"/>
  <c r="N3418" i="13"/>
  <c r="H3417" i="13"/>
  <c r="O3417" i="13"/>
  <c r="N3417" i="13"/>
  <c r="H3416" i="13"/>
  <c r="O3416" i="13"/>
  <c r="N3416" i="13"/>
  <c r="H3415" i="13"/>
  <c r="O3415" i="13"/>
  <c r="N3415" i="13"/>
  <c r="H3414" i="13"/>
  <c r="O3414" i="13"/>
  <c r="N3414" i="13"/>
  <c r="H3413" i="13"/>
  <c r="O3413" i="13"/>
  <c r="N3413" i="13"/>
  <c r="H3412" i="13"/>
  <c r="O3412" i="13"/>
  <c r="N3412" i="13"/>
  <c r="H3411" i="13"/>
  <c r="O3411" i="13"/>
  <c r="N3411" i="13"/>
  <c r="H3410" i="13"/>
  <c r="O3410" i="13"/>
  <c r="N3410" i="13"/>
  <c r="H3409" i="13"/>
  <c r="O3409" i="13"/>
  <c r="N3409" i="13"/>
  <c r="H3408" i="13"/>
  <c r="O3408" i="13"/>
  <c r="N3408" i="13"/>
  <c r="H3407" i="13"/>
  <c r="O3407" i="13"/>
  <c r="N3407" i="13"/>
  <c r="H3406" i="13"/>
  <c r="O3406" i="13"/>
  <c r="N3406" i="13"/>
  <c r="H3405" i="13"/>
  <c r="O3405" i="13"/>
  <c r="N3405" i="13"/>
  <c r="H3404" i="13"/>
  <c r="O3404" i="13"/>
  <c r="N3404" i="13"/>
  <c r="H3403" i="13"/>
  <c r="O3403" i="13"/>
  <c r="N3403" i="13"/>
  <c r="H3402" i="13"/>
  <c r="O3402" i="13"/>
  <c r="N3402" i="13"/>
  <c r="H3401" i="13"/>
  <c r="O3401" i="13"/>
  <c r="N3401" i="13"/>
  <c r="H3400" i="13"/>
  <c r="O3400" i="13"/>
  <c r="N3400" i="13"/>
  <c r="H3399" i="13"/>
  <c r="O3399" i="13"/>
  <c r="N3399" i="13"/>
  <c r="H3398" i="13"/>
  <c r="O3398" i="13"/>
  <c r="N3398" i="13"/>
  <c r="H3397" i="13"/>
  <c r="O3397" i="13"/>
  <c r="N3397" i="13"/>
  <c r="H3396" i="13"/>
  <c r="O3396" i="13"/>
  <c r="N3396" i="13"/>
  <c r="H3395" i="13"/>
  <c r="O3395" i="13"/>
  <c r="N3395" i="13"/>
  <c r="H3394" i="13"/>
  <c r="O3394" i="13"/>
  <c r="N3394" i="13"/>
  <c r="H3393" i="13"/>
  <c r="O3393" i="13"/>
  <c r="N3393" i="13"/>
  <c r="H3392" i="13"/>
  <c r="O3392" i="13"/>
  <c r="N3392" i="13"/>
  <c r="H3391" i="13"/>
  <c r="O3391" i="13"/>
  <c r="N3391" i="13"/>
  <c r="H3390" i="13"/>
  <c r="O3390" i="13"/>
  <c r="N3390" i="13"/>
  <c r="H3389" i="13"/>
  <c r="O3389" i="13"/>
  <c r="N3389" i="13"/>
  <c r="H3388" i="13"/>
  <c r="O3388" i="13"/>
  <c r="N3388" i="13"/>
  <c r="H3387" i="13"/>
  <c r="O3387" i="13"/>
  <c r="N3387" i="13"/>
  <c r="H3386" i="13"/>
  <c r="O3386" i="13"/>
  <c r="N3386" i="13"/>
  <c r="H3385" i="13"/>
  <c r="O3385" i="13"/>
  <c r="N3385" i="13"/>
  <c r="H3384" i="13"/>
  <c r="O3384" i="13"/>
  <c r="N3384" i="13"/>
  <c r="H3383" i="13"/>
  <c r="O3383" i="13"/>
  <c r="N3383" i="13"/>
  <c r="H3382" i="13"/>
  <c r="O3382" i="13"/>
  <c r="N3382" i="13"/>
  <c r="H3381" i="13"/>
  <c r="O3381" i="13"/>
  <c r="N3381" i="13"/>
  <c r="H3380" i="13"/>
  <c r="O3380" i="13"/>
  <c r="N3380" i="13"/>
  <c r="H3379" i="13"/>
  <c r="O3379" i="13"/>
  <c r="N3379" i="13"/>
  <c r="H3378" i="13"/>
  <c r="O3378" i="13"/>
  <c r="N3378" i="13"/>
  <c r="H3377" i="13"/>
  <c r="O3377" i="13"/>
  <c r="N3377" i="13"/>
  <c r="H3376" i="13"/>
  <c r="O3376" i="13"/>
  <c r="N3376" i="13"/>
  <c r="H3375" i="13"/>
  <c r="O3375" i="13"/>
  <c r="N3375" i="13"/>
  <c r="H3374" i="13"/>
  <c r="O3374" i="13"/>
  <c r="N3374" i="13"/>
  <c r="H3373" i="13"/>
  <c r="O3373" i="13"/>
  <c r="N3373" i="13"/>
  <c r="H3372" i="13"/>
  <c r="O3372" i="13"/>
  <c r="N3372" i="13"/>
  <c r="H3371" i="13"/>
  <c r="O3371" i="13"/>
  <c r="N3371" i="13"/>
  <c r="H3370" i="13"/>
  <c r="O3370" i="13"/>
  <c r="N3370" i="13"/>
  <c r="H3369" i="13"/>
  <c r="O3369" i="13"/>
  <c r="N3369" i="13"/>
  <c r="H3368" i="13"/>
  <c r="O3368" i="13"/>
  <c r="N3368" i="13"/>
  <c r="H3367" i="13"/>
  <c r="O3367" i="13"/>
  <c r="N3367" i="13"/>
  <c r="H3366" i="13"/>
  <c r="O3366" i="13"/>
  <c r="N3366" i="13"/>
  <c r="H3365" i="13"/>
  <c r="O3365" i="13"/>
  <c r="N3365" i="13"/>
  <c r="H3364" i="13"/>
  <c r="O3364" i="13"/>
  <c r="N3364" i="13"/>
  <c r="H3363" i="13"/>
  <c r="O3363" i="13"/>
  <c r="N3363" i="13"/>
  <c r="H3362" i="13"/>
  <c r="O3362" i="13"/>
  <c r="N3362" i="13"/>
  <c r="H3361" i="13"/>
  <c r="O3361" i="13"/>
  <c r="N3361" i="13"/>
  <c r="H3360" i="13"/>
  <c r="O3360" i="13"/>
  <c r="N3360" i="13"/>
  <c r="H3359" i="13"/>
  <c r="O3359" i="13"/>
  <c r="N3359" i="13"/>
  <c r="H3358" i="13"/>
  <c r="O3358" i="13"/>
  <c r="N3358" i="13"/>
  <c r="H3357" i="13"/>
  <c r="O3357" i="13"/>
  <c r="N3357" i="13"/>
  <c r="H3356" i="13"/>
  <c r="O3356" i="13"/>
  <c r="N3356" i="13"/>
  <c r="H3355" i="13"/>
  <c r="O3355" i="13"/>
  <c r="N3355" i="13"/>
  <c r="H3354" i="13"/>
  <c r="O3354" i="13"/>
  <c r="N3354" i="13"/>
  <c r="H3353" i="13"/>
  <c r="O3353" i="13"/>
  <c r="N3353" i="13"/>
  <c r="H3352" i="13"/>
  <c r="O3352" i="13"/>
  <c r="N3352" i="13"/>
  <c r="H3351" i="13"/>
  <c r="O3351" i="13"/>
  <c r="N3351" i="13"/>
  <c r="H3350" i="13"/>
  <c r="O3350" i="13"/>
  <c r="N3350" i="13"/>
  <c r="H3349" i="13"/>
  <c r="O3349" i="13"/>
  <c r="N3349" i="13"/>
  <c r="H3348" i="13"/>
  <c r="O3348" i="13"/>
  <c r="N3348" i="13"/>
  <c r="H3347" i="13"/>
  <c r="O3347" i="13"/>
  <c r="N3347" i="13"/>
  <c r="H3346" i="13"/>
  <c r="O3346" i="13"/>
  <c r="N3346" i="13"/>
  <c r="H3345" i="13"/>
  <c r="O3345" i="13"/>
  <c r="N3345" i="13"/>
  <c r="H3344" i="13"/>
  <c r="O3344" i="13"/>
  <c r="N3344" i="13"/>
  <c r="H3343" i="13"/>
  <c r="O3343" i="13"/>
  <c r="N3343" i="13"/>
  <c r="H3342" i="13"/>
  <c r="O3342" i="13"/>
  <c r="N3342" i="13"/>
  <c r="H3341" i="13"/>
  <c r="O3341" i="13"/>
  <c r="N3341" i="13"/>
  <c r="H3340" i="13"/>
  <c r="O3340" i="13"/>
  <c r="N3340" i="13"/>
  <c r="H3339" i="13"/>
  <c r="O3339" i="13"/>
  <c r="N3339" i="13"/>
  <c r="H3338" i="13"/>
  <c r="O3338" i="13"/>
  <c r="N3338" i="13"/>
  <c r="H3337" i="13"/>
  <c r="O3337" i="13"/>
  <c r="N3337" i="13"/>
  <c r="H3336" i="13"/>
  <c r="O3336" i="13"/>
  <c r="N3336" i="13"/>
  <c r="H3335" i="13"/>
  <c r="O3335" i="13"/>
  <c r="N3335" i="13"/>
  <c r="H3334" i="13"/>
  <c r="O3334" i="13"/>
  <c r="N3334" i="13"/>
  <c r="H3333" i="13"/>
  <c r="O3333" i="13"/>
  <c r="N3333" i="13"/>
  <c r="H3332" i="13"/>
  <c r="O3332" i="13"/>
  <c r="N3332" i="13"/>
  <c r="H3331" i="13"/>
  <c r="O3331" i="13"/>
  <c r="N3331" i="13"/>
  <c r="H3330" i="13"/>
  <c r="O3330" i="13"/>
  <c r="N3330" i="13"/>
  <c r="H3329" i="13"/>
  <c r="O3329" i="13"/>
  <c r="N3329" i="13"/>
  <c r="H3328" i="13"/>
  <c r="O3328" i="13"/>
  <c r="N3328" i="13"/>
  <c r="H3327" i="13"/>
  <c r="O3327" i="13"/>
  <c r="N3327" i="13"/>
  <c r="H3326" i="13"/>
  <c r="O3326" i="13"/>
  <c r="N3326" i="13"/>
  <c r="H3325" i="13"/>
  <c r="O3325" i="13"/>
  <c r="N3325" i="13"/>
  <c r="H3324" i="13"/>
  <c r="O3324" i="13"/>
  <c r="N3324" i="13"/>
  <c r="H3323" i="13"/>
  <c r="O3323" i="13"/>
  <c r="N3323" i="13"/>
  <c r="H3322" i="13"/>
  <c r="O3322" i="13"/>
  <c r="N3322" i="13"/>
  <c r="H3321" i="13"/>
  <c r="O3321" i="13"/>
  <c r="N3321" i="13"/>
  <c r="H3320" i="13"/>
  <c r="O3320" i="13"/>
  <c r="N3320" i="13"/>
  <c r="H3319" i="13"/>
  <c r="O3319" i="13"/>
  <c r="N3319" i="13"/>
  <c r="H3318" i="13"/>
  <c r="O3318" i="13"/>
  <c r="N3318" i="13"/>
  <c r="H3317" i="13"/>
  <c r="O3317" i="13"/>
  <c r="N3317" i="13"/>
  <c r="H3316" i="13"/>
  <c r="O3316" i="13"/>
  <c r="N3316" i="13"/>
  <c r="H3315" i="13"/>
  <c r="O3315" i="13"/>
  <c r="N3315" i="13"/>
  <c r="H3314" i="13"/>
  <c r="O3314" i="13"/>
  <c r="N3314" i="13"/>
  <c r="H3313" i="13"/>
  <c r="O3313" i="13"/>
  <c r="N3313" i="13"/>
  <c r="H3312" i="13"/>
  <c r="O3312" i="13"/>
  <c r="N3312" i="13"/>
  <c r="H3311" i="13"/>
  <c r="O3311" i="13"/>
  <c r="N3311" i="13"/>
  <c r="H3310" i="13"/>
  <c r="O3310" i="13"/>
  <c r="N3310" i="13"/>
  <c r="H3309" i="13"/>
  <c r="O3309" i="13"/>
  <c r="N3309" i="13"/>
  <c r="H3308" i="13"/>
  <c r="O3308" i="13"/>
  <c r="N3308" i="13"/>
  <c r="H3307" i="13"/>
  <c r="O3307" i="13"/>
  <c r="N3307" i="13"/>
  <c r="H3306" i="13"/>
  <c r="O3306" i="13"/>
  <c r="N3306" i="13"/>
  <c r="H3305" i="13"/>
  <c r="O3305" i="13"/>
  <c r="N3305" i="13"/>
  <c r="H3304" i="13"/>
  <c r="O3304" i="13"/>
  <c r="N3304" i="13"/>
  <c r="H3303" i="13"/>
  <c r="O3303" i="13"/>
  <c r="N3303" i="13"/>
  <c r="H3302" i="13"/>
  <c r="O3302" i="13"/>
  <c r="N3302" i="13"/>
  <c r="H3301" i="13"/>
  <c r="O3301" i="13"/>
  <c r="N3301" i="13"/>
  <c r="H3300" i="13"/>
  <c r="O3300" i="13"/>
  <c r="N3300" i="13"/>
  <c r="H3299" i="13"/>
  <c r="O3299" i="13"/>
  <c r="N3299" i="13"/>
  <c r="H3298" i="13"/>
  <c r="O3298" i="13"/>
  <c r="N3298" i="13"/>
  <c r="H3297" i="13"/>
  <c r="O3297" i="13"/>
  <c r="N3297" i="13"/>
  <c r="H3296" i="13"/>
  <c r="O3296" i="13"/>
  <c r="N3296" i="13"/>
  <c r="H3295" i="13"/>
  <c r="O3295" i="13"/>
  <c r="N3295" i="13"/>
  <c r="H3294" i="13"/>
  <c r="O3294" i="13"/>
  <c r="N3294" i="13"/>
  <c r="H3293" i="13"/>
  <c r="O3293" i="13"/>
  <c r="N3293" i="13"/>
  <c r="H3292" i="13"/>
  <c r="O3292" i="13"/>
  <c r="N3292" i="13"/>
  <c r="H3291" i="13"/>
  <c r="O3291" i="13"/>
  <c r="N3291" i="13"/>
  <c r="H3290" i="13"/>
  <c r="O3290" i="13"/>
  <c r="N3290" i="13"/>
  <c r="H3289" i="13"/>
  <c r="O3289" i="13"/>
  <c r="N3289" i="13"/>
  <c r="H3288" i="13"/>
  <c r="O3288" i="13"/>
  <c r="N3288" i="13"/>
  <c r="H3287" i="13"/>
  <c r="O3287" i="13"/>
  <c r="N3287" i="13"/>
  <c r="H3286" i="13"/>
  <c r="O3286" i="13"/>
  <c r="N3286" i="13"/>
  <c r="H3285" i="13"/>
  <c r="O3285" i="13"/>
  <c r="N3285" i="13"/>
  <c r="H3284" i="13"/>
  <c r="O3284" i="13"/>
  <c r="N3284" i="13"/>
  <c r="H3283" i="13"/>
  <c r="O3283" i="13"/>
  <c r="N3283" i="13"/>
  <c r="H3282" i="13"/>
  <c r="O3282" i="13"/>
  <c r="N3282" i="13"/>
  <c r="H3281" i="13"/>
  <c r="O3281" i="13"/>
  <c r="N3281" i="13"/>
  <c r="H3280" i="13"/>
  <c r="O3280" i="13"/>
  <c r="N3280" i="13"/>
  <c r="H3279" i="13"/>
  <c r="O3279" i="13"/>
  <c r="N3279" i="13"/>
  <c r="H3278" i="13"/>
  <c r="O3278" i="13"/>
  <c r="N3278" i="13"/>
  <c r="H3277" i="13"/>
  <c r="O3277" i="13"/>
  <c r="N3277" i="13"/>
  <c r="H3276" i="13"/>
  <c r="O3276" i="13"/>
  <c r="N3276" i="13"/>
  <c r="H3275" i="13"/>
  <c r="O3275" i="13"/>
  <c r="N3275" i="13"/>
  <c r="H3274" i="13"/>
  <c r="O3274" i="13"/>
  <c r="N3274" i="13"/>
  <c r="H3273" i="13"/>
  <c r="O3273" i="13"/>
  <c r="N3273" i="13"/>
  <c r="H3272" i="13"/>
  <c r="O3272" i="13"/>
  <c r="N3272" i="13"/>
  <c r="H3271" i="13"/>
  <c r="O3271" i="13"/>
  <c r="N3271" i="13"/>
  <c r="H3270" i="13"/>
  <c r="O3270" i="13"/>
  <c r="N3270" i="13"/>
  <c r="H3269" i="13"/>
  <c r="O3269" i="13"/>
  <c r="N3269" i="13"/>
  <c r="H3268" i="13"/>
  <c r="O3268" i="13"/>
  <c r="N3268" i="13"/>
  <c r="H3267" i="13"/>
  <c r="O3267" i="13"/>
  <c r="N3267" i="13"/>
  <c r="H3266" i="13"/>
  <c r="O3266" i="13"/>
  <c r="N3266" i="13"/>
  <c r="H3265" i="13"/>
  <c r="O3265" i="13"/>
  <c r="N3265" i="13"/>
  <c r="H3264" i="13"/>
  <c r="O3264" i="13"/>
  <c r="N3264" i="13"/>
  <c r="H3263" i="13"/>
  <c r="O3263" i="13"/>
  <c r="N3263" i="13"/>
  <c r="H3262" i="13"/>
  <c r="O3262" i="13"/>
  <c r="N3262" i="13"/>
  <c r="H3261" i="13"/>
  <c r="O3261" i="13"/>
  <c r="N3261" i="13"/>
  <c r="H3260" i="13"/>
  <c r="O3260" i="13"/>
  <c r="N3260" i="13"/>
  <c r="H3259" i="13"/>
  <c r="O3259" i="13"/>
  <c r="N3259" i="13"/>
  <c r="H3258" i="13"/>
  <c r="O3258" i="13"/>
  <c r="N3258" i="13"/>
  <c r="H3257" i="13"/>
  <c r="O3257" i="13"/>
  <c r="N3257" i="13"/>
  <c r="H3256" i="13"/>
  <c r="O3256" i="13"/>
  <c r="N3256" i="13"/>
  <c r="H3255" i="13"/>
  <c r="O3255" i="13"/>
  <c r="N3255" i="13"/>
  <c r="H3254" i="13"/>
  <c r="O3254" i="13"/>
  <c r="N3254" i="13"/>
  <c r="H3253" i="13"/>
  <c r="O3253" i="13"/>
  <c r="N3253" i="13"/>
  <c r="H3252" i="13"/>
  <c r="O3252" i="13"/>
  <c r="N3252" i="13"/>
  <c r="H3251" i="13"/>
  <c r="O3251" i="13"/>
  <c r="N3251" i="13"/>
  <c r="H3250" i="13"/>
  <c r="O3250" i="13"/>
  <c r="N3250" i="13"/>
  <c r="H3249" i="13"/>
  <c r="O3249" i="13"/>
  <c r="N3249" i="13"/>
  <c r="H3248" i="13"/>
  <c r="O3248" i="13"/>
  <c r="N3248" i="13"/>
  <c r="H3247" i="13"/>
  <c r="O3247" i="13"/>
  <c r="N3247" i="13"/>
  <c r="H3246" i="13"/>
  <c r="O3246" i="13"/>
  <c r="N3246" i="13"/>
  <c r="H3245" i="13"/>
  <c r="O3245" i="13"/>
  <c r="N3245" i="13"/>
  <c r="H3244" i="13"/>
  <c r="O3244" i="13"/>
  <c r="N3244" i="13"/>
  <c r="H3243" i="13"/>
  <c r="O3243" i="13"/>
  <c r="N3243" i="13"/>
  <c r="H3242" i="13"/>
  <c r="O3242" i="13"/>
  <c r="N3242" i="13"/>
  <c r="H3241" i="13"/>
  <c r="O3241" i="13"/>
  <c r="N3241" i="13"/>
  <c r="H3240" i="13"/>
  <c r="O3240" i="13"/>
  <c r="N3240" i="13"/>
  <c r="H3239" i="13"/>
  <c r="O3239" i="13"/>
  <c r="N3239" i="13"/>
  <c r="H3238" i="13"/>
  <c r="O3238" i="13"/>
  <c r="N3238" i="13"/>
  <c r="H3237" i="13"/>
  <c r="O3237" i="13"/>
  <c r="N3237" i="13"/>
  <c r="H3236" i="13"/>
  <c r="O3236" i="13"/>
  <c r="N3236" i="13"/>
  <c r="H3235" i="13"/>
  <c r="O3235" i="13"/>
  <c r="N3235" i="13"/>
  <c r="H3234" i="13"/>
  <c r="O3234" i="13"/>
  <c r="N3234" i="13"/>
  <c r="H3233" i="13"/>
  <c r="O3233" i="13"/>
  <c r="N3233" i="13"/>
  <c r="H3232" i="13"/>
  <c r="O3232" i="13"/>
  <c r="N3232" i="13"/>
  <c r="H3231" i="13"/>
  <c r="O3231" i="13"/>
  <c r="N3231" i="13"/>
  <c r="H3230" i="13"/>
  <c r="O3230" i="13"/>
  <c r="N3230" i="13"/>
  <c r="H3229" i="13"/>
  <c r="O3229" i="13"/>
  <c r="N3229" i="13"/>
  <c r="H3228" i="13"/>
  <c r="O3228" i="13"/>
  <c r="N3228" i="13"/>
  <c r="H3227" i="13"/>
  <c r="O3227" i="13"/>
  <c r="N3227" i="13"/>
  <c r="H3226" i="13"/>
  <c r="O3226" i="13"/>
  <c r="N3226" i="13"/>
  <c r="H3225" i="13"/>
  <c r="O3225" i="13"/>
  <c r="N3225" i="13"/>
  <c r="H3224" i="13"/>
  <c r="O3224" i="13"/>
  <c r="N3224" i="13"/>
  <c r="H3223" i="13"/>
  <c r="O3223" i="13"/>
  <c r="N3223" i="13"/>
  <c r="H3222" i="13"/>
  <c r="O3222" i="13"/>
  <c r="N3222" i="13"/>
  <c r="H3221" i="13"/>
  <c r="O3221" i="13"/>
  <c r="N3221" i="13"/>
  <c r="H3220" i="13"/>
  <c r="O3220" i="13"/>
  <c r="N3220" i="13"/>
  <c r="H3219" i="13"/>
  <c r="O3219" i="13"/>
  <c r="N3219" i="13"/>
  <c r="H3218" i="13"/>
  <c r="O3218" i="13"/>
  <c r="N3218" i="13"/>
  <c r="H3217" i="13"/>
  <c r="O3217" i="13"/>
  <c r="N3217" i="13"/>
  <c r="H3216" i="13"/>
  <c r="O3216" i="13"/>
  <c r="N3216" i="13"/>
  <c r="H3215" i="13"/>
  <c r="O3215" i="13"/>
  <c r="N3215" i="13"/>
  <c r="H3214" i="13"/>
  <c r="O3214" i="13"/>
  <c r="N3214" i="13"/>
  <c r="H3213" i="13"/>
  <c r="O3213" i="13"/>
  <c r="N3213" i="13"/>
  <c r="H3212" i="13"/>
  <c r="O3212" i="13"/>
  <c r="N3212" i="13"/>
  <c r="H3211" i="13"/>
  <c r="O3211" i="13"/>
  <c r="N3211" i="13"/>
  <c r="H3210" i="13"/>
  <c r="O3210" i="13"/>
  <c r="N3210" i="13"/>
  <c r="H3209" i="13"/>
  <c r="O3209" i="13"/>
  <c r="N3209" i="13"/>
  <c r="H3208" i="13"/>
  <c r="O3208" i="13"/>
  <c r="N3208" i="13"/>
  <c r="H3207" i="13"/>
  <c r="O3207" i="13"/>
  <c r="N3207" i="13"/>
  <c r="H3206" i="13"/>
  <c r="O3206" i="13"/>
  <c r="N3206" i="13"/>
  <c r="H3205" i="13"/>
  <c r="O3205" i="13"/>
  <c r="N3205" i="13"/>
  <c r="H3204" i="13"/>
  <c r="O3204" i="13"/>
  <c r="N3204" i="13"/>
  <c r="H3203" i="13"/>
  <c r="O3203" i="13"/>
  <c r="N3203" i="13"/>
  <c r="H3202" i="13"/>
  <c r="O3202" i="13"/>
  <c r="N3202" i="13"/>
  <c r="H3201" i="13"/>
  <c r="O3201" i="13"/>
  <c r="N3201" i="13"/>
  <c r="H3200" i="13"/>
  <c r="O3200" i="13"/>
  <c r="N3200" i="13"/>
  <c r="H3199" i="13"/>
  <c r="O3199" i="13"/>
  <c r="N3199" i="13"/>
  <c r="H3198" i="13"/>
  <c r="O3198" i="13"/>
  <c r="N3198" i="13"/>
  <c r="H3197" i="13"/>
  <c r="O3197" i="13"/>
  <c r="N3197" i="13"/>
  <c r="H3196" i="13"/>
  <c r="O3196" i="13"/>
  <c r="N3196" i="13"/>
  <c r="H3195" i="13"/>
  <c r="O3195" i="13"/>
  <c r="N3195" i="13"/>
  <c r="H3194" i="13"/>
  <c r="O3194" i="13"/>
  <c r="N3194" i="13"/>
  <c r="H3193" i="13"/>
  <c r="O3193" i="13"/>
  <c r="N3193" i="13"/>
  <c r="H3192" i="13"/>
  <c r="O3192" i="13"/>
  <c r="N3192" i="13"/>
  <c r="H3191" i="13"/>
  <c r="O3191" i="13"/>
  <c r="N3191" i="13"/>
  <c r="H3190" i="13"/>
  <c r="O3190" i="13"/>
  <c r="N3190" i="13"/>
  <c r="H3189" i="13"/>
  <c r="O3189" i="13"/>
  <c r="N3189" i="13"/>
  <c r="H3188" i="13"/>
  <c r="O3188" i="13"/>
  <c r="N3188" i="13"/>
  <c r="H3187" i="13"/>
  <c r="O3187" i="13"/>
  <c r="N3187" i="13"/>
  <c r="H3186" i="13"/>
  <c r="O3186" i="13"/>
  <c r="N3186" i="13"/>
  <c r="H3185" i="13"/>
  <c r="O3185" i="13"/>
  <c r="N3185" i="13"/>
  <c r="H3184" i="13"/>
  <c r="O3184" i="13"/>
  <c r="N3184" i="13"/>
  <c r="H3183" i="13"/>
  <c r="O3183" i="13"/>
  <c r="N3183" i="13"/>
  <c r="H3182" i="13"/>
  <c r="O3182" i="13"/>
  <c r="N3182" i="13"/>
  <c r="H3181" i="13"/>
  <c r="O3181" i="13"/>
  <c r="N3181" i="13"/>
  <c r="H3180" i="13"/>
  <c r="O3180" i="13"/>
  <c r="N3180" i="13"/>
  <c r="H3179" i="13"/>
  <c r="O3179" i="13"/>
  <c r="N3179" i="13"/>
  <c r="H3178" i="13"/>
  <c r="O3178" i="13"/>
  <c r="N3178" i="13"/>
  <c r="H3177" i="13"/>
  <c r="O3177" i="13"/>
  <c r="N3177" i="13"/>
  <c r="H3176" i="13"/>
  <c r="O3176" i="13"/>
  <c r="N3176" i="13"/>
  <c r="H3175" i="13"/>
  <c r="O3175" i="13"/>
  <c r="N3175" i="13"/>
  <c r="H3174" i="13"/>
  <c r="O3174" i="13"/>
  <c r="N3174" i="13"/>
  <c r="H3173" i="13"/>
  <c r="O3173" i="13"/>
  <c r="N3173" i="13"/>
  <c r="H3172" i="13"/>
  <c r="O3172" i="13"/>
  <c r="N3172" i="13"/>
  <c r="H3171" i="13"/>
  <c r="O3171" i="13"/>
  <c r="N3171" i="13"/>
  <c r="H3170" i="13"/>
  <c r="O3170" i="13"/>
  <c r="N3170" i="13"/>
  <c r="H3169" i="13"/>
  <c r="O3169" i="13"/>
  <c r="N3169" i="13"/>
  <c r="H3168" i="13"/>
  <c r="O3168" i="13"/>
  <c r="N3168" i="13"/>
  <c r="H3167" i="13"/>
  <c r="O3167" i="13"/>
  <c r="N3167" i="13"/>
  <c r="H3166" i="13"/>
  <c r="O3166" i="13"/>
  <c r="N3166" i="13"/>
  <c r="H3165" i="13"/>
  <c r="O3165" i="13"/>
  <c r="N3165" i="13"/>
  <c r="H3164" i="13"/>
  <c r="O3164" i="13"/>
  <c r="N3164" i="13"/>
  <c r="H3163" i="13"/>
  <c r="O3163" i="13"/>
  <c r="N3163" i="13"/>
  <c r="H3162" i="13"/>
  <c r="O3162" i="13"/>
  <c r="N3162" i="13"/>
  <c r="H3161" i="13"/>
  <c r="O3161" i="13"/>
  <c r="N3161" i="13"/>
  <c r="H3160" i="13"/>
  <c r="O3160" i="13"/>
  <c r="N3160" i="13"/>
  <c r="H3159" i="13"/>
  <c r="O3159" i="13"/>
  <c r="N3159" i="13"/>
  <c r="H3158" i="13"/>
  <c r="O3158" i="13"/>
  <c r="N3158" i="13"/>
  <c r="H3157" i="13"/>
  <c r="O3157" i="13"/>
  <c r="N3157" i="13"/>
  <c r="H3156" i="13"/>
  <c r="O3156" i="13"/>
  <c r="N3156" i="13"/>
  <c r="H3155" i="13"/>
  <c r="O3155" i="13"/>
  <c r="N3155" i="13"/>
  <c r="H3154" i="13"/>
  <c r="O3154" i="13"/>
  <c r="N3154" i="13"/>
  <c r="H3153" i="13"/>
  <c r="O3153" i="13"/>
  <c r="N3153" i="13"/>
  <c r="H3152" i="13"/>
  <c r="O3152" i="13"/>
  <c r="N3152" i="13"/>
  <c r="H3151" i="13"/>
  <c r="O3151" i="13"/>
  <c r="N3151" i="13"/>
  <c r="H3150" i="13"/>
  <c r="O3150" i="13"/>
  <c r="N3150" i="13"/>
  <c r="H3149" i="13"/>
  <c r="O3149" i="13"/>
  <c r="N3149" i="13"/>
  <c r="H3148" i="13"/>
  <c r="O3148" i="13"/>
  <c r="N3148" i="13"/>
  <c r="H3147" i="13"/>
  <c r="O3147" i="13"/>
  <c r="N3147" i="13"/>
  <c r="H3146" i="13"/>
  <c r="O3146" i="13"/>
  <c r="N3146" i="13"/>
  <c r="H3145" i="13"/>
  <c r="O3145" i="13"/>
  <c r="N3145" i="13"/>
  <c r="H3144" i="13"/>
  <c r="O3144" i="13"/>
  <c r="N3144" i="13"/>
  <c r="H3143" i="13"/>
  <c r="O3143" i="13"/>
  <c r="N3143" i="13"/>
  <c r="H3142" i="13"/>
  <c r="O3142" i="13"/>
  <c r="N3142" i="13"/>
  <c r="H3141" i="13"/>
  <c r="O3141" i="13"/>
  <c r="N3141" i="13"/>
  <c r="H3140" i="13"/>
  <c r="O3140" i="13"/>
  <c r="N3140" i="13"/>
  <c r="H3139" i="13"/>
  <c r="O3139" i="13"/>
  <c r="N3139" i="13"/>
  <c r="H3138" i="13"/>
  <c r="O3138" i="13"/>
  <c r="N3138" i="13"/>
  <c r="H3137" i="13"/>
  <c r="O3137" i="13"/>
  <c r="N3137" i="13"/>
  <c r="H3136" i="13"/>
  <c r="O3136" i="13"/>
  <c r="N3136" i="13"/>
  <c r="H3135" i="13"/>
  <c r="O3135" i="13"/>
  <c r="N3135" i="13"/>
  <c r="H3134" i="13"/>
  <c r="O3134" i="13"/>
  <c r="N3134" i="13"/>
  <c r="H3133" i="13"/>
  <c r="O3133" i="13"/>
  <c r="N3133" i="13"/>
  <c r="H3132" i="13"/>
  <c r="O3132" i="13"/>
  <c r="N3132" i="13"/>
  <c r="H3131" i="13"/>
  <c r="O3131" i="13"/>
  <c r="N3131" i="13"/>
  <c r="H3130" i="13"/>
  <c r="O3130" i="13"/>
  <c r="N3130" i="13"/>
  <c r="H3129" i="13"/>
  <c r="O3129" i="13"/>
  <c r="N3129" i="13"/>
  <c r="H3128" i="13"/>
  <c r="O3128" i="13"/>
  <c r="N3128" i="13"/>
  <c r="H3127" i="13"/>
  <c r="O3127" i="13"/>
  <c r="N3127" i="13"/>
  <c r="H3126" i="13"/>
  <c r="O3126" i="13"/>
  <c r="N3126" i="13"/>
  <c r="H3125" i="13"/>
  <c r="O3125" i="13"/>
  <c r="N3125" i="13"/>
  <c r="H3124" i="13"/>
  <c r="O3124" i="13"/>
  <c r="N3124" i="13"/>
  <c r="H3123" i="13"/>
  <c r="O3123" i="13"/>
  <c r="N3123" i="13"/>
  <c r="H3122" i="13"/>
  <c r="O3122" i="13"/>
  <c r="N3122" i="13"/>
  <c r="H3121" i="13"/>
  <c r="O3121" i="13"/>
  <c r="N3121" i="13"/>
  <c r="H3120" i="13"/>
  <c r="O3120" i="13"/>
  <c r="N3120" i="13"/>
  <c r="H3119" i="13"/>
  <c r="O3119" i="13"/>
  <c r="N3119" i="13"/>
  <c r="H3118" i="13"/>
  <c r="O3118" i="13"/>
  <c r="N3118" i="13"/>
  <c r="H3117" i="13"/>
  <c r="O3117" i="13"/>
  <c r="N3117" i="13"/>
  <c r="H3116" i="13"/>
  <c r="O3116" i="13"/>
  <c r="N3116" i="13"/>
  <c r="H3115" i="13"/>
  <c r="O3115" i="13"/>
  <c r="N3115" i="13"/>
  <c r="H3114" i="13"/>
  <c r="O3114" i="13"/>
  <c r="N3114" i="13"/>
  <c r="H3113" i="13"/>
  <c r="O3113" i="13"/>
  <c r="N3113" i="13"/>
  <c r="H3112" i="13"/>
  <c r="O3112" i="13"/>
  <c r="N3112" i="13"/>
  <c r="H3111" i="13"/>
  <c r="O3111" i="13"/>
  <c r="N3111" i="13"/>
  <c r="H3110" i="13"/>
  <c r="O3110" i="13"/>
  <c r="N3110" i="13"/>
  <c r="H3109" i="13"/>
  <c r="O3109" i="13"/>
  <c r="N3109" i="13"/>
  <c r="H3108" i="13"/>
  <c r="O3108" i="13"/>
  <c r="N3108" i="13"/>
  <c r="H3107" i="13"/>
  <c r="O3107" i="13"/>
  <c r="N3107" i="13"/>
  <c r="H3106" i="13"/>
  <c r="O3106" i="13"/>
  <c r="N3106" i="13"/>
  <c r="H3105" i="13"/>
  <c r="O3105" i="13"/>
  <c r="N3105" i="13"/>
  <c r="H3104" i="13"/>
  <c r="O3104" i="13"/>
  <c r="N3104" i="13"/>
  <c r="H3103" i="13"/>
  <c r="O3103" i="13"/>
  <c r="N3103" i="13"/>
  <c r="H3102" i="13"/>
  <c r="O3102" i="13"/>
  <c r="N3102" i="13"/>
  <c r="H3101" i="13"/>
  <c r="O3101" i="13"/>
  <c r="N3101" i="13"/>
  <c r="H3100" i="13"/>
  <c r="O3100" i="13"/>
  <c r="N3100" i="13"/>
  <c r="H3099" i="13"/>
  <c r="O3099" i="13"/>
  <c r="N3099" i="13"/>
  <c r="H3098" i="13"/>
  <c r="O3098" i="13"/>
  <c r="N3098" i="13"/>
  <c r="H3097" i="13"/>
  <c r="O3097" i="13"/>
  <c r="N3097" i="13"/>
  <c r="H3096" i="13"/>
  <c r="O3096" i="13"/>
  <c r="N3096" i="13"/>
  <c r="H3095" i="13"/>
  <c r="O3095" i="13"/>
  <c r="N3095" i="13"/>
  <c r="H3094" i="13"/>
  <c r="O3094" i="13"/>
  <c r="N3094" i="13"/>
  <c r="H3093" i="13"/>
  <c r="O3093" i="13"/>
  <c r="N3093" i="13"/>
  <c r="H3092" i="13"/>
  <c r="O3092" i="13"/>
  <c r="N3092" i="13"/>
  <c r="H3091" i="13"/>
  <c r="O3091" i="13"/>
  <c r="N3091" i="13"/>
  <c r="H3090" i="13"/>
  <c r="O3090" i="13"/>
  <c r="N3090" i="13"/>
  <c r="H3089" i="13"/>
  <c r="O3089" i="13"/>
  <c r="N3089" i="13"/>
  <c r="H3088" i="13"/>
  <c r="O3088" i="13"/>
  <c r="N3088" i="13"/>
  <c r="H3087" i="13"/>
  <c r="O3087" i="13"/>
  <c r="N3087" i="13"/>
  <c r="H3086" i="13"/>
  <c r="O3086" i="13"/>
  <c r="N3086" i="13"/>
  <c r="H3085" i="13"/>
  <c r="O3085" i="13"/>
  <c r="N3085" i="13"/>
  <c r="H3084" i="13"/>
  <c r="O3084" i="13"/>
  <c r="N3084" i="13"/>
  <c r="H3083" i="13"/>
  <c r="O3083" i="13"/>
  <c r="N3083" i="13"/>
  <c r="H3082" i="13"/>
  <c r="O3082" i="13"/>
  <c r="N3082" i="13"/>
  <c r="H3081" i="13"/>
  <c r="O3081" i="13"/>
  <c r="N3081" i="13"/>
  <c r="H3080" i="13"/>
  <c r="O3080" i="13"/>
  <c r="N3080" i="13"/>
  <c r="H3079" i="13"/>
  <c r="O3079" i="13"/>
  <c r="N3079" i="13"/>
  <c r="H3078" i="13"/>
  <c r="O3078" i="13"/>
  <c r="N3078" i="13"/>
  <c r="H3077" i="13"/>
  <c r="O3077" i="13"/>
  <c r="N3077" i="13"/>
  <c r="H3076" i="13"/>
  <c r="O3076" i="13"/>
  <c r="N3076" i="13"/>
  <c r="H3075" i="13"/>
  <c r="O3075" i="13"/>
  <c r="N3075" i="13"/>
  <c r="H3074" i="13"/>
  <c r="O3074" i="13"/>
  <c r="N3074" i="13"/>
  <c r="H3073" i="13"/>
  <c r="O3073" i="13"/>
  <c r="N3073" i="13"/>
  <c r="H3072" i="13"/>
  <c r="O3072" i="13"/>
  <c r="N3072" i="13"/>
  <c r="H3071" i="13"/>
  <c r="O3071" i="13"/>
  <c r="N3071" i="13"/>
  <c r="H3070" i="13"/>
  <c r="O3070" i="13"/>
  <c r="N3070" i="13"/>
  <c r="H3069" i="13"/>
  <c r="O3069" i="13"/>
  <c r="N3069" i="13"/>
  <c r="H3068" i="13"/>
  <c r="O3068" i="13"/>
  <c r="N3068" i="13"/>
  <c r="H3067" i="13"/>
  <c r="O3067" i="13"/>
  <c r="N3067" i="13"/>
  <c r="H3066" i="13"/>
  <c r="O3066" i="13"/>
  <c r="N3066" i="13"/>
  <c r="H3065" i="13"/>
  <c r="O3065" i="13"/>
  <c r="N3065" i="13"/>
  <c r="H3064" i="13"/>
  <c r="O3064" i="13"/>
  <c r="N3064" i="13"/>
  <c r="H3063" i="13"/>
  <c r="O3063" i="13"/>
  <c r="N3063" i="13"/>
  <c r="H3062" i="13"/>
  <c r="O3062" i="13"/>
  <c r="N3062" i="13"/>
  <c r="H3061" i="13"/>
  <c r="O3061" i="13"/>
  <c r="N3061" i="13"/>
  <c r="H3060" i="13"/>
  <c r="O3060" i="13"/>
  <c r="N3060" i="13"/>
  <c r="H3059" i="13"/>
  <c r="O3059" i="13"/>
  <c r="N3059" i="13"/>
  <c r="H3058" i="13"/>
  <c r="O3058" i="13"/>
  <c r="N3058" i="13"/>
  <c r="H3057" i="13"/>
  <c r="O3057" i="13"/>
  <c r="N3057" i="13"/>
  <c r="H3056" i="13"/>
  <c r="O3056" i="13"/>
  <c r="N3056" i="13"/>
  <c r="H3055" i="13"/>
  <c r="O3055" i="13"/>
  <c r="N3055" i="13"/>
  <c r="H3054" i="13"/>
  <c r="O3054" i="13"/>
  <c r="N3054" i="13"/>
  <c r="H3053" i="13"/>
  <c r="O3053" i="13"/>
  <c r="N3053" i="13"/>
  <c r="H3052" i="13"/>
  <c r="O3052" i="13"/>
  <c r="N3052" i="13"/>
  <c r="H3051" i="13"/>
  <c r="O3051" i="13"/>
  <c r="N3051" i="13"/>
  <c r="H3050" i="13"/>
  <c r="O3050" i="13"/>
  <c r="N3050" i="13"/>
  <c r="H3049" i="13"/>
  <c r="O3049" i="13"/>
  <c r="N3049" i="13"/>
  <c r="H3048" i="13"/>
  <c r="O3048" i="13"/>
  <c r="N3048" i="13"/>
  <c r="H3047" i="13"/>
  <c r="O3047" i="13"/>
  <c r="N3047" i="13"/>
  <c r="H3046" i="13"/>
  <c r="O3046" i="13"/>
  <c r="N3046" i="13"/>
  <c r="H3045" i="13"/>
  <c r="O3045" i="13"/>
  <c r="N3045" i="13"/>
  <c r="H3044" i="13"/>
  <c r="O3044" i="13"/>
  <c r="N3044" i="13"/>
  <c r="H3043" i="13"/>
  <c r="O3043" i="13"/>
  <c r="N3043" i="13"/>
  <c r="H3042" i="13"/>
  <c r="O3042" i="13"/>
  <c r="N3042" i="13"/>
  <c r="H3041" i="13"/>
  <c r="O3041" i="13"/>
  <c r="N3041" i="13"/>
  <c r="H3040" i="13"/>
  <c r="O3040" i="13"/>
  <c r="N3040" i="13"/>
  <c r="H3039" i="13"/>
  <c r="O3039" i="13"/>
  <c r="N3039" i="13"/>
  <c r="H3038" i="13"/>
  <c r="O3038" i="13"/>
  <c r="N3038" i="13"/>
  <c r="H3037" i="13"/>
  <c r="O3037" i="13"/>
  <c r="N3037" i="13"/>
  <c r="H3036" i="13"/>
  <c r="O3036" i="13"/>
  <c r="N3036" i="13"/>
  <c r="H3035" i="13"/>
  <c r="O3035" i="13"/>
  <c r="N3035" i="13"/>
  <c r="H3034" i="13"/>
  <c r="O3034" i="13"/>
  <c r="N3034" i="13"/>
  <c r="H3033" i="13"/>
  <c r="O3033" i="13"/>
  <c r="N3033" i="13"/>
  <c r="H3032" i="13"/>
  <c r="O3032" i="13"/>
  <c r="N3032" i="13"/>
  <c r="H3031" i="13"/>
  <c r="O3031" i="13"/>
  <c r="N3031" i="13"/>
  <c r="H3030" i="13"/>
  <c r="O3030" i="13"/>
  <c r="N3030" i="13"/>
  <c r="H3029" i="13"/>
  <c r="O3029" i="13"/>
  <c r="N3029" i="13"/>
  <c r="H3028" i="13"/>
  <c r="O3028" i="13"/>
  <c r="N3028" i="13"/>
  <c r="H3027" i="13"/>
  <c r="O3027" i="13"/>
  <c r="N3027" i="13"/>
  <c r="H3026" i="13"/>
  <c r="O3026" i="13"/>
  <c r="N3026" i="13"/>
  <c r="H3025" i="13"/>
  <c r="O3025" i="13"/>
  <c r="N3025" i="13"/>
  <c r="H3024" i="13"/>
  <c r="O3024" i="13"/>
  <c r="N3024" i="13"/>
  <c r="H3023" i="13"/>
  <c r="O3023" i="13"/>
  <c r="N3023" i="13"/>
  <c r="H3022" i="13"/>
  <c r="O3022" i="13"/>
  <c r="N3022" i="13"/>
  <c r="H3021" i="13"/>
  <c r="O3021" i="13"/>
  <c r="N3021" i="13"/>
  <c r="H3020" i="13"/>
  <c r="O3020" i="13"/>
  <c r="N3020" i="13"/>
  <c r="H3019" i="13"/>
  <c r="O3019" i="13"/>
  <c r="N3019" i="13"/>
  <c r="H3018" i="13"/>
  <c r="O3018" i="13"/>
  <c r="N3018" i="13"/>
  <c r="H3017" i="13"/>
  <c r="O3017" i="13"/>
  <c r="N3017" i="13"/>
  <c r="H3016" i="13"/>
  <c r="O3016" i="13"/>
  <c r="N3016" i="13"/>
  <c r="H3015" i="13"/>
  <c r="O3015" i="13"/>
  <c r="N3015" i="13"/>
  <c r="H3014" i="13"/>
  <c r="O3014" i="13"/>
  <c r="N3014" i="13"/>
  <c r="H3013" i="13"/>
  <c r="O3013" i="13"/>
  <c r="N3013" i="13"/>
  <c r="H3012" i="13"/>
  <c r="O3012" i="13"/>
  <c r="N3012" i="13"/>
  <c r="H3011" i="13"/>
  <c r="O3011" i="13"/>
  <c r="N3011" i="13"/>
  <c r="H3010" i="13"/>
  <c r="O3010" i="13"/>
  <c r="N3010" i="13"/>
  <c r="H3009" i="13"/>
  <c r="O3009" i="13"/>
  <c r="N3009" i="13"/>
  <c r="H3008" i="13"/>
  <c r="O3008" i="13"/>
  <c r="N3008" i="13"/>
  <c r="H3007" i="13"/>
  <c r="O3007" i="13"/>
  <c r="N3007" i="13"/>
  <c r="H3006" i="13"/>
  <c r="O3006" i="13"/>
  <c r="N3006" i="13"/>
  <c r="H3005" i="13"/>
  <c r="O3005" i="13"/>
  <c r="N3005" i="13"/>
  <c r="H3004" i="13"/>
  <c r="O3004" i="13"/>
  <c r="N3004" i="13"/>
  <c r="H3003" i="13"/>
  <c r="O3003" i="13"/>
  <c r="N3003" i="13"/>
  <c r="H3002" i="13"/>
  <c r="O3002" i="13"/>
  <c r="N3002" i="13"/>
  <c r="H3001" i="13"/>
  <c r="O3001" i="13"/>
  <c r="N3001" i="13"/>
  <c r="H3000" i="13"/>
  <c r="O3000" i="13"/>
  <c r="N3000" i="13"/>
  <c r="H2999" i="13"/>
  <c r="O2999" i="13"/>
  <c r="N2999" i="13"/>
  <c r="H2998" i="13"/>
  <c r="O2998" i="13"/>
  <c r="N2998" i="13"/>
  <c r="H2997" i="13"/>
  <c r="O2997" i="13"/>
  <c r="N2997" i="13"/>
  <c r="H2996" i="13"/>
  <c r="O2996" i="13"/>
  <c r="N2996" i="13"/>
  <c r="H2995" i="13"/>
  <c r="O2995" i="13"/>
  <c r="N2995" i="13"/>
  <c r="H2994" i="13"/>
  <c r="O2994" i="13"/>
  <c r="N2994" i="13"/>
  <c r="H2993" i="13"/>
  <c r="O2993" i="13"/>
  <c r="N2993" i="13"/>
  <c r="H2992" i="13"/>
  <c r="O2992" i="13"/>
  <c r="N2992" i="13"/>
  <c r="H2991" i="13"/>
  <c r="O2991" i="13"/>
  <c r="N2991" i="13"/>
  <c r="H2990" i="13"/>
  <c r="O2990" i="13"/>
  <c r="N2990" i="13"/>
  <c r="H2989" i="13"/>
  <c r="O2989" i="13"/>
  <c r="N2989" i="13"/>
  <c r="H2988" i="13"/>
  <c r="O2988" i="13"/>
  <c r="N2988" i="13"/>
  <c r="H2987" i="13"/>
  <c r="O2987" i="13"/>
  <c r="N2987" i="13"/>
  <c r="H2986" i="13"/>
  <c r="O2986" i="13"/>
  <c r="N2986" i="13"/>
  <c r="H2985" i="13"/>
  <c r="O2985" i="13"/>
  <c r="N2985" i="13"/>
  <c r="H2984" i="13"/>
  <c r="O2984" i="13"/>
  <c r="N2984" i="13"/>
  <c r="H2983" i="13"/>
  <c r="O2983" i="13"/>
  <c r="N2983" i="13"/>
  <c r="H2982" i="13"/>
  <c r="O2982" i="13"/>
  <c r="N2982" i="13"/>
  <c r="H2981" i="13"/>
  <c r="O2981" i="13"/>
  <c r="N2981" i="13"/>
  <c r="H2980" i="13"/>
  <c r="O2980" i="13"/>
  <c r="N2980" i="13"/>
  <c r="H2979" i="13"/>
  <c r="O2979" i="13"/>
  <c r="N2979" i="13"/>
  <c r="H2978" i="13"/>
  <c r="O2978" i="13"/>
  <c r="N2978" i="13"/>
  <c r="H2977" i="13"/>
  <c r="O2977" i="13"/>
  <c r="N2977" i="13"/>
  <c r="H2976" i="13"/>
  <c r="O2976" i="13"/>
  <c r="N2976" i="13"/>
  <c r="H2975" i="13"/>
  <c r="O2975" i="13"/>
  <c r="N2975" i="13"/>
  <c r="H2974" i="13"/>
  <c r="O2974" i="13"/>
  <c r="N2974" i="13"/>
  <c r="H2973" i="13"/>
  <c r="O2973" i="13"/>
  <c r="N2973" i="13"/>
  <c r="H2972" i="13"/>
  <c r="O2972" i="13"/>
  <c r="N2972" i="13"/>
  <c r="H2971" i="13"/>
  <c r="O2971" i="13"/>
  <c r="N2971" i="13"/>
  <c r="H2970" i="13"/>
  <c r="O2970" i="13"/>
  <c r="N2970" i="13"/>
  <c r="H2969" i="13"/>
  <c r="O2969" i="13"/>
  <c r="N2969" i="13"/>
  <c r="H2968" i="13"/>
  <c r="O2968" i="13"/>
  <c r="N2968" i="13"/>
  <c r="H2967" i="13"/>
  <c r="O2967" i="13"/>
  <c r="N2967" i="13"/>
  <c r="H2966" i="13"/>
  <c r="O2966" i="13"/>
  <c r="N2966" i="13"/>
  <c r="H2965" i="13"/>
  <c r="O2965" i="13"/>
  <c r="N2965" i="13"/>
  <c r="H2964" i="13"/>
  <c r="O2964" i="13"/>
  <c r="N2964" i="13"/>
  <c r="H2963" i="13"/>
  <c r="O2963" i="13"/>
  <c r="N2963" i="13"/>
  <c r="H2962" i="13"/>
  <c r="O2962" i="13"/>
  <c r="N2962" i="13"/>
  <c r="H2961" i="13"/>
  <c r="O2961" i="13"/>
  <c r="N2961" i="13"/>
  <c r="H2960" i="13"/>
  <c r="O2960" i="13"/>
  <c r="N2960" i="13"/>
  <c r="H2959" i="13"/>
  <c r="O2959" i="13"/>
  <c r="N2959" i="13"/>
  <c r="H2958" i="13"/>
  <c r="O2958" i="13"/>
  <c r="N2958" i="13"/>
  <c r="H2957" i="13"/>
  <c r="O2957" i="13"/>
  <c r="N2957" i="13"/>
  <c r="H2956" i="13"/>
  <c r="O2956" i="13"/>
  <c r="N2956" i="13"/>
  <c r="H2955" i="13"/>
  <c r="O2955" i="13"/>
  <c r="N2955" i="13"/>
  <c r="H2954" i="13"/>
  <c r="O2954" i="13"/>
  <c r="N2954" i="13"/>
  <c r="H2953" i="13"/>
  <c r="O2953" i="13"/>
  <c r="N2953" i="13"/>
  <c r="H2952" i="13"/>
  <c r="O2952" i="13"/>
  <c r="N2952" i="13"/>
  <c r="H2951" i="13"/>
  <c r="O2951" i="13"/>
  <c r="N2951" i="13"/>
  <c r="H2950" i="13"/>
  <c r="O2950" i="13"/>
  <c r="N2950" i="13"/>
  <c r="H2949" i="13"/>
  <c r="O2949" i="13"/>
  <c r="N2949" i="13"/>
  <c r="H2948" i="13"/>
  <c r="O2948" i="13"/>
  <c r="N2948" i="13"/>
  <c r="H2947" i="13"/>
  <c r="O2947" i="13"/>
  <c r="N2947" i="13"/>
  <c r="H2946" i="13"/>
  <c r="O2946" i="13"/>
  <c r="N2946" i="13"/>
  <c r="H2945" i="13"/>
  <c r="O2945" i="13"/>
  <c r="N2945" i="13"/>
  <c r="H2944" i="13"/>
  <c r="O2944" i="13"/>
  <c r="N2944" i="13"/>
  <c r="H2943" i="13"/>
  <c r="O2943" i="13"/>
  <c r="N2943" i="13"/>
  <c r="H2942" i="13"/>
  <c r="O2942" i="13"/>
  <c r="N2942" i="13"/>
  <c r="H2941" i="13"/>
  <c r="O2941" i="13"/>
  <c r="N2941" i="13"/>
  <c r="H2940" i="13"/>
  <c r="O2940" i="13"/>
  <c r="N2940" i="13"/>
  <c r="H2939" i="13"/>
  <c r="O2939" i="13"/>
  <c r="N2939" i="13"/>
  <c r="H2938" i="13"/>
  <c r="O2938" i="13"/>
  <c r="N2938" i="13"/>
  <c r="H2937" i="13"/>
  <c r="O2937" i="13"/>
  <c r="N2937" i="13"/>
  <c r="H2936" i="13"/>
  <c r="O2936" i="13"/>
  <c r="N2936" i="13"/>
  <c r="H2935" i="13"/>
  <c r="O2935" i="13"/>
  <c r="N2935" i="13"/>
  <c r="H2934" i="13"/>
  <c r="O2934" i="13"/>
  <c r="N2934" i="13"/>
  <c r="H2933" i="13"/>
  <c r="O2933" i="13"/>
  <c r="N2933" i="13"/>
  <c r="H2932" i="13"/>
  <c r="O2932" i="13"/>
  <c r="N2932" i="13"/>
  <c r="H2931" i="13"/>
  <c r="O2931" i="13"/>
  <c r="N2931" i="13"/>
  <c r="H2930" i="13"/>
  <c r="O2930" i="13"/>
  <c r="N2930" i="13"/>
  <c r="H2929" i="13"/>
  <c r="O2929" i="13"/>
  <c r="N2929" i="13"/>
  <c r="H2928" i="13"/>
  <c r="O2928" i="13"/>
  <c r="N2928" i="13"/>
  <c r="H2927" i="13"/>
  <c r="O2927" i="13"/>
  <c r="N2927" i="13"/>
  <c r="H2926" i="13"/>
  <c r="O2926" i="13"/>
  <c r="N2926" i="13"/>
  <c r="H2925" i="13"/>
  <c r="O2925" i="13"/>
  <c r="N2925" i="13"/>
  <c r="H2924" i="13"/>
  <c r="O2924" i="13"/>
  <c r="N2924" i="13"/>
  <c r="H2923" i="13"/>
  <c r="O2923" i="13"/>
  <c r="N2923" i="13"/>
  <c r="H2922" i="13"/>
  <c r="O2922" i="13"/>
  <c r="N2922" i="13"/>
  <c r="H2921" i="13"/>
  <c r="O2921" i="13"/>
  <c r="N2921" i="13"/>
  <c r="H2920" i="13"/>
  <c r="O2920" i="13"/>
  <c r="N2920" i="13"/>
  <c r="H2919" i="13"/>
  <c r="O2919" i="13"/>
  <c r="N2919" i="13"/>
  <c r="H2918" i="13"/>
  <c r="O2918" i="13"/>
  <c r="N2918" i="13"/>
  <c r="H2917" i="13"/>
  <c r="O2917" i="13"/>
  <c r="N2917" i="13"/>
  <c r="H2916" i="13"/>
  <c r="O2916" i="13"/>
  <c r="N2916" i="13"/>
  <c r="H2915" i="13"/>
  <c r="O2915" i="13"/>
  <c r="N2915" i="13"/>
  <c r="H2914" i="13"/>
  <c r="O2914" i="13"/>
  <c r="N2914" i="13"/>
  <c r="H2913" i="13"/>
  <c r="O2913" i="13"/>
  <c r="N2913" i="13"/>
  <c r="H2912" i="13"/>
  <c r="O2912" i="13"/>
  <c r="N2912" i="13"/>
  <c r="H2911" i="13"/>
  <c r="O2911" i="13"/>
  <c r="N2911" i="13"/>
  <c r="H2910" i="13"/>
  <c r="O2910" i="13"/>
  <c r="N2910" i="13"/>
  <c r="H2909" i="13"/>
  <c r="O2909" i="13"/>
  <c r="N2909" i="13"/>
  <c r="H2908" i="13"/>
  <c r="O2908" i="13"/>
  <c r="N2908" i="13"/>
  <c r="H2907" i="13"/>
  <c r="O2907" i="13"/>
  <c r="N2907" i="13"/>
  <c r="H2906" i="13"/>
  <c r="O2906" i="13"/>
  <c r="N2906" i="13"/>
  <c r="H2905" i="13"/>
  <c r="O2905" i="13"/>
  <c r="N2905" i="13"/>
  <c r="H2904" i="13"/>
  <c r="O2904" i="13"/>
  <c r="N2904" i="13"/>
  <c r="H2903" i="13"/>
  <c r="O2903" i="13"/>
  <c r="N2903" i="13"/>
  <c r="H2902" i="13"/>
  <c r="O2902" i="13"/>
  <c r="N2902" i="13"/>
  <c r="H2901" i="13"/>
  <c r="O2901" i="13"/>
  <c r="N2901" i="13"/>
  <c r="H2900" i="13"/>
  <c r="O2900" i="13"/>
  <c r="N2900" i="13"/>
  <c r="H2899" i="13"/>
  <c r="O2899" i="13"/>
  <c r="N2899" i="13"/>
  <c r="H2898" i="13"/>
  <c r="O2898" i="13"/>
  <c r="N2898" i="13"/>
  <c r="H2897" i="13"/>
  <c r="O2897" i="13"/>
  <c r="N2897" i="13"/>
  <c r="H2896" i="13"/>
  <c r="O2896" i="13"/>
  <c r="N2896" i="13"/>
  <c r="H2895" i="13"/>
  <c r="O2895" i="13"/>
  <c r="N2895" i="13"/>
  <c r="H2894" i="13"/>
  <c r="O2894" i="13"/>
  <c r="N2894" i="13"/>
  <c r="H2893" i="13"/>
  <c r="O2893" i="13"/>
  <c r="N2893" i="13"/>
  <c r="H2892" i="13"/>
  <c r="O2892" i="13"/>
  <c r="N2892" i="13"/>
  <c r="H2891" i="13"/>
  <c r="O2891" i="13"/>
  <c r="N2891" i="13"/>
  <c r="H2890" i="13"/>
  <c r="O2890" i="13"/>
  <c r="N2890" i="13"/>
  <c r="H2889" i="13"/>
  <c r="O2889" i="13"/>
  <c r="N2889" i="13"/>
  <c r="H2888" i="13"/>
  <c r="O2888" i="13"/>
  <c r="N2888" i="13"/>
  <c r="H2887" i="13"/>
  <c r="O2887" i="13"/>
  <c r="N2887" i="13"/>
  <c r="H2886" i="13"/>
  <c r="O2886" i="13"/>
  <c r="N2886" i="13"/>
  <c r="H2885" i="13"/>
  <c r="O2885" i="13"/>
  <c r="N2885" i="13"/>
  <c r="H2884" i="13"/>
  <c r="O2884" i="13"/>
  <c r="N2884" i="13"/>
  <c r="H2883" i="13"/>
  <c r="O2883" i="13"/>
  <c r="N2883" i="13"/>
  <c r="H2882" i="13"/>
  <c r="O2882" i="13"/>
  <c r="N2882" i="13"/>
  <c r="H2881" i="13"/>
  <c r="O2881" i="13"/>
  <c r="N2881" i="13"/>
  <c r="H2880" i="13"/>
  <c r="O2880" i="13"/>
  <c r="N2880" i="13"/>
  <c r="H2879" i="13"/>
  <c r="O2879" i="13"/>
  <c r="N2879" i="13"/>
  <c r="H2878" i="13"/>
  <c r="O2878" i="13"/>
  <c r="N2878" i="13"/>
  <c r="H2877" i="13"/>
  <c r="O2877" i="13"/>
  <c r="N2877" i="13"/>
  <c r="H2876" i="13"/>
  <c r="O2876" i="13"/>
  <c r="N2876" i="13"/>
  <c r="H2875" i="13"/>
  <c r="O2875" i="13"/>
  <c r="N2875" i="13"/>
  <c r="H2874" i="13"/>
  <c r="O2874" i="13"/>
  <c r="N2874" i="13"/>
  <c r="H2873" i="13"/>
  <c r="O2873" i="13"/>
  <c r="N2873" i="13"/>
  <c r="H2872" i="13"/>
  <c r="O2872" i="13"/>
  <c r="N2872" i="13"/>
  <c r="H2871" i="13"/>
  <c r="O2871" i="13"/>
  <c r="N2871" i="13"/>
  <c r="H2870" i="13"/>
  <c r="O2870" i="13"/>
  <c r="N2870" i="13"/>
  <c r="H2869" i="13"/>
  <c r="O2869" i="13"/>
  <c r="N2869" i="13"/>
  <c r="H2868" i="13"/>
  <c r="O2868" i="13"/>
  <c r="N2868" i="13"/>
  <c r="H2867" i="13"/>
  <c r="O2867" i="13"/>
  <c r="N2867" i="13"/>
  <c r="H2866" i="13"/>
  <c r="O2866" i="13"/>
  <c r="N2866" i="13"/>
  <c r="H2865" i="13"/>
  <c r="O2865" i="13"/>
  <c r="N2865" i="13"/>
  <c r="H2864" i="13"/>
  <c r="O2864" i="13"/>
  <c r="N2864" i="13"/>
  <c r="H2863" i="13"/>
  <c r="O2863" i="13"/>
  <c r="N2863" i="13"/>
  <c r="H2862" i="13"/>
  <c r="O2862" i="13"/>
  <c r="N2862" i="13"/>
  <c r="H2861" i="13"/>
  <c r="O2861" i="13"/>
  <c r="N2861" i="13"/>
  <c r="H2860" i="13"/>
  <c r="O2860" i="13"/>
  <c r="N2860" i="13"/>
  <c r="H2859" i="13"/>
  <c r="O2859" i="13"/>
  <c r="N2859" i="13"/>
  <c r="H2858" i="13"/>
  <c r="O2858" i="13"/>
  <c r="N2858" i="13"/>
  <c r="H2857" i="13"/>
  <c r="O2857" i="13"/>
  <c r="N2857" i="13"/>
  <c r="H2856" i="13"/>
  <c r="O2856" i="13"/>
  <c r="N2856" i="13"/>
  <c r="H2855" i="13"/>
  <c r="O2855" i="13"/>
  <c r="N2855" i="13"/>
  <c r="H2854" i="13"/>
  <c r="O2854" i="13"/>
  <c r="N2854" i="13"/>
  <c r="H2853" i="13"/>
  <c r="O2853" i="13"/>
  <c r="N2853" i="13"/>
  <c r="H2852" i="13"/>
  <c r="O2852" i="13"/>
  <c r="N2852" i="13"/>
  <c r="H2851" i="13"/>
  <c r="O2851" i="13"/>
  <c r="N2851" i="13"/>
  <c r="H2850" i="13"/>
  <c r="O2850" i="13"/>
  <c r="N2850" i="13"/>
  <c r="H2849" i="13"/>
  <c r="O2849" i="13"/>
  <c r="N2849" i="13"/>
  <c r="H2848" i="13"/>
  <c r="O2848" i="13"/>
  <c r="N2848" i="13"/>
  <c r="H2847" i="13"/>
  <c r="O2847" i="13"/>
  <c r="N2847" i="13"/>
  <c r="H2846" i="13"/>
  <c r="O2846" i="13"/>
  <c r="N2846" i="13"/>
  <c r="H2845" i="13"/>
  <c r="O2845" i="13"/>
  <c r="N2845" i="13"/>
  <c r="H2844" i="13"/>
  <c r="O2844" i="13"/>
  <c r="N2844" i="13"/>
  <c r="H2843" i="13"/>
  <c r="O2843" i="13"/>
  <c r="N2843" i="13"/>
  <c r="H2842" i="13"/>
  <c r="O2842" i="13"/>
  <c r="N2842" i="13"/>
  <c r="H2841" i="13"/>
  <c r="O2841" i="13"/>
  <c r="N2841" i="13"/>
  <c r="H2840" i="13"/>
  <c r="O2840" i="13"/>
  <c r="N2840" i="13"/>
  <c r="H2839" i="13"/>
  <c r="O2839" i="13"/>
  <c r="N2839" i="13"/>
  <c r="H2838" i="13"/>
  <c r="O2838" i="13"/>
  <c r="N2838" i="13"/>
  <c r="H2837" i="13"/>
  <c r="O2837" i="13"/>
  <c r="N2837" i="13"/>
  <c r="H2836" i="13"/>
  <c r="O2836" i="13"/>
  <c r="N2836" i="13"/>
  <c r="H2835" i="13"/>
  <c r="O2835" i="13"/>
  <c r="N2835" i="13"/>
  <c r="H2834" i="13"/>
  <c r="O2834" i="13"/>
  <c r="N2834" i="13"/>
  <c r="H2833" i="13"/>
  <c r="O2833" i="13"/>
  <c r="N2833" i="13"/>
  <c r="H2832" i="13"/>
  <c r="O2832" i="13"/>
  <c r="N2832" i="13"/>
  <c r="H2831" i="13"/>
  <c r="O2831" i="13"/>
  <c r="N2831" i="13"/>
  <c r="H2830" i="13"/>
  <c r="O2830" i="13"/>
  <c r="N2830" i="13"/>
  <c r="H2829" i="13"/>
  <c r="O2829" i="13"/>
  <c r="N2829" i="13"/>
  <c r="H2828" i="13"/>
  <c r="O2828" i="13"/>
  <c r="N2828" i="13"/>
  <c r="H2827" i="13"/>
  <c r="O2827" i="13"/>
  <c r="N2827" i="13"/>
  <c r="H2826" i="13"/>
  <c r="O2826" i="13"/>
  <c r="N2826" i="13"/>
  <c r="H2825" i="13"/>
  <c r="O2825" i="13"/>
  <c r="N2825" i="13"/>
  <c r="H2824" i="13"/>
  <c r="O2824" i="13"/>
  <c r="N2824" i="13"/>
  <c r="H2823" i="13"/>
  <c r="O2823" i="13"/>
  <c r="N2823" i="13"/>
  <c r="H2822" i="13"/>
  <c r="O2822" i="13"/>
  <c r="N2822" i="13"/>
  <c r="H2821" i="13"/>
  <c r="O2821" i="13"/>
  <c r="N2821" i="13"/>
  <c r="H2820" i="13"/>
  <c r="O2820" i="13"/>
  <c r="N2820" i="13"/>
  <c r="H2819" i="13"/>
  <c r="O2819" i="13"/>
  <c r="N2819" i="13"/>
  <c r="H2818" i="13"/>
  <c r="O2818" i="13"/>
  <c r="N2818" i="13"/>
  <c r="H2817" i="13"/>
  <c r="O2817" i="13"/>
  <c r="N2817" i="13"/>
  <c r="H2816" i="13"/>
  <c r="O2816" i="13"/>
  <c r="N2816" i="13"/>
  <c r="H2815" i="13"/>
  <c r="O2815" i="13"/>
  <c r="N2815" i="13"/>
  <c r="H2814" i="13"/>
  <c r="O2814" i="13"/>
  <c r="N2814" i="13"/>
  <c r="H2813" i="13"/>
  <c r="O2813" i="13"/>
  <c r="N2813" i="13"/>
  <c r="H2812" i="13"/>
  <c r="O2812" i="13"/>
  <c r="N2812" i="13"/>
  <c r="H2811" i="13"/>
  <c r="O2811" i="13"/>
  <c r="N2811" i="13"/>
  <c r="H2810" i="13"/>
  <c r="O2810" i="13"/>
  <c r="N2810" i="13"/>
  <c r="H2809" i="13"/>
  <c r="O2809" i="13"/>
  <c r="N2809" i="13"/>
  <c r="H2808" i="13"/>
  <c r="O2808" i="13"/>
  <c r="N2808" i="13"/>
  <c r="H2807" i="13"/>
  <c r="O2807" i="13"/>
  <c r="N2807" i="13"/>
  <c r="H2806" i="13"/>
  <c r="O2806" i="13"/>
  <c r="N2806" i="13"/>
  <c r="H2805" i="13"/>
  <c r="O2805" i="13"/>
  <c r="N2805" i="13"/>
  <c r="H2804" i="13"/>
  <c r="O2804" i="13"/>
  <c r="N2804" i="13"/>
  <c r="H2803" i="13"/>
  <c r="O2803" i="13"/>
  <c r="N2803" i="13"/>
  <c r="H2802" i="13"/>
  <c r="O2802" i="13"/>
  <c r="N2802" i="13"/>
  <c r="H2801" i="13"/>
  <c r="O2801" i="13"/>
  <c r="N2801" i="13"/>
  <c r="H2800" i="13"/>
  <c r="O2800" i="13"/>
  <c r="N2800" i="13"/>
  <c r="H2799" i="13"/>
  <c r="O2799" i="13"/>
  <c r="N2799" i="13"/>
  <c r="H2798" i="13"/>
  <c r="O2798" i="13"/>
  <c r="N2798" i="13"/>
  <c r="H2797" i="13"/>
  <c r="O2797" i="13"/>
  <c r="N2797" i="13"/>
  <c r="H2796" i="13"/>
  <c r="O2796" i="13"/>
  <c r="N2796" i="13"/>
  <c r="H2795" i="13"/>
  <c r="O2795" i="13"/>
  <c r="N2795" i="13"/>
  <c r="H2794" i="13"/>
  <c r="O2794" i="13"/>
  <c r="N2794" i="13"/>
  <c r="H2793" i="13"/>
  <c r="O2793" i="13"/>
  <c r="N2793" i="13"/>
  <c r="H2792" i="13"/>
  <c r="O2792" i="13"/>
  <c r="N2792" i="13"/>
  <c r="H2791" i="13"/>
  <c r="O2791" i="13"/>
  <c r="N2791" i="13"/>
  <c r="H2790" i="13"/>
  <c r="O2790" i="13"/>
  <c r="N2790" i="13"/>
  <c r="H2789" i="13"/>
  <c r="O2789" i="13"/>
  <c r="N2789" i="13"/>
  <c r="H2788" i="13"/>
  <c r="O2788" i="13"/>
  <c r="N2788" i="13"/>
  <c r="H2787" i="13"/>
  <c r="O2787" i="13"/>
  <c r="N2787" i="13"/>
  <c r="H2786" i="13"/>
  <c r="O2786" i="13"/>
  <c r="N2786" i="13"/>
  <c r="H2785" i="13"/>
  <c r="O2785" i="13"/>
  <c r="N2785" i="13"/>
  <c r="H2784" i="13"/>
  <c r="O2784" i="13"/>
  <c r="N2784" i="13"/>
  <c r="H2783" i="13"/>
  <c r="O2783" i="13"/>
  <c r="N2783" i="13"/>
  <c r="H2782" i="13"/>
  <c r="O2782" i="13"/>
  <c r="N2782" i="13"/>
  <c r="H2781" i="13"/>
  <c r="O2781" i="13"/>
  <c r="N2781" i="13"/>
  <c r="H2780" i="13"/>
  <c r="O2780" i="13"/>
  <c r="N2780" i="13"/>
  <c r="H2779" i="13"/>
  <c r="O2779" i="13"/>
  <c r="N2779" i="13"/>
  <c r="H2778" i="13"/>
  <c r="O2778" i="13"/>
  <c r="N2778" i="13"/>
  <c r="H2777" i="13"/>
  <c r="O2777" i="13"/>
  <c r="N2777" i="13"/>
  <c r="H2776" i="13"/>
  <c r="O2776" i="13"/>
  <c r="N2776" i="13"/>
  <c r="H2775" i="13"/>
  <c r="O2775" i="13"/>
  <c r="N2775" i="13"/>
  <c r="H2774" i="13"/>
  <c r="O2774" i="13"/>
  <c r="N2774" i="13"/>
  <c r="H2773" i="13"/>
  <c r="O2773" i="13"/>
  <c r="N2773" i="13"/>
  <c r="H2772" i="13"/>
  <c r="O2772" i="13"/>
  <c r="N2772" i="13"/>
  <c r="H2771" i="13"/>
  <c r="O2771" i="13"/>
  <c r="N2771" i="13"/>
  <c r="H2770" i="13"/>
  <c r="O2770" i="13"/>
  <c r="N2770" i="13"/>
  <c r="H2769" i="13"/>
  <c r="O2769" i="13"/>
  <c r="N2769" i="13"/>
  <c r="H2768" i="13"/>
  <c r="O2768" i="13"/>
  <c r="N2768" i="13"/>
  <c r="H2767" i="13"/>
  <c r="O2767" i="13"/>
  <c r="N2767" i="13"/>
  <c r="H2766" i="13"/>
  <c r="O2766" i="13"/>
  <c r="N2766" i="13"/>
  <c r="H2765" i="13"/>
  <c r="O2765" i="13"/>
  <c r="N2765" i="13"/>
  <c r="H2764" i="13"/>
  <c r="O2764" i="13"/>
  <c r="N2764" i="13"/>
  <c r="H2763" i="13"/>
  <c r="O2763" i="13"/>
  <c r="N2763" i="13"/>
  <c r="H2762" i="13"/>
  <c r="O2762" i="13"/>
  <c r="N2762" i="13"/>
  <c r="H2761" i="13"/>
  <c r="O2761" i="13"/>
  <c r="N2761" i="13"/>
  <c r="H2760" i="13"/>
  <c r="O2760" i="13"/>
  <c r="N2760" i="13"/>
  <c r="H2759" i="13"/>
  <c r="O2759" i="13"/>
  <c r="N2759" i="13"/>
  <c r="H2758" i="13"/>
  <c r="O2758" i="13"/>
  <c r="N2758" i="13"/>
  <c r="H2757" i="13"/>
  <c r="O2757" i="13"/>
  <c r="N2757" i="13"/>
  <c r="H2756" i="13"/>
  <c r="O2756" i="13"/>
  <c r="N2756" i="13"/>
  <c r="H2755" i="13"/>
  <c r="O2755" i="13"/>
  <c r="N2755" i="13"/>
  <c r="H2754" i="13"/>
  <c r="O2754" i="13"/>
  <c r="N2754" i="13"/>
  <c r="H2753" i="13"/>
  <c r="O2753" i="13"/>
  <c r="N2753" i="13"/>
  <c r="H2752" i="13"/>
  <c r="O2752" i="13"/>
  <c r="N2752" i="13"/>
  <c r="H2751" i="13"/>
  <c r="O2751" i="13"/>
  <c r="N2751" i="13"/>
  <c r="H2750" i="13"/>
  <c r="O2750" i="13"/>
  <c r="N2750" i="13"/>
  <c r="H2749" i="13"/>
  <c r="O2749" i="13"/>
  <c r="N2749" i="13"/>
  <c r="H2748" i="13"/>
  <c r="O2748" i="13"/>
  <c r="N2748" i="13"/>
  <c r="H2747" i="13"/>
  <c r="O2747" i="13"/>
  <c r="N2747" i="13"/>
  <c r="H2746" i="13"/>
  <c r="O2746" i="13"/>
  <c r="N2746" i="13"/>
  <c r="H2745" i="13"/>
  <c r="O2745" i="13"/>
  <c r="N2745" i="13"/>
  <c r="H2744" i="13"/>
  <c r="O2744" i="13"/>
  <c r="N2744" i="13"/>
  <c r="H2743" i="13"/>
  <c r="O2743" i="13"/>
  <c r="N2743" i="13"/>
  <c r="H2742" i="13"/>
  <c r="O2742" i="13"/>
  <c r="N2742" i="13"/>
  <c r="H2741" i="13"/>
  <c r="O2741" i="13"/>
  <c r="N2741" i="13"/>
  <c r="H2740" i="13"/>
  <c r="O2740" i="13"/>
  <c r="N2740" i="13"/>
  <c r="H2739" i="13"/>
  <c r="O2739" i="13"/>
  <c r="N2739" i="13"/>
  <c r="H2738" i="13"/>
  <c r="O2738" i="13"/>
  <c r="N2738" i="13"/>
  <c r="H2737" i="13"/>
  <c r="O2737" i="13"/>
  <c r="N2737" i="13"/>
  <c r="H2736" i="13"/>
  <c r="O2736" i="13"/>
  <c r="N2736" i="13"/>
  <c r="H2735" i="13"/>
  <c r="O2735" i="13"/>
  <c r="N2735" i="13"/>
  <c r="H2734" i="13"/>
  <c r="O2734" i="13"/>
  <c r="N2734" i="13"/>
  <c r="H2733" i="13"/>
  <c r="O2733" i="13"/>
  <c r="N2733" i="13"/>
  <c r="H2732" i="13"/>
  <c r="O2732" i="13"/>
  <c r="N2732" i="13"/>
  <c r="H2731" i="13"/>
  <c r="O2731" i="13"/>
  <c r="N2731" i="13"/>
  <c r="H2730" i="13"/>
  <c r="O2730" i="13"/>
  <c r="N2730" i="13"/>
  <c r="H2729" i="13"/>
  <c r="O2729" i="13"/>
  <c r="N2729" i="13"/>
  <c r="H2728" i="13"/>
  <c r="O2728" i="13"/>
  <c r="N2728" i="13"/>
  <c r="H2727" i="13"/>
  <c r="O2727" i="13"/>
  <c r="N2727" i="13"/>
  <c r="H2726" i="13"/>
  <c r="O2726" i="13"/>
  <c r="N2726" i="13"/>
  <c r="H2725" i="13"/>
  <c r="O2725" i="13"/>
  <c r="N2725" i="13"/>
  <c r="H2724" i="13"/>
  <c r="O2724" i="13"/>
  <c r="N2724" i="13"/>
  <c r="H2723" i="13"/>
  <c r="O2723" i="13"/>
  <c r="N2723" i="13"/>
  <c r="H2722" i="13"/>
  <c r="O2722" i="13"/>
  <c r="N2722" i="13"/>
  <c r="H2721" i="13"/>
  <c r="O2721" i="13"/>
  <c r="N2721" i="13"/>
  <c r="H2720" i="13"/>
  <c r="O2720" i="13"/>
  <c r="N2720" i="13"/>
  <c r="H2719" i="13"/>
  <c r="O2719" i="13"/>
  <c r="N2719" i="13"/>
  <c r="H2718" i="13"/>
  <c r="O2718" i="13"/>
  <c r="N2718" i="13"/>
  <c r="H2717" i="13"/>
  <c r="O2717" i="13"/>
  <c r="N2717" i="13"/>
  <c r="H2716" i="13"/>
  <c r="O2716" i="13"/>
  <c r="N2716" i="13"/>
  <c r="H2715" i="13"/>
  <c r="O2715" i="13"/>
  <c r="N2715" i="13"/>
  <c r="H2714" i="13"/>
  <c r="O2714" i="13"/>
  <c r="N2714" i="13"/>
  <c r="H2713" i="13"/>
  <c r="O2713" i="13"/>
  <c r="N2713" i="13"/>
  <c r="H2712" i="13"/>
  <c r="O2712" i="13"/>
  <c r="N2712" i="13"/>
  <c r="H2711" i="13"/>
  <c r="O2711" i="13"/>
  <c r="N2711" i="13"/>
  <c r="H2710" i="13"/>
  <c r="O2710" i="13"/>
  <c r="N2710" i="13"/>
  <c r="H2709" i="13"/>
  <c r="O2709" i="13"/>
  <c r="N2709" i="13"/>
  <c r="H2708" i="13"/>
  <c r="O2708" i="13"/>
  <c r="N2708" i="13"/>
  <c r="H2707" i="13"/>
  <c r="O2707" i="13"/>
  <c r="N2707" i="13"/>
  <c r="H2706" i="13"/>
  <c r="O2706" i="13"/>
  <c r="N2706" i="13"/>
  <c r="H2705" i="13"/>
  <c r="O2705" i="13"/>
  <c r="N2705" i="13"/>
  <c r="H2704" i="13"/>
  <c r="O2704" i="13"/>
  <c r="N2704" i="13"/>
  <c r="H2703" i="13"/>
  <c r="O2703" i="13"/>
  <c r="N2703" i="13"/>
  <c r="H2702" i="13"/>
  <c r="O2702" i="13"/>
  <c r="N2702" i="13"/>
  <c r="H2701" i="13"/>
  <c r="O2701" i="13"/>
  <c r="N2701" i="13"/>
  <c r="H2700" i="13"/>
  <c r="O2700" i="13"/>
  <c r="N2700" i="13"/>
  <c r="H2699" i="13"/>
  <c r="O2699" i="13"/>
  <c r="N2699" i="13"/>
  <c r="H2698" i="13"/>
  <c r="O2698" i="13"/>
  <c r="N2698" i="13"/>
  <c r="H2697" i="13"/>
  <c r="O2697" i="13"/>
  <c r="N2697" i="13"/>
  <c r="H2696" i="13"/>
  <c r="O2696" i="13"/>
  <c r="N2696" i="13"/>
  <c r="H2695" i="13"/>
  <c r="O2695" i="13"/>
  <c r="N2695" i="13"/>
  <c r="H2694" i="13"/>
  <c r="O2694" i="13"/>
  <c r="N2694" i="13"/>
  <c r="H2693" i="13"/>
  <c r="O2693" i="13"/>
  <c r="N2693" i="13"/>
  <c r="H2692" i="13"/>
  <c r="O2692" i="13"/>
  <c r="N2692" i="13"/>
  <c r="H2691" i="13"/>
  <c r="O2691" i="13"/>
  <c r="N2691" i="13"/>
  <c r="H2690" i="13"/>
  <c r="O2690" i="13"/>
  <c r="N2690" i="13"/>
  <c r="H2689" i="13"/>
  <c r="O2689" i="13"/>
  <c r="N2689" i="13"/>
  <c r="H2688" i="13"/>
  <c r="O2688" i="13"/>
  <c r="N2688" i="13"/>
  <c r="H2687" i="13"/>
  <c r="O2687" i="13"/>
  <c r="N2687" i="13"/>
  <c r="H2686" i="13"/>
  <c r="O2686" i="13"/>
  <c r="N2686" i="13"/>
  <c r="H2685" i="13"/>
  <c r="O2685" i="13"/>
  <c r="N2685" i="13"/>
  <c r="H2684" i="13"/>
  <c r="O2684" i="13"/>
  <c r="N2684" i="13"/>
  <c r="H2683" i="13"/>
  <c r="O2683" i="13"/>
  <c r="N2683" i="13"/>
  <c r="H2682" i="13"/>
  <c r="O2682" i="13"/>
  <c r="N2682" i="13"/>
  <c r="H2681" i="13"/>
  <c r="O2681" i="13"/>
  <c r="N2681" i="13"/>
  <c r="H2680" i="13"/>
  <c r="O2680" i="13"/>
  <c r="N2680" i="13"/>
  <c r="H2679" i="13"/>
  <c r="O2679" i="13"/>
  <c r="N2679" i="13"/>
  <c r="H2678" i="13"/>
  <c r="O2678" i="13"/>
  <c r="N2678" i="13"/>
  <c r="H2677" i="13"/>
  <c r="O2677" i="13"/>
  <c r="N2677" i="13"/>
  <c r="H2676" i="13"/>
  <c r="O2676" i="13"/>
  <c r="N2676" i="13"/>
  <c r="H2675" i="13"/>
  <c r="O2675" i="13"/>
  <c r="N2675" i="13"/>
  <c r="H2674" i="13"/>
  <c r="O2674" i="13"/>
  <c r="N2674" i="13"/>
  <c r="H2673" i="13"/>
  <c r="O2673" i="13"/>
  <c r="N2673" i="13"/>
  <c r="H2672" i="13"/>
  <c r="O2672" i="13"/>
  <c r="N2672" i="13"/>
  <c r="H2671" i="13"/>
  <c r="O2671" i="13"/>
  <c r="N2671" i="13"/>
  <c r="H2670" i="13"/>
  <c r="O2670" i="13"/>
  <c r="N2670" i="13"/>
  <c r="H2669" i="13"/>
  <c r="O2669" i="13"/>
  <c r="N2669" i="13"/>
  <c r="H2668" i="13"/>
  <c r="O2668" i="13"/>
  <c r="N2668" i="13"/>
  <c r="H2667" i="13"/>
  <c r="O2667" i="13"/>
  <c r="N2667" i="13"/>
  <c r="H2666" i="13"/>
  <c r="O2666" i="13"/>
  <c r="N2666" i="13"/>
  <c r="H2665" i="13"/>
  <c r="O2665" i="13"/>
  <c r="N2665" i="13"/>
  <c r="H2664" i="13"/>
  <c r="O2664" i="13"/>
  <c r="N2664" i="13"/>
  <c r="H2663" i="13"/>
  <c r="O2663" i="13"/>
  <c r="N2663" i="13"/>
  <c r="H2662" i="13"/>
  <c r="O2662" i="13"/>
  <c r="N2662" i="13"/>
  <c r="H2661" i="13"/>
  <c r="O2661" i="13"/>
  <c r="N2661" i="13"/>
  <c r="H2660" i="13"/>
  <c r="O2660" i="13"/>
  <c r="N2660" i="13"/>
  <c r="H2659" i="13"/>
  <c r="O2659" i="13"/>
  <c r="N2659" i="13"/>
  <c r="H2658" i="13"/>
  <c r="O2658" i="13"/>
  <c r="N2658" i="13"/>
  <c r="H2657" i="13"/>
  <c r="O2657" i="13"/>
  <c r="N2657" i="13"/>
  <c r="H2656" i="13"/>
  <c r="O2656" i="13"/>
  <c r="N2656" i="13"/>
  <c r="H2655" i="13"/>
  <c r="O2655" i="13"/>
  <c r="N2655" i="13"/>
  <c r="H2654" i="13"/>
  <c r="O2654" i="13"/>
  <c r="N2654" i="13"/>
  <c r="H2653" i="13"/>
  <c r="O2653" i="13"/>
  <c r="N2653" i="13"/>
  <c r="H2652" i="13"/>
  <c r="O2652" i="13"/>
  <c r="N2652" i="13"/>
  <c r="H2651" i="13"/>
  <c r="O2651" i="13"/>
  <c r="N2651" i="13"/>
  <c r="H2650" i="13"/>
  <c r="O2650" i="13"/>
  <c r="N2650" i="13"/>
  <c r="H2649" i="13"/>
  <c r="O2649" i="13"/>
  <c r="N2649" i="13"/>
  <c r="H2648" i="13"/>
  <c r="O2648" i="13"/>
  <c r="N2648" i="13"/>
  <c r="H2647" i="13"/>
  <c r="O2647" i="13"/>
  <c r="N2647" i="13"/>
  <c r="H2646" i="13"/>
  <c r="O2646" i="13"/>
  <c r="N2646" i="13"/>
  <c r="H2645" i="13"/>
  <c r="O2645" i="13"/>
  <c r="N2645" i="13"/>
  <c r="H2644" i="13"/>
  <c r="O2644" i="13"/>
  <c r="N2644" i="13"/>
  <c r="H2643" i="13"/>
  <c r="O2643" i="13"/>
  <c r="N2643" i="13"/>
  <c r="H2642" i="13"/>
  <c r="O2642" i="13"/>
  <c r="N2642" i="13"/>
  <c r="H2641" i="13"/>
  <c r="O2641" i="13"/>
  <c r="N2641" i="13"/>
  <c r="H2640" i="13"/>
  <c r="O2640" i="13"/>
  <c r="N2640" i="13"/>
  <c r="H2639" i="13"/>
  <c r="O2639" i="13"/>
  <c r="N2639" i="13"/>
  <c r="H2638" i="13"/>
  <c r="O2638" i="13"/>
  <c r="N2638" i="13"/>
  <c r="H2637" i="13"/>
  <c r="O2637" i="13"/>
  <c r="N2637" i="13"/>
  <c r="H2636" i="13"/>
  <c r="O2636" i="13"/>
  <c r="N2636" i="13"/>
  <c r="H2635" i="13"/>
  <c r="O2635" i="13"/>
  <c r="N2635" i="13"/>
  <c r="H2634" i="13"/>
  <c r="O2634" i="13"/>
  <c r="N2634" i="13"/>
  <c r="H2633" i="13"/>
  <c r="O2633" i="13"/>
  <c r="N2633" i="13"/>
  <c r="H2632" i="13"/>
  <c r="O2632" i="13"/>
  <c r="N2632" i="13"/>
  <c r="H2631" i="13"/>
  <c r="O2631" i="13"/>
  <c r="N2631" i="13"/>
  <c r="H2630" i="13"/>
  <c r="O2630" i="13"/>
  <c r="N2630" i="13"/>
  <c r="H2629" i="13"/>
  <c r="O2629" i="13"/>
  <c r="N2629" i="13"/>
  <c r="H2628" i="13"/>
  <c r="O2628" i="13"/>
  <c r="N2628" i="13"/>
  <c r="H2627" i="13"/>
  <c r="O2627" i="13"/>
  <c r="N2627" i="13"/>
  <c r="H2626" i="13"/>
  <c r="O2626" i="13"/>
  <c r="N2626" i="13"/>
  <c r="H2625" i="13"/>
  <c r="O2625" i="13"/>
  <c r="N2625" i="13"/>
  <c r="H2624" i="13"/>
  <c r="O2624" i="13"/>
  <c r="N2624" i="13"/>
  <c r="H2623" i="13"/>
  <c r="O2623" i="13"/>
  <c r="N2623" i="13"/>
  <c r="H2622" i="13"/>
  <c r="O2622" i="13"/>
  <c r="N2622" i="13"/>
  <c r="H2621" i="13"/>
  <c r="O2621" i="13"/>
  <c r="N2621" i="13"/>
  <c r="H2620" i="13"/>
  <c r="O2620" i="13"/>
  <c r="N2620" i="13"/>
  <c r="H2619" i="13"/>
  <c r="O2619" i="13"/>
  <c r="N2619" i="13"/>
  <c r="H2618" i="13"/>
  <c r="O2618" i="13"/>
  <c r="N2618" i="13"/>
  <c r="H2617" i="13"/>
  <c r="O2617" i="13"/>
  <c r="N2617" i="13"/>
  <c r="H2616" i="13"/>
  <c r="O2616" i="13"/>
  <c r="N2616" i="13"/>
  <c r="H2615" i="13"/>
  <c r="O2615" i="13"/>
  <c r="N2615" i="13"/>
  <c r="H2614" i="13"/>
  <c r="O2614" i="13"/>
  <c r="N2614" i="13"/>
  <c r="H2613" i="13"/>
  <c r="O2613" i="13"/>
  <c r="N2613" i="13"/>
  <c r="H2612" i="13"/>
  <c r="O2612" i="13"/>
  <c r="N2612" i="13"/>
  <c r="H2611" i="13"/>
  <c r="O2611" i="13"/>
  <c r="N2611" i="13"/>
  <c r="H2610" i="13"/>
  <c r="O2610" i="13"/>
  <c r="N2610" i="13"/>
  <c r="H2609" i="13"/>
  <c r="O2609" i="13"/>
  <c r="N2609" i="13"/>
  <c r="H2608" i="13"/>
  <c r="O2608" i="13"/>
  <c r="N2608" i="13"/>
  <c r="H2607" i="13"/>
  <c r="O2607" i="13"/>
  <c r="N2607" i="13"/>
  <c r="H2606" i="13"/>
  <c r="O2606" i="13"/>
  <c r="N2606" i="13"/>
  <c r="H2605" i="13"/>
  <c r="O2605" i="13"/>
  <c r="N2605" i="13"/>
  <c r="H2604" i="13"/>
  <c r="O2604" i="13"/>
  <c r="N2604" i="13"/>
  <c r="H2603" i="13"/>
  <c r="O2603" i="13"/>
  <c r="N2603" i="13"/>
  <c r="H2602" i="13"/>
  <c r="O2602" i="13"/>
  <c r="N2602" i="13"/>
  <c r="H2601" i="13"/>
  <c r="O2601" i="13"/>
  <c r="N2601" i="13"/>
  <c r="H2600" i="13"/>
  <c r="O2600" i="13"/>
  <c r="N2600" i="13"/>
  <c r="H2599" i="13"/>
  <c r="O2599" i="13"/>
  <c r="N2599" i="13"/>
  <c r="H2598" i="13"/>
  <c r="O2598" i="13"/>
  <c r="N2598" i="13"/>
  <c r="H2597" i="13"/>
  <c r="O2597" i="13"/>
  <c r="N2597" i="13"/>
  <c r="H2596" i="13"/>
  <c r="O2596" i="13"/>
  <c r="N2596" i="13"/>
  <c r="H2595" i="13"/>
  <c r="O2595" i="13"/>
  <c r="N2595" i="13"/>
  <c r="H2594" i="13"/>
  <c r="O2594" i="13"/>
  <c r="N2594" i="13"/>
  <c r="H2593" i="13"/>
  <c r="O2593" i="13"/>
  <c r="N2593" i="13"/>
  <c r="H2592" i="13"/>
  <c r="O2592" i="13"/>
  <c r="N2592" i="13"/>
  <c r="H2591" i="13"/>
  <c r="O2591" i="13"/>
  <c r="N2591" i="13"/>
  <c r="H2590" i="13"/>
  <c r="O2590" i="13"/>
  <c r="N2590" i="13"/>
  <c r="H2589" i="13"/>
  <c r="O2589" i="13"/>
  <c r="N2589" i="13"/>
  <c r="H2588" i="13"/>
  <c r="O2588" i="13"/>
  <c r="N2588" i="13"/>
  <c r="H2587" i="13"/>
  <c r="O2587" i="13"/>
  <c r="N2587" i="13"/>
  <c r="H2586" i="13"/>
  <c r="O2586" i="13"/>
  <c r="N2586" i="13"/>
  <c r="H2585" i="13"/>
  <c r="O2585" i="13"/>
  <c r="N2585" i="13"/>
  <c r="H2584" i="13"/>
  <c r="O2584" i="13"/>
  <c r="N2584" i="13"/>
  <c r="H2583" i="13"/>
  <c r="O2583" i="13"/>
  <c r="N2583" i="13"/>
  <c r="H2582" i="13"/>
  <c r="O2582" i="13"/>
  <c r="N2582" i="13"/>
  <c r="H2581" i="13"/>
  <c r="O2581" i="13"/>
  <c r="N2581" i="13"/>
  <c r="H2580" i="13"/>
  <c r="O2580" i="13"/>
  <c r="N2580" i="13"/>
  <c r="H2579" i="13"/>
  <c r="O2579" i="13"/>
  <c r="N2579" i="13"/>
  <c r="H2578" i="13"/>
  <c r="O2578" i="13"/>
  <c r="N2578" i="13"/>
  <c r="H2577" i="13"/>
  <c r="O2577" i="13"/>
  <c r="N2577" i="13"/>
  <c r="H2576" i="13"/>
  <c r="O2576" i="13"/>
  <c r="N2576" i="13"/>
  <c r="H2575" i="13"/>
  <c r="O2575" i="13"/>
  <c r="N2575" i="13"/>
  <c r="H2574" i="13"/>
  <c r="O2574" i="13"/>
  <c r="N2574" i="13"/>
  <c r="H2573" i="13"/>
  <c r="O2573" i="13"/>
  <c r="N2573" i="13"/>
  <c r="H2572" i="13"/>
  <c r="O2572" i="13"/>
  <c r="N2572" i="13"/>
  <c r="H2571" i="13"/>
  <c r="O2571" i="13"/>
  <c r="N2571" i="13"/>
  <c r="H2570" i="13"/>
  <c r="O2570" i="13"/>
  <c r="N2570" i="13"/>
  <c r="H2569" i="13"/>
  <c r="O2569" i="13"/>
  <c r="N2569" i="13"/>
  <c r="H2568" i="13"/>
  <c r="O2568" i="13"/>
  <c r="N2568" i="13"/>
  <c r="H2567" i="13"/>
  <c r="O2567" i="13"/>
  <c r="N2567" i="13"/>
  <c r="H2566" i="13"/>
  <c r="O2566" i="13"/>
  <c r="N2566" i="13"/>
  <c r="H2565" i="13"/>
  <c r="O2565" i="13"/>
  <c r="N2565" i="13"/>
  <c r="H2564" i="13"/>
  <c r="O2564" i="13"/>
  <c r="N2564" i="13"/>
  <c r="H2563" i="13"/>
  <c r="O2563" i="13"/>
  <c r="N2563" i="13"/>
  <c r="H2562" i="13"/>
  <c r="O2562" i="13"/>
  <c r="N2562" i="13"/>
  <c r="H2561" i="13"/>
  <c r="O2561" i="13"/>
  <c r="N2561" i="13"/>
  <c r="H2560" i="13"/>
  <c r="O2560" i="13"/>
  <c r="N2560" i="13"/>
  <c r="H2559" i="13"/>
  <c r="O2559" i="13"/>
  <c r="N2559" i="13"/>
  <c r="H2558" i="13"/>
  <c r="O2558" i="13"/>
  <c r="N2558" i="13"/>
  <c r="H2557" i="13"/>
  <c r="O2557" i="13"/>
  <c r="N2557" i="13"/>
  <c r="H2556" i="13"/>
  <c r="O2556" i="13"/>
  <c r="N2556" i="13"/>
  <c r="H2555" i="13"/>
  <c r="O2555" i="13"/>
  <c r="N2555" i="13"/>
  <c r="H2554" i="13"/>
  <c r="O2554" i="13"/>
  <c r="N2554" i="13"/>
  <c r="H2553" i="13"/>
  <c r="O2553" i="13"/>
  <c r="N2553" i="13"/>
  <c r="H2552" i="13"/>
  <c r="O2552" i="13"/>
  <c r="N2552" i="13"/>
  <c r="H2551" i="13"/>
  <c r="O2551" i="13"/>
  <c r="N2551" i="13"/>
  <c r="H2550" i="13"/>
  <c r="O2550" i="13"/>
  <c r="N2550" i="13"/>
  <c r="H2549" i="13"/>
  <c r="O2549" i="13"/>
  <c r="N2549" i="13"/>
  <c r="H2548" i="13"/>
  <c r="O2548" i="13"/>
  <c r="N2548" i="13"/>
  <c r="H2547" i="13"/>
  <c r="O2547" i="13"/>
  <c r="N2547" i="13"/>
  <c r="H2546" i="13"/>
  <c r="O2546" i="13"/>
  <c r="N2546" i="13"/>
  <c r="H2545" i="13"/>
  <c r="O2545" i="13"/>
  <c r="N2545" i="13"/>
  <c r="H2544" i="13"/>
  <c r="O2544" i="13"/>
  <c r="N2544" i="13"/>
  <c r="H2543" i="13"/>
  <c r="O2543" i="13"/>
  <c r="N2543" i="13"/>
  <c r="H2542" i="13"/>
  <c r="O2542" i="13"/>
  <c r="N2542" i="13"/>
  <c r="H2541" i="13"/>
  <c r="O2541" i="13"/>
  <c r="N2541" i="13"/>
  <c r="H2540" i="13"/>
  <c r="O2540" i="13"/>
  <c r="N2540" i="13"/>
  <c r="H2539" i="13"/>
  <c r="O2539" i="13"/>
  <c r="N2539" i="13"/>
  <c r="H2538" i="13"/>
  <c r="O2538" i="13"/>
  <c r="N2538" i="13"/>
  <c r="H2537" i="13"/>
  <c r="O2537" i="13"/>
  <c r="N2537" i="13"/>
  <c r="H2536" i="13"/>
  <c r="O2536" i="13"/>
  <c r="N2536" i="13"/>
  <c r="H2535" i="13"/>
  <c r="O2535" i="13"/>
  <c r="N2535" i="13"/>
  <c r="H2534" i="13"/>
  <c r="O2534" i="13"/>
  <c r="N2534" i="13"/>
  <c r="H2533" i="13"/>
  <c r="O2533" i="13"/>
  <c r="N2533" i="13"/>
  <c r="H2532" i="13"/>
  <c r="O2532" i="13"/>
  <c r="N2532" i="13"/>
  <c r="H2531" i="13"/>
  <c r="O2531" i="13"/>
  <c r="N2531" i="13"/>
  <c r="H2530" i="13"/>
  <c r="O2530" i="13"/>
  <c r="N2530" i="13"/>
  <c r="H2529" i="13"/>
  <c r="O2529" i="13"/>
  <c r="N2529" i="13"/>
  <c r="H2528" i="13"/>
  <c r="O2528" i="13"/>
  <c r="N2528" i="13"/>
  <c r="H2527" i="13"/>
  <c r="O2527" i="13"/>
  <c r="N2527" i="13"/>
  <c r="H2526" i="13"/>
  <c r="O2526" i="13"/>
  <c r="N2526" i="13"/>
  <c r="H2525" i="13"/>
  <c r="O2525" i="13"/>
  <c r="N2525" i="13"/>
  <c r="H2524" i="13"/>
  <c r="O2524" i="13"/>
  <c r="N2524" i="13"/>
  <c r="H2523" i="13"/>
  <c r="O2523" i="13"/>
  <c r="N2523" i="13"/>
  <c r="H2522" i="13"/>
  <c r="O2522" i="13"/>
  <c r="N2522" i="13"/>
  <c r="H2521" i="13"/>
  <c r="O2521" i="13"/>
  <c r="N2521" i="13"/>
  <c r="H2520" i="13"/>
  <c r="O2520" i="13"/>
  <c r="N2520" i="13"/>
  <c r="H2519" i="13"/>
  <c r="O2519" i="13"/>
  <c r="N2519" i="13"/>
  <c r="H2518" i="13"/>
  <c r="O2518" i="13"/>
  <c r="N2518" i="13"/>
  <c r="H2517" i="13"/>
  <c r="O2517" i="13"/>
  <c r="N2517" i="13"/>
  <c r="H2516" i="13"/>
  <c r="O2516" i="13"/>
  <c r="N2516" i="13"/>
  <c r="H2515" i="13"/>
  <c r="O2515" i="13"/>
  <c r="N2515" i="13"/>
  <c r="H2514" i="13"/>
  <c r="O2514" i="13"/>
  <c r="N2514" i="13"/>
  <c r="H2513" i="13"/>
  <c r="O2513" i="13"/>
  <c r="N2513" i="13"/>
  <c r="H2512" i="13"/>
  <c r="O2512" i="13"/>
  <c r="N2512" i="13"/>
  <c r="H2511" i="13"/>
  <c r="O2511" i="13"/>
  <c r="N2511" i="13"/>
  <c r="H2510" i="13"/>
  <c r="O2510" i="13"/>
  <c r="N2510" i="13"/>
  <c r="H2509" i="13"/>
  <c r="O2509" i="13"/>
  <c r="N2509" i="13"/>
  <c r="H2508" i="13"/>
  <c r="O2508" i="13"/>
  <c r="N2508" i="13"/>
  <c r="H2507" i="13"/>
  <c r="O2507" i="13"/>
  <c r="N2507" i="13"/>
  <c r="H2506" i="13"/>
  <c r="O2506" i="13"/>
  <c r="N2506" i="13"/>
  <c r="H2505" i="13"/>
  <c r="O2505" i="13"/>
  <c r="N2505" i="13"/>
  <c r="H2504" i="13"/>
  <c r="O2504" i="13"/>
  <c r="N2504" i="13"/>
  <c r="H2503" i="13"/>
  <c r="O2503" i="13"/>
  <c r="N2503" i="13"/>
  <c r="H2502" i="13"/>
  <c r="O2502" i="13"/>
  <c r="N2502" i="13"/>
  <c r="H2501" i="13"/>
  <c r="O2501" i="13"/>
  <c r="N2501" i="13"/>
  <c r="H2500" i="13"/>
  <c r="O2500" i="13"/>
  <c r="N2500" i="13"/>
  <c r="H2499" i="13"/>
  <c r="O2499" i="13"/>
  <c r="N2499" i="13"/>
  <c r="H2498" i="13"/>
  <c r="O2498" i="13"/>
  <c r="N2498" i="13"/>
  <c r="H2497" i="13"/>
  <c r="O2497" i="13"/>
  <c r="N2497" i="13"/>
  <c r="H2496" i="13"/>
  <c r="O2496" i="13"/>
  <c r="N2496" i="13"/>
  <c r="H2495" i="13"/>
  <c r="O2495" i="13"/>
  <c r="N2495" i="13"/>
  <c r="H2494" i="13"/>
  <c r="O2494" i="13"/>
  <c r="N2494" i="13"/>
  <c r="H2493" i="13"/>
  <c r="O2493" i="13"/>
  <c r="N2493" i="13"/>
  <c r="H2492" i="13"/>
  <c r="O2492" i="13"/>
  <c r="N2492" i="13"/>
  <c r="H2491" i="13"/>
  <c r="O2491" i="13"/>
  <c r="N2491" i="13"/>
  <c r="H2490" i="13"/>
  <c r="O2490" i="13"/>
  <c r="N2490" i="13"/>
  <c r="H2489" i="13"/>
  <c r="O2489" i="13"/>
  <c r="N2489" i="13"/>
  <c r="H2488" i="13"/>
  <c r="O2488" i="13"/>
  <c r="N2488" i="13"/>
  <c r="H2487" i="13"/>
  <c r="O2487" i="13"/>
  <c r="N2487" i="13"/>
  <c r="H2486" i="13"/>
  <c r="O2486" i="13"/>
  <c r="N2486" i="13"/>
  <c r="H2485" i="13"/>
  <c r="O2485" i="13"/>
  <c r="N2485" i="13"/>
  <c r="H2484" i="13"/>
  <c r="O2484" i="13"/>
  <c r="N2484" i="13"/>
  <c r="H2483" i="13"/>
  <c r="O2483" i="13"/>
  <c r="N2483" i="13"/>
  <c r="H2482" i="13"/>
  <c r="O2482" i="13"/>
  <c r="N2482" i="13"/>
  <c r="H2481" i="13"/>
  <c r="O2481" i="13"/>
  <c r="N2481" i="13"/>
  <c r="H2480" i="13"/>
  <c r="O2480" i="13"/>
  <c r="N2480" i="13"/>
  <c r="H2479" i="13"/>
  <c r="O2479" i="13"/>
  <c r="N2479" i="13"/>
  <c r="H2478" i="13"/>
  <c r="O2478" i="13"/>
  <c r="N2478" i="13"/>
  <c r="H2477" i="13"/>
  <c r="O2477" i="13"/>
  <c r="N2477" i="13"/>
  <c r="H2476" i="13"/>
  <c r="O2476" i="13"/>
  <c r="N2476" i="13"/>
  <c r="H2475" i="13"/>
  <c r="O2475" i="13"/>
  <c r="N2475" i="13"/>
  <c r="H2474" i="13"/>
  <c r="O2474" i="13"/>
  <c r="N2474" i="13"/>
  <c r="H2473" i="13"/>
  <c r="O2473" i="13"/>
  <c r="N2473" i="13"/>
  <c r="H2472" i="13"/>
  <c r="O2472" i="13"/>
  <c r="N2472" i="13"/>
  <c r="H2471" i="13"/>
  <c r="O2471" i="13"/>
  <c r="N2471" i="13"/>
  <c r="H2470" i="13"/>
  <c r="O2470" i="13"/>
  <c r="N2470" i="13"/>
  <c r="H2469" i="13"/>
  <c r="O2469" i="13"/>
  <c r="N2469" i="13"/>
  <c r="H2468" i="13"/>
  <c r="O2468" i="13"/>
  <c r="N2468" i="13"/>
  <c r="H2467" i="13"/>
  <c r="O2467" i="13"/>
  <c r="N2467" i="13"/>
  <c r="H2466" i="13"/>
  <c r="O2466" i="13"/>
  <c r="N2466" i="13"/>
  <c r="H2465" i="13"/>
  <c r="O2465" i="13"/>
  <c r="N2465" i="13"/>
  <c r="H2464" i="13"/>
  <c r="O2464" i="13"/>
  <c r="N2464" i="13"/>
  <c r="H2463" i="13"/>
  <c r="O2463" i="13"/>
  <c r="N2463" i="13"/>
  <c r="H2462" i="13"/>
  <c r="O2462" i="13"/>
  <c r="N2462" i="13"/>
  <c r="H2461" i="13"/>
  <c r="O2461" i="13"/>
  <c r="N2461" i="13"/>
  <c r="H2460" i="13"/>
  <c r="O2460" i="13"/>
  <c r="N2460" i="13"/>
  <c r="H2459" i="13"/>
  <c r="O2459" i="13"/>
  <c r="N2459" i="13"/>
  <c r="H2458" i="13"/>
  <c r="O2458" i="13"/>
  <c r="N2458" i="13"/>
  <c r="H2457" i="13"/>
  <c r="O2457" i="13"/>
  <c r="N2457" i="13"/>
  <c r="H2456" i="13"/>
  <c r="O2456" i="13"/>
  <c r="N2456" i="13"/>
  <c r="H2455" i="13"/>
  <c r="O2455" i="13"/>
  <c r="N2455" i="13"/>
  <c r="H2454" i="13"/>
  <c r="O2454" i="13"/>
  <c r="N2454" i="13"/>
  <c r="H2453" i="13"/>
  <c r="O2453" i="13"/>
  <c r="N2453" i="13"/>
  <c r="H2452" i="13"/>
  <c r="O2452" i="13"/>
  <c r="N2452" i="13"/>
  <c r="H2451" i="13"/>
  <c r="O2451" i="13"/>
  <c r="N2451" i="13"/>
  <c r="H2450" i="13"/>
  <c r="O2450" i="13"/>
  <c r="N2450" i="13"/>
  <c r="H2449" i="13"/>
  <c r="O2449" i="13"/>
  <c r="N2449" i="13"/>
  <c r="H2448" i="13"/>
  <c r="O2448" i="13"/>
  <c r="N2448" i="13"/>
  <c r="H2447" i="13"/>
  <c r="O2447" i="13"/>
  <c r="N2447" i="13"/>
  <c r="H2446" i="13"/>
  <c r="O2446" i="13"/>
  <c r="N2446" i="13"/>
  <c r="H2445" i="13"/>
  <c r="O2445" i="13"/>
  <c r="N2445" i="13"/>
  <c r="H2444" i="13"/>
  <c r="O2444" i="13"/>
  <c r="N2444" i="13"/>
  <c r="H2443" i="13"/>
  <c r="O2443" i="13"/>
  <c r="N2443" i="13"/>
  <c r="H2442" i="13"/>
  <c r="O2442" i="13"/>
  <c r="N2442" i="13"/>
  <c r="H2441" i="13"/>
  <c r="O2441" i="13"/>
  <c r="N2441" i="13"/>
  <c r="H2440" i="13"/>
  <c r="O2440" i="13"/>
  <c r="N2440" i="13"/>
  <c r="H2439" i="13"/>
  <c r="O2439" i="13"/>
  <c r="N2439" i="13"/>
  <c r="H2438" i="13"/>
  <c r="O2438" i="13"/>
  <c r="N2438" i="13"/>
  <c r="H2437" i="13"/>
  <c r="O2437" i="13"/>
  <c r="N2437" i="13"/>
  <c r="H2436" i="13"/>
  <c r="O2436" i="13"/>
  <c r="N2436" i="13"/>
  <c r="H2435" i="13"/>
  <c r="O2435" i="13"/>
  <c r="N2435" i="13"/>
  <c r="H2434" i="13"/>
  <c r="O2434" i="13"/>
  <c r="N2434" i="13"/>
  <c r="H2433" i="13"/>
  <c r="O2433" i="13"/>
  <c r="N2433" i="13"/>
  <c r="H2432" i="13"/>
  <c r="O2432" i="13"/>
  <c r="N2432" i="13"/>
  <c r="H2431" i="13"/>
  <c r="O2431" i="13"/>
  <c r="N2431" i="13"/>
  <c r="H2430" i="13"/>
  <c r="O2430" i="13"/>
  <c r="N2430" i="13"/>
  <c r="H2429" i="13"/>
  <c r="O2429" i="13"/>
  <c r="N2429" i="13"/>
  <c r="H2428" i="13"/>
  <c r="O2428" i="13"/>
  <c r="N2428" i="13"/>
  <c r="H2427" i="13"/>
  <c r="O2427" i="13"/>
  <c r="N2427" i="13"/>
  <c r="H2426" i="13"/>
  <c r="O2426" i="13"/>
  <c r="N2426" i="13"/>
  <c r="H2425" i="13"/>
  <c r="O2425" i="13"/>
  <c r="N2425" i="13"/>
  <c r="H2424" i="13"/>
  <c r="O2424" i="13"/>
  <c r="N2424" i="13"/>
  <c r="H2423" i="13"/>
  <c r="O2423" i="13"/>
  <c r="N2423" i="13"/>
  <c r="H2422" i="13"/>
  <c r="O2422" i="13"/>
  <c r="N2422" i="13"/>
  <c r="H2421" i="13"/>
  <c r="O2421" i="13"/>
  <c r="N2421" i="13"/>
  <c r="H2420" i="13"/>
  <c r="O2420" i="13"/>
  <c r="N2420" i="13"/>
  <c r="H2419" i="13"/>
  <c r="O2419" i="13"/>
  <c r="N2419" i="13"/>
  <c r="H2418" i="13"/>
  <c r="O2418" i="13"/>
  <c r="N2418" i="13"/>
  <c r="H2417" i="13"/>
  <c r="O2417" i="13"/>
  <c r="N2417" i="13"/>
  <c r="H2416" i="13"/>
  <c r="O2416" i="13"/>
  <c r="N2416" i="13"/>
  <c r="H2415" i="13"/>
  <c r="O2415" i="13"/>
  <c r="N2415" i="13"/>
  <c r="H2414" i="13"/>
  <c r="O2414" i="13"/>
  <c r="N2414" i="13"/>
  <c r="H2413" i="13"/>
  <c r="O2413" i="13"/>
  <c r="N2413" i="13"/>
  <c r="H2412" i="13"/>
  <c r="O2412" i="13"/>
  <c r="N2412" i="13"/>
  <c r="H2411" i="13"/>
  <c r="O2411" i="13"/>
  <c r="N2411" i="13"/>
  <c r="H2410" i="13"/>
  <c r="O2410" i="13"/>
  <c r="N2410" i="13"/>
  <c r="H2409" i="13"/>
  <c r="O2409" i="13"/>
  <c r="N2409" i="13"/>
  <c r="H2408" i="13"/>
  <c r="O2408" i="13"/>
  <c r="N2408" i="13"/>
  <c r="H2407" i="13"/>
  <c r="O2407" i="13"/>
  <c r="N2407" i="13"/>
  <c r="H2406" i="13"/>
  <c r="O2406" i="13"/>
  <c r="N2406" i="13"/>
  <c r="H2405" i="13"/>
  <c r="O2405" i="13"/>
  <c r="N2405" i="13"/>
  <c r="H2404" i="13"/>
  <c r="O2404" i="13"/>
  <c r="N2404" i="13"/>
  <c r="H2403" i="13"/>
  <c r="O2403" i="13"/>
  <c r="N2403" i="13"/>
  <c r="H2402" i="13"/>
  <c r="O2402" i="13"/>
  <c r="N2402" i="13"/>
  <c r="H2401" i="13"/>
  <c r="O2401" i="13"/>
  <c r="N2401" i="13"/>
  <c r="H2400" i="13"/>
  <c r="O2400" i="13"/>
  <c r="N2400" i="13"/>
  <c r="H2399" i="13"/>
  <c r="O2399" i="13"/>
  <c r="N2399" i="13"/>
  <c r="H2398" i="13"/>
  <c r="O2398" i="13"/>
  <c r="N2398" i="13"/>
  <c r="H2397" i="13"/>
  <c r="O2397" i="13"/>
  <c r="N2397" i="13"/>
  <c r="H2396" i="13"/>
  <c r="O2396" i="13"/>
  <c r="N2396" i="13"/>
  <c r="H2395" i="13"/>
  <c r="O2395" i="13"/>
  <c r="N2395" i="13"/>
  <c r="H2394" i="13"/>
  <c r="O2394" i="13"/>
  <c r="N2394" i="13"/>
  <c r="H2393" i="13"/>
  <c r="O2393" i="13"/>
  <c r="N2393" i="13"/>
  <c r="H2392" i="13"/>
  <c r="O2392" i="13"/>
  <c r="N2392" i="13"/>
  <c r="H2391" i="13"/>
  <c r="O2391" i="13"/>
  <c r="N2391" i="13"/>
  <c r="H2390" i="13"/>
  <c r="O2390" i="13"/>
  <c r="N2390" i="13"/>
  <c r="H2389" i="13"/>
  <c r="O2389" i="13"/>
  <c r="N2389" i="13"/>
  <c r="H2388" i="13"/>
  <c r="O2388" i="13"/>
  <c r="N2388" i="13"/>
  <c r="H2387" i="13"/>
  <c r="O2387" i="13"/>
  <c r="N2387" i="13"/>
  <c r="H2386" i="13"/>
  <c r="O2386" i="13"/>
  <c r="N2386" i="13"/>
  <c r="H2385" i="13"/>
  <c r="O2385" i="13"/>
  <c r="N2385" i="13"/>
  <c r="H2384" i="13"/>
  <c r="O2384" i="13"/>
  <c r="N2384" i="13"/>
  <c r="H2383" i="13"/>
  <c r="O2383" i="13"/>
  <c r="N2383" i="13"/>
  <c r="H2382" i="13"/>
  <c r="O2382" i="13"/>
  <c r="N2382" i="13"/>
  <c r="H2381" i="13"/>
  <c r="O2381" i="13"/>
  <c r="N2381" i="13"/>
  <c r="H2380" i="13"/>
  <c r="O2380" i="13"/>
  <c r="N2380" i="13"/>
  <c r="H2379" i="13"/>
  <c r="O2379" i="13"/>
  <c r="N2379" i="13"/>
  <c r="H2378" i="13"/>
  <c r="O2378" i="13"/>
  <c r="N2378" i="13"/>
  <c r="H2377" i="13"/>
  <c r="O2377" i="13"/>
  <c r="N2377" i="13"/>
  <c r="H2376" i="13"/>
  <c r="O2376" i="13"/>
  <c r="N2376" i="13"/>
  <c r="H2375" i="13"/>
  <c r="O2375" i="13"/>
  <c r="N2375" i="13"/>
  <c r="H2374" i="13"/>
  <c r="O2374" i="13"/>
  <c r="N2374" i="13"/>
  <c r="H2373" i="13"/>
  <c r="O2373" i="13"/>
  <c r="N2373" i="13"/>
  <c r="H2372" i="13"/>
  <c r="O2372" i="13"/>
  <c r="N2372" i="13"/>
  <c r="H2371" i="13"/>
  <c r="O2371" i="13"/>
  <c r="N2371" i="13"/>
  <c r="H2370" i="13"/>
  <c r="O2370" i="13"/>
  <c r="N2370" i="13"/>
  <c r="H2369" i="13"/>
  <c r="O2369" i="13"/>
  <c r="N2369" i="13"/>
  <c r="H2368" i="13"/>
  <c r="O2368" i="13"/>
  <c r="N2368" i="13"/>
  <c r="H2367" i="13"/>
  <c r="O2367" i="13"/>
  <c r="N2367" i="13"/>
  <c r="H2366" i="13"/>
  <c r="O2366" i="13"/>
  <c r="N2366" i="13"/>
  <c r="H2365" i="13"/>
  <c r="O2365" i="13"/>
  <c r="N2365" i="13"/>
  <c r="H2364" i="13"/>
  <c r="O2364" i="13"/>
  <c r="N2364" i="13"/>
  <c r="H2363" i="13"/>
  <c r="O2363" i="13"/>
  <c r="N2363" i="13"/>
  <c r="H2362" i="13"/>
  <c r="O2362" i="13"/>
  <c r="N2362" i="13"/>
  <c r="H2361" i="13"/>
  <c r="O2361" i="13"/>
  <c r="N2361" i="13"/>
  <c r="H2360" i="13"/>
  <c r="O2360" i="13"/>
  <c r="N2360" i="13"/>
  <c r="H2359" i="13"/>
  <c r="O2359" i="13"/>
  <c r="N2359" i="13"/>
  <c r="H2358" i="13"/>
  <c r="O2358" i="13"/>
  <c r="N2358" i="13"/>
  <c r="H2357" i="13"/>
  <c r="O2357" i="13"/>
  <c r="N2357" i="13"/>
  <c r="H2356" i="13"/>
  <c r="O2356" i="13"/>
  <c r="N2356" i="13"/>
  <c r="H2355" i="13"/>
  <c r="O2355" i="13"/>
  <c r="N2355" i="13"/>
  <c r="H2354" i="13"/>
  <c r="O2354" i="13"/>
  <c r="N2354" i="13"/>
  <c r="H2353" i="13"/>
  <c r="O2353" i="13"/>
  <c r="N2353" i="13"/>
  <c r="H2352" i="13"/>
  <c r="O2352" i="13"/>
  <c r="N2352" i="13"/>
  <c r="H2351" i="13"/>
  <c r="O2351" i="13"/>
  <c r="N2351" i="13"/>
  <c r="H2350" i="13"/>
  <c r="O2350" i="13"/>
  <c r="N2350" i="13"/>
  <c r="H2349" i="13"/>
  <c r="O2349" i="13"/>
  <c r="N2349" i="13"/>
  <c r="H2348" i="13"/>
  <c r="O2348" i="13"/>
  <c r="N2348" i="13"/>
  <c r="H2347" i="13"/>
  <c r="O2347" i="13"/>
  <c r="N2347" i="13"/>
  <c r="H2346" i="13"/>
  <c r="O2346" i="13"/>
  <c r="N2346" i="13"/>
  <c r="H2345" i="13"/>
  <c r="O2345" i="13"/>
  <c r="N2345" i="13"/>
  <c r="H2344" i="13"/>
  <c r="O2344" i="13"/>
  <c r="N2344" i="13"/>
  <c r="H2343" i="13"/>
  <c r="O2343" i="13"/>
  <c r="N2343" i="13"/>
  <c r="H2342" i="13"/>
  <c r="O2342" i="13"/>
  <c r="N2342" i="13"/>
  <c r="H2341" i="13"/>
  <c r="O2341" i="13"/>
  <c r="N2341" i="13"/>
  <c r="H2340" i="13"/>
  <c r="O2340" i="13"/>
  <c r="N2340" i="13"/>
  <c r="H2339" i="13"/>
  <c r="O2339" i="13"/>
  <c r="N2339" i="13"/>
  <c r="H2338" i="13"/>
  <c r="O2338" i="13"/>
  <c r="N2338" i="13"/>
  <c r="H2337" i="13"/>
  <c r="O2337" i="13"/>
  <c r="N2337" i="13"/>
  <c r="H2336" i="13"/>
  <c r="O2336" i="13"/>
  <c r="N2336" i="13"/>
  <c r="H2335" i="13"/>
  <c r="O2335" i="13"/>
  <c r="N2335" i="13"/>
  <c r="H2334" i="13"/>
  <c r="O2334" i="13"/>
  <c r="N2334" i="13"/>
  <c r="H2333" i="13"/>
  <c r="O2333" i="13"/>
  <c r="N2333" i="13"/>
  <c r="H2332" i="13"/>
  <c r="O2332" i="13"/>
  <c r="N2332" i="13"/>
  <c r="H2331" i="13"/>
  <c r="O2331" i="13"/>
  <c r="N2331" i="13"/>
  <c r="H2330" i="13"/>
  <c r="O2330" i="13"/>
  <c r="N2330" i="13"/>
  <c r="H2329" i="13"/>
  <c r="O2329" i="13"/>
  <c r="N2329" i="13"/>
  <c r="H2328" i="13"/>
  <c r="O2328" i="13"/>
  <c r="N2328" i="13"/>
  <c r="H2327" i="13"/>
  <c r="O2327" i="13"/>
  <c r="N2327" i="13"/>
  <c r="H2326" i="13"/>
  <c r="O2326" i="13"/>
  <c r="N2326" i="13"/>
  <c r="H2325" i="13"/>
  <c r="O2325" i="13"/>
  <c r="N2325" i="13"/>
  <c r="H2324" i="13"/>
  <c r="O2324" i="13"/>
  <c r="N2324" i="13"/>
  <c r="H2323" i="13"/>
  <c r="O2323" i="13"/>
  <c r="N2323" i="13"/>
  <c r="H2322" i="13"/>
  <c r="O2322" i="13"/>
  <c r="N2322" i="13"/>
  <c r="H2321" i="13"/>
  <c r="O2321" i="13"/>
  <c r="N2321" i="13"/>
  <c r="H2320" i="13"/>
  <c r="O2320" i="13"/>
  <c r="N2320" i="13"/>
  <c r="H2319" i="13"/>
  <c r="O2319" i="13"/>
  <c r="N2319" i="13"/>
  <c r="H2318" i="13"/>
  <c r="O2318" i="13"/>
  <c r="N2318" i="13"/>
  <c r="H2317" i="13"/>
  <c r="O2317" i="13"/>
  <c r="N2317" i="13"/>
  <c r="H2316" i="13"/>
  <c r="O2316" i="13"/>
  <c r="N2316" i="13"/>
  <c r="H2315" i="13"/>
  <c r="O2315" i="13"/>
  <c r="N2315" i="13"/>
  <c r="H2314" i="13"/>
  <c r="O2314" i="13"/>
  <c r="N2314" i="13"/>
  <c r="H2313" i="13"/>
  <c r="O2313" i="13"/>
  <c r="N2313" i="13"/>
  <c r="H2312" i="13"/>
  <c r="O2312" i="13"/>
  <c r="N2312" i="13"/>
  <c r="H2311" i="13"/>
  <c r="O2311" i="13"/>
  <c r="N2311" i="13"/>
  <c r="H2310" i="13"/>
  <c r="O2310" i="13"/>
  <c r="N2310" i="13"/>
  <c r="H2309" i="13"/>
  <c r="O2309" i="13"/>
  <c r="N2309" i="13"/>
  <c r="H2308" i="13"/>
  <c r="O2308" i="13"/>
  <c r="N2308" i="13"/>
  <c r="H2307" i="13"/>
  <c r="O2307" i="13"/>
  <c r="N2307" i="13"/>
  <c r="H2306" i="13"/>
  <c r="O2306" i="13"/>
  <c r="N2306" i="13"/>
  <c r="H2305" i="13"/>
  <c r="O2305" i="13"/>
  <c r="N2305" i="13"/>
  <c r="H2304" i="13"/>
  <c r="O2304" i="13"/>
  <c r="N2304" i="13"/>
  <c r="H2303" i="13"/>
  <c r="O2303" i="13"/>
  <c r="N2303" i="13"/>
  <c r="H2302" i="13"/>
  <c r="O2302" i="13"/>
  <c r="N2302" i="13"/>
  <c r="H2301" i="13"/>
  <c r="O2301" i="13"/>
  <c r="N2301" i="13"/>
  <c r="H2300" i="13"/>
  <c r="O2300" i="13"/>
  <c r="N2300" i="13"/>
  <c r="H2299" i="13"/>
  <c r="O2299" i="13"/>
  <c r="N2299" i="13"/>
  <c r="H2298" i="13"/>
  <c r="O2298" i="13"/>
  <c r="N2298" i="13"/>
  <c r="H2297" i="13"/>
  <c r="O2297" i="13"/>
  <c r="N2297" i="13"/>
  <c r="H2296" i="13"/>
  <c r="O2296" i="13"/>
  <c r="N2296" i="13"/>
  <c r="H2295" i="13"/>
  <c r="O2295" i="13"/>
  <c r="N2295" i="13"/>
  <c r="H2294" i="13"/>
  <c r="O2294" i="13"/>
  <c r="N2294" i="13"/>
  <c r="H2293" i="13"/>
  <c r="O2293" i="13"/>
  <c r="N2293" i="13"/>
  <c r="H2292" i="13"/>
  <c r="O2292" i="13"/>
  <c r="N2292" i="13"/>
  <c r="H2291" i="13"/>
  <c r="O2291" i="13"/>
  <c r="N2291" i="13"/>
  <c r="H2290" i="13"/>
  <c r="O2290" i="13"/>
  <c r="N2290" i="13"/>
  <c r="H2289" i="13"/>
  <c r="O2289" i="13"/>
  <c r="N2289" i="13"/>
  <c r="H2288" i="13"/>
  <c r="O2288" i="13"/>
  <c r="N2288" i="13"/>
  <c r="H2287" i="13"/>
  <c r="O2287" i="13"/>
  <c r="N2287" i="13"/>
  <c r="H2286" i="13"/>
  <c r="O2286" i="13"/>
  <c r="N2286" i="13"/>
  <c r="H2285" i="13"/>
  <c r="O2285" i="13"/>
  <c r="N2285" i="13"/>
  <c r="H2284" i="13"/>
  <c r="O2284" i="13"/>
  <c r="N2284" i="13"/>
  <c r="H2283" i="13"/>
  <c r="O2283" i="13"/>
  <c r="N2283" i="13"/>
  <c r="H2282" i="13"/>
  <c r="O2282" i="13"/>
  <c r="N2282" i="13"/>
  <c r="H2281" i="13"/>
  <c r="O2281" i="13"/>
  <c r="N2281" i="13"/>
  <c r="H2280" i="13"/>
  <c r="O2280" i="13"/>
  <c r="N2280" i="13"/>
  <c r="H2279" i="13"/>
  <c r="O2279" i="13"/>
  <c r="N2279" i="13"/>
  <c r="H2278" i="13"/>
  <c r="O2278" i="13"/>
  <c r="N2278" i="13"/>
  <c r="H2277" i="13"/>
  <c r="O2277" i="13"/>
  <c r="N2277" i="13"/>
  <c r="H2276" i="13"/>
  <c r="O2276" i="13"/>
  <c r="N2276" i="13"/>
  <c r="H2275" i="13"/>
  <c r="O2275" i="13"/>
  <c r="N2275" i="13"/>
  <c r="H2274" i="13"/>
  <c r="O2274" i="13"/>
  <c r="N2274" i="13"/>
  <c r="H2273" i="13"/>
  <c r="O2273" i="13"/>
  <c r="N2273" i="13"/>
  <c r="H2272" i="13"/>
  <c r="O2272" i="13"/>
  <c r="N2272" i="13"/>
  <c r="H2271" i="13"/>
  <c r="O2271" i="13"/>
  <c r="N2271" i="13"/>
  <c r="H2270" i="13"/>
  <c r="O2270" i="13"/>
  <c r="N2270" i="13"/>
  <c r="H2269" i="13"/>
  <c r="O2269" i="13"/>
  <c r="N2269" i="13"/>
  <c r="H2268" i="13"/>
  <c r="O2268" i="13"/>
  <c r="N2268" i="13"/>
  <c r="H2267" i="13"/>
  <c r="O2267" i="13"/>
  <c r="N2267" i="13"/>
  <c r="H2266" i="13"/>
  <c r="O2266" i="13"/>
  <c r="N2266" i="13"/>
  <c r="H2265" i="13"/>
  <c r="O2265" i="13"/>
  <c r="N2265" i="13"/>
  <c r="H2264" i="13"/>
  <c r="O2264" i="13"/>
  <c r="N2264" i="13"/>
  <c r="H2263" i="13"/>
  <c r="O2263" i="13"/>
  <c r="N2263" i="13"/>
  <c r="H2262" i="13"/>
  <c r="O2262" i="13"/>
  <c r="N2262" i="13"/>
  <c r="H2261" i="13"/>
  <c r="O2261" i="13"/>
  <c r="N2261" i="13"/>
  <c r="H2260" i="13"/>
  <c r="O2260" i="13"/>
  <c r="N2260" i="13"/>
  <c r="H2259" i="13"/>
  <c r="O2259" i="13"/>
  <c r="N2259" i="13"/>
  <c r="H2258" i="13"/>
  <c r="O2258" i="13"/>
  <c r="N2258" i="13"/>
  <c r="H2257" i="13"/>
  <c r="O2257" i="13"/>
  <c r="N2257" i="13"/>
  <c r="H2256" i="13"/>
  <c r="O2256" i="13"/>
  <c r="N2256" i="13"/>
  <c r="H2255" i="13"/>
  <c r="O2255" i="13"/>
  <c r="N2255" i="13"/>
  <c r="H2254" i="13"/>
  <c r="O2254" i="13"/>
  <c r="N2254" i="13"/>
  <c r="H2253" i="13"/>
  <c r="O2253" i="13"/>
  <c r="N2253" i="13"/>
  <c r="H2252" i="13"/>
  <c r="O2252" i="13"/>
  <c r="N2252" i="13"/>
  <c r="H2251" i="13"/>
  <c r="O2251" i="13"/>
  <c r="N2251" i="13"/>
  <c r="H2250" i="13"/>
  <c r="O2250" i="13"/>
  <c r="N2250" i="13"/>
  <c r="H2249" i="13"/>
  <c r="O2249" i="13"/>
  <c r="N2249" i="13"/>
  <c r="H2248" i="13"/>
  <c r="O2248" i="13"/>
  <c r="N2248" i="13"/>
  <c r="H2247" i="13"/>
  <c r="O2247" i="13"/>
  <c r="N2247" i="13"/>
  <c r="H2246" i="13"/>
  <c r="O2246" i="13"/>
  <c r="N2246" i="13"/>
  <c r="H2245" i="13"/>
  <c r="O2245" i="13"/>
  <c r="N2245" i="13"/>
  <c r="H2244" i="13"/>
  <c r="O2244" i="13"/>
  <c r="N2244" i="13"/>
  <c r="H2243" i="13"/>
  <c r="O2243" i="13"/>
  <c r="N2243" i="13"/>
  <c r="H2242" i="13"/>
  <c r="O2242" i="13"/>
  <c r="N2242" i="13"/>
  <c r="H2241" i="13"/>
  <c r="O2241" i="13"/>
  <c r="N2241" i="13"/>
  <c r="H2240" i="13"/>
  <c r="O2240" i="13"/>
  <c r="N2240" i="13"/>
  <c r="H2239" i="13"/>
  <c r="O2239" i="13"/>
  <c r="N2239" i="13"/>
  <c r="H2238" i="13"/>
  <c r="O2238" i="13"/>
  <c r="N2238" i="13"/>
  <c r="H2237" i="13"/>
  <c r="O2237" i="13"/>
  <c r="N2237" i="13"/>
  <c r="H2236" i="13"/>
  <c r="O2236" i="13"/>
  <c r="N2236" i="13"/>
  <c r="H2235" i="13"/>
  <c r="O2235" i="13"/>
  <c r="N2235" i="13"/>
  <c r="H2234" i="13"/>
  <c r="O2234" i="13"/>
  <c r="N2234" i="13"/>
  <c r="H2233" i="13"/>
  <c r="O2233" i="13"/>
  <c r="N2233" i="13"/>
  <c r="H2232" i="13"/>
  <c r="O2232" i="13"/>
  <c r="N2232" i="13"/>
  <c r="H2231" i="13"/>
  <c r="O2231" i="13"/>
  <c r="N2231" i="13"/>
  <c r="H2230" i="13"/>
  <c r="O2230" i="13"/>
  <c r="N2230" i="13"/>
  <c r="H2229" i="13"/>
  <c r="O2229" i="13"/>
  <c r="N2229" i="13"/>
  <c r="H2228" i="13"/>
  <c r="O2228" i="13"/>
  <c r="N2228" i="13"/>
  <c r="H2227" i="13"/>
  <c r="O2227" i="13"/>
  <c r="N2227" i="13"/>
  <c r="H2226" i="13"/>
  <c r="O2226" i="13"/>
  <c r="N2226" i="13"/>
  <c r="H2225" i="13"/>
  <c r="O2225" i="13"/>
  <c r="N2225" i="13"/>
  <c r="H2224" i="13"/>
  <c r="O2224" i="13"/>
  <c r="N2224" i="13"/>
  <c r="H2223" i="13"/>
  <c r="O2223" i="13"/>
  <c r="N2223" i="13"/>
  <c r="H2222" i="13"/>
  <c r="O2222" i="13"/>
  <c r="N2222" i="13"/>
  <c r="H2221" i="13"/>
  <c r="O2221" i="13"/>
  <c r="N2221" i="13"/>
  <c r="H2220" i="13"/>
  <c r="O2220" i="13"/>
  <c r="N2220" i="13"/>
  <c r="H2219" i="13"/>
  <c r="O2219" i="13"/>
  <c r="N2219" i="13"/>
  <c r="H2218" i="13"/>
  <c r="O2218" i="13"/>
  <c r="N2218" i="13"/>
  <c r="H2217" i="13"/>
  <c r="O2217" i="13"/>
  <c r="N2217" i="13"/>
  <c r="H2216" i="13"/>
  <c r="O2216" i="13"/>
  <c r="N2216" i="13"/>
  <c r="H2215" i="13"/>
  <c r="O2215" i="13"/>
  <c r="N2215" i="13"/>
  <c r="H2214" i="13"/>
  <c r="O2214" i="13"/>
  <c r="N2214" i="13"/>
  <c r="H2213" i="13"/>
  <c r="O2213" i="13"/>
  <c r="N2213" i="13"/>
  <c r="H2212" i="13"/>
  <c r="O2212" i="13"/>
  <c r="N2212" i="13"/>
  <c r="H2211" i="13"/>
  <c r="O2211" i="13"/>
  <c r="N2211" i="13"/>
  <c r="H2210" i="13"/>
  <c r="O2210" i="13"/>
  <c r="N2210" i="13"/>
  <c r="H2209" i="13"/>
  <c r="O2209" i="13"/>
  <c r="N2209" i="13"/>
  <c r="H2208" i="13"/>
  <c r="O2208" i="13"/>
  <c r="N2208" i="13"/>
  <c r="H2207" i="13"/>
  <c r="O2207" i="13"/>
  <c r="N2207" i="13"/>
  <c r="H2206" i="13"/>
  <c r="O2206" i="13"/>
  <c r="N2206" i="13"/>
  <c r="H2205" i="13"/>
  <c r="O2205" i="13"/>
  <c r="N2205" i="13"/>
  <c r="H2204" i="13"/>
  <c r="O2204" i="13"/>
  <c r="N2204" i="13"/>
  <c r="H2203" i="13"/>
  <c r="O2203" i="13"/>
  <c r="N2203" i="13"/>
  <c r="H2202" i="13"/>
  <c r="O2202" i="13"/>
  <c r="N2202" i="13"/>
  <c r="H2201" i="13"/>
  <c r="O2201" i="13"/>
  <c r="N2201" i="13"/>
  <c r="H2200" i="13"/>
  <c r="O2200" i="13"/>
  <c r="N2200" i="13"/>
  <c r="H2199" i="13"/>
  <c r="O2199" i="13"/>
  <c r="N2199" i="13"/>
  <c r="H2198" i="13"/>
  <c r="O2198" i="13"/>
  <c r="N2198" i="13"/>
  <c r="H2197" i="13"/>
  <c r="O2197" i="13"/>
  <c r="N2197" i="13"/>
  <c r="H2196" i="13"/>
  <c r="O2196" i="13"/>
  <c r="N2196" i="13"/>
  <c r="H2195" i="13"/>
  <c r="O2195" i="13"/>
  <c r="N2195" i="13"/>
  <c r="H2194" i="13"/>
  <c r="O2194" i="13"/>
  <c r="N2194" i="13"/>
  <c r="H2193" i="13"/>
  <c r="O2193" i="13"/>
  <c r="N2193" i="13"/>
  <c r="H2192" i="13"/>
  <c r="O2192" i="13"/>
  <c r="N2192" i="13"/>
  <c r="H2191" i="13"/>
  <c r="O2191" i="13"/>
  <c r="N2191" i="13"/>
  <c r="H2190" i="13"/>
  <c r="O2190" i="13"/>
  <c r="N2190" i="13"/>
  <c r="H2189" i="13"/>
  <c r="O2189" i="13"/>
  <c r="N2189" i="13"/>
  <c r="H2188" i="13"/>
  <c r="O2188" i="13"/>
  <c r="N2188" i="13"/>
  <c r="H2187" i="13"/>
  <c r="O2187" i="13"/>
  <c r="N2187" i="13"/>
  <c r="H2186" i="13"/>
  <c r="O2186" i="13"/>
  <c r="N2186" i="13"/>
  <c r="H2185" i="13"/>
  <c r="O2185" i="13"/>
  <c r="N2185" i="13"/>
  <c r="H2184" i="13"/>
  <c r="O2184" i="13"/>
  <c r="N2184" i="13"/>
  <c r="H2183" i="13"/>
  <c r="O2183" i="13"/>
  <c r="N2183" i="13"/>
  <c r="H2182" i="13"/>
  <c r="O2182" i="13"/>
  <c r="N2182" i="13"/>
  <c r="H2181" i="13"/>
  <c r="O2181" i="13"/>
  <c r="N2181" i="13"/>
  <c r="H2180" i="13"/>
  <c r="O2180" i="13"/>
  <c r="N2180" i="13"/>
  <c r="H2179" i="13"/>
  <c r="O2179" i="13"/>
  <c r="N2179" i="13"/>
  <c r="H2178" i="13"/>
  <c r="O2178" i="13"/>
  <c r="N2178" i="13"/>
  <c r="H2177" i="13"/>
  <c r="O2177" i="13"/>
  <c r="N2177" i="13"/>
  <c r="H2176" i="13"/>
  <c r="O2176" i="13"/>
  <c r="N2176" i="13"/>
  <c r="H2175" i="13"/>
  <c r="O2175" i="13"/>
  <c r="N2175" i="13"/>
  <c r="H2174" i="13"/>
  <c r="O2174" i="13"/>
  <c r="N2174" i="13"/>
  <c r="H2173" i="13"/>
  <c r="O2173" i="13"/>
  <c r="N2173" i="13"/>
  <c r="H2172" i="13"/>
  <c r="O2172" i="13"/>
  <c r="N2172" i="13"/>
  <c r="H2171" i="13"/>
  <c r="O2171" i="13"/>
  <c r="N2171" i="13"/>
  <c r="H2170" i="13"/>
  <c r="O2170" i="13"/>
  <c r="N2170" i="13"/>
  <c r="H2169" i="13"/>
  <c r="O2169" i="13"/>
  <c r="N2169" i="13"/>
  <c r="H2168" i="13"/>
  <c r="O2168" i="13"/>
  <c r="N2168" i="13"/>
  <c r="H2167" i="13"/>
  <c r="O2167" i="13"/>
  <c r="N2167" i="13"/>
  <c r="H2166" i="13"/>
  <c r="O2166" i="13"/>
  <c r="N2166" i="13"/>
  <c r="H2165" i="13"/>
  <c r="O2165" i="13"/>
  <c r="N2165" i="13"/>
  <c r="H2164" i="13"/>
  <c r="O2164" i="13"/>
  <c r="N2164" i="13"/>
  <c r="H2163" i="13"/>
  <c r="O2163" i="13"/>
  <c r="N2163" i="13"/>
  <c r="H2162" i="13"/>
  <c r="O2162" i="13"/>
  <c r="N2162" i="13"/>
  <c r="H2161" i="13"/>
  <c r="O2161" i="13"/>
  <c r="N2161" i="13"/>
  <c r="H2160" i="13"/>
  <c r="O2160" i="13"/>
  <c r="N2160" i="13"/>
  <c r="H2159" i="13"/>
  <c r="O2159" i="13"/>
  <c r="N2159" i="13"/>
  <c r="H2158" i="13"/>
  <c r="O2158" i="13"/>
  <c r="N2158" i="13"/>
  <c r="H2157" i="13"/>
  <c r="O2157" i="13"/>
  <c r="N2157" i="13"/>
  <c r="H2156" i="13"/>
  <c r="O2156" i="13"/>
  <c r="N2156" i="13"/>
  <c r="H2155" i="13"/>
  <c r="O2155" i="13"/>
  <c r="N2155" i="13"/>
  <c r="H2154" i="13"/>
  <c r="O2154" i="13"/>
  <c r="N2154" i="13"/>
  <c r="H2153" i="13"/>
  <c r="O2153" i="13"/>
  <c r="N2153" i="13"/>
  <c r="H2152" i="13"/>
  <c r="O2152" i="13"/>
  <c r="N2152" i="13"/>
  <c r="H2151" i="13"/>
  <c r="O2151" i="13"/>
  <c r="N2151" i="13"/>
  <c r="H2150" i="13"/>
  <c r="O2150" i="13"/>
  <c r="N2150" i="13"/>
  <c r="H2149" i="13"/>
  <c r="O2149" i="13"/>
  <c r="N2149" i="13"/>
  <c r="H2148" i="13"/>
  <c r="O2148" i="13"/>
  <c r="N2148" i="13"/>
  <c r="H2147" i="13"/>
  <c r="O2147" i="13"/>
  <c r="N2147" i="13"/>
  <c r="H2146" i="13"/>
  <c r="O2146" i="13"/>
  <c r="N2146" i="13"/>
  <c r="H2145" i="13"/>
  <c r="O2145" i="13"/>
  <c r="N2145" i="13"/>
  <c r="H2144" i="13"/>
  <c r="O2144" i="13"/>
  <c r="N2144" i="13"/>
  <c r="H2143" i="13"/>
  <c r="O2143" i="13"/>
  <c r="N2143" i="13"/>
  <c r="H2142" i="13"/>
  <c r="O2142" i="13"/>
  <c r="N2142" i="13"/>
  <c r="H2141" i="13"/>
  <c r="O2141" i="13"/>
  <c r="N2141" i="13"/>
  <c r="H2140" i="13"/>
  <c r="O2140" i="13"/>
  <c r="N2140" i="13"/>
  <c r="H2139" i="13"/>
  <c r="O2139" i="13"/>
  <c r="N2139" i="13"/>
  <c r="H2138" i="13"/>
  <c r="O2138" i="13"/>
  <c r="N2138" i="13"/>
  <c r="H2137" i="13"/>
  <c r="O2137" i="13"/>
  <c r="N2137" i="13"/>
  <c r="H2136" i="13"/>
  <c r="O2136" i="13"/>
  <c r="N2136" i="13"/>
  <c r="H2135" i="13"/>
  <c r="O2135" i="13"/>
  <c r="N2135" i="13"/>
  <c r="H2134" i="13"/>
  <c r="O2134" i="13"/>
  <c r="N2134" i="13"/>
  <c r="H2133" i="13"/>
  <c r="O2133" i="13"/>
  <c r="N2133" i="13"/>
  <c r="H2132" i="13"/>
  <c r="O2132" i="13"/>
  <c r="N2132" i="13"/>
  <c r="H2131" i="13"/>
  <c r="O2131" i="13"/>
  <c r="N2131" i="13"/>
  <c r="H2130" i="13"/>
  <c r="O2130" i="13"/>
  <c r="N2130" i="13"/>
  <c r="H2129" i="13"/>
  <c r="O2129" i="13"/>
  <c r="N2129" i="13"/>
  <c r="H2128" i="13"/>
  <c r="O2128" i="13"/>
  <c r="N2128" i="13"/>
  <c r="H2127" i="13"/>
  <c r="O2127" i="13"/>
  <c r="N2127" i="13"/>
  <c r="H2126" i="13"/>
  <c r="O2126" i="13"/>
  <c r="N2126" i="13"/>
  <c r="H2125" i="13"/>
  <c r="O2125" i="13"/>
  <c r="N2125" i="13"/>
  <c r="H2124" i="13"/>
  <c r="O2124" i="13"/>
  <c r="N2124" i="13"/>
  <c r="H2123" i="13"/>
  <c r="O2123" i="13"/>
  <c r="N2123" i="13"/>
  <c r="H2122" i="13"/>
  <c r="O2122" i="13"/>
  <c r="N2122" i="13"/>
  <c r="H2121" i="13"/>
  <c r="O2121" i="13"/>
  <c r="N2121" i="13"/>
  <c r="H2120" i="13"/>
  <c r="O2120" i="13"/>
  <c r="N2120" i="13"/>
  <c r="H2119" i="13"/>
  <c r="O2119" i="13"/>
  <c r="N2119" i="13"/>
  <c r="H2118" i="13"/>
  <c r="O2118" i="13"/>
  <c r="N2118" i="13"/>
  <c r="H2117" i="13"/>
  <c r="O2117" i="13"/>
  <c r="N2117" i="13"/>
  <c r="H2116" i="13"/>
  <c r="O2116" i="13"/>
  <c r="N2116" i="13"/>
  <c r="H2115" i="13"/>
  <c r="O2115" i="13"/>
  <c r="N2115" i="13"/>
  <c r="H2114" i="13"/>
  <c r="O2114" i="13"/>
  <c r="N2114" i="13"/>
  <c r="H2113" i="13"/>
  <c r="O2113" i="13"/>
  <c r="N2113" i="13"/>
  <c r="H2112" i="13"/>
  <c r="O2112" i="13"/>
  <c r="N2112" i="13"/>
  <c r="H2111" i="13"/>
  <c r="O2111" i="13"/>
  <c r="N2111" i="13"/>
  <c r="H2110" i="13"/>
  <c r="O2110" i="13"/>
  <c r="N2110" i="13"/>
  <c r="H2109" i="13"/>
  <c r="O2109" i="13"/>
  <c r="N2109" i="13"/>
  <c r="H2108" i="13"/>
  <c r="O2108" i="13"/>
  <c r="N2108" i="13"/>
  <c r="H2107" i="13"/>
  <c r="O2107" i="13"/>
  <c r="N2107" i="13"/>
  <c r="H2106" i="13"/>
  <c r="O2106" i="13"/>
  <c r="N2106" i="13"/>
  <c r="H2105" i="13"/>
  <c r="O2105" i="13"/>
  <c r="N2105" i="13"/>
  <c r="H2104" i="13"/>
  <c r="O2104" i="13"/>
  <c r="N2104" i="13"/>
  <c r="H2103" i="13"/>
  <c r="O2103" i="13"/>
  <c r="N2103" i="13"/>
  <c r="H2102" i="13"/>
  <c r="O2102" i="13"/>
  <c r="N2102" i="13"/>
  <c r="H2101" i="13"/>
  <c r="O2101" i="13"/>
  <c r="N2101" i="13"/>
  <c r="H2100" i="13"/>
  <c r="O2100" i="13"/>
  <c r="N2100" i="13"/>
  <c r="H2099" i="13"/>
  <c r="O2099" i="13"/>
  <c r="N2099" i="13"/>
  <c r="H2098" i="13"/>
  <c r="O2098" i="13"/>
  <c r="N2098" i="13"/>
  <c r="H2097" i="13"/>
  <c r="O2097" i="13"/>
  <c r="N2097" i="13"/>
  <c r="H2096" i="13"/>
  <c r="O2096" i="13"/>
  <c r="N2096" i="13"/>
  <c r="H2095" i="13"/>
  <c r="O2095" i="13"/>
  <c r="N2095" i="13"/>
  <c r="H2094" i="13"/>
  <c r="O2094" i="13"/>
  <c r="N2094" i="13"/>
  <c r="H2093" i="13"/>
  <c r="O2093" i="13"/>
  <c r="N2093" i="13"/>
  <c r="H2092" i="13"/>
  <c r="O2092" i="13"/>
  <c r="N2092" i="13"/>
  <c r="H2091" i="13"/>
  <c r="O2091" i="13"/>
  <c r="N2091" i="13"/>
  <c r="H2090" i="13"/>
  <c r="O2090" i="13"/>
  <c r="N2090" i="13"/>
  <c r="H2089" i="13"/>
  <c r="O2089" i="13"/>
  <c r="N2089" i="13"/>
  <c r="H2088" i="13"/>
  <c r="O2088" i="13"/>
  <c r="N2088" i="13"/>
  <c r="H2087" i="13"/>
  <c r="O2087" i="13"/>
  <c r="N2087" i="13"/>
  <c r="H2086" i="13"/>
  <c r="O2086" i="13"/>
  <c r="N2086" i="13"/>
  <c r="H2085" i="13"/>
  <c r="O2085" i="13"/>
  <c r="N2085" i="13"/>
  <c r="H2084" i="13"/>
  <c r="O2084" i="13"/>
  <c r="N2084" i="13"/>
  <c r="H2083" i="13"/>
  <c r="O2083" i="13"/>
  <c r="N2083" i="13"/>
  <c r="H2082" i="13"/>
  <c r="O2082" i="13"/>
  <c r="N2082" i="13"/>
  <c r="H2081" i="13"/>
  <c r="O2081" i="13"/>
  <c r="N2081" i="13"/>
  <c r="H2080" i="13"/>
  <c r="O2080" i="13"/>
  <c r="N2080" i="13"/>
  <c r="H2079" i="13"/>
  <c r="O2079" i="13"/>
  <c r="N2079" i="13"/>
  <c r="H2078" i="13"/>
  <c r="O2078" i="13"/>
  <c r="N2078" i="13"/>
  <c r="H2077" i="13"/>
  <c r="O2077" i="13"/>
  <c r="N2077" i="13"/>
  <c r="H2076" i="13"/>
  <c r="O2076" i="13"/>
  <c r="N2076" i="13"/>
  <c r="H2075" i="13"/>
  <c r="O2075" i="13"/>
  <c r="N2075" i="13"/>
  <c r="H2074" i="13"/>
  <c r="O2074" i="13"/>
  <c r="N2074" i="13"/>
  <c r="H2073" i="13"/>
  <c r="O2073" i="13"/>
  <c r="N2073" i="13"/>
  <c r="H2072" i="13"/>
  <c r="O2072" i="13"/>
  <c r="N2072" i="13"/>
  <c r="H2071" i="13"/>
  <c r="O2071" i="13"/>
  <c r="N2071" i="13"/>
  <c r="H2070" i="13"/>
  <c r="O2070" i="13"/>
  <c r="N2070" i="13"/>
  <c r="H2069" i="13"/>
  <c r="O2069" i="13"/>
  <c r="N2069" i="13"/>
  <c r="H2068" i="13"/>
  <c r="O2068" i="13"/>
  <c r="N2068" i="13"/>
  <c r="H2067" i="13"/>
  <c r="O2067" i="13"/>
  <c r="N2067" i="13"/>
  <c r="H2066" i="13"/>
  <c r="O2066" i="13"/>
  <c r="N2066" i="13"/>
  <c r="H2065" i="13"/>
  <c r="O2065" i="13"/>
  <c r="N2065" i="13"/>
  <c r="H2064" i="13"/>
  <c r="O2064" i="13"/>
  <c r="N2064" i="13"/>
  <c r="H2063" i="13"/>
  <c r="O2063" i="13"/>
  <c r="N2063" i="13"/>
  <c r="H2062" i="13"/>
  <c r="O2062" i="13"/>
  <c r="N2062" i="13"/>
  <c r="H2061" i="13"/>
  <c r="O2061" i="13"/>
  <c r="N2061" i="13"/>
  <c r="H2060" i="13"/>
  <c r="O2060" i="13"/>
  <c r="N2060" i="13"/>
  <c r="H2059" i="13"/>
  <c r="O2059" i="13"/>
  <c r="N2059" i="13"/>
  <c r="H2058" i="13"/>
  <c r="O2058" i="13"/>
  <c r="N2058" i="13"/>
  <c r="H2057" i="13"/>
  <c r="O2057" i="13"/>
  <c r="N2057" i="13"/>
  <c r="H2056" i="13"/>
  <c r="O2056" i="13"/>
  <c r="N2056" i="13"/>
  <c r="H2055" i="13"/>
  <c r="O2055" i="13"/>
  <c r="N2055" i="13"/>
  <c r="H2054" i="13"/>
  <c r="O2054" i="13"/>
  <c r="N2054" i="13"/>
  <c r="H2053" i="13"/>
  <c r="O2053" i="13"/>
  <c r="N2053" i="13"/>
  <c r="H2052" i="13"/>
  <c r="O2052" i="13"/>
  <c r="N2052" i="13"/>
  <c r="H2051" i="13"/>
  <c r="O2051" i="13"/>
  <c r="N2051" i="13"/>
  <c r="H2050" i="13"/>
  <c r="O2050" i="13"/>
  <c r="N2050" i="13"/>
  <c r="H2049" i="13"/>
  <c r="O2049" i="13"/>
  <c r="N2049" i="13"/>
  <c r="H2048" i="13"/>
  <c r="O2048" i="13"/>
  <c r="N2048" i="13"/>
  <c r="H2047" i="13"/>
  <c r="O2047" i="13"/>
  <c r="N2047" i="13"/>
  <c r="H2046" i="13"/>
  <c r="O2046" i="13"/>
  <c r="N2046" i="13"/>
  <c r="H2045" i="13"/>
  <c r="O2045" i="13"/>
  <c r="N2045" i="13"/>
  <c r="H2044" i="13"/>
  <c r="O2044" i="13"/>
  <c r="N2044" i="13"/>
  <c r="H2043" i="13"/>
  <c r="O2043" i="13"/>
  <c r="N2043" i="13"/>
  <c r="H2042" i="13"/>
  <c r="O2042" i="13"/>
  <c r="N2042" i="13"/>
  <c r="H2041" i="13"/>
  <c r="O2041" i="13"/>
  <c r="N2041" i="13"/>
  <c r="H2040" i="13"/>
  <c r="O2040" i="13"/>
  <c r="N2040" i="13"/>
  <c r="H2039" i="13"/>
  <c r="O2039" i="13"/>
  <c r="N2039" i="13"/>
  <c r="H2038" i="13"/>
  <c r="O2038" i="13"/>
  <c r="N2038" i="13"/>
  <c r="H2037" i="13"/>
  <c r="O2037" i="13"/>
  <c r="N2037" i="13"/>
  <c r="H2036" i="13"/>
  <c r="O2036" i="13"/>
  <c r="N2036" i="13"/>
  <c r="H2035" i="13"/>
  <c r="O2035" i="13"/>
  <c r="N2035" i="13"/>
  <c r="H2034" i="13"/>
  <c r="O2034" i="13"/>
  <c r="N2034" i="13"/>
  <c r="H2033" i="13"/>
  <c r="O2033" i="13"/>
  <c r="N2033" i="13"/>
  <c r="H2032" i="13"/>
  <c r="O2032" i="13"/>
  <c r="N2032" i="13"/>
  <c r="H2031" i="13"/>
  <c r="O2031" i="13"/>
  <c r="N2031" i="13"/>
  <c r="H2030" i="13"/>
  <c r="O2030" i="13"/>
  <c r="N2030" i="13"/>
  <c r="H2029" i="13"/>
  <c r="O2029" i="13"/>
  <c r="N2029" i="13"/>
  <c r="H2028" i="13"/>
  <c r="O2028" i="13"/>
  <c r="N2028" i="13"/>
  <c r="H2027" i="13"/>
  <c r="O2027" i="13"/>
  <c r="N2027" i="13"/>
  <c r="H2026" i="13"/>
  <c r="O2026" i="13"/>
  <c r="N2026" i="13"/>
  <c r="H2025" i="13"/>
  <c r="O2025" i="13"/>
  <c r="N2025" i="13"/>
  <c r="H2024" i="13"/>
  <c r="O2024" i="13"/>
  <c r="N2024" i="13"/>
  <c r="H2023" i="13"/>
  <c r="O2023" i="13"/>
  <c r="N2023" i="13"/>
  <c r="H2022" i="13"/>
  <c r="O2022" i="13"/>
  <c r="N2022" i="13"/>
  <c r="H2021" i="13"/>
  <c r="O2021" i="13"/>
  <c r="N2021" i="13"/>
  <c r="H2020" i="13"/>
  <c r="O2020" i="13"/>
  <c r="N2020" i="13"/>
  <c r="H2019" i="13"/>
  <c r="O2019" i="13"/>
  <c r="N2019" i="13"/>
  <c r="H2018" i="13"/>
  <c r="O2018" i="13"/>
  <c r="N2018" i="13"/>
  <c r="H2017" i="13"/>
  <c r="O2017" i="13"/>
  <c r="N2017" i="13"/>
  <c r="H2016" i="13"/>
  <c r="O2016" i="13"/>
  <c r="N2016" i="13"/>
  <c r="H2015" i="13"/>
  <c r="O2015" i="13"/>
  <c r="N2015" i="13"/>
  <c r="H2014" i="13"/>
  <c r="O2014" i="13"/>
  <c r="N2014" i="13"/>
  <c r="H2013" i="13"/>
  <c r="O2013" i="13"/>
  <c r="N2013" i="13"/>
  <c r="H2012" i="13"/>
  <c r="O2012" i="13"/>
  <c r="N2012" i="13"/>
  <c r="H2011" i="13"/>
  <c r="O2011" i="13"/>
  <c r="N2011" i="13"/>
  <c r="H2010" i="13"/>
  <c r="O2010" i="13"/>
  <c r="N2010" i="13"/>
  <c r="H2009" i="13"/>
  <c r="O2009" i="13"/>
  <c r="N2009" i="13"/>
  <c r="H2008" i="13"/>
  <c r="O2008" i="13"/>
  <c r="N2008" i="13"/>
  <c r="H2007" i="13"/>
  <c r="O2007" i="13"/>
  <c r="N2007" i="13"/>
  <c r="H2006" i="13"/>
  <c r="O2006" i="13"/>
  <c r="N2006" i="13"/>
  <c r="H2005" i="13"/>
  <c r="O2005" i="13"/>
  <c r="N2005" i="13"/>
  <c r="H2004" i="13"/>
  <c r="O2004" i="13"/>
  <c r="N2004" i="13"/>
  <c r="H2003" i="13"/>
  <c r="O2003" i="13"/>
  <c r="N2003" i="13"/>
  <c r="H2002" i="13"/>
  <c r="O2002" i="13"/>
  <c r="N2002" i="13"/>
  <c r="H2001" i="13"/>
  <c r="O2001" i="13"/>
  <c r="N2001" i="13"/>
  <c r="H2000" i="13"/>
  <c r="O2000" i="13"/>
  <c r="N2000" i="13"/>
  <c r="H1999" i="13"/>
  <c r="O1999" i="13"/>
  <c r="N1999" i="13"/>
  <c r="H1998" i="13"/>
  <c r="O1998" i="13"/>
  <c r="N1998" i="13"/>
  <c r="H1997" i="13"/>
  <c r="O1997" i="13"/>
  <c r="N1997" i="13"/>
  <c r="H1996" i="13"/>
  <c r="O1996" i="13"/>
  <c r="N1996" i="13"/>
  <c r="H1995" i="13"/>
  <c r="O1995" i="13"/>
  <c r="N1995" i="13"/>
  <c r="H1994" i="13"/>
  <c r="O1994" i="13"/>
  <c r="N1994" i="13"/>
  <c r="H1993" i="13"/>
  <c r="O1993" i="13"/>
  <c r="N1993" i="13"/>
  <c r="H1992" i="13"/>
  <c r="O1992" i="13"/>
  <c r="N1992" i="13"/>
  <c r="H1991" i="13"/>
  <c r="O1991" i="13"/>
  <c r="N1991" i="13"/>
  <c r="H1990" i="13"/>
  <c r="O1990" i="13"/>
  <c r="N1990" i="13"/>
  <c r="H1989" i="13"/>
  <c r="O1989" i="13"/>
  <c r="N1989" i="13"/>
  <c r="H1988" i="13"/>
  <c r="O1988" i="13"/>
  <c r="N1988" i="13"/>
  <c r="H1987" i="13"/>
  <c r="O1987" i="13"/>
  <c r="N1987" i="13"/>
  <c r="H1986" i="13"/>
  <c r="O1986" i="13"/>
  <c r="N1986" i="13"/>
  <c r="H1985" i="13"/>
  <c r="O1985" i="13"/>
  <c r="N1985" i="13"/>
  <c r="H1984" i="13"/>
  <c r="O1984" i="13"/>
  <c r="N1984" i="13"/>
  <c r="H1983" i="13"/>
  <c r="O1983" i="13"/>
  <c r="N1983" i="13"/>
  <c r="H1982" i="13"/>
  <c r="O1982" i="13"/>
  <c r="N1982" i="13"/>
  <c r="H1981" i="13"/>
  <c r="O1981" i="13"/>
  <c r="N1981" i="13"/>
  <c r="H1980" i="13"/>
  <c r="O1980" i="13"/>
  <c r="N1980" i="13"/>
  <c r="H1979" i="13"/>
  <c r="O1979" i="13"/>
  <c r="N1979" i="13"/>
  <c r="H1978" i="13"/>
  <c r="O1978" i="13"/>
  <c r="N1978" i="13"/>
  <c r="H1977" i="13"/>
  <c r="O1977" i="13"/>
  <c r="N1977" i="13"/>
  <c r="H1976" i="13"/>
  <c r="O1976" i="13"/>
  <c r="N1976" i="13"/>
  <c r="H1975" i="13"/>
  <c r="O1975" i="13"/>
  <c r="N1975" i="13"/>
  <c r="H1974" i="13"/>
  <c r="O1974" i="13"/>
  <c r="N1974" i="13"/>
  <c r="H1973" i="13"/>
  <c r="O1973" i="13"/>
  <c r="N1973" i="13"/>
  <c r="H1972" i="13"/>
  <c r="O1972" i="13"/>
  <c r="N1972" i="13"/>
  <c r="H1971" i="13"/>
  <c r="O1971" i="13"/>
  <c r="N1971" i="13"/>
  <c r="H1970" i="13"/>
  <c r="O1970" i="13"/>
  <c r="N1970" i="13"/>
  <c r="H1969" i="13"/>
  <c r="O1969" i="13"/>
  <c r="N1969" i="13"/>
  <c r="H1968" i="13"/>
  <c r="O1968" i="13"/>
  <c r="N1968" i="13"/>
  <c r="H1967" i="13"/>
  <c r="O1967" i="13"/>
  <c r="N1967" i="13"/>
  <c r="H1966" i="13"/>
  <c r="O1966" i="13"/>
  <c r="N1966" i="13"/>
  <c r="H1965" i="13"/>
  <c r="O1965" i="13"/>
  <c r="N1965" i="13"/>
  <c r="H1964" i="13"/>
  <c r="O1964" i="13"/>
  <c r="N1964" i="13"/>
  <c r="H1963" i="13"/>
  <c r="O1963" i="13"/>
  <c r="N1963" i="13"/>
  <c r="H1962" i="13"/>
  <c r="O1962" i="13"/>
  <c r="N1962" i="13"/>
  <c r="H1961" i="13"/>
  <c r="O1961" i="13"/>
  <c r="N1961" i="13"/>
  <c r="H1960" i="13"/>
  <c r="O1960" i="13"/>
  <c r="N1960" i="13"/>
  <c r="H1959" i="13"/>
  <c r="O1959" i="13"/>
  <c r="N1959" i="13"/>
  <c r="H1958" i="13"/>
  <c r="O1958" i="13"/>
  <c r="N1958" i="13"/>
  <c r="H1957" i="13"/>
  <c r="O1957" i="13"/>
  <c r="N1957" i="13"/>
  <c r="H1956" i="13"/>
  <c r="O1956" i="13"/>
  <c r="N1956" i="13"/>
  <c r="H1955" i="13"/>
  <c r="O1955" i="13"/>
  <c r="N1955" i="13"/>
  <c r="H1954" i="13"/>
  <c r="O1954" i="13"/>
  <c r="N1954" i="13"/>
  <c r="H1953" i="13"/>
  <c r="O1953" i="13"/>
  <c r="N1953" i="13"/>
  <c r="H1952" i="13"/>
  <c r="O1952" i="13"/>
  <c r="N1952" i="13"/>
  <c r="H1951" i="13"/>
  <c r="O1951" i="13"/>
  <c r="N1951" i="13"/>
  <c r="H1950" i="13"/>
  <c r="O1950" i="13"/>
  <c r="N1950" i="13"/>
  <c r="H1949" i="13"/>
  <c r="O1949" i="13"/>
  <c r="N1949" i="13"/>
  <c r="H1948" i="13"/>
  <c r="O1948" i="13"/>
  <c r="N1948" i="13"/>
  <c r="H1947" i="13"/>
  <c r="O1947" i="13"/>
  <c r="N1947" i="13"/>
  <c r="H1946" i="13"/>
  <c r="O1946" i="13"/>
  <c r="N1946" i="13"/>
  <c r="H1945" i="13"/>
  <c r="O1945" i="13"/>
  <c r="N1945" i="13"/>
  <c r="H1944" i="13"/>
  <c r="O1944" i="13"/>
  <c r="N1944" i="13"/>
  <c r="H1943" i="13"/>
  <c r="O1943" i="13"/>
  <c r="N1943" i="13"/>
  <c r="H1942" i="13"/>
  <c r="O1942" i="13"/>
  <c r="N1942" i="13"/>
  <c r="H1941" i="13"/>
  <c r="O1941" i="13"/>
  <c r="N1941" i="13"/>
  <c r="H1940" i="13"/>
  <c r="O1940" i="13"/>
  <c r="N1940" i="13"/>
  <c r="H1939" i="13"/>
  <c r="O1939" i="13"/>
  <c r="N1939" i="13"/>
  <c r="H1938" i="13"/>
  <c r="O1938" i="13"/>
  <c r="N1938" i="13"/>
  <c r="H1937" i="13"/>
  <c r="O1937" i="13"/>
  <c r="N1937" i="13"/>
  <c r="H1936" i="13"/>
  <c r="O1936" i="13"/>
  <c r="N1936" i="13"/>
  <c r="H1935" i="13"/>
  <c r="O1935" i="13"/>
  <c r="N1935" i="13"/>
  <c r="H1934" i="13"/>
  <c r="O1934" i="13"/>
  <c r="N1934" i="13"/>
  <c r="H1933" i="13"/>
  <c r="O1933" i="13"/>
  <c r="N1933" i="13"/>
  <c r="H1932" i="13"/>
  <c r="O1932" i="13"/>
  <c r="N1932" i="13"/>
  <c r="H1931" i="13"/>
  <c r="O1931" i="13"/>
  <c r="N1931" i="13"/>
  <c r="H1930" i="13"/>
  <c r="O1930" i="13"/>
  <c r="N1930" i="13"/>
  <c r="H1929" i="13"/>
  <c r="O1929" i="13"/>
  <c r="N1929" i="13"/>
  <c r="H1928" i="13"/>
  <c r="O1928" i="13"/>
  <c r="N1928" i="13"/>
  <c r="H1927" i="13"/>
  <c r="O1927" i="13"/>
  <c r="N1927" i="13"/>
  <c r="H1926" i="13"/>
  <c r="O1926" i="13"/>
  <c r="N1926" i="13"/>
  <c r="H1925" i="13"/>
  <c r="O1925" i="13"/>
  <c r="N1925" i="13"/>
  <c r="H1924" i="13"/>
  <c r="O1924" i="13"/>
  <c r="N1924" i="13"/>
  <c r="H1923" i="13"/>
  <c r="O1923" i="13"/>
  <c r="N1923" i="13"/>
  <c r="H1922" i="13"/>
  <c r="O1922" i="13"/>
  <c r="N1922" i="13"/>
  <c r="H1921" i="13"/>
  <c r="O1921" i="13"/>
  <c r="N1921" i="13"/>
  <c r="H1920" i="13"/>
  <c r="O1920" i="13"/>
  <c r="N1920" i="13"/>
  <c r="H1919" i="13"/>
  <c r="O1919" i="13"/>
  <c r="N1919" i="13"/>
  <c r="H1918" i="13"/>
  <c r="O1918" i="13"/>
  <c r="N1918" i="13"/>
  <c r="H1917" i="13"/>
  <c r="O1917" i="13"/>
  <c r="N1917" i="13"/>
  <c r="H1916" i="13"/>
  <c r="O1916" i="13"/>
  <c r="N1916" i="13"/>
  <c r="H1915" i="13"/>
  <c r="O1915" i="13"/>
  <c r="N1915" i="13"/>
  <c r="H1914" i="13"/>
  <c r="O1914" i="13"/>
  <c r="N1914" i="13"/>
  <c r="H1913" i="13"/>
  <c r="O1913" i="13"/>
  <c r="N1913" i="13"/>
  <c r="H1912" i="13"/>
  <c r="O1912" i="13"/>
  <c r="N1912" i="13"/>
  <c r="H1911" i="13"/>
  <c r="O1911" i="13"/>
  <c r="N1911" i="13"/>
  <c r="H1910" i="13"/>
  <c r="O1910" i="13"/>
  <c r="N1910" i="13"/>
  <c r="H1909" i="13"/>
  <c r="O1909" i="13"/>
  <c r="N1909" i="13"/>
  <c r="H1908" i="13"/>
  <c r="O1908" i="13"/>
  <c r="N1908" i="13"/>
  <c r="H1907" i="13"/>
  <c r="O1907" i="13"/>
  <c r="N1907" i="13"/>
  <c r="H1906" i="13"/>
  <c r="O1906" i="13"/>
  <c r="N1906" i="13"/>
  <c r="H1905" i="13"/>
  <c r="O1905" i="13"/>
  <c r="N1905" i="13"/>
  <c r="H1904" i="13"/>
  <c r="O1904" i="13"/>
  <c r="N1904" i="13"/>
  <c r="H1903" i="13"/>
  <c r="O1903" i="13"/>
  <c r="N1903" i="13"/>
  <c r="H1902" i="13"/>
  <c r="O1902" i="13"/>
  <c r="N1902" i="13"/>
  <c r="H1901" i="13"/>
  <c r="O1901" i="13"/>
  <c r="N1901" i="13"/>
  <c r="H1900" i="13"/>
  <c r="O1900" i="13"/>
  <c r="N1900" i="13"/>
  <c r="H1899" i="13"/>
  <c r="O1899" i="13"/>
  <c r="N1899" i="13"/>
  <c r="H1898" i="13"/>
  <c r="O1898" i="13"/>
  <c r="N1898" i="13"/>
  <c r="H1897" i="13"/>
  <c r="O1897" i="13"/>
  <c r="N1897" i="13"/>
  <c r="H1896" i="13"/>
  <c r="O1896" i="13"/>
  <c r="N1896" i="13"/>
  <c r="H1895" i="13"/>
  <c r="O1895" i="13"/>
  <c r="N1895" i="13"/>
  <c r="H1894" i="13"/>
  <c r="O1894" i="13"/>
  <c r="N1894" i="13"/>
  <c r="H1893" i="13"/>
  <c r="O1893" i="13"/>
  <c r="N1893" i="13"/>
  <c r="H1892" i="13"/>
  <c r="O1892" i="13"/>
  <c r="N1892" i="13"/>
  <c r="H1891" i="13"/>
  <c r="O1891" i="13"/>
  <c r="N1891" i="13"/>
  <c r="H1890" i="13"/>
  <c r="O1890" i="13"/>
  <c r="N1890" i="13"/>
  <c r="H1889" i="13"/>
  <c r="O1889" i="13"/>
  <c r="N1889" i="13"/>
  <c r="H1888" i="13"/>
  <c r="O1888" i="13"/>
  <c r="N1888" i="13"/>
  <c r="H1887" i="13"/>
  <c r="O1887" i="13"/>
  <c r="N1887" i="13"/>
  <c r="H1886" i="13"/>
  <c r="O1886" i="13"/>
  <c r="N1886" i="13"/>
  <c r="H1885" i="13"/>
  <c r="O1885" i="13"/>
  <c r="N1885" i="13"/>
  <c r="H1884" i="13"/>
  <c r="O1884" i="13"/>
  <c r="N1884" i="13"/>
  <c r="H1883" i="13"/>
  <c r="O1883" i="13"/>
  <c r="N1883" i="13"/>
  <c r="H1882" i="13"/>
  <c r="O1882" i="13"/>
  <c r="N1882" i="13"/>
  <c r="H1881" i="13"/>
  <c r="O1881" i="13"/>
  <c r="N1881" i="13"/>
  <c r="H1880" i="13"/>
  <c r="O1880" i="13"/>
  <c r="N1880" i="13"/>
  <c r="H1879" i="13"/>
  <c r="O1879" i="13"/>
  <c r="N1879" i="13"/>
  <c r="H1878" i="13"/>
  <c r="O1878" i="13"/>
  <c r="N1878" i="13"/>
  <c r="H1877" i="13"/>
  <c r="O1877" i="13"/>
  <c r="N1877" i="13"/>
  <c r="H1876" i="13"/>
  <c r="O1876" i="13"/>
  <c r="N1876" i="13"/>
  <c r="H1875" i="13"/>
  <c r="O1875" i="13"/>
  <c r="N1875" i="13"/>
  <c r="H1874" i="13"/>
  <c r="O1874" i="13"/>
  <c r="N1874" i="13"/>
  <c r="H1873" i="13"/>
  <c r="O1873" i="13"/>
  <c r="N1873" i="13"/>
  <c r="H1872" i="13"/>
  <c r="O1872" i="13"/>
  <c r="N1872" i="13"/>
  <c r="H1871" i="13"/>
  <c r="O1871" i="13"/>
  <c r="N1871" i="13"/>
  <c r="H1870" i="13"/>
  <c r="O1870" i="13"/>
  <c r="N1870" i="13"/>
  <c r="H1869" i="13"/>
  <c r="O1869" i="13"/>
  <c r="N1869" i="13"/>
  <c r="H1868" i="13"/>
  <c r="O1868" i="13"/>
  <c r="N1868" i="13"/>
  <c r="H1867" i="13"/>
  <c r="O1867" i="13"/>
  <c r="N1867" i="13"/>
  <c r="H1866" i="13"/>
  <c r="O1866" i="13"/>
  <c r="N1866" i="13"/>
  <c r="H1865" i="13"/>
  <c r="O1865" i="13"/>
  <c r="N1865" i="13"/>
  <c r="H1864" i="13"/>
  <c r="O1864" i="13"/>
  <c r="N1864" i="13"/>
  <c r="H1863" i="13"/>
  <c r="O1863" i="13"/>
  <c r="N1863" i="13"/>
  <c r="H1862" i="13"/>
  <c r="O1862" i="13"/>
  <c r="N1862" i="13"/>
  <c r="H1861" i="13"/>
  <c r="O1861" i="13"/>
  <c r="N1861" i="13"/>
  <c r="H1860" i="13"/>
  <c r="O1860" i="13"/>
  <c r="N1860" i="13"/>
  <c r="H1859" i="13"/>
  <c r="O1859" i="13"/>
  <c r="N1859" i="13"/>
  <c r="H1858" i="13"/>
  <c r="O1858" i="13"/>
  <c r="N1858" i="13"/>
  <c r="H1857" i="13"/>
  <c r="O1857" i="13"/>
  <c r="N1857" i="13"/>
  <c r="H1856" i="13"/>
  <c r="O1856" i="13"/>
  <c r="N1856" i="13"/>
  <c r="H1855" i="13"/>
  <c r="O1855" i="13"/>
  <c r="N1855" i="13"/>
  <c r="H1854" i="13"/>
  <c r="O1854" i="13"/>
  <c r="N1854" i="13"/>
  <c r="H1853" i="13"/>
  <c r="O1853" i="13"/>
  <c r="N1853" i="13"/>
  <c r="H1852" i="13"/>
  <c r="O1852" i="13"/>
  <c r="N1852" i="13"/>
  <c r="H1851" i="13"/>
  <c r="O1851" i="13"/>
  <c r="N1851" i="13"/>
  <c r="H1850" i="13"/>
  <c r="O1850" i="13"/>
  <c r="N1850" i="13"/>
  <c r="H1849" i="13"/>
  <c r="O1849" i="13"/>
  <c r="N1849" i="13"/>
  <c r="H1848" i="13"/>
  <c r="O1848" i="13"/>
  <c r="N1848" i="13"/>
  <c r="H1847" i="13"/>
  <c r="O1847" i="13"/>
  <c r="N1847" i="13"/>
  <c r="H1846" i="13"/>
  <c r="O1846" i="13"/>
  <c r="N1846" i="13"/>
  <c r="H1845" i="13"/>
  <c r="O1845" i="13"/>
  <c r="N1845" i="13"/>
  <c r="H1844" i="13"/>
  <c r="O1844" i="13"/>
  <c r="N1844" i="13"/>
  <c r="H1843" i="13"/>
  <c r="O1843" i="13"/>
  <c r="N1843" i="13"/>
  <c r="H1842" i="13"/>
  <c r="O1842" i="13"/>
  <c r="N1842" i="13"/>
  <c r="H1841" i="13"/>
  <c r="O1841" i="13"/>
  <c r="N1841" i="13"/>
  <c r="H1840" i="13"/>
  <c r="O1840" i="13"/>
  <c r="N1840" i="13"/>
  <c r="H1839" i="13"/>
  <c r="O1839" i="13"/>
  <c r="N1839" i="13"/>
  <c r="H1838" i="13"/>
  <c r="O1838" i="13"/>
  <c r="N1838" i="13"/>
  <c r="H1837" i="13"/>
  <c r="O1837" i="13"/>
  <c r="N1837" i="13"/>
  <c r="H1836" i="13"/>
  <c r="O1836" i="13"/>
  <c r="N1836" i="13"/>
  <c r="H1835" i="13"/>
  <c r="O1835" i="13"/>
  <c r="N1835" i="13"/>
  <c r="H1834" i="13"/>
  <c r="O1834" i="13"/>
  <c r="N1834" i="13"/>
  <c r="H1833" i="13"/>
  <c r="O1833" i="13"/>
  <c r="N1833" i="13"/>
  <c r="H1832" i="13"/>
  <c r="O1832" i="13"/>
  <c r="N1832" i="13"/>
  <c r="H1831" i="13"/>
  <c r="O1831" i="13"/>
  <c r="N1831" i="13"/>
  <c r="H1830" i="13"/>
  <c r="O1830" i="13"/>
  <c r="N1830" i="13"/>
  <c r="H1829" i="13"/>
  <c r="O1829" i="13"/>
  <c r="N1829" i="13"/>
  <c r="H1828" i="13"/>
  <c r="O1828" i="13"/>
  <c r="N1828" i="13"/>
  <c r="H1827" i="13"/>
  <c r="O1827" i="13"/>
  <c r="N1827" i="13"/>
  <c r="H1826" i="13"/>
  <c r="O1826" i="13"/>
  <c r="N1826" i="13"/>
  <c r="H1825" i="13"/>
  <c r="O1825" i="13"/>
  <c r="N1825" i="13"/>
  <c r="H1824" i="13"/>
  <c r="O1824" i="13"/>
  <c r="N1824" i="13"/>
  <c r="H1823" i="13"/>
  <c r="O1823" i="13"/>
  <c r="N1823" i="13"/>
  <c r="H1822" i="13"/>
  <c r="O1822" i="13"/>
  <c r="N1822" i="13"/>
  <c r="H1821" i="13"/>
  <c r="O1821" i="13"/>
  <c r="N1821" i="13"/>
  <c r="H1820" i="13"/>
  <c r="O1820" i="13"/>
  <c r="N1820" i="13"/>
  <c r="H1819" i="13"/>
  <c r="O1819" i="13"/>
  <c r="N1819" i="13"/>
  <c r="H1818" i="13"/>
  <c r="O1818" i="13"/>
  <c r="N1818" i="13"/>
  <c r="H1817" i="13"/>
  <c r="O1817" i="13"/>
  <c r="N1817" i="13"/>
  <c r="H1816" i="13"/>
  <c r="O1816" i="13"/>
  <c r="N1816" i="13"/>
  <c r="H1815" i="13"/>
  <c r="O1815" i="13"/>
  <c r="N1815" i="13"/>
  <c r="H1814" i="13"/>
  <c r="O1814" i="13"/>
  <c r="N1814" i="13"/>
  <c r="H1813" i="13"/>
  <c r="O1813" i="13"/>
  <c r="N1813" i="13"/>
  <c r="H1812" i="13"/>
  <c r="O1812" i="13"/>
  <c r="N1812" i="13"/>
  <c r="H1811" i="13"/>
  <c r="O1811" i="13"/>
  <c r="N1811" i="13"/>
  <c r="H1810" i="13"/>
  <c r="O1810" i="13"/>
  <c r="N1810" i="13"/>
  <c r="H1809" i="13"/>
  <c r="O1809" i="13"/>
  <c r="N1809" i="13"/>
  <c r="H1808" i="13"/>
  <c r="O1808" i="13"/>
  <c r="N1808" i="13"/>
  <c r="H1807" i="13"/>
  <c r="O1807" i="13"/>
  <c r="N1807" i="13"/>
  <c r="H1806" i="13"/>
  <c r="O1806" i="13"/>
  <c r="N1806" i="13"/>
  <c r="H1805" i="13"/>
  <c r="O1805" i="13"/>
  <c r="N1805" i="13"/>
  <c r="H1804" i="13"/>
  <c r="O1804" i="13"/>
  <c r="N1804" i="13"/>
  <c r="H1803" i="13"/>
  <c r="O1803" i="13"/>
  <c r="N1803" i="13"/>
  <c r="H1802" i="13"/>
  <c r="O1802" i="13"/>
  <c r="N1802" i="13"/>
  <c r="H1801" i="13"/>
  <c r="O1801" i="13"/>
  <c r="N1801" i="13"/>
  <c r="H1800" i="13"/>
  <c r="O1800" i="13"/>
  <c r="N1800" i="13"/>
  <c r="H1799" i="13"/>
  <c r="O1799" i="13"/>
  <c r="N1799" i="13"/>
  <c r="H1798" i="13"/>
  <c r="O1798" i="13"/>
  <c r="N1798" i="13"/>
  <c r="H1797" i="13"/>
  <c r="O1797" i="13"/>
  <c r="N1797" i="13"/>
  <c r="H1796" i="13"/>
  <c r="O1796" i="13"/>
  <c r="N1796" i="13"/>
  <c r="H1795" i="13"/>
  <c r="O1795" i="13"/>
  <c r="N1795" i="13"/>
  <c r="H1794" i="13"/>
  <c r="O1794" i="13"/>
  <c r="N1794" i="13"/>
  <c r="H1793" i="13"/>
  <c r="O1793" i="13"/>
  <c r="N1793" i="13"/>
  <c r="H1792" i="13"/>
  <c r="O1792" i="13"/>
  <c r="N1792" i="13"/>
  <c r="H1791" i="13"/>
  <c r="O1791" i="13"/>
  <c r="N1791" i="13"/>
  <c r="H1790" i="13"/>
  <c r="O1790" i="13"/>
  <c r="N1790" i="13"/>
  <c r="H1789" i="13"/>
  <c r="O1789" i="13"/>
  <c r="N1789" i="13"/>
  <c r="H1788" i="13"/>
  <c r="O1788" i="13"/>
  <c r="N1788" i="13"/>
  <c r="H1787" i="13"/>
  <c r="O1787" i="13"/>
  <c r="N1787" i="13"/>
  <c r="H1786" i="13"/>
  <c r="O1786" i="13"/>
  <c r="N1786" i="13"/>
  <c r="H1785" i="13"/>
  <c r="O1785" i="13"/>
  <c r="N1785" i="13"/>
  <c r="H1784" i="13"/>
  <c r="O1784" i="13"/>
  <c r="N1784" i="13"/>
  <c r="H1783" i="13"/>
  <c r="O1783" i="13"/>
  <c r="N1783" i="13"/>
  <c r="H1782" i="13"/>
  <c r="O1782" i="13"/>
  <c r="N1782" i="13"/>
  <c r="H1781" i="13"/>
  <c r="O1781" i="13"/>
  <c r="N1781" i="13"/>
  <c r="H1780" i="13"/>
  <c r="O1780" i="13"/>
  <c r="N1780" i="13"/>
  <c r="H1779" i="13"/>
  <c r="O1779" i="13"/>
  <c r="N1779" i="13"/>
  <c r="H1778" i="13"/>
  <c r="O1778" i="13"/>
  <c r="N1778" i="13"/>
  <c r="H1777" i="13"/>
  <c r="O1777" i="13"/>
  <c r="N1777" i="13"/>
  <c r="H1776" i="13"/>
  <c r="O1776" i="13"/>
  <c r="N1776" i="13"/>
  <c r="H1775" i="13"/>
  <c r="O1775" i="13"/>
  <c r="N1775" i="13"/>
  <c r="H1774" i="13"/>
  <c r="O1774" i="13"/>
  <c r="N1774" i="13"/>
  <c r="H1773" i="13"/>
  <c r="O1773" i="13"/>
  <c r="N1773" i="13"/>
  <c r="H1772" i="13"/>
  <c r="O1772" i="13"/>
  <c r="N1772" i="13"/>
  <c r="H1771" i="13"/>
  <c r="O1771" i="13"/>
  <c r="N1771" i="13"/>
  <c r="H1770" i="13"/>
  <c r="O1770" i="13"/>
  <c r="N1770" i="13"/>
  <c r="H1769" i="13"/>
  <c r="O1769" i="13"/>
  <c r="N1769" i="13"/>
  <c r="H1768" i="13"/>
  <c r="O1768" i="13"/>
  <c r="N1768" i="13"/>
  <c r="H1767" i="13"/>
  <c r="O1767" i="13"/>
  <c r="N1767" i="13"/>
  <c r="H1766" i="13"/>
  <c r="O1766" i="13"/>
  <c r="N1766" i="13"/>
  <c r="H1765" i="13"/>
  <c r="O1765" i="13"/>
  <c r="N1765" i="13"/>
  <c r="H1764" i="13"/>
  <c r="O1764" i="13"/>
  <c r="N1764" i="13"/>
  <c r="H1763" i="13"/>
  <c r="O1763" i="13"/>
  <c r="N1763" i="13"/>
  <c r="H1762" i="13"/>
  <c r="O1762" i="13"/>
  <c r="N1762" i="13"/>
  <c r="H1761" i="13"/>
  <c r="O1761" i="13"/>
  <c r="N1761" i="13"/>
  <c r="H1760" i="13"/>
  <c r="O1760" i="13"/>
  <c r="N1760" i="13"/>
  <c r="H1759" i="13"/>
  <c r="O1759" i="13"/>
  <c r="N1759" i="13"/>
  <c r="H1758" i="13"/>
  <c r="O1758" i="13"/>
  <c r="N1758" i="13"/>
  <c r="H1757" i="13"/>
  <c r="O1757" i="13"/>
  <c r="N1757" i="13"/>
  <c r="H1756" i="13"/>
  <c r="O1756" i="13"/>
  <c r="N1756" i="13"/>
  <c r="H1755" i="13"/>
  <c r="O1755" i="13"/>
  <c r="N1755" i="13"/>
  <c r="H1754" i="13"/>
  <c r="O1754" i="13"/>
  <c r="N1754" i="13"/>
  <c r="H1753" i="13"/>
  <c r="O1753" i="13"/>
  <c r="N1753" i="13"/>
  <c r="H1752" i="13"/>
  <c r="O1752" i="13"/>
  <c r="N1752" i="13"/>
  <c r="H1751" i="13"/>
  <c r="O1751" i="13"/>
  <c r="N1751" i="13"/>
  <c r="H1750" i="13"/>
  <c r="O1750" i="13"/>
  <c r="N1750" i="13"/>
  <c r="H1749" i="13"/>
  <c r="O1749" i="13"/>
  <c r="N1749" i="13"/>
  <c r="H1748" i="13"/>
  <c r="O1748" i="13"/>
  <c r="N1748" i="13"/>
  <c r="H1747" i="13"/>
  <c r="O1747" i="13"/>
  <c r="N1747" i="13"/>
  <c r="H1746" i="13"/>
  <c r="O1746" i="13"/>
  <c r="N1746" i="13"/>
  <c r="H1745" i="13"/>
  <c r="O1745" i="13"/>
  <c r="N1745" i="13"/>
  <c r="H1744" i="13"/>
  <c r="O1744" i="13"/>
  <c r="N1744" i="13"/>
  <c r="H1743" i="13"/>
  <c r="O1743" i="13"/>
  <c r="N1743" i="13"/>
  <c r="H1742" i="13"/>
  <c r="O1742" i="13"/>
  <c r="N1742" i="13"/>
  <c r="H1741" i="13"/>
  <c r="O1741" i="13"/>
  <c r="N1741" i="13"/>
  <c r="H1740" i="13"/>
  <c r="O1740" i="13"/>
  <c r="N1740" i="13"/>
  <c r="H1739" i="13"/>
  <c r="O1739" i="13"/>
  <c r="N1739" i="13"/>
  <c r="H1738" i="13"/>
  <c r="O1738" i="13"/>
  <c r="N1738" i="13"/>
  <c r="H1737" i="13"/>
  <c r="O1737" i="13"/>
  <c r="N1737" i="13"/>
  <c r="H1736" i="13"/>
  <c r="O1736" i="13"/>
  <c r="N1736" i="13"/>
  <c r="H1735" i="13"/>
  <c r="O1735" i="13"/>
  <c r="N1735" i="13"/>
  <c r="H1734" i="13"/>
  <c r="O1734" i="13"/>
  <c r="N1734" i="13"/>
  <c r="H1733" i="13"/>
  <c r="O1733" i="13"/>
  <c r="N1733" i="13"/>
  <c r="H1732" i="13"/>
  <c r="O1732" i="13"/>
  <c r="N1732" i="13"/>
  <c r="H1731" i="13"/>
  <c r="O1731" i="13"/>
  <c r="N1731" i="13"/>
  <c r="H1730" i="13"/>
  <c r="O1730" i="13"/>
  <c r="N1730" i="13"/>
  <c r="H1729" i="13"/>
  <c r="O1729" i="13"/>
  <c r="N1729" i="13"/>
  <c r="H1728" i="13"/>
  <c r="O1728" i="13"/>
  <c r="N1728" i="13"/>
  <c r="H1727" i="13"/>
  <c r="O1727" i="13"/>
  <c r="N1727" i="13"/>
  <c r="H1726" i="13"/>
  <c r="O1726" i="13"/>
  <c r="N1726" i="13"/>
  <c r="H1725" i="13"/>
  <c r="O1725" i="13"/>
  <c r="N1725" i="13"/>
  <c r="H1724" i="13"/>
  <c r="O1724" i="13"/>
  <c r="N1724" i="13"/>
  <c r="H1723" i="13"/>
  <c r="O1723" i="13"/>
  <c r="N1723" i="13"/>
  <c r="H1722" i="13"/>
  <c r="O1722" i="13"/>
  <c r="N1722" i="13"/>
  <c r="H1721" i="13"/>
  <c r="O1721" i="13"/>
  <c r="N1721" i="13"/>
  <c r="H1720" i="13"/>
  <c r="O1720" i="13"/>
  <c r="N1720" i="13"/>
  <c r="H1719" i="13"/>
  <c r="O1719" i="13"/>
  <c r="N1719" i="13"/>
  <c r="H1718" i="13"/>
  <c r="O1718" i="13"/>
  <c r="N1718" i="13"/>
  <c r="H1717" i="13"/>
  <c r="O1717" i="13"/>
  <c r="N1717" i="13"/>
  <c r="H1716" i="13"/>
  <c r="O1716" i="13"/>
  <c r="N1716" i="13"/>
  <c r="H1715" i="13"/>
  <c r="O1715" i="13"/>
  <c r="N1715" i="13"/>
  <c r="H1714" i="13"/>
  <c r="O1714" i="13"/>
  <c r="N1714" i="13"/>
  <c r="H1713" i="13"/>
  <c r="O1713" i="13"/>
  <c r="N1713" i="13"/>
  <c r="H1712" i="13"/>
  <c r="O1712" i="13"/>
  <c r="N1712" i="13"/>
  <c r="H1711" i="13"/>
  <c r="O1711" i="13"/>
  <c r="N1711" i="13"/>
  <c r="H1710" i="13"/>
  <c r="O1710" i="13"/>
  <c r="N1710" i="13"/>
  <c r="H1709" i="13"/>
  <c r="O1709" i="13"/>
  <c r="N1709" i="13"/>
  <c r="H1708" i="13"/>
  <c r="O1708" i="13"/>
  <c r="N1708" i="13"/>
  <c r="H1707" i="13"/>
  <c r="O1707" i="13"/>
  <c r="N1707" i="13"/>
  <c r="H1706" i="13"/>
  <c r="O1706" i="13"/>
  <c r="N1706" i="13"/>
  <c r="H1705" i="13"/>
  <c r="O1705" i="13"/>
  <c r="N1705" i="13"/>
  <c r="H1704" i="13"/>
  <c r="O1704" i="13"/>
  <c r="N1704" i="13"/>
  <c r="H1703" i="13"/>
  <c r="O1703" i="13"/>
  <c r="N1703" i="13"/>
  <c r="H1702" i="13"/>
  <c r="O1702" i="13"/>
  <c r="N1702" i="13"/>
  <c r="H1701" i="13"/>
  <c r="O1701" i="13"/>
  <c r="N1701" i="13"/>
  <c r="H1700" i="13"/>
  <c r="O1700" i="13"/>
  <c r="N1700" i="13"/>
  <c r="H1699" i="13"/>
  <c r="O1699" i="13"/>
  <c r="N1699" i="13"/>
  <c r="H1698" i="13"/>
  <c r="O1698" i="13"/>
  <c r="N1698" i="13"/>
  <c r="H1697" i="13"/>
  <c r="O1697" i="13"/>
  <c r="N1697" i="13"/>
  <c r="H1696" i="13"/>
  <c r="O1696" i="13"/>
  <c r="N1696" i="13"/>
  <c r="H1695" i="13"/>
  <c r="O1695" i="13"/>
  <c r="N1695" i="13"/>
  <c r="H1694" i="13"/>
  <c r="O1694" i="13"/>
  <c r="N1694" i="13"/>
  <c r="H1693" i="13"/>
  <c r="O1693" i="13"/>
  <c r="N1693" i="13"/>
  <c r="H1692" i="13"/>
  <c r="O1692" i="13"/>
  <c r="N1692" i="13"/>
  <c r="H1691" i="13"/>
  <c r="O1691" i="13"/>
  <c r="N1691" i="13"/>
  <c r="H1690" i="13"/>
  <c r="O1690" i="13"/>
  <c r="N1690" i="13"/>
  <c r="H1689" i="13"/>
  <c r="O1689" i="13"/>
  <c r="N1689" i="13"/>
  <c r="H1688" i="13"/>
  <c r="O1688" i="13"/>
  <c r="N1688" i="13"/>
  <c r="H1687" i="13"/>
  <c r="O1687" i="13"/>
  <c r="N1687" i="13"/>
  <c r="H1686" i="13"/>
  <c r="O1686" i="13"/>
  <c r="N1686" i="13"/>
  <c r="H1685" i="13"/>
  <c r="O1685" i="13"/>
  <c r="N1685" i="13"/>
  <c r="H1684" i="13"/>
  <c r="O1684" i="13"/>
  <c r="N1684" i="13"/>
  <c r="H1683" i="13"/>
  <c r="O1683" i="13"/>
  <c r="N1683" i="13"/>
  <c r="H1682" i="13"/>
  <c r="O1682" i="13"/>
  <c r="N1682" i="13"/>
  <c r="H1681" i="13"/>
  <c r="O1681" i="13"/>
  <c r="N1681" i="13"/>
  <c r="H1680" i="13"/>
  <c r="O1680" i="13"/>
  <c r="N1680" i="13"/>
  <c r="H1679" i="13"/>
  <c r="O1679" i="13"/>
  <c r="N1679" i="13"/>
  <c r="H1678" i="13"/>
  <c r="O1678" i="13"/>
  <c r="N1678" i="13"/>
  <c r="H1677" i="13"/>
  <c r="O1677" i="13"/>
  <c r="N1677" i="13"/>
  <c r="H1676" i="13"/>
  <c r="O1676" i="13"/>
  <c r="N1676" i="13"/>
  <c r="H1675" i="13"/>
  <c r="O1675" i="13"/>
  <c r="N1675" i="13"/>
  <c r="H1674" i="13"/>
  <c r="O1674" i="13"/>
  <c r="N1674" i="13"/>
  <c r="H1673" i="13"/>
  <c r="O1673" i="13"/>
  <c r="N1673" i="13"/>
  <c r="H1672" i="13"/>
  <c r="O1672" i="13"/>
  <c r="N1672" i="13"/>
  <c r="H1671" i="13"/>
  <c r="O1671" i="13"/>
  <c r="N1671" i="13"/>
  <c r="H1670" i="13"/>
  <c r="O1670" i="13"/>
  <c r="N1670" i="13"/>
  <c r="H1669" i="13"/>
  <c r="O1669" i="13"/>
  <c r="N1669" i="13"/>
  <c r="H1668" i="13"/>
  <c r="O1668" i="13"/>
  <c r="N1668" i="13"/>
  <c r="H1667" i="13"/>
  <c r="O1667" i="13"/>
  <c r="N1667" i="13"/>
  <c r="H1666" i="13"/>
  <c r="O1666" i="13"/>
  <c r="N1666" i="13"/>
  <c r="H1665" i="13"/>
  <c r="O1665" i="13"/>
  <c r="N1665" i="13"/>
  <c r="H1664" i="13"/>
  <c r="O1664" i="13"/>
  <c r="N1664" i="13"/>
  <c r="H1663" i="13"/>
  <c r="O1663" i="13"/>
  <c r="N1663" i="13"/>
  <c r="H1662" i="13"/>
  <c r="O1662" i="13"/>
  <c r="N1662" i="13"/>
  <c r="H1661" i="13"/>
  <c r="O1661" i="13"/>
  <c r="N1661" i="13"/>
  <c r="H1660" i="13"/>
  <c r="O1660" i="13"/>
  <c r="N1660" i="13"/>
  <c r="H1659" i="13"/>
  <c r="O1659" i="13"/>
  <c r="N1659" i="13"/>
  <c r="H1658" i="13"/>
  <c r="O1658" i="13"/>
  <c r="N1658" i="13"/>
  <c r="H1657" i="13"/>
  <c r="O1657" i="13"/>
  <c r="N1657" i="13"/>
  <c r="H1656" i="13"/>
  <c r="O1656" i="13"/>
  <c r="N1656" i="13"/>
  <c r="H1655" i="13"/>
  <c r="O1655" i="13"/>
  <c r="N1655" i="13"/>
  <c r="H1654" i="13"/>
  <c r="O1654" i="13"/>
  <c r="N1654" i="13"/>
  <c r="H1653" i="13"/>
  <c r="O1653" i="13"/>
  <c r="N1653" i="13"/>
  <c r="H1652" i="13"/>
  <c r="O1652" i="13"/>
  <c r="N1652" i="13"/>
  <c r="H1651" i="13"/>
  <c r="O1651" i="13"/>
  <c r="N1651" i="13"/>
  <c r="H1650" i="13"/>
  <c r="O1650" i="13"/>
  <c r="N1650" i="13"/>
  <c r="H1649" i="13"/>
  <c r="O1649" i="13"/>
  <c r="N1649" i="13"/>
  <c r="H1648" i="13"/>
  <c r="O1648" i="13"/>
  <c r="N1648" i="13"/>
  <c r="H1647" i="13"/>
  <c r="O1647" i="13"/>
  <c r="N1647" i="13"/>
  <c r="H1646" i="13"/>
  <c r="O1646" i="13"/>
  <c r="N1646" i="13"/>
  <c r="H1645" i="13"/>
  <c r="O1645" i="13"/>
  <c r="N1645" i="13"/>
  <c r="H1644" i="13"/>
  <c r="O1644" i="13"/>
  <c r="N1644" i="13"/>
  <c r="H1643" i="13"/>
  <c r="O1643" i="13"/>
  <c r="N1643" i="13"/>
  <c r="H1642" i="13"/>
  <c r="O1642" i="13"/>
  <c r="N1642" i="13"/>
  <c r="H1641" i="13"/>
  <c r="O1641" i="13"/>
  <c r="N1641" i="13"/>
  <c r="H1640" i="13"/>
  <c r="O1640" i="13"/>
  <c r="N1640" i="13"/>
  <c r="H1639" i="13"/>
  <c r="O1639" i="13"/>
  <c r="N1639" i="13"/>
  <c r="H1638" i="13"/>
  <c r="O1638" i="13"/>
  <c r="N1638" i="13"/>
  <c r="H1637" i="13"/>
  <c r="O1637" i="13"/>
  <c r="N1637" i="13"/>
  <c r="H1636" i="13"/>
  <c r="O1636" i="13"/>
  <c r="N1636" i="13"/>
  <c r="H1635" i="13"/>
  <c r="O1635" i="13"/>
  <c r="N1635" i="13"/>
  <c r="H1634" i="13"/>
  <c r="O1634" i="13"/>
  <c r="N1634" i="13"/>
  <c r="H1633" i="13"/>
  <c r="O1633" i="13"/>
  <c r="N1633" i="13"/>
  <c r="H1632" i="13"/>
  <c r="O1632" i="13"/>
  <c r="N1632" i="13"/>
  <c r="H1631" i="13"/>
  <c r="O1631" i="13"/>
  <c r="N1631" i="13"/>
  <c r="H1630" i="13"/>
  <c r="O1630" i="13"/>
  <c r="N1630" i="13"/>
  <c r="H1629" i="13"/>
  <c r="O1629" i="13"/>
  <c r="N1629" i="13"/>
  <c r="H1628" i="13"/>
  <c r="O1628" i="13"/>
  <c r="N1628" i="13"/>
  <c r="H1627" i="13"/>
  <c r="O1627" i="13"/>
  <c r="N1627" i="13"/>
  <c r="H1626" i="13"/>
  <c r="O1626" i="13"/>
  <c r="N1626" i="13"/>
  <c r="H1625" i="13"/>
  <c r="O1625" i="13"/>
  <c r="N1625" i="13"/>
  <c r="H1624" i="13"/>
  <c r="O1624" i="13"/>
  <c r="N1624" i="13"/>
  <c r="H1623" i="13"/>
  <c r="O1623" i="13"/>
  <c r="N1623" i="13"/>
  <c r="H1622" i="13"/>
  <c r="O1622" i="13"/>
  <c r="N1622" i="13"/>
  <c r="H1621" i="13"/>
  <c r="O1621" i="13"/>
  <c r="N1621" i="13"/>
  <c r="H1620" i="13"/>
  <c r="O1620" i="13"/>
  <c r="N1620" i="13"/>
  <c r="H1619" i="13"/>
  <c r="O1619" i="13"/>
  <c r="N1619" i="13"/>
  <c r="H1618" i="13"/>
  <c r="O1618" i="13"/>
  <c r="N1618" i="13"/>
  <c r="H1617" i="13"/>
  <c r="O1617" i="13"/>
  <c r="N1617" i="13"/>
  <c r="H1616" i="13"/>
  <c r="O1616" i="13"/>
  <c r="N1616" i="13"/>
  <c r="H1615" i="13"/>
  <c r="O1615" i="13"/>
  <c r="N1615" i="13"/>
  <c r="H1614" i="13"/>
  <c r="O1614" i="13"/>
  <c r="N1614" i="13"/>
  <c r="H1613" i="13"/>
  <c r="O1613" i="13"/>
  <c r="N1613" i="13"/>
  <c r="H1612" i="13"/>
  <c r="O1612" i="13"/>
  <c r="N1612" i="13"/>
  <c r="H1611" i="13"/>
  <c r="O1611" i="13"/>
  <c r="N1611" i="13"/>
  <c r="H1610" i="13"/>
  <c r="O1610" i="13"/>
  <c r="N1610" i="13"/>
  <c r="H1609" i="13"/>
  <c r="O1609" i="13"/>
  <c r="N1609" i="13"/>
  <c r="H1608" i="13"/>
  <c r="O1608" i="13"/>
  <c r="N1608" i="13"/>
  <c r="H1607" i="13"/>
  <c r="O1607" i="13"/>
  <c r="N1607" i="13"/>
  <c r="H1606" i="13"/>
  <c r="O1606" i="13"/>
  <c r="N1606" i="13"/>
  <c r="H1605" i="13"/>
  <c r="O1605" i="13"/>
  <c r="N1605" i="13"/>
  <c r="H1604" i="13"/>
  <c r="O1604" i="13"/>
  <c r="N1604" i="13"/>
  <c r="H1603" i="13"/>
  <c r="O1603" i="13"/>
  <c r="N1603" i="13"/>
  <c r="H1602" i="13"/>
  <c r="O1602" i="13"/>
  <c r="N1602" i="13"/>
  <c r="H1601" i="13"/>
  <c r="O1601" i="13"/>
  <c r="N1601" i="13"/>
  <c r="H1600" i="13"/>
  <c r="O1600" i="13"/>
  <c r="N1600" i="13"/>
  <c r="H1599" i="13"/>
  <c r="O1599" i="13"/>
  <c r="N1599" i="13"/>
  <c r="H1598" i="13"/>
  <c r="O1598" i="13"/>
  <c r="N1598" i="13"/>
  <c r="H1597" i="13"/>
  <c r="O1597" i="13"/>
  <c r="N1597" i="13"/>
  <c r="H1596" i="13"/>
  <c r="O1596" i="13"/>
  <c r="N1596" i="13"/>
  <c r="H1595" i="13"/>
  <c r="O1595" i="13"/>
  <c r="N1595" i="13"/>
  <c r="H1594" i="13"/>
  <c r="O1594" i="13"/>
  <c r="N1594" i="13"/>
  <c r="H1593" i="13"/>
  <c r="O1593" i="13"/>
  <c r="N1593" i="13"/>
  <c r="H1592" i="13"/>
  <c r="O1592" i="13"/>
  <c r="N1592" i="13"/>
  <c r="H1591" i="13"/>
  <c r="O1591" i="13"/>
  <c r="N1591" i="13"/>
  <c r="H1590" i="13"/>
  <c r="O1590" i="13"/>
  <c r="N1590" i="13"/>
  <c r="H1589" i="13"/>
  <c r="O1589" i="13"/>
  <c r="N1589" i="13"/>
  <c r="H1588" i="13"/>
  <c r="O1588" i="13"/>
  <c r="N1588" i="13"/>
  <c r="H1587" i="13"/>
  <c r="O1587" i="13"/>
  <c r="N1587" i="13"/>
  <c r="H1586" i="13"/>
  <c r="O1586" i="13"/>
  <c r="N1586" i="13"/>
  <c r="H1585" i="13"/>
  <c r="O1585" i="13"/>
  <c r="N1585" i="13"/>
  <c r="H1584" i="13"/>
  <c r="O1584" i="13"/>
  <c r="N1584" i="13"/>
  <c r="H1583" i="13"/>
  <c r="O1583" i="13"/>
  <c r="N1583" i="13"/>
  <c r="H1582" i="13"/>
  <c r="O1582" i="13"/>
  <c r="N1582" i="13"/>
  <c r="H1581" i="13"/>
  <c r="O1581" i="13"/>
  <c r="N1581" i="13"/>
  <c r="H1580" i="13"/>
  <c r="O1580" i="13"/>
  <c r="N1580" i="13"/>
  <c r="H1579" i="13"/>
  <c r="O1579" i="13"/>
  <c r="N1579" i="13"/>
  <c r="H1578" i="13"/>
  <c r="O1578" i="13"/>
  <c r="N1578" i="13"/>
  <c r="H1577" i="13"/>
  <c r="O1577" i="13"/>
  <c r="N1577" i="13"/>
  <c r="H1576" i="13"/>
  <c r="O1576" i="13"/>
  <c r="N1576" i="13"/>
  <c r="H1575" i="13"/>
  <c r="O1575" i="13"/>
  <c r="N1575" i="13"/>
  <c r="H1574" i="13"/>
  <c r="O1574" i="13"/>
  <c r="N1574" i="13"/>
  <c r="H1573" i="13"/>
  <c r="O1573" i="13"/>
  <c r="N1573" i="13"/>
  <c r="H1572" i="13"/>
  <c r="O1572" i="13"/>
  <c r="N1572" i="13"/>
  <c r="H1571" i="13"/>
  <c r="O1571" i="13"/>
  <c r="N1571" i="13"/>
  <c r="H1570" i="13"/>
  <c r="O1570" i="13"/>
  <c r="N1570" i="13"/>
  <c r="H1569" i="13"/>
  <c r="O1569" i="13"/>
  <c r="N1569" i="13"/>
  <c r="H1568" i="13"/>
  <c r="O1568" i="13"/>
  <c r="N1568" i="13"/>
  <c r="H1567" i="13"/>
  <c r="O1567" i="13"/>
  <c r="N1567" i="13"/>
  <c r="H1566" i="13"/>
  <c r="O1566" i="13"/>
  <c r="N1566" i="13"/>
  <c r="H1565" i="13"/>
  <c r="O1565" i="13"/>
  <c r="N1565" i="13"/>
  <c r="H1564" i="13"/>
  <c r="O1564" i="13"/>
  <c r="N1564" i="13"/>
  <c r="H1563" i="13"/>
  <c r="O1563" i="13"/>
  <c r="N1563" i="13"/>
  <c r="H1562" i="13"/>
  <c r="O1562" i="13"/>
  <c r="N1562" i="13"/>
  <c r="H1561" i="13"/>
  <c r="O1561" i="13"/>
  <c r="N1561" i="13"/>
  <c r="H1560" i="13"/>
  <c r="O1560" i="13"/>
  <c r="N1560" i="13"/>
  <c r="H1559" i="13"/>
  <c r="O1559" i="13"/>
  <c r="N1559" i="13"/>
  <c r="H1558" i="13"/>
  <c r="O1558" i="13"/>
  <c r="N1558" i="13"/>
  <c r="H1557" i="13"/>
  <c r="O1557" i="13"/>
  <c r="N1557" i="13"/>
  <c r="H1556" i="13"/>
  <c r="O1556" i="13"/>
  <c r="N1556" i="13"/>
  <c r="H1555" i="13"/>
  <c r="O1555" i="13"/>
  <c r="N1555" i="13"/>
  <c r="H1554" i="13"/>
  <c r="O1554" i="13"/>
  <c r="N1554" i="13"/>
  <c r="H1553" i="13"/>
  <c r="O1553" i="13"/>
  <c r="N1553" i="13"/>
  <c r="H1552" i="13"/>
  <c r="O1552" i="13"/>
  <c r="N1552" i="13"/>
  <c r="H1551" i="13"/>
  <c r="O1551" i="13"/>
  <c r="N1551" i="13"/>
  <c r="H1550" i="13"/>
  <c r="O1550" i="13"/>
  <c r="N1550" i="13"/>
  <c r="H1549" i="13"/>
  <c r="O1549" i="13"/>
  <c r="N1549" i="13"/>
  <c r="H1548" i="13"/>
  <c r="O1548" i="13"/>
  <c r="N1548" i="13"/>
  <c r="H1547" i="13"/>
  <c r="O1547" i="13"/>
  <c r="N1547" i="13"/>
  <c r="H1546" i="13"/>
  <c r="O1546" i="13"/>
  <c r="N1546" i="13"/>
  <c r="H1545" i="13"/>
  <c r="O1545" i="13"/>
  <c r="N1545" i="13"/>
  <c r="H1544" i="13"/>
  <c r="O1544" i="13"/>
  <c r="N1544" i="13"/>
  <c r="H1543" i="13"/>
  <c r="O1543" i="13"/>
  <c r="N1543" i="13"/>
  <c r="H1542" i="13"/>
  <c r="O1542" i="13"/>
  <c r="N1542" i="13"/>
  <c r="H1541" i="13"/>
  <c r="O1541" i="13"/>
  <c r="N1541" i="13"/>
  <c r="H1540" i="13"/>
  <c r="O1540" i="13"/>
  <c r="N1540" i="13"/>
  <c r="H1539" i="13"/>
  <c r="O1539" i="13"/>
  <c r="N1539" i="13"/>
  <c r="H1538" i="13"/>
  <c r="O1538" i="13"/>
  <c r="N1538" i="13"/>
  <c r="H1537" i="13"/>
  <c r="O1537" i="13"/>
  <c r="N1537" i="13"/>
  <c r="H1536" i="13"/>
  <c r="O1536" i="13"/>
  <c r="N1536" i="13"/>
  <c r="H1535" i="13"/>
  <c r="O1535" i="13"/>
  <c r="N1535" i="13"/>
  <c r="H1534" i="13"/>
  <c r="O1534" i="13"/>
  <c r="N1534" i="13"/>
  <c r="H1533" i="13"/>
  <c r="O1533" i="13"/>
  <c r="N1533" i="13"/>
  <c r="H1532" i="13"/>
  <c r="O1532" i="13"/>
  <c r="N1532" i="13"/>
  <c r="H1531" i="13"/>
  <c r="O1531" i="13"/>
  <c r="N1531" i="13"/>
  <c r="H1530" i="13"/>
  <c r="O1530" i="13"/>
  <c r="N1530" i="13"/>
  <c r="H1529" i="13"/>
  <c r="O1529" i="13"/>
  <c r="N1529" i="13"/>
  <c r="H1528" i="13"/>
  <c r="O1528" i="13"/>
  <c r="N1528" i="13"/>
  <c r="H1527" i="13"/>
  <c r="O1527" i="13"/>
  <c r="N1527" i="13"/>
  <c r="H1526" i="13"/>
  <c r="O1526" i="13"/>
  <c r="N1526" i="13"/>
  <c r="H1525" i="13"/>
  <c r="O1525" i="13"/>
  <c r="N1525" i="13"/>
  <c r="H1524" i="13"/>
  <c r="O1524" i="13"/>
  <c r="N1524" i="13"/>
  <c r="H1523" i="13"/>
  <c r="O1523" i="13"/>
  <c r="N1523" i="13"/>
  <c r="H1522" i="13"/>
  <c r="O1522" i="13"/>
  <c r="N1522" i="13"/>
  <c r="H1521" i="13"/>
  <c r="O1521" i="13"/>
  <c r="N1521" i="13"/>
  <c r="H1520" i="13"/>
  <c r="O1520" i="13"/>
  <c r="N1520" i="13"/>
  <c r="H1519" i="13"/>
  <c r="O1519" i="13"/>
  <c r="N1519" i="13"/>
  <c r="H1518" i="13"/>
  <c r="O1518" i="13"/>
  <c r="N1518" i="13"/>
  <c r="H1517" i="13"/>
  <c r="O1517" i="13"/>
  <c r="N1517" i="13"/>
  <c r="H1516" i="13"/>
  <c r="O1516" i="13"/>
  <c r="N1516" i="13"/>
  <c r="H1515" i="13"/>
  <c r="O1515" i="13"/>
  <c r="N1515" i="13"/>
  <c r="H1514" i="13"/>
  <c r="O1514" i="13"/>
  <c r="N1514" i="13"/>
  <c r="H1513" i="13"/>
  <c r="O1513" i="13"/>
  <c r="N1513" i="13"/>
  <c r="H1512" i="13"/>
  <c r="O1512" i="13"/>
  <c r="N1512" i="13"/>
  <c r="H1511" i="13"/>
  <c r="O1511" i="13"/>
  <c r="N1511" i="13"/>
  <c r="H1510" i="13"/>
  <c r="O1510" i="13"/>
  <c r="N1510" i="13"/>
  <c r="H1509" i="13"/>
  <c r="O1509" i="13"/>
  <c r="N1509" i="13"/>
  <c r="H1508" i="13"/>
  <c r="O1508" i="13"/>
  <c r="N1508" i="13"/>
  <c r="H1507" i="13"/>
  <c r="O1507" i="13"/>
  <c r="N1507" i="13"/>
  <c r="H1506" i="13"/>
  <c r="O1506" i="13"/>
  <c r="N1506" i="13"/>
  <c r="H1505" i="13"/>
  <c r="O1505" i="13"/>
  <c r="N1505" i="13"/>
  <c r="H1504" i="13"/>
  <c r="O1504" i="13"/>
  <c r="N1504" i="13"/>
  <c r="H1503" i="13"/>
  <c r="O1503" i="13"/>
  <c r="N1503" i="13"/>
  <c r="H1502" i="13"/>
  <c r="O1502" i="13"/>
  <c r="N1502" i="13"/>
  <c r="H1501" i="13"/>
  <c r="O1501" i="13"/>
  <c r="N1501" i="13"/>
  <c r="H1500" i="13"/>
  <c r="O1500" i="13"/>
  <c r="N1500" i="13"/>
  <c r="H1499" i="13"/>
  <c r="O1499" i="13"/>
  <c r="N1499" i="13"/>
  <c r="H1498" i="13"/>
  <c r="O1498" i="13"/>
  <c r="N1498" i="13"/>
  <c r="H1497" i="13"/>
  <c r="O1497" i="13"/>
  <c r="N1497" i="13"/>
  <c r="H1496" i="13"/>
  <c r="O1496" i="13"/>
  <c r="N1496" i="13"/>
  <c r="H1495" i="13"/>
  <c r="O1495" i="13"/>
  <c r="N1495" i="13"/>
  <c r="H1494" i="13"/>
  <c r="O1494" i="13"/>
  <c r="N1494" i="13"/>
  <c r="H1493" i="13"/>
  <c r="O1493" i="13"/>
  <c r="N1493" i="13"/>
  <c r="H1492" i="13"/>
  <c r="O1492" i="13"/>
  <c r="N1492" i="13"/>
  <c r="H1491" i="13"/>
  <c r="O1491" i="13"/>
  <c r="N1491" i="13"/>
  <c r="H1490" i="13"/>
  <c r="O1490" i="13"/>
  <c r="N1490" i="13"/>
  <c r="H1489" i="13"/>
  <c r="O1489" i="13"/>
  <c r="N1489" i="13"/>
  <c r="H1488" i="13"/>
  <c r="O1488" i="13"/>
  <c r="N1488" i="13"/>
  <c r="H1487" i="13"/>
  <c r="O1487" i="13"/>
  <c r="N1487" i="13"/>
  <c r="H1486" i="13"/>
  <c r="O1486" i="13"/>
  <c r="N1486" i="13"/>
  <c r="H1485" i="13"/>
  <c r="O1485" i="13"/>
  <c r="N1485" i="13"/>
  <c r="H1484" i="13"/>
  <c r="O1484" i="13"/>
  <c r="N1484" i="13"/>
  <c r="H1483" i="13"/>
  <c r="O1483" i="13"/>
  <c r="N1483" i="13"/>
  <c r="H1482" i="13"/>
  <c r="O1482" i="13"/>
  <c r="N1482" i="13"/>
  <c r="H1481" i="13"/>
  <c r="O1481" i="13"/>
  <c r="N1481" i="13"/>
  <c r="H1480" i="13"/>
  <c r="O1480" i="13"/>
  <c r="N1480" i="13"/>
  <c r="H1479" i="13"/>
  <c r="O1479" i="13"/>
  <c r="N1479" i="13"/>
  <c r="H1478" i="13"/>
  <c r="O1478" i="13"/>
  <c r="N1478" i="13"/>
  <c r="H1477" i="13"/>
  <c r="O1477" i="13"/>
  <c r="N1477" i="13"/>
  <c r="H1476" i="13"/>
  <c r="O1476" i="13"/>
  <c r="N1476" i="13"/>
  <c r="H1475" i="13"/>
  <c r="O1475" i="13"/>
  <c r="N1475" i="13"/>
  <c r="H1474" i="13"/>
  <c r="O1474" i="13"/>
  <c r="N1474" i="13"/>
  <c r="H1473" i="13"/>
  <c r="O1473" i="13"/>
  <c r="N1473" i="13"/>
  <c r="H1472" i="13"/>
  <c r="O1472" i="13"/>
  <c r="N1472" i="13"/>
  <c r="H1471" i="13"/>
  <c r="O1471" i="13"/>
  <c r="N1471" i="13"/>
  <c r="H1470" i="13"/>
  <c r="O1470" i="13"/>
  <c r="N1470" i="13"/>
  <c r="H1469" i="13"/>
  <c r="O1469" i="13"/>
  <c r="N1469" i="13"/>
  <c r="H1468" i="13"/>
  <c r="O1468" i="13"/>
  <c r="N1468" i="13"/>
  <c r="H1467" i="13"/>
  <c r="O1467" i="13"/>
  <c r="N1467" i="13"/>
  <c r="H1466" i="13"/>
  <c r="O1466" i="13"/>
  <c r="N1466" i="13"/>
  <c r="H1465" i="13"/>
  <c r="O1465" i="13"/>
  <c r="N1465" i="13"/>
  <c r="H1464" i="13"/>
  <c r="O1464" i="13"/>
  <c r="N1464" i="13"/>
  <c r="H1463" i="13"/>
  <c r="O1463" i="13"/>
  <c r="N1463" i="13"/>
  <c r="H1462" i="13"/>
  <c r="O1462" i="13"/>
  <c r="N1462" i="13"/>
  <c r="H1461" i="13"/>
  <c r="O1461" i="13"/>
  <c r="N1461" i="13"/>
  <c r="H1460" i="13"/>
  <c r="O1460" i="13"/>
  <c r="N1460" i="13"/>
  <c r="H1459" i="13"/>
  <c r="O1459" i="13"/>
  <c r="N1459" i="13"/>
  <c r="H1458" i="13"/>
  <c r="O1458" i="13"/>
  <c r="N1458" i="13"/>
  <c r="H1457" i="13"/>
  <c r="O1457" i="13"/>
  <c r="N1457" i="13"/>
  <c r="H1456" i="13"/>
  <c r="O1456" i="13"/>
  <c r="N1456" i="13"/>
  <c r="H1455" i="13"/>
  <c r="O1455" i="13"/>
  <c r="N1455" i="13"/>
  <c r="H1454" i="13"/>
  <c r="O1454" i="13"/>
  <c r="N1454" i="13"/>
  <c r="H1453" i="13"/>
  <c r="O1453" i="13"/>
  <c r="N1453" i="13"/>
  <c r="H1452" i="13"/>
  <c r="O1452" i="13"/>
  <c r="N1452" i="13"/>
  <c r="H1451" i="13"/>
  <c r="O1451" i="13"/>
  <c r="N1451" i="13"/>
  <c r="H1450" i="13"/>
  <c r="O1450" i="13"/>
  <c r="N1450" i="13"/>
  <c r="H1449" i="13"/>
  <c r="O1449" i="13"/>
  <c r="N1449" i="13"/>
  <c r="H1448" i="13"/>
  <c r="O1448" i="13"/>
  <c r="N1448" i="13"/>
  <c r="H1447" i="13"/>
  <c r="O1447" i="13"/>
  <c r="N1447" i="13"/>
  <c r="H1446" i="13"/>
  <c r="O1446" i="13"/>
  <c r="N1446" i="13"/>
  <c r="H1445" i="13"/>
  <c r="O1445" i="13"/>
  <c r="N1445" i="13"/>
  <c r="H1444" i="13"/>
  <c r="O1444" i="13"/>
  <c r="N1444" i="13"/>
  <c r="H1443" i="13"/>
  <c r="O1443" i="13"/>
  <c r="N1443" i="13"/>
  <c r="H1442" i="13"/>
  <c r="O1442" i="13"/>
  <c r="N1442" i="13"/>
  <c r="H1441" i="13"/>
  <c r="O1441" i="13"/>
  <c r="N1441" i="13"/>
  <c r="H1440" i="13"/>
  <c r="O1440" i="13"/>
  <c r="N1440" i="13"/>
  <c r="H1439" i="13"/>
  <c r="O1439" i="13"/>
  <c r="N1439" i="13"/>
  <c r="H1438" i="13"/>
  <c r="O1438" i="13"/>
  <c r="N1438" i="13"/>
  <c r="H1437" i="13"/>
  <c r="O1437" i="13"/>
  <c r="N1437" i="13"/>
  <c r="H1436" i="13"/>
  <c r="O1436" i="13"/>
  <c r="N1436" i="13"/>
  <c r="H1435" i="13"/>
  <c r="O1435" i="13"/>
  <c r="N1435" i="13"/>
  <c r="H1434" i="13"/>
  <c r="O1434" i="13"/>
  <c r="N1434" i="13"/>
  <c r="H1433" i="13"/>
  <c r="O1433" i="13"/>
  <c r="N1433" i="13"/>
  <c r="H1432" i="13"/>
  <c r="O1432" i="13"/>
  <c r="N1432" i="13"/>
  <c r="H1431" i="13"/>
  <c r="O1431" i="13"/>
  <c r="N1431" i="13"/>
  <c r="H1430" i="13"/>
  <c r="O1430" i="13"/>
  <c r="N1430" i="13"/>
  <c r="H1429" i="13"/>
  <c r="O1429" i="13"/>
  <c r="N1429" i="13"/>
  <c r="H1428" i="13"/>
  <c r="O1428" i="13"/>
  <c r="N1428" i="13"/>
  <c r="H1427" i="13"/>
  <c r="O1427" i="13"/>
  <c r="N1427" i="13"/>
  <c r="H1426" i="13"/>
  <c r="O1426" i="13"/>
  <c r="N1426" i="13"/>
  <c r="H1425" i="13"/>
  <c r="O1425" i="13"/>
  <c r="N1425" i="13"/>
  <c r="H1424" i="13"/>
  <c r="O1424" i="13"/>
  <c r="N1424" i="13"/>
  <c r="H1423" i="13"/>
  <c r="O1423" i="13"/>
  <c r="N1423" i="13"/>
  <c r="H1422" i="13"/>
  <c r="O1422" i="13"/>
  <c r="N1422" i="13"/>
  <c r="H1421" i="13"/>
  <c r="O1421" i="13"/>
  <c r="N1421" i="13"/>
  <c r="H1420" i="13"/>
  <c r="O1420" i="13"/>
  <c r="N1420" i="13"/>
  <c r="H1419" i="13"/>
  <c r="O1419" i="13"/>
  <c r="N1419" i="13"/>
  <c r="H1418" i="13"/>
  <c r="O1418" i="13"/>
  <c r="N1418" i="13"/>
  <c r="H1417" i="13"/>
  <c r="O1417" i="13"/>
  <c r="N1417" i="13"/>
  <c r="H1416" i="13"/>
  <c r="O1416" i="13"/>
  <c r="N1416" i="13"/>
  <c r="H1415" i="13"/>
  <c r="O1415" i="13"/>
  <c r="N1415" i="13"/>
  <c r="H1414" i="13"/>
  <c r="O1414" i="13"/>
  <c r="N1414" i="13"/>
  <c r="H1413" i="13"/>
  <c r="O1413" i="13"/>
  <c r="N1413" i="13"/>
  <c r="H1412" i="13"/>
  <c r="O1412" i="13"/>
  <c r="N1412" i="13"/>
  <c r="H1411" i="13"/>
  <c r="O1411" i="13"/>
  <c r="N1411" i="13"/>
  <c r="H1410" i="13"/>
  <c r="O1410" i="13"/>
  <c r="N1410" i="13"/>
  <c r="H1409" i="13"/>
  <c r="O1409" i="13"/>
  <c r="N1409" i="13"/>
  <c r="H1408" i="13"/>
  <c r="O1408" i="13"/>
  <c r="N1408" i="13"/>
  <c r="H1407" i="13"/>
  <c r="O1407" i="13"/>
  <c r="N1407" i="13"/>
  <c r="H1406" i="13"/>
  <c r="O1406" i="13"/>
  <c r="N1406" i="13"/>
  <c r="H1405" i="13"/>
  <c r="O1405" i="13"/>
  <c r="N1405" i="13"/>
  <c r="H1404" i="13"/>
  <c r="O1404" i="13"/>
  <c r="N1404" i="13"/>
  <c r="H1403" i="13"/>
  <c r="O1403" i="13"/>
  <c r="N1403" i="13"/>
  <c r="H1402" i="13"/>
  <c r="O1402" i="13"/>
  <c r="N1402" i="13"/>
  <c r="H1401" i="13"/>
  <c r="O1401" i="13"/>
  <c r="N1401" i="13"/>
  <c r="H1400" i="13"/>
  <c r="O1400" i="13"/>
  <c r="N1400" i="13"/>
  <c r="H1399" i="13"/>
  <c r="O1399" i="13"/>
  <c r="N1399" i="13"/>
  <c r="H1398" i="13"/>
  <c r="O1398" i="13"/>
  <c r="N1398" i="13"/>
  <c r="H1397" i="13"/>
  <c r="O1397" i="13"/>
  <c r="N1397" i="13"/>
  <c r="H1396" i="13"/>
  <c r="O1396" i="13"/>
  <c r="N1396" i="13"/>
  <c r="H1395" i="13"/>
  <c r="O1395" i="13"/>
  <c r="N1395" i="13"/>
  <c r="H1394" i="13"/>
  <c r="O1394" i="13"/>
  <c r="N1394" i="13"/>
  <c r="H1393" i="13"/>
  <c r="O1393" i="13"/>
  <c r="N1393" i="13"/>
  <c r="H1392" i="13"/>
  <c r="O1392" i="13"/>
  <c r="N1392" i="13"/>
  <c r="H1391" i="13"/>
  <c r="O1391" i="13"/>
  <c r="N1391" i="13"/>
  <c r="H1390" i="13"/>
  <c r="O1390" i="13"/>
  <c r="N1390" i="13"/>
  <c r="H1389" i="13"/>
  <c r="O1389" i="13"/>
  <c r="N1389" i="13"/>
  <c r="H1388" i="13"/>
  <c r="O1388" i="13"/>
  <c r="N1388" i="13"/>
  <c r="H1387" i="13"/>
  <c r="O1387" i="13"/>
  <c r="N1387" i="13"/>
  <c r="H1386" i="13"/>
  <c r="O1386" i="13"/>
  <c r="N1386" i="13"/>
  <c r="H1385" i="13"/>
  <c r="O1385" i="13"/>
  <c r="N1385" i="13"/>
  <c r="H1384" i="13"/>
  <c r="O1384" i="13"/>
  <c r="N1384" i="13"/>
  <c r="H1383" i="13"/>
  <c r="O1383" i="13"/>
  <c r="N1383" i="13"/>
  <c r="H1382" i="13"/>
  <c r="O1382" i="13"/>
  <c r="N1382" i="13"/>
  <c r="H1381" i="13"/>
  <c r="O1381" i="13"/>
  <c r="N1381" i="13"/>
  <c r="H1380" i="13"/>
  <c r="O1380" i="13"/>
  <c r="N1380" i="13"/>
  <c r="H1379" i="13"/>
  <c r="O1379" i="13"/>
  <c r="N1379" i="13"/>
  <c r="H1378" i="13"/>
  <c r="O1378" i="13"/>
  <c r="N1378" i="13"/>
  <c r="H1377" i="13"/>
  <c r="O1377" i="13"/>
  <c r="N1377" i="13"/>
  <c r="H1376" i="13"/>
  <c r="O1376" i="13"/>
  <c r="N1376" i="13"/>
  <c r="H1375" i="13"/>
  <c r="O1375" i="13"/>
  <c r="N1375" i="13"/>
  <c r="H1374" i="13"/>
  <c r="O1374" i="13"/>
  <c r="N1374" i="13"/>
  <c r="H1373" i="13"/>
  <c r="O1373" i="13"/>
  <c r="N1373" i="13"/>
  <c r="H1372" i="13"/>
  <c r="O1372" i="13"/>
  <c r="N1372" i="13"/>
  <c r="H1371" i="13"/>
  <c r="O1371" i="13"/>
  <c r="N1371" i="13"/>
  <c r="H1370" i="13"/>
  <c r="O1370" i="13"/>
  <c r="N1370" i="13"/>
  <c r="H1369" i="13"/>
  <c r="O1369" i="13"/>
  <c r="N1369" i="13"/>
  <c r="H1368" i="13"/>
  <c r="O1368" i="13"/>
  <c r="N1368" i="13"/>
  <c r="H1367" i="13"/>
  <c r="O1367" i="13"/>
  <c r="N1367" i="13"/>
  <c r="H1366" i="13"/>
  <c r="O1366" i="13"/>
  <c r="N1366" i="13"/>
  <c r="H1365" i="13"/>
  <c r="O1365" i="13"/>
  <c r="N1365" i="13"/>
  <c r="H1364" i="13"/>
  <c r="O1364" i="13"/>
  <c r="N1364" i="13"/>
  <c r="H1363" i="13"/>
  <c r="O1363" i="13"/>
  <c r="N1363" i="13"/>
  <c r="H1362" i="13"/>
  <c r="O1362" i="13"/>
  <c r="N1362" i="13"/>
  <c r="H1361" i="13"/>
  <c r="O1361" i="13"/>
  <c r="N1361" i="13"/>
  <c r="H1360" i="13"/>
  <c r="O1360" i="13"/>
  <c r="N1360" i="13"/>
  <c r="H1359" i="13"/>
  <c r="O1359" i="13"/>
  <c r="N1359" i="13"/>
  <c r="H1358" i="13"/>
  <c r="O1358" i="13"/>
  <c r="N1358" i="13"/>
  <c r="H1357" i="13"/>
  <c r="O1357" i="13"/>
  <c r="N1357" i="13"/>
  <c r="H1356" i="13"/>
  <c r="O1356" i="13"/>
  <c r="N1356" i="13"/>
  <c r="H1355" i="13"/>
  <c r="O1355" i="13"/>
  <c r="N1355" i="13"/>
  <c r="H1354" i="13"/>
  <c r="O1354" i="13"/>
  <c r="N1354" i="13"/>
  <c r="H1353" i="13"/>
  <c r="O1353" i="13"/>
  <c r="N1353" i="13"/>
  <c r="H1352" i="13"/>
  <c r="O1352" i="13"/>
  <c r="N1352" i="13"/>
  <c r="H1351" i="13"/>
  <c r="O1351" i="13"/>
  <c r="N1351" i="13"/>
  <c r="H1350" i="13"/>
  <c r="O1350" i="13"/>
  <c r="N1350" i="13"/>
  <c r="H1349" i="13"/>
  <c r="O1349" i="13"/>
  <c r="N1349" i="13"/>
  <c r="H1348" i="13"/>
  <c r="O1348" i="13"/>
  <c r="N1348" i="13"/>
  <c r="H1347" i="13"/>
  <c r="O1347" i="13"/>
  <c r="N1347" i="13"/>
  <c r="H1346" i="13"/>
  <c r="O1346" i="13"/>
  <c r="N1346" i="13"/>
  <c r="H1345" i="13"/>
  <c r="O1345" i="13"/>
  <c r="N1345" i="13"/>
  <c r="H1344" i="13"/>
  <c r="O1344" i="13"/>
  <c r="N1344" i="13"/>
  <c r="H1343" i="13"/>
  <c r="O1343" i="13"/>
  <c r="N1343" i="13"/>
  <c r="H1342" i="13"/>
  <c r="O1342" i="13"/>
  <c r="N1342" i="13"/>
  <c r="H1341" i="13"/>
  <c r="O1341" i="13"/>
  <c r="N1341" i="13"/>
  <c r="H1340" i="13"/>
  <c r="O1340" i="13"/>
  <c r="N1340" i="13"/>
  <c r="H1339" i="13"/>
  <c r="O1339" i="13"/>
  <c r="N1339" i="13"/>
  <c r="H1338" i="13"/>
  <c r="O1338" i="13"/>
  <c r="N1338" i="13"/>
  <c r="H1337" i="13"/>
  <c r="O1337" i="13"/>
  <c r="N1337" i="13"/>
  <c r="H1336" i="13"/>
  <c r="O1336" i="13"/>
  <c r="N1336" i="13"/>
  <c r="H1335" i="13"/>
  <c r="O1335" i="13"/>
  <c r="N1335" i="13"/>
  <c r="H1334" i="13"/>
  <c r="O1334" i="13"/>
  <c r="N1334" i="13"/>
  <c r="H1333" i="13"/>
  <c r="O1333" i="13"/>
  <c r="N1333" i="13"/>
  <c r="H1332" i="13"/>
  <c r="O1332" i="13"/>
  <c r="N1332" i="13"/>
  <c r="H1331" i="13"/>
  <c r="O1331" i="13"/>
  <c r="N1331" i="13"/>
  <c r="H1330" i="13"/>
  <c r="O1330" i="13"/>
  <c r="N1330" i="13"/>
  <c r="H1329" i="13"/>
  <c r="O1329" i="13"/>
  <c r="N1329" i="13"/>
  <c r="H1328" i="13"/>
  <c r="O1328" i="13"/>
  <c r="N1328" i="13"/>
  <c r="H1327" i="13"/>
  <c r="O1327" i="13"/>
  <c r="N1327" i="13"/>
  <c r="H1326" i="13"/>
  <c r="O1326" i="13"/>
  <c r="N1326" i="13"/>
  <c r="H1325" i="13"/>
  <c r="O1325" i="13"/>
  <c r="N1325" i="13"/>
  <c r="H1324" i="13"/>
  <c r="O1324" i="13"/>
  <c r="N1324" i="13"/>
  <c r="H1323" i="13"/>
  <c r="O1323" i="13"/>
  <c r="N1323" i="13"/>
  <c r="H1322" i="13"/>
  <c r="O1322" i="13"/>
  <c r="N1322" i="13"/>
  <c r="H1321" i="13"/>
  <c r="O1321" i="13"/>
  <c r="N1321" i="13"/>
  <c r="H1320" i="13"/>
  <c r="O1320" i="13"/>
  <c r="N1320" i="13"/>
  <c r="H1319" i="13"/>
  <c r="O1319" i="13"/>
  <c r="N1319" i="13"/>
  <c r="H1318" i="13"/>
  <c r="O1318" i="13"/>
  <c r="N1318" i="13"/>
  <c r="H1317" i="13"/>
  <c r="O1317" i="13"/>
  <c r="N1317" i="13"/>
  <c r="H1316" i="13"/>
  <c r="O1316" i="13"/>
  <c r="N1316" i="13"/>
  <c r="H1315" i="13"/>
  <c r="O1315" i="13"/>
  <c r="N1315" i="13"/>
  <c r="H1314" i="13"/>
  <c r="O1314" i="13"/>
  <c r="N1314" i="13"/>
  <c r="H1313" i="13"/>
  <c r="O1313" i="13"/>
  <c r="N1313" i="13"/>
  <c r="H1312" i="13"/>
  <c r="O1312" i="13"/>
  <c r="N1312" i="13"/>
  <c r="H1311" i="13"/>
  <c r="O1311" i="13"/>
  <c r="N1311" i="13"/>
  <c r="H1310" i="13"/>
  <c r="O1310" i="13"/>
  <c r="N1310" i="13"/>
  <c r="H1309" i="13"/>
  <c r="O1309" i="13"/>
  <c r="N1309" i="13"/>
  <c r="H1308" i="13"/>
  <c r="O1308" i="13"/>
  <c r="N1308" i="13"/>
  <c r="H1307" i="13"/>
  <c r="O1307" i="13"/>
  <c r="N1307" i="13"/>
  <c r="H1306" i="13"/>
  <c r="O1306" i="13"/>
  <c r="N1306" i="13"/>
  <c r="H1305" i="13"/>
  <c r="O1305" i="13"/>
  <c r="N1305" i="13"/>
  <c r="H1304" i="13"/>
  <c r="O1304" i="13"/>
  <c r="N1304" i="13"/>
  <c r="H1303" i="13"/>
  <c r="O1303" i="13"/>
  <c r="N1303" i="13"/>
  <c r="H1302" i="13"/>
  <c r="O1302" i="13"/>
  <c r="N1302" i="13"/>
  <c r="H1301" i="13"/>
  <c r="O1301" i="13"/>
  <c r="N1301" i="13"/>
  <c r="H1300" i="13"/>
  <c r="O1300" i="13"/>
  <c r="N1300" i="13"/>
  <c r="H1299" i="13"/>
  <c r="O1299" i="13"/>
  <c r="N1299" i="13"/>
  <c r="H1298" i="13"/>
  <c r="O1298" i="13"/>
  <c r="N1298" i="13"/>
  <c r="H1297" i="13"/>
  <c r="O1297" i="13"/>
  <c r="N1297" i="13"/>
  <c r="H1296" i="13"/>
  <c r="O1296" i="13"/>
  <c r="N1296" i="13"/>
  <c r="H1295" i="13"/>
  <c r="O1295" i="13"/>
  <c r="N1295" i="13"/>
  <c r="H1294" i="13"/>
  <c r="O1294" i="13"/>
  <c r="N1294" i="13"/>
  <c r="H1293" i="13"/>
  <c r="O1293" i="13"/>
  <c r="N1293" i="13"/>
  <c r="H1292" i="13"/>
  <c r="O1292" i="13"/>
  <c r="N1292" i="13"/>
  <c r="H1291" i="13"/>
  <c r="O1291" i="13"/>
  <c r="N1291" i="13"/>
  <c r="H1290" i="13"/>
  <c r="O1290" i="13"/>
  <c r="N1290" i="13"/>
  <c r="H1289" i="13"/>
  <c r="O1289" i="13"/>
  <c r="N1289" i="13"/>
  <c r="H1288" i="13"/>
  <c r="O1288" i="13"/>
  <c r="N1288" i="13"/>
  <c r="H1287" i="13"/>
  <c r="O1287" i="13"/>
  <c r="N1287" i="13"/>
  <c r="H1286" i="13"/>
  <c r="O1286" i="13"/>
  <c r="N1286" i="13"/>
  <c r="H1285" i="13"/>
  <c r="O1285" i="13"/>
  <c r="N1285" i="13"/>
  <c r="H1284" i="13"/>
  <c r="O1284" i="13"/>
  <c r="N1284" i="13"/>
  <c r="H1283" i="13"/>
  <c r="O1283" i="13"/>
  <c r="N1283" i="13"/>
  <c r="H1282" i="13"/>
  <c r="O1282" i="13"/>
  <c r="N1282" i="13"/>
  <c r="H1281" i="13"/>
  <c r="O1281" i="13"/>
  <c r="N1281" i="13"/>
  <c r="H1280" i="13"/>
  <c r="O1280" i="13"/>
  <c r="N1280" i="13"/>
  <c r="H1279" i="13"/>
  <c r="O1279" i="13"/>
  <c r="N1279" i="13"/>
  <c r="H1278" i="13"/>
  <c r="O1278" i="13"/>
  <c r="N1278" i="13"/>
  <c r="H1277" i="13"/>
  <c r="O1277" i="13"/>
  <c r="N1277" i="13"/>
  <c r="H1276" i="13"/>
  <c r="O1276" i="13"/>
  <c r="N1276" i="13"/>
  <c r="H1275" i="13"/>
  <c r="O1275" i="13"/>
  <c r="N1275" i="13"/>
  <c r="H1274" i="13"/>
  <c r="O1274" i="13"/>
  <c r="N1274" i="13"/>
  <c r="H1273" i="13"/>
  <c r="O1273" i="13"/>
  <c r="N1273" i="13"/>
  <c r="H1272" i="13"/>
  <c r="O1272" i="13"/>
  <c r="N1272" i="13"/>
  <c r="H1271" i="13"/>
  <c r="O1271" i="13"/>
  <c r="N1271" i="13"/>
  <c r="H1270" i="13"/>
  <c r="O1270" i="13"/>
  <c r="N1270" i="13"/>
  <c r="H1269" i="13"/>
  <c r="O1269" i="13"/>
  <c r="N1269" i="13"/>
  <c r="H1268" i="13"/>
  <c r="O1268" i="13"/>
  <c r="N1268" i="13"/>
  <c r="H1267" i="13"/>
  <c r="O1267" i="13"/>
  <c r="N1267" i="13"/>
  <c r="H1266" i="13"/>
  <c r="O1266" i="13"/>
  <c r="N1266" i="13"/>
  <c r="H1265" i="13"/>
  <c r="O1265" i="13"/>
  <c r="N1265" i="13"/>
  <c r="H1264" i="13"/>
  <c r="O1264" i="13"/>
  <c r="N1264" i="13"/>
  <c r="H1263" i="13"/>
  <c r="O1263" i="13"/>
  <c r="N1263" i="13"/>
  <c r="H1262" i="13"/>
  <c r="O1262" i="13"/>
  <c r="N1262" i="13"/>
  <c r="H1261" i="13"/>
  <c r="O1261" i="13"/>
  <c r="N1261" i="13"/>
  <c r="H1260" i="13"/>
  <c r="O1260" i="13"/>
  <c r="N1260" i="13"/>
  <c r="H1259" i="13"/>
  <c r="O1259" i="13"/>
  <c r="N1259" i="13"/>
  <c r="H1258" i="13"/>
  <c r="O1258" i="13"/>
  <c r="N1258" i="13"/>
  <c r="H1257" i="13"/>
  <c r="O1257" i="13"/>
  <c r="N1257" i="13"/>
  <c r="H1256" i="13"/>
  <c r="O1256" i="13"/>
  <c r="N1256" i="13"/>
  <c r="H1255" i="13"/>
  <c r="O1255" i="13"/>
  <c r="N1255" i="13"/>
  <c r="H1254" i="13"/>
  <c r="O1254" i="13"/>
  <c r="N1254" i="13"/>
  <c r="H1253" i="13"/>
  <c r="O1253" i="13"/>
  <c r="N1253" i="13"/>
  <c r="H1252" i="13"/>
  <c r="O1252" i="13"/>
  <c r="N1252" i="13"/>
  <c r="H1251" i="13"/>
  <c r="O1251" i="13"/>
  <c r="N1251" i="13"/>
  <c r="H1250" i="13"/>
  <c r="O1250" i="13"/>
  <c r="N1250" i="13"/>
  <c r="H1249" i="13"/>
  <c r="O1249" i="13"/>
  <c r="N1249" i="13"/>
  <c r="H1248" i="13"/>
  <c r="O1248" i="13"/>
  <c r="N1248" i="13"/>
  <c r="H1247" i="13"/>
  <c r="O1247" i="13"/>
  <c r="N1247" i="13"/>
  <c r="H1246" i="13"/>
  <c r="O1246" i="13"/>
  <c r="N1246" i="13"/>
  <c r="H1245" i="13"/>
  <c r="O1245" i="13"/>
  <c r="N1245" i="13"/>
  <c r="H1244" i="13"/>
  <c r="O1244" i="13"/>
  <c r="N1244" i="13"/>
  <c r="H1243" i="13"/>
  <c r="O1243" i="13"/>
  <c r="N1243" i="13"/>
  <c r="H1242" i="13"/>
  <c r="O1242" i="13"/>
  <c r="N1242" i="13"/>
  <c r="H1241" i="13"/>
  <c r="O1241" i="13"/>
  <c r="N1241" i="13"/>
  <c r="H1240" i="13"/>
  <c r="O1240" i="13"/>
  <c r="N1240" i="13"/>
  <c r="H1239" i="13"/>
  <c r="O1239" i="13"/>
  <c r="N1239" i="13"/>
  <c r="H1238" i="13"/>
  <c r="O1238" i="13"/>
  <c r="N1238" i="13"/>
  <c r="H1237" i="13"/>
  <c r="O1237" i="13"/>
  <c r="N1237" i="13"/>
  <c r="H1236" i="13"/>
  <c r="O1236" i="13"/>
  <c r="N1236" i="13"/>
  <c r="H1235" i="13"/>
  <c r="O1235" i="13"/>
  <c r="N1235" i="13"/>
  <c r="H1234" i="13"/>
  <c r="O1234" i="13"/>
  <c r="N1234" i="13"/>
  <c r="H1233" i="13"/>
  <c r="O1233" i="13"/>
  <c r="N1233" i="13"/>
  <c r="H1232" i="13"/>
  <c r="O1232" i="13"/>
  <c r="N1232" i="13"/>
  <c r="H1231" i="13"/>
  <c r="O1231" i="13"/>
  <c r="N1231" i="13"/>
  <c r="H1230" i="13"/>
  <c r="O1230" i="13"/>
  <c r="N1230" i="13"/>
  <c r="H1229" i="13"/>
  <c r="O1229" i="13"/>
  <c r="N1229" i="13"/>
  <c r="H1228" i="13"/>
  <c r="O1228" i="13"/>
  <c r="N1228" i="13"/>
  <c r="H1227" i="13"/>
  <c r="O1227" i="13"/>
  <c r="N1227" i="13"/>
  <c r="H1226" i="13"/>
  <c r="O1226" i="13"/>
  <c r="N1226" i="13"/>
  <c r="H1225" i="13"/>
  <c r="O1225" i="13"/>
  <c r="N1225" i="13"/>
  <c r="H1224" i="13"/>
  <c r="O1224" i="13"/>
  <c r="N1224" i="13"/>
  <c r="H1223" i="13"/>
  <c r="O1223" i="13"/>
  <c r="N1223" i="13"/>
  <c r="H1222" i="13"/>
  <c r="O1222" i="13"/>
  <c r="N1222" i="13"/>
  <c r="H1221" i="13"/>
  <c r="O1221" i="13"/>
  <c r="N1221" i="13"/>
  <c r="H1220" i="13"/>
  <c r="O1220" i="13"/>
  <c r="N1220" i="13"/>
  <c r="H1219" i="13"/>
  <c r="O1219" i="13"/>
  <c r="N1219" i="13"/>
  <c r="H1218" i="13"/>
  <c r="O1218" i="13"/>
  <c r="N1218" i="13"/>
  <c r="H1217" i="13"/>
  <c r="O1217" i="13"/>
  <c r="N1217" i="13"/>
  <c r="H1216" i="13"/>
  <c r="O1216" i="13"/>
  <c r="N1216" i="13"/>
  <c r="H1215" i="13"/>
  <c r="O1215" i="13"/>
  <c r="N1215" i="13"/>
  <c r="H1214" i="13"/>
  <c r="O1214" i="13"/>
  <c r="N1214" i="13"/>
  <c r="H1213" i="13"/>
  <c r="O1213" i="13"/>
  <c r="N1213" i="13"/>
  <c r="H1212" i="13"/>
  <c r="O1212" i="13"/>
  <c r="N1212" i="13"/>
  <c r="H1211" i="13"/>
  <c r="O1211" i="13"/>
  <c r="N1211" i="13"/>
  <c r="H1210" i="13"/>
  <c r="O1210" i="13"/>
  <c r="N1210" i="13"/>
  <c r="H1209" i="13"/>
  <c r="O1209" i="13"/>
  <c r="N1209" i="13"/>
  <c r="H1208" i="13"/>
  <c r="O1208" i="13"/>
  <c r="N1208" i="13"/>
  <c r="H1207" i="13"/>
  <c r="O1207" i="13"/>
  <c r="N1207" i="13"/>
  <c r="H1206" i="13"/>
  <c r="O1206" i="13"/>
  <c r="N1206" i="13"/>
  <c r="H1205" i="13"/>
  <c r="O1205" i="13"/>
  <c r="N1205" i="13"/>
  <c r="H1204" i="13"/>
  <c r="O1204" i="13"/>
  <c r="N1204" i="13"/>
  <c r="H1203" i="13"/>
  <c r="O1203" i="13"/>
  <c r="N1203" i="13"/>
  <c r="H1202" i="13"/>
  <c r="O1202" i="13"/>
  <c r="N1202" i="13"/>
  <c r="H1201" i="13"/>
  <c r="O1201" i="13"/>
  <c r="N1201" i="13"/>
  <c r="H1200" i="13"/>
  <c r="O1200" i="13"/>
  <c r="N1200" i="13"/>
  <c r="H1199" i="13"/>
  <c r="O1199" i="13"/>
  <c r="N1199" i="13"/>
  <c r="H1198" i="13"/>
  <c r="O1198" i="13"/>
  <c r="N1198" i="13"/>
  <c r="H1197" i="13"/>
  <c r="O1197" i="13"/>
  <c r="N1197" i="13"/>
  <c r="H1196" i="13"/>
  <c r="O1196" i="13"/>
  <c r="N1196" i="13"/>
  <c r="H1195" i="13"/>
  <c r="O1195" i="13"/>
  <c r="N1195" i="13"/>
  <c r="H1194" i="13"/>
  <c r="O1194" i="13"/>
  <c r="N1194" i="13"/>
  <c r="H1193" i="13"/>
  <c r="O1193" i="13"/>
  <c r="N1193" i="13"/>
  <c r="H1192" i="13"/>
  <c r="O1192" i="13"/>
  <c r="N1192" i="13"/>
  <c r="H1191" i="13"/>
  <c r="O1191" i="13"/>
  <c r="N1191" i="13"/>
  <c r="H1190" i="13"/>
  <c r="O1190" i="13"/>
  <c r="N1190" i="13"/>
  <c r="H1189" i="13"/>
  <c r="O1189" i="13"/>
  <c r="N1189" i="13"/>
  <c r="H1188" i="13"/>
  <c r="O1188" i="13"/>
  <c r="N1188" i="13"/>
  <c r="H1187" i="13"/>
  <c r="O1187" i="13"/>
  <c r="N1187" i="13"/>
  <c r="H1186" i="13"/>
  <c r="O1186" i="13"/>
  <c r="N1186" i="13"/>
  <c r="H1185" i="13"/>
  <c r="O1185" i="13"/>
  <c r="N1185" i="13"/>
  <c r="H1184" i="13"/>
  <c r="O1184" i="13"/>
  <c r="N1184" i="13"/>
  <c r="H1183" i="13"/>
  <c r="O1183" i="13"/>
  <c r="N1183" i="13"/>
  <c r="H1182" i="13"/>
  <c r="O1182" i="13"/>
  <c r="N1182" i="13"/>
  <c r="H1181" i="13"/>
  <c r="O1181" i="13"/>
  <c r="N1181" i="13"/>
  <c r="H1180" i="13"/>
  <c r="O1180" i="13"/>
  <c r="N1180" i="13"/>
  <c r="H1179" i="13"/>
  <c r="O1179" i="13"/>
  <c r="N1179" i="13"/>
  <c r="H1178" i="13"/>
  <c r="O1178" i="13"/>
  <c r="N1178" i="13"/>
  <c r="H1177" i="13"/>
  <c r="O1177" i="13"/>
  <c r="N1177" i="13"/>
  <c r="H1176" i="13"/>
  <c r="O1176" i="13"/>
  <c r="N1176" i="13"/>
  <c r="H1175" i="13"/>
  <c r="O1175" i="13"/>
  <c r="N1175" i="13"/>
  <c r="H1174" i="13"/>
  <c r="O1174" i="13"/>
  <c r="N1174" i="13"/>
  <c r="H1173" i="13"/>
  <c r="O1173" i="13"/>
  <c r="N1173" i="13"/>
  <c r="H1172" i="13"/>
  <c r="O1172" i="13"/>
  <c r="N1172" i="13"/>
  <c r="H1171" i="13"/>
  <c r="O1171" i="13"/>
  <c r="N1171" i="13"/>
  <c r="H1170" i="13"/>
  <c r="O1170" i="13"/>
  <c r="N1170" i="13"/>
  <c r="H1169" i="13"/>
  <c r="O1169" i="13"/>
  <c r="N1169" i="13"/>
  <c r="H1168" i="13"/>
  <c r="O1168" i="13"/>
  <c r="N1168" i="13"/>
  <c r="H1167" i="13"/>
  <c r="O1167" i="13"/>
  <c r="N1167" i="13"/>
  <c r="H1166" i="13"/>
  <c r="O1166" i="13"/>
  <c r="N1166" i="13"/>
  <c r="H1165" i="13"/>
  <c r="O1165" i="13"/>
  <c r="N1165" i="13"/>
  <c r="H1164" i="13"/>
  <c r="O1164" i="13"/>
  <c r="N1164" i="13"/>
  <c r="H1163" i="13"/>
  <c r="O1163" i="13"/>
  <c r="N1163" i="13"/>
  <c r="H1162" i="13"/>
  <c r="O1162" i="13"/>
  <c r="N1162" i="13"/>
  <c r="H1161" i="13"/>
  <c r="O1161" i="13"/>
  <c r="N1161" i="13"/>
  <c r="H1160" i="13"/>
  <c r="O1160" i="13"/>
  <c r="N1160" i="13"/>
  <c r="H1159" i="13"/>
  <c r="O1159" i="13"/>
  <c r="N1159" i="13"/>
  <c r="H1158" i="13"/>
  <c r="O1158" i="13"/>
  <c r="N1158" i="13"/>
  <c r="H1157" i="13"/>
  <c r="O1157" i="13"/>
  <c r="N1157" i="13"/>
  <c r="H1156" i="13"/>
  <c r="O1156" i="13"/>
  <c r="N1156" i="13"/>
  <c r="H1155" i="13"/>
  <c r="O1155" i="13"/>
  <c r="N1155" i="13"/>
  <c r="H1154" i="13"/>
  <c r="O1154" i="13"/>
  <c r="N1154" i="13"/>
  <c r="H1153" i="13"/>
  <c r="O1153" i="13"/>
  <c r="N1153" i="13"/>
  <c r="H1152" i="13"/>
  <c r="O1152" i="13"/>
  <c r="N1152" i="13"/>
  <c r="H1151" i="13"/>
  <c r="O1151" i="13"/>
  <c r="N1151" i="13"/>
  <c r="H1150" i="13"/>
  <c r="O1150" i="13"/>
  <c r="N1150" i="13"/>
  <c r="H1149" i="13"/>
  <c r="O1149" i="13"/>
  <c r="N1149" i="13"/>
  <c r="H1148" i="13"/>
  <c r="O1148" i="13"/>
  <c r="N1148" i="13"/>
  <c r="H1147" i="13"/>
  <c r="O1147" i="13"/>
  <c r="N1147" i="13"/>
  <c r="H1146" i="13"/>
  <c r="O1146" i="13"/>
  <c r="N1146" i="13"/>
  <c r="H1145" i="13"/>
  <c r="O1145" i="13"/>
  <c r="N1145" i="13"/>
  <c r="H1144" i="13"/>
  <c r="O1144" i="13"/>
  <c r="N1144" i="13"/>
  <c r="H1143" i="13"/>
  <c r="O1143" i="13"/>
  <c r="N1143" i="13"/>
  <c r="H1142" i="13"/>
  <c r="O1142" i="13"/>
  <c r="N1142" i="13"/>
  <c r="H1141" i="13"/>
  <c r="O1141" i="13"/>
  <c r="N1141" i="13"/>
  <c r="H1140" i="13"/>
  <c r="O1140" i="13"/>
  <c r="N1140" i="13"/>
  <c r="H1139" i="13"/>
  <c r="O1139" i="13"/>
  <c r="N1139" i="13"/>
  <c r="H1138" i="13"/>
  <c r="O1138" i="13"/>
  <c r="N1138" i="13"/>
  <c r="H1137" i="13"/>
  <c r="O1137" i="13"/>
  <c r="N1137" i="13"/>
  <c r="H1136" i="13"/>
  <c r="O1136" i="13"/>
  <c r="N1136" i="13"/>
  <c r="H1135" i="13"/>
  <c r="O1135" i="13"/>
  <c r="N1135" i="13"/>
  <c r="H1134" i="13"/>
  <c r="O1134" i="13"/>
  <c r="N1134" i="13"/>
  <c r="H1133" i="13"/>
  <c r="O1133" i="13"/>
  <c r="N1133" i="13"/>
  <c r="H1132" i="13"/>
  <c r="O1132" i="13"/>
  <c r="N1132" i="13"/>
  <c r="H1131" i="13"/>
  <c r="O1131" i="13"/>
  <c r="N1131" i="13"/>
  <c r="H1130" i="13"/>
  <c r="O1130" i="13"/>
  <c r="N1130" i="13"/>
  <c r="H1129" i="13"/>
  <c r="O1129" i="13"/>
  <c r="N1129" i="13"/>
  <c r="H1128" i="13"/>
  <c r="O1128" i="13"/>
  <c r="N1128" i="13"/>
  <c r="H1127" i="13"/>
  <c r="O1127" i="13"/>
  <c r="N1127" i="13"/>
  <c r="H1126" i="13"/>
  <c r="O1126" i="13"/>
  <c r="N1126" i="13"/>
  <c r="H1125" i="13"/>
  <c r="O1125" i="13"/>
  <c r="N1125" i="13"/>
  <c r="H1124" i="13"/>
  <c r="O1124" i="13"/>
  <c r="N1124" i="13"/>
  <c r="H1123" i="13"/>
  <c r="O1123" i="13"/>
  <c r="N1123" i="13"/>
  <c r="H1122" i="13"/>
  <c r="O1122" i="13"/>
  <c r="N1122" i="13"/>
  <c r="H1121" i="13"/>
  <c r="O1121" i="13"/>
  <c r="N1121" i="13"/>
  <c r="H1120" i="13"/>
  <c r="O1120" i="13"/>
  <c r="N1120" i="13"/>
  <c r="H1119" i="13"/>
  <c r="O1119" i="13"/>
  <c r="N1119" i="13"/>
  <c r="H1118" i="13"/>
  <c r="O1118" i="13"/>
  <c r="N1118" i="13"/>
  <c r="H1117" i="13"/>
  <c r="O1117" i="13"/>
  <c r="N1117" i="13"/>
  <c r="H1116" i="13"/>
  <c r="O1116" i="13"/>
  <c r="N1116" i="13"/>
  <c r="H1115" i="13"/>
  <c r="O1115" i="13"/>
  <c r="N1115" i="13"/>
  <c r="H1114" i="13"/>
  <c r="O1114" i="13"/>
  <c r="N1114" i="13"/>
  <c r="H1113" i="13"/>
  <c r="O1113" i="13"/>
  <c r="N1113" i="13"/>
  <c r="H1112" i="13"/>
  <c r="O1112" i="13"/>
  <c r="N1112" i="13"/>
  <c r="H1111" i="13"/>
  <c r="O1111" i="13"/>
  <c r="N1111" i="13"/>
  <c r="H1110" i="13"/>
  <c r="O1110" i="13"/>
  <c r="N1110" i="13"/>
  <c r="H1109" i="13"/>
  <c r="O1109" i="13"/>
  <c r="N1109" i="13"/>
  <c r="H1108" i="13"/>
  <c r="O1108" i="13"/>
  <c r="N1108" i="13"/>
  <c r="H1107" i="13"/>
  <c r="O1107" i="13"/>
  <c r="N1107" i="13"/>
  <c r="H1106" i="13"/>
  <c r="O1106" i="13"/>
  <c r="N1106" i="13"/>
  <c r="H1105" i="13"/>
  <c r="O1105" i="13"/>
  <c r="N1105" i="13"/>
  <c r="H1104" i="13"/>
  <c r="O1104" i="13"/>
  <c r="N1104" i="13"/>
  <c r="H1103" i="13"/>
  <c r="O1103" i="13"/>
  <c r="N1103" i="13"/>
  <c r="H1102" i="13"/>
  <c r="O1102" i="13"/>
  <c r="N1102" i="13"/>
  <c r="H1101" i="13"/>
  <c r="O1101" i="13"/>
  <c r="N1101" i="13"/>
  <c r="H1100" i="13"/>
  <c r="O1100" i="13"/>
  <c r="N1100" i="13"/>
  <c r="H1099" i="13"/>
  <c r="O1099" i="13"/>
  <c r="N1099" i="13"/>
  <c r="H1098" i="13"/>
  <c r="O1098" i="13"/>
  <c r="N1098" i="13"/>
  <c r="H1097" i="13"/>
  <c r="O1097" i="13"/>
  <c r="N1097" i="13"/>
  <c r="H1096" i="13"/>
  <c r="O1096" i="13"/>
  <c r="N1096" i="13"/>
  <c r="H1095" i="13"/>
  <c r="O1095" i="13"/>
  <c r="N1095" i="13"/>
  <c r="H1094" i="13"/>
  <c r="O1094" i="13"/>
  <c r="N1094" i="13"/>
  <c r="H1093" i="13"/>
  <c r="O1093" i="13"/>
  <c r="N1093" i="13"/>
  <c r="H1092" i="13"/>
  <c r="O1092" i="13"/>
  <c r="N1092" i="13"/>
  <c r="H1091" i="13"/>
  <c r="O1091" i="13"/>
  <c r="N1091" i="13"/>
  <c r="H1090" i="13"/>
  <c r="O1090" i="13"/>
  <c r="N1090" i="13"/>
  <c r="H1089" i="13"/>
  <c r="O1089" i="13"/>
  <c r="N1089" i="13"/>
  <c r="H1088" i="13"/>
  <c r="O1088" i="13"/>
  <c r="N1088" i="13"/>
  <c r="H1087" i="13"/>
  <c r="O1087" i="13"/>
  <c r="N1087" i="13"/>
  <c r="H1086" i="13"/>
  <c r="O1086" i="13"/>
  <c r="N1086" i="13"/>
  <c r="H1085" i="13"/>
  <c r="O1085" i="13"/>
  <c r="N1085" i="13"/>
  <c r="H1084" i="13"/>
  <c r="O1084" i="13"/>
  <c r="N1084" i="13"/>
  <c r="H1083" i="13"/>
  <c r="O1083" i="13"/>
  <c r="N1083" i="13"/>
  <c r="H1082" i="13"/>
  <c r="O1082" i="13"/>
  <c r="N1082" i="13"/>
  <c r="H1081" i="13"/>
  <c r="O1081" i="13"/>
  <c r="N1081" i="13"/>
  <c r="H1080" i="13"/>
  <c r="O1080" i="13"/>
  <c r="N1080" i="13"/>
  <c r="H1079" i="13"/>
  <c r="O1079" i="13"/>
  <c r="N1079" i="13"/>
  <c r="H1078" i="13"/>
  <c r="O1078" i="13"/>
  <c r="N1078" i="13"/>
  <c r="H1077" i="13"/>
  <c r="O1077" i="13"/>
  <c r="N1077" i="13"/>
  <c r="H1076" i="13"/>
  <c r="O1076" i="13"/>
  <c r="N1076" i="13"/>
  <c r="H1075" i="13"/>
  <c r="O1075" i="13"/>
  <c r="N1075" i="13"/>
  <c r="H1074" i="13"/>
  <c r="O1074" i="13"/>
  <c r="N1074" i="13"/>
  <c r="H1073" i="13"/>
  <c r="O1073" i="13"/>
  <c r="N1073" i="13"/>
  <c r="H1072" i="13"/>
  <c r="O1072" i="13"/>
  <c r="N1072" i="13"/>
  <c r="H1071" i="13"/>
  <c r="O1071" i="13"/>
  <c r="N1071" i="13"/>
  <c r="H1070" i="13"/>
  <c r="O1070" i="13"/>
  <c r="N1070" i="13"/>
  <c r="H1069" i="13"/>
  <c r="O1069" i="13"/>
  <c r="N1069" i="13"/>
  <c r="H1068" i="13"/>
  <c r="O1068" i="13"/>
  <c r="N1068" i="13"/>
  <c r="H1067" i="13"/>
  <c r="O1067" i="13"/>
  <c r="N1067" i="13"/>
  <c r="H1066" i="13"/>
  <c r="O1066" i="13"/>
  <c r="N1066" i="13"/>
  <c r="H1065" i="13"/>
  <c r="O1065" i="13"/>
  <c r="N1065" i="13"/>
  <c r="H1064" i="13"/>
  <c r="O1064" i="13"/>
  <c r="N1064" i="13"/>
  <c r="H1063" i="13"/>
  <c r="O1063" i="13"/>
  <c r="N1063" i="13"/>
  <c r="H1062" i="13"/>
  <c r="O1062" i="13"/>
  <c r="N1062" i="13"/>
  <c r="H1061" i="13"/>
  <c r="O1061" i="13"/>
  <c r="N1061" i="13"/>
  <c r="H1060" i="13"/>
  <c r="O1060" i="13"/>
  <c r="N1060" i="13"/>
  <c r="H1059" i="13"/>
  <c r="O1059" i="13"/>
  <c r="N1059" i="13"/>
  <c r="H1058" i="13"/>
  <c r="O1058" i="13"/>
  <c r="N1058" i="13"/>
  <c r="H1057" i="13"/>
  <c r="O1057" i="13"/>
  <c r="N1057" i="13"/>
  <c r="H1056" i="13"/>
  <c r="O1056" i="13"/>
  <c r="N1056" i="13"/>
  <c r="H1055" i="13"/>
  <c r="O1055" i="13"/>
  <c r="N1055" i="13"/>
  <c r="H1054" i="13"/>
  <c r="O1054" i="13"/>
  <c r="N1054" i="13"/>
  <c r="H1053" i="13"/>
  <c r="O1053" i="13"/>
  <c r="N1053" i="13"/>
  <c r="H1052" i="13"/>
  <c r="O1052" i="13"/>
  <c r="N1052" i="13"/>
  <c r="H1051" i="13"/>
  <c r="O1051" i="13"/>
  <c r="N1051" i="13"/>
  <c r="H1050" i="13"/>
  <c r="O1050" i="13"/>
  <c r="N1050" i="13"/>
  <c r="H1049" i="13"/>
  <c r="O1049" i="13"/>
  <c r="N1049" i="13"/>
  <c r="H1048" i="13"/>
  <c r="O1048" i="13"/>
  <c r="N1048" i="13"/>
  <c r="H1047" i="13"/>
  <c r="O1047" i="13"/>
  <c r="N1047" i="13"/>
  <c r="H1046" i="13"/>
  <c r="O1046" i="13"/>
  <c r="N1046" i="13"/>
  <c r="H1045" i="13"/>
  <c r="O1045" i="13"/>
  <c r="N1045" i="13"/>
  <c r="H1044" i="13"/>
  <c r="O1044" i="13"/>
  <c r="N1044" i="13"/>
  <c r="H1043" i="13"/>
  <c r="O1043" i="13"/>
  <c r="N1043" i="13"/>
  <c r="H1042" i="13"/>
  <c r="O1042" i="13"/>
  <c r="N1042" i="13"/>
  <c r="H1041" i="13"/>
  <c r="O1041" i="13"/>
  <c r="N1041" i="13"/>
  <c r="H1040" i="13"/>
  <c r="O1040" i="13"/>
  <c r="N1040" i="13"/>
  <c r="H1039" i="13"/>
  <c r="O1039" i="13"/>
  <c r="N1039" i="13"/>
  <c r="H1038" i="13"/>
  <c r="O1038" i="13"/>
  <c r="N1038" i="13"/>
  <c r="H1037" i="13"/>
  <c r="O1037" i="13"/>
  <c r="N1037" i="13"/>
  <c r="H1036" i="13"/>
  <c r="O1036" i="13"/>
  <c r="N1036" i="13"/>
  <c r="H1035" i="13"/>
  <c r="O1035" i="13"/>
  <c r="N1035" i="13"/>
  <c r="H1034" i="13"/>
  <c r="O1034" i="13"/>
  <c r="N1034" i="13"/>
  <c r="H1033" i="13"/>
  <c r="O1033" i="13"/>
  <c r="N1033" i="13"/>
  <c r="H1032" i="13"/>
  <c r="O1032" i="13"/>
  <c r="N1032" i="13"/>
  <c r="H1031" i="13"/>
  <c r="O1031" i="13"/>
  <c r="N1031" i="13"/>
  <c r="H1030" i="13"/>
  <c r="O1030" i="13"/>
  <c r="N1030" i="13"/>
  <c r="H1029" i="13"/>
  <c r="O1029" i="13"/>
  <c r="N1029" i="13"/>
  <c r="H1028" i="13"/>
  <c r="O1028" i="13"/>
  <c r="N1028" i="13"/>
  <c r="H1027" i="13"/>
  <c r="O1027" i="13"/>
  <c r="N1027" i="13"/>
  <c r="H1026" i="13"/>
  <c r="O1026" i="13"/>
  <c r="N1026" i="13"/>
  <c r="H1025" i="13"/>
  <c r="O1025" i="13"/>
  <c r="N1025" i="13"/>
  <c r="H1024" i="13"/>
  <c r="O1024" i="13"/>
  <c r="N1024" i="13"/>
  <c r="H1023" i="13"/>
  <c r="O1023" i="13"/>
  <c r="N1023" i="13"/>
  <c r="H1022" i="13"/>
  <c r="O1022" i="13"/>
  <c r="N1022" i="13"/>
  <c r="H1021" i="13"/>
  <c r="O1021" i="13"/>
  <c r="N1021" i="13"/>
  <c r="H1020" i="13"/>
  <c r="O1020" i="13"/>
  <c r="N1020" i="13"/>
  <c r="H1019" i="13"/>
  <c r="O1019" i="13"/>
  <c r="N1019" i="13"/>
  <c r="H1018" i="13"/>
  <c r="O1018" i="13"/>
  <c r="N1018" i="13"/>
  <c r="H1017" i="13"/>
  <c r="O1017" i="13"/>
  <c r="N1017" i="13"/>
  <c r="H1016" i="13"/>
  <c r="O1016" i="13"/>
  <c r="N1016" i="13"/>
  <c r="H1015" i="13"/>
  <c r="O1015" i="13"/>
  <c r="N1015" i="13"/>
  <c r="H1014" i="13"/>
  <c r="O1014" i="13"/>
  <c r="N1014" i="13"/>
  <c r="H1013" i="13"/>
  <c r="O1013" i="13"/>
  <c r="N1013" i="13"/>
  <c r="H1012" i="13"/>
  <c r="O1012" i="13"/>
  <c r="N1012" i="13"/>
  <c r="H1011" i="13"/>
  <c r="O1011" i="13"/>
  <c r="N1011" i="13"/>
  <c r="H1010" i="13"/>
  <c r="O1010" i="13"/>
  <c r="N1010" i="13"/>
  <c r="H1009" i="13"/>
  <c r="O1009" i="13"/>
  <c r="N1009" i="13"/>
  <c r="H1008" i="13"/>
  <c r="O1008" i="13"/>
  <c r="N1008" i="13"/>
  <c r="H1007" i="13"/>
  <c r="O1007" i="13"/>
  <c r="N1007" i="13"/>
  <c r="H1006" i="13"/>
  <c r="O1006" i="13"/>
  <c r="N1006" i="13"/>
  <c r="H1005" i="13"/>
  <c r="O1005" i="13"/>
  <c r="N1005" i="13"/>
  <c r="H1004" i="13"/>
  <c r="O1004" i="13"/>
  <c r="N1004" i="13"/>
  <c r="H1003" i="13"/>
  <c r="O1003" i="13"/>
  <c r="N1003" i="13"/>
  <c r="H1002" i="13"/>
  <c r="O1002" i="13"/>
  <c r="N1002" i="13"/>
  <c r="H1001" i="13"/>
  <c r="O1001" i="13"/>
  <c r="N1001" i="13"/>
  <c r="H1000" i="13"/>
  <c r="O1000" i="13"/>
  <c r="N1000" i="13"/>
  <c r="H999" i="13"/>
  <c r="O999" i="13"/>
  <c r="N999" i="13"/>
  <c r="H998" i="13"/>
  <c r="O998" i="13"/>
  <c r="N998" i="13"/>
  <c r="H997" i="13"/>
  <c r="O997" i="13"/>
  <c r="N997" i="13"/>
  <c r="H996" i="13"/>
  <c r="O996" i="13"/>
  <c r="N996" i="13"/>
  <c r="H995" i="13"/>
  <c r="O995" i="13"/>
  <c r="N995" i="13"/>
  <c r="H994" i="13"/>
  <c r="O994" i="13"/>
  <c r="N994" i="13"/>
  <c r="H993" i="13"/>
  <c r="O993" i="13"/>
  <c r="N993" i="13"/>
  <c r="H992" i="13"/>
  <c r="O992" i="13"/>
  <c r="N992" i="13"/>
  <c r="H991" i="13"/>
  <c r="O991" i="13"/>
  <c r="N991" i="13"/>
  <c r="H990" i="13"/>
  <c r="O990" i="13"/>
  <c r="N990" i="13"/>
  <c r="H989" i="13"/>
  <c r="O989" i="13"/>
  <c r="N989" i="13"/>
  <c r="H988" i="13"/>
  <c r="O988" i="13"/>
  <c r="N988" i="13"/>
  <c r="H987" i="13"/>
  <c r="O987" i="13"/>
  <c r="N987" i="13"/>
  <c r="H986" i="13"/>
  <c r="O986" i="13"/>
  <c r="N986" i="13"/>
  <c r="H985" i="13"/>
  <c r="O985" i="13"/>
  <c r="N985" i="13"/>
  <c r="H984" i="13"/>
  <c r="O984" i="13"/>
  <c r="N984" i="13"/>
  <c r="H983" i="13"/>
  <c r="O983" i="13"/>
  <c r="N983" i="13"/>
  <c r="H982" i="13"/>
  <c r="O982" i="13"/>
  <c r="N982" i="13"/>
  <c r="H981" i="13"/>
  <c r="O981" i="13"/>
  <c r="N981" i="13"/>
  <c r="H980" i="13"/>
  <c r="O980" i="13"/>
  <c r="N980" i="13"/>
  <c r="H979" i="13"/>
  <c r="O979" i="13"/>
  <c r="N979" i="13"/>
  <c r="H978" i="13"/>
  <c r="O978" i="13"/>
  <c r="N978" i="13"/>
  <c r="H977" i="13"/>
  <c r="O977" i="13"/>
  <c r="N977" i="13"/>
  <c r="H976" i="13"/>
  <c r="O976" i="13"/>
  <c r="N976" i="13"/>
  <c r="H975" i="13"/>
  <c r="O975" i="13"/>
  <c r="N975" i="13"/>
  <c r="H974" i="13"/>
  <c r="O974" i="13"/>
  <c r="N974" i="13"/>
  <c r="H973" i="13"/>
  <c r="O973" i="13"/>
  <c r="N973" i="13"/>
  <c r="H972" i="13"/>
  <c r="O972" i="13"/>
  <c r="N972" i="13"/>
  <c r="H971" i="13"/>
  <c r="O971" i="13"/>
  <c r="N971" i="13"/>
  <c r="H970" i="13"/>
  <c r="O970" i="13"/>
  <c r="N970" i="13"/>
  <c r="H969" i="13"/>
  <c r="O969" i="13"/>
  <c r="N969" i="13"/>
  <c r="H968" i="13"/>
  <c r="O968" i="13"/>
  <c r="N968" i="13"/>
  <c r="H967" i="13"/>
  <c r="O967" i="13"/>
  <c r="N967" i="13"/>
  <c r="H966" i="13"/>
  <c r="O966" i="13"/>
  <c r="N966" i="13"/>
  <c r="H965" i="13"/>
  <c r="O965" i="13"/>
  <c r="N965" i="13"/>
  <c r="H964" i="13"/>
  <c r="O964" i="13"/>
  <c r="N964" i="13"/>
  <c r="H963" i="13"/>
  <c r="O963" i="13"/>
  <c r="N963" i="13"/>
  <c r="H962" i="13"/>
  <c r="O962" i="13"/>
  <c r="N962" i="13"/>
  <c r="H961" i="13"/>
  <c r="O961" i="13"/>
  <c r="N961" i="13"/>
  <c r="H960" i="13"/>
  <c r="O960" i="13"/>
  <c r="N960" i="13"/>
  <c r="H959" i="13"/>
  <c r="O959" i="13"/>
  <c r="N959" i="13"/>
  <c r="H958" i="13"/>
  <c r="O958" i="13"/>
  <c r="N958" i="13"/>
  <c r="H957" i="13"/>
  <c r="O957" i="13"/>
  <c r="N957" i="13"/>
  <c r="H956" i="13"/>
  <c r="O956" i="13"/>
  <c r="N956" i="13"/>
  <c r="H955" i="13"/>
  <c r="O955" i="13"/>
  <c r="N955" i="13"/>
  <c r="H954" i="13"/>
  <c r="O954" i="13"/>
  <c r="N954" i="13"/>
  <c r="H953" i="13"/>
  <c r="O953" i="13"/>
  <c r="N953" i="13"/>
  <c r="H952" i="13"/>
  <c r="O952" i="13"/>
  <c r="N952" i="13"/>
  <c r="H951" i="13"/>
  <c r="O951" i="13"/>
  <c r="N951" i="13"/>
  <c r="H950" i="13"/>
  <c r="O950" i="13"/>
  <c r="N950" i="13"/>
  <c r="H949" i="13"/>
  <c r="O949" i="13"/>
  <c r="N949" i="13"/>
  <c r="H948" i="13"/>
  <c r="O948" i="13"/>
  <c r="N948" i="13"/>
  <c r="H947" i="13"/>
  <c r="O947" i="13"/>
  <c r="N947" i="13"/>
  <c r="H946" i="13"/>
  <c r="O946" i="13"/>
  <c r="N946" i="13"/>
  <c r="H945" i="13"/>
  <c r="O945" i="13"/>
  <c r="N945" i="13"/>
  <c r="H944" i="13"/>
  <c r="O944" i="13"/>
  <c r="N944" i="13"/>
  <c r="H943" i="13"/>
  <c r="O943" i="13"/>
  <c r="N943" i="13"/>
  <c r="H942" i="13"/>
  <c r="O942" i="13"/>
  <c r="N942" i="13"/>
  <c r="H941" i="13"/>
  <c r="O941" i="13"/>
  <c r="N941" i="13"/>
  <c r="H940" i="13"/>
  <c r="O940" i="13"/>
  <c r="N940" i="13"/>
  <c r="H939" i="13"/>
  <c r="O939" i="13"/>
  <c r="N939" i="13"/>
  <c r="H938" i="13"/>
  <c r="O938" i="13"/>
  <c r="N938" i="13"/>
  <c r="H937" i="13"/>
  <c r="O937" i="13"/>
  <c r="N937" i="13"/>
  <c r="H936" i="13"/>
  <c r="O936" i="13"/>
  <c r="N936" i="13"/>
  <c r="H935" i="13"/>
  <c r="O935" i="13"/>
  <c r="N935" i="13"/>
  <c r="H934" i="13"/>
  <c r="O934" i="13"/>
  <c r="N934" i="13"/>
  <c r="H933" i="13"/>
  <c r="O933" i="13"/>
  <c r="N933" i="13"/>
  <c r="H932" i="13"/>
  <c r="O932" i="13"/>
  <c r="N932" i="13"/>
  <c r="H931" i="13"/>
  <c r="O931" i="13"/>
  <c r="N931" i="13"/>
  <c r="H930" i="13"/>
  <c r="O930" i="13"/>
  <c r="N930" i="13"/>
  <c r="H929" i="13"/>
  <c r="O929" i="13"/>
  <c r="N929" i="13"/>
  <c r="H928" i="13"/>
  <c r="O928" i="13"/>
  <c r="N928" i="13"/>
  <c r="H927" i="13"/>
  <c r="O927" i="13"/>
  <c r="N927" i="13"/>
  <c r="H926" i="13"/>
  <c r="O926" i="13"/>
  <c r="N926" i="13"/>
  <c r="H925" i="13"/>
  <c r="O925" i="13"/>
  <c r="N925" i="13"/>
  <c r="H924" i="13"/>
  <c r="O924" i="13"/>
  <c r="N924" i="13"/>
  <c r="H923" i="13"/>
  <c r="O923" i="13"/>
  <c r="N923" i="13"/>
  <c r="H922" i="13"/>
  <c r="O922" i="13"/>
  <c r="N922" i="13"/>
  <c r="H921" i="13"/>
  <c r="O921" i="13"/>
  <c r="N921" i="13"/>
  <c r="H920" i="13"/>
  <c r="O920" i="13"/>
  <c r="N920" i="13"/>
  <c r="H919" i="13"/>
  <c r="O919" i="13"/>
  <c r="N919" i="13"/>
  <c r="H918" i="13"/>
  <c r="O918" i="13"/>
  <c r="N918" i="13"/>
  <c r="H917" i="13"/>
  <c r="O917" i="13"/>
  <c r="N917" i="13"/>
  <c r="H916" i="13"/>
  <c r="O916" i="13"/>
  <c r="N916" i="13"/>
  <c r="H915" i="13"/>
  <c r="O915" i="13"/>
  <c r="N915" i="13"/>
  <c r="H914" i="13"/>
  <c r="O914" i="13"/>
  <c r="N914" i="13"/>
  <c r="H913" i="13"/>
  <c r="O913" i="13"/>
  <c r="N913" i="13"/>
  <c r="H912" i="13"/>
  <c r="O912" i="13"/>
  <c r="N912" i="13"/>
  <c r="H911" i="13"/>
  <c r="O911" i="13"/>
  <c r="N911" i="13"/>
  <c r="H910" i="13"/>
  <c r="O910" i="13"/>
  <c r="N910" i="13"/>
  <c r="H909" i="13"/>
  <c r="O909" i="13"/>
  <c r="N909" i="13"/>
  <c r="H908" i="13"/>
  <c r="O908" i="13"/>
  <c r="N908" i="13"/>
  <c r="H907" i="13"/>
  <c r="O907" i="13"/>
  <c r="N907" i="13"/>
  <c r="H906" i="13"/>
  <c r="O906" i="13"/>
  <c r="N906" i="13"/>
  <c r="H905" i="13"/>
  <c r="O905" i="13"/>
  <c r="N905" i="13"/>
  <c r="H904" i="13"/>
  <c r="O904" i="13"/>
  <c r="N904" i="13"/>
  <c r="H903" i="13"/>
  <c r="O903" i="13"/>
  <c r="N903" i="13"/>
  <c r="H902" i="13"/>
  <c r="O902" i="13"/>
  <c r="N902" i="13"/>
  <c r="H901" i="13"/>
  <c r="O901" i="13"/>
  <c r="N901" i="13"/>
  <c r="H900" i="13"/>
  <c r="O900" i="13"/>
  <c r="N900" i="13"/>
  <c r="H899" i="13"/>
  <c r="O899" i="13"/>
  <c r="N899" i="13"/>
  <c r="H898" i="13"/>
  <c r="O898" i="13"/>
  <c r="N898" i="13"/>
  <c r="H897" i="13"/>
  <c r="O897" i="13"/>
  <c r="N897" i="13"/>
  <c r="H896" i="13"/>
  <c r="O896" i="13"/>
  <c r="N896" i="13"/>
  <c r="H895" i="13"/>
  <c r="O895" i="13"/>
  <c r="N895" i="13"/>
  <c r="H894" i="13"/>
  <c r="O894" i="13"/>
  <c r="N894" i="13"/>
  <c r="H893" i="13"/>
  <c r="O893" i="13"/>
  <c r="N893" i="13"/>
  <c r="H892" i="13"/>
  <c r="O892" i="13"/>
  <c r="N892" i="13"/>
  <c r="H891" i="13"/>
  <c r="O891" i="13"/>
  <c r="N891" i="13"/>
  <c r="H890" i="13"/>
  <c r="O890" i="13"/>
  <c r="N890" i="13"/>
  <c r="H889" i="13"/>
  <c r="O889" i="13"/>
  <c r="N889" i="13"/>
  <c r="H888" i="13"/>
  <c r="O888" i="13"/>
  <c r="N888" i="13"/>
  <c r="H887" i="13"/>
  <c r="O887" i="13"/>
  <c r="N887" i="13"/>
  <c r="H886" i="13"/>
  <c r="O886" i="13"/>
  <c r="N886" i="13"/>
  <c r="H885" i="13"/>
  <c r="O885" i="13"/>
  <c r="N885" i="13"/>
  <c r="H884" i="13"/>
  <c r="O884" i="13"/>
  <c r="N884" i="13"/>
  <c r="H883" i="13"/>
  <c r="O883" i="13"/>
  <c r="N883" i="13"/>
  <c r="H882" i="13"/>
  <c r="O882" i="13"/>
  <c r="N882" i="13"/>
  <c r="H881" i="13"/>
  <c r="O881" i="13"/>
  <c r="N881" i="13"/>
  <c r="H880" i="13"/>
  <c r="O880" i="13"/>
  <c r="N880" i="13"/>
  <c r="H879" i="13"/>
  <c r="O879" i="13"/>
  <c r="N879" i="13"/>
  <c r="H878" i="13"/>
  <c r="O878" i="13"/>
  <c r="N878" i="13"/>
  <c r="H877" i="13"/>
  <c r="O877" i="13"/>
  <c r="N877" i="13"/>
  <c r="H876" i="13"/>
  <c r="O876" i="13"/>
  <c r="N876" i="13"/>
  <c r="H875" i="13"/>
  <c r="O875" i="13"/>
  <c r="N875" i="13"/>
  <c r="H874" i="13"/>
  <c r="O874" i="13"/>
  <c r="N874" i="13"/>
  <c r="H873" i="13"/>
  <c r="O873" i="13"/>
  <c r="N873" i="13"/>
  <c r="H872" i="13"/>
  <c r="O872" i="13"/>
  <c r="N872" i="13"/>
  <c r="H871" i="13"/>
  <c r="O871" i="13"/>
  <c r="N871" i="13"/>
  <c r="H870" i="13"/>
  <c r="O870" i="13"/>
  <c r="N870" i="13"/>
  <c r="H869" i="13"/>
  <c r="O869" i="13"/>
  <c r="N869" i="13"/>
  <c r="H868" i="13"/>
  <c r="O868" i="13"/>
  <c r="N868" i="13"/>
  <c r="H867" i="13"/>
  <c r="O867" i="13"/>
  <c r="N867" i="13"/>
  <c r="H866" i="13"/>
  <c r="O866" i="13"/>
  <c r="N866" i="13"/>
  <c r="H865" i="13"/>
  <c r="O865" i="13"/>
  <c r="N865" i="13"/>
  <c r="H864" i="13"/>
  <c r="O864" i="13"/>
  <c r="N864" i="13"/>
  <c r="H863" i="13"/>
  <c r="O863" i="13"/>
  <c r="N863" i="13"/>
  <c r="H862" i="13"/>
  <c r="O862" i="13"/>
  <c r="N862" i="13"/>
  <c r="H861" i="13"/>
  <c r="O861" i="13"/>
  <c r="N861" i="13"/>
  <c r="H860" i="13"/>
  <c r="O860" i="13"/>
  <c r="N860" i="13"/>
  <c r="H859" i="13"/>
  <c r="O859" i="13"/>
  <c r="N859" i="13"/>
  <c r="H858" i="13"/>
  <c r="O858" i="13"/>
  <c r="N858" i="13"/>
  <c r="H857" i="13"/>
  <c r="O857" i="13"/>
  <c r="N857" i="13"/>
  <c r="H856" i="13"/>
  <c r="O856" i="13"/>
  <c r="N856" i="13"/>
  <c r="H855" i="13"/>
  <c r="O855" i="13"/>
  <c r="N855" i="13"/>
  <c r="H854" i="13"/>
  <c r="O854" i="13"/>
  <c r="N854" i="13"/>
  <c r="H853" i="13"/>
  <c r="O853" i="13"/>
  <c r="N853" i="13"/>
  <c r="H852" i="13"/>
  <c r="O852" i="13"/>
  <c r="N852" i="13"/>
  <c r="H851" i="13"/>
  <c r="O851" i="13"/>
  <c r="N851" i="13"/>
  <c r="H850" i="13"/>
  <c r="O850" i="13"/>
  <c r="N850" i="13"/>
  <c r="H849" i="13"/>
  <c r="O849" i="13"/>
  <c r="N849" i="13"/>
  <c r="H848" i="13"/>
  <c r="O848" i="13"/>
  <c r="N848" i="13"/>
  <c r="H847" i="13"/>
  <c r="O847" i="13"/>
  <c r="N847" i="13"/>
  <c r="H846" i="13"/>
  <c r="O846" i="13"/>
  <c r="N846" i="13"/>
  <c r="H845" i="13"/>
  <c r="O845" i="13"/>
  <c r="N845" i="13"/>
  <c r="H844" i="13"/>
  <c r="O844" i="13"/>
  <c r="N844" i="13"/>
  <c r="H843" i="13"/>
  <c r="O843" i="13"/>
  <c r="N843" i="13"/>
  <c r="H842" i="13"/>
  <c r="O842" i="13"/>
  <c r="N842" i="13"/>
  <c r="H841" i="13"/>
  <c r="O841" i="13"/>
  <c r="N841" i="13"/>
  <c r="H840" i="13"/>
  <c r="O840" i="13"/>
  <c r="N840" i="13"/>
  <c r="H839" i="13"/>
  <c r="O839" i="13"/>
  <c r="N839" i="13"/>
  <c r="H838" i="13"/>
  <c r="O838" i="13"/>
  <c r="N838" i="13"/>
  <c r="H837" i="13"/>
  <c r="O837" i="13"/>
  <c r="N837" i="13"/>
  <c r="H836" i="13"/>
  <c r="O836" i="13"/>
  <c r="N836" i="13"/>
  <c r="H835" i="13"/>
  <c r="O835" i="13"/>
  <c r="N835" i="13"/>
  <c r="H834" i="13"/>
  <c r="O834" i="13"/>
  <c r="N834" i="13"/>
  <c r="H833" i="13"/>
  <c r="O833" i="13"/>
  <c r="N833" i="13"/>
  <c r="H832" i="13"/>
  <c r="O832" i="13"/>
  <c r="N832" i="13"/>
  <c r="H831" i="13"/>
  <c r="O831" i="13"/>
  <c r="N831" i="13"/>
  <c r="H830" i="13"/>
  <c r="O830" i="13"/>
  <c r="N830" i="13"/>
  <c r="H829" i="13"/>
  <c r="O829" i="13"/>
  <c r="N829" i="13"/>
  <c r="H828" i="13"/>
  <c r="O828" i="13"/>
  <c r="N828" i="13"/>
  <c r="H827" i="13"/>
  <c r="O827" i="13"/>
  <c r="N827" i="13"/>
  <c r="H826" i="13"/>
  <c r="O826" i="13"/>
  <c r="N826" i="13"/>
  <c r="H825" i="13"/>
  <c r="O825" i="13"/>
  <c r="N825" i="13"/>
  <c r="H824" i="13"/>
  <c r="O824" i="13"/>
  <c r="N824" i="13"/>
  <c r="H823" i="13"/>
  <c r="O823" i="13"/>
  <c r="N823" i="13"/>
  <c r="H822" i="13"/>
  <c r="O822" i="13"/>
  <c r="N822" i="13"/>
  <c r="H821" i="13"/>
  <c r="O821" i="13"/>
  <c r="N821" i="13"/>
  <c r="H820" i="13"/>
  <c r="O820" i="13"/>
  <c r="N820" i="13"/>
  <c r="H819" i="13"/>
  <c r="O819" i="13"/>
  <c r="N819" i="13"/>
  <c r="H818" i="13"/>
  <c r="O818" i="13"/>
  <c r="N818" i="13"/>
  <c r="H817" i="13"/>
  <c r="O817" i="13"/>
  <c r="N817" i="13"/>
  <c r="H816" i="13"/>
  <c r="O816" i="13"/>
  <c r="N816" i="13"/>
  <c r="H815" i="13"/>
  <c r="O815" i="13"/>
  <c r="N815" i="13"/>
  <c r="H814" i="13"/>
  <c r="O814" i="13"/>
  <c r="N814" i="13"/>
  <c r="H813" i="13"/>
  <c r="O813" i="13"/>
  <c r="N813" i="13"/>
  <c r="H812" i="13"/>
  <c r="O812" i="13"/>
  <c r="N812" i="13"/>
  <c r="H811" i="13"/>
  <c r="O811" i="13"/>
  <c r="N811" i="13"/>
  <c r="H810" i="13"/>
  <c r="O810" i="13"/>
  <c r="N810" i="13"/>
  <c r="H809" i="13"/>
  <c r="O809" i="13"/>
  <c r="N809" i="13"/>
  <c r="H808" i="13"/>
  <c r="O808" i="13"/>
  <c r="N808" i="13"/>
  <c r="H807" i="13"/>
  <c r="O807" i="13"/>
  <c r="N807" i="13"/>
  <c r="H806" i="13"/>
  <c r="O806" i="13"/>
  <c r="N806" i="13"/>
  <c r="H805" i="13"/>
  <c r="O805" i="13"/>
  <c r="N805" i="13"/>
  <c r="H804" i="13"/>
  <c r="O804" i="13"/>
  <c r="N804" i="13"/>
  <c r="H803" i="13"/>
  <c r="O803" i="13"/>
  <c r="N803" i="13"/>
  <c r="H802" i="13"/>
  <c r="O802" i="13"/>
  <c r="N802" i="13"/>
  <c r="H801" i="13"/>
  <c r="O801" i="13"/>
  <c r="N801" i="13"/>
  <c r="H800" i="13"/>
  <c r="O800" i="13"/>
  <c r="N800" i="13"/>
  <c r="H799" i="13"/>
  <c r="O799" i="13"/>
  <c r="N799" i="13"/>
  <c r="H798" i="13"/>
  <c r="O798" i="13"/>
  <c r="N798" i="13"/>
  <c r="H797" i="13"/>
  <c r="O797" i="13"/>
  <c r="N797" i="13"/>
  <c r="H796" i="13"/>
  <c r="O796" i="13"/>
  <c r="N796" i="13"/>
  <c r="H795" i="13"/>
  <c r="O795" i="13"/>
  <c r="N795" i="13"/>
  <c r="H794" i="13"/>
  <c r="O794" i="13"/>
  <c r="N794" i="13"/>
  <c r="H793" i="13"/>
  <c r="O793" i="13"/>
  <c r="N793" i="13"/>
  <c r="H792" i="13"/>
  <c r="O792" i="13"/>
  <c r="N792" i="13"/>
  <c r="H791" i="13"/>
  <c r="O791" i="13"/>
  <c r="N791" i="13"/>
  <c r="H790" i="13"/>
  <c r="O790" i="13"/>
  <c r="N790" i="13"/>
  <c r="H789" i="13"/>
  <c r="O789" i="13"/>
  <c r="N789" i="13"/>
  <c r="H788" i="13"/>
  <c r="O788" i="13"/>
  <c r="N788" i="13"/>
  <c r="H787" i="13"/>
  <c r="O787" i="13"/>
  <c r="N787" i="13"/>
  <c r="H786" i="13"/>
  <c r="O786" i="13"/>
  <c r="N786" i="13"/>
  <c r="H785" i="13"/>
  <c r="O785" i="13"/>
  <c r="N785" i="13"/>
  <c r="H784" i="13"/>
  <c r="O784" i="13"/>
  <c r="N784" i="13"/>
  <c r="H783" i="13"/>
  <c r="O783" i="13"/>
  <c r="N783" i="13"/>
  <c r="H782" i="13"/>
  <c r="O782" i="13"/>
  <c r="N782" i="13"/>
  <c r="H781" i="13"/>
  <c r="O781" i="13"/>
  <c r="N781" i="13"/>
  <c r="H780" i="13"/>
  <c r="O780" i="13"/>
  <c r="N780" i="13"/>
  <c r="H779" i="13"/>
  <c r="O779" i="13"/>
  <c r="N779" i="13"/>
  <c r="H778" i="13"/>
  <c r="O778" i="13"/>
  <c r="N778" i="13"/>
  <c r="H777" i="13"/>
  <c r="O777" i="13"/>
  <c r="N777" i="13"/>
  <c r="H776" i="13"/>
  <c r="O776" i="13"/>
  <c r="N776" i="13"/>
  <c r="H775" i="13"/>
  <c r="O775" i="13"/>
  <c r="N775" i="13"/>
  <c r="H774" i="13"/>
  <c r="O774" i="13"/>
  <c r="N774" i="13"/>
  <c r="H773" i="13"/>
  <c r="O773" i="13"/>
  <c r="N773" i="13"/>
  <c r="H772" i="13"/>
  <c r="O772" i="13"/>
  <c r="N772" i="13"/>
  <c r="H771" i="13"/>
  <c r="O771" i="13"/>
  <c r="N771" i="13"/>
  <c r="H770" i="13"/>
  <c r="O770" i="13"/>
  <c r="N770" i="13"/>
  <c r="H769" i="13"/>
  <c r="O769" i="13"/>
  <c r="N769" i="13"/>
  <c r="H768" i="13"/>
  <c r="O768" i="13"/>
  <c r="N768" i="13"/>
  <c r="H767" i="13"/>
  <c r="O767" i="13"/>
  <c r="N767" i="13"/>
  <c r="H766" i="13"/>
  <c r="O766" i="13"/>
  <c r="N766" i="13"/>
  <c r="H765" i="13"/>
  <c r="O765" i="13"/>
  <c r="N765" i="13"/>
  <c r="H764" i="13"/>
  <c r="O764" i="13"/>
  <c r="N764" i="13"/>
  <c r="H763" i="13"/>
  <c r="O763" i="13"/>
  <c r="N763" i="13"/>
  <c r="H762" i="13"/>
  <c r="O762" i="13"/>
  <c r="N762" i="13"/>
  <c r="H761" i="13"/>
  <c r="O761" i="13"/>
  <c r="N761" i="13"/>
  <c r="H760" i="13"/>
  <c r="O760" i="13"/>
  <c r="N760" i="13"/>
  <c r="H759" i="13"/>
  <c r="O759" i="13"/>
  <c r="N759" i="13"/>
  <c r="H758" i="13"/>
  <c r="O758" i="13"/>
  <c r="N758" i="13"/>
  <c r="H757" i="13"/>
  <c r="O757" i="13"/>
  <c r="N757" i="13"/>
  <c r="H756" i="13"/>
  <c r="O756" i="13"/>
  <c r="N756" i="13"/>
  <c r="H755" i="13"/>
  <c r="O755" i="13"/>
  <c r="N755" i="13"/>
  <c r="H754" i="13"/>
  <c r="O754" i="13"/>
  <c r="N754" i="13"/>
  <c r="H753" i="13"/>
  <c r="O753" i="13"/>
  <c r="N753" i="13"/>
  <c r="H752" i="13"/>
  <c r="O752" i="13"/>
  <c r="N752" i="13"/>
  <c r="H751" i="13"/>
  <c r="O751" i="13"/>
  <c r="N751" i="13"/>
  <c r="H750" i="13"/>
  <c r="O750" i="13"/>
  <c r="N750" i="13"/>
  <c r="H749" i="13"/>
  <c r="O749" i="13"/>
  <c r="N749" i="13"/>
  <c r="H748" i="13"/>
  <c r="O748" i="13"/>
  <c r="N748" i="13"/>
  <c r="H747" i="13"/>
  <c r="O747" i="13"/>
  <c r="N747" i="13"/>
  <c r="H746" i="13"/>
  <c r="O746" i="13"/>
  <c r="N746" i="13"/>
  <c r="H745" i="13"/>
  <c r="O745" i="13"/>
  <c r="N745" i="13"/>
  <c r="H744" i="13"/>
  <c r="O744" i="13"/>
  <c r="N744" i="13"/>
  <c r="H743" i="13"/>
  <c r="O743" i="13"/>
  <c r="N743" i="13"/>
  <c r="H742" i="13"/>
  <c r="O742" i="13"/>
  <c r="N742" i="13"/>
  <c r="H741" i="13"/>
  <c r="O741" i="13"/>
  <c r="N741" i="13"/>
  <c r="H740" i="13"/>
  <c r="O740" i="13"/>
  <c r="N740" i="13"/>
  <c r="H739" i="13"/>
  <c r="O739" i="13"/>
  <c r="N739" i="13"/>
  <c r="H738" i="13"/>
  <c r="O738" i="13"/>
  <c r="N738" i="13"/>
  <c r="H737" i="13"/>
  <c r="O737" i="13"/>
  <c r="N737" i="13"/>
  <c r="H736" i="13"/>
  <c r="O736" i="13"/>
  <c r="N736" i="13"/>
  <c r="H735" i="13"/>
  <c r="O735" i="13"/>
  <c r="N735" i="13"/>
  <c r="H734" i="13"/>
  <c r="O734" i="13"/>
  <c r="N734" i="13"/>
  <c r="H733" i="13"/>
  <c r="O733" i="13"/>
  <c r="N733" i="13"/>
  <c r="H732" i="13"/>
  <c r="O732" i="13"/>
  <c r="N732" i="13"/>
  <c r="H731" i="13"/>
  <c r="O731" i="13"/>
  <c r="N731" i="13"/>
  <c r="H730" i="13"/>
  <c r="O730" i="13"/>
  <c r="N730" i="13"/>
  <c r="H729" i="13"/>
  <c r="O729" i="13"/>
  <c r="N729" i="13"/>
  <c r="H728" i="13"/>
  <c r="O728" i="13"/>
  <c r="N728" i="13"/>
  <c r="H727" i="13"/>
  <c r="O727" i="13"/>
  <c r="N727" i="13"/>
  <c r="H726" i="13"/>
  <c r="O726" i="13"/>
  <c r="N726" i="13"/>
  <c r="H725" i="13"/>
  <c r="O725" i="13"/>
  <c r="N725" i="13"/>
  <c r="H724" i="13"/>
  <c r="O724" i="13"/>
  <c r="N724" i="13"/>
  <c r="H723" i="13"/>
  <c r="O723" i="13"/>
  <c r="N723" i="13"/>
  <c r="H722" i="13"/>
  <c r="O722" i="13"/>
  <c r="N722" i="13"/>
  <c r="H721" i="13"/>
  <c r="O721" i="13"/>
  <c r="N721" i="13"/>
  <c r="H720" i="13"/>
  <c r="O720" i="13"/>
  <c r="N720" i="13"/>
  <c r="H719" i="13"/>
  <c r="O719" i="13"/>
  <c r="N719" i="13"/>
  <c r="H718" i="13"/>
  <c r="O718" i="13"/>
  <c r="N718" i="13"/>
  <c r="H717" i="13"/>
  <c r="O717" i="13"/>
  <c r="N717" i="13"/>
  <c r="H716" i="13"/>
  <c r="O716" i="13"/>
  <c r="N716" i="13"/>
  <c r="H715" i="13"/>
  <c r="O715" i="13"/>
  <c r="N715" i="13"/>
  <c r="H714" i="13"/>
  <c r="O714" i="13"/>
  <c r="N714" i="13"/>
  <c r="H713" i="13"/>
  <c r="O713" i="13"/>
  <c r="N713" i="13"/>
  <c r="H712" i="13"/>
  <c r="O712" i="13"/>
  <c r="N712" i="13"/>
  <c r="H711" i="13"/>
  <c r="O711" i="13"/>
  <c r="N711" i="13"/>
  <c r="H710" i="13"/>
  <c r="O710" i="13"/>
  <c r="N710" i="13"/>
  <c r="H709" i="13"/>
  <c r="O709" i="13"/>
  <c r="N709" i="13"/>
  <c r="H708" i="13"/>
  <c r="O708" i="13"/>
  <c r="N708" i="13"/>
  <c r="H707" i="13"/>
  <c r="O707" i="13"/>
  <c r="N707" i="13"/>
  <c r="H706" i="13"/>
  <c r="O706" i="13"/>
  <c r="N706" i="13"/>
  <c r="H705" i="13"/>
  <c r="O705" i="13"/>
  <c r="N705" i="13"/>
  <c r="H704" i="13"/>
  <c r="O704" i="13"/>
  <c r="N704" i="13"/>
  <c r="H703" i="13"/>
  <c r="O703" i="13"/>
  <c r="N703" i="13"/>
  <c r="H702" i="13"/>
  <c r="O702" i="13"/>
  <c r="N702" i="13"/>
  <c r="H701" i="13"/>
  <c r="O701" i="13"/>
  <c r="N701" i="13"/>
  <c r="H700" i="13"/>
  <c r="O700" i="13"/>
  <c r="N700" i="13"/>
  <c r="H699" i="13"/>
  <c r="O699" i="13"/>
  <c r="N699" i="13"/>
  <c r="H698" i="13"/>
  <c r="O698" i="13"/>
  <c r="N698" i="13"/>
  <c r="H697" i="13"/>
  <c r="O697" i="13"/>
  <c r="N697" i="13"/>
  <c r="H696" i="13"/>
  <c r="O696" i="13"/>
  <c r="N696" i="13"/>
  <c r="H695" i="13"/>
  <c r="O695" i="13"/>
  <c r="N695" i="13"/>
  <c r="H694" i="13"/>
  <c r="O694" i="13"/>
  <c r="N694" i="13"/>
  <c r="H693" i="13"/>
  <c r="O693" i="13"/>
  <c r="N693" i="13"/>
  <c r="H692" i="13"/>
  <c r="O692" i="13"/>
  <c r="N692" i="13"/>
  <c r="H691" i="13"/>
  <c r="O691" i="13"/>
  <c r="N691" i="13"/>
  <c r="H690" i="13"/>
  <c r="O690" i="13"/>
  <c r="N690" i="13"/>
  <c r="H689" i="13"/>
  <c r="O689" i="13"/>
  <c r="N689" i="13"/>
  <c r="H688" i="13"/>
  <c r="O688" i="13"/>
  <c r="N688" i="13"/>
  <c r="H687" i="13"/>
  <c r="O687" i="13"/>
  <c r="N687" i="13"/>
  <c r="H686" i="13"/>
  <c r="O686" i="13"/>
  <c r="N686" i="13"/>
  <c r="H685" i="13"/>
  <c r="O685" i="13"/>
  <c r="N685" i="13"/>
  <c r="H684" i="13"/>
  <c r="O684" i="13"/>
  <c r="N684" i="13"/>
  <c r="H683" i="13"/>
  <c r="O683" i="13"/>
  <c r="N683" i="13"/>
  <c r="H682" i="13"/>
  <c r="O682" i="13"/>
  <c r="N682" i="13"/>
  <c r="H681" i="13"/>
  <c r="O681" i="13"/>
  <c r="N681" i="13"/>
  <c r="H680" i="13"/>
  <c r="O680" i="13"/>
  <c r="N680" i="13"/>
  <c r="H679" i="13"/>
  <c r="O679" i="13"/>
  <c r="N679" i="13"/>
  <c r="H678" i="13"/>
  <c r="O678" i="13"/>
  <c r="N678" i="13"/>
  <c r="H677" i="13"/>
  <c r="O677" i="13"/>
  <c r="N677" i="13"/>
  <c r="H676" i="13"/>
  <c r="O676" i="13"/>
  <c r="N676" i="13"/>
  <c r="H675" i="13"/>
  <c r="O675" i="13"/>
  <c r="N675" i="13"/>
  <c r="H674" i="13"/>
  <c r="O674" i="13"/>
  <c r="N674" i="13"/>
  <c r="H673" i="13"/>
  <c r="O673" i="13"/>
  <c r="N673" i="13"/>
  <c r="H672" i="13"/>
  <c r="O672" i="13"/>
  <c r="N672" i="13"/>
  <c r="H671" i="13"/>
  <c r="O671" i="13"/>
  <c r="N671" i="13"/>
  <c r="H670" i="13"/>
  <c r="O670" i="13"/>
  <c r="N670" i="13"/>
  <c r="H669" i="13"/>
  <c r="O669" i="13"/>
  <c r="N669" i="13"/>
  <c r="H668" i="13"/>
  <c r="O668" i="13"/>
  <c r="N668" i="13"/>
  <c r="H667" i="13"/>
  <c r="O667" i="13"/>
  <c r="N667" i="13"/>
  <c r="H666" i="13"/>
  <c r="O666" i="13"/>
  <c r="N666" i="13"/>
  <c r="H665" i="13"/>
  <c r="O665" i="13"/>
  <c r="N665" i="13"/>
  <c r="H664" i="13"/>
  <c r="O664" i="13"/>
  <c r="N664" i="13"/>
  <c r="H663" i="13"/>
  <c r="O663" i="13"/>
  <c r="N663" i="13"/>
  <c r="H662" i="13"/>
  <c r="O662" i="13"/>
  <c r="N662" i="13"/>
  <c r="H661" i="13"/>
  <c r="O661" i="13"/>
  <c r="N661" i="13"/>
  <c r="H660" i="13"/>
  <c r="O660" i="13"/>
  <c r="N660" i="13"/>
  <c r="H659" i="13"/>
  <c r="O659" i="13"/>
  <c r="N659" i="13"/>
  <c r="H658" i="13"/>
  <c r="O658" i="13"/>
  <c r="N658" i="13"/>
  <c r="H657" i="13"/>
  <c r="O657" i="13"/>
  <c r="N657" i="13"/>
  <c r="H656" i="13"/>
  <c r="O656" i="13"/>
  <c r="N656" i="13"/>
  <c r="H655" i="13"/>
  <c r="O655" i="13"/>
  <c r="N655" i="13"/>
  <c r="H654" i="13"/>
  <c r="O654" i="13"/>
  <c r="N654" i="13"/>
  <c r="H653" i="13"/>
  <c r="O653" i="13"/>
  <c r="N653" i="13"/>
  <c r="H652" i="13"/>
  <c r="O652" i="13"/>
  <c r="N652" i="13"/>
  <c r="H651" i="13"/>
  <c r="O651" i="13"/>
  <c r="N651" i="13"/>
  <c r="H650" i="13"/>
  <c r="O650" i="13"/>
  <c r="N650" i="13"/>
  <c r="H649" i="13"/>
  <c r="O649" i="13"/>
  <c r="N649" i="13"/>
  <c r="H648" i="13"/>
  <c r="O648" i="13"/>
  <c r="N648" i="13"/>
  <c r="H647" i="13"/>
  <c r="O647" i="13"/>
  <c r="N647" i="13"/>
  <c r="H646" i="13"/>
  <c r="O646" i="13"/>
  <c r="N646" i="13"/>
  <c r="H645" i="13"/>
  <c r="O645" i="13"/>
  <c r="N645" i="13"/>
  <c r="H644" i="13"/>
  <c r="O644" i="13"/>
  <c r="N644" i="13"/>
  <c r="H643" i="13"/>
  <c r="O643" i="13"/>
  <c r="N643" i="13"/>
  <c r="H642" i="13"/>
  <c r="O642" i="13"/>
  <c r="N642" i="13"/>
  <c r="H641" i="13"/>
  <c r="O641" i="13"/>
  <c r="N641" i="13"/>
  <c r="H640" i="13"/>
  <c r="O640" i="13"/>
  <c r="N640" i="13"/>
  <c r="H639" i="13"/>
  <c r="O639" i="13"/>
  <c r="N639" i="13"/>
  <c r="H638" i="13"/>
  <c r="O638" i="13"/>
  <c r="N638" i="13"/>
  <c r="H637" i="13"/>
  <c r="O637" i="13"/>
  <c r="N637" i="13"/>
  <c r="H636" i="13"/>
  <c r="O636" i="13"/>
  <c r="N636" i="13"/>
  <c r="H635" i="13"/>
  <c r="O635" i="13"/>
  <c r="N635" i="13"/>
  <c r="H634" i="13"/>
  <c r="O634" i="13"/>
  <c r="N634" i="13"/>
  <c r="H633" i="13"/>
  <c r="O633" i="13"/>
  <c r="N633" i="13"/>
  <c r="H632" i="13"/>
  <c r="O632" i="13"/>
  <c r="N632" i="13"/>
  <c r="H631" i="13"/>
  <c r="O631" i="13"/>
  <c r="N631" i="13"/>
  <c r="H630" i="13"/>
  <c r="O630" i="13"/>
  <c r="N630" i="13"/>
  <c r="H629" i="13"/>
  <c r="O629" i="13"/>
  <c r="N629" i="13"/>
  <c r="H628" i="13"/>
  <c r="O628" i="13"/>
  <c r="N628" i="13"/>
  <c r="H627" i="13"/>
  <c r="O627" i="13"/>
  <c r="N627" i="13"/>
  <c r="H626" i="13"/>
  <c r="O626" i="13"/>
  <c r="N626" i="13"/>
  <c r="H625" i="13"/>
  <c r="O625" i="13"/>
  <c r="N625" i="13"/>
  <c r="H624" i="13"/>
  <c r="O624" i="13"/>
  <c r="N624" i="13"/>
  <c r="H623" i="13"/>
  <c r="O623" i="13"/>
  <c r="N623" i="13"/>
  <c r="H622" i="13"/>
  <c r="O622" i="13"/>
  <c r="N622" i="13"/>
  <c r="H621" i="13"/>
  <c r="O621" i="13"/>
  <c r="N621" i="13"/>
  <c r="H620" i="13"/>
  <c r="O620" i="13"/>
  <c r="N620" i="13"/>
  <c r="H619" i="13"/>
  <c r="O619" i="13"/>
  <c r="N619" i="13"/>
  <c r="H618" i="13"/>
  <c r="O618" i="13"/>
  <c r="N618" i="13"/>
  <c r="H617" i="13"/>
  <c r="O617" i="13"/>
  <c r="N617" i="13"/>
  <c r="H616" i="13"/>
  <c r="O616" i="13"/>
  <c r="N616" i="13"/>
  <c r="H615" i="13"/>
  <c r="O615" i="13"/>
  <c r="N615" i="13"/>
  <c r="H614" i="13"/>
  <c r="O614" i="13"/>
  <c r="N614" i="13"/>
  <c r="H613" i="13"/>
  <c r="O613" i="13"/>
  <c r="N613" i="13"/>
  <c r="H612" i="13"/>
  <c r="O612" i="13"/>
  <c r="N612" i="13"/>
  <c r="H611" i="13"/>
  <c r="O611" i="13"/>
  <c r="N611" i="13"/>
  <c r="H610" i="13"/>
  <c r="O610" i="13"/>
  <c r="N610" i="13"/>
  <c r="H609" i="13"/>
  <c r="O609" i="13"/>
  <c r="N609" i="13"/>
  <c r="H608" i="13"/>
  <c r="O608" i="13"/>
  <c r="N608" i="13"/>
  <c r="H607" i="13"/>
  <c r="O607" i="13"/>
  <c r="N607" i="13"/>
  <c r="H606" i="13"/>
  <c r="O606" i="13"/>
  <c r="N606" i="13"/>
  <c r="H605" i="13"/>
  <c r="O605" i="13"/>
  <c r="N605" i="13"/>
  <c r="H604" i="13"/>
  <c r="O604" i="13"/>
  <c r="N604" i="13"/>
  <c r="H603" i="13"/>
  <c r="O603" i="13"/>
  <c r="N603" i="13"/>
  <c r="H602" i="13"/>
  <c r="O602" i="13"/>
  <c r="N602" i="13"/>
  <c r="H601" i="13"/>
  <c r="O601" i="13"/>
  <c r="N601" i="13"/>
  <c r="H600" i="13"/>
  <c r="O600" i="13"/>
  <c r="N600" i="13"/>
  <c r="H599" i="13"/>
  <c r="O599" i="13"/>
  <c r="N599" i="13"/>
  <c r="H598" i="13"/>
  <c r="O598" i="13"/>
  <c r="N598" i="13"/>
  <c r="H597" i="13"/>
  <c r="O597" i="13"/>
  <c r="N597" i="13"/>
  <c r="H596" i="13"/>
  <c r="O596" i="13"/>
  <c r="N596" i="13"/>
  <c r="H595" i="13"/>
  <c r="O595" i="13"/>
  <c r="N595" i="13"/>
  <c r="H594" i="13"/>
  <c r="O594" i="13"/>
  <c r="N594" i="13"/>
  <c r="H593" i="13"/>
  <c r="O593" i="13"/>
  <c r="N593" i="13"/>
  <c r="H592" i="13"/>
  <c r="O592" i="13"/>
  <c r="N592" i="13"/>
  <c r="H591" i="13"/>
  <c r="O591" i="13"/>
  <c r="N591" i="13"/>
  <c r="H590" i="13"/>
  <c r="O590" i="13"/>
  <c r="N590" i="13"/>
  <c r="H589" i="13"/>
  <c r="O589" i="13"/>
  <c r="N589" i="13"/>
  <c r="H588" i="13"/>
  <c r="O588" i="13"/>
  <c r="N588" i="13"/>
  <c r="H587" i="13"/>
  <c r="O587" i="13"/>
  <c r="N587" i="13"/>
  <c r="H586" i="13"/>
  <c r="O586" i="13"/>
  <c r="N586" i="13"/>
  <c r="H585" i="13"/>
  <c r="O585" i="13"/>
  <c r="N585" i="13"/>
  <c r="H584" i="13"/>
  <c r="O584" i="13"/>
  <c r="N584" i="13"/>
  <c r="H583" i="13"/>
  <c r="O583" i="13"/>
  <c r="N583" i="13"/>
  <c r="H582" i="13"/>
  <c r="O582" i="13"/>
  <c r="N582" i="13"/>
  <c r="H581" i="13"/>
  <c r="O581" i="13"/>
  <c r="N581" i="13"/>
  <c r="H580" i="13"/>
  <c r="O580" i="13"/>
  <c r="N580" i="13"/>
  <c r="H579" i="13"/>
  <c r="O579" i="13"/>
  <c r="N579" i="13"/>
  <c r="H578" i="13"/>
  <c r="O578" i="13"/>
  <c r="N578" i="13"/>
  <c r="H577" i="13"/>
  <c r="O577" i="13"/>
  <c r="N577" i="13"/>
  <c r="H576" i="13"/>
  <c r="O576" i="13"/>
  <c r="N576" i="13"/>
  <c r="H575" i="13"/>
  <c r="O575" i="13"/>
  <c r="N575" i="13"/>
  <c r="H574" i="13"/>
  <c r="O574" i="13"/>
  <c r="N574" i="13"/>
  <c r="H573" i="13"/>
  <c r="O573" i="13"/>
  <c r="N573" i="13"/>
  <c r="H572" i="13"/>
  <c r="O572" i="13"/>
  <c r="N572" i="13"/>
  <c r="H571" i="13"/>
  <c r="O571" i="13"/>
  <c r="N571" i="13"/>
  <c r="H570" i="13"/>
  <c r="O570" i="13"/>
  <c r="N570" i="13"/>
  <c r="H569" i="13"/>
  <c r="O569" i="13"/>
  <c r="N569" i="13"/>
  <c r="H568" i="13"/>
  <c r="O568" i="13"/>
  <c r="N568" i="13"/>
  <c r="H567" i="13"/>
  <c r="O567" i="13"/>
  <c r="N567" i="13"/>
  <c r="H566" i="13"/>
  <c r="O566" i="13"/>
  <c r="N566" i="13"/>
  <c r="H565" i="13"/>
  <c r="O565" i="13"/>
  <c r="N565" i="13"/>
  <c r="H564" i="13"/>
  <c r="O564" i="13"/>
  <c r="N564" i="13"/>
  <c r="H563" i="13"/>
  <c r="O563" i="13"/>
  <c r="N563" i="13"/>
  <c r="H562" i="13"/>
  <c r="O562" i="13"/>
  <c r="N562" i="13"/>
  <c r="H561" i="13"/>
  <c r="O561" i="13"/>
  <c r="N561" i="13"/>
  <c r="H560" i="13"/>
  <c r="O560" i="13"/>
  <c r="N560" i="13"/>
  <c r="H559" i="13"/>
  <c r="O559" i="13"/>
  <c r="N559" i="13"/>
  <c r="H558" i="13"/>
  <c r="O558" i="13"/>
  <c r="N558" i="13"/>
  <c r="H557" i="13"/>
  <c r="O557" i="13"/>
  <c r="N557" i="13"/>
  <c r="H556" i="13"/>
  <c r="O556" i="13"/>
  <c r="N556" i="13"/>
  <c r="H555" i="13"/>
  <c r="O555" i="13"/>
  <c r="N555" i="13"/>
  <c r="H554" i="13"/>
  <c r="O554" i="13"/>
  <c r="N554" i="13"/>
  <c r="H553" i="13"/>
  <c r="O553" i="13"/>
  <c r="N553" i="13"/>
  <c r="H552" i="13"/>
  <c r="O552" i="13"/>
  <c r="N552" i="13"/>
  <c r="H551" i="13"/>
  <c r="O551" i="13"/>
  <c r="N551" i="13"/>
  <c r="H550" i="13"/>
  <c r="O550" i="13"/>
  <c r="N550" i="13"/>
  <c r="H549" i="13"/>
  <c r="O549" i="13"/>
  <c r="N549" i="13"/>
  <c r="H548" i="13"/>
  <c r="O548" i="13"/>
  <c r="N548" i="13"/>
  <c r="H547" i="13"/>
  <c r="O547" i="13"/>
  <c r="N547" i="13"/>
  <c r="H546" i="13"/>
  <c r="O546" i="13"/>
  <c r="N546" i="13"/>
  <c r="H545" i="13"/>
  <c r="O545" i="13"/>
  <c r="N545" i="13"/>
  <c r="H544" i="13"/>
  <c r="O544" i="13"/>
  <c r="N544" i="13"/>
  <c r="H543" i="13"/>
  <c r="O543" i="13"/>
  <c r="N543" i="13"/>
  <c r="H542" i="13"/>
  <c r="O542" i="13"/>
  <c r="N542" i="13"/>
  <c r="H541" i="13"/>
  <c r="O541" i="13"/>
  <c r="N541" i="13"/>
  <c r="H540" i="13"/>
  <c r="O540" i="13"/>
  <c r="N540" i="13"/>
  <c r="H539" i="13"/>
  <c r="O539" i="13"/>
  <c r="N539" i="13"/>
  <c r="H538" i="13"/>
  <c r="O538" i="13"/>
  <c r="N538" i="13"/>
  <c r="H537" i="13"/>
  <c r="O537" i="13"/>
  <c r="N537" i="13"/>
  <c r="H536" i="13"/>
  <c r="O536" i="13"/>
  <c r="N536" i="13"/>
  <c r="H535" i="13"/>
  <c r="O535" i="13"/>
  <c r="N535" i="13"/>
  <c r="H534" i="13"/>
  <c r="O534" i="13"/>
  <c r="N534" i="13"/>
  <c r="H533" i="13"/>
  <c r="O533" i="13"/>
  <c r="N533" i="13"/>
  <c r="H532" i="13"/>
  <c r="O532" i="13"/>
  <c r="N532" i="13"/>
  <c r="H531" i="13"/>
  <c r="O531" i="13"/>
  <c r="N531" i="13"/>
  <c r="H530" i="13"/>
  <c r="O530" i="13"/>
  <c r="N530" i="13"/>
  <c r="H529" i="13"/>
  <c r="O529" i="13"/>
  <c r="N529" i="13"/>
  <c r="H528" i="13"/>
  <c r="O528" i="13"/>
  <c r="N528" i="13"/>
  <c r="H527" i="13"/>
  <c r="O527" i="13"/>
  <c r="N527" i="13"/>
  <c r="H526" i="13"/>
  <c r="O526" i="13"/>
  <c r="N526" i="13"/>
  <c r="H525" i="13"/>
  <c r="O525" i="13"/>
  <c r="N525" i="13"/>
  <c r="H524" i="13"/>
  <c r="O524" i="13"/>
  <c r="N524" i="13"/>
  <c r="H523" i="13"/>
  <c r="O523" i="13"/>
  <c r="N523" i="13"/>
  <c r="H522" i="13"/>
  <c r="O522" i="13"/>
  <c r="N522" i="13"/>
  <c r="H521" i="13"/>
  <c r="O521" i="13"/>
  <c r="N521" i="13"/>
  <c r="H520" i="13"/>
  <c r="O520" i="13"/>
  <c r="N520" i="13"/>
  <c r="H519" i="13"/>
  <c r="O519" i="13"/>
  <c r="N519" i="13"/>
  <c r="H518" i="13"/>
  <c r="O518" i="13"/>
  <c r="N518" i="13"/>
  <c r="H517" i="13"/>
  <c r="O517" i="13"/>
  <c r="N517" i="13"/>
  <c r="H516" i="13"/>
  <c r="O516" i="13"/>
  <c r="N516" i="13"/>
  <c r="H515" i="13"/>
  <c r="O515" i="13"/>
  <c r="N515" i="13"/>
  <c r="H514" i="13"/>
  <c r="O514" i="13"/>
  <c r="N514" i="13"/>
  <c r="H513" i="13"/>
  <c r="O513" i="13"/>
  <c r="N513" i="13"/>
  <c r="H512" i="13"/>
  <c r="O512" i="13"/>
  <c r="N512" i="13"/>
  <c r="H511" i="13"/>
  <c r="O511" i="13"/>
  <c r="N511" i="13"/>
  <c r="H510" i="13"/>
  <c r="O510" i="13"/>
  <c r="N510" i="13"/>
  <c r="H509" i="13"/>
  <c r="O509" i="13"/>
  <c r="N509" i="13"/>
  <c r="H508" i="13"/>
  <c r="O508" i="13"/>
  <c r="N508" i="13"/>
  <c r="H507" i="13"/>
  <c r="O507" i="13"/>
  <c r="N507" i="13"/>
  <c r="H506" i="13"/>
  <c r="O506" i="13"/>
  <c r="N506" i="13"/>
  <c r="H505" i="13"/>
  <c r="O505" i="13"/>
  <c r="N505" i="13"/>
  <c r="H504" i="13"/>
  <c r="O504" i="13"/>
  <c r="N504" i="13"/>
  <c r="H503" i="13"/>
  <c r="O503" i="13"/>
  <c r="N503" i="13"/>
  <c r="H502" i="13"/>
  <c r="O502" i="13"/>
  <c r="N502" i="13"/>
  <c r="H501" i="13"/>
  <c r="O501" i="13"/>
  <c r="N501" i="13"/>
  <c r="H500" i="13"/>
  <c r="O500" i="13"/>
  <c r="N500" i="13"/>
  <c r="H499" i="13"/>
  <c r="O499" i="13"/>
  <c r="N499" i="13"/>
  <c r="H498" i="13"/>
  <c r="O498" i="13"/>
  <c r="N498" i="13"/>
  <c r="H497" i="13"/>
  <c r="O497" i="13"/>
  <c r="N497" i="13"/>
  <c r="H496" i="13"/>
  <c r="O496" i="13"/>
  <c r="N496" i="13"/>
  <c r="H495" i="13"/>
  <c r="O495" i="13"/>
  <c r="N495" i="13"/>
  <c r="H494" i="13"/>
  <c r="O494" i="13"/>
  <c r="N494" i="13"/>
  <c r="H493" i="13"/>
  <c r="O493" i="13"/>
  <c r="N493" i="13"/>
  <c r="H492" i="13"/>
  <c r="O492" i="13"/>
  <c r="N492" i="13"/>
  <c r="H491" i="13"/>
  <c r="O491" i="13"/>
  <c r="N491" i="13"/>
  <c r="H490" i="13"/>
  <c r="O490" i="13"/>
  <c r="N490" i="13"/>
  <c r="H489" i="13"/>
  <c r="O489" i="13"/>
  <c r="N489" i="13"/>
  <c r="H488" i="13"/>
  <c r="O488" i="13"/>
  <c r="N488" i="13"/>
  <c r="H487" i="13"/>
  <c r="O487" i="13"/>
  <c r="N487" i="13"/>
  <c r="H486" i="13"/>
  <c r="O486" i="13"/>
  <c r="N486" i="13"/>
  <c r="H485" i="13"/>
  <c r="O485" i="13"/>
  <c r="N485" i="13"/>
  <c r="H484" i="13"/>
  <c r="O484" i="13"/>
  <c r="N484" i="13"/>
  <c r="H483" i="13"/>
  <c r="O483" i="13"/>
  <c r="N483" i="13"/>
  <c r="H482" i="13"/>
  <c r="O482" i="13"/>
  <c r="N482" i="13"/>
  <c r="H481" i="13"/>
  <c r="O481" i="13"/>
  <c r="N481" i="13"/>
  <c r="H480" i="13"/>
  <c r="O480" i="13"/>
  <c r="N480" i="13"/>
  <c r="H479" i="13"/>
  <c r="O479" i="13"/>
  <c r="N479" i="13"/>
  <c r="H478" i="13"/>
  <c r="O478" i="13"/>
  <c r="N478" i="13"/>
  <c r="H477" i="13"/>
  <c r="O477" i="13"/>
  <c r="N477" i="13"/>
  <c r="H476" i="13"/>
  <c r="O476" i="13"/>
  <c r="N476" i="13"/>
  <c r="H475" i="13"/>
  <c r="O475" i="13"/>
  <c r="N475" i="13"/>
  <c r="H474" i="13"/>
  <c r="O474" i="13"/>
  <c r="N474" i="13"/>
  <c r="H473" i="13"/>
  <c r="O473" i="13"/>
  <c r="N473" i="13"/>
  <c r="H472" i="13"/>
  <c r="O472" i="13"/>
  <c r="N472" i="13"/>
  <c r="H471" i="13"/>
  <c r="O471" i="13"/>
  <c r="N471" i="13"/>
  <c r="H470" i="13"/>
  <c r="O470" i="13"/>
  <c r="N470" i="13"/>
  <c r="H469" i="13"/>
  <c r="O469" i="13"/>
  <c r="N469" i="13"/>
  <c r="H468" i="13"/>
  <c r="O468" i="13"/>
  <c r="N468" i="13"/>
  <c r="H467" i="13"/>
  <c r="O467" i="13"/>
  <c r="N467" i="13"/>
  <c r="H466" i="13"/>
  <c r="O466" i="13"/>
  <c r="N466" i="13"/>
  <c r="H465" i="13"/>
  <c r="O465" i="13"/>
  <c r="N465" i="13"/>
  <c r="H464" i="13"/>
  <c r="O464" i="13"/>
  <c r="N464" i="13"/>
  <c r="H463" i="13"/>
  <c r="O463" i="13"/>
  <c r="N463" i="13"/>
  <c r="H462" i="13"/>
  <c r="O462" i="13"/>
  <c r="N462" i="13"/>
  <c r="H461" i="13"/>
  <c r="O461" i="13"/>
  <c r="N461" i="13"/>
  <c r="H460" i="13"/>
  <c r="O460" i="13"/>
  <c r="N460" i="13"/>
  <c r="H459" i="13"/>
  <c r="O459" i="13"/>
  <c r="N459" i="13"/>
  <c r="H458" i="13"/>
  <c r="O458" i="13"/>
  <c r="N458" i="13"/>
  <c r="H457" i="13"/>
  <c r="O457" i="13"/>
  <c r="N457" i="13"/>
  <c r="H456" i="13"/>
  <c r="O456" i="13"/>
  <c r="N456" i="13"/>
  <c r="H455" i="13"/>
  <c r="O455" i="13"/>
  <c r="N455" i="13"/>
  <c r="H454" i="13"/>
  <c r="O454" i="13"/>
  <c r="N454" i="13"/>
  <c r="H453" i="13"/>
  <c r="O453" i="13"/>
  <c r="N453" i="13"/>
  <c r="H452" i="13"/>
  <c r="O452" i="13"/>
  <c r="N452" i="13"/>
  <c r="H451" i="13"/>
  <c r="O451" i="13"/>
  <c r="N451" i="13"/>
  <c r="H450" i="13"/>
  <c r="O450" i="13"/>
  <c r="N450" i="13"/>
  <c r="H449" i="13"/>
  <c r="O449" i="13"/>
  <c r="N449" i="13"/>
  <c r="H448" i="13"/>
  <c r="O448" i="13"/>
  <c r="N448" i="13"/>
  <c r="H447" i="13"/>
  <c r="O447" i="13"/>
  <c r="N447" i="13"/>
  <c r="H446" i="13"/>
  <c r="O446" i="13"/>
  <c r="N446" i="13"/>
  <c r="H445" i="13"/>
  <c r="O445" i="13"/>
  <c r="N445" i="13"/>
  <c r="H444" i="13"/>
  <c r="O444" i="13"/>
  <c r="N444" i="13"/>
  <c r="H443" i="13"/>
  <c r="O443" i="13"/>
  <c r="N443" i="13"/>
  <c r="H442" i="13"/>
  <c r="O442" i="13"/>
  <c r="N442" i="13"/>
  <c r="H441" i="13"/>
  <c r="O441" i="13"/>
  <c r="N441" i="13"/>
  <c r="H440" i="13"/>
  <c r="O440" i="13"/>
  <c r="N440" i="13"/>
  <c r="H439" i="13"/>
  <c r="O439" i="13"/>
  <c r="N439" i="13"/>
  <c r="H438" i="13"/>
  <c r="O438" i="13"/>
  <c r="N438" i="13"/>
  <c r="H437" i="13"/>
  <c r="O437" i="13"/>
  <c r="N437" i="13"/>
  <c r="H436" i="13"/>
  <c r="O436" i="13"/>
  <c r="N436" i="13"/>
  <c r="H435" i="13"/>
  <c r="O435" i="13"/>
  <c r="N435" i="13"/>
  <c r="H434" i="13"/>
  <c r="O434" i="13"/>
  <c r="N434" i="13"/>
  <c r="H433" i="13"/>
  <c r="O433" i="13"/>
  <c r="N433" i="13"/>
  <c r="H432" i="13"/>
  <c r="O432" i="13"/>
  <c r="N432" i="13"/>
  <c r="H431" i="13"/>
  <c r="O431" i="13"/>
  <c r="N431" i="13"/>
  <c r="H430" i="13"/>
  <c r="O430" i="13"/>
  <c r="N430" i="13"/>
  <c r="H429" i="13"/>
  <c r="O429" i="13"/>
  <c r="N429" i="13"/>
  <c r="H428" i="13"/>
  <c r="O428" i="13"/>
  <c r="N428" i="13"/>
  <c r="H427" i="13"/>
  <c r="O427" i="13"/>
  <c r="N427" i="13"/>
  <c r="H426" i="13"/>
  <c r="O426" i="13"/>
  <c r="N426" i="13"/>
  <c r="H425" i="13"/>
  <c r="O425" i="13"/>
  <c r="N425" i="13"/>
  <c r="H424" i="13"/>
  <c r="O424" i="13"/>
  <c r="N424" i="13"/>
  <c r="H423" i="13"/>
  <c r="O423" i="13"/>
  <c r="N423" i="13"/>
  <c r="H422" i="13"/>
  <c r="O422" i="13"/>
  <c r="N422" i="13"/>
  <c r="H421" i="13"/>
  <c r="O421" i="13"/>
  <c r="N421" i="13"/>
  <c r="H420" i="13"/>
  <c r="O420" i="13"/>
  <c r="N420" i="13"/>
  <c r="H419" i="13"/>
  <c r="O419" i="13"/>
  <c r="N419" i="13"/>
  <c r="H418" i="13"/>
  <c r="O418" i="13"/>
  <c r="N418" i="13"/>
  <c r="H417" i="13"/>
  <c r="O417" i="13"/>
  <c r="N417" i="13"/>
  <c r="H416" i="13"/>
  <c r="O416" i="13"/>
  <c r="N416" i="13"/>
  <c r="H415" i="13"/>
  <c r="O415" i="13"/>
  <c r="N415" i="13"/>
  <c r="H414" i="13"/>
  <c r="O414" i="13"/>
  <c r="N414" i="13"/>
  <c r="H413" i="13"/>
  <c r="O413" i="13"/>
  <c r="N413" i="13"/>
  <c r="H412" i="13"/>
  <c r="O412" i="13"/>
  <c r="N412" i="13"/>
  <c r="H411" i="13"/>
  <c r="O411" i="13"/>
  <c r="N411" i="13"/>
  <c r="H410" i="13"/>
  <c r="O410" i="13"/>
  <c r="N410" i="13"/>
  <c r="H409" i="13"/>
  <c r="O409" i="13"/>
  <c r="N409" i="13"/>
  <c r="H408" i="13"/>
  <c r="O408" i="13"/>
  <c r="N408" i="13"/>
  <c r="H407" i="13"/>
  <c r="O407" i="13"/>
  <c r="N407" i="13"/>
  <c r="H406" i="13"/>
  <c r="O406" i="13"/>
  <c r="N406" i="13"/>
  <c r="H405" i="13"/>
  <c r="O405" i="13"/>
  <c r="N405" i="13"/>
  <c r="H404" i="13"/>
  <c r="O404" i="13"/>
  <c r="N404" i="13"/>
  <c r="H403" i="13"/>
  <c r="O403" i="13"/>
  <c r="N403" i="13"/>
  <c r="H402" i="13"/>
  <c r="O402" i="13"/>
  <c r="N402" i="13"/>
  <c r="H401" i="13"/>
  <c r="O401" i="13"/>
  <c r="N401" i="13"/>
  <c r="H400" i="13"/>
  <c r="O400" i="13"/>
  <c r="N400" i="13"/>
  <c r="H399" i="13"/>
  <c r="O399" i="13"/>
  <c r="N399" i="13"/>
  <c r="H398" i="13"/>
  <c r="O398" i="13"/>
  <c r="N398" i="13"/>
  <c r="H397" i="13"/>
  <c r="O397" i="13"/>
  <c r="N397" i="13"/>
  <c r="H396" i="13"/>
  <c r="O396" i="13"/>
  <c r="N396" i="13"/>
  <c r="H395" i="13"/>
  <c r="O395" i="13"/>
  <c r="N395" i="13"/>
  <c r="H394" i="13"/>
  <c r="O394" i="13"/>
  <c r="N394" i="13"/>
  <c r="H393" i="13"/>
  <c r="O393" i="13"/>
  <c r="N393" i="13"/>
  <c r="H392" i="13"/>
  <c r="O392" i="13"/>
  <c r="N392" i="13"/>
  <c r="H391" i="13"/>
  <c r="O391" i="13"/>
  <c r="N391" i="13"/>
  <c r="H390" i="13"/>
  <c r="O390" i="13"/>
  <c r="N390" i="13"/>
  <c r="H389" i="13"/>
  <c r="O389" i="13"/>
  <c r="N389" i="13"/>
  <c r="H388" i="13"/>
  <c r="O388" i="13"/>
  <c r="N388" i="13"/>
  <c r="H387" i="13"/>
  <c r="O387" i="13"/>
  <c r="N387" i="13"/>
  <c r="H386" i="13"/>
  <c r="O386" i="13"/>
  <c r="N386" i="13"/>
  <c r="H385" i="13"/>
  <c r="O385" i="13"/>
  <c r="N385" i="13"/>
  <c r="H384" i="13"/>
  <c r="O384" i="13"/>
  <c r="N384" i="13"/>
  <c r="H383" i="13"/>
  <c r="O383" i="13"/>
  <c r="N383" i="13"/>
  <c r="H382" i="13"/>
  <c r="O382" i="13"/>
  <c r="N382" i="13"/>
  <c r="H381" i="13"/>
  <c r="O381" i="13"/>
  <c r="N381" i="13"/>
  <c r="H380" i="13"/>
  <c r="O380" i="13"/>
  <c r="N380" i="13"/>
  <c r="H379" i="13"/>
  <c r="O379" i="13"/>
  <c r="N379" i="13"/>
  <c r="H378" i="13"/>
  <c r="O378" i="13"/>
  <c r="N378" i="13"/>
  <c r="H377" i="13"/>
  <c r="O377" i="13"/>
  <c r="N377" i="13"/>
  <c r="H376" i="13"/>
  <c r="O376" i="13"/>
  <c r="N376" i="13"/>
  <c r="H375" i="13"/>
  <c r="O375" i="13"/>
  <c r="N375" i="13"/>
  <c r="H374" i="13"/>
  <c r="O374" i="13"/>
  <c r="N374" i="13"/>
  <c r="H373" i="13"/>
  <c r="O373" i="13"/>
  <c r="N373" i="13"/>
  <c r="H372" i="13"/>
  <c r="O372" i="13"/>
  <c r="N372" i="13"/>
  <c r="H371" i="13"/>
  <c r="O371" i="13"/>
  <c r="N371" i="13"/>
  <c r="H370" i="13"/>
  <c r="O370" i="13"/>
  <c r="N370" i="13"/>
  <c r="H369" i="13"/>
  <c r="O369" i="13"/>
  <c r="N369" i="13"/>
  <c r="H368" i="13"/>
  <c r="O368" i="13"/>
  <c r="N368" i="13"/>
  <c r="H367" i="13"/>
  <c r="O367" i="13"/>
  <c r="N367" i="13"/>
  <c r="H366" i="13"/>
  <c r="O366" i="13"/>
  <c r="N366" i="13"/>
  <c r="H365" i="13"/>
  <c r="O365" i="13"/>
  <c r="N365" i="13"/>
  <c r="H364" i="13"/>
  <c r="O364" i="13"/>
  <c r="N364" i="13"/>
  <c r="H363" i="13"/>
  <c r="O363" i="13"/>
  <c r="N363" i="13"/>
  <c r="H362" i="13"/>
  <c r="O362" i="13"/>
  <c r="N362" i="13"/>
  <c r="H361" i="13"/>
  <c r="O361" i="13"/>
  <c r="N361" i="13"/>
  <c r="H360" i="13"/>
  <c r="O360" i="13"/>
  <c r="N360" i="13"/>
  <c r="H359" i="13"/>
  <c r="O359" i="13"/>
  <c r="N359" i="13"/>
  <c r="H358" i="13"/>
  <c r="O358" i="13"/>
  <c r="N358" i="13"/>
  <c r="H357" i="13"/>
  <c r="O357" i="13"/>
  <c r="N357" i="13"/>
  <c r="H356" i="13"/>
  <c r="O356" i="13"/>
  <c r="N356" i="13"/>
  <c r="H355" i="13"/>
  <c r="O355" i="13"/>
  <c r="N355" i="13"/>
  <c r="H354" i="13"/>
  <c r="O354" i="13"/>
  <c r="N354" i="13"/>
  <c r="H353" i="13"/>
  <c r="O353" i="13"/>
  <c r="N353" i="13"/>
  <c r="H352" i="13"/>
  <c r="O352" i="13"/>
  <c r="N352" i="13"/>
  <c r="H351" i="13"/>
  <c r="O351" i="13"/>
  <c r="N351" i="13"/>
  <c r="H350" i="13"/>
  <c r="O350" i="13"/>
  <c r="N350" i="13"/>
  <c r="H349" i="13"/>
  <c r="O349" i="13"/>
  <c r="N349" i="13"/>
  <c r="H348" i="13"/>
  <c r="O348" i="13"/>
  <c r="N348" i="13"/>
  <c r="H347" i="13"/>
  <c r="O347" i="13"/>
  <c r="N347" i="13"/>
  <c r="H346" i="13"/>
  <c r="O346" i="13"/>
  <c r="N346" i="13"/>
  <c r="H345" i="13"/>
  <c r="O345" i="13"/>
  <c r="N345" i="13"/>
  <c r="H344" i="13"/>
  <c r="O344" i="13"/>
  <c r="N344" i="13"/>
  <c r="H343" i="13"/>
  <c r="O343" i="13"/>
  <c r="N343" i="13"/>
  <c r="H342" i="13"/>
  <c r="O342" i="13"/>
  <c r="N342" i="13"/>
  <c r="H341" i="13"/>
  <c r="O341" i="13"/>
  <c r="N341" i="13"/>
  <c r="H340" i="13"/>
  <c r="O340" i="13"/>
  <c r="N340" i="13"/>
  <c r="H339" i="13"/>
  <c r="O339" i="13"/>
  <c r="N339" i="13"/>
  <c r="H338" i="13"/>
  <c r="O338" i="13"/>
  <c r="N338" i="13"/>
  <c r="H337" i="13"/>
  <c r="O337" i="13"/>
  <c r="N337" i="13"/>
  <c r="H336" i="13"/>
  <c r="O336" i="13"/>
  <c r="N336" i="13"/>
  <c r="H335" i="13"/>
  <c r="O335" i="13"/>
  <c r="N335" i="13"/>
  <c r="H334" i="13"/>
  <c r="O334" i="13"/>
  <c r="N334" i="13"/>
  <c r="H333" i="13"/>
  <c r="O333" i="13"/>
  <c r="N333" i="13"/>
  <c r="H332" i="13"/>
  <c r="O332" i="13"/>
  <c r="N332" i="13"/>
  <c r="H331" i="13"/>
  <c r="O331" i="13"/>
  <c r="N331" i="13"/>
  <c r="H330" i="13"/>
  <c r="O330" i="13"/>
  <c r="N330" i="13"/>
  <c r="H329" i="13"/>
  <c r="O329" i="13"/>
  <c r="N329" i="13"/>
  <c r="H328" i="13"/>
  <c r="O328" i="13"/>
  <c r="N328" i="13"/>
  <c r="H327" i="13"/>
  <c r="O327" i="13"/>
  <c r="N327" i="13"/>
  <c r="H326" i="13"/>
  <c r="O326" i="13"/>
  <c r="N326" i="13"/>
  <c r="H325" i="13"/>
  <c r="O325" i="13"/>
  <c r="N325" i="13"/>
  <c r="H324" i="13"/>
  <c r="O324" i="13"/>
  <c r="N324" i="13"/>
  <c r="H323" i="13"/>
  <c r="O323" i="13"/>
  <c r="N323" i="13"/>
  <c r="H322" i="13"/>
  <c r="O322" i="13"/>
  <c r="N322" i="13"/>
  <c r="H321" i="13"/>
  <c r="O321" i="13"/>
  <c r="N321" i="13"/>
  <c r="H320" i="13"/>
  <c r="O320" i="13"/>
  <c r="N320" i="13"/>
  <c r="H319" i="13"/>
  <c r="O319" i="13"/>
  <c r="N319" i="13"/>
  <c r="H318" i="13"/>
  <c r="O318" i="13"/>
  <c r="N318" i="13"/>
  <c r="H317" i="13"/>
  <c r="O317" i="13"/>
  <c r="N317" i="13"/>
  <c r="H316" i="13"/>
  <c r="O316" i="13"/>
  <c r="N316" i="13"/>
  <c r="H315" i="13"/>
  <c r="O315" i="13"/>
  <c r="N315" i="13"/>
  <c r="H314" i="13"/>
  <c r="O314" i="13"/>
  <c r="N314" i="13"/>
  <c r="H313" i="13"/>
  <c r="O313" i="13"/>
  <c r="N313" i="13"/>
  <c r="H312" i="13"/>
  <c r="O312" i="13"/>
  <c r="N312" i="13"/>
  <c r="H311" i="13"/>
  <c r="O311" i="13"/>
  <c r="N311" i="13"/>
  <c r="H310" i="13"/>
  <c r="O310" i="13"/>
  <c r="N310" i="13"/>
  <c r="H309" i="13"/>
  <c r="O309" i="13"/>
  <c r="N309" i="13"/>
  <c r="H308" i="13"/>
  <c r="O308" i="13"/>
  <c r="N308" i="13"/>
  <c r="H307" i="13"/>
  <c r="O307" i="13"/>
  <c r="N307" i="13"/>
  <c r="H306" i="13"/>
  <c r="O306" i="13"/>
  <c r="N306" i="13"/>
  <c r="H305" i="13"/>
  <c r="O305" i="13"/>
  <c r="N305" i="13"/>
  <c r="H304" i="13"/>
  <c r="O304" i="13"/>
  <c r="N304" i="13"/>
  <c r="H303" i="13"/>
  <c r="O303" i="13"/>
  <c r="N303" i="13"/>
  <c r="H302" i="13"/>
  <c r="O302" i="13"/>
  <c r="N302" i="13"/>
  <c r="H301" i="13"/>
  <c r="O301" i="13"/>
  <c r="N301" i="13"/>
  <c r="H300" i="13"/>
  <c r="O300" i="13"/>
  <c r="N300" i="13"/>
  <c r="H299" i="13"/>
  <c r="O299" i="13"/>
  <c r="N299" i="13"/>
  <c r="H298" i="13"/>
  <c r="O298" i="13"/>
  <c r="N298" i="13"/>
  <c r="H297" i="13"/>
  <c r="O297" i="13"/>
  <c r="N297" i="13"/>
  <c r="H296" i="13"/>
  <c r="O296" i="13"/>
  <c r="N296" i="13"/>
  <c r="H295" i="13"/>
  <c r="O295" i="13"/>
  <c r="N295" i="13"/>
  <c r="H294" i="13"/>
  <c r="O294" i="13"/>
  <c r="N294" i="13"/>
  <c r="H293" i="13"/>
  <c r="O293" i="13"/>
  <c r="N293" i="13"/>
  <c r="H292" i="13"/>
  <c r="O292" i="13"/>
  <c r="N292" i="13"/>
  <c r="H291" i="13"/>
  <c r="O291" i="13"/>
  <c r="N291" i="13"/>
  <c r="H290" i="13"/>
  <c r="O290" i="13"/>
  <c r="N290" i="13"/>
  <c r="H289" i="13"/>
  <c r="O289" i="13"/>
  <c r="N289" i="13"/>
  <c r="H288" i="13"/>
  <c r="O288" i="13"/>
  <c r="N288" i="13"/>
  <c r="H287" i="13"/>
  <c r="O287" i="13"/>
  <c r="N287" i="13"/>
  <c r="H286" i="13"/>
  <c r="O286" i="13"/>
  <c r="N286" i="13"/>
  <c r="H285" i="13"/>
  <c r="O285" i="13"/>
  <c r="N285" i="13"/>
  <c r="H284" i="13"/>
  <c r="O284" i="13"/>
  <c r="N284" i="13"/>
  <c r="H283" i="13"/>
  <c r="O283" i="13"/>
  <c r="N283" i="13"/>
  <c r="H282" i="13"/>
  <c r="O282" i="13"/>
  <c r="N282" i="13"/>
  <c r="H281" i="13"/>
  <c r="O281" i="13"/>
  <c r="N281" i="13"/>
  <c r="H280" i="13"/>
  <c r="O280" i="13"/>
  <c r="N280" i="13"/>
  <c r="H279" i="13"/>
  <c r="O279" i="13"/>
  <c r="N279" i="13"/>
  <c r="H278" i="13"/>
  <c r="O278" i="13"/>
  <c r="N278" i="13"/>
  <c r="H277" i="13"/>
  <c r="O277" i="13"/>
  <c r="N277" i="13"/>
  <c r="H276" i="13"/>
  <c r="O276" i="13"/>
  <c r="N276" i="13"/>
  <c r="H275" i="13"/>
  <c r="O275" i="13"/>
  <c r="N275" i="13"/>
  <c r="H274" i="13"/>
  <c r="O274" i="13"/>
  <c r="N274" i="13"/>
  <c r="H273" i="13"/>
  <c r="O273" i="13"/>
  <c r="N273" i="13"/>
  <c r="H272" i="13"/>
  <c r="O272" i="13"/>
  <c r="N272" i="13"/>
  <c r="H271" i="13"/>
  <c r="O271" i="13"/>
  <c r="N271" i="13"/>
  <c r="H270" i="13"/>
  <c r="O270" i="13"/>
  <c r="N270" i="13"/>
  <c r="H269" i="13"/>
  <c r="O269" i="13"/>
  <c r="N269" i="13"/>
  <c r="H268" i="13"/>
  <c r="O268" i="13"/>
  <c r="N268" i="13"/>
  <c r="H267" i="13"/>
  <c r="O267" i="13"/>
  <c r="N267" i="13"/>
  <c r="H266" i="13"/>
  <c r="O266" i="13"/>
  <c r="N266" i="13"/>
  <c r="H265" i="13"/>
  <c r="O265" i="13"/>
  <c r="N265" i="13"/>
  <c r="H264" i="13"/>
  <c r="O264" i="13"/>
  <c r="N264" i="13"/>
  <c r="H263" i="13"/>
  <c r="O263" i="13"/>
  <c r="N263" i="13"/>
  <c r="H262" i="13"/>
  <c r="O262" i="13"/>
  <c r="N262" i="13"/>
  <c r="H261" i="13"/>
  <c r="O261" i="13"/>
  <c r="N261" i="13"/>
  <c r="H260" i="13"/>
  <c r="O260" i="13"/>
  <c r="N260" i="13"/>
  <c r="H259" i="13"/>
  <c r="O259" i="13"/>
  <c r="N259" i="13"/>
  <c r="H258" i="13"/>
  <c r="O258" i="13"/>
  <c r="N258" i="13"/>
  <c r="H257" i="13"/>
  <c r="O257" i="13"/>
  <c r="N257" i="13"/>
  <c r="H256" i="13"/>
  <c r="O256" i="13"/>
  <c r="N256" i="13"/>
  <c r="H255" i="13"/>
  <c r="O255" i="13"/>
  <c r="N255" i="13"/>
  <c r="H254" i="13"/>
  <c r="O254" i="13"/>
  <c r="N254" i="13"/>
  <c r="H253" i="13"/>
  <c r="O253" i="13"/>
  <c r="N253" i="13"/>
  <c r="H252" i="13"/>
  <c r="O252" i="13"/>
  <c r="N252" i="13"/>
  <c r="H251" i="13"/>
  <c r="O251" i="13"/>
  <c r="N251" i="13"/>
  <c r="H250" i="13"/>
  <c r="O250" i="13"/>
  <c r="N250" i="13"/>
  <c r="H249" i="13"/>
  <c r="O249" i="13"/>
  <c r="N249" i="13"/>
  <c r="H248" i="13"/>
  <c r="O248" i="13"/>
  <c r="N248" i="13"/>
  <c r="H247" i="13"/>
  <c r="O247" i="13"/>
  <c r="N247" i="13"/>
  <c r="H246" i="13"/>
  <c r="O246" i="13"/>
  <c r="N246" i="13"/>
  <c r="H245" i="13"/>
  <c r="O245" i="13"/>
  <c r="N245" i="13"/>
  <c r="H244" i="13"/>
  <c r="O244" i="13"/>
  <c r="N244" i="13"/>
  <c r="H243" i="13"/>
  <c r="O243" i="13"/>
  <c r="N243" i="13"/>
  <c r="H242" i="13"/>
  <c r="O242" i="13"/>
  <c r="N242" i="13"/>
  <c r="H241" i="13"/>
  <c r="O241" i="13"/>
  <c r="N241" i="13"/>
  <c r="H240" i="13"/>
  <c r="O240" i="13"/>
  <c r="N240" i="13"/>
  <c r="H239" i="13"/>
  <c r="O239" i="13"/>
  <c r="N239" i="13"/>
  <c r="H238" i="13"/>
  <c r="O238" i="13"/>
  <c r="N238" i="13"/>
  <c r="H237" i="13"/>
  <c r="O237" i="13"/>
  <c r="N237" i="13"/>
  <c r="H236" i="13"/>
  <c r="O236" i="13"/>
  <c r="N236" i="13"/>
  <c r="H235" i="13"/>
  <c r="O235" i="13"/>
  <c r="N235" i="13"/>
  <c r="H234" i="13"/>
  <c r="O234" i="13"/>
  <c r="N234" i="13"/>
  <c r="H233" i="13"/>
  <c r="O233" i="13"/>
  <c r="N233" i="13"/>
  <c r="H232" i="13"/>
  <c r="O232" i="13"/>
  <c r="N232" i="13"/>
  <c r="H231" i="13"/>
  <c r="O231" i="13"/>
  <c r="N231" i="13"/>
  <c r="H230" i="13"/>
  <c r="O230" i="13"/>
  <c r="N230" i="13"/>
  <c r="H229" i="13"/>
  <c r="O229" i="13"/>
  <c r="N229" i="13"/>
  <c r="H228" i="13"/>
  <c r="O228" i="13"/>
  <c r="N228" i="13"/>
  <c r="H227" i="13"/>
  <c r="O227" i="13"/>
  <c r="N227" i="13"/>
  <c r="H226" i="13"/>
  <c r="O226" i="13"/>
  <c r="N226" i="13"/>
  <c r="H225" i="13"/>
  <c r="O225" i="13"/>
  <c r="N225" i="13"/>
  <c r="H224" i="13"/>
  <c r="O224" i="13"/>
  <c r="N224" i="13"/>
  <c r="H223" i="13"/>
  <c r="O223" i="13"/>
  <c r="N223" i="13"/>
  <c r="H222" i="13"/>
  <c r="O222" i="13"/>
  <c r="N222" i="13"/>
  <c r="H221" i="13"/>
  <c r="O221" i="13"/>
  <c r="N221" i="13"/>
  <c r="H220" i="13"/>
  <c r="O220" i="13"/>
  <c r="N220" i="13"/>
  <c r="H219" i="13"/>
  <c r="O219" i="13"/>
  <c r="N219" i="13"/>
  <c r="H218" i="13"/>
  <c r="O218" i="13"/>
  <c r="N218" i="13"/>
  <c r="H217" i="13"/>
  <c r="O217" i="13"/>
  <c r="N217" i="13"/>
  <c r="H216" i="13"/>
  <c r="O216" i="13"/>
  <c r="N216" i="13"/>
  <c r="H215" i="13"/>
  <c r="O215" i="13"/>
  <c r="N215" i="13"/>
  <c r="H214" i="13"/>
  <c r="O214" i="13"/>
  <c r="N214" i="13"/>
  <c r="H213" i="13"/>
  <c r="O213" i="13"/>
  <c r="N213" i="13"/>
  <c r="H212" i="13"/>
  <c r="O212" i="13"/>
  <c r="N212" i="13"/>
  <c r="H211" i="13"/>
  <c r="O211" i="13"/>
  <c r="N211" i="13"/>
  <c r="H210" i="13"/>
  <c r="O210" i="13"/>
  <c r="N210" i="13"/>
  <c r="H209" i="13"/>
  <c r="O209" i="13"/>
  <c r="N209" i="13"/>
  <c r="H208" i="13"/>
  <c r="O208" i="13"/>
  <c r="N208" i="13"/>
  <c r="H207" i="13"/>
  <c r="O207" i="13"/>
  <c r="N207" i="13"/>
  <c r="H206" i="13"/>
  <c r="O206" i="13"/>
  <c r="N206" i="13"/>
  <c r="H205" i="13"/>
  <c r="O205" i="13"/>
  <c r="N205" i="13"/>
  <c r="H204" i="13"/>
  <c r="O204" i="13"/>
  <c r="N204" i="13"/>
  <c r="H203" i="13"/>
  <c r="O203" i="13"/>
  <c r="N203" i="13"/>
  <c r="H202" i="13"/>
  <c r="O202" i="13"/>
  <c r="N202" i="13"/>
  <c r="H201" i="13"/>
  <c r="O201" i="13"/>
  <c r="N201" i="13"/>
  <c r="H200" i="13"/>
  <c r="O200" i="13"/>
  <c r="N200" i="13"/>
  <c r="H199" i="13"/>
  <c r="O199" i="13"/>
  <c r="N199" i="13"/>
  <c r="H198" i="13"/>
  <c r="O198" i="13"/>
  <c r="N198" i="13"/>
  <c r="H197" i="13"/>
  <c r="O197" i="13"/>
  <c r="N197" i="13"/>
  <c r="H196" i="13"/>
  <c r="O196" i="13"/>
  <c r="N196" i="13"/>
  <c r="H195" i="13"/>
  <c r="O195" i="13"/>
  <c r="N195" i="13"/>
  <c r="H194" i="13"/>
  <c r="O194" i="13"/>
  <c r="N194" i="13"/>
  <c r="H193" i="13"/>
  <c r="O193" i="13"/>
  <c r="N193" i="13"/>
  <c r="H192" i="13"/>
  <c r="O192" i="13"/>
  <c r="N192" i="13"/>
  <c r="H191" i="13"/>
  <c r="O191" i="13"/>
  <c r="N191" i="13"/>
  <c r="H190" i="13"/>
  <c r="O190" i="13"/>
  <c r="N190" i="13"/>
  <c r="H189" i="13"/>
  <c r="O189" i="13"/>
  <c r="N189" i="13"/>
  <c r="H188" i="13"/>
  <c r="O188" i="13"/>
  <c r="N188" i="13"/>
  <c r="H187" i="13"/>
  <c r="O187" i="13"/>
  <c r="N187" i="13"/>
  <c r="H186" i="13"/>
  <c r="O186" i="13"/>
  <c r="N186" i="13"/>
  <c r="H185" i="13"/>
  <c r="O185" i="13"/>
  <c r="N185" i="13"/>
  <c r="H184" i="13"/>
  <c r="O184" i="13"/>
  <c r="N184" i="13"/>
  <c r="H183" i="13"/>
  <c r="O183" i="13"/>
  <c r="N183" i="13"/>
  <c r="H182" i="13"/>
  <c r="O182" i="13"/>
  <c r="N182" i="13"/>
  <c r="H181" i="13"/>
  <c r="O181" i="13"/>
  <c r="N181" i="13"/>
  <c r="H180" i="13"/>
  <c r="O180" i="13"/>
  <c r="N180" i="13"/>
  <c r="H179" i="13"/>
  <c r="O179" i="13"/>
  <c r="N179" i="13"/>
  <c r="H178" i="13"/>
  <c r="O178" i="13"/>
  <c r="N178" i="13"/>
  <c r="H177" i="13"/>
  <c r="O177" i="13"/>
  <c r="N177" i="13"/>
  <c r="H176" i="13"/>
  <c r="O176" i="13"/>
  <c r="N176" i="13"/>
  <c r="H175" i="13"/>
  <c r="O175" i="13"/>
  <c r="N175" i="13"/>
  <c r="H174" i="13"/>
  <c r="O174" i="13"/>
  <c r="N174" i="13"/>
  <c r="H173" i="13"/>
  <c r="O173" i="13"/>
  <c r="N173" i="13"/>
  <c r="H172" i="13"/>
  <c r="O172" i="13"/>
  <c r="N172" i="13"/>
  <c r="H171" i="13"/>
  <c r="O171" i="13"/>
  <c r="N171" i="13"/>
  <c r="H170" i="13"/>
  <c r="O170" i="13"/>
  <c r="N170" i="13"/>
  <c r="H169" i="13"/>
  <c r="O169" i="13"/>
  <c r="N169" i="13"/>
  <c r="H168" i="13"/>
  <c r="O168" i="13"/>
  <c r="N168" i="13"/>
  <c r="H167" i="13"/>
  <c r="O167" i="13"/>
  <c r="N167" i="13"/>
  <c r="H166" i="13"/>
  <c r="O166" i="13"/>
  <c r="N166" i="13"/>
  <c r="H165" i="13"/>
  <c r="O165" i="13"/>
  <c r="N165" i="13"/>
  <c r="H164" i="13"/>
  <c r="O164" i="13"/>
  <c r="N164" i="13"/>
  <c r="H163" i="13"/>
  <c r="O163" i="13"/>
  <c r="N163" i="13"/>
  <c r="H162" i="13"/>
  <c r="O162" i="13"/>
  <c r="N162" i="13"/>
  <c r="H161" i="13"/>
  <c r="O161" i="13"/>
  <c r="N161" i="13"/>
  <c r="H160" i="13"/>
  <c r="O160" i="13"/>
  <c r="N160" i="13"/>
  <c r="H159" i="13"/>
  <c r="O159" i="13"/>
  <c r="N159" i="13"/>
  <c r="H158" i="13"/>
  <c r="O158" i="13"/>
  <c r="N158" i="13"/>
  <c r="H157" i="13"/>
  <c r="O157" i="13"/>
  <c r="N157" i="13"/>
  <c r="H156" i="13"/>
  <c r="O156" i="13"/>
  <c r="N156" i="13"/>
  <c r="H155" i="13"/>
  <c r="O155" i="13"/>
  <c r="N155" i="13"/>
  <c r="H154" i="13"/>
  <c r="O154" i="13"/>
  <c r="N154" i="13"/>
  <c r="H153" i="13"/>
  <c r="O153" i="13"/>
  <c r="N153" i="13"/>
  <c r="H152" i="13"/>
  <c r="O152" i="13"/>
  <c r="N152" i="13"/>
  <c r="H151" i="13"/>
  <c r="O151" i="13"/>
  <c r="N151" i="13"/>
  <c r="H150" i="13"/>
  <c r="O150" i="13"/>
  <c r="N150" i="13"/>
  <c r="H149" i="13"/>
  <c r="O149" i="13"/>
  <c r="N149" i="13"/>
  <c r="H148" i="13"/>
  <c r="O148" i="13"/>
  <c r="N148" i="13"/>
  <c r="H147" i="13"/>
  <c r="O147" i="13"/>
  <c r="N147" i="13"/>
  <c r="H146" i="13"/>
  <c r="O146" i="13"/>
  <c r="N146" i="13"/>
  <c r="H145" i="13"/>
  <c r="O145" i="13"/>
  <c r="N145" i="13"/>
  <c r="H144" i="13"/>
  <c r="O144" i="13"/>
  <c r="N144" i="13"/>
  <c r="H143" i="13"/>
  <c r="O143" i="13"/>
  <c r="N143" i="13"/>
  <c r="H142" i="13"/>
  <c r="O142" i="13"/>
  <c r="N142" i="13"/>
  <c r="H141" i="13"/>
  <c r="O141" i="13"/>
  <c r="N141" i="13"/>
  <c r="H140" i="13"/>
  <c r="O140" i="13"/>
  <c r="N140" i="13"/>
  <c r="H139" i="13"/>
  <c r="O139" i="13"/>
  <c r="N139" i="13"/>
  <c r="H138" i="13"/>
  <c r="O138" i="13"/>
  <c r="N138" i="13"/>
  <c r="H137" i="13"/>
  <c r="O137" i="13"/>
  <c r="N137" i="13"/>
  <c r="H136" i="13"/>
  <c r="O136" i="13"/>
  <c r="N136" i="13"/>
  <c r="H135" i="13"/>
  <c r="O135" i="13"/>
  <c r="N135" i="13"/>
  <c r="H134" i="13"/>
  <c r="O134" i="13"/>
  <c r="N134" i="13"/>
  <c r="H133" i="13"/>
  <c r="O133" i="13"/>
  <c r="N133" i="13"/>
  <c r="H132" i="13"/>
  <c r="O132" i="13"/>
  <c r="N132" i="13"/>
  <c r="H131" i="13"/>
  <c r="O131" i="13"/>
  <c r="N131" i="13"/>
  <c r="H130" i="13"/>
  <c r="O130" i="13"/>
  <c r="N130" i="13"/>
  <c r="H129" i="13"/>
  <c r="O129" i="13"/>
  <c r="N129" i="13"/>
  <c r="H128" i="13"/>
  <c r="O128" i="13"/>
  <c r="N128" i="13"/>
  <c r="H127" i="13"/>
  <c r="O127" i="13"/>
  <c r="N127" i="13"/>
  <c r="H126" i="13"/>
  <c r="O126" i="13"/>
  <c r="N126" i="13"/>
  <c r="H125" i="13"/>
  <c r="O125" i="13"/>
  <c r="N125" i="13"/>
  <c r="H124" i="13"/>
  <c r="O124" i="13"/>
  <c r="N124" i="13"/>
  <c r="H123" i="13"/>
  <c r="O123" i="13"/>
  <c r="N123" i="13"/>
  <c r="H122" i="13"/>
  <c r="O122" i="13"/>
  <c r="N122" i="13"/>
  <c r="H121" i="13"/>
  <c r="O121" i="13"/>
  <c r="N121" i="13"/>
  <c r="H120" i="13"/>
  <c r="O120" i="13"/>
  <c r="N120" i="13"/>
  <c r="H119" i="13"/>
  <c r="O119" i="13"/>
  <c r="N119" i="13"/>
  <c r="H118" i="13"/>
  <c r="O118" i="13"/>
  <c r="N118" i="13"/>
  <c r="H117" i="13"/>
  <c r="O117" i="13"/>
  <c r="N117" i="13"/>
  <c r="H116" i="13"/>
  <c r="O116" i="13"/>
  <c r="N116" i="13"/>
  <c r="H115" i="13"/>
  <c r="O115" i="13"/>
  <c r="N115" i="13"/>
  <c r="H114" i="13"/>
  <c r="O114" i="13"/>
  <c r="N114" i="13"/>
  <c r="H113" i="13"/>
  <c r="O113" i="13"/>
  <c r="N113" i="13"/>
  <c r="H112" i="13"/>
  <c r="O112" i="13"/>
  <c r="N112" i="13"/>
  <c r="H111" i="13"/>
  <c r="O111" i="13"/>
  <c r="N111" i="13"/>
  <c r="H110" i="13"/>
  <c r="O110" i="13"/>
  <c r="N110" i="13"/>
  <c r="H109" i="13"/>
  <c r="O109" i="13"/>
  <c r="N109" i="13"/>
  <c r="H108" i="13"/>
  <c r="O108" i="13"/>
  <c r="N108" i="13"/>
  <c r="H107" i="13"/>
  <c r="O107" i="13"/>
  <c r="N107" i="13"/>
  <c r="H106" i="13"/>
  <c r="O106" i="13"/>
  <c r="N106" i="13"/>
  <c r="H105" i="13"/>
  <c r="O105" i="13"/>
  <c r="N105" i="13"/>
  <c r="H104" i="13"/>
  <c r="O104" i="13"/>
  <c r="N104" i="13"/>
  <c r="H103" i="13"/>
  <c r="O103" i="13"/>
  <c r="N103" i="13"/>
  <c r="H102" i="13"/>
  <c r="O102" i="13"/>
  <c r="N102" i="13"/>
  <c r="H101" i="13"/>
  <c r="O101" i="13"/>
  <c r="N101" i="13"/>
  <c r="H100" i="13"/>
  <c r="O100" i="13"/>
  <c r="N100" i="13"/>
  <c r="H99" i="13"/>
  <c r="O99" i="13"/>
  <c r="N99" i="13"/>
  <c r="H98" i="13"/>
  <c r="O98" i="13"/>
  <c r="N98" i="13"/>
  <c r="H97" i="13"/>
  <c r="O97" i="13"/>
  <c r="N97" i="13"/>
  <c r="H96" i="13"/>
  <c r="O96" i="13"/>
  <c r="N96" i="13"/>
  <c r="H95" i="13"/>
  <c r="O95" i="13"/>
  <c r="N95" i="13"/>
  <c r="H94" i="13"/>
  <c r="O94" i="13"/>
  <c r="N94" i="13"/>
  <c r="H93" i="13"/>
  <c r="O93" i="13"/>
  <c r="N93" i="13"/>
  <c r="H92" i="13"/>
  <c r="O92" i="13"/>
  <c r="N92" i="13"/>
  <c r="H91" i="13"/>
  <c r="O91" i="13"/>
  <c r="N91" i="13"/>
  <c r="H90" i="13"/>
  <c r="O90" i="13"/>
  <c r="N90" i="13"/>
  <c r="H89" i="13"/>
  <c r="O89" i="13"/>
  <c r="N89" i="13"/>
  <c r="H88" i="13"/>
  <c r="O88" i="13"/>
  <c r="N88" i="13"/>
  <c r="H87" i="13"/>
  <c r="O87" i="13"/>
  <c r="N87" i="13"/>
  <c r="H86" i="13"/>
  <c r="O86" i="13"/>
  <c r="N86" i="13"/>
  <c r="H85" i="13"/>
  <c r="O85" i="13"/>
  <c r="N85" i="13"/>
  <c r="H84" i="13"/>
  <c r="O84" i="13"/>
  <c r="N84" i="13"/>
  <c r="H83" i="13"/>
  <c r="O83" i="13"/>
  <c r="N83" i="13"/>
  <c r="H82" i="13"/>
  <c r="O82" i="13"/>
  <c r="N82" i="13"/>
  <c r="H81" i="13"/>
  <c r="O81" i="13"/>
  <c r="N81" i="13"/>
  <c r="H80" i="13"/>
  <c r="O80" i="13"/>
  <c r="N80" i="13"/>
  <c r="H79" i="13"/>
  <c r="O79" i="13"/>
  <c r="N79" i="13"/>
  <c r="H78" i="13"/>
  <c r="O78" i="13"/>
  <c r="N78" i="13"/>
  <c r="H77" i="13"/>
  <c r="O77" i="13"/>
  <c r="N77" i="13"/>
  <c r="H76" i="13"/>
  <c r="O76" i="13"/>
  <c r="N76" i="13"/>
  <c r="H75" i="13"/>
  <c r="O75" i="13"/>
  <c r="N75" i="13"/>
  <c r="H74" i="13"/>
  <c r="O74" i="13"/>
  <c r="N74" i="13"/>
  <c r="H73" i="13"/>
  <c r="O73" i="13"/>
  <c r="N73" i="13"/>
  <c r="H72" i="13"/>
  <c r="O72" i="13"/>
  <c r="N72" i="13"/>
  <c r="H71" i="13"/>
  <c r="O71" i="13"/>
  <c r="N71" i="13"/>
  <c r="H70" i="13"/>
  <c r="O70" i="13"/>
  <c r="N70" i="13"/>
  <c r="H69" i="13"/>
  <c r="O69" i="13"/>
  <c r="N69" i="13"/>
  <c r="H68" i="13"/>
  <c r="O68" i="13"/>
  <c r="N68" i="13"/>
  <c r="H67" i="13"/>
  <c r="O67" i="13"/>
  <c r="N67" i="13"/>
  <c r="H66" i="13"/>
  <c r="O66" i="13"/>
  <c r="N66" i="13"/>
  <c r="H65" i="13"/>
  <c r="O65" i="13"/>
  <c r="N65" i="13"/>
  <c r="H64" i="13"/>
  <c r="O64" i="13"/>
  <c r="N64" i="13"/>
  <c r="H63" i="13"/>
  <c r="O63" i="13"/>
  <c r="N63" i="13"/>
  <c r="H62" i="13"/>
  <c r="O62" i="13"/>
  <c r="N62" i="13"/>
  <c r="H61" i="13"/>
  <c r="O61" i="13"/>
  <c r="N61" i="13"/>
  <c r="H60" i="13"/>
  <c r="O60" i="13"/>
  <c r="N60" i="13"/>
  <c r="H59" i="13"/>
  <c r="O59" i="13"/>
  <c r="N59" i="13"/>
  <c r="H58" i="13"/>
  <c r="O58" i="13"/>
  <c r="N58" i="13"/>
  <c r="H57" i="13"/>
  <c r="O57" i="13"/>
  <c r="N57" i="13"/>
  <c r="H56" i="13"/>
  <c r="O56" i="13"/>
  <c r="N56" i="13"/>
  <c r="H55" i="13"/>
  <c r="O55" i="13"/>
  <c r="N55" i="13"/>
  <c r="H54" i="13"/>
  <c r="O54" i="13"/>
  <c r="N54" i="13"/>
  <c r="H53" i="13"/>
  <c r="O53" i="13"/>
  <c r="N53" i="13"/>
  <c r="H52" i="13"/>
  <c r="O52" i="13"/>
  <c r="N52" i="13"/>
  <c r="H51" i="13"/>
  <c r="O51" i="13"/>
  <c r="N51" i="13"/>
  <c r="H50" i="13"/>
  <c r="O50" i="13"/>
  <c r="N50" i="13"/>
  <c r="H49" i="13"/>
  <c r="O49" i="13"/>
  <c r="N49" i="13"/>
  <c r="H48" i="13"/>
  <c r="O48" i="13"/>
  <c r="N48" i="13"/>
  <c r="H47" i="13"/>
  <c r="O47" i="13"/>
  <c r="N47" i="13"/>
  <c r="H46" i="13"/>
  <c r="O46" i="13"/>
  <c r="N46" i="13"/>
  <c r="H45" i="13"/>
  <c r="O45" i="13"/>
  <c r="N45" i="13"/>
  <c r="H44" i="13"/>
  <c r="O44" i="13"/>
  <c r="N44" i="13"/>
  <c r="H43" i="13"/>
  <c r="O43" i="13"/>
  <c r="N43" i="13"/>
  <c r="H42" i="13"/>
  <c r="O42" i="13"/>
  <c r="N42" i="13"/>
  <c r="H41" i="13"/>
  <c r="O41" i="13"/>
  <c r="N41" i="13"/>
  <c r="H40" i="13"/>
  <c r="O40" i="13"/>
  <c r="N40" i="13"/>
  <c r="H39" i="13"/>
  <c r="O39" i="13"/>
  <c r="N39" i="13"/>
  <c r="H38" i="13"/>
  <c r="O38" i="13"/>
  <c r="N38" i="13"/>
  <c r="H37" i="13"/>
  <c r="O37" i="13"/>
  <c r="N37" i="13"/>
  <c r="H36" i="13"/>
  <c r="O36" i="13"/>
  <c r="N36" i="13"/>
  <c r="H35" i="13"/>
  <c r="O35" i="13"/>
  <c r="N35" i="13"/>
  <c r="H34" i="13"/>
  <c r="O34" i="13"/>
  <c r="N34" i="13"/>
  <c r="H33" i="13"/>
  <c r="O33" i="13"/>
  <c r="N33" i="13"/>
  <c r="H32" i="13"/>
  <c r="O32" i="13"/>
  <c r="N32" i="13"/>
  <c r="H31" i="13"/>
  <c r="O31" i="13"/>
  <c r="N31" i="13"/>
  <c r="H30" i="13"/>
  <c r="O30" i="13"/>
  <c r="N30" i="13"/>
  <c r="H29" i="13"/>
  <c r="O29" i="13"/>
  <c r="N29" i="13"/>
  <c r="H28" i="13"/>
  <c r="O28" i="13"/>
  <c r="N28" i="13"/>
  <c r="H27" i="13"/>
  <c r="O27" i="13"/>
  <c r="N27" i="13"/>
  <c r="H26" i="13"/>
  <c r="O26" i="13"/>
  <c r="N26" i="13"/>
  <c r="H25" i="13"/>
  <c r="O25" i="13"/>
  <c r="N25" i="13"/>
  <c r="H24" i="13"/>
  <c r="O24" i="13"/>
  <c r="N24" i="13"/>
  <c r="H23" i="13"/>
  <c r="O23" i="13"/>
  <c r="N23" i="13"/>
  <c r="H22" i="13"/>
  <c r="O22" i="13"/>
  <c r="N22" i="13"/>
  <c r="H21" i="13"/>
  <c r="O21" i="13"/>
  <c r="N21" i="13"/>
  <c r="H20" i="13"/>
  <c r="O20" i="13"/>
  <c r="N20" i="13"/>
  <c r="H19" i="13"/>
  <c r="O19" i="13"/>
  <c r="N19" i="13"/>
  <c r="H18" i="13"/>
  <c r="O18" i="13"/>
  <c r="N18" i="13"/>
  <c r="H17" i="13"/>
  <c r="O17" i="13"/>
  <c r="N17" i="13"/>
  <c r="H16" i="13"/>
  <c r="O16" i="13"/>
  <c r="N16" i="13"/>
  <c r="H15" i="13"/>
  <c r="O15" i="13"/>
  <c r="N15" i="13"/>
  <c r="H14" i="13"/>
  <c r="O14" i="13"/>
  <c r="N14" i="13"/>
  <c r="H13" i="13"/>
  <c r="O13" i="13"/>
  <c r="N13" i="13"/>
  <c r="H12" i="13"/>
  <c r="O12" i="13"/>
  <c r="N12" i="13"/>
  <c r="H11" i="13"/>
  <c r="O11" i="13"/>
  <c r="N11" i="13"/>
  <c r="H10" i="13"/>
  <c r="O10" i="13"/>
  <c r="N10" i="13"/>
  <c r="H9" i="13"/>
  <c r="O9" i="13"/>
  <c r="N9" i="13"/>
  <c r="H8" i="13"/>
  <c r="O8" i="13"/>
  <c r="N8" i="13"/>
  <c r="H7" i="13"/>
  <c r="O7" i="13"/>
  <c r="N7" i="13"/>
  <c r="H6" i="13"/>
  <c r="O6" i="13"/>
  <c r="N6" i="13"/>
  <c r="H5" i="13"/>
  <c r="O5" i="13"/>
  <c r="N5" i="13"/>
  <c r="H4" i="13"/>
  <c r="O4" i="13"/>
  <c r="N4" i="13"/>
  <c r="H3" i="13"/>
  <c r="O3" i="13"/>
  <c r="N3" i="13"/>
  <c r="H9956" i="13" l="1"/>
  <c r="H9960" i="13"/>
  <c r="H9964" i="13"/>
  <c r="H9968" i="13"/>
  <c r="H9972" i="13"/>
  <c r="H9976" i="13"/>
  <c r="H9980" i="13"/>
  <c r="H9984" i="13"/>
  <c r="H9988" i="13"/>
  <c r="H9992" i="13"/>
  <c r="H9996" i="13"/>
  <c r="H10000" i="13"/>
  <c r="H10004" i="13"/>
  <c r="H10008" i="13"/>
  <c r="H10012" i="13"/>
  <c r="H10016" i="13"/>
  <c r="H10020" i="13"/>
  <c r="H10024" i="13"/>
  <c r="H10028" i="13"/>
  <c r="H10032" i="13"/>
  <c r="H10036" i="13"/>
  <c r="H10040" i="13"/>
  <c r="H10044" i="13"/>
  <c r="H10048" i="13"/>
  <c r="H10052" i="13"/>
  <c r="H10056" i="13"/>
  <c r="H10060" i="13"/>
  <c r="H10064" i="13"/>
  <c r="H10068" i="13"/>
  <c r="H10072" i="13"/>
  <c r="H10076" i="13"/>
  <c r="H10080" i="13"/>
  <c r="H10084" i="13"/>
  <c r="H10088" i="13"/>
  <c r="H10092" i="13"/>
  <c r="H10096" i="13"/>
  <c r="H10100" i="13"/>
  <c r="H10104" i="13"/>
  <c r="H10108" i="13"/>
  <c r="H10112" i="13"/>
  <c r="H10116" i="13"/>
  <c r="H10120" i="13"/>
  <c r="H10124" i="13"/>
  <c r="H10128" i="13"/>
  <c r="H10132" i="13"/>
  <c r="H10136" i="13"/>
  <c r="H10140" i="13"/>
  <c r="H10144" i="13"/>
  <c r="H10148" i="13"/>
  <c r="H10152" i="13"/>
  <c r="H10156" i="13"/>
  <c r="H10160" i="13"/>
  <c r="H10164" i="13"/>
  <c r="H10168" i="13"/>
  <c r="H10172" i="13"/>
  <c r="H10176" i="13"/>
  <c r="H10180" i="13"/>
  <c r="H10184" i="13"/>
  <c r="H10188" i="13"/>
  <c r="H10192" i="13"/>
  <c r="H10196" i="13"/>
  <c r="H10200" i="13"/>
  <c r="H10204" i="13"/>
  <c r="H10208" i="13"/>
  <c r="H10212" i="13"/>
  <c r="H10216" i="13"/>
  <c r="H10220" i="13"/>
  <c r="H10224" i="13"/>
  <c r="H10228" i="13"/>
  <c r="H10232" i="13"/>
  <c r="H10236" i="13"/>
  <c r="H10240" i="13"/>
  <c r="H10244" i="13"/>
  <c r="H10248" i="13"/>
  <c r="H10252" i="13"/>
  <c r="H10256" i="13"/>
  <c r="H10260" i="13"/>
  <c r="H10264" i="13"/>
  <c r="H10268" i="13"/>
  <c r="H10272" i="13"/>
  <c r="H10276" i="13"/>
  <c r="H10280" i="13"/>
  <c r="H10284" i="13"/>
  <c r="H10288" i="13"/>
  <c r="H10292" i="13"/>
  <c r="H10296" i="13"/>
  <c r="H10300" i="13"/>
  <c r="H10304" i="13"/>
  <c r="H10308" i="13"/>
  <c r="H10312" i="13"/>
  <c r="H10316" i="13"/>
  <c r="H10320" i="13"/>
  <c r="H10324" i="13"/>
  <c r="H10328" i="13"/>
  <c r="H10332" i="13"/>
  <c r="H10336" i="13"/>
  <c r="H10340" i="13"/>
  <c r="H10344" i="13"/>
  <c r="H10348" i="13"/>
  <c r="H10352" i="13"/>
  <c r="H10356" i="13"/>
  <c r="H10360" i="13"/>
  <c r="H10364" i="13"/>
  <c r="H10368" i="13"/>
  <c r="H10372" i="13"/>
  <c r="H10376" i="13"/>
  <c r="H10380" i="13"/>
  <c r="H10384" i="13"/>
  <c r="H10388" i="13"/>
  <c r="H10392" i="13"/>
  <c r="H10396" i="13"/>
  <c r="H10400" i="13"/>
  <c r="H10404" i="13"/>
  <c r="H10408" i="13"/>
  <c r="H10412" i="13"/>
  <c r="H10416" i="13"/>
  <c r="H10420" i="13"/>
  <c r="H10424" i="13"/>
  <c r="H10428" i="13"/>
  <c r="H10432" i="13"/>
  <c r="H10436" i="13"/>
  <c r="H10440" i="13"/>
  <c r="H10444" i="13"/>
  <c r="H10448" i="13"/>
  <c r="H10452" i="13"/>
  <c r="H10456" i="13"/>
  <c r="H10460" i="13"/>
  <c r="H10464" i="13"/>
  <c r="H10468" i="13"/>
  <c r="H10472" i="13"/>
  <c r="H10476" i="13"/>
  <c r="H10480" i="13"/>
  <c r="H10484" i="13"/>
  <c r="H10488" i="13"/>
  <c r="H10492" i="13"/>
  <c r="H10496" i="13"/>
  <c r="H10500" i="13"/>
  <c r="H10504" i="13"/>
  <c r="H10508" i="13"/>
  <c r="H10512" i="13"/>
  <c r="H10516" i="13"/>
  <c r="H10520" i="13"/>
  <c r="H10524" i="13"/>
  <c r="H10528" i="13"/>
  <c r="H10532" i="13"/>
  <c r="H10536" i="13"/>
  <c r="H10540" i="13"/>
  <c r="H10544" i="13"/>
  <c r="H10548" i="13"/>
  <c r="H10552" i="13"/>
  <c r="H10556" i="13"/>
  <c r="H10560" i="13"/>
  <c r="H10564" i="13"/>
  <c r="H10568" i="13"/>
  <c r="H10572" i="13"/>
  <c r="H10576" i="13"/>
  <c r="H10580" i="13"/>
  <c r="H10583" i="13"/>
  <c r="H10589" i="13"/>
  <c r="H10593" i="13"/>
  <c r="H10597" i="13"/>
  <c r="H10601" i="13"/>
  <c r="H10605" i="13"/>
  <c r="H10609" i="13"/>
  <c r="H10616" i="13"/>
  <c r="H10619" i="13"/>
  <c r="H10627" i="13"/>
  <c r="H10633" i="13"/>
  <c r="H10639" i="13"/>
  <c r="H10647" i="13"/>
  <c r="H10581" i="13"/>
  <c r="H10584" i="13"/>
  <c r="H10585" i="13"/>
  <c r="H10613" i="13"/>
  <c r="H10617" i="13"/>
  <c r="H10620" i="13"/>
  <c r="H10621" i="13"/>
  <c r="H10625" i="13"/>
  <c r="H10626" i="13"/>
  <c r="H10629" i="13"/>
  <c r="H10630" i="13"/>
  <c r="H10634" i="13"/>
  <c r="H10635" i="13"/>
  <c r="H10640" i="13"/>
  <c r="H10641" i="13"/>
  <c r="H10644" i="13"/>
  <c r="H10645" i="13"/>
  <c r="H10650" i="13"/>
  <c r="H10651" i="13"/>
  <c r="H10653" i="13"/>
  <c r="C7" i="13" l="1"/>
  <c r="L4302" i="13" l="1" a="1"/>
  <c r="L4302" i="13" s="1"/>
  <c r="K5816" i="13" a="1"/>
  <c r="K5816" i="13" s="1"/>
  <c r="L3939" i="13" a="1"/>
  <c r="L3939" i="13" s="1"/>
  <c r="L5508" i="13" a="1"/>
  <c r="L5508" i="13" s="1"/>
  <c r="L2893" i="13" a="1"/>
  <c r="L2893" i="13" s="1"/>
  <c r="L6724" i="13" a="1"/>
  <c r="L6724" i="13" s="1"/>
  <c r="K5221" i="13" a="1"/>
  <c r="K5221" i="13" s="1"/>
  <c r="K7771" i="13" a="1"/>
  <c r="K7771" i="13" s="1"/>
  <c r="K10166" i="13" a="1"/>
  <c r="K10166" i="13" s="1"/>
  <c r="K9074" i="13" a="1"/>
  <c r="K9074" i="13" s="1"/>
  <c r="L8602" i="13" l="1" a="1"/>
  <c r="L8602" i="13" s="1"/>
  <c r="K10476" i="13" a="1"/>
  <c r="K10476" i="13" s="1"/>
  <c r="L9095" i="13" a="1"/>
  <c r="L9095" i="13" s="1"/>
  <c r="K8944" i="13" a="1"/>
  <c r="K8944" i="13" s="1"/>
  <c r="K2043" i="13" a="1"/>
  <c r="K2043" i="13" s="1"/>
  <c r="L10050" i="13" a="1"/>
  <c r="L10050" i="13" s="1"/>
  <c r="L6866" i="13" a="1"/>
  <c r="L6866" i="13" s="1"/>
  <c r="K3768" i="13" a="1"/>
  <c r="K3768" i="13" s="1"/>
  <c r="K1078" i="13" a="1"/>
  <c r="K1078" i="13" s="1"/>
  <c r="L8208" i="13" a="1"/>
  <c r="L8208" i="13" s="1"/>
  <c r="K5797" i="13" a="1"/>
  <c r="K5797" i="13" s="1"/>
  <c r="L5411" i="13" a="1"/>
  <c r="L5411" i="13" s="1"/>
  <c r="L8647" i="13" a="1"/>
  <c r="L8647" i="13" s="1"/>
  <c r="K9779" i="13" a="1"/>
  <c r="K9779" i="13" s="1"/>
  <c r="L1685" i="13" a="1"/>
  <c r="L1685" i="13" s="1"/>
  <c r="L1444" i="13" a="1"/>
  <c r="L1444" i="13" s="1"/>
  <c r="L5389" i="13" a="1"/>
  <c r="L5389" i="13" s="1"/>
  <c r="K8909" i="13" a="1"/>
  <c r="K8909" i="13" s="1"/>
  <c r="K2196" i="13" a="1"/>
  <c r="K2196" i="13" s="1"/>
  <c r="K8619" i="13" a="1"/>
  <c r="K8619" i="13" s="1"/>
  <c r="L7" i="13" a="1"/>
  <c r="L7" i="13" s="1"/>
  <c r="K5778" i="13" a="1"/>
  <c r="K5778" i="13" s="1"/>
  <c r="K10651" i="13" a="1"/>
  <c r="K10651" i="13" s="1"/>
  <c r="K10545" i="13" a="1"/>
  <c r="K10545" i="13" s="1"/>
  <c r="K10330" i="13" a="1"/>
  <c r="K10330" i="13" s="1"/>
  <c r="K10109" i="13" a="1"/>
  <c r="K10109" i="13" s="1"/>
  <c r="L9107" i="13" a="1"/>
  <c r="L9107" i="13" s="1"/>
  <c r="K9707" i="13" a="1"/>
  <c r="K9707" i="13" s="1"/>
  <c r="K7933" i="13" a="1"/>
  <c r="K7933" i="13" s="1"/>
  <c r="K10235" i="13" a="1"/>
  <c r="K10235" i="13" s="1"/>
  <c r="L10448" i="13" a="1"/>
  <c r="L10448" i="13" s="1"/>
  <c r="L8400" i="13" a="1"/>
  <c r="L8400" i="13" s="1"/>
  <c r="K9068" i="13" a="1"/>
  <c r="K9068" i="13" s="1"/>
  <c r="L6990" i="13" a="1"/>
  <c r="L6990" i="13" s="1"/>
  <c r="L4942" i="13" a="1"/>
  <c r="L4942" i="13" s="1"/>
  <c r="L2894" i="13" a="1"/>
  <c r="L2894" i="13" s="1"/>
  <c r="K7182" i="13" a="1"/>
  <c r="K7182" i="13" s="1"/>
  <c r="K5134" i="13" a="1"/>
  <c r="K5134" i="13" s="1"/>
  <c r="L7492" i="13" a="1"/>
  <c r="L7492" i="13" s="1"/>
  <c r="L5444" i="13" a="1"/>
  <c r="L5444" i="13" s="1"/>
  <c r="L3396" i="13" a="1"/>
  <c r="L3396" i="13" s="1"/>
  <c r="K6584" i="13" a="1"/>
  <c r="K6584" i="13" s="1"/>
  <c r="K4536" i="13" a="1"/>
  <c r="K4536" i="13" s="1"/>
  <c r="K2488" i="13" a="1"/>
  <c r="K2488" i="13" s="1"/>
  <c r="L90" i="13" a="1"/>
  <c r="L90" i="13" s="1"/>
  <c r="K2478" i="13" a="1"/>
  <c r="K2478" i="13" s="1"/>
  <c r="L1636" i="13" a="1"/>
  <c r="L1636" i="13" s="1"/>
  <c r="L2325" i="13" a="1"/>
  <c r="L2325" i="13" s="1"/>
  <c r="L277" i="13" a="1"/>
  <c r="L277" i="13" s="1"/>
  <c r="K8577" i="13" a="1"/>
  <c r="K8577" i="13" s="1"/>
  <c r="L9287" i="13" a="1"/>
  <c r="L9287" i="13" s="1"/>
  <c r="K9447" i="13" a="1"/>
  <c r="K9447" i="13" s="1"/>
  <c r="L10113" i="13" a="1"/>
  <c r="L10113" i="13" s="1"/>
  <c r="L8065" i="13" a="1"/>
  <c r="L8065" i="13" s="1"/>
  <c r="K5989" i="13" a="1"/>
  <c r="K5989" i="13" s="1"/>
  <c r="K3941" i="13" a="1"/>
  <c r="K3941" i="13" s="1"/>
  <c r="L8227" i="13" a="1"/>
  <c r="L8227" i="13" s="1"/>
  <c r="L6179" i="13" a="1"/>
  <c r="L6179" i="13" s="1"/>
  <c r="L4131" i="13" a="1"/>
  <c r="L4131" i="13" s="1"/>
  <c r="K6491" i="13" a="1"/>
  <c r="K6491" i="13" s="1"/>
  <c r="K4443" i="13" a="1"/>
  <c r="K4443" i="13" s="1"/>
  <c r="L7629" i="13" a="1"/>
  <c r="L7629" i="13" s="1"/>
  <c r="L5581" i="13" a="1"/>
  <c r="L5581" i="13" s="1"/>
  <c r="L3533" i="13" a="1"/>
  <c r="L3533" i="13" s="1"/>
  <c r="K1137" i="13" a="1"/>
  <c r="K1137" i="13" s="1"/>
  <c r="L3523" i="13" a="1"/>
  <c r="L3523" i="13" s="1"/>
  <c r="K2683" i="13" a="1"/>
  <c r="K2683" i="13" s="1"/>
  <c r="K635" i="13" a="1"/>
  <c r="K635" i="13" s="1"/>
  <c r="K1324" i="13" a="1"/>
  <c r="K1324" i="13" s="1"/>
  <c r="L10222" i="13" a="1"/>
  <c r="L10222" i="13" s="1"/>
  <c r="L8174" i="13" a="1"/>
  <c r="L8174" i="13" s="1"/>
  <c r="K8886" i="13" a="1"/>
  <c r="K8886" i="13" s="1"/>
  <c r="L9044" i="13" a="1"/>
  <c r="L9044" i="13" s="1"/>
  <c r="K9712" i="13" a="1"/>
  <c r="K9712" i="13" s="1"/>
  <c r="L7634" i="13" a="1"/>
  <c r="L7634" i="13" s="1"/>
  <c r="L5586" i="13" a="1"/>
  <c r="L5586" i="13" s="1"/>
  <c r="L3538" i="13" a="1"/>
  <c r="L3538" i="13" s="1"/>
  <c r="K7826" i="13" a="1"/>
  <c r="K7826" i="13" s="1"/>
  <c r="K664" i="13" a="1"/>
  <c r="K664" i="13" s="1"/>
  <c r="K2023" i="13" a="1"/>
  <c r="K2023" i="13" s="1"/>
  <c r="K413" i="13" a="1"/>
  <c r="K413" i="13" s="1"/>
  <c r="L4921" i="13" a="1"/>
  <c r="L4921" i="13" s="1"/>
  <c r="L6841" i="13" a="1"/>
  <c r="L6841" i="13" s="1"/>
  <c r="L7865" i="13" a="1"/>
  <c r="L7865" i="13" s="1"/>
  <c r="K3655" i="13" a="1"/>
  <c r="K3655" i="13" s="1"/>
  <c r="K4679" i="13" a="1"/>
  <c r="K4679" i="13" s="1"/>
  <c r="K5703" i="13" a="1"/>
  <c r="K5703" i="13" s="1"/>
  <c r="K6727" i="13" a="1"/>
  <c r="K6727" i="13" s="1"/>
  <c r="K7751" i="13" a="1"/>
  <c r="K7751" i="13" s="1"/>
  <c r="L4367" i="13" a="1"/>
  <c r="L4367" i="13" s="1"/>
  <c r="L5391" i="13" a="1"/>
  <c r="L5391" i="13" s="1"/>
  <c r="L6415" i="13" a="1"/>
  <c r="L6415" i="13" s="1"/>
  <c r="L7439" i="13" a="1"/>
  <c r="L7439" i="13" s="1"/>
  <c r="K2129" i="13" a="1"/>
  <c r="K2129" i="13" s="1"/>
  <c r="K3153" i="13" a="1"/>
  <c r="K3153" i="13" s="1"/>
  <c r="K4177" i="13" a="1"/>
  <c r="K4177" i="13" s="1"/>
  <c r="K5201" i="13" a="1"/>
  <c r="K5201" i="13" s="1"/>
  <c r="K6225" i="13" a="1"/>
  <c r="K6225" i="13" s="1"/>
  <c r="K7249" i="13" a="1"/>
  <c r="K7249" i="13" s="1"/>
  <c r="L8301" i="13" a="1"/>
  <c r="L8301" i="13" s="1"/>
  <c r="L9325" i="13" a="1"/>
  <c r="L9325" i="13" s="1"/>
  <c r="L10349" i="13" a="1"/>
  <c r="L10349" i="13" s="1"/>
  <c r="L187" i="13" a="1"/>
  <c r="L187" i="13" s="1"/>
  <c r="L769" i="13" a="1"/>
  <c r="L769" i="13" s="1"/>
  <c r="L1793" i="13" a="1"/>
  <c r="L1793" i="13" s="1"/>
  <c r="L80" i="13" a="1"/>
  <c r="L80" i="13" s="1"/>
  <c r="L1104" i="13" a="1"/>
  <c r="L1104" i="13" s="1"/>
  <c r="L2128" i="13" a="1"/>
  <c r="L2128" i="13" s="1"/>
  <c r="L1507" i="13" a="1"/>
  <c r="L1507" i="13" s="1"/>
  <c r="K2970" i="13" a="1"/>
  <c r="K2970" i="13" s="1"/>
  <c r="K1494" i="13" a="1"/>
  <c r="K1494" i="13" s="1"/>
  <c r="L582" i="13" a="1"/>
  <c r="L582" i="13" s="1"/>
  <c r="L1606" i="13" a="1"/>
  <c r="L1606" i="13" s="1"/>
  <c r="K2980" i="13" a="1"/>
  <c r="K2980" i="13" s="1"/>
  <c r="K4004" i="13" a="1"/>
  <c r="K4004" i="13" s="1"/>
  <c r="K5028" i="13" a="1"/>
  <c r="K5028" i="13" s="1"/>
  <c r="K6052" i="13" a="1"/>
  <c r="K6052" i="13" s="1"/>
  <c r="K7076" i="13" a="1"/>
  <c r="K7076" i="13" s="1"/>
  <c r="L2864" i="13" a="1"/>
  <c r="L2864" i="13" s="1"/>
  <c r="L3888" i="13" a="1"/>
  <c r="L3888" i="13" s="1"/>
  <c r="L4912" i="13" a="1"/>
  <c r="L4912" i="13" s="1"/>
  <c r="L5936" i="13" a="1"/>
  <c r="L5936" i="13" s="1"/>
  <c r="L6960" i="13" a="1"/>
  <c r="L6960" i="13" s="1"/>
  <c r="K3578" i="13" a="1"/>
  <c r="K3578" i="13" s="1"/>
  <c r="K4602" i="13" a="1"/>
  <c r="K4602" i="13" s="1"/>
  <c r="K5626" i="13" a="1"/>
  <c r="K5626" i="13" s="1"/>
  <c r="K6650" i="13" a="1"/>
  <c r="K6650" i="13" s="1"/>
  <c r="K7674" i="13" a="1"/>
  <c r="K7674" i="13" s="1"/>
  <c r="L2362" i="13" a="1"/>
  <c r="L2362" i="13" s="1"/>
  <c r="L3386" i="13" a="1"/>
  <c r="L3386" i="13" s="1"/>
  <c r="L4410" i="13" a="1"/>
  <c r="L4410" i="13" s="1"/>
  <c r="L5434" i="13" a="1"/>
  <c r="L5434" i="13" s="1"/>
  <c r="L6458" i="13" a="1"/>
  <c r="L6458" i="13" s="1"/>
  <c r="L7482" i="13" a="1"/>
  <c r="L7482" i="13" s="1"/>
  <c r="K8536" i="13" a="1"/>
  <c r="K8536" i="13" s="1"/>
  <c r="K9560" i="13" a="1"/>
  <c r="K9560" i="13" s="1"/>
  <c r="K10583" i="13" a="1"/>
  <c r="K10583" i="13" s="1"/>
  <c r="L8892" i="13" a="1"/>
  <c r="L8892" i="13" s="1"/>
  <c r="L9916" i="13" a="1"/>
  <c r="L9916" i="13" s="1"/>
  <c r="K8734" i="13" a="1"/>
  <c r="K8734" i="13" s="1"/>
  <c r="K9758" i="13" a="1"/>
  <c r="K9758" i="13" s="1"/>
  <c r="L8022" i="13" a="1"/>
  <c r="L8022" i="13" s="1"/>
  <c r="L9046" i="13" a="1"/>
  <c r="L9046" i="13" s="1"/>
  <c r="L10070" i="13" a="1"/>
  <c r="L10070" i="13" s="1"/>
  <c r="K404" i="13" a="1"/>
  <c r="K404" i="13" s="1"/>
  <c r="K1642" i="13" a="1"/>
  <c r="K1642" i="13" s="1"/>
  <c r="L91" i="13" a="1"/>
  <c r="L91" i="13" s="1"/>
  <c r="K2195" i="13" a="1"/>
  <c r="K2195" i="13" s="1"/>
  <c r="K1683" i="13" a="1"/>
  <c r="K1683" i="13" s="1"/>
  <c r="K1171" i="13" a="1"/>
  <c r="K1171" i="13" s="1"/>
  <c r="K659" i="13" a="1"/>
  <c r="K659" i="13" s="1"/>
  <c r="K147" i="13" a="1"/>
  <c r="K147" i="13" s="1"/>
  <c r="K2372" i="13" a="1"/>
  <c r="K2372" i="13" s="1"/>
  <c r="K1860" i="13" a="1"/>
  <c r="K1860" i="13" s="1"/>
  <c r="K1348" i="13" a="1"/>
  <c r="K1348" i="13" s="1"/>
  <c r="K836" i="13" a="1"/>
  <c r="K836" i="13" s="1"/>
  <c r="K324" i="13" a="1"/>
  <c r="K324" i="13" s="1"/>
  <c r="K832" i="13" a="1"/>
  <c r="K832" i="13" s="1"/>
  <c r="K320" i="13" a="1"/>
  <c r="K320" i="13" s="1"/>
  <c r="L431" i="13" a="1"/>
  <c r="L431" i="13" s="1"/>
  <c r="K1113" i="13" a="1"/>
  <c r="K1113" i="13" s="1"/>
  <c r="K185" i="13" a="1"/>
  <c r="K185" i="13" s="1"/>
  <c r="L499" i="13" a="1"/>
  <c r="L499" i="13" s="1"/>
  <c r="L2667" i="13" a="1"/>
  <c r="L2667" i="13" s="1"/>
  <c r="K782" i="13" a="1"/>
  <c r="K782" i="13" s="1"/>
  <c r="K1891" i="13" a="1"/>
  <c r="K1891" i="13" s="1"/>
  <c r="K899" i="13" a="1"/>
  <c r="K899" i="13" s="1"/>
  <c r="K722" i="13" a="1"/>
  <c r="K722" i="13" s="1"/>
  <c r="L3573" i="13" a="1"/>
  <c r="L3573" i="13" s="1"/>
  <c r="L3061" i="13" a="1"/>
  <c r="L3061" i="13" s="1"/>
  <c r="L2549" i="13" a="1"/>
  <c r="L2549" i="13" s="1"/>
  <c r="K1689" i="13" a="1"/>
  <c r="K1689" i="13" s="1"/>
  <c r="K345" i="13" a="1"/>
  <c r="K345" i="13" s="1"/>
  <c r="K762" i="13" a="1"/>
  <c r="K762" i="13" s="1"/>
  <c r="L2635" i="13" a="1"/>
  <c r="L2635" i="13" s="1"/>
  <c r="K406" i="13" a="1"/>
  <c r="K406" i="13" s="1"/>
  <c r="K1731" i="13" a="1"/>
  <c r="K1731" i="13" s="1"/>
  <c r="K643" i="13" a="1"/>
  <c r="K643" i="13" s="1"/>
  <c r="K2324" i="13" a="1"/>
  <c r="K2324" i="13" s="1"/>
  <c r="K1063" i="13" a="1"/>
  <c r="K1063" i="13" s="1"/>
  <c r="K1410" i="13" a="1"/>
  <c r="K1410" i="13" s="1"/>
  <c r="L3961" i="13" a="1"/>
  <c r="L3961" i="13" s="1"/>
  <c r="K168" i="13" a="1"/>
  <c r="K168" i="13" s="1"/>
  <c r="K1192" i="13" a="1"/>
  <c r="K1192" i="13" s="1"/>
  <c r="K2216" i="13" a="1"/>
  <c r="K2216" i="13" s="1"/>
  <c r="K503" i="13" a="1"/>
  <c r="K503" i="13" s="1"/>
  <c r="K1527" i="13" a="1"/>
  <c r="K1527" i="13" s="1"/>
  <c r="K2551" i="13" a="1"/>
  <c r="K2551" i="13" s="1"/>
  <c r="K2362" i="13" a="1"/>
  <c r="K2362" i="13" s="1"/>
  <c r="L3391" i="13" a="1"/>
  <c r="L3391" i="13" s="1"/>
  <c r="K2330" i="13" a="1"/>
  <c r="K2330" i="13" s="1"/>
  <c r="K1005" i="13" a="1"/>
  <c r="K1005" i="13" s="1"/>
  <c r="K2029" i="13" a="1"/>
  <c r="K2029" i="13" s="1"/>
  <c r="L3401" i="13" a="1"/>
  <c r="L3401" i="13" s="1"/>
  <c r="L4425" i="13" a="1"/>
  <c r="L4425" i="13" s="1"/>
  <c r="L5449" i="13" a="1"/>
  <c r="L5449" i="13" s="1"/>
  <c r="L6473" i="13" a="1"/>
  <c r="L6473" i="13" s="1"/>
  <c r="L7497" i="13" a="1"/>
  <c r="L7497" i="13" s="1"/>
  <c r="K3287" i="13" a="1"/>
  <c r="K3287" i="13" s="1"/>
  <c r="K4311" i="13" a="1"/>
  <c r="K4311" i="13" s="1"/>
  <c r="K5335" i="13" a="1"/>
  <c r="K5335" i="13" s="1"/>
  <c r="K6359" i="13" a="1"/>
  <c r="K6359" i="13" s="1"/>
  <c r="K7383" i="13" a="1"/>
  <c r="K7383" i="13" s="1"/>
  <c r="L3999" i="13" a="1"/>
  <c r="L3999" i="13" s="1"/>
  <c r="L5023" i="13" a="1"/>
  <c r="L5023" i="13" s="1"/>
  <c r="L6047" i="13" a="1"/>
  <c r="L6047" i="13" s="1"/>
  <c r="L7071" i="13" a="1"/>
  <c r="L7071" i="13" s="1"/>
  <c r="L8095" i="13" a="1"/>
  <c r="L8095" i="13" s="1"/>
  <c r="K2785" i="13" a="1"/>
  <c r="K2785" i="13" s="1"/>
  <c r="K3809" i="13" a="1"/>
  <c r="K3809" i="13" s="1"/>
  <c r="K4833" i="13" a="1"/>
  <c r="K4833" i="13" s="1"/>
  <c r="K5857" i="13" a="1"/>
  <c r="K5857" i="13" s="1"/>
  <c r="K6881" i="13" a="1"/>
  <c r="K6881" i="13" s="1"/>
  <c r="L7933" i="13" a="1"/>
  <c r="L7933" i="13" s="1"/>
  <c r="L8957" i="13" a="1"/>
  <c r="L8957" i="13" s="1"/>
  <c r="L9981" i="13" a="1"/>
  <c r="L9981" i="13" s="1"/>
  <c r="K8291" i="13" a="1"/>
  <c r="K8291" i="13" s="1"/>
  <c r="L401" i="13" a="1"/>
  <c r="L401" i="13" s="1"/>
  <c r="L1425" i="13" a="1"/>
  <c r="L1425" i="13" s="1"/>
  <c r="L2449" i="13" a="1"/>
  <c r="L2449" i="13" s="1"/>
  <c r="L736" i="13" a="1"/>
  <c r="L736" i="13" s="1"/>
  <c r="L1760" i="13" a="1"/>
  <c r="L1760" i="13" s="1"/>
  <c r="K398" i="13" a="1"/>
  <c r="K398" i="13" s="1"/>
  <c r="K2602" i="13" a="1"/>
  <c r="K2602" i="13" s="1"/>
  <c r="L363" i="13" a="1"/>
  <c r="L363" i="13" s="1"/>
  <c r="L214" i="13" a="1"/>
  <c r="L214" i="13" s="1"/>
  <c r="L1238" i="13" a="1"/>
  <c r="L1238" i="13" s="1"/>
  <c r="K2612" i="13" a="1"/>
  <c r="K2612" i="13" s="1"/>
  <c r="K3636" i="13" a="1"/>
  <c r="K3636" i="13" s="1"/>
  <c r="K4660" i="13" a="1"/>
  <c r="K4660" i="13" s="1"/>
  <c r="K5684" i="13" a="1"/>
  <c r="K5684" i="13" s="1"/>
  <c r="K6708" i="13" a="1"/>
  <c r="K6708" i="13" s="1"/>
  <c r="K7732" i="13" a="1"/>
  <c r="K7732" i="13" s="1"/>
  <c r="L3520" i="13" a="1"/>
  <c r="L3520" i="13" s="1"/>
  <c r="L4544" i="13" a="1"/>
  <c r="L4544" i="13" s="1"/>
  <c r="L5568" i="13" a="1"/>
  <c r="L5568" i="13" s="1"/>
  <c r="L6592" i="13" a="1"/>
  <c r="L6592" i="13" s="1"/>
  <c r="L7616" i="13" a="1"/>
  <c r="L7616" i="13" s="1"/>
  <c r="K4234" i="13" a="1"/>
  <c r="K4234" i="13" s="1"/>
  <c r="K5258" i="13" a="1"/>
  <c r="K5258" i="13" s="1"/>
  <c r="K6282" i="13" a="1"/>
  <c r="K6282" i="13" s="1"/>
  <c r="K7306" i="13" a="1"/>
  <c r="K7306" i="13" s="1"/>
  <c r="K8330" i="13" a="1"/>
  <c r="K8330" i="13" s="1"/>
  <c r="L3018" i="13" a="1"/>
  <c r="L3018" i="13" s="1"/>
  <c r="L4042" i="13" a="1"/>
  <c r="L4042" i="13" s="1"/>
  <c r="L5066" i="13" a="1"/>
  <c r="L5066" i="13" s="1"/>
  <c r="L6090" i="13" a="1"/>
  <c r="L6090" i="13" s="1"/>
  <c r="L7114" i="13" a="1"/>
  <c r="L7114" i="13" s="1"/>
  <c r="K8168" i="13" a="1"/>
  <c r="K8168" i="13" s="1"/>
  <c r="K9192" i="13" a="1"/>
  <c r="K9192" i="13" s="1"/>
  <c r="K10216" i="13" a="1"/>
  <c r="K10216" i="13" s="1"/>
  <c r="L8524" i="13" a="1"/>
  <c r="L8524" i="13" s="1"/>
  <c r="L9548" i="13" a="1"/>
  <c r="L9548" i="13" s="1"/>
  <c r="L10572" i="13" a="1"/>
  <c r="L10572" i="13" s="1"/>
  <c r="K9390" i="13" a="1"/>
  <c r="K9390" i="13" s="1"/>
  <c r="K10414" i="13" a="1"/>
  <c r="K10414" i="13" s="1"/>
  <c r="L8678" i="13" a="1"/>
  <c r="L8678" i="13" s="1"/>
  <c r="L9702" i="13" a="1"/>
  <c r="L9702" i="13" s="1"/>
  <c r="L319" i="13" a="1"/>
  <c r="L319" i="13" s="1"/>
  <c r="K1716" i="13" a="1"/>
  <c r="K1716" i="13" s="1"/>
  <c r="K478" i="13" a="1"/>
  <c r="K478" i="13" s="1"/>
  <c r="L2735" i="13" a="1"/>
  <c r="L2735" i="13" s="1"/>
  <c r="L2745" i="13" a="1"/>
  <c r="L2745" i="13" s="1"/>
  <c r="L147" i="13" a="1"/>
  <c r="L147" i="13" s="1"/>
  <c r="K824" i="13" a="1"/>
  <c r="K824" i="13" s="1"/>
  <c r="K1848" i="13" a="1"/>
  <c r="K1848" i="13" s="1"/>
  <c r="K135" i="13" a="1"/>
  <c r="K135" i="13" s="1"/>
  <c r="K1159" i="13" a="1"/>
  <c r="K1159" i="13" s="1"/>
  <c r="K2183" i="13" a="1"/>
  <c r="K2183" i="13" s="1"/>
  <c r="K1618" i="13" a="1"/>
  <c r="K1618" i="13" s="1"/>
  <c r="L3023" i="13" a="1"/>
  <c r="L3023" i="13" s="1"/>
  <c r="L1599" i="13" a="1"/>
  <c r="L1599" i="13" s="1"/>
  <c r="K637" i="13" a="1"/>
  <c r="K637" i="13" s="1"/>
  <c r="K1661" i="13" a="1"/>
  <c r="K1661" i="13" s="1"/>
  <c r="L3033" i="13" a="1"/>
  <c r="L3033" i="13" s="1"/>
  <c r="L4057" i="13" a="1"/>
  <c r="L4057" i="13" s="1"/>
  <c r="L5081" i="13" a="1"/>
  <c r="L5081" i="13" s="1"/>
  <c r="L6105" i="13" a="1"/>
  <c r="L6105" i="13" s="1"/>
  <c r="L7129" i="13" a="1"/>
  <c r="L7129" i="13" s="1"/>
  <c r="K2919" i="13" a="1"/>
  <c r="K2919" i="13" s="1"/>
  <c r="K3943" i="13" a="1"/>
  <c r="K3943" i="13" s="1"/>
  <c r="K4967" i="13" a="1"/>
  <c r="K4967" i="13" s="1"/>
  <c r="K5991" i="13" a="1"/>
  <c r="K5991" i="13" s="1"/>
  <c r="K7015" i="13" a="1"/>
  <c r="K7015" i="13" s="1"/>
  <c r="L3631" i="13" a="1"/>
  <c r="L3631" i="13" s="1"/>
  <c r="L4655" i="13" a="1"/>
  <c r="L4655" i="13" s="1"/>
  <c r="L5679" i="13" a="1"/>
  <c r="L5679" i="13" s="1"/>
  <c r="L6703" i="13" a="1"/>
  <c r="L6703" i="13" s="1"/>
  <c r="L7727" i="13" a="1"/>
  <c r="L7727" i="13" s="1"/>
  <c r="K2417" i="13" a="1"/>
  <c r="K2417" i="13" s="1"/>
  <c r="K3441" i="13" a="1"/>
  <c r="K3441" i="13" s="1"/>
  <c r="K4465" i="13" a="1"/>
  <c r="K4465" i="13" s="1"/>
  <c r="K5489" i="13" a="1"/>
  <c r="K5489" i="13" s="1"/>
  <c r="K6513" i="13" a="1"/>
  <c r="K6513" i="13" s="1"/>
  <c r="K7537" i="13" a="1"/>
  <c r="K7537" i="13" s="1"/>
  <c r="L8589" i="13" a="1"/>
  <c r="L8589" i="13" s="1"/>
  <c r="L9613" i="13" a="1"/>
  <c r="L9613" i="13" s="1"/>
  <c r="L10636" i="13" a="1"/>
  <c r="L10636" i="13" s="1"/>
  <c r="L33" i="13" a="1"/>
  <c r="L33" i="13" s="1"/>
  <c r="L1057" i="13" a="1"/>
  <c r="L1057" i="13" s="1"/>
  <c r="L2081" i="13" a="1"/>
  <c r="L2081" i="13" s="1"/>
  <c r="L368" i="13" a="1"/>
  <c r="L368" i="13" s="1"/>
  <c r="L1392" i="13" a="1"/>
  <c r="L1392" i="13" s="1"/>
  <c r="L2416" i="13" a="1"/>
  <c r="L2416" i="13" s="1"/>
  <c r="K2090" i="13" a="1"/>
  <c r="K2090" i="13" s="1"/>
  <c r="K3258" i="13" a="1"/>
  <c r="K3258" i="13" s="1"/>
  <c r="L2063" i="13" a="1"/>
  <c r="L2063" i="13" s="1"/>
  <c r="L870" i="13" a="1"/>
  <c r="L870" i="13" s="1"/>
  <c r="L1894" i="13" a="1"/>
  <c r="L1894" i="13" s="1"/>
  <c r="K3268" i="13" a="1"/>
  <c r="K3268" i="13" s="1"/>
  <c r="K4292" i="13" a="1"/>
  <c r="K4292" i="13" s="1"/>
  <c r="K5316" i="13" a="1"/>
  <c r="K5316" i="13" s="1"/>
  <c r="K6340" i="13" a="1"/>
  <c r="K6340" i="13" s="1"/>
  <c r="K7364" i="13" a="1"/>
  <c r="K7364" i="13" s="1"/>
  <c r="L3152" i="13" a="1"/>
  <c r="L3152" i="13" s="1"/>
  <c r="L4176" i="13" a="1"/>
  <c r="L4176" i="13" s="1"/>
  <c r="L5200" i="13" a="1"/>
  <c r="L5200" i="13" s="1"/>
  <c r="L6224" i="13" a="1"/>
  <c r="L6224" i="13" s="1"/>
  <c r="L7248" i="13" a="1"/>
  <c r="L7248" i="13" s="1"/>
  <c r="K3866" i="13" a="1"/>
  <c r="K3866" i="13" s="1"/>
  <c r="K4890" i="13" a="1"/>
  <c r="K4890" i="13" s="1"/>
  <c r="K5914" i="13" a="1"/>
  <c r="K5914" i="13" s="1"/>
  <c r="K6938" i="13" a="1"/>
  <c r="K6938" i="13" s="1"/>
  <c r="K7962" i="13" a="1"/>
  <c r="K7962" i="13" s="1"/>
  <c r="L2650" i="13" a="1"/>
  <c r="L2650" i="13" s="1"/>
  <c r="L3674" i="13" a="1"/>
  <c r="L3674" i="13" s="1"/>
  <c r="L4698" i="13" a="1"/>
  <c r="L4698" i="13" s="1"/>
  <c r="L5722" i="13" a="1"/>
  <c r="L5722" i="13" s="1"/>
  <c r="L6746" i="13" a="1"/>
  <c r="L6746" i="13" s="1"/>
  <c r="L7770" i="13" a="1"/>
  <c r="L7770" i="13" s="1"/>
  <c r="K8824" i="13" a="1"/>
  <c r="K8824" i="13" s="1"/>
  <c r="K9848" i="13" a="1"/>
  <c r="K9848" i="13" s="1"/>
  <c r="L8156" i="13" a="1"/>
  <c r="L8156" i="13" s="1"/>
  <c r="L9180" i="13" a="1"/>
  <c r="L9180" i="13" s="1"/>
  <c r="L10204" i="13" a="1"/>
  <c r="L10204" i="13" s="1"/>
  <c r="K9022" i="13" a="1"/>
  <c r="K9022" i="13" s="1"/>
  <c r="K10046" i="13" a="1"/>
  <c r="K10046" i="13" s="1"/>
  <c r="L8310" i="13" a="1"/>
  <c r="L8310" i="13" s="1"/>
  <c r="L9334" i="13" a="1"/>
  <c r="L9334" i="13" s="1"/>
  <c r="L10358" i="13" a="1"/>
  <c r="L10358" i="13" s="1"/>
  <c r="K980" i="13" a="1"/>
  <c r="K980" i="13" s="1"/>
  <c r="K1112" i="13" a="1"/>
  <c r="K1112" i="13" s="1"/>
  <c r="K2471" i="13" a="1"/>
  <c r="K2471" i="13" s="1"/>
  <c r="K989" i="13" a="1"/>
  <c r="K989" i="13" s="1"/>
  <c r="L5369" i="13" a="1"/>
  <c r="L5369" i="13" s="1"/>
  <c r="K584" i="13" a="1"/>
  <c r="K584" i="13" s="1"/>
  <c r="K1608" i="13" a="1"/>
  <c r="K1608" i="13" s="1"/>
  <c r="K674" i="13" a="1"/>
  <c r="K674" i="13" s="1"/>
  <c r="K919" i="13" a="1"/>
  <c r="K919" i="13" s="1"/>
  <c r="K1943" i="13" a="1"/>
  <c r="K1943" i="13" s="1"/>
  <c r="L1111" i="13" a="1"/>
  <c r="L1111" i="13" s="1"/>
  <c r="L2783" i="13" a="1"/>
  <c r="L2783" i="13" s="1"/>
  <c r="L1099" i="13" a="1"/>
  <c r="L1099" i="13" s="1"/>
  <c r="K397" i="13" a="1"/>
  <c r="K397" i="13" s="1"/>
  <c r="K1421" i="13" a="1"/>
  <c r="K1421" i="13" s="1"/>
  <c r="L2793" i="13" a="1"/>
  <c r="L2793" i="13" s="1"/>
  <c r="L3817" i="13" a="1"/>
  <c r="L3817" i="13" s="1"/>
  <c r="L4841" i="13" a="1"/>
  <c r="L4841" i="13" s="1"/>
  <c r="L5865" i="13" a="1"/>
  <c r="L5865" i="13" s="1"/>
  <c r="L6889" i="13" a="1"/>
  <c r="L6889" i="13" s="1"/>
  <c r="L7913" i="13" a="1"/>
  <c r="L7913" i="13" s="1"/>
  <c r="K3703" i="13" a="1"/>
  <c r="K3703" i="13" s="1"/>
  <c r="K4727" i="13" a="1"/>
  <c r="K4727" i="13" s="1"/>
  <c r="K5751" i="13" a="1"/>
  <c r="K5751" i="13" s="1"/>
  <c r="K6775" i="13" a="1"/>
  <c r="K6775" i="13" s="1"/>
  <c r="K7799" i="13" a="1"/>
  <c r="K7799" i="13" s="1"/>
  <c r="L4415" i="13" a="1"/>
  <c r="L4415" i="13" s="1"/>
  <c r="L5439" i="13" a="1"/>
  <c r="L5439" i="13" s="1"/>
  <c r="L6463" i="13" a="1"/>
  <c r="L6463" i="13" s="1"/>
  <c r="L7487" i="13" a="1"/>
  <c r="L7487" i="13" s="1"/>
  <c r="K2177" i="13" a="1"/>
  <c r="K2177" i="13" s="1"/>
  <c r="K3201" i="13" a="1"/>
  <c r="K3201" i="13" s="1"/>
  <c r="K4225" i="13" a="1"/>
  <c r="K4225" i="13" s="1"/>
  <c r="K5249" i="13" a="1"/>
  <c r="K5249" i="13" s="1"/>
  <c r="K6273" i="13" a="1"/>
  <c r="K6273" i="13" s="1"/>
  <c r="K7297" i="13" a="1"/>
  <c r="K7297" i="13" s="1"/>
  <c r="L8349" i="13" a="1"/>
  <c r="L8349" i="13" s="1"/>
  <c r="L9373" i="13" a="1"/>
  <c r="L9373" i="13" s="1"/>
  <c r="L10397" i="13" a="1"/>
  <c r="L10397" i="13" s="1"/>
  <c r="L375" i="13" a="1"/>
  <c r="L375" i="13" s="1"/>
  <c r="L817" i="13" a="1"/>
  <c r="L817" i="13" s="1"/>
  <c r="L1841" i="13" a="1"/>
  <c r="L1841" i="13" s="1"/>
  <c r="L128" i="13" a="1"/>
  <c r="L128" i="13" s="1"/>
  <c r="L1152" i="13" a="1"/>
  <c r="L1152" i="13" s="1"/>
  <c r="L2176" i="13" a="1"/>
  <c r="L2176" i="13" s="1"/>
  <c r="K1606" i="13" a="1"/>
  <c r="K1606" i="13" s="1"/>
  <c r="K3018" i="13" a="1"/>
  <c r="K3018" i="13" s="1"/>
  <c r="L1587" i="13" a="1"/>
  <c r="L1587" i="13" s="1"/>
  <c r="L630" i="13" a="1"/>
  <c r="L630" i="13" s="1"/>
  <c r="L1654" i="13" a="1"/>
  <c r="L1654" i="13" s="1"/>
  <c r="K3028" i="13" a="1"/>
  <c r="K3028" i="13" s="1"/>
  <c r="K4052" i="13" a="1"/>
  <c r="K4052" i="13" s="1"/>
  <c r="K5076" i="13" a="1"/>
  <c r="K5076" i="13" s="1"/>
  <c r="K6100" i="13" a="1"/>
  <c r="K6100" i="13" s="1"/>
  <c r="K7124" i="13" a="1"/>
  <c r="K7124" i="13" s="1"/>
  <c r="L2912" i="13" a="1"/>
  <c r="L2912" i="13" s="1"/>
  <c r="L3936" i="13" a="1"/>
  <c r="L3936" i="13" s="1"/>
  <c r="L4960" i="13" a="1"/>
  <c r="L4960" i="13" s="1"/>
  <c r="L5984" i="13" a="1"/>
  <c r="L5984" i="13" s="1"/>
  <c r="L7008" i="13" a="1"/>
  <c r="L7008" i="13" s="1"/>
  <c r="K3626" i="13" a="1"/>
  <c r="K3626" i="13" s="1"/>
  <c r="K4650" i="13" a="1"/>
  <c r="K4650" i="13" s="1"/>
  <c r="K5674" i="13" a="1"/>
  <c r="K5674" i="13" s="1"/>
  <c r="K6698" i="13" a="1"/>
  <c r="K6698" i="13" s="1"/>
  <c r="K7722" i="13" a="1"/>
  <c r="K7722" i="13" s="1"/>
  <c r="L2410" i="13" a="1"/>
  <c r="L2410" i="13" s="1"/>
  <c r="L3434" i="13" a="1"/>
  <c r="L3434" i="13" s="1"/>
  <c r="L4458" i="13" a="1"/>
  <c r="L4458" i="13" s="1"/>
  <c r="L5482" i="13" a="1"/>
  <c r="L5482" i="13" s="1"/>
  <c r="L6506" i="13" a="1"/>
  <c r="L6506" i="13" s="1"/>
  <c r="L7530" i="13" a="1"/>
  <c r="L7530" i="13" s="1"/>
  <c r="K8584" i="13" a="1"/>
  <c r="K8584" i="13" s="1"/>
  <c r="K9608" i="13" a="1"/>
  <c r="K9608" i="13" s="1"/>
  <c r="K10630" i="13" a="1"/>
  <c r="K10630" i="13" s="1"/>
  <c r="L8940" i="13" a="1"/>
  <c r="L8940" i="13" s="1"/>
  <c r="L9964" i="13" a="1"/>
  <c r="L9964" i="13" s="1"/>
  <c r="K8782" i="13" a="1"/>
  <c r="K8782" i="13" s="1"/>
  <c r="K9806" i="13" a="1"/>
  <c r="K9806" i="13" s="1"/>
  <c r="L8070" i="13" a="1"/>
  <c r="L8070" i="13" s="1"/>
  <c r="L9094" i="13" a="1"/>
  <c r="L9094" i="13" s="1"/>
  <c r="L10118" i="13" a="1"/>
  <c r="L10118" i="13" s="1"/>
  <c r="K500" i="13" a="1"/>
  <c r="K500" i="13" s="1"/>
  <c r="L3957" i="13" a="1"/>
  <c r="L3957" i="13" s="1"/>
  <c r="L4469" i="13" a="1"/>
  <c r="L4469" i="13" s="1"/>
  <c r="L4981" i="13" a="1"/>
  <c r="L4981" i="13" s="1"/>
  <c r="L5493" i="13" a="1"/>
  <c r="L5493" i="13" s="1"/>
  <c r="L6005" i="13" a="1"/>
  <c r="L6005" i="13" s="1"/>
  <c r="L6517" i="13" a="1"/>
  <c r="L6517" i="13" s="1"/>
  <c r="L7029" i="13" a="1"/>
  <c r="L7029" i="13" s="1"/>
  <c r="L7541" i="13" a="1"/>
  <c r="L7541" i="13" s="1"/>
  <c r="K2819" i="13" a="1"/>
  <c r="K2819" i="13" s="1"/>
  <c r="K3331" i="13" a="1"/>
  <c r="K3331" i="13" s="1"/>
  <c r="K3843" i="13" a="1"/>
  <c r="K3843" i="13" s="1"/>
  <c r="K4355" i="13" a="1"/>
  <c r="K4355" i="13" s="1"/>
  <c r="K4867" i="13" a="1"/>
  <c r="K4867" i="13" s="1"/>
  <c r="K5379" i="13" a="1"/>
  <c r="K5379" i="13" s="1"/>
  <c r="K5891" i="13" a="1"/>
  <c r="K5891" i="13" s="1"/>
  <c r="K6403" i="13" a="1"/>
  <c r="K6403" i="13" s="1"/>
  <c r="K6915" i="13" a="1"/>
  <c r="K6915" i="13" s="1"/>
  <c r="K7427" i="13" a="1"/>
  <c r="K7427" i="13" s="1"/>
  <c r="K7939" i="13" a="1"/>
  <c r="K7939" i="13" s="1"/>
  <c r="L4043" i="13" a="1"/>
  <c r="L4043" i="13" s="1"/>
  <c r="L4555" i="13" a="1"/>
  <c r="L4555" i="13" s="1"/>
  <c r="L5067" i="13" a="1"/>
  <c r="L5067" i="13" s="1"/>
  <c r="L5579" i="13" a="1"/>
  <c r="L5579" i="13" s="1"/>
  <c r="L6091" i="13" a="1"/>
  <c r="L6091" i="13" s="1"/>
  <c r="L6603" i="13" a="1"/>
  <c r="L6603" i="13" s="1"/>
  <c r="L7115" i="13" a="1"/>
  <c r="L7115" i="13" s="1"/>
  <c r="L7627" i="13" a="1"/>
  <c r="L7627" i="13" s="1"/>
  <c r="L8139" i="13" a="1"/>
  <c r="L8139" i="13" s="1"/>
  <c r="K2317" i="13" a="1"/>
  <c r="K2317" i="13" s="1"/>
  <c r="K2829" i="13" a="1"/>
  <c r="K2829" i="13" s="1"/>
  <c r="K3341" i="13" a="1"/>
  <c r="K3341" i="13" s="1"/>
  <c r="K3853" i="13" a="1"/>
  <c r="K3853" i="13" s="1"/>
  <c r="K4365" i="13" a="1"/>
  <c r="K4365" i="13" s="1"/>
  <c r="K4877" i="13" a="1"/>
  <c r="K4877" i="13" s="1"/>
  <c r="K5389" i="13" a="1"/>
  <c r="K5389" i="13" s="1"/>
  <c r="K5901" i="13" a="1"/>
  <c r="K5901" i="13" s="1"/>
  <c r="K6413" i="13" a="1"/>
  <c r="K6413" i="13" s="1"/>
  <c r="K6925" i="13" a="1"/>
  <c r="K6925" i="13" s="1"/>
  <c r="K7437" i="13" a="1"/>
  <c r="K7437" i="13" s="1"/>
  <c r="L7977" i="13" a="1"/>
  <c r="L7977" i="13" s="1"/>
  <c r="L8489" i="13" a="1"/>
  <c r="L8489" i="13" s="1"/>
  <c r="L9001" i="13" a="1"/>
  <c r="L9001" i="13" s="1"/>
  <c r="L9513" i="13" a="1"/>
  <c r="L9513" i="13" s="1"/>
  <c r="L10025" i="13" a="1"/>
  <c r="L10025" i="13" s="1"/>
  <c r="L10537" i="13" a="1"/>
  <c r="L10537" i="13" s="1"/>
  <c r="K8335" i="13" a="1"/>
  <c r="K8335" i="13" s="1"/>
  <c r="K8847" i="13" a="1"/>
  <c r="K8847" i="13" s="1"/>
  <c r="K9359" i="13" a="1"/>
  <c r="K9359" i="13" s="1"/>
  <c r="K9871" i="13" a="1"/>
  <c r="K9871" i="13" s="1"/>
  <c r="K10383" i="13" a="1"/>
  <c r="K10383" i="13" s="1"/>
  <c r="L8687" i="13" a="1"/>
  <c r="L8687" i="13" s="1"/>
  <c r="L9199" i="13" a="1"/>
  <c r="L9199" i="13" s="1"/>
  <c r="L9711" i="13" a="1"/>
  <c r="L9711" i="13" s="1"/>
  <c r="L10223" i="13" a="1"/>
  <c r="L10223" i="13" s="1"/>
  <c r="K7977" i="13" a="1"/>
  <c r="K7977" i="13" s="1"/>
  <c r="K8489" i="13" a="1"/>
  <c r="K8489" i="13" s="1"/>
  <c r="K9001" i="13" a="1"/>
  <c r="K9001" i="13" s="1"/>
  <c r="K9513" i="13" a="1"/>
  <c r="K9513" i="13" s="1"/>
  <c r="K10025" i="13" a="1"/>
  <c r="K10025" i="13" s="1"/>
  <c r="L189" i="13" a="1"/>
  <c r="L189" i="13" s="1"/>
  <c r="L701" i="13" a="1"/>
  <c r="L701" i="13" s="1"/>
  <c r="L1213" i="13" a="1"/>
  <c r="L1213" i="13" s="1"/>
  <c r="L1725" i="13" a="1"/>
  <c r="L1725" i="13" s="1"/>
  <c r="L2237" i="13" a="1"/>
  <c r="L2237" i="13" s="1"/>
  <c r="L12" i="13" a="1"/>
  <c r="L12" i="13" s="1"/>
  <c r="L524" i="13" a="1"/>
  <c r="L524" i="13" s="1"/>
  <c r="L1036" i="13" a="1"/>
  <c r="L1036" i="13" s="1"/>
  <c r="L1548" i="13" a="1"/>
  <c r="L1548" i="13" s="1"/>
  <c r="L2060" i="13" a="1"/>
  <c r="L2060" i="13" s="1"/>
  <c r="L2572" i="13" a="1"/>
  <c r="L2572" i="13" s="1"/>
  <c r="K1370" i="13" a="1"/>
  <c r="K1370" i="13" s="1"/>
  <c r="K2390" i="13" a="1"/>
  <c r="K2390" i="13" s="1"/>
  <c r="K2902" i="13" a="1"/>
  <c r="K2902" i="13" s="1"/>
  <c r="K3414" i="13" a="1"/>
  <c r="K3414" i="13" s="1"/>
  <c r="L1359" i="13" a="1"/>
  <c r="L1359" i="13" s="1"/>
  <c r="L2371" i="13" a="1"/>
  <c r="L2371" i="13" s="1"/>
  <c r="L514" i="13" a="1"/>
  <c r="L514" i="13" s="1"/>
  <c r="L1026" i="13" a="1"/>
  <c r="L1026" i="13" s="1"/>
  <c r="L1538" i="13" a="1"/>
  <c r="L1538" i="13" s="1"/>
  <c r="L2050" i="13" a="1"/>
  <c r="L2050" i="13" s="1"/>
  <c r="K2912" i="13" a="1"/>
  <c r="K2912" i="13" s="1"/>
  <c r="K3424" i="13" a="1"/>
  <c r="K3424" i="13" s="1"/>
  <c r="K3936" i="13" a="1"/>
  <c r="K3936" i="13" s="1"/>
  <c r="K4448" i="13" a="1"/>
  <c r="K4448" i="13" s="1"/>
  <c r="K4960" i="13" a="1"/>
  <c r="K4960" i="13" s="1"/>
  <c r="K5472" i="13" a="1"/>
  <c r="K5472" i="13" s="1"/>
  <c r="K5984" i="13" a="1"/>
  <c r="K5984" i="13" s="1"/>
  <c r="K6496" i="13" a="1"/>
  <c r="K6496" i="13" s="1"/>
  <c r="K7008" i="13" a="1"/>
  <c r="K7008" i="13" s="1"/>
  <c r="K7520" i="13" a="1"/>
  <c r="K7520" i="13" s="1"/>
  <c r="L2796" i="13" a="1"/>
  <c r="L2796" i="13" s="1"/>
  <c r="L3308" i="13" a="1"/>
  <c r="L3308" i="13" s="1"/>
  <c r="L3820" i="13" a="1"/>
  <c r="L3820" i="13" s="1"/>
  <c r="L4332" i="13" a="1"/>
  <c r="L4332" i="13" s="1"/>
  <c r="L4844" i="13" a="1"/>
  <c r="L4844" i="13" s="1"/>
  <c r="L5356" i="13" a="1"/>
  <c r="L5356" i="13" s="1"/>
  <c r="L5868" i="13" a="1"/>
  <c r="L5868" i="13" s="1"/>
  <c r="L6380" i="13" a="1"/>
  <c r="L6380" i="13" s="1"/>
  <c r="L6892" i="13" a="1"/>
  <c r="L6892" i="13" s="1"/>
  <c r="L7404" i="13" a="1"/>
  <c r="L7404" i="13" s="1"/>
  <c r="L7916" i="13" a="1"/>
  <c r="L7916" i="13" s="1"/>
  <c r="K4022" i="13" a="1"/>
  <c r="K4022" i="13" s="1"/>
  <c r="K4534" i="13" a="1"/>
  <c r="K4534" i="13" s="1"/>
  <c r="K5046" i="13" a="1"/>
  <c r="K5046" i="13" s="1"/>
  <c r="K5558" i="13" a="1"/>
  <c r="K5558" i="13" s="1"/>
  <c r="K6070" i="13" a="1"/>
  <c r="K6070" i="13" s="1"/>
  <c r="K6582" i="13" a="1"/>
  <c r="K6582" i="13" s="1"/>
  <c r="K7094" i="13" a="1"/>
  <c r="K7094" i="13" s="1"/>
  <c r="K7606" i="13" a="1"/>
  <c r="K7606" i="13" s="1"/>
  <c r="K8118" i="13" a="1"/>
  <c r="K8118" i="13" s="1"/>
  <c r="L2294" i="13" a="1"/>
  <c r="L2294" i="13" s="1"/>
  <c r="L2806" i="13" a="1"/>
  <c r="L2806" i="13" s="1"/>
  <c r="L3318" i="13" a="1"/>
  <c r="L3318" i="13" s="1"/>
  <c r="L3830" i="13" a="1"/>
  <c r="L3830" i="13" s="1"/>
  <c r="L4342" i="13" a="1"/>
  <c r="L4342" i="13" s="1"/>
  <c r="L4854" i="13" a="1"/>
  <c r="L4854" i="13" s="1"/>
  <c r="L5366" i="13" a="1"/>
  <c r="L5366" i="13" s="1"/>
  <c r="L5878" i="13" a="1"/>
  <c r="L5878" i="13" s="1"/>
  <c r="L6390" i="13" a="1"/>
  <c r="L6390" i="13" s="1"/>
  <c r="L6902" i="13" a="1"/>
  <c r="L6902" i="13" s="1"/>
  <c r="L7414" i="13" a="1"/>
  <c r="L7414" i="13" s="1"/>
  <c r="K7956" i="13" a="1"/>
  <c r="K7956" i="13" s="1"/>
  <c r="K8468" i="13" a="1"/>
  <c r="K8468" i="13" s="1"/>
  <c r="K8980" i="13" a="1"/>
  <c r="K8980" i="13" s="1"/>
  <c r="K9492" i="13" a="1"/>
  <c r="K9492" i="13" s="1"/>
  <c r="K10004" i="13" a="1"/>
  <c r="K10004" i="13" s="1"/>
  <c r="K10516" i="13" a="1"/>
  <c r="K10516" i="13" s="1"/>
  <c r="L8312" i="13" a="1"/>
  <c r="L8312" i="13" s="1"/>
  <c r="L8824" i="13" a="1"/>
  <c r="L8824" i="13" s="1"/>
  <c r="L9336" i="13" a="1"/>
  <c r="L9336" i="13" s="1"/>
  <c r="L9848" i="13" a="1"/>
  <c r="L9848" i="13" s="1"/>
  <c r="L10360" i="13" a="1"/>
  <c r="L10360" i="13" s="1"/>
  <c r="K8666" i="13" a="1"/>
  <c r="K8666" i="13" s="1"/>
  <c r="K9178" i="13" a="1"/>
  <c r="K9178" i="13" s="1"/>
  <c r="K9690" i="13" a="1"/>
  <c r="K9690" i="13" s="1"/>
  <c r="K9883" i="13" a="1"/>
  <c r="K9883" i="13" s="1"/>
  <c r="L9723" i="13" a="1"/>
  <c r="L9723" i="13" s="1"/>
  <c r="K9219" i="13" a="1"/>
  <c r="K9219" i="13" s="1"/>
  <c r="L9059" i="13" a="1"/>
  <c r="L9059" i="13" s="1"/>
  <c r="K8349" i="13" a="1"/>
  <c r="K8349" i="13" s="1"/>
  <c r="K10085" i="13" a="1"/>
  <c r="K10085" i="13" s="1"/>
  <c r="K10123" i="13" a="1"/>
  <c r="K10123" i="13" s="1"/>
  <c r="K9683" i="13" a="1"/>
  <c r="K9683" i="13" s="1"/>
  <c r="L9523" i="13" a="1"/>
  <c r="L9523" i="13" s="1"/>
  <c r="K8813" i="13" a="1"/>
  <c r="K8813" i="13" s="1"/>
  <c r="K10317" i="13" a="1"/>
  <c r="K10317" i="13" s="1"/>
  <c r="L8706" i="13" a="1"/>
  <c r="L8706" i="13" s="1"/>
  <c r="K10226" i="13" a="1"/>
  <c r="K10226" i="13" s="1"/>
  <c r="L8834" i="13" a="1"/>
  <c r="L8834" i="13" s="1"/>
  <c r="K10329" i="13" a="1"/>
  <c r="K10329" i="13" s="1"/>
  <c r="L8674" i="13" a="1"/>
  <c r="L8674" i="13" s="1"/>
  <c r="K10441" i="13" a="1"/>
  <c r="K10441" i="13" s="1"/>
  <c r="K8891" i="13" a="1"/>
  <c r="K8891" i="13" s="1"/>
  <c r="K1152" i="13" a="1"/>
  <c r="K1152" i="13" s="1"/>
  <c r="K1664" i="13" a="1"/>
  <c r="K1664" i="13" s="1"/>
  <c r="K2176" i="13" a="1"/>
  <c r="K2176" i="13" s="1"/>
  <c r="L899" i="13" a="1"/>
  <c r="L899" i="13" s="1"/>
  <c r="K463" i="13" a="1"/>
  <c r="K463" i="13" s="1"/>
  <c r="K975" i="13" a="1"/>
  <c r="K975" i="13" s="1"/>
  <c r="K1487" i="13" a="1"/>
  <c r="K1487" i="13" s="1"/>
  <c r="K1999" i="13" a="1"/>
  <c r="K1999" i="13" s="1"/>
  <c r="K2511" i="13" a="1"/>
  <c r="K2511" i="13" s="1"/>
  <c r="K1246" i="13" a="1"/>
  <c r="K1246" i="13" s="1"/>
  <c r="L2279" i="13" a="1"/>
  <c r="L2279" i="13" s="1"/>
  <c r="L2839" i="13" a="1"/>
  <c r="L2839" i="13" s="1"/>
  <c r="L3351" i="13" a="1"/>
  <c r="L3351" i="13" s="1"/>
  <c r="L1235" i="13" a="1"/>
  <c r="L1235" i="13" s="1"/>
  <c r="L2251" i="13" a="1"/>
  <c r="L2251" i="13" s="1"/>
  <c r="K453" i="13" a="1"/>
  <c r="K453" i="13" s="1"/>
  <c r="K965" i="13" a="1"/>
  <c r="K965" i="13" s="1"/>
  <c r="K1477" i="13" a="1"/>
  <c r="K1477" i="13" s="1"/>
  <c r="K1989" i="13" a="1"/>
  <c r="K1989" i="13" s="1"/>
  <c r="L2849" i="13" a="1"/>
  <c r="L2849" i="13" s="1"/>
  <c r="L3361" i="13" a="1"/>
  <c r="L3361" i="13" s="1"/>
  <c r="L3873" i="13" a="1"/>
  <c r="L3873" i="13" s="1"/>
  <c r="L4385" i="13" a="1"/>
  <c r="L4385" i="13" s="1"/>
  <c r="L4897" i="13" a="1"/>
  <c r="L4897" i="13" s="1"/>
  <c r="L5409" i="13" a="1"/>
  <c r="L5409" i="13" s="1"/>
  <c r="L5921" i="13" a="1"/>
  <c r="L5921" i="13" s="1"/>
  <c r="L6433" i="13" a="1"/>
  <c r="L6433" i="13" s="1"/>
  <c r="L6945" i="13" a="1"/>
  <c r="L6945" i="13" s="1"/>
  <c r="L7457" i="13" a="1"/>
  <c r="L7457" i="13" s="1"/>
  <c r="K2735" i="13" a="1"/>
  <c r="K2735" i="13" s="1"/>
  <c r="K3247" i="13" a="1"/>
  <c r="K3247" i="13" s="1"/>
  <c r="K3759" i="13" a="1"/>
  <c r="K3759" i="13" s="1"/>
  <c r="K4271" i="13" a="1"/>
  <c r="K4271" i="13" s="1"/>
  <c r="K4783" i="13" a="1"/>
  <c r="K4783" i="13" s="1"/>
  <c r="K5295" i="13" a="1"/>
  <c r="K5295" i="13" s="1"/>
  <c r="K5807" i="13" a="1"/>
  <c r="K5807" i="13" s="1"/>
  <c r="K6319" i="13" a="1"/>
  <c r="K6319" i="13" s="1"/>
  <c r="K6831" i="13" a="1"/>
  <c r="K6831" i="13" s="1"/>
  <c r="K7343" i="13" a="1"/>
  <c r="K7343" i="13" s="1"/>
  <c r="K7855" i="13" a="1"/>
  <c r="K7855" i="13" s="1"/>
  <c r="L3959" i="13" a="1"/>
  <c r="L3959" i="13" s="1"/>
  <c r="L4471" i="13" a="1"/>
  <c r="L4471" i="13" s="1"/>
  <c r="L4983" i="13" a="1"/>
  <c r="L4983" i="13" s="1"/>
  <c r="L5495" i="13" a="1"/>
  <c r="L5495" i="13" s="1"/>
  <c r="L6007" i="13" a="1"/>
  <c r="L6007" i="13" s="1"/>
  <c r="L6519" i="13" a="1"/>
  <c r="L6519" i="13" s="1"/>
  <c r="L7031" i="13" a="1"/>
  <c r="L7031" i="13" s="1"/>
  <c r="L7543" i="13" a="1"/>
  <c r="L7543" i="13" s="1"/>
  <c r="L8055" i="13" a="1"/>
  <c r="L8055" i="13" s="1"/>
  <c r="K2233" i="13" a="1"/>
  <c r="K2233" i="13" s="1"/>
  <c r="K2745" i="13" a="1"/>
  <c r="K2745" i="13" s="1"/>
  <c r="K3257" i="13" a="1"/>
  <c r="K3257" i="13" s="1"/>
  <c r="K3769" i="13" a="1"/>
  <c r="K3769" i="13" s="1"/>
  <c r="K4281" i="13" a="1"/>
  <c r="K4281" i="13" s="1"/>
  <c r="K4793" i="13" a="1"/>
  <c r="K4793" i="13" s="1"/>
  <c r="K5305" i="13" a="1"/>
  <c r="K5305" i="13" s="1"/>
  <c r="K5817" i="13" a="1"/>
  <c r="K5817" i="13" s="1"/>
  <c r="K6329" i="13" a="1"/>
  <c r="K6329" i="13" s="1"/>
  <c r="K6841" i="13" a="1"/>
  <c r="K6841" i="13" s="1"/>
  <c r="K7353" i="13" a="1"/>
  <c r="K7353" i="13" s="1"/>
  <c r="K7865" i="13" a="1"/>
  <c r="K7865" i="13" s="1"/>
  <c r="L8405" i="13" a="1"/>
  <c r="L8405" i="13" s="1"/>
  <c r="L8917" i="13" a="1"/>
  <c r="L8917" i="13" s="1"/>
  <c r="L9429" i="13" a="1"/>
  <c r="L9429" i="13" s="1"/>
  <c r="L9941" i="13" a="1"/>
  <c r="L9941" i="13" s="1"/>
  <c r="L10453" i="13" a="1"/>
  <c r="L10453" i="13" s="1"/>
  <c r="K8251" i="13" a="1"/>
  <c r="K8251" i="13" s="1"/>
  <c r="L595" i="13" a="1"/>
  <c r="L595" i="13" s="1"/>
  <c r="L361" i="13" a="1"/>
  <c r="L361" i="13" s="1"/>
  <c r="L873" i="13" a="1"/>
  <c r="L873" i="13" s="1"/>
  <c r="L1385" i="13" a="1"/>
  <c r="L1385" i="13" s="1"/>
  <c r="L1897" i="13" a="1"/>
  <c r="L1897" i="13" s="1"/>
  <c r="L2409" i="13" a="1"/>
  <c r="L2409" i="13" s="1"/>
  <c r="L184" i="13" a="1"/>
  <c r="L184" i="13" s="1"/>
  <c r="L696" i="13" a="1"/>
  <c r="L696" i="13" s="1"/>
  <c r="L1208" i="13" a="1"/>
  <c r="L1208" i="13" s="1"/>
  <c r="L1720" i="13" a="1"/>
  <c r="L1720" i="13" s="1"/>
  <c r="L2232" i="13" a="1"/>
  <c r="L2232" i="13" s="1"/>
  <c r="K238" i="13" a="1"/>
  <c r="K238" i="13" s="1"/>
  <c r="K1718" i="13" a="1"/>
  <c r="K1718" i="13" s="1"/>
  <c r="K2562" i="13" a="1"/>
  <c r="K2562" i="13" s="1"/>
  <c r="K3074" i="13" a="1"/>
  <c r="K3074" i="13" s="1"/>
  <c r="L199" i="13" a="1"/>
  <c r="L199" i="13" s="1"/>
  <c r="L1699" i="13" a="1"/>
  <c r="L1699" i="13" s="1"/>
  <c r="L174" i="13" a="1"/>
  <c r="L174" i="13" s="1"/>
  <c r="L686" i="13" a="1"/>
  <c r="L686" i="13" s="1"/>
  <c r="L1198" i="13" a="1"/>
  <c r="L1198" i="13" s="1"/>
  <c r="L1710" i="13" a="1"/>
  <c r="L1710" i="13" s="1"/>
  <c r="K2572" i="13" a="1"/>
  <c r="K2572" i="13" s="1"/>
  <c r="K3084" i="13" a="1"/>
  <c r="K3084" i="13" s="1"/>
  <c r="K3596" i="13" a="1"/>
  <c r="K3596" i="13" s="1"/>
  <c r="K4108" i="13" a="1"/>
  <c r="K4108" i="13" s="1"/>
  <c r="K4620" i="13" a="1"/>
  <c r="K4620" i="13" s="1"/>
  <c r="K5132" i="13" a="1"/>
  <c r="K5132" i="13" s="1"/>
  <c r="K5644" i="13" a="1"/>
  <c r="K5644" i="13" s="1"/>
  <c r="K6156" i="13" a="1"/>
  <c r="K6156" i="13" s="1"/>
  <c r="K6668" i="13" a="1"/>
  <c r="K6668" i="13" s="1"/>
  <c r="K7180" i="13" a="1"/>
  <c r="K7180" i="13" s="1"/>
  <c r="K7692" i="13" a="1"/>
  <c r="K7692" i="13" s="1"/>
  <c r="L2968" i="13" a="1"/>
  <c r="L2968" i="13" s="1"/>
  <c r="L3480" i="13" a="1"/>
  <c r="L3480" i="13" s="1"/>
  <c r="L3992" i="13" a="1"/>
  <c r="L3992" i="13" s="1"/>
  <c r="L4504" i="13" a="1"/>
  <c r="L4504" i="13" s="1"/>
  <c r="L5016" i="13" a="1"/>
  <c r="L5016" i="13" s="1"/>
  <c r="L5528" i="13" a="1"/>
  <c r="L5528" i="13" s="1"/>
  <c r="L6040" i="13" a="1"/>
  <c r="L6040" i="13" s="1"/>
  <c r="L6552" i="13" a="1"/>
  <c r="L6552" i="13" s="1"/>
  <c r="L7064" i="13" a="1"/>
  <c r="L7064" i="13" s="1"/>
  <c r="L7576" i="13" a="1"/>
  <c r="L7576" i="13" s="1"/>
  <c r="K3682" i="13" a="1"/>
  <c r="K3682" i="13" s="1"/>
  <c r="K4194" i="13" a="1"/>
  <c r="K4194" i="13" s="1"/>
  <c r="K4706" i="13" a="1"/>
  <c r="K4706" i="13" s="1"/>
  <c r="K5218" i="13" a="1"/>
  <c r="K5218" i="13" s="1"/>
  <c r="K5730" i="13" a="1"/>
  <c r="K5730" i="13" s="1"/>
  <c r="K6242" i="13" a="1"/>
  <c r="K6242" i="13" s="1"/>
  <c r="K6754" i="13" a="1"/>
  <c r="K6754" i="13" s="1"/>
  <c r="K7266" i="13" a="1"/>
  <c r="K7266" i="13" s="1"/>
  <c r="K7778" i="13" a="1"/>
  <c r="K7778" i="13" s="1"/>
  <c r="K8290" i="13" a="1"/>
  <c r="K8290" i="13" s="1"/>
  <c r="L2466" i="13" a="1"/>
  <c r="L2466" i="13" s="1"/>
  <c r="L2978" i="13" a="1"/>
  <c r="L2978" i="13" s="1"/>
  <c r="L3490" i="13" a="1"/>
  <c r="L3490" i="13" s="1"/>
  <c r="L4002" i="13" a="1"/>
  <c r="L4002" i="13" s="1"/>
  <c r="L4514" i="13" a="1"/>
  <c r="L4514" i="13" s="1"/>
  <c r="L5026" i="13" a="1"/>
  <c r="L5026" i="13" s="1"/>
  <c r="L5538" i="13" a="1"/>
  <c r="L5538" i="13" s="1"/>
  <c r="L6050" i="13" a="1"/>
  <c r="L6050" i="13" s="1"/>
  <c r="L6562" i="13" a="1"/>
  <c r="L6562" i="13" s="1"/>
  <c r="L7074" i="13" a="1"/>
  <c r="L7074" i="13" s="1"/>
  <c r="L7586" i="13" a="1"/>
  <c r="L7586" i="13" s="1"/>
  <c r="K8128" i="13" a="1"/>
  <c r="K8128" i="13" s="1"/>
  <c r="K8640" i="13" a="1"/>
  <c r="K8640" i="13" s="1"/>
  <c r="K9152" i="13" a="1"/>
  <c r="K9152" i="13" s="1"/>
  <c r="K9664" i="13" a="1"/>
  <c r="K9664" i="13" s="1"/>
  <c r="K10176" i="13" a="1"/>
  <c r="K10176" i="13" s="1"/>
  <c r="L7972" i="13" a="1"/>
  <c r="L7972" i="13" s="1"/>
  <c r="L8484" i="13" a="1"/>
  <c r="L8484" i="13" s="1"/>
  <c r="L8996" i="13" a="1"/>
  <c r="L8996" i="13" s="1"/>
  <c r="L9508" i="13" a="1"/>
  <c r="L9508" i="13" s="1"/>
  <c r="L10020" i="13" a="1"/>
  <c r="L10020" i="13" s="1"/>
  <c r="L10532" i="13" a="1"/>
  <c r="L10532" i="13" s="1"/>
  <c r="K8838" i="13" a="1"/>
  <c r="K8838" i="13" s="1"/>
  <c r="K9350" i="13" a="1"/>
  <c r="K9350" i="13" s="1"/>
  <c r="K9862" i="13" a="1"/>
  <c r="K9862" i="13" s="1"/>
  <c r="K10374" i="13" a="1"/>
  <c r="K10374" i="13" s="1"/>
  <c r="L8126" i="13" a="1"/>
  <c r="L8126" i="13" s="1"/>
  <c r="L8638" i="13" a="1"/>
  <c r="L8638" i="13" s="1"/>
  <c r="L9150" i="13" a="1"/>
  <c r="L9150" i="13" s="1"/>
  <c r="L9662" i="13" a="1"/>
  <c r="L9662" i="13" s="1"/>
  <c r="L10174" i="13" a="1"/>
  <c r="L10174" i="13" s="1"/>
  <c r="L163" i="13" a="1"/>
  <c r="L163" i="13" s="1"/>
  <c r="K252" i="13" a="1"/>
  <c r="K252" i="13" s="1"/>
  <c r="K764" i="13" a="1"/>
  <c r="K764" i="13" s="1"/>
  <c r="K1276" i="13" a="1"/>
  <c r="K1276" i="13" s="1"/>
  <c r="K1788" i="13" a="1"/>
  <c r="K1788" i="13" s="1"/>
  <c r="K2300" i="13" a="1"/>
  <c r="K2300" i="13" s="1"/>
  <c r="K75" i="13" a="1"/>
  <c r="K75" i="13" s="1"/>
  <c r="K587" i="13" a="1"/>
  <c r="K587" i="13" s="1"/>
  <c r="K1099" i="13" a="1"/>
  <c r="K1099" i="13" s="1"/>
  <c r="K1611" i="13" a="1"/>
  <c r="K1611" i="13" s="1"/>
  <c r="K2123" i="13" a="1"/>
  <c r="K2123" i="13" s="1"/>
  <c r="K2635" i="13" a="1"/>
  <c r="K2635" i="13" s="1"/>
  <c r="L1495" i="13" a="1"/>
  <c r="L1495" i="13" s="1"/>
  <c r="L2451" i="13" a="1"/>
  <c r="L2451" i="13" s="1"/>
  <c r="L2963" i="13" a="1"/>
  <c r="L2963" i="13" s="1"/>
  <c r="L3475" i="13" a="1"/>
  <c r="L3475" i="13" s="1"/>
  <c r="K1482" i="13" a="1"/>
  <c r="K1482" i="13" s="1"/>
  <c r="K65" i="13" a="1"/>
  <c r="K65" i="13" s="1"/>
  <c r="K577" i="13" a="1"/>
  <c r="K577" i="13" s="1"/>
  <c r="K1089" i="13" a="1"/>
  <c r="K1089" i="13" s="1"/>
  <c r="K1601" i="13" a="1"/>
  <c r="K1601" i="13" s="1"/>
  <c r="K2113" i="13" a="1"/>
  <c r="K2113" i="13" s="1"/>
  <c r="L2973" i="13" a="1"/>
  <c r="L2973" i="13" s="1"/>
  <c r="L3485" i="13" a="1"/>
  <c r="L3485" i="13" s="1"/>
  <c r="L3997" i="13" a="1"/>
  <c r="L3997" i="13" s="1"/>
  <c r="L4509" i="13" a="1"/>
  <c r="L4509" i="13" s="1"/>
  <c r="L5021" i="13" a="1"/>
  <c r="L5021" i="13" s="1"/>
  <c r="L5533" i="13" a="1"/>
  <c r="L5533" i="13" s="1"/>
  <c r="L6045" i="13" a="1"/>
  <c r="L6045" i="13" s="1"/>
  <c r="L6557" i="13" a="1"/>
  <c r="L6557" i="13" s="1"/>
  <c r="L7069" i="13" a="1"/>
  <c r="L7069" i="13" s="1"/>
  <c r="L7581" i="13" a="1"/>
  <c r="L7581" i="13" s="1"/>
  <c r="K2859" i="13" a="1"/>
  <c r="K2859" i="13" s="1"/>
  <c r="K3371" i="13" a="1"/>
  <c r="K3371" i="13" s="1"/>
  <c r="K3883" i="13" a="1"/>
  <c r="K3883" i="13" s="1"/>
  <c r="K4395" i="13" a="1"/>
  <c r="K4395" i="13" s="1"/>
  <c r="K4907" i="13" a="1"/>
  <c r="K4907" i="13" s="1"/>
  <c r="K5419" i="13" a="1"/>
  <c r="K5419" i="13" s="1"/>
  <c r="K5931" i="13" a="1"/>
  <c r="K5931" i="13" s="1"/>
  <c r="K6443" i="13" a="1"/>
  <c r="K6443" i="13" s="1"/>
  <c r="K6955" i="13" a="1"/>
  <c r="K6955" i="13" s="1"/>
  <c r="K7467" i="13" a="1"/>
  <c r="K7467" i="13" s="1"/>
  <c r="L3571" i="13" a="1"/>
  <c r="L3571" i="13" s="1"/>
  <c r="L4083" i="13" a="1"/>
  <c r="L4083" i="13" s="1"/>
  <c r="L4595" i="13" a="1"/>
  <c r="L4595" i="13" s="1"/>
  <c r="L5107" i="13" a="1"/>
  <c r="L5107" i="13" s="1"/>
  <c r="L5619" i="13" a="1"/>
  <c r="L5619" i="13" s="1"/>
  <c r="L6131" i="13" a="1"/>
  <c r="L6131" i="13" s="1"/>
  <c r="L6643" i="13" a="1"/>
  <c r="L6643" i="13" s="1"/>
  <c r="L7155" i="13" a="1"/>
  <c r="L7155" i="13" s="1"/>
  <c r="L7667" i="13" a="1"/>
  <c r="L7667" i="13" s="1"/>
  <c r="L8179" i="13" a="1"/>
  <c r="L8179" i="13" s="1"/>
  <c r="K2357" i="13" a="1"/>
  <c r="K2357" i="13" s="1"/>
  <c r="K2869" i="13" a="1"/>
  <c r="K2869" i="13" s="1"/>
  <c r="K3381" i="13" a="1"/>
  <c r="K3381" i="13" s="1"/>
  <c r="K3893" i="13" a="1"/>
  <c r="K3893" i="13" s="1"/>
  <c r="K4405" i="13" a="1"/>
  <c r="K4405" i="13" s="1"/>
  <c r="K4917" i="13" a="1"/>
  <c r="K4917" i="13" s="1"/>
  <c r="K5429" i="13" a="1"/>
  <c r="K5429" i="13" s="1"/>
  <c r="K5941" i="13" a="1"/>
  <c r="K5941" i="13" s="1"/>
  <c r="K6453" i="13" a="1"/>
  <c r="K6453" i="13" s="1"/>
  <c r="K6965" i="13" a="1"/>
  <c r="K6965" i="13" s="1"/>
  <c r="K7477" i="13" a="1"/>
  <c r="K7477" i="13" s="1"/>
  <c r="L8017" i="13" a="1"/>
  <c r="L8017" i="13" s="1"/>
  <c r="L8529" i="13" a="1"/>
  <c r="L8529" i="13" s="1"/>
  <c r="L9041" i="13" a="1"/>
  <c r="L9041" i="13" s="1"/>
  <c r="L9553" i="13" a="1"/>
  <c r="L9553" i="13" s="1"/>
  <c r="L10065" i="13" a="1"/>
  <c r="L10065" i="13" s="1"/>
  <c r="L10577" i="13" a="1"/>
  <c r="L10577" i="13" s="1"/>
  <c r="K8375" i="13" a="1"/>
  <c r="K8375" i="13" s="1"/>
  <c r="K8887" i="13" a="1"/>
  <c r="K8887" i="13" s="1"/>
  <c r="K9399" i="13" a="1"/>
  <c r="K9399" i="13" s="1"/>
  <c r="K9911" i="13" a="1"/>
  <c r="K9911" i="13" s="1"/>
  <c r="K10423" i="13" a="1"/>
  <c r="K10423" i="13" s="1"/>
  <c r="L8727" i="13" a="1"/>
  <c r="L8727" i="13" s="1"/>
  <c r="L9239" i="13" a="1"/>
  <c r="L9239" i="13" s="1"/>
  <c r="L9751" i="13" a="1"/>
  <c r="L9751" i="13" s="1"/>
  <c r="L10263" i="13" a="1"/>
  <c r="L10263" i="13" s="1"/>
  <c r="K8017" i="13" a="1"/>
  <c r="K8017" i="13" s="1"/>
  <c r="K8529" i="13" a="1"/>
  <c r="K8529" i="13" s="1"/>
  <c r="K9041" i="13" a="1"/>
  <c r="K9041" i="13" s="1"/>
  <c r="K9553" i="13" a="1"/>
  <c r="K9553" i="13" s="1"/>
  <c r="L79" i="13" a="1"/>
  <c r="L79" i="13" s="1"/>
  <c r="L229" i="13" a="1"/>
  <c r="L229" i="13" s="1"/>
  <c r="L741" i="13" a="1"/>
  <c r="L741" i="13" s="1"/>
  <c r="L1253" i="13" a="1"/>
  <c r="L1253" i="13" s="1"/>
  <c r="L1765" i="13" a="1"/>
  <c r="L1765" i="13" s="1"/>
  <c r="L2277" i="13" a="1"/>
  <c r="L2277" i="13" s="1"/>
  <c r="L52" i="13" a="1"/>
  <c r="L52" i="13" s="1"/>
  <c r="L564" i="13" a="1"/>
  <c r="L564" i="13" s="1"/>
  <c r="L1076" i="13" a="1"/>
  <c r="L1076" i="13" s="1"/>
  <c r="L1588" i="13" a="1"/>
  <c r="L1588" i="13" s="1"/>
  <c r="L2100" i="13" a="1"/>
  <c r="L2100" i="13" s="1"/>
  <c r="L2612" i="13" a="1"/>
  <c r="L2612" i="13" s="1"/>
  <c r="L1451" i="13" a="1"/>
  <c r="L1451" i="13" s="1"/>
  <c r="K2430" i="13" a="1"/>
  <c r="K2430" i="13" s="1"/>
  <c r="K2942" i="13" a="1"/>
  <c r="K2942" i="13" s="1"/>
  <c r="K3454" i="13" a="1"/>
  <c r="K3454" i="13" s="1"/>
  <c r="K1438" i="13" a="1"/>
  <c r="K1438" i="13" s="1"/>
  <c r="L42" i="13" a="1"/>
  <c r="L42" i="13" s="1"/>
  <c r="L554" i="13" a="1"/>
  <c r="L554" i="13" s="1"/>
  <c r="L1066" i="13" a="1"/>
  <c r="L1066" i="13" s="1"/>
  <c r="L1578" i="13" a="1"/>
  <c r="L1578" i="13" s="1"/>
  <c r="L2090" i="13" a="1"/>
  <c r="L2090" i="13" s="1"/>
  <c r="K2952" i="13" a="1"/>
  <c r="K2952" i="13" s="1"/>
  <c r="K3464" i="13" a="1"/>
  <c r="K3464" i="13" s="1"/>
  <c r="K3976" i="13" a="1"/>
  <c r="K3976" i="13" s="1"/>
  <c r="K4488" i="13" a="1"/>
  <c r="K4488" i="13" s="1"/>
  <c r="K5000" i="13" a="1"/>
  <c r="K5000" i="13" s="1"/>
  <c r="K5512" i="13" a="1"/>
  <c r="K5512" i="13" s="1"/>
  <c r="K6024" i="13" a="1"/>
  <c r="K6024" i="13" s="1"/>
  <c r="K6536" i="13" a="1"/>
  <c r="K6536" i="13" s="1"/>
  <c r="K7048" i="13" a="1"/>
  <c r="K7048" i="13" s="1"/>
  <c r="K7560" i="13" a="1"/>
  <c r="K7560" i="13" s="1"/>
  <c r="L2836" i="13" a="1"/>
  <c r="L2836" i="13" s="1"/>
  <c r="L3348" i="13" a="1"/>
  <c r="L3348" i="13" s="1"/>
  <c r="L3860" i="13" a="1"/>
  <c r="L3860" i="13" s="1"/>
  <c r="L4372" i="13" a="1"/>
  <c r="L4372" i="13" s="1"/>
  <c r="L4884" i="13" a="1"/>
  <c r="L4884" i="13" s="1"/>
  <c r="L5396" i="13" a="1"/>
  <c r="L5396" i="13" s="1"/>
  <c r="L5908" i="13" a="1"/>
  <c r="L5908" i="13" s="1"/>
  <c r="L6420" i="13" a="1"/>
  <c r="L6420" i="13" s="1"/>
  <c r="L6932" i="13" a="1"/>
  <c r="L6932" i="13" s="1"/>
  <c r="L7444" i="13" a="1"/>
  <c r="L7444" i="13" s="1"/>
  <c r="K3550" i="13" a="1"/>
  <c r="K3550" i="13" s="1"/>
  <c r="K4062" i="13" a="1"/>
  <c r="K4062" i="13" s="1"/>
  <c r="K4574" i="13" a="1"/>
  <c r="K4574" i="13" s="1"/>
  <c r="K5086" i="13" a="1"/>
  <c r="K5086" i="13" s="1"/>
  <c r="K5598" i="13" a="1"/>
  <c r="K5598" i="13" s="1"/>
  <c r="K6110" i="13" a="1"/>
  <c r="K6110" i="13" s="1"/>
  <c r="K6622" i="13" a="1"/>
  <c r="K6622" i="13" s="1"/>
  <c r="K7134" i="13" a="1"/>
  <c r="K7134" i="13" s="1"/>
  <c r="K7646" i="13" a="1"/>
  <c r="K7646" i="13" s="1"/>
  <c r="K8158" i="13" a="1"/>
  <c r="K8158" i="13" s="1"/>
  <c r="L2334" i="13" a="1"/>
  <c r="L2334" i="13" s="1"/>
  <c r="L2846" i="13" a="1"/>
  <c r="L2846" i="13" s="1"/>
  <c r="L3358" i="13" a="1"/>
  <c r="L3358" i="13" s="1"/>
  <c r="L3870" i="13" a="1"/>
  <c r="L3870" i="13" s="1"/>
  <c r="L4382" i="13" a="1"/>
  <c r="L4382" i="13" s="1"/>
  <c r="L4894" i="13" a="1"/>
  <c r="L4894" i="13" s="1"/>
  <c r="L5406" i="13" a="1"/>
  <c r="L5406" i="13" s="1"/>
  <c r="L5918" i="13" a="1"/>
  <c r="L5918" i="13" s="1"/>
  <c r="L6430" i="13" a="1"/>
  <c r="L6430" i="13" s="1"/>
  <c r="L6942" i="13" a="1"/>
  <c r="L6942" i="13" s="1"/>
  <c r="L7454" i="13" a="1"/>
  <c r="L7454" i="13" s="1"/>
  <c r="K7996" i="13" a="1"/>
  <c r="K7996" i="13" s="1"/>
  <c r="K8508" i="13" a="1"/>
  <c r="K8508" i="13" s="1"/>
  <c r="K9020" i="13" a="1"/>
  <c r="K9020" i="13" s="1"/>
  <c r="K9532" i="13" a="1"/>
  <c r="K9532" i="13" s="1"/>
  <c r="K10044" i="13" a="1"/>
  <c r="K10044" i="13" s="1"/>
  <c r="K10556" i="13" a="1"/>
  <c r="K10556" i="13" s="1"/>
  <c r="L8352" i="13" a="1"/>
  <c r="L8352" i="13" s="1"/>
  <c r="L8864" i="13" a="1"/>
  <c r="L8864" i="13" s="1"/>
  <c r="L9376" i="13" a="1"/>
  <c r="L9376" i="13" s="1"/>
  <c r="L9888" i="13" a="1"/>
  <c r="L9888" i="13" s="1"/>
  <c r="L10400" i="13" a="1"/>
  <c r="L10400" i="13" s="1"/>
  <c r="K8706" i="13" a="1"/>
  <c r="K8706" i="13" s="1"/>
  <c r="K9218" i="13" a="1"/>
  <c r="K9218" i="13" s="1"/>
  <c r="K9730" i="13" a="1"/>
  <c r="K9730" i="13" s="1"/>
  <c r="K10043" i="13" a="1"/>
  <c r="K10043" i="13" s="1"/>
  <c r="L9883" i="13" a="1"/>
  <c r="L9883" i="13" s="1"/>
  <c r="K9379" i="13" a="1"/>
  <c r="K9379" i="13" s="1"/>
  <c r="L9219" i="13" a="1"/>
  <c r="L9219" i="13" s="1"/>
  <c r="K8509" i="13" a="1"/>
  <c r="K8509" i="13" s="1"/>
  <c r="K10165" i="13" a="1"/>
  <c r="K10165" i="13" s="1"/>
  <c r="K10283" i="13" a="1"/>
  <c r="K10283" i="13" s="1"/>
  <c r="K9843" i="13" a="1"/>
  <c r="K9843" i="13" s="1"/>
  <c r="L9683" i="13" a="1"/>
  <c r="L9683" i="13" s="1"/>
  <c r="K8973" i="13" a="1"/>
  <c r="K8973" i="13" s="1"/>
  <c r="K10397" i="13" a="1"/>
  <c r="K10397" i="13" s="1"/>
  <c r="L8586" i="13" a="1"/>
  <c r="L8586" i="13" s="1"/>
  <c r="K10186" i="13" a="1"/>
  <c r="K10186" i="13" s="1"/>
  <c r="L8722" i="13" a="1"/>
  <c r="L8722" i="13" s="1"/>
  <c r="K10257" i="13" a="1"/>
  <c r="K10257" i="13" s="1"/>
  <c r="L8546" i="13" a="1"/>
  <c r="L8546" i="13" s="1"/>
  <c r="K10361" i="13" a="1"/>
  <c r="K10361" i="13" s="1"/>
  <c r="K8851" i="13" a="1"/>
  <c r="K8851" i="13" s="1"/>
  <c r="K2354" i="13" a="1"/>
  <c r="K2354" i="13" s="1"/>
  <c r="L2875" i="13" a="1"/>
  <c r="L2875" i="13" s="1"/>
  <c r="L3387" i="13" a="1"/>
  <c r="L3387" i="13" s="1"/>
  <c r="L1307" i="13" a="1"/>
  <c r="L1307" i="13" s="1"/>
  <c r="K2322" i="13" a="1"/>
  <c r="K2322" i="13" s="1"/>
  <c r="K489" i="13" a="1"/>
  <c r="K489" i="13" s="1"/>
  <c r="K1001" i="13" a="1"/>
  <c r="K1001" i="13" s="1"/>
  <c r="K1513" i="13" a="1"/>
  <c r="K1513" i="13" s="1"/>
  <c r="K2025" i="13" a="1"/>
  <c r="K2025" i="13" s="1"/>
  <c r="L2885" i="13" a="1"/>
  <c r="L2885" i="13" s="1"/>
  <c r="L3397" i="13" a="1"/>
  <c r="L3397" i="13" s="1"/>
  <c r="L3909" i="13" a="1"/>
  <c r="L3909" i="13" s="1"/>
  <c r="L4421" i="13" a="1"/>
  <c r="L4421" i="13" s="1"/>
  <c r="L4933" i="13" a="1"/>
  <c r="L4933" i="13" s="1"/>
  <c r="L5445" i="13" a="1"/>
  <c r="L5445" i="13" s="1"/>
  <c r="L5957" i="13" a="1"/>
  <c r="L5957" i="13" s="1"/>
  <c r="L6469" i="13" a="1"/>
  <c r="L6469" i="13" s="1"/>
  <c r="L6981" i="13" a="1"/>
  <c r="L6981" i="13" s="1"/>
  <c r="L7493" i="13" a="1"/>
  <c r="L7493" i="13" s="1"/>
  <c r="K2771" i="13" a="1"/>
  <c r="K2771" i="13" s="1"/>
  <c r="K3283" i="13" a="1"/>
  <c r="K3283" i="13" s="1"/>
  <c r="K3795" i="13" a="1"/>
  <c r="K3795" i="13" s="1"/>
  <c r="K4307" i="13" a="1"/>
  <c r="K4307" i="13" s="1"/>
  <c r="K4819" i="13" a="1"/>
  <c r="K4819" i="13" s="1"/>
  <c r="K5331" i="13" a="1"/>
  <c r="K5331" i="13" s="1"/>
  <c r="K5843" i="13" a="1"/>
  <c r="K5843" i="13" s="1"/>
  <c r="K6355" i="13" a="1"/>
  <c r="K6355" i="13" s="1"/>
  <c r="K6867" i="13" a="1"/>
  <c r="K6867" i="13" s="1"/>
  <c r="K7379" i="13" a="1"/>
  <c r="K7379" i="13" s="1"/>
  <c r="K7891" i="13" a="1"/>
  <c r="K7891" i="13" s="1"/>
  <c r="L3995" i="13" a="1"/>
  <c r="L3995" i="13" s="1"/>
  <c r="L4507" i="13" a="1"/>
  <c r="L4507" i="13" s="1"/>
  <c r="L5019" i="13" a="1"/>
  <c r="L5019" i="13" s="1"/>
  <c r="L5531" i="13" a="1"/>
  <c r="L5531" i="13" s="1"/>
  <c r="L6043" i="13" a="1"/>
  <c r="L6043" i="13" s="1"/>
  <c r="L6555" i="13" a="1"/>
  <c r="L6555" i="13" s="1"/>
  <c r="L7067" i="13" a="1"/>
  <c r="L7067" i="13" s="1"/>
  <c r="L7579" i="13" a="1"/>
  <c r="L7579" i="13" s="1"/>
  <c r="L8091" i="13" a="1"/>
  <c r="L8091" i="13" s="1"/>
  <c r="K2269" i="13" a="1"/>
  <c r="K2269" i="13" s="1"/>
  <c r="K2781" i="13" a="1"/>
  <c r="K2781" i="13" s="1"/>
  <c r="K3293" i="13" a="1"/>
  <c r="K3293" i="13" s="1"/>
  <c r="K3805" i="13" a="1"/>
  <c r="K3805" i="13" s="1"/>
  <c r="K4317" i="13" a="1"/>
  <c r="K4317" i="13" s="1"/>
  <c r="K4829" i="13" a="1"/>
  <c r="K4829" i="13" s="1"/>
  <c r="K5341" i="13" a="1"/>
  <c r="K5341" i="13" s="1"/>
  <c r="K5853" i="13" a="1"/>
  <c r="K5853" i="13" s="1"/>
  <c r="K6365" i="13" a="1"/>
  <c r="K6365" i="13" s="1"/>
  <c r="K6877" i="13" a="1"/>
  <c r="K6877" i="13" s="1"/>
  <c r="K7389" i="13" a="1"/>
  <c r="K7389" i="13" s="1"/>
  <c r="L7929" i="13" a="1"/>
  <c r="L7929" i="13" s="1"/>
  <c r="L8441" i="13" a="1"/>
  <c r="L8441" i="13" s="1"/>
  <c r="L8953" i="13" a="1"/>
  <c r="L8953" i="13" s="1"/>
  <c r="L9465" i="13" a="1"/>
  <c r="L9465" i="13" s="1"/>
  <c r="L9977" i="13" a="1"/>
  <c r="L9977" i="13" s="1"/>
  <c r="L10489" i="13" a="1"/>
  <c r="L10489" i="13" s="1"/>
  <c r="K8287" i="13" a="1"/>
  <c r="K8287" i="13" s="1"/>
  <c r="K8799" i="13" a="1"/>
  <c r="K8799" i="13" s="1"/>
  <c r="K9311" i="13" a="1"/>
  <c r="K9311" i="13" s="1"/>
  <c r="K9823" i="13" a="1"/>
  <c r="K9823" i="13" s="1"/>
  <c r="K10335" i="13" a="1"/>
  <c r="K10335" i="13" s="1"/>
  <c r="L8639" i="13" a="1"/>
  <c r="L8639" i="13" s="1"/>
  <c r="L9151" i="13" a="1"/>
  <c r="L9151" i="13" s="1"/>
  <c r="L9663" i="13" a="1"/>
  <c r="L9663" i="13" s="1"/>
  <c r="L10175" i="13" a="1"/>
  <c r="L10175" i="13" s="1"/>
  <c r="K7929" i="13" a="1"/>
  <c r="K7929" i="13" s="1"/>
  <c r="K8441" i="13" a="1"/>
  <c r="K8441" i="13" s="1"/>
  <c r="K8953" i="13" a="1"/>
  <c r="K8953" i="13" s="1"/>
  <c r="K9465" i="13" a="1"/>
  <c r="K9465" i="13" s="1"/>
  <c r="K9977" i="13" a="1"/>
  <c r="K9977" i="13" s="1"/>
  <c r="L141" i="13" a="1"/>
  <c r="L141" i="13" s="1"/>
  <c r="L653" i="13" a="1"/>
  <c r="L653" i="13" s="1"/>
  <c r="L1165" i="13" a="1"/>
  <c r="L1165" i="13" s="1"/>
  <c r="L1677" i="13" a="1"/>
  <c r="L1677" i="13" s="1"/>
  <c r="L2189" i="13" a="1"/>
  <c r="L2189" i="13" s="1"/>
  <c r="L955" i="13" a="1"/>
  <c r="L955" i="13" s="1"/>
  <c r="L476" i="13" a="1"/>
  <c r="L476" i="13" s="1"/>
  <c r="L988" i="13" a="1"/>
  <c r="L988" i="13" s="1"/>
  <c r="L1500" i="13" a="1"/>
  <c r="L1500" i="13" s="1"/>
  <c r="L2012" i="13" a="1"/>
  <c r="L2012" i="13" s="1"/>
  <c r="L2524" i="13" a="1"/>
  <c r="L2524" i="13" s="1"/>
  <c r="K1274" i="13" a="1"/>
  <c r="K1274" i="13" s="1"/>
  <c r="L2307" i="13" a="1"/>
  <c r="L2307" i="13" s="1"/>
  <c r="K2854" i="13" a="1"/>
  <c r="K2854" i="13" s="1"/>
  <c r="K3366" i="13" a="1"/>
  <c r="K3366" i="13" s="1"/>
  <c r="L1263" i="13" a="1"/>
  <c r="L1263" i="13" s="1"/>
  <c r="K2278" i="13" a="1"/>
  <c r="K2278" i="13" s="1"/>
  <c r="L466" i="13" a="1"/>
  <c r="L466" i="13" s="1"/>
  <c r="L978" i="13" a="1"/>
  <c r="L978" i="13" s="1"/>
  <c r="L1490" i="13" a="1"/>
  <c r="L1490" i="13" s="1"/>
  <c r="L2002" i="13" a="1"/>
  <c r="L2002" i="13" s="1"/>
  <c r="K2864" i="13" a="1"/>
  <c r="K2864" i="13" s="1"/>
  <c r="K3376" i="13" a="1"/>
  <c r="K3376" i="13" s="1"/>
  <c r="K3888" i="13" a="1"/>
  <c r="K3888" i="13" s="1"/>
  <c r="K4400" i="13" a="1"/>
  <c r="K4400" i="13" s="1"/>
  <c r="K4912" i="13" a="1"/>
  <c r="K4912" i="13" s="1"/>
  <c r="K5424" i="13" a="1"/>
  <c r="K5424" i="13" s="1"/>
  <c r="K5936" i="13" a="1"/>
  <c r="K5936" i="13" s="1"/>
  <c r="K6448" i="13" a="1"/>
  <c r="K6448" i="13" s="1"/>
  <c r="K6960" i="13" a="1"/>
  <c r="K6960" i="13" s="1"/>
  <c r="K7472" i="13" a="1"/>
  <c r="K7472" i="13" s="1"/>
  <c r="L2748" i="13" a="1"/>
  <c r="L2748" i="13" s="1"/>
  <c r="L3260" i="13" a="1"/>
  <c r="L3260" i="13" s="1"/>
  <c r="L3772" i="13" a="1"/>
  <c r="L3772" i="13" s="1"/>
  <c r="L4284" i="13" a="1"/>
  <c r="L4284" i="13" s="1"/>
  <c r="L4796" i="13" a="1"/>
  <c r="L4796" i="13" s="1"/>
  <c r="L5308" i="13" a="1"/>
  <c r="L5308" i="13" s="1"/>
  <c r="L5820" i="13" a="1"/>
  <c r="L5820" i="13" s="1"/>
  <c r="L6332" i="13" a="1"/>
  <c r="L6332" i="13" s="1"/>
  <c r="L6844" i="13" a="1"/>
  <c r="L6844" i="13" s="1"/>
  <c r="L7356" i="13" a="1"/>
  <c r="L7356" i="13" s="1"/>
  <c r="L7868" i="13" a="1"/>
  <c r="L7868" i="13" s="1"/>
  <c r="K3974" i="13" a="1"/>
  <c r="K3974" i="13" s="1"/>
  <c r="K4486" i="13" a="1"/>
  <c r="K4486" i="13" s="1"/>
  <c r="K4998" i="13" a="1"/>
  <c r="K4998" i="13" s="1"/>
  <c r="K5510" i="13" a="1"/>
  <c r="K5510" i="13" s="1"/>
  <c r="K6022" i="13" a="1"/>
  <c r="K6022" i="13" s="1"/>
  <c r="K6534" i="13" a="1"/>
  <c r="K6534" i="13" s="1"/>
  <c r="K7046" i="13" a="1"/>
  <c r="K7046" i="13" s="1"/>
  <c r="K7558" i="13" a="1"/>
  <c r="K7558" i="13" s="1"/>
  <c r="K8070" i="13" a="1"/>
  <c r="K8070" i="13" s="1"/>
  <c r="L2246" i="13" a="1"/>
  <c r="L2246" i="13" s="1"/>
  <c r="L2758" i="13" a="1"/>
  <c r="L2758" i="13" s="1"/>
  <c r="L3270" i="13" a="1"/>
  <c r="L3270" i="13" s="1"/>
  <c r="L3782" i="13" a="1"/>
  <c r="L3782" i="13" s="1"/>
  <c r="L4294" i="13" a="1"/>
  <c r="L4294" i="13" s="1"/>
  <c r="L4806" i="13" a="1"/>
  <c r="L4806" i="13" s="1"/>
  <c r="L5318" i="13" a="1"/>
  <c r="L5318" i="13" s="1"/>
  <c r="L5830" i="13" a="1"/>
  <c r="L5830" i="13" s="1"/>
  <c r="L6342" i="13" a="1"/>
  <c r="L6342" i="13" s="1"/>
  <c r="L6854" i="13" a="1"/>
  <c r="L6854" i="13" s="1"/>
  <c r="L7366" i="13" a="1"/>
  <c r="L7366" i="13" s="1"/>
  <c r="L7878" i="13" a="1"/>
  <c r="L7878" i="13" s="1"/>
  <c r="K8420" i="13" a="1"/>
  <c r="K8420" i="13" s="1"/>
  <c r="K8932" i="13" a="1"/>
  <c r="K8932" i="13" s="1"/>
  <c r="K9444" i="13" a="1"/>
  <c r="K9444" i="13" s="1"/>
  <c r="K9956" i="13" a="1"/>
  <c r="K9956" i="13" s="1"/>
  <c r="K10468" i="13" a="1"/>
  <c r="K10468" i="13" s="1"/>
  <c r="L8264" i="13" a="1"/>
  <c r="L8264" i="13" s="1"/>
  <c r="L8776" i="13" a="1"/>
  <c r="L8776" i="13" s="1"/>
  <c r="L9288" i="13" a="1"/>
  <c r="L9288" i="13" s="1"/>
  <c r="L9800" i="13" a="1"/>
  <c r="L9800" i="13" s="1"/>
  <c r="L10312" i="13" a="1"/>
  <c r="L10312" i="13" s="1"/>
  <c r="K8618" i="13" a="1"/>
  <c r="K8618" i="13" s="1"/>
  <c r="K9130" i="13" a="1"/>
  <c r="K9130" i="13" s="1"/>
  <c r="K9642" i="13" a="1"/>
  <c r="K9642" i="13" s="1"/>
  <c r="K9691" i="13" a="1"/>
  <c r="K9691" i="13" s="1"/>
  <c r="L9531" i="13" a="1"/>
  <c r="L9531" i="13" s="1"/>
  <c r="K8821" i="13" a="1"/>
  <c r="K8821" i="13" s="1"/>
  <c r="L8867" i="13" a="1"/>
  <c r="L8867" i="13" s="1"/>
  <c r="K8157" i="13" a="1"/>
  <c r="K8157" i="13" s="1"/>
  <c r="K9989" i="13" a="1"/>
  <c r="K9989" i="13" s="1"/>
  <c r="K9931" i="13" a="1"/>
  <c r="K9931" i="13" s="1"/>
  <c r="K9491" i="13" a="1"/>
  <c r="K9491" i="13" s="1"/>
  <c r="L9331" i="13" a="1"/>
  <c r="L9331" i="13" s="1"/>
  <c r="K8621" i="13" a="1"/>
  <c r="K8621" i="13" s="1"/>
  <c r="K10221" i="13" a="1"/>
  <c r="K10221" i="13" s="1"/>
  <c r="L8866" i="13" a="1"/>
  <c r="L8866" i="13" s="1"/>
  <c r="K10274" i="13" a="1"/>
  <c r="K10274" i="13" s="1"/>
  <c r="L8978" i="13" a="1"/>
  <c r="L8978" i="13" s="1"/>
  <c r="K10433" i="13" a="1"/>
  <c r="K10433" i="13" s="1"/>
  <c r="L8802" i="13" a="1"/>
  <c r="L8802" i="13" s="1"/>
  <c r="K10537" i="13" a="1"/>
  <c r="K10537" i="13" s="1"/>
  <c r="K8939" i="13" a="1"/>
  <c r="K8939" i="13" s="1"/>
  <c r="L243" i="13" a="1"/>
  <c r="L243" i="13" s="1"/>
  <c r="K272" i="13" a="1"/>
  <c r="K272" i="13" s="1"/>
  <c r="K784" i="13" a="1"/>
  <c r="K784" i="13" s="1"/>
  <c r="K1296" i="13" a="1"/>
  <c r="K1296" i="13" s="1"/>
  <c r="K1808" i="13" a="1"/>
  <c r="K1808" i="13" s="1"/>
  <c r="K2320" i="13" a="1"/>
  <c r="K2320" i="13" s="1"/>
  <c r="K95" i="13" a="1"/>
  <c r="K95" i="13" s="1"/>
  <c r="K607" i="13" a="1"/>
  <c r="K607" i="13" s="1"/>
  <c r="K1119" i="13" a="1"/>
  <c r="K1119" i="13" s="1"/>
  <c r="K1631" i="13" a="1"/>
  <c r="K1631" i="13" s="1"/>
  <c r="K2143" i="13" a="1"/>
  <c r="K2143" i="13" s="1"/>
  <c r="K2655" i="13" a="1"/>
  <c r="K2655" i="13" s="1"/>
  <c r="L1535" i="13" a="1"/>
  <c r="L1535" i="13" s="1"/>
  <c r="L2471" i="13" a="1"/>
  <c r="L2471" i="13" s="1"/>
  <c r="L2983" i="13" a="1"/>
  <c r="L2983" i="13" s="1"/>
  <c r="L3495" i="13" a="1"/>
  <c r="L3495" i="13" s="1"/>
  <c r="K1522" i="13" a="1"/>
  <c r="K1522" i="13" s="1"/>
  <c r="K85" i="13" a="1"/>
  <c r="K85" i="13" s="1"/>
  <c r="K597" i="13" a="1"/>
  <c r="K597" i="13" s="1"/>
  <c r="K1109" i="13" a="1"/>
  <c r="K1109" i="13" s="1"/>
  <c r="K1621" i="13" a="1"/>
  <c r="K1621" i="13" s="1"/>
  <c r="L2481" i="13" a="1"/>
  <c r="L2481" i="13" s="1"/>
  <c r="L2993" i="13" a="1"/>
  <c r="L2993" i="13" s="1"/>
  <c r="L3505" i="13" a="1"/>
  <c r="L3505" i="13" s="1"/>
  <c r="L4017" i="13" a="1"/>
  <c r="L4017" i="13" s="1"/>
  <c r="L4529" i="13" a="1"/>
  <c r="L4529" i="13" s="1"/>
  <c r="L5041" i="13" a="1"/>
  <c r="L5041" i="13" s="1"/>
  <c r="L5553" i="13" a="1"/>
  <c r="L5553" i="13" s="1"/>
  <c r="L6065" i="13" a="1"/>
  <c r="L6065" i="13" s="1"/>
  <c r="L6577" i="13" a="1"/>
  <c r="L6577" i="13" s="1"/>
  <c r="L7089" i="13" a="1"/>
  <c r="L7089" i="13" s="1"/>
  <c r="L7601" i="13" a="1"/>
  <c r="L7601" i="13" s="1"/>
  <c r="K2879" i="13" a="1"/>
  <c r="K2879" i="13" s="1"/>
  <c r="K3391" i="13" a="1"/>
  <c r="K3391" i="13" s="1"/>
  <c r="K3903" i="13" a="1"/>
  <c r="K3903" i="13" s="1"/>
  <c r="K4415" i="13" a="1"/>
  <c r="K4415" i="13" s="1"/>
  <c r="K4927" i="13" a="1"/>
  <c r="K4927" i="13" s="1"/>
  <c r="K5439" i="13" a="1"/>
  <c r="K5439" i="13" s="1"/>
  <c r="K5951" i="13" a="1"/>
  <c r="K5951" i="13" s="1"/>
  <c r="K6463" i="13" a="1"/>
  <c r="K6463" i="13" s="1"/>
  <c r="K6975" i="13" a="1"/>
  <c r="K6975" i="13" s="1"/>
  <c r="K7487" i="13" a="1"/>
  <c r="K7487" i="13" s="1"/>
  <c r="L3591" i="13" a="1"/>
  <c r="L3591" i="13" s="1"/>
  <c r="L4103" i="13" a="1"/>
  <c r="L4103" i="13" s="1"/>
  <c r="L4615" i="13" a="1"/>
  <c r="L4615" i="13" s="1"/>
  <c r="L5127" i="13" a="1"/>
  <c r="L5127" i="13" s="1"/>
  <c r="L5639" i="13" a="1"/>
  <c r="L5639" i="13" s="1"/>
  <c r="L6151" i="13" a="1"/>
  <c r="L6151" i="13" s="1"/>
  <c r="L6663" i="13" a="1"/>
  <c r="L6663" i="13" s="1"/>
  <c r="L7175" i="13" a="1"/>
  <c r="L7175" i="13" s="1"/>
  <c r="L7687" i="13" a="1"/>
  <c r="L7687" i="13" s="1"/>
  <c r="L8199" i="13" a="1"/>
  <c r="L8199" i="13" s="1"/>
  <c r="K2377" i="13" a="1"/>
  <c r="K2377" i="13" s="1"/>
  <c r="K2889" i="13" a="1"/>
  <c r="K2889" i="13" s="1"/>
  <c r="K3401" i="13" a="1"/>
  <c r="K3401" i="13" s="1"/>
  <c r="K3913" i="13" a="1"/>
  <c r="K3913" i="13" s="1"/>
  <c r="K4425" i="13" a="1"/>
  <c r="K4425" i="13" s="1"/>
  <c r="K4937" i="13" a="1"/>
  <c r="K4937" i="13" s="1"/>
  <c r="K5449" i="13" a="1"/>
  <c r="K5449" i="13" s="1"/>
  <c r="K5961" i="13" a="1"/>
  <c r="K5961" i="13" s="1"/>
  <c r="K6473" i="13" a="1"/>
  <c r="K6473" i="13" s="1"/>
  <c r="K6985" i="13" a="1"/>
  <c r="K6985" i="13" s="1"/>
  <c r="K7497" i="13" a="1"/>
  <c r="K7497" i="13" s="1"/>
  <c r="L8037" i="13" a="1"/>
  <c r="L8037" i="13" s="1"/>
  <c r="L8549" i="13" a="1"/>
  <c r="L8549" i="13" s="1"/>
  <c r="L9061" i="13" a="1"/>
  <c r="L9061" i="13" s="1"/>
  <c r="L9573" i="13" a="1"/>
  <c r="L9573" i="13" s="1"/>
  <c r="L10085" i="13" a="1"/>
  <c r="L10085" i="13" s="1"/>
  <c r="K10597" i="13" a="1"/>
  <c r="K10597" i="13" s="1"/>
  <c r="K8395" i="13" a="1"/>
  <c r="K8395" i="13" s="1"/>
  <c r="K1150" i="13" a="1"/>
  <c r="K1150" i="13" s="1"/>
  <c r="L505" i="13" a="1"/>
  <c r="L505" i="13" s="1"/>
  <c r="L1017" i="13" a="1"/>
  <c r="L1017" i="13" s="1"/>
  <c r="L1529" i="13" a="1"/>
  <c r="L1529" i="13" s="1"/>
  <c r="L2041" i="13" a="1"/>
  <c r="L2041" i="13" s="1"/>
  <c r="K354" i="13" a="1"/>
  <c r="K354" i="13" s="1"/>
  <c r="L328" i="13" a="1"/>
  <c r="L328" i="13" s="1"/>
  <c r="L840" i="13" a="1"/>
  <c r="L840" i="13" s="1"/>
  <c r="L1352" i="13" a="1"/>
  <c r="L1352" i="13" s="1"/>
  <c r="L1864" i="13" a="1"/>
  <c r="L1864" i="13" s="1"/>
  <c r="L2376" i="13" a="1"/>
  <c r="L2376" i="13" s="1"/>
  <c r="K806" i="13" a="1"/>
  <c r="K806" i="13" s="1"/>
  <c r="K2010" i="13" a="1"/>
  <c r="K2010" i="13" s="1"/>
  <c r="K2706" i="13" a="1"/>
  <c r="K2706" i="13" s="1"/>
  <c r="K3218" i="13" a="1"/>
  <c r="K3218" i="13" s="1"/>
  <c r="K786" i="13" a="1"/>
  <c r="K786" i="13" s="1"/>
  <c r="L1983" i="13" a="1"/>
  <c r="L1983" i="13" s="1"/>
  <c r="L318" i="13" a="1"/>
  <c r="L318" i="13" s="1"/>
  <c r="L830" i="13" a="1"/>
  <c r="L830" i="13" s="1"/>
  <c r="L1342" i="13" a="1"/>
  <c r="L1342" i="13" s="1"/>
  <c r="L1854" i="13" a="1"/>
  <c r="L1854" i="13" s="1"/>
  <c r="K2716" i="13" a="1"/>
  <c r="K2716" i="13" s="1"/>
  <c r="K3228" i="13" a="1"/>
  <c r="K3228" i="13" s="1"/>
  <c r="K3740" i="13" a="1"/>
  <c r="K3740" i="13" s="1"/>
  <c r="K4252" i="13" a="1"/>
  <c r="K4252" i="13" s="1"/>
  <c r="K4764" i="13" a="1"/>
  <c r="K4764" i="13" s="1"/>
  <c r="K5276" i="13" a="1"/>
  <c r="K5276" i="13" s="1"/>
  <c r="K5788" i="13" a="1"/>
  <c r="K5788" i="13" s="1"/>
  <c r="K6300" i="13" a="1"/>
  <c r="K6300" i="13" s="1"/>
  <c r="K6812" i="13" a="1"/>
  <c r="K6812" i="13" s="1"/>
  <c r="K7324" i="13" a="1"/>
  <c r="K7324" i="13" s="1"/>
  <c r="K7836" i="13" a="1"/>
  <c r="K7836" i="13" s="1"/>
  <c r="L3112" i="13" a="1"/>
  <c r="L3112" i="13" s="1"/>
  <c r="L3624" i="13" a="1"/>
  <c r="L3624" i="13" s="1"/>
  <c r="L4136" i="13" a="1"/>
  <c r="L4136" i="13" s="1"/>
  <c r="L4648" i="13" a="1"/>
  <c r="L4648" i="13" s="1"/>
  <c r="L5160" i="13" a="1"/>
  <c r="L5160" i="13" s="1"/>
  <c r="L5672" i="13" a="1"/>
  <c r="L5672" i="13" s="1"/>
  <c r="L6184" i="13" a="1"/>
  <c r="L6184" i="13" s="1"/>
  <c r="L6696" i="13" a="1"/>
  <c r="L6696" i="13" s="1"/>
  <c r="L7208" i="13" a="1"/>
  <c r="L7208" i="13" s="1"/>
  <c r="L7720" i="13" a="1"/>
  <c r="L7720" i="13" s="1"/>
  <c r="K3826" i="13" a="1"/>
  <c r="K3826" i="13" s="1"/>
  <c r="K4338" i="13" a="1"/>
  <c r="K4338" i="13" s="1"/>
  <c r="K4850" i="13" a="1"/>
  <c r="K4850" i="13" s="1"/>
  <c r="K5362" i="13" a="1"/>
  <c r="K5362" i="13" s="1"/>
  <c r="K5874" i="13" a="1"/>
  <c r="K5874" i="13" s="1"/>
  <c r="K6386" i="13" a="1"/>
  <c r="K6386" i="13" s="1"/>
  <c r="K6898" i="13" a="1"/>
  <c r="K6898" i="13" s="1"/>
  <c r="K7410" i="13" a="1"/>
  <c r="K7410" i="13" s="1"/>
  <c r="K7922" i="13" a="1"/>
  <c r="K7922" i="13" s="1"/>
  <c r="K8434" i="13" a="1"/>
  <c r="K8434" i="13" s="1"/>
  <c r="L2610" i="13" a="1"/>
  <c r="L2610" i="13" s="1"/>
  <c r="L3122" i="13" a="1"/>
  <c r="L3122" i="13" s="1"/>
  <c r="L3634" i="13" a="1"/>
  <c r="L3634" i="13" s="1"/>
  <c r="L4146" i="13" a="1"/>
  <c r="L4146" i="13" s="1"/>
  <c r="L4658" i="13" a="1"/>
  <c r="L4658" i="13" s="1"/>
  <c r="L5170" i="13" a="1"/>
  <c r="L5170" i="13" s="1"/>
  <c r="L5682" i="13" a="1"/>
  <c r="L5682" i="13" s="1"/>
  <c r="L6194" i="13" a="1"/>
  <c r="L6194" i="13" s="1"/>
  <c r="L6706" i="13" a="1"/>
  <c r="L6706" i="13" s="1"/>
  <c r="L7218" i="13" a="1"/>
  <c r="L7218" i="13" s="1"/>
  <c r="L7730" i="13" a="1"/>
  <c r="L7730" i="13" s="1"/>
  <c r="K8272" i="13" a="1"/>
  <c r="K8272" i="13" s="1"/>
  <c r="K8784" i="13" a="1"/>
  <c r="K8784" i="13" s="1"/>
  <c r="K9296" i="13" a="1"/>
  <c r="K9296" i="13" s="1"/>
  <c r="K9808" i="13" a="1"/>
  <c r="K9808" i="13" s="1"/>
  <c r="K10320" i="13" a="1"/>
  <c r="K10320" i="13" s="1"/>
  <c r="L8116" i="13" a="1"/>
  <c r="L8116" i="13" s="1"/>
  <c r="L8628" i="13" a="1"/>
  <c r="L8628" i="13" s="1"/>
  <c r="L9140" i="13" a="1"/>
  <c r="L9140" i="13" s="1"/>
  <c r="L9652" i="13" a="1"/>
  <c r="L9652" i="13" s="1"/>
  <c r="L10164" i="13" a="1"/>
  <c r="L10164" i="13" s="1"/>
  <c r="K8470" i="13" a="1"/>
  <c r="K8470" i="13" s="1"/>
  <c r="K8982" i="13" a="1"/>
  <c r="K8982" i="13" s="1"/>
  <c r="K9494" i="13" a="1"/>
  <c r="K9494" i="13" s="1"/>
  <c r="K10006" i="13" a="1"/>
  <c r="K10006" i="13" s="1"/>
  <c r="K10518" i="13" a="1"/>
  <c r="K10518" i="13" s="1"/>
  <c r="L8270" i="13" a="1"/>
  <c r="L8270" i="13" s="1"/>
  <c r="L8782" i="13" a="1"/>
  <c r="L8782" i="13" s="1"/>
  <c r="L9294" i="13" a="1"/>
  <c r="L9294" i="13" s="1"/>
  <c r="L9806" i="13" a="1"/>
  <c r="L9806" i="13" s="1"/>
  <c r="L10318" i="13" a="1"/>
  <c r="L10318" i="13" s="1"/>
  <c r="L731" i="13" a="1"/>
  <c r="L731" i="13" s="1"/>
  <c r="K396" i="13" a="1"/>
  <c r="K396" i="13" s="1"/>
  <c r="K908" i="13" a="1"/>
  <c r="K908" i="13" s="1"/>
  <c r="K1420" i="13" a="1"/>
  <c r="K1420" i="13" s="1"/>
  <c r="K1932" i="13" a="1"/>
  <c r="K1932" i="13" s="1"/>
  <c r="K2444" i="13" a="1"/>
  <c r="K2444" i="13" s="1"/>
  <c r="K219" i="13" a="1"/>
  <c r="K219" i="13" s="1"/>
  <c r="K731" i="13" a="1"/>
  <c r="K731" i="13" s="1"/>
  <c r="K1243" i="13" a="1"/>
  <c r="K1243" i="13" s="1"/>
  <c r="K1755" i="13" a="1"/>
  <c r="K1755" i="13" s="1"/>
  <c r="K2267" i="13" a="1"/>
  <c r="K2267" i="13" s="1"/>
  <c r="K374" i="13" a="1"/>
  <c r="K374" i="13" s="1"/>
  <c r="L1787" i="13" a="1"/>
  <c r="L1787" i="13" s="1"/>
  <c r="L2595" i="13" a="1"/>
  <c r="L2595" i="13" s="1"/>
  <c r="L3107" i="13" a="1"/>
  <c r="L3107" i="13" s="1"/>
  <c r="L339" i="13" a="1"/>
  <c r="L339" i="13" s="1"/>
  <c r="L1767" i="13" a="1"/>
  <c r="L1767" i="13" s="1"/>
  <c r="K209" i="13" a="1"/>
  <c r="K209" i="13" s="1"/>
  <c r="K721" i="13" a="1"/>
  <c r="K721" i="13" s="1"/>
  <c r="K1233" i="13" a="1"/>
  <c r="K1233" i="13" s="1"/>
  <c r="K1745" i="13" a="1"/>
  <c r="K1745" i="13" s="1"/>
  <c r="L2605" i="13" a="1"/>
  <c r="L2605" i="13" s="1"/>
  <c r="L3117" i="13" a="1"/>
  <c r="L3117" i="13" s="1"/>
  <c r="L3629" i="13" a="1"/>
  <c r="L3629" i="13" s="1"/>
  <c r="L4141" i="13" a="1"/>
  <c r="L4141" i="13" s="1"/>
  <c r="L4653" i="13" a="1"/>
  <c r="L4653" i="13" s="1"/>
  <c r="L5165" i="13" a="1"/>
  <c r="L5165" i="13" s="1"/>
  <c r="L5677" i="13" a="1"/>
  <c r="L5677" i="13" s="1"/>
  <c r="L6189" i="13" a="1"/>
  <c r="L6189" i="13" s="1"/>
  <c r="L6701" i="13" a="1"/>
  <c r="L6701" i="13" s="1"/>
  <c r="L7213" i="13" a="1"/>
  <c r="L7213" i="13" s="1"/>
  <c r="L7725" i="13" a="1"/>
  <c r="L7725" i="13" s="1"/>
  <c r="K3003" i="13" a="1"/>
  <c r="K3003" i="13" s="1"/>
  <c r="K3515" i="13" a="1"/>
  <c r="K3515" i="13" s="1"/>
  <c r="K4027" i="13" a="1"/>
  <c r="K4027" i="13" s="1"/>
  <c r="K4539" i="13" a="1"/>
  <c r="K4539" i="13" s="1"/>
  <c r="K5051" i="13" a="1"/>
  <c r="K5051" i="13" s="1"/>
  <c r="K5563" i="13" a="1"/>
  <c r="K5563" i="13" s="1"/>
  <c r="K6075" i="13" a="1"/>
  <c r="K6075" i="13" s="1"/>
  <c r="K6587" i="13" a="1"/>
  <c r="K6587" i="13" s="1"/>
  <c r="K7099" i="13" a="1"/>
  <c r="K7099" i="13" s="1"/>
  <c r="K7611" i="13" a="1"/>
  <c r="K7611" i="13" s="1"/>
  <c r="L3715" i="13" a="1"/>
  <c r="L3715" i="13" s="1"/>
  <c r="L4227" i="13" a="1"/>
  <c r="L4227" i="13" s="1"/>
  <c r="L4739" i="13" a="1"/>
  <c r="L4739" i="13" s="1"/>
  <c r="L5251" i="13" a="1"/>
  <c r="L5251" i="13" s="1"/>
  <c r="L5763" i="13" a="1"/>
  <c r="L5763" i="13" s="1"/>
  <c r="L6275" i="13" a="1"/>
  <c r="L6275" i="13" s="1"/>
  <c r="L6787" i="13" a="1"/>
  <c r="L6787" i="13" s="1"/>
  <c r="L7299" i="13" a="1"/>
  <c r="L7299" i="13" s="1"/>
  <c r="L7811" i="13" a="1"/>
  <c r="L7811" i="13" s="1"/>
  <c r="L8323" i="13" a="1"/>
  <c r="L8323" i="13" s="1"/>
  <c r="K2501" i="13" a="1"/>
  <c r="K2501" i="13" s="1"/>
  <c r="K3013" i="13" a="1"/>
  <c r="K3013" i="13" s="1"/>
  <c r="K3525" i="13" a="1"/>
  <c r="K3525" i="13" s="1"/>
  <c r="K4037" i="13" a="1"/>
  <c r="K4037" i="13" s="1"/>
  <c r="K4549" i="13" a="1"/>
  <c r="K4549" i="13" s="1"/>
  <c r="K5061" i="13" a="1"/>
  <c r="K5061" i="13" s="1"/>
  <c r="K5573" i="13" a="1"/>
  <c r="K5573" i="13" s="1"/>
  <c r="K6085" i="13" a="1"/>
  <c r="K6085" i="13" s="1"/>
  <c r="K6597" i="13" a="1"/>
  <c r="K6597" i="13" s="1"/>
  <c r="K7109" i="13" a="1"/>
  <c r="K7109" i="13" s="1"/>
  <c r="K7621" i="13" a="1"/>
  <c r="K7621" i="13" s="1"/>
  <c r="L8161" i="13" a="1"/>
  <c r="L8161" i="13" s="1"/>
  <c r="L8673" i="13" a="1"/>
  <c r="L8673" i="13" s="1"/>
  <c r="L9185" i="13" a="1"/>
  <c r="L9185" i="13" s="1"/>
  <c r="L9697" i="13" a="1"/>
  <c r="L9697" i="13" s="1"/>
  <c r="L10209" i="13" a="1"/>
  <c r="L10209" i="13" s="1"/>
  <c r="K8007" i="13" a="1"/>
  <c r="K8007" i="13" s="1"/>
  <c r="K8519" i="13" a="1"/>
  <c r="K8519" i="13" s="1"/>
  <c r="K9031" i="13" a="1"/>
  <c r="K9031" i="13" s="1"/>
  <c r="K9543" i="13" a="1"/>
  <c r="K9543" i="13" s="1"/>
  <c r="K10055" i="13" a="1"/>
  <c r="K10055" i="13" s="1"/>
  <c r="K10567" i="13" a="1"/>
  <c r="K10567" i="13" s="1"/>
  <c r="L8871" i="13" a="1"/>
  <c r="L8871" i="13" s="1"/>
  <c r="L9383" i="13" a="1"/>
  <c r="L9383" i="13" s="1"/>
  <c r="L9895" i="13" a="1"/>
  <c r="L9895" i="13" s="1"/>
  <c r="L10407" i="13" a="1"/>
  <c r="L10407" i="13" s="1"/>
  <c r="K8161" i="13" a="1"/>
  <c r="K8161" i="13" s="1"/>
  <c r="K8673" i="13" a="1"/>
  <c r="K8673" i="13" s="1"/>
  <c r="K9185" i="13" a="1"/>
  <c r="K9185" i="13" s="1"/>
  <c r="K9697" i="13" a="1"/>
  <c r="K9697" i="13" s="1"/>
  <c r="L643" i="13" a="1"/>
  <c r="L643" i="13" s="1"/>
  <c r="L373" i="13" a="1"/>
  <c r="L373" i="13" s="1"/>
  <c r="L885" i="13" a="1"/>
  <c r="L885" i="13" s="1"/>
  <c r="L1397" i="13" a="1"/>
  <c r="L1397" i="13" s="1"/>
  <c r="L1909" i="13" a="1"/>
  <c r="L1909" i="13" s="1"/>
  <c r="L2421" i="13" a="1"/>
  <c r="L2421" i="13" s="1"/>
  <c r="L196" i="13" a="1"/>
  <c r="L196" i="13" s="1"/>
  <c r="L708" i="13" a="1"/>
  <c r="L708" i="13" s="1"/>
  <c r="L1220" i="13" a="1"/>
  <c r="L1220" i="13" s="1"/>
  <c r="L1732" i="13" a="1"/>
  <c r="L1732" i="13" s="1"/>
  <c r="L2244" i="13" a="1"/>
  <c r="L2244" i="13" s="1"/>
  <c r="K286" i="13" a="1"/>
  <c r="K286" i="13" s="1"/>
  <c r="K1742" i="13" a="1"/>
  <c r="K1742" i="13" s="1"/>
  <c r="K2574" i="13" a="1"/>
  <c r="K2574" i="13" s="1"/>
  <c r="K3086" i="13" a="1"/>
  <c r="K3086" i="13" s="1"/>
  <c r="L247" i="13" a="1"/>
  <c r="L247" i="13" s="1"/>
  <c r="L1723" i="13" a="1"/>
  <c r="L1723" i="13" s="1"/>
  <c r="L186" i="13" a="1"/>
  <c r="L186" i="13" s="1"/>
  <c r="L698" i="13" a="1"/>
  <c r="L698" i="13" s="1"/>
  <c r="L1210" i="13" a="1"/>
  <c r="L1210" i="13" s="1"/>
  <c r="L1722" i="13" a="1"/>
  <c r="L1722" i="13" s="1"/>
  <c r="K2584" i="13" a="1"/>
  <c r="K2584" i="13" s="1"/>
  <c r="K3096" i="13" a="1"/>
  <c r="K3096" i="13" s="1"/>
  <c r="K3608" i="13" a="1"/>
  <c r="K3608" i="13" s="1"/>
  <c r="K4120" i="13" a="1"/>
  <c r="K4120" i="13" s="1"/>
  <c r="K4632" i="13" a="1"/>
  <c r="K4632" i="13" s="1"/>
  <c r="K5144" i="13" a="1"/>
  <c r="K5144" i="13" s="1"/>
  <c r="K5656" i="13" a="1"/>
  <c r="K5656" i="13" s="1"/>
  <c r="K6168" i="13" a="1"/>
  <c r="K6168" i="13" s="1"/>
  <c r="K6680" i="13" a="1"/>
  <c r="K6680" i="13" s="1"/>
  <c r="K7192" i="13" a="1"/>
  <c r="K7192" i="13" s="1"/>
  <c r="K7704" i="13" a="1"/>
  <c r="K7704" i="13" s="1"/>
  <c r="L2980" i="13" a="1"/>
  <c r="L2980" i="13" s="1"/>
  <c r="L3492" i="13" a="1"/>
  <c r="L3492" i="13" s="1"/>
  <c r="L4004" i="13" a="1"/>
  <c r="L4004" i="13" s="1"/>
  <c r="L4516" i="13" a="1"/>
  <c r="L4516" i="13" s="1"/>
  <c r="L5028" i="13" a="1"/>
  <c r="L5028" i="13" s="1"/>
  <c r="L5540" i="13" a="1"/>
  <c r="L5540" i="13" s="1"/>
  <c r="L6052" i="13" a="1"/>
  <c r="L6052" i="13" s="1"/>
  <c r="L6564" i="13" a="1"/>
  <c r="L6564" i="13" s="1"/>
  <c r="L7076" i="13" a="1"/>
  <c r="L7076" i="13" s="1"/>
  <c r="L7588" i="13" a="1"/>
  <c r="L7588" i="13" s="1"/>
  <c r="K3694" i="13" a="1"/>
  <c r="K3694" i="13" s="1"/>
  <c r="K4206" i="13" a="1"/>
  <c r="K4206" i="13" s="1"/>
  <c r="K4718" i="13" a="1"/>
  <c r="K4718" i="13" s="1"/>
  <c r="K5230" i="13" a="1"/>
  <c r="K5230" i="13" s="1"/>
  <c r="K5742" i="13" a="1"/>
  <c r="K5742" i="13" s="1"/>
  <c r="K6254" i="13" a="1"/>
  <c r="K6254" i="13" s="1"/>
  <c r="K6766" i="13" a="1"/>
  <c r="K6766" i="13" s="1"/>
  <c r="K7278" i="13" a="1"/>
  <c r="K7278" i="13" s="1"/>
  <c r="K7790" i="13" a="1"/>
  <c r="K7790" i="13" s="1"/>
  <c r="K8302" i="13" a="1"/>
  <c r="K8302" i="13" s="1"/>
  <c r="L2478" i="13" a="1"/>
  <c r="L2478" i="13" s="1"/>
  <c r="L2990" i="13" a="1"/>
  <c r="L2990" i="13" s="1"/>
  <c r="L3502" i="13" a="1"/>
  <c r="L3502" i="13" s="1"/>
  <c r="L4014" i="13" a="1"/>
  <c r="L4014" i="13" s="1"/>
  <c r="L4526" i="13" a="1"/>
  <c r="L4526" i="13" s="1"/>
  <c r="L5038" i="13" a="1"/>
  <c r="L5038" i="13" s="1"/>
  <c r="L5550" i="13" a="1"/>
  <c r="L5550" i="13" s="1"/>
  <c r="L6062" i="13" a="1"/>
  <c r="L6062" i="13" s="1"/>
  <c r="L6574" i="13" a="1"/>
  <c r="L6574" i="13" s="1"/>
  <c r="L7086" i="13" a="1"/>
  <c r="L7086" i="13" s="1"/>
  <c r="L7598" i="13" a="1"/>
  <c r="L7598" i="13" s="1"/>
  <c r="K8140" i="13" a="1"/>
  <c r="K8140" i="13" s="1"/>
  <c r="K8652" i="13" a="1"/>
  <c r="K8652" i="13" s="1"/>
  <c r="K9164" i="13" a="1"/>
  <c r="K9164" i="13" s="1"/>
  <c r="K9676" i="13" a="1"/>
  <c r="K9676" i="13" s="1"/>
  <c r="K10188" i="13" a="1"/>
  <c r="K10188" i="13" s="1"/>
  <c r="L7984" i="13" a="1"/>
  <c r="L7984" i="13" s="1"/>
  <c r="L8496" i="13" a="1"/>
  <c r="L8496" i="13" s="1"/>
  <c r="L9008" i="13" a="1"/>
  <c r="L9008" i="13" s="1"/>
  <c r="L9520" i="13" a="1"/>
  <c r="L9520" i="13" s="1"/>
  <c r="L10032" i="13" a="1"/>
  <c r="L10032" i="13" s="1"/>
  <c r="L10544" i="13" a="1"/>
  <c r="L10544" i="13" s="1"/>
  <c r="K8850" i="13" a="1"/>
  <c r="K8850" i="13" s="1"/>
  <c r="K9362" i="13" a="1"/>
  <c r="K9362" i="13" s="1"/>
  <c r="K9874" i="13" a="1"/>
  <c r="K9874" i="13" s="1"/>
  <c r="L10616" i="13" a="1"/>
  <c r="L10616" i="13" s="1"/>
  <c r="L10459" i="13" a="1"/>
  <c r="L10459" i="13" s="1"/>
  <c r="K9955" i="13" a="1"/>
  <c r="K9955" i="13" s="1"/>
  <c r="L9795" i="13" a="1"/>
  <c r="L9795" i="13" s="1"/>
  <c r="K9085" i="13" a="1"/>
  <c r="K9085" i="13" s="1"/>
  <c r="K10453" i="13" a="1"/>
  <c r="K10453" i="13" s="1"/>
  <c r="L8651" i="13" a="1"/>
  <c r="L8651" i="13" s="1"/>
  <c r="K10419" i="13" a="1"/>
  <c r="K10419" i="13" s="1"/>
  <c r="L10259" i="13" a="1"/>
  <c r="L10259" i="13" s="1"/>
  <c r="K9549" i="13" a="1"/>
  <c r="K9549" i="13" s="1"/>
  <c r="L9722" i="13" a="1"/>
  <c r="L9722" i="13" s="1"/>
  <c r="L8154" i="13" a="1"/>
  <c r="L8154" i="13" s="1"/>
  <c r="K10042" i="13" a="1"/>
  <c r="K10042" i="13" s="1"/>
  <c r="L8282" i="13" a="1"/>
  <c r="L8282" i="13" s="1"/>
  <c r="L9642" i="13" a="1"/>
  <c r="L9642" i="13" s="1"/>
  <c r="L8114" i="13" a="1"/>
  <c r="L8114" i="13" s="1"/>
  <c r="K10081" i="13" a="1"/>
  <c r="K10081" i="13" s="1"/>
  <c r="K8707" i="13" a="1"/>
  <c r="K8707" i="13" s="1"/>
  <c r="L7079" i="13" a="1"/>
  <c r="L7079" i="13" s="1"/>
  <c r="L7591" i="13" a="1"/>
  <c r="L7591" i="13" s="1"/>
  <c r="L8103" i="13" a="1"/>
  <c r="L8103" i="13" s="1"/>
  <c r="K2281" i="13" a="1"/>
  <c r="K2281" i="13" s="1"/>
  <c r="K2793" i="13" a="1"/>
  <c r="K2793" i="13" s="1"/>
  <c r="K3305" i="13" a="1"/>
  <c r="K3305" i="13" s="1"/>
  <c r="K3817" i="13" a="1"/>
  <c r="K3817" i="13" s="1"/>
  <c r="K4329" i="13" a="1"/>
  <c r="K4329" i="13" s="1"/>
  <c r="K4841" i="13" a="1"/>
  <c r="K4841" i="13" s="1"/>
  <c r="K5353" i="13" a="1"/>
  <c r="K5353" i="13" s="1"/>
  <c r="K5865" i="13" a="1"/>
  <c r="K5865" i="13" s="1"/>
  <c r="K6761" i="13" a="1"/>
  <c r="K6761" i="13" s="1"/>
  <c r="L7941" i="13" a="1"/>
  <c r="L7941" i="13" s="1"/>
  <c r="L8965" i="13" a="1"/>
  <c r="L8965" i="13" s="1"/>
  <c r="L9989" i="13" a="1"/>
  <c r="L9989" i="13" s="1"/>
  <c r="K8299" i="13" a="1"/>
  <c r="K8299" i="13" s="1"/>
  <c r="L409" i="13" a="1"/>
  <c r="L409" i="13" s="1"/>
  <c r="L1433" i="13" a="1"/>
  <c r="L1433" i="13" s="1"/>
  <c r="L2457" i="13" a="1"/>
  <c r="L2457" i="13" s="1"/>
  <c r="L872" i="13" a="1"/>
  <c r="L872" i="13" s="1"/>
  <c r="L1896" i="13" a="1"/>
  <c r="L1896" i="13" s="1"/>
  <c r="K930" i="13" a="1"/>
  <c r="K930" i="13" s="1"/>
  <c r="K2738" i="13" a="1"/>
  <c r="K2738" i="13" s="1"/>
  <c r="K914" i="13" a="1"/>
  <c r="K914" i="13" s="1"/>
  <c r="L478" i="13" a="1"/>
  <c r="L478" i="13" s="1"/>
  <c r="L1502" i="13" a="1"/>
  <c r="L1502" i="13" s="1"/>
  <c r="K2876" i="13" a="1"/>
  <c r="K2876" i="13" s="1"/>
  <c r="K3900" i="13" a="1"/>
  <c r="K3900" i="13" s="1"/>
  <c r="K4924" i="13" a="1"/>
  <c r="K4924" i="13" s="1"/>
  <c r="K5948" i="13" a="1"/>
  <c r="K5948" i="13" s="1"/>
  <c r="K6972" i="13" a="1"/>
  <c r="K6972" i="13" s="1"/>
  <c r="L2760" i="13" a="1"/>
  <c r="L2760" i="13" s="1"/>
  <c r="L3784" i="13" a="1"/>
  <c r="L3784" i="13" s="1"/>
  <c r="L4808" i="13" a="1"/>
  <c r="L4808" i="13" s="1"/>
  <c r="L5832" i="13" a="1"/>
  <c r="L5832" i="13" s="1"/>
  <c r="L6856" i="13" a="1"/>
  <c r="L6856" i="13" s="1"/>
  <c r="L7880" i="13" a="1"/>
  <c r="L7880" i="13" s="1"/>
  <c r="K4498" i="13" a="1"/>
  <c r="K4498" i="13" s="1"/>
  <c r="L779" i="13" a="1"/>
  <c r="L779" i="13" s="1"/>
  <c r="K1255" i="13" a="1"/>
  <c r="K1255" i="13" s="1"/>
  <c r="L1663" i="13" a="1"/>
  <c r="L1663" i="13" s="1"/>
  <c r="L4153" i="13" a="1"/>
  <c r="L4153" i="13" s="1"/>
  <c r="L6649" i="13" a="1"/>
  <c r="L6649" i="13" s="1"/>
  <c r="L7673" i="13" a="1"/>
  <c r="L7673" i="13" s="1"/>
  <c r="K3463" i="13" a="1"/>
  <c r="K3463" i="13" s="1"/>
  <c r="K4487" i="13" a="1"/>
  <c r="K4487" i="13" s="1"/>
  <c r="K5511" i="13" a="1"/>
  <c r="K5511" i="13" s="1"/>
  <c r="K6535" i="13" a="1"/>
  <c r="K6535" i="13" s="1"/>
  <c r="K7559" i="13" a="1"/>
  <c r="K7559" i="13" s="1"/>
  <c r="L4175" i="13" a="1"/>
  <c r="L4175" i="13" s="1"/>
  <c r="L5199" i="13" a="1"/>
  <c r="L5199" i="13" s="1"/>
  <c r="L6223" i="13" a="1"/>
  <c r="L6223" i="13" s="1"/>
  <c r="L7247" i="13" a="1"/>
  <c r="L7247" i="13" s="1"/>
  <c r="L8271" i="13" a="1"/>
  <c r="L8271" i="13" s="1"/>
  <c r="K2961" i="13" a="1"/>
  <c r="K2961" i="13" s="1"/>
  <c r="K3985" i="13" a="1"/>
  <c r="K3985" i="13" s="1"/>
  <c r="K5009" i="13" a="1"/>
  <c r="K5009" i="13" s="1"/>
  <c r="K6033" i="13" a="1"/>
  <c r="K6033" i="13" s="1"/>
  <c r="K7057" i="13" a="1"/>
  <c r="K7057" i="13" s="1"/>
  <c r="L8109" i="13" a="1"/>
  <c r="L8109" i="13" s="1"/>
  <c r="L9133" i="13" a="1"/>
  <c r="L9133" i="13" s="1"/>
  <c r="L10157" i="13" a="1"/>
  <c r="L10157" i="13" s="1"/>
  <c r="K8467" i="13" a="1"/>
  <c r="K8467" i="13" s="1"/>
  <c r="L577" i="13" a="1"/>
  <c r="L577" i="13" s="1"/>
  <c r="L1601" i="13" a="1"/>
  <c r="L1601" i="13" s="1"/>
  <c r="K646" i="13" a="1"/>
  <c r="K646" i="13" s="1"/>
  <c r="L912" i="13" a="1"/>
  <c r="L912" i="13" s="1"/>
  <c r="L1936" i="13" a="1"/>
  <c r="L1936" i="13" s="1"/>
  <c r="K1090" i="13" a="1"/>
  <c r="K1090" i="13" s="1"/>
  <c r="K2778" i="13" a="1"/>
  <c r="K2778" i="13" s="1"/>
  <c r="L1075" i="13" a="1"/>
  <c r="L1075" i="13" s="1"/>
  <c r="L390" i="13" a="1"/>
  <c r="L390" i="13" s="1"/>
  <c r="L1414" i="13" a="1"/>
  <c r="L1414" i="13" s="1"/>
  <c r="K2788" i="13" a="1"/>
  <c r="K2788" i="13" s="1"/>
  <c r="K3812" i="13" a="1"/>
  <c r="K3812" i="13" s="1"/>
  <c r="K4836" i="13" a="1"/>
  <c r="K4836" i="13" s="1"/>
  <c r="K5860" i="13" a="1"/>
  <c r="K5860" i="13" s="1"/>
  <c r="K6884" i="13" a="1"/>
  <c r="K6884" i="13" s="1"/>
  <c r="K7908" i="13" a="1"/>
  <c r="K7908" i="13" s="1"/>
  <c r="L3696" i="13" a="1"/>
  <c r="L3696" i="13" s="1"/>
  <c r="L4720" i="13" a="1"/>
  <c r="L4720" i="13" s="1"/>
  <c r="L5744" i="13" a="1"/>
  <c r="L5744" i="13" s="1"/>
  <c r="L6768" i="13" a="1"/>
  <c r="L6768" i="13" s="1"/>
  <c r="L7792" i="13" a="1"/>
  <c r="L7792" i="13" s="1"/>
  <c r="K4410" i="13" a="1"/>
  <c r="K4410" i="13" s="1"/>
  <c r="K5434" i="13" a="1"/>
  <c r="K5434" i="13" s="1"/>
  <c r="K6458" i="13" a="1"/>
  <c r="K6458" i="13" s="1"/>
  <c r="K7482" i="13" a="1"/>
  <c r="K7482" i="13" s="1"/>
  <c r="L2170" i="13" a="1"/>
  <c r="L2170" i="13" s="1"/>
  <c r="L3194" i="13" a="1"/>
  <c r="L3194" i="13" s="1"/>
  <c r="L4218" i="13" a="1"/>
  <c r="L4218" i="13" s="1"/>
  <c r="L5242" i="13" a="1"/>
  <c r="L5242" i="13" s="1"/>
  <c r="L6266" i="13" a="1"/>
  <c r="L6266" i="13" s="1"/>
  <c r="L7290" i="13" a="1"/>
  <c r="L7290" i="13" s="1"/>
  <c r="K8344" i="13" a="1"/>
  <c r="K8344" i="13" s="1"/>
  <c r="K9368" i="13" a="1"/>
  <c r="K9368" i="13" s="1"/>
  <c r="K10392" i="13" a="1"/>
  <c r="K10392" i="13" s="1"/>
  <c r="L8700" i="13" a="1"/>
  <c r="L8700" i="13" s="1"/>
  <c r="L9724" i="13" a="1"/>
  <c r="L9724" i="13" s="1"/>
  <c r="K8542" i="13" a="1"/>
  <c r="K8542" i="13" s="1"/>
  <c r="K9566" i="13" a="1"/>
  <c r="K9566" i="13" s="1"/>
  <c r="K10591" i="13" a="1"/>
  <c r="K10591" i="13" s="1"/>
  <c r="L8854" i="13" a="1"/>
  <c r="L8854" i="13" s="1"/>
  <c r="L9878" i="13" a="1"/>
  <c r="L9878" i="13" s="1"/>
  <c r="K20" i="13" a="1"/>
  <c r="K20" i="13" s="1"/>
  <c r="K2068" i="13" a="1"/>
  <c r="K2068" i="13" s="1"/>
  <c r="K466" i="13" a="1"/>
  <c r="K466" i="13" s="1"/>
  <c r="K2291" i="13" a="1"/>
  <c r="K2291" i="13" s="1"/>
  <c r="K1779" i="13" a="1"/>
  <c r="K1779" i="13" s="1"/>
  <c r="K1267" i="13" a="1"/>
  <c r="K1267" i="13" s="1"/>
  <c r="K755" i="13" a="1"/>
  <c r="K755" i="13" s="1"/>
  <c r="K243" i="13" a="1"/>
  <c r="K243" i="13" s="1"/>
  <c r="K10" i="13" a="1"/>
  <c r="K10" i="13" s="1"/>
  <c r="K1956" i="13" a="1"/>
  <c r="K1956" i="13" s="1"/>
  <c r="K1444" i="13" a="1"/>
  <c r="K1444" i="13" s="1"/>
  <c r="K932" i="13" a="1"/>
  <c r="K932" i="13" s="1"/>
  <c r="K420" i="13" a="1"/>
  <c r="K420" i="13" s="1"/>
  <c r="L823" i="13" a="1"/>
  <c r="L823" i="13" s="1"/>
  <c r="K416" i="13" a="1"/>
  <c r="K416" i="13" s="1"/>
  <c r="L807" i="13" a="1"/>
  <c r="L807" i="13" s="1"/>
  <c r="K1209" i="13" a="1"/>
  <c r="K1209" i="13" s="1"/>
  <c r="K377" i="13" a="1"/>
  <c r="K377" i="13" s="1"/>
  <c r="L1139" i="13" a="1"/>
  <c r="L1139" i="13" s="1"/>
  <c r="L2859" i="13" a="1"/>
  <c r="L2859" i="13" s="1"/>
  <c r="K1350" i="13" a="1"/>
  <c r="K1350" i="13" s="1"/>
  <c r="K2083" i="13" a="1"/>
  <c r="K2083" i="13" s="1"/>
  <c r="K1091" i="13" a="1"/>
  <c r="K1091" i="13" s="1"/>
  <c r="K99" i="13" a="1"/>
  <c r="K99" i="13" s="1"/>
  <c r="L3669" i="13" a="1"/>
  <c r="L3669" i="13" s="1"/>
  <c r="L3157" i="13" a="1"/>
  <c r="L3157" i="13" s="1"/>
  <c r="L2645" i="13" a="1"/>
  <c r="L2645" i="13" s="1"/>
  <c r="K1785" i="13" a="1"/>
  <c r="K1785" i="13" s="1"/>
  <c r="K569" i="13" a="1"/>
  <c r="K569" i="13" s="1"/>
  <c r="L1339" i="13" a="1"/>
  <c r="L1339" i="13" s="1"/>
  <c r="L2827" i="13" a="1"/>
  <c r="L2827" i="13" s="1"/>
  <c r="L1147" i="13" a="1"/>
  <c r="L1147" i="13" s="1"/>
  <c r="K1923" i="13" a="1"/>
  <c r="K1923" i="13" s="1"/>
  <c r="K867" i="13" a="1"/>
  <c r="K867" i="13" s="1"/>
  <c r="K202" i="13" a="1"/>
  <c r="K202" i="13" s="1"/>
  <c r="K295" i="13" a="1"/>
  <c r="K295" i="13" s="1"/>
  <c r="L3183" i="13" a="1"/>
  <c r="L3183" i="13" s="1"/>
  <c r="L3193" i="13" a="1"/>
  <c r="L3193" i="13" s="1"/>
  <c r="L1095" i="13" a="1"/>
  <c r="L1095" i="13" s="1"/>
  <c r="K1000" i="13" a="1"/>
  <c r="K1000" i="13" s="1"/>
  <c r="K2024" i="13" a="1"/>
  <c r="K2024" i="13" s="1"/>
  <c r="K311" i="13" a="1"/>
  <c r="K311" i="13" s="1"/>
  <c r="K1335" i="13" a="1"/>
  <c r="K1335" i="13" s="1"/>
  <c r="K2359" i="13" a="1"/>
  <c r="K2359" i="13" s="1"/>
  <c r="K1974" i="13" a="1"/>
  <c r="K1974" i="13" s="1"/>
  <c r="L3199" i="13" a="1"/>
  <c r="L3199" i="13" s="1"/>
  <c r="L1947" i="13" a="1"/>
  <c r="L1947" i="13" s="1"/>
  <c r="K813" i="13" a="1"/>
  <c r="K813" i="13" s="1"/>
  <c r="K1837" i="13" a="1"/>
  <c r="K1837" i="13" s="1"/>
  <c r="L3209" i="13" a="1"/>
  <c r="L3209" i="13" s="1"/>
  <c r="L4233" i="13" a="1"/>
  <c r="L4233" i="13" s="1"/>
  <c r="L5257" i="13" a="1"/>
  <c r="L5257" i="13" s="1"/>
  <c r="L6281" i="13" a="1"/>
  <c r="L6281" i="13" s="1"/>
  <c r="L7305" i="13" a="1"/>
  <c r="L7305" i="13" s="1"/>
  <c r="K3095" i="13" a="1"/>
  <c r="K3095" i="13" s="1"/>
  <c r="K4119" i="13" a="1"/>
  <c r="K4119" i="13" s="1"/>
  <c r="K5143" i="13" a="1"/>
  <c r="K5143" i="13" s="1"/>
  <c r="K6167" i="13" a="1"/>
  <c r="K6167" i="13" s="1"/>
  <c r="K7191" i="13" a="1"/>
  <c r="K7191" i="13" s="1"/>
  <c r="L3807" i="13" a="1"/>
  <c r="L3807" i="13" s="1"/>
  <c r="L4831" i="13" a="1"/>
  <c r="L4831" i="13" s="1"/>
  <c r="L5855" i="13" a="1"/>
  <c r="L5855" i="13" s="1"/>
  <c r="L6879" i="13" a="1"/>
  <c r="L6879" i="13" s="1"/>
  <c r="L7903" i="13" a="1"/>
  <c r="L7903" i="13" s="1"/>
  <c r="K2593" i="13" a="1"/>
  <c r="K2593" i="13" s="1"/>
  <c r="K3617" i="13" a="1"/>
  <c r="K3617" i="13" s="1"/>
  <c r="K4641" i="13" a="1"/>
  <c r="K4641" i="13" s="1"/>
  <c r="K5665" i="13" a="1"/>
  <c r="K5665" i="13" s="1"/>
  <c r="K6689" i="13" a="1"/>
  <c r="K6689" i="13" s="1"/>
  <c r="K7713" i="13" a="1"/>
  <c r="K7713" i="13" s="1"/>
  <c r="L8765" i="13" a="1"/>
  <c r="L8765" i="13" s="1"/>
  <c r="L9789" i="13" a="1"/>
  <c r="L9789" i="13" s="1"/>
  <c r="K8099" i="13" a="1"/>
  <c r="K8099" i="13" s="1"/>
  <c r="L209" i="13" a="1"/>
  <c r="L209" i="13" s="1"/>
  <c r="L1233" i="13" a="1"/>
  <c r="L1233" i="13" s="1"/>
  <c r="L2257" i="13" a="1"/>
  <c r="L2257" i="13" s="1"/>
  <c r="L544" i="13" a="1"/>
  <c r="L544" i="13" s="1"/>
  <c r="L1568" i="13" a="1"/>
  <c r="L1568" i="13" s="1"/>
  <c r="L2592" i="13" a="1"/>
  <c r="L2592" i="13" s="1"/>
  <c r="K2410" i="13" a="1"/>
  <c r="K2410" i="13" s="1"/>
  <c r="K3434" i="13" a="1"/>
  <c r="K3434" i="13" s="1"/>
  <c r="L22" i="13" a="1"/>
  <c r="L22" i="13" s="1"/>
  <c r="L1046" i="13" a="1"/>
  <c r="L1046" i="13" s="1"/>
  <c r="L2070" i="13" a="1"/>
  <c r="L2070" i="13" s="1"/>
  <c r="K3444" i="13" a="1"/>
  <c r="K3444" i="13" s="1"/>
  <c r="K4468" i="13" a="1"/>
  <c r="K4468" i="13" s="1"/>
  <c r="K5492" i="13" a="1"/>
  <c r="K5492" i="13" s="1"/>
  <c r="K6516" i="13" a="1"/>
  <c r="K6516" i="13" s="1"/>
  <c r="K7540" i="13" a="1"/>
  <c r="K7540" i="13" s="1"/>
  <c r="L3328" i="13" a="1"/>
  <c r="L3328" i="13" s="1"/>
  <c r="L4352" i="13" a="1"/>
  <c r="L4352" i="13" s="1"/>
  <c r="L5376" i="13" a="1"/>
  <c r="L5376" i="13" s="1"/>
  <c r="L6400" i="13" a="1"/>
  <c r="L6400" i="13" s="1"/>
  <c r="L7424" i="13" a="1"/>
  <c r="L7424" i="13" s="1"/>
  <c r="K4042" i="13" a="1"/>
  <c r="K4042" i="13" s="1"/>
  <c r="K5066" i="13" a="1"/>
  <c r="K5066" i="13" s="1"/>
  <c r="K6090" i="13" a="1"/>
  <c r="K6090" i="13" s="1"/>
  <c r="K7114" i="13" a="1"/>
  <c r="K7114" i="13" s="1"/>
  <c r="K8138" i="13" a="1"/>
  <c r="K8138" i="13" s="1"/>
  <c r="L2826" i="13" a="1"/>
  <c r="L2826" i="13" s="1"/>
  <c r="L3850" i="13" a="1"/>
  <c r="L3850" i="13" s="1"/>
  <c r="L4874" i="13" a="1"/>
  <c r="L4874" i="13" s="1"/>
  <c r="L5898" i="13" a="1"/>
  <c r="L5898" i="13" s="1"/>
  <c r="L6922" i="13" a="1"/>
  <c r="L6922" i="13" s="1"/>
  <c r="K7976" i="13" a="1"/>
  <c r="K7976" i="13" s="1"/>
  <c r="K9000" i="13" a="1"/>
  <c r="K9000" i="13" s="1"/>
  <c r="K10024" i="13" a="1"/>
  <c r="K10024" i="13" s="1"/>
  <c r="L8332" i="13" a="1"/>
  <c r="L8332" i="13" s="1"/>
  <c r="L9356" i="13" a="1"/>
  <c r="L9356" i="13" s="1"/>
  <c r="L10380" i="13" a="1"/>
  <c r="L10380" i="13" s="1"/>
  <c r="K9198" i="13" a="1"/>
  <c r="K9198" i="13" s="1"/>
  <c r="K10222" i="13" a="1"/>
  <c r="K10222" i="13" s="1"/>
  <c r="L8486" i="13" a="1"/>
  <c r="L8486" i="13" s="1"/>
  <c r="L9510" i="13" a="1"/>
  <c r="L9510" i="13" s="1"/>
  <c r="L10534" i="13" a="1"/>
  <c r="L10534" i="13" s="1"/>
  <c r="K1332" i="13" a="1"/>
  <c r="K1332" i="13" s="1"/>
  <c r="K1816" i="13" a="1"/>
  <c r="K1816" i="13" s="1"/>
  <c r="L1551" i="13" a="1"/>
  <c r="L1551" i="13" s="1"/>
  <c r="K1693" i="13" a="1"/>
  <c r="K1693" i="13" s="1"/>
  <c r="L5945" i="13" a="1"/>
  <c r="L5945" i="13" s="1"/>
  <c r="K632" i="13" a="1"/>
  <c r="K632" i="13" s="1"/>
  <c r="K1656" i="13" a="1"/>
  <c r="K1656" i="13" s="1"/>
  <c r="K866" i="13" a="1"/>
  <c r="K866" i="13" s="1"/>
  <c r="K967" i="13" a="1"/>
  <c r="K967" i="13" s="1"/>
  <c r="K1991" i="13" a="1"/>
  <c r="K1991" i="13" s="1"/>
  <c r="K1230" i="13" a="1"/>
  <c r="K1230" i="13" s="1"/>
  <c r="L2831" i="13" a="1"/>
  <c r="L2831" i="13" s="1"/>
  <c r="L1219" i="13" a="1"/>
  <c r="L1219" i="13" s="1"/>
  <c r="K445" i="13" a="1"/>
  <c r="K445" i="13" s="1"/>
  <c r="K1469" i="13" a="1"/>
  <c r="K1469" i="13" s="1"/>
  <c r="L2841" i="13" a="1"/>
  <c r="L2841" i="13" s="1"/>
  <c r="L3865" i="13" a="1"/>
  <c r="L3865" i="13" s="1"/>
  <c r="L4889" i="13" a="1"/>
  <c r="L4889" i="13" s="1"/>
  <c r="L5913" i="13" a="1"/>
  <c r="L5913" i="13" s="1"/>
  <c r="L6937" i="13" a="1"/>
  <c r="L6937" i="13" s="1"/>
  <c r="K2727" i="13" a="1"/>
  <c r="K2727" i="13" s="1"/>
  <c r="K3751" i="13" a="1"/>
  <c r="K3751" i="13" s="1"/>
  <c r="K4775" i="13" a="1"/>
  <c r="K4775" i="13" s="1"/>
  <c r="K5799" i="13" a="1"/>
  <c r="K5799" i="13" s="1"/>
  <c r="K6823" i="13" a="1"/>
  <c r="K6823" i="13" s="1"/>
  <c r="K7847" i="13" a="1"/>
  <c r="K7847" i="13" s="1"/>
  <c r="L4463" i="13" a="1"/>
  <c r="L4463" i="13" s="1"/>
  <c r="L5487" i="13" a="1"/>
  <c r="L5487" i="13" s="1"/>
  <c r="L6511" i="13" a="1"/>
  <c r="L6511" i="13" s="1"/>
  <c r="L7535" i="13" a="1"/>
  <c r="L7535" i="13" s="1"/>
  <c r="K2225" i="13" a="1"/>
  <c r="K2225" i="13" s="1"/>
  <c r="K3249" i="13" a="1"/>
  <c r="K3249" i="13" s="1"/>
  <c r="K4273" i="13" a="1"/>
  <c r="K4273" i="13" s="1"/>
  <c r="K5297" i="13" a="1"/>
  <c r="K5297" i="13" s="1"/>
  <c r="K6321" i="13" a="1"/>
  <c r="K6321" i="13" s="1"/>
  <c r="K7345" i="13" a="1"/>
  <c r="K7345" i="13" s="1"/>
  <c r="L8397" i="13" a="1"/>
  <c r="L8397" i="13" s="1"/>
  <c r="L9421" i="13" a="1"/>
  <c r="L9421" i="13" s="1"/>
  <c r="L10445" i="13" a="1"/>
  <c r="L10445" i="13" s="1"/>
  <c r="L563" i="13" a="1"/>
  <c r="L563" i="13" s="1"/>
  <c r="L865" i="13" a="1"/>
  <c r="L865" i="13" s="1"/>
  <c r="L1889" i="13" a="1"/>
  <c r="L1889" i="13" s="1"/>
  <c r="L176" i="13" a="1"/>
  <c r="L176" i="13" s="1"/>
  <c r="L1200" i="13" a="1"/>
  <c r="L1200" i="13" s="1"/>
  <c r="L2224" i="13" a="1"/>
  <c r="L2224" i="13" s="1"/>
  <c r="K1702" i="13" a="1"/>
  <c r="K1702" i="13" s="1"/>
  <c r="K3066" i="13" a="1"/>
  <c r="K3066" i="13" s="1"/>
  <c r="L1683" i="13" a="1"/>
  <c r="L1683" i="13" s="1"/>
  <c r="L678" i="13" a="1"/>
  <c r="L678" i="13" s="1"/>
  <c r="L1702" i="13" a="1"/>
  <c r="L1702" i="13" s="1"/>
  <c r="K3076" i="13" a="1"/>
  <c r="K3076" i="13" s="1"/>
  <c r="K4100" i="13" a="1"/>
  <c r="K4100" i="13" s="1"/>
  <c r="K5124" i="13" a="1"/>
  <c r="K5124" i="13" s="1"/>
  <c r="K6148" i="13" a="1"/>
  <c r="K6148" i="13" s="1"/>
  <c r="K7172" i="13" a="1"/>
  <c r="K7172" i="13" s="1"/>
  <c r="L2960" i="13" a="1"/>
  <c r="L2960" i="13" s="1"/>
  <c r="L3984" i="13" a="1"/>
  <c r="L3984" i="13" s="1"/>
  <c r="L5008" i="13" a="1"/>
  <c r="L5008" i="13" s="1"/>
  <c r="L6032" i="13" a="1"/>
  <c r="L6032" i="13" s="1"/>
  <c r="L7056" i="13" a="1"/>
  <c r="L7056" i="13" s="1"/>
  <c r="K3674" i="13" a="1"/>
  <c r="K3674" i="13" s="1"/>
  <c r="K4698" i="13" a="1"/>
  <c r="K4698" i="13" s="1"/>
  <c r="K5722" i="13" a="1"/>
  <c r="K5722" i="13" s="1"/>
  <c r="K6746" i="13" a="1"/>
  <c r="K6746" i="13" s="1"/>
  <c r="K7770" i="13" a="1"/>
  <c r="K7770" i="13" s="1"/>
  <c r="L2458" i="13" a="1"/>
  <c r="L2458" i="13" s="1"/>
  <c r="L3482" i="13" a="1"/>
  <c r="L3482" i="13" s="1"/>
  <c r="L4506" i="13" a="1"/>
  <c r="L4506" i="13" s="1"/>
  <c r="L5530" i="13" a="1"/>
  <c r="L5530" i="13" s="1"/>
  <c r="L6554" i="13" a="1"/>
  <c r="L6554" i="13" s="1"/>
  <c r="L7578" i="13" a="1"/>
  <c r="L7578" i="13" s="1"/>
  <c r="K8632" i="13" a="1"/>
  <c r="K8632" i="13" s="1"/>
  <c r="K9656" i="13" a="1"/>
  <c r="K9656" i="13" s="1"/>
  <c r="L7964" i="13" a="1"/>
  <c r="L7964" i="13" s="1"/>
  <c r="L8988" i="13" a="1"/>
  <c r="L8988" i="13" s="1"/>
  <c r="L10012" i="13" a="1"/>
  <c r="L10012" i="13" s="1"/>
  <c r="K8830" i="13" a="1"/>
  <c r="K8830" i="13" s="1"/>
  <c r="K9854" i="13" a="1"/>
  <c r="K9854" i="13" s="1"/>
  <c r="L8118" i="13" a="1"/>
  <c r="L8118" i="13" s="1"/>
  <c r="L9142" i="13" a="1"/>
  <c r="L9142" i="13" s="1"/>
  <c r="L10166" i="13" a="1"/>
  <c r="L10166" i="13" s="1"/>
  <c r="K596" i="13" a="1"/>
  <c r="K596" i="13" s="1"/>
  <c r="K344" i="13" a="1"/>
  <c r="K344" i="13" s="1"/>
  <c r="K1703" i="13" a="1"/>
  <c r="K1703" i="13" s="1"/>
  <c r="K221" i="13" a="1"/>
  <c r="K221" i="13" s="1"/>
  <c r="L4537" i="13" a="1"/>
  <c r="L4537" i="13" s="1"/>
  <c r="K392" i="13" a="1"/>
  <c r="K392" i="13" s="1"/>
  <c r="K1416" i="13" a="1"/>
  <c r="K1416" i="13" s="1"/>
  <c r="K2440" i="13" a="1"/>
  <c r="K2440" i="13" s="1"/>
  <c r="K727" i="13" a="1"/>
  <c r="K727" i="13" s="1"/>
  <c r="K1751" i="13" a="1"/>
  <c r="K1751" i="13" s="1"/>
  <c r="K358" i="13" a="1"/>
  <c r="K358" i="13" s="1"/>
  <c r="L2591" i="13" a="1"/>
  <c r="L2591" i="13" s="1"/>
  <c r="L323" i="13" a="1"/>
  <c r="L323" i="13" s="1"/>
  <c r="K205" i="13" a="1"/>
  <c r="K205" i="13" s="1"/>
  <c r="K1229" i="13" a="1"/>
  <c r="K1229" i="13" s="1"/>
  <c r="L2601" i="13" a="1"/>
  <c r="L2601" i="13" s="1"/>
  <c r="L3625" i="13" a="1"/>
  <c r="L3625" i="13" s="1"/>
  <c r="L4649" i="13" a="1"/>
  <c r="L4649" i="13" s="1"/>
  <c r="L5673" i="13" a="1"/>
  <c r="L5673" i="13" s="1"/>
  <c r="L6697" i="13" a="1"/>
  <c r="L6697" i="13" s="1"/>
  <c r="L7721" i="13" a="1"/>
  <c r="L7721" i="13" s="1"/>
  <c r="K3511" i="13" a="1"/>
  <c r="K3511" i="13" s="1"/>
  <c r="K4535" i="13" a="1"/>
  <c r="K4535" i="13" s="1"/>
  <c r="K5559" i="13" a="1"/>
  <c r="K5559" i="13" s="1"/>
  <c r="K6583" i="13" a="1"/>
  <c r="K6583" i="13" s="1"/>
  <c r="K7607" i="13" a="1"/>
  <c r="K7607" i="13" s="1"/>
  <c r="L4223" i="13" a="1"/>
  <c r="L4223" i="13" s="1"/>
  <c r="L5247" i="13" a="1"/>
  <c r="L5247" i="13" s="1"/>
  <c r="L6271" i="13" a="1"/>
  <c r="L6271" i="13" s="1"/>
  <c r="L7295" i="13" a="1"/>
  <c r="L7295" i="13" s="1"/>
  <c r="L8319" i="13" a="1"/>
  <c r="L8319" i="13" s="1"/>
  <c r="K3009" i="13" a="1"/>
  <c r="K3009" i="13" s="1"/>
  <c r="K4033" i="13" a="1"/>
  <c r="K4033" i="13" s="1"/>
  <c r="K5057" i="13" a="1"/>
  <c r="K5057" i="13" s="1"/>
  <c r="K6081" i="13" a="1"/>
  <c r="K6081" i="13" s="1"/>
  <c r="K7105" i="13" a="1"/>
  <c r="K7105" i="13" s="1"/>
  <c r="L8157" i="13" a="1"/>
  <c r="L8157" i="13" s="1"/>
  <c r="L9181" i="13" a="1"/>
  <c r="L9181" i="13" s="1"/>
  <c r="L10205" i="13" a="1"/>
  <c r="L10205" i="13" s="1"/>
  <c r="K8515" i="13" a="1"/>
  <c r="K8515" i="13" s="1"/>
  <c r="L625" i="13" a="1"/>
  <c r="L625" i="13" s="1"/>
  <c r="L1649" i="13" a="1"/>
  <c r="L1649" i="13" s="1"/>
  <c r="K842" i="13" a="1"/>
  <c r="K842" i="13" s="1"/>
  <c r="L960" i="13" a="1"/>
  <c r="L960" i="13" s="1"/>
  <c r="L1984" i="13" a="1"/>
  <c r="L1984" i="13" s="1"/>
  <c r="L1215" i="13" a="1"/>
  <c r="L1215" i="13" s="1"/>
  <c r="K2826" i="13" a="1"/>
  <c r="K2826" i="13" s="1"/>
  <c r="K1210" i="13" a="1"/>
  <c r="K1210" i="13" s="1"/>
  <c r="L438" i="13" a="1"/>
  <c r="L438" i="13" s="1"/>
  <c r="L1462" i="13" a="1"/>
  <c r="L1462" i="13" s="1"/>
  <c r="K2836" i="13" a="1"/>
  <c r="K2836" i="13" s="1"/>
  <c r="K3860" i="13" a="1"/>
  <c r="K3860" i="13" s="1"/>
  <c r="K4884" i="13" a="1"/>
  <c r="K4884" i="13" s="1"/>
  <c r="K5908" i="13" a="1"/>
  <c r="K5908" i="13" s="1"/>
  <c r="K6932" i="13" a="1"/>
  <c r="K6932" i="13" s="1"/>
  <c r="L2720" i="13" a="1"/>
  <c r="L2720" i="13" s="1"/>
  <c r="L3744" i="13" a="1"/>
  <c r="L3744" i="13" s="1"/>
  <c r="L4768" i="13" a="1"/>
  <c r="L4768" i="13" s="1"/>
  <c r="L5792" i="13" a="1"/>
  <c r="L5792" i="13" s="1"/>
  <c r="L6816" i="13" a="1"/>
  <c r="L6816" i="13" s="1"/>
  <c r="L7840" i="13" a="1"/>
  <c r="L7840" i="13" s="1"/>
  <c r="K4458" i="13" a="1"/>
  <c r="K4458" i="13" s="1"/>
  <c r="K5482" i="13" a="1"/>
  <c r="K5482" i="13" s="1"/>
  <c r="K6506" i="13" a="1"/>
  <c r="K6506" i="13" s="1"/>
  <c r="K7530" i="13" a="1"/>
  <c r="K7530" i="13" s="1"/>
  <c r="L2218" i="13" a="1"/>
  <c r="L2218" i="13" s="1"/>
  <c r="L3242" i="13" a="1"/>
  <c r="L3242" i="13" s="1"/>
  <c r="L4266" i="13" a="1"/>
  <c r="L4266" i="13" s="1"/>
  <c r="L5290" i="13" a="1"/>
  <c r="L5290" i="13" s="1"/>
  <c r="L6314" i="13" a="1"/>
  <c r="L6314" i="13" s="1"/>
  <c r="L7338" i="13" a="1"/>
  <c r="L7338" i="13" s="1"/>
  <c r="K8392" i="13" a="1"/>
  <c r="K8392" i="13" s="1"/>
  <c r="K9416" i="13" a="1"/>
  <c r="K9416" i="13" s="1"/>
  <c r="K10440" i="13" a="1"/>
  <c r="K10440" i="13" s="1"/>
  <c r="L8748" i="13" a="1"/>
  <c r="L8748" i="13" s="1"/>
  <c r="L9772" i="13" a="1"/>
  <c r="L9772" i="13" s="1"/>
  <c r="K8590" i="13" a="1"/>
  <c r="K8590" i="13" s="1"/>
  <c r="K9614" i="13" a="1"/>
  <c r="K9614" i="13" s="1"/>
  <c r="L10638" i="13" a="1"/>
  <c r="L10638" i="13" s="1"/>
  <c r="L8902" i="13" a="1"/>
  <c r="L8902" i="13" s="1"/>
  <c r="L9926" i="13" a="1"/>
  <c r="L9926" i="13" s="1"/>
  <c r="K116" i="13" a="1"/>
  <c r="K116" i="13" s="1"/>
  <c r="K2164" i="13" a="1"/>
  <c r="K2164" i="13" s="1"/>
  <c r="L4373" i="13" a="1"/>
  <c r="L4373" i="13" s="1"/>
  <c r="L4885" i="13" a="1"/>
  <c r="L4885" i="13" s="1"/>
  <c r="L5397" i="13" a="1"/>
  <c r="L5397" i="13" s="1"/>
  <c r="L5909" i="13" a="1"/>
  <c r="L5909" i="13" s="1"/>
  <c r="L6421" i="13" a="1"/>
  <c r="L6421" i="13" s="1"/>
  <c r="L6933" i="13" a="1"/>
  <c r="L6933" i="13" s="1"/>
  <c r="L7445" i="13" a="1"/>
  <c r="L7445" i="13" s="1"/>
  <c r="K2723" i="13" a="1"/>
  <c r="K2723" i="13" s="1"/>
  <c r="K3235" i="13" a="1"/>
  <c r="K3235" i="13" s="1"/>
  <c r="K3747" i="13" a="1"/>
  <c r="K3747" i="13" s="1"/>
  <c r="K4259" i="13" a="1"/>
  <c r="K4259" i="13" s="1"/>
  <c r="K4771" i="13" a="1"/>
  <c r="K4771" i="13" s="1"/>
  <c r="K5283" i="13" a="1"/>
  <c r="K5283" i="13" s="1"/>
  <c r="K5795" i="13" a="1"/>
  <c r="K5795" i="13" s="1"/>
  <c r="K6307" i="13" a="1"/>
  <c r="K6307" i="13" s="1"/>
  <c r="K6819" i="13" a="1"/>
  <c r="K6819" i="13" s="1"/>
  <c r="K7331" i="13" a="1"/>
  <c r="K7331" i="13" s="1"/>
  <c r="K7843" i="13" a="1"/>
  <c r="K7843" i="13" s="1"/>
  <c r="L3947" i="13" a="1"/>
  <c r="L3947" i="13" s="1"/>
  <c r="L4459" i="13" a="1"/>
  <c r="L4459" i="13" s="1"/>
  <c r="L4971" i="13" a="1"/>
  <c r="L4971" i="13" s="1"/>
  <c r="L5483" i="13" a="1"/>
  <c r="L5483" i="13" s="1"/>
  <c r="L5995" i="13" a="1"/>
  <c r="L5995" i="13" s="1"/>
  <c r="L6507" i="13" a="1"/>
  <c r="L6507" i="13" s="1"/>
  <c r="L7019" i="13" a="1"/>
  <c r="L7019" i="13" s="1"/>
  <c r="L7531" i="13" a="1"/>
  <c r="L7531" i="13" s="1"/>
  <c r="L8043" i="13" a="1"/>
  <c r="L8043" i="13" s="1"/>
  <c r="K2221" i="13" a="1"/>
  <c r="K2221" i="13" s="1"/>
  <c r="K2733" i="13" a="1"/>
  <c r="K2733" i="13" s="1"/>
  <c r="K3245" i="13" a="1"/>
  <c r="K3245" i="13" s="1"/>
  <c r="K3757" i="13" a="1"/>
  <c r="K3757" i="13" s="1"/>
  <c r="K4269" i="13" a="1"/>
  <c r="K4269" i="13" s="1"/>
  <c r="K4781" i="13" a="1"/>
  <c r="K4781" i="13" s="1"/>
  <c r="K5293" i="13" a="1"/>
  <c r="K5293" i="13" s="1"/>
  <c r="K5805" i="13" a="1"/>
  <c r="K5805" i="13" s="1"/>
  <c r="K6317" i="13" a="1"/>
  <c r="K6317" i="13" s="1"/>
  <c r="K6829" i="13" a="1"/>
  <c r="K6829" i="13" s="1"/>
  <c r="K7341" i="13" a="1"/>
  <c r="K7341" i="13" s="1"/>
  <c r="K7853" i="13" a="1"/>
  <c r="K7853" i="13" s="1"/>
  <c r="L8393" i="13" a="1"/>
  <c r="L8393" i="13" s="1"/>
  <c r="L8905" i="13" a="1"/>
  <c r="L8905" i="13" s="1"/>
  <c r="L9417" i="13" a="1"/>
  <c r="L9417" i="13" s="1"/>
  <c r="L9929" i="13" a="1"/>
  <c r="L9929" i="13" s="1"/>
  <c r="L10441" i="13" a="1"/>
  <c r="L10441" i="13" s="1"/>
  <c r="K8239" i="13" a="1"/>
  <c r="K8239" i="13" s="1"/>
  <c r="K8751" i="13" a="1"/>
  <c r="K8751" i="13" s="1"/>
  <c r="K9263" i="13" a="1"/>
  <c r="K9263" i="13" s="1"/>
  <c r="K9775" i="13" a="1"/>
  <c r="K9775" i="13" s="1"/>
  <c r="K10287" i="13" a="1"/>
  <c r="K10287" i="13" s="1"/>
  <c r="L8591" i="13" a="1"/>
  <c r="L8591" i="13" s="1"/>
  <c r="L9103" i="13" a="1"/>
  <c r="L9103" i="13" s="1"/>
  <c r="L9615" i="13" a="1"/>
  <c r="L9615" i="13" s="1"/>
  <c r="L10127" i="13" a="1"/>
  <c r="L10127" i="13" s="1"/>
  <c r="L10641" i="13" a="1"/>
  <c r="L10641" i="13" s="1"/>
  <c r="K8393" i="13" a="1"/>
  <c r="K8393" i="13" s="1"/>
  <c r="K8905" i="13" a="1"/>
  <c r="K8905" i="13" s="1"/>
  <c r="K9417" i="13" a="1"/>
  <c r="K9417" i="13" s="1"/>
  <c r="K9929" i="13" a="1"/>
  <c r="K9929" i="13" s="1"/>
  <c r="L93" i="13" a="1"/>
  <c r="L93" i="13" s="1"/>
  <c r="L605" i="13" a="1"/>
  <c r="L605" i="13" s="1"/>
  <c r="L1117" i="13" a="1"/>
  <c r="L1117" i="13" s="1"/>
  <c r="L1629" i="13" a="1"/>
  <c r="L1629" i="13" s="1"/>
  <c r="L2141" i="13" a="1"/>
  <c r="L2141" i="13" s="1"/>
  <c r="L759" i="13" a="1"/>
  <c r="L759" i="13" s="1"/>
  <c r="L428" i="13" a="1"/>
  <c r="L428" i="13" s="1"/>
  <c r="L940" i="13" a="1"/>
  <c r="L940" i="13" s="1"/>
  <c r="L1452" i="13" a="1"/>
  <c r="L1452" i="13" s="1"/>
  <c r="L1964" i="13" a="1"/>
  <c r="L1964" i="13" s="1"/>
  <c r="L2476" i="13" a="1"/>
  <c r="L2476" i="13" s="1"/>
  <c r="L1175" i="13" a="1"/>
  <c r="L1175" i="13" s="1"/>
  <c r="K2210" i="13" a="1"/>
  <c r="K2210" i="13" s="1"/>
  <c r="K2806" i="13" a="1"/>
  <c r="K2806" i="13" s="1"/>
  <c r="K3318" i="13" a="1"/>
  <c r="K3318" i="13" s="1"/>
  <c r="L1167" i="13" a="1"/>
  <c r="L1167" i="13" s="1"/>
  <c r="L2183" i="13" a="1"/>
  <c r="L2183" i="13" s="1"/>
  <c r="L418" i="13" a="1"/>
  <c r="L418" i="13" s="1"/>
  <c r="L930" i="13" a="1"/>
  <c r="L930" i="13" s="1"/>
  <c r="L1442" i="13" a="1"/>
  <c r="L1442" i="13" s="1"/>
  <c r="L1954" i="13" a="1"/>
  <c r="L1954" i="13" s="1"/>
  <c r="K2816" i="13" a="1"/>
  <c r="K2816" i="13" s="1"/>
  <c r="K3328" i="13" a="1"/>
  <c r="K3328" i="13" s="1"/>
  <c r="K3840" i="13" a="1"/>
  <c r="K3840" i="13" s="1"/>
  <c r="K4352" i="13" a="1"/>
  <c r="K4352" i="13" s="1"/>
  <c r="K4864" i="13" a="1"/>
  <c r="K4864" i="13" s="1"/>
  <c r="K5376" i="13" a="1"/>
  <c r="K5376" i="13" s="1"/>
  <c r="K5888" i="13" a="1"/>
  <c r="K5888" i="13" s="1"/>
  <c r="K6400" i="13" a="1"/>
  <c r="K6400" i="13" s="1"/>
  <c r="K6912" i="13" a="1"/>
  <c r="K6912" i="13" s="1"/>
  <c r="K7424" i="13" a="1"/>
  <c r="K7424" i="13" s="1"/>
  <c r="L2700" i="13" a="1"/>
  <c r="L2700" i="13" s="1"/>
  <c r="L3212" i="13" a="1"/>
  <c r="L3212" i="13" s="1"/>
  <c r="L3724" i="13" a="1"/>
  <c r="L3724" i="13" s="1"/>
  <c r="L4236" i="13" a="1"/>
  <c r="L4236" i="13" s="1"/>
  <c r="L4748" i="13" a="1"/>
  <c r="L4748" i="13" s="1"/>
  <c r="L5260" i="13" a="1"/>
  <c r="L5260" i="13" s="1"/>
  <c r="L5772" i="13" a="1"/>
  <c r="L5772" i="13" s="1"/>
  <c r="L6284" i="13" a="1"/>
  <c r="L6284" i="13" s="1"/>
  <c r="L6796" i="13" a="1"/>
  <c r="L6796" i="13" s="1"/>
  <c r="L7308" i="13" a="1"/>
  <c r="L7308" i="13" s="1"/>
  <c r="L7820" i="13" a="1"/>
  <c r="L7820" i="13" s="1"/>
  <c r="K3926" i="13" a="1"/>
  <c r="K3926" i="13" s="1"/>
  <c r="K4438" i="13" a="1"/>
  <c r="K4438" i="13" s="1"/>
  <c r="K4950" i="13" a="1"/>
  <c r="K4950" i="13" s="1"/>
  <c r="K5462" i="13" a="1"/>
  <c r="K5462" i="13" s="1"/>
  <c r="K5974" i="13" a="1"/>
  <c r="K5974" i="13" s="1"/>
  <c r="K6486" i="13" a="1"/>
  <c r="K6486" i="13" s="1"/>
  <c r="K6998" i="13" a="1"/>
  <c r="K6998" i="13" s="1"/>
  <c r="K7510" i="13" a="1"/>
  <c r="K7510" i="13" s="1"/>
  <c r="K8022" i="13" a="1"/>
  <c r="K8022" i="13" s="1"/>
  <c r="L2198" i="13" a="1"/>
  <c r="L2198" i="13" s="1"/>
  <c r="L2710" i="13" a="1"/>
  <c r="L2710" i="13" s="1"/>
  <c r="L3222" i="13" a="1"/>
  <c r="L3222" i="13" s="1"/>
  <c r="L3734" i="13" a="1"/>
  <c r="L3734" i="13" s="1"/>
  <c r="L4246" i="13" a="1"/>
  <c r="L4246" i="13" s="1"/>
  <c r="L4758" i="13" a="1"/>
  <c r="L4758" i="13" s="1"/>
  <c r="L5270" i="13" a="1"/>
  <c r="L5270" i="13" s="1"/>
  <c r="L5782" i="13" a="1"/>
  <c r="L5782" i="13" s="1"/>
  <c r="L6294" i="13" a="1"/>
  <c r="L6294" i="13" s="1"/>
  <c r="L6806" i="13" a="1"/>
  <c r="L6806" i="13" s="1"/>
  <c r="L7318" i="13" a="1"/>
  <c r="L7318" i="13" s="1"/>
  <c r="L7830" i="13" a="1"/>
  <c r="L7830" i="13" s="1"/>
  <c r="K8372" i="13" a="1"/>
  <c r="K8372" i="13" s="1"/>
  <c r="K8884" i="13" a="1"/>
  <c r="K8884" i="13" s="1"/>
  <c r="K9396" i="13" a="1"/>
  <c r="K9396" i="13" s="1"/>
  <c r="K9908" i="13" a="1"/>
  <c r="K9908" i="13" s="1"/>
  <c r="K10420" i="13" a="1"/>
  <c r="K10420" i="13" s="1"/>
  <c r="L8216" i="13" a="1"/>
  <c r="L8216" i="13" s="1"/>
  <c r="L8728" i="13" a="1"/>
  <c r="L8728" i="13" s="1"/>
  <c r="L9240" i="13" a="1"/>
  <c r="L9240" i="13" s="1"/>
  <c r="L9752" i="13" a="1"/>
  <c r="L9752" i="13" s="1"/>
  <c r="L10264" i="13" a="1"/>
  <c r="L10264" i="13" s="1"/>
  <c r="K8570" i="13" a="1"/>
  <c r="K8570" i="13" s="1"/>
  <c r="K9082" i="13" a="1"/>
  <c r="K9082" i="13" s="1"/>
  <c r="K9594" i="13" a="1"/>
  <c r="K9594" i="13" s="1"/>
  <c r="K9499" i="13" a="1"/>
  <c r="K9499" i="13" s="1"/>
  <c r="L9339" i="13" a="1"/>
  <c r="L9339" i="13" s="1"/>
  <c r="K8629" i="13" a="1"/>
  <c r="K8629" i="13" s="1"/>
  <c r="L8675" i="13" a="1"/>
  <c r="L8675" i="13" s="1"/>
  <c r="K7965" i="13" a="1"/>
  <c r="K7965" i="13" s="1"/>
  <c r="K9893" i="13" a="1"/>
  <c r="K9893" i="13" s="1"/>
  <c r="K9739" i="13" a="1"/>
  <c r="K9739" i="13" s="1"/>
  <c r="K9299" i="13" a="1"/>
  <c r="K9299" i="13" s="1"/>
  <c r="L9139" i="13" a="1"/>
  <c r="L9139" i="13" s="1"/>
  <c r="K8429" i="13" a="1"/>
  <c r="K8429" i="13" s="1"/>
  <c r="K10125" i="13" a="1"/>
  <c r="K10125" i="13" s="1"/>
  <c r="L9010" i="13" a="1"/>
  <c r="L9010" i="13" s="1"/>
  <c r="K10322" i="13" a="1"/>
  <c r="K10322" i="13" s="1"/>
  <c r="L9122" i="13" a="1"/>
  <c r="L9122" i="13" s="1"/>
  <c r="K10529" i="13" a="1"/>
  <c r="K10529" i="13" s="1"/>
  <c r="L8954" i="13" a="1"/>
  <c r="L8954" i="13" s="1"/>
  <c r="K10636" i="13" a="1"/>
  <c r="K10636" i="13" s="1"/>
  <c r="K8987" i="13" a="1"/>
  <c r="K8987" i="13" s="1"/>
  <c r="K1056" i="13" a="1"/>
  <c r="K1056" i="13" s="1"/>
  <c r="K1568" i="13" a="1"/>
  <c r="K1568" i="13" s="1"/>
  <c r="K2080" i="13" a="1"/>
  <c r="K2080" i="13" s="1"/>
  <c r="L507" i="13" a="1"/>
  <c r="L507" i="13" s="1"/>
  <c r="K367" i="13" a="1"/>
  <c r="K367" i="13" s="1"/>
  <c r="K879" i="13" a="1"/>
  <c r="K879" i="13" s="1"/>
  <c r="K1391" i="13" a="1"/>
  <c r="K1391" i="13" s="1"/>
  <c r="K1903" i="13" a="1"/>
  <c r="K1903" i="13" s="1"/>
  <c r="K2415" i="13" a="1"/>
  <c r="K2415" i="13" s="1"/>
  <c r="K954" i="13" a="1"/>
  <c r="K954" i="13" s="1"/>
  <c r="K2086" i="13" a="1"/>
  <c r="K2086" i="13" s="1"/>
  <c r="L2743" i="13" a="1"/>
  <c r="L2743" i="13" s="1"/>
  <c r="L3255" i="13" a="1"/>
  <c r="L3255" i="13" s="1"/>
  <c r="L939" i="13" a="1"/>
  <c r="L939" i="13" s="1"/>
  <c r="L2059" i="13" a="1"/>
  <c r="L2059" i="13" s="1"/>
  <c r="K357" i="13" a="1"/>
  <c r="K357" i="13" s="1"/>
  <c r="K869" i="13" a="1"/>
  <c r="K869" i="13" s="1"/>
  <c r="K1381" i="13" a="1"/>
  <c r="K1381" i="13" s="1"/>
  <c r="K1893" i="13" a="1"/>
  <c r="K1893" i="13" s="1"/>
  <c r="L2753" i="13" a="1"/>
  <c r="L2753" i="13" s="1"/>
  <c r="L3265" i="13" a="1"/>
  <c r="L3265" i="13" s="1"/>
  <c r="L3777" i="13" a="1"/>
  <c r="L3777" i="13" s="1"/>
  <c r="L4289" i="13" a="1"/>
  <c r="L4289" i="13" s="1"/>
  <c r="L4801" i="13" a="1"/>
  <c r="L4801" i="13" s="1"/>
  <c r="L5313" i="13" a="1"/>
  <c r="L5313" i="13" s="1"/>
  <c r="L5825" i="13" a="1"/>
  <c r="L5825" i="13" s="1"/>
  <c r="L6337" i="13" a="1"/>
  <c r="L6337" i="13" s="1"/>
  <c r="L6849" i="13" a="1"/>
  <c r="L6849" i="13" s="1"/>
  <c r="L7361" i="13" a="1"/>
  <c r="L7361" i="13" s="1"/>
  <c r="L7873" i="13" a="1"/>
  <c r="L7873" i="13" s="1"/>
  <c r="K3151" i="13" a="1"/>
  <c r="K3151" i="13" s="1"/>
  <c r="K3663" i="13" a="1"/>
  <c r="K3663" i="13" s="1"/>
  <c r="K4175" i="13" a="1"/>
  <c r="K4175" i="13" s="1"/>
  <c r="K4687" i="13" a="1"/>
  <c r="K4687" i="13" s="1"/>
  <c r="K5199" i="13" a="1"/>
  <c r="K5199" i="13" s="1"/>
  <c r="K5711" i="13" a="1"/>
  <c r="K5711" i="13" s="1"/>
  <c r="K6223" i="13" a="1"/>
  <c r="K6223" i="13" s="1"/>
  <c r="K6735" i="13" a="1"/>
  <c r="K6735" i="13" s="1"/>
  <c r="K7247" i="13" a="1"/>
  <c r="K7247" i="13" s="1"/>
  <c r="K7759" i="13" a="1"/>
  <c r="K7759" i="13" s="1"/>
  <c r="L3863" i="13" a="1"/>
  <c r="L3863" i="13" s="1"/>
  <c r="L4375" i="13" a="1"/>
  <c r="L4375" i="13" s="1"/>
  <c r="L4887" i="13" a="1"/>
  <c r="L4887" i="13" s="1"/>
  <c r="L5399" i="13" a="1"/>
  <c r="L5399" i="13" s="1"/>
  <c r="L5911" i="13" a="1"/>
  <c r="L5911" i="13" s="1"/>
  <c r="L6423" i="13" a="1"/>
  <c r="L6423" i="13" s="1"/>
  <c r="L6935" i="13" a="1"/>
  <c r="L6935" i="13" s="1"/>
  <c r="L7447" i="13" a="1"/>
  <c r="L7447" i="13" s="1"/>
  <c r="L7959" i="13" a="1"/>
  <c r="L7959" i="13" s="1"/>
  <c r="K2137" i="13" a="1"/>
  <c r="K2137" i="13" s="1"/>
  <c r="K2649" i="13" a="1"/>
  <c r="K2649" i="13" s="1"/>
  <c r="K3161" i="13" a="1"/>
  <c r="K3161" i="13" s="1"/>
  <c r="K3673" i="13" a="1"/>
  <c r="K3673" i="13" s="1"/>
  <c r="K4185" i="13" a="1"/>
  <c r="K4185" i="13" s="1"/>
  <c r="K4697" i="13" a="1"/>
  <c r="K4697" i="13" s="1"/>
  <c r="K5209" i="13" a="1"/>
  <c r="K5209" i="13" s="1"/>
  <c r="K5721" i="13" a="1"/>
  <c r="K5721" i="13" s="1"/>
  <c r="K6233" i="13" a="1"/>
  <c r="K6233" i="13" s="1"/>
  <c r="K6745" i="13" a="1"/>
  <c r="K6745" i="13" s="1"/>
  <c r="K7257" i="13" a="1"/>
  <c r="K7257" i="13" s="1"/>
  <c r="K7769" i="13" a="1"/>
  <c r="K7769" i="13" s="1"/>
  <c r="L8309" i="13" a="1"/>
  <c r="L8309" i="13" s="1"/>
  <c r="L8821" i="13" a="1"/>
  <c r="L8821" i="13" s="1"/>
  <c r="L9333" i="13" a="1"/>
  <c r="L9333" i="13" s="1"/>
  <c r="L9845" i="13" a="1"/>
  <c r="L9845" i="13" s="1"/>
  <c r="L10357" i="13" a="1"/>
  <c r="L10357" i="13" s="1"/>
  <c r="K8155" i="13" a="1"/>
  <c r="K8155" i="13" s="1"/>
  <c r="L219" i="13" a="1"/>
  <c r="L219" i="13" s="1"/>
  <c r="L265" i="13" a="1"/>
  <c r="L265" i="13" s="1"/>
  <c r="L777" i="13" a="1"/>
  <c r="L777" i="13" s="1"/>
  <c r="L1289" i="13" a="1"/>
  <c r="L1289" i="13" s="1"/>
  <c r="L1801" i="13" a="1"/>
  <c r="L1801" i="13" s="1"/>
  <c r="L2313" i="13" a="1"/>
  <c r="L2313" i="13" s="1"/>
  <c r="L88" i="13" a="1"/>
  <c r="L88" i="13" s="1"/>
  <c r="L600" i="13" a="1"/>
  <c r="L600" i="13" s="1"/>
  <c r="L1112" i="13" a="1"/>
  <c r="L1112" i="13" s="1"/>
  <c r="L1624" i="13" a="1"/>
  <c r="L1624" i="13" s="1"/>
  <c r="L2136" i="13" a="1"/>
  <c r="L2136" i="13" s="1"/>
  <c r="L2648" i="13" a="1"/>
  <c r="L2648" i="13" s="1"/>
  <c r="L1523" i="13" a="1"/>
  <c r="L1523" i="13" s="1"/>
  <c r="K2466" i="13" a="1"/>
  <c r="K2466" i="13" s="1"/>
  <c r="K2978" i="13" a="1"/>
  <c r="K2978" i="13" s="1"/>
  <c r="K3490" i="13" a="1"/>
  <c r="K3490" i="13" s="1"/>
  <c r="K1510" i="13" a="1"/>
  <c r="K1510" i="13" s="1"/>
  <c r="L78" i="13" a="1"/>
  <c r="L78" i="13" s="1"/>
  <c r="L590" i="13" a="1"/>
  <c r="L590" i="13" s="1"/>
  <c r="L1102" i="13" a="1"/>
  <c r="L1102" i="13" s="1"/>
  <c r="L1614" i="13" a="1"/>
  <c r="L1614" i="13" s="1"/>
  <c r="K2476" i="13" a="1"/>
  <c r="K2476" i="13" s="1"/>
  <c r="K2988" i="13" a="1"/>
  <c r="K2988" i="13" s="1"/>
  <c r="K3500" i="13" a="1"/>
  <c r="K3500" i="13" s="1"/>
  <c r="K4012" i="13" a="1"/>
  <c r="K4012" i="13" s="1"/>
  <c r="K4524" i="13" a="1"/>
  <c r="K4524" i="13" s="1"/>
  <c r="K5036" i="13" a="1"/>
  <c r="K5036" i="13" s="1"/>
  <c r="K5548" i="13" a="1"/>
  <c r="K5548" i="13" s="1"/>
  <c r="K6060" i="13" a="1"/>
  <c r="K6060" i="13" s="1"/>
  <c r="K6572" i="13" a="1"/>
  <c r="K6572" i="13" s="1"/>
  <c r="K7084" i="13" a="1"/>
  <c r="K7084" i="13" s="1"/>
  <c r="K7596" i="13" a="1"/>
  <c r="K7596" i="13" s="1"/>
  <c r="L2872" i="13" a="1"/>
  <c r="L2872" i="13" s="1"/>
  <c r="L3384" i="13" a="1"/>
  <c r="L3384" i="13" s="1"/>
  <c r="L3896" i="13" a="1"/>
  <c r="L3896" i="13" s="1"/>
  <c r="L4408" i="13" a="1"/>
  <c r="L4408" i="13" s="1"/>
  <c r="L4920" i="13" a="1"/>
  <c r="L4920" i="13" s="1"/>
  <c r="L5432" i="13" a="1"/>
  <c r="L5432" i="13" s="1"/>
  <c r="L5944" i="13" a="1"/>
  <c r="L5944" i="13" s="1"/>
  <c r="L6456" i="13" a="1"/>
  <c r="L6456" i="13" s="1"/>
  <c r="L6968" i="13" a="1"/>
  <c r="L6968" i="13" s="1"/>
  <c r="L7480" i="13" a="1"/>
  <c r="L7480" i="13" s="1"/>
  <c r="K3586" i="13" a="1"/>
  <c r="K3586" i="13" s="1"/>
  <c r="K4098" i="13" a="1"/>
  <c r="K4098" i="13" s="1"/>
  <c r="K4610" i="13" a="1"/>
  <c r="K4610" i="13" s="1"/>
  <c r="K5122" i="13" a="1"/>
  <c r="K5122" i="13" s="1"/>
  <c r="K5634" i="13" a="1"/>
  <c r="K5634" i="13" s="1"/>
  <c r="K6146" i="13" a="1"/>
  <c r="K6146" i="13" s="1"/>
  <c r="K6658" i="13" a="1"/>
  <c r="K6658" i="13" s="1"/>
  <c r="K7170" i="13" a="1"/>
  <c r="K7170" i="13" s="1"/>
  <c r="K7682" i="13" a="1"/>
  <c r="K7682" i="13" s="1"/>
  <c r="K8194" i="13" a="1"/>
  <c r="K8194" i="13" s="1"/>
  <c r="L2370" i="13" a="1"/>
  <c r="L2370" i="13" s="1"/>
  <c r="L2882" i="13" a="1"/>
  <c r="L2882" i="13" s="1"/>
  <c r="L3394" i="13" a="1"/>
  <c r="L3394" i="13" s="1"/>
  <c r="L3906" i="13" a="1"/>
  <c r="L3906" i="13" s="1"/>
  <c r="L4418" i="13" a="1"/>
  <c r="L4418" i="13" s="1"/>
  <c r="L4930" i="13" a="1"/>
  <c r="L4930" i="13" s="1"/>
  <c r="L5442" i="13" a="1"/>
  <c r="L5442" i="13" s="1"/>
  <c r="L5954" i="13" a="1"/>
  <c r="L5954" i="13" s="1"/>
  <c r="L6466" i="13" a="1"/>
  <c r="L6466" i="13" s="1"/>
  <c r="L6978" i="13" a="1"/>
  <c r="L6978" i="13" s="1"/>
  <c r="L7490" i="13" a="1"/>
  <c r="L7490" i="13" s="1"/>
  <c r="K8032" i="13" a="1"/>
  <c r="K8032" i="13" s="1"/>
  <c r="K8544" i="13" a="1"/>
  <c r="K8544" i="13" s="1"/>
  <c r="K9056" i="13" a="1"/>
  <c r="K9056" i="13" s="1"/>
  <c r="K9568" i="13" a="1"/>
  <c r="K9568" i="13" s="1"/>
  <c r="K10080" i="13" a="1"/>
  <c r="K10080" i="13" s="1"/>
  <c r="L10590" i="13" a="1"/>
  <c r="L10590" i="13" s="1"/>
  <c r="L8388" i="13" a="1"/>
  <c r="L8388" i="13" s="1"/>
  <c r="L8900" i="13" a="1"/>
  <c r="L8900" i="13" s="1"/>
  <c r="L9412" i="13" a="1"/>
  <c r="L9412" i="13" s="1"/>
  <c r="L9924" i="13" a="1"/>
  <c r="L9924" i="13" s="1"/>
  <c r="L10436" i="13" a="1"/>
  <c r="L10436" i="13" s="1"/>
  <c r="K8742" i="13" a="1"/>
  <c r="K8742" i="13" s="1"/>
  <c r="K9254" i="13" a="1"/>
  <c r="K9254" i="13" s="1"/>
  <c r="K9766" i="13" a="1"/>
  <c r="K9766" i="13" s="1"/>
  <c r="K10278" i="13" a="1"/>
  <c r="K10278" i="13" s="1"/>
  <c r="L8030" i="13" a="1"/>
  <c r="L8030" i="13" s="1"/>
  <c r="L8542" i="13" a="1"/>
  <c r="L8542" i="13" s="1"/>
  <c r="L9054" i="13" a="1"/>
  <c r="L9054" i="13" s="1"/>
  <c r="L9566" i="13" a="1"/>
  <c r="L9566" i="13" s="1"/>
  <c r="L10078" i="13" a="1"/>
  <c r="L10078" i="13" s="1"/>
  <c r="L10591" i="13" a="1"/>
  <c r="L10591" i="13" s="1"/>
  <c r="K156" i="13" a="1"/>
  <c r="K156" i="13" s="1"/>
  <c r="K668" i="13" a="1"/>
  <c r="K668" i="13" s="1"/>
  <c r="K1180" i="13" a="1"/>
  <c r="K1180" i="13" s="1"/>
  <c r="K1692" i="13" a="1"/>
  <c r="K1692" i="13" s="1"/>
  <c r="K2204" i="13" a="1"/>
  <c r="K2204" i="13" s="1"/>
  <c r="K1014" i="13" a="1"/>
  <c r="K1014" i="13" s="1"/>
  <c r="K491" i="13" a="1"/>
  <c r="K491" i="13" s="1"/>
  <c r="K1003" i="13" a="1"/>
  <c r="K1003" i="13" s="1"/>
  <c r="K1515" i="13" a="1"/>
  <c r="K1515" i="13" s="1"/>
  <c r="K2027" i="13" a="1"/>
  <c r="K2027" i="13" s="1"/>
  <c r="K2539" i="13" a="1"/>
  <c r="K2539" i="13" s="1"/>
  <c r="K1302" i="13" a="1"/>
  <c r="K1302" i="13" s="1"/>
  <c r="L2335" i="13" a="1"/>
  <c r="L2335" i="13" s="1"/>
  <c r="L2867" i="13" a="1"/>
  <c r="L2867" i="13" s="1"/>
  <c r="L3379" i="13" a="1"/>
  <c r="L3379" i="13" s="1"/>
  <c r="L1291" i="13" a="1"/>
  <c r="L1291" i="13" s="1"/>
  <c r="K2306" i="13" a="1"/>
  <c r="K2306" i="13" s="1"/>
  <c r="K481" i="13" a="1"/>
  <c r="K481" i="13" s="1"/>
  <c r="K993" i="13" a="1"/>
  <c r="K993" i="13" s="1"/>
  <c r="K1505" i="13" a="1"/>
  <c r="K1505" i="13" s="1"/>
  <c r="K2017" i="13" a="1"/>
  <c r="K2017" i="13" s="1"/>
  <c r="L2877" i="13" a="1"/>
  <c r="L2877" i="13" s="1"/>
  <c r="L3389" i="13" a="1"/>
  <c r="L3389" i="13" s="1"/>
  <c r="L3901" i="13" a="1"/>
  <c r="L3901" i="13" s="1"/>
  <c r="L4413" i="13" a="1"/>
  <c r="L4413" i="13" s="1"/>
  <c r="L4925" i="13" a="1"/>
  <c r="L4925" i="13" s="1"/>
  <c r="L5437" i="13" a="1"/>
  <c r="L5437" i="13" s="1"/>
  <c r="L5949" i="13" a="1"/>
  <c r="L5949" i="13" s="1"/>
  <c r="L6461" i="13" a="1"/>
  <c r="L6461" i="13" s="1"/>
  <c r="L6973" i="13" a="1"/>
  <c r="L6973" i="13" s="1"/>
  <c r="L7485" i="13" a="1"/>
  <c r="L7485" i="13" s="1"/>
  <c r="K2763" i="13" a="1"/>
  <c r="K2763" i="13" s="1"/>
  <c r="K3275" i="13" a="1"/>
  <c r="K3275" i="13" s="1"/>
  <c r="K3787" i="13" a="1"/>
  <c r="K3787" i="13" s="1"/>
  <c r="K4299" i="13" a="1"/>
  <c r="K4299" i="13" s="1"/>
  <c r="K4811" i="13" a="1"/>
  <c r="K4811" i="13" s="1"/>
  <c r="K5323" i="13" a="1"/>
  <c r="K5323" i="13" s="1"/>
  <c r="K5835" i="13" a="1"/>
  <c r="K5835" i="13" s="1"/>
  <c r="K6347" i="13" a="1"/>
  <c r="K6347" i="13" s="1"/>
  <c r="K6859" i="13" a="1"/>
  <c r="K6859" i="13" s="1"/>
  <c r="K7371" i="13" a="1"/>
  <c r="K7371" i="13" s="1"/>
  <c r="K7883" i="13" a="1"/>
  <c r="K7883" i="13" s="1"/>
  <c r="L3987" i="13" a="1"/>
  <c r="L3987" i="13" s="1"/>
  <c r="L4499" i="13" a="1"/>
  <c r="L4499" i="13" s="1"/>
  <c r="L5011" i="13" a="1"/>
  <c r="L5011" i="13" s="1"/>
  <c r="L5523" i="13" a="1"/>
  <c r="L5523" i="13" s="1"/>
  <c r="L6035" i="13" a="1"/>
  <c r="L6035" i="13" s="1"/>
  <c r="L6547" i="13" a="1"/>
  <c r="L6547" i="13" s="1"/>
  <c r="L7059" i="13" a="1"/>
  <c r="L7059" i="13" s="1"/>
  <c r="L7571" i="13" a="1"/>
  <c r="L7571" i="13" s="1"/>
  <c r="L8083" i="13" a="1"/>
  <c r="L8083" i="13" s="1"/>
  <c r="K2261" i="13" a="1"/>
  <c r="K2261" i="13" s="1"/>
  <c r="K2773" i="13" a="1"/>
  <c r="K2773" i="13" s="1"/>
  <c r="K3285" i="13" a="1"/>
  <c r="K3285" i="13" s="1"/>
  <c r="K3797" i="13" a="1"/>
  <c r="K3797" i="13" s="1"/>
  <c r="K4309" i="13" a="1"/>
  <c r="K4309" i="13" s="1"/>
  <c r="K4821" i="13" a="1"/>
  <c r="K4821" i="13" s="1"/>
  <c r="K5333" i="13" a="1"/>
  <c r="K5333" i="13" s="1"/>
  <c r="K5845" i="13" a="1"/>
  <c r="K5845" i="13" s="1"/>
  <c r="K6357" i="13" a="1"/>
  <c r="K6357" i="13" s="1"/>
  <c r="K6869" i="13" a="1"/>
  <c r="K6869" i="13" s="1"/>
  <c r="K7381" i="13" a="1"/>
  <c r="K7381" i="13" s="1"/>
  <c r="K7893" i="13" a="1"/>
  <c r="K7893" i="13" s="1"/>
  <c r="L8433" i="13" a="1"/>
  <c r="L8433" i="13" s="1"/>
  <c r="L8945" i="13" a="1"/>
  <c r="L8945" i="13" s="1"/>
  <c r="L9457" i="13" a="1"/>
  <c r="L9457" i="13" s="1"/>
  <c r="L9969" i="13" a="1"/>
  <c r="L9969" i="13" s="1"/>
  <c r="L10481" i="13" a="1"/>
  <c r="L10481" i="13" s="1"/>
  <c r="K8279" i="13" a="1"/>
  <c r="K8279" i="13" s="1"/>
  <c r="K8791" i="13" a="1"/>
  <c r="K8791" i="13" s="1"/>
  <c r="K9303" i="13" a="1"/>
  <c r="K9303" i="13" s="1"/>
  <c r="K9815" i="13" a="1"/>
  <c r="K9815" i="13" s="1"/>
  <c r="K10327" i="13" a="1"/>
  <c r="K10327" i="13" s="1"/>
  <c r="L8631" i="13" a="1"/>
  <c r="L8631" i="13" s="1"/>
  <c r="L9143" i="13" a="1"/>
  <c r="L9143" i="13" s="1"/>
  <c r="L9655" i="13" a="1"/>
  <c r="L9655" i="13" s="1"/>
  <c r="L10167" i="13" a="1"/>
  <c r="L10167" i="13" s="1"/>
  <c r="K7921" i="13" a="1"/>
  <c r="K7921" i="13" s="1"/>
  <c r="K8433" i="13" a="1"/>
  <c r="K8433" i="13" s="1"/>
  <c r="K8945" i="13" a="1"/>
  <c r="K8945" i="13" s="1"/>
  <c r="K9457" i="13" a="1"/>
  <c r="K9457" i="13" s="1"/>
  <c r="K9969" i="13" a="1"/>
  <c r="K9969" i="13" s="1"/>
  <c r="L133" i="13" a="1"/>
  <c r="L133" i="13" s="1"/>
  <c r="L645" i="13" a="1"/>
  <c r="L645" i="13" s="1"/>
  <c r="L1157" i="13" a="1"/>
  <c r="L1157" i="13" s="1"/>
  <c r="L1669" i="13" a="1"/>
  <c r="L1669" i="13" s="1"/>
  <c r="L2181" i="13" a="1"/>
  <c r="L2181" i="13" s="1"/>
  <c r="L923" i="13" a="1"/>
  <c r="L923" i="13" s="1"/>
  <c r="L468" i="13" a="1"/>
  <c r="L468" i="13" s="1"/>
  <c r="L980" i="13" a="1"/>
  <c r="L980" i="13" s="1"/>
  <c r="L1492" i="13" a="1"/>
  <c r="L1492" i="13" s="1"/>
  <c r="L2004" i="13" a="1"/>
  <c r="L2004" i="13" s="1"/>
  <c r="L2516" i="13" a="1"/>
  <c r="L2516" i="13" s="1"/>
  <c r="K1258" i="13" a="1"/>
  <c r="K1258" i="13" s="1"/>
  <c r="L2291" i="13" a="1"/>
  <c r="L2291" i="13" s="1"/>
  <c r="K2846" i="13" a="1"/>
  <c r="K2846" i="13" s="1"/>
  <c r="K3358" i="13" a="1"/>
  <c r="K3358" i="13" s="1"/>
  <c r="L1247" i="13" a="1"/>
  <c r="L1247" i="13" s="1"/>
  <c r="K2262" i="13" a="1"/>
  <c r="K2262" i="13" s="1"/>
  <c r="L458" i="13" a="1"/>
  <c r="L458" i="13" s="1"/>
  <c r="L970" i="13" a="1"/>
  <c r="L970" i="13" s="1"/>
  <c r="L1482" i="13" a="1"/>
  <c r="L1482" i="13" s="1"/>
  <c r="L1994" i="13" a="1"/>
  <c r="L1994" i="13" s="1"/>
  <c r="K2856" i="13" a="1"/>
  <c r="K2856" i="13" s="1"/>
  <c r="K3368" i="13" a="1"/>
  <c r="K3368" i="13" s="1"/>
  <c r="K3880" i="13" a="1"/>
  <c r="K3880" i="13" s="1"/>
  <c r="K4392" i="13" a="1"/>
  <c r="K4392" i="13" s="1"/>
  <c r="K4904" i="13" a="1"/>
  <c r="K4904" i="13" s="1"/>
  <c r="K5416" i="13" a="1"/>
  <c r="K5416" i="13" s="1"/>
  <c r="K5928" i="13" a="1"/>
  <c r="K5928" i="13" s="1"/>
  <c r="K6440" i="13" a="1"/>
  <c r="K6440" i="13" s="1"/>
  <c r="K6952" i="13" a="1"/>
  <c r="K6952" i="13" s="1"/>
  <c r="K7464" i="13" a="1"/>
  <c r="K7464" i="13" s="1"/>
  <c r="L2740" i="13" a="1"/>
  <c r="L2740" i="13" s="1"/>
  <c r="L3252" i="13" a="1"/>
  <c r="L3252" i="13" s="1"/>
  <c r="L3764" i="13" a="1"/>
  <c r="L3764" i="13" s="1"/>
  <c r="L4276" i="13" a="1"/>
  <c r="L4276" i="13" s="1"/>
  <c r="L4788" i="13" a="1"/>
  <c r="L4788" i="13" s="1"/>
  <c r="L5300" i="13" a="1"/>
  <c r="L5300" i="13" s="1"/>
  <c r="L5812" i="13" a="1"/>
  <c r="L5812" i="13" s="1"/>
  <c r="L6324" i="13" a="1"/>
  <c r="L6324" i="13" s="1"/>
  <c r="L6836" i="13" a="1"/>
  <c r="L6836" i="13" s="1"/>
  <c r="L7348" i="13" a="1"/>
  <c r="L7348" i="13" s="1"/>
  <c r="L7860" i="13" a="1"/>
  <c r="L7860" i="13" s="1"/>
  <c r="K3966" i="13" a="1"/>
  <c r="K3966" i="13" s="1"/>
  <c r="K4478" i="13" a="1"/>
  <c r="K4478" i="13" s="1"/>
  <c r="K4990" i="13" a="1"/>
  <c r="K4990" i="13" s="1"/>
  <c r="K5502" i="13" a="1"/>
  <c r="K5502" i="13" s="1"/>
  <c r="K6014" i="13" a="1"/>
  <c r="K6014" i="13" s="1"/>
  <c r="K6526" i="13" a="1"/>
  <c r="K6526" i="13" s="1"/>
  <c r="K7038" i="13" a="1"/>
  <c r="K7038" i="13" s="1"/>
  <c r="K7550" i="13" a="1"/>
  <c r="K7550" i="13" s="1"/>
  <c r="K8062" i="13" a="1"/>
  <c r="K8062" i="13" s="1"/>
  <c r="L2238" i="13" a="1"/>
  <c r="L2238" i="13" s="1"/>
  <c r="L2750" i="13" a="1"/>
  <c r="L2750" i="13" s="1"/>
  <c r="L3262" i="13" a="1"/>
  <c r="L3262" i="13" s="1"/>
  <c r="L3774" i="13" a="1"/>
  <c r="L3774" i="13" s="1"/>
  <c r="L4286" i="13" a="1"/>
  <c r="L4286" i="13" s="1"/>
  <c r="L4798" i="13" a="1"/>
  <c r="L4798" i="13" s="1"/>
  <c r="L5310" i="13" a="1"/>
  <c r="L5310" i="13" s="1"/>
  <c r="L5822" i="13" a="1"/>
  <c r="L5822" i="13" s="1"/>
  <c r="L6334" i="13" a="1"/>
  <c r="L6334" i="13" s="1"/>
  <c r="L6846" i="13" a="1"/>
  <c r="L6846" i="13" s="1"/>
  <c r="L7358" i="13" a="1"/>
  <c r="L7358" i="13" s="1"/>
  <c r="L7870" i="13" a="1"/>
  <c r="L7870" i="13" s="1"/>
  <c r="K8412" i="13" a="1"/>
  <c r="K8412" i="13" s="1"/>
  <c r="K8924" i="13" a="1"/>
  <c r="K8924" i="13" s="1"/>
  <c r="K9436" i="13" a="1"/>
  <c r="K9436" i="13" s="1"/>
  <c r="K9948" i="13" a="1"/>
  <c r="K9948" i="13" s="1"/>
  <c r="K10460" i="13" a="1"/>
  <c r="K10460" i="13" s="1"/>
  <c r="L8256" i="13" a="1"/>
  <c r="L8256" i="13" s="1"/>
  <c r="L8768" i="13" a="1"/>
  <c r="L8768" i="13" s="1"/>
  <c r="L9280" i="13" a="1"/>
  <c r="L9280" i="13" s="1"/>
  <c r="L9792" i="13" a="1"/>
  <c r="L9792" i="13" s="1"/>
  <c r="L10304" i="13" a="1"/>
  <c r="L10304" i="13" s="1"/>
  <c r="K8610" i="13" a="1"/>
  <c r="K8610" i="13" s="1"/>
  <c r="K9122" i="13" a="1"/>
  <c r="K9122" i="13" s="1"/>
  <c r="K9634" i="13" a="1"/>
  <c r="K9634" i="13" s="1"/>
  <c r="K9659" i="13" a="1"/>
  <c r="K9659" i="13" s="1"/>
  <c r="L9499" i="13" a="1"/>
  <c r="L9499" i="13" s="1"/>
  <c r="K8789" i="13" a="1"/>
  <c r="K8789" i="13" s="1"/>
  <c r="L8835" i="13" a="1"/>
  <c r="L8835" i="13" s="1"/>
  <c r="K8125" i="13" a="1"/>
  <c r="K8125" i="13" s="1"/>
  <c r="K9973" i="13" a="1"/>
  <c r="K9973" i="13" s="1"/>
  <c r="K9899" i="13" a="1"/>
  <c r="K9899" i="13" s="1"/>
  <c r="K9459" i="13" a="1"/>
  <c r="K9459" i="13" s="1"/>
  <c r="L9299" i="13" a="1"/>
  <c r="L9299" i="13" s="1"/>
  <c r="K8589" i="13" a="1"/>
  <c r="K8589" i="13" s="1"/>
  <c r="K10205" i="13" a="1"/>
  <c r="K10205" i="13" s="1"/>
  <c r="L8890" i="13" a="1"/>
  <c r="L8890" i="13" s="1"/>
  <c r="K10282" i="13" a="1"/>
  <c r="K10282" i="13" s="1"/>
  <c r="L9002" i="13" a="1"/>
  <c r="L9002" i="13" s="1"/>
  <c r="K10449" i="13" a="1"/>
  <c r="K10449" i="13" s="1"/>
  <c r="L8826" i="13" a="1"/>
  <c r="L8826" i="13" s="1"/>
  <c r="K10553" i="13" a="1"/>
  <c r="K10553" i="13" s="1"/>
  <c r="K8947" i="13" a="1"/>
  <c r="K8947" i="13" s="1"/>
  <c r="K2158" i="13" a="1"/>
  <c r="K2158" i="13" s="1"/>
  <c r="L2779" i="13" a="1"/>
  <c r="L2779" i="13" s="1"/>
  <c r="L3291" i="13" a="1"/>
  <c r="L3291" i="13" s="1"/>
  <c r="L1083" i="13" a="1"/>
  <c r="L1083" i="13" s="1"/>
  <c r="L2131" i="13" a="1"/>
  <c r="L2131" i="13" s="1"/>
  <c r="K393" i="13" a="1"/>
  <c r="K393" i="13" s="1"/>
  <c r="K905" i="13" a="1"/>
  <c r="K905" i="13" s="1"/>
  <c r="K1417" i="13" a="1"/>
  <c r="K1417" i="13" s="1"/>
  <c r="K1929" i="13" a="1"/>
  <c r="K1929" i="13" s="1"/>
  <c r="L2789" i="13" a="1"/>
  <c r="L2789" i="13" s="1"/>
  <c r="L3301" i="13" a="1"/>
  <c r="L3301" i="13" s="1"/>
  <c r="L3813" i="13" a="1"/>
  <c r="L3813" i="13" s="1"/>
  <c r="L4325" i="13" a="1"/>
  <c r="L4325" i="13" s="1"/>
  <c r="L4837" i="13" a="1"/>
  <c r="L4837" i="13" s="1"/>
  <c r="L5349" i="13" a="1"/>
  <c r="L5349" i="13" s="1"/>
  <c r="L5861" i="13" a="1"/>
  <c r="L5861" i="13" s="1"/>
  <c r="L6373" i="13" a="1"/>
  <c r="L6373" i="13" s="1"/>
  <c r="L6885" i="13" a="1"/>
  <c r="L6885" i="13" s="1"/>
  <c r="L7397" i="13" a="1"/>
  <c r="L7397" i="13" s="1"/>
  <c r="L7909" i="13" a="1"/>
  <c r="L7909" i="13" s="1"/>
  <c r="K3187" i="13" a="1"/>
  <c r="K3187" i="13" s="1"/>
  <c r="K3699" i="13" a="1"/>
  <c r="K3699" i="13" s="1"/>
  <c r="K4211" i="13" a="1"/>
  <c r="K4211" i="13" s="1"/>
  <c r="K4723" i="13" a="1"/>
  <c r="K4723" i="13" s="1"/>
  <c r="K5235" i="13" a="1"/>
  <c r="K5235" i="13" s="1"/>
  <c r="K5747" i="13" a="1"/>
  <c r="K5747" i="13" s="1"/>
  <c r="K6259" i="13" a="1"/>
  <c r="K6259" i="13" s="1"/>
  <c r="K6771" i="13" a="1"/>
  <c r="K6771" i="13" s="1"/>
  <c r="K7283" i="13" a="1"/>
  <c r="K7283" i="13" s="1"/>
  <c r="K7795" i="13" a="1"/>
  <c r="K7795" i="13" s="1"/>
  <c r="L3899" i="13" a="1"/>
  <c r="L3899" i="13" s="1"/>
  <c r="L4411" i="13" a="1"/>
  <c r="L4411" i="13" s="1"/>
  <c r="L4923" i="13" a="1"/>
  <c r="L4923" i="13" s="1"/>
  <c r="L5435" i="13" a="1"/>
  <c r="L5435" i="13" s="1"/>
  <c r="L5947" i="13" a="1"/>
  <c r="L5947" i="13" s="1"/>
  <c r="L6459" i="13" a="1"/>
  <c r="L6459" i="13" s="1"/>
  <c r="L6971" i="13" a="1"/>
  <c r="L6971" i="13" s="1"/>
  <c r="L7483" i="13" a="1"/>
  <c r="L7483" i="13" s="1"/>
  <c r="L7995" i="13" a="1"/>
  <c r="L7995" i="13" s="1"/>
  <c r="K2173" i="13" a="1"/>
  <c r="K2173" i="13" s="1"/>
  <c r="K2685" i="13" a="1"/>
  <c r="K2685" i="13" s="1"/>
  <c r="K3197" i="13" a="1"/>
  <c r="K3197" i="13" s="1"/>
  <c r="K3709" i="13" a="1"/>
  <c r="K3709" i="13" s="1"/>
  <c r="K4221" i="13" a="1"/>
  <c r="K4221" i="13" s="1"/>
  <c r="K4733" i="13" a="1"/>
  <c r="K4733" i="13" s="1"/>
  <c r="K5245" i="13" a="1"/>
  <c r="K5245" i="13" s="1"/>
  <c r="K5757" i="13" a="1"/>
  <c r="K5757" i="13" s="1"/>
  <c r="K6269" i="13" a="1"/>
  <c r="K6269" i="13" s="1"/>
  <c r="K6781" i="13" a="1"/>
  <c r="K6781" i="13" s="1"/>
  <c r="K7293" i="13" a="1"/>
  <c r="K7293" i="13" s="1"/>
  <c r="K7805" i="13" a="1"/>
  <c r="K7805" i="13" s="1"/>
  <c r="L8345" i="13" a="1"/>
  <c r="L8345" i="13" s="1"/>
  <c r="L8857" i="13" a="1"/>
  <c r="L8857" i="13" s="1"/>
  <c r="L9369" i="13" a="1"/>
  <c r="L9369" i="13" s="1"/>
  <c r="L9881" i="13" a="1"/>
  <c r="L9881" i="13" s="1"/>
  <c r="L10393" i="13" a="1"/>
  <c r="L10393" i="13" s="1"/>
  <c r="K8191" i="13" a="1"/>
  <c r="K8191" i="13" s="1"/>
  <c r="K8703" i="13" a="1"/>
  <c r="K8703" i="13" s="1"/>
  <c r="K9215" i="13" a="1"/>
  <c r="K9215" i="13" s="1"/>
  <c r="K9727" i="13" a="1"/>
  <c r="K9727" i="13" s="1"/>
  <c r="K10239" i="13" a="1"/>
  <c r="K10239" i="13" s="1"/>
  <c r="L8543" i="13" a="1"/>
  <c r="L8543" i="13" s="1"/>
  <c r="L9055" i="13" a="1"/>
  <c r="L9055" i="13" s="1"/>
  <c r="L9567" i="13" a="1"/>
  <c r="L9567" i="13" s="1"/>
  <c r="L10079" i="13" a="1"/>
  <c r="L10079" i="13" s="1"/>
  <c r="L10592" i="13" a="1"/>
  <c r="L10592" i="13" s="1"/>
  <c r="K8345" i="13" a="1"/>
  <c r="K8345" i="13" s="1"/>
  <c r="K8857" i="13" a="1"/>
  <c r="K8857" i="13" s="1"/>
  <c r="K9369" i="13" a="1"/>
  <c r="K9369" i="13" s="1"/>
  <c r="K9881" i="13" a="1"/>
  <c r="K9881" i="13" s="1"/>
  <c r="L45" i="13" a="1"/>
  <c r="L45" i="13" s="1"/>
  <c r="L557" i="13" a="1"/>
  <c r="L557" i="13" s="1"/>
  <c r="L1069" i="13" a="1"/>
  <c r="L1069" i="13" s="1"/>
  <c r="L1581" i="13" a="1"/>
  <c r="L1581" i="13" s="1"/>
  <c r="L2093" i="13" a="1"/>
  <c r="L2093" i="13" s="1"/>
  <c r="K566" i="13" a="1"/>
  <c r="K566" i="13" s="1"/>
  <c r="L380" i="13" a="1"/>
  <c r="L380" i="13" s="1"/>
  <c r="L892" i="13" a="1"/>
  <c r="L892" i="13" s="1"/>
  <c r="L1404" i="13" a="1"/>
  <c r="L1404" i="13" s="1"/>
  <c r="L1916" i="13" a="1"/>
  <c r="L1916" i="13" s="1"/>
  <c r="L2428" i="13" a="1"/>
  <c r="L2428" i="13" s="1"/>
  <c r="K1010" i="13" a="1"/>
  <c r="K1010" i="13" s="1"/>
  <c r="K2114" i="13" a="1"/>
  <c r="K2114" i="13" s="1"/>
  <c r="K2758" i="13" a="1"/>
  <c r="K2758" i="13" s="1"/>
  <c r="K3270" i="13" a="1"/>
  <c r="K3270" i="13" s="1"/>
  <c r="L995" i="13" a="1"/>
  <c r="L995" i="13" s="1"/>
  <c r="L2087" i="13" a="1"/>
  <c r="L2087" i="13" s="1"/>
  <c r="L370" i="13" a="1"/>
  <c r="L370" i="13" s="1"/>
  <c r="L882" i="13" a="1"/>
  <c r="L882" i="13" s="1"/>
  <c r="L1394" i="13" a="1"/>
  <c r="L1394" i="13" s="1"/>
  <c r="L1906" i="13" a="1"/>
  <c r="L1906" i="13" s="1"/>
  <c r="K2768" i="13" a="1"/>
  <c r="K2768" i="13" s="1"/>
  <c r="K3280" i="13" a="1"/>
  <c r="K3280" i="13" s="1"/>
  <c r="K3792" i="13" a="1"/>
  <c r="K3792" i="13" s="1"/>
  <c r="K4304" i="13" a="1"/>
  <c r="K4304" i="13" s="1"/>
  <c r="K4816" i="13" a="1"/>
  <c r="K4816" i="13" s="1"/>
  <c r="K5328" i="13" a="1"/>
  <c r="K5328" i="13" s="1"/>
  <c r="K5840" i="13" a="1"/>
  <c r="K5840" i="13" s="1"/>
  <c r="K6352" i="13" a="1"/>
  <c r="K6352" i="13" s="1"/>
  <c r="K6864" i="13" a="1"/>
  <c r="K6864" i="13" s="1"/>
  <c r="K7376" i="13" a="1"/>
  <c r="K7376" i="13" s="1"/>
  <c r="K7888" i="13" a="1"/>
  <c r="K7888" i="13" s="1"/>
  <c r="L3164" i="13" a="1"/>
  <c r="L3164" i="13" s="1"/>
  <c r="L3676" i="13" a="1"/>
  <c r="L3676" i="13" s="1"/>
  <c r="L4188" i="13" a="1"/>
  <c r="L4188" i="13" s="1"/>
  <c r="L4700" i="13" a="1"/>
  <c r="L4700" i="13" s="1"/>
  <c r="L5212" i="13" a="1"/>
  <c r="L5212" i="13" s="1"/>
  <c r="L5724" i="13" a="1"/>
  <c r="L5724" i="13" s="1"/>
  <c r="L6236" i="13" a="1"/>
  <c r="L6236" i="13" s="1"/>
  <c r="L6748" i="13" a="1"/>
  <c r="L6748" i="13" s="1"/>
  <c r="L7260" i="13" a="1"/>
  <c r="L7260" i="13" s="1"/>
  <c r="L7772" i="13" a="1"/>
  <c r="L7772" i="13" s="1"/>
  <c r="K3878" i="13" a="1"/>
  <c r="K3878" i="13" s="1"/>
  <c r="K4390" i="13" a="1"/>
  <c r="K4390" i="13" s="1"/>
  <c r="K4902" i="13" a="1"/>
  <c r="K4902" i="13" s="1"/>
  <c r="K5414" i="13" a="1"/>
  <c r="K5414" i="13" s="1"/>
  <c r="K5926" i="13" a="1"/>
  <c r="K5926" i="13" s="1"/>
  <c r="K6438" i="13" a="1"/>
  <c r="K6438" i="13" s="1"/>
  <c r="K6950" i="13" a="1"/>
  <c r="K6950" i="13" s="1"/>
  <c r="K7462" i="13" a="1"/>
  <c r="K7462" i="13" s="1"/>
  <c r="K7974" i="13" a="1"/>
  <c r="K7974" i="13" s="1"/>
  <c r="L2150" i="13" a="1"/>
  <c r="L2150" i="13" s="1"/>
  <c r="L2662" i="13" a="1"/>
  <c r="L2662" i="13" s="1"/>
  <c r="L3174" i="13" a="1"/>
  <c r="L3174" i="13" s="1"/>
  <c r="L3686" i="13" a="1"/>
  <c r="L3686" i="13" s="1"/>
  <c r="L4198" i="13" a="1"/>
  <c r="L4198" i="13" s="1"/>
  <c r="L4710" i="13" a="1"/>
  <c r="L4710" i="13" s="1"/>
  <c r="L5222" i="13" a="1"/>
  <c r="L5222" i="13" s="1"/>
  <c r="L5734" i="13" a="1"/>
  <c r="L5734" i="13" s="1"/>
  <c r="L6246" i="13" a="1"/>
  <c r="L6246" i="13" s="1"/>
  <c r="L6758" i="13" a="1"/>
  <c r="L6758" i="13" s="1"/>
  <c r="L7270" i="13" a="1"/>
  <c r="L7270" i="13" s="1"/>
  <c r="L7782" i="13" a="1"/>
  <c r="L7782" i="13" s="1"/>
  <c r="K8324" i="13" a="1"/>
  <c r="K8324" i="13" s="1"/>
  <c r="K8836" i="13" a="1"/>
  <c r="K8836" i="13" s="1"/>
  <c r="K9348" i="13" a="1"/>
  <c r="K9348" i="13" s="1"/>
  <c r="K9860" i="13" a="1"/>
  <c r="K9860" i="13" s="1"/>
  <c r="K10372" i="13" a="1"/>
  <c r="K10372" i="13" s="1"/>
  <c r="L8168" i="13" a="1"/>
  <c r="L8168" i="13" s="1"/>
  <c r="L8680" i="13" a="1"/>
  <c r="L8680" i="13" s="1"/>
  <c r="L9192" i="13" a="1"/>
  <c r="L9192" i="13" s="1"/>
  <c r="L9704" i="13" a="1"/>
  <c r="L9704" i="13" s="1"/>
  <c r="L10216" i="13" a="1"/>
  <c r="L10216" i="13" s="1"/>
  <c r="K8522" i="13" a="1"/>
  <c r="K8522" i="13" s="1"/>
  <c r="K9034" i="13" a="1"/>
  <c r="K9034" i="13" s="1"/>
  <c r="K9546" i="13" a="1"/>
  <c r="K9546" i="13" s="1"/>
  <c r="K9307" i="13" a="1"/>
  <c r="K9307" i="13" s="1"/>
  <c r="L9147" i="13" a="1"/>
  <c r="L9147" i="13" s="1"/>
  <c r="K8437" i="13" a="1"/>
  <c r="K8437" i="13" s="1"/>
  <c r="L8483" i="13" a="1"/>
  <c r="L8483" i="13" s="1"/>
  <c r="L10531" i="13" a="1"/>
  <c r="L10531" i="13" s="1"/>
  <c r="K9797" i="13" a="1"/>
  <c r="K9797" i="13" s="1"/>
  <c r="K9547" i="13" a="1"/>
  <c r="K9547" i="13" s="1"/>
  <c r="L9387" i="13" a="1"/>
  <c r="L9387" i="13" s="1"/>
  <c r="L8947" i="13" a="1"/>
  <c r="L8947" i="13" s="1"/>
  <c r="K8237" i="13" a="1"/>
  <c r="K8237" i="13" s="1"/>
  <c r="K10029" i="13" a="1"/>
  <c r="K10029" i="13" s="1"/>
  <c r="L9154" i="13" a="1"/>
  <c r="L9154" i="13" s="1"/>
  <c r="K10410" i="13" a="1"/>
  <c r="K10410" i="13" s="1"/>
  <c r="L9258" i="13" a="1"/>
  <c r="L9258" i="13" s="1"/>
  <c r="K10620" i="13" a="1"/>
  <c r="K10620" i="13" s="1"/>
  <c r="L9090" i="13" a="1"/>
  <c r="L9090" i="13" s="1"/>
  <c r="K10402" i="13" a="1"/>
  <c r="K10402" i="13" s="1"/>
  <c r="K9035" i="13" a="1"/>
  <c r="K9035" i="13" s="1"/>
  <c r="K176" i="13" a="1"/>
  <c r="K176" i="13" s="1"/>
  <c r="K688" i="13" a="1"/>
  <c r="K688" i="13" s="1"/>
  <c r="K1200" i="13" a="1"/>
  <c r="K1200" i="13" s="1"/>
  <c r="K1712" i="13" a="1"/>
  <c r="K1712" i="13" s="1"/>
  <c r="K2224" i="13" a="1"/>
  <c r="K2224" i="13" s="1"/>
  <c r="K1094" i="13" a="1"/>
  <c r="K1094" i="13" s="1"/>
  <c r="K511" i="13" a="1"/>
  <c r="K511" i="13" s="1"/>
  <c r="K1023" i="13" a="1"/>
  <c r="K1023" i="13" s="1"/>
  <c r="K1535" i="13" a="1"/>
  <c r="K1535" i="13" s="1"/>
  <c r="K2047" i="13" a="1"/>
  <c r="K2047" i="13" s="1"/>
  <c r="K2559" i="13" a="1"/>
  <c r="K2559" i="13" s="1"/>
  <c r="K1342" i="13" a="1"/>
  <c r="K1342" i="13" s="1"/>
  <c r="L2375" i="13" a="1"/>
  <c r="L2375" i="13" s="1"/>
  <c r="L2887" i="13" a="1"/>
  <c r="L2887" i="13" s="1"/>
  <c r="L3399" i="13" a="1"/>
  <c r="L3399" i="13" s="1"/>
  <c r="L1331" i="13" a="1"/>
  <c r="L1331" i="13" s="1"/>
  <c r="L2343" i="13" a="1"/>
  <c r="L2343" i="13" s="1"/>
  <c r="K501" i="13" a="1"/>
  <c r="K501" i="13" s="1"/>
  <c r="K1013" i="13" a="1"/>
  <c r="K1013" i="13" s="1"/>
  <c r="K1525" i="13" a="1"/>
  <c r="K1525" i="13" s="1"/>
  <c r="K2037" i="13" a="1"/>
  <c r="K2037" i="13" s="1"/>
  <c r="L2897" i="13" a="1"/>
  <c r="L2897" i="13" s="1"/>
  <c r="L3409" i="13" a="1"/>
  <c r="L3409" i="13" s="1"/>
  <c r="L3921" i="13" a="1"/>
  <c r="L3921" i="13" s="1"/>
  <c r="L4433" i="13" a="1"/>
  <c r="L4433" i="13" s="1"/>
  <c r="L4945" i="13" a="1"/>
  <c r="L4945" i="13" s="1"/>
  <c r="L5457" i="13" a="1"/>
  <c r="L5457" i="13" s="1"/>
  <c r="L5969" i="13" a="1"/>
  <c r="L5969" i="13" s="1"/>
  <c r="L6481" i="13" a="1"/>
  <c r="L6481" i="13" s="1"/>
  <c r="L6993" i="13" a="1"/>
  <c r="L6993" i="13" s="1"/>
  <c r="L7505" i="13" a="1"/>
  <c r="L7505" i="13" s="1"/>
  <c r="K2783" i="13" a="1"/>
  <c r="K2783" i="13" s="1"/>
  <c r="K3295" i="13" a="1"/>
  <c r="K3295" i="13" s="1"/>
  <c r="K3807" i="13" a="1"/>
  <c r="K3807" i="13" s="1"/>
  <c r="K4319" i="13" a="1"/>
  <c r="K4319" i="13" s="1"/>
  <c r="K4831" i="13" a="1"/>
  <c r="K4831" i="13" s="1"/>
  <c r="K5343" i="13" a="1"/>
  <c r="K5343" i="13" s="1"/>
  <c r="K5855" i="13" a="1"/>
  <c r="K5855" i="13" s="1"/>
  <c r="K6367" i="13" a="1"/>
  <c r="K6367" i="13" s="1"/>
  <c r="K6879" i="13" a="1"/>
  <c r="K6879" i="13" s="1"/>
  <c r="K7391" i="13" a="1"/>
  <c r="K7391" i="13" s="1"/>
  <c r="K7903" i="13" a="1"/>
  <c r="K7903" i="13" s="1"/>
  <c r="L4007" i="13" a="1"/>
  <c r="L4007" i="13" s="1"/>
  <c r="L4519" i="13" a="1"/>
  <c r="L4519" i="13" s="1"/>
  <c r="L5031" i="13" a="1"/>
  <c r="L5031" i="13" s="1"/>
  <c r="L5543" i="13" a="1"/>
  <c r="L5543" i="13" s="1"/>
  <c r="L6055" i="13" a="1"/>
  <c r="L6055" i="13" s="1"/>
  <c r="L6567" i="13" a="1"/>
  <c r="L6567" i="13" s="1"/>
  <c r="K6889" i="13" a="1"/>
  <c r="K6889" i="13" s="1"/>
  <c r="K7785" i="13" a="1"/>
  <c r="K7785" i="13" s="1"/>
  <c r="L8837" i="13" a="1"/>
  <c r="L8837" i="13" s="1"/>
  <c r="L9861" i="13" a="1"/>
  <c r="L9861" i="13" s="1"/>
  <c r="K8171" i="13" a="1"/>
  <c r="K8171" i="13" s="1"/>
  <c r="L281" i="13" a="1"/>
  <c r="L281" i="13" s="1"/>
  <c r="L1305" i="13" a="1"/>
  <c r="L1305" i="13" s="1"/>
  <c r="L2329" i="13" a="1"/>
  <c r="L2329" i="13" s="1"/>
  <c r="L488" i="13" a="1"/>
  <c r="L488" i="13" s="1"/>
  <c r="L1512" i="13" a="1"/>
  <c r="L1512" i="13" s="1"/>
  <c r="L2536" i="13" a="1"/>
  <c r="L2536" i="13" s="1"/>
  <c r="L2331" i="13" a="1"/>
  <c r="L2331" i="13" s="1"/>
  <c r="K3378" i="13" a="1"/>
  <c r="K3378" i="13" s="1"/>
  <c r="L2047" i="13" a="1"/>
  <c r="L2047" i="13" s="1"/>
  <c r="L862" i="13" a="1"/>
  <c r="L862" i="13" s="1"/>
  <c r="L1886" i="13" a="1"/>
  <c r="L1886" i="13" s="1"/>
  <c r="K3260" i="13" a="1"/>
  <c r="K3260" i="13" s="1"/>
  <c r="K4284" i="13" a="1"/>
  <c r="K4284" i="13" s="1"/>
  <c r="K5308" i="13" a="1"/>
  <c r="K5308" i="13" s="1"/>
  <c r="K6332" i="13" a="1"/>
  <c r="K6332" i="13" s="1"/>
  <c r="K7356" i="13" a="1"/>
  <c r="K7356" i="13" s="1"/>
  <c r="L3144" i="13" a="1"/>
  <c r="L3144" i="13" s="1"/>
  <c r="L4168" i="13" a="1"/>
  <c r="L4168" i="13" s="1"/>
  <c r="L5192" i="13" a="1"/>
  <c r="L5192" i="13" s="1"/>
  <c r="L6216" i="13" a="1"/>
  <c r="L6216" i="13" s="1"/>
  <c r="L7240" i="13" a="1"/>
  <c r="L7240" i="13" s="1"/>
  <c r="K3858" i="13" a="1"/>
  <c r="K3858" i="13" s="1"/>
  <c r="K4882" i="13" a="1"/>
  <c r="K4882" i="13" s="1"/>
  <c r="K1176" i="13" a="1"/>
  <c r="K1176" i="13" s="1"/>
  <c r="K2535" i="13" a="1"/>
  <c r="K2535" i="13" s="1"/>
  <c r="K925" i="13" a="1"/>
  <c r="K925" i="13" s="1"/>
  <c r="L5433" i="13" a="1"/>
  <c r="L5433" i="13" s="1"/>
  <c r="L6969" i="13" a="1"/>
  <c r="L6969" i="13" s="1"/>
  <c r="K2759" i="13" a="1"/>
  <c r="K2759" i="13" s="1"/>
  <c r="K3783" i="13" a="1"/>
  <c r="K3783" i="13" s="1"/>
  <c r="K4807" i="13" a="1"/>
  <c r="K4807" i="13" s="1"/>
  <c r="K5831" i="13" a="1"/>
  <c r="K5831" i="13" s="1"/>
  <c r="K6855" i="13" a="1"/>
  <c r="K6855" i="13" s="1"/>
  <c r="K7879" i="13" a="1"/>
  <c r="K7879" i="13" s="1"/>
  <c r="L4495" i="13" a="1"/>
  <c r="L4495" i="13" s="1"/>
  <c r="L5519" i="13" a="1"/>
  <c r="L5519" i="13" s="1"/>
  <c r="L6543" i="13" a="1"/>
  <c r="L6543" i="13" s="1"/>
  <c r="L7567" i="13" a="1"/>
  <c r="L7567" i="13" s="1"/>
  <c r="K2257" i="13" a="1"/>
  <c r="K2257" i="13" s="1"/>
  <c r="K3281" i="13" a="1"/>
  <c r="K3281" i="13" s="1"/>
  <c r="K4305" i="13" a="1"/>
  <c r="K4305" i="13" s="1"/>
  <c r="K5329" i="13" a="1"/>
  <c r="K5329" i="13" s="1"/>
  <c r="K6353" i="13" a="1"/>
  <c r="K6353" i="13" s="1"/>
  <c r="K7377" i="13" a="1"/>
  <c r="K7377" i="13" s="1"/>
  <c r="L8429" i="13" a="1"/>
  <c r="L8429" i="13" s="1"/>
  <c r="L9453" i="13" a="1"/>
  <c r="L9453" i="13" s="1"/>
  <c r="L10477" i="13" a="1"/>
  <c r="L10477" i="13" s="1"/>
  <c r="L691" i="13" a="1"/>
  <c r="L691" i="13" s="1"/>
  <c r="L897" i="13" a="1"/>
  <c r="L897" i="13" s="1"/>
  <c r="L1921" i="13" a="1"/>
  <c r="L1921" i="13" s="1"/>
  <c r="L208" i="13" a="1"/>
  <c r="L208" i="13" s="1"/>
  <c r="L1232" i="13" a="1"/>
  <c r="L1232" i="13" s="1"/>
  <c r="L2256" i="13" a="1"/>
  <c r="L2256" i="13" s="1"/>
  <c r="K1766" i="13" a="1"/>
  <c r="K1766" i="13" s="1"/>
  <c r="K3098" i="13" a="1"/>
  <c r="K3098" i="13" s="1"/>
  <c r="L1747" i="13" a="1"/>
  <c r="L1747" i="13" s="1"/>
  <c r="L710" i="13" a="1"/>
  <c r="L710" i="13" s="1"/>
  <c r="L1734" i="13" a="1"/>
  <c r="L1734" i="13" s="1"/>
  <c r="K3108" i="13" a="1"/>
  <c r="K3108" i="13" s="1"/>
  <c r="K4132" i="13" a="1"/>
  <c r="K4132" i="13" s="1"/>
  <c r="K5156" i="13" a="1"/>
  <c r="K5156" i="13" s="1"/>
  <c r="K6180" i="13" a="1"/>
  <c r="K6180" i="13" s="1"/>
  <c r="K7204" i="13" a="1"/>
  <c r="K7204" i="13" s="1"/>
  <c r="L2992" i="13" a="1"/>
  <c r="L2992" i="13" s="1"/>
  <c r="L4016" i="13" a="1"/>
  <c r="L4016" i="13" s="1"/>
  <c r="L5040" i="13" a="1"/>
  <c r="L5040" i="13" s="1"/>
  <c r="L6064" i="13" a="1"/>
  <c r="L6064" i="13" s="1"/>
  <c r="L7088" i="13" a="1"/>
  <c r="L7088" i="13" s="1"/>
  <c r="K3706" i="13" a="1"/>
  <c r="K3706" i="13" s="1"/>
  <c r="K4730" i="13" a="1"/>
  <c r="K4730" i="13" s="1"/>
  <c r="K5754" i="13" a="1"/>
  <c r="K5754" i="13" s="1"/>
  <c r="K6778" i="13" a="1"/>
  <c r="K6778" i="13" s="1"/>
  <c r="K7802" i="13" a="1"/>
  <c r="K7802" i="13" s="1"/>
  <c r="L2490" i="13" a="1"/>
  <c r="L2490" i="13" s="1"/>
  <c r="L3514" i="13" a="1"/>
  <c r="L3514" i="13" s="1"/>
  <c r="L4538" i="13" a="1"/>
  <c r="L4538" i="13" s="1"/>
  <c r="L5562" i="13" a="1"/>
  <c r="L5562" i="13" s="1"/>
  <c r="L6586" i="13" a="1"/>
  <c r="L6586" i="13" s="1"/>
  <c r="L7610" i="13" a="1"/>
  <c r="L7610" i="13" s="1"/>
  <c r="K8664" i="13" a="1"/>
  <c r="K8664" i="13" s="1"/>
  <c r="K9688" i="13" a="1"/>
  <c r="K9688" i="13" s="1"/>
  <c r="L7996" i="13" a="1"/>
  <c r="L7996" i="13" s="1"/>
  <c r="L9020" i="13" a="1"/>
  <c r="L9020" i="13" s="1"/>
  <c r="L10044" i="13" a="1"/>
  <c r="L10044" i="13" s="1"/>
  <c r="K8862" i="13" a="1"/>
  <c r="K8862" i="13" s="1"/>
  <c r="K9886" i="13" a="1"/>
  <c r="K9886" i="13" s="1"/>
  <c r="L8150" i="13" a="1"/>
  <c r="L8150" i="13" s="1"/>
  <c r="L9174" i="13" a="1"/>
  <c r="L9174" i="13" s="1"/>
  <c r="L10198" i="13" a="1"/>
  <c r="L10198" i="13" s="1"/>
  <c r="K660" i="13" a="1"/>
  <c r="K660" i="13" s="1"/>
  <c r="L1511" i="13" a="1"/>
  <c r="L1511" i="13" s="1"/>
  <c r="K2643" i="13" a="1"/>
  <c r="K2643" i="13" s="1"/>
  <c r="K2131" i="13" a="1"/>
  <c r="K2131" i="13" s="1"/>
  <c r="K1619" i="13" a="1"/>
  <c r="K1619" i="13" s="1"/>
  <c r="K1107" i="13" a="1"/>
  <c r="K1107" i="13" s="1"/>
  <c r="K595" i="13" a="1"/>
  <c r="K595" i="13" s="1"/>
  <c r="K83" i="13" a="1"/>
  <c r="K83" i="13" s="1"/>
  <c r="K2308" i="13" a="1"/>
  <c r="K2308" i="13" s="1"/>
  <c r="K1796" i="13" a="1"/>
  <c r="K1796" i="13" s="1"/>
  <c r="K1284" i="13" a="1"/>
  <c r="K1284" i="13" s="1"/>
  <c r="K772" i="13" a="1"/>
  <c r="K772" i="13" s="1"/>
  <c r="K260" i="13" a="1"/>
  <c r="K260" i="13" s="1"/>
  <c r="K768" i="13" a="1"/>
  <c r="K768" i="13" s="1"/>
  <c r="K256" i="13" a="1"/>
  <c r="K256" i="13" s="1"/>
  <c r="L179" i="13" a="1"/>
  <c r="L179" i="13" s="1"/>
  <c r="K1017" i="13" a="1"/>
  <c r="K1017" i="13" s="1"/>
  <c r="K57" i="13" a="1"/>
  <c r="K57" i="13" s="1"/>
  <c r="L3531" i="13" a="1"/>
  <c r="L3531" i="13" s="1"/>
  <c r="L2539" i="13" a="1"/>
  <c r="L2539" i="13" s="1"/>
  <c r="K278" i="13" a="1"/>
  <c r="K278" i="13" s="1"/>
  <c r="K1763" i="13" a="1"/>
  <c r="K1763" i="13" s="1"/>
  <c r="K771" i="13" a="1"/>
  <c r="K771" i="13" s="1"/>
  <c r="K330" i="13" a="1"/>
  <c r="K330" i="13" s="1"/>
  <c r="L3509" i="13" a="1"/>
  <c r="L3509" i="13" s="1"/>
  <c r="L2997" i="13" a="1"/>
  <c r="L2997" i="13" s="1"/>
  <c r="L2485" i="13" a="1"/>
  <c r="L2485" i="13" s="1"/>
  <c r="K1625" i="13" a="1"/>
  <c r="K1625" i="13" s="1"/>
  <c r="K217" i="13" a="1"/>
  <c r="K217" i="13" s="1"/>
  <c r="K114" i="13" a="1"/>
  <c r="K114" i="13" s="1"/>
  <c r="L2507" i="13" a="1"/>
  <c r="L2507" i="13" s="1"/>
  <c r="K2659" i="13" a="1"/>
  <c r="K2659" i="13" s="1"/>
  <c r="K1603" i="13" a="1"/>
  <c r="K1603" i="13" s="1"/>
  <c r="K515" i="13" a="1"/>
  <c r="K515" i="13" s="1"/>
  <c r="K216" i="13" a="1"/>
  <c r="K216" i="13" s="1"/>
  <c r="K1575" i="13" a="1"/>
  <c r="K1575" i="13" s="1"/>
  <c r="K29" i="13" a="1"/>
  <c r="K29" i="13" s="1"/>
  <c r="L4473" i="13" a="1"/>
  <c r="L4473" i="13" s="1"/>
  <c r="K296" i="13" a="1"/>
  <c r="K296" i="13" s="1"/>
  <c r="K1320" i="13" a="1"/>
  <c r="K1320" i="13" s="1"/>
  <c r="K2344" i="13" a="1"/>
  <c r="K2344" i="13" s="1"/>
  <c r="K631" i="13" a="1"/>
  <c r="K631" i="13" s="1"/>
  <c r="K1655" i="13" a="1"/>
  <c r="K1655" i="13" s="1"/>
  <c r="K2679" i="13" a="1"/>
  <c r="K2679" i="13" s="1"/>
  <c r="L2495" i="13" a="1"/>
  <c r="L2495" i="13" s="1"/>
  <c r="L3519" i="13" a="1"/>
  <c r="L3519" i="13" s="1"/>
  <c r="K109" i="13" a="1"/>
  <c r="K109" i="13" s="1"/>
  <c r="K1133" i="13" a="1"/>
  <c r="K1133" i="13" s="1"/>
  <c r="L2505" i="13" a="1"/>
  <c r="L2505" i="13" s="1"/>
  <c r="L3529" i="13" a="1"/>
  <c r="L3529" i="13" s="1"/>
  <c r="L4553" i="13" a="1"/>
  <c r="L4553" i="13" s="1"/>
  <c r="L5577" i="13" a="1"/>
  <c r="L5577" i="13" s="1"/>
  <c r="L6601" i="13" a="1"/>
  <c r="L6601" i="13" s="1"/>
  <c r="L7625" i="13" a="1"/>
  <c r="L7625" i="13" s="1"/>
  <c r="K3415" i="13" a="1"/>
  <c r="K3415" i="13" s="1"/>
  <c r="K4439" i="13" a="1"/>
  <c r="K4439" i="13" s="1"/>
  <c r="K5463" i="13" a="1"/>
  <c r="K5463" i="13" s="1"/>
  <c r="K6487" i="13" a="1"/>
  <c r="K6487" i="13" s="1"/>
  <c r="K7511" i="13" a="1"/>
  <c r="K7511" i="13" s="1"/>
  <c r="L4127" i="13" a="1"/>
  <c r="L4127" i="13" s="1"/>
  <c r="L5151" i="13" a="1"/>
  <c r="L5151" i="13" s="1"/>
  <c r="L6175" i="13" a="1"/>
  <c r="L6175" i="13" s="1"/>
  <c r="L7199" i="13" a="1"/>
  <c r="L7199" i="13" s="1"/>
  <c r="L8223" i="13" a="1"/>
  <c r="L8223" i="13" s="1"/>
  <c r="K2913" i="13" a="1"/>
  <c r="K2913" i="13" s="1"/>
  <c r="K3937" i="13" a="1"/>
  <c r="K3937" i="13" s="1"/>
  <c r="K4961" i="13" a="1"/>
  <c r="K4961" i="13" s="1"/>
  <c r="K5985" i="13" a="1"/>
  <c r="K5985" i="13" s="1"/>
  <c r="K7009" i="13" a="1"/>
  <c r="K7009" i="13" s="1"/>
  <c r="L8061" i="13" a="1"/>
  <c r="L8061" i="13" s="1"/>
  <c r="L9085" i="13" a="1"/>
  <c r="L9085" i="13" s="1"/>
  <c r="L10109" i="13" a="1"/>
  <c r="L10109" i="13" s="1"/>
  <c r="K8419" i="13" a="1"/>
  <c r="K8419" i="13" s="1"/>
  <c r="L529" i="13" a="1"/>
  <c r="L529" i="13" s="1"/>
  <c r="L1553" i="13" a="1"/>
  <c r="L1553" i="13" s="1"/>
  <c r="L451" i="13" a="1"/>
  <c r="L451" i="13" s="1"/>
  <c r="L864" i="13" a="1"/>
  <c r="L864" i="13" s="1"/>
  <c r="L1888" i="13" a="1"/>
  <c r="L1888" i="13" s="1"/>
  <c r="K902" i="13" a="1"/>
  <c r="K902" i="13" s="1"/>
  <c r="K2730" i="13" a="1"/>
  <c r="K2730" i="13" s="1"/>
  <c r="K882" i="13" a="1"/>
  <c r="K882" i="13" s="1"/>
  <c r="L342" i="13" a="1"/>
  <c r="L342" i="13" s="1"/>
  <c r="L1366" i="13" a="1"/>
  <c r="L1366" i="13" s="1"/>
  <c r="K2740" i="13" a="1"/>
  <c r="K2740" i="13" s="1"/>
  <c r="K3764" i="13" a="1"/>
  <c r="K3764" i="13" s="1"/>
  <c r="K4788" i="13" a="1"/>
  <c r="K4788" i="13" s="1"/>
  <c r="K5812" i="13" a="1"/>
  <c r="K5812" i="13" s="1"/>
  <c r="K6836" i="13" a="1"/>
  <c r="K6836" i="13" s="1"/>
  <c r="K7860" i="13" a="1"/>
  <c r="K7860" i="13" s="1"/>
  <c r="L3648" i="13" a="1"/>
  <c r="L3648" i="13" s="1"/>
  <c r="L4672" i="13" a="1"/>
  <c r="L4672" i="13" s="1"/>
  <c r="L5696" i="13" a="1"/>
  <c r="L5696" i="13" s="1"/>
  <c r="L6720" i="13" a="1"/>
  <c r="L6720" i="13" s="1"/>
  <c r="L7744" i="13" a="1"/>
  <c r="L7744" i="13" s="1"/>
  <c r="K4362" i="13" a="1"/>
  <c r="K4362" i="13" s="1"/>
  <c r="K5386" i="13" a="1"/>
  <c r="K5386" i="13" s="1"/>
  <c r="K6410" i="13" a="1"/>
  <c r="K6410" i="13" s="1"/>
  <c r="K7434" i="13" a="1"/>
  <c r="K7434" i="13" s="1"/>
  <c r="L2122" i="13" a="1"/>
  <c r="L2122" i="13" s="1"/>
  <c r="L3146" i="13" a="1"/>
  <c r="L3146" i="13" s="1"/>
  <c r="L4170" i="13" a="1"/>
  <c r="L4170" i="13" s="1"/>
  <c r="L5194" i="13" a="1"/>
  <c r="L5194" i="13" s="1"/>
  <c r="L6218" i="13" a="1"/>
  <c r="L6218" i="13" s="1"/>
  <c r="L7242" i="13" a="1"/>
  <c r="L7242" i="13" s="1"/>
  <c r="K8296" i="13" a="1"/>
  <c r="K8296" i="13" s="1"/>
  <c r="K9320" i="13" a="1"/>
  <c r="K9320" i="13" s="1"/>
  <c r="K10344" i="13" a="1"/>
  <c r="K10344" i="13" s="1"/>
  <c r="L8652" i="13" a="1"/>
  <c r="L8652" i="13" s="1"/>
  <c r="L9676" i="13" a="1"/>
  <c r="L9676" i="13" s="1"/>
  <c r="K8494" i="13" a="1"/>
  <c r="K8494" i="13" s="1"/>
  <c r="K9518" i="13" a="1"/>
  <c r="K9518" i="13" s="1"/>
  <c r="K10542" i="13" a="1"/>
  <c r="K10542" i="13" s="1"/>
  <c r="L8806" i="13" a="1"/>
  <c r="L8806" i="13" s="1"/>
  <c r="L9830" i="13" a="1"/>
  <c r="L9830" i="13" s="1"/>
  <c r="L887" i="13" a="1"/>
  <c r="L887" i="13" s="1"/>
  <c r="K1972" i="13" a="1"/>
  <c r="K1972" i="13" s="1"/>
  <c r="K359" i="13" a="1"/>
  <c r="K359" i="13" s="1"/>
  <c r="L3247" i="13" a="1"/>
  <c r="L3247" i="13" s="1"/>
  <c r="L3385" i="13" a="1"/>
  <c r="L3385" i="13" s="1"/>
  <c r="L903" i="13" a="1"/>
  <c r="L903" i="13" s="1"/>
  <c r="K952" i="13" a="1"/>
  <c r="K952" i="13" s="1"/>
  <c r="K1976" i="13" a="1"/>
  <c r="K1976" i="13" s="1"/>
  <c r="K263" i="13" a="1"/>
  <c r="K263" i="13" s="1"/>
  <c r="K1287" i="13" a="1"/>
  <c r="K1287" i="13" s="1"/>
  <c r="K2311" i="13" a="1"/>
  <c r="K2311" i="13" s="1"/>
  <c r="L1875" i="13" a="1"/>
  <c r="L1875" i="13" s="1"/>
  <c r="L3151" i="13" a="1"/>
  <c r="L3151" i="13" s="1"/>
  <c r="K1854" i="13" a="1"/>
  <c r="K1854" i="13" s="1"/>
  <c r="K765" i="13" a="1"/>
  <c r="K765" i="13" s="1"/>
  <c r="K1789" i="13" a="1"/>
  <c r="K1789" i="13" s="1"/>
  <c r="L3161" i="13" a="1"/>
  <c r="L3161" i="13" s="1"/>
  <c r="L4185" i="13" a="1"/>
  <c r="L4185" i="13" s="1"/>
  <c r="L5209" i="13" a="1"/>
  <c r="L5209" i="13" s="1"/>
  <c r="L6233" i="13" a="1"/>
  <c r="L6233" i="13" s="1"/>
  <c r="L7257" i="13" a="1"/>
  <c r="L7257" i="13" s="1"/>
  <c r="K3047" i="13" a="1"/>
  <c r="K3047" i="13" s="1"/>
  <c r="K4071" i="13" a="1"/>
  <c r="K4071" i="13" s="1"/>
  <c r="K5095" i="13" a="1"/>
  <c r="K5095" i="13" s="1"/>
  <c r="K6119" i="13" a="1"/>
  <c r="K6119" i="13" s="1"/>
  <c r="K7143" i="13" a="1"/>
  <c r="K7143" i="13" s="1"/>
  <c r="L3759" i="13" a="1"/>
  <c r="L3759" i="13" s="1"/>
  <c r="L4783" i="13" a="1"/>
  <c r="L4783" i="13" s="1"/>
  <c r="L5807" i="13" a="1"/>
  <c r="L5807" i="13" s="1"/>
  <c r="L6831" i="13" a="1"/>
  <c r="L6831" i="13" s="1"/>
  <c r="L7855" i="13" a="1"/>
  <c r="L7855" i="13" s="1"/>
  <c r="K2545" i="13" a="1"/>
  <c r="K2545" i="13" s="1"/>
  <c r="K3569" i="13" a="1"/>
  <c r="K3569" i="13" s="1"/>
  <c r="K4593" i="13" a="1"/>
  <c r="K4593" i="13" s="1"/>
  <c r="K5617" i="13" a="1"/>
  <c r="K5617" i="13" s="1"/>
  <c r="K6641" i="13" a="1"/>
  <c r="K6641" i="13" s="1"/>
  <c r="K7665" i="13" a="1"/>
  <c r="K7665" i="13" s="1"/>
  <c r="L8717" i="13" a="1"/>
  <c r="L8717" i="13" s="1"/>
  <c r="L9741" i="13" a="1"/>
  <c r="L9741" i="13" s="1"/>
  <c r="K8051" i="13" a="1"/>
  <c r="K8051" i="13" s="1"/>
  <c r="L161" i="13" a="1"/>
  <c r="L161" i="13" s="1"/>
  <c r="L1185" i="13" a="1"/>
  <c r="L1185" i="13" s="1"/>
  <c r="L2209" i="13" a="1"/>
  <c r="L2209" i="13" s="1"/>
  <c r="L496" i="13" a="1"/>
  <c r="L496" i="13" s="1"/>
  <c r="L1520" i="13" a="1"/>
  <c r="L1520" i="13" s="1"/>
  <c r="L2544" i="13" a="1"/>
  <c r="L2544" i="13" s="1"/>
  <c r="K2350" i="13" a="1"/>
  <c r="K2350" i="13" s="1"/>
  <c r="K3386" i="13" a="1"/>
  <c r="K3386" i="13" s="1"/>
  <c r="K2318" i="13" a="1"/>
  <c r="K2318" i="13" s="1"/>
  <c r="L998" i="13" a="1"/>
  <c r="L998" i="13" s="1"/>
  <c r="L2022" i="13" a="1"/>
  <c r="L2022" i="13" s="1"/>
  <c r="K3396" i="13" a="1"/>
  <c r="K3396" i="13" s="1"/>
  <c r="K4420" i="13" a="1"/>
  <c r="K4420" i="13" s="1"/>
  <c r="K5444" i="13" a="1"/>
  <c r="K5444" i="13" s="1"/>
  <c r="K6468" i="13" a="1"/>
  <c r="K6468" i="13" s="1"/>
  <c r="K7492" i="13" a="1"/>
  <c r="K7492" i="13" s="1"/>
  <c r="L3280" i="13" a="1"/>
  <c r="L3280" i="13" s="1"/>
  <c r="L4304" i="13" a="1"/>
  <c r="L4304" i="13" s="1"/>
  <c r="L5328" i="13" a="1"/>
  <c r="L5328" i="13" s="1"/>
  <c r="L6352" i="13" a="1"/>
  <c r="L6352" i="13" s="1"/>
  <c r="L7376" i="13" a="1"/>
  <c r="L7376" i="13" s="1"/>
  <c r="K3994" i="13" a="1"/>
  <c r="K3994" i="13" s="1"/>
  <c r="K5018" i="13" a="1"/>
  <c r="K5018" i="13" s="1"/>
  <c r="K6042" i="13" a="1"/>
  <c r="K6042" i="13" s="1"/>
  <c r="K7066" i="13" a="1"/>
  <c r="K7066" i="13" s="1"/>
  <c r="K8090" i="13" a="1"/>
  <c r="K8090" i="13" s="1"/>
  <c r="L2778" i="13" a="1"/>
  <c r="L2778" i="13" s="1"/>
  <c r="L3802" i="13" a="1"/>
  <c r="L3802" i="13" s="1"/>
  <c r="L4826" i="13" a="1"/>
  <c r="L4826" i="13" s="1"/>
  <c r="L5850" i="13" a="1"/>
  <c r="L5850" i="13" s="1"/>
  <c r="L6874" i="13" a="1"/>
  <c r="L6874" i="13" s="1"/>
  <c r="K7928" i="13" a="1"/>
  <c r="K7928" i="13" s="1"/>
  <c r="K8952" i="13" a="1"/>
  <c r="K8952" i="13" s="1"/>
  <c r="K9976" i="13" a="1"/>
  <c r="K9976" i="13" s="1"/>
  <c r="L8284" i="13" a="1"/>
  <c r="L8284" i="13" s="1"/>
  <c r="L9308" i="13" a="1"/>
  <c r="L9308" i="13" s="1"/>
  <c r="L10332" i="13" a="1"/>
  <c r="L10332" i="13" s="1"/>
  <c r="K9150" i="13" a="1"/>
  <c r="K9150" i="13" s="1"/>
  <c r="K10174" i="13" a="1"/>
  <c r="K10174" i="13" s="1"/>
  <c r="L8438" i="13" a="1"/>
  <c r="L8438" i="13" s="1"/>
  <c r="L9462" i="13" a="1"/>
  <c r="L9462" i="13" s="1"/>
  <c r="L10486" i="13" a="1"/>
  <c r="L10486" i="13" s="1"/>
  <c r="K1236" i="13" a="1"/>
  <c r="K1236" i="13" s="1"/>
  <c r="K1624" i="13" a="1"/>
  <c r="K1624" i="13" s="1"/>
  <c r="K1294" i="13" a="1"/>
  <c r="K1294" i="13" s="1"/>
  <c r="K1501" i="13" a="1"/>
  <c r="K1501" i="13" s="1"/>
  <c r="L967" i="13" a="1"/>
  <c r="L967" i="13" s="1"/>
  <c r="K968" i="13" a="1"/>
  <c r="K968" i="13" s="1"/>
  <c r="K1992" i="13" a="1"/>
  <c r="K1992" i="13" s="1"/>
  <c r="K279" i="13" a="1"/>
  <c r="K279" i="13" s="1"/>
  <c r="K1303" i="13" a="1"/>
  <c r="K1303" i="13" s="1"/>
  <c r="K2327" i="13" a="1"/>
  <c r="K2327" i="13" s="1"/>
  <c r="L1907" i="13" a="1"/>
  <c r="L1907" i="13" s="1"/>
  <c r="L3167" i="13" a="1"/>
  <c r="L3167" i="13" s="1"/>
  <c r="K1886" i="13" a="1"/>
  <c r="K1886" i="13" s="1"/>
  <c r="K781" i="13" a="1"/>
  <c r="K781" i="13" s="1"/>
  <c r="K1805" i="13" a="1"/>
  <c r="K1805" i="13" s="1"/>
  <c r="L3177" i="13" a="1"/>
  <c r="L3177" i="13" s="1"/>
  <c r="L4201" i="13" a="1"/>
  <c r="L4201" i="13" s="1"/>
  <c r="L5225" i="13" a="1"/>
  <c r="L5225" i="13" s="1"/>
  <c r="L6249" i="13" a="1"/>
  <c r="L6249" i="13" s="1"/>
  <c r="L7273" i="13" a="1"/>
  <c r="L7273" i="13" s="1"/>
  <c r="K3063" i="13" a="1"/>
  <c r="K3063" i="13" s="1"/>
  <c r="K4087" i="13" a="1"/>
  <c r="K4087" i="13" s="1"/>
  <c r="K5111" i="13" a="1"/>
  <c r="K5111" i="13" s="1"/>
  <c r="K6135" i="13" a="1"/>
  <c r="K6135" i="13" s="1"/>
  <c r="K7159" i="13" a="1"/>
  <c r="K7159" i="13" s="1"/>
  <c r="L3775" i="13" a="1"/>
  <c r="L3775" i="13" s="1"/>
  <c r="L4799" i="13" a="1"/>
  <c r="L4799" i="13" s="1"/>
  <c r="L5823" i="13" a="1"/>
  <c r="L5823" i="13" s="1"/>
  <c r="L6847" i="13" a="1"/>
  <c r="L6847" i="13" s="1"/>
  <c r="L7871" i="13" a="1"/>
  <c r="L7871" i="13" s="1"/>
  <c r="K2561" i="13" a="1"/>
  <c r="K2561" i="13" s="1"/>
  <c r="K3585" i="13" a="1"/>
  <c r="K3585" i="13" s="1"/>
  <c r="K4609" i="13" a="1"/>
  <c r="K4609" i="13" s="1"/>
  <c r="K5633" i="13" a="1"/>
  <c r="K5633" i="13" s="1"/>
  <c r="K6657" i="13" a="1"/>
  <c r="K6657" i="13" s="1"/>
  <c r="K7681" i="13" a="1"/>
  <c r="K7681" i="13" s="1"/>
  <c r="L8733" i="13" a="1"/>
  <c r="L8733" i="13" s="1"/>
  <c r="L9757" i="13" a="1"/>
  <c r="L9757" i="13" s="1"/>
  <c r="K8067" i="13" a="1"/>
  <c r="K8067" i="13" s="1"/>
  <c r="L177" i="13" a="1"/>
  <c r="L177" i="13" s="1"/>
  <c r="L1201" i="13" a="1"/>
  <c r="L1201" i="13" s="1"/>
  <c r="L2225" i="13" a="1"/>
  <c r="L2225" i="13" s="1"/>
  <c r="L512" i="13" a="1"/>
  <c r="L512" i="13" s="1"/>
  <c r="L1536" i="13" a="1"/>
  <c r="L1536" i="13" s="1"/>
  <c r="L2560" i="13" a="1"/>
  <c r="L2560" i="13" s="1"/>
  <c r="K2378" i="13" a="1"/>
  <c r="K2378" i="13" s="1"/>
  <c r="K3402" i="13" a="1"/>
  <c r="K3402" i="13" s="1"/>
  <c r="L2347" i="13" a="1"/>
  <c r="L2347" i="13" s="1"/>
  <c r="L1014" i="13" a="1"/>
  <c r="L1014" i="13" s="1"/>
  <c r="L2038" i="13" a="1"/>
  <c r="L2038" i="13" s="1"/>
  <c r="K3412" i="13" a="1"/>
  <c r="K3412" i="13" s="1"/>
  <c r="K4436" i="13" a="1"/>
  <c r="K4436" i="13" s="1"/>
  <c r="K5460" i="13" a="1"/>
  <c r="K5460" i="13" s="1"/>
  <c r="K6484" i="13" a="1"/>
  <c r="K6484" i="13" s="1"/>
  <c r="K7508" i="13" a="1"/>
  <c r="K7508" i="13" s="1"/>
  <c r="L3296" i="13" a="1"/>
  <c r="L3296" i="13" s="1"/>
  <c r="L4320" i="13" a="1"/>
  <c r="L4320" i="13" s="1"/>
  <c r="L5344" i="13" a="1"/>
  <c r="L5344" i="13" s="1"/>
  <c r="L6368" i="13" a="1"/>
  <c r="L6368" i="13" s="1"/>
  <c r="L7392" i="13" a="1"/>
  <c r="L7392" i="13" s="1"/>
  <c r="K4010" i="13" a="1"/>
  <c r="K4010" i="13" s="1"/>
  <c r="K5034" i="13" a="1"/>
  <c r="K5034" i="13" s="1"/>
  <c r="K6058" i="13" a="1"/>
  <c r="K6058" i="13" s="1"/>
  <c r="K7082" i="13" a="1"/>
  <c r="K7082" i="13" s="1"/>
  <c r="K8106" i="13" a="1"/>
  <c r="K8106" i="13" s="1"/>
  <c r="L2794" i="13" a="1"/>
  <c r="L2794" i="13" s="1"/>
  <c r="L3818" i="13" a="1"/>
  <c r="L3818" i="13" s="1"/>
  <c r="L4842" i="13" a="1"/>
  <c r="L4842" i="13" s="1"/>
  <c r="L5866" i="13" a="1"/>
  <c r="L5866" i="13" s="1"/>
  <c r="L6890" i="13" a="1"/>
  <c r="L6890" i="13" s="1"/>
  <c r="K7944" i="13" a="1"/>
  <c r="K7944" i="13" s="1"/>
  <c r="K8968" i="13" a="1"/>
  <c r="K8968" i="13" s="1"/>
  <c r="K9992" i="13" a="1"/>
  <c r="K9992" i="13" s="1"/>
  <c r="L8300" i="13" a="1"/>
  <c r="L8300" i="13" s="1"/>
  <c r="L9324" i="13" a="1"/>
  <c r="L9324" i="13" s="1"/>
  <c r="L10348" i="13" a="1"/>
  <c r="L10348" i="13" s="1"/>
  <c r="K9166" i="13" a="1"/>
  <c r="K9166" i="13" s="1"/>
  <c r="K10190" i="13" a="1"/>
  <c r="K10190" i="13" s="1"/>
  <c r="L8454" i="13" a="1"/>
  <c r="L8454" i="13" s="1"/>
  <c r="L9478" i="13" a="1"/>
  <c r="L9478" i="13" s="1"/>
  <c r="L10502" i="13" a="1"/>
  <c r="L10502" i="13" s="1"/>
  <c r="K1268" i="13" a="1"/>
  <c r="K1268" i="13" s="1"/>
  <c r="L4149" i="13" a="1"/>
  <c r="L4149" i="13" s="1"/>
  <c r="L4661" i="13" a="1"/>
  <c r="L4661" i="13" s="1"/>
  <c r="L5173" i="13" a="1"/>
  <c r="L5173" i="13" s="1"/>
  <c r="L5685" i="13" a="1"/>
  <c r="L5685" i="13" s="1"/>
  <c r="L6197" i="13" a="1"/>
  <c r="L6197" i="13" s="1"/>
  <c r="L6709" i="13" a="1"/>
  <c r="L6709" i="13" s="1"/>
  <c r="L7221" i="13" a="1"/>
  <c r="L7221" i="13" s="1"/>
  <c r="L7733" i="13" a="1"/>
  <c r="L7733" i="13" s="1"/>
  <c r="K3011" i="13" a="1"/>
  <c r="K3011" i="13" s="1"/>
  <c r="K3523" i="13" a="1"/>
  <c r="K3523" i="13" s="1"/>
  <c r="K4035" i="13" a="1"/>
  <c r="K4035" i="13" s="1"/>
  <c r="K4547" i="13" a="1"/>
  <c r="K4547" i="13" s="1"/>
  <c r="K5059" i="13" a="1"/>
  <c r="K5059" i="13" s="1"/>
  <c r="K5571" i="13" a="1"/>
  <c r="K5571" i="13" s="1"/>
  <c r="K6083" i="13" a="1"/>
  <c r="K6083" i="13" s="1"/>
  <c r="K6595" i="13" a="1"/>
  <c r="K6595" i="13" s="1"/>
  <c r="K7107" i="13" a="1"/>
  <c r="K7107" i="13" s="1"/>
  <c r="K7619" i="13" a="1"/>
  <c r="K7619" i="13" s="1"/>
  <c r="L3723" i="13" a="1"/>
  <c r="L3723" i="13" s="1"/>
  <c r="L4235" i="13" a="1"/>
  <c r="L4235" i="13" s="1"/>
  <c r="L4747" i="13" a="1"/>
  <c r="L4747" i="13" s="1"/>
  <c r="L5259" i="13" a="1"/>
  <c r="L5259" i="13" s="1"/>
  <c r="L5771" i="13" a="1"/>
  <c r="L5771" i="13" s="1"/>
  <c r="L6283" i="13" a="1"/>
  <c r="L6283" i="13" s="1"/>
  <c r="L6795" i="13" a="1"/>
  <c r="L6795" i="13" s="1"/>
  <c r="L7307" i="13" a="1"/>
  <c r="L7307" i="13" s="1"/>
  <c r="L7819" i="13" a="1"/>
  <c r="L7819" i="13" s="1"/>
  <c r="L8331" i="13" a="1"/>
  <c r="L8331" i="13" s="1"/>
  <c r="K2509" i="13" a="1"/>
  <c r="K2509" i="13" s="1"/>
  <c r="K3021" i="13" a="1"/>
  <c r="K3021" i="13" s="1"/>
  <c r="K3533" i="13" a="1"/>
  <c r="K3533" i="13" s="1"/>
  <c r="K4045" i="13" a="1"/>
  <c r="K4045" i="13" s="1"/>
  <c r="K4557" i="13" a="1"/>
  <c r="K4557" i="13" s="1"/>
  <c r="K5069" i="13" a="1"/>
  <c r="K5069" i="13" s="1"/>
  <c r="K5581" i="13" a="1"/>
  <c r="K5581" i="13" s="1"/>
  <c r="K6093" i="13" a="1"/>
  <c r="K6093" i="13" s="1"/>
  <c r="K6605" i="13" a="1"/>
  <c r="K6605" i="13" s="1"/>
  <c r="K7117" i="13" a="1"/>
  <c r="K7117" i="13" s="1"/>
  <c r="K7629" i="13" a="1"/>
  <c r="K7629" i="13" s="1"/>
  <c r="L8169" i="13" a="1"/>
  <c r="L8169" i="13" s="1"/>
  <c r="L8681" i="13" a="1"/>
  <c r="L8681" i="13" s="1"/>
  <c r="L9193" i="13" a="1"/>
  <c r="L9193" i="13" s="1"/>
  <c r="L9705" i="13" a="1"/>
  <c r="L9705" i="13" s="1"/>
  <c r="L10217" i="13" a="1"/>
  <c r="L10217" i="13" s="1"/>
  <c r="K8015" i="13" a="1"/>
  <c r="K8015" i="13" s="1"/>
  <c r="K8527" i="13" a="1"/>
  <c r="K8527" i="13" s="1"/>
  <c r="K9039" i="13" a="1"/>
  <c r="K9039" i="13" s="1"/>
  <c r="K9551" i="13" a="1"/>
  <c r="K9551" i="13" s="1"/>
  <c r="K10063" i="13" a="1"/>
  <c r="K10063" i="13" s="1"/>
  <c r="K10575" i="13" a="1"/>
  <c r="K10575" i="13" s="1"/>
  <c r="L8879" i="13" a="1"/>
  <c r="L8879" i="13" s="1"/>
  <c r="L9391" i="13" a="1"/>
  <c r="L9391" i="13" s="1"/>
  <c r="L9903" i="13" a="1"/>
  <c r="L9903" i="13" s="1"/>
  <c r="L10415" i="13" a="1"/>
  <c r="L10415" i="13" s="1"/>
  <c r="K8169" i="13" a="1"/>
  <c r="K8169" i="13" s="1"/>
  <c r="K8681" i="13" a="1"/>
  <c r="K8681" i="13" s="1"/>
  <c r="K9193" i="13" a="1"/>
  <c r="K9193" i="13" s="1"/>
  <c r="K9705" i="13" a="1"/>
  <c r="K9705" i="13" s="1"/>
  <c r="L675" i="13" a="1"/>
  <c r="L675" i="13" s="1"/>
  <c r="L381" i="13" a="1"/>
  <c r="L381" i="13" s="1"/>
  <c r="L893" i="13" a="1"/>
  <c r="L893" i="13" s="1"/>
  <c r="L1405" i="13" a="1"/>
  <c r="L1405" i="13" s="1"/>
  <c r="L1917" i="13" a="1"/>
  <c r="L1917" i="13" s="1"/>
  <c r="L2429" i="13" a="1"/>
  <c r="L2429" i="13" s="1"/>
  <c r="L204" i="13" a="1"/>
  <c r="L204" i="13" s="1"/>
  <c r="L716" i="13" a="1"/>
  <c r="L716" i="13" s="1"/>
  <c r="L1228" i="13" a="1"/>
  <c r="L1228" i="13" s="1"/>
  <c r="L1740" i="13" a="1"/>
  <c r="L1740" i="13" s="1"/>
  <c r="L2252" i="13" a="1"/>
  <c r="L2252" i="13" s="1"/>
  <c r="K318" i="13" a="1"/>
  <c r="K318" i="13" s="1"/>
  <c r="K1758" i="13" a="1"/>
  <c r="K1758" i="13" s="1"/>
  <c r="K2582" i="13" a="1"/>
  <c r="K2582" i="13" s="1"/>
  <c r="K3094" i="13" a="1"/>
  <c r="K3094" i="13" s="1"/>
  <c r="L283" i="13" a="1"/>
  <c r="L283" i="13" s="1"/>
  <c r="L1739" i="13" a="1"/>
  <c r="L1739" i="13" s="1"/>
  <c r="L194" i="13" a="1"/>
  <c r="L194" i="13" s="1"/>
  <c r="L706" i="13" a="1"/>
  <c r="L706" i="13" s="1"/>
  <c r="L1218" i="13" a="1"/>
  <c r="L1218" i="13" s="1"/>
  <c r="L1730" i="13" a="1"/>
  <c r="L1730" i="13" s="1"/>
  <c r="K2592" i="13" a="1"/>
  <c r="K2592" i="13" s="1"/>
  <c r="K3104" i="13" a="1"/>
  <c r="K3104" i="13" s="1"/>
  <c r="K3616" i="13" a="1"/>
  <c r="K3616" i="13" s="1"/>
  <c r="K4128" i="13" a="1"/>
  <c r="K4128" i="13" s="1"/>
  <c r="K4640" i="13" a="1"/>
  <c r="K4640" i="13" s="1"/>
  <c r="K5152" i="13" a="1"/>
  <c r="K5152" i="13" s="1"/>
  <c r="K5664" i="13" a="1"/>
  <c r="K5664" i="13" s="1"/>
  <c r="K6176" i="13" a="1"/>
  <c r="K6176" i="13" s="1"/>
  <c r="K6688" i="13" a="1"/>
  <c r="K6688" i="13" s="1"/>
  <c r="K7200" i="13" a="1"/>
  <c r="K7200" i="13" s="1"/>
  <c r="K7712" i="13" a="1"/>
  <c r="K7712" i="13" s="1"/>
  <c r="L2988" i="13" a="1"/>
  <c r="L2988" i="13" s="1"/>
  <c r="L3500" i="13" a="1"/>
  <c r="L3500" i="13" s="1"/>
  <c r="L4012" i="13" a="1"/>
  <c r="L4012" i="13" s="1"/>
  <c r="L4524" i="13" a="1"/>
  <c r="L4524" i="13" s="1"/>
  <c r="L5036" i="13" a="1"/>
  <c r="L5036" i="13" s="1"/>
  <c r="L5548" i="13" a="1"/>
  <c r="L5548" i="13" s="1"/>
  <c r="L6060" i="13" a="1"/>
  <c r="L6060" i="13" s="1"/>
  <c r="L6572" i="13" a="1"/>
  <c r="L6572" i="13" s="1"/>
  <c r="L7084" i="13" a="1"/>
  <c r="L7084" i="13" s="1"/>
  <c r="L7596" i="13" a="1"/>
  <c r="L7596" i="13" s="1"/>
  <c r="K3702" i="13" a="1"/>
  <c r="K3702" i="13" s="1"/>
  <c r="K4214" i="13" a="1"/>
  <c r="K4214" i="13" s="1"/>
  <c r="K4726" i="13" a="1"/>
  <c r="K4726" i="13" s="1"/>
  <c r="K5238" i="13" a="1"/>
  <c r="K5238" i="13" s="1"/>
  <c r="K5750" i="13" a="1"/>
  <c r="K5750" i="13" s="1"/>
  <c r="K6262" i="13" a="1"/>
  <c r="K6262" i="13" s="1"/>
  <c r="K6774" i="13" a="1"/>
  <c r="K6774" i="13" s="1"/>
  <c r="K7286" i="13" a="1"/>
  <c r="K7286" i="13" s="1"/>
  <c r="K7798" i="13" a="1"/>
  <c r="K7798" i="13" s="1"/>
  <c r="K8310" i="13" a="1"/>
  <c r="K8310" i="13" s="1"/>
  <c r="L2486" i="13" a="1"/>
  <c r="L2486" i="13" s="1"/>
  <c r="L2998" i="13" a="1"/>
  <c r="L2998" i="13" s="1"/>
  <c r="L3510" i="13" a="1"/>
  <c r="L3510" i="13" s="1"/>
  <c r="L4022" i="13" a="1"/>
  <c r="L4022" i="13" s="1"/>
  <c r="L4534" i="13" a="1"/>
  <c r="L4534" i="13" s="1"/>
  <c r="L5046" i="13" a="1"/>
  <c r="L5046" i="13" s="1"/>
  <c r="L5558" i="13" a="1"/>
  <c r="L5558" i="13" s="1"/>
  <c r="L6070" i="13" a="1"/>
  <c r="L6070" i="13" s="1"/>
  <c r="L6582" i="13" a="1"/>
  <c r="L6582" i="13" s="1"/>
  <c r="L7094" i="13" a="1"/>
  <c r="L7094" i="13" s="1"/>
  <c r="L7606" i="13" a="1"/>
  <c r="L7606" i="13" s="1"/>
  <c r="K8148" i="13" a="1"/>
  <c r="K8148" i="13" s="1"/>
  <c r="K8660" i="13" a="1"/>
  <c r="K8660" i="13" s="1"/>
  <c r="K9172" i="13" a="1"/>
  <c r="K9172" i="13" s="1"/>
  <c r="K9684" i="13" a="1"/>
  <c r="K9684" i="13" s="1"/>
  <c r="K10196" i="13" a="1"/>
  <c r="K10196" i="13" s="1"/>
  <c r="L7992" i="13" a="1"/>
  <c r="L7992" i="13" s="1"/>
  <c r="L8504" i="13" a="1"/>
  <c r="L8504" i="13" s="1"/>
  <c r="L9016" i="13" a="1"/>
  <c r="L9016" i="13" s="1"/>
  <c r="L9528" i="13" a="1"/>
  <c r="L9528" i="13" s="1"/>
  <c r="L10040" i="13" a="1"/>
  <c r="L10040" i="13" s="1"/>
  <c r="L10552" i="13" a="1"/>
  <c r="L10552" i="13" s="1"/>
  <c r="K8858" i="13" a="1"/>
  <c r="K8858" i="13" s="1"/>
  <c r="K9370" i="13" a="1"/>
  <c r="K9370" i="13" s="1"/>
  <c r="K9882" i="13" a="1"/>
  <c r="K9882" i="13" s="1"/>
  <c r="L10647" i="13" a="1"/>
  <c r="L10647" i="13" s="1"/>
  <c r="L10491" i="13" a="1"/>
  <c r="L10491" i="13" s="1"/>
  <c r="K9987" i="13" a="1"/>
  <c r="K9987" i="13" s="1"/>
  <c r="L9827" i="13" a="1"/>
  <c r="L9827" i="13" s="1"/>
  <c r="K9117" i="13" a="1"/>
  <c r="K9117" i="13" s="1"/>
  <c r="K10469" i="13" a="1"/>
  <c r="K10469" i="13" s="1"/>
  <c r="L8683" i="13" a="1"/>
  <c r="L8683" i="13" s="1"/>
  <c r="K10451" i="13" a="1"/>
  <c r="K10451" i="13" s="1"/>
  <c r="L10291" i="13" a="1"/>
  <c r="L10291" i="13" s="1"/>
  <c r="K9581" i="13" a="1"/>
  <c r="K9581" i="13" s="1"/>
  <c r="L9698" i="13" a="1"/>
  <c r="L9698" i="13" s="1"/>
  <c r="L8130" i="13" a="1"/>
  <c r="L8130" i="13" s="1"/>
  <c r="K10034" i="13" a="1"/>
  <c r="K10034" i="13" s="1"/>
  <c r="L8266" i="13" a="1"/>
  <c r="L8266" i="13" s="1"/>
  <c r="L9618" i="13" a="1"/>
  <c r="L9618" i="13" s="1"/>
  <c r="L8090" i="13" a="1"/>
  <c r="L8090" i="13" s="1"/>
  <c r="K10065" i="13" a="1"/>
  <c r="K10065" i="13" s="1"/>
  <c r="K8699" i="13" a="1"/>
  <c r="K8699" i="13" s="1"/>
  <c r="K1344" i="13" a="1"/>
  <c r="K1344" i="13" s="1"/>
  <c r="K1856" i="13" a="1"/>
  <c r="K1856" i="13" s="1"/>
  <c r="K2368" i="13" a="1"/>
  <c r="K2368" i="13" s="1"/>
  <c r="K143" i="13" a="1"/>
  <c r="K143" i="13" s="1"/>
  <c r="K655" i="13" a="1"/>
  <c r="K655" i="13" s="1"/>
  <c r="K1167" i="13" a="1"/>
  <c r="K1167" i="13" s="1"/>
  <c r="K1679" i="13" a="1"/>
  <c r="K1679" i="13" s="1"/>
  <c r="K2191" i="13" a="1"/>
  <c r="K2191" i="13" s="1"/>
  <c r="L75" i="13" a="1"/>
  <c r="L75" i="13" s="1"/>
  <c r="K1634" i="13" a="1"/>
  <c r="K1634" i="13" s="1"/>
  <c r="L2519" i="13" a="1"/>
  <c r="L2519" i="13" s="1"/>
  <c r="L3031" i="13" a="1"/>
  <c r="L3031" i="13" s="1"/>
  <c r="L35" i="13" a="1"/>
  <c r="L35" i="13" s="1"/>
  <c r="L1615" i="13" a="1"/>
  <c r="L1615" i="13" s="1"/>
  <c r="K133" i="13" a="1"/>
  <c r="K133" i="13" s="1"/>
  <c r="K645" i="13" a="1"/>
  <c r="K645" i="13" s="1"/>
  <c r="K1157" i="13" a="1"/>
  <c r="K1157" i="13" s="1"/>
  <c r="K1669" i="13" a="1"/>
  <c r="K1669" i="13" s="1"/>
  <c r="L2529" i="13" a="1"/>
  <c r="L2529" i="13" s="1"/>
  <c r="L3041" i="13" a="1"/>
  <c r="L3041" i="13" s="1"/>
  <c r="L3553" i="13" a="1"/>
  <c r="L3553" i="13" s="1"/>
  <c r="L4065" i="13" a="1"/>
  <c r="L4065" i="13" s="1"/>
  <c r="L4577" i="13" a="1"/>
  <c r="L4577" i="13" s="1"/>
  <c r="L5089" i="13" a="1"/>
  <c r="L5089" i="13" s="1"/>
  <c r="L5601" i="13" a="1"/>
  <c r="L5601" i="13" s="1"/>
  <c r="L6113" i="13" a="1"/>
  <c r="L6113" i="13" s="1"/>
  <c r="L6625" i="13" a="1"/>
  <c r="L6625" i="13" s="1"/>
  <c r="L7137" i="13" a="1"/>
  <c r="L7137" i="13" s="1"/>
  <c r="L7649" i="13" a="1"/>
  <c r="L7649" i="13" s="1"/>
  <c r="K2927" i="13" a="1"/>
  <c r="K2927" i="13" s="1"/>
  <c r="K3439" i="13" a="1"/>
  <c r="K3439" i="13" s="1"/>
  <c r="K3951" i="13" a="1"/>
  <c r="K3951" i="13" s="1"/>
  <c r="K4463" i="13" a="1"/>
  <c r="K4463" i="13" s="1"/>
  <c r="K4975" i="13" a="1"/>
  <c r="K4975" i="13" s="1"/>
  <c r="K5487" i="13" a="1"/>
  <c r="K5487" i="13" s="1"/>
  <c r="K5999" i="13" a="1"/>
  <c r="K5999" i="13" s="1"/>
  <c r="K6511" i="13" a="1"/>
  <c r="K6511" i="13" s="1"/>
  <c r="K7023" i="13" a="1"/>
  <c r="K7023" i="13" s="1"/>
  <c r="K7535" i="13" a="1"/>
  <c r="K7535" i="13" s="1"/>
  <c r="L3639" i="13" a="1"/>
  <c r="L3639" i="13" s="1"/>
  <c r="L4151" i="13" a="1"/>
  <c r="L4151" i="13" s="1"/>
  <c r="L4663" i="13" a="1"/>
  <c r="L4663" i="13" s="1"/>
  <c r="L5175" i="13" a="1"/>
  <c r="L5175" i="13" s="1"/>
  <c r="L5687" i="13" a="1"/>
  <c r="L5687" i="13" s="1"/>
  <c r="L6199" i="13" a="1"/>
  <c r="L6199" i="13" s="1"/>
  <c r="L6711" i="13" a="1"/>
  <c r="L6711" i="13" s="1"/>
  <c r="L7223" i="13" a="1"/>
  <c r="L7223" i="13" s="1"/>
  <c r="L7735" i="13" a="1"/>
  <c r="L7735" i="13" s="1"/>
  <c r="L8247" i="13" a="1"/>
  <c r="L8247" i="13" s="1"/>
  <c r="K2425" i="13" a="1"/>
  <c r="K2425" i="13" s="1"/>
  <c r="K2937" i="13" a="1"/>
  <c r="K2937" i="13" s="1"/>
  <c r="K3449" i="13" a="1"/>
  <c r="K3449" i="13" s="1"/>
  <c r="K3961" i="13" a="1"/>
  <c r="K3961" i="13" s="1"/>
  <c r="K4473" i="13" a="1"/>
  <c r="K4473" i="13" s="1"/>
  <c r="K4985" i="13" a="1"/>
  <c r="K4985" i="13" s="1"/>
  <c r="K5497" i="13" a="1"/>
  <c r="K5497" i="13" s="1"/>
  <c r="K6009" i="13" a="1"/>
  <c r="K6009" i="13" s="1"/>
  <c r="K6521" i="13" a="1"/>
  <c r="K6521" i="13" s="1"/>
  <c r="K7033" i="13" a="1"/>
  <c r="K7033" i="13" s="1"/>
  <c r="K7545" i="13" a="1"/>
  <c r="K7545" i="13" s="1"/>
  <c r="L8085" i="13" a="1"/>
  <c r="L8085" i="13" s="1"/>
  <c r="L8597" i="13" a="1"/>
  <c r="L8597" i="13" s="1"/>
  <c r="L9109" i="13" a="1"/>
  <c r="L9109" i="13" s="1"/>
  <c r="L9621" i="13" a="1"/>
  <c r="L9621" i="13" s="1"/>
  <c r="L10133" i="13" a="1"/>
  <c r="L10133" i="13" s="1"/>
  <c r="L10645" i="13" a="1"/>
  <c r="L10645" i="13" s="1"/>
  <c r="K8443" i="13" a="1"/>
  <c r="K8443" i="13" s="1"/>
  <c r="L41" i="13" a="1"/>
  <c r="L41" i="13" s="1"/>
  <c r="L553" i="13" a="1"/>
  <c r="L553" i="13" s="1"/>
  <c r="L1065" i="13" a="1"/>
  <c r="L1065" i="13" s="1"/>
  <c r="L1577" i="13" a="1"/>
  <c r="L1577" i="13" s="1"/>
  <c r="L2089" i="13" a="1"/>
  <c r="L2089" i="13" s="1"/>
  <c r="L551" i="13" a="1"/>
  <c r="L551" i="13" s="1"/>
  <c r="L376" i="13" a="1"/>
  <c r="L376" i="13" s="1"/>
  <c r="L888" i="13" a="1"/>
  <c r="L888" i="13" s="1"/>
  <c r="L1400" i="13" a="1"/>
  <c r="L1400" i="13" s="1"/>
  <c r="L1912" i="13" a="1"/>
  <c r="L1912" i="13" s="1"/>
  <c r="L2424" i="13" a="1"/>
  <c r="L2424" i="13" s="1"/>
  <c r="K994" i="13" a="1"/>
  <c r="K994" i="13" s="1"/>
  <c r="K2106" i="13" a="1"/>
  <c r="K2106" i="13" s="1"/>
  <c r="K2754" i="13" a="1"/>
  <c r="K2754" i="13" s="1"/>
  <c r="K3266" i="13" a="1"/>
  <c r="K3266" i="13" s="1"/>
  <c r="K982" i="13" a="1"/>
  <c r="K982" i="13" s="1"/>
  <c r="L2079" i="13" a="1"/>
  <c r="L2079" i="13" s="1"/>
  <c r="L366" i="13" a="1"/>
  <c r="L366" i="13" s="1"/>
  <c r="L878" i="13" a="1"/>
  <c r="L878" i="13" s="1"/>
  <c r="L1390" i="13" a="1"/>
  <c r="L1390" i="13" s="1"/>
  <c r="L1902" i="13" a="1"/>
  <c r="L1902" i="13" s="1"/>
  <c r="K2764" i="13" a="1"/>
  <c r="K2764" i="13" s="1"/>
  <c r="K3276" i="13" a="1"/>
  <c r="K3276" i="13" s="1"/>
  <c r="K3788" i="13" a="1"/>
  <c r="K3788" i="13" s="1"/>
  <c r="K4300" i="13" a="1"/>
  <c r="K4300" i="13" s="1"/>
  <c r="K4812" i="13" a="1"/>
  <c r="K4812" i="13" s="1"/>
  <c r="K5324" i="13" a="1"/>
  <c r="K5324" i="13" s="1"/>
  <c r="K5836" i="13" a="1"/>
  <c r="K5836" i="13" s="1"/>
  <c r="K6348" i="13" a="1"/>
  <c r="K6348" i="13" s="1"/>
  <c r="K6860" i="13" a="1"/>
  <c r="K6860" i="13" s="1"/>
  <c r="K7372" i="13" a="1"/>
  <c r="K7372" i="13" s="1"/>
  <c r="K7884" i="13" a="1"/>
  <c r="K7884" i="13" s="1"/>
  <c r="L3160" i="13" a="1"/>
  <c r="L3160" i="13" s="1"/>
  <c r="L3672" i="13" a="1"/>
  <c r="L3672" i="13" s="1"/>
  <c r="L4184" i="13" a="1"/>
  <c r="L4184" i="13" s="1"/>
  <c r="L4696" i="13" a="1"/>
  <c r="L4696" i="13" s="1"/>
  <c r="L5208" i="13" a="1"/>
  <c r="L5208" i="13" s="1"/>
  <c r="L5720" i="13" a="1"/>
  <c r="L5720" i="13" s="1"/>
  <c r="L6232" i="13" a="1"/>
  <c r="L6232" i="13" s="1"/>
  <c r="L6744" i="13" a="1"/>
  <c r="L6744" i="13" s="1"/>
  <c r="L7256" i="13" a="1"/>
  <c r="L7256" i="13" s="1"/>
  <c r="L7768" i="13" a="1"/>
  <c r="L7768" i="13" s="1"/>
  <c r="K3874" i="13" a="1"/>
  <c r="K3874" i="13" s="1"/>
  <c r="K4386" i="13" a="1"/>
  <c r="K4386" i="13" s="1"/>
  <c r="K4898" i="13" a="1"/>
  <c r="K4898" i="13" s="1"/>
  <c r="K5410" i="13" a="1"/>
  <c r="K5410" i="13" s="1"/>
  <c r="K5922" i="13" a="1"/>
  <c r="K5922" i="13" s="1"/>
  <c r="K6434" i="13" a="1"/>
  <c r="K6434" i="13" s="1"/>
  <c r="K6946" i="13" a="1"/>
  <c r="K6946" i="13" s="1"/>
  <c r="K7458" i="13" a="1"/>
  <c r="K7458" i="13" s="1"/>
  <c r="K7970" i="13" a="1"/>
  <c r="K7970" i="13" s="1"/>
  <c r="L2146" i="13" a="1"/>
  <c r="L2146" i="13" s="1"/>
  <c r="L2658" i="13" a="1"/>
  <c r="L2658" i="13" s="1"/>
  <c r="L3170" i="13" a="1"/>
  <c r="L3170" i="13" s="1"/>
  <c r="L3682" i="13" a="1"/>
  <c r="L3682" i="13" s="1"/>
  <c r="L4194" i="13" a="1"/>
  <c r="L4194" i="13" s="1"/>
  <c r="L4706" i="13" a="1"/>
  <c r="L4706" i="13" s="1"/>
  <c r="L5218" i="13" a="1"/>
  <c r="L5218" i="13" s="1"/>
  <c r="L5730" i="13" a="1"/>
  <c r="L5730" i="13" s="1"/>
  <c r="L6242" i="13" a="1"/>
  <c r="L6242" i="13" s="1"/>
  <c r="L6754" i="13" a="1"/>
  <c r="L6754" i="13" s="1"/>
  <c r="L7266" i="13" a="1"/>
  <c r="L7266" i="13" s="1"/>
  <c r="L7778" i="13" a="1"/>
  <c r="L7778" i="13" s="1"/>
  <c r="K8320" i="13" a="1"/>
  <c r="K8320" i="13" s="1"/>
  <c r="K8832" i="13" a="1"/>
  <c r="K8832" i="13" s="1"/>
  <c r="K9344" i="13" a="1"/>
  <c r="K9344" i="13" s="1"/>
  <c r="K9856" i="13" a="1"/>
  <c r="K9856" i="13" s="1"/>
  <c r="K10368" i="13" a="1"/>
  <c r="K10368" i="13" s="1"/>
  <c r="L8164" i="13" a="1"/>
  <c r="L8164" i="13" s="1"/>
  <c r="L8676" i="13" a="1"/>
  <c r="L8676" i="13" s="1"/>
  <c r="L9188" i="13" a="1"/>
  <c r="L9188" i="13" s="1"/>
  <c r="L9700" i="13" a="1"/>
  <c r="L9700" i="13" s="1"/>
  <c r="L10212" i="13" a="1"/>
  <c r="L10212" i="13" s="1"/>
  <c r="K8518" i="13" a="1"/>
  <c r="K8518" i="13" s="1"/>
  <c r="K9030" i="13" a="1"/>
  <c r="K9030" i="13" s="1"/>
  <c r="K9542" i="13" a="1"/>
  <c r="K9542" i="13" s="1"/>
  <c r="K10054" i="13" a="1"/>
  <c r="K10054" i="13" s="1"/>
  <c r="K10566" i="13" a="1"/>
  <c r="K10566" i="13" s="1"/>
  <c r="L8318" i="13" a="1"/>
  <c r="L8318" i="13" s="1"/>
  <c r="L8830" i="13" a="1"/>
  <c r="L8830" i="13" s="1"/>
  <c r="L9342" i="13" a="1"/>
  <c r="L9342" i="13" s="1"/>
  <c r="L9854" i="13" a="1"/>
  <c r="L9854" i="13" s="1"/>
  <c r="L10366" i="13" a="1"/>
  <c r="L10366" i="13" s="1"/>
  <c r="L919" i="13" a="1"/>
  <c r="L919" i="13" s="1"/>
  <c r="K444" i="13" a="1"/>
  <c r="K444" i="13" s="1"/>
  <c r="K956" i="13" a="1"/>
  <c r="K956" i="13" s="1"/>
  <c r="K1468" i="13" a="1"/>
  <c r="K1468" i="13" s="1"/>
  <c r="K1980" i="13" a="1"/>
  <c r="K1980" i="13" s="1"/>
  <c r="K90" i="13" a="1"/>
  <c r="K90" i="13" s="1"/>
  <c r="K267" i="13" a="1"/>
  <c r="K267" i="13" s="1"/>
  <c r="K779" i="13" a="1"/>
  <c r="K779" i="13" s="1"/>
  <c r="K1291" i="13" a="1"/>
  <c r="K1291" i="13" s="1"/>
  <c r="K1803" i="13" a="1"/>
  <c r="K1803" i="13" s="1"/>
  <c r="K2315" i="13" a="1"/>
  <c r="K2315" i="13" s="1"/>
  <c r="K562" i="13" a="1"/>
  <c r="K562" i="13" s="1"/>
  <c r="L1883" i="13" a="1"/>
  <c r="L1883" i="13" s="1"/>
  <c r="L2643" i="13" a="1"/>
  <c r="L2643" i="13" s="1"/>
  <c r="L3155" i="13" a="1"/>
  <c r="L3155" i="13" s="1"/>
  <c r="K534" i="13" a="1"/>
  <c r="K534" i="13" s="1"/>
  <c r="K1862" i="13" a="1"/>
  <c r="K1862" i="13" s="1"/>
  <c r="K257" i="13" a="1"/>
  <c r="K257" i="13" s="1"/>
  <c r="K769" i="13" a="1"/>
  <c r="K769" i="13" s="1"/>
  <c r="K1281" i="13" a="1"/>
  <c r="K1281" i="13" s="1"/>
  <c r="K1793" i="13" a="1"/>
  <c r="K1793" i="13" s="1"/>
  <c r="L2653" i="13" a="1"/>
  <c r="L2653" i="13" s="1"/>
  <c r="L3165" i="13" a="1"/>
  <c r="L3165" i="13" s="1"/>
  <c r="L3677" i="13" a="1"/>
  <c r="L3677" i="13" s="1"/>
  <c r="L4189" i="13" a="1"/>
  <c r="L4189" i="13" s="1"/>
  <c r="L4701" i="13" a="1"/>
  <c r="L4701" i="13" s="1"/>
  <c r="L5213" i="13" a="1"/>
  <c r="L5213" i="13" s="1"/>
  <c r="L5725" i="13" a="1"/>
  <c r="L5725" i="13" s="1"/>
  <c r="L6237" i="13" a="1"/>
  <c r="L6237" i="13" s="1"/>
  <c r="L6749" i="13" a="1"/>
  <c r="L6749" i="13" s="1"/>
  <c r="L7261" i="13" a="1"/>
  <c r="L7261" i="13" s="1"/>
  <c r="L7773" i="13" a="1"/>
  <c r="L7773" i="13" s="1"/>
  <c r="K3051" i="13" a="1"/>
  <c r="K3051" i="13" s="1"/>
  <c r="K3563" i="13" a="1"/>
  <c r="K3563" i="13" s="1"/>
  <c r="K4075" i="13" a="1"/>
  <c r="K4075" i="13" s="1"/>
  <c r="K4587" i="13" a="1"/>
  <c r="K4587" i="13" s="1"/>
  <c r="K5099" i="13" a="1"/>
  <c r="K5099" i="13" s="1"/>
  <c r="K5611" i="13" a="1"/>
  <c r="K5611" i="13" s="1"/>
  <c r="K6123" i="13" a="1"/>
  <c r="K6123" i="13" s="1"/>
  <c r="K6635" i="13" a="1"/>
  <c r="K6635" i="13" s="1"/>
  <c r="K7147" i="13" a="1"/>
  <c r="K7147" i="13" s="1"/>
  <c r="K7659" i="13" a="1"/>
  <c r="K7659" i="13" s="1"/>
  <c r="L3763" i="13" a="1"/>
  <c r="L3763" i="13" s="1"/>
  <c r="L4275" i="13" a="1"/>
  <c r="L4275" i="13" s="1"/>
  <c r="L4787" i="13" a="1"/>
  <c r="L4787" i="13" s="1"/>
  <c r="L5299" i="13" a="1"/>
  <c r="L5299" i="13" s="1"/>
  <c r="L5811" i="13" a="1"/>
  <c r="L5811" i="13" s="1"/>
  <c r="L6323" i="13" a="1"/>
  <c r="L6323" i="13" s="1"/>
  <c r="L6835" i="13" a="1"/>
  <c r="L6835" i="13" s="1"/>
  <c r="L7347" i="13" a="1"/>
  <c r="L7347" i="13" s="1"/>
  <c r="L7859" i="13" a="1"/>
  <c r="L7859" i="13" s="1"/>
  <c r="L8371" i="13" a="1"/>
  <c r="L8371" i="13" s="1"/>
  <c r="K2549" i="13" a="1"/>
  <c r="K2549" i="13" s="1"/>
  <c r="K3061" i="13" a="1"/>
  <c r="K3061" i="13" s="1"/>
  <c r="K3573" i="13" a="1"/>
  <c r="K3573" i="13" s="1"/>
  <c r="K4085" i="13" a="1"/>
  <c r="K4085" i="13" s="1"/>
  <c r="K4597" i="13" a="1"/>
  <c r="K4597" i="13" s="1"/>
  <c r="K5109" i="13" a="1"/>
  <c r="K5109" i="13" s="1"/>
  <c r="K5621" i="13" a="1"/>
  <c r="K5621" i="13" s="1"/>
  <c r="K6133" i="13" a="1"/>
  <c r="K6133" i="13" s="1"/>
  <c r="K6645" i="13" a="1"/>
  <c r="K6645" i="13" s="1"/>
  <c r="K7157" i="13" a="1"/>
  <c r="K7157" i="13" s="1"/>
  <c r="K7669" i="13" a="1"/>
  <c r="K7669" i="13" s="1"/>
  <c r="L8209" i="13" a="1"/>
  <c r="L8209" i="13" s="1"/>
  <c r="L8721" i="13" a="1"/>
  <c r="L8721" i="13" s="1"/>
  <c r="L9233" i="13" a="1"/>
  <c r="L9233" i="13" s="1"/>
  <c r="L9745" i="13" a="1"/>
  <c r="L9745" i="13" s="1"/>
  <c r="L10257" i="13" a="1"/>
  <c r="L10257" i="13" s="1"/>
  <c r="K8055" i="13" a="1"/>
  <c r="K8055" i="13" s="1"/>
  <c r="K8567" i="13" a="1"/>
  <c r="K8567" i="13" s="1"/>
  <c r="K9079" i="13" a="1"/>
  <c r="K9079" i="13" s="1"/>
  <c r="K9591" i="13" a="1"/>
  <c r="K9591" i="13" s="1"/>
  <c r="K10103" i="13" a="1"/>
  <c r="K10103" i="13" s="1"/>
  <c r="L10613" i="13" a="1"/>
  <c r="L10613" i="13" s="1"/>
  <c r="L8919" i="13" a="1"/>
  <c r="L8919" i="13" s="1"/>
  <c r="L9431" i="13" a="1"/>
  <c r="L9431" i="13" s="1"/>
  <c r="L9943" i="13" a="1"/>
  <c r="L9943" i="13" s="1"/>
  <c r="L10455" i="13" a="1"/>
  <c r="L10455" i="13" s="1"/>
  <c r="K8209" i="13" a="1"/>
  <c r="K8209" i="13" s="1"/>
  <c r="K8721" i="13" a="1"/>
  <c r="K8721" i="13" s="1"/>
  <c r="K9233" i="13" a="1"/>
  <c r="K9233" i="13" s="1"/>
  <c r="K9745" i="13" a="1"/>
  <c r="K9745" i="13" s="1"/>
  <c r="L831" i="13" a="1"/>
  <c r="L831" i="13" s="1"/>
  <c r="L421" i="13" a="1"/>
  <c r="L421" i="13" s="1"/>
  <c r="L933" i="13" a="1"/>
  <c r="L933" i="13" s="1"/>
  <c r="L1445" i="13" a="1"/>
  <c r="L1445" i="13" s="1"/>
  <c r="L1957" i="13" a="1"/>
  <c r="L1957" i="13" s="1"/>
  <c r="K14" i="13" a="1"/>
  <c r="K14" i="13" s="1"/>
  <c r="L244" i="13" a="1"/>
  <c r="L244" i="13" s="1"/>
  <c r="L756" i="13" a="1"/>
  <c r="L756" i="13" s="1"/>
  <c r="L1268" i="13" a="1"/>
  <c r="L1268" i="13" s="1"/>
  <c r="L1780" i="13" a="1"/>
  <c r="L1780" i="13" s="1"/>
  <c r="L2292" i="13" a="1"/>
  <c r="L2292" i="13" s="1"/>
  <c r="K474" i="13" a="1"/>
  <c r="K474" i="13" s="1"/>
  <c r="L1839" i="13" a="1"/>
  <c r="L1839" i="13" s="1"/>
  <c r="K2622" i="13" a="1"/>
  <c r="K2622" i="13" s="1"/>
  <c r="K3134" i="13" a="1"/>
  <c r="K3134" i="13" s="1"/>
  <c r="K446" i="13" a="1"/>
  <c r="K446" i="13" s="1"/>
  <c r="K1818" i="13" a="1"/>
  <c r="K1818" i="13" s="1"/>
  <c r="L234" i="13" a="1"/>
  <c r="L234" i="13" s="1"/>
  <c r="L746" i="13" a="1"/>
  <c r="L746" i="13" s="1"/>
  <c r="L1258" i="13" a="1"/>
  <c r="L1258" i="13" s="1"/>
  <c r="L1770" i="13" a="1"/>
  <c r="L1770" i="13" s="1"/>
  <c r="K2632" i="13" a="1"/>
  <c r="K2632" i="13" s="1"/>
  <c r="K3144" i="13" a="1"/>
  <c r="K3144" i="13" s="1"/>
  <c r="K3656" i="13" a="1"/>
  <c r="K3656" i="13" s="1"/>
  <c r="K4168" i="13" a="1"/>
  <c r="K4168" i="13" s="1"/>
  <c r="K4680" i="13" a="1"/>
  <c r="K4680" i="13" s="1"/>
  <c r="K5192" i="13" a="1"/>
  <c r="K5192" i="13" s="1"/>
  <c r="K5704" i="13" a="1"/>
  <c r="K5704" i="13" s="1"/>
  <c r="K6216" i="13" a="1"/>
  <c r="K6216" i="13" s="1"/>
  <c r="K6728" i="13" a="1"/>
  <c r="K6728" i="13" s="1"/>
  <c r="K7240" i="13" a="1"/>
  <c r="K7240" i="13" s="1"/>
  <c r="K7752" i="13" a="1"/>
  <c r="K7752" i="13" s="1"/>
  <c r="L3028" i="13" a="1"/>
  <c r="L3028" i="13" s="1"/>
  <c r="L3540" i="13" a="1"/>
  <c r="L3540" i="13" s="1"/>
  <c r="L4052" i="13" a="1"/>
  <c r="L4052" i="13" s="1"/>
  <c r="L4564" i="13" a="1"/>
  <c r="L4564" i="13" s="1"/>
  <c r="L5076" i="13" a="1"/>
  <c r="L5076" i="13" s="1"/>
  <c r="L5588" i="13" a="1"/>
  <c r="L5588" i="13" s="1"/>
  <c r="L6100" i="13" a="1"/>
  <c r="L6100" i="13" s="1"/>
  <c r="L6612" i="13" a="1"/>
  <c r="L6612" i="13" s="1"/>
  <c r="L7124" i="13" a="1"/>
  <c r="L7124" i="13" s="1"/>
  <c r="L7636" i="13" a="1"/>
  <c r="L7636" i="13" s="1"/>
  <c r="K3742" i="13" a="1"/>
  <c r="K3742" i="13" s="1"/>
  <c r="K4254" i="13" a="1"/>
  <c r="K4254" i="13" s="1"/>
  <c r="K4766" i="13" a="1"/>
  <c r="K4766" i="13" s="1"/>
  <c r="K5278" i="13" a="1"/>
  <c r="K5278" i="13" s="1"/>
  <c r="K5790" i="13" a="1"/>
  <c r="K5790" i="13" s="1"/>
  <c r="K6302" i="13" a="1"/>
  <c r="K6302" i="13" s="1"/>
  <c r="K6814" i="13" a="1"/>
  <c r="K6814" i="13" s="1"/>
  <c r="K7326" i="13" a="1"/>
  <c r="K7326" i="13" s="1"/>
  <c r="K7838" i="13" a="1"/>
  <c r="K7838" i="13" s="1"/>
  <c r="K8350" i="13" a="1"/>
  <c r="K8350" i="13" s="1"/>
  <c r="L2526" i="13" a="1"/>
  <c r="L2526" i="13" s="1"/>
  <c r="L3038" i="13" a="1"/>
  <c r="L3038" i="13" s="1"/>
  <c r="L3550" i="13" a="1"/>
  <c r="L3550" i="13" s="1"/>
  <c r="L4062" i="13" a="1"/>
  <c r="L4062" i="13" s="1"/>
  <c r="L4574" i="13" a="1"/>
  <c r="L4574" i="13" s="1"/>
  <c r="L5086" i="13" a="1"/>
  <c r="L5086" i="13" s="1"/>
  <c r="L5598" i="13" a="1"/>
  <c r="L5598" i="13" s="1"/>
  <c r="L6110" i="13" a="1"/>
  <c r="L6110" i="13" s="1"/>
  <c r="L6622" i="13" a="1"/>
  <c r="L6622" i="13" s="1"/>
  <c r="L7134" i="13" a="1"/>
  <c r="L7134" i="13" s="1"/>
  <c r="L7646" i="13" a="1"/>
  <c r="L7646" i="13" s="1"/>
  <c r="K8188" i="13" a="1"/>
  <c r="K8188" i="13" s="1"/>
  <c r="K8700" i="13" a="1"/>
  <c r="K8700" i="13" s="1"/>
  <c r="K9212" i="13" a="1"/>
  <c r="K9212" i="13" s="1"/>
  <c r="K9724" i="13" a="1"/>
  <c r="K9724" i="13" s="1"/>
  <c r="K10236" i="13" a="1"/>
  <c r="K10236" i="13" s="1"/>
  <c r="L8032" i="13" a="1"/>
  <c r="L8032" i="13" s="1"/>
  <c r="L8544" i="13" a="1"/>
  <c r="L8544" i="13" s="1"/>
  <c r="L9056" i="13" a="1"/>
  <c r="L9056" i="13" s="1"/>
  <c r="L9568" i="13" a="1"/>
  <c r="L9568" i="13" s="1"/>
  <c r="L10080" i="13" a="1"/>
  <c r="L10080" i="13" s="1"/>
  <c r="K10592" i="13" a="1"/>
  <c r="K10592" i="13" s="1"/>
  <c r="K8898" i="13" a="1"/>
  <c r="K8898" i="13" s="1"/>
  <c r="K9410" i="13" a="1"/>
  <c r="K9410" i="13" s="1"/>
  <c r="K9922" i="13" a="1"/>
  <c r="K9922" i="13" s="1"/>
  <c r="L8603" i="13" a="1"/>
  <c r="L8603" i="13" s="1"/>
  <c r="L10652" i="13" a="1"/>
  <c r="L10652" i="13" s="1"/>
  <c r="K10147" i="13" a="1"/>
  <c r="K10147" i="13" s="1"/>
  <c r="L9987" i="13" a="1"/>
  <c r="L9987" i="13" s="1"/>
  <c r="K9277" i="13" a="1"/>
  <c r="K9277" i="13" s="1"/>
  <c r="K10549" i="13" a="1"/>
  <c r="K10549" i="13" s="1"/>
  <c r="L8843" i="13" a="1"/>
  <c r="L8843" i="13" s="1"/>
  <c r="L10609" i="13" a="1"/>
  <c r="L10609" i="13" s="1"/>
  <c r="L10451" i="13" a="1"/>
  <c r="L10451" i="13" s="1"/>
  <c r="K9741" i="13" a="1"/>
  <c r="K9741" i="13" s="1"/>
  <c r="L9578" i="13" a="1"/>
  <c r="L9578" i="13" s="1"/>
  <c r="L8010" i="13" a="1"/>
  <c r="L8010" i="13" s="1"/>
  <c r="L9658" i="13" a="1"/>
  <c r="L9658" i="13" s="1"/>
  <c r="L8146" i="13" a="1"/>
  <c r="L8146" i="13" s="1"/>
  <c r="L9498" i="13" a="1"/>
  <c r="L9498" i="13" s="1"/>
  <c r="L7970" i="13" a="1"/>
  <c r="L7970" i="13" s="1"/>
  <c r="K9171" i="13" a="1"/>
  <c r="K9171" i="13" s="1"/>
  <c r="K8659" i="13" a="1"/>
  <c r="K8659" i="13" s="1"/>
  <c r="L2555" i="13" a="1"/>
  <c r="L2555" i="13" s="1"/>
  <c r="L3067" i="13" a="1"/>
  <c r="L3067" i="13" s="1"/>
  <c r="L175" i="13" a="1"/>
  <c r="L175" i="13" s="1"/>
  <c r="L1687" i="13" a="1"/>
  <c r="L1687" i="13" s="1"/>
  <c r="K169" i="13" a="1"/>
  <c r="K169" i="13" s="1"/>
  <c r="K681" i="13" a="1"/>
  <c r="K681" i="13" s="1"/>
  <c r="K1193" i="13" a="1"/>
  <c r="K1193" i="13" s="1"/>
  <c r="K1705" i="13" a="1"/>
  <c r="K1705" i="13" s="1"/>
  <c r="L2565" i="13" a="1"/>
  <c r="L2565" i="13" s="1"/>
  <c r="L3077" i="13" a="1"/>
  <c r="L3077" i="13" s="1"/>
  <c r="L3589" i="13" a="1"/>
  <c r="L3589" i="13" s="1"/>
  <c r="L4101" i="13" a="1"/>
  <c r="L4101" i="13" s="1"/>
  <c r="L4613" i="13" a="1"/>
  <c r="L4613" i="13" s="1"/>
  <c r="L5125" i="13" a="1"/>
  <c r="L5125" i="13" s="1"/>
  <c r="L5637" i="13" a="1"/>
  <c r="L5637" i="13" s="1"/>
  <c r="L6149" i="13" a="1"/>
  <c r="L6149" i="13" s="1"/>
  <c r="L6661" i="13" a="1"/>
  <c r="L6661" i="13" s="1"/>
  <c r="L7173" i="13" a="1"/>
  <c r="L7173" i="13" s="1"/>
  <c r="L7685" i="13" a="1"/>
  <c r="L7685" i="13" s="1"/>
  <c r="K2963" i="13" a="1"/>
  <c r="K2963" i="13" s="1"/>
  <c r="K3475" i="13" a="1"/>
  <c r="K3475" i="13" s="1"/>
  <c r="K3987" i="13" a="1"/>
  <c r="K3987" i="13" s="1"/>
  <c r="K4499" i="13" a="1"/>
  <c r="K4499" i="13" s="1"/>
  <c r="K5011" i="13" a="1"/>
  <c r="K5011" i="13" s="1"/>
  <c r="K5523" i="13" a="1"/>
  <c r="K5523" i="13" s="1"/>
  <c r="K6035" i="13" a="1"/>
  <c r="K6035" i="13" s="1"/>
  <c r="K6547" i="13" a="1"/>
  <c r="K6547" i="13" s="1"/>
  <c r="K7059" i="13" a="1"/>
  <c r="K7059" i="13" s="1"/>
  <c r="K7571" i="13" a="1"/>
  <c r="K7571" i="13" s="1"/>
  <c r="L3675" i="13" a="1"/>
  <c r="L3675" i="13" s="1"/>
  <c r="L4187" i="13" a="1"/>
  <c r="L4187" i="13" s="1"/>
  <c r="L4699" i="13" a="1"/>
  <c r="L4699" i="13" s="1"/>
  <c r="L5211" i="13" a="1"/>
  <c r="L5211" i="13" s="1"/>
  <c r="L5723" i="13" a="1"/>
  <c r="L5723" i="13" s="1"/>
  <c r="L6235" i="13" a="1"/>
  <c r="L6235" i="13" s="1"/>
  <c r="L6747" i="13" a="1"/>
  <c r="L6747" i="13" s="1"/>
  <c r="L7259" i="13" a="1"/>
  <c r="L7259" i="13" s="1"/>
  <c r="L7771" i="13" a="1"/>
  <c r="L7771" i="13" s="1"/>
  <c r="L8283" i="13" a="1"/>
  <c r="L8283" i="13" s="1"/>
  <c r="K2461" i="13" a="1"/>
  <c r="K2461" i="13" s="1"/>
  <c r="K2973" i="13" a="1"/>
  <c r="K2973" i="13" s="1"/>
  <c r="K3485" i="13" a="1"/>
  <c r="K3485" i="13" s="1"/>
  <c r="K3997" i="13" a="1"/>
  <c r="K3997" i="13" s="1"/>
  <c r="K4509" i="13" a="1"/>
  <c r="K4509" i="13" s="1"/>
  <c r="K5021" i="13" a="1"/>
  <c r="K5021" i="13" s="1"/>
  <c r="K5533" i="13" a="1"/>
  <c r="K5533" i="13" s="1"/>
  <c r="K6045" i="13" a="1"/>
  <c r="K6045" i="13" s="1"/>
  <c r="K6557" i="13" a="1"/>
  <c r="K6557" i="13" s="1"/>
  <c r="K7069" i="13" a="1"/>
  <c r="K7069" i="13" s="1"/>
  <c r="K7581" i="13" a="1"/>
  <c r="K7581" i="13" s="1"/>
  <c r="L8121" i="13" a="1"/>
  <c r="L8121" i="13" s="1"/>
  <c r="L8633" i="13" a="1"/>
  <c r="L8633" i="13" s="1"/>
  <c r="L9145" i="13" a="1"/>
  <c r="L9145" i="13" s="1"/>
  <c r="L9657" i="13" a="1"/>
  <c r="L9657" i="13" s="1"/>
  <c r="L10169" i="13" a="1"/>
  <c r="L10169" i="13" s="1"/>
  <c r="K7967" i="13" a="1"/>
  <c r="K7967" i="13" s="1"/>
  <c r="K8479" i="13" a="1"/>
  <c r="K8479" i="13" s="1"/>
  <c r="K8991" i="13" a="1"/>
  <c r="K8991" i="13" s="1"/>
  <c r="K9503" i="13" a="1"/>
  <c r="K9503" i="13" s="1"/>
  <c r="K10015" i="13" a="1"/>
  <c r="K10015" i="13" s="1"/>
  <c r="K10527" i="13" a="1"/>
  <c r="K10527" i="13" s="1"/>
  <c r="L8831" i="13" a="1"/>
  <c r="L8831" i="13" s="1"/>
  <c r="L9343" i="13" a="1"/>
  <c r="L9343" i="13" s="1"/>
  <c r="L9855" i="13" a="1"/>
  <c r="L9855" i="13" s="1"/>
  <c r="L10367" i="13" a="1"/>
  <c r="L10367" i="13" s="1"/>
  <c r="K8121" i="13" a="1"/>
  <c r="K8121" i="13" s="1"/>
  <c r="K8633" i="13" a="1"/>
  <c r="K8633" i="13" s="1"/>
  <c r="K9145" i="13" a="1"/>
  <c r="K9145" i="13" s="1"/>
  <c r="K9657" i="13" a="1"/>
  <c r="K9657" i="13" s="1"/>
  <c r="L487" i="13" a="1"/>
  <c r="L487" i="13" s="1"/>
  <c r="L333" i="13" a="1"/>
  <c r="L333" i="13" s="1"/>
  <c r="L845" i="13" a="1"/>
  <c r="L845" i="13" s="1"/>
  <c r="L1357" i="13" a="1"/>
  <c r="L1357" i="13" s="1"/>
  <c r="L1869" i="13" a="1"/>
  <c r="L1869" i="13" s="1"/>
  <c r="L2381" i="13" a="1"/>
  <c r="L2381" i="13" s="1"/>
  <c r="L156" i="13" a="1"/>
  <c r="L156" i="13" s="1"/>
  <c r="L668" i="13" a="1"/>
  <c r="L668" i="13" s="1"/>
  <c r="L1180" i="13" a="1"/>
  <c r="L1180" i="13" s="1"/>
  <c r="L1692" i="13" a="1"/>
  <c r="L1692" i="13" s="1"/>
  <c r="L2204" i="13" a="1"/>
  <c r="L2204" i="13" s="1"/>
  <c r="K130" i="13" a="1"/>
  <c r="K130" i="13" s="1"/>
  <c r="K1662" i="13" a="1"/>
  <c r="K1662" i="13" s="1"/>
  <c r="K2534" i="13" a="1"/>
  <c r="K2534" i="13" s="1"/>
  <c r="K3046" i="13" a="1"/>
  <c r="K3046" i="13" s="1"/>
  <c r="K94" i="13" a="1"/>
  <c r="K94" i="13" s="1"/>
  <c r="L1643" i="13" a="1"/>
  <c r="L1643" i="13" s="1"/>
  <c r="L146" i="13" a="1"/>
  <c r="L146" i="13" s="1"/>
  <c r="L658" i="13" a="1"/>
  <c r="L658" i="13" s="1"/>
  <c r="L1170" i="13" a="1"/>
  <c r="L1170" i="13" s="1"/>
  <c r="L1682" i="13" a="1"/>
  <c r="L1682" i="13" s="1"/>
  <c r="K2544" i="13" a="1"/>
  <c r="K2544" i="13" s="1"/>
  <c r="K3056" i="13" a="1"/>
  <c r="K3056" i="13" s="1"/>
  <c r="K3568" i="13" a="1"/>
  <c r="K3568" i="13" s="1"/>
  <c r="K4080" i="13" a="1"/>
  <c r="K4080" i="13" s="1"/>
  <c r="K4592" i="13" a="1"/>
  <c r="K4592" i="13" s="1"/>
  <c r="K5104" i="13" a="1"/>
  <c r="K5104" i="13" s="1"/>
  <c r="K5616" i="13" a="1"/>
  <c r="K5616" i="13" s="1"/>
  <c r="K6128" i="13" a="1"/>
  <c r="K6128" i="13" s="1"/>
  <c r="K6640" i="13" a="1"/>
  <c r="K6640" i="13" s="1"/>
  <c r="K7152" i="13" a="1"/>
  <c r="K7152" i="13" s="1"/>
  <c r="K7664" i="13" a="1"/>
  <c r="K7664" i="13" s="1"/>
  <c r="L2940" i="13" a="1"/>
  <c r="L2940" i="13" s="1"/>
  <c r="L3452" i="13" a="1"/>
  <c r="L3452" i="13" s="1"/>
  <c r="L3964" i="13" a="1"/>
  <c r="L3964" i="13" s="1"/>
  <c r="L4476" i="13" a="1"/>
  <c r="L4476" i="13" s="1"/>
  <c r="L4988" i="13" a="1"/>
  <c r="L4988" i="13" s="1"/>
  <c r="L5500" i="13" a="1"/>
  <c r="L5500" i="13" s="1"/>
  <c r="L6012" i="13" a="1"/>
  <c r="L6012" i="13" s="1"/>
  <c r="L6524" i="13" a="1"/>
  <c r="L6524" i="13" s="1"/>
  <c r="L7036" i="13" a="1"/>
  <c r="L7036" i="13" s="1"/>
  <c r="L7548" i="13" a="1"/>
  <c r="L7548" i="13" s="1"/>
  <c r="K3654" i="13" a="1"/>
  <c r="K3654" i="13" s="1"/>
  <c r="K4166" i="13" a="1"/>
  <c r="K4166" i="13" s="1"/>
  <c r="K4678" i="13" a="1"/>
  <c r="K4678" i="13" s="1"/>
  <c r="K5190" i="13" a="1"/>
  <c r="K5190" i="13" s="1"/>
  <c r="K5702" i="13" a="1"/>
  <c r="K5702" i="13" s="1"/>
  <c r="K6214" i="13" a="1"/>
  <c r="K6214" i="13" s="1"/>
  <c r="K6726" i="13" a="1"/>
  <c r="K6726" i="13" s="1"/>
  <c r="K7238" i="13" a="1"/>
  <c r="K7238" i="13" s="1"/>
  <c r="K7750" i="13" a="1"/>
  <c r="K7750" i="13" s="1"/>
  <c r="K8262" i="13" a="1"/>
  <c r="K8262" i="13" s="1"/>
  <c r="L2438" i="13" a="1"/>
  <c r="L2438" i="13" s="1"/>
  <c r="L2950" i="13" a="1"/>
  <c r="L2950" i="13" s="1"/>
  <c r="L3462" i="13" a="1"/>
  <c r="L3462" i="13" s="1"/>
  <c r="L3974" i="13" a="1"/>
  <c r="L3974" i="13" s="1"/>
  <c r="L4486" i="13" a="1"/>
  <c r="L4486" i="13" s="1"/>
  <c r="L4998" i="13" a="1"/>
  <c r="L4998" i="13" s="1"/>
  <c r="L5510" i="13" a="1"/>
  <c r="L5510" i="13" s="1"/>
  <c r="L6022" i="13" a="1"/>
  <c r="L6022" i="13" s="1"/>
  <c r="L6534" i="13" a="1"/>
  <c r="L6534" i="13" s="1"/>
  <c r="L7046" i="13" a="1"/>
  <c r="L7046" i="13" s="1"/>
  <c r="L7558" i="13" a="1"/>
  <c r="L7558" i="13" s="1"/>
  <c r="K8100" i="13" a="1"/>
  <c r="K8100" i="13" s="1"/>
  <c r="K8612" i="13" a="1"/>
  <c r="K8612" i="13" s="1"/>
  <c r="K9124" i="13" a="1"/>
  <c r="K9124" i="13" s="1"/>
  <c r="K9636" i="13" a="1"/>
  <c r="K9636" i="13" s="1"/>
  <c r="K10148" i="13" a="1"/>
  <c r="K10148" i="13" s="1"/>
  <c r="L7944" i="13" a="1"/>
  <c r="L7944" i="13" s="1"/>
  <c r="L8456" i="13" a="1"/>
  <c r="L8456" i="13" s="1"/>
  <c r="L8968" i="13" a="1"/>
  <c r="L8968" i="13" s="1"/>
  <c r="L9480" i="13" a="1"/>
  <c r="L9480" i="13" s="1"/>
  <c r="L9992" i="13" a="1"/>
  <c r="L9992" i="13" s="1"/>
  <c r="L10504" i="13" a="1"/>
  <c r="L10504" i="13" s="1"/>
  <c r="K8810" i="13" a="1"/>
  <c r="K8810" i="13" s="1"/>
  <c r="K9322" i="13" a="1"/>
  <c r="K9322" i="13" s="1"/>
  <c r="K9834" i="13" a="1"/>
  <c r="K9834" i="13" s="1"/>
  <c r="K10459" i="13" a="1"/>
  <c r="K10459" i="13" s="1"/>
  <c r="L10299" i="13" a="1"/>
  <c r="L10299" i="13" s="1"/>
  <c r="K9795" i="13" a="1"/>
  <c r="K9795" i="13" s="1"/>
  <c r="L9635" i="13" a="1"/>
  <c r="L9635" i="13" s="1"/>
  <c r="K8925" i="13" a="1"/>
  <c r="K8925" i="13" s="1"/>
  <c r="K10373" i="13" a="1"/>
  <c r="K10373" i="13" s="1"/>
  <c r="L8491" i="13" a="1"/>
  <c r="L8491" i="13" s="1"/>
  <c r="K10259" i="13" a="1"/>
  <c r="K10259" i="13" s="1"/>
  <c r="L10099" i="13" a="1"/>
  <c r="L10099" i="13" s="1"/>
  <c r="K9389" i="13" a="1"/>
  <c r="K9389" i="13" s="1"/>
  <c r="K10606" i="13" a="1"/>
  <c r="K10606" i="13" s="1"/>
  <c r="L8274" i="13" a="1"/>
  <c r="L8274" i="13" s="1"/>
  <c r="K10082" i="13" a="1"/>
  <c r="K10082" i="13" s="1"/>
  <c r="L8402" i="13" a="1"/>
  <c r="L8402" i="13" s="1"/>
  <c r="L9754" i="13" a="1"/>
  <c r="L9754" i="13" s="1"/>
  <c r="L8234" i="13" a="1"/>
  <c r="L8234" i="13" s="1"/>
  <c r="K10161" i="13" a="1"/>
  <c r="K10161" i="13" s="1"/>
  <c r="K8747" i="13" a="1"/>
  <c r="K8747" i="13" s="1"/>
  <c r="L999" i="13" a="1"/>
  <c r="L999" i="13" s="1"/>
  <c r="K464" i="13" a="1"/>
  <c r="K464" i="13" s="1"/>
  <c r="K976" i="13" a="1"/>
  <c r="K976" i="13" s="1"/>
  <c r="K1488" i="13" a="1"/>
  <c r="K1488" i="13" s="1"/>
  <c r="K2000" i="13" a="1"/>
  <c r="K2000" i="13" s="1"/>
  <c r="L183" i="13" a="1"/>
  <c r="L183" i="13" s="1"/>
  <c r="K287" i="13" a="1"/>
  <c r="K287" i="13" s="1"/>
  <c r="K799" i="13" a="1"/>
  <c r="K799" i="13" s="1"/>
  <c r="K1311" i="13" a="1"/>
  <c r="K1311" i="13" s="1"/>
  <c r="K1823" i="13" a="1"/>
  <c r="K1823" i="13" s="1"/>
  <c r="K2335" i="13" a="1"/>
  <c r="K2335" i="13" s="1"/>
  <c r="K642" i="13" a="1"/>
  <c r="K642" i="13" s="1"/>
  <c r="L1923" i="13" a="1"/>
  <c r="L1923" i="13" s="1"/>
  <c r="L2663" i="13" a="1"/>
  <c r="L2663" i="13" s="1"/>
  <c r="L3175" i="13" a="1"/>
  <c r="L3175" i="13" s="1"/>
  <c r="L615" i="13" a="1"/>
  <c r="L615" i="13" s="1"/>
  <c r="K1902" i="13" a="1"/>
  <c r="K1902" i="13" s="1"/>
  <c r="K277" i="13" a="1"/>
  <c r="K277" i="13" s="1"/>
  <c r="K789" i="13" a="1"/>
  <c r="K789" i="13" s="1"/>
  <c r="K1301" i="13" a="1"/>
  <c r="K1301" i="13" s="1"/>
  <c r="K1813" i="13" a="1"/>
  <c r="K1813" i="13" s="1"/>
  <c r="L2673" i="13" a="1"/>
  <c r="L2673" i="13" s="1"/>
  <c r="L3185" i="13" a="1"/>
  <c r="L3185" i="13" s="1"/>
  <c r="L3697" i="13" a="1"/>
  <c r="L3697" i="13" s="1"/>
  <c r="L4209" i="13" a="1"/>
  <c r="L4209" i="13" s="1"/>
  <c r="L4721" i="13" a="1"/>
  <c r="L4721" i="13" s="1"/>
  <c r="L5233" i="13" a="1"/>
  <c r="L5233" i="13" s="1"/>
  <c r="L5745" i="13" a="1"/>
  <c r="L5745" i="13" s="1"/>
  <c r="L6257" i="13" a="1"/>
  <c r="L6257" i="13" s="1"/>
  <c r="L6769" i="13" a="1"/>
  <c r="L6769" i="13" s="1"/>
  <c r="L7281" i="13" a="1"/>
  <c r="L7281" i="13" s="1"/>
  <c r="L7793" i="13" a="1"/>
  <c r="L7793" i="13" s="1"/>
  <c r="K3071" i="13" a="1"/>
  <c r="K3071" i="13" s="1"/>
  <c r="K3583" i="13" a="1"/>
  <c r="K3583" i="13" s="1"/>
  <c r="K4095" i="13" a="1"/>
  <c r="K4095" i="13" s="1"/>
  <c r="K4607" i="13" a="1"/>
  <c r="K4607" i="13" s="1"/>
  <c r="K5119" i="13" a="1"/>
  <c r="K5119" i="13" s="1"/>
  <c r="K5631" i="13" a="1"/>
  <c r="K5631" i="13" s="1"/>
  <c r="K6143" i="13" a="1"/>
  <c r="K6143" i="13" s="1"/>
  <c r="K6655" i="13" a="1"/>
  <c r="K6655" i="13" s="1"/>
  <c r="K7167" i="13" a="1"/>
  <c r="K7167" i="13" s="1"/>
  <c r="K7679" i="13" a="1"/>
  <c r="K7679" i="13" s="1"/>
  <c r="L3783" i="13" a="1"/>
  <c r="L3783" i="13" s="1"/>
  <c r="L4295" i="13" a="1"/>
  <c r="L4295" i="13" s="1"/>
  <c r="L4807" i="13" a="1"/>
  <c r="L4807" i="13" s="1"/>
  <c r="L5319" i="13" a="1"/>
  <c r="L5319" i="13" s="1"/>
  <c r="L5831" i="13" a="1"/>
  <c r="L5831" i="13" s="1"/>
  <c r="L6343" i="13" a="1"/>
  <c r="L6343" i="13" s="1"/>
  <c r="L6855" i="13" a="1"/>
  <c r="L6855" i="13" s="1"/>
  <c r="L7367" i="13" a="1"/>
  <c r="L7367" i="13" s="1"/>
  <c r="L7879" i="13" a="1"/>
  <c r="L7879" i="13" s="1"/>
  <c r="L8391" i="13" a="1"/>
  <c r="L8391" i="13" s="1"/>
  <c r="K2569" i="13" a="1"/>
  <c r="K2569" i="13" s="1"/>
  <c r="K3081" i="13" a="1"/>
  <c r="K3081" i="13" s="1"/>
  <c r="K3593" i="13" a="1"/>
  <c r="K3593" i="13" s="1"/>
  <c r="K4105" i="13" a="1"/>
  <c r="K4105" i="13" s="1"/>
  <c r="K4617" i="13" a="1"/>
  <c r="K4617" i="13" s="1"/>
  <c r="K5129" i="13" a="1"/>
  <c r="K5129" i="13" s="1"/>
  <c r="K5641" i="13" a="1"/>
  <c r="K5641" i="13" s="1"/>
  <c r="K6153" i="13" a="1"/>
  <c r="K6153" i="13" s="1"/>
  <c r="K6665" i="13" a="1"/>
  <c r="K6665" i="13" s="1"/>
  <c r="K7177" i="13" a="1"/>
  <c r="K7177" i="13" s="1"/>
  <c r="K7689" i="13" a="1"/>
  <c r="K7689" i="13" s="1"/>
  <c r="L8229" i="13" a="1"/>
  <c r="L8229" i="13" s="1"/>
  <c r="L8741" i="13" a="1"/>
  <c r="L8741" i="13" s="1"/>
  <c r="L9253" i="13" a="1"/>
  <c r="L9253" i="13" s="1"/>
  <c r="L9765" i="13" a="1"/>
  <c r="L9765" i="13" s="1"/>
  <c r="L10277" i="13" a="1"/>
  <c r="L10277" i="13" s="1"/>
  <c r="K8075" i="13" a="1"/>
  <c r="K8075" i="13" s="1"/>
  <c r="K8587" i="13" a="1"/>
  <c r="K8587" i="13" s="1"/>
  <c r="L185" i="13" a="1"/>
  <c r="L185" i="13" s="1"/>
  <c r="L697" i="13" a="1"/>
  <c r="L697" i="13" s="1"/>
  <c r="L1209" i="13" a="1"/>
  <c r="L1209" i="13" s="1"/>
  <c r="L1721" i="13" a="1"/>
  <c r="L1721" i="13" s="1"/>
  <c r="L2233" i="13" a="1"/>
  <c r="L2233" i="13" s="1"/>
  <c r="L8" i="13" a="1"/>
  <c r="L8" i="13" s="1"/>
  <c r="L520" i="13" a="1"/>
  <c r="L520" i="13" s="1"/>
  <c r="L1032" i="13" a="1"/>
  <c r="L1032" i="13" s="1"/>
  <c r="L1544" i="13" a="1"/>
  <c r="L1544" i="13" s="1"/>
  <c r="L2056" i="13" a="1"/>
  <c r="L2056" i="13" s="1"/>
  <c r="L2568" i="13" a="1"/>
  <c r="L2568" i="13" s="1"/>
  <c r="K1362" i="13" a="1"/>
  <c r="K1362" i="13" s="1"/>
  <c r="K2386" i="13" a="1"/>
  <c r="K2386" i="13" s="1"/>
  <c r="K2898" i="13" a="1"/>
  <c r="K2898" i="13" s="1"/>
  <c r="K3410" i="13" a="1"/>
  <c r="K3410" i="13" s="1"/>
  <c r="L1351" i="13" a="1"/>
  <c r="L1351" i="13" s="1"/>
  <c r="L2363" i="13" a="1"/>
  <c r="L2363" i="13" s="1"/>
  <c r="L510" i="13" a="1"/>
  <c r="L510" i="13" s="1"/>
  <c r="L1022" i="13" a="1"/>
  <c r="L1022" i="13" s="1"/>
  <c r="L1534" i="13" a="1"/>
  <c r="L1534" i="13" s="1"/>
  <c r="L2046" i="13" a="1"/>
  <c r="L2046" i="13" s="1"/>
  <c r="K2908" i="13" a="1"/>
  <c r="K2908" i="13" s="1"/>
  <c r="K3420" i="13" a="1"/>
  <c r="K3420" i="13" s="1"/>
  <c r="K3932" i="13" a="1"/>
  <c r="K3932" i="13" s="1"/>
  <c r="K4444" i="13" a="1"/>
  <c r="K4444" i="13" s="1"/>
  <c r="K4956" i="13" a="1"/>
  <c r="K4956" i="13" s="1"/>
  <c r="K5468" i="13" a="1"/>
  <c r="K5468" i="13" s="1"/>
  <c r="K5980" i="13" a="1"/>
  <c r="K5980" i="13" s="1"/>
  <c r="K6492" i="13" a="1"/>
  <c r="K6492" i="13" s="1"/>
  <c r="K7004" i="13" a="1"/>
  <c r="K7004" i="13" s="1"/>
  <c r="K7516" i="13" a="1"/>
  <c r="K7516" i="13" s="1"/>
  <c r="L2792" i="13" a="1"/>
  <c r="L2792" i="13" s="1"/>
  <c r="L3304" i="13" a="1"/>
  <c r="L3304" i="13" s="1"/>
  <c r="L3816" i="13" a="1"/>
  <c r="L3816" i="13" s="1"/>
  <c r="L4328" i="13" a="1"/>
  <c r="L4328" i="13" s="1"/>
  <c r="L4840" i="13" a="1"/>
  <c r="L4840" i="13" s="1"/>
  <c r="L5352" i="13" a="1"/>
  <c r="L5352" i="13" s="1"/>
  <c r="L5864" i="13" a="1"/>
  <c r="L5864" i="13" s="1"/>
  <c r="L6376" i="13" a="1"/>
  <c r="L6376" i="13" s="1"/>
  <c r="L6888" i="13" a="1"/>
  <c r="L6888" i="13" s="1"/>
  <c r="L7400" i="13" a="1"/>
  <c r="L7400" i="13" s="1"/>
  <c r="L7912" i="13" a="1"/>
  <c r="L7912" i="13" s="1"/>
  <c r="K4018" i="13" a="1"/>
  <c r="K4018" i="13" s="1"/>
  <c r="K4530" i="13" a="1"/>
  <c r="K4530" i="13" s="1"/>
  <c r="K5042" i="13" a="1"/>
  <c r="K5042" i="13" s="1"/>
  <c r="K5554" i="13" a="1"/>
  <c r="K5554" i="13" s="1"/>
  <c r="K6066" i="13" a="1"/>
  <c r="K6066" i="13" s="1"/>
  <c r="K6578" i="13" a="1"/>
  <c r="K6578" i="13" s="1"/>
  <c r="K7090" i="13" a="1"/>
  <c r="K7090" i="13" s="1"/>
  <c r="K7602" i="13" a="1"/>
  <c r="K7602" i="13" s="1"/>
  <c r="K8114" i="13" a="1"/>
  <c r="K8114" i="13" s="1"/>
  <c r="L2290" i="13" a="1"/>
  <c r="L2290" i="13" s="1"/>
  <c r="L2802" i="13" a="1"/>
  <c r="L2802" i="13" s="1"/>
  <c r="L3314" i="13" a="1"/>
  <c r="L3314" i="13" s="1"/>
  <c r="L3826" i="13" a="1"/>
  <c r="L3826" i="13" s="1"/>
  <c r="L4338" i="13" a="1"/>
  <c r="L4338" i="13" s="1"/>
  <c r="L4850" i="13" a="1"/>
  <c r="L4850" i="13" s="1"/>
  <c r="L5362" i="13" a="1"/>
  <c r="L5362" i="13" s="1"/>
  <c r="L5874" i="13" a="1"/>
  <c r="L5874" i="13" s="1"/>
  <c r="L6386" i="13" a="1"/>
  <c r="L6386" i="13" s="1"/>
  <c r="L6898" i="13" a="1"/>
  <c r="L6898" i="13" s="1"/>
  <c r="L7410" i="13" a="1"/>
  <c r="L7410" i="13" s="1"/>
  <c r="K7952" i="13" a="1"/>
  <c r="K7952" i="13" s="1"/>
  <c r="K8464" i="13" a="1"/>
  <c r="K8464" i="13" s="1"/>
  <c r="K8976" i="13" a="1"/>
  <c r="K8976" i="13" s="1"/>
  <c r="K9488" i="13" a="1"/>
  <c r="K9488" i="13" s="1"/>
  <c r="K10000" i="13" a="1"/>
  <c r="K10000" i="13" s="1"/>
  <c r="K10512" i="13" a="1"/>
  <c r="K10512" i="13" s="1"/>
  <c r="L8308" i="13" a="1"/>
  <c r="L8308" i="13" s="1"/>
  <c r="L8820" i="13" a="1"/>
  <c r="L8820" i="13" s="1"/>
  <c r="L9332" i="13" a="1"/>
  <c r="L9332" i="13" s="1"/>
  <c r="L9844" i="13" a="1"/>
  <c r="L9844" i="13" s="1"/>
  <c r="L10356" i="13" a="1"/>
  <c r="L10356" i="13" s="1"/>
  <c r="K8662" i="13" a="1"/>
  <c r="K8662" i="13" s="1"/>
  <c r="K9174" i="13" a="1"/>
  <c r="K9174" i="13" s="1"/>
  <c r="K9686" i="13" a="1"/>
  <c r="K9686" i="13" s="1"/>
  <c r="K10198" i="13" a="1"/>
  <c r="K10198" i="13" s="1"/>
  <c r="L7950" i="13" a="1"/>
  <c r="L7950" i="13" s="1"/>
  <c r="L8462" i="13" a="1"/>
  <c r="L8462" i="13" s="1"/>
  <c r="L8974" i="13" a="1"/>
  <c r="L8974" i="13" s="1"/>
  <c r="L9486" i="13" a="1"/>
  <c r="L9486" i="13" s="1"/>
  <c r="L9998" i="13" a="1"/>
  <c r="L9998" i="13" s="1"/>
  <c r="L10510" i="13" a="1"/>
  <c r="L10510" i="13" s="1"/>
  <c r="K76" i="13" a="1"/>
  <c r="K76" i="13" s="1"/>
  <c r="K588" i="13" a="1"/>
  <c r="K588" i="13" s="1"/>
  <c r="K1100" i="13" a="1"/>
  <c r="K1100" i="13" s="1"/>
  <c r="K1612" i="13" a="1"/>
  <c r="K1612" i="13" s="1"/>
  <c r="K2124" i="13" a="1"/>
  <c r="K2124" i="13" s="1"/>
  <c r="L687" i="13" a="1"/>
  <c r="L687" i="13" s="1"/>
  <c r="K411" i="13" a="1"/>
  <c r="K411" i="13" s="1"/>
  <c r="K923" i="13" a="1"/>
  <c r="K923" i="13" s="1"/>
  <c r="K1435" i="13" a="1"/>
  <c r="K1435" i="13" s="1"/>
  <c r="K1947" i="13" a="1"/>
  <c r="K1947" i="13" s="1"/>
  <c r="K2459" i="13" a="1"/>
  <c r="K2459" i="13" s="1"/>
  <c r="L1123" i="13" a="1"/>
  <c r="L1123" i="13" s="1"/>
  <c r="K2174" i="13" a="1"/>
  <c r="K2174" i="13" s="1"/>
  <c r="L2787" i="13" a="1"/>
  <c r="L2787" i="13" s="1"/>
  <c r="L3299" i="13" a="1"/>
  <c r="L3299" i="13" s="1"/>
  <c r="K1114" i="13" a="1"/>
  <c r="K1114" i="13" s="1"/>
  <c r="L2147" i="13" a="1"/>
  <c r="L2147" i="13" s="1"/>
  <c r="K401" i="13" a="1"/>
  <c r="K401" i="13" s="1"/>
  <c r="K913" i="13" a="1"/>
  <c r="K913" i="13" s="1"/>
  <c r="K1425" i="13" a="1"/>
  <c r="K1425" i="13" s="1"/>
  <c r="K1937" i="13" a="1"/>
  <c r="K1937" i="13" s="1"/>
  <c r="L2797" i="13" a="1"/>
  <c r="L2797" i="13" s="1"/>
  <c r="L3309" i="13" a="1"/>
  <c r="L3309" i="13" s="1"/>
  <c r="L3821" i="13" a="1"/>
  <c r="L3821" i="13" s="1"/>
  <c r="L4333" i="13" a="1"/>
  <c r="L4333" i="13" s="1"/>
  <c r="L4845" i="13" a="1"/>
  <c r="L4845" i="13" s="1"/>
  <c r="L5357" i="13" a="1"/>
  <c r="L5357" i="13" s="1"/>
  <c r="L5869" i="13" a="1"/>
  <c r="L5869" i="13" s="1"/>
  <c r="L6381" i="13" a="1"/>
  <c r="L6381" i="13" s="1"/>
  <c r="L6893" i="13" a="1"/>
  <c r="L6893" i="13" s="1"/>
  <c r="L7405" i="13" a="1"/>
  <c r="L7405" i="13" s="1"/>
  <c r="L7917" i="13" a="1"/>
  <c r="L7917" i="13" s="1"/>
  <c r="K3195" i="13" a="1"/>
  <c r="K3195" i="13" s="1"/>
  <c r="K3707" i="13" a="1"/>
  <c r="K3707" i="13" s="1"/>
  <c r="K4219" i="13" a="1"/>
  <c r="K4219" i="13" s="1"/>
  <c r="K4731" i="13" a="1"/>
  <c r="K4731" i="13" s="1"/>
  <c r="K5243" i="13" a="1"/>
  <c r="K5243" i="13" s="1"/>
  <c r="K5755" i="13" a="1"/>
  <c r="K5755" i="13" s="1"/>
  <c r="K6267" i="13" a="1"/>
  <c r="K6267" i="13" s="1"/>
  <c r="K6779" i="13" a="1"/>
  <c r="K6779" i="13" s="1"/>
  <c r="K7291" i="13" a="1"/>
  <c r="K7291" i="13" s="1"/>
  <c r="K7803" i="13" a="1"/>
  <c r="K7803" i="13" s="1"/>
  <c r="L3907" i="13" a="1"/>
  <c r="L3907" i="13" s="1"/>
  <c r="L4419" i="13" a="1"/>
  <c r="L4419" i="13" s="1"/>
  <c r="L4931" i="13" a="1"/>
  <c r="L4931" i="13" s="1"/>
  <c r="L5443" i="13" a="1"/>
  <c r="L5443" i="13" s="1"/>
  <c r="L5955" i="13" a="1"/>
  <c r="L5955" i="13" s="1"/>
  <c r="L6467" i="13" a="1"/>
  <c r="L6467" i="13" s="1"/>
  <c r="L6979" i="13" a="1"/>
  <c r="L6979" i="13" s="1"/>
  <c r="L7491" i="13" a="1"/>
  <c r="L7491" i="13" s="1"/>
  <c r="L8003" i="13" a="1"/>
  <c r="L8003" i="13" s="1"/>
  <c r="K2181" i="13" a="1"/>
  <c r="K2181" i="13" s="1"/>
  <c r="K2693" i="13" a="1"/>
  <c r="K2693" i="13" s="1"/>
  <c r="K3205" i="13" a="1"/>
  <c r="K3205" i="13" s="1"/>
  <c r="K3717" i="13" a="1"/>
  <c r="K3717" i="13" s="1"/>
  <c r="K4229" i="13" a="1"/>
  <c r="K4229" i="13" s="1"/>
  <c r="K4741" i="13" a="1"/>
  <c r="K4741" i="13" s="1"/>
  <c r="K5253" i="13" a="1"/>
  <c r="K5253" i="13" s="1"/>
  <c r="K5765" i="13" a="1"/>
  <c r="K5765" i="13" s="1"/>
  <c r="K6277" i="13" a="1"/>
  <c r="K6277" i="13" s="1"/>
  <c r="K6789" i="13" a="1"/>
  <c r="K6789" i="13" s="1"/>
  <c r="K7301" i="13" a="1"/>
  <c r="K7301" i="13" s="1"/>
  <c r="K7813" i="13" a="1"/>
  <c r="K7813" i="13" s="1"/>
  <c r="L8353" i="13" a="1"/>
  <c r="L8353" i="13" s="1"/>
  <c r="L8865" i="13" a="1"/>
  <c r="L8865" i="13" s="1"/>
  <c r="L9377" i="13" a="1"/>
  <c r="L9377" i="13" s="1"/>
  <c r="L9889" i="13" a="1"/>
  <c r="L9889" i="13" s="1"/>
  <c r="L10401" i="13" a="1"/>
  <c r="L10401" i="13" s="1"/>
  <c r="K8199" i="13" a="1"/>
  <c r="K8199" i="13" s="1"/>
  <c r="K8711" i="13" a="1"/>
  <c r="K8711" i="13" s="1"/>
  <c r="K9223" i="13" a="1"/>
  <c r="K9223" i="13" s="1"/>
  <c r="K9735" i="13" a="1"/>
  <c r="K9735" i="13" s="1"/>
  <c r="K10247" i="13" a="1"/>
  <c r="K10247" i="13" s="1"/>
  <c r="L8551" i="13" a="1"/>
  <c r="L8551" i="13" s="1"/>
  <c r="L9063" i="13" a="1"/>
  <c r="L9063" i="13" s="1"/>
  <c r="L9575" i="13" a="1"/>
  <c r="L9575" i="13" s="1"/>
  <c r="L10087" i="13" a="1"/>
  <c r="L10087" i="13" s="1"/>
  <c r="L10600" i="13" a="1"/>
  <c r="L10600" i="13" s="1"/>
  <c r="K8353" i="13" a="1"/>
  <c r="K8353" i="13" s="1"/>
  <c r="K8865" i="13" a="1"/>
  <c r="K8865" i="13" s="1"/>
  <c r="K9377" i="13" a="1"/>
  <c r="K9377" i="13" s="1"/>
  <c r="K9889" i="13" a="1"/>
  <c r="K9889" i="13" s="1"/>
  <c r="L53" i="13" a="1"/>
  <c r="L53" i="13" s="1"/>
  <c r="L565" i="13" a="1"/>
  <c r="L565" i="13" s="1"/>
  <c r="L1077" i="13" a="1"/>
  <c r="L1077" i="13" s="1"/>
  <c r="L1589" i="13" a="1"/>
  <c r="L1589" i="13" s="1"/>
  <c r="L2101" i="13" a="1"/>
  <c r="L2101" i="13" s="1"/>
  <c r="L599" i="13" a="1"/>
  <c r="L599" i="13" s="1"/>
  <c r="L388" i="13" a="1"/>
  <c r="L388" i="13" s="1"/>
  <c r="L900" i="13" a="1"/>
  <c r="L900" i="13" s="1"/>
  <c r="L1412" i="13" a="1"/>
  <c r="L1412" i="13" s="1"/>
  <c r="L1924" i="13" a="1"/>
  <c r="L1924" i="13" s="1"/>
  <c r="L2436" i="13" a="1"/>
  <c r="L2436" i="13" s="1"/>
  <c r="K1042" i="13" a="1"/>
  <c r="K1042" i="13" s="1"/>
  <c r="K2130" i="13" a="1"/>
  <c r="K2130" i="13" s="1"/>
  <c r="K2766" i="13" a="1"/>
  <c r="K2766" i="13" s="1"/>
  <c r="K3278" i="13" a="1"/>
  <c r="K3278" i="13" s="1"/>
  <c r="K1030" i="13" a="1"/>
  <c r="K1030" i="13" s="1"/>
  <c r="L2103" i="13" a="1"/>
  <c r="L2103" i="13" s="1"/>
  <c r="L378" i="13" a="1"/>
  <c r="L378" i="13" s="1"/>
  <c r="L890" i="13" a="1"/>
  <c r="L890" i="13" s="1"/>
  <c r="L1402" i="13" a="1"/>
  <c r="L1402" i="13" s="1"/>
  <c r="L1914" i="13" a="1"/>
  <c r="L1914" i="13" s="1"/>
  <c r="K2776" i="13" a="1"/>
  <c r="K2776" i="13" s="1"/>
  <c r="K3288" i="13" a="1"/>
  <c r="K3288" i="13" s="1"/>
  <c r="K3800" i="13" a="1"/>
  <c r="K3800" i="13" s="1"/>
  <c r="K4312" i="13" a="1"/>
  <c r="K4312" i="13" s="1"/>
  <c r="K4824" i="13" a="1"/>
  <c r="K4824" i="13" s="1"/>
  <c r="K5336" i="13" a="1"/>
  <c r="K5336" i="13" s="1"/>
  <c r="K5848" i="13" a="1"/>
  <c r="K5848" i="13" s="1"/>
  <c r="K6360" i="13" a="1"/>
  <c r="K6360" i="13" s="1"/>
  <c r="K6872" i="13" a="1"/>
  <c r="K6872" i="13" s="1"/>
  <c r="K7384" i="13" a="1"/>
  <c r="K7384" i="13" s="1"/>
  <c r="K7896" i="13" a="1"/>
  <c r="K7896" i="13" s="1"/>
  <c r="L3172" i="13" a="1"/>
  <c r="L3172" i="13" s="1"/>
  <c r="L3684" i="13" a="1"/>
  <c r="L3684" i="13" s="1"/>
  <c r="L4196" i="13" a="1"/>
  <c r="L4196" i="13" s="1"/>
  <c r="L4708" i="13" a="1"/>
  <c r="L4708" i="13" s="1"/>
  <c r="L5220" i="13" a="1"/>
  <c r="L5220" i="13" s="1"/>
  <c r="L5732" i="13" a="1"/>
  <c r="L5732" i="13" s="1"/>
  <c r="L6244" i="13" a="1"/>
  <c r="L6244" i="13" s="1"/>
  <c r="L6756" i="13" a="1"/>
  <c r="L6756" i="13" s="1"/>
  <c r="L7268" i="13" a="1"/>
  <c r="L7268" i="13" s="1"/>
  <c r="L7780" i="13" a="1"/>
  <c r="L7780" i="13" s="1"/>
  <c r="K3886" i="13" a="1"/>
  <c r="K3886" i="13" s="1"/>
  <c r="K4398" i="13" a="1"/>
  <c r="K4398" i="13" s="1"/>
  <c r="K4910" i="13" a="1"/>
  <c r="K4910" i="13" s="1"/>
  <c r="K5422" i="13" a="1"/>
  <c r="K5422" i="13" s="1"/>
  <c r="K5934" i="13" a="1"/>
  <c r="K5934" i="13" s="1"/>
  <c r="K6446" i="13" a="1"/>
  <c r="K6446" i="13" s="1"/>
  <c r="K6958" i="13" a="1"/>
  <c r="K6958" i="13" s="1"/>
  <c r="K7470" i="13" a="1"/>
  <c r="K7470" i="13" s="1"/>
  <c r="K7982" i="13" a="1"/>
  <c r="K7982" i="13" s="1"/>
  <c r="L2158" i="13" a="1"/>
  <c r="L2158" i="13" s="1"/>
  <c r="L2670" i="13" a="1"/>
  <c r="L2670" i="13" s="1"/>
  <c r="L3182" i="13" a="1"/>
  <c r="L3182" i="13" s="1"/>
  <c r="L3694" i="13" a="1"/>
  <c r="L3694" i="13" s="1"/>
  <c r="L4206" i="13" a="1"/>
  <c r="L4206" i="13" s="1"/>
  <c r="L4718" i="13" a="1"/>
  <c r="L4718" i="13" s="1"/>
  <c r="L5230" i="13" a="1"/>
  <c r="L5230" i="13" s="1"/>
  <c r="L5742" i="13" a="1"/>
  <c r="L5742" i="13" s="1"/>
  <c r="L6254" i="13" a="1"/>
  <c r="L6254" i="13" s="1"/>
  <c r="L6766" i="13" a="1"/>
  <c r="L6766" i="13" s="1"/>
  <c r="L7278" i="13" a="1"/>
  <c r="L7278" i="13" s="1"/>
  <c r="L7790" i="13" a="1"/>
  <c r="L7790" i="13" s="1"/>
  <c r="K8332" i="13" a="1"/>
  <c r="K8332" i="13" s="1"/>
  <c r="K8844" i="13" a="1"/>
  <c r="K8844" i="13" s="1"/>
  <c r="K9356" i="13" a="1"/>
  <c r="K9356" i="13" s="1"/>
  <c r="K9868" i="13" a="1"/>
  <c r="K9868" i="13" s="1"/>
  <c r="K10380" i="13" a="1"/>
  <c r="K10380" i="13" s="1"/>
  <c r="L8176" i="13" a="1"/>
  <c r="L8176" i="13" s="1"/>
  <c r="L8688" i="13" a="1"/>
  <c r="L8688" i="13" s="1"/>
  <c r="L9200" i="13" a="1"/>
  <c r="L9200" i="13" s="1"/>
  <c r="L9712" i="13" a="1"/>
  <c r="L9712" i="13" s="1"/>
  <c r="L10224" i="13" a="1"/>
  <c r="L10224" i="13" s="1"/>
  <c r="K8530" i="13" a="1"/>
  <c r="K8530" i="13" s="1"/>
  <c r="K9042" i="13" a="1"/>
  <c r="K9042" i="13" s="1"/>
  <c r="K9554" i="13" a="1"/>
  <c r="K9554" i="13" s="1"/>
  <c r="K9339" i="13" a="1"/>
  <c r="K9339" i="13" s="1"/>
  <c r="L9179" i="13" a="1"/>
  <c r="L9179" i="13" s="1"/>
  <c r="K8469" i="13" a="1"/>
  <c r="K8469" i="13" s="1"/>
  <c r="L8515" i="13" a="1"/>
  <c r="L8515" i="13" s="1"/>
  <c r="L10563" i="13" a="1"/>
  <c r="L10563" i="13" s="1"/>
  <c r="K9813" i="13" a="1"/>
  <c r="K9813" i="13" s="1"/>
  <c r="K9579" i="13" a="1"/>
  <c r="K9579" i="13" s="1"/>
  <c r="L9419" i="13" a="1"/>
  <c r="L9419" i="13" s="1"/>
  <c r="L8979" i="13" a="1"/>
  <c r="L8979" i="13" s="1"/>
  <c r="K8269" i="13" a="1"/>
  <c r="K8269" i="13" s="1"/>
  <c r="K10045" i="13" a="1"/>
  <c r="K10045" i="13" s="1"/>
  <c r="L9130" i="13" a="1"/>
  <c r="L9130" i="13" s="1"/>
  <c r="K10394" i="13" a="1"/>
  <c r="K10394" i="13" s="1"/>
  <c r="L9234" i="13" a="1"/>
  <c r="L9234" i="13" s="1"/>
  <c r="K10602" i="13" a="1"/>
  <c r="K10602" i="13" s="1"/>
  <c r="L9066" i="13" a="1"/>
  <c r="L9066" i="13" s="1"/>
  <c r="K10386" i="13" a="1"/>
  <c r="K10386" i="13" s="1"/>
  <c r="K9027" i="13" a="1"/>
  <c r="K9027" i="13" s="1"/>
  <c r="K1938" i="13" a="1"/>
  <c r="K1938" i="13" s="1"/>
  <c r="K3182" i="13" a="1"/>
  <c r="K3182" i="13" s="1"/>
  <c r="L1659" i="13" a="1"/>
  <c r="L1659" i="13" s="1"/>
  <c r="L666" i="13" a="1"/>
  <c r="L666" i="13" s="1"/>
  <c r="L1690" i="13" a="1"/>
  <c r="L1690" i="13" s="1"/>
  <c r="K3064" i="13" a="1"/>
  <c r="K3064" i="13" s="1"/>
  <c r="K4088" i="13" a="1"/>
  <c r="K4088" i="13" s="1"/>
  <c r="K5112" i="13" a="1"/>
  <c r="K5112" i="13" s="1"/>
  <c r="K6136" i="13" a="1"/>
  <c r="K6136" i="13" s="1"/>
  <c r="K7160" i="13" a="1"/>
  <c r="K7160" i="13" s="1"/>
  <c r="L2948" i="13" a="1"/>
  <c r="L2948" i="13" s="1"/>
  <c r="L4100" i="13" a="1"/>
  <c r="L4100" i="13" s="1"/>
  <c r="L5124" i="13" a="1"/>
  <c r="L5124" i="13" s="1"/>
  <c r="L6148" i="13" a="1"/>
  <c r="L6148" i="13" s="1"/>
  <c r="L7172" i="13" a="1"/>
  <c r="L7172" i="13" s="1"/>
  <c r="K3790" i="13" a="1"/>
  <c r="K3790" i="13" s="1"/>
  <c r="K4814" i="13" a="1"/>
  <c r="K4814" i="13" s="1"/>
  <c r="K5966" i="13" a="1"/>
  <c r="K5966" i="13" s="1"/>
  <c r="K6990" i="13" a="1"/>
  <c r="K6990" i="13" s="1"/>
  <c r="K8014" i="13" a="1"/>
  <c r="K8014" i="13" s="1"/>
  <c r="L2702" i="13" a="1"/>
  <c r="L2702" i="13" s="1"/>
  <c r="L3854" i="13" a="1"/>
  <c r="L3854" i="13" s="1"/>
  <c r="L4878" i="13" a="1"/>
  <c r="L4878" i="13" s="1"/>
  <c r="L5902" i="13" a="1"/>
  <c r="L5902" i="13" s="1"/>
  <c r="L6926" i="13" a="1"/>
  <c r="L6926" i="13" s="1"/>
  <c r="K7980" i="13" a="1"/>
  <c r="K7980" i="13" s="1"/>
  <c r="K9004" i="13" a="1"/>
  <c r="K9004" i="13" s="1"/>
  <c r="K10028" i="13" a="1"/>
  <c r="K10028" i="13" s="1"/>
  <c r="L8336" i="13" a="1"/>
  <c r="L8336" i="13" s="1"/>
  <c r="L9360" i="13" a="1"/>
  <c r="L9360" i="13" s="1"/>
  <c r="L10384" i="13" a="1"/>
  <c r="L10384" i="13" s="1"/>
  <c r="K9202" i="13" a="1"/>
  <c r="K9202" i="13" s="1"/>
  <c r="K9979" i="13" a="1"/>
  <c r="K9979" i="13" s="1"/>
  <c r="K9315" i="13" a="1"/>
  <c r="K9315" i="13" s="1"/>
  <c r="K1432" i="13" a="1"/>
  <c r="K1432" i="13" s="1"/>
  <c r="K422" i="13" a="1"/>
  <c r="K422" i="13" s="1"/>
  <c r="K1181" i="13" a="1"/>
  <c r="K1181" i="13" s="1"/>
  <c r="L5625" i="13" a="1"/>
  <c r="L5625" i="13" s="1"/>
  <c r="L7033" i="13" a="1"/>
  <c r="L7033" i="13" s="1"/>
  <c r="K2823" i="13" a="1"/>
  <c r="K2823" i="13" s="1"/>
  <c r="K3847" i="13" a="1"/>
  <c r="K3847" i="13" s="1"/>
  <c r="K4871" i="13" a="1"/>
  <c r="K4871" i="13" s="1"/>
  <c r="K5895" i="13" a="1"/>
  <c r="K5895" i="13" s="1"/>
  <c r="K6919" i="13" a="1"/>
  <c r="K6919" i="13" s="1"/>
  <c r="L3535" i="13" a="1"/>
  <c r="L3535" i="13" s="1"/>
  <c r="L4559" i="13" a="1"/>
  <c r="L4559" i="13" s="1"/>
  <c r="L5583" i="13" a="1"/>
  <c r="L5583" i="13" s="1"/>
  <c r="L6607" i="13" a="1"/>
  <c r="L6607" i="13" s="1"/>
  <c r="L7631" i="13" a="1"/>
  <c r="L7631" i="13" s="1"/>
  <c r="K2321" i="13" a="1"/>
  <c r="K2321" i="13" s="1"/>
  <c r="K3345" i="13" a="1"/>
  <c r="K3345" i="13" s="1"/>
  <c r="K4369" i="13" a="1"/>
  <c r="K4369" i="13" s="1"/>
  <c r="K5393" i="13" a="1"/>
  <c r="K5393" i="13" s="1"/>
  <c r="K6417" i="13" a="1"/>
  <c r="K6417" i="13" s="1"/>
  <c r="K7441" i="13" a="1"/>
  <c r="K7441" i="13" s="1"/>
  <c r="L8493" i="13" a="1"/>
  <c r="L8493" i="13" s="1"/>
  <c r="L9517" i="13" a="1"/>
  <c r="L9517" i="13" s="1"/>
  <c r="L10541" i="13" a="1"/>
  <c r="L10541" i="13" s="1"/>
  <c r="L943" i="13" a="1"/>
  <c r="L943" i="13" s="1"/>
  <c r="L961" i="13" a="1"/>
  <c r="L961" i="13" s="1"/>
  <c r="L1985" i="13" a="1"/>
  <c r="L1985" i="13" s="1"/>
  <c r="L272" i="13" a="1"/>
  <c r="L272" i="13" s="1"/>
  <c r="L1296" i="13" a="1"/>
  <c r="L1296" i="13" s="1"/>
  <c r="L2320" i="13" a="1"/>
  <c r="L2320" i="13" s="1"/>
  <c r="L1895" i="13" a="1"/>
  <c r="L1895" i="13" s="1"/>
  <c r="K3162" i="13" a="1"/>
  <c r="K3162" i="13" s="1"/>
  <c r="K1874" i="13" a="1"/>
  <c r="K1874" i="13" s="1"/>
  <c r="L774" i="13" a="1"/>
  <c r="L774" i="13" s="1"/>
  <c r="L1798" i="13" a="1"/>
  <c r="L1798" i="13" s="1"/>
  <c r="K3172" i="13" a="1"/>
  <c r="K3172" i="13" s="1"/>
  <c r="K4196" i="13" a="1"/>
  <c r="K4196" i="13" s="1"/>
  <c r="K5220" i="13" a="1"/>
  <c r="K5220" i="13" s="1"/>
  <c r="K6244" i="13" a="1"/>
  <c r="K6244" i="13" s="1"/>
  <c r="K7268" i="13" a="1"/>
  <c r="K7268" i="13" s="1"/>
  <c r="L3056" i="13" a="1"/>
  <c r="L3056" i="13" s="1"/>
  <c r="L4080" i="13" a="1"/>
  <c r="L4080" i="13" s="1"/>
  <c r="L5104" i="13" a="1"/>
  <c r="L5104" i="13" s="1"/>
  <c r="L6128" i="13" a="1"/>
  <c r="L6128" i="13" s="1"/>
  <c r="L7152" i="13" a="1"/>
  <c r="L7152" i="13" s="1"/>
  <c r="K3770" i="13" a="1"/>
  <c r="K3770" i="13" s="1"/>
  <c r="K4794" i="13" a="1"/>
  <c r="K4794" i="13" s="1"/>
  <c r="K5818" i="13" a="1"/>
  <c r="K5818" i="13" s="1"/>
  <c r="K6842" i="13" a="1"/>
  <c r="K6842" i="13" s="1"/>
  <c r="K7866" i="13" a="1"/>
  <c r="K7866" i="13" s="1"/>
  <c r="L2554" i="13" a="1"/>
  <c r="L2554" i="13" s="1"/>
  <c r="L3578" i="13" a="1"/>
  <c r="L3578" i="13" s="1"/>
  <c r="L4602" i="13" a="1"/>
  <c r="L4602" i="13" s="1"/>
  <c r="L5626" i="13" a="1"/>
  <c r="L5626" i="13" s="1"/>
  <c r="L6650" i="13" a="1"/>
  <c r="L6650" i="13" s="1"/>
  <c r="L7674" i="13" a="1"/>
  <c r="L7674" i="13" s="1"/>
  <c r="K8728" i="13" a="1"/>
  <c r="K8728" i="13" s="1"/>
  <c r="K9752" i="13" a="1"/>
  <c r="K9752" i="13" s="1"/>
  <c r="L8060" i="13" a="1"/>
  <c r="L8060" i="13" s="1"/>
  <c r="L9084" i="13" a="1"/>
  <c r="L9084" i="13" s="1"/>
  <c r="L10108" i="13" a="1"/>
  <c r="L10108" i="13" s="1"/>
  <c r="K8926" i="13" a="1"/>
  <c r="K8926" i="13" s="1"/>
  <c r="K9950" i="13" a="1"/>
  <c r="K9950" i="13" s="1"/>
  <c r="L8214" i="13" a="1"/>
  <c r="L8214" i="13" s="1"/>
  <c r="L9238" i="13" a="1"/>
  <c r="L9238" i="13" s="1"/>
  <c r="L10262" i="13" a="1"/>
  <c r="L10262" i="13" s="1"/>
  <c r="K788" i="13" a="1"/>
  <c r="K788" i="13" s="1"/>
  <c r="L1447" i="13" a="1"/>
  <c r="L1447" i="13" s="1"/>
  <c r="K2611" i="13" a="1"/>
  <c r="K2611" i="13" s="1"/>
  <c r="K2099" i="13" a="1"/>
  <c r="K2099" i="13" s="1"/>
  <c r="K1587" i="13" a="1"/>
  <c r="K1587" i="13" s="1"/>
  <c r="K1075" i="13" a="1"/>
  <c r="K1075" i="13" s="1"/>
  <c r="K563" i="13" a="1"/>
  <c r="K563" i="13" s="1"/>
  <c r="K51" i="13" a="1"/>
  <c r="K51" i="13" s="1"/>
  <c r="K2276" i="13" a="1"/>
  <c r="K2276" i="13" s="1"/>
  <c r="K1764" i="13" a="1"/>
  <c r="K1764" i="13" s="1"/>
  <c r="K1252" i="13" a="1"/>
  <c r="K1252" i="13" s="1"/>
  <c r="K740" i="13" a="1"/>
  <c r="K740" i="13" s="1"/>
  <c r="K228" i="13" a="1"/>
  <c r="K228" i="13" s="1"/>
  <c r="K736" i="13" a="1"/>
  <c r="K736" i="13" s="1"/>
  <c r="K224" i="13" a="1"/>
  <c r="K224" i="13" s="1"/>
  <c r="L55" i="13" a="1"/>
  <c r="L55" i="13" s="1"/>
  <c r="K985" i="13" a="1"/>
  <c r="K985" i="13" s="1"/>
  <c r="L2351" i="13" a="1"/>
  <c r="L2351" i="13" s="1"/>
  <c r="L3467" i="13" a="1"/>
  <c r="L3467" i="13" s="1"/>
  <c r="L2475" i="13" a="1"/>
  <c r="L2475" i="13" s="1"/>
  <c r="K18" i="13" a="1"/>
  <c r="K18" i="13" s="1"/>
  <c r="K1699" i="13" a="1"/>
  <c r="K1699" i="13" s="1"/>
  <c r="K707" i="13" a="1"/>
  <c r="K707" i="13" s="1"/>
  <c r="L59" i="13" a="1"/>
  <c r="L59" i="13" s="1"/>
  <c r="L3477" i="13" a="1"/>
  <c r="L3477" i="13" s="1"/>
  <c r="L2965" i="13" a="1"/>
  <c r="L2965" i="13" s="1"/>
  <c r="K2105" i="13" a="1"/>
  <c r="K2105" i="13" s="1"/>
  <c r="K1593" i="13" a="1"/>
  <c r="K1593" i="13" s="1"/>
  <c r="K153" i="13" a="1"/>
  <c r="K153" i="13" s="1"/>
  <c r="L3499" i="13" a="1"/>
  <c r="L3499" i="13" s="1"/>
  <c r="L2443" i="13" a="1"/>
  <c r="L2443" i="13" s="1"/>
  <c r="K2595" i="13" a="1"/>
  <c r="K2595" i="13" s="1"/>
  <c r="K1539" i="13" a="1"/>
  <c r="K1539" i="13" s="1"/>
  <c r="K451" i="13" a="1"/>
  <c r="K451" i="13" s="1"/>
  <c r="K472" i="13" a="1"/>
  <c r="K472" i="13" s="1"/>
  <c r="K1831" i="13" a="1"/>
  <c r="K1831" i="13" s="1"/>
  <c r="K285" i="13" a="1"/>
  <c r="K285" i="13" s="1"/>
  <c r="L4729" i="13" a="1"/>
  <c r="L4729" i="13" s="1"/>
  <c r="K360" i="13" a="1"/>
  <c r="K360" i="13" s="1"/>
  <c r="K1384" i="13" a="1"/>
  <c r="K1384" i="13" s="1"/>
  <c r="K2408" i="13" a="1"/>
  <c r="K2408" i="13" s="1"/>
  <c r="K695" i="13" a="1"/>
  <c r="K695" i="13" s="1"/>
  <c r="K1719" i="13" a="1"/>
  <c r="K1719" i="13" s="1"/>
  <c r="K230" i="13" a="1"/>
  <c r="K230" i="13" s="1"/>
  <c r="L2559" i="13" a="1"/>
  <c r="L2559" i="13" s="1"/>
  <c r="L191" i="13" a="1"/>
  <c r="L191" i="13" s="1"/>
  <c r="K173" i="13" a="1"/>
  <c r="K173" i="13" s="1"/>
  <c r="K1197" i="13" a="1"/>
  <c r="K1197" i="13" s="1"/>
  <c r="L2569" i="13" a="1"/>
  <c r="L2569" i="13" s="1"/>
  <c r="L3593" i="13" a="1"/>
  <c r="L3593" i="13" s="1"/>
  <c r="L4617" i="13" a="1"/>
  <c r="L4617" i="13" s="1"/>
  <c r="L5641" i="13" a="1"/>
  <c r="L5641" i="13" s="1"/>
  <c r="L6665" i="13" a="1"/>
  <c r="L6665" i="13" s="1"/>
  <c r="L7689" i="13" a="1"/>
  <c r="L7689" i="13" s="1"/>
  <c r="K3479" i="13" a="1"/>
  <c r="K3479" i="13" s="1"/>
  <c r="K4503" i="13" a="1"/>
  <c r="K4503" i="13" s="1"/>
  <c r="K5527" i="13" a="1"/>
  <c r="K5527" i="13" s="1"/>
  <c r="K6551" i="13" a="1"/>
  <c r="K6551" i="13" s="1"/>
  <c r="K7575" i="13" a="1"/>
  <c r="K7575" i="13" s="1"/>
  <c r="L4191" i="13" a="1"/>
  <c r="L4191" i="13" s="1"/>
  <c r="L5215" i="13" a="1"/>
  <c r="L5215" i="13" s="1"/>
  <c r="L6239" i="13" a="1"/>
  <c r="L6239" i="13" s="1"/>
  <c r="L7263" i="13" a="1"/>
  <c r="L7263" i="13" s="1"/>
  <c r="L8287" i="13" a="1"/>
  <c r="L8287" i="13" s="1"/>
  <c r="K2977" i="13" a="1"/>
  <c r="K2977" i="13" s="1"/>
  <c r="K4001" i="13" a="1"/>
  <c r="K4001" i="13" s="1"/>
  <c r="K5025" i="13" a="1"/>
  <c r="K5025" i="13" s="1"/>
  <c r="K6049" i="13" a="1"/>
  <c r="K6049" i="13" s="1"/>
  <c r="K7073" i="13" a="1"/>
  <c r="K7073" i="13" s="1"/>
  <c r="L8125" i="13" a="1"/>
  <c r="L8125" i="13" s="1"/>
  <c r="L9149" i="13" a="1"/>
  <c r="L9149" i="13" s="1"/>
  <c r="L10173" i="13" a="1"/>
  <c r="L10173" i="13" s="1"/>
  <c r="K8483" i="13" a="1"/>
  <c r="K8483" i="13" s="1"/>
  <c r="L593" i="13" a="1"/>
  <c r="L593" i="13" s="1"/>
  <c r="L1617" i="13" a="1"/>
  <c r="L1617" i="13" s="1"/>
  <c r="K714" i="13" a="1"/>
  <c r="K714" i="13" s="1"/>
  <c r="L928" i="13" a="1"/>
  <c r="L928" i="13" s="1"/>
  <c r="L1952" i="13" a="1"/>
  <c r="L1952" i="13" s="1"/>
  <c r="K1142" i="13" a="1"/>
  <c r="K1142" i="13" s="1"/>
  <c r="K2794" i="13" a="1"/>
  <c r="K2794" i="13" s="1"/>
  <c r="L1131" i="13" a="1"/>
  <c r="L1131" i="13" s="1"/>
  <c r="L406" i="13" a="1"/>
  <c r="L406" i="13" s="1"/>
  <c r="L1430" i="13" a="1"/>
  <c r="L1430" i="13" s="1"/>
  <c r="K2804" i="13" a="1"/>
  <c r="K2804" i="13" s="1"/>
  <c r="K3828" i="13" a="1"/>
  <c r="K3828" i="13" s="1"/>
  <c r="K4852" i="13" a="1"/>
  <c r="K4852" i="13" s="1"/>
  <c r="K5876" i="13" a="1"/>
  <c r="K5876" i="13" s="1"/>
  <c r="K6900" i="13" a="1"/>
  <c r="K6900" i="13" s="1"/>
  <c r="K7924" i="13" a="1"/>
  <c r="K7924" i="13" s="1"/>
  <c r="L3712" i="13" a="1"/>
  <c r="L3712" i="13" s="1"/>
  <c r="L4736" i="13" a="1"/>
  <c r="L4736" i="13" s="1"/>
  <c r="L5760" i="13" a="1"/>
  <c r="L5760" i="13" s="1"/>
  <c r="L6784" i="13" a="1"/>
  <c r="L6784" i="13" s="1"/>
  <c r="L7808" i="13" a="1"/>
  <c r="L7808" i="13" s="1"/>
  <c r="K4426" i="13" a="1"/>
  <c r="K4426" i="13" s="1"/>
  <c r="K5450" i="13" a="1"/>
  <c r="K5450" i="13" s="1"/>
  <c r="K6474" i="13" a="1"/>
  <c r="K6474" i="13" s="1"/>
  <c r="K7498" i="13" a="1"/>
  <c r="K7498" i="13" s="1"/>
  <c r="L2186" i="13" a="1"/>
  <c r="L2186" i="13" s="1"/>
  <c r="L3210" i="13" a="1"/>
  <c r="L3210" i="13" s="1"/>
  <c r="L4234" i="13" a="1"/>
  <c r="L4234" i="13" s="1"/>
  <c r="L5258" i="13" a="1"/>
  <c r="L5258" i="13" s="1"/>
  <c r="L6282" i="13" a="1"/>
  <c r="L6282" i="13" s="1"/>
  <c r="L7306" i="13" a="1"/>
  <c r="L7306" i="13" s="1"/>
  <c r="K8360" i="13" a="1"/>
  <c r="K8360" i="13" s="1"/>
  <c r="K9384" i="13" a="1"/>
  <c r="K9384" i="13" s="1"/>
  <c r="K10408" i="13" a="1"/>
  <c r="K10408" i="13" s="1"/>
  <c r="L8716" i="13" a="1"/>
  <c r="L8716" i="13" s="1"/>
  <c r="L9740" i="13" a="1"/>
  <c r="L9740" i="13" s="1"/>
  <c r="K8558" i="13" a="1"/>
  <c r="K8558" i="13" s="1"/>
  <c r="K9582" i="13" a="1"/>
  <c r="K9582" i="13" s="1"/>
  <c r="K10607" i="13" a="1"/>
  <c r="K10607" i="13" s="1"/>
  <c r="L8870" i="13" a="1"/>
  <c r="L8870" i="13" s="1"/>
  <c r="L9894" i="13" a="1"/>
  <c r="L9894" i="13" s="1"/>
  <c r="K52" i="13" a="1"/>
  <c r="K52" i="13" s="1"/>
  <c r="K2100" i="13" a="1"/>
  <c r="K2100" i="13" s="1"/>
  <c r="K615" i="13" a="1"/>
  <c r="K615" i="13" s="1"/>
  <c r="L3503" i="13" a="1"/>
  <c r="L3503" i="13" s="1"/>
  <c r="L3577" i="13" a="1"/>
  <c r="L3577" i="13" s="1"/>
  <c r="L1143" i="13" a="1"/>
  <c r="L1143" i="13" s="1"/>
  <c r="K1016" i="13" a="1"/>
  <c r="K1016" i="13" s="1"/>
  <c r="K2040" i="13" a="1"/>
  <c r="K2040" i="13" s="1"/>
  <c r="K327" i="13" a="1"/>
  <c r="K327" i="13" s="1"/>
  <c r="K1351" i="13" a="1"/>
  <c r="K1351" i="13" s="1"/>
  <c r="K2375" i="13" a="1"/>
  <c r="K2375" i="13" s="1"/>
  <c r="K2006" i="13" a="1"/>
  <c r="K2006" i="13" s="1"/>
  <c r="L3215" i="13" a="1"/>
  <c r="L3215" i="13" s="1"/>
  <c r="L1979" i="13" a="1"/>
  <c r="L1979" i="13" s="1"/>
  <c r="K829" i="13" a="1"/>
  <c r="K829" i="13" s="1"/>
  <c r="K1853" i="13" a="1"/>
  <c r="K1853" i="13" s="1"/>
  <c r="L3225" i="13" a="1"/>
  <c r="L3225" i="13" s="1"/>
  <c r="L4249" i="13" a="1"/>
  <c r="L4249" i="13" s="1"/>
  <c r="L5273" i="13" a="1"/>
  <c r="L5273" i="13" s="1"/>
  <c r="L6297" i="13" a="1"/>
  <c r="L6297" i="13" s="1"/>
  <c r="L7321" i="13" a="1"/>
  <c r="L7321" i="13" s="1"/>
  <c r="K3111" i="13" a="1"/>
  <c r="K3111" i="13" s="1"/>
  <c r="K4135" i="13" a="1"/>
  <c r="K4135" i="13" s="1"/>
  <c r="K5159" i="13" a="1"/>
  <c r="K5159" i="13" s="1"/>
  <c r="K6183" i="13" a="1"/>
  <c r="K6183" i="13" s="1"/>
  <c r="K7207" i="13" a="1"/>
  <c r="K7207" i="13" s="1"/>
  <c r="L3823" i="13" a="1"/>
  <c r="L3823" i="13" s="1"/>
  <c r="L4847" i="13" a="1"/>
  <c r="L4847" i="13" s="1"/>
  <c r="L5871" i="13" a="1"/>
  <c r="L5871" i="13" s="1"/>
  <c r="L6895" i="13" a="1"/>
  <c r="L6895" i="13" s="1"/>
  <c r="L7919" i="13" a="1"/>
  <c r="L7919" i="13" s="1"/>
  <c r="K2609" i="13" a="1"/>
  <c r="K2609" i="13" s="1"/>
  <c r="K3633" i="13" a="1"/>
  <c r="K3633" i="13" s="1"/>
  <c r="K4657" i="13" a="1"/>
  <c r="K4657" i="13" s="1"/>
  <c r="K5681" i="13" a="1"/>
  <c r="K5681" i="13" s="1"/>
  <c r="K6705" i="13" a="1"/>
  <c r="K6705" i="13" s="1"/>
  <c r="K7729" i="13" a="1"/>
  <c r="K7729" i="13" s="1"/>
  <c r="L8781" i="13" a="1"/>
  <c r="L8781" i="13" s="1"/>
  <c r="L9805" i="13" a="1"/>
  <c r="L9805" i="13" s="1"/>
  <c r="K8115" i="13" a="1"/>
  <c r="K8115" i="13" s="1"/>
  <c r="L225" i="13" a="1"/>
  <c r="L225" i="13" s="1"/>
  <c r="L1249" i="13" a="1"/>
  <c r="L1249" i="13" s="1"/>
  <c r="L2273" i="13" a="1"/>
  <c r="L2273" i="13" s="1"/>
  <c r="L560" i="13" a="1"/>
  <c r="L560" i="13" s="1"/>
  <c r="L1584" i="13" a="1"/>
  <c r="L1584" i="13" s="1"/>
  <c r="L2608" i="13" a="1"/>
  <c r="L2608" i="13" s="1"/>
  <c r="K2426" i="13" a="1"/>
  <c r="K2426" i="13" s="1"/>
  <c r="K3450" i="13" a="1"/>
  <c r="K3450" i="13" s="1"/>
  <c r="L38" i="13" a="1"/>
  <c r="L38" i="13" s="1"/>
  <c r="L1062" i="13" a="1"/>
  <c r="L1062" i="13" s="1"/>
  <c r="L2086" i="13" a="1"/>
  <c r="L2086" i="13" s="1"/>
  <c r="K3460" i="13" a="1"/>
  <c r="K3460" i="13" s="1"/>
  <c r="K4484" i="13" a="1"/>
  <c r="K4484" i="13" s="1"/>
  <c r="K5508" i="13" a="1"/>
  <c r="K5508" i="13" s="1"/>
  <c r="K6532" i="13" a="1"/>
  <c r="K6532" i="13" s="1"/>
  <c r="K7556" i="13" a="1"/>
  <c r="K7556" i="13" s="1"/>
  <c r="L3344" i="13" a="1"/>
  <c r="L3344" i="13" s="1"/>
  <c r="L4368" i="13" a="1"/>
  <c r="L4368" i="13" s="1"/>
  <c r="L5392" i="13" a="1"/>
  <c r="L5392" i="13" s="1"/>
  <c r="L6416" i="13" a="1"/>
  <c r="L6416" i="13" s="1"/>
  <c r="L7440" i="13" a="1"/>
  <c r="L7440" i="13" s="1"/>
  <c r="K4058" i="13" a="1"/>
  <c r="K4058" i="13" s="1"/>
  <c r="K5082" i="13" a="1"/>
  <c r="K5082" i="13" s="1"/>
  <c r="K6106" i="13" a="1"/>
  <c r="K6106" i="13" s="1"/>
  <c r="K7130" i="13" a="1"/>
  <c r="K7130" i="13" s="1"/>
  <c r="K8154" i="13" a="1"/>
  <c r="K8154" i="13" s="1"/>
  <c r="L2842" i="13" a="1"/>
  <c r="L2842" i="13" s="1"/>
  <c r="L3866" i="13" a="1"/>
  <c r="L3866" i="13" s="1"/>
  <c r="L4890" i="13" a="1"/>
  <c r="L4890" i="13" s="1"/>
  <c r="L5914" i="13" a="1"/>
  <c r="L5914" i="13" s="1"/>
  <c r="L6938" i="13" a="1"/>
  <c r="L6938" i="13" s="1"/>
  <c r="K7992" i="13" a="1"/>
  <c r="K7992" i="13" s="1"/>
  <c r="K9016" i="13" a="1"/>
  <c r="K9016" i="13" s="1"/>
  <c r="K10040" i="13" a="1"/>
  <c r="K10040" i="13" s="1"/>
  <c r="L8348" i="13" a="1"/>
  <c r="L8348" i="13" s="1"/>
  <c r="L9372" i="13" a="1"/>
  <c r="L9372" i="13" s="1"/>
  <c r="L10396" i="13" a="1"/>
  <c r="L10396" i="13" s="1"/>
  <c r="K9214" i="13" a="1"/>
  <c r="K9214" i="13" s="1"/>
  <c r="K10238" i="13" a="1"/>
  <c r="K10238" i="13" s="1"/>
  <c r="L8502" i="13" a="1"/>
  <c r="L8502" i="13" s="1"/>
  <c r="L9526" i="13" a="1"/>
  <c r="L9526" i="13" s="1"/>
  <c r="L10550" i="13" a="1"/>
  <c r="L10550" i="13" s="1"/>
  <c r="K1364" i="13" a="1"/>
  <c r="K1364" i="13" s="1"/>
  <c r="K1880" i="13" a="1"/>
  <c r="K1880" i="13" s="1"/>
  <c r="L1811" i="13" a="1"/>
  <c r="L1811" i="13" s="1"/>
  <c r="K1757" i="13" a="1"/>
  <c r="K1757" i="13" s="1"/>
  <c r="L211" i="13" a="1"/>
  <c r="L211" i="13" s="1"/>
  <c r="K776" i="13" a="1"/>
  <c r="K776" i="13" s="1"/>
  <c r="K1800" i="13" a="1"/>
  <c r="K1800" i="13" s="1"/>
  <c r="K87" i="13" a="1"/>
  <c r="K87" i="13" s="1"/>
  <c r="K1111" i="13" a="1"/>
  <c r="K1111" i="13" s="1"/>
  <c r="K2135" i="13" a="1"/>
  <c r="K2135" i="13" s="1"/>
  <c r="L1519" i="13" a="1"/>
  <c r="L1519" i="13" s="1"/>
  <c r="L2975" i="13" a="1"/>
  <c r="L2975" i="13" s="1"/>
  <c r="K1506" i="13" a="1"/>
  <c r="K1506" i="13" s="1"/>
  <c r="K589" i="13" a="1"/>
  <c r="K589" i="13" s="1"/>
  <c r="K1613" i="13" a="1"/>
  <c r="K1613" i="13" s="1"/>
  <c r="L2985" i="13" a="1"/>
  <c r="L2985" i="13" s="1"/>
  <c r="L4009" i="13" a="1"/>
  <c r="L4009" i="13" s="1"/>
  <c r="L5033" i="13" a="1"/>
  <c r="L5033" i="13" s="1"/>
  <c r="L6057" i="13" a="1"/>
  <c r="L6057" i="13" s="1"/>
  <c r="L7081" i="13" a="1"/>
  <c r="L7081" i="13" s="1"/>
  <c r="K2871" i="13" a="1"/>
  <c r="K2871" i="13" s="1"/>
  <c r="K3895" i="13" a="1"/>
  <c r="K3895" i="13" s="1"/>
  <c r="K4919" i="13" a="1"/>
  <c r="K4919" i="13" s="1"/>
  <c r="K5943" i="13" a="1"/>
  <c r="K5943" i="13" s="1"/>
  <c r="K6967" i="13" a="1"/>
  <c r="K6967" i="13" s="1"/>
  <c r="L3583" i="13" a="1"/>
  <c r="L3583" i="13" s="1"/>
  <c r="L4607" i="13" a="1"/>
  <c r="L4607" i="13" s="1"/>
  <c r="L5631" i="13" a="1"/>
  <c r="L5631" i="13" s="1"/>
  <c r="L6655" i="13" a="1"/>
  <c r="L6655" i="13" s="1"/>
  <c r="L7679" i="13" a="1"/>
  <c r="L7679" i="13" s="1"/>
  <c r="K2369" i="13" a="1"/>
  <c r="K2369" i="13" s="1"/>
  <c r="K3393" i="13" a="1"/>
  <c r="K3393" i="13" s="1"/>
  <c r="K4417" i="13" a="1"/>
  <c r="K4417" i="13" s="1"/>
  <c r="K5441" i="13" a="1"/>
  <c r="K5441" i="13" s="1"/>
  <c r="K6465" i="13" a="1"/>
  <c r="K6465" i="13" s="1"/>
  <c r="K7489" i="13" a="1"/>
  <c r="K7489" i="13" s="1"/>
  <c r="L8541" i="13" a="1"/>
  <c r="L8541" i="13" s="1"/>
  <c r="L9565" i="13" a="1"/>
  <c r="L9565" i="13" s="1"/>
  <c r="K10589" i="13" a="1"/>
  <c r="K10589" i="13" s="1"/>
  <c r="L1127" i="13" a="1"/>
  <c r="L1127" i="13" s="1"/>
  <c r="L1009" i="13" a="1"/>
  <c r="L1009" i="13" s="1"/>
  <c r="L2033" i="13" a="1"/>
  <c r="L2033" i="13" s="1"/>
  <c r="L320" i="13" a="1"/>
  <c r="L320" i="13" s="1"/>
  <c r="L1344" i="13" a="1"/>
  <c r="L1344" i="13" s="1"/>
  <c r="L2368" i="13" a="1"/>
  <c r="L2368" i="13" s="1"/>
  <c r="K1994" i="13" a="1"/>
  <c r="K1994" i="13" s="1"/>
  <c r="K3210" i="13" a="1"/>
  <c r="K3210" i="13" s="1"/>
  <c r="L1967" i="13" a="1"/>
  <c r="L1967" i="13" s="1"/>
  <c r="L822" i="13" a="1"/>
  <c r="L822" i="13" s="1"/>
  <c r="L1846" i="13" a="1"/>
  <c r="L1846" i="13" s="1"/>
  <c r="K3220" i="13" a="1"/>
  <c r="K3220" i="13" s="1"/>
  <c r="K4244" i="13" a="1"/>
  <c r="K4244" i="13" s="1"/>
  <c r="K5268" i="13" a="1"/>
  <c r="K5268" i="13" s="1"/>
  <c r="K6292" i="13" a="1"/>
  <c r="K6292" i="13" s="1"/>
  <c r="K7316" i="13" a="1"/>
  <c r="K7316" i="13" s="1"/>
  <c r="L3104" i="13" a="1"/>
  <c r="L3104" i="13" s="1"/>
  <c r="L4128" i="13" a="1"/>
  <c r="L4128" i="13" s="1"/>
  <c r="L5152" i="13" a="1"/>
  <c r="L5152" i="13" s="1"/>
  <c r="L6176" i="13" a="1"/>
  <c r="L6176" i="13" s="1"/>
  <c r="L7200" i="13" a="1"/>
  <c r="L7200" i="13" s="1"/>
  <c r="K3818" i="13" a="1"/>
  <c r="K3818" i="13" s="1"/>
  <c r="K4842" i="13" a="1"/>
  <c r="K4842" i="13" s="1"/>
  <c r="K5866" i="13" a="1"/>
  <c r="K5866" i="13" s="1"/>
  <c r="K6890" i="13" a="1"/>
  <c r="K6890" i="13" s="1"/>
  <c r="K7914" i="13" a="1"/>
  <c r="K7914" i="13" s="1"/>
  <c r="L2602" i="13" a="1"/>
  <c r="L2602" i="13" s="1"/>
  <c r="L3626" i="13" a="1"/>
  <c r="L3626" i="13" s="1"/>
  <c r="L4650" i="13" a="1"/>
  <c r="L4650" i="13" s="1"/>
  <c r="L5674" i="13" a="1"/>
  <c r="L5674" i="13" s="1"/>
  <c r="L6698" i="13" a="1"/>
  <c r="L6698" i="13" s="1"/>
  <c r="L7722" i="13" a="1"/>
  <c r="L7722" i="13" s="1"/>
  <c r="K8776" i="13" a="1"/>
  <c r="K8776" i="13" s="1"/>
  <c r="K9800" i="13" a="1"/>
  <c r="K9800" i="13" s="1"/>
  <c r="L8108" i="13" a="1"/>
  <c r="L8108" i="13" s="1"/>
  <c r="L9132" i="13" a="1"/>
  <c r="L9132" i="13" s="1"/>
  <c r="L10156" i="13" a="1"/>
  <c r="L10156" i="13" s="1"/>
  <c r="K8974" i="13" a="1"/>
  <c r="K8974" i="13" s="1"/>
  <c r="K9998" i="13" a="1"/>
  <c r="K9998" i="13" s="1"/>
  <c r="L8262" i="13" a="1"/>
  <c r="L8262" i="13" s="1"/>
  <c r="L9286" i="13" a="1"/>
  <c r="L9286" i="13" s="1"/>
  <c r="L10310" i="13" a="1"/>
  <c r="L10310" i="13" s="1"/>
  <c r="K884" i="13" a="1"/>
  <c r="K884" i="13" s="1"/>
  <c r="L4053" i="13" a="1"/>
  <c r="L4053" i="13" s="1"/>
  <c r="L4565" i="13" a="1"/>
  <c r="L4565" i="13" s="1"/>
  <c r="L5077" i="13" a="1"/>
  <c r="L5077" i="13" s="1"/>
  <c r="L5589" i="13" a="1"/>
  <c r="L5589" i="13" s="1"/>
  <c r="L6101" i="13" a="1"/>
  <c r="L6101" i="13" s="1"/>
  <c r="L6613" i="13" a="1"/>
  <c r="L6613" i="13" s="1"/>
  <c r="L7125" i="13" a="1"/>
  <c r="L7125" i="13" s="1"/>
  <c r="L7637" i="13" a="1"/>
  <c r="L7637" i="13" s="1"/>
  <c r="K2915" i="13" a="1"/>
  <c r="K2915" i="13" s="1"/>
  <c r="K3427" i="13" a="1"/>
  <c r="K3427" i="13" s="1"/>
  <c r="K3939" i="13" a="1"/>
  <c r="K3939" i="13" s="1"/>
  <c r="K4451" i="13" a="1"/>
  <c r="K4451" i="13" s="1"/>
  <c r="K4963" i="13" a="1"/>
  <c r="K4963" i="13" s="1"/>
  <c r="K5475" i="13" a="1"/>
  <c r="K5475" i="13" s="1"/>
  <c r="K5987" i="13" a="1"/>
  <c r="K5987" i="13" s="1"/>
  <c r="K6499" i="13" a="1"/>
  <c r="K6499" i="13" s="1"/>
  <c r="K7011" i="13" a="1"/>
  <c r="K7011" i="13" s="1"/>
  <c r="K7523" i="13" a="1"/>
  <c r="K7523" i="13" s="1"/>
  <c r="L3627" i="13" a="1"/>
  <c r="L3627" i="13" s="1"/>
  <c r="L4139" i="13" a="1"/>
  <c r="L4139" i="13" s="1"/>
  <c r="L4651" i="13" a="1"/>
  <c r="L4651" i="13" s="1"/>
  <c r="L5163" i="13" a="1"/>
  <c r="L5163" i="13" s="1"/>
  <c r="L5675" i="13" a="1"/>
  <c r="L5675" i="13" s="1"/>
  <c r="L6187" i="13" a="1"/>
  <c r="L6187" i="13" s="1"/>
  <c r="L6699" i="13" a="1"/>
  <c r="L6699" i="13" s="1"/>
  <c r="L7211" i="13" a="1"/>
  <c r="L7211" i="13" s="1"/>
  <c r="L7723" i="13" a="1"/>
  <c r="L7723" i="13" s="1"/>
  <c r="L8235" i="13" a="1"/>
  <c r="L8235" i="13" s="1"/>
  <c r="K2413" i="13" a="1"/>
  <c r="K2413" i="13" s="1"/>
  <c r="K2925" i="13" a="1"/>
  <c r="K2925" i="13" s="1"/>
  <c r="K3437" i="13" a="1"/>
  <c r="K3437" i="13" s="1"/>
  <c r="K3949" i="13" a="1"/>
  <c r="K3949" i="13" s="1"/>
  <c r="K4461" i="13" a="1"/>
  <c r="K4461" i="13" s="1"/>
  <c r="K4973" i="13" a="1"/>
  <c r="K4973" i="13" s="1"/>
  <c r="K5485" i="13" a="1"/>
  <c r="K5485" i="13" s="1"/>
  <c r="K5997" i="13" a="1"/>
  <c r="K5997" i="13" s="1"/>
  <c r="K6509" i="13" a="1"/>
  <c r="K6509" i="13" s="1"/>
  <c r="K7021" i="13" a="1"/>
  <c r="K7021" i="13" s="1"/>
  <c r="K7533" i="13" a="1"/>
  <c r="K7533" i="13" s="1"/>
  <c r="L8073" i="13" a="1"/>
  <c r="L8073" i="13" s="1"/>
  <c r="L8585" i="13" a="1"/>
  <c r="L8585" i="13" s="1"/>
  <c r="L9097" i="13" a="1"/>
  <c r="L9097" i="13" s="1"/>
  <c r="L9609" i="13" a="1"/>
  <c r="L9609" i="13" s="1"/>
  <c r="L10121" i="13" a="1"/>
  <c r="L10121" i="13" s="1"/>
  <c r="K10633" i="13" a="1"/>
  <c r="K10633" i="13" s="1"/>
  <c r="K8431" i="13" a="1"/>
  <c r="K8431" i="13" s="1"/>
  <c r="K8943" i="13" a="1"/>
  <c r="K8943" i="13" s="1"/>
  <c r="K9455" i="13" a="1"/>
  <c r="K9455" i="13" s="1"/>
  <c r="K9967" i="13" a="1"/>
  <c r="K9967" i="13" s="1"/>
  <c r="K10479" i="13" a="1"/>
  <c r="K10479" i="13" s="1"/>
  <c r="L8783" i="13" a="1"/>
  <c r="L8783" i="13" s="1"/>
  <c r="L9295" i="13" a="1"/>
  <c r="L9295" i="13" s="1"/>
  <c r="L9807" i="13" a="1"/>
  <c r="L9807" i="13" s="1"/>
  <c r="L10319" i="13" a="1"/>
  <c r="L10319" i="13" s="1"/>
  <c r="K8073" i="13" a="1"/>
  <c r="K8073" i="13" s="1"/>
  <c r="K8585" i="13" a="1"/>
  <c r="K8585" i="13" s="1"/>
  <c r="K9097" i="13" a="1"/>
  <c r="K9097" i="13" s="1"/>
  <c r="K9609" i="13" a="1"/>
  <c r="K9609" i="13" s="1"/>
  <c r="L295" i="13" a="1"/>
  <c r="L295" i="13" s="1"/>
  <c r="L285" i="13" a="1"/>
  <c r="L285" i="13" s="1"/>
  <c r="L797" i="13" a="1"/>
  <c r="L797" i="13" s="1"/>
  <c r="L1309" i="13" a="1"/>
  <c r="L1309" i="13" s="1"/>
  <c r="L1821" i="13" a="1"/>
  <c r="L1821" i="13" s="1"/>
  <c r="L2333" i="13" a="1"/>
  <c r="L2333" i="13" s="1"/>
  <c r="L108" i="13" a="1"/>
  <c r="L108" i="13" s="1"/>
  <c r="L620" i="13" a="1"/>
  <c r="L620" i="13" s="1"/>
  <c r="L1132" i="13" a="1"/>
  <c r="L1132" i="13" s="1"/>
  <c r="L1644" i="13" a="1"/>
  <c r="L1644" i="13" s="1"/>
  <c r="L2156" i="13" a="1"/>
  <c r="L2156" i="13" s="1"/>
  <c r="L2668" i="13" a="1"/>
  <c r="L2668" i="13" s="1"/>
  <c r="L1563" i="13" a="1"/>
  <c r="L1563" i="13" s="1"/>
  <c r="K2486" i="13" a="1"/>
  <c r="K2486" i="13" s="1"/>
  <c r="K2998" i="13" a="1"/>
  <c r="K2998" i="13" s="1"/>
  <c r="K3510" i="13" a="1"/>
  <c r="K3510" i="13" s="1"/>
  <c r="K1550" i="13" a="1"/>
  <c r="K1550" i="13" s="1"/>
  <c r="L98" i="13" a="1"/>
  <c r="L98" i="13" s="1"/>
  <c r="L610" i="13" a="1"/>
  <c r="L610" i="13" s="1"/>
  <c r="L1122" i="13" a="1"/>
  <c r="L1122" i="13" s="1"/>
  <c r="L1634" i="13" a="1"/>
  <c r="L1634" i="13" s="1"/>
  <c r="K2496" i="13" a="1"/>
  <c r="K2496" i="13" s="1"/>
  <c r="K3008" i="13" a="1"/>
  <c r="K3008" i="13" s="1"/>
  <c r="K3520" i="13" a="1"/>
  <c r="K3520" i="13" s="1"/>
  <c r="K4032" i="13" a="1"/>
  <c r="K4032" i="13" s="1"/>
  <c r="K4544" i="13" a="1"/>
  <c r="K4544" i="13" s="1"/>
  <c r="K5056" i="13" a="1"/>
  <c r="K5056" i="13" s="1"/>
  <c r="K5568" i="13" a="1"/>
  <c r="K5568" i="13" s="1"/>
  <c r="K6080" i="13" a="1"/>
  <c r="K6080" i="13" s="1"/>
  <c r="K6592" i="13" a="1"/>
  <c r="K6592" i="13" s="1"/>
  <c r="K7104" i="13" a="1"/>
  <c r="K7104" i="13" s="1"/>
  <c r="K7616" i="13" a="1"/>
  <c r="K7616" i="13" s="1"/>
  <c r="L2892" i="13" a="1"/>
  <c r="L2892" i="13" s="1"/>
  <c r="L3404" i="13" a="1"/>
  <c r="L3404" i="13" s="1"/>
  <c r="L3916" i="13" a="1"/>
  <c r="L3916" i="13" s="1"/>
  <c r="L4428" i="13" a="1"/>
  <c r="L4428" i="13" s="1"/>
  <c r="L4940" i="13" a="1"/>
  <c r="L4940" i="13" s="1"/>
  <c r="L5452" i="13" a="1"/>
  <c r="L5452" i="13" s="1"/>
  <c r="L5964" i="13" a="1"/>
  <c r="L5964" i="13" s="1"/>
  <c r="L6476" i="13" a="1"/>
  <c r="L6476" i="13" s="1"/>
  <c r="L6988" i="13" a="1"/>
  <c r="L6988" i="13" s="1"/>
  <c r="L7500" i="13" a="1"/>
  <c r="L7500" i="13" s="1"/>
  <c r="K3606" i="13" a="1"/>
  <c r="K3606" i="13" s="1"/>
  <c r="K4118" i="13" a="1"/>
  <c r="K4118" i="13" s="1"/>
  <c r="K4630" i="13" a="1"/>
  <c r="K4630" i="13" s="1"/>
  <c r="K5142" i="13" a="1"/>
  <c r="K5142" i="13" s="1"/>
  <c r="K5654" i="13" a="1"/>
  <c r="K5654" i="13" s="1"/>
  <c r="K6166" i="13" a="1"/>
  <c r="K6166" i="13" s="1"/>
  <c r="K6678" i="13" a="1"/>
  <c r="K6678" i="13" s="1"/>
  <c r="K7190" i="13" a="1"/>
  <c r="K7190" i="13" s="1"/>
  <c r="K7702" i="13" a="1"/>
  <c r="K7702" i="13" s="1"/>
  <c r="K8214" i="13" a="1"/>
  <c r="K8214" i="13" s="1"/>
  <c r="L2390" i="13" a="1"/>
  <c r="L2390" i="13" s="1"/>
  <c r="L2902" i="13" a="1"/>
  <c r="L2902" i="13" s="1"/>
  <c r="L3414" i="13" a="1"/>
  <c r="L3414" i="13" s="1"/>
  <c r="L3926" i="13" a="1"/>
  <c r="L3926" i="13" s="1"/>
  <c r="L4438" i="13" a="1"/>
  <c r="L4438" i="13" s="1"/>
  <c r="L4950" i="13" a="1"/>
  <c r="L4950" i="13" s="1"/>
  <c r="L5462" i="13" a="1"/>
  <c r="L5462" i="13" s="1"/>
  <c r="L5974" i="13" a="1"/>
  <c r="L5974" i="13" s="1"/>
  <c r="L6486" i="13" a="1"/>
  <c r="L6486" i="13" s="1"/>
  <c r="L6998" i="13" a="1"/>
  <c r="L6998" i="13" s="1"/>
  <c r="L7510" i="13" a="1"/>
  <c r="L7510" i="13" s="1"/>
  <c r="K8052" i="13" a="1"/>
  <c r="K8052" i="13" s="1"/>
  <c r="K8564" i="13" a="1"/>
  <c r="K8564" i="13" s="1"/>
  <c r="K9076" i="13" a="1"/>
  <c r="K9076" i="13" s="1"/>
  <c r="K9588" i="13" a="1"/>
  <c r="K9588" i="13" s="1"/>
  <c r="K10100" i="13" a="1"/>
  <c r="K10100" i="13" s="1"/>
  <c r="L10610" i="13" a="1"/>
  <c r="L10610" i="13" s="1"/>
  <c r="L8408" i="13" a="1"/>
  <c r="L8408" i="13" s="1"/>
  <c r="L8920" i="13" a="1"/>
  <c r="L8920" i="13" s="1"/>
  <c r="L9432" i="13" a="1"/>
  <c r="L9432" i="13" s="1"/>
  <c r="L9944" i="13" a="1"/>
  <c r="L9944" i="13" s="1"/>
  <c r="L10456" i="13" a="1"/>
  <c r="L10456" i="13" s="1"/>
  <c r="K8762" i="13" a="1"/>
  <c r="K8762" i="13" s="1"/>
  <c r="K9274" i="13" a="1"/>
  <c r="K9274" i="13" s="1"/>
  <c r="K9786" i="13" a="1"/>
  <c r="K9786" i="13" s="1"/>
  <c r="K10267" i="13" a="1"/>
  <c r="K10267" i="13" s="1"/>
  <c r="L10107" i="13" a="1"/>
  <c r="L10107" i="13" s="1"/>
  <c r="K9603" i="13" a="1"/>
  <c r="K9603" i="13" s="1"/>
  <c r="L9443" i="13" a="1"/>
  <c r="L9443" i="13" s="1"/>
  <c r="K8733" i="13" a="1"/>
  <c r="K8733" i="13" s="1"/>
  <c r="K10277" i="13" a="1"/>
  <c r="K10277" i="13" s="1"/>
  <c r="K10507" i="13" a="1"/>
  <c r="K10507" i="13" s="1"/>
  <c r="K10067" i="13" a="1"/>
  <c r="K10067" i="13" s="1"/>
  <c r="L9907" i="13" a="1"/>
  <c r="L9907" i="13" s="1"/>
  <c r="K9197" i="13" a="1"/>
  <c r="K9197" i="13" s="1"/>
  <c r="K10509" i="13" a="1"/>
  <c r="K10509" i="13" s="1"/>
  <c r="L8418" i="13" a="1"/>
  <c r="L8418" i="13" s="1"/>
  <c r="K10130" i="13" a="1"/>
  <c r="K10130" i="13" s="1"/>
  <c r="L8554" i="13" a="1"/>
  <c r="L8554" i="13" s="1"/>
  <c r="K10137" i="13" a="1"/>
  <c r="K10137" i="13" s="1"/>
  <c r="L8378" i="13" a="1"/>
  <c r="L8378" i="13" s="1"/>
  <c r="K10249" i="13" a="1"/>
  <c r="K10249" i="13" s="1"/>
  <c r="K8795" i="13" a="1"/>
  <c r="K8795" i="13" s="1"/>
  <c r="K1248" i="13" a="1"/>
  <c r="K1248" i="13" s="1"/>
  <c r="K1760" i="13" a="1"/>
  <c r="K1760" i="13" s="1"/>
  <c r="K2272" i="13" a="1"/>
  <c r="K2272" i="13" s="1"/>
  <c r="K47" i="13" a="1"/>
  <c r="K47" i="13" s="1"/>
  <c r="K559" i="13" a="1"/>
  <c r="K559" i="13" s="1"/>
  <c r="K1071" i="13" a="1"/>
  <c r="K1071" i="13" s="1"/>
  <c r="K1583" i="13" a="1"/>
  <c r="K1583" i="13" s="1"/>
  <c r="K2095" i="13" a="1"/>
  <c r="K2095" i="13" s="1"/>
  <c r="K2607" i="13" a="1"/>
  <c r="K2607" i="13" s="1"/>
  <c r="L1439" i="13" a="1"/>
  <c r="L1439" i="13" s="1"/>
  <c r="L2423" i="13" a="1"/>
  <c r="L2423" i="13" s="1"/>
  <c r="L2935" i="13" a="1"/>
  <c r="L2935" i="13" s="1"/>
  <c r="L3447" i="13" a="1"/>
  <c r="L3447" i="13" s="1"/>
  <c r="K1426" i="13" a="1"/>
  <c r="K1426" i="13" s="1"/>
  <c r="K37" i="13" a="1"/>
  <c r="K37" i="13" s="1"/>
  <c r="K549" i="13" a="1"/>
  <c r="K549" i="13" s="1"/>
  <c r="K1061" i="13" a="1"/>
  <c r="K1061" i="13" s="1"/>
  <c r="K1573" i="13" a="1"/>
  <c r="K1573" i="13" s="1"/>
  <c r="K2085" i="13" a="1"/>
  <c r="K2085" i="13" s="1"/>
  <c r="L2945" i="13" a="1"/>
  <c r="L2945" i="13" s="1"/>
  <c r="L3457" i="13" a="1"/>
  <c r="L3457" i="13" s="1"/>
  <c r="L3969" i="13" a="1"/>
  <c r="L3969" i="13" s="1"/>
  <c r="L4481" i="13" a="1"/>
  <c r="L4481" i="13" s="1"/>
  <c r="L4993" i="13" a="1"/>
  <c r="L4993" i="13" s="1"/>
  <c r="L5505" i="13" a="1"/>
  <c r="L5505" i="13" s="1"/>
  <c r="L6017" i="13" a="1"/>
  <c r="L6017" i="13" s="1"/>
  <c r="L6529" i="13" a="1"/>
  <c r="L6529" i="13" s="1"/>
  <c r="L7041" i="13" a="1"/>
  <c r="L7041" i="13" s="1"/>
  <c r="L7553" i="13" a="1"/>
  <c r="L7553" i="13" s="1"/>
  <c r="K2831" i="13" a="1"/>
  <c r="K2831" i="13" s="1"/>
  <c r="K3343" i="13" a="1"/>
  <c r="K3343" i="13" s="1"/>
  <c r="K3855" i="13" a="1"/>
  <c r="K3855" i="13" s="1"/>
  <c r="K4367" i="13" a="1"/>
  <c r="K4367" i="13" s="1"/>
  <c r="K4879" i="13" a="1"/>
  <c r="K4879" i="13" s="1"/>
  <c r="K5391" i="13" a="1"/>
  <c r="K5391" i="13" s="1"/>
  <c r="K5903" i="13" a="1"/>
  <c r="K5903" i="13" s="1"/>
  <c r="K6415" i="13" a="1"/>
  <c r="K6415" i="13" s="1"/>
  <c r="K6927" i="13" a="1"/>
  <c r="K6927" i="13" s="1"/>
  <c r="K7439" i="13" a="1"/>
  <c r="K7439" i="13" s="1"/>
  <c r="L3543" i="13" a="1"/>
  <c r="L3543" i="13" s="1"/>
  <c r="L4055" i="13" a="1"/>
  <c r="L4055" i="13" s="1"/>
  <c r="L4567" i="13" a="1"/>
  <c r="L4567" i="13" s="1"/>
  <c r="L5079" i="13" a="1"/>
  <c r="L5079" i="13" s="1"/>
  <c r="L5591" i="13" a="1"/>
  <c r="L5591" i="13" s="1"/>
  <c r="L6103" i="13" a="1"/>
  <c r="L6103" i="13" s="1"/>
  <c r="L6615" i="13" a="1"/>
  <c r="L6615" i="13" s="1"/>
  <c r="L7127" i="13" a="1"/>
  <c r="L7127" i="13" s="1"/>
  <c r="L7639" i="13" a="1"/>
  <c r="L7639" i="13" s="1"/>
  <c r="L8151" i="13" a="1"/>
  <c r="L8151" i="13" s="1"/>
  <c r="K2329" i="13" a="1"/>
  <c r="K2329" i="13" s="1"/>
  <c r="K2841" i="13" a="1"/>
  <c r="K2841" i="13" s="1"/>
  <c r="K3353" i="13" a="1"/>
  <c r="K3353" i="13" s="1"/>
  <c r="K3865" i="13" a="1"/>
  <c r="K3865" i="13" s="1"/>
  <c r="K4377" i="13" a="1"/>
  <c r="K4377" i="13" s="1"/>
  <c r="K4889" i="13" a="1"/>
  <c r="K4889" i="13" s="1"/>
  <c r="K5401" i="13" a="1"/>
  <c r="K5401" i="13" s="1"/>
  <c r="K5913" i="13" a="1"/>
  <c r="K5913" i="13" s="1"/>
  <c r="K6425" i="13" a="1"/>
  <c r="K6425" i="13" s="1"/>
  <c r="K6937" i="13" a="1"/>
  <c r="K6937" i="13" s="1"/>
  <c r="K7449" i="13" a="1"/>
  <c r="K7449" i="13" s="1"/>
  <c r="L7989" i="13" a="1"/>
  <c r="L7989" i="13" s="1"/>
  <c r="L8501" i="13" a="1"/>
  <c r="L8501" i="13" s="1"/>
  <c r="L9013" i="13" a="1"/>
  <c r="L9013" i="13" s="1"/>
  <c r="L9525" i="13" a="1"/>
  <c r="L9525" i="13" s="1"/>
  <c r="L10037" i="13" a="1"/>
  <c r="L10037" i="13" s="1"/>
  <c r="L10549" i="13" a="1"/>
  <c r="L10549" i="13" s="1"/>
  <c r="K8347" i="13" a="1"/>
  <c r="K8347" i="13" s="1"/>
  <c r="L975" i="13" a="1"/>
  <c r="L975" i="13" s="1"/>
  <c r="L457" i="13" a="1"/>
  <c r="L457" i="13" s="1"/>
  <c r="L969" i="13" a="1"/>
  <c r="L969" i="13" s="1"/>
  <c r="L1481" i="13" a="1"/>
  <c r="L1481" i="13" s="1"/>
  <c r="L1993" i="13" a="1"/>
  <c r="L1993" i="13" s="1"/>
  <c r="K162" i="13" a="1"/>
  <c r="K162" i="13" s="1"/>
  <c r="L280" i="13" a="1"/>
  <c r="L280" i="13" s="1"/>
  <c r="L792" i="13" a="1"/>
  <c r="L792" i="13" s="1"/>
  <c r="L1304" i="13" a="1"/>
  <c r="L1304" i="13" s="1"/>
  <c r="L1816" i="13" a="1"/>
  <c r="L1816" i="13" s="1"/>
  <c r="L2328" i="13" a="1"/>
  <c r="L2328" i="13" s="1"/>
  <c r="K618" i="13" a="1"/>
  <c r="K618" i="13" s="1"/>
  <c r="L1911" i="13" a="1"/>
  <c r="L1911" i="13" s="1"/>
  <c r="K2658" i="13" a="1"/>
  <c r="K2658" i="13" s="1"/>
  <c r="K3170" i="13" a="1"/>
  <c r="K3170" i="13" s="1"/>
  <c r="K590" i="13" a="1"/>
  <c r="K590" i="13" s="1"/>
  <c r="K1890" i="13" a="1"/>
  <c r="K1890" i="13" s="1"/>
  <c r="L270" i="13" a="1"/>
  <c r="L270" i="13" s="1"/>
  <c r="L782" i="13" a="1"/>
  <c r="L782" i="13" s="1"/>
  <c r="L1294" i="13" a="1"/>
  <c r="L1294" i="13" s="1"/>
  <c r="L1806" i="13" a="1"/>
  <c r="L1806" i="13" s="1"/>
  <c r="K2668" i="13" a="1"/>
  <c r="K2668" i="13" s="1"/>
  <c r="K3180" i="13" a="1"/>
  <c r="K3180" i="13" s="1"/>
  <c r="K3692" i="13" a="1"/>
  <c r="K3692" i="13" s="1"/>
  <c r="K4204" i="13" a="1"/>
  <c r="K4204" i="13" s="1"/>
  <c r="K4716" i="13" a="1"/>
  <c r="K4716" i="13" s="1"/>
  <c r="K5228" i="13" a="1"/>
  <c r="K5228" i="13" s="1"/>
  <c r="K5740" i="13" a="1"/>
  <c r="K5740" i="13" s="1"/>
  <c r="K6252" i="13" a="1"/>
  <c r="K6252" i="13" s="1"/>
  <c r="K6764" i="13" a="1"/>
  <c r="K6764" i="13" s="1"/>
  <c r="K7276" i="13" a="1"/>
  <c r="K7276" i="13" s="1"/>
  <c r="K7788" i="13" a="1"/>
  <c r="K7788" i="13" s="1"/>
  <c r="L3064" i="13" a="1"/>
  <c r="L3064" i="13" s="1"/>
  <c r="L3576" i="13" a="1"/>
  <c r="L3576" i="13" s="1"/>
  <c r="L4088" i="13" a="1"/>
  <c r="L4088" i="13" s="1"/>
  <c r="L4600" i="13" a="1"/>
  <c r="L4600" i="13" s="1"/>
  <c r="L5112" i="13" a="1"/>
  <c r="L5112" i="13" s="1"/>
  <c r="L5624" i="13" a="1"/>
  <c r="L5624" i="13" s="1"/>
  <c r="L6136" i="13" a="1"/>
  <c r="L6136" i="13" s="1"/>
  <c r="L6648" i="13" a="1"/>
  <c r="L6648" i="13" s="1"/>
  <c r="L7160" i="13" a="1"/>
  <c r="L7160" i="13" s="1"/>
  <c r="L7672" i="13" a="1"/>
  <c r="L7672" i="13" s="1"/>
  <c r="K3778" i="13" a="1"/>
  <c r="K3778" i="13" s="1"/>
  <c r="K4290" i="13" a="1"/>
  <c r="K4290" i="13" s="1"/>
  <c r="K4802" i="13" a="1"/>
  <c r="K4802" i="13" s="1"/>
  <c r="K5314" i="13" a="1"/>
  <c r="K5314" i="13" s="1"/>
  <c r="K5826" i="13" a="1"/>
  <c r="K5826" i="13" s="1"/>
  <c r="K6338" i="13" a="1"/>
  <c r="K6338" i="13" s="1"/>
  <c r="K6850" i="13" a="1"/>
  <c r="K6850" i="13" s="1"/>
  <c r="K7362" i="13" a="1"/>
  <c r="K7362" i="13" s="1"/>
  <c r="K7874" i="13" a="1"/>
  <c r="K7874" i="13" s="1"/>
  <c r="K8386" i="13" a="1"/>
  <c r="K8386" i="13" s="1"/>
  <c r="L2562" i="13" a="1"/>
  <c r="L2562" i="13" s="1"/>
  <c r="L3074" i="13" a="1"/>
  <c r="L3074" i="13" s="1"/>
  <c r="L3586" i="13" a="1"/>
  <c r="L3586" i="13" s="1"/>
  <c r="L4098" i="13" a="1"/>
  <c r="L4098" i="13" s="1"/>
  <c r="L4610" i="13" a="1"/>
  <c r="L4610" i="13" s="1"/>
  <c r="L5122" i="13" a="1"/>
  <c r="L5122" i="13" s="1"/>
  <c r="L5634" i="13" a="1"/>
  <c r="L5634" i="13" s="1"/>
  <c r="L6146" i="13" a="1"/>
  <c r="L6146" i="13" s="1"/>
  <c r="L6658" i="13" a="1"/>
  <c r="L6658" i="13" s="1"/>
  <c r="L7170" i="13" a="1"/>
  <c r="L7170" i="13" s="1"/>
  <c r="L7682" i="13" a="1"/>
  <c r="L7682" i="13" s="1"/>
  <c r="K8224" i="13" a="1"/>
  <c r="K8224" i="13" s="1"/>
  <c r="K8736" i="13" a="1"/>
  <c r="K8736" i="13" s="1"/>
  <c r="K9248" i="13" a="1"/>
  <c r="K9248" i="13" s="1"/>
  <c r="K9760" i="13" a="1"/>
  <c r="K9760" i="13" s="1"/>
  <c r="K10272" i="13" a="1"/>
  <c r="K10272" i="13" s="1"/>
  <c r="L8068" i="13" a="1"/>
  <c r="L8068" i="13" s="1"/>
  <c r="L8580" i="13" a="1"/>
  <c r="L8580" i="13" s="1"/>
  <c r="L9092" i="13" a="1"/>
  <c r="L9092" i="13" s="1"/>
  <c r="L9604" i="13" a="1"/>
  <c r="L9604" i="13" s="1"/>
  <c r="L10116" i="13" a="1"/>
  <c r="L10116" i="13" s="1"/>
  <c r="L10625" i="13" a="1"/>
  <c r="L10625" i="13" s="1"/>
  <c r="K8934" i="13" a="1"/>
  <c r="K8934" i="13" s="1"/>
  <c r="K9446" i="13" a="1"/>
  <c r="K9446" i="13" s="1"/>
  <c r="K9958" i="13" a="1"/>
  <c r="K9958" i="13" s="1"/>
  <c r="K10470" i="13" a="1"/>
  <c r="K10470" i="13" s="1"/>
  <c r="L8222" i="13" a="1"/>
  <c r="L8222" i="13" s="1"/>
  <c r="L8734" i="13" a="1"/>
  <c r="L8734" i="13" s="1"/>
  <c r="L9246" i="13" a="1"/>
  <c r="L9246" i="13" s="1"/>
  <c r="L9758" i="13" a="1"/>
  <c r="L9758" i="13" s="1"/>
  <c r="L10270" i="13" a="1"/>
  <c r="L10270" i="13" s="1"/>
  <c r="L543" i="13" a="1"/>
  <c r="L543" i="13" s="1"/>
  <c r="K348" i="13" a="1"/>
  <c r="K348" i="13" s="1"/>
  <c r="K860" i="13" a="1"/>
  <c r="K860" i="13" s="1"/>
  <c r="K1372" i="13" a="1"/>
  <c r="K1372" i="13" s="1"/>
  <c r="K1884" i="13" a="1"/>
  <c r="K1884" i="13" s="1"/>
  <c r="K2396" i="13" a="1"/>
  <c r="K2396" i="13" s="1"/>
  <c r="K171" i="13" a="1"/>
  <c r="K171" i="13" s="1"/>
  <c r="K683" i="13" a="1"/>
  <c r="K683" i="13" s="1"/>
  <c r="K1195" i="13" a="1"/>
  <c r="K1195" i="13" s="1"/>
  <c r="K1707" i="13" a="1"/>
  <c r="K1707" i="13" s="1"/>
  <c r="K2219" i="13" a="1"/>
  <c r="K2219" i="13" s="1"/>
  <c r="K182" i="13" a="1"/>
  <c r="K182" i="13" s="1"/>
  <c r="K1690" i="13" a="1"/>
  <c r="K1690" i="13" s="1"/>
  <c r="L2547" i="13" a="1"/>
  <c r="L2547" i="13" s="1"/>
  <c r="L3059" i="13" a="1"/>
  <c r="L3059" i="13" s="1"/>
  <c r="K142" i="13" a="1"/>
  <c r="K142" i="13" s="1"/>
  <c r="L1671" i="13" a="1"/>
  <c r="L1671" i="13" s="1"/>
  <c r="K161" i="13" a="1"/>
  <c r="K161" i="13" s="1"/>
  <c r="K673" i="13" a="1"/>
  <c r="K673" i="13" s="1"/>
  <c r="K1185" i="13" a="1"/>
  <c r="K1185" i="13" s="1"/>
  <c r="K1697" i="13" a="1"/>
  <c r="K1697" i="13" s="1"/>
  <c r="L2557" i="13" a="1"/>
  <c r="L2557" i="13" s="1"/>
  <c r="L3069" i="13" a="1"/>
  <c r="L3069" i="13" s="1"/>
  <c r="L3581" i="13" a="1"/>
  <c r="L3581" i="13" s="1"/>
  <c r="L4093" i="13" a="1"/>
  <c r="L4093" i="13" s="1"/>
  <c r="L4605" i="13" a="1"/>
  <c r="L4605" i="13" s="1"/>
  <c r="L5117" i="13" a="1"/>
  <c r="L5117" i="13" s="1"/>
  <c r="L5629" i="13" a="1"/>
  <c r="L5629" i="13" s="1"/>
  <c r="L6141" i="13" a="1"/>
  <c r="L6141" i="13" s="1"/>
  <c r="L6653" i="13" a="1"/>
  <c r="L6653" i="13" s="1"/>
  <c r="L7165" i="13" a="1"/>
  <c r="L7165" i="13" s="1"/>
  <c r="L7677" i="13" a="1"/>
  <c r="L7677" i="13" s="1"/>
  <c r="K2955" i="13" a="1"/>
  <c r="K2955" i="13" s="1"/>
  <c r="K3467" i="13" a="1"/>
  <c r="K3467" i="13" s="1"/>
  <c r="K3979" i="13" a="1"/>
  <c r="K3979" i="13" s="1"/>
  <c r="K4491" i="13" a="1"/>
  <c r="K4491" i="13" s="1"/>
  <c r="K5003" i="13" a="1"/>
  <c r="K5003" i="13" s="1"/>
  <c r="K5515" i="13" a="1"/>
  <c r="K5515" i="13" s="1"/>
  <c r="K6027" i="13" a="1"/>
  <c r="K6027" i="13" s="1"/>
  <c r="K6539" i="13" a="1"/>
  <c r="K6539" i="13" s="1"/>
  <c r="K7051" i="13" a="1"/>
  <c r="K7051" i="13" s="1"/>
  <c r="K7563" i="13" a="1"/>
  <c r="K7563" i="13" s="1"/>
  <c r="L3667" i="13" a="1"/>
  <c r="L3667" i="13" s="1"/>
  <c r="L4179" i="13" a="1"/>
  <c r="L4179" i="13" s="1"/>
  <c r="L4691" i="13" a="1"/>
  <c r="L4691" i="13" s="1"/>
  <c r="L5203" i="13" a="1"/>
  <c r="L5203" i="13" s="1"/>
  <c r="L5715" i="13" a="1"/>
  <c r="L5715" i="13" s="1"/>
  <c r="L6227" i="13" a="1"/>
  <c r="L6227" i="13" s="1"/>
  <c r="L6739" i="13" a="1"/>
  <c r="L6739" i="13" s="1"/>
  <c r="L7251" i="13" a="1"/>
  <c r="L7251" i="13" s="1"/>
  <c r="L7763" i="13" a="1"/>
  <c r="L7763" i="13" s="1"/>
  <c r="L8275" i="13" a="1"/>
  <c r="L8275" i="13" s="1"/>
  <c r="K2453" i="13" a="1"/>
  <c r="K2453" i="13" s="1"/>
  <c r="K2965" i="13" a="1"/>
  <c r="K2965" i="13" s="1"/>
  <c r="K3477" i="13" a="1"/>
  <c r="K3477" i="13" s="1"/>
  <c r="K3989" i="13" a="1"/>
  <c r="K3989" i="13" s="1"/>
  <c r="K4501" i="13" a="1"/>
  <c r="K4501" i="13" s="1"/>
  <c r="K5013" i="13" a="1"/>
  <c r="K5013" i="13" s="1"/>
  <c r="K5525" i="13" a="1"/>
  <c r="K5525" i="13" s="1"/>
  <c r="K6037" i="13" a="1"/>
  <c r="K6037" i="13" s="1"/>
  <c r="K6549" i="13" a="1"/>
  <c r="K6549" i="13" s="1"/>
  <c r="K7061" i="13" a="1"/>
  <c r="K7061" i="13" s="1"/>
  <c r="K7573" i="13" a="1"/>
  <c r="K7573" i="13" s="1"/>
  <c r="L8113" i="13" a="1"/>
  <c r="L8113" i="13" s="1"/>
  <c r="L8625" i="13" a="1"/>
  <c r="L8625" i="13" s="1"/>
  <c r="L9137" i="13" a="1"/>
  <c r="L9137" i="13" s="1"/>
  <c r="L9649" i="13" a="1"/>
  <c r="L9649" i="13" s="1"/>
  <c r="L10161" i="13" a="1"/>
  <c r="L10161" i="13" s="1"/>
  <c r="K7959" i="13" a="1"/>
  <c r="K7959" i="13" s="1"/>
  <c r="K8471" i="13" a="1"/>
  <c r="K8471" i="13" s="1"/>
  <c r="K8983" i="13" a="1"/>
  <c r="K8983" i="13" s="1"/>
  <c r="K9495" i="13" a="1"/>
  <c r="K9495" i="13" s="1"/>
  <c r="K10007" i="13" a="1"/>
  <c r="K10007" i="13" s="1"/>
  <c r="K10519" i="13" a="1"/>
  <c r="K10519" i="13" s="1"/>
  <c r="L8823" i="13" a="1"/>
  <c r="L8823" i="13" s="1"/>
  <c r="L9335" i="13" a="1"/>
  <c r="L9335" i="13" s="1"/>
  <c r="L9847" i="13" a="1"/>
  <c r="L9847" i="13" s="1"/>
  <c r="L10359" i="13" a="1"/>
  <c r="L10359" i="13" s="1"/>
  <c r="K8113" i="13" a="1"/>
  <c r="K8113" i="13" s="1"/>
  <c r="K8625" i="13" a="1"/>
  <c r="K8625" i="13" s="1"/>
  <c r="K9137" i="13" a="1"/>
  <c r="K9137" i="13" s="1"/>
  <c r="K9649" i="13" a="1"/>
  <c r="K9649" i="13" s="1"/>
  <c r="L455" i="13" a="1"/>
  <c r="L455" i="13" s="1"/>
  <c r="L325" i="13" a="1"/>
  <c r="L325" i="13" s="1"/>
  <c r="L837" i="13" a="1"/>
  <c r="L837" i="13" s="1"/>
  <c r="L1349" i="13" a="1"/>
  <c r="L1349" i="13" s="1"/>
  <c r="L1861" i="13" a="1"/>
  <c r="L1861" i="13" s="1"/>
  <c r="L2373" i="13" a="1"/>
  <c r="L2373" i="13" s="1"/>
  <c r="L148" i="13" a="1"/>
  <c r="L148" i="13" s="1"/>
  <c r="L660" i="13" a="1"/>
  <c r="L660" i="13" s="1"/>
  <c r="L1172" i="13" a="1"/>
  <c r="L1172" i="13" s="1"/>
  <c r="L1684" i="13" a="1"/>
  <c r="L1684" i="13" s="1"/>
  <c r="L2196" i="13" a="1"/>
  <c r="L2196" i="13" s="1"/>
  <c r="L99" i="13" a="1"/>
  <c r="L99" i="13" s="1"/>
  <c r="K1646" i="13" a="1"/>
  <c r="K1646" i="13" s="1"/>
  <c r="K2526" i="13" a="1"/>
  <c r="K2526" i="13" s="1"/>
  <c r="K3038" i="13" a="1"/>
  <c r="K3038" i="13" s="1"/>
  <c r="K58" i="13" a="1"/>
  <c r="K58" i="13" s="1"/>
  <c r="L1627" i="13" a="1"/>
  <c r="L1627" i="13" s="1"/>
  <c r="L138" i="13" a="1"/>
  <c r="L138" i="13" s="1"/>
  <c r="L650" i="13" a="1"/>
  <c r="L650" i="13" s="1"/>
  <c r="L1162" i="13" a="1"/>
  <c r="L1162" i="13" s="1"/>
  <c r="L1674" i="13" a="1"/>
  <c r="L1674" i="13" s="1"/>
  <c r="K2536" i="13" a="1"/>
  <c r="K2536" i="13" s="1"/>
  <c r="K3048" i="13" a="1"/>
  <c r="K3048" i="13" s="1"/>
  <c r="K3560" i="13" a="1"/>
  <c r="K3560" i="13" s="1"/>
  <c r="K4072" i="13" a="1"/>
  <c r="K4072" i="13" s="1"/>
  <c r="K4584" i="13" a="1"/>
  <c r="K4584" i="13" s="1"/>
  <c r="K5096" i="13" a="1"/>
  <c r="K5096" i="13" s="1"/>
  <c r="K5608" i="13" a="1"/>
  <c r="K5608" i="13" s="1"/>
  <c r="K6120" i="13" a="1"/>
  <c r="K6120" i="13" s="1"/>
  <c r="K6632" i="13" a="1"/>
  <c r="K6632" i="13" s="1"/>
  <c r="K7144" i="13" a="1"/>
  <c r="K7144" i="13" s="1"/>
  <c r="K7656" i="13" a="1"/>
  <c r="K7656" i="13" s="1"/>
  <c r="L2932" i="13" a="1"/>
  <c r="L2932" i="13" s="1"/>
  <c r="L3444" i="13" a="1"/>
  <c r="L3444" i="13" s="1"/>
  <c r="L3956" i="13" a="1"/>
  <c r="L3956" i="13" s="1"/>
  <c r="L4468" i="13" a="1"/>
  <c r="L4468" i="13" s="1"/>
  <c r="L4980" i="13" a="1"/>
  <c r="L4980" i="13" s="1"/>
  <c r="L5492" i="13" a="1"/>
  <c r="L5492" i="13" s="1"/>
  <c r="L6004" i="13" a="1"/>
  <c r="L6004" i="13" s="1"/>
  <c r="L6516" i="13" a="1"/>
  <c r="L6516" i="13" s="1"/>
  <c r="L7028" i="13" a="1"/>
  <c r="L7028" i="13" s="1"/>
  <c r="L7540" i="13" a="1"/>
  <c r="L7540" i="13" s="1"/>
  <c r="K3646" i="13" a="1"/>
  <c r="K3646" i="13" s="1"/>
  <c r="K4158" i="13" a="1"/>
  <c r="K4158" i="13" s="1"/>
  <c r="K4670" i="13" a="1"/>
  <c r="K4670" i="13" s="1"/>
  <c r="K5182" i="13" a="1"/>
  <c r="K5182" i="13" s="1"/>
  <c r="K5694" i="13" a="1"/>
  <c r="K5694" i="13" s="1"/>
  <c r="K6206" i="13" a="1"/>
  <c r="K6206" i="13" s="1"/>
  <c r="K6718" i="13" a="1"/>
  <c r="K6718" i="13" s="1"/>
  <c r="K7230" i="13" a="1"/>
  <c r="K7230" i="13" s="1"/>
  <c r="K7742" i="13" a="1"/>
  <c r="K7742" i="13" s="1"/>
  <c r="K8254" i="13" a="1"/>
  <c r="K8254" i="13" s="1"/>
  <c r="L2430" i="13" a="1"/>
  <c r="L2430" i="13" s="1"/>
  <c r="L2942" i="13" a="1"/>
  <c r="L2942" i="13" s="1"/>
  <c r="L3454" i="13" a="1"/>
  <c r="L3454" i="13" s="1"/>
  <c r="L3966" i="13" a="1"/>
  <c r="L3966" i="13" s="1"/>
  <c r="L4478" i="13" a="1"/>
  <c r="L4478" i="13" s="1"/>
  <c r="L4990" i="13" a="1"/>
  <c r="L4990" i="13" s="1"/>
  <c r="L5502" i="13" a="1"/>
  <c r="L5502" i="13" s="1"/>
  <c r="L6014" i="13" a="1"/>
  <c r="L6014" i="13" s="1"/>
  <c r="L6526" i="13" a="1"/>
  <c r="L6526" i="13" s="1"/>
  <c r="L7038" i="13" a="1"/>
  <c r="L7038" i="13" s="1"/>
  <c r="L7550" i="13" a="1"/>
  <c r="L7550" i="13" s="1"/>
  <c r="K8092" i="13" a="1"/>
  <c r="K8092" i="13" s="1"/>
  <c r="K8604" i="13" a="1"/>
  <c r="K8604" i="13" s="1"/>
  <c r="K9116" i="13" a="1"/>
  <c r="K9116" i="13" s="1"/>
  <c r="K9628" i="13" a="1"/>
  <c r="K9628" i="13" s="1"/>
  <c r="K10140" i="13" a="1"/>
  <c r="K10140" i="13" s="1"/>
  <c r="L10651" i="13" a="1"/>
  <c r="L10651" i="13" s="1"/>
  <c r="L8448" i="13" a="1"/>
  <c r="L8448" i="13" s="1"/>
  <c r="L8960" i="13" a="1"/>
  <c r="L8960" i="13" s="1"/>
  <c r="L9472" i="13" a="1"/>
  <c r="L9472" i="13" s="1"/>
  <c r="L9984" i="13" a="1"/>
  <c r="L9984" i="13" s="1"/>
  <c r="L10496" i="13" a="1"/>
  <c r="L10496" i="13" s="1"/>
  <c r="K8802" i="13" a="1"/>
  <c r="K8802" i="13" s="1"/>
  <c r="K9314" i="13" a="1"/>
  <c r="K9314" i="13" s="1"/>
  <c r="K9826" i="13" a="1"/>
  <c r="K9826" i="13" s="1"/>
  <c r="K10427" i="13" a="1"/>
  <c r="K10427" i="13" s="1"/>
  <c r="L10267" i="13" a="1"/>
  <c r="L10267" i="13" s="1"/>
  <c r="K9763" i="13" a="1"/>
  <c r="K9763" i="13" s="1"/>
  <c r="L9603" i="13" a="1"/>
  <c r="L9603" i="13" s="1"/>
  <c r="K8893" i="13" a="1"/>
  <c r="K8893" i="13" s="1"/>
  <c r="K10357" i="13" a="1"/>
  <c r="K10357" i="13" s="1"/>
  <c r="L8459" i="13" a="1"/>
  <c r="L8459" i="13" s="1"/>
  <c r="K10227" i="13" a="1"/>
  <c r="K10227" i="13" s="1"/>
  <c r="L10067" i="13" a="1"/>
  <c r="L10067" i="13" s="1"/>
  <c r="K9357" i="13" a="1"/>
  <c r="K9357" i="13" s="1"/>
  <c r="K10590" i="13" a="1"/>
  <c r="K10590" i="13" s="1"/>
  <c r="L8298" i="13" a="1"/>
  <c r="L8298" i="13" s="1"/>
  <c r="K10090" i="13" a="1"/>
  <c r="K10090" i="13" s="1"/>
  <c r="L8426" i="13" a="1"/>
  <c r="L8426" i="13" s="1"/>
  <c r="K10057" i="13" a="1"/>
  <c r="K10057" i="13" s="1"/>
  <c r="L8258" i="13" a="1"/>
  <c r="L8258" i="13" s="1"/>
  <c r="K10177" i="13" a="1"/>
  <c r="K10177" i="13" s="1"/>
  <c r="K8755" i="13" a="1"/>
  <c r="K8755" i="13" s="1"/>
  <c r="L2459" i="13" a="1"/>
  <c r="L2459" i="13" s="1"/>
  <c r="L2971" i="13" a="1"/>
  <c r="L2971" i="13" s="1"/>
  <c r="L3483" i="13" a="1"/>
  <c r="L3483" i="13" s="1"/>
  <c r="K1498" i="13" a="1"/>
  <c r="K1498" i="13" s="1"/>
  <c r="K73" i="13" a="1"/>
  <c r="K73" i="13" s="1"/>
  <c r="K585" i="13" a="1"/>
  <c r="K585" i="13" s="1"/>
  <c r="K1097" i="13" a="1"/>
  <c r="K1097" i="13" s="1"/>
  <c r="K1609" i="13" a="1"/>
  <c r="K1609" i="13" s="1"/>
  <c r="L2469" i="13" a="1"/>
  <c r="L2469" i="13" s="1"/>
  <c r="L2981" i="13" a="1"/>
  <c r="L2981" i="13" s="1"/>
  <c r="L3493" i="13" a="1"/>
  <c r="L3493" i="13" s="1"/>
  <c r="L4005" i="13" a="1"/>
  <c r="L4005" i="13" s="1"/>
  <c r="L4517" i="13" a="1"/>
  <c r="L4517" i="13" s="1"/>
  <c r="L5029" i="13" a="1"/>
  <c r="L5029" i="13" s="1"/>
  <c r="L5541" i="13" a="1"/>
  <c r="L5541" i="13" s="1"/>
  <c r="L6053" i="13" a="1"/>
  <c r="L6053" i="13" s="1"/>
  <c r="L6565" i="13" a="1"/>
  <c r="L6565" i="13" s="1"/>
  <c r="L7077" i="13" a="1"/>
  <c r="L7077" i="13" s="1"/>
  <c r="L7589" i="13" a="1"/>
  <c r="L7589" i="13" s="1"/>
  <c r="K2867" i="13" a="1"/>
  <c r="K2867" i="13" s="1"/>
  <c r="K3379" i="13" a="1"/>
  <c r="K3379" i="13" s="1"/>
  <c r="K3891" i="13" a="1"/>
  <c r="K3891" i="13" s="1"/>
  <c r="K4403" i="13" a="1"/>
  <c r="K4403" i="13" s="1"/>
  <c r="K4915" i="13" a="1"/>
  <c r="K4915" i="13" s="1"/>
  <c r="K5427" i="13" a="1"/>
  <c r="K5427" i="13" s="1"/>
  <c r="K5939" i="13" a="1"/>
  <c r="K5939" i="13" s="1"/>
  <c r="K6451" i="13" a="1"/>
  <c r="K6451" i="13" s="1"/>
  <c r="K6963" i="13" a="1"/>
  <c r="K6963" i="13" s="1"/>
  <c r="K7475" i="13" a="1"/>
  <c r="K7475" i="13" s="1"/>
  <c r="L3579" i="13" a="1"/>
  <c r="L3579" i="13" s="1"/>
  <c r="L4091" i="13" a="1"/>
  <c r="L4091" i="13" s="1"/>
  <c r="L4603" i="13" a="1"/>
  <c r="L4603" i="13" s="1"/>
  <c r="L5115" i="13" a="1"/>
  <c r="L5115" i="13" s="1"/>
  <c r="L5627" i="13" a="1"/>
  <c r="L5627" i="13" s="1"/>
  <c r="L6139" i="13" a="1"/>
  <c r="L6139" i="13" s="1"/>
  <c r="L6651" i="13" a="1"/>
  <c r="L6651" i="13" s="1"/>
  <c r="L7163" i="13" a="1"/>
  <c r="L7163" i="13" s="1"/>
  <c r="L7675" i="13" a="1"/>
  <c r="L7675" i="13" s="1"/>
  <c r="L8187" i="13" a="1"/>
  <c r="L8187" i="13" s="1"/>
  <c r="K2365" i="13" a="1"/>
  <c r="K2365" i="13" s="1"/>
  <c r="K2877" i="13" a="1"/>
  <c r="K2877" i="13" s="1"/>
  <c r="K3389" i="13" a="1"/>
  <c r="K3389" i="13" s="1"/>
  <c r="K3901" i="13" a="1"/>
  <c r="K3901" i="13" s="1"/>
  <c r="K4413" i="13" a="1"/>
  <c r="K4413" i="13" s="1"/>
  <c r="K4925" i="13" a="1"/>
  <c r="K4925" i="13" s="1"/>
  <c r="K5437" i="13" a="1"/>
  <c r="K5437" i="13" s="1"/>
  <c r="K5949" i="13" a="1"/>
  <c r="K5949" i="13" s="1"/>
  <c r="K6461" i="13" a="1"/>
  <c r="K6461" i="13" s="1"/>
  <c r="K6973" i="13" a="1"/>
  <c r="K6973" i="13" s="1"/>
  <c r="K7485" i="13" a="1"/>
  <c r="K7485" i="13" s="1"/>
  <c r="L8025" i="13" a="1"/>
  <c r="L8025" i="13" s="1"/>
  <c r="L8537" i="13" a="1"/>
  <c r="L8537" i="13" s="1"/>
  <c r="L9049" i="13" a="1"/>
  <c r="L9049" i="13" s="1"/>
  <c r="L9561" i="13" a="1"/>
  <c r="L9561" i="13" s="1"/>
  <c r="L10073" i="13" a="1"/>
  <c r="L10073" i="13" s="1"/>
  <c r="L10584" i="13" a="1"/>
  <c r="L10584" i="13" s="1"/>
  <c r="K8383" i="13" a="1"/>
  <c r="K8383" i="13" s="1"/>
  <c r="K8895" i="13" a="1"/>
  <c r="K8895" i="13" s="1"/>
  <c r="K9407" i="13" a="1"/>
  <c r="K9407" i="13" s="1"/>
  <c r="K9919" i="13" a="1"/>
  <c r="K9919" i="13" s="1"/>
  <c r="K10431" i="13" a="1"/>
  <c r="K10431" i="13" s="1"/>
  <c r="L8735" i="13" a="1"/>
  <c r="L8735" i="13" s="1"/>
  <c r="L9247" i="13" a="1"/>
  <c r="L9247" i="13" s="1"/>
  <c r="L9759" i="13" a="1"/>
  <c r="L9759" i="13" s="1"/>
  <c r="L10271" i="13" a="1"/>
  <c r="L10271" i="13" s="1"/>
  <c r="K8025" i="13" a="1"/>
  <c r="K8025" i="13" s="1"/>
  <c r="K8537" i="13" a="1"/>
  <c r="K8537" i="13" s="1"/>
  <c r="K9049" i="13" a="1"/>
  <c r="K9049" i="13" s="1"/>
  <c r="K9561" i="13" a="1"/>
  <c r="K9561" i="13" s="1"/>
  <c r="K110" i="13" a="1"/>
  <c r="K110" i="13" s="1"/>
  <c r="L237" i="13" a="1"/>
  <c r="L237" i="13" s="1"/>
  <c r="L749" i="13" a="1"/>
  <c r="L749" i="13" s="1"/>
  <c r="L1261" i="13" a="1"/>
  <c r="L1261" i="13" s="1"/>
  <c r="L1773" i="13" a="1"/>
  <c r="L1773" i="13" s="1"/>
  <c r="L2285" i="13" a="1"/>
  <c r="L2285" i="13" s="1"/>
  <c r="L60" i="13" a="1"/>
  <c r="L60" i="13" s="1"/>
  <c r="L572" i="13" a="1"/>
  <c r="L572" i="13" s="1"/>
  <c r="L1084" i="13" a="1"/>
  <c r="L1084" i="13" s="1"/>
  <c r="L1596" i="13" a="1"/>
  <c r="L1596" i="13" s="1"/>
  <c r="L2108" i="13" a="1"/>
  <c r="L2108" i="13" s="1"/>
  <c r="L2620" i="13" a="1"/>
  <c r="L2620" i="13" s="1"/>
  <c r="L1467" i="13" a="1"/>
  <c r="L1467" i="13" s="1"/>
  <c r="K2438" i="13" a="1"/>
  <c r="K2438" i="13" s="1"/>
  <c r="K2950" i="13" a="1"/>
  <c r="K2950" i="13" s="1"/>
  <c r="K3462" i="13" a="1"/>
  <c r="K3462" i="13" s="1"/>
  <c r="K1454" i="13" a="1"/>
  <c r="K1454" i="13" s="1"/>
  <c r="L50" i="13" a="1"/>
  <c r="L50" i="13" s="1"/>
  <c r="L562" i="13" a="1"/>
  <c r="L562" i="13" s="1"/>
  <c r="L1074" i="13" a="1"/>
  <c r="L1074" i="13" s="1"/>
  <c r="L1586" i="13" a="1"/>
  <c r="L1586" i="13" s="1"/>
  <c r="L2098" i="13" a="1"/>
  <c r="L2098" i="13" s="1"/>
  <c r="K2960" i="13" a="1"/>
  <c r="K2960" i="13" s="1"/>
  <c r="K3472" i="13" a="1"/>
  <c r="K3472" i="13" s="1"/>
  <c r="K3984" i="13" a="1"/>
  <c r="K3984" i="13" s="1"/>
  <c r="K4496" i="13" a="1"/>
  <c r="K4496" i="13" s="1"/>
  <c r="K5008" i="13" a="1"/>
  <c r="K5008" i="13" s="1"/>
  <c r="K5520" i="13" a="1"/>
  <c r="K5520" i="13" s="1"/>
  <c r="K6032" i="13" a="1"/>
  <c r="K6032" i="13" s="1"/>
  <c r="K6544" i="13" a="1"/>
  <c r="K6544" i="13" s="1"/>
  <c r="K7056" i="13" a="1"/>
  <c r="K7056" i="13" s="1"/>
  <c r="K7568" i="13" a="1"/>
  <c r="K7568" i="13" s="1"/>
  <c r="L2844" i="13" a="1"/>
  <c r="L2844" i="13" s="1"/>
  <c r="L3356" i="13" a="1"/>
  <c r="L3356" i="13" s="1"/>
  <c r="L3868" i="13" a="1"/>
  <c r="L3868" i="13" s="1"/>
  <c r="L4380" i="13" a="1"/>
  <c r="L4380" i="13" s="1"/>
  <c r="L4892" i="13" a="1"/>
  <c r="L4892" i="13" s="1"/>
  <c r="L5404" i="13" a="1"/>
  <c r="L5404" i="13" s="1"/>
  <c r="L5916" i="13" a="1"/>
  <c r="L5916" i="13" s="1"/>
  <c r="L6428" i="13" a="1"/>
  <c r="L6428" i="13" s="1"/>
  <c r="L6940" i="13" a="1"/>
  <c r="L6940" i="13" s="1"/>
  <c r="L7452" i="13" a="1"/>
  <c r="L7452" i="13" s="1"/>
  <c r="K3558" i="13" a="1"/>
  <c r="K3558" i="13" s="1"/>
  <c r="K4070" i="13" a="1"/>
  <c r="K4070" i="13" s="1"/>
  <c r="K4582" i="13" a="1"/>
  <c r="K4582" i="13" s="1"/>
  <c r="K5094" i="13" a="1"/>
  <c r="K5094" i="13" s="1"/>
  <c r="K5606" i="13" a="1"/>
  <c r="K5606" i="13" s="1"/>
  <c r="K6118" i="13" a="1"/>
  <c r="K6118" i="13" s="1"/>
  <c r="K6630" i="13" a="1"/>
  <c r="K6630" i="13" s="1"/>
  <c r="K7142" i="13" a="1"/>
  <c r="K7142" i="13" s="1"/>
  <c r="K7654" i="13" a="1"/>
  <c r="K7654" i="13" s="1"/>
  <c r="K8166" i="13" a="1"/>
  <c r="K8166" i="13" s="1"/>
  <c r="L2342" i="13" a="1"/>
  <c r="L2342" i="13" s="1"/>
  <c r="L2854" i="13" a="1"/>
  <c r="L2854" i="13" s="1"/>
  <c r="L3366" i="13" a="1"/>
  <c r="L3366" i="13" s="1"/>
  <c r="L3878" i="13" a="1"/>
  <c r="L3878" i="13" s="1"/>
  <c r="L4390" i="13" a="1"/>
  <c r="L4390" i="13" s="1"/>
  <c r="L4902" i="13" a="1"/>
  <c r="L4902" i="13" s="1"/>
  <c r="L5414" i="13" a="1"/>
  <c r="L5414" i="13" s="1"/>
  <c r="L5926" i="13" a="1"/>
  <c r="L5926" i="13" s="1"/>
  <c r="L6438" i="13" a="1"/>
  <c r="L6438" i="13" s="1"/>
  <c r="L6950" i="13" a="1"/>
  <c r="L6950" i="13" s="1"/>
  <c r="L7462" i="13" a="1"/>
  <c r="L7462" i="13" s="1"/>
  <c r="K8004" i="13" a="1"/>
  <c r="K8004" i="13" s="1"/>
  <c r="K8516" i="13" a="1"/>
  <c r="K8516" i="13" s="1"/>
  <c r="K9028" i="13" a="1"/>
  <c r="K9028" i="13" s="1"/>
  <c r="K9540" i="13" a="1"/>
  <c r="K9540" i="13" s="1"/>
  <c r="K10052" i="13" a="1"/>
  <c r="K10052" i="13" s="1"/>
  <c r="K10564" i="13" a="1"/>
  <c r="K10564" i="13" s="1"/>
  <c r="L8360" i="13" a="1"/>
  <c r="L8360" i="13" s="1"/>
  <c r="L8872" i="13" a="1"/>
  <c r="L8872" i="13" s="1"/>
  <c r="L9384" i="13" a="1"/>
  <c r="L9384" i="13" s="1"/>
  <c r="L9896" i="13" a="1"/>
  <c r="L9896" i="13" s="1"/>
  <c r="L10408" i="13" a="1"/>
  <c r="L10408" i="13" s="1"/>
  <c r="K8714" i="13" a="1"/>
  <c r="K8714" i="13" s="1"/>
  <c r="K9226" i="13" a="1"/>
  <c r="K9226" i="13" s="1"/>
  <c r="K9738" i="13" a="1"/>
  <c r="K9738" i="13" s="1"/>
  <c r="K10075" i="13" a="1"/>
  <c r="K10075" i="13" s="1"/>
  <c r="L9915" i="13" a="1"/>
  <c r="L9915" i="13" s="1"/>
  <c r="K9411" i="13" a="1"/>
  <c r="K9411" i="13" s="1"/>
  <c r="L9251" i="13" a="1"/>
  <c r="L9251" i="13" s="1"/>
  <c r="K8541" i="13" a="1"/>
  <c r="K8541" i="13" s="1"/>
  <c r="K10181" i="13" a="1"/>
  <c r="K10181" i="13" s="1"/>
  <c r="K10315" i="13" a="1"/>
  <c r="K10315" i="13" s="1"/>
  <c r="K9875" i="13" a="1"/>
  <c r="K9875" i="13" s="1"/>
  <c r="L9715" i="13" a="1"/>
  <c r="L9715" i="13" s="1"/>
  <c r="K9005" i="13" a="1"/>
  <c r="K9005" i="13" s="1"/>
  <c r="K10413" i="13" a="1"/>
  <c r="K10413" i="13" s="1"/>
  <c r="L8562" i="13" a="1"/>
  <c r="L8562" i="13" s="1"/>
  <c r="K10178" i="13" a="1"/>
  <c r="K10178" i="13" s="1"/>
  <c r="L8698" i="13" a="1"/>
  <c r="L8698" i="13" s="1"/>
  <c r="K10241" i="13" a="1"/>
  <c r="K10241" i="13" s="1"/>
  <c r="L8522" i="13" a="1"/>
  <c r="L8522" i="13" s="1"/>
  <c r="K10345" i="13" a="1"/>
  <c r="K10345" i="13" s="1"/>
  <c r="K8843" i="13" a="1"/>
  <c r="K8843" i="13" s="1"/>
  <c r="L619" i="13" a="1"/>
  <c r="L619" i="13" s="1"/>
  <c r="K368" i="13" a="1"/>
  <c r="K368" i="13" s="1"/>
  <c r="K880" i="13" a="1"/>
  <c r="K880" i="13" s="1"/>
  <c r="K1392" i="13" a="1"/>
  <c r="K1392" i="13" s="1"/>
  <c r="K1904" i="13" a="1"/>
  <c r="K1904" i="13" s="1"/>
  <c r="K2416" i="13" a="1"/>
  <c r="K2416" i="13" s="1"/>
  <c r="K191" i="13" a="1"/>
  <c r="K191" i="13" s="1"/>
  <c r="K703" i="13" a="1"/>
  <c r="K703" i="13" s="1"/>
  <c r="K1215" i="13" a="1"/>
  <c r="K1215" i="13" s="1"/>
  <c r="K1727" i="13" a="1"/>
  <c r="K1727" i="13" s="1"/>
  <c r="K2239" i="13" a="1"/>
  <c r="K2239" i="13" s="1"/>
  <c r="K262" i="13" a="1"/>
  <c r="K262" i="13" s="1"/>
  <c r="K1730" i="13" a="1"/>
  <c r="K1730" i="13" s="1"/>
  <c r="L2567" i="13" a="1"/>
  <c r="L2567" i="13" s="1"/>
  <c r="L3079" i="13" a="1"/>
  <c r="L3079" i="13" s="1"/>
  <c r="L223" i="13" a="1"/>
  <c r="L223" i="13" s="1"/>
  <c r="L1711" i="13" a="1"/>
  <c r="L1711" i="13" s="1"/>
  <c r="K181" i="13" a="1"/>
  <c r="K181" i="13" s="1"/>
  <c r="K693" i="13" a="1"/>
  <c r="K693" i="13" s="1"/>
  <c r="K1205" i="13" a="1"/>
  <c r="K1205" i="13" s="1"/>
  <c r="K1717" i="13" a="1"/>
  <c r="K1717" i="13" s="1"/>
  <c r="L2577" i="13" a="1"/>
  <c r="L2577" i="13" s="1"/>
  <c r="L3089" i="13" a="1"/>
  <c r="L3089" i="13" s="1"/>
  <c r="L3601" i="13" a="1"/>
  <c r="L3601" i="13" s="1"/>
  <c r="L4113" i="13" a="1"/>
  <c r="L4113" i="13" s="1"/>
  <c r="L4625" i="13" a="1"/>
  <c r="L4625" i="13" s="1"/>
  <c r="L5137" i="13" a="1"/>
  <c r="L5137" i="13" s="1"/>
  <c r="L5649" i="13" a="1"/>
  <c r="L5649" i="13" s="1"/>
  <c r="L6161" i="13" a="1"/>
  <c r="L6161" i="13" s="1"/>
  <c r="L6673" i="13" a="1"/>
  <c r="L6673" i="13" s="1"/>
  <c r="L7185" i="13" a="1"/>
  <c r="L7185" i="13" s="1"/>
  <c r="L7697" i="13" a="1"/>
  <c r="L7697" i="13" s="1"/>
  <c r="K2975" i="13" a="1"/>
  <c r="K2975" i="13" s="1"/>
  <c r="K3487" i="13" a="1"/>
  <c r="K3487" i="13" s="1"/>
  <c r="K3999" i="13" a="1"/>
  <c r="K3999" i="13" s="1"/>
  <c r="K4511" i="13" a="1"/>
  <c r="K4511" i="13" s="1"/>
  <c r="K5023" i="13" a="1"/>
  <c r="K5023" i="13" s="1"/>
  <c r="K5535" i="13" a="1"/>
  <c r="K5535" i="13" s="1"/>
  <c r="K6047" i="13" a="1"/>
  <c r="K6047" i="13" s="1"/>
  <c r="K6559" i="13" a="1"/>
  <c r="K6559" i="13" s="1"/>
  <c r="K7071" i="13" a="1"/>
  <c r="K7071" i="13" s="1"/>
  <c r="K7583" i="13" a="1"/>
  <c r="K7583" i="13" s="1"/>
  <c r="L3687" i="13" a="1"/>
  <c r="L3687" i="13" s="1"/>
  <c r="L4199" i="13" a="1"/>
  <c r="L4199" i="13" s="1"/>
  <c r="L4711" i="13" a="1"/>
  <c r="L4711" i="13" s="1"/>
  <c r="L5223" i="13" a="1"/>
  <c r="L5223" i="13" s="1"/>
  <c r="L5735" i="13" a="1"/>
  <c r="L5735" i="13" s="1"/>
  <c r="L6247" i="13" a="1"/>
  <c r="L6247" i="13" s="1"/>
  <c r="L6759" i="13" a="1"/>
  <c r="L6759" i="13" s="1"/>
  <c r="L7271" i="13" a="1"/>
  <c r="L7271" i="13" s="1"/>
  <c r="L7783" i="13" a="1"/>
  <c r="L7783" i="13" s="1"/>
  <c r="L8295" i="13" a="1"/>
  <c r="L8295" i="13" s="1"/>
  <c r="K2473" i="13" a="1"/>
  <c r="K2473" i="13" s="1"/>
  <c r="K2985" i="13" a="1"/>
  <c r="K2985" i="13" s="1"/>
  <c r="K3497" i="13" a="1"/>
  <c r="K3497" i="13" s="1"/>
  <c r="K4009" i="13" a="1"/>
  <c r="K4009" i="13" s="1"/>
  <c r="K4521" i="13" a="1"/>
  <c r="K4521" i="13" s="1"/>
  <c r="K5033" i="13" a="1"/>
  <c r="K5033" i="13" s="1"/>
  <c r="K5545" i="13" a="1"/>
  <c r="K5545" i="13" s="1"/>
  <c r="K6057" i="13" a="1"/>
  <c r="K6057" i="13" s="1"/>
  <c r="K6569" i="13" a="1"/>
  <c r="K6569" i="13" s="1"/>
  <c r="K7081" i="13" a="1"/>
  <c r="K7081" i="13" s="1"/>
  <c r="K7593" i="13" a="1"/>
  <c r="K7593" i="13" s="1"/>
  <c r="L8133" i="13" a="1"/>
  <c r="L8133" i="13" s="1"/>
  <c r="L8645" i="13" a="1"/>
  <c r="L8645" i="13" s="1"/>
  <c r="L9157" i="13" a="1"/>
  <c r="L9157" i="13" s="1"/>
  <c r="L9669" i="13" a="1"/>
  <c r="L9669" i="13" s="1"/>
  <c r="L10181" i="13" a="1"/>
  <c r="L10181" i="13" s="1"/>
  <c r="K7979" i="13" a="1"/>
  <c r="K7979" i="13" s="1"/>
  <c r="K8491" i="13" a="1"/>
  <c r="K8491" i="13" s="1"/>
  <c r="L89" i="13" a="1"/>
  <c r="L89" i="13" s="1"/>
  <c r="L601" i="13" a="1"/>
  <c r="L601" i="13" s="1"/>
  <c r="L1113" i="13" a="1"/>
  <c r="L1113" i="13" s="1"/>
  <c r="L1625" i="13" a="1"/>
  <c r="L1625" i="13" s="1"/>
  <c r="L2137" i="13" a="1"/>
  <c r="L2137" i="13" s="1"/>
  <c r="L743" i="13" a="1"/>
  <c r="L743" i="13" s="1"/>
  <c r="L424" i="13" a="1"/>
  <c r="L424" i="13" s="1"/>
  <c r="L936" i="13" a="1"/>
  <c r="L936" i="13" s="1"/>
  <c r="L1448" i="13" a="1"/>
  <c r="L1448" i="13" s="1"/>
  <c r="L1960" i="13" a="1"/>
  <c r="L1960" i="13" s="1"/>
  <c r="L2472" i="13" a="1"/>
  <c r="L2472" i="13" s="1"/>
  <c r="K1166" i="13" a="1"/>
  <c r="K1166" i="13" s="1"/>
  <c r="K2202" i="13" a="1"/>
  <c r="K2202" i="13" s="1"/>
  <c r="K2802" i="13" a="1"/>
  <c r="K2802" i="13" s="1"/>
  <c r="K3314" i="13" a="1"/>
  <c r="K3314" i="13" s="1"/>
  <c r="K1158" i="13" a="1"/>
  <c r="K1158" i="13" s="1"/>
  <c r="L2175" i="13" a="1"/>
  <c r="L2175" i="13" s="1"/>
  <c r="L414" i="13" a="1"/>
  <c r="L414" i="13" s="1"/>
  <c r="L926" i="13" a="1"/>
  <c r="L926" i="13" s="1"/>
  <c r="L1438" i="13" a="1"/>
  <c r="L1438" i="13" s="1"/>
  <c r="L1950" i="13" a="1"/>
  <c r="L1950" i="13" s="1"/>
  <c r="K2812" i="13" a="1"/>
  <c r="K2812" i="13" s="1"/>
  <c r="K3324" i="13" a="1"/>
  <c r="K3324" i="13" s="1"/>
  <c r="K3836" i="13" a="1"/>
  <c r="K3836" i="13" s="1"/>
  <c r="K4348" i="13" a="1"/>
  <c r="K4348" i="13" s="1"/>
  <c r="K4860" i="13" a="1"/>
  <c r="K4860" i="13" s="1"/>
  <c r="K5372" i="13" a="1"/>
  <c r="K5372" i="13" s="1"/>
  <c r="K5884" i="13" a="1"/>
  <c r="K5884" i="13" s="1"/>
  <c r="K6396" i="13" a="1"/>
  <c r="K6396" i="13" s="1"/>
  <c r="K6908" i="13" a="1"/>
  <c r="K6908" i="13" s="1"/>
  <c r="K7420" i="13" a="1"/>
  <c r="K7420" i="13" s="1"/>
  <c r="L2696" i="13" a="1"/>
  <c r="L2696" i="13" s="1"/>
  <c r="L3208" i="13" a="1"/>
  <c r="L3208" i="13" s="1"/>
  <c r="L3720" i="13" a="1"/>
  <c r="L3720" i="13" s="1"/>
  <c r="L4232" i="13" a="1"/>
  <c r="L4232" i="13" s="1"/>
  <c r="L4744" i="13" a="1"/>
  <c r="L4744" i="13" s="1"/>
  <c r="L5256" i="13" a="1"/>
  <c r="L5256" i="13" s="1"/>
  <c r="L5768" i="13" a="1"/>
  <c r="L5768" i="13" s="1"/>
  <c r="L6280" i="13" a="1"/>
  <c r="L6280" i="13" s="1"/>
  <c r="L6792" i="13" a="1"/>
  <c r="L6792" i="13" s="1"/>
  <c r="L7304" i="13" a="1"/>
  <c r="L7304" i="13" s="1"/>
  <c r="L7816" i="13" a="1"/>
  <c r="L7816" i="13" s="1"/>
  <c r="K3922" i="13" a="1"/>
  <c r="K3922" i="13" s="1"/>
  <c r="K4434" i="13" a="1"/>
  <c r="K4434" i="13" s="1"/>
  <c r="K4946" i="13" a="1"/>
  <c r="K4946" i="13" s="1"/>
  <c r="K5458" i="13" a="1"/>
  <c r="K5458" i="13" s="1"/>
  <c r="K5970" i="13" a="1"/>
  <c r="K5970" i="13" s="1"/>
  <c r="K6482" i="13" a="1"/>
  <c r="K6482" i="13" s="1"/>
  <c r="K6994" i="13" a="1"/>
  <c r="K6994" i="13" s="1"/>
  <c r="K7506" i="13" a="1"/>
  <c r="K7506" i="13" s="1"/>
  <c r="K8018" i="13" a="1"/>
  <c r="K8018" i="13" s="1"/>
  <c r="L2194" i="13" a="1"/>
  <c r="L2194" i="13" s="1"/>
  <c r="L2706" i="13" a="1"/>
  <c r="L2706" i="13" s="1"/>
  <c r="L3218" i="13" a="1"/>
  <c r="L3218" i="13" s="1"/>
  <c r="L3730" i="13" a="1"/>
  <c r="L3730" i="13" s="1"/>
  <c r="L4242" i="13" a="1"/>
  <c r="L4242" i="13" s="1"/>
  <c r="L4754" i="13" a="1"/>
  <c r="L4754" i="13" s="1"/>
  <c r="L5266" i="13" a="1"/>
  <c r="L5266" i="13" s="1"/>
  <c r="L5778" i="13" a="1"/>
  <c r="L5778" i="13" s="1"/>
  <c r="L6290" i="13" a="1"/>
  <c r="L6290" i="13" s="1"/>
  <c r="L6802" i="13" a="1"/>
  <c r="L6802" i="13" s="1"/>
  <c r="L7314" i="13" a="1"/>
  <c r="L7314" i="13" s="1"/>
  <c r="L7826" i="13" a="1"/>
  <c r="L7826" i="13" s="1"/>
  <c r="K8368" i="13" a="1"/>
  <c r="K8368" i="13" s="1"/>
  <c r="K8880" i="13" a="1"/>
  <c r="K8880" i="13" s="1"/>
  <c r="K9392" i="13" a="1"/>
  <c r="K9392" i="13" s="1"/>
  <c r="K9904" i="13" a="1"/>
  <c r="K9904" i="13" s="1"/>
  <c r="K10416" i="13" a="1"/>
  <c r="K10416" i="13" s="1"/>
  <c r="L8212" i="13" a="1"/>
  <c r="L8212" i="13" s="1"/>
  <c r="L8724" i="13" a="1"/>
  <c r="L8724" i="13" s="1"/>
  <c r="L9236" i="13" a="1"/>
  <c r="L9236" i="13" s="1"/>
  <c r="L9748" i="13" a="1"/>
  <c r="L9748" i="13" s="1"/>
  <c r="L10260" i="13" a="1"/>
  <c r="L10260" i="13" s="1"/>
  <c r="K8566" i="13" a="1"/>
  <c r="K8566" i="13" s="1"/>
  <c r="K9078" i="13" a="1"/>
  <c r="K9078" i="13" s="1"/>
  <c r="K9590" i="13" a="1"/>
  <c r="K9590" i="13" s="1"/>
  <c r="K10102" i="13" a="1"/>
  <c r="K10102" i="13" s="1"/>
  <c r="K10614" i="13" a="1"/>
  <c r="K10614" i="13" s="1"/>
  <c r="L8366" i="13" a="1"/>
  <c r="L8366" i="13" s="1"/>
  <c r="L8878" i="13" a="1"/>
  <c r="L8878" i="13" s="1"/>
  <c r="L9390" i="13" a="1"/>
  <c r="L9390" i="13" s="1"/>
  <c r="L9902" i="13" a="1"/>
  <c r="L9902" i="13" s="1"/>
  <c r="L10414" i="13" a="1"/>
  <c r="L10414" i="13" s="1"/>
  <c r="K1110" i="13" a="1"/>
  <c r="K1110" i="13" s="1"/>
  <c r="K492" i="13" a="1"/>
  <c r="K492" i="13" s="1"/>
  <c r="K1004" i="13" a="1"/>
  <c r="K1004" i="13" s="1"/>
  <c r="K1516" i="13" a="1"/>
  <c r="K1516" i="13" s="1"/>
  <c r="K2028" i="13" a="1"/>
  <c r="K2028" i="13" s="1"/>
  <c r="K298" i="13" a="1"/>
  <c r="K298" i="13" s="1"/>
  <c r="K315" i="13" a="1"/>
  <c r="K315" i="13" s="1"/>
  <c r="K827" i="13" a="1"/>
  <c r="K827" i="13" s="1"/>
  <c r="K1339" i="13" a="1"/>
  <c r="K1339" i="13" s="1"/>
  <c r="K1851" i="13" a="1"/>
  <c r="K1851" i="13" s="1"/>
  <c r="K2363" i="13" a="1"/>
  <c r="K2363" i="13" s="1"/>
  <c r="K750" i="13" a="1"/>
  <c r="K750" i="13" s="1"/>
  <c r="K1982" i="13" a="1"/>
  <c r="K1982" i="13" s="1"/>
  <c r="L2691" i="13" a="1"/>
  <c r="L2691" i="13" s="1"/>
  <c r="L3203" i="13" a="1"/>
  <c r="L3203" i="13" s="1"/>
  <c r="K730" i="13" a="1"/>
  <c r="K730" i="13" s="1"/>
  <c r="L1955" i="13" a="1"/>
  <c r="L1955" i="13" s="1"/>
  <c r="K305" i="13" a="1"/>
  <c r="K305" i="13" s="1"/>
  <c r="K817" i="13" a="1"/>
  <c r="K817" i="13" s="1"/>
  <c r="K1329" i="13" a="1"/>
  <c r="K1329" i="13" s="1"/>
  <c r="K1841" i="13" a="1"/>
  <c r="K1841" i="13" s="1"/>
  <c r="L2701" i="13" a="1"/>
  <c r="L2701" i="13" s="1"/>
  <c r="L3213" i="13" a="1"/>
  <c r="L3213" i="13" s="1"/>
  <c r="L3725" i="13" a="1"/>
  <c r="L3725" i="13" s="1"/>
  <c r="L4237" i="13" a="1"/>
  <c r="L4237" i="13" s="1"/>
  <c r="L4749" i="13" a="1"/>
  <c r="L4749" i="13" s="1"/>
  <c r="L5261" i="13" a="1"/>
  <c r="L5261" i="13" s="1"/>
  <c r="L5773" i="13" a="1"/>
  <c r="L5773" i="13" s="1"/>
  <c r="L6285" i="13" a="1"/>
  <c r="L6285" i="13" s="1"/>
  <c r="L6797" i="13" a="1"/>
  <c r="L6797" i="13" s="1"/>
  <c r="L7309" i="13" a="1"/>
  <c r="L7309" i="13" s="1"/>
  <c r="L7821" i="13" a="1"/>
  <c r="L7821" i="13" s="1"/>
  <c r="K3099" i="13" a="1"/>
  <c r="K3099" i="13" s="1"/>
  <c r="K3611" i="13" a="1"/>
  <c r="K3611" i="13" s="1"/>
  <c r="K4123" i="13" a="1"/>
  <c r="K4123" i="13" s="1"/>
  <c r="K4635" i="13" a="1"/>
  <c r="K4635" i="13" s="1"/>
  <c r="K5147" i="13" a="1"/>
  <c r="K5147" i="13" s="1"/>
  <c r="K5659" i="13" a="1"/>
  <c r="K5659" i="13" s="1"/>
  <c r="K6171" i="13" a="1"/>
  <c r="K6171" i="13" s="1"/>
  <c r="K6683" i="13" a="1"/>
  <c r="K6683" i="13" s="1"/>
  <c r="K7195" i="13" a="1"/>
  <c r="K7195" i="13" s="1"/>
  <c r="K7707" i="13" a="1"/>
  <c r="K7707" i="13" s="1"/>
  <c r="L3811" i="13" a="1"/>
  <c r="L3811" i="13" s="1"/>
  <c r="L4323" i="13" a="1"/>
  <c r="L4323" i="13" s="1"/>
  <c r="L4835" i="13" a="1"/>
  <c r="L4835" i="13" s="1"/>
  <c r="L5347" i="13" a="1"/>
  <c r="L5347" i="13" s="1"/>
  <c r="L5859" i="13" a="1"/>
  <c r="L5859" i="13" s="1"/>
  <c r="L6371" i="13" a="1"/>
  <c r="L6371" i="13" s="1"/>
  <c r="L6883" i="13" a="1"/>
  <c r="L6883" i="13" s="1"/>
  <c r="L7395" i="13" a="1"/>
  <c r="L7395" i="13" s="1"/>
  <c r="L7907" i="13" a="1"/>
  <c r="L7907" i="13" s="1"/>
  <c r="L8419" i="13" a="1"/>
  <c r="L8419" i="13" s="1"/>
  <c r="K2597" i="13" a="1"/>
  <c r="K2597" i="13" s="1"/>
  <c r="K3109" i="13" a="1"/>
  <c r="K3109" i="13" s="1"/>
  <c r="K3621" i="13" a="1"/>
  <c r="K3621" i="13" s="1"/>
  <c r="K4133" i="13" a="1"/>
  <c r="K4133" i="13" s="1"/>
  <c r="K4645" i="13" a="1"/>
  <c r="K4645" i="13" s="1"/>
  <c r="K5157" i="13" a="1"/>
  <c r="K5157" i="13" s="1"/>
  <c r="K5669" i="13" a="1"/>
  <c r="K5669" i="13" s="1"/>
  <c r="K6181" i="13" a="1"/>
  <c r="K6181" i="13" s="1"/>
  <c r="K6693" i="13" a="1"/>
  <c r="K6693" i="13" s="1"/>
  <c r="K7205" i="13" a="1"/>
  <c r="K7205" i="13" s="1"/>
  <c r="K7717" i="13" a="1"/>
  <c r="K7717" i="13" s="1"/>
  <c r="L8257" i="13" a="1"/>
  <c r="L8257" i="13" s="1"/>
  <c r="L8769" i="13" a="1"/>
  <c r="L8769" i="13" s="1"/>
  <c r="L9281" i="13" a="1"/>
  <c r="L9281" i="13" s="1"/>
  <c r="L9793" i="13" a="1"/>
  <c r="L9793" i="13" s="1"/>
  <c r="L10305" i="13" a="1"/>
  <c r="L10305" i="13" s="1"/>
  <c r="K8103" i="13" a="1"/>
  <c r="K8103" i="13" s="1"/>
  <c r="K8615" i="13" a="1"/>
  <c r="K8615" i="13" s="1"/>
  <c r="K9127" i="13" a="1"/>
  <c r="K9127" i="13" s="1"/>
  <c r="K9639" i="13" a="1"/>
  <c r="K9639" i="13" s="1"/>
  <c r="K10151" i="13" a="1"/>
  <c r="K10151" i="13" s="1"/>
  <c r="L8455" i="13" a="1"/>
  <c r="L8455" i="13" s="1"/>
  <c r="L8967" i="13" a="1"/>
  <c r="L8967" i="13" s="1"/>
  <c r="L9479" i="13" a="1"/>
  <c r="L9479" i="13" s="1"/>
  <c r="L9991" i="13" a="1"/>
  <c r="L9991" i="13" s="1"/>
  <c r="L10503" i="13" a="1"/>
  <c r="L10503" i="13" s="1"/>
  <c r="K8257" i="13" a="1"/>
  <c r="K8257" i="13" s="1"/>
  <c r="K8769" i="13" a="1"/>
  <c r="K8769" i="13" s="1"/>
  <c r="K9281" i="13" a="1"/>
  <c r="K9281" i="13" s="1"/>
  <c r="K9793" i="13" a="1"/>
  <c r="K9793" i="13" s="1"/>
  <c r="L1023" i="13" a="1"/>
  <c r="L1023" i="13" s="1"/>
  <c r="L469" i="13" a="1"/>
  <c r="L469" i="13" s="1"/>
  <c r="L981" i="13" a="1"/>
  <c r="L981" i="13" s="1"/>
  <c r="L1493" i="13" a="1"/>
  <c r="L1493" i="13" s="1"/>
  <c r="L2005" i="13" a="1"/>
  <c r="L2005" i="13" s="1"/>
  <c r="K210" i="13" a="1"/>
  <c r="K210" i="13" s="1"/>
  <c r="L292" i="13" a="1"/>
  <c r="L292" i="13" s="1"/>
  <c r="L804" i="13" a="1"/>
  <c r="L804" i="13" s="1"/>
  <c r="L1316" i="13" a="1"/>
  <c r="L1316" i="13" s="1"/>
  <c r="L1828" i="13" a="1"/>
  <c r="L1828" i="13" s="1"/>
  <c r="L2340" i="13" a="1"/>
  <c r="L2340" i="13" s="1"/>
  <c r="K666" i="13" a="1"/>
  <c r="K666" i="13" s="1"/>
  <c r="K2194" i="13" a="1"/>
  <c r="K2194" i="13" s="1"/>
  <c r="K3310" i="13" a="1"/>
  <c r="K3310" i="13" s="1"/>
  <c r="L26" i="13" a="1"/>
  <c r="L26" i="13" s="1"/>
  <c r="L1050" i="13" a="1"/>
  <c r="L1050" i="13" s="1"/>
  <c r="L2074" i="13" a="1"/>
  <c r="L2074" i="13" s="1"/>
  <c r="K3448" i="13" a="1"/>
  <c r="K3448" i="13" s="1"/>
  <c r="K4472" i="13" a="1"/>
  <c r="K4472" i="13" s="1"/>
  <c r="K5496" i="13" a="1"/>
  <c r="K5496" i="13" s="1"/>
  <c r="K6520" i="13" a="1"/>
  <c r="K6520" i="13" s="1"/>
  <c r="K7544" i="13" a="1"/>
  <c r="K7544" i="13" s="1"/>
  <c r="L3332" i="13" a="1"/>
  <c r="L3332" i="13" s="1"/>
  <c r="L4228" i="13" a="1"/>
  <c r="L4228" i="13" s="1"/>
  <c r="L5252" i="13" a="1"/>
  <c r="L5252" i="13" s="1"/>
  <c r="L6276" i="13" a="1"/>
  <c r="L6276" i="13" s="1"/>
  <c r="L7300" i="13" a="1"/>
  <c r="L7300" i="13" s="1"/>
  <c r="K3918" i="13" a="1"/>
  <c r="K3918" i="13" s="1"/>
  <c r="K4942" i="13" a="1"/>
  <c r="K4942" i="13" s="1"/>
  <c r="K5838" i="13" a="1"/>
  <c r="K5838" i="13" s="1"/>
  <c r="K6862" i="13" a="1"/>
  <c r="K6862" i="13" s="1"/>
  <c r="K7886" i="13" a="1"/>
  <c r="K7886" i="13" s="1"/>
  <c r="L2574" i="13" a="1"/>
  <c r="L2574" i="13" s="1"/>
  <c r="L3470" i="13" a="1"/>
  <c r="L3470" i="13" s="1"/>
  <c r="L4494" i="13" a="1"/>
  <c r="L4494" i="13" s="1"/>
  <c r="L5518" i="13" a="1"/>
  <c r="L5518" i="13" s="1"/>
  <c r="L6542" i="13" a="1"/>
  <c r="L6542" i="13" s="1"/>
  <c r="L7566" i="13" a="1"/>
  <c r="L7566" i="13" s="1"/>
  <c r="K8620" i="13" a="1"/>
  <c r="K8620" i="13" s="1"/>
  <c r="K9644" i="13" a="1"/>
  <c r="K9644" i="13" s="1"/>
  <c r="L7952" i="13" a="1"/>
  <c r="L7952" i="13" s="1"/>
  <c r="L8976" i="13" a="1"/>
  <c r="L8976" i="13" s="1"/>
  <c r="L10000" i="13" a="1"/>
  <c r="L10000" i="13" s="1"/>
  <c r="K8818" i="13" a="1"/>
  <c r="K8818" i="13" s="1"/>
  <c r="K9842" i="13" a="1"/>
  <c r="K9842" i="13" s="1"/>
  <c r="L10331" i="13" a="1"/>
  <c r="L10331" i="13" s="1"/>
  <c r="L9667" i="13" a="1"/>
  <c r="L9667" i="13" s="1"/>
  <c r="K10450" i="13" a="1"/>
  <c r="K10450" i="13" s="1"/>
  <c r="K10578" i="13" a="1"/>
  <c r="K10578" i="13" s="1"/>
  <c r="K10458" i="13" a="1"/>
  <c r="K10458" i="13" s="1"/>
  <c r="K9981" i="13" a="1"/>
  <c r="K9981" i="13" s="1"/>
  <c r="L8851" i="13" a="1"/>
  <c r="L8851" i="13" s="1"/>
  <c r="K9451" i="13" a="1"/>
  <c r="K9451" i="13" s="1"/>
  <c r="L10435" i="13" a="1"/>
  <c r="L10435" i="13" s="1"/>
  <c r="K9723" i="13" a="1"/>
  <c r="K9723" i="13" s="1"/>
  <c r="L10320" i="13" a="1"/>
  <c r="L10320" i="13" s="1"/>
  <c r="L8272" i="13" a="1"/>
  <c r="L8272" i="13" s="1"/>
  <c r="K8940" i="13" a="1"/>
  <c r="K8940" i="13" s="1"/>
  <c r="L6862" i="13" a="1"/>
  <c r="L6862" i="13" s="1"/>
  <c r="L4814" i="13" a="1"/>
  <c r="L4814" i="13" s="1"/>
  <c r="L2766" i="13" a="1"/>
  <c r="L2766" i="13" s="1"/>
  <c r="K7054" i="13" a="1"/>
  <c r="K7054" i="13" s="1"/>
  <c r="K5006" i="13" a="1"/>
  <c r="K5006" i="13" s="1"/>
  <c r="L7364" i="13" a="1"/>
  <c r="L7364" i="13" s="1"/>
  <c r="L5316" i="13" a="1"/>
  <c r="L5316" i="13" s="1"/>
  <c r="L3268" i="13" a="1"/>
  <c r="L3268" i="13" s="1"/>
  <c r="K6456" i="13" a="1"/>
  <c r="K6456" i="13" s="1"/>
  <c r="K4408" i="13" a="1"/>
  <c r="K4408" i="13" s="1"/>
  <c r="L2010" i="13" a="1"/>
  <c r="L2010" i="13" s="1"/>
  <c r="K2294" i="13" a="1"/>
  <c r="K2294" i="13" s="1"/>
  <c r="L2323" i="13" a="1"/>
  <c r="L2323" i="13" s="1"/>
  <c r="L1508" i="13" a="1"/>
  <c r="L1508" i="13" s="1"/>
  <c r="L2197" i="13" a="1"/>
  <c r="L2197" i="13" s="1"/>
  <c r="L149" i="13" a="1"/>
  <c r="L149" i="13" s="1"/>
  <c r="K8449" i="13" a="1"/>
  <c r="K8449" i="13" s="1"/>
  <c r="L9159" i="13" a="1"/>
  <c r="L9159" i="13" s="1"/>
  <c r="K9319" i="13" a="1"/>
  <c r="K9319" i="13" s="1"/>
  <c r="L9985" i="13" a="1"/>
  <c r="L9985" i="13" s="1"/>
  <c r="L7937" i="13" a="1"/>
  <c r="L7937" i="13" s="1"/>
  <c r="K5861" i="13" a="1"/>
  <c r="K5861" i="13" s="1"/>
  <c r="K3813" i="13" a="1"/>
  <c r="K3813" i="13" s="1"/>
  <c r="L8099" i="13" a="1"/>
  <c r="L8099" i="13" s="1"/>
  <c r="L6051" i="13" a="1"/>
  <c r="L6051" i="13" s="1"/>
  <c r="L4003" i="13" a="1"/>
  <c r="L4003" i="13" s="1"/>
  <c r="K6363" i="13" a="1"/>
  <c r="K6363" i="13" s="1"/>
  <c r="K4315" i="13" a="1"/>
  <c r="K4315" i="13" s="1"/>
  <c r="L7501" i="13" a="1"/>
  <c r="L7501" i="13" s="1"/>
  <c r="L5453" i="13" a="1"/>
  <c r="L5453" i="13" s="1"/>
  <c r="L3405" i="13" a="1"/>
  <c r="L3405" i="13" s="1"/>
  <c r="K1009" i="13" a="1"/>
  <c r="K1009" i="13" s="1"/>
  <c r="L3395" i="13" a="1"/>
  <c r="L3395" i="13" s="1"/>
  <c r="K2555" i="13" a="1"/>
  <c r="K2555" i="13" s="1"/>
  <c r="K507" i="13" a="1"/>
  <c r="K507" i="13" s="1"/>
  <c r="K1196" i="13" a="1"/>
  <c r="K1196" i="13" s="1"/>
  <c r="L10094" i="13" a="1"/>
  <c r="L10094" i="13" s="1"/>
  <c r="L8046" i="13" a="1"/>
  <c r="L8046" i="13" s="1"/>
  <c r="K8758" i="13" a="1"/>
  <c r="K8758" i="13" s="1"/>
  <c r="L8916" i="13" a="1"/>
  <c r="L8916" i="13" s="1"/>
  <c r="K9584" i="13" a="1"/>
  <c r="K9584" i="13" s="1"/>
  <c r="L7506" i="13" a="1"/>
  <c r="L7506" i="13" s="1"/>
  <c r="L5458" i="13" a="1"/>
  <c r="L5458" i="13" s="1"/>
  <c r="L3410" i="13" a="1"/>
  <c r="L3410" i="13" s="1"/>
  <c r="K7698" i="13" a="1"/>
  <c r="K7698" i="13" s="1"/>
  <c r="K5650" i="13" a="1"/>
  <c r="K5650" i="13" s="1"/>
  <c r="K10595" i="13" a="1"/>
  <c r="K10595" i="13" s="1"/>
  <c r="L8002" i="13" a="1"/>
  <c r="L8002" i="13" s="1"/>
  <c r="K10611" i="13" a="1"/>
  <c r="K10611" i="13" s="1"/>
  <c r="K9853" i="13" a="1"/>
  <c r="K9853" i="13" s="1"/>
  <c r="L8595" i="13" a="1"/>
  <c r="L8595" i="13" s="1"/>
  <c r="K10648" i="13" a="1"/>
  <c r="K10648" i="13" s="1"/>
  <c r="L10179" i="13" a="1"/>
  <c r="L10179" i="13" s="1"/>
  <c r="K9211" i="13" a="1"/>
  <c r="K9211" i="13" s="1"/>
  <c r="L10192" i="13" a="1"/>
  <c r="L10192" i="13" s="1"/>
  <c r="L8144" i="13" a="1"/>
  <c r="L8144" i="13" s="1"/>
  <c r="K8812" i="13" a="1"/>
  <c r="K8812" i="13" s="1"/>
  <c r="L6734" i="13" a="1"/>
  <c r="L6734" i="13" s="1"/>
  <c r="L4686" i="13" a="1"/>
  <c r="L4686" i="13" s="1"/>
  <c r="L2638" i="13" a="1"/>
  <c r="L2638" i="13" s="1"/>
  <c r="K6926" i="13" a="1"/>
  <c r="K6926" i="13" s="1"/>
  <c r="K4878" i="13" a="1"/>
  <c r="K4878" i="13" s="1"/>
  <c r="L7236" i="13" a="1"/>
  <c r="L7236" i="13" s="1"/>
  <c r="L5188" i="13" a="1"/>
  <c r="L5188" i="13" s="1"/>
  <c r="L3140" i="13" a="1"/>
  <c r="L3140" i="13" s="1"/>
  <c r="K6328" i="13" a="1"/>
  <c r="K6328" i="13" s="1"/>
  <c r="K4280" i="13" a="1"/>
  <c r="K4280" i="13" s="1"/>
  <c r="L1882" i="13" a="1"/>
  <c r="L1882" i="13" s="1"/>
  <c r="L2039" i="13" a="1"/>
  <c r="L2039" i="13" s="1"/>
  <c r="K2066" i="13" a="1"/>
  <c r="K2066" i="13" s="1"/>
  <c r="L1380" i="13" a="1"/>
  <c r="L1380" i="13" s="1"/>
  <c r="L2069" i="13" a="1"/>
  <c r="L2069" i="13" s="1"/>
  <c r="L21" i="13" a="1"/>
  <c r="L21" i="13" s="1"/>
  <c r="K8321" i="13" a="1"/>
  <c r="K8321" i="13" s="1"/>
  <c r="L9031" i="13" a="1"/>
  <c r="L9031" i="13" s="1"/>
  <c r="K9191" i="13" a="1"/>
  <c r="K9191" i="13" s="1"/>
  <c r="L9857" i="13" a="1"/>
  <c r="L9857" i="13" s="1"/>
  <c r="K7781" i="13" a="1"/>
  <c r="K7781" i="13" s="1"/>
  <c r="K5733" i="13" a="1"/>
  <c r="K5733" i="13" s="1"/>
  <c r="K3685" i="13" a="1"/>
  <c r="K3685" i="13" s="1"/>
  <c r="L7971" i="13" a="1"/>
  <c r="L7971" i="13" s="1"/>
  <c r="L5923" i="13" a="1"/>
  <c r="L5923" i="13" s="1"/>
  <c r="L3875" i="13" a="1"/>
  <c r="L3875" i="13" s="1"/>
  <c r="K6235" i="13" a="1"/>
  <c r="K6235" i="13" s="1"/>
  <c r="K4187" i="13" a="1"/>
  <c r="K4187" i="13" s="1"/>
  <c r="L7373" i="13" a="1"/>
  <c r="L7373" i="13" s="1"/>
  <c r="L5325" i="13" a="1"/>
  <c r="L5325" i="13" s="1"/>
  <c r="L3277" i="13" a="1"/>
  <c r="L3277" i="13" s="1"/>
  <c r="K881" i="13" a="1"/>
  <c r="K881" i="13" s="1"/>
  <c r="L3267" i="13" a="1"/>
  <c r="L3267" i="13" s="1"/>
  <c r="K2427" i="13" a="1"/>
  <c r="K2427" i="13" s="1"/>
  <c r="K379" i="13" a="1"/>
  <c r="K379" i="13" s="1"/>
  <c r="K1068" i="13" a="1"/>
  <c r="K1068" i="13" s="1"/>
  <c r="L9966" i="13" a="1"/>
  <c r="L9966" i="13" s="1"/>
  <c r="L7918" i="13" a="1"/>
  <c r="L7918" i="13" s="1"/>
  <c r="K8630" i="13" a="1"/>
  <c r="K8630" i="13" s="1"/>
  <c r="L8788" i="13" a="1"/>
  <c r="L8788" i="13" s="1"/>
  <c r="K9456" i="13" a="1"/>
  <c r="K9456" i="13" s="1"/>
  <c r="L7378" i="13" a="1"/>
  <c r="L7378" i="13" s="1"/>
  <c r="L5330" i="13" a="1"/>
  <c r="L5330" i="13" s="1"/>
  <c r="L3282" i="13" a="1"/>
  <c r="L3282" i="13" s="1"/>
  <c r="K7570" i="13" a="1"/>
  <c r="K7570" i="13" s="1"/>
  <c r="K5522" i="13" a="1"/>
  <c r="K5522" i="13" s="1"/>
  <c r="L6741" i="13" a="1"/>
  <c r="L6741" i="13" s="1"/>
  <c r="K3043" i="13" a="1"/>
  <c r="K3043" i="13" s="1"/>
  <c r="K4067" i="13" a="1"/>
  <c r="K4067" i="13" s="1"/>
  <c r="K5091" i="13" a="1"/>
  <c r="K5091" i="13" s="1"/>
  <c r="K6115" i="13" a="1"/>
  <c r="K6115" i="13" s="1"/>
  <c r="K7139" i="13" a="1"/>
  <c r="K7139" i="13" s="1"/>
  <c r="L3755" i="13" a="1"/>
  <c r="L3755" i="13" s="1"/>
  <c r="L4779" i="13" a="1"/>
  <c r="L4779" i="13" s="1"/>
  <c r="L5803" i="13" a="1"/>
  <c r="L5803" i="13" s="1"/>
  <c r="K8739" i="13" a="1"/>
  <c r="K8739" i="13" s="1"/>
  <c r="L8210" i="13" a="1"/>
  <c r="L8210" i="13" s="1"/>
  <c r="L8386" i="13" a="1"/>
  <c r="L8386" i="13" s="1"/>
  <c r="L8250" i="13" a="1"/>
  <c r="L8250" i="13" s="1"/>
  <c r="K9421" i="13" a="1"/>
  <c r="K9421" i="13" s="1"/>
  <c r="K10291" i="13" a="1"/>
  <c r="K10291" i="13" s="1"/>
  <c r="K10389" i="13" a="1"/>
  <c r="K10389" i="13" s="1"/>
  <c r="L9411" i="13" a="1"/>
  <c r="L9411" i="13" s="1"/>
  <c r="K9778" i="13" a="1"/>
  <c r="K9778" i="13" s="1"/>
  <c r="L9936" i="13" a="1"/>
  <c r="L9936" i="13" s="1"/>
  <c r="L10602" i="13" a="1"/>
  <c r="L10602" i="13" s="1"/>
  <c r="K8556" i="13" a="1"/>
  <c r="K8556" i="13" s="1"/>
  <c r="L6478" i="13" a="1"/>
  <c r="L6478" i="13" s="1"/>
  <c r="L4430" i="13" a="1"/>
  <c r="L4430" i="13" s="1"/>
  <c r="L2382" i="13" a="1"/>
  <c r="L2382" i="13" s="1"/>
  <c r="K6670" i="13" a="1"/>
  <c r="K6670" i="13" s="1"/>
  <c r="K4622" i="13" a="1"/>
  <c r="K4622" i="13" s="1"/>
  <c r="L6980" i="13" a="1"/>
  <c r="L6980" i="13" s="1"/>
  <c r="L4932" i="13" a="1"/>
  <c r="L4932" i="13" s="1"/>
  <c r="L2884" i="13" a="1"/>
  <c r="L2884" i="13" s="1"/>
  <c r="K6072" i="13" a="1"/>
  <c r="K6072" i="13" s="1"/>
  <c r="K4024" i="13" a="1"/>
  <c r="K4024" i="13" s="1"/>
  <c r="L1626" i="13" a="1"/>
  <c r="L1626" i="13" s="1"/>
  <c r="K1534" i="13" a="1"/>
  <c r="K1534" i="13" s="1"/>
  <c r="L1547" i="13" a="1"/>
  <c r="L1547" i="13" s="1"/>
  <c r="L1124" i="13" a="1"/>
  <c r="L1124" i="13" s="1"/>
  <c r="L1813" i="13" a="1"/>
  <c r="L1813" i="13" s="1"/>
  <c r="L267" i="13" a="1"/>
  <c r="L267" i="13" s="1"/>
  <c r="K8065" i="13" a="1"/>
  <c r="K8065" i="13" s="1"/>
  <c r="L8775" i="13" a="1"/>
  <c r="L8775" i="13" s="1"/>
  <c r="K8935" i="13" a="1"/>
  <c r="K8935" i="13" s="1"/>
  <c r="L9601" i="13" a="1"/>
  <c r="L9601" i="13" s="1"/>
  <c r="K7525" i="13" a="1"/>
  <c r="K7525" i="13" s="1"/>
  <c r="K5477" i="13" a="1"/>
  <c r="K5477" i="13" s="1"/>
  <c r="K3429" i="13" a="1"/>
  <c r="K3429" i="13" s="1"/>
  <c r="L7715" i="13" a="1"/>
  <c r="L7715" i="13" s="1"/>
  <c r="L5667" i="13" a="1"/>
  <c r="L5667" i="13" s="1"/>
  <c r="L3619" i="13" a="1"/>
  <c r="L3619" i="13" s="1"/>
  <c r="K5979" i="13" a="1"/>
  <c r="K5979" i="13" s="1"/>
  <c r="K3931" i="13" a="1"/>
  <c r="K3931" i="13" s="1"/>
  <c r="L7117" i="13" a="1"/>
  <c r="L7117" i="13" s="1"/>
  <c r="L5069" i="13" a="1"/>
  <c r="L5069" i="13" s="1"/>
  <c r="L3021" i="13" a="1"/>
  <c r="L3021" i="13" s="1"/>
  <c r="K625" i="13" a="1"/>
  <c r="K625" i="13" s="1"/>
  <c r="L3011" i="13" a="1"/>
  <c r="L3011" i="13" s="1"/>
  <c r="K2171" i="13" a="1"/>
  <c r="K2171" i="13" s="1"/>
  <c r="K123" i="13" a="1"/>
  <c r="K123" i="13" s="1"/>
  <c r="K812" i="13" a="1"/>
  <c r="K812" i="13" s="1"/>
  <c r="L9710" i="13" a="1"/>
  <c r="L9710" i="13" s="1"/>
  <c r="K10422" i="13" a="1"/>
  <c r="K10422" i="13" s="1"/>
  <c r="L10580" i="13" a="1"/>
  <c r="L10580" i="13" s="1"/>
  <c r="L8532" i="13" a="1"/>
  <c r="L8532" i="13" s="1"/>
  <c r="K9200" i="13" a="1"/>
  <c r="K9200" i="13" s="1"/>
  <c r="L7122" i="13" a="1"/>
  <c r="L7122" i="13" s="1"/>
  <c r="L5074" i="13" a="1"/>
  <c r="L5074" i="13" s="1"/>
  <c r="L3026" i="13" a="1"/>
  <c r="L3026" i="13" s="1"/>
  <c r="K7314" i="13" a="1"/>
  <c r="K7314" i="13" s="1"/>
  <c r="K1688" i="13" a="1"/>
  <c r="K1688" i="13" s="1"/>
  <c r="L1159" i="13" a="1"/>
  <c r="L1159" i="13" s="1"/>
  <c r="K1437" i="13" a="1"/>
  <c r="K1437" i="13" s="1"/>
  <c r="L5817" i="13" a="1"/>
  <c r="L5817" i="13" s="1"/>
  <c r="L7097" i="13" a="1"/>
  <c r="L7097" i="13" s="1"/>
  <c r="K2887" i="13" a="1"/>
  <c r="K2887" i="13" s="1"/>
  <c r="K3911" i="13" a="1"/>
  <c r="K3911" i="13" s="1"/>
  <c r="K4935" i="13" a="1"/>
  <c r="K4935" i="13" s="1"/>
  <c r="K5959" i="13" a="1"/>
  <c r="K5959" i="13" s="1"/>
  <c r="K6983" i="13" a="1"/>
  <c r="K6983" i="13" s="1"/>
  <c r="L3599" i="13" a="1"/>
  <c r="L3599" i="13" s="1"/>
  <c r="L4623" i="13" a="1"/>
  <c r="L4623" i="13" s="1"/>
  <c r="L5647" i="13" a="1"/>
  <c r="L5647" i="13" s="1"/>
  <c r="L6671" i="13" a="1"/>
  <c r="L6671" i="13" s="1"/>
  <c r="L7695" i="13" a="1"/>
  <c r="L7695" i="13" s="1"/>
  <c r="K2385" i="13" a="1"/>
  <c r="K2385" i="13" s="1"/>
  <c r="K3409" i="13" a="1"/>
  <c r="K3409" i="13" s="1"/>
  <c r="K4433" i="13" a="1"/>
  <c r="K4433" i="13" s="1"/>
  <c r="K5457" i="13" a="1"/>
  <c r="K5457" i="13" s="1"/>
  <c r="K6481" i="13" a="1"/>
  <c r="K6481" i="13" s="1"/>
  <c r="K7505" i="13" a="1"/>
  <c r="K7505" i="13" s="1"/>
  <c r="L8557" i="13" a="1"/>
  <c r="L8557" i="13" s="1"/>
  <c r="L9581" i="13" a="1"/>
  <c r="L9581" i="13" s="1"/>
  <c r="K10605" i="13" a="1"/>
  <c r="K10605" i="13" s="1"/>
  <c r="K3" i="13" a="1"/>
  <c r="K3" i="13" s="1"/>
  <c r="L1025" i="13" a="1"/>
  <c r="L1025" i="13" s="1"/>
  <c r="L2049" i="13" a="1"/>
  <c r="L2049" i="13" s="1"/>
  <c r="L336" i="13" a="1"/>
  <c r="L336" i="13" s="1"/>
  <c r="L1360" i="13" a="1"/>
  <c r="L1360" i="13" s="1"/>
  <c r="L2384" i="13" a="1"/>
  <c r="L2384" i="13" s="1"/>
  <c r="K2026" i="13" a="1"/>
  <c r="K2026" i="13" s="1"/>
  <c r="K3226" i="13" a="1"/>
  <c r="K3226" i="13" s="1"/>
  <c r="L1999" i="13" a="1"/>
  <c r="L1999" i="13" s="1"/>
  <c r="L838" i="13" a="1"/>
  <c r="L838" i="13" s="1"/>
  <c r="L1862" i="13" a="1"/>
  <c r="L1862" i="13" s="1"/>
  <c r="K3236" i="13" a="1"/>
  <c r="K3236" i="13" s="1"/>
  <c r="K4260" i="13" a="1"/>
  <c r="K4260" i="13" s="1"/>
  <c r="K5284" i="13" a="1"/>
  <c r="K5284" i="13" s="1"/>
  <c r="K6308" i="13" a="1"/>
  <c r="K6308" i="13" s="1"/>
  <c r="K7332" i="13" a="1"/>
  <c r="K7332" i="13" s="1"/>
  <c r="L3120" i="13" a="1"/>
  <c r="L3120" i="13" s="1"/>
  <c r="L4144" i="13" a="1"/>
  <c r="L4144" i="13" s="1"/>
  <c r="L5168" i="13" a="1"/>
  <c r="L5168" i="13" s="1"/>
  <c r="L6192" i="13" a="1"/>
  <c r="L6192" i="13" s="1"/>
  <c r="L7216" i="13" a="1"/>
  <c r="L7216" i="13" s="1"/>
  <c r="K3834" i="13" a="1"/>
  <c r="K3834" i="13" s="1"/>
  <c r="K4858" i="13" a="1"/>
  <c r="K4858" i="13" s="1"/>
  <c r="K5882" i="13" a="1"/>
  <c r="K5882" i="13" s="1"/>
  <c r="K6906" i="13" a="1"/>
  <c r="K6906" i="13" s="1"/>
  <c r="K7930" i="13" a="1"/>
  <c r="K7930" i="13" s="1"/>
  <c r="L2618" i="13" a="1"/>
  <c r="L2618" i="13" s="1"/>
  <c r="L3642" i="13" a="1"/>
  <c r="L3642" i="13" s="1"/>
  <c r="L4666" i="13" a="1"/>
  <c r="L4666" i="13" s="1"/>
  <c r="L5690" i="13" a="1"/>
  <c r="L5690" i="13" s="1"/>
  <c r="L6714" i="13" a="1"/>
  <c r="L6714" i="13" s="1"/>
  <c r="L7738" i="13" a="1"/>
  <c r="L7738" i="13" s="1"/>
  <c r="K8792" i="13" a="1"/>
  <c r="K8792" i="13" s="1"/>
  <c r="K9816" i="13" a="1"/>
  <c r="K9816" i="13" s="1"/>
  <c r="L8124" i="13" a="1"/>
  <c r="L8124" i="13" s="1"/>
  <c r="L9148" i="13" a="1"/>
  <c r="L9148" i="13" s="1"/>
  <c r="L10172" i="13" a="1"/>
  <c r="L10172" i="13" s="1"/>
  <c r="K8990" i="13" a="1"/>
  <c r="K8990" i="13" s="1"/>
  <c r="K10014" i="13" a="1"/>
  <c r="K10014" i="13" s="1"/>
  <c r="L8278" i="13" a="1"/>
  <c r="L8278" i="13" s="1"/>
  <c r="L9302" i="13" a="1"/>
  <c r="L9302" i="13" s="1"/>
  <c r="L10326" i="13" a="1"/>
  <c r="L10326" i="13" s="1"/>
  <c r="K916" i="13" a="1"/>
  <c r="K916" i="13" s="1"/>
  <c r="K1382" i="13" a="1"/>
  <c r="K1382" i="13" s="1"/>
  <c r="K2579" i="13" a="1"/>
  <c r="K2579" i="13" s="1"/>
  <c r="K2067" i="13" a="1"/>
  <c r="K2067" i="13" s="1"/>
  <c r="K1555" i="13" a="1"/>
  <c r="K1555" i="13" s="1"/>
  <c r="K1043" i="13" a="1"/>
  <c r="K1043" i="13" s="1"/>
  <c r="K531" i="13" a="1"/>
  <c r="K531" i="13" s="1"/>
  <c r="K19" i="13" a="1"/>
  <c r="K19" i="13" s="1"/>
  <c r="K2244" i="13" a="1"/>
  <c r="K2244" i="13" s="1"/>
  <c r="K1732" i="13" a="1"/>
  <c r="K1732" i="13" s="1"/>
  <c r="K1220" i="13" a="1"/>
  <c r="K1220" i="13" s="1"/>
  <c r="K708" i="13" a="1"/>
  <c r="K708" i="13" s="1"/>
  <c r="K196" i="13" a="1"/>
  <c r="K196" i="13" s="1"/>
  <c r="K704" i="13" a="1"/>
  <c r="K704" i="13" s="1"/>
  <c r="K192" i="13" a="1"/>
  <c r="K192" i="13" s="1"/>
  <c r="K1529" i="13" a="1"/>
  <c r="K1529" i="13" s="1"/>
  <c r="K921" i="13" a="1"/>
  <c r="K921" i="13" s="1"/>
  <c r="K2226" i="13" a="1"/>
  <c r="K2226" i="13" s="1"/>
  <c r="L3403" i="13" a="1"/>
  <c r="L3403" i="13" s="1"/>
  <c r="L2411" i="13" a="1"/>
  <c r="L2411" i="13" s="1"/>
  <c r="K2627" i="13" a="1"/>
  <c r="K2627" i="13" s="1"/>
  <c r="K1635" i="13" a="1"/>
  <c r="K1635" i="13" s="1"/>
  <c r="K675" i="13" a="1"/>
  <c r="K675" i="13" s="1"/>
  <c r="K2420" i="13" a="1"/>
  <c r="K2420" i="13" s="1"/>
  <c r="L3445" i="13" a="1"/>
  <c r="L3445" i="13" s="1"/>
  <c r="L2933" i="13" a="1"/>
  <c r="L2933" i="13" s="1"/>
  <c r="K2073" i="13" a="1"/>
  <c r="K2073" i="13" s="1"/>
  <c r="K1561" i="13" a="1"/>
  <c r="K1561" i="13" s="1"/>
  <c r="K89" i="13" a="1"/>
  <c r="K89" i="13" s="1"/>
  <c r="L3435" i="13" a="1"/>
  <c r="L3435" i="13" s="1"/>
  <c r="L2379" i="13" a="1"/>
  <c r="L2379" i="13" s="1"/>
  <c r="K2531" i="13" a="1"/>
  <c r="K2531" i="13" s="1"/>
  <c r="K1475" i="13" a="1"/>
  <c r="K1475" i="13" s="1"/>
  <c r="K387" i="13" a="1"/>
  <c r="K387" i="13" s="1"/>
  <c r="K728" i="13" a="1"/>
  <c r="K728" i="13" s="1"/>
  <c r="K2087" i="13" a="1"/>
  <c r="K2087" i="13" s="1"/>
  <c r="K541" i="13" a="1"/>
  <c r="K541" i="13" s="1"/>
  <c r="L4985" i="13" a="1"/>
  <c r="L4985" i="13" s="1"/>
  <c r="K424" i="13" a="1"/>
  <c r="K424" i="13" s="1"/>
  <c r="K1448" i="13" a="1"/>
  <c r="K1448" i="13" s="1"/>
  <c r="K22" i="13" a="1"/>
  <c r="K22" i="13" s="1"/>
  <c r="K759" i="13" a="1"/>
  <c r="K759" i="13" s="1"/>
  <c r="K1783" i="13" a="1"/>
  <c r="K1783" i="13" s="1"/>
  <c r="K482" i="13" a="1"/>
  <c r="K482" i="13" s="1"/>
  <c r="L2623" i="13" a="1"/>
  <c r="L2623" i="13" s="1"/>
  <c r="K454" i="13" a="1"/>
  <c r="K454" i="13" s="1"/>
  <c r="K237" i="13" a="1"/>
  <c r="K237" i="13" s="1"/>
  <c r="K1261" i="13" a="1"/>
  <c r="K1261" i="13" s="1"/>
  <c r="L2633" i="13" a="1"/>
  <c r="L2633" i="13" s="1"/>
  <c r="L3657" i="13" a="1"/>
  <c r="L3657" i="13" s="1"/>
  <c r="L4681" i="13" a="1"/>
  <c r="L4681" i="13" s="1"/>
  <c r="L5705" i="13" a="1"/>
  <c r="L5705" i="13" s="1"/>
  <c r="L6729" i="13" a="1"/>
  <c r="L6729" i="13" s="1"/>
  <c r="L7753" i="13" a="1"/>
  <c r="L7753" i="13" s="1"/>
  <c r="K3543" i="13" a="1"/>
  <c r="K3543" i="13" s="1"/>
  <c r="K4567" i="13" a="1"/>
  <c r="K4567" i="13" s="1"/>
  <c r="K5591" i="13" a="1"/>
  <c r="K5591" i="13" s="1"/>
  <c r="K6615" i="13" a="1"/>
  <c r="K6615" i="13" s="1"/>
  <c r="K7639" i="13" a="1"/>
  <c r="K7639" i="13" s="1"/>
  <c r="L4255" i="13" a="1"/>
  <c r="L4255" i="13" s="1"/>
  <c r="L5279" i="13" a="1"/>
  <c r="L5279" i="13" s="1"/>
  <c r="L6303" i="13" a="1"/>
  <c r="L6303" i="13" s="1"/>
  <c r="L7327" i="13" a="1"/>
  <c r="L7327" i="13" s="1"/>
  <c r="L8351" i="13" a="1"/>
  <c r="L8351" i="13" s="1"/>
  <c r="K3041" i="13" a="1"/>
  <c r="K3041" i="13" s="1"/>
  <c r="K4065" i="13" a="1"/>
  <c r="K4065" i="13" s="1"/>
  <c r="K5089" i="13" a="1"/>
  <c r="K5089" i="13" s="1"/>
  <c r="K6113" i="13" a="1"/>
  <c r="K6113" i="13" s="1"/>
  <c r="K7137" i="13" a="1"/>
  <c r="K7137" i="13" s="1"/>
  <c r="L8189" i="13" a="1"/>
  <c r="L8189" i="13" s="1"/>
  <c r="L9213" i="13" a="1"/>
  <c r="L9213" i="13" s="1"/>
  <c r="L10237" i="13" a="1"/>
  <c r="L10237" i="13" s="1"/>
  <c r="K8547" i="13" a="1"/>
  <c r="K8547" i="13" s="1"/>
  <c r="L657" i="13" a="1"/>
  <c r="L657" i="13" s="1"/>
  <c r="L1681" i="13" a="1"/>
  <c r="L1681" i="13" s="1"/>
  <c r="L971" i="13" a="1"/>
  <c r="L971" i="13" s="1"/>
  <c r="L992" i="13" a="1"/>
  <c r="L992" i="13" s="1"/>
  <c r="L2016" i="13" a="1"/>
  <c r="L2016" i="13" s="1"/>
  <c r="K1282" i="13" a="1"/>
  <c r="K1282" i="13" s="1"/>
  <c r="K2858" i="13" a="1"/>
  <c r="K2858" i="13" s="1"/>
  <c r="L1271" i="13" a="1"/>
  <c r="L1271" i="13" s="1"/>
  <c r="L470" i="13" a="1"/>
  <c r="L470" i="13" s="1"/>
  <c r="L1494" i="13" a="1"/>
  <c r="L1494" i="13" s="1"/>
  <c r="K2868" i="13" a="1"/>
  <c r="K2868" i="13" s="1"/>
  <c r="K3892" i="13" a="1"/>
  <c r="K3892" i="13" s="1"/>
  <c r="K4916" i="13" a="1"/>
  <c r="K4916" i="13" s="1"/>
  <c r="K5940" i="13" a="1"/>
  <c r="K5940" i="13" s="1"/>
  <c r="K6964" i="13" a="1"/>
  <c r="K6964" i="13" s="1"/>
  <c r="L2752" i="13" a="1"/>
  <c r="L2752" i="13" s="1"/>
  <c r="L3776" i="13" a="1"/>
  <c r="L3776" i="13" s="1"/>
  <c r="L4800" i="13" a="1"/>
  <c r="L4800" i="13" s="1"/>
  <c r="L5824" i="13" a="1"/>
  <c r="L5824" i="13" s="1"/>
  <c r="L6848" i="13" a="1"/>
  <c r="L6848" i="13" s="1"/>
  <c r="L7872" i="13" a="1"/>
  <c r="L7872" i="13" s="1"/>
  <c r="K4490" i="13" a="1"/>
  <c r="K4490" i="13" s="1"/>
  <c r="K5514" i="13" a="1"/>
  <c r="K5514" i="13" s="1"/>
  <c r="K6538" i="13" a="1"/>
  <c r="K6538" i="13" s="1"/>
  <c r="K7562" i="13" a="1"/>
  <c r="K7562" i="13" s="1"/>
  <c r="L2250" i="13" a="1"/>
  <c r="L2250" i="13" s="1"/>
  <c r="L3274" i="13" a="1"/>
  <c r="L3274" i="13" s="1"/>
  <c r="L4298" i="13" a="1"/>
  <c r="L4298" i="13" s="1"/>
  <c r="L5322" i="13" a="1"/>
  <c r="L5322" i="13" s="1"/>
  <c r="L6346" i="13" a="1"/>
  <c r="L6346" i="13" s="1"/>
  <c r="L7370" i="13" a="1"/>
  <c r="L7370" i="13" s="1"/>
  <c r="K8424" i="13" a="1"/>
  <c r="K8424" i="13" s="1"/>
  <c r="K9448" i="13" a="1"/>
  <c r="K9448" i="13" s="1"/>
  <c r="K10472" i="13" a="1"/>
  <c r="K10472" i="13" s="1"/>
  <c r="L8780" i="13" a="1"/>
  <c r="L8780" i="13" s="1"/>
  <c r="L9804" i="13" a="1"/>
  <c r="L9804" i="13" s="1"/>
  <c r="K8622" i="13" a="1"/>
  <c r="K8622" i="13" s="1"/>
  <c r="K9646" i="13" a="1"/>
  <c r="K9646" i="13" s="1"/>
  <c r="L7910" i="13" a="1"/>
  <c r="L7910" i="13" s="1"/>
  <c r="L8934" i="13" a="1"/>
  <c r="L8934" i="13" s="1"/>
  <c r="L9958" i="13" a="1"/>
  <c r="L9958" i="13" s="1"/>
  <c r="K180" i="13" a="1"/>
  <c r="K180" i="13" s="1"/>
  <c r="K2228" i="13" a="1"/>
  <c r="K2228" i="13" s="1"/>
  <c r="K871" i="13" a="1"/>
  <c r="K871" i="13" s="1"/>
  <c r="L907" i="13" a="1"/>
  <c r="L907" i="13" s="1"/>
  <c r="L3897" i="13" a="1"/>
  <c r="L3897" i="13" s="1"/>
  <c r="K56" i="13" a="1"/>
  <c r="K56" i="13" s="1"/>
  <c r="K1080" i="13" a="1"/>
  <c r="K1080" i="13" s="1"/>
  <c r="K2104" i="13" a="1"/>
  <c r="K2104" i="13" s="1"/>
  <c r="K391" i="13" a="1"/>
  <c r="K391" i="13" s="1"/>
  <c r="K1415" i="13" a="1"/>
  <c r="K1415" i="13" s="1"/>
  <c r="K2439" i="13" a="1"/>
  <c r="K2439" i="13" s="1"/>
  <c r="K2134" i="13" a="1"/>
  <c r="K2134" i="13" s="1"/>
  <c r="L3279" i="13" a="1"/>
  <c r="L3279" i="13" s="1"/>
  <c r="L2107" i="13" a="1"/>
  <c r="L2107" i="13" s="1"/>
  <c r="K893" i="13" a="1"/>
  <c r="K893" i="13" s="1"/>
  <c r="K1917" i="13" a="1"/>
  <c r="K1917" i="13" s="1"/>
  <c r="L3289" i="13" a="1"/>
  <c r="L3289" i="13" s="1"/>
  <c r="L4313" i="13" a="1"/>
  <c r="L4313" i="13" s="1"/>
  <c r="L5337" i="13" a="1"/>
  <c r="L5337" i="13" s="1"/>
  <c r="L6361" i="13" a="1"/>
  <c r="L6361" i="13" s="1"/>
  <c r="L7385" i="13" a="1"/>
  <c r="L7385" i="13" s="1"/>
  <c r="K3175" i="13" a="1"/>
  <c r="K3175" i="13" s="1"/>
  <c r="K4199" i="13" a="1"/>
  <c r="K4199" i="13" s="1"/>
  <c r="K5223" i="13" a="1"/>
  <c r="K5223" i="13" s="1"/>
  <c r="K6247" i="13" a="1"/>
  <c r="K6247" i="13" s="1"/>
  <c r="K7271" i="13" a="1"/>
  <c r="K7271" i="13" s="1"/>
  <c r="L3887" i="13" a="1"/>
  <c r="L3887" i="13" s="1"/>
  <c r="L4911" i="13" a="1"/>
  <c r="L4911" i="13" s="1"/>
  <c r="L5935" i="13" a="1"/>
  <c r="L5935" i="13" s="1"/>
  <c r="L6959" i="13" a="1"/>
  <c r="L6959" i="13" s="1"/>
  <c r="L7983" i="13" a="1"/>
  <c r="L7983" i="13" s="1"/>
  <c r="K2673" i="13" a="1"/>
  <c r="K2673" i="13" s="1"/>
  <c r="K3697" i="13" a="1"/>
  <c r="K3697" i="13" s="1"/>
  <c r="K4721" i="13" a="1"/>
  <c r="K4721" i="13" s="1"/>
  <c r="K5745" i="13" a="1"/>
  <c r="K5745" i="13" s="1"/>
  <c r="K6769" i="13" a="1"/>
  <c r="K6769" i="13" s="1"/>
  <c r="K7793" i="13" a="1"/>
  <c r="K7793" i="13" s="1"/>
  <c r="L8845" i="13" a="1"/>
  <c r="L8845" i="13" s="1"/>
  <c r="L9869" i="13" a="1"/>
  <c r="L9869" i="13" s="1"/>
  <c r="K8179" i="13" a="1"/>
  <c r="K8179" i="13" s="1"/>
  <c r="L289" i="13" a="1"/>
  <c r="L289" i="13" s="1"/>
  <c r="L1313" i="13" a="1"/>
  <c r="L1313" i="13" s="1"/>
  <c r="L2337" i="13" a="1"/>
  <c r="L2337" i="13" s="1"/>
  <c r="L624" i="13" a="1"/>
  <c r="L624" i="13" s="1"/>
  <c r="L1648" i="13" a="1"/>
  <c r="L1648" i="13" s="1"/>
  <c r="L2672" i="13" a="1"/>
  <c r="L2672" i="13" s="1"/>
  <c r="K2490" i="13" a="1"/>
  <c r="K2490" i="13" s="1"/>
  <c r="K3514" i="13" a="1"/>
  <c r="K3514" i="13" s="1"/>
  <c r="L102" i="13" a="1"/>
  <c r="L102" i="13" s="1"/>
  <c r="L1126" i="13" a="1"/>
  <c r="L1126" i="13" s="1"/>
  <c r="K2500" i="13" a="1"/>
  <c r="K2500" i="13" s="1"/>
  <c r="K3524" i="13" a="1"/>
  <c r="K3524" i="13" s="1"/>
  <c r="K4548" i="13" a="1"/>
  <c r="K4548" i="13" s="1"/>
  <c r="K5572" i="13" a="1"/>
  <c r="K5572" i="13" s="1"/>
  <c r="K6596" i="13" a="1"/>
  <c r="K6596" i="13" s="1"/>
  <c r="K7620" i="13" a="1"/>
  <c r="K7620" i="13" s="1"/>
  <c r="L3408" i="13" a="1"/>
  <c r="L3408" i="13" s="1"/>
  <c r="L4432" i="13" a="1"/>
  <c r="L4432" i="13" s="1"/>
  <c r="L5456" i="13" a="1"/>
  <c r="L5456" i="13" s="1"/>
  <c r="L6480" i="13" a="1"/>
  <c r="L6480" i="13" s="1"/>
  <c r="L7504" i="13" a="1"/>
  <c r="L7504" i="13" s="1"/>
  <c r="K4122" i="13" a="1"/>
  <c r="K4122" i="13" s="1"/>
  <c r="K5146" i="13" a="1"/>
  <c r="K5146" i="13" s="1"/>
  <c r="K6170" i="13" a="1"/>
  <c r="K6170" i="13" s="1"/>
  <c r="K7194" i="13" a="1"/>
  <c r="K7194" i="13" s="1"/>
  <c r="K8218" i="13" a="1"/>
  <c r="K8218" i="13" s="1"/>
  <c r="L2906" i="13" a="1"/>
  <c r="L2906" i="13" s="1"/>
  <c r="L3930" i="13" a="1"/>
  <c r="L3930" i="13" s="1"/>
  <c r="L4954" i="13" a="1"/>
  <c r="L4954" i="13" s="1"/>
  <c r="L5978" i="13" a="1"/>
  <c r="L5978" i="13" s="1"/>
  <c r="L7002" i="13" a="1"/>
  <c r="L7002" i="13" s="1"/>
  <c r="K8056" i="13" a="1"/>
  <c r="K8056" i="13" s="1"/>
  <c r="K9080" i="13" a="1"/>
  <c r="K9080" i="13" s="1"/>
  <c r="K10104" i="13" a="1"/>
  <c r="K10104" i="13" s="1"/>
  <c r="L8412" i="13" a="1"/>
  <c r="L8412" i="13" s="1"/>
  <c r="L9436" i="13" a="1"/>
  <c r="L9436" i="13" s="1"/>
  <c r="L10460" i="13" a="1"/>
  <c r="L10460" i="13" s="1"/>
  <c r="K9278" i="13" a="1"/>
  <c r="K9278" i="13" s="1"/>
  <c r="K10302" i="13" a="1"/>
  <c r="K10302" i="13" s="1"/>
  <c r="L8566" i="13" a="1"/>
  <c r="L8566" i="13" s="1"/>
  <c r="L9590" i="13" a="1"/>
  <c r="L9590" i="13" s="1"/>
  <c r="K10617" i="13" a="1"/>
  <c r="K10617" i="13" s="1"/>
  <c r="K1492" i="13" a="1"/>
  <c r="K1492" i="13" s="1"/>
  <c r="K2136" i="13" a="1"/>
  <c r="K2136" i="13" s="1"/>
  <c r="L2327" i="13" a="1"/>
  <c r="L2327" i="13" s="1"/>
  <c r="K2013" i="13" a="1"/>
  <c r="K2013" i="13" s="1"/>
  <c r="L463" i="13" a="1"/>
  <c r="L463" i="13" s="1"/>
  <c r="K840" i="13" a="1"/>
  <c r="K840" i="13" s="1"/>
  <c r="K1864" i="13" a="1"/>
  <c r="K1864" i="13" s="1"/>
  <c r="K151" i="13" a="1"/>
  <c r="K151" i="13" s="1"/>
  <c r="K1175" i="13" a="1"/>
  <c r="K1175" i="13" s="1"/>
  <c r="K2199" i="13" a="1"/>
  <c r="K2199" i="13" s="1"/>
  <c r="K1650" i="13" a="1"/>
  <c r="K1650" i="13" s="1"/>
  <c r="L3039" i="13" a="1"/>
  <c r="L3039" i="13" s="1"/>
  <c r="L1631" i="13" a="1"/>
  <c r="L1631" i="13" s="1"/>
  <c r="K653" i="13" a="1"/>
  <c r="K653" i="13" s="1"/>
  <c r="K1677" i="13" a="1"/>
  <c r="K1677" i="13" s="1"/>
  <c r="L3049" i="13" a="1"/>
  <c r="L3049" i="13" s="1"/>
  <c r="L4073" i="13" a="1"/>
  <c r="L4073" i="13" s="1"/>
  <c r="L5097" i="13" a="1"/>
  <c r="L5097" i="13" s="1"/>
  <c r="L6121" i="13" a="1"/>
  <c r="L6121" i="13" s="1"/>
  <c r="L7145" i="13" a="1"/>
  <c r="L7145" i="13" s="1"/>
  <c r="K2935" i="13" a="1"/>
  <c r="K2935" i="13" s="1"/>
  <c r="K3959" i="13" a="1"/>
  <c r="K3959" i="13" s="1"/>
  <c r="K4983" i="13" a="1"/>
  <c r="K4983" i="13" s="1"/>
  <c r="K6007" i="13" a="1"/>
  <c r="K6007" i="13" s="1"/>
  <c r="K7031" i="13" a="1"/>
  <c r="K7031" i="13" s="1"/>
  <c r="L3647" i="13" a="1"/>
  <c r="L3647" i="13" s="1"/>
  <c r="L4671" i="13" a="1"/>
  <c r="L4671" i="13" s="1"/>
  <c r="L5695" i="13" a="1"/>
  <c r="L5695" i="13" s="1"/>
  <c r="L6719" i="13" a="1"/>
  <c r="L6719" i="13" s="1"/>
  <c r="L7743" i="13" a="1"/>
  <c r="L7743" i="13" s="1"/>
  <c r="K2433" i="13" a="1"/>
  <c r="K2433" i="13" s="1"/>
  <c r="K3457" i="13" a="1"/>
  <c r="K3457" i="13" s="1"/>
  <c r="K4481" i="13" a="1"/>
  <c r="K4481" i="13" s="1"/>
  <c r="K5505" i="13" a="1"/>
  <c r="K5505" i="13" s="1"/>
  <c r="K6529" i="13" a="1"/>
  <c r="K6529" i="13" s="1"/>
  <c r="K7553" i="13" a="1"/>
  <c r="K7553" i="13" s="1"/>
  <c r="L8605" i="13" a="1"/>
  <c r="L8605" i="13" s="1"/>
  <c r="L9629" i="13" a="1"/>
  <c r="L9629" i="13" s="1"/>
  <c r="K10653" i="13" a="1"/>
  <c r="K10653" i="13" s="1"/>
  <c r="L49" i="13" a="1"/>
  <c r="L49" i="13" s="1"/>
  <c r="L1073" i="13" a="1"/>
  <c r="L1073" i="13" s="1"/>
  <c r="L2097" i="13" a="1"/>
  <c r="L2097" i="13" s="1"/>
  <c r="L384" i="13" a="1"/>
  <c r="L384" i="13" s="1"/>
  <c r="L1408" i="13" a="1"/>
  <c r="L1408" i="13" s="1"/>
  <c r="L2432" i="13" a="1"/>
  <c r="L2432" i="13" s="1"/>
  <c r="K2122" i="13" a="1"/>
  <c r="K2122" i="13" s="1"/>
  <c r="K3274" i="13" a="1"/>
  <c r="K3274" i="13" s="1"/>
  <c r="L2095" i="13" a="1"/>
  <c r="L2095" i="13" s="1"/>
  <c r="L886" i="13" a="1"/>
  <c r="L886" i="13" s="1"/>
  <c r="L1910" i="13" a="1"/>
  <c r="L1910" i="13" s="1"/>
  <c r="K3284" i="13" a="1"/>
  <c r="K3284" i="13" s="1"/>
  <c r="K4308" i="13" a="1"/>
  <c r="K4308" i="13" s="1"/>
  <c r="K5332" i="13" a="1"/>
  <c r="K5332" i="13" s="1"/>
  <c r="K6356" i="13" a="1"/>
  <c r="K6356" i="13" s="1"/>
  <c r="K7380" i="13" a="1"/>
  <c r="K7380" i="13" s="1"/>
  <c r="L3168" i="13" a="1"/>
  <c r="L3168" i="13" s="1"/>
  <c r="L4192" i="13" a="1"/>
  <c r="L4192" i="13" s="1"/>
  <c r="L5216" i="13" a="1"/>
  <c r="L5216" i="13" s="1"/>
  <c r="L6240" i="13" a="1"/>
  <c r="L6240" i="13" s="1"/>
  <c r="L7264" i="13" a="1"/>
  <c r="L7264" i="13" s="1"/>
  <c r="K3882" i="13" a="1"/>
  <c r="K3882" i="13" s="1"/>
  <c r="K4906" i="13" a="1"/>
  <c r="K4906" i="13" s="1"/>
  <c r="K5930" i="13" a="1"/>
  <c r="K5930" i="13" s="1"/>
  <c r="K6954" i="13" a="1"/>
  <c r="K6954" i="13" s="1"/>
  <c r="K7978" i="13" a="1"/>
  <c r="K7978" i="13" s="1"/>
  <c r="L2666" i="13" a="1"/>
  <c r="L2666" i="13" s="1"/>
  <c r="L3690" i="13" a="1"/>
  <c r="L3690" i="13" s="1"/>
  <c r="L4714" i="13" a="1"/>
  <c r="L4714" i="13" s="1"/>
  <c r="L5738" i="13" a="1"/>
  <c r="L5738" i="13" s="1"/>
  <c r="L6762" i="13" a="1"/>
  <c r="L6762" i="13" s="1"/>
  <c r="L7786" i="13" a="1"/>
  <c r="L7786" i="13" s="1"/>
  <c r="K8840" i="13" a="1"/>
  <c r="K8840" i="13" s="1"/>
  <c r="K9864" i="13" a="1"/>
  <c r="K9864" i="13" s="1"/>
  <c r="L8172" i="13" a="1"/>
  <c r="L8172" i="13" s="1"/>
  <c r="L9196" i="13" a="1"/>
  <c r="L9196" i="13" s="1"/>
  <c r="L10220" i="13" a="1"/>
  <c r="L10220" i="13" s="1"/>
  <c r="K9038" i="13" a="1"/>
  <c r="K9038" i="13" s="1"/>
  <c r="K10062" i="13" a="1"/>
  <c r="K10062" i="13" s="1"/>
  <c r="L8326" i="13" a="1"/>
  <c r="L8326" i="13" s="1"/>
  <c r="L9350" i="13" a="1"/>
  <c r="L9350" i="13" s="1"/>
  <c r="L10374" i="13" a="1"/>
  <c r="L10374" i="13" s="1"/>
  <c r="K1012" i="13" a="1"/>
  <c r="K1012" i="13" s="1"/>
  <c r="L4085" i="13" a="1"/>
  <c r="L4085" i="13" s="1"/>
  <c r="L4597" i="13" a="1"/>
  <c r="L4597" i="13" s="1"/>
  <c r="L5109" i="13" a="1"/>
  <c r="L5109" i="13" s="1"/>
  <c r="L5621" i="13" a="1"/>
  <c r="L5621" i="13" s="1"/>
  <c r="L6133" i="13" a="1"/>
  <c r="L6133" i="13" s="1"/>
  <c r="L6645" i="13" a="1"/>
  <c r="L6645" i="13" s="1"/>
  <c r="L7157" i="13" a="1"/>
  <c r="L7157" i="13" s="1"/>
  <c r="L7669" i="13" a="1"/>
  <c r="L7669" i="13" s="1"/>
  <c r="K2947" i="13" a="1"/>
  <c r="K2947" i="13" s="1"/>
  <c r="K3459" i="13" a="1"/>
  <c r="K3459" i="13" s="1"/>
  <c r="K3971" i="13" a="1"/>
  <c r="K3971" i="13" s="1"/>
  <c r="K4483" i="13" a="1"/>
  <c r="K4483" i="13" s="1"/>
  <c r="K4995" i="13" a="1"/>
  <c r="K4995" i="13" s="1"/>
  <c r="K5507" i="13" a="1"/>
  <c r="K5507" i="13" s="1"/>
  <c r="K6019" i="13" a="1"/>
  <c r="K6019" i="13" s="1"/>
  <c r="K6531" i="13" a="1"/>
  <c r="K6531" i="13" s="1"/>
  <c r="K7043" i="13" a="1"/>
  <c r="K7043" i="13" s="1"/>
  <c r="K7555" i="13" a="1"/>
  <c r="K7555" i="13" s="1"/>
  <c r="L3659" i="13" a="1"/>
  <c r="L3659" i="13" s="1"/>
  <c r="L4171" i="13" a="1"/>
  <c r="L4171" i="13" s="1"/>
  <c r="L4683" i="13" a="1"/>
  <c r="L4683" i="13" s="1"/>
  <c r="L5195" i="13" a="1"/>
  <c r="L5195" i="13" s="1"/>
  <c r="L5707" i="13" a="1"/>
  <c r="L5707" i="13" s="1"/>
  <c r="L6219" i="13" a="1"/>
  <c r="L6219" i="13" s="1"/>
  <c r="L6731" i="13" a="1"/>
  <c r="L6731" i="13" s="1"/>
  <c r="L7243" i="13" a="1"/>
  <c r="L7243" i="13" s="1"/>
  <c r="L7755" i="13" a="1"/>
  <c r="L7755" i="13" s="1"/>
  <c r="L8267" i="13" a="1"/>
  <c r="L8267" i="13" s="1"/>
  <c r="K2445" i="13" a="1"/>
  <c r="K2445" i="13" s="1"/>
  <c r="K2957" i="13" a="1"/>
  <c r="K2957" i="13" s="1"/>
  <c r="K3469" i="13" a="1"/>
  <c r="K3469" i="13" s="1"/>
  <c r="K3981" i="13" a="1"/>
  <c r="K3981" i="13" s="1"/>
  <c r="K4493" i="13" a="1"/>
  <c r="K4493" i="13" s="1"/>
  <c r="K5005" i="13" a="1"/>
  <c r="K5005" i="13" s="1"/>
  <c r="K5517" i="13" a="1"/>
  <c r="K5517" i="13" s="1"/>
  <c r="K6029" i="13" a="1"/>
  <c r="K6029" i="13" s="1"/>
  <c r="K6541" i="13" a="1"/>
  <c r="K6541" i="13" s="1"/>
  <c r="K7053" i="13" a="1"/>
  <c r="K7053" i="13" s="1"/>
  <c r="K7565" i="13" a="1"/>
  <c r="K7565" i="13" s="1"/>
  <c r="L8105" i="13" a="1"/>
  <c r="L8105" i="13" s="1"/>
  <c r="L8617" i="13" a="1"/>
  <c r="L8617" i="13" s="1"/>
  <c r="L9129" i="13" a="1"/>
  <c r="L9129" i="13" s="1"/>
  <c r="L9641" i="13" a="1"/>
  <c r="L9641" i="13" s="1"/>
  <c r="L10153" i="13" a="1"/>
  <c r="L10153" i="13" s="1"/>
  <c r="K7951" i="13" a="1"/>
  <c r="K7951" i="13" s="1"/>
  <c r="K8463" i="13" a="1"/>
  <c r="K8463" i="13" s="1"/>
  <c r="K8975" i="13" a="1"/>
  <c r="K8975" i="13" s="1"/>
  <c r="K9487" i="13" a="1"/>
  <c r="K9487" i="13" s="1"/>
  <c r="K9999" i="13" a="1"/>
  <c r="K9999" i="13" s="1"/>
  <c r="K10511" i="13" a="1"/>
  <c r="K10511" i="13" s="1"/>
  <c r="L8815" i="13" a="1"/>
  <c r="L8815" i="13" s="1"/>
  <c r="L9327" i="13" a="1"/>
  <c r="L9327" i="13" s="1"/>
  <c r="L9839" i="13" a="1"/>
  <c r="L9839" i="13" s="1"/>
  <c r="L10351" i="13" a="1"/>
  <c r="L10351" i="13" s="1"/>
  <c r="K8105" i="13" a="1"/>
  <c r="K8105" i="13" s="1"/>
  <c r="K8617" i="13" a="1"/>
  <c r="K8617" i="13" s="1"/>
  <c r="K9129" i="13" a="1"/>
  <c r="K9129" i="13" s="1"/>
  <c r="K9641" i="13" a="1"/>
  <c r="K9641" i="13" s="1"/>
  <c r="L423" i="13" a="1"/>
  <c r="L423" i="13" s="1"/>
  <c r="L317" i="13" a="1"/>
  <c r="L317" i="13" s="1"/>
  <c r="L829" i="13" a="1"/>
  <c r="L829" i="13" s="1"/>
  <c r="L1341" i="13" a="1"/>
  <c r="L1341" i="13" s="1"/>
  <c r="L1853" i="13" a="1"/>
  <c r="L1853" i="13" s="1"/>
  <c r="L2365" i="13" a="1"/>
  <c r="L2365" i="13" s="1"/>
  <c r="L140" i="13" a="1"/>
  <c r="L140" i="13" s="1"/>
  <c r="L652" i="13" a="1"/>
  <c r="L652" i="13" s="1"/>
  <c r="L1164" i="13" a="1"/>
  <c r="L1164" i="13" s="1"/>
  <c r="L1676" i="13" a="1"/>
  <c r="L1676" i="13" s="1"/>
  <c r="L2188" i="13" a="1"/>
  <c r="L2188" i="13" s="1"/>
  <c r="K66" i="13" a="1"/>
  <c r="K66" i="13" s="1"/>
  <c r="K1630" i="13" a="1"/>
  <c r="K1630" i="13" s="1"/>
  <c r="K2518" i="13" a="1"/>
  <c r="K2518" i="13" s="1"/>
  <c r="K3030" i="13" a="1"/>
  <c r="K3030" i="13" s="1"/>
  <c r="L27" i="13" a="1"/>
  <c r="L27" i="13" s="1"/>
  <c r="L1611" i="13" a="1"/>
  <c r="L1611" i="13" s="1"/>
  <c r="L130" i="13" a="1"/>
  <c r="L130" i="13" s="1"/>
  <c r="L642" i="13" a="1"/>
  <c r="L642" i="13" s="1"/>
  <c r="L1154" i="13" a="1"/>
  <c r="L1154" i="13" s="1"/>
  <c r="L1666" i="13" a="1"/>
  <c r="L1666" i="13" s="1"/>
  <c r="K2528" i="13" a="1"/>
  <c r="K2528" i="13" s="1"/>
  <c r="K3040" i="13" a="1"/>
  <c r="K3040" i="13" s="1"/>
  <c r="K3552" i="13" a="1"/>
  <c r="K3552" i="13" s="1"/>
  <c r="K4064" i="13" a="1"/>
  <c r="K4064" i="13" s="1"/>
  <c r="K4576" i="13" a="1"/>
  <c r="K4576" i="13" s="1"/>
  <c r="K5088" i="13" a="1"/>
  <c r="K5088" i="13" s="1"/>
  <c r="K5600" i="13" a="1"/>
  <c r="K5600" i="13" s="1"/>
  <c r="K6112" i="13" a="1"/>
  <c r="K6112" i="13" s="1"/>
  <c r="K6624" i="13" a="1"/>
  <c r="K6624" i="13" s="1"/>
  <c r="K7136" i="13" a="1"/>
  <c r="K7136" i="13" s="1"/>
  <c r="K7648" i="13" a="1"/>
  <c r="K7648" i="13" s="1"/>
  <c r="L2924" i="13" a="1"/>
  <c r="L2924" i="13" s="1"/>
  <c r="L3436" i="13" a="1"/>
  <c r="L3436" i="13" s="1"/>
  <c r="L3948" i="13" a="1"/>
  <c r="L3948" i="13" s="1"/>
  <c r="L4460" i="13" a="1"/>
  <c r="L4460" i="13" s="1"/>
  <c r="L4972" i="13" a="1"/>
  <c r="L4972" i="13" s="1"/>
  <c r="L5484" i="13" a="1"/>
  <c r="L5484" i="13" s="1"/>
  <c r="L5996" i="13" a="1"/>
  <c r="L5996" i="13" s="1"/>
  <c r="L6508" i="13" a="1"/>
  <c r="L6508" i="13" s="1"/>
  <c r="L7020" i="13" a="1"/>
  <c r="L7020" i="13" s="1"/>
  <c r="L7532" i="13" a="1"/>
  <c r="L7532" i="13" s="1"/>
  <c r="K3638" i="13" a="1"/>
  <c r="K3638" i="13" s="1"/>
  <c r="K4150" i="13" a="1"/>
  <c r="K4150" i="13" s="1"/>
  <c r="K4662" i="13" a="1"/>
  <c r="K4662" i="13" s="1"/>
  <c r="K5174" i="13" a="1"/>
  <c r="K5174" i="13" s="1"/>
  <c r="K5686" i="13" a="1"/>
  <c r="K5686" i="13" s="1"/>
  <c r="K6198" i="13" a="1"/>
  <c r="K6198" i="13" s="1"/>
  <c r="K6710" i="13" a="1"/>
  <c r="K6710" i="13" s="1"/>
  <c r="K7222" i="13" a="1"/>
  <c r="K7222" i="13" s="1"/>
  <c r="K7734" i="13" a="1"/>
  <c r="K7734" i="13" s="1"/>
  <c r="K8246" i="13" a="1"/>
  <c r="K8246" i="13" s="1"/>
  <c r="L2422" i="13" a="1"/>
  <c r="L2422" i="13" s="1"/>
  <c r="L2934" i="13" a="1"/>
  <c r="L2934" i="13" s="1"/>
  <c r="L3446" i="13" a="1"/>
  <c r="L3446" i="13" s="1"/>
  <c r="L3958" i="13" a="1"/>
  <c r="L3958" i="13" s="1"/>
  <c r="L4470" i="13" a="1"/>
  <c r="L4470" i="13" s="1"/>
  <c r="L4982" i="13" a="1"/>
  <c r="L4982" i="13" s="1"/>
  <c r="L5494" i="13" a="1"/>
  <c r="L5494" i="13" s="1"/>
  <c r="L6006" i="13" a="1"/>
  <c r="L6006" i="13" s="1"/>
  <c r="L6518" i="13" a="1"/>
  <c r="L6518" i="13" s="1"/>
  <c r="L7030" i="13" a="1"/>
  <c r="L7030" i="13" s="1"/>
  <c r="L7542" i="13" a="1"/>
  <c r="L7542" i="13" s="1"/>
  <c r="K8084" i="13" a="1"/>
  <c r="K8084" i="13" s="1"/>
  <c r="K8596" i="13" a="1"/>
  <c r="K8596" i="13" s="1"/>
  <c r="K9108" i="13" a="1"/>
  <c r="K9108" i="13" s="1"/>
  <c r="K9620" i="13" a="1"/>
  <c r="K9620" i="13" s="1"/>
  <c r="K10132" i="13" a="1"/>
  <c r="K10132" i="13" s="1"/>
  <c r="L10642" i="13" a="1"/>
  <c r="L10642" i="13" s="1"/>
  <c r="L8440" i="13" a="1"/>
  <c r="L8440" i="13" s="1"/>
  <c r="L8952" i="13" a="1"/>
  <c r="L8952" i="13" s="1"/>
  <c r="L9464" i="13" a="1"/>
  <c r="L9464" i="13" s="1"/>
  <c r="L9976" i="13" a="1"/>
  <c r="L9976" i="13" s="1"/>
  <c r="L10488" i="13" a="1"/>
  <c r="L10488" i="13" s="1"/>
  <c r="K8794" i="13" a="1"/>
  <c r="K8794" i="13" s="1"/>
  <c r="K9306" i="13" a="1"/>
  <c r="K9306" i="13" s="1"/>
  <c r="K9818" i="13" a="1"/>
  <c r="K9818" i="13" s="1"/>
  <c r="K10395" i="13" a="1"/>
  <c r="K10395" i="13" s="1"/>
  <c r="L10235" i="13" a="1"/>
  <c r="L10235" i="13" s="1"/>
  <c r="K9731" i="13" a="1"/>
  <c r="K9731" i="13" s="1"/>
  <c r="L9571" i="13" a="1"/>
  <c r="L9571" i="13" s="1"/>
  <c r="K8861" i="13" a="1"/>
  <c r="K8861" i="13" s="1"/>
  <c r="K10341" i="13" a="1"/>
  <c r="K10341" i="13" s="1"/>
  <c r="K10632" i="13" a="1"/>
  <c r="K10632" i="13" s="1"/>
  <c r="K10195" i="13" a="1"/>
  <c r="K10195" i="13" s="1"/>
  <c r="L10035" i="13" a="1"/>
  <c r="L10035" i="13" s="1"/>
  <c r="K9325" i="13" a="1"/>
  <c r="K9325" i="13" s="1"/>
  <c r="K10573" i="13" a="1"/>
  <c r="K10573" i="13" s="1"/>
  <c r="L8322" i="13" a="1"/>
  <c r="L8322" i="13" s="1"/>
  <c r="K10098" i="13" a="1"/>
  <c r="K10098" i="13" s="1"/>
  <c r="L8450" i="13" a="1"/>
  <c r="L8450" i="13" s="1"/>
  <c r="K10073" i="13" a="1"/>
  <c r="K10073" i="13" s="1"/>
  <c r="L8290" i="13" a="1"/>
  <c r="L8290" i="13" s="1"/>
  <c r="K10193" i="13" a="1"/>
  <c r="K10193" i="13" s="1"/>
  <c r="K8763" i="13" a="1"/>
  <c r="K8763" i="13" s="1"/>
  <c r="K1280" i="13" a="1"/>
  <c r="K1280" i="13" s="1"/>
  <c r="K1792" i="13" a="1"/>
  <c r="K1792" i="13" s="1"/>
  <c r="K2304" i="13" a="1"/>
  <c r="K2304" i="13" s="1"/>
  <c r="K79" i="13" a="1"/>
  <c r="K79" i="13" s="1"/>
  <c r="K591" i="13" a="1"/>
  <c r="K591" i="13" s="1"/>
  <c r="K1103" i="13" a="1"/>
  <c r="K1103" i="13" s="1"/>
  <c r="K1615" i="13" a="1"/>
  <c r="K1615" i="13" s="1"/>
  <c r="K2127" i="13" a="1"/>
  <c r="K2127" i="13" s="1"/>
  <c r="K2639" i="13" a="1"/>
  <c r="K2639" i="13" s="1"/>
  <c r="L1503" i="13" a="1"/>
  <c r="L1503" i="13" s="1"/>
  <c r="L2455" i="13" a="1"/>
  <c r="L2455" i="13" s="1"/>
  <c r="L2967" i="13" a="1"/>
  <c r="L2967" i="13" s="1"/>
  <c r="L3479" i="13" a="1"/>
  <c r="L3479" i="13" s="1"/>
  <c r="K1490" i="13" a="1"/>
  <c r="K1490" i="13" s="1"/>
  <c r="K69" i="13" a="1"/>
  <c r="K69" i="13" s="1"/>
  <c r="K581" i="13" a="1"/>
  <c r="K581" i="13" s="1"/>
  <c r="K1093" i="13" a="1"/>
  <c r="K1093" i="13" s="1"/>
  <c r="K1605" i="13" a="1"/>
  <c r="K1605" i="13" s="1"/>
  <c r="L2465" i="13" a="1"/>
  <c r="L2465" i="13" s="1"/>
  <c r="L2977" i="13" a="1"/>
  <c r="L2977" i="13" s="1"/>
  <c r="L3489" i="13" a="1"/>
  <c r="L3489" i="13" s="1"/>
  <c r="L4001" i="13" a="1"/>
  <c r="L4001" i="13" s="1"/>
  <c r="L4513" i="13" a="1"/>
  <c r="L4513" i="13" s="1"/>
  <c r="L5025" i="13" a="1"/>
  <c r="L5025" i="13" s="1"/>
  <c r="L5537" i="13" a="1"/>
  <c r="L5537" i="13" s="1"/>
  <c r="L6049" i="13" a="1"/>
  <c r="L6049" i="13" s="1"/>
  <c r="L6561" i="13" a="1"/>
  <c r="L6561" i="13" s="1"/>
  <c r="L7073" i="13" a="1"/>
  <c r="L7073" i="13" s="1"/>
  <c r="L7585" i="13" a="1"/>
  <c r="L7585" i="13" s="1"/>
  <c r="K2863" i="13" a="1"/>
  <c r="K2863" i="13" s="1"/>
  <c r="K3375" i="13" a="1"/>
  <c r="K3375" i="13" s="1"/>
  <c r="K3887" i="13" a="1"/>
  <c r="K3887" i="13" s="1"/>
  <c r="K4399" i="13" a="1"/>
  <c r="K4399" i="13" s="1"/>
  <c r="K4911" i="13" a="1"/>
  <c r="K4911" i="13" s="1"/>
  <c r="K5423" i="13" a="1"/>
  <c r="K5423" i="13" s="1"/>
  <c r="K5935" i="13" a="1"/>
  <c r="K5935" i="13" s="1"/>
  <c r="K6447" i="13" a="1"/>
  <c r="K6447" i="13" s="1"/>
  <c r="K6959" i="13" a="1"/>
  <c r="K6959" i="13" s="1"/>
  <c r="K7471" i="13" a="1"/>
  <c r="K7471" i="13" s="1"/>
  <c r="L3575" i="13" a="1"/>
  <c r="L3575" i="13" s="1"/>
  <c r="L4087" i="13" a="1"/>
  <c r="L4087" i="13" s="1"/>
  <c r="L4599" i="13" a="1"/>
  <c r="L4599" i="13" s="1"/>
  <c r="L5111" i="13" a="1"/>
  <c r="L5111" i="13" s="1"/>
  <c r="L5623" i="13" a="1"/>
  <c r="L5623" i="13" s="1"/>
  <c r="L6135" i="13" a="1"/>
  <c r="L6135" i="13" s="1"/>
  <c r="L6647" i="13" a="1"/>
  <c r="L6647" i="13" s="1"/>
  <c r="L7159" i="13" a="1"/>
  <c r="L7159" i="13" s="1"/>
  <c r="L7671" i="13" a="1"/>
  <c r="L7671" i="13" s="1"/>
  <c r="L8183" i="13" a="1"/>
  <c r="L8183" i="13" s="1"/>
  <c r="K2361" i="13" a="1"/>
  <c r="K2361" i="13" s="1"/>
  <c r="K2873" i="13" a="1"/>
  <c r="K2873" i="13" s="1"/>
  <c r="K3385" i="13" a="1"/>
  <c r="K3385" i="13" s="1"/>
  <c r="K3897" i="13" a="1"/>
  <c r="K3897" i="13" s="1"/>
  <c r="K4409" i="13" a="1"/>
  <c r="K4409" i="13" s="1"/>
  <c r="K4921" i="13" a="1"/>
  <c r="K4921" i="13" s="1"/>
  <c r="K5433" i="13" a="1"/>
  <c r="K5433" i="13" s="1"/>
  <c r="K5945" i="13" a="1"/>
  <c r="K5945" i="13" s="1"/>
  <c r="K6457" i="13" a="1"/>
  <c r="K6457" i="13" s="1"/>
  <c r="K6969" i="13" a="1"/>
  <c r="K6969" i="13" s="1"/>
  <c r="K7481" i="13" a="1"/>
  <c r="K7481" i="13" s="1"/>
  <c r="L8021" i="13" a="1"/>
  <c r="L8021" i="13" s="1"/>
  <c r="L8533" i="13" a="1"/>
  <c r="L8533" i="13" s="1"/>
  <c r="L9045" i="13" a="1"/>
  <c r="L9045" i="13" s="1"/>
  <c r="L9557" i="13" a="1"/>
  <c r="L9557" i="13" s="1"/>
  <c r="L10069" i="13" a="1"/>
  <c r="L10069" i="13" s="1"/>
  <c r="L10581" i="13" a="1"/>
  <c r="L10581" i="13" s="1"/>
  <c r="K8379" i="13" a="1"/>
  <c r="K8379" i="13" s="1"/>
  <c r="L1103" i="13" a="1"/>
  <c r="L1103" i="13" s="1"/>
  <c r="L489" i="13" a="1"/>
  <c r="L489" i="13" s="1"/>
  <c r="L1001" i="13" a="1"/>
  <c r="L1001" i="13" s="1"/>
  <c r="L1513" i="13" a="1"/>
  <c r="L1513" i="13" s="1"/>
  <c r="L2025" i="13" a="1"/>
  <c r="L2025" i="13" s="1"/>
  <c r="K290" i="13" a="1"/>
  <c r="K290" i="13" s="1"/>
  <c r="L312" i="13" a="1"/>
  <c r="L312" i="13" s="1"/>
  <c r="L824" i="13" a="1"/>
  <c r="L824" i="13" s="1"/>
  <c r="L1336" i="13" a="1"/>
  <c r="L1336" i="13" s="1"/>
  <c r="L1848" i="13" a="1"/>
  <c r="L1848" i="13" s="1"/>
  <c r="L2360" i="13" a="1"/>
  <c r="L2360" i="13" s="1"/>
  <c r="K742" i="13" a="1"/>
  <c r="K742" i="13" s="1"/>
  <c r="K1978" i="13" a="1"/>
  <c r="K1978" i="13" s="1"/>
  <c r="K2690" i="13" a="1"/>
  <c r="K2690" i="13" s="1"/>
  <c r="K3202" i="13" a="1"/>
  <c r="K3202" i="13" s="1"/>
  <c r="L719" i="13" a="1"/>
  <c r="L719" i="13" s="1"/>
  <c r="L1951" i="13" a="1"/>
  <c r="L1951" i="13" s="1"/>
  <c r="L302" i="13" a="1"/>
  <c r="L302" i="13" s="1"/>
  <c r="L814" i="13" a="1"/>
  <c r="L814" i="13" s="1"/>
  <c r="L1326" i="13" a="1"/>
  <c r="L1326" i="13" s="1"/>
  <c r="L1838" i="13" a="1"/>
  <c r="L1838" i="13" s="1"/>
  <c r="K2700" i="13" a="1"/>
  <c r="K2700" i="13" s="1"/>
  <c r="K3212" i="13" a="1"/>
  <c r="K3212" i="13" s="1"/>
  <c r="K3724" i="13" a="1"/>
  <c r="K3724" i="13" s="1"/>
  <c r="K4236" i="13" a="1"/>
  <c r="K4236" i="13" s="1"/>
  <c r="K4748" i="13" a="1"/>
  <c r="K4748" i="13" s="1"/>
  <c r="K5260" i="13" a="1"/>
  <c r="K5260" i="13" s="1"/>
  <c r="K5772" i="13" a="1"/>
  <c r="K5772" i="13" s="1"/>
  <c r="K6284" i="13" a="1"/>
  <c r="K6284" i="13" s="1"/>
  <c r="K6796" i="13" a="1"/>
  <c r="K6796" i="13" s="1"/>
  <c r="K7308" i="13" a="1"/>
  <c r="K7308" i="13" s="1"/>
  <c r="K7820" i="13" a="1"/>
  <c r="K7820" i="13" s="1"/>
  <c r="L3096" i="13" a="1"/>
  <c r="L3096" i="13" s="1"/>
  <c r="L3608" i="13" a="1"/>
  <c r="L3608" i="13" s="1"/>
  <c r="L4120" i="13" a="1"/>
  <c r="L4120" i="13" s="1"/>
  <c r="L4632" i="13" a="1"/>
  <c r="L4632" i="13" s="1"/>
  <c r="L5144" i="13" a="1"/>
  <c r="L5144" i="13" s="1"/>
  <c r="L5656" i="13" a="1"/>
  <c r="L5656" i="13" s="1"/>
  <c r="L6168" i="13" a="1"/>
  <c r="L6168" i="13" s="1"/>
  <c r="L6680" i="13" a="1"/>
  <c r="L6680" i="13" s="1"/>
  <c r="L7192" i="13" a="1"/>
  <c r="L7192" i="13" s="1"/>
  <c r="L7704" i="13" a="1"/>
  <c r="L7704" i="13" s="1"/>
  <c r="K3810" i="13" a="1"/>
  <c r="K3810" i="13" s="1"/>
  <c r="K4322" i="13" a="1"/>
  <c r="K4322" i="13" s="1"/>
  <c r="K4834" i="13" a="1"/>
  <c r="K4834" i="13" s="1"/>
  <c r="K5346" i="13" a="1"/>
  <c r="K5346" i="13" s="1"/>
  <c r="K5858" i="13" a="1"/>
  <c r="K5858" i="13" s="1"/>
  <c r="K6370" i="13" a="1"/>
  <c r="K6370" i="13" s="1"/>
  <c r="K6882" i="13" a="1"/>
  <c r="K6882" i="13" s="1"/>
  <c r="K7394" i="13" a="1"/>
  <c r="K7394" i="13" s="1"/>
  <c r="K7906" i="13" a="1"/>
  <c r="K7906" i="13" s="1"/>
  <c r="K8418" i="13" a="1"/>
  <c r="K8418" i="13" s="1"/>
  <c r="L2594" i="13" a="1"/>
  <c r="L2594" i="13" s="1"/>
  <c r="L3106" i="13" a="1"/>
  <c r="L3106" i="13" s="1"/>
  <c r="L3618" i="13" a="1"/>
  <c r="L3618" i="13" s="1"/>
  <c r="L4130" i="13" a="1"/>
  <c r="L4130" i="13" s="1"/>
  <c r="L4642" i="13" a="1"/>
  <c r="L4642" i="13" s="1"/>
  <c r="L5154" i="13" a="1"/>
  <c r="L5154" i="13" s="1"/>
  <c r="L5666" i="13" a="1"/>
  <c r="L5666" i="13" s="1"/>
  <c r="L6178" i="13" a="1"/>
  <c r="L6178" i="13" s="1"/>
  <c r="L6690" i="13" a="1"/>
  <c r="L6690" i="13" s="1"/>
  <c r="L7202" i="13" a="1"/>
  <c r="L7202" i="13" s="1"/>
  <c r="L7714" i="13" a="1"/>
  <c r="L7714" i="13" s="1"/>
  <c r="K8256" i="13" a="1"/>
  <c r="K8256" i="13" s="1"/>
  <c r="K8768" i="13" a="1"/>
  <c r="K8768" i="13" s="1"/>
  <c r="K9280" i="13" a="1"/>
  <c r="K9280" i="13" s="1"/>
  <c r="K9792" i="13" a="1"/>
  <c r="K9792" i="13" s="1"/>
  <c r="K10304" i="13" a="1"/>
  <c r="K10304" i="13" s="1"/>
  <c r="L8100" i="13" a="1"/>
  <c r="L8100" i="13" s="1"/>
  <c r="L8612" i="13" a="1"/>
  <c r="L8612" i="13" s="1"/>
  <c r="L9124" i="13" a="1"/>
  <c r="L9124" i="13" s="1"/>
  <c r="L9636" i="13" a="1"/>
  <c r="L9636" i="13" s="1"/>
  <c r="L10148" i="13" a="1"/>
  <c r="L10148" i="13" s="1"/>
  <c r="K8454" i="13" a="1"/>
  <c r="K8454" i="13" s="1"/>
  <c r="K8966" i="13" a="1"/>
  <c r="K8966" i="13" s="1"/>
  <c r="K9478" i="13" a="1"/>
  <c r="K9478" i="13" s="1"/>
  <c r="K9990" i="13" a="1"/>
  <c r="K9990" i="13" s="1"/>
  <c r="K10502" i="13" a="1"/>
  <c r="K10502" i="13" s="1"/>
  <c r="L8254" i="13" a="1"/>
  <c r="L8254" i="13" s="1"/>
  <c r="L8766" i="13" a="1"/>
  <c r="L8766" i="13" s="1"/>
  <c r="L9278" i="13" a="1"/>
  <c r="L9278" i="13" s="1"/>
  <c r="L9790" i="13" a="1"/>
  <c r="L9790" i="13" s="1"/>
  <c r="L10302" i="13" a="1"/>
  <c r="L10302" i="13" s="1"/>
  <c r="L667" i="13" a="1"/>
  <c r="L667" i="13" s="1"/>
  <c r="K380" i="13" a="1"/>
  <c r="K380" i="13" s="1"/>
  <c r="K892" i="13" a="1"/>
  <c r="K892" i="13" s="1"/>
  <c r="K1404" i="13" a="1"/>
  <c r="K1404" i="13" s="1"/>
  <c r="K1916" i="13" a="1"/>
  <c r="K1916" i="13" s="1"/>
  <c r="K2428" i="13" a="1"/>
  <c r="K2428" i="13" s="1"/>
  <c r="K203" i="13" a="1"/>
  <c r="K203" i="13" s="1"/>
  <c r="K715" i="13" a="1"/>
  <c r="K715" i="13" s="1"/>
  <c r="K1227" i="13" a="1"/>
  <c r="K1227" i="13" s="1"/>
  <c r="K1739" i="13" a="1"/>
  <c r="K1739" i="13" s="1"/>
  <c r="K2251" i="13" a="1"/>
  <c r="K2251" i="13" s="1"/>
  <c r="K310" i="13" a="1"/>
  <c r="K310" i="13" s="1"/>
  <c r="K1754" i="13" a="1"/>
  <c r="K1754" i="13" s="1"/>
  <c r="L2579" i="13" a="1"/>
  <c r="L2579" i="13" s="1"/>
  <c r="L3091" i="13" a="1"/>
  <c r="L3091" i="13" s="1"/>
  <c r="L275" i="13" a="1"/>
  <c r="L275" i="13" s="1"/>
  <c r="L1735" i="13" a="1"/>
  <c r="L1735" i="13" s="1"/>
  <c r="K193" i="13" a="1"/>
  <c r="K193" i="13" s="1"/>
  <c r="K705" i="13" a="1"/>
  <c r="K705" i="13" s="1"/>
  <c r="K1217" i="13" a="1"/>
  <c r="K1217" i="13" s="1"/>
  <c r="K1729" i="13" a="1"/>
  <c r="K1729" i="13" s="1"/>
  <c r="L2589" i="13" a="1"/>
  <c r="L2589" i="13" s="1"/>
  <c r="L3101" i="13" a="1"/>
  <c r="L3101" i="13" s="1"/>
  <c r="L3613" i="13" a="1"/>
  <c r="L3613" i="13" s="1"/>
  <c r="L4125" i="13" a="1"/>
  <c r="L4125" i="13" s="1"/>
  <c r="L4637" i="13" a="1"/>
  <c r="L4637" i="13" s="1"/>
  <c r="L5149" i="13" a="1"/>
  <c r="L5149" i="13" s="1"/>
  <c r="L5661" i="13" a="1"/>
  <c r="L5661" i="13" s="1"/>
  <c r="L6173" i="13" a="1"/>
  <c r="L6173" i="13" s="1"/>
  <c r="L6685" i="13" a="1"/>
  <c r="L6685" i="13" s="1"/>
  <c r="L7197" i="13" a="1"/>
  <c r="L7197" i="13" s="1"/>
  <c r="L7709" i="13" a="1"/>
  <c r="L7709" i="13" s="1"/>
  <c r="K2987" i="13" a="1"/>
  <c r="K2987" i="13" s="1"/>
  <c r="K3499" i="13" a="1"/>
  <c r="K3499" i="13" s="1"/>
  <c r="K4011" i="13" a="1"/>
  <c r="K4011" i="13" s="1"/>
  <c r="K4523" i="13" a="1"/>
  <c r="K4523" i="13" s="1"/>
  <c r="K5035" i="13" a="1"/>
  <c r="K5035" i="13" s="1"/>
  <c r="K5547" i="13" a="1"/>
  <c r="K5547" i="13" s="1"/>
  <c r="K6059" i="13" a="1"/>
  <c r="K6059" i="13" s="1"/>
  <c r="K6571" i="13" a="1"/>
  <c r="K6571" i="13" s="1"/>
  <c r="K7083" i="13" a="1"/>
  <c r="K7083" i="13" s="1"/>
  <c r="K7595" i="13" a="1"/>
  <c r="K7595" i="13" s="1"/>
  <c r="L3699" i="13" a="1"/>
  <c r="L3699" i="13" s="1"/>
  <c r="L4211" i="13" a="1"/>
  <c r="L4211" i="13" s="1"/>
  <c r="L4723" i="13" a="1"/>
  <c r="L4723" i="13" s="1"/>
  <c r="L5235" i="13" a="1"/>
  <c r="L5235" i="13" s="1"/>
  <c r="L5747" i="13" a="1"/>
  <c r="L5747" i="13" s="1"/>
  <c r="L6259" i="13" a="1"/>
  <c r="L6259" i="13" s="1"/>
  <c r="L6771" i="13" a="1"/>
  <c r="L6771" i="13" s="1"/>
  <c r="L7283" i="13" a="1"/>
  <c r="L7283" i="13" s="1"/>
  <c r="L7795" i="13" a="1"/>
  <c r="L7795" i="13" s="1"/>
  <c r="L8307" i="13" a="1"/>
  <c r="L8307" i="13" s="1"/>
  <c r="K2485" i="13" a="1"/>
  <c r="K2485" i="13" s="1"/>
  <c r="K2997" i="13" a="1"/>
  <c r="K2997" i="13" s="1"/>
  <c r="K3509" i="13" a="1"/>
  <c r="K3509" i="13" s="1"/>
  <c r="K4021" i="13" a="1"/>
  <c r="K4021" i="13" s="1"/>
  <c r="K4533" i="13" a="1"/>
  <c r="K4533" i="13" s="1"/>
  <c r="K5045" i="13" a="1"/>
  <c r="K5045" i="13" s="1"/>
  <c r="K5557" i="13" a="1"/>
  <c r="K5557" i="13" s="1"/>
  <c r="K6069" i="13" a="1"/>
  <c r="K6069" i="13" s="1"/>
  <c r="K6581" i="13" a="1"/>
  <c r="K6581" i="13" s="1"/>
  <c r="K7093" i="13" a="1"/>
  <c r="K7093" i="13" s="1"/>
  <c r="K7605" i="13" a="1"/>
  <c r="K7605" i="13" s="1"/>
  <c r="L8145" i="13" a="1"/>
  <c r="L8145" i="13" s="1"/>
  <c r="L8657" i="13" a="1"/>
  <c r="L8657" i="13" s="1"/>
  <c r="L9169" i="13" a="1"/>
  <c r="L9169" i="13" s="1"/>
  <c r="L9681" i="13" a="1"/>
  <c r="L9681" i="13" s="1"/>
  <c r="L10193" i="13" a="1"/>
  <c r="L10193" i="13" s="1"/>
  <c r="K7991" i="13" a="1"/>
  <c r="K7991" i="13" s="1"/>
  <c r="K8503" i="13" a="1"/>
  <c r="K8503" i="13" s="1"/>
  <c r="K9015" i="13" a="1"/>
  <c r="K9015" i="13" s="1"/>
  <c r="K9527" i="13" a="1"/>
  <c r="K9527" i="13" s="1"/>
  <c r="K10039" i="13" a="1"/>
  <c r="K10039" i="13" s="1"/>
  <c r="K10551" i="13" a="1"/>
  <c r="K10551" i="13" s="1"/>
  <c r="L8855" i="13" a="1"/>
  <c r="L8855" i="13" s="1"/>
  <c r="L9367" i="13" a="1"/>
  <c r="L9367" i="13" s="1"/>
  <c r="L9879" i="13" a="1"/>
  <c r="L9879" i="13" s="1"/>
  <c r="L10391" i="13" a="1"/>
  <c r="L10391" i="13" s="1"/>
  <c r="K8145" i="13" a="1"/>
  <c r="K8145" i="13" s="1"/>
  <c r="K8657" i="13" a="1"/>
  <c r="K8657" i="13" s="1"/>
  <c r="K9169" i="13" a="1"/>
  <c r="K9169" i="13" s="1"/>
  <c r="K9681" i="13" a="1"/>
  <c r="K9681" i="13" s="1"/>
  <c r="L579" i="13" a="1"/>
  <c r="L579" i="13" s="1"/>
  <c r="L357" i="13" a="1"/>
  <c r="L357" i="13" s="1"/>
  <c r="L869" i="13" a="1"/>
  <c r="L869" i="13" s="1"/>
  <c r="L1381" i="13" a="1"/>
  <c r="L1381" i="13" s="1"/>
  <c r="L1893" i="13" a="1"/>
  <c r="L1893" i="13" s="1"/>
  <c r="L2405" i="13" a="1"/>
  <c r="L2405" i="13" s="1"/>
  <c r="L180" i="13" a="1"/>
  <c r="L180" i="13" s="1"/>
  <c r="L692" i="13" a="1"/>
  <c r="L692" i="13" s="1"/>
  <c r="L1204" i="13" a="1"/>
  <c r="L1204" i="13" s="1"/>
  <c r="L1716" i="13" a="1"/>
  <c r="L1716" i="13" s="1"/>
  <c r="L2228" i="13" a="1"/>
  <c r="L2228" i="13" s="1"/>
  <c r="K222" i="13" a="1"/>
  <c r="K222" i="13" s="1"/>
  <c r="K1710" i="13" a="1"/>
  <c r="K1710" i="13" s="1"/>
  <c r="K2558" i="13" a="1"/>
  <c r="K2558" i="13" s="1"/>
  <c r="K3070" i="13" a="1"/>
  <c r="K3070" i="13" s="1"/>
  <c r="K186" i="13" a="1"/>
  <c r="K186" i="13" s="1"/>
  <c r="L1691" i="13" a="1"/>
  <c r="L1691" i="13" s="1"/>
  <c r="L170" i="13" a="1"/>
  <c r="L170" i="13" s="1"/>
  <c r="L682" i="13" a="1"/>
  <c r="L682" i="13" s="1"/>
  <c r="L1194" i="13" a="1"/>
  <c r="L1194" i="13" s="1"/>
  <c r="L1706" i="13" a="1"/>
  <c r="L1706" i="13" s="1"/>
  <c r="K2568" i="13" a="1"/>
  <c r="K2568" i="13" s="1"/>
  <c r="K3080" i="13" a="1"/>
  <c r="K3080" i="13" s="1"/>
  <c r="K3592" i="13" a="1"/>
  <c r="K3592" i="13" s="1"/>
  <c r="K4104" i="13" a="1"/>
  <c r="K4104" i="13" s="1"/>
  <c r="K4616" i="13" a="1"/>
  <c r="K4616" i="13" s="1"/>
  <c r="K5128" i="13" a="1"/>
  <c r="K5128" i="13" s="1"/>
  <c r="K5640" i="13" a="1"/>
  <c r="K5640" i="13" s="1"/>
  <c r="K6152" i="13" a="1"/>
  <c r="K6152" i="13" s="1"/>
  <c r="K6664" i="13" a="1"/>
  <c r="K6664" i="13" s="1"/>
  <c r="K7176" i="13" a="1"/>
  <c r="K7176" i="13" s="1"/>
  <c r="K7688" i="13" a="1"/>
  <c r="K7688" i="13" s="1"/>
  <c r="L2964" i="13" a="1"/>
  <c r="L2964" i="13" s="1"/>
  <c r="L3476" i="13" a="1"/>
  <c r="L3476" i="13" s="1"/>
  <c r="L3988" i="13" a="1"/>
  <c r="L3988" i="13" s="1"/>
  <c r="L4500" i="13" a="1"/>
  <c r="L4500" i="13" s="1"/>
  <c r="L5012" i="13" a="1"/>
  <c r="L5012" i="13" s="1"/>
  <c r="L5524" i="13" a="1"/>
  <c r="L5524" i="13" s="1"/>
  <c r="L6036" i="13" a="1"/>
  <c r="L6036" i="13" s="1"/>
  <c r="L6548" i="13" a="1"/>
  <c r="L6548" i="13" s="1"/>
  <c r="L7060" i="13" a="1"/>
  <c r="L7060" i="13" s="1"/>
  <c r="L7572" i="13" a="1"/>
  <c r="L7572" i="13" s="1"/>
  <c r="K3678" i="13" a="1"/>
  <c r="K3678" i="13" s="1"/>
  <c r="K4190" i="13" a="1"/>
  <c r="K4190" i="13" s="1"/>
  <c r="K4702" i="13" a="1"/>
  <c r="K4702" i="13" s="1"/>
  <c r="K5214" i="13" a="1"/>
  <c r="K5214" i="13" s="1"/>
  <c r="K5726" i="13" a="1"/>
  <c r="K5726" i="13" s="1"/>
  <c r="K6238" i="13" a="1"/>
  <c r="K6238" i="13" s="1"/>
  <c r="K6750" i="13" a="1"/>
  <c r="K6750" i="13" s="1"/>
  <c r="K7262" i="13" a="1"/>
  <c r="K7262" i="13" s="1"/>
  <c r="K7774" i="13" a="1"/>
  <c r="K7774" i="13" s="1"/>
  <c r="K8286" i="13" a="1"/>
  <c r="K8286" i="13" s="1"/>
  <c r="L2462" i="13" a="1"/>
  <c r="L2462" i="13" s="1"/>
  <c r="L2974" i="13" a="1"/>
  <c r="L2974" i="13" s="1"/>
  <c r="L3486" i="13" a="1"/>
  <c r="L3486" i="13" s="1"/>
  <c r="L3998" i="13" a="1"/>
  <c r="L3998" i="13" s="1"/>
  <c r="L4510" i="13" a="1"/>
  <c r="L4510" i="13" s="1"/>
  <c r="L5022" i="13" a="1"/>
  <c r="L5022" i="13" s="1"/>
  <c r="L5534" i="13" a="1"/>
  <c r="L5534" i="13" s="1"/>
  <c r="L6046" i="13" a="1"/>
  <c r="L6046" i="13" s="1"/>
  <c r="L6558" i="13" a="1"/>
  <c r="L6558" i="13" s="1"/>
  <c r="L7070" i="13" a="1"/>
  <c r="L7070" i="13" s="1"/>
  <c r="L7582" i="13" a="1"/>
  <c r="L7582" i="13" s="1"/>
  <c r="K8124" i="13" a="1"/>
  <c r="K8124" i="13" s="1"/>
  <c r="K8636" i="13" a="1"/>
  <c r="K8636" i="13" s="1"/>
  <c r="K9148" i="13" a="1"/>
  <c r="K9148" i="13" s="1"/>
  <c r="K9660" i="13" a="1"/>
  <c r="K9660" i="13" s="1"/>
  <c r="K10172" i="13" a="1"/>
  <c r="K10172" i="13" s="1"/>
  <c r="L7968" i="13" a="1"/>
  <c r="L7968" i="13" s="1"/>
  <c r="L8480" i="13" a="1"/>
  <c r="L8480" i="13" s="1"/>
  <c r="L8992" i="13" a="1"/>
  <c r="L8992" i="13" s="1"/>
  <c r="L9504" i="13" a="1"/>
  <c r="L9504" i="13" s="1"/>
  <c r="L10016" i="13" a="1"/>
  <c r="L10016" i="13" s="1"/>
  <c r="L10528" i="13" a="1"/>
  <c r="L10528" i="13" s="1"/>
  <c r="K8834" i="13" a="1"/>
  <c r="K8834" i="13" s="1"/>
  <c r="K9346" i="13" a="1"/>
  <c r="K9346" i="13" s="1"/>
  <c r="K9858" i="13" a="1"/>
  <c r="K9858" i="13" s="1"/>
  <c r="K10555" i="13" a="1"/>
  <c r="K10555" i="13" s="1"/>
  <c r="L10395" i="13" a="1"/>
  <c r="L10395" i="13" s="1"/>
  <c r="K9891" i="13" a="1"/>
  <c r="K9891" i="13" s="1"/>
  <c r="L9731" i="13" a="1"/>
  <c r="L9731" i="13" s="1"/>
  <c r="K9021" i="13" a="1"/>
  <c r="K9021" i="13" s="1"/>
  <c r="K10421" i="13" a="1"/>
  <c r="K10421" i="13" s="1"/>
  <c r="L8587" i="13" a="1"/>
  <c r="L8587" i="13" s="1"/>
  <c r="K10355" i="13" a="1"/>
  <c r="K10355" i="13" s="1"/>
  <c r="L10195" i="13" a="1"/>
  <c r="L10195" i="13" s="1"/>
  <c r="K9485" i="13" a="1"/>
  <c r="K9485" i="13" s="1"/>
  <c r="L9770" i="13" a="1"/>
  <c r="L9770" i="13" s="1"/>
  <c r="L8202" i="13" a="1"/>
  <c r="L8202" i="13" s="1"/>
  <c r="K10058" i="13" a="1"/>
  <c r="K10058" i="13" s="1"/>
  <c r="L8330" i="13" a="1"/>
  <c r="L8330" i="13" s="1"/>
  <c r="L9690" i="13" a="1"/>
  <c r="L9690" i="13" s="1"/>
  <c r="L8162" i="13" a="1"/>
  <c r="L8162" i="13" s="1"/>
  <c r="K10113" i="13" a="1"/>
  <c r="K10113" i="13" s="1"/>
  <c r="K8723" i="13" a="1"/>
  <c r="K8723" i="13" s="1"/>
  <c r="L2491" i="13" a="1"/>
  <c r="L2491" i="13" s="1"/>
  <c r="L3003" i="13" a="1"/>
  <c r="L3003" i="13" s="1"/>
  <c r="L3515" i="13" a="1"/>
  <c r="L3515" i="13" s="1"/>
  <c r="K1562" i="13" a="1"/>
  <c r="K1562" i="13" s="1"/>
  <c r="K105" i="13" a="1"/>
  <c r="K105" i="13" s="1"/>
  <c r="K617" i="13" a="1"/>
  <c r="K617" i="13" s="1"/>
  <c r="K1129" i="13" a="1"/>
  <c r="K1129" i="13" s="1"/>
  <c r="K1641" i="13" a="1"/>
  <c r="K1641" i="13" s="1"/>
  <c r="L2501" i="13" a="1"/>
  <c r="L2501" i="13" s="1"/>
  <c r="L3013" i="13" a="1"/>
  <c r="L3013" i="13" s="1"/>
  <c r="L3525" i="13" a="1"/>
  <c r="L3525" i="13" s="1"/>
  <c r="L4037" i="13" a="1"/>
  <c r="L4037" i="13" s="1"/>
  <c r="L4549" i="13" a="1"/>
  <c r="L4549" i="13" s="1"/>
  <c r="L5061" i="13" a="1"/>
  <c r="L5061" i="13" s="1"/>
  <c r="L5573" i="13" a="1"/>
  <c r="L5573" i="13" s="1"/>
  <c r="L6085" i="13" a="1"/>
  <c r="L6085" i="13" s="1"/>
  <c r="L6597" i="13" a="1"/>
  <c r="L6597" i="13" s="1"/>
  <c r="L7109" i="13" a="1"/>
  <c r="L7109" i="13" s="1"/>
  <c r="L7621" i="13" a="1"/>
  <c r="L7621" i="13" s="1"/>
  <c r="K2899" i="13" a="1"/>
  <c r="K2899" i="13" s="1"/>
  <c r="K3411" i="13" a="1"/>
  <c r="K3411" i="13" s="1"/>
  <c r="K3923" i="13" a="1"/>
  <c r="K3923" i="13" s="1"/>
  <c r="K4435" i="13" a="1"/>
  <c r="K4435" i="13" s="1"/>
  <c r="K4947" i="13" a="1"/>
  <c r="K4947" i="13" s="1"/>
  <c r="K5459" i="13" a="1"/>
  <c r="K5459" i="13" s="1"/>
  <c r="K5971" i="13" a="1"/>
  <c r="K5971" i="13" s="1"/>
  <c r="K6483" i="13" a="1"/>
  <c r="K6483" i="13" s="1"/>
  <c r="K6995" i="13" a="1"/>
  <c r="K6995" i="13" s="1"/>
  <c r="K7507" i="13" a="1"/>
  <c r="K7507" i="13" s="1"/>
  <c r="L3611" i="13" a="1"/>
  <c r="L3611" i="13" s="1"/>
  <c r="L4123" i="13" a="1"/>
  <c r="L4123" i="13" s="1"/>
  <c r="L4635" i="13" a="1"/>
  <c r="L4635" i="13" s="1"/>
  <c r="L5147" i="13" a="1"/>
  <c r="L5147" i="13" s="1"/>
  <c r="L5659" i="13" a="1"/>
  <c r="L5659" i="13" s="1"/>
  <c r="L6171" i="13" a="1"/>
  <c r="L6171" i="13" s="1"/>
  <c r="L6683" i="13" a="1"/>
  <c r="L6683" i="13" s="1"/>
  <c r="L7195" i="13" a="1"/>
  <c r="L7195" i="13" s="1"/>
  <c r="L7707" i="13" a="1"/>
  <c r="L7707" i="13" s="1"/>
  <c r="L8219" i="13" a="1"/>
  <c r="L8219" i="13" s="1"/>
  <c r="K2397" i="13" a="1"/>
  <c r="K2397" i="13" s="1"/>
  <c r="K2909" i="13" a="1"/>
  <c r="K2909" i="13" s="1"/>
  <c r="K3421" i="13" a="1"/>
  <c r="K3421" i="13" s="1"/>
  <c r="K3933" i="13" a="1"/>
  <c r="K3933" i="13" s="1"/>
  <c r="K4445" i="13" a="1"/>
  <c r="K4445" i="13" s="1"/>
  <c r="K4957" i="13" a="1"/>
  <c r="K4957" i="13" s="1"/>
  <c r="K5469" i="13" a="1"/>
  <c r="K5469" i="13" s="1"/>
  <c r="K5981" i="13" a="1"/>
  <c r="K5981" i="13" s="1"/>
  <c r="K6493" i="13" a="1"/>
  <c r="K6493" i="13" s="1"/>
  <c r="K7005" i="13" a="1"/>
  <c r="K7005" i="13" s="1"/>
  <c r="K7517" i="13" a="1"/>
  <c r="K7517" i="13" s="1"/>
  <c r="L8057" i="13" a="1"/>
  <c r="L8057" i="13" s="1"/>
  <c r="L8569" i="13" a="1"/>
  <c r="L8569" i="13" s="1"/>
  <c r="L9081" i="13" a="1"/>
  <c r="L9081" i="13" s="1"/>
  <c r="L9593" i="13" a="1"/>
  <c r="L9593" i="13" s="1"/>
  <c r="L10105" i="13" a="1"/>
  <c r="L10105" i="13" s="1"/>
  <c r="L10617" i="13" a="1"/>
  <c r="L10617" i="13" s="1"/>
  <c r="K8415" i="13" a="1"/>
  <c r="K8415" i="13" s="1"/>
  <c r="K8927" i="13" a="1"/>
  <c r="K8927" i="13" s="1"/>
  <c r="K9439" i="13" a="1"/>
  <c r="K9439" i="13" s="1"/>
  <c r="K9951" i="13" a="1"/>
  <c r="K9951" i="13" s="1"/>
  <c r="K10463" i="13" a="1"/>
  <c r="K10463" i="13" s="1"/>
  <c r="L8767" i="13" a="1"/>
  <c r="L8767" i="13" s="1"/>
  <c r="L9279" i="13" a="1"/>
  <c r="L9279" i="13" s="1"/>
  <c r="L9791" i="13" a="1"/>
  <c r="L9791" i="13" s="1"/>
  <c r="L10303" i="13" a="1"/>
  <c r="L10303" i="13" s="1"/>
  <c r="K8057" i="13" a="1"/>
  <c r="K8057" i="13" s="1"/>
  <c r="K8569" i="13" a="1"/>
  <c r="K8569" i="13" s="1"/>
  <c r="K9081" i="13" a="1"/>
  <c r="K9081" i="13" s="1"/>
  <c r="K9593" i="13" a="1"/>
  <c r="K9593" i="13" s="1"/>
  <c r="L235" i="13" a="1"/>
  <c r="L235" i="13" s="1"/>
  <c r="L269" i="13" a="1"/>
  <c r="L269" i="13" s="1"/>
  <c r="L781" i="13" a="1"/>
  <c r="L781" i="13" s="1"/>
  <c r="L1293" i="13" a="1"/>
  <c r="L1293" i="13" s="1"/>
  <c r="L1805" i="13" a="1"/>
  <c r="L1805" i="13" s="1"/>
  <c r="L2317" i="13" a="1"/>
  <c r="L2317" i="13" s="1"/>
  <c r="L92" i="13" a="1"/>
  <c r="L92" i="13" s="1"/>
  <c r="L604" i="13" a="1"/>
  <c r="L604" i="13" s="1"/>
  <c r="L1116" i="13" a="1"/>
  <c r="L1116" i="13" s="1"/>
  <c r="L1628" i="13" a="1"/>
  <c r="L1628" i="13" s="1"/>
  <c r="L2140" i="13" a="1"/>
  <c r="L2140" i="13" s="1"/>
  <c r="L2652" i="13" a="1"/>
  <c r="L2652" i="13" s="1"/>
  <c r="L1531" i="13" a="1"/>
  <c r="L1531" i="13" s="1"/>
  <c r="K2470" i="13" a="1"/>
  <c r="K2470" i="13" s="1"/>
  <c r="K2982" i="13" a="1"/>
  <c r="K2982" i="13" s="1"/>
  <c r="K3494" i="13" a="1"/>
  <c r="K3494" i="13" s="1"/>
  <c r="K1518" i="13" a="1"/>
  <c r="K1518" i="13" s="1"/>
  <c r="L82" i="13" a="1"/>
  <c r="L82" i="13" s="1"/>
  <c r="L594" i="13" a="1"/>
  <c r="L594" i="13" s="1"/>
  <c r="L1106" i="13" a="1"/>
  <c r="L1106" i="13" s="1"/>
  <c r="L1618" i="13" a="1"/>
  <c r="L1618" i="13" s="1"/>
  <c r="K2480" i="13" a="1"/>
  <c r="K2480" i="13" s="1"/>
  <c r="K2992" i="13" a="1"/>
  <c r="K2992" i="13" s="1"/>
  <c r="K3504" i="13" a="1"/>
  <c r="K3504" i="13" s="1"/>
  <c r="K4016" i="13" a="1"/>
  <c r="K4016" i="13" s="1"/>
  <c r="K4528" i="13" a="1"/>
  <c r="K4528" i="13" s="1"/>
  <c r="K5040" i="13" a="1"/>
  <c r="K5040" i="13" s="1"/>
  <c r="K5552" i="13" a="1"/>
  <c r="K5552" i="13" s="1"/>
  <c r="K6064" i="13" a="1"/>
  <c r="K6064" i="13" s="1"/>
  <c r="K6576" i="13" a="1"/>
  <c r="K6576" i="13" s="1"/>
  <c r="K7088" i="13" a="1"/>
  <c r="K7088" i="13" s="1"/>
  <c r="K7600" i="13" a="1"/>
  <c r="K7600" i="13" s="1"/>
  <c r="L2876" i="13" a="1"/>
  <c r="L2876" i="13" s="1"/>
  <c r="L3388" i="13" a="1"/>
  <c r="L3388" i="13" s="1"/>
  <c r="L3900" i="13" a="1"/>
  <c r="L3900" i="13" s="1"/>
  <c r="L4412" i="13" a="1"/>
  <c r="L4412" i="13" s="1"/>
  <c r="L4924" i="13" a="1"/>
  <c r="L4924" i="13" s="1"/>
  <c r="L5436" i="13" a="1"/>
  <c r="L5436" i="13" s="1"/>
  <c r="L5948" i="13" a="1"/>
  <c r="L5948" i="13" s="1"/>
  <c r="L6460" i="13" a="1"/>
  <c r="L6460" i="13" s="1"/>
  <c r="L6972" i="13" a="1"/>
  <c r="L6972" i="13" s="1"/>
  <c r="L7484" i="13" a="1"/>
  <c r="L7484" i="13" s="1"/>
  <c r="K3590" i="13" a="1"/>
  <c r="K3590" i="13" s="1"/>
  <c r="K4102" i="13" a="1"/>
  <c r="K4102" i="13" s="1"/>
  <c r="K4614" i="13" a="1"/>
  <c r="K4614" i="13" s="1"/>
  <c r="K5126" i="13" a="1"/>
  <c r="K5126" i="13" s="1"/>
  <c r="K5638" i="13" a="1"/>
  <c r="K5638" i="13" s="1"/>
  <c r="K6150" i="13" a="1"/>
  <c r="K6150" i="13" s="1"/>
  <c r="K6662" i="13" a="1"/>
  <c r="K6662" i="13" s="1"/>
  <c r="K7174" i="13" a="1"/>
  <c r="K7174" i="13" s="1"/>
  <c r="K7686" i="13" a="1"/>
  <c r="K7686" i="13" s="1"/>
  <c r="K8198" i="13" a="1"/>
  <c r="K8198" i="13" s="1"/>
  <c r="L2374" i="13" a="1"/>
  <c r="L2374" i="13" s="1"/>
  <c r="L2886" i="13" a="1"/>
  <c r="L2886" i="13" s="1"/>
  <c r="L3398" i="13" a="1"/>
  <c r="L3398" i="13" s="1"/>
  <c r="L3910" i="13" a="1"/>
  <c r="L3910" i="13" s="1"/>
  <c r="L4422" i="13" a="1"/>
  <c r="L4422" i="13" s="1"/>
  <c r="L4934" i="13" a="1"/>
  <c r="L4934" i="13" s="1"/>
  <c r="L5446" i="13" a="1"/>
  <c r="L5446" i="13" s="1"/>
  <c r="L5958" i="13" a="1"/>
  <c r="L5958" i="13" s="1"/>
  <c r="L6470" i="13" a="1"/>
  <c r="L6470" i="13" s="1"/>
  <c r="L6982" i="13" a="1"/>
  <c r="L6982" i="13" s="1"/>
  <c r="L7494" i="13" a="1"/>
  <c r="L7494" i="13" s="1"/>
  <c r="K8036" i="13" a="1"/>
  <c r="K8036" i="13" s="1"/>
  <c r="K8548" i="13" a="1"/>
  <c r="K8548" i="13" s="1"/>
  <c r="K9060" i="13" a="1"/>
  <c r="K9060" i="13" s="1"/>
  <c r="K9572" i="13" a="1"/>
  <c r="K9572" i="13" s="1"/>
  <c r="K10084" i="13" a="1"/>
  <c r="K10084" i="13" s="1"/>
  <c r="L10594" i="13" a="1"/>
  <c r="L10594" i="13" s="1"/>
  <c r="L8392" i="13" a="1"/>
  <c r="L8392" i="13" s="1"/>
  <c r="L8904" i="13" a="1"/>
  <c r="L8904" i="13" s="1"/>
  <c r="L9416" i="13" a="1"/>
  <c r="L9416" i="13" s="1"/>
  <c r="L9928" i="13" a="1"/>
  <c r="L9928" i="13" s="1"/>
  <c r="L10440" i="13" a="1"/>
  <c r="L10440" i="13" s="1"/>
  <c r="K8746" i="13" a="1"/>
  <c r="K8746" i="13" s="1"/>
  <c r="K9258" i="13" a="1"/>
  <c r="K9258" i="13" s="1"/>
  <c r="K9770" i="13" a="1"/>
  <c r="K9770" i="13" s="1"/>
  <c r="K10203" i="13" a="1"/>
  <c r="K10203" i="13" s="1"/>
  <c r="L10043" i="13" a="1"/>
  <c r="L10043" i="13" s="1"/>
  <c r="K9539" i="13" a="1"/>
  <c r="K9539" i="13" s="1"/>
  <c r="L9379" i="13" a="1"/>
  <c r="L9379" i="13" s="1"/>
  <c r="K8669" i="13" a="1"/>
  <c r="K8669" i="13" s="1"/>
  <c r="K10245" i="13" a="1"/>
  <c r="K10245" i="13" s="1"/>
  <c r="K10443" i="13" a="1"/>
  <c r="K10443" i="13" s="1"/>
  <c r="K10003" i="13" a="1"/>
  <c r="K10003" i="13" s="1"/>
  <c r="L9843" i="13" a="1"/>
  <c r="L9843" i="13" s="1"/>
  <c r="K9133" i="13" a="1"/>
  <c r="K9133" i="13" s="1"/>
  <c r="K10477" i="13" a="1"/>
  <c r="K10477" i="13" s="1"/>
  <c r="L8466" i="13" a="1"/>
  <c r="L8466" i="13" s="1"/>
  <c r="K10146" i="13" a="1"/>
  <c r="K10146" i="13" s="1"/>
  <c r="L8594" i="13" a="1"/>
  <c r="L8594" i="13" s="1"/>
  <c r="K10169" i="13" a="1"/>
  <c r="K10169" i="13" s="1"/>
  <c r="L8434" i="13" a="1"/>
  <c r="L8434" i="13" s="1"/>
  <c r="K10289" i="13" a="1"/>
  <c r="K10289" i="13" s="1"/>
  <c r="K8811" i="13" a="1"/>
  <c r="K8811" i="13" s="1"/>
  <c r="L747" i="13" a="1"/>
  <c r="L747" i="13" s="1"/>
  <c r="K400" i="13" a="1"/>
  <c r="K400" i="13" s="1"/>
  <c r="K912" i="13" a="1"/>
  <c r="K912" i="13" s="1"/>
  <c r="K1424" i="13" a="1"/>
  <c r="K1424" i="13" s="1"/>
  <c r="K1936" i="13" a="1"/>
  <c r="K1936" i="13" s="1"/>
  <c r="K2448" i="13" a="1"/>
  <c r="K2448" i="13" s="1"/>
  <c r="K223" i="13" a="1"/>
  <c r="K223" i="13" s="1"/>
  <c r="K735" i="13" a="1"/>
  <c r="K735" i="13" s="1"/>
  <c r="K1247" i="13" a="1"/>
  <c r="K1247" i="13" s="1"/>
  <c r="K1759" i="13" a="1"/>
  <c r="K1759" i="13" s="1"/>
  <c r="K2271" i="13" a="1"/>
  <c r="K2271" i="13" s="1"/>
  <c r="K390" i="13" a="1"/>
  <c r="K390" i="13" s="1"/>
  <c r="L1795" i="13" a="1"/>
  <c r="L1795" i="13" s="1"/>
  <c r="L2599" i="13" a="1"/>
  <c r="L2599" i="13" s="1"/>
  <c r="L3111" i="13" a="1"/>
  <c r="L3111" i="13" s="1"/>
  <c r="L355" i="13" a="1"/>
  <c r="L355" i="13" s="1"/>
  <c r="L1775" i="13" a="1"/>
  <c r="L1775" i="13" s="1"/>
  <c r="K213" i="13" a="1"/>
  <c r="K213" i="13" s="1"/>
  <c r="K725" i="13" a="1"/>
  <c r="K725" i="13" s="1"/>
  <c r="K1237" i="13" a="1"/>
  <c r="K1237" i="13" s="1"/>
  <c r="K1749" i="13" a="1"/>
  <c r="K1749" i="13" s="1"/>
  <c r="L2609" i="13" a="1"/>
  <c r="L2609" i="13" s="1"/>
  <c r="L3121" i="13" a="1"/>
  <c r="L3121" i="13" s="1"/>
  <c r="L3633" i="13" a="1"/>
  <c r="L3633" i="13" s="1"/>
  <c r="L4145" i="13" a="1"/>
  <c r="L4145" i="13" s="1"/>
  <c r="L4657" i="13" a="1"/>
  <c r="L4657" i="13" s="1"/>
  <c r="L5169" i="13" a="1"/>
  <c r="L5169" i="13" s="1"/>
  <c r="L5681" i="13" a="1"/>
  <c r="L5681" i="13" s="1"/>
  <c r="L6193" i="13" a="1"/>
  <c r="L6193" i="13" s="1"/>
  <c r="L6705" i="13" a="1"/>
  <c r="L6705" i="13" s="1"/>
  <c r="L7217" i="13" a="1"/>
  <c r="L7217" i="13" s="1"/>
  <c r="L7729" i="13" a="1"/>
  <c r="L7729" i="13" s="1"/>
  <c r="K3007" i="13" a="1"/>
  <c r="K3007" i="13" s="1"/>
  <c r="K3519" i="13" a="1"/>
  <c r="K3519" i="13" s="1"/>
  <c r="K4031" i="13" a="1"/>
  <c r="K4031" i="13" s="1"/>
  <c r="K4543" i="13" a="1"/>
  <c r="K4543" i="13" s="1"/>
  <c r="K5055" i="13" a="1"/>
  <c r="K5055" i="13" s="1"/>
  <c r="K5567" i="13" a="1"/>
  <c r="K5567" i="13" s="1"/>
  <c r="K6079" i="13" a="1"/>
  <c r="K6079" i="13" s="1"/>
  <c r="K6591" i="13" a="1"/>
  <c r="K6591" i="13" s="1"/>
  <c r="K7103" i="13" a="1"/>
  <c r="K7103" i="13" s="1"/>
  <c r="K7615" i="13" a="1"/>
  <c r="K7615" i="13" s="1"/>
  <c r="L3719" i="13" a="1"/>
  <c r="L3719" i="13" s="1"/>
  <c r="L4231" i="13" a="1"/>
  <c r="L4231" i="13" s="1"/>
  <c r="L4743" i="13" a="1"/>
  <c r="L4743" i="13" s="1"/>
  <c r="L5255" i="13" a="1"/>
  <c r="L5255" i="13" s="1"/>
  <c r="L5767" i="13" a="1"/>
  <c r="L5767" i="13" s="1"/>
  <c r="L6279" i="13" a="1"/>
  <c r="L6279" i="13" s="1"/>
  <c r="L6791" i="13" a="1"/>
  <c r="L6791" i="13" s="1"/>
  <c r="L7303" i="13" a="1"/>
  <c r="L7303" i="13" s="1"/>
  <c r="L7815" i="13" a="1"/>
  <c r="L7815" i="13" s="1"/>
  <c r="L8327" i="13" a="1"/>
  <c r="L8327" i="13" s="1"/>
  <c r="K2505" i="13" a="1"/>
  <c r="K2505" i="13" s="1"/>
  <c r="K3017" i="13" a="1"/>
  <c r="K3017" i="13" s="1"/>
  <c r="K3529" i="13" a="1"/>
  <c r="K3529" i="13" s="1"/>
  <c r="K4041" i="13" a="1"/>
  <c r="K4041" i="13" s="1"/>
  <c r="K4553" i="13" a="1"/>
  <c r="K4553" i="13" s="1"/>
  <c r="K5065" i="13" a="1"/>
  <c r="K5065" i="13" s="1"/>
  <c r="K5577" i="13" a="1"/>
  <c r="K5577" i="13" s="1"/>
  <c r="K6089" i="13" a="1"/>
  <c r="K6089" i="13" s="1"/>
  <c r="K6601" i="13" a="1"/>
  <c r="K6601" i="13" s="1"/>
  <c r="K7113" i="13" a="1"/>
  <c r="K7113" i="13" s="1"/>
  <c r="K7625" i="13" a="1"/>
  <c r="K7625" i="13" s="1"/>
  <c r="L8165" i="13" a="1"/>
  <c r="L8165" i="13" s="1"/>
  <c r="L8677" i="13" a="1"/>
  <c r="L8677" i="13" s="1"/>
  <c r="L9189" i="13" a="1"/>
  <c r="L9189" i="13" s="1"/>
  <c r="L9701" i="13" a="1"/>
  <c r="L9701" i="13" s="1"/>
  <c r="L10213" i="13" a="1"/>
  <c r="L10213" i="13" s="1"/>
  <c r="K8011" i="13" a="1"/>
  <c r="K8011" i="13" s="1"/>
  <c r="K8523" i="13" a="1"/>
  <c r="K8523" i="13" s="1"/>
  <c r="L121" i="13" a="1"/>
  <c r="L121" i="13" s="1"/>
  <c r="L633" i="13" a="1"/>
  <c r="L633" i="13" s="1"/>
  <c r="L1145" i="13" a="1"/>
  <c r="L1145" i="13" s="1"/>
  <c r="L1657" i="13" a="1"/>
  <c r="L1657" i="13" s="1"/>
  <c r="L2169" i="13" a="1"/>
  <c r="L2169" i="13" s="1"/>
  <c r="L875" i="13" a="1"/>
  <c r="L875" i="13" s="1"/>
  <c r="L456" i="13" a="1"/>
  <c r="L456" i="13" s="1"/>
  <c r="L968" i="13" a="1"/>
  <c r="L968" i="13" s="1"/>
  <c r="L1480" i="13" a="1"/>
  <c r="L1480" i="13" s="1"/>
  <c r="L1992" i="13" a="1"/>
  <c r="L1992" i="13" s="1"/>
  <c r="L2504" i="13" a="1"/>
  <c r="L2504" i="13" s="1"/>
  <c r="K1234" i="13" a="1"/>
  <c r="K1234" i="13" s="1"/>
  <c r="L2267" i="13" a="1"/>
  <c r="L2267" i="13" s="1"/>
  <c r="K2834" i="13" a="1"/>
  <c r="K2834" i="13" s="1"/>
  <c r="K3346" i="13" a="1"/>
  <c r="K3346" i="13" s="1"/>
  <c r="L1223" i="13" a="1"/>
  <c r="L1223" i="13" s="1"/>
  <c r="L2239" i="13" a="1"/>
  <c r="L2239" i="13" s="1"/>
  <c r="L446" i="13" a="1"/>
  <c r="L446" i="13" s="1"/>
  <c r="L958" i="13" a="1"/>
  <c r="L958" i="13" s="1"/>
  <c r="L1470" i="13" a="1"/>
  <c r="L1470" i="13" s="1"/>
  <c r="L1982" i="13" a="1"/>
  <c r="L1982" i="13" s="1"/>
  <c r="K2844" i="13" a="1"/>
  <c r="K2844" i="13" s="1"/>
  <c r="K3356" i="13" a="1"/>
  <c r="K3356" i="13" s="1"/>
  <c r="K3868" i="13" a="1"/>
  <c r="K3868" i="13" s="1"/>
  <c r="K4380" i="13" a="1"/>
  <c r="K4380" i="13" s="1"/>
  <c r="K4892" i="13" a="1"/>
  <c r="K4892" i="13" s="1"/>
  <c r="K5404" i="13" a="1"/>
  <c r="K5404" i="13" s="1"/>
  <c r="K5916" i="13" a="1"/>
  <c r="K5916" i="13" s="1"/>
  <c r="K6428" i="13" a="1"/>
  <c r="K6428" i="13" s="1"/>
  <c r="K6940" i="13" a="1"/>
  <c r="K6940" i="13" s="1"/>
  <c r="K7452" i="13" a="1"/>
  <c r="K7452" i="13" s="1"/>
  <c r="L2728" i="13" a="1"/>
  <c r="L2728" i="13" s="1"/>
  <c r="L3240" i="13" a="1"/>
  <c r="L3240" i="13" s="1"/>
  <c r="L3752" i="13" a="1"/>
  <c r="L3752" i="13" s="1"/>
  <c r="L4264" i="13" a="1"/>
  <c r="L4264" i="13" s="1"/>
  <c r="L4776" i="13" a="1"/>
  <c r="L4776" i="13" s="1"/>
  <c r="L5288" i="13" a="1"/>
  <c r="L5288" i="13" s="1"/>
  <c r="L5800" i="13" a="1"/>
  <c r="L5800" i="13" s="1"/>
  <c r="L6312" i="13" a="1"/>
  <c r="L6312" i="13" s="1"/>
  <c r="L6824" i="13" a="1"/>
  <c r="L6824" i="13" s="1"/>
  <c r="L7336" i="13" a="1"/>
  <c r="L7336" i="13" s="1"/>
  <c r="L7848" i="13" a="1"/>
  <c r="L7848" i="13" s="1"/>
  <c r="K3954" i="13" a="1"/>
  <c r="K3954" i="13" s="1"/>
  <c r="K4466" i="13" a="1"/>
  <c r="K4466" i="13" s="1"/>
  <c r="K4978" i="13" a="1"/>
  <c r="K4978" i="13" s="1"/>
  <c r="K5490" i="13" a="1"/>
  <c r="K5490" i="13" s="1"/>
  <c r="K6002" i="13" a="1"/>
  <c r="K6002" i="13" s="1"/>
  <c r="K6514" i="13" a="1"/>
  <c r="K6514" i="13" s="1"/>
  <c r="K7026" i="13" a="1"/>
  <c r="K7026" i="13" s="1"/>
  <c r="K7538" i="13" a="1"/>
  <c r="K7538" i="13" s="1"/>
  <c r="K8050" i="13" a="1"/>
  <c r="K8050" i="13" s="1"/>
  <c r="L2226" i="13" a="1"/>
  <c r="L2226" i="13" s="1"/>
  <c r="L2738" i="13" a="1"/>
  <c r="L2738" i="13" s="1"/>
  <c r="L3250" i="13" a="1"/>
  <c r="L3250" i="13" s="1"/>
  <c r="L3762" i="13" a="1"/>
  <c r="L3762" i="13" s="1"/>
  <c r="L4274" i="13" a="1"/>
  <c r="L4274" i="13" s="1"/>
  <c r="L4786" i="13" a="1"/>
  <c r="L4786" i="13" s="1"/>
  <c r="L5298" i="13" a="1"/>
  <c r="L5298" i="13" s="1"/>
  <c r="L5810" i="13" a="1"/>
  <c r="L5810" i="13" s="1"/>
  <c r="L6322" i="13" a="1"/>
  <c r="L6322" i="13" s="1"/>
  <c r="L6834" i="13" a="1"/>
  <c r="L6834" i="13" s="1"/>
  <c r="L7346" i="13" a="1"/>
  <c r="L7346" i="13" s="1"/>
  <c r="L7858" i="13" a="1"/>
  <c r="L7858" i="13" s="1"/>
  <c r="K8400" i="13" a="1"/>
  <c r="K8400" i="13" s="1"/>
  <c r="K8912" i="13" a="1"/>
  <c r="K8912" i="13" s="1"/>
  <c r="K9424" i="13" a="1"/>
  <c r="K9424" i="13" s="1"/>
  <c r="K9936" i="13" a="1"/>
  <c r="K9936" i="13" s="1"/>
  <c r="K10448" i="13" a="1"/>
  <c r="K10448" i="13" s="1"/>
  <c r="L8244" i="13" a="1"/>
  <c r="L8244" i="13" s="1"/>
  <c r="L8756" i="13" a="1"/>
  <c r="L8756" i="13" s="1"/>
  <c r="L9268" i="13" a="1"/>
  <c r="L9268" i="13" s="1"/>
  <c r="L9780" i="13" a="1"/>
  <c r="L9780" i="13" s="1"/>
  <c r="L10292" i="13" a="1"/>
  <c r="L10292" i="13" s="1"/>
  <c r="K8598" i="13" a="1"/>
  <c r="K8598" i="13" s="1"/>
  <c r="K9110" i="13" a="1"/>
  <c r="K9110" i="13" s="1"/>
  <c r="K9622" i="13" a="1"/>
  <c r="K9622" i="13" s="1"/>
  <c r="K10134" i="13" a="1"/>
  <c r="K10134" i="13" s="1"/>
  <c r="L10646" i="13" a="1"/>
  <c r="L10646" i="13" s="1"/>
  <c r="L8398" i="13" a="1"/>
  <c r="L8398" i="13" s="1"/>
  <c r="L8910" i="13" a="1"/>
  <c r="L8910" i="13" s="1"/>
  <c r="L9422" i="13" a="1"/>
  <c r="L9422" i="13" s="1"/>
  <c r="L9934" i="13" a="1"/>
  <c r="L9934" i="13" s="1"/>
  <c r="L10446" i="13" a="1"/>
  <c r="L10446" i="13" s="1"/>
  <c r="K12" i="13" a="1"/>
  <c r="K12" i="13" s="1"/>
  <c r="K524" i="13" a="1"/>
  <c r="K524" i="13" s="1"/>
  <c r="K1036" i="13" a="1"/>
  <c r="K1036" i="13" s="1"/>
  <c r="K1548" i="13" a="1"/>
  <c r="K1548" i="13" s="1"/>
  <c r="K2060" i="13" a="1"/>
  <c r="K2060" i="13" s="1"/>
  <c r="L427" i="13" a="1"/>
  <c r="L427" i="13" s="1"/>
  <c r="K347" i="13" a="1"/>
  <c r="K347" i="13" s="1"/>
  <c r="K859" i="13" a="1"/>
  <c r="K859" i="13" s="1"/>
  <c r="K1371" i="13" a="1"/>
  <c r="K1371" i="13" s="1"/>
  <c r="K1883" i="13" a="1"/>
  <c r="K1883" i="13" s="1"/>
  <c r="K2395" i="13" a="1"/>
  <c r="K2395" i="13" s="1"/>
  <c r="K878" i="13" a="1"/>
  <c r="K878" i="13" s="1"/>
  <c r="K2046" i="13" a="1"/>
  <c r="K2046" i="13" s="1"/>
  <c r="L2723" i="13" a="1"/>
  <c r="L2723" i="13" s="1"/>
  <c r="L3235" i="13" a="1"/>
  <c r="L3235" i="13" s="1"/>
  <c r="L859" i="13" a="1"/>
  <c r="L859" i="13" s="1"/>
  <c r="L2019" i="13" a="1"/>
  <c r="L2019" i="13" s="1"/>
  <c r="K337" i="13" a="1"/>
  <c r="K337" i="13" s="1"/>
  <c r="K849" i="13" a="1"/>
  <c r="K849" i="13" s="1"/>
  <c r="K1361" i="13" a="1"/>
  <c r="K1361" i="13" s="1"/>
  <c r="K1873" i="13" a="1"/>
  <c r="K1873" i="13" s="1"/>
  <c r="L2733" i="13" a="1"/>
  <c r="L2733" i="13" s="1"/>
  <c r="L3245" i="13" a="1"/>
  <c r="L3245" i="13" s="1"/>
  <c r="L3757" i="13" a="1"/>
  <c r="L3757" i="13" s="1"/>
  <c r="L4269" i="13" a="1"/>
  <c r="L4269" i="13" s="1"/>
  <c r="L4781" i="13" a="1"/>
  <c r="L4781" i="13" s="1"/>
  <c r="L5293" i="13" a="1"/>
  <c r="L5293" i="13" s="1"/>
  <c r="L5805" i="13" a="1"/>
  <c r="L5805" i="13" s="1"/>
  <c r="L6317" i="13" a="1"/>
  <c r="L6317" i="13" s="1"/>
  <c r="L6829" i="13" a="1"/>
  <c r="L6829" i="13" s="1"/>
  <c r="L7341" i="13" a="1"/>
  <c r="L7341" i="13" s="1"/>
  <c r="L7853" i="13" a="1"/>
  <c r="L7853" i="13" s="1"/>
  <c r="K3131" i="13" a="1"/>
  <c r="K3131" i="13" s="1"/>
  <c r="K3643" i="13" a="1"/>
  <c r="K3643" i="13" s="1"/>
  <c r="K4155" i="13" a="1"/>
  <c r="K4155" i="13" s="1"/>
  <c r="K4667" i="13" a="1"/>
  <c r="K4667" i="13" s="1"/>
  <c r="K5179" i="13" a="1"/>
  <c r="K5179" i="13" s="1"/>
  <c r="K5691" i="13" a="1"/>
  <c r="K5691" i="13" s="1"/>
  <c r="K6203" i="13" a="1"/>
  <c r="K6203" i="13" s="1"/>
  <c r="K6715" i="13" a="1"/>
  <c r="K6715" i="13" s="1"/>
  <c r="K7227" i="13" a="1"/>
  <c r="K7227" i="13" s="1"/>
  <c r="K7739" i="13" a="1"/>
  <c r="K7739" i="13" s="1"/>
  <c r="L3843" i="13" a="1"/>
  <c r="L3843" i="13" s="1"/>
  <c r="L4355" i="13" a="1"/>
  <c r="L4355" i="13" s="1"/>
  <c r="L4867" i="13" a="1"/>
  <c r="L4867" i="13" s="1"/>
  <c r="L5379" i="13" a="1"/>
  <c r="L5379" i="13" s="1"/>
  <c r="L5891" i="13" a="1"/>
  <c r="L5891" i="13" s="1"/>
  <c r="L6403" i="13" a="1"/>
  <c r="L6403" i="13" s="1"/>
  <c r="L6915" i="13" a="1"/>
  <c r="L6915" i="13" s="1"/>
  <c r="L7427" i="13" a="1"/>
  <c r="L7427" i="13" s="1"/>
  <c r="L7939" i="13" a="1"/>
  <c r="L7939" i="13" s="1"/>
  <c r="K2117" i="13" a="1"/>
  <c r="K2117" i="13" s="1"/>
  <c r="K2629" i="13" a="1"/>
  <c r="K2629" i="13" s="1"/>
  <c r="K3141" i="13" a="1"/>
  <c r="K3141" i="13" s="1"/>
  <c r="K3653" i="13" a="1"/>
  <c r="K3653" i="13" s="1"/>
  <c r="K4165" i="13" a="1"/>
  <c r="K4165" i="13" s="1"/>
  <c r="K4677" i="13" a="1"/>
  <c r="K4677" i="13" s="1"/>
  <c r="K5189" i="13" a="1"/>
  <c r="K5189" i="13" s="1"/>
  <c r="K5701" i="13" a="1"/>
  <c r="K5701" i="13" s="1"/>
  <c r="K6213" i="13" a="1"/>
  <c r="K6213" i="13" s="1"/>
  <c r="K6725" i="13" a="1"/>
  <c r="K6725" i="13" s="1"/>
  <c r="K7237" i="13" a="1"/>
  <c r="K7237" i="13" s="1"/>
  <c r="K7749" i="13" a="1"/>
  <c r="K7749" i="13" s="1"/>
  <c r="L8289" i="13" a="1"/>
  <c r="L8289" i="13" s="1"/>
  <c r="L8801" i="13" a="1"/>
  <c r="L8801" i="13" s="1"/>
  <c r="L9313" i="13" a="1"/>
  <c r="L9313" i="13" s="1"/>
  <c r="L9825" i="13" a="1"/>
  <c r="L9825" i="13" s="1"/>
  <c r="L10337" i="13" a="1"/>
  <c r="L10337" i="13" s="1"/>
  <c r="K8135" i="13" a="1"/>
  <c r="K8135" i="13" s="1"/>
  <c r="K8647" i="13" a="1"/>
  <c r="K8647" i="13" s="1"/>
  <c r="K9159" i="13" a="1"/>
  <c r="K9159" i="13" s="1"/>
  <c r="K9671" i="13" a="1"/>
  <c r="K9671" i="13" s="1"/>
  <c r="K10183" i="13" a="1"/>
  <c r="K10183" i="13" s="1"/>
  <c r="L8487" i="13" a="1"/>
  <c r="L8487" i="13" s="1"/>
  <c r="L8999" i="13" a="1"/>
  <c r="L8999" i="13" s="1"/>
  <c r="L9511" i="13" a="1"/>
  <c r="L9511" i="13" s="1"/>
  <c r="L10023" i="13" a="1"/>
  <c r="L10023" i="13" s="1"/>
  <c r="L10535" i="13" a="1"/>
  <c r="L10535" i="13" s="1"/>
  <c r="K8289" i="13" a="1"/>
  <c r="K8289" i="13" s="1"/>
  <c r="K8801" i="13" a="1"/>
  <c r="K8801" i="13" s="1"/>
  <c r="K9313" i="13" a="1"/>
  <c r="K9313" i="13" s="1"/>
  <c r="K9825" i="13" a="1"/>
  <c r="K9825" i="13" s="1"/>
  <c r="K1138" i="13" a="1"/>
  <c r="K1138" i="13" s="1"/>
  <c r="L501" i="13" a="1"/>
  <c r="L501" i="13" s="1"/>
  <c r="L1013" i="13" a="1"/>
  <c r="L1013" i="13" s="1"/>
  <c r="L1525" i="13" a="1"/>
  <c r="L1525" i="13" s="1"/>
  <c r="L2037" i="13" a="1"/>
  <c r="L2037" i="13" s="1"/>
  <c r="K338" i="13" a="1"/>
  <c r="K338" i="13" s="1"/>
  <c r="L324" i="13" a="1"/>
  <c r="L324" i="13" s="1"/>
  <c r="L836" i="13" a="1"/>
  <c r="L836" i="13" s="1"/>
  <c r="L1348" i="13" a="1"/>
  <c r="L1348" i="13" s="1"/>
  <c r="L1860" i="13" a="1"/>
  <c r="L1860" i="13" s="1"/>
  <c r="L2372" i="13" a="1"/>
  <c r="L2372" i="13" s="1"/>
  <c r="K790" i="13" a="1"/>
  <c r="K790" i="13" s="1"/>
  <c r="K2002" i="13" a="1"/>
  <c r="K2002" i="13" s="1"/>
  <c r="K2702" i="13" a="1"/>
  <c r="K2702" i="13" s="1"/>
  <c r="K3214" i="13" a="1"/>
  <c r="K3214" i="13" s="1"/>
  <c r="L767" i="13" a="1"/>
  <c r="L767" i="13" s="1"/>
  <c r="L1975" i="13" a="1"/>
  <c r="L1975" i="13" s="1"/>
  <c r="L314" i="13" a="1"/>
  <c r="L314" i="13" s="1"/>
  <c r="L826" i="13" a="1"/>
  <c r="L826" i="13" s="1"/>
  <c r="L1338" i="13" a="1"/>
  <c r="L1338" i="13" s="1"/>
  <c r="L1850" i="13" a="1"/>
  <c r="L1850" i="13" s="1"/>
  <c r="K2712" i="13" a="1"/>
  <c r="K2712" i="13" s="1"/>
  <c r="K3224" i="13" a="1"/>
  <c r="K3224" i="13" s="1"/>
  <c r="K3736" i="13" a="1"/>
  <c r="K3736" i="13" s="1"/>
  <c r="K4248" i="13" a="1"/>
  <c r="K4248" i="13" s="1"/>
  <c r="K4760" i="13" a="1"/>
  <c r="K4760" i="13" s="1"/>
  <c r="K5272" i="13" a="1"/>
  <c r="K5272" i="13" s="1"/>
  <c r="K5784" i="13" a="1"/>
  <c r="K5784" i="13" s="1"/>
  <c r="K6296" i="13" a="1"/>
  <c r="K6296" i="13" s="1"/>
  <c r="K6808" i="13" a="1"/>
  <c r="K6808" i="13" s="1"/>
  <c r="K7320" i="13" a="1"/>
  <c r="K7320" i="13" s="1"/>
  <c r="K7832" i="13" a="1"/>
  <c r="K7832" i="13" s="1"/>
  <c r="L3108" i="13" a="1"/>
  <c r="L3108" i="13" s="1"/>
  <c r="L3620" i="13" a="1"/>
  <c r="L3620" i="13" s="1"/>
  <c r="L4132" i="13" a="1"/>
  <c r="L4132" i="13" s="1"/>
  <c r="L4644" i="13" a="1"/>
  <c r="L4644" i="13" s="1"/>
  <c r="L5156" i="13" a="1"/>
  <c r="L5156" i="13" s="1"/>
  <c r="L5668" i="13" a="1"/>
  <c r="L5668" i="13" s="1"/>
  <c r="L6180" i="13" a="1"/>
  <c r="L6180" i="13" s="1"/>
  <c r="L6692" i="13" a="1"/>
  <c r="L6692" i="13" s="1"/>
  <c r="L7204" i="13" a="1"/>
  <c r="L7204" i="13" s="1"/>
  <c r="L7716" i="13" a="1"/>
  <c r="L7716" i="13" s="1"/>
  <c r="K3822" i="13" a="1"/>
  <c r="K3822" i="13" s="1"/>
  <c r="K4334" i="13" a="1"/>
  <c r="K4334" i="13" s="1"/>
  <c r="K4846" i="13" a="1"/>
  <c r="K4846" i="13" s="1"/>
  <c r="K5358" i="13" a="1"/>
  <c r="K5358" i="13" s="1"/>
  <c r="K5870" i="13" a="1"/>
  <c r="K5870" i="13" s="1"/>
  <c r="K6382" i="13" a="1"/>
  <c r="K6382" i="13" s="1"/>
  <c r="K6894" i="13" a="1"/>
  <c r="K6894" i="13" s="1"/>
  <c r="K7406" i="13" a="1"/>
  <c r="K7406" i="13" s="1"/>
  <c r="K7918" i="13" a="1"/>
  <c r="K7918" i="13" s="1"/>
  <c r="K8430" i="13" a="1"/>
  <c r="K8430" i="13" s="1"/>
  <c r="L2606" i="13" a="1"/>
  <c r="L2606" i="13" s="1"/>
  <c r="L3118" i="13" a="1"/>
  <c r="L3118" i="13" s="1"/>
  <c r="L3630" i="13" a="1"/>
  <c r="L3630" i="13" s="1"/>
  <c r="L4142" i="13" a="1"/>
  <c r="L4142" i="13" s="1"/>
  <c r="L4654" i="13" a="1"/>
  <c r="L4654" i="13" s="1"/>
  <c r="L5166" i="13" a="1"/>
  <c r="L5166" i="13" s="1"/>
  <c r="L5678" i="13" a="1"/>
  <c r="L5678" i="13" s="1"/>
  <c r="L6190" i="13" a="1"/>
  <c r="L6190" i="13" s="1"/>
  <c r="L6702" i="13" a="1"/>
  <c r="L6702" i="13" s="1"/>
  <c r="L7214" i="13" a="1"/>
  <c r="L7214" i="13" s="1"/>
  <c r="L7726" i="13" a="1"/>
  <c r="L7726" i="13" s="1"/>
  <c r="K8268" i="13" a="1"/>
  <c r="K8268" i="13" s="1"/>
  <c r="K8780" i="13" a="1"/>
  <c r="K8780" i="13" s="1"/>
  <c r="K9292" i="13" a="1"/>
  <c r="K9292" i="13" s="1"/>
  <c r="K9804" i="13" a="1"/>
  <c r="K9804" i="13" s="1"/>
  <c r="K10316" i="13" a="1"/>
  <c r="K10316" i="13" s="1"/>
  <c r="L8112" i="13" a="1"/>
  <c r="L8112" i="13" s="1"/>
  <c r="L8624" i="13" a="1"/>
  <c r="L8624" i="13" s="1"/>
  <c r="L9136" i="13" a="1"/>
  <c r="L9136" i="13" s="1"/>
  <c r="L9648" i="13" a="1"/>
  <c r="L9648" i="13" s="1"/>
  <c r="L10160" i="13" a="1"/>
  <c r="L10160" i="13" s="1"/>
  <c r="K8466" i="13" a="1"/>
  <c r="K8466" i="13" s="1"/>
  <c r="K8978" i="13" a="1"/>
  <c r="K8978" i="13" s="1"/>
  <c r="K9490" i="13" a="1"/>
  <c r="K9490" i="13" s="1"/>
  <c r="K10002" i="13" a="1"/>
  <c r="K10002" i="13" s="1"/>
  <c r="L8923" i="13" a="1"/>
  <c r="L8923" i="13" s="1"/>
  <c r="K8213" i="13" a="1"/>
  <c r="K8213" i="13" s="1"/>
  <c r="K10467" i="13" a="1"/>
  <c r="K10467" i="13" s="1"/>
  <c r="L10307" i="13" a="1"/>
  <c r="L10307" i="13" s="1"/>
  <c r="K9597" i="13" a="1"/>
  <c r="K9597" i="13" s="1"/>
  <c r="K9323" i="13" a="1"/>
  <c r="K9323" i="13" s="1"/>
  <c r="L9163" i="13" a="1"/>
  <c r="L9163" i="13" s="1"/>
  <c r="L8723" i="13" a="1"/>
  <c r="L8723" i="13" s="1"/>
  <c r="K8013" i="13" a="1"/>
  <c r="K8013" i="13" s="1"/>
  <c r="K9917" i="13" a="1"/>
  <c r="K9917" i="13" s="1"/>
  <c r="L9322" i="13" a="1"/>
  <c r="L9322" i="13" s="1"/>
  <c r="K10522" i="13" a="1"/>
  <c r="K10522" i="13" s="1"/>
  <c r="L9434" i="13" a="1"/>
  <c r="L9434" i="13" s="1"/>
  <c r="L7914" i="13" a="1"/>
  <c r="L7914" i="13" s="1"/>
  <c r="L9266" i="13" a="1"/>
  <c r="L9266" i="13" s="1"/>
  <c r="K10514" i="13" a="1"/>
  <c r="K10514" i="13" s="1"/>
  <c r="K9091" i="13" a="1"/>
  <c r="K9091" i="13" s="1"/>
  <c r="L6695" i="13" a="1"/>
  <c r="L6695" i="13" s="1"/>
  <c r="L7207" i="13" a="1"/>
  <c r="L7207" i="13" s="1"/>
  <c r="L7719" i="13" a="1"/>
  <c r="L7719" i="13" s="1"/>
  <c r="L8231" i="13" a="1"/>
  <c r="L8231" i="13" s="1"/>
  <c r="K2409" i="13" a="1"/>
  <c r="K2409" i="13" s="1"/>
  <c r="K2921" i="13" a="1"/>
  <c r="K2921" i="13" s="1"/>
  <c r="K3433" i="13" a="1"/>
  <c r="K3433" i="13" s="1"/>
  <c r="K3945" i="13" a="1"/>
  <c r="K3945" i="13" s="1"/>
  <c r="K4457" i="13" a="1"/>
  <c r="K4457" i="13" s="1"/>
  <c r="K4969" i="13" a="1"/>
  <c r="K4969" i="13" s="1"/>
  <c r="K5481" i="13" a="1"/>
  <c r="K5481" i="13" s="1"/>
  <c r="K5993" i="13" a="1"/>
  <c r="K5993" i="13" s="1"/>
  <c r="K7017" i="13" a="1"/>
  <c r="K7017" i="13" s="1"/>
  <c r="L8197" i="13" a="1"/>
  <c r="L8197" i="13" s="1"/>
  <c r="L9221" i="13" a="1"/>
  <c r="L9221" i="13" s="1"/>
  <c r="L10245" i="13" a="1"/>
  <c r="L10245" i="13" s="1"/>
  <c r="K8555" i="13" a="1"/>
  <c r="K8555" i="13" s="1"/>
  <c r="L665" i="13" a="1"/>
  <c r="L665" i="13" s="1"/>
  <c r="L1689" i="13" a="1"/>
  <c r="L1689" i="13" s="1"/>
  <c r="L104" i="13" a="1"/>
  <c r="L104" i="13" s="1"/>
  <c r="L1128" i="13" a="1"/>
  <c r="L1128" i="13" s="1"/>
  <c r="L2152" i="13" a="1"/>
  <c r="L2152" i="13" s="1"/>
  <c r="L1555" i="13" a="1"/>
  <c r="L1555" i="13" s="1"/>
  <c r="K2994" i="13" a="1"/>
  <c r="K2994" i="13" s="1"/>
  <c r="K1542" i="13" a="1"/>
  <c r="K1542" i="13" s="1"/>
  <c r="L734" i="13" a="1"/>
  <c r="L734" i="13" s="1"/>
  <c r="L1758" i="13" a="1"/>
  <c r="L1758" i="13" s="1"/>
  <c r="K3132" i="13" a="1"/>
  <c r="K3132" i="13" s="1"/>
  <c r="K4156" i="13" a="1"/>
  <c r="K4156" i="13" s="1"/>
  <c r="K5180" i="13" a="1"/>
  <c r="K5180" i="13" s="1"/>
  <c r="K6204" i="13" a="1"/>
  <c r="K6204" i="13" s="1"/>
  <c r="K7228" i="13" a="1"/>
  <c r="K7228" i="13" s="1"/>
  <c r="L3016" i="13" a="1"/>
  <c r="L3016" i="13" s="1"/>
  <c r="L4040" i="13" a="1"/>
  <c r="L4040" i="13" s="1"/>
  <c r="L5064" i="13" a="1"/>
  <c r="L5064" i="13" s="1"/>
  <c r="L6088" i="13" a="1"/>
  <c r="L6088" i="13" s="1"/>
  <c r="L7112" i="13" a="1"/>
  <c r="L7112" i="13" s="1"/>
  <c r="K3730" i="13" a="1"/>
  <c r="K3730" i="13" s="1"/>
  <c r="K4754" i="13" a="1"/>
  <c r="K4754" i="13" s="1"/>
  <c r="K920" i="13" a="1"/>
  <c r="K920" i="13" s="1"/>
  <c r="K2279" i="13" a="1"/>
  <c r="K2279" i="13" s="1"/>
  <c r="K605" i="13" a="1"/>
  <c r="K605" i="13" s="1"/>
  <c r="L5177" i="13" a="1"/>
  <c r="L5177" i="13" s="1"/>
  <c r="L6905" i="13" a="1"/>
  <c r="L6905" i="13" s="1"/>
  <c r="K2695" i="13" a="1"/>
  <c r="K2695" i="13" s="1"/>
  <c r="K3719" i="13" a="1"/>
  <c r="K3719" i="13" s="1"/>
  <c r="K4743" i="13" a="1"/>
  <c r="K4743" i="13" s="1"/>
  <c r="K5767" i="13" a="1"/>
  <c r="K5767" i="13" s="1"/>
  <c r="K6791" i="13" a="1"/>
  <c r="K6791" i="13" s="1"/>
  <c r="K7815" i="13" a="1"/>
  <c r="K7815" i="13" s="1"/>
  <c r="L4431" i="13" a="1"/>
  <c r="L4431" i="13" s="1"/>
  <c r="L5455" i="13" a="1"/>
  <c r="L5455" i="13" s="1"/>
  <c r="L6479" i="13" a="1"/>
  <c r="L6479" i="13" s="1"/>
  <c r="L7503" i="13" a="1"/>
  <c r="L7503" i="13" s="1"/>
  <c r="K2193" i="13" a="1"/>
  <c r="K2193" i="13" s="1"/>
  <c r="K3217" i="13" a="1"/>
  <c r="K3217" i="13" s="1"/>
  <c r="K4241" i="13" a="1"/>
  <c r="K4241" i="13" s="1"/>
  <c r="K5265" i="13" a="1"/>
  <c r="K5265" i="13" s="1"/>
  <c r="K6289" i="13" a="1"/>
  <c r="K6289" i="13" s="1"/>
  <c r="K7313" i="13" a="1"/>
  <c r="K7313" i="13" s="1"/>
  <c r="L8365" i="13" a="1"/>
  <c r="L8365" i="13" s="1"/>
  <c r="L9389" i="13" a="1"/>
  <c r="L9389" i="13" s="1"/>
  <c r="L10413" i="13" a="1"/>
  <c r="L10413" i="13" s="1"/>
  <c r="L439" i="13" a="1"/>
  <c r="L439" i="13" s="1"/>
  <c r="L833" i="13" a="1"/>
  <c r="L833" i="13" s="1"/>
  <c r="L1857" i="13" a="1"/>
  <c r="L1857" i="13" s="1"/>
  <c r="L144" i="13" a="1"/>
  <c r="L144" i="13" s="1"/>
  <c r="L1168" i="13" a="1"/>
  <c r="L1168" i="13" s="1"/>
  <c r="L2192" i="13" a="1"/>
  <c r="L2192" i="13" s="1"/>
  <c r="K1638" i="13" a="1"/>
  <c r="K1638" i="13" s="1"/>
  <c r="K3034" i="13" a="1"/>
  <c r="K3034" i="13" s="1"/>
  <c r="L1619" i="13" a="1"/>
  <c r="L1619" i="13" s="1"/>
  <c r="L646" i="13" a="1"/>
  <c r="L646" i="13" s="1"/>
  <c r="L1670" i="13" a="1"/>
  <c r="L1670" i="13" s="1"/>
  <c r="K3044" i="13" a="1"/>
  <c r="K3044" i="13" s="1"/>
  <c r="K4068" i="13" a="1"/>
  <c r="K4068" i="13" s="1"/>
  <c r="K5092" i="13" a="1"/>
  <c r="K5092" i="13" s="1"/>
  <c r="K6116" i="13" a="1"/>
  <c r="K6116" i="13" s="1"/>
  <c r="K7140" i="13" a="1"/>
  <c r="K7140" i="13" s="1"/>
  <c r="L2928" i="13" a="1"/>
  <c r="L2928" i="13" s="1"/>
  <c r="L3952" i="13" a="1"/>
  <c r="L3952" i="13" s="1"/>
  <c r="L4976" i="13" a="1"/>
  <c r="L4976" i="13" s="1"/>
  <c r="L6000" i="13" a="1"/>
  <c r="L6000" i="13" s="1"/>
  <c r="L7024" i="13" a="1"/>
  <c r="L7024" i="13" s="1"/>
  <c r="K3642" i="13" a="1"/>
  <c r="K3642" i="13" s="1"/>
  <c r="K4666" i="13" a="1"/>
  <c r="K4666" i="13" s="1"/>
  <c r="K5690" i="13" a="1"/>
  <c r="K5690" i="13" s="1"/>
  <c r="K6714" i="13" a="1"/>
  <c r="K6714" i="13" s="1"/>
  <c r="K7738" i="13" a="1"/>
  <c r="K7738" i="13" s="1"/>
  <c r="L2426" i="13" a="1"/>
  <c r="L2426" i="13" s="1"/>
  <c r="L3450" i="13" a="1"/>
  <c r="L3450" i="13" s="1"/>
  <c r="L4474" i="13" a="1"/>
  <c r="L4474" i="13" s="1"/>
  <c r="L5498" i="13" a="1"/>
  <c r="L5498" i="13" s="1"/>
  <c r="L6522" i="13" a="1"/>
  <c r="L6522" i="13" s="1"/>
  <c r="L7546" i="13" a="1"/>
  <c r="L7546" i="13" s="1"/>
  <c r="K8600" i="13" a="1"/>
  <c r="K8600" i="13" s="1"/>
  <c r="K9624" i="13" a="1"/>
  <c r="K9624" i="13" s="1"/>
  <c r="K10647" i="13" a="1"/>
  <c r="K10647" i="13" s="1"/>
  <c r="L8956" i="13" a="1"/>
  <c r="L8956" i="13" s="1"/>
  <c r="L9980" i="13" a="1"/>
  <c r="L9980" i="13" s="1"/>
  <c r="K8798" i="13" a="1"/>
  <c r="K8798" i="13" s="1"/>
  <c r="K9822" i="13" a="1"/>
  <c r="K9822" i="13" s="1"/>
  <c r="L8086" i="13" a="1"/>
  <c r="L8086" i="13" s="1"/>
  <c r="L9110" i="13" a="1"/>
  <c r="L9110" i="13" s="1"/>
  <c r="L10134" i="13" a="1"/>
  <c r="L10134" i="13" s="1"/>
  <c r="K532" i="13" a="1"/>
  <c r="K532" i="13" s="1"/>
  <c r="L1575" i="13" a="1"/>
  <c r="L1575" i="13" s="1"/>
  <c r="K2675" i="13" a="1"/>
  <c r="K2675" i="13" s="1"/>
  <c r="K2163" i="13" a="1"/>
  <c r="K2163" i="13" s="1"/>
  <c r="K1651" i="13" a="1"/>
  <c r="K1651" i="13" s="1"/>
  <c r="K1139" i="13" a="1"/>
  <c r="K1139" i="13" s="1"/>
  <c r="K627" i="13" a="1"/>
  <c r="K627" i="13" s="1"/>
  <c r="K115" i="13" a="1"/>
  <c r="K115" i="13" s="1"/>
  <c r="K2340" i="13" a="1"/>
  <c r="K2340" i="13" s="1"/>
  <c r="K1828" i="13" a="1"/>
  <c r="K1828" i="13" s="1"/>
  <c r="K1316" i="13" a="1"/>
  <c r="K1316" i="13" s="1"/>
  <c r="K804" i="13" a="1"/>
  <c r="K804" i="13" s="1"/>
  <c r="K292" i="13" a="1"/>
  <c r="K292" i="13" s="1"/>
  <c r="K800" i="13" a="1"/>
  <c r="K800" i="13" s="1"/>
  <c r="K288" i="13" a="1"/>
  <c r="K288" i="13" s="1"/>
  <c r="L303" i="13" a="1"/>
  <c r="L303" i="13" s="1"/>
  <c r="K1081" i="13" a="1"/>
  <c r="K1081" i="13" s="1"/>
  <c r="K121" i="13" a="1"/>
  <c r="K121" i="13" s="1"/>
  <c r="L239" i="13" a="1"/>
  <c r="L239" i="13" s="1"/>
  <c r="L2603" i="13" a="1"/>
  <c r="L2603" i="13" s="1"/>
  <c r="K530" i="13" a="1"/>
  <c r="K530" i="13" s="1"/>
  <c r="K1827" i="13" a="1"/>
  <c r="K1827" i="13" s="1"/>
  <c r="K835" i="13" a="1"/>
  <c r="K835" i="13" s="1"/>
  <c r="L591" i="13" a="1"/>
  <c r="L591" i="13" s="1"/>
  <c r="L3541" i="13" a="1"/>
  <c r="L3541" i="13" s="1"/>
  <c r="L3029" i="13" a="1"/>
  <c r="L3029" i="13" s="1"/>
  <c r="L2517" i="13" a="1"/>
  <c r="L2517" i="13" s="1"/>
  <c r="K1657" i="13" a="1"/>
  <c r="K1657" i="13" s="1"/>
  <c r="K281" i="13" a="1"/>
  <c r="K281" i="13" s="1"/>
  <c r="L371" i="13" a="1"/>
  <c r="L371" i="13" s="1"/>
  <c r="L2571" i="13" a="1"/>
  <c r="L2571" i="13" s="1"/>
  <c r="K150" i="13" a="1"/>
  <c r="K150" i="13" s="1"/>
  <c r="K1667" i="13" a="1"/>
  <c r="K1667" i="13" s="1"/>
  <c r="K579" i="13" a="1"/>
  <c r="K579" i="13" s="1"/>
  <c r="L1031" i="13" a="1"/>
  <c r="L1031" i="13" s="1"/>
  <c r="K1319" i="13" a="1"/>
  <c r="K1319" i="13" s="1"/>
  <c r="K1918" i="13" a="1"/>
  <c r="K1918" i="13" s="1"/>
  <c r="L4217" i="13" a="1"/>
  <c r="L4217" i="13" s="1"/>
  <c r="K232" i="13" a="1"/>
  <c r="K232" i="13" s="1"/>
  <c r="K1256" i="13" a="1"/>
  <c r="K1256" i="13" s="1"/>
  <c r="K2280" i="13" a="1"/>
  <c r="K2280" i="13" s="1"/>
  <c r="K567" i="13" a="1"/>
  <c r="K567" i="13" s="1"/>
  <c r="K1591" i="13" a="1"/>
  <c r="K1591" i="13" s="1"/>
  <c r="K2615" i="13" a="1"/>
  <c r="K2615" i="13" s="1"/>
  <c r="L2431" i="13" a="1"/>
  <c r="L2431" i="13" s="1"/>
  <c r="L3455" i="13" a="1"/>
  <c r="L3455" i="13" s="1"/>
  <c r="K45" i="13" a="1"/>
  <c r="K45" i="13" s="1"/>
  <c r="K1069" i="13" a="1"/>
  <c r="K1069" i="13" s="1"/>
  <c r="K2093" i="13" a="1"/>
  <c r="K2093" i="13" s="1"/>
  <c r="L3465" i="13" a="1"/>
  <c r="L3465" i="13" s="1"/>
  <c r="L4489" i="13" a="1"/>
  <c r="L4489" i="13" s="1"/>
  <c r="L5513" i="13" a="1"/>
  <c r="L5513" i="13" s="1"/>
  <c r="L6537" i="13" a="1"/>
  <c r="L6537" i="13" s="1"/>
  <c r="L7561" i="13" a="1"/>
  <c r="L7561" i="13" s="1"/>
  <c r="K3351" i="13" a="1"/>
  <c r="K3351" i="13" s="1"/>
  <c r="K4375" i="13" a="1"/>
  <c r="K4375" i="13" s="1"/>
  <c r="K5399" i="13" a="1"/>
  <c r="K5399" i="13" s="1"/>
  <c r="K6423" i="13" a="1"/>
  <c r="K6423" i="13" s="1"/>
  <c r="K7447" i="13" a="1"/>
  <c r="K7447" i="13" s="1"/>
  <c r="L4063" i="13" a="1"/>
  <c r="L4063" i="13" s="1"/>
  <c r="L5087" i="13" a="1"/>
  <c r="L5087" i="13" s="1"/>
  <c r="L6111" i="13" a="1"/>
  <c r="L6111" i="13" s="1"/>
  <c r="L7135" i="13" a="1"/>
  <c r="L7135" i="13" s="1"/>
  <c r="L8159" i="13" a="1"/>
  <c r="L8159" i="13" s="1"/>
  <c r="K2849" i="13" a="1"/>
  <c r="K2849" i="13" s="1"/>
  <c r="K3873" i="13" a="1"/>
  <c r="K3873" i="13" s="1"/>
  <c r="K4897" i="13" a="1"/>
  <c r="K4897" i="13" s="1"/>
  <c r="K5921" i="13" a="1"/>
  <c r="K5921" i="13" s="1"/>
  <c r="K6945" i="13" a="1"/>
  <c r="K6945" i="13" s="1"/>
  <c r="L7997" i="13" a="1"/>
  <c r="L7997" i="13" s="1"/>
  <c r="L9021" i="13" a="1"/>
  <c r="L9021" i="13" s="1"/>
  <c r="L10045" i="13" a="1"/>
  <c r="L10045" i="13" s="1"/>
  <c r="K8355" i="13" a="1"/>
  <c r="K8355" i="13" s="1"/>
  <c r="L465" i="13" a="1"/>
  <c r="L465" i="13" s="1"/>
  <c r="L1489" i="13" a="1"/>
  <c r="L1489" i="13" s="1"/>
  <c r="K194" i="13" a="1"/>
  <c r="K194" i="13" s="1"/>
  <c r="L800" i="13" a="1"/>
  <c r="L800" i="13" s="1"/>
  <c r="L1824" i="13" a="1"/>
  <c r="L1824" i="13" s="1"/>
  <c r="K650" i="13" a="1"/>
  <c r="K650" i="13" s="1"/>
  <c r="K2666" i="13" a="1"/>
  <c r="K2666" i="13" s="1"/>
  <c r="L623" i="13" a="1"/>
  <c r="L623" i="13" s="1"/>
  <c r="L278" i="13" a="1"/>
  <c r="L278" i="13" s="1"/>
  <c r="L1302" i="13" a="1"/>
  <c r="L1302" i="13" s="1"/>
  <c r="K2676" i="13" a="1"/>
  <c r="K2676" i="13" s="1"/>
  <c r="K3700" i="13" a="1"/>
  <c r="K3700" i="13" s="1"/>
  <c r="K4724" i="13" a="1"/>
  <c r="K4724" i="13" s="1"/>
  <c r="K5748" i="13" a="1"/>
  <c r="K5748" i="13" s="1"/>
  <c r="K6772" i="13" a="1"/>
  <c r="K6772" i="13" s="1"/>
  <c r="K7796" i="13" a="1"/>
  <c r="K7796" i="13" s="1"/>
  <c r="L3584" i="13" a="1"/>
  <c r="L3584" i="13" s="1"/>
  <c r="L4608" i="13" a="1"/>
  <c r="L4608" i="13" s="1"/>
  <c r="L5632" i="13" a="1"/>
  <c r="L5632" i="13" s="1"/>
  <c r="L6656" i="13" a="1"/>
  <c r="L6656" i="13" s="1"/>
  <c r="L7680" i="13" a="1"/>
  <c r="L7680" i="13" s="1"/>
  <c r="K4298" i="13" a="1"/>
  <c r="K4298" i="13" s="1"/>
  <c r="K5322" i="13" a="1"/>
  <c r="K5322" i="13" s="1"/>
  <c r="K6346" i="13" a="1"/>
  <c r="K6346" i="13" s="1"/>
  <c r="K7370" i="13" a="1"/>
  <c r="K7370" i="13" s="1"/>
  <c r="K8394" i="13" a="1"/>
  <c r="K8394" i="13" s="1"/>
  <c r="L3082" i="13" a="1"/>
  <c r="L3082" i="13" s="1"/>
  <c r="L4106" i="13" a="1"/>
  <c r="L4106" i="13" s="1"/>
  <c r="L5130" i="13" a="1"/>
  <c r="L5130" i="13" s="1"/>
  <c r="L6154" i="13" a="1"/>
  <c r="L6154" i="13" s="1"/>
  <c r="L7178" i="13" a="1"/>
  <c r="L7178" i="13" s="1"/>
  <c r="K8232" i="13" a="1"/>
  <c r="K8232" i="13" s="1"/>
  <c r="K9256" i="13" a="1"/>
  <c r="K9256" i="13" s="1"/>
  <c r="K10280" i="13" a="1"/>
  <c r="K10280" i="13" s="1"/>
  <c r="L8588" i="13" a="1"/>
  <c r="L8588" i="13" s="1"/>
  <c r="L9612" i="13" a="1"/>
  <c r="L9612" i="13" s="1"/>
  <c r="L10633" i="13" a="1"/>
  <c r="L10633" i="13" s="1"/>
  <c r="K9454" i="13" a="1"/>
  <c r="K9454" i="13" s="1"/>
  <c r="K10478" i="13" a="1"/>
  <c r="K10478" i="13" s="1"/>
  <c r="L8742" i="13" a="1"/>
  <c r="L8742" i="13" s="1"/>
  <c r="L9766" i="13" a="1"/>
  <c r="L9766" i="13" s="1"/>
  <c r="L571" i="13" a="1"/>
  <c r="L571" i="13" s="1"/>
  <c r="K1844" i="13" a="1"/>
  <c r="K1844" i="13" s="1"/>
  <c r="K103" i="13" a="1"/>
  <c r="K103" i="13" s="1"/>
  <c r="L2991" i="13" a="1"/>
  <c r="L2991" i="13" s="1"/>
  <c r="L3065" i="13" a="1"/>
  <c r="L3065" i="13" s="1"/>
  <c r="L651" i="13" a="1"/>
  <c r="L651" i="13" s="1"/>
  <c r="K888" i="13" a="1"/>
  <c r="K888" i="13" s="1"/>
  <c r="K1912" i="13" a="1"/>
  <c r="K1912" i="13" s="1"/>
  <c r="K199" i="13" a="1"/>
  <c r="K199" i="13" s="1"/>
  <c r="K1223" i="13" a="1"/>
  <c r="K1223" i="13" s="1"/>
  <c r="K2247" i="13" a="1"/>
  <c r="K2247" i="13" s="1"/>
  <c r="K1746" i="13" a="1"/>
  <c r="K1746" i="13" s="1"/>
  <c r="L3087" i="13" a="1"/>
  <c r="L3087" i="13" s="1"/>
  <c r="L1727" i="13" a="1"/>
  <c r="L1727" i="13" s="1"/>
  <c r="K701" i="13" a="1"/>
  <c r="K701" i="13" s="1"/>
  <c r="K1725" i="13" a="1"/>
  <c r="K1725" i="13" s="1"/>
  <c r="L3097" i="13" a="1"/>
  <c r="L3097" i="13" s="1"/>
  <c r="L4121" i="13" a="1"/>
  <c r="L4121" i="13" s="1"/>
  <c r="L5145" i="13" a="1"/>
  <c r="L5145" i="13" s="1"/>
  <c r="L6169" i="13" a="1"/>
  <c r="L6169" i="13" s="1"/>
  <c r="L7193" i="13" a="1"/>
  <c r="L7193" i="13" s="1"/>
  <c r="K2983" i="13" a="1"/>
  <c r="K2983" i="13" s="1"/>
  <c r="K4007" i="13" a="1"/>
  <c r="K4007" i="13" s="1"/>
  <c r="K5031" i="13" a="1"/>
  <c r="K5031" i="13" s="1"/>
  <c r="K6055" i="13" a="1"/>
  <c r="K6055" i="13" s="1"/>
  <c r="K7079" i="13" a="1"/>
  <c r="K7079" i="13" s="1"/>
  <c r="L3695" i="13" a="1"/>
  <c r="L3695" i="13" s="1"/>
  <c r="L4719" i="13" a="1"/>
  <c r="L4719" i="13" s="1"/>
  <c r="L5743" i="13" a="1"/>
  <c r="L5743" i="13" s="1"/>
  <c r="L6767" i="13" a="1"/>
  <c r="L6767" i="13" s="1"/>
  <c r="L7791" i="13" a="1"/>
  <c r="L7791" i="13" s="1"/>
  <c r="K2481" i="13" a="1"/>
  <c r="K2481" i="13" s="1"/>
  <c r="K3505" i="13" a="1"/>
  <c r="K3505" i="13" s="1"/>
  <c r="K4529" i="13" a="1"/>
  <c r="K4529" i="13" s="1"/>
  <c r="K5553" i="13" a="1"/>
  <c r="K5553" i="13" s="1"/>
  <c r="K6577" i="13" a="1"/>
  <c r="K6577" i="13" s="1"/>
  <c r="K7601" i="13" a="1"/>
  <c r="K7601" i="13" s="1"/>
  <c r="L8653" i="13" a="1"/>
  <c r="L8653" i="13" s="1"/>
  <c r="L9677" i="13" a="1"/>
  <c r="L9677" i="13" s="1"/>
  <c r="K7987" i="13" a="1"/>
  <c r="K7987" i="13" s="1"/>
  <c r="L97" i="13" a="1"/>
  <c r="L97" i="13" s="1"/>
  <c r="L1121" i="13" a="1"/>
  <c r="L1121" i="13" s="1"/>
  <c r="L2145" i="13" a="1"/>
  <c r="L2145" i="13" s="1"/>
  <c r="L432" i="13" a="1"/>
  <c r="L432" i="13" s="1"/>
  <c r="L1456" i="13" a="1"/>
  <c r="L1456" i="13" s="1"/>
  <c r="L2480" i="13" a="1"/>
  <c r="L2480" i="13" s="1"/>
  <c r="L2219" i="13" a="1"/>
  <c r="L2219" i="13" s="1"/>
  <c r="K3322" i="13" a="1"/>
  <c r="K3322" i="13" s="1"/>
  <c r="L2191" i="13" a="1"/>
  <c r="L2191" i="13" s="1"/>
  <c r="L934" i="13" a="1"/>
  <c r="L934" i="13" s="1"/>
  <c r="L1958" i="13" a="1"/>
  <c r="L1958" i="13" s="1"/>
  <c r="K3332" i="13" a="1"/>
  <c r="K3332" i="13" s="1"/>
  <c r="K4356" i="13" a="1"/>
  <c r="K4356" i="13" s="1"/>
  <c r="K5380" i="13" a="1"/>
  <c r="K5380" i="13" s="1"/>
  <c r="K6404" i="13" a="1"/>
  <c r="K6404" i="13" s="1"/>
  <c r="K7428" i="13" a="1"/>
  <c r="K7428" i="13" s="1"/>
  <c r="L3216" i="13" a="1"/>
  <c r="L3216" i="13" s="1"/>
  <c r="L4240" i="13" a="1"/>
  <c r="L4240" i="13" s="1"/>
  <c r="L5264" i="13" a="1"/>
  <c r="L5264" i="13" s="1"/>
  <c r="L6288" i="13" a="1"/>
  <c r="L6288" i="13" s="1"/>
  <c r="L7312" i="13" a="1"/>
  <c r="L7312" i="13" s="1"/>
  <c r="K3930" i="13" a="1"/>
  <c r="K3930" i="13" s="1"/>
  <c r="K4954" i="13" a="1"/>
  <c r="K4954" i="13" s="1"/>
  <c r="K5978" i="13" a="1"/>
  <c r="K5978" i="13" s="1"/>
  <c r="K7002" i="13" a="1"/>
  <c r="K7002" i="13" s="1"/>
  <c r="K8026" i="13" a="1"/>
  <c r="K8026" i="13" s="1"/>
  <c r="L2714" i="13" a="1"/>
  <c r="L2714" i="13" s="1"/>
  <c r="L3738" i="13" a="1"/>
  <c r="L3738" i="13" s="1"/>
  <c r="L4762" i="13" a="1"/>
  <c r="L4762" i="13" s="1"/>
  <c r="L5786" i="13" a="1"/>
  <c r="L5786" i="13" s="1"/>
  <c r="L6810" i="13" a="1"/>
  <c r="L6810" i="13" s="1"/>
  <c r="L7834" i="13" a="1"/>
  <c r="L7834" i="13" s="1"/>
  <c r="K8888" i="13" a="1"/>
  <c r="K8888" i="13" s="1"/>
  <c r="K9912" i="13" a="1"/>
  <c r="K9912" i="13" s="1"/>
  <c r="L8220" i="13" a="1"/>
  <c r="L8220" i="13" s="1"/>
  <c r="L9244" i="13" a="1"/>
  <c r="L9244" i="13" s="1"/>
  <c r="L10268" i="13" a="1"/>
  <c r="L10268" i="13" s="1"/>
  <c r="K9086" i="13" a="1"/>
  <c r="K9086" i="13" s="1"/>
  <c r="K10110" i="13" a="1"/>
  <c r="K10110" i="13" s="1"/>
  <c r="L8374" i="13" a="1"/>
  <c r="L8374" i="13" s="1"/>
  <c r="L9398" i="13" a="1"/>
  <c r="L9398" i="13" s="1"/>
  <c r="L10422" i="13" a="1"/>
  <c r="L10422" i="13" s="1"/>
  <c r="K1108" i="13" a="1"/>
  <c r="K1108" i="13" s="1"/>
  <c r="K1368" i="13" a="1"/>
  <c r="K1368" i="13" s="1"/>
  <c r="K166" i="13" a="1"/>
  <c r="K166" i="13" s="1"/>
  <c r="K1245" i="13" a="1"/>
  <c r="K1245" i="13" s="1"/>
  <c r="L399" i="13" a="1"/>
  <c r="L399" i="13" s="1"/>
  <c r="K648" i="13" a="1"/>
  <c r="K648" i="13" s="1"/>
  <c r="K1672" i="13" a="1"/>
  <c r="K1672" i="13" s="1"/>
  <c r="K934" i="13" a="1"/>
  <c r="K934" i="13" s="1"/>
  <c r="K983" i="13" a="1"/>
  <c r="K983" i="13" s="1"/>
  <c r="K2007" i="13" a="1"/>
  <c r="K2007" i="13" s="1"/>
  <c r="K1262" i="13" a="1"/>
  <c r="K1262" i="13" s="1"/>
  <c r="L2847" i="13" a="1"/>
  <c r="L2847" i="13" s="1"/>
  <c r="L1251" i="13" a="1"/>
  <c r="L1251" i="13" s="1"/>
  <c r="K461" i="13" a="1"/>
  <c r="K461" i="13" s="1"/>
  <c r="K1485" i="13" a="1"/>
  <c r="K1485" i="13" s="1"/>
  <c r="L2857" i="13" a="1"/>
  <c r="L2857" i="13" s="1"/>
  <c r="L3881" i="13" a="1"/>
  <c r="L3881" i="13" s="1"/>
  <c r="L4905" i="13" a="1"/>
  <c r="L4905" i="13" s="1"/>
  <c r="L5929" i="13" a="1"/>
  <c r="L5929" i="13" s="1"/>
  <c r="L6953" i="13" a="1"/>
  <c r="L6953" i="13" s="1"/>
  <c r="K2743" i="13" a="1"/>
  <c r="K2743" i="13" s="1"/>
  <c r="K3767" i="13" a="1"/>
  <c r="K3767" i="13" s="1"/>
  <c r="K4791" i="13" a="1"/>
  <c r="K4791" i="13" s="1"/>
  <c r="K5815" i="13" a="1"/>
  <c r="K5815" i="13" s="1"/>
  <c r="K6839" i="13" a="1"/>
  <c r="K6839" i="13" s="1"/>
  <c r="K7863" i="13" a="1"/>
  <c r="K7863" i="13" s="1"/>
  <c r="L4479" i="13" a="1"/>
  <c r="L4479" i="13" s="1"/>
  <c r="L5503" i="13" a="1"/>
  <c r="L5503" i="13" s="1"/>
  <c r="L6527" i="13" a="1"/>
  <c r="L6527" i="13" s="1"/>
  <c r="L7551" i="13" a="1"/>
  <c r="L7551" i="13" s="1"/>
  <c r="K2241" i="13" a="1"/>
  <c r="K2241" i="13" s="1"/>
  <c r="K3265" i="13" a="1"/>
  <c r="K3265" i="13" s="1"/>
  <c r="K4289" i="13" a="1"/>
  <c r="K4289" i="13" s="1"/>
  <c r="K5313" i="13" a="1"/>
  <c r="K5313" i="13" s="1"/>
  <c r="K6337" i="13" a="1"/>
  <c r="K6337" i="13" s="1"/>
  <c r="K7361" i="13" a="1"/>
  <c r="K7361" i="13" s="1"/>
  <c r="L8413" i="13" a="1"/>
  <c r="L8413" i="13" s="1"/>
  <c r="L9437" i="13" a="1"/>
  <c r="L9437" i="13" s="1"/>
  <c r="L10461" i="13" a="1"/>
  <c r="L10461" i="13" s="1"/>
  <c r="L627" i="13" a="1"/>
  <c r="L627" i="13" s="1"/>
  <c r="L881" i="13" a="1"/>
  <c r="L881" i="13" s="1"/>
  <c r="L1905" i="13" a="1"/>
  <c r="L1905" i="13" s="1"/>
  <c r="L192" i="13" a="1"/>
  <c r="L192" i="13" s="1"/>
  <c r="L1216" i="13" a="1"/>
  <c r="L1216" i="13" s="1"/>
  <c r="L2240" i="13" a="1"/>
  <c r="L2240" i="13" s="1"/>
  <c r="K1734" i="13" a="1"/>
  <c r="K1734" i="13" s="1"/>
  <c r="K3082" i="13" a="1"/>
  <c r="K3082" i="13" s="1"/>
  <c r="L1715" i="13" a="1"/>
  <c r="L1715" i="13" s="1"/>
  <c r="L694" i="13" a="1"/>
  <c r="L694" i="13" s="1"/>
  <c r="L1718" i="13" a="1"/>
  <c r="L1718" i="13" s="1"/>
  <c r="K3092" i="13" a="1"/>
  <c r="K3092" i="13" s="1"/>
  <c r="K4116" i="13" a="1"/>
  <c r="K4116" i="13" s="1"/>
  <c r="K5140" i="13" a="1"/>
  <c r="K5140" i="13" s="1"/>
  <c r="K6164" i="13" a="1"/>
  <c r="K6164" i="13" s="1"/>
  <c r="K7188" i="13" a="1"/>
  <c r="K7188" i="13" s="1"/>
  <c r="L2976" i="13" a="1"/>
  <c r="L2976" i="13" s="1"/>
  <c r="L4000" i="13" a="1"/>
  <c r="L4000" i="13" s="1"/>
  <c r="L5024" i="13" a="1"/>
  <c r="L5024" i="13" s="1"/>
  <c r="L6048" i="13" a="1"/>
  <c r="L6048" i="13" s="1"/>
  <c r="L7072" i="13" a="1"/>
  <c r="L7072" i="13" s="1"/>
  <c r="K3690" i="13" a="1"/>
  <c r="K3690" i="13" s="1"/>
  <c r="K4714" i="13" a="1"/>
  <c r="K4714" i="13" s="1"/>
  <c r="K5738" i="13" a="1"/>
  <c r="K5738" i="13" s="1"/>
  <c r="K6762" i="13" a="1"/>
  <c r="K6762" i="13" s="1"/>
  <c r="K7786" i="13" a="1"/>
  <c r="K7786" i="13" s="1"/>
  <c r="L2474" i="13" a="1"/>
  <c r="L2474" i="13" s="1"/>
  <c r="L3498" i="13" a="1"/>
  <c r="L3498" i="13" s="1"/>
  <c r="L4522" i="13" a="1"/>
  <c r="L4522" i="13" s="1"/>
  <c r="L5546" i="13" a="1"/>
  <c r="L5546" i="13" s="1"/>
  <c r="L6570" i="13" a="1"/>
  <c r="L6570" i="13" s="1"/>
  <c r="L7594" i="13" a="1"/>
  <c r="L7594" i="13" s="1"/>
  <c r="K8648" i="13" a="1"/>
  <c r="K8648" i="13" s="1"/>
  <c r="K9672" i="13" a="1"/>
  <c r="K9672" i="13" s="1"/>
  <c r="L7980" i="13" a="1"/>
  <c r="L7980" i="13" s="1"/>
  <c r="L9004" i="13" a="1"/>
  <c r="L9004" i="13" s="1"/>
  <c r="L10028" i="13" a="1"/>
  <c r="L10028" i="13" s="1"/>
  <c r="K8846" i="13" a="1"/>
  <c r="K8846" i="13" s="1"/>
  <c r="K9870" i="13" a="1"/>
  <c r="K9870" i="13" s="1"/>
  <c r="L8134" i="13" a="1"/>
  <c r="L8134" i="13" s="1"/>
  <c r="L9158" i="13" a="1"/>
  <c r="L9158" i="13" s="1"/>
  <c r="L10182" i="13" a="1"/>
  <c r="L10182" i="13" s="1"/>
  <c r="K628" i="13" a="1"/>
  <c r="K628" i="13" s="1"/>
  <c r="L3989" i="13" a="1"/>
  <c r="L3989" i="13" s="1"/>
  <c r="L4501" i="13" a="1"/>
  <c r="L4501" i="13" s="1"/>
  <c r="L5013" i="13" a="1"/>
  <c r="L5013" i="13" s="1"/>
  <c r="L5525" i="13" a="1"/>
  <c r="L5525" i="13" s="1"/>
  <c r="L6037" i="13" a="1"/>
  <c r="L6037" i="13" s="1"/>
  <c r="L6549" i="13" a="1"/>
  <c r="L6549" i="13" s="1"/>
  <c r="L7061" i="13" a="1"/>
  <c r="L7061" i="13" s="1"/>
  <c r="L7573" i="13" a="1"/>
  <c r="L7573" i="13" s="1"/>
  <c r="K2851" i="13" a="1"/>
  <c r="K2851" i="13" s="1"/>
  <c r="K3363" i="13" a="1"/>
  <c r="K3363" i="13" s="1"/>
  <c r="K3875" i="13" a="1"/>
  <c r="K3875" i="13" s="1"/>
  <c r="K4387" i="13" a="1"/>
  <c r="K4387" i="13" s="1"/>
  <c r="K4899" i="13" a="1"/>
  <c r="K4899" i="13" s="1"/>
  <c r="K5411" i="13" a="1"/>
  <c r="K5411" i="13" s="1"/>
  <c r="K5923" i="13" a="1"/>
  <c r="K5923" i="13" s="1"/>
  <c r="K6435" i="13" a="1"/>
  <c r="K6435" i="13" s="1"/>
  <c r="K6947" i="13" a="1"/>
  <c r="K6947" i="13" s="1"/>
  <c r="K7459" i="13" a="1"/>
  <c r="K7459" i="13" s="1"/>
  <c r="L3563" i="13" a="1"/>
  <c r="L3563" i="13" s="1"/>
  <c r="L4075" i="13" a="1"/>
  <c r="L4075" i="13" s="1"/>
  <c r="L4587" i="13" a="1"/>
  <c r="L4587" i="13" s="1"/>
  <c r="L5099" i="13" a="1"/>
  <c r="L5099" i="13" s="1"/>
  <c r="L5611" i="13" a="1"/>
  <c r="L5611" i="13" s="1"/>
  <c r="L6123" i="13" a="1"/>
  <c r="L6123" i="13" s="1"/>
  <c r="L6635" i="13" a="1"/>
  <c r="L6635" i="13" s="1"/>
  <c r="L7147" i="13" a="1"/>
  <c r="L7147" i="13" s="1"/>
  <c r="L7659" i="13" a="1"/>
  <c r="L7659" i="13" s="1"/>
  <c r="L8171" i="13" a="1"/>
  <c r="L8171" i="13" s="1"/>
  <c r="K2349" i="13" a="1"/>
  <c r="K2349" i="13" s="1"/>
  <c r="K2861" i="13" a="1"/>
  <c r="K2861" i="13" s="1"/>
  <c r="K3373" i="13" a="1"/>
  <c r="K3373" i="13" s="1"/>
  <c r="K3885" i="13" a="1"/>
  <c r="K3885" i="13" s="1"/>
  <c r="K4397" i="13" a="1"/>
  <c r="K4397" i="13" s="1"/>
  <c r="K4909" i="13" a="1"/>
  <c r="K4909" i="13" s="1"/>
  <c r="K5421" i="13" a="1"/>
  <c r="K5421" i="13" s="1"/>
  <c r="K5933" i="13" a="1"/>
  <c r="K5933" i="13" s="1"/>
  <c r="K6445" i="13" a="1"/>
  <c r="K6445" i="13" s="1"/>
  <c r="K6957" i="13" a="1"/>
  <c r="K6957" i="13" s="1"/>
  <c r="K7469" i="13" a="1"/>
  <c r="K7469" i="13" s="1"/>
  <c r="L8009" i="13" a="1"/>
  <c r="L8009" i="13" s="1"/>
  <c r="L8521" i="13" a="1"/>
  <c r="L8521" i="13" s="1"/>
  <c r="L9033" i="13" a="1"/>
  <c r="L9033" i="13" s="1"/>
  <c r="L9545" i="13" a="1"/>
  <c r="L9545" i="13" s="1"/>
  <c r="L10057" i="13" a="1"/>
  <c r="L10057" i="13" s="1"/>
  <c r="L10569" i="13" a="1"/>
  <c r="L10569" i="13" s="1"/>
  <c r="K8367" i="13" a="1"/>
  <c r="K8367" i="13" s="1"/>
  <c r="K8879" i="13" a="1"/>
  <c r="K8879" i="13" s="1"/>
  <c r="K9391" i="13" a="1"/>
  <c r="K9391" i="13" s="1"/>
  <c r="K9903" i="13" a="1"/>
  <c r="K9903" i="13" s="1"/>
  <c r="K10415" i="13" a="1"/>
  <c r="K10415" i="13" s="1"/>
  <c r="L8719" i="13" a="1"/>
  <c r="L8719" i="13" s="1"/>
  <c r="L9231" i="13" a="1"/>
  <c r="L9231" i="13" s="1"/>
  <c r="L9743" i="13" a="1"/>
  <c r="L9743" i="13" s="1"/>
  <c r="L10255" i="13" a="1"/>
  <c r="L10255" i="13" s="1"/>
  <c r="K8009" i="13" a="1"/>
  <c r="K8009" i="13" s="1"/>
  <c r="K8521" i="13" a="1"/>
  <c r="K8521" i="13" s="1"/>
  <c r="K9033" i="13" a="1"/>
  <c r="K9033" i="13" s="1"/>
  <c r="K9545" i="13" a="1"/>
  <c r="K9545" i="13" s="1"/>
  <c r="L47" i="13" a="1"/>
  <c r="L47" i="13" s="1"/>
  <c r="L221" i="13" a="1"/>
  <c r="L221" i="13" s="1"/>
  <c r="L733" i="13" a="1"/>
  <c r="L733" i="13" s="1"/>
  <c r="L1245" i="13" a="1"/>
  <c r="L1245" i="13" s="1"/>
  <c r="L1757" i="13" a="1"/>
  <c r="L1757" i="13" s="1"/>
  <c r="L2269" i="13" a="1"/>
  <c r="L2269" i="13" s="1"/>
  <c r="L44" i="13" a="1"/>
  <c r="L44" i="13" s="1"/>
  <c r="L556" i="13" a="1"/>
  <c r="L556" i="13" s="1"/>
  <c r="L1068" i="13" a="1"/>
  <c r="L1068" i="13" s="1"/>
  <c r="L1580" i="13" a="1"/>
  <c r="L1580" i="13" s="1"/>
  <c r="L2092" i="13" a="1"/>
  <c r="L2092" i="13" s="1"/>
  <c r="L2604" i="13" a="1"/>
  <c r="L2604" i="13" s="1"/>
  <c r="L1435" i="13" a="1"/>
  <c r="L1435" i="13" s="1"/>
  <c r="K2422" i="13" a="1"/>
  <c r="K2422" i="13" s="1"/>
  <c r="K2934" i="13" a="1"/>
  <c r="K2934" i="13" s="1"/>
  <c r="K3446" i="13" a="1"/>
  <c r="K3446" i="13" s="1"/>
  <c r="K1422" i="13" a="1"/>
  <c r="K1422" i="13" s="1"/>
  <c r="L34" i="13" a="1"/>
  <c r="L34" i="13" s="1"/>
  <c r="L546" i="13" a="1"/>
  <c r="L546" i="13" s="1"/>
  <c r="L1058" i="13" a="1"/>
  <c r="L1058" i="13" s="1"/>
  <c r="L1570" i="13" a="1"/>
  <c r="L1570" i="13" s="1"/>
  <c r="L2082" i="13" a="1"/>
  <c r="L2082" i="13" s="1"/>
  <c r="K2944" i="13" a="1"/>
  <c r="K2944" i="13" s="1"/>
  <c r="K3456" i="13" a="1"/>
  <c r="K3456" i="13" s="1"/>
  <c r="K3968" i="13" a="1"/>
  <c r="K3968" i="13" s="1"/>
  <c r="K4480" i="13" a="1"/>
  <c r="K4480" i="13" s="1"/>
  <c r="K4992" i="13" a="1"/>
  <c r="K4992" i="13" s="1"/>
  <c r="K5504" i="13" a="1"/>
  <c r="K5504" i="13" s="1"/>
  <c r="K6016" i="13" a="1"/>
  <c r="K6016" i="13" s="1"/>
  <c r="K6528" i="13" a="1"/>
  <c r="K6528" i="13" s="1"/>
  <c r="K7040" i="13" a="1"/>
  <c r="K7040" i="13" s="1"/>
  <c r="K7552" i="13" a="1"/>
  <c r="K7552" i="13" s="1"/>
  <c r="L2828" i="13" a="1"/>
  <c r="L2828" i="13" s="1"/>
  <c r="L3340" i="13" a="1"/>
  <c r="L3340" i="13" s="1"/>
  <c r="L3852" i="13" a="1"/>
  <c r="L3852" i="13" s="1"/>
  <c r="L4364" i="13" a="1"/>
  <c r="L4364" i="13" s="1"/>
  <c r="L4876" i="13" a="1"/>
  <c r="L4876" i="13" s="1"/>
  <c r="L5388" i="13" a="1"/>
  <c r="L5388" i="13" s="1"/>
  <c r="L5900" i="13" a="1"/>
  <c r="L5900" i="13" s="1"/>
  <c r="L6412" i="13" a="1"/>
  <c r="L6412" i="13" s="1"/>
  <c r="L6924" i="13" a="1"/>
  <c r="L6924" i="13" s="1"/>
  <c r="L7436" i="13" a="1"/>
  <c r="L7436" i="13" s="1"/>
  <c r="K3542" i="13" a="1"/>
  <c r="K3542" i="13" s="1"/>
  <c r="K4054" i="13" a="1"/>
  <c r="K4054" i="13" s="1"/>
  <c r="K4566" i="13" a="1"/>
  <c r="K4566" i="13" s="1"/>
  <c r="K5078" i="13" a="1"/>
  <c r="K5078" i="13" s="1"/>
  <c r="K5590" i="13" a="1"/>
  <c r="K5590" i="13" s="1"/>
  <c r="K6102" i="13" a="1"/>
  <c r="K6102" i="13" s="1"/>
  <c r="K6614" i="13" a="1"/>
  <c r="K6614" i="13" s="1"/>
  <c r="K7126" i="13" a="1"/>
  <c r="K7126" i="13" s="1"/>
  <c r="K7638" i="13" a="1"/>
  <c r="K7638" i="13" s="1"/>
  <c r="K8150" i="13" a="1"/>
  <c r="K8150" i="13" s="1"/>
  <c r="L2326" i="13" a="1"/>
  <c r="L2326" i="13" s="1"/>
  <c r="L2838" i="13" a="1"/>
  <c r="L2838" i="13" s="1"/>
  <c r="L3350" i="13" a="1"/>
  <c r="L3350" i="13" s="1"/>
  <c r="L3862" i="13" a="1"/>
  <c r="L3862" i="13" s="1"/>
  <c r="L4374" i="13" a="1"/>
  <c r="L4374" i="13" s="1"/>
  <c r="L4886" i="13" a="1"/>
  <c r="L4886" i="13" s="1"/>
  <c r="L5398" i="13" a="1"/>
  <c r="L5398" i="13" s="1"/>
  <c r="L5910" i="13" a="1"/>
  <c r="L5910" i="13" s="1"/>
  <c r="L6422" i="13" a="1"/>
  <c r="L6422" i="13" s="1"/>
  <c r="L6934" i="13" a="1"/>
  <c r="L6934" i="13" s="1"/>
  <c r="L7446" i="13" a="1"/>
  <c r="L7446" i="13" s="1"/>
  <c r="K7988" i="13" a="1"/>
  <c r="K7988" i="13" s="1"/>
  <c r="K8500" i="13" a="1"/>
  <c r="K8500" i="13" s="1"/>
  <c r="K9012" i="13" a="1"/>
  <c r="K9012" i="13" s="1"/>
  <c r="K9524" i="13" a="1"/>
  <c r="K9524" i="13" s="1"/>
  <c r="K10036" i="13" a="1"/>
  <c r="K10036" i="13" s="1"/>
  <c r="K10548" i="13" a="1"/>
  <c r="K10548" i="13" s="1"/>
  <c r="L8344" i="13" a="1"/>
  <c r="L8344" i="13" s="1"/>
  <c r="L8856" i="13" a="1"/>
  <c r="L8856" i="13" s="1"/>
  <c r="L9368" i="13" a="1"/>
  <c r="L9368" i="13" s="1"/>
  <c r="L9880" i="13" a="1"/>
  <c r="L9880" i="13" s="1"/>
  <c r="L10392" i="13" a="1"/>
  <c r="L10392" i="13" s="1"/>
  <c r="K8698" i="13" a="1"/>
  <c r="K8698" i="13" s="1"/>
  <c r="K9210" i="13" a="1"/>
  <c r="K9210" i="13" s="1"/>
  <c r="K9722" i="13" a="1"/>
  <c r="K9722" i="13" s="1"/>
  <c r="K10011" i="13" a="1"/>
  <c r="K10011" i="13" s="1"/>
  <c r="L9851" i="13" a="1"/>
  <c r="L9851" i="13" s="1"/>
  <c r="K9347" i="13" a="1"/>
  <c r="K9347" i="13" s="1"/>
  <c r="L9187" i="13" a="1"/>
  <c r="L9187" i="13" s="1"/>
  <c r="K8477" i="13" a="1"/>
  <c r="K8477" i="13" s="1"/>
  <c r="K10149" i="13" a="1"/>
  <c r="K10149" i="13" s="1"/>
  <c r="K10251" i="13" a="1"/>
  <c r="K10251" i="13" s="1"/>
  <c r="K9811" i="13" a="1"/>
  <c r="K9811" i="13" s="1"/>
  <c r="L9651" i="13" a="1"/>
  <c r="L9651" i="13" s="1"/>
  <c r="K8941" i="13" a="1"/>
  <c r="K8941" i="13" s="1"/>
  <c r="K10381" i="13" a="1"/>
  <c r="K10381" i="13" s="1"/>
  <c r="L8610" i="13" a="1"/>
  <c r="L8610" i="13" s="1"/>
  <c r="K10194" i="13" a="1"/>
  <c r="K10194" i="13" s="1"/>
  <c r="L8746" i="13" a="1"/>
  <c r="L8746" i="13" s="1"/>
  <c r="K10273" i="13" a="1"/>
  <c r="K10273" i="13" s="1"/>
  <c r="L8570" i="13" a="1"/>
  <c r="L8570" i="13" s="1"/>
  <c r="K10377" i="13" a="1"/>
  <c r="K10377" i="13" s="1"/>
  <c r="K8859" i="13" a="1"/>
  <c r="K8859" i="13" s="1"/>
  <c r="K1184" i="13" a="1"/>
  <c r="K1184" i="13" s="1"/>
  <c r="K1696" i="13" a="1"/>
  <c r="K1696" i="13" s="1"/>
  <c r="K2208" i="13" a="1"/>
  <c r="K2208" i="13" s="1"/>
  <c r="L1027" i="13" a="1"/>
  <c r="L1027" i="13" s="1"/>
  <c r="K495" i="13" a="1"/>
  <c r="K495" i="13" s="1"/>
  <c r="K1007" i="13" a="1"/>
  <c r="K1007" i="13" s="1"/>
  <c r="K1519" i="13" a="1"/>
  <c r="K1519" i="13" s="1"/>
  <c r="K2031" i="13" a="1"/>
  <c r="K2031" i="13" s="1"/>
  <c r="K2543" i="13" a="1"/>
  <c r="K2543" i="13" s="1"/>
  <c r="K1310" i="13" a="1"/>
  <c r="K1310" i="13" s="1"/>
  <c r="K2346" i="13" a="1"/>
  <c r="K2346" i="13" s="1"/>
  <c r="L2871" i="13" a="1"/>
  <c r="L2871" i="13" s="1"/>
  <c r="L3383" i="13" a="1"/>
  <c r="L3383" i="13" s="1"/>
  <c r="L1299" i="13" a="1"/>
  <c r="L1299" i="13" s="1"/>
  <c r="K2314" i="13" a="1"/>
  <c r="K2314" i="13" s="1"/>
  <c r="K485" i="13" a="1"/>
  <c r="K485" i="13" s="1"/>
  <c r="K997" i="13" a="1"/>
  <c r="K997" i="13" s="1"/>
  <c r="K1509" i="13" a="1"/>
  <c r="K1509" i="13" s="1"/>
  <c r="K2021" i="13" a="1"/>
  <c r="K2021" i="13" s="1"/>
  <c r="L2881" i="13" a="1"/>
  <c r="L2881" i="13" s="1"/>
  <c r="L3393" i="13" a="1"/>
  <c r="L3393" i="13" s="1"/>
  <c r="L3905" i="13" a="1"/>
  <c r="L3905" i="13" s="1"/>
  <c r="L4417" i="13" a="1"/>
  <c r="L4417" i="13" s="1"/>
  <c r="L4929" i="13" a="1"/>
  <c r="L4929" i="13" s="1"/>
  <c r="L5441" i="13" a="1"/>
  <c r="L5441" i="13" s="1"/>
  <c r="L5953" i="13" a="1"/>
  <c r="L5953" i="13" s="1"/>
  <c r="L6465" i="13" a="1"/>
  <c r="L6465" i="13" s="1"/>
  <c r="L6977" i="13" a="1"/>
  <c r="L6977" i="13" s="1"/>
  <c r="L7489" i="13" a="1"/>
  <c r="L7489" i="13" s="1"/>
  <c r="K2767" i="13" a="1"/>
  <c r="K2767" i="13" s="1"/>
  <c r="K3279" i="13" a="1"/>
  <c r="K3279" i="13" s="1"/>
  <c r="K3791" i="13" a="1"/>
  <c r="K3791" i="13" s="1"/>
  <c r="K4303" i="13" a="1"/>
  <c r="K4303" i="13" s="1"/>
  <c r="K4815" i="13" a="1"/>
  <c r="K4815" i="13" s="1"/>
  <c r="K5327" i="13" a="1"/>
  <c r="K5327" i="13" s="1"/>
  <c r="K5839" i="13" a="1"/>
  <c r="K5839" i="13" s="1"/>
  <c r="K6351" i="13" a="1"/>
  <c r="K6351" i="13" s="1"/>
  <c r="K6863" i="13" a="1"/>
  <c r="K6863" i="13" s="1"/>
  <c r="K7375" i="13" a="1"/>
  <c r="K7375" i="13" s="1"/>
  <c r="K7887" i="13" a="1"/>
  <c r="K7887" i="13" s="1"/>
  <c r="L3991" i="13" a="1"/>
  <c r="L3991" i="13" s="1"/>
  <c r="L4503" i="13" a="1"/>
  <c r="L4503" i="13" s="1"/>
  <c r="L5015" i="13" a="1"/>
  <c r="L5015" i="13" s="1"/>
  <c r="L5527" i="13" a="1"/>
  <c r="L5527" i="13" s="1"/>
  <c r="L6039" i="13" a="1"/>
  <c r="L6039" i="13" s="1"/>
  <c r="L6551" i="13" a="1"/>
  <c r="L6551" i="13" s="1"/>
  <c r="L7063" i="13" a="1"/>
  <c r="L7063" i="13" s="1"/>
  <c r="L7575" i="13" a="1"/>
  <c r="L7575" i="13" s="1"/>
  <c r="L8087" i="13" a="1"/>
  <c r="L8087" i="13" s="1"/>
  <c r="K2265" i="13" a="1"/>
  <c r="K2265" i="13" s="1"/>
  <c r="K2777" i="13" a="1"/>
  <c r="K2777" i="13" s="1"/>
  <c r="K3289" i="13" a="1"/>
  <c r="K3289" i="13" s="1"/>
  <c r="K3801" i="13" a="1"/>
  <c r="K3801" i="13" s="1"/>
  <c r="K4313" i="13" a="1"/>
  <c r="K4313" i="13" s="1"/>
  <c r="K4825" i="13" a="1"/>
  <c r="K4825" i="13" s="1"/>
  <c r="K5337" i="13" a="1"/>
  <c r="K5337" i="13" s="1"/>
  <c r="K5849" i="13" a="1"/>
  <c r="K5849" i="13" s="1"/>
  <c r="K6361" i="13" a="1"/>
  <c r="K6361" i="13" s="1"/>
  <c r="K6873" i="13" a="1"/>
  <c r="K6873" i="13" s="1"/>
  <c r="K7385" i="13" a="1"/>
  <c r="K7385" i="13" s="1"/>
  <c r="L7925" i="13" a="1"/>
  <c r="L7925" i="13" s="1"/>
  <c r="L8437" i="13" a="1"/>
  <c r="L8437" i="13" s="1"/>
  <c r="L8949" i="13" a="1"/>
  <c r="L8949" i="13" s="1"/>
  <c r="L9461" i="13" a="1"/>
  <c r="L9461" i="13" s="1"/>
  <c r="L9973" i="13" a="1"/>
  <c r="L9973" i="13" s="1"/>
  <c r="L10485" i="13" a="1"/>
  <c r="L10485" i="13" s="1"/>
  <c r="K8283" i="13" a="1"/>
  <c r="K8283" i="13" s="1"/>
  <c r="L723" i="13" a="1"/>
  <c r="L723" i="13" s="1"/>
  <c r="L393" i="13" a="1"/>
  <c r="L393" i="13" s="1"/>
  <c r="L905" i="13" a="1"/>
  <c r="L905" i="13" s="1"/>
  <c r="L1417" i="13" a="1"/>
  <c r="L1417" i="13" s="1"/>
  <c r="L1929" i="13" a="1"/>
  <c r="L1929" i="13" s="1"/>
  <c r="L2441" i="13" a="1"/>
  <c r="L2441" i="13" s="1"/>
  <c r="L216" i="13" a="1"/>
  <c r="L216" i="13" s="1"/>
  <c r="L728" i="13" a="1"/>
  <c r="L728" i="13" s="1"/>
  <c r="L1240" i="13" a="1"/>
  <c r="L1240" i="13" s="1"/>
  <c r="L1752" i="13" a="1"/>
  <c r="L1752" i="13" s="1"/>
  <c r="L2264" i="13" a="1"/>
  <c r="L2264" i="13" s="1"/>
  <c r="K366" i="13" a="1"/>
  <c r="K366" i="13" s="1"/>
  <c r="L1783" i="13" a="1"/>
  <c r="L1783" i="13" s="1"/>
  <c r="K2594" i="13" a="1"/>
  <c r="K2594" i="13" s="1"/>
  <c r="K3106" i="13" a="1"/>
  <c r="K3106" i="13" s="1"/>
  <c r="L331" i="13" a="1"/>
  <c r="L331" i="13" s="1"/>
  <c r="L1763" i="13" a="1"/>
  <c r="L1763" i="13" s="1"/>
  <c r="L206" i="13" a="1"/>
  <c r="L206" i="13" s="1"/>
  <c r="L718" i="13" a="1"/>
  <c r="L718" i="13" s="1"/>
  <c r="L1230" i="13" a="1"/>
  <c r="L1230" i="13" s="1"/>
  <c r="L1742" i="13" a="1"/>
  <c r="L1742" i="13" s="1"/>
  <c r="K2604" i="13" a="1"/>
  <c r="K2604" i="13" s="1"/>
  <c r="K3116" i="13" a="1"/>
  <c r="K3116" i="13" s="1"/>
  <c r="K3628" i="13" a="1"/>
  <c r="K3628" i="13" s="1"/>
  <c r="K4140" i="13" a="1"/>
  <c r="K4140" i="13" s="1"/>
  <c r="K4652" i="13" a="1"/>
  <c r="K4652" i="13" s="1"/>
  <c r="K5164" i="13" a="1"/>
  <c r="K5164" i="13" s="1"/>
  <c r="K5676" i="13" a="1"/>
  <c r="K5676" i="13" s="1"/>
  <c r="K6188" i="13" a="1"/>
  <c r="K6188" i="13" s="1"/>
  <c r="K6700" i="13" a="1"/>
  <c r="K6700" i="13" s="1"/>
  <c r="K7212" i="13" a="1"/>
  <c r="K7212" i="13" s="1"/>
  <c r="K7724" i="13" a="1"/>
  <c r="K7724" i="13" s="1"/>
  <c r="L3000" i="13" a="1"/>
  <c r="L3000" i="13" s="1"/>
  <c r="L3512" i="13" a="1"/>
  <c r="L3512" i="13" s="1"/>
  <c r="L4024" i="13" a="1"/>
  <c r="L4024" i="13" s="1"/>
  <c r="L4536" i="13" a="1"/>
  <c r="L4536" i="13" s="1"/>
  <c r="L5048" i="13" a="1"/>
  <c r="L5048" i="13" s="1"/>
  <c r="L5560" i="13" a="1"/>
  <c r="L5560" i="13" s="1"/>
  <c r="L6072" i="13" a="1"/>
  <c r="L6072" i="13" s="1"/>
  <c r="L6584" i="13" a="1"/>
  <c r="L6584" i="13" s="1"/>
  <c r="L7096" i="13" a="1"/>
  <c r="L7096" i="13" s="1"/>
  <c r="L7608" i="13" a="1"/>
  <c r="L7608" i="13" s="1"/>
  <c r="K3714" i="13" a="1"/>
  <c r="K3714" i="13" s="1"/>
  <c r="K4226" i="13" a="1"/>
  <c r="K4226" i="13" s="1"/>
  <c r="K4738" i="13" a="1"/>
  <c r="K4738" i="13" s="1"/>
  <c r="K5250" i="13" a="1"/>
  <c r="K5250" i="13" s="1"/>
  <c r="K5762" i="13" a="1"/>
  <c r="K5762" i="13" s="1"/>
  <c r="K6274" i="13" a="1"/>
  <c r="K6274" i="13" s="1"/>
  <c r="K6786" i="13" a="1"/>
  <c r="K6786" i="13" s="1"/>
  <c r="K7298" i="13" a="1"/>
  <c r="K7298" i="13" s="1"/>
  <c r="K7810" i="13" a="1"/>
  <c r="K7810" i="13" s="1"/>
  <c r="K8322" i="13" a="1"/>
  <c r="K8322" i="13" s="1"/>
  <c r="L2498" i="13" a="1"/>
  <c r="L2498" i="13" s="1"/>
  <c r="L3010" i="13" a="1"/>
  <c r="L3010" i="13" s="1"/>
  <c r="L3522" i="13" a="1"/>
  <c r="L3522" i="13" s="1"/>
  <c r="L4034" i="13" a="1"/>
  <c r="L4034" i="13" s="1"/>
  <c r="L4546" i="13" a="1"/>
  <c r="L4546" i="13" s="1"/>
  <c r="L5058" i="13" a="1"/>
  <c r="L5058" i="13" s="1"/>
  <c r="L5570" i="13" a="1"/>
  <c r="L5570" i="13" s="1"/>
  <c r="L6082" i="13" a="1"/>
  <c r="L6082" i="13" s="1"/>
  <c r="L6594" i="13" a="1"/>
  <c r="L6594" i="13" s="1"/>
  <c r="L7106" i="13" a="1"/>
  <c r="L7106" i="13" s="1"/>
  <c r="L7618" i="13" a="1"/>
  <c r="L7618" i="13" s="1"/>
  <c r="K8160" i="13" a="1"/>
  <c r="K8160" i="13" s="1"/>
  <c r="K8672" i="13" a="1"/>
  <c r="K8672" i="13" s="1"/>
  <c r="K9184" i="13" a="1"/>
  <c r="K9184" i="13" s="1"/>
  <c r="K9696" i="13" a="1"/>
  <c r="K9696" i="13" s="1"/>
  <c r="K10208" i="13" a="1"/>
  <c r="K10208" i="13" s="1"/>
  <c r="L8004" i="13" a="1"/>
  <c r="L8004" i="13" s="1"/>
  <c r="L8516" i="13" a="1"/>
  <c r="L8516" i="13" s="1"/>
  <c r="L9028" i="13" a="1"/>
  <c r="L9028" i="13" s="1"/>
  <c r="L9540" i="13" a="1"/>
  <c r="L9540" i="13" s="1"/>
  <c r="L10052" i="13" a="1"/>
  <c r="L10052" i="13" s="1"/>
  <c r="L10564" i="13" a="1"/>
  <c r="L10564" i="13" s="1"/>
  <c r="K8870" i="13" a="1"/>
  <c r="K8870" i="13" s="1"/>
  <c r="K9382" i="13" a="1"/>
  <c r="K9382" i="13" s="1"/>
  <c r="K9894" i="13" a="1"/>
  <c r="K9894" i="13" s="1"/>
  <c r="K10406" i="13" a="1"/>
  <c r="K10406" i="13" s="1"/>
  <c r="L8158" i="13" a="1"/>
  <c r="L8158" i="13" s="1"/>
  <c r="L8670" i="13" a="1"/>
  <c r="L8670" i="13" s="1"/>
  <c r="L9182" i="13" a="1"/>
  <c r="L9182" i="13" s="1"/>
  <c r="L9694" i="13" a="1"/>
  <c r="L9694" i="13" s="1"/>
  <c r="L10206" i="13" a="1"/>
  <c r="L10206" i="13" s="1"/>
  <c r="L287" i="13" a="1"/>
  <c r="L287" i="13" s="1"/>
  <c r="K284" i="13" a="1"/>
  <c r="K284" i="13" s="1"/>
  <c r="K796" i="13" a="1"/>
  <c r="K796" i="13" s="1"/>
  <c r="K1308" i="13" a="1"/>
  <c r="K1308" i="13" s="1"/>
  <c r="K1820" i="13" a="1"/>
  <c r="K1820" i="13" s="1"/>
  <c r="K2332" i="13" a="1"/>
  <c r="K2332" i="13" s="1"/>
  <c r="K107" i="13" a="1"/>
  <c r="K107" i="13" s="1"/>
  <c r="K619" i="13" a="1"/>
  <c r="K619" i="13" s="1"/>
  <c r="K1131" i="13" a="1"/>
  <c r="K1131" i="13" s="1"/>
  <c r="K1643" i="13" a="1"/>
  <c r="K1643" i="13" s="1"/>
  <c r="K2155" i="13" a="1"/>
  <c r="K2155" i="13" s="1"/>
  <c r="K2667" i="13" a="1"/>
  <c r="K2667" i="13" s="1"/>
  <c r="L1559" i="13" a="1"/>
  <c r="L1559" i="13" s="1"/>
  <c r="L2483" i="13" a="1"/>
  <c r="L2483" i="13" s="1"/>
  <c r="L2995" i="13" a="1"/>
  <c r="L2995" i="13" s="1"/>
  <c r="L3507" i="13" a="1"/>
  <c r="L3507" i="13" s="1"/>
  <c r="K1546" i="13" a="1"/>
  <c r="K1546" i="13" s="1"/>
  <c r="K97" i="13" a="1"/>
  <c r="K97" i="13" s="1"/>
  <c r="K609" i="13" a="1"/>
  <c r="K609" i="13" s="1"/>
  <c r="K1121" i="13" a="1"/>
  <c r="K1121" i="13" s="1"/>
  <c r="K1633" i="13" a="1"/>
  <c r="K1633" i="13" s="1"/>
  <c r="L2493" i="13" a="1"/>
  <c r="L2493" i="13" s="1"/>
  <c r="L3005" i="13" a="1"/>
  <c r="L3005" i="13" s="1"/>
  <c r="L3517" i="13" a="1"/>
  <c r="L3517" i="13" s="1"/>
  <c r="L4029" i="13" a="1"/>
  <c r="L4029" i="13" s="1"/>
  <c r="L4541" i="13" a="1"/>
  <c r="L4541" i="13" s="1"/>
  <c r="L5053" i="13" a="1"/>
  <c r="L5053" i="13" s="1"/>
  <c r="L5565" i="13" a="1"/>
  <c r="L5565" i="13" s="1"/>
  <c r="L6077" i="13" a="1"/>
  <c r="L6077" i="13" s="1"/>
  <c r="L6589" i="13" a="1"/>
  <c r="L6589" i="13" s="1"/>
  <c r="L7101" i="13" a="1"/>
  <c r="L7101" i="13" s="1"/>
  <c r="L7613" i="13" a="1"/>
  <c r="L7613" i="13" s="1"/>
  <c r="K2891" i="13" a="1"/>
  <c r="K2891" i="13" s="1"/>
  <c r="K3403" i="13" a="1"/>
  <c r="K3403" i="13" s="1"/>
  <c r="K3915" i="13" a="1"/>
  <c r="K3915" i="13" s="1"/>
  <c r="K4427" i="13" a="1"/>
  <c r="K4427" i="13" s="1"/>
  <c r="K4939" i="13" a="1"/>
  <c r="K4939" i="13" s="1"/>
  <c r="K5451" i="13" a="1"/>
  <c r="K5451" i="13" s="1"/>
  <c r="K5963" i="13" a="1"/>
  <c r="K5963" i="13" s="1"/>
  <c r="K6475" i="13" a="1"/>
  <c r="K6475" i="13" s="1"/>
  <c r="K6987" i="13" a="1"/>
  <c r="K6987" i="13" s="1"/>
  <c r="K7499" i="13" a="1"/>
  <c r="K7499" i="13" s="1"/>
  <c r="L3603" i="13" a="1"/>
  <c r="L3603" i="13" s="1"/>
  <c r="L4115" i="13" a="1"/>
  <c r="L4115" i="13" s="1"/>
  <c r="L4627" i="13" a="1"/>
  <c r="L4627" i="13" s="1"/>
  <c r="L5139" i="13" a="1"/>
  <c r="L5139" i="13" s="1"/>
  <c r="L5651" i="13" a="1"/>
  <c r="L5651" i="13" s="1"/>
  <c r="L6163" i="13" a="1"/>
  <c r="L6163" i="13" s="1"/>
  <c r="L6675" i="13" a="1"/>
  <c r="L6675" i="13" s="1"/>
  <c r="L7187" i="13" a="1"/>
  <c r="L7187" i="13" s="1"/>
  <c r="L7699" i="13" a="1"/>
  <c r="L7699" i="13" s="1"/>
  <c r="L8211" i="13" a="1"/>
  <c r="L8211" i="13" s="1"/>
  <c r="K2389" i="13" a="1"/>
  <c r="K2389" i="13" s="1"/>
  <c r="K2901" i="13" a="1"/>
  <c r="K2901" i="13" s="1"/>
  <c r="K3413" i="13" a="1"/>
  <c r="K3413" i="13" s="1"/>
  <c r="K3925" i="13" a="1"/>
  <c r="K3925" i="13" s="1"/>
  <c r="K4437" i="13" a="1"/>
  <c r="K4437" i="13" s="1"/>
  <c r="K4949" i="13" a="1"/>
  <c r="K4949" i="13" s="1"/>
  <c r="K5461" i="13" a="1"/>
  <c r="K5461" i="13" s="1"/>
  <c r="K5973" i="13" a="1"/>
  <c r="K5973" i="13" s="1"/>
  <c r="K6485" i="13" a="1"/>
  <c r="K6485" i="13" s="1"/>
  <c r="K6997" i="13" a="1"/>
  <c r="K6997" i="13" s="1"/>
  <c r="K7509" i="13" a="1"/>
  <c r="K7509" i="13" s="1"/>
  <c r="L8049" i="13" a="1"/>
  <c r="L8049" i="13" s="1"/>
  <c r="L8561" i="13" a="1"/>
  <c r="L8561" i="13" s="1"/>
  <c r="L9073" i="13" a="1"/>
  <c r="L9073" i="13" s="1"/>
  <c r="L9585" i="13" a="1"/>
  <c r="L9585" i="13" s="1"/>
  <c r="L10097" i="13" a="1"/>
  <c r="L10097" i="13" s="1"/>
  <c r="K10609" i="13" a="1"/>
  <c r="K10609" i="13" s="1"/>
  <c r="K8407" i="13" a="1"/>
  <c r="K8407" i="13" s="1"/>
  <c r="K8919" i="13" a="1"/>
  <c r="K8919" i="13" s="1"/>
  <c r="K9431" i="13" a="1"/>
  <c r="K9431" i="13" s="1"/>
  <c r="K9943" i="13" a="1"/>
  <c r="K9943" i="13" s="1"/>
  <c r="K10455" i="13" a="1"/>
  <c r="K10455" i="13" s="1"/>
  <c r="L8759" i="13" a="1"/>
  <c r="L8759" i="13" s="1"/>
  <c r="L9271" i="13" a="1"/>
  <c r="L9271" i="13" s="1"/>
  <c r="L9783" i="13" a="1"/>
  <c r="L9783" i="13" s="1"/>
  <c r="L10295" i="13" a="1"/>
  <c r="L10295" i="13" s="1"/>
  <c r="K8049" i="13" a="1"/>
  <c r="K8049" i="13" s="1"/>
  <c r="K8561" i="13" a="1"/>
  <c r="K8561" i="13" s="1"/>
  <c r="K9073" i="13" a="1"/>
  <c r="K9073" i="13" s="1"/>
  <c r="K9585" i="13" a="1"/>
  <c r="K9585" i="13" s="1"/>
  <c r="L203" i="13" a="1"/>
  <c r="L203" i="13" s="1"/>
  <c r="L261" i="13" a="1"/>
  <c r="L261" i="13" s="1"/>
  <c r="L773" i="13" a="1"/>
  <c r="L773" i="13" s="1"/>
  <c r="L1285" i="13" a="1"/>
  <c r="L1285" i="13" s="1"/>
  <c r="L1797" i="13" a="1"/>
  <c r="L1797" i="13" s="1"/>
  <c r="L2309" i="13" a="1"/>
  <c r="L2309" i="13" s="1"/>
  <c r="L84" i="13" a="1"/>
  <c r="L84" i="13" s="1"/>
  <c r="L596" i="13" a="1"/>
  <c r="L596" i="13" s="1"/>
  <c r="L1108" i="13" a="1"/>
  <c r="L1108" i="13" s="1"/>
  <c r="L1620" i="13" a="1"/>
  <c r="L1620" i="13" s="1"/>
  <c r="L2132" i="13" a="1"/>
  <c r="L2132" i="13" s="1"/>
  <c r="L2644" i="13" a="1"/>
  <c r="L2644" i="13" s="1"/>
  <c r="L1515" i="13" a="1"/>
  <c r="L1515" i="13" s="1"/>
  <c r="K2462" i="13" a="1"/>
  <c r="K2462" i="13" s="1"/>
  <c r="K2974" i="13" a="1"/>
  <c r="K2974" i="13" s="1"/>
  <c r="K3486" i="13" a="1"/>
  <c r="K3486" i="13" s="1"/>
  <c r="K1502" i="13" a="1"/>
  <c r="K1502" i="13" s="1"/>
  <c r="L74" i="13" a="1"/>
  <c r="L74" i="13" s="1"/>
  <c r="L586" i="13" a="1"/>
  <c r="L586" i="13" s="1"/>
  <c r="L1098" i="13" a="1"/>
  <c r="L1098" i="13" s="1"/>
  <c r="L1610" i="13" a="1"/>
  <c r="L1610" i="13" s="1"/>
  <c r="K2472" i="13" a="1"/>
  <c r="K2472" i="13" s="1"/>
  <c r="K2984" i="13" a="1"/>
  <c r="K2984" i="13" s="1"/>
  <c r="K3496" i="13" a="1"/>
  <c r="K3496" i="13" s="1"/>
  <c r="K4008" i="13" a="1"/>
  <c r="K4008" i="13" s="1"/>
  <c r="K4520" i="13" a="1"/>
  <c r="K4520" i="13" s="1"/>
  <c r="K5032" i="13" a="1"/>
  <c r="K5032" i="13" s="1"/>
  <c r="K5544" i="13" a="1"/>
  <c r="K5544" i="13" s="1"/>
  <c r="K6056" i="13" a="1"/>
  <c r="K6056" i="13" s="1"/>
  <c r="K6568" i="13" a="1"/>
  <c r="K6568" i="13" s="1"/>
  <c r="K7080" i="13" a="1"/>
  <c r="K7080" i="13" s="1"/>
  <c r="K7592" i="13" a="1"/>
  <c r="K7592" i="13" s="1"/>
  <c r="L2868" i="13" a="1"/>
  <c r="L2868" i="13" s="1"/>
  <c r="L3380" i="13" a="1"/>
  <c r="L3380" i="13" s="1"/>
  <c r="L3892" i="13" a="1"/>
  <c r="L3892" i="13" s="1"/>
  <c r="L4404" i="13" a="1"/>
  <c r="L4404" i="13" s="1"/>
  <c r="L4916" i="13" a="1"/>
  <c r="L4916" i="13" s="1"/>
  <c r="L5428" i="13" a="1"/>
  <c r="L5428" i="13" s="1"/>
  <c r="L5940" i="13" a="1"/>
  <c r="L5940" i="13" s="1"/>
  <c r="L6452" i="13" a="1"/>
  <c r="L6452" i="13" s="1"/>
  <c r="L6964" i="13" a="1"/>
  <c r="L6964" i="13" s="1"/>
  <c r="L7476" i="13" a="1"/>
  <c r="L7476" i="13" s="1"/>
  <c r="K3582" i="13" a="1"/>
  <c r="K3582" i="13" s="1"/>
  <c r="K4094" i="13" a="1"/>
  <c r="K4094" i="13" s="1"/>
  <c r="K4606" i="13" a="1"/>
  <c r="K4606" i="13" s="1"/>
  <c r="K5118" i="13" a="1"/>
  <c r="K5118" i="13" s="1"/>
  <c r="K5630" i="13" a="1"/>
  <c r="K5630" i="13" s="1"/>
  <c r="K6142" i="13" a="1"/>
  <c r="K6142" i="13" s="1"/>
  <c r="K6654" i="13" a="1"/>
  <c r="K6654" i="13" s="1"/>
  <c r="K7166" i="13" a="1"/>
  <c r="K7166" i="13" s="1"/>
  <c r="K7678" i="13" a="1"/>
  <c r="K7678" i="13" s="1"/>
  <c r="K8190" i="13" a="1"/>
  <c r="K8190" i="13" s="1"/>
  <c r="L2366" i="13" a="1"/>
  <c r="L2366" i="13" s="1"/>
  <c r="L2878" i="13" a="1"/>
  <c r="L2878" i="13" s="1"/>
  <c r="L3390" i="13" a="1"/>
  <c r="L3390" i="13" s="1"/>
  <c r="L3902" i="13" a="1"/>
  <c r="L3902" i="13" s="1"/>
  <c r="L4414" i="13" a="1"/>
  <c r="L4414" i="13" s="1"/>
  <c r="L4926" i="13" a="1"/>
  <c r="L4926" i="13" s="1"/>
  <c r="L5438" i="13" a="1"/>
  <c r="L5438" i="13" s="1"/>
  <c r="L5950" i="13" a="1"/>
  <c r="L5950" i="13" s="1"/>
  <c r="L6462" i="13" a="1"/>
  <c r="L6462" i="13" s="1"/>
  <c r="L6974" i="13" a="1"/>
  <c r="L6974" i="13" s="1"/>
  <c r="L7486" i="13" a="1"/>
  <c r="L7486" i="13" s="1"/>
  <c r="K8028" i="13" a="1"/>
  <c r="K8028" i="13" s="1"/>
  <c r="K8540" i="13" a="1"/>
  <c r="K8540" i="13" s="1"/>
  <c r="K9052" i="13" a="1"/>
  <c r="K9052" i="13" s="1"/>
  <c r="K9564" i="13" a="1"/>
  <c r="K9564" i="13" s="1"/>
  <c r="K10076" i="13" a="1"/>
  <c r="K10076" i="13" s="1"/>
  <c r="L10586" i="13" a="1"/>
  <c r="L10586" i="13" s="1"/>
  <c r="L8384" i="13" a="1"/>
  <c r="L8384" i="13" s="1"/>
  <c r="L8896" i="13" a="1"/>
  <c r="L8896" i="13" s="1"/>
  <c r="L9408" i="13" a="1"/>
  <c r="L9408" i="13" s="1"/>
  <c r="L9920" i="13" a="1"/>
  <c r="L9920" i="13" s="1"/>
  <c r="L10432" i="13" a="1"/>
  <c r="L10432" i="13" s="1"/>
  <c r="K8738" i="13" a="1"/>
  <c r="K8738" i="13" s="1"/>
  <c r="K9250" i="13" a="1"/>
  <c r="K9250" i="13" s="1"/>
  <c r="K9762" i="13" a="1"/>
  <c r="K9762" i="13" s="1"/>
  <c r="K10171" i="13" a="1"/>
  <c r="K10171" i="13" s="1"/>
  <c r="L10011" i="13" a="1"/>
  <c r="L10011" i="13" s="1"/>
  <c r="K9507" i="13" a="1"/>
  <c r="K9507" i="13" s="1"/>
  <c r="L9347" i="13" a="1"/>
  <c r="L9347" i="13" s="1"/>
  <c r="K8637" i="13" a="1"/>
  <c r="K8637" i="13" s="1"/>
  <c r="K10229" i="13" a="1"/>
  <c r="K10229" i="13" s="1"/>
  <c r="K10411" i="13" a="1"/>
  <c r="K10411" i="13" s="1"/>
  <c r="K9971" i="13" a="1"/>
  <c r="K9971" i="13" s="1"/>
  <c r="L9811" i="13" a="1"/>
  <c r="L9811" i="13" s="1"/>
  <c r="K9101" i="13" a="1"/>
  <c r="K9101" i="13" s="1"/>
  <c r="K10461" i="13" a="1"/>
  <c r="K10461" i="13" s="1"/>
  <c r="L8490" i="13" a="1"/>
  <c r="L8490" i="13" s="1"/>
  <c r="K10154" i="13" a="1"/>
  <c r="K10154" i="13" s="1"/>
  <c r="L8626" i="13" a="1"/>
  <c r="L8626" i="13" s="1"/>
  <c r="K10185" i="13" a="1"/>
  <c r="K10185" i="13" s="1"/>
  <c r="L8458" i="13" a="1"/>
  <c r="L8458" i="13" s="1"/>
  <c r="K10297" i="13" a="1"/>
  <c r="K10297" i="13" s="1"/>
  <c r="K8819" i="13" a="1"/>
  <c r="K8819" i="13" s="1"/>
  <c r="L2395" i="13" a="1"/>
  <c r="L2395" i="13" s="1"/>
  <c r="L2907" i="13" a="1"/>
  <c r="L2907" i="13" s="1"/>
  <c r="L3419" i="13" a="1"/>
  <c r="L3419" i="13" s="1"/>
  <c r="L1371" i="13" a="1"/>
  <c r="L1371" i="13" s="1"/>
  <c r="K9" i="13" a="1"/>
  <c r="K9" i="13" s="1"/>
  <c r="K521" i="13" a="1"/>
  <c r="K521" i="13" s="1"/>
  <c r="K1033" i="13" a="1"/>
  <c r="K1033" i="13" s="1"/>
  <c r="K1545" i="13" a="1"/>
  <c r="K1545" i="13" s="1"/>
  <c r="K2057" i="13" a="1"/>
  <c r="K2057" i="13" s="1"/>
  <c r="L2917" i="13" a="1"/>
  <c r="L2917" i="13" s="1"/>
  <c r="L3429" i="13" a="1"/>
  <c r="L3429" i="13" s="1"/>
  <c r="L3941" i="13" a="1"/>
  <c r="L3941" i="13" s="1"/>
  <c r="L4453" i="13" a="1"/>
  <c r="L4453" i="13" s="1"/>
  <c r="L4965" i="13" a="1"/>
  <c r="L4965" i="13" s="1"/>
  <c r="L5477" i="13" a="1"/>
  <c r="L5477" i="13" s="1"/>
  <c r="L5989" i="13" a="1"/>
  <c r="L5989" i="13" s="1"/>
  <c r="L6501" i="13" a="1"/>
  <c r="L6501" i="13" s="1"/>
  <c r="L7013" i="13" a="1"/>
  <c r="L7013" i="13" s="1"/>
  <c r="L7525" i="13" a="1"/>
  <c r="L7525" i="13" s="1"/>
  <c r="K2803" i="13" a="1"/>
  <c r="K2803" i="13" s="1"/>
  <c r="K3315" i="13" a="1"/>
  <c r="K3315" i="13" s="1"/>
  <c r="K3827" i="13" a="1"/>
  <c r="K3827" i="13" s="1"/>
  <c r="K4339" i="13" a="1"/>
  <c r="K4339" i="13" s="1"/>
  <c r="K4851" i="13" a="1"/>
  <c r="K4851" i="13" s="1"/>
  <c r="K5363" i="13" a="1"/>
  <c r="K5363" i="13" s="1"/>
  <c r="K5875" i="13" a="1"/>
  <c r="K5875" i="13" s="1"/>
  <c r="K6387" i="13" a="1"/>
  <c r="K6387" i="13" s="1"/>
  <c r="K6899" i="13" a="1"/>
  <c r="K6899" i="13" s="1"/>
  <c r="K7411" i="13" a="1"/>
  <c r="K7411" i="13" s="1"/>
  <c r="K7923" i="13" a="1"/>
  <c r="K7923" i="13" s="1"/>
  <c r="L4027" i="13" a="1"/>
  <c r="L4027" i="13" s="1"/>
  <c r="L4539" i="13" a="1"/>
  <c r="L4539" i="13" s="1"/>
  <c r="L5051" i="13" a="1"/>
  <c r="L5051" i="13" s="1"/>
  <c r="L5563" i="13" a="1"/>
  <c r="L5563" i="13" s="1"/>
  <c r="L6075" i="13" a="1"/>
  <c r="L6075" i="13" s="1"/>
  <c r="L6587" i="13" a="1"/>
  <c r="L6587" i="13" s="1"/>
  <c r="L7099" i="13" a="1"/>
  <c r="L7099" i="13" s="1"/>
  <c r="L7611" i="13" a="1"/>
  <c r="L7611" i="13" s="1"/>
  <c r="L8123" i="13" a="1"/>
  <c r="L8123" i="13" s="1"/>
  <c r="K2301" i="13" a="1"/>
  <c r="K2301" i="13" s="1"/>
  <c r="K2813" i="13" a="1"/>
  <c r="K2813" i="13" s="1"/>
  <c r="K3325" i="13" a="1"/>
  <c r="K3325" i="13" s="1"/>
  <c r="K3837" i="13" a="1"/>
  <c r="K3837" i="13" s="1"/>
  <c r="K4349" i="13" a="1"/>
  <c r="K4349" i="13" s="1"/>
  <c r="K4861" i="13" a="1"/>
  <c r="K4861" i="13" s="1"/>
  <c r="K5373" i="13" a="1"/>
  <c r="K5373" i="13" s="1"/>
  <c r="K5885" i="13" a="1"/>
  <c r="K5885" i="13" s="1"/>
  <c r="K6397" i="13" a="1"/>
  <c r="K6397" i="13" s="1"/>
  <c r="K6909" i="13" a="1"/>
  <c r="K6909" i="13" s="1"/>
  <c r="K7421" i="13" a="1"/>
  <c r="K7421" i="13" s="1"/>
  <c r="L7961" i="13" a="1"/>
  <c r="L7961" i="13" s="1"/>
  <c r="L8473" i="13" a="1"/>
  <c r="L8473" i="13" s="1"/>
  <c r="L8985" i="13" a="1"/>
  <c r="L8985" i="13" s="1"/>
  <c r="L9497" i="13" a="1"/>
  <c r="L9497" i="13" s="1"/>
  <c r="L10009" i="13" a="1"/>
  <c r="L10009" i="13" s="1"/>
  <c r="L10521" i="13" a="1"/>
  <c r="L10521" i="13" s="1"/>
  <c r="K8319" i="13" a="1"/>
  <c r="K8319" i="13" s="1"/>
  <c r="K8831" i="13" a="1"/>
  <c r="K8831" i="13" s="1"/>
  <c r="K9343" i="13" a="1"/>
  <c r="K9343" i="13" s="1"/>
  <c r="K9855" i="13" a="1"/>
  <c r="K9855" i="13" s="1"/>
  <c r="K10367" i="13" a="1"/>
  <c r="K10367" i="13" s="1"/>
  <c r="L8671" i="13" a="1"/>
  <c r="L8671" i="13" s="1"/>
  <c r="L9183" i="13" a="1"/>
  <c r="L9183" i="13" s="1"/>
  <c r="L9695" i="13" a="1"/>
  <c r="L9695" i="13" s="1"/>
  <c r="L10207" i="13" a="1"/>
  <c r="L10207" i="13" s="1"/>
  <c r="K7961" i="13" a="1"/>
  <c r="K7961" i="13" s="1"/>
  <c r="K8473" i="13" a="1"/>
  <c r="K8473" i="13" s="1"/>
  <c r="K8985" i="13" a="1"/>
  <c r="K8985" i="13" s="1"/>
  <c r="K9497" i="13" a="1"/>
  <c r="K9497" i="13" s="1"/>
  <c r="K10009" i="13" a="1"/>
  <c r="K10009" i="13" s="1"/>
  <c r="L173" i="13" a="1"/>
  <c r="L173" i="13" s="1"/>
  <c r="L685" i="13" a="1"/>
  <c r="L685" i="13" s="1"/>
  <c r="L1197" i="13" a="1"/>
  <c r="L1197" i="13" s="1"/>
  <c r="L1709" i="13" a="1"/>
  <c r="L1709" i="13" s="1"/>
  <c r="L2221" i="13" a="1"/>
  <c r="L2221" i="13" s="1"/>
  <c r="K1086" i="13" a="1"/>
  <c r="K1086" i="13" s="1"/>
  <c r="L508" i="13" a="1"/>
  <c r="L508" i="13" s="1"/>
  <c r="L1020" i="13" a="1"/>
  <c r="L1020" i="13" s="1"/>
  <c r="L1532" i="13" a="1"/>
  <c r="L1532" i="13" s="1"/>
  <c r="L2044" i="13" a="1"/>
  <c r="L2044" i="13" s="1"/>
  <c r="L2556" i="13" a="1"/>
  <c r="L2556" i="13" s="1"/>
  <c r="K1338" i="13" a="1"/>
  <c r="K1338" i="13" s="1"/>
  <c r="K2374" i="13" a="1"/>
  <c r="K2374" i="13" s="1"/>
  <c r="K2886" i="13" a="1"/>
  <c r="K2886" i="13" s="1"/>
  <c r="K3398" i="13" a="1"/>
  <c r="K3398" i="13" s="1"/>
  <c r="L1327" i="13" a="1"/>
  <c r="L1327" i="13" s="1"/>
  <c r="K2342" i="13" a="1"/>
  <c r="K2342" i="13" s="1"/>
  <c r="L498" i="13" a="1"/>
  <c r="L498" i="13" s="1"/>
  <c r="L1010" i="13" a="1"/>
  <c r="L1010" i="13" s="1"/>
  <c r="L1522" i="13" a="1"/>
  <c r="L1522" i="13" s="1"/>
  <c r="L2034" i="13" a="1"/>
  <c r="L2034" i="13" s="1"/>
  <c r="K2896" i="13" a="1"/>
  <c r="K2896" i="13" s="1"/>
  <c r="K3408" i="13" a="1"/>
  <c r="K3408" i="13" s="1"/>
  <c r="K3920" i="13" a="1"/>
  <c r="K3920" i="13" s="1"/>
  <c r="K4432" i="13" a="1"/>
  <c r="K4432" i="13" s="1"/>
  <c r="K4944" i="13" a="1"/>
  <c r="K4944" i="13" s="1"/>
  <c r="K5456" i="13" a="1"/>
  <c r="K5456" i="13" s="1"/>
  <c r="K5968" i="13" a="1"/>
  <c r="K5968" i="13" s="1"/>
  <c r="K6480" i="13" a="1"/>
  <c r="K6480" i="13" s="1"/>
  <c r="K6992" i="13" a="1"/>
  <c r="K6992" i="13" s="1"/>
  <c r="K7504" i="13" a="1"/>
  <c r="K7504" i="13" s="1"/>
  <c r="L2780" i="13" a="1"/>
  <c r="L2780" i="13" s="1"/>
  <c r="L3292" i="13" a="1"/>
  <c r="L3292" i="13" s="1"/>
  <c r="L3804" i="13" a="1"/>
  <c r="L3804" i="13" s="1"/>
  <c r="L4316" i="13" a="1"/>
  <c r="L4316" i="13" s="1"/>
  <c r="L4828" i="13" a="1"/>
  <c r="L4828" i="13" s="1"/>
  <c r="L5340" i="13" a="1"/>
  <c r="L5340" i="13" s="1"/>
  <c r="L5852" i="13" a="1"/>
  <c r="L5852" i="13" s="1"/>
  <c r="L6364" i="13" a="1"/>
  <c r="L6364" i="13" s="1"/>
  <c r="L6876" i="13" a="1"/>
  <c r="L6876" i="13" s="1"/>
  <c r="L7388" i="13" a="1"/>
  <c r="L7388" i="13" s="1"/>
  <c r="L7900" i="13" a="1"/>
  <c r="L7900" i="13" s="1"/>
  <c r="K4006" i="13" a="1"/>
  <c r="K4006" i="13" s="1"/>
  <c r="K4518" i="13" a="1"/>
  <c r="K4518" i="13" s="1"/>
  <c r="K5030" i="13" a="1"/>
  <c r="K5030" i="13" s="1"/>
  <c r="K5542" i="13" a="1"/>
  <c r="K5542" i="13" s="1"/>
  <c r="K6054" i="13" a="1"/>
  <c r="K6054" i="13" s="1"/>
  <c r="K6566" i="13" a="1"/>
  <c r="K6566" i="13" s="1"/>
  <c r="K7078" i="13" a="1"/>
  <c r="K7078" i="13" s="1"/>
  <c r="K7590" i="13" a="1"/>
  <c r="K7590" i="13" s="1"/>
  <c r="K8102" i="13" a="1"/>
  <c r="K8102" i="13" s="1"/>
  <c r="L2278" i="13" a="1"/>
  <c r="L2278" i="13" s="1"/>
  <c r="L2790" i="13" a="1"/>
  <c r="L2790" i="13" s="1"/>
  <c r="L3302" i="13" a="1"/>
  <c r="L3302" i="13" s="1"/>
  <c r="L3814" i="13" a="1"/>
  <c r="L3814" i="13" s="1"/>
  <c r="L4326" i="13" a="1"/>
  <c r="L4326" i="13" s="1"/>
  <c r="L4838" i="13" a="1"/>
  <c r="L4838" i="13" s="1"/>
  <c r="L5350" i="13" a="1"/>
  <c r="L5350" i="13" s="1"/>
  <c r="L5862" i="13" a="1"/>
  <c r="L5862" i="13" s="1"/>
  <c r="L6374" i="13" a="1"/>
  <c r="L6374" i="13" s="1"/>
  <c r="L6886" i="13" a="1"/>
  <c r="L6886" i="13" s="1"/>
  <c r="L7398" i="13" a="1"/>
  <c r="L7398" i="13" s="1"/>
  <c r="K7940" i="13" a="1"/>
  <c r="K7940" i="13" s="1"/>
  <c r="K8452" i="13" a="1"/>
  <c r="K8452" i="13" s="1"/>
  <c r="K8964" i="13" a="1"/>
  <c r="K8964" i="13" s="1"/>
  <c r="K9476" i="13" a="1"/>
  <c r="K9476" i="13" s="1"/>
  <c r="K9988" i="13" a="1"/>
  <c r="K9988" i="13" s="1"/>
  <c r="K10500" i="13" a="1"/>
  <c r="K10500" i="13" s="1"/>
  <c r="L8296" i="13" a="1"/>
  <c r="L8296" i="13" s="1"/>
  <c r="L8808" i="13" a="1"/>
  <c r="L8808" i="13" s="1"/>
  <c r="L9320" i="13" a="1"/>
  <c r="L9320" i="13" s="1"/>
  <c r="L9832" i="13" a="1"/>
  <c r="L9832" i="13" s="1"/>
  <c r="L10344" i="13" a="1"/>
  <c r="L10344" i="13" s="1"/>
  <c r="K8650" i="13" a="1"/>
  <c r="K8650" i="13" s="1"/>
  <c r="K9162" i="13" a="1"/>
  <c r="K9162" i="13" s="1"/>
  <c r="K9674" i="13" a="1"/>
  <c r="K9674" i="13" s="1"/>
  <c r="K9819" i="13" a="1"/>
  <c r="K9819" i="13" s="1"/>
  <c r="L9659" i="13" a="1"/>
  <c r="L9659" i="13" s="1"/>
  <c r="K8949" i="13" a="1"/>
  <c r="K8949" i="13" s="1"/>
  <c r="L8995" i="13" a="1"/>
  <c r="L8995" i="13" s="1"/>
  <c r="K8285" i="13" a="1"/>
  <c r="K8285" i="13" s="1"/>
  <c r="K10053" i="13" a="1"/>
  <c r="K10053" i="13" s="1"/>
  <c r="K10059" i="13" a="1"/>
  <c r="K10059" i="13" s="1"/>
  <c r="K9619" i="13" a="1"/>
  <c r="K9619" i="13" s="1"/>
  <c r="L9459" i="13" a="1"/>
  <c r="L9459" i="13" s="1"/>
  <c r="K8749" i="13" a="1"/>
  <c r="K8749" i="13" s="1"/>
  <c r="K10285" i="13" a="1"/>
  <c r="K10285" i="13" s="1"/>
  <c r="L8754" i="13" a="1"/>
  <c r="L8754" i="13" s="1"/>
  <c r="K10242" i="13" a="1"/>
  <c r="K10242" i="13" s="1"/>
  <c r="L8882" i="13" a="1"/>
  <c r="L8882" i="13" s="1"/>
  <c r="K10369" i="13" a="1"/>
  <c r="K10369" i="13" s="1"/>
  <c r="L8714" i="13" a="1"/>
  <c r="L8714" i="13" s="1"/>
  <c r="K10473" i="13" a="1"/>
  <c r="K10473" i="13" s="1"/>
  <c r="K8907" i="13" a="1"/>
  <c r="K8907" i="13" s="1"/>
  <c r="L367" i="13" a="1"/>
  <c r="L367" i="13" s="1"/>
  <c r="K304" i="13" a="1"/>
  <c r="K304" i="13" s="1"/>
  <c r="K816" i="13" a="1"/>
  <c r="K816" i="13" s="1"/>
  <c r="K1328" i="13" a="1"/>
  <c r="K1328" i="13" s="1"/>
  <c r="K1840" i="13" a="1"/>
  <c r="K1840" i="13" s="1"/>
  <c r="K2352" i="13" a="1"/>
  <c r="K2352" i="13" s="1"/>
  <c r="K127" i="13" a="1"/>
  <c r="K127" i="13" s="1"/>
  <c r="K639" i="13" a="1"/>
  <c r="K639" i="13" s="1"/>
  <c r="K1151" i="13" a="1"/>
  <c r="K1151" i="13" s="1"/>
  <c r="K1663" i="13" a="1"/>
  <c r="K1663" i="13" s="1"/>
  <c r="K2175" i="13" a="1"/>
  <c r="K2175" i="13" s="1"/>
  <c r="K2687" i="13" a="1"/>
  <c r="K2687" i="13" s="1"/>
  <c r="K1602" i="13" a="1"/>
  <c r="K1602" i="13" s="1"/>
  <c r="L2503" i="13" a="1"/>
  <c r="L2503" i="13" s="1"/>
  <c r="L3015" i="13" a="1"/>
  <c r="L3015" i="13" s="1"/>
  <c r="L3527" i="13" a="1"/>
  <c r="L3527" i="13" s="1"/>
  <c r="L1583" i="13" a="1"/>
  <c r="L1583" i="13" s="1"/>
  <c r="K117" i="13" a="1"/>
  <c r="K117" i="13" s="1"/>
  <c r="K629" i="13" a="1"/>
  <c r="K629" i="13" s="1"/>
  <c r="K1141" i="13" a="1"/>
  <c r="K1141" i="13" s="1"/>
  <c r="K1653" i="13" a="1"/>
  <c r="K1653" i="13" s="1"/>
  <c r="L2513" i="13" a="1"/>
  <c r="L2513" i="13" s="1"/>
  <c r="L3025" i="13" a="1"/>
  <c r="L3025" i="13" s="1"/>
  <c r="L3537" i="13" a="1"/>
  <c r="L3537" i="13" s="1"/>
  <c r="L4049" i="13" a="1"/>
  <c r="L4049" i="13" s="1"/>
  <c r="L4561" i="13" a="1"/>
  <c r="L4561" i="13" s="1"/>
  <c r="L5073" i="13" a="1"/>
  <c r="L5073" i="13" s="1"/>
  <c r="L5585" i="13" a="1"/>
  <c r="L5585" i="13" s="1"/>
  <c r="L6097" i="13" a="1"/>
  <c r="L6097" i="13" s="1"/>
  <c r="L6609" i="13" a="1"/>
  <c r="L6609" i="13" s="1"/>
  <c r="L7121" i="13" a="1"/>
  <c r="L7121" i="13" s="1"/>
  <c r="L7633" i="13" a="1"/>
  <c r="L7633" i="13" s="1"/>
  <c r="K2911" i="13" a="1"/>
  <c r="K2911" i="13" s="1"/>
  <c r="K3423" i="13" a="1"/>
  <c r="K3423" i="13" s="1"/>
  <c r="K3935" i="13" a="1"/>
  <c r="K3935" i="13" s="1"/>
  <c r="K4447" i="13" a="1"/>
  <c r="K4447" i="13" s="1"/>
  <c r="K4959" i="13" a="1"/>
  <c r="K4959" i="13" s="1"/>
  <c r="K5471" i="13" a="1"/>
  <c r="K5471" i="13" s="1"/>
  <c r="K5983" i="13" a="1"/>
  <c r="K5983" i="13" s="1"/>
  <c r="K6495" i="13" a="1"/>
  <c r="K6495" i="13" s="1"/>
  <c r="K7007" i="13" a="1"/>
  <c r="K7007" i="13" s="1"/>
  <c r="K7519" i="13" a="1"/>
  <c r="K7519" i="13" s="1"/>
  <c r="L3623" i="13" a="1"/>
  <c r="L3623" i="13" s="1"/>
  <c r="L4135" i="13" a="1"/>
  <c r="L4135" i="13" s="1"/>
  <c r="L4647" i="13" a="1"/>
  <c r="L4647" i="13" s="1"/>
  <c r="L5159" i="13" a="1"/>
  <c r="L5159" i="13" s="1"/>
  <c r="L5671" i="13" a="1"/>
  <c r="L5671" i="13" s="1"/>
  <c r="L6183" i="13" a="1"/>
  <c r="L6183" i="13" s="1"/>
  <c r="K6121" i="13" a="1"/>
  <c r="K6121" i="13" s="1"/>
  <c r="K7145" i="13" a="1"/>
  <c r="K7145" i="13" s="1"/>
  <c r="L8069" i="13" a="1"/>
  <c r="L8069" i="13" s="1"/>
  <c r="L9093" i="13" a="1"/>
  <c r="L9093" i="13" s="1"/>
  <c r="L10117" i="13" a="1"/>
  <c r="L10117" i="13" s="1"/>
  <c r="K8427" i="13" a="1"/>
  <c r="K8427" i="13" s="1"/>
  <c r="L537" i="13" a="1"/>
  <c r="L537" i="13" s="1"/>
  <c r="L1561" i="13" a="1"/>
  <c r="L1561" i="13" s="1"/>
  <c r="L483" i="13" a="1"/>
  <c r="L483" i="13" s="1"/>
  <c r="L744" i="13" a="1"/>
  <c r="L744" i="13" s="1"/>
  <c r="L1768" i="13" a="1"/>
  <c r="L1768" i="13" s="1"/>
  <c r="K430" i="13" a="1"/>
  <c r="K430" i="13" s="1"/>
  <c r="K2610" i="13" a="1"/>
  <c r="K2610" i="13" s="1"/>
  <c r="K394" i="13" a="1"/>
  <c r="K394" i="13" s="1"/>
  <c r="L94" i="13" a="1"/>
  <c r="L94" i="13" s="1"/>
  <c r="L1118" i="13" a="1"/>
  <c r="L1118" i="13" s="1"/>
  <c r="K2492" i="13" a="1"/>
  <c r="K2492" i="13" s="1"/>
  <c r="K3516" i="13" a="1"/>
  <c r="K3516" i="13" s="1"/>
  <c r="K4540" i="13" a="1"/>
  <c r="K4540" i="13" s="1"/>
  <c r="K5564" i="13" a="1"/>
  <c r="K5564" i="13" s="1"/>
  <c r="K6588" i="13" a="1"/>
  <c r="K6588" i="13" s="1"/>
  <c r="K7612" i="13" a="1"/>
  <c r="K7612" i="13" s="1"/>
  <c r="L3400" i="13" a="1"/>
  <c r="L3400" i="13" s="1"/>
  <c r="L4424" i="13" a="1"/>
  <c r="L4424" i="13" s="1"/>
  <c r="L5448" i="13" a="1"/>
  <c r="L5448" i="13" s="1"/>
  <c r="L6472" i="13" a="1"/>
  <c r="L6472" i="13" s="1"/>
  <c r="L7496" i="13" a="1"/>
  <c r="L7496" i="13" s="1"/>
  <c r="K4114" i="13" a="1"/>
  <c r="K4114" i="13" s="1"/>
  <c r="K5138" i="13" a="1"/>
  <c r="K5138" i="13" s="1"/>
  <c r="K2200" i="13" a="1"/>
  <c r="K2200" i="13" s="1"/>
  <c r="K2198" i="13" a="1"/>
  <c r="K2198" i="13" s="1"/>
  <c r="K1885" i="13" a="1"/>
  <c r="K1885" i="13" s="1"/>
  <c r="L6137" i="13" a="1"/>
  <c r="L6137" i="13" s="1"/>
  <c r="L7225" i="13" a="1"/>
  <c r="L7225" i="13" s="1"/>
  <c r="K3015" i="13" a="1"/>
  <c r="K3015" i="13" s="1"/>
  <c r="K4039" i="13" a="1"/>
  <c r="K4039" i="13" s="1"/>
  <c r="K5063" i="13" a="1"/>
  <c r="K5063" i="13" s="1"/>
  <c r="K6087" i="13" a="1"/>
  <c r="K6087" i="13" s="1"/>
  <c r="K7111" i="13" a="1"/>
  <c r="K7111" i="13" s="1"/>
  <c r="L3727" i="13" a="1"/>
  <c r="L3727" i="13" s="1"/>
  <c r="L4751" i="13" a="1"/>
  <c r="L4751" i="13" s="1"/>
  <c r="L5775" i="13" a="1"/>
  <c r="L5775" i="13" s="1"/>
  <c r="L6799" i="13" a="1"/>
  <c r="L6799" i="13" s="1"/>
  <c r="L7823" i="13" a="1"/>
  <c r="L7823" i="13" s="1"/>
  <c r="K2513" i="13" a="1"/>
  <c r="K2513" i="13" s="1"/>
  <c r="K3537" i="13" a="1"/>
  <c r="K3537" i="13" s="1"/>
  <c r="K4561" i="13" a="1"/>
  <c r="K4561" i="13" s="1"/>
  <c r="K5585" i="13" a="1"/>
  <c r="K5585" i="13" s="1"/>
  <c r="K6609" i="13" a="1"/>
  <c r="K6609" i="13" s="1"/>
  <c r="K7633" i="13" a="1"/>
  <c r="K7633" i="13" s="1"/>
  <c r="L8685" i="13" a="1"/>
  <c r="L8685" i="13" s="1"/>
  <c r="L9709" i="13" a="1"/>
  <c r="L9709" i="13" s="1"/>
  <c r="K8019" i="13" a="1"/>
  <c r="K8019" i="13" s="1"/>
  <c r="L129" i="13" a="1"/>
  <c r="L129" i="13" s="1"/>
  <c r="L1153" i="13" a="1"/>
  <c r="L1153" i="13" s="1"/>
  <c r="L2177" i="13" a="1"/>
  <c r="L2177" i="13" s="1"/>
  <c r="L464" i="13" a="1"/>
  <c r="L464" i="13" s="1"/>
  <c r="L1488" i="13" a="1"/>
  <c r="L1488" i="13" s="1"/>
  <c r="L2512" i="13" a="1"/>
  <c r="L2512" i="13" s="1"/>
  <c r="L2283" i="13" a="1"/>
  <c r="L2283" i="13" s="1"/>
  <c r="K3354" i="13" a="1"/>
  <c r="K3354" i="13" s="1"/>
  <c r="L2255" i="13" a="1"/>
  <c r="L2255" i="13" s="1"/>
  <c r="L966" i="13" a="1"/>
  <c r="L966" i="13" s="1"/>
  <c r="L1990" i="13" a="1"/>
  <c r="L1990" i="13" s="1"/>
  <c r="K3364" i="13" a="1"/>
  <c r="K3364" i="13" s="1"/>
  <c r="K4388" i="13" a="1"/>
  <c r="K4388" i="13" s="1"/>
  <c r="K5412" i="13" a="1"/>
  <c r="K5412" i="13" s="1"/>
  <c r="K6436" i="13" a="1"/>
  <c r="K6436" i="13" s="1"/>
  <c r="K7460" i="13" a="1"/>
  <c r="K7460" i="13" s="1"/>
  <c r="L3248" i="13" a="1"/>
  <c r="L3248" i="13" s="1"/>
  <c r="L4272" i="13" a="1"/>
  <c r="L4272" i="13" s="1"/>
  <c r="L5296" i="13" a="1"/>
  <c r="L5296" i="13" s="1"/>
  <c r="L6320" i="13" a="1"/>
  <c r="L6320" i="13" s="1"/>
  <c r="L7344" i="13" a="1"/>
  <c r="L7344" i="13" s="1"/>
  <c r="K3962" i="13" a="1"/>
  <c r="K3962" i="13" s="1"/>
  <c r="K4986" i="13" a="1"/>
  <c r="K4986" i="13" s="1"/>
  <c r="K6010" i="13" a="1"/>
  <c r="K6010" i="13" s="1"/>
  <c r="K7034" i="13" a="1"/>
  <c r="K7034" i="13" s="1"/>
  <c r="K8058" i="13" a="1"/>
  <c r="K8058" i="13" s="1"/>
  <c r="L2746" i="13" a="1"/>
  <c r="L2746" i="13" s="1"/>
  <c r="L3770" i="13" a="1"/>
  <c r="L3770" i="13" s="1"/>
  <c r="L4794" i="13" a="1"/>
  <c r="L4794" i="13" s="1"/>
  <c r="L5818" i="13" a="1"/>
  <c r="L5818" i="13" s="1"/>
  <c r="L6842" i="13" a="1"/>
  <c r="L6842" i="13" s="1"/>
  <c r="L7866" i="13" a="1"/>
  <c r="L7866" i="13" s="1"/>
  <c r="K8920" i="13" a="1"/>
  <c r="K8920" i="13" s="1"/>
  <c r="K9944" i="13" a="1"/>
  <c r="K9944" i="13" s="1"/>
  <c r="L8252" i="13" a="1"/>
  <c r="L8252" i="13" s="1"/>
  <c r="L9276" i="13" a="1"/>
  <c r="L9276" i="13" s="1"/>
  <c r="L10300" i="13" a="1"/>
  <c r="L10300" i="13" s="1"/>
  <c r="K9118" i="13" a="1"/>
  <c r="K9118" i="13" s="1"/>
  <c r="K10142" i="13" a="1"/>
  <c r="K10142" i="13" s="1"/>
  <c r="L8406" i="13" a="1"/>
  <c r="L8406" i="13" s="1"/>
  <c r="L9430" i="13" a="1"/>
  <c r="L9430" i="13" s="1"/>
  <c r="L10454" i="13" a="1"/>
  <c r="L10454" i="13" s="1"/>
  <c r="K1172" i="13" a="1"/>
  <c r="K1172" i="13" s="1"/>
  <c r="K1254" i="13" a="1"/>
  <c r="K1254" i="13" s="1"/>
  <c r="K2515" i="13" a="1"/>
  <c r="K2515" i="13" s="1"/>
  <c r="K2003" i="13" a="1"/>
  <c r="K2003" i="13" s="1"/>
  <c r="K1491" i="13" a="1"/>
  <c r="K1491" i="13" s="1"/>
  <c r="K979" i="13" a="1"/>
  <c r="K979" i="13" s="1"/>
  <c r="K467" i="13" a="1"/>
  <c r="K467" i="13" s="1"/>
  <c r="L915" i="13" a="1"/>
  <c r="L915" i="13" s="1"/>
  <c r="K2180" i="13" a="1"/>
  <c r="K2180" i="13" s="1"/>
  <c r="K1668" i="13" a="1"/>
  <c r="K1668" i="13" s="1"/>
  <c r="K1156" i="13" a="1"/>
  <c r="K1156" i="13" s="1"/>
  <c r="K644" i="13" a="1"/>
  <c r="K644" i="13" s="1"/>
  <c r="K132" i="13" a="1"/>
  <c r="K132" i="13" s="1"/>
  <c r="K640" i="13" a="1"/>
  <c r="K640" i="13" s="1"/>
  <c r="K128" i="13" a="1"/>
  <c r="K128" i="13" s="1"/>
  <c r="K1433" i="13" a="1"/>
  <c r="K1433" i="13" s="1"/>
  <c r="K793" i="13" a="1"/>
  <c r="K793" i="13" s="1"/>
  <c r="L1971" i="13" a="1"/>
  <c r="L1971" i="13" s="1"/>
  <c r="L3275" i="13" a="1"/>
  <c r="L3275" i="13" s="1"/>
  <c r="K2190" i="13" a="1"/>
  <c r="K2190" i="13" s="1"/>
  <c r="K2499" i="13" a="1"/>
  <c r="K2499" i="13" s="1"/>
  <c r="K1507" i="13" a="1"/>
  <c r="K1507" i="13" s="1"/>
  <c r="K547" i="13" a="1"/>
  <c r="K547" i="13" s="1"/>
  <c r="L3893" i="13" a="1"/>
  <c r="L3893" i="13" s="1"/>
  <c r="L3381" i="13" a="1"/>
  <c r="L3381" i="13" s="1"/>
  <c r="L2869" i="13" a="1"/>
  <c r="L2869" i="13" s="1"/>
  <c r="K2009" i="13" a="1"/>
  <c r="K2009" i="13" s="1"/>
  <c r="K1049" i="13" a="1"/>
  <c r="K1049" i="13" s="1"/>
  <c r="K2290" i="13" a="1"/>
  <c r="K2290" i="13" s="1"/>
  <c r="L3307" i="13" a="1"/>
  <c r="L3307" i="13" s="1"/>
  <c r="K2126" i="13" a="1"/>
  <c r="K2126" i="13" s="1"/>
  <c r="K2403" i="13" a="1"/>
  <c r="K2403" i="13" s="1"/>
  <c r="K1315" i="13" a="1"/>
  <c r="K1315" i="13" s="1"/>
  <c r="K259" i="13" a="1"/>
  <c r="K259" i="13" s="1"/>
  <c r="K1240" i="13" a="1"/>
  <c r="K1240" i="13" s="1"/>
  <c r="K2599" i="13" a="1"/>
  <c r="K2599" i="13" s="1"/>
  <c r="K1053" i="13" a="1"/>
  <c r="K1053" i="13" s="1"/>
  <c r="L5497" i="13" a="1"/>
  <c r="L5497" i="13" s="1"/>
  <c r="K552" i="13" a="1"/>
  <c r="K552" i="13" s="1"/>
  <c r="K1576" i="13" a="1"/>
  <c r="K1576" i="13" s="1"/>
  <c r="L539" i="13" a="1"/>
  <c r="L539" i="13" s="1"/>
  <c r="K887" i="13" a="1"/>
  <c r="K887" i="13" s="1"/>
  <c r="K1911" i="13" a="1"/>
  <c r="K1911" i="13" s="1"/>
  <c r="K986" i="13" a="1"/>
  <c r="K986" i="13" s="1"/>
  <c r="L2751" i="13" a="1"/>
  <c r="L2751" i="13" s="1"/>
  <c r="K974" i="13" a="1"/>
  <c r="K974" i="13" s="1"/>
  <c r="K365" i="13" a="1"/>
  <c r="K365" i="13" s="1"/>
  <c r="K1389" i="13" a="1"/>
  <c r="K1389" i="13" s="1"/>
  <c r="L2761" i="13" a="1"/>
  <c r="L2761" i="13" s="1"/>
  <c r="L3785" i="13" a="1"/>
  <c r="L3785" i="13" s="1"/>
  <c r="L4809" i="13" a="1"/>
  <c r="L4809" i="13" s="1"/>
  <c r="L5833" i="13" a="1"/>
  <c r="L5833" i="13" s="1"/>
  <c r="L6857" i="13" a="1"/>
  <c r="L6857" i="13" s="1"/>
  <c r="L7881" i="13" a="1"/>
  <c r="L7881" i="13" s="1"/>
  <c r="K3671" i="13" a="1"/>
  <c r="K3671" i="13" s="1"/>
  <c r="K4695" i="13" a="1"/>
  <c r="K4695" i="13" s="1"/>
  <c r="K5719" i="13" a="1"/>
  <c r="K5719" i="13" s="1"/>
  <c r="K6743" i="13" a="1"/>
  <c r="K6743" i="13" s="1"/>
  <c r="K7767" i="13" a="1"/>
  <c r="K7767" i="13" s="1"/>
  <c r="L4383" i="13" a="1"/>
  <c r="L4383" i="13" s="1"/>
  <c r="L5407" i="13" a="1"/>
  <c r="L5407" i="13" s="1"/>
  <c r="L6431" i="13" a="1"/>
  <c r="L6431" i="13" s="1"/>
  <c r="L7455" i="13" a="1"/>
  <c r="L7455" i="13" s="1"/>
  <c r="K2145" i="13" a="1"/>
  <c r="K2145" i="13" s="1"/>
  <c r="K3169" i="13" a="1"/>
  <c r="K3169" i="13" s="1"/>
  <c r="K4193" i="13" a="1"/>
  <c r="K4193" i="13" s="1"/>
  <c r="K5217" i="13" a="1"/>
  <c r="K5217" i="13" s="1"/>
  <c r="K6241" i="13" a="1"/>
  <c r="K6241" i="13" s="1"/>
  <c r="K7265" i="13" a="1"/>
  <c r="K7265" i="13" s="1"/>
  <c r="L8317" i="13" a="1"/>
  <c r="L8317" i="13" s="1"/>
  <c r="L9341" i="13" a="1"/>
  <c r="L9341" i="13" s="1"/>
  <c r="L10365" i="13" a="1"/>
  <c r="L10365" i="13" s="1"/>
  <c r="L251" i="13" a="1"/>
  <c r="L251" i="13" s="1"/>
  <c r="L785" i="13" a="1"/>
  <c r="L785" i="13" s="1"/>
  <c r="L1809" i="13" a="1"/>
  <c r="L1809" i="13" s="1"/>
  <c r="L96" i="13" a="1"/>
  <c r="L96" i="13" s="1"/>
  <c r="L1120" i="13" a="1"/>
  <c r="L1120" i="13" s="1"/>
  <c r="L2144" i="13" a="1"/>
  <c r="L2144" i="13" s="1"/>
  <c r="L1539" i="13" a="1"/>
  <c r="L1539" i="13" s="1"/>
  <c r="K2986" i="13" a="1"/>
  <c r="K2986" i="13" s="1"/>
  <c r="K1526" i="13" a="1"/>
  <c r="K1526" i="13" s="1"/>
  <c r="L598" i="13" a="1"/>
  <c r="L598" i="13" s="1"/>
  <c r="L1622" i="13" a="1"/>
  <c r="L1622" i="13" s="1"/>
  <c r="K2996" i="13" a="1"/>
  <c r="K2996" i="13" s="1"/>
  <c r="K4020" i="13" a="1"/>
  <c r="K4020" i="13" s="1"/>
  <c r="K5044" i="13" a="1"/>
  <c r="K5044" i="13" s="1"/>
  <c r="K6068" i="13" a="1"/>
  <c r="K6068" i="13" s="1"/>
  <c r="K7092" i="13" a="1"/>
  <c r="K7092" i="13" s="1"/>
  <c r="L2880" i="13" a="1"/>
  <c r="L2880" i="13" s="1"/>
  <c r="L3904" i="13" a="1"/>
  <c r="L3904" i="13" s="1"/>
  <c r="L4928" i="13" a="1"/>
  <c r="L4928" i="13" s="1"/>
  <c r="L5952" i="13" a="1"/>
  <c r="L5952" i="13" s="1"/>
  <c r="L6976" i="13" a="1"/>
  <c r="L6976" i="13" s="1"/>
  <c r="K3594" i="13" a="1"/>
  <c r="K3594" i="13" s="1"/>
  <c r="K4618" i="13" a="1"/>
  <c r="K4618" i="13" s="1"/>
  <c r="K5642" i="13" a="1"/>
  <c r="K5642" i="13" s="1"/>
  <c r="K6666" i="13" a="1"/>
  <c r="K6666" i="13" s="1"/>
  <c r="K7690" i="13" a="1"/>
  <c r="K7690" i="13" s="1"/>
  <c r="L2378" i="13" a="1"/>
  <c r="L2378" i="13" s="1"/>
  <c r="L3402" i="13" a="1"/>
  <c r="L3402" i="13" s="1"/>
  <c r="L4426" i="13" a="1"/>
  <c r="L4426" i="13" s="1"/>
  <c r="L5450" i="13" a="1"/>
  <c r="L5450" i="13" s="1"/>
  <c r="L6474" i="13" a="1"/>
  <c r="L6474" i="13" s="1"/>
  <c r="L7498" i="13" a="1"/>
  <c r="L7498" i="13" s="1"/>
  <c r="K8552" i="13" a="1"/>
  <c r="K8552" i="13" s="1"/>
  <c r="K9576" i="13" a="1"/>
  <c r="K9576" i="13" s="1"/>
  <c r="L10598" i="13" a="1"/>
  <c r="L10598" i="13" s="1"/>
  <c r="L8908" i="13" a="1"/>
  <c r="L8908" i="13" s="1"/>
  <c r="L9932" i="13" a="1"/>
  <c r="L9932" i="13" s="1"/>
  <c r="K8750" i="13" a="1"/>
  <c r="K8750" i="13" s="1"/>
  <c r="K9774" i="13" a="1"/>
  <c r="K9774" i="13" s="1"/>
  <c r="L8038" i="13" a="1"/>
  <c r="L8038" i="13" s="1"/>
  <c r="L9062" i="13" a="1"/>
  <c r="L9062" i="13" s="1"/>
  <c r="L10086" i="13" a="1"/>
  <c r="L10086" i="13" s="1"/>
  <c r="K436" i="13" a="1"/>
  <c r="K436" i="13" s="1"/>
  <c r="K24" i="13" a="1"/>
  <c r="K24" i="13" s="1"/>
  <c r="K1383" i="13" a="1"/>
  <c r="K1383" i="13" s="1"/>
  <c r="L2043" i="13" a="1"/>
  <c r="L2043" i="13" s="1"/>
  <c r="L4345" i="13" a="1"/>
  <c r="L4345" i="13" s="1"/>
  <c r="K184" i="13" a="1"/>
  <c r="K184" i="13" s="1"/>
  <c r="K1208" i="13" a="1"/>
  <c r="K1208" i="13" s="1"/>
  <c r="K2232" i="13" a="1"/>
  <c r="K2232" i="13" s="1"/>
  <c r="K519" i="13" a="1"/>
  <c r="K519" i="13" s="1"/>
  <c r="K1543" i="13" a="1"/>
  <c r="K1543" i="13" s="1"/>
  <c r="K2567" i="13" a="1"/>
  <c r="K2567" i="13" s="1"/>
  <c r="L2383" i="13" a="1"/>
  <c r="L2383" i="13" s="1"/>
  <c r="L3407" i="13" a="1"/>
  <c r="L3407" i="13" s="1"/>
  <c r="L2359" i="13" a="1"/>
  <c r="L2359" i="13" s="1"/>
  <c r="K1021" i="13" a="1"/>
  <c r="K1021" i="13" s="1"/>
  <c r="K2045" i="13" a="1"/>
  <c r="K2045" i="13" s="1"/>
  <c r="L3417" i="13" a="1"/>
  <c r="L3417" i="13" s="1"/>
  <c r="L4441" i="13" a="1"/>
  <c r="L4441" i="13" s="1"/>
  <c r="L5465" i="13" a="1"/>
  <c r="L5465" i="13" s="1"/>
  <c r="L6489" i="13" a="1"/>
  <c r="L6489" i="13" s="1"/>
  <c r="L7513" i="13" a="1"/>
  <c r="L7513" i="13" s="1"/>
  <c r="K3303" i="13" a="1"/>
  <c r="K3303" i="13" s="1"/>
  <c r="K4327" i="13" a="1"/>
  <c r="K4327" i="13" s="1"/>
  <c r="K5351" i="13" a="1"/>
  <c r="K5351" i="13" s="1"/>
  <c r="K6375" i="13" a="1"/>
  <c r="K6375" i="13" s="1"/>
  <c r="K7399" i="13" a="1"/>
  <c r="K7399" i="13" s="1"/>
  <c r="L4015" i="13" a="1"/>
  <c r="L4015" i="13" s="1"/>
  <c r="L5039" i="13" a="1"/>
  <c r="L5039" i="13" s="1"/>
  <c r="L6063" i="13" a="1"/>
  <c r="L6063" i="13" s="1"/>
  <c r="L7087" i="13" a="1"/>
  <c r="L7087" i="13" s="1"/>
  <c r="L8111" i="13" a="1"/>
  <c r="L8111" i="13" s="1"/>
  <c r="K2801" i="13" a="1"/>
  <c r="K2801" i="13" s="1"/>
  <c r="K3825" i="13" a="1"/>
  <c r="K3825" i="13" s="1"/>
  <c r="K4849" i="13" a="1"/>
  <c r="K4849" i="13" s="1"/>
  <c r="K5873" i="13" a="1"/>
  <c r="K5873" i="13" s="1"/>
  <c r="K6897" i="13" a="1"/>
  <c r="K6897" i="13" s="1"/>
  <c r="L7949" i="13" a="1"/>
  <c r="L7949" i="13" s="1"/>
  <c r="L8973" i="13" a="1"/>
  <c r="L8973" i="13" s="1"/>
  <c r="L9997" i="13" a="1"/>
  <c r="L9997" i="13" s="1"/>
  <c r="K8307" i="13" a="1"/>
  <c r="K8307" i="13" s="1"/>
  <c r="L417" i="13" a="1"/>
  <c r="L417" i="13" s="1"/>
  <c r="L1441" i="13" a="1"/>
  <c r="L1441" i="13" s="1"/>
  <c r="K6" i="13" a="1"/>
  <c r="K6" i="13" s="1"/>
  <c r="L752" i="13" a="1"/>
  <c r="L752" i="13" s="1"/>
  <c r="L1776" i="13" a="1"/>
  <c r="L1776" i="13" s="1"/>
  <c r="K458" i="13" a="1"/>
  <c r="K458" i="13" s="1"/>
  <c r="K2618" i="13" a="1"/>
  <c r="K2618" i="13" s="1"/>
  <c r="K426" i="13" a="1"/>
  <c r="K426" i="13" s="1"/>
  <c r="L230" i="13" a="1"/>
  <c r="L230" i="13" s="1"/>
  <c r="L1254" i="13" a="1"/>
  <c r="L1254" i="13" s="1"/>
  <c r="K2628" i="13" a="1"/>
  <c r="K2628" i="13" s="1"/>
  <c r="K3652" i="13" a="1"/>
  <c r="K3652" i="13" s="1"/>
  <c r="K4676" i="13" a="1"/>
  <c r="K4676" i="13" s="1"/>
  <c r="K5700" i="13" a="1"/>
  <c r="K5700" i="13" s="1"/>
  <c r="K6724" i="13" a="1"/>
  <c r="K6724" i="13" s="1"/>
  <c r="K7748" i="13" a="1"/>
  <c r="K7748" i="13" s="1"/>
  <c r="L3536" i="13" a="1"/>
  <c r="L3536" i="13" s="1"/>
  <c r="L4560" i="13" a="1"/>
  <c r="L4560" i="13" s="1"/>
  <c r="L5584" i="13" a="1"/>
  <c r="L5584" i="13" s="1"/>
  <c r="L6608" i="13" a="1"/>
  <c r="L6608" i="13" s="1"/>
  <c r="L7632" i="13" a="1"/>
  <c r="L7632" i="13" s="1"/>
  <c r="K4250" i="13" a="1"/>
  <c r="K4250" i="13" s="1"/>
  <c r="K5274" i="13" a="1"/>
  <c r="K5274" i="13" s="1"/>
  <c r="K6298" i="13" a="1"/>
  <c r="K6298" i="13" s="1"/>
  <c r="K7322" i="13" a="1"/>
  <c r="K7322" i="13" s="1"/>
  <c r="K8346" i="13" a="1"/>
  <c r="K8346" i="13" s="1"/>
  <c r="L3034" i="13" a="1"/>
  <c r="L3034" i="13" s="1"/>
  <c r="L4058" i="13" a="1"/>
  <c r="L4058" i="13" s="1"/>
  <c r="L5082" i="13" a="1"/>
  <c r="L5082" i="13" s="1"/>
  <c r="L6106" i="13" a="1"/>
  <c r="L6106" i="13" s="1"/>
  <c r="L7130" i="13" a="1"/>
  <c r="L7130" i="13" s="1"/>
  <c r="K8184" i="13" a="1"/>
  <c r="K8184" i="13" s="1"/>
  <c r="K9208" i="13" a="1"/>
  <c r="K9208" i="13" s="1"/>
  <c r="K10232" i="13" a="1"/>
  <c r="K10232" i="13" s="1"/>
  <c r="L8540" i="13" a="1"/>
  <c r="L8540" i="13" s="1"/>
  <c r="L9564" i="13" a="1"/>
  <c r="L9564" i="13" s="1"/>
  <c r="K10588" i="13" a="1"/>
  <c r="K10588" i="13" s="1"/>
  <c r="K9406" i="13" a="1"/>
  <c r="K9406" i="13" s="1"/>
  <c r="K10430" i="13" a="1"/>
  <c r="K10430" i="13" s="1"/>
  <c r="L8694" i="13" a="1"/>
  <c r="L8694" i="13" s="1"/>
  <c r="L9718" i="13" a="1"/>
  <c r="L9718" i="13" s="1"/>
  <c r="L383" i="13" a="1"/>
  <c r="L383" i="13" s="1"/>
  <c r="K1748" i="13" a="1"/>
  <c r="K1748" i="13" s="1"/>
  <c r="L735" i="13" a="1"/>
  <c r="L735" i="13" s="1"/>
  <c r="L2863" i="13" a="1"/>
  <c r="L2863" i="13" s="1"/>
  <c r="L2873" i="13" a="1"/>
  <c r="L2873" i="13" s="1"/>
  <c r="K200" i="13" a="1"/>
  <c r="K200" i="13" s="1"/>
  <c r="K1224" i="13" a="1"/>
  <c r="K1224" i="13" s="1"/>
  <c r="K2248" i="13" a="1"/>
  <c r="K2248" i="13" s="1"/>
  <c r="K535" i="13" a="1"/>
  <c r="K535" i="13" s="1"/>
  <c r="K1559" i="13" a="1"/>
  <c r="K1559" i="13" s="1"/>
  <c r="K2583" i="13" a="1"/>
  <c r="K2583" i="13" s="1"/>
  <c r="L2399" i="13" a="1"/>
  <c r="L2399" i="13" s="1"/>
  <c r="L3423" i="13" a="1"/>
  <c r="L3423" i="13" s="1"/>
  <c r="K13" i="13" a="1"/>
  <c r="K13" i="13" s="1"/>
  <c r="K1037" i="13" a="1"/>
  <c r="K1037" i="13" s="1"/>
  <c r="K2061" i="13" a="1"/>
  <c r="K2061" i="13" s="1"/>
  <c r="L3433" i="13" a="1"/>
  <c r="L3433" i="13" s="1"/>
  <c r="L4457" i="13" a="1"/>
  <c r="L4457" i="13" s="1"/>
  <c r="L5481" i="13" a="1"/>
  <c r="L5481" i="13" s="1"/>
  <c r="L6505" i="13" a="1"/>
  <c r="L6505" i="13" s="1"/>
  <c r="L7529" i="13" a="1"/>
  <c r="L7529" i="13" s="1"/>
  <c r="K3319" i="13" a="1"/>
  <c r="K3319" i="13" s="1"/>
  <c r="K4343" i="13" a="1"/>
  <c r="K4343" i="13" s="1"/>
  <c r="K5367" i="13" a="1"/>
  <c r="K5367" i="13" s="1"/>
  <c r="K6391" i="13" a="1"/>
  <c r="K6391" i="13" s="1"/>
  <c r="K7415" i="13" a="1"/>
  <c r="K7415" i="13" s="1"/>
  <c r="L4031" i="13" a="1"/>
  <c r="L4031" i="13" s="1"/>
  <c r="L5055" i="13" a="1"/>
  <c r="L5055" i="13" s="1"/>
  <c r="L6079" i="13" a="1"/>
  <c r="L6079" i="13" s="1"/>
  <c r="L7103" i="13" a="1"/>
  <c r="L7103" i="13" s="1"/>
  <c r="L8127" i="13" a="1"/>
  <c r="L8127" i="13" s="1"/>
  <c r="K2817" i="13" a="1"/>
  <c r="K2817" i="13" s="1"/>
  <c r="K3841" i="13" a="1"/>
  <c r="K3841" i="13" s="1"/>
  <c r="K4865" i="13" a="1"/>
  <c r="K4865" i="13" s="1"/>
  <c r="K5889" i="13" a="1"/>
  <c r="K5889" i="13" s="1"/>
  <c r="K6913" i="13" a="1"/>
  <c r="K6913" i="13" s="1"/>
  <c r="L7965" i="13" a="1"/>
  <c r="L7965" i="13" s="1"/>
  <c r="L8989" i="13" a="1"/>
  <c r="L8989" i="13" s="1"/>
  <c r="L10013" i="13" a="1"/>
  <c r="L10013" i="13" s="1"/>
  <c r="K8323" i="13" a="1"/>
  <c r="K8323" i="13" s="1"/>
  <c r="L433" i="13" a="1"/>
  <c r="L433" i="13" s="1"/>
  <c r="L1457" i="13" a="1"/>
  <c r="L1457" i="13" s="1"/>
  <c r="L51" i="13" a="1"/>
  <c r="L51" i="13" s="1"/>
  <c r="L768" i="13" a="1"/>
  <c r="L768" i="13" s="1"/>
  <c r="L1792" i="13" a="1"/>
  <c r="L1792" i="13" s="1"/>
  <c r="K522" i="13" a="1"/>
  <c r="K522" i="13" s="1"/>
  <c r="K2634" i="13" a="1"/>
  <c r="K2634" i="13" s="1"/>
  <c r="K494" i="13" a="1"/>
  <c r="K494" i="13" s="1"/>
  <c r="L246" i="13" a="1"/>
  <c r="L246" i="13" s="1"/>
  <c r="L1270" i="13" a="1"/>
  <c r="L1270" i="13" s="1"/>
  <c r="K2644" i="13" a="1"/>
  <c r="K2644" i="13" s="1"/>
  <c r="K3668" i="13" a="1"/>
  <c r="K3668" i="13" s="1"/>
  <c r="K4692" i="13" a="1"/>
  <c r="K4692" i="13" s="1"/>
  <c r="K5716" i="13" a="1"/>
  <c r="K5716" i="13" s="1"/>
  <c r="K6740" i="13" a="1"/>
  <c r="K6740" i="13" s="1"/>
  <c r="K7764" i="13" a="1"/>
  <c r="K7764" i="13" s="1"/>
  <c r="L3552" i="13" a="1"/>
  <c r="L3552" i="13" s="1"/>
  <c r="L4576" i="13" a="1"/>
  <c r="L4576" i="13" s="1"/>
  <c r="L5600" i="13" a="1"/>
  <c r="L5600" i="13" s="1"/>
  <c r="L6624" i="13" a="1"/>
  <c r="L6624" i="13" s="1"/>
  <c r="L7648" i="13" a="1"/>
  <c r="L7648" i="13" s="1"/>
  <c r="K4266" i="13" a="1"/>
  <c r="K4266" i="13" s="1"/>
  <c r="K5290" i="13" a="1"/>
  <c r="K5290" i="13" s="1"/>
  <c r="K6314" i="13" a="1"/>
  <c r="K6314" i="13" s="1"/>
  <c r="K7338" i="13" a="1"/>
  <c r="K7338" i="13" s="1"/>
  <c r="K8362" i="13" a="1"/>
  <c r="K8362" i="13" s="1"/>
  <c r="L3050" i="13" a="1"/>
  <c r="L3050" i="13" s="1"/>
  <c r="L4074" i="13" a="1"/>
  <c r="L4074" i="13" s="1"/>
  <c r="L5098" i="13" a="1"/>
  <c r="L5098" i="13" s="1"/>
  <c r="L6122" i="13" a="1"/>
  <c r="L6122" i="13" s="1"/>
  <c r="L7146" i="13" a="1"/>
  <c r="L7146" i="13" s="1"/>
  <c r="K8200" i="13" a="1"/>
  <c r="K8200" i="13" s="1"/>
  <c r="K9224" i="13" a="1"/>
  <c r="K9224" i="13" s="1"/>
  <c r="K10248" i="13" a="1"/>
  <c r="K10248" i="13" s="1"/>
  <c r="L8556" i="13" a="1"/>
  <c r="L8556" i="13" s="1"/>
  <c r="L9580" i="13" a="1"/>
  <c r="L9580" i="13" s="1"/>
  <c r="K10604" i="13" a="1"/>
  <c r="K10604" i="13" s="1"/>
  <c r="K9422" i="13" a="1"/>
  <c r="K9422" i="13" s="1"/>
  <c r="K10446" i="13" a="1"/>
  <c r="K10446" i="13" s="1"/>
  <c r="L8710" i="13" a="1"/>
  <c r="L8710" i="13" s="1"/>
  <c r="L9734" i="13" a="1"/>
  <c r="L9734" i="13" s="1"/>
  <c r="L447" i="13" a="1"/>
  <c r="L447" i="13" s="1"/>
  <c r="K1780" i="13" a="1"/>
  <c r="K1780" i="13" s="1"/>
  <c r="L4277" i="13" a="1"/>
  <c r="L4277" i="13" s="1"/>
  <c r="L4789" i="13" a="1"/>
  <c r="L4789" i="13" s="1"/>
  <c r="L5301" i="13" a="1"/>
  <c r="L5301" i="13" s="1"/>
  <c r="L5813" i="13" a="1"/>
  <c r="L5813" i="13" s="1"/>
  <c r="L6325" i="13" a="1"/>
  <c r="L6325" i="13" s="1"/>
  <c r="L6837" i="13" a="1"/>
  <c r="L6837" i="13" s="1"/>
  <c r="L7349" i="13" a="1"/>
  <c r="L7349" i="13" s="1"/>
  <c r="L7861" i="13" a="1"/>
  <c r="L7861" i="13" s="1"/>
  <c r="K3139" i="13" a="1"/>
  <c r="K3139" i="13" s="1"/>
  <c r="K3651" i="13" a="1"/>
  <c r="K3651" i="13" s="1"/>
  <c r="K4163" i="13" a="1"/>
  <c r="K4163" i="13" s="1"/>
  <c r="K4675" i="13" a="1"/>
  <c r="K4675" i="13" s="1"/>
  <c r="K5187" i="13" a="1"/>
  <c r="K5187" i="13" s="1"/>
  <c r="K5699" i="13" a="1"/>
  <c r="K5699" i="13" s="1"/>
  <c r="K6211" i="13" a="1"/>
  <c r="K6211" i="13" s="1"/>
  <c r="K6723" i="13" a="1"/>
  <c r="K6723" i="13" s="1"/>
  <c r="K7235" i="13" a="1"/>
  <c r="K7235" i="13" s="1"/>
  <c r="K7747" i="13" a="1"/>
  <c r="K7747" i="13" s="1"/>
  <c r="L3851" i="13" a="1"/>
  <c r="L3851" i="13" s="1"/>
  <c r="L4363" i="13" a="1"/>
  <c r="L4363" i="13" s="1"/>
  <c r="L4875" i="13" a="1"/>
  <c r="L4875" i="13" s="1"/>
  <c r="L5387" i="13" a="1"/>
  <c r="L5387" i="13" s="1"/>
  <c r="L5899" i="13" a="1"/>
  <c r="L5899" i="13" s="1"/>
  <c r="L6411" i="13" a="1"/>
  <c r="L6411" i="13" s="1"/>
  <c r="L6923" i="13" a="1"/>
  <c r="L6923" i="13" s="1"/>
  <c r="L7435" i="13" a="1"/>
  <c r="L7435" i="13" s="1"/>
  <c r="L7947" i="13" a="1"/>
  <c r="L7947" i="13" s="1"/>
  <c r="K2125" i="13" a="1"/>
  <c r="K2125" i="13" s="1"/>
  <c r="K2637" i="13" a="1"/>
  <c r="K2637" i="13" s="1"/>
  <c r="K3149" i="13" a="1"/>
  <c r="K3149" i="13" s="1"/>
  <c r="K3661" i="13" a="1"/>
  <c r="K3661" i="13" s="1"/>
  <c r="K4173" i="13" a="1"/>
  <c r="K4173" i="13" s="1"/>
  <c r="K4685" i="13" a="1"/>
  <c r="K4685" i="13" s="1"/>
  <c r="K5197" i="13" a="1"/>
  <c r="K5197" i="13" s="1"/>
  <c r="K5709" i="13" a="1"/>
  <c r="K5709" i="13" s="1"/>
  <c r="K6221" i="13" a="1"/>
  <c r="K6221" i="13" s="1"/>
  <c r="K6733" i="13" a="1"/>
  <c r="K6733" i="13" s="1"/>
  <c r="K7245" i="13" a="1"/>
  <c r="K7245" i="13" s="1"/>
  <c r="K7757" i="13" a="1"/>
  <c r="K7757" i="13" s="1"/>
  <c r="L8297" i="13" a="1"/>
  <c r="L8297" i="13" s="1"/>
  <c r="L8809" i="13" a="1"/>
  <c r="L8809" i="13" s="1"/>
  <c r="L9321" i="13" a="1"/>
  <c r="L9321" i="13" s="1"/>
  <c r="L9833" i="13" a="1"/>
  <c r="L9833" i="13" s="1"/>
  <c r="L10345" i="13" a="1"/>
  <c r="L10345" i="13" s="1"/>
  <c r="K8143" i="13" a="1"/>
  <c r="K8143" i="13" s="1"/>
  <c r="K8655" i="13" a="1"/>
  <c r="K8655" i="13" s="1"/>
  <c r="K9167" i="13" a="1"/>
  <c r="K9167" i="13" s="1"/>
  <c r="K9679" i="13" a="1"/>
  <c r="K9679" i="13" s="1"/>
  <c r="K10191" i="13" a="1"/>
  <c r="K10191" i="13" s="1"/>
  <c r="L8495" i="13" a="1"/>
  <c r="L8495" i="13" s="1"/>
  <c r="L9007" i="13" a="1"/>
  <c r="L9007" i="13" s="1"/>
  <c r="L9519" i="13" a="1"/>
  <c r="L9519" i="13" s="1"/>
  <c r="L10031" i="13" a="1"/>
  <c r="L10031" i="13" s="1"/>
  <c r="L10543" i="13" a="1"/>
  <c r="L10543" i="13" s="1"/>
  <c r="K8297" i="13" a="1"/>
  <c r="K8297" i="13" s="1"/>
  <c r="K8809" i="13" a="1"/>
  <c r="K8809" i="13" s="1"/>
  <c r="K9321" i="13" a="1"/>
  <c r="K9321" i="13" s="1"/>
  <c r="K9833" i="13" a="1"/>
  <c r="K9833" i="13" s="1"/>
  <c r="L1163" i="13" a="1"/>
  <c r="L1163" i="13" s="1"/>
  <c r="L509" i="13" a="1"/>
  <c r="L509" i="13" s="1"/>
  <c r="L1021" i="13" a="1"/>
  <c r="L1021" i="13" s="1"/>
  <c r="L1533" i="13" a="1"/>
  <c r="L1533" i="13" s="1"/>
  <c r="L2045" i="13" a="1"/>
  <c r="L2045" i="13" s="1"/>
  <c r="K370" i="13" a="1"/>
  <c r="K370" i="13" s="1"/>
  <c r="L332" i="13" a="1"/>
  <c r="L332" i="13" s="1"/>
  <c r="L844" i="13" a="1"/>
  <c r="L844" i="13" s="1"/>
  <c r="L1356" i="13" a="1"/>
  <c r="L1356" i="13" s="1"/>
  <c r="L1868" i="13" a="1"/>
  <c r="L1868" i="13" s="1"/>
  <c r="L2380" i="13" a="1"/>
  <c r="L2380" i="13" s="1"/>
  <c r="K822" i="13" a="1"/>
  <c r="K822" i="13" s="1"/>
  <c r="K2018" i="13" a="1"/>
  <c r="K2018" i="13" s="1"/>
  <c r="K2710" i="13" a="1"/>
  <c r="K2710" i="13" s="1"/>
  <c r="K3222" i="13" a="1"/>
  <c r="K3222" i="13" s="1"/>
  <c r="L803" i="13" a="1"/>
  <c r="L803" i="13" s="1"/>
  <c r="L1991" i="13" a="1"/>
  <c r="L1991" i="13" s="1"/>
  <c r="L322" i="13" a="1"/>
  <c r="L322" i="13" s="1"/>
  <c r="L834" i="13" a="1"/>
  <c r="L834" i="13" s="1"/>
  <c r="L1346" i="13" a="1"/>
  <c r="L1346" i="13" s="1"/>
  <c r="L1858" i="13" a="1"/>
  <c r="L1858" i="13" s="1"/>
  <c r="K2720" i="13" a="1"/>
  <c r="K2720" i="13" s="1"/>
  <c r="K3232" i="13" a="1"/>
  <c r="K3232" i="13" s="1"/>
  <c r="K3744" i="13" a="1"/>
  <c r="K3744" i="13" s="1"/>
  <c r="K4256" i="13" a="1"/>
  <c r="K4256" i="13" s="1"/>
  <c r="K4768" i="13" a="1"/>
  <c r="K4768" i="13" s="1"/>
  <c r="K5280" i="13" a="1"/>
  <c r="K5280" i="13" s="1"/>
  <c r="K5792" i="13" a="1"/>
  <c r="K5792" i="13" s="1"/>
  <c r="K6304" i="13" a="1"/>
  <c r="K6304" i="13" s="1"/>
  <c r="K6816" i="13" a="1"/>
  <c r="K6816" i="13" s="1"/>
  <c r="K7328" i="13" a="1"/>
  <c r="K7328" i="13" s="1"/>
  <c r="K7840" i="13" a="1"/>
  <c r="K7840" i="13" s="1"/>
  <c r="L3116" i="13" a="1"/>
  <c r="L3116" i="13" s="1"/>
  <c r="L3628" i="13" a="1"/>
  <c r="L3628" i="13" s="1"/>
  <c r="L4140" i="13" a="1"/>
  <c r="L4140" i="13" s="1"/>
  <c r="L4652" i="13" a="1"/>
  <c r="L4652" i="13" s="1"/>
  <c r="L5164" i="13" a="1"/>
  <c r="L5164" i="13" s="1"/>
  <c r="L5676" i="13" a="1"/>
  <c r="L5676" i="13" s="1"/>
  <c r="L6188" i="13" a="1"/>
  <c r="L6188" i="13" s="1"/>
  <c r="L6700" i="13" a="1"/>
  <c r="L6700" i="13" s="1"/>
  <c r="L7212" i="13" a="1"/>
  <c r="L7212" i="13" s="1"/>
  <c r="L7724" i="13" a="1"/>
  <c r="L7724" i="13" s="1"/>
  <c r="K3830" i="13" a="1"/>
  <c r="K3830" i="13" s="1"/>
  <c r="K4342" i="13" a="1"/>
  <c r="K4342" i="13" s="1"/>
  <c r="K4854" i="13" a="1"/>
  <c r="K4854" i="13" s="1"/>
  <c r="K5366" i="13" a="1"/>
  <c r="K5366" i="13" s="1"/>
  <c r="K5878" i="13" a="1"/>
  <c r="K5878" i="13" s="1"/>
  <c r="K6390" i="13" a="1"/>
  <c r="K6390" i="13" s="1"/>
  <c r="K6902" i="13" a="1"/>
  <c r="K6902" i="13" s="1"/>
  <c r="K7414" i="13" a="1"/>
  <c r="K7414" i="13" s="1"/>
  <c r="K7926" i="13" a="1"/>
  <c r="K7926" i="13" s="1"/>
  <c r="K8438" i="13" a="1"/>
  <c r="K8438" i="13" s="1"/>
  <c r="L2614" i="13" a="1"/>
  <c r="L2614" i="13" s="1"/>
  <c r="L3126" i="13" a="1"/>
  <c r="L3126" i="13" s="1"/>
  <c r="L3638" i="13" a="1"/>
  <c r="L3638" i="13" s="1"/>
  <c r="L4150" i="13" a="1"/>
  <c r="L4150" i="13" s="1"/>
  <c r="L4662" i="13" a="1"/>
  <c r="L4662" i="13" s="1"/>
  <c r="L5174" i="13" a="1"/>
  <c r="L5174" i="13" s="1"/>
  <c r="L5686" i="13" a="1"/>
  <c r="L5686" i="13" s="1"/>
  <c r="L6198" i="13" a="1"/>
  <c r="L6198" i="13" s="1"/>
  <c r="L6710" i="13" a="1"/>
  <c r="L6710" i="13" s="1"/>
  <c r="L7222" i="13" a="1"/>
  <c r="L7222" i="13" s="1"/>
  <c r="L7734" i="13" a="1"/>
  <c r="L7734" i="13" s="1"/>
  <c r="K8276" i="13" a="1"/>
  <c r="K8276" i="13" s="1"/>
  <c r="K8788" i="13" a="1"/>
  <c r="K8788" i="13" s="1"/>
  <c r="K9300" i="13" a="1"/>
  <c r="K9300" i="13" s="1"/>
  <c r="K9812" i="13" a="1"/>
  <c r="K9812" i="13" s="1"/>
  <c r="K10324" i="13" a="1"/>
  <c r="K10324" i="13" s="1"/>
  <c r="L8120" i="13" a="1"/>
  <c r="L8120" i="13" s="1"/>
  <c r="L8632" i="13" a="1"/>
  <c r="L8632" i="13" s="1"/>
  <c r="L9144" i="13" a="1"/>
  <c r="L9144" i="13" s="1"/>
  <c r="L9656" i="13" a="1"/>
  <c r="L9656" i="13" s="1"/>
  <c r="L10168" i="13" a="1"/>
  <c r="L10168" i="13" s="1"/>
  <c r="K8474" i="13" a="1"/>
  <c r="K8474" i="13" s="1"/>
  <c r="K8986" i="13" a="1"/>
  <c r="K8986" i="13" s="1"/>
  <c r="K9498" i="13" a="1"/>
  <c r="K9498" i="13" s="1"/>
  <c r="K10010" i="13" a="1"/>
  <c r="K10010" i="13" s="1"/>
  <c r="L8955" i="13" a="1"/>
  <c r="L8955" i="13" s="1"/>
  <c r="K8245" i="13" a="1"/>
  <c r="K8245" i="13" s="1"/>
  <c r="K10499" i="13" a="1"/>
  <c r="K10499" i="13" s="1"/>
  <c r="L10339" i="13" a="1"/>
  <c r="L10339" i="13" s="1"/>
  <c r="K9629" i="13" a="1"/>
  <c r="K9629" i="13" s="1"/>
  <c r="K9355" i="13" a="1"/>
  <c r="K9355" i="13" s="1"/>
  <c r="L9195" i="13" a="1"/>
  <c r="L9195" i="13" s="1"/>
  <c r="L8755" i="13" a="1"/>
  <c r="L8755" i="13" s="1"/>
  <c r="K8045" i="13" a="1"/>
  <c r="K8045" i="13" s="1"/>
  <c r="K9933" i="13" a="1"/>
  <c r="K9933" i="13" s="1"/>
  <c r="L9298" i="13" a="1"/>
  <c r="L9298" i="13" s="1"/>
  <c r="K10506" i="13" a="1"/>
  <c r="K10506" i="13" s="1"/>
  <c r="L9410" i="13" a="1"/>
  <c r="L9410" i="13" s="1"/>
  <c r="L10650" i="13" a="1"/>
  <c r="L10650" i="13" s="1"/>
  <c r="L9242" i="13" a="1"/>
  <c r="L9242" i="13" s="1"/>
  <c r="K10498" i="13" a="1"/>
  <c r="K10498" i="13" s="1"/>
  <c r="K9083" i="13" a="1"/>
  <c r="K9083" i="13" s="1"/>
  <c r="K960" i="13" a="1"/>
  <c r="K960" i="13" s="1"/>
  <c r="K1472" i="13" a="1"/>
  <c r="K1472" i="13" s="1"/>
  <c r="K1984" i="13" a="1"/>
  <c r="K1984" i="13" s="1"/>
  <c r="K118" i="13" a="1"/>
  <c r="K118" i="13" s="1"/>
  <c r="K271" i="13" a="1"/>
  <c r="K271" i="13" s="1"/>
  <c r="K783" i="13" a="1"/>
  <c r="K783" i="13" s="1"/>
  <c r="K1295" i="13" a="1"/>
  <c r="K1295" i="13" s="1"/>
  <c r="K1807" i="13" a="1"/>
  <c r="K1807" i="13" s="1"/>
  <c r="K2319" i="13" a="1"/>
  <c r="K2319" i="13" s="1"/>
  <c r="K578" i="13" a="1"/>
  <c r="K578" i="13" s="1"/>
  <c r="L1891" i="13" a="1"/>
  <c r="L1891" i="13" s="1"/>
  <c r="L2647" i="13" a="1"/>
  <c r="L2647" i="13" s="1"/>
  <c r="L3159" i="13" a="1"/>
  <c r="L3159" i="13" s="1"/>
  <c r="K550" i="13" a="1"/>
  <c r="K550" i="13" s="1"/>
  <c r="K1870" i="13" a="1"/>
  <c r="K1870" i="13" s="1"/>
  <c r="K261" i="13" a="1"/>
  <c r="K261" i="13" s="1"/>
  <c r="K773" i="13" a="1"/>
  <c r="K773" i="13" s="1"/>
  <c r="K1285" i="13" a="1"/>
  <c r="K1285" i="13" s="1"/>
  <c r="K1797" i="13" a="1"/>
  <c r="K1797" i="13" s="1"/>
  <c r="L2657" i="13" a="1"/>
  <c r="L2657" i="13" s="1"/>
  <c r="L3169" i="13" a="1"/>
  <c r="L3169" i="13" s="1"/>
  <c r="L3681" i="13" a="1"/>
  <c r="L3681" i="13" s="1"/>
  <c r="L4193" i="13" a="1"/>
  <c r="L4193" i="13" s="1"/>
  <c r="L4705" i="13" a="1"/>
  <c r="L4705" i="13" s="1"/>
  <c r="L5217" i="13" a="1"/>
  <c r="L5217" i="13" s="1"/>
  <c r="L5729" i="13" a="1"/>
  <c r="L5729" i="13" s="1"/>
  <c r="L6241" i="13" a="1"/>
  <c r="L6241" i="13" s="1"/>
  <c r="L6753" i="13" a="1"/>
  <c r="L6753" i="13" s="1"/>
  <c r="L7265" i="13" a="1"/>
  <c r="L7265" i="13" s="1"/>
  <c r="L7777" i="13" a="1"/>
  <c r="L7777" i="13" s="1"/>
  <c r="K3055" i="13" a="1"/>
  <c r="K3055" i="13" s="1"/>
  <c r="K3567" i="13" a="1"/>
  <c r="K3567" i="13" s="1"/>
  <c r="K4079" i="13" a="1"/>
  <c r="K4079" i="13" s="1"/>
  <c r="K4591" i="13" a="1"/>
  <c r="K4591" i="13" s="1"/>
  <c r="K5103" i="13" a="1"/>
  <c r="K5103" i="13" s="1"/>
  <c r="K5615" i="13" a="1"/>
  <c r="K5615" i="13" s="1"/>
  <c r="K6127" i="13" a="1"/>
  <c r="K6127" i="13" s="1"/>
  <c r="K6639" i="13" a="1"/>
  <c r="K6639" i="13" s="1"/>
  <c r="K7151" i="13" a="1"/>
  <c r="K7151" i="13" s="1"/>
  <c r="K7663" i="13" a="1"/>
  <c r="K7663" i="13" s="1"/>
  <c r="L3767" i="13" a="1"/>
  <c r="L3767" i="13" s="1"/>
  <c r="L4279" i="13" a="1"/>
  <c r="L4279" i="13" s="1"/>
  <c r="L4791" i="13" a="1"/>
  <c r="L4791" i="13" s="1"/>
  <c r="L5303" i="13" a="1"/>
  <c r="L5303" i="13" s="1"/>
  <c r="L5815" i="13" a="1"/>
  <c r="L5815" i="13" s="1"/>
  <c r="L6327" i="13" a="1"/>
  <c r="L6327" i="13" s="1"/>
  <c r="L6839" i="13" a="1"/>
  <c r="L6839" i="13" s="1"/>
  <c r="L7351" i="13" a="1"/>
  <c r="L7351" i="13" s="1"/>
  <c r="L7863" i="13" a="1"/>
  <c r="L7863" i="13" s="1"/>
  <c r="L8375" i="13" a="1"/>
  <c r="L8375" i="13" s="1"/>
  <c r="K2553" i="13" a="1"/>
  <c r="K2553" i="13" s="1"/>
  <c r="K3065" i="13" a="1"/>
  <c r="K3065" i="13" s="1"/>
  <c r="K3577" i="13" a="1"/>
  <c r="K3577" i="13" s="1"/>
  <c r="K4089" i="13" a="1"/>
  <c r="K4089" i="13" s="1"/>
  <c r="K4601" i="13" a="1"/>
  <c r="K4601" i="13" s="1"/>
  <c r="K5113" i="13" a="1"/>
  <c r="K5113" i="13" s="1"/>
  <c r="K5625" i="13" a="1"/>
  <c r="K5625" i="13" s="1"/>
  <c r="K6137" i="13" a="1"/>
  <c r="K6137" i="13" s="1"/>
  <c r="K6649" i="13" a="1"/>
  <c r="K6649" i="13" s="1"/>
  <c r="K7161" i="13" a="1"/>
  <c r="K7161" i="13" s="1"/>
  <c r="K7673" i="13" a="1"/>
  <c r="K7673" i="13" s="1"/>
  <c r="L8213" i="13" a="1"/>
  <c r="L8213" i="13" s="1"/>
  <c r="L8725" i="13" a="1"/>
  <c r="L8725" i="13" s="1"/>
  <c r="L9237" i="13" a="1"/>
  <c r="L9237" i="13" s="1"/>
  <c r="L9749" i="13" a="1"/>
  <c r="L9749" i="13" s="1"/>
  <c r="L10261" i="13" a="1"/>
  <c r="L10261" i="13" s="1"/>
  <c r="K8059" i="13" a="1"/>
  <c r="K8059" i="13" s="1"/>
  <c r="K8571" i="13" a="1"/>
  <c r="K8571" i="13" s="1"/>
  <c r="L169" i="13" a="1"/>
  <c r="L169" i="13" s="1"/>
  <c r="L681" i="13" a="1"/>
  <c r="L681" i="13" s="1"/>
  <c r="L1193" i="13" a="1"/>
  <c r="L1193" i="13" s="1"/>
  <c r="L1705" i="13" a="1"/>
  <c r="L1705" i="13" s="1"/>
  <c r="L2217" i="13" a="1"/>
  <c r="L2217" i="13" s="1"/>
  <c r="K1070" i="13" a="1"/>
  <c r="K1070" i="13" s="1"/>
  <c r="L504" i="13" a="1"/>
  <c r="L504" i="13" s="1"/>
  <c r="L1016" i="13" a="1"/>
  <c r="L1016" i="13" s="1"/>
  <c r="L1528" i="13" a="1"/>
  <c r="L1528" i="13" s="1"/>
  <c r="L2040" i="13" a="1"/>
  <c r="L2040" i="13" s="1"/>
  <c r="L2552" i="13" a="1"/>
  <c r="L2552" i="13" s="1"/>
  <c r="K1330" i="13" a="1"/>
  <c r="K1330" i="13" s="1"/>
  <c r="K2366" i="13" a="1"/>
  <c r="K2366" i="13" s="1"/>
  <c r="K2882" i="13" a="1"/>
  <c r="K2882" i="13" s="1"/>
  <c r="K3394" i="13" a="1"/>
  <c r="K3394" i="13" s="1"/>
  <c r="L1319" i="13" a="1"/>
  <c r="L1319" i="13" s="1"/>
  <c r="K2334" i="13" a="1"/>
  <c r="K2334" i="13" s="1"/>
  <c r="L494" i="13" a="1"/>
  <c r="L494" i="13" s="1"/>
  <c r="L1006" i="13" a="1"/>
  <c r="L1006" i="13" s="1"/>
  <c r="L1518" i="13" a="1"/>
  <c r="L1518" i="13" s="1"/>
  <c r="L2030" i="13" a="1"/>
  <c r="L2030" i="13" s="1"/>
  <c r="K2892" i="13" a="1"/>
  <c r="K2892" i="13" s="1"/>
  <c r="K3404" i="13" a="1"/>
  <c r="K3404" i="13" s="1"/>
  <c r="K3916" i="13" a="1"/>
  <c r="K3916" i="13" s="1"/>
  <c r="K4428" i="13" a="1"/>
  <c r="K4428" i="13" s="1"/>
  <c r="K4940" i="13" a="1"/>
  <c r="K4940" i="13" s="1"/>
  <c r="K5452" i="13" a="1"/>
  <c r="K5452" i="13" s="1"/>
  <c r="K5964" i="13" a="1"/>
  <c r="K5964" i="13" s="1"/>
  <c r="K6476" i="13" a="1"/>
  <c r="K6476" i="13" s="1"/>
  <c r="K6988" i="13" a="1"/>
  <c r="K6988" i="13" s="1"/>
  <c r="K7500" i="13" a="1"/>
  <c r="K7500" i="13" s="1"/>
  <c r="L2776" i="13" a="1"/>
  <c r="L2776" i="13" s="1"/>
  <c r="L3288" i="13" a="1"/>
  <c r="L3288" i="13" s="1"/>
  <c r="L3800" i="13" a="1"/>
  <c r="L3800" i="13" s="1"/>
  <c r="L4312" i="13" a="1"/>
  <c r="L4312" i="13" s="1"/>
  <c r="L4824" i="13" a="1"/>
  <c r="L4824" i="13" s="1"/>
  <c r="L5336" i="13" a="1"/>
  <c r="L5336" i="13" s="1"/>
  <c r="L5848" i="13" a="1"/>
  <c r="L5848" i="13" s="1"/>
  <c r="L6360" i="13" a="1"/>
  <c r="L6360" i="13" s="1"/>
  <c r="L6872" i="13" a="1"/>
  <c r="L6872" i="13" s="1"/>
  <c r="L7384" i="13" a="1"/>
  <c r="L7384" i="13" s="1"/>
  <c r="L7896" i="13" a="1"/>
  <c r="L7896" i="13" s="1"/>
  <c r="K4002" i="13" a="1"/>
  <c r="K4002" i="13" s="1"/>
  <c r="K4514" i="13" a="1"/>
  <c r="K4514" i="13" s="1"/>
  <c r="K5026" i="13" a="1"/>
  <c r="K5026" i="13" s="1"/>
  <c r="K5538" i="13" a="1"/>
  <c r="K5538" i="13" s="1"/>
  <c r="K6050" i="13" a="1"/>
  <c r="K6050" i="13" s="1"/>
  <c r="K6562" i="13" a="1"/>
  <c r="K6562" i="13" s="1"/>
  <c r="K7074" i="13" a="1"/>
  <c r="K7074" i="13" s="1"/>
  <c r="K7586" i="13" a="1"/>
  <c r="K7586" i="13" s="1"/>
  <c r="K8098" i="13" a="1"/>
  <c r="K8098" i="13" s="1"/>
  <c r="L2274" i="13" a="1"/>
  <c r="L2274" i="13" s="1"/>
  <c r="L2786" i="13" a="1"/>
  <c r="L2786" i="13" s="1"/>
  <c r="L3298" i="13" a="1"/>
  <c r="L3298" i="13" s="1"/>
  <c r="L3810" i="13" a="1"/>
  <c r="L3810" i="13" s="1"/>
  <c r="L4322" i="13" a="1"/>
  <c r="L4322" i="13" s="1"/>
  <c r="L4834" i="13" a="1"/>
  <c r="L4834" i="13" s="1"/>
  <c r="L5346" i="13" a="1"/>
  <c r="L5346" i="13" s="1"/>
  <c r="L5858" i="13" a="1"/>
  <c r="L5858" i="13" s="1"/>
  <c r="L6370" i="13" a="1"/>
  <c r="L6370" i="13" s="1"/>
  <c r="L6882" i="13" a="1"/>
  <c r="L6882" i="13" s="1"/>
  <c r="L7394" i="13" a="1"/>
  <c r="L7394" i="13" s="1"/>
  <c r="K7936" i="13" a="1"/>
  <c r="K7936" i="13" s="1"/>
  <c r="K8448" i="13" a="1"/>
  <c r="K8448" i="13" s="1"/>
  <c r="K8960" i="13" a="1"/>
  <c r="K8960" i="13" s="1"/>
  <c r="K9472" i="13" a="1"/>
  <c r="K9472" i="13" s="1"/>
  <c r="K9984" i="13" a="1"/>
  <c r="K9984" i="13" s="1"/>
  <c r="K10496" i="13" a="1"/>
  <c r="K10496" i="13" s="1"/>
  <c r="L8292" i="13" a="1"/>
  <c r="L8292" i="13" s="1"/>
  <c r="L8804" i="13" a="1"/>
  <c r="L8804" i="13" s="1"/>
  <c r="L9316" i="13" a="1"/>
  <c r="L9316" i="13" s="1"/>
  <c r="L9828" i="13" a="1"/>
  <c r="L9828" i="13" s="1"/>
  <c r="L10340" i="13" a="1"/>
  <c r="L10340" i="13" s="1"/>
  <c r="K8646" i="13" a="1"/>
  <c r="K8646" i="13" s="1"/>
  <c r="K9158" i="13" a="1"/>
  <c r="K9158" i="13" s="1"/>
  <c r="K9670" i="13" a="1"/>
  <c r="K9670" i="13" s="1"/>
  <c r="K10182" i="13" a="1"/>
  <c r="K10182" i="13" s="1"/>
  <c r="L7934" i="13" a="1"/>
  <c r="L7934" i="13" s="1"/>
  <c r="L8446" i="13" a="1"/>
  <c r="L8446" i="13" s="1"/>
  <c r="L8958" i="13" a="1"/>
  <c r="L8958" i="13" s="1"/>
  <c r="L9470" i="13" a="1"/>
  <c r="L9470" i="13" s="1"/>
  <c r="L9982" i="13" a="1"/>
  <c r="L9982" i="13" s="1"/>
  <c r="L10494" i="13" a="1"/>
  <c r="L10494" i="13" s="1"/>
  <c r="K60" i="13" a="1"/>
  <c r="K60" i="13" s="1"/>
  <c r="K572" i="13" a="1"/>
  <c r="K572" i="13" s="1"/>
  <c r="K1084" i="13" a="1"/>
  <c r="K1084" i="13" s="1"/>
  <c r="K1596" i="13" a="1"/>
  <c r="K1596" i="13" s="1"/>
  <c r="K2108" i="13" a="1"/>
  <c r="K2108" i="13" s="1"/>
  <c r="K622" i="13" a="1"/>
  <c r="K622" i="13" s="1"/>
  <c r="K395" i="13" a="1"/>
  <c r="K395" i="13" s="1"/>
  <c r="K907" i="13" a="1"/>
  <c r="K907" i="13" s="1"/>
  <c r="K1419" i="13" a="1"/>
  <c r="K1419" i="13" s="1"/>
  <c r="K1931" i="13" a="1"/>
  <c r="K1931" i="13" s="1"/>
  <c r="K2443" i="13" a="1"/>
  <c r="K2443" i="13" s="1"/>
  <c r="K1066" i="13" a="1"/>
  <c r="K1066" i="13" s="1"/>
  <c r="K2142" i="13" a="1"/>
  <c r="K2142" i="13" s="1"/>
  <c r="L2771" i="13" a="1"/>
  <c r="L2771" i="13" s="1"/>
  <c r="L3283" i="13" a="1"/>
  <c r="L3283" i="13" s="1"/>
  <c r="L1051" i="13" a="1"/>
  <c r="L1051" i="13" s="1"/>
  <c r="L2115" i="13" a="1"/>
  <c r="L2115" i="13" s="1"/>
  <c r="K385" i="13" a="1"/>
  <c r="K385" i="13" s="1"/>
  <c r="K897" i="13" a="1"/>
  <c r="K897" i="13" s="1"/>
  <c r="K1409" i="13" a="1"/>
  <c r="K1409" i="13" s="1"/>
  <c r="K1921" i="13" a="1"/>
  <c r="K1921" i="13" s="1"/>
  <c r="L2781" i="13" a="1"/>
  <c r="L2781" i="13" s="1"/>
  <c r="L3293" i="13" a="1"/>
  <c r="L3293" i="13" s="1"/>
  <c r="L3805" i="13" a="1"/>
  <c r="L3805" i="13" s="1"/>
  <c r="L4317" i="13" a="1"/>
  <c r="L4317" i="13" s="1"/>
  <c r="L4829" i="13" a="1"/>
  <c r="L4829" i="13" s="1"/>
  <c r="L5341" i="13" a="1"/>
  <c r="L5341" i="13" s="1"/>
  <c r="L5853" i="13" a="1"/>
  <c r="L5853" i="13" s="1"/>
  <c r="L6365" i="13" a="1"/>
  <c r="L6365" i="13" s="1"/>
  <c r="L6877" i="13" a="1"/>
  <c r="L6877" i="13" s="1"/>
  <c r="L7389" i="13" a="1"/>
  <c r="L7389" i="13" s="1"/>
  <c r="L7901" i="13" a="1"/>
  <c r="L7901" i="13" s="1"/>
  <c r="K3179" i="13" a="1"/>
  <c r="K3179" i="13" s="1"/>
  <c r="K3691" i="13" a="1"/>
  <c r="K3691" i="13" s="1"/>
  <c r="K4203" i="13" a="1"/>
  <c r="K4203" i="13" s="1"/>
  <c r="K4715" i="13" a="1"/>
  <c r="K4715" i="13" s="1"/>
  <c r="K5227" i="13" a="1"/>
  <c r="K5227" i="13" s="1"/>
  <c r="K5739" i="13" a="1"/>
  <c r="K5739" i="13" s="1"/>
  <c r="K6251" i="13" a="1"/>
  <c r="K6251" i="13" s="1"/>
  <c r="K6763" i="13" a="1"/>
  <c r="K6763" i="13" s="1"/>
  <c r="K7275" i="13" a="1"/>
  <c r="K7275" i="13" s="1"/>
  <c r="K7787" i="13" a="1"/>
  <c r="K7787" i="13" s="1"/>
  <c r="L3891" i="13" a="1"/>
  <c r="L3891" i="13" s="1"/>
  <c r="L4403" i="13" a="1"/>
  <c r="L4403" i="13" s="1"/>
  <c r="L4915" i="13" a="1"/>
  <c r="L4915" i="13" s="1"/>
  <c r="L5427" i="13" a="1"/>
  <c r="L5427" i="13" s="1"/>
  <c r="L5939" i="13" a="1"/>
  <c r="L5939" i="13" s="1"/>
  <c r="L6451" i="13" a="1"/>
  <c r="L6451" i="13" s="1"/>
  <c r="L6963" i="13" a="1"/>
  <c r="L6963" i="13" s="1"/>
  <c r="L7475" i="13" a="1"/>
  <c r="L7475" i="13" s="1"/>
  <c r="L7987" i="13" a="1"/>
  <c r="L7987" i="13" s="1"/>
  <c r="K2165" i="13" a="1"/>
  <c r="K2165" i="13" s="1"/>
  <c r="K2677" i="13" a="1"/>
  <c r="K2677" i="13" s="1"/>
  <c r="K3189" i="13" a="1"/>
  <c r="K3189" i="13" s="1"/>
  <c r="K3701" i="13" a="1"/>
  <c r="K3701" i="13" s="1"/>
  <c r="K4213" i="13" a="1"/>
  <c r="K4213" i="13" s="1"/>
  <c r="K4725" i="13" a="1"/>
  <c r="K4725" i="13" s="1"/>
  <c r="K5237" i="13" a="1"/>
  <c r="K5237" i="13" s="1"/>
  <c r="K5749" i="13" a="1"/>
  <c r="K5749" i="13" s="1"/>
  <c r="K6261" i="13" a="1"/>
  <c r="K6261" i="13" s="1"/>
  <c r="K6773" i="13" a="1"/>
  <c r="K6773" i="13" s="1"/>
  <c r="K7285" i="13" a="1"/>
  <c r="K7285" i="13" s="1"/>
  <c r="K7797" i="13" a="1"/>
  <c r="K7797" i="13" s="1"/>
  <c r="L8337" i="13" a="1"/>
  <c r="L8337" i="13" s="1"/>
  <c r="L8849" i="13" a="1"/>
  <c r="L8849" i="13" s="1"/>
  <c r="L9361" i="13" a="1"/>
  <c r="L9361" i="13" s="1"/>
  <c r="L9873" i="13" a="1"/>
  <c r="L9873" i="13" s="1"/>
  <c r="L10385" i="13" a="1"/>
  <c r="L10385" i="13" s="1"/>
  <c r="K8183" i="13" a="1"/>
  <c r="K8183" i="13" s="1"/>
  <c r="K8695" i="13" a="1"/>
  <c r="K8695" i="13" s="1"/>
  <c r="K9207" i="13" a="1"/>
  <c r="K9207" i="13" s="1"/>
  <c r="K9719" i="13" a="1"/>
  <c r="K9719" i="13" s="1"/>
  <c r="K10231" i="13" a="1"/>
  <c r="K10231" i="13" s="1"/>
  <c r="L8535" i="13" a="1"/>
  <c r="L8535" i="13" s="1"/>
  <c r="L9047" i="13" a="1"/>
  <c r="L9047" i="13" s="1"/>
  <c r="L9559" i="13" a="1"/>
  <c r="L9559" i="13" s="1"/>
  <c r="L10071" i="13" a="1"/>
  <c r="L10071" i="13" s="1"/>
  <c r="L10585" i="13" a="1"/>
  <c r="L10585" i="13" s="1"/>
  <c r="K8337" i="13" a="1"/>
  <c r="K8337" i="13" s="1"/>
  <c r="K8849" i="13" a="1"/>
  <c r="K8849" i="13" s="1"/>
  <c r="K9361" i="13" a="1"/>
  <c r="K9361" i="13" s="1"/>
  <c r="K9873" i="13" a="1"/>
  <c r="K9873" i="13" s="1"/>
  <c r="L37" i="13" a="1"/>
  <c r="L37" i="13" s="1"/>
  <c r="L549" i="13" a="1"/>
  <c r="L549" i="13" s="1"/>
  <c r="L1061" i="13" a="1"/>
  <c r="L1061" i="13" s="1"/>
  <c r="L1573" i="13" a="1"/>
  <c r="L1573" i="13" s="1"/>
  <c r="L2085" i="13" a="1"/>
  <c r="L2085" i="13" s="1"/>
  <c r="L531" i="13" a="1"/>
  <c r="L531" i="13" s="1"/>
  <c r="L372" i="13" a="1"/>
  <c r="L372" i="13" s="1"/>
  <c r="L884" i="13" a="1"/>
  <c r="L884" i="13" s="1"/>
  <c r="L1396" i="13" a="1"/>
  <c r="L1396" i="13" s="1"/>
  <c r="L1908" i="13" a="1"/>
  <c r="L1908" i="13" s="1"/>
  <c r="L2420" i="13" a="1"/>
  <c r="L2420" i="13" s="1"/>
  <c r="K978" i="13" a="1"/>
  <c r="K978" i="13" s="1"/>
  <c r="K2098" i="13" a="1"/>
  <c r="K2098" i="13" s="1"/>
  <c r="K2750" i="13" a="1"/>
  <c r="K2750" i="13" s="1"/>
  <c r="K3262" i="13" a="1"/>
  <c r="K3262" i="13" s="1"/>
  <c r="K966" i="13" a="1"/>
  <c r="K966" i="13" s="1"/>
  <c r="L2071" i="13" a="1"/>
  <c r="L2071" i="13" s="1"/>
  <c r="L362" i="13" a="1"/>
  <c r="L362" i="13" s="1"/>
  <c r="L874" i="13" a="1"/>
  <c r="L874" i="13" s="1"/>
  <c r="L1386" i="13" a="1"/>
  <c r="L1386" i="13" s="1"/>
  <c r="L1898" i="13" a="1"/>
  <c r="L1898" i="13" s="1"/>
  <c r="K2760" i="13" a="1"/>
  <c r="K2760" i="13" s="1"/>
  <c r="K3272" i="13" a="1"/>
  <c r="K3272" i="13" s="1"/>
  <c r="K3784" i="13" a="1"/>
  <c r="K3784" i="13" s="1"/>
  <c r="K4296" i="13" a="1"/>
  <c r="K4296" i="13" s="1"/>
  <c r="K4808" i="13" a="1"/>
  <c r="K4808" i="13" s="1"/>
  <c r="K5320" i="13" a="1"/>
  <c r="K5320" i="13" s="1"/>
  <c r="K5832" i="13" a="1"/>
  <c r="K5832" i="13" s="1"/>
  <c r="K6344" i="13" a="1"/>
  <c r="K6344" i="13" s="1"/>
  <c r="K6856" i="13" a="1"/>
  <c r="K6856" i="13" s="1"/>
  <c r="K7368" i="13" a="1"/>
  <c r="K7368" i="13" s="1"/>
  <c r="K7880" i="13" a="1"/>
  <c r="K7880" i="13" s="1"/>
  <c r="L3156" i="13" a="1"/>
  <c r="L3156" i="13" s="1"/>
  <c r="L3668" i="13" a="1"/>
  <c r="L3668" i="13" s="1"/>
  <c r="L4180" i="13" a="1"/>
  <c r="L4180" i="13" s="1"/>
  <c r="L4692" i="13" a="1"/>
  <c r="L4692" i="13" s="1"/>
  <c r="L5204" i="13" a="1"/>
  <c r="L5204" i="13" s="1"/>
  <c r="L5716" i="13" a="1"/>
  <c r="L5716" i="13" s="1"/>
  <c r="L6228" i="13" a="1"/>
  <c r="L6228" i="13" s="1"/>
  <c r="L6740" i="13" a="1"/>
  <c r="L6740" i="13" s="1"/>
  <c r="L7252" i="13" a="1"/>
  <c r="L7252" i="13" s="1"/>
  <c r="L7764" i="13" a="1"/>
  <c r="L7764" i="13" s="1"/>
  <c r="K3870" i="13" a="1"/>
  <c r="K3870" i="13" s="1"/>
  <c r="K4382" i="13" a="1"/>
  <c r="K4382" i="13" s="1"/>
  <c r="K4894" i="13" a="1"/>
  <c r="K4894" i="13" s="1"/>
  <c r="K5406" i="13" a="1"/>
  <c r="K5406" i="13" s="1"/>
  <c r="K5918" i="13" a="1"/>
  <c r="K5918" i="13" s="1"/>
  <c r="K6430" i="13" a="1"/>
  <c r="K6430" i="13" s="1"/>
  <c r="K6942" i="13" a="1"/>
  <c r="K6942" i="13" s="1"/>
  <c r="K7454" i="13" a="1"/>
  <c r="K7454" i="13" s="1"/>
  <c r="K7966" i="13" a="1"/>
  <c r="K7966" i="13" s="1"/>
  <c r="L2142" i="13" a="1"/>
  <c r="L2142" i="13" s="1"/>
  <c r="L2654" i="13" a="1"/>
  <c r="L2654" i="13" s="1"/>
  <c r="L3166" i="13" a="1"/>
  <c r="L3166" i="13" s="1"/>
  <c r="L3678" i="13" a="1"/>
  <c r="L3678" i="13" s="1"/>
  <c r="L4190" i="13" a="1"/>
  <c r="L4190" i="13" s="1"/>
  <c r="L4702" i="13" a="1"/>
  <c r="L4702" i="13" s="1"/>
  <c r="L5214" i="13" a="1"/>
  <c r="L5214" i="13" s="1"/>
  <c r="L5726" i="13" a="1"/>
  <c r="L5726" i="13" s="1"/>
  <c r="L6238" i="13" a="1"/>
  <c r="L6238" i="13" s="1"/>
  <c r="L6750" i="13" a="1"/>
  <c r="L6750" i="13" s="1"/>
  <c r="L7262" i="13" a="1"/>
  <c r="L7262" i="13" s="1"/>
  <c r="L7774" i="13" a="1"/>
  <c r="L7774" i="13" s="1"/>
  <c r="K8316" i="13" a="1"/>
  <c r="K8316" i="13" s="1"/>
  <c r="K8828" i="13" a="1"/>
  <c r="K8828" i="13" s="1"/>
  <c r="K9340" i="13" a="1"/>
  <c r="K9340" i="13" s="1"/>
  <c r="K9852" i="13" a="1"/>
  <c r="K9852" i="13" s="1"/>
  <c r="K10364" i="13" a="1"/>
  <c r="K10364" i="13" s="1"/>
  <c r="L8160" i="13" a="1"/>
  <c r="L8160" i="13" s="1"/>
  <c r="L8672" i="13" a="1"/>
  <c r="L8672" i="13" s="1"/>
  <c r="L9184" i="13" a="1"/>
  <c r="L9184" i="13" s="1"/>
  <c r="L9696" i="13" a="1"/>
  <c r="L9696" i="13" s="1"/>
  <c r="L10208" i="13" a="1"/>
  <c r="L10208" i="13" s="1"/>
  <c r="K8514" i="13" a="1"/>
  <c r="K8514" i="13" s="1"/>
  <c r="K9026" i="13" a="1"/>
  <c r="K9026" i="13" s="1"/>
  <c r="K9538" i="13" a="1"/>
  <c r="K9538" i="13" s="1"/>
  <c r="K9275" i="13" a="1"/>
  <c r="K9275" i="13" s="1"/>
  <c r="L9115" i="13" a="1"/>
  <c r="L9115" i="13" s="1"/>
  <c r="K8405" i="13" a="1"/>
  <c r="K8405" i="13" s="1"/>
  <c r="L8451" i="13" a="1"/>
  <c r="L8451" i="13" s="1"/>
  <c r="L10499" i="13" a="1"/>
  <c r="L10499" i="13" s="1"/>
  <c r="K9781" i="13" a="1"/>
  <c r="K9781" i="13" s="1"/>
  <c r="K9515" i="13" a="1"/>
  <c r="K9515" i="13" s="1"/>
  <c r="L9355" i="13" a="1"/>
  <c r="L9355" i="13" s="1"/>
  <c r="L8915" i="13" a="1"/>
  <c r="L8915" i="13" s="1"/>
  <c r="K8205" i="13" a="1"/>
  <c r="K8205" i="13" s="1"/>
  <c r="K10013" i="13" a="1"/>
  <c r="K10013" i="13" s="1"/>
  <c r="L9178" i="13" a="1"/>
  <c r="L9178" i="13" s="1"/>
  <c r="K10426" i="13" a="1"/>
  <c r="K10426" i="13" s="1"/>
  <c r="L9290" i="13" a="1"/>
  <c r="L9290" i="13" s="1"/>
  <c r="L10643" i="13" a="1"/>
  <c r="L10643" i="13" s="1"/>
  <c r="L9114" i="13" a="1"/>
  <c r="L9114" i="13" s="1"/>
  <c r="K10418" i="13" a="1"/>
  <c r="K10418" i="13" s="1"/>
  <c r="K9043" i="13" a="1"/>
  <c r="K9043" i="13" s="1"/>
  <c r="K1966" i="13" a="1"/>
  <c r="K1966" i="13" s="1"/>
  <c r="L2683" i="13" a="1"/>
  <c r="L2683" i="13" s="1"/>
  <c r="L3195" i="13" a="1"/>
  <c r="L3195" i="13" s="1"/>
  <c r="K698" i="13" a="1"/>
  <c r="K698" i="13" s="1"/>
  <c r="L1939" i="13" a="1"/>
  <c r="L1939" i="13" s="1"/>
  <c r="K297" i="13" a="1"/>
  <c r="K297" i="13" s="1"/>
  <c r="K809" i="13" a="1"/>
  <c r="K809" i="13" s="1"/>
  <c r="K1321" i="13" a="1"/>
  <c r="K1321" i="13" s="1"/>
  <c r="K1833" i="13" a="1"/>
  <c r="K1833" i="13" s="1"/>
  <c r="L2693" i="13" a="1"/>
  <c r="L2693" i="13" s="1"/>
  <c r="L3205" i="13" a="1"/>
  <c r="L3205" i="13" s="1"/>
  <c r="L3717" i="13" a="1"/>
  <c r="L3717" i="13" s="1"/>
  <c r="L4229" i="13" a="1"/>
  <c r="L4229" i="13" s="1"/>
  <c r="L4741" i="13" a="1"/>
  <c r="L4741" i="13" s="1"/>
  <c r="L5253" i="13" a="1"/>
  <c r="L5253" i="13" s="1"/>
  <c r="L5765" i="13" a="1"/>
  <c r="L5765" i="13" s="1"/>
  <c r="L6277" i="13" a="1"/>
  <c r="L6277" i="13" s="1"/>
  <c r="L6789" i="13" a="1"/>
  <c r="L6789" i="13" s="1"/>
  <c r="L7301" i="13" a="1"/>
  <c r="L7301" i="13" s="1"/>
  <c r="L7813" i="13" a="1"/>
  <c r="L7813" i="13" s="1"/>
  <c r="K3091" i="13" a="1"/>
  <c r="K3091" i="13" s="1"/>
  <c r="K3603" i="13" a="1"/>
  <c r="K3603" i="13" s="1"/>
  <c r="K4115" i="13" a="1"/>
  <c r="K4115" i="13" s="1"/>
  <c r="K4627" i="13" a="1"/>
  <c r="K4627" i="13" s="1"/>
  <c r="K5139" i="13" a="1"/>
  <c r="K5139" i="13" s="1"/>
  <c r="K5651" i="13" a="1"/>
  <c r="K5651" i="13" s="1"/>
  <c r="K6163" i="13" a="1"/>
  <c r="K6163" i="13" s="1"/>
  <c r="K6675" i="13" a="1"/>
  <c r="K6675" i="13" s="1"/>
  <c r="K7187" i="13" a="1"/>
  <c r="K7187" i="13" s="1"/>
  <c r="K7699" i="13" a="1"/>
  <c r="K7699" i="13" s="1"/>
  <c r="L3803" i="13" a="1"/>
  <c r="L3803" i="13" s="1"/>
  <c r="L4315" i="13" a="1"/>
  <c r="L4315" i="13" s="1"/>
  <c r="L4827" i="13" a="1"/>
  <c r="L4827" i="13" s="1"/>
  <c r="L5339" i="13" a="1"/>
  <c r="L5339" i="13" s="1"/>
  <c r="L5851" i="13" a="1"/>
  <c r="L5851" i="13" s="1"/>
  <c r="L6363" i="13" a="1"/>
  <c r="L6363" i="13" s="1"/>
  <c r="L6875" i="13" a="1"/>
  <c r="L6875" i="13" s="1"/>
  <c r="L7387" i="13" a="1"/>
  <c r="L7387" i="13" s="1"/>
  <c r="L7899" i="13" a="1"/>
  <c r="L7899" i="13" s="1"/>
  <c r="L8411" i="13" a="1"/>
  <c r="L8411" i="13" s="1"/>
  <c r="K2589" i="13" a="1"/>
  <c r="K2589" i="13" s="1"/>
  <c r="K3101" i="13" a="1"/>
  <c r="K3101" i="13" s="1"/>
  <c r="K3613" i="13" a="1"/>
  <c r="K3613" i="13" s="1"/>
  <c r="K4125" i="13" a="1"/>
  <c r="K4125" i="13" s="1"/>
  <c r="K4637" i="13" a="1"/>
  <c r="K4637" i="13" s="1"/>
  <c r="K5149" i="13" a="1"/>
  <c r="K5149" i="13" s="1"/>
  <c r="K5661" i="13" a="1"/>
  <c r="K5661" i="13" s="1"/>
  <c r="K6173" i="13" a="1"/>
  <c r="K6173" i="13" s="1"/>
  <c r="K6685" i="13" a="1"/>
  <c r="K6685" i="13" s="1"/>
  <c r="K7197" i="13" a="1"/>
  <c r="K7197" i="13" s="1"/>
  <c r="K7709" i="13" a="1"/>
  <c r="K7709" i="13" s="1"/>
  <c r="L8249" i="13" a="1"/>
  <c r="L8249" i="13" s="1"/>
  <c r="L8761" i="13" a="1"/>
  <c r="L8761" i="13" s="1"/>
  <c r="L9273" i="13" a="1"/>
  <c r="L9273" i="13" s="1"/>
  <c r="L9785" i="13" a="1"/>
  <c r="L9785" i="13" s="1"/>
  <c r="L10297" i="13" a="1"/>
  <c r="L10297" i="13" s="1"/>
  <c r="K8095" i="13" a="1"/>
  <c r="K8095" i="13" s="1"/>
  <c r="K8607" i="13" a="1"/>
  <c r="K8607" i="13" s="1"/>
  <c r="K9119" i="13" a="1"/>
  <c r="K9119" i="13" s="1"/>
  <c r="K9631" i="13" a="1"/>
  <c r="K9631" i="13" s="1"/>
  <c r="K10143" i="13" a="1"/>
  <c r="K10143" i="13" s="1"/>
  <c r="K10652" i="13" a="1"/>
  <c r="K10652" i="13" s="1"/>
  <c r="L8959" i="13" a="1"/>
  <c r="L8959" i="13" s="1"/>
  <c r="L9471" i="13" a="1"/>
  <c r="L9471" i="13" s="1"/>
  <c r="L9983" i="13" a="1"/>
  <c r="L9983" i="13" s="1"/>
  <c r="L10495" i="13" a="1"/>
  <c r="L10495" i="13" s="1"/>
  <c r="K8249" i="13" a="1"/>
  <c r="K8249" i="13" s="1"/>
  <c r="K8761" i="13" a="1"/>
  <c r="K8761" i="13" s="1"/>
  <c r="K9273" i="13" a="1"/>
  <c r="K9273" i="13" s="1"/>
  <c r="K9785" i="13" a="1"/>
  <c r="K9785" i="13" s="1"/>
  <c r="L991" i="13" a="1"/>
  <c r="L991" i="13" s="1"/>
  <c r="L461" i="13" a="1"/>
  <c r="L461" i="13" s="1"/>
  <c r="L973" i="13" a="1"/>
  <c r="L973" i="13" s="1"/>
  <c r="L1485" i="13" a="1"/>
  <c r="L1485" i="13" s="1"/>
  <c r="L1997" i="13" a="1"/>
  <c r="L1997" i="13" s="1"/>
  <c r="K178" i="13" a="1"/>
  <c r="K178" i="13" s="1"/>
  <c r="L284" i="13" a="1"/>
  <c r="L284" i="13" s="1"/>
  <c r="L796" i="13" a="1"/>
  <c r="L796" i="13" s="1"/>
  <c r="L1308" i="13" a="1"/>
  <c r="L1308" i="13" s="1"/>
  <c r="L1820" i="13" a="1"/>
  <c r="L1820" i="13" s="1"/>
  <c r="L2332" i="13" a="1"/>
  <c r="L2332" i="13" s="1"/>
  <c r="K634" i="13" a="1"/>
  <c r="K634" i="13" s="1"/>
  <c r="L1919" i="13" a="1"/>
  <c r="L1919" i="13" s="1"/>
  <c r="K2662" i="13" a="1"/>
  <c r="K2662" i="13" s="1"/>
  <c r="K3174" i="13" a="1"/>
  <c r="K3174" i="13" s="1"/>
  <c r="K606" i="13" a="1"/>
  <c r="K606" i="13" s="1"/>
  <c r="K1898" i="13" a="1"/>
  <c r="K1898" i="13" s="1"/>
  <c r="L274" i="13" a="1"/>
  <c r="L274" i="13" s="1"/>
  <c r="L786" i="13" a="1"/>
  <c r="L786" i="13" s="1"/>
  <c r="L1298" i="13" a="1"/>
  <c r="L1298" i="13" s="1"/>
  <c r="L1810" i="13" a="1"/>
  <c r="L1810" i="13" s="1"/>
  <c r="K2672" i="13" a="1"/>
  <c r="K2672" i="13" s="1"/>
  <c r="K3184" i="13" a="1"/>
  <c r="K3184" i="13" s="1"/>
  <c r="K3696" i="13" a="1"/>
  <c r="K3696" i="13" s="1"/>
  <c r="K4208" i="13" a="1"/>
  <c r="K4208" i="13" s="1"/>
  <c r="K4720" i="13" a="1"/>
  <c r="K4720" i="13" s="1"/>
  <c r="K5232" i="13" a="1"/>
  <c r="K5232" i="13" s="1"/>
  <c r="K5744" i="13" a="1"/>
  <c r="K5744" i="13" s="1"/>
  <c r="K6256" i="13" a="1"/>
  <c r="K6256" i="13" s="1"/>
  <c r="K6768" i="13" a="1"/>
  <c r="K6768" i="13" s="1"/>
  <c r="K7280" i="13" a="1"/>
  <c r="K7280" i="13" s="1"/>
  <c r="K7792" i="13" a="1"/>
  <c r="K7792" i="13" s="1"/>
  <c r="L3068" i="13" a="1"/>
  <c r="L3068" i="13" s="1"/>
  <c r="L3580" i="13" a="1"/>
  <c r="L3580" i="13" s="1"/>
  <c r="L4092" i="13" a="1"/>
  <c r="L4092" i="13" s="1"/>
  <c r="L4604" i="13" a="1"/>
  <c r="L4604" i="13" s="1"/>
  <c r="L5116" i="13" a="1"/>
  <c r="L5116" i="13" s="1"/>
  <c r="L5628" i="13" a="1"/>
  <c r="L5628" i="13" s="1"/>
  <c r="L6140" i="13" a="1"/>
  <c r="L6140" i="13" s="1"/>
  <c r="L6652" i="13" a="1"/>
  <c r="L6652" i="13" s="1"/>
  <c r="L7164" i="13" a="1"/>
  <c r="L7164" i="13" s="1"/>
  <c r="L7676" i="13" a="1"/>
  <c r="L7676" i="13" s="1"/>
  <c r="K3782" i="13" a="1"/>
  <c r="K3782" i="13" s="1"/>
  <c r="K4294" i="13" a="1"/>
  <c r="K4294" i="13" s="1"/>
  <c r="K4806" i="13" a="1"/>
  <c r="K4806" i="13" s="1"/>
  <c r="K5318" i="13" a="1"/>
  <c r="K5318" i="13" s="1"/>
  <c r="K5830" i="13" a="1"/>
  <c r="K5830" i="13" s="1"/>
  <c r="K6342" i="13" a="1"/>
  <c r="K6342" i="13" s="1"/>
  <c r="K6854" i="13" a="1"/>
  <c r="K6854" i="13" s="1"/>
  <c r="K7366" i="13" a="1"/>
  <c r="K7366" i="13" s="1"/>
  <c r="K7878" i="13" a="1"/>
  <c r="K7878" i="13" s="1"/>
  <c r="K8390" i="13" a="1"/>
  <c r="K8390" i="13" s="1"/>
  <c r="L2566" i="13" a="1"/>
  <c r="L2566" i="13" s="1"/>
  <c r="L3078" i="13" a="1"/>
  <c r="L3078" i="13" s="1"/>
  <c r="L3590" i="13" a="1"/>
  <c r="L3590" i="13" s="1"/>
  <c r="L4102" i="13" a="1"/>
  <c r="L4102" i="13" s="1"/>
  <c r="L4614" i="13" a="1"/>
  <c r="L4614" i="13" s="1"/>
  <c r="L5126" i="13" a="1"/>
  <c r="L5126" i="13" s="1"/>
  <c r="L5638" i="13" a="1"/>
  <c r="L5638" i="13" s="1"/>
  <c r="L6150" i="13" a="1"/>
  <c r="L6150" i="13" s="1"/>
  <c r="L6662" i="13" a="1"/>
  <c r="L6662" i="13" s="1"/>
  <c r="L7174" i="13" a="1"/>
  <c r="L7174" i="13" s="1"/>
  <c r="L7686" i="13" a="1"/>
  <c r="L7686" i="13" s="1"/>
  <c r="K8228" i="13" a="1"/>
  <c r="K8228" i="13" s="1"/>
  <c r="K8740" i="13" a="1"/>
  <c r="K8740" i="13" s="1"/>
  <c r="K9252" i="13" a="1"/>
  <c r="K9252" i="13" s="1"/>
  <c r="K9764" i="13" a="1"/>
  <c r="K9764" i="13" s="1"/>
  <c r="K10276" i="13" a="1"/>
  <c r="K10276" i="13" s="1"/>
  <c r="L8072" i="13" a="1"/>
  <c r="L8072" i="13" s="1"/>
  <c r="L8584" i="13" a="1"/>
  <c r="L8584" i="13" s="1"/>
  <c r="L9096" i="13" a="1"/>
  <c r="L9096" i="13" s="1"/>
  <c r="L9608" i="13" a="1"/>
  <c r="L9608" i="13" s="1"/>
  <c r="L10120" i="13" a="1"/>
  <c r="L10120" i="13" s="1"/>
  <c r="L10630" i="13" a="1"/>
  <c r="L10630" i="13" s="1"/>
  <c r="K8938" i="13" a="1"/>
  <c r="K8938" i="13" s="1"/>
  <c r="K9450" i="13" a="1"/>
  <c r="K9450" i="13" s="1"/>
  <c r="K9962" i="13" a="1"/>
  <c r="K9962" i="13" s="1"/>
  <c r="L8763" i="13" a="1"/>
  <c r="L8763" i="13" s="1"/>
  <c r="K8053" i="13" a="1"/>
  <c r="K8053" i="13" s="1"/>
  <c r="K10307" i="13" a="1"/>
  <c r="K10307" i="13" s="1"/>
  <c r="L10147" i="13" a="1"/>
  <c r="L10147" i="13" s="1"/>
  <c r="K9437" i="13" a="1"/>
  <c r="K9437" i="13" s="1"/>
  <c r="L10631" i="13" a="1"/>
  <c r="L10631" i="13" s="1"/>
  <c r="L9003" i="13" a="1"/>
  <c r="L9003" i="13" s="1"/>
  <c r="L8563" i="13" a="1"/>
  <c r="L8563" i="13" s="1"/>
  <c r="L10612" i="13" a="1"/>
  <c r="L10612" i="13" s="1"/>
  <c r="K9837" i="13" a="1"/>
  <c r="K9837" i="13" s="1"/>
  <c r="L9458" i="13" a="1"/>
  <c r="L9458" i="13" s="1"/>
  <c r="L10635" i="13" a="1"/>
  <c r="L10635" i="13" s="1"/>
  <c r="L9538" i="13" a="1"/>
  <c r="L9538" i="13" s="1"/>
  <c r="L8026" i="13" a="1"/>
  <c r="L8026" i="13" s="1"/>
  <c r="L9378" i="13" a="1"/>
  <c r="L9378" i="13" s="1"/>
  <c r="L10618" i="13" a="1"/>
  <c r="L10618" i="13" s="1"/>
  <c r="K9131" i="13" a="1"/>
  <c r="K9131" i="13" s="1"/>
  <c r="K80" i="13" a="1"/>
  <c r="K80" i="13" s="1"/>
  <c r="K592" i="13" a="1"/>
  <c r="K592" i="13" s="1"/>
  <c r="K1104" i="13" a="1"/>
  <c r="K1104" i="13" s="1"/>
  <c r="K1616" i="13" a="1"/>
  <c r="K1616" i="13" s="1"/>
  <c r="K2128" i="13" a="1"/>
  <c r="K2128" i="13" s="1"/>
  <c r="L703" i="13" a="1"/>
  <c r="L703" i="13" s="1"/>
  <c r="K415" i="13" a="1"/>
  <c r="K415" i="13" s="1"/>
  <c r="K927" i="13" a="1"/>
  <c r="K927" i="13" s="1"/>
  <c r="K1439" i="13" a="1"/>
  <c r="K1439" i="13" s="1"/>
  <c r="K1951" i="13" a="1"/>
  <c r="K1951" i="13" s="1"/>
  <c r="K2463" i="13" a="1"/>
  <c r="K2463" i="13" s="1"/>
  <c r="L1135" i="13" a="1"/>
  <c r="L1135" i="13" s="1"/>
  <c r="K2182" i="13" a="1"/>
  <c r="K2182" i="13" s="1"/>
  <c r="L2791" i="13" a="1"/>
  <c r="L2791" i="13" s="1"/>
  <c r="L3303" i="13" a="1"/>
  <c r="L3303" i="13" s="1"/>
  <c r="K1126" i="13" a="1"/>
  <c r="K1126" i="13" s="1"/>
  <c r="L2155" i="13" a="1"/>
  <c r="L2155" i="13" s="1"/>
  <c r="K405" i="13" a="1"/>
  <c r="K405" i="13" s="1"/>
  <c r="K917" i="13" a="1"/>
  <c r="K917" i="13" s="1"/>
  <c r="K1429" i="13" a="1"/>
  <c r="K1429" i="13" s="1"/>
  <c r="K1941" i="13" a="1"/>
  <c r="K1941" i="13" s="1"/>
  <c r="L2801" i="13" a="1"/>
  <c r="L2801" i="13" s="1"/>
  <c r="L3313" i="13" a="1"/>
  <c r="L3313" i="13" s="1"/>
  <c r="L3825" i="13" a="1"/>
  <c r="L3825" i="13" s="1"/>
  <c r="L4337" i="13" a="1"/>
  <c r="L4337" i="13" s="1"/>
  <c r="L4849" i="13" a="1"/>
  <c r="L4849" i="13" s="1"/>
  <c r="L5361" i="13" a="1"/>
  <c r="L5361" i="13" s="1"/>
  <c r="L5873" i="13" a="1"/>
  <c r="L5873" i="13" s="1"/>
  <c r="L6385" i="13" a="1"/>
  <c r="L6385" i="13" s="1"/>
  <c r="L6897" i="13" a="1"/>
  <c r="L6897" i="13" s="1"/>
  <c r="L7409" i="13" a="1"/>
  <c r="L7409" i="13" s="1"/>
  <c r="L7921" i="13" a="1"/>
  <c r="L7921" i="13" s="1"/>
  <c r="K3199" i="13" a="1"/>
  <c r="K3199" i="13" s="1"/>
  <c r="K3711" i="13" a="1"/>
  <c r="K3711" i="13" s="1"/>
  <c r="K4223" i="13" a="1"/>
  <c r="K4223" i="13" s="1"/>
  <c r="K4735" i="13" a="1"/>
  <c r="K4735" i="13" s="1"/>
  <c r="K5247" i="13" a="1"/>
  <c r="K5247" i="13" s="1"/>
  <c r="K5759" i="13" a="1"/>
  <c r="K5759" i="13" s="1"/>
  <c r="K6271" i="13" a="1"/>
  <c r="K6271" i="13" s="1"/>
  <c r="K6783" i="13" a="1"/>
  <c r="K6783" i="13" s="1"/>
  <c r="K7295" i="13" a="1"/>
  <c r="K7295" i="13" s="1"/>
  <c r="K7807" i="13" a="1"/>
  <c r="K7807" i="13" s="1"/>
  <c r="L3911" i="13" a="1"/>
  <c r="L3911" i="13" s="1"/>
  <c r="L4423" i="13" a="1"/>
  <c r="L4423" i="13" s="1"/>
  <c r="L4935" i="13" a="1"/>
  <c r="L4935" i="13" s="1"/>
  <c r="L5447" i="13" a="1"/>
  <c r="L5447" i="13" s="1"/>
  <c r="L5959" i="13" a="1"/>
  <c r="L5959" i="13" s="1"/>
  <c r="L6471" i="13" a="1"/>
  <c r="L6471" i="13" s="1"/>
  <c r="L6983" i="13" a="1"/>
  <c r="L6983" i="13" s="1"/>
  <c r="L7495" i="13" a="1"/>
  <c r="L7495" i="13" s="1"/>
  <c r="L8007" i="13" a="1"/>
  <c r="L8007" i="13" s="1"/>
  <c r="K2185" i="13" a="1"/>
  <c r="K2185" i="13" s="1"/>
  <c r="K2697" i="13" a="1"/>
  <c r="K2697" i="13" s="1"/>
  <c r="K3209" i="13" a="1"/>
  <c r="K3209" i="13" s="1"/>
  <c r="K3721" i="13" a="1"/>
  <c r="K3721" i="13" s="1"/>
  <c r="K4233" i="13" a="1"/>
  <c r="K4233" i="13" s="1"/>
  <c r="K4745" i="13" a="1"/>
  <c r="K4745" i="13" s="1"/>
  <c r="K5257" i="13" a="1"/>
  <c r="K5257" i="13" s="1"/>
  <c r="K5769" i="13" a="1"/>
  <c r="K5769" i="13" s="1"/>
  <c r="K6281" i="13" a="1"/>
  <c r="K6281" i="13" s="1"/>
  <c r="K6793" i="13" a="1"/>
  <c r="K6793" i="13" s="1"/>
  <c r="K7305" i="13" a="1"/>
  <c r="K7305" i="13" s="1"/>
  <c r="K7817" i="13" a="1"/>
  <c r="K7817" i="13" s="1"/>
  <c r="L8357" i="13" a="1"/>
  <c r="L8357" i="13" s="1"/>
  <c r="L8869" i="13" a="1"/>
  <c r="L8869" i="13" s="1"/>
  <c r="L9381" i="13" a="1"/>
  <c r="L9381" i="13" s="1"/>
  <c r="L9893" i="13" a="1"/>
  <c r="L9893" i="13" s="1"/>
  <c r="L10405" i="13" a="1"/>
  <c r="L10405" i="13" s="1"/>
  <c r="K8203" i="13" a="1"/>
  <c r="K8203" i="13" s="1"/>
  <c r="L407" i="13" a="1"/>
  <c r="L407" i="13" s="1"/>
  <c r="L313" i="13" a="1"/>
  <c r="L313" i="13" s="1"/>
  <c r="L825" i="13" a="1"/>
  <c r="L825" i="13" s="1"/>
  <c r="L1337" i="13" a="1"/>
  <c r="L1337" i="13" s="1"/>
  <c r="L1849" i="13" a="1"/>
  <c r="L1849" i="13" s="1"/>
  <c r="L2361" i="13" a="1"/>
  <c r="L2361" i="13" s="1"/>
  <c r="L136" i="13" a="1"/>
  <c r="L136" i="13" s="1"/>
  <c r="L648" i="13" a="1"/>
  <c r="L648" i="13" s="1"/>
  <c r="L1160" i="13" a="1"/>
  <c r="L1160" i="13" s="1"/>
  <c r="L1672" i="13" a="1"/>
  <c r="L1672" i="13" s="1"/>
  <c r="L2184" i="13" a="1"/>
  <c r="L2184" i="13" s="1"/>
  <c r="K54" i="13" a="1"/>
  <c r="K54" i="13" s="1"/>
  <c r="K1622" i="13" a="1"/>
  <c r="K1622" i="13" s="1"/>
  <c r="K2514" i="13" a="1"/>
  <c r="K2514" i="13" s="1"/>
  <c r="K3026" i="13" a="1"/>
  <c r="K3026" i="13" s="1"/>
  <c r="L19" i="13" a="1"/>
  <c r="L19" i="13" s="1"/>
  <c r="L1603" i="13" a="1"/>
  <c r="L1603" i="13" s="1"/>
  <c r="L126" i="13" a="1"/>
  <c r="L126" i="13" s="1"/>
  <c r="L638" i="13" a="1"/>
  <c r="L638" i="13" s="1"/>
  <c r="L1150" i="13" a="1"/>
  <c r="L1150" i="13" s="1"/>
  <c r="L1662" i="13" a="1"/>
  <c r="L1662" i="13" s="1"/>
  <c r="K2524" i="13" a="1"/>
  <c r="K2524" i="13" s="1"/>
  <c r="K3036" i="13" a="1"/>
  <c r="K3036" i="13" s="1"/>
  <c r="K3548" i="13" a="1"/>
  <c r="K3548" i="13" s="1"/>
  <c r="K4060" i="13" a="1"/>
  <c r="K4060" i="13" s="1"/>
  <c r="K4572" i="13" a="1"/>
  <c r="K4572" i="13" s="1"/>
  <c r="K5084" i="13" a="1"/>
  <c r="K5084" i="13" s="1"/>
  <c r="K5596" i="13" a="1"/>
  <c r="K5596" i="13" s="1"/>
  <c r="K6108" i="13" a="1"/>
  <c r="K6108" i="13" s="1"/>
  <c r="K6620" i="13" a="1"/>
  <c r="K6620" i="13" s="1"/>
  <c r="K7132" i="13" a="1"/>
  <c r="K7132" i="13" s="1"/>
  <c r="K7644" i="13" a="1"/>
  <c r="K7644" i="13" s="1"/>
  <c r="L2920" i="13" a="1"/>
  <c r="L2920" i="13" s="1"/>
  <c r="L3432" i="13" a="1"/>
  <c r="L3432" i="13" s="1"/>
  <c r="L3944" i="13" a="1"/>
  <c r="L3944" i="13" s="1"/>
  <c r="L4456" i="13" a="1"/>
  <c r="L4456" i="13" s="1"/>
  <c r="L4968" i="13" a="1"/>
  <c r="L4968" i="13" s="1"/>
  <c r="L5480" i="13" a="1"/>
  <c r="L5480" i="13" s="1"/>
  <c r="L5992" i="13" a="1"/>
  <c r="L5992" i="13" s="1"/>
  <c r="L6504" i="13" a="1"/>
  <c r="L6504" i="13" s="1"/>
  <c r="L7016" i="13" a="1"/>
  <c r="L7016" i="13" s="1"/>
  <c r="L7528" i="13" a="1"/>
  <c r="L7528" i="13" s="1"/>
  <c r="K3634" i="13" a="1"/>
  <c r="K3634" i="13" s="1"/>
  <c r="K4146" i="13" a="1"/>
  <c r="K4146" i="13" s="1"/>
  <c r="K4658" i="13" a="1"/>
  <c r="K4658" i="13" s="1"/>
  <c r="K5170" i="13" a="1"/>
  <c r="K5170" i="13" s="1"/>
  <c r="K5682" i="13" a="1"/>
  <c r="K5682" i="13" s="1"/>
  <c r="K6194" i="13" a="1"/>
  <c r="K6194" i="13" s="1"/>
  <c r="K6706" i="13" a="1"/>
  <c r="K6706" i="13" s="1"/>
  <c r="K7218" i="13" a="1"/>
  <c r="K7218" i="13" s="1"/>
  <c r="K7730" i="13" a="1"/>
  <c r="K7730" i="13" s="1"/>
  <c r="K8242" i="13" a="1"/>
  <c r="K8242" i="13" s="1"/>
  <c r="L2418" i="13" a="1"/>
  <c r="L2418" i="13" s="1"/>
  <c r="L2930" i="13" a="1"/>
  <c r="L2930" i="13" s="1"/>
  <c r="L3442" i="13" a="1"/>
  <c r="L3442" i="13" s="1"/>
  <c r="L3954" i="13" a="1"/>
  <c r="L3954" i="13" s="1"/>
  <c r="L4466" i="13" a="1"/>
  <c r="L4466" i="13" s="1"/>
  <c r="L4978" i="13" a="1"/>
  <c r="L4978" i="13" s="1"/>
  <c r="L5490" i="13" a="1"/>
  <c r="L5490" i="13" s="1"/>
  <c r="L6002" i="13" a="1"/>
  <c r="L6002" i="13" s="1"/>
  <c r="L6514" i="13" a="1"/>
  <c r="L6514" i="13" s="1"/>
  <c r="L7026" i="13" a="1"/>
  <c r="L7026" i="13" s="1"/>
  <c r="L7538" i="13" a="1"/>
  <c r="L7538" i="13" s="1"/>
  <c r="K8080" i="13" a="1"/>
  <c r="K8080" i="13" s="1"/>
  <c r="K8592" i="13" a="1"/>
  <c r="K8592" i="13" s="1"/>
  <c r="K9104" i="13" a="1"/>
  <c r="K9104" i="13" s="1"/>
  <c r="K9616" i="13" a="1"/>
  <c r="K9616" i="13" s="1"/>
  <c r="K10128" i="13" a="1"/>
  <c r="K10128" i="13" s="1"/>
  <c r="K10639" i="13" a="1"/>
  <c r="K10639" i="13" s="1"/>
  <c r="L8436" i="13" a="1"/>
  <c r="L8436" i="13" s="1"/>
  <c r="L8948" i="13" a="1"/>
  <c r="L8948" i="13" s="1"/>
  <c r="L9460" i="13" a="1"/>
  <c r="L9460" i="13" s="1"/>
  <c r="L9972" i="13" a="1"/>
  <c r="L9972" i="13" s="1"/>
  <c r="L10484" i="13" a="1"/>
  <c r="L10484" i="13" s="1"/>
  <c r="K8790" i="13" a="1"/>
  <c r="K8790" i="13" s="1"/>
  <c r="K9302" i="13" a="1"/>
  <c r="K9302" i="13" s="1"/>
  <c r="K9814" i="13" a="1"/>
  <c r="K9814" i="13" s="1"/>
  <c r="K10326" i="13" a="1"/>
  <c r="K10326" i="13" s="1"/>
  <c r="L8078" i="13" a="1"/>
  <c r="L8078" i="13" s="1"/>
  <c r="L8590" i="13" a="1"/>
  <c r="L8590" i="13" s="1"/>
  <c r="L9102" i="13" a="1"/>
  <c r="L9102" i="13" s="1"/>
  <c r="L9614" i="13" a="1"/>
  <c r="L9614" i="13" s="1"/>
  <c r="L10126" i="13" a="1"/>
  <c r="L10126" i="13" s="1"/>
  <c r="K10642" i="13" a="1"/>
  <c r="K10642" i="13" s="1"/>
  <c r="K204" i="13" a="1"/>
  <c r="K204" i="13" s="1"/>
  <c r="K716" i="13" a="1"/>
  <c r="K716" i="13" s="1"/>
  <c r="K1228" i="13" a="1"/>
  <c r="K1228" i="13" s="1"/>
  <c r="K1740" i="13" a="1"/>
  <c r="K1740" i="13" s="1"/>
  <c r="K2252" i="13" a="1"/>
  <c r="K2252" i="13" s="1"/>
  <c r="K27" i="13" a="1"/>
  <c r="K27" i="13" s="1"/>
  <c r="K539" i="13" a="1"/>
  <c r="K539" i="13" s="1"/>
  <c r="K1051" i="13" a="1"/>
  <c r="K1051" i="13" s="1"/>
  <c r="K1563" i="13" a="1"/>
  <c r="K1563" i="13" s="1"/>
  <c r="K2075" i="13" a="1"/>
  <c r="K2075" i="13" s="1"/>
  <c r="K2587" i="13" a="1"/>
  <c r="K2587" i="13" s="1"/>
  <c r="K1398" i="13" a="1"/>
  <c r="K1398" i="13" s="1"/>
  <c r="L2403" i="13" a="1"/>
  <c r="L2403" i="13" s="1"/>
  <c r="L2915" i="13" a="1"/>
  <c r="L2915" i="13" s="1"/>
  <c r="L3427" i="13" a="1"/>
  <c r="L3427" i="13" s="1"/>
  <c r="L1387" i="13" a="1"/>
  <c r="L1387" i="13" s="1"/>
  <c r="K17" i="13" a="1"/>
  <c r="K17" i="13" s="1"/>
  <c r="K529" i="13" a="1"/>
  <c r="K529" i="13" s="1"/>
  <c r="K1041" i="13" a="1"/>
  <c r="K1041" i="13" s="1"/>
  <c r="K1553" i="13" a="1"/>
  <c r="K1553" i="13" s="1"/>
  <c r="K2065" i="13" a="1"/>
  <c r="K2065" i="13" s="1"/>
  <c r="L2925" i="13" a="1"/>
  <c r="L2925" i="13" s="1"/>
  <c r="L3437" i="13" a="1"/>
  <c r="L3437" i="13" s="1"/>
  <c r="L3949" i="13" a="1"/>
  <c r="L3949" i="13" s="1"/>
  <c r="L4461" i="13" a="1"/>
  <c r="L4461" i="13" s="1"/>
  <c r="L4973" i="13" a="1"/>
  <c r="L4973" i="13" s="1"/>
  <c r="L5485" i="13" a="1"/>
  <c r="L5485" i="13" s="1"/>
  <c r="L5997" i="13" a="1"/>
  <c r="L5997" i="13" s="1"/>
  <c r="L6509" i="13" a="1"/>
  <c r="L6509" i="13" s="1"/>
  <c r="L7021" i="13" a="1"/>
  <c r="L7021" i="13" s="1"/>
  <c r="L7533" i="13" a="1"/>
  <c r="L7533" i="13" s="1"/>
  <c r="K2811" i="13" a="1"/>
  <c r="K2811" i="13" s="1"/>
  <c r="K3323" i="13" a="1"/>
  <c r="K3323" i="13" s="1"/>
  <c r="K3835" i="13" a="1"/>
  <c r="K3835" i="13" s="1"/>
  <c r="K4347" i="13" a="1"/>
  <c r="K4347" i="13" s="1"/>
  <c r="K4859" i="13" a="1"/>
  <c r="K4859" i="13" s="1"/>
  <c r="K5371" i="13" a="1"/>
  <c r="K5371" i="13" s="1"/>
  <c r="K5883" i="13" a="1"/>
  <c r="K5883" i="13" s="1"/>
  <c r="K6395" i="13" a="1"/>
  <c r="K6395" i="13" s="1"/>
  <c r="K6907" i="13" a="1"/>
  <c r="K6907" i="13" s="1"/>
  <c r="K7419" i="13" a="1"/>
  <c r="K7419" i="13" s="1"/>
  <c r="K7931" i="13" a="1"/>
  <c r="K7931" i="13" s="1"/>
  <c r="L4035" i="13" a="1"/>
  <c r="L4035" i="13" s="1"/>
  <c r="L4547" i="13" a="1"/>
  <c r="L4547" i="13" s="1"/>
  <c r="L5059" i="13" a="1"/>
  <c r="L5059" i="13" s="1"/>
  <c r="L5571" i="13" a="1"/>
  <c r="L5571" i="13" s="1"/>
  <c r="L6083" i="13" a="1"/>
  <c r="L6083" i="13" s="1"/>
  <c r="L6595" i="13" a="1"/>
  <c r="L6595" i="13" s="1"/>
  <c r="L7107" i="13" a="1"/>
  <c r="L7107" i="13" s="1"/>
  <c r="L7619" i="13" a="1"/>
  <c r="L7619" i="13" s="1"/>
  <c r="L8131" i="13" a="1"/>
  <c r="L8131" i="13" s="1"/>
  <c r="K2309" i="13" a="1"/>
  <c r="K2309" i="13" s="1"/>
  <c r="K2821" i="13" a="1"/>
  <c r="K2821" i="13" s="1"/>
  <c r="K3333" i="13" a="1"/>
  <c r="K3333" i="13" s="1"/>
  <c r="K3845" i="13" a="1"/>
  <c r="K3845" i="13" s="1"/>
  <c r="K4357" i="13" a="1"/>
  <c r="K4357" i="13" s="1"/>
  <c r="K4869" i="13" a="1"/>
  <c r="K4869" i="13" s="1"/>
  <c r="K5381" i="13" a="1"/>
  <c r="K5381" i="13" s="1"/>
  <c r="K5893" i="13" a="1"/>
  <c r="K5893" i="13" s="1"/>
  <c r="K6405" i="13" a="1"/>
  <c r="K6405" i="13" s="1"/>
  <c r="K6917" i="13" a="1"/>
  <c r="K6917" i="13" s="1"/>
  <c r="K7429" i="13" a="1"/>
  <c r="K7429" i="13" s="1"/>
  <c r="L7969" i="13" a="1"/>
  <c r="L7969" i="13" s="1"/>
  <c r="L8481" i="13" a="1"/>
  <c r="L8481" i="13" s="1"/>
  <c r="L8993" i="13" a="1"/>
  <c r="L8993" i="13" s="1"/>
  <c r="L9505" i="13" a="1"/>
  <c r="L9505" i="13" s="1"/>
  <c r="L10017" i="13" a="1"/>
  <c r="L10017" i="13" s="1"/>
  <c r="L10529" i="13" a="1"/>
  <c r="L10529" i="13" s="1"/>
  <c r="K8327" i="13" a="1"/>
  <c r="K8327" i="13" s="1"/>
  <c r="K8839" i="13" a="1"/>
  <c r="K8839" i="13" s="1"/>
  <c r="K9351" i="13" a="1"/>
  <c r="K9351" i="13" s="1"/>
  <c r="K9863" i="13" a="1"/>
  <c r="K9863" i="13" s="1"/>
  <c r="K10375" i="13" a="1"/>
  <c r="K10375" i="13" s="1"/>
  <c r="L8679" i="13" a="1"/>
  <c r="L8679" i="13" s="1"/>
  <c r="L9191" i="13" a="1"/>
  <c r="L9191" i="13" s="1"/>
  <c r="L9703" i="13" a="1"/>
  <c r="L9703" i="13" s="1"/>
  <c r="L10215" i="13" a="1"/>
  <c r="L10215" i="13" s="1"/>
  <c r="K7969" i="13" a="1"/>
  <c r="K7969" i="13" s="1"/>
  <c r="K8481" i="13" a="1"/>
  <c r="K8481" i="13" s="1"/>
  <c r="K8993" i="13" a="1"/>
  <c r="K8993" i="13" s="1"/>
  <c r="K9505" i="13" a="1"/>
  <c r="K9505" i="13" s="1"/>
  <c r="K10017" i="13" a="1"/>
  <c r="K10017" i="13" s="1"/>
  <c r="L181" i="13" a="1"/>
  <c r="L181" i="13" s="1"/>
  <c r="L693" i="13" a="1"/>
  <c r="L693" i="13" s="1"/>
  <c r="L1205" i="13" a="1"/>
  <c r="L1205" i="13" s="1"/>
  <c r="L1717" i="13" a="1"/>
  <c r="L1717" i="13" s="1"/>
  <c r="L2229" i="13" a="1"/>
  <c r="L2229" i="13" s="1"/>
  <c r="L4" i="13" a="1"/>
  <c r="L4" i="13" s="1"/>
  <c r="L516" i="13" a="1"/>
  <c r="L516" i="13" s="1"/>
  <c r="L1028" i="13" a="1"/>
  <c r="L1028" i="13" s="1"/>
  <c r="L1540" i="13" a="1"/>
  <c r="L1540" i="13" s="1"/>
  <c r="L2052" i="13" a="1"/>
  <c r="L2052" i="13" s="1"/>
  <c r="L2564" i="13" a="1"/>
  <c r="L2564" i="13" s="1"/>
  <c r="K1354" i="13" a="1"/>
  <c r="K1354" i="13" s="1"/>
  <c r="K2382" i="13" a="1"/>
  <c r="K2382" i="13" s="1"/>
  <c r="K2894" i="13" a="1"/>
  <c r="K2894" i="13" s="1"/>
  <c r="K3406" i="13" a="1"/>
  <c r="K3406" i="13" s="1"/>
  <c r="L1343" i="13" a="1"/>
  <c r="L1343" i="13" s="1"/>
  <c r="L2355" i="13" a="1"/>
  <c r="L2355" i="13" s="1"/>
  <c r="L506" i="13" a="1"/>
  <c r="L506" i="13" s="1"/>
  <c r="L1018" i="13" a="1"/>
  <c r="L1018" i="13" s="1"/>
  <c r="L1530" i="13" a="1"/>
  <c r="L1530" i="13" s="1"/>
  <c r="L2042" i="13" a="1"/>
  <c r="L2042" i="13" s="1"/>
  <c r="K2904" i="13" a="1"/>
  <c r="K2904" i="13" s="1"/>
  <c r="K3416" i="13" a="1"/>
  <c r="K3416" i="13" s="1"/>
  <c r="K3928" i="13" a="1"/>
  <c r="K3928" i="13" s="1"/>
  <c r="K4440" i="13" a="1"/>
  <c r="K4440" i="13" s="1"/>
  <c r="K4952" i="13" a="1"/>
  <c r="K4952" i="13" s="1"/>
  <c r="K5464" i="13" a="1"/>
  <c r="K5464" i="13" s="1"/>
  <c r="K5976" i="13" a="1"/>
  <c r="K5976" i="13" s="1"/>
  <c r="K6488" i="13" a="1"/>
  <c r="K6488" i="13" s="1"/>
  <c r="K7000" i="13" a="1"/>
  <c r="K7000" i="13" s="1"/>
  <c r="K7512" i="13" a="1"/>
  <c r="K7512" i="13" s="1"/>
  <c r="L2788" i="13" a="1"/>
  <c r="L2788" i="13" s="1"/>
  <c r="L3300" i="13" a="1"/>
  <c r="L3300" i="13" s="1"/>
  <c r="L3812" i="13" a="1"/>
  <c r="L3812" i="13" s="1"/>
  <c r="L4324" i="13" a="1"/>
  <c r="L4324" i="13" s="1"/>
  <c r="L4836" i="13" a="1"/>
  <c r="L4836" i="13" s="1"/>
  <c r="L5348" i="13" a="1"/>
  <c r="L5348" i="13" s="1"/>
  <c r="L5860" i="13" a="1"/>
  <c r="L5860" i="13" s="1"/>
  <c r="L6372" i="13" a="1"/>
  <c r="L6372" i="13" s="1"/>
  <c r="L6884" i="13" a="1"/>
  <c r="L6884" i="13" s="1"/>
  <c r="L7396" i="13" a="1"/>
  <c r="L7396" i="13" s="1"/>
  <c r="L7908" i="13" a="1"/>
  <c r="L7908" i="13" s="1"/>
  <c r="K4014" i="13" a="1"/>
  <c r="K4014" i="13" s="1"/>
  <c r="K4526" i="13" a="1"/>
  <c r="K4526" i="13" s="1"/>
  <c r="K5038" i="13" a="1"/>
  <c r="K5038" i="13" s="1"/>
  <c r="K5550" i="13" a="1"/>
  <c r="K5550" i="13" s="1"/>
  <c r="K6062" i="13" a="1"/>
  <c r="K6062" i="13" s="1"/>
  <c r="K6574" i="13" a="1"/>
  <c r="K6574" i="13" s="1"/>
  <c r="K7086" i="13" a="1"/>
  <c r="K7086" i="13" s="1"/>
  <c r="K7598" i="13" a="1"/>
  <c r="K7598" i="13" s="1"/>
  <c r="K8110" i="13" a="1"/>
  <c r="K8110" i="13" s="1"/>
  <c r="L2286" i="13" a="1"/>
  <c r="L2286" i="13" s="1"/>
  <c r="L2798" i="13" a="1"/>
  <c r="L2798" i="13" s="1"/>
  <c r="L3310" i="13" a="1"/>
  <c r="L3310" i="13" s="1"/>
  <c r="L3822" i="13" a="1"/>
  <c r="L3822" i="13" s="1"/>
  <c r="L4334" i="13" a="1"/>
  <c r="L4334" i="13" s="1"/>
  <c r="L4846" i="13" a="1"/>
  <c r="L4846" i="13" s="1"/>
  <c r="L5358" i="13" a="1"/>
  <c r="L5358" i="13" s="1"/>
  <c r="L5870" i="13" a="1"/>
  <c r="L5870" i="13" s="1"/>
  <c r="L6382" i="13" a="1"/>
  <c r="L6382" i="13" s="1"/>
  <c r="L6894" i="13" a="1"/>
  <c r="L6894" i="13" s="1"/>
  <c r="L7406" i="13" a="1"/>
  <c r="L7406" i="13" s="1"/>
  <c r="K7948" i="13" a="1"/>
  <c r="K7948" i="13" s="1"/>
  <c r="K8460" i="13" a="1"/>
  <c r="K8460" i="13" s="1"/>
  <c r="K8972" i="13" a="1"/>
  <c r="K8972" i="13" s="1"/>
  <c r="K9484" i="13" a="1"/>
  <c r="K9484" i="13" s="1"/>
  <c r="K9996" i="13" a="1"/>
  <c r="K9996" i="13" s="1"/>
  <c r="K10508" i="13" a="1"/>
  <c r="K10508" i="13" s="1"/>
  <c r="L8304" i="13" a="1"/>
  <c r="L8304" i="13" s="1"/>
  <c r="L8816" i="13" a="1"/>
  <c r="L8816" i="13" s="1"/>
  <c r="L9328" i="13" a="1"/>
  <c r="L9328" i="13" s="1"/>
  <c r="L9840" i="13" a="1"/>
  <c r="L9840" i="13" s="1"/>
  <c r="L10352" i="13" a="1"/>
  <c r="L10352" i="13" s="1"/>
  <c r="K8658" i="13" a="1"/>
  <c r="K8658" i="13" s="1"/>
  <c r="K9170" i="13" a="1"/>
  <c r="K9170" i="13" s="1"/>
  <c r="K9682" i="13" a="1"/>
  <c r="K9682" i="13" s="1"/>
  <c r="K9851" i="13" a="1"/>
  <c r="K9851" i="13" s="1"/>
  <c r="L9691" i="13" a="1"/>
  <c r="L9691" i="13" s="1"/>
  <c r="K8981" i="13" a="1"/>
  <c r="K8981" i="13" s="1"/>
  <c r="L9027" i="13" a="1"/>
  <c r="L9027" i="13" s="1"/>
  <c r="K8317" i="13" a="1"/>
  <c r="K8317" i="13" s="1"/>
  <c r="K10069" i="13" a="1"/>
  <c r="K10069" i="13" s="1"/>
  <c r="K10091" i="13" a="1"/>
  <c r="K10091" i="13" s="1"/>
  <c r="K9651" i="13" a="1"/>
  <c r="K9651" i="13" s="1"/>
  <c r="L9491" i="13" a="1"/>
  <c r="L9491" i="13" s="1"/>
  <c r="K8781" i="13" a="1"/>
  <c r="K8781" i="13" s="1"/>
  <c r="K10301" i="13" a="1"/>
  <c r="K10301" i="13" s="1"/>
  <c r="L8730" i="13" a="1"/>
  <c r="L8730" i="13" s="1"/>
  <c r="K10234" i="13" a="1"/>
  <c r="K10234" i="13" s="1"/>
  <c r="L8850" i="13" a="1"/>
  <c r="L8850" i="13" s="1"/>
  <c r="K10353" i="13" a="1"/>
  <c r="K10353" i="13" s="1"/>
  <c r="L8690" i="13" a="1"/>
  <c r="L8690" i="13" s="1"/>
  <c r="K10457" i="13" a="1"/>
  <c r="K10457" i="13" s="1"/>
  <c r="K8899" i="13" a="1"/>
  <c r="K8899" i="13" s="1"/>
  <c r="K2414" i="13" a="1"/>
  <c r="K2414" i="13" s="1"/>
  <c r="K3438" i="13" a="1"/>
  <c r="K3438" i="13" s="1"/>
  <c r="L2167" i="13" a="1"/>
  <c r="L2167" i="13" s="1"/>
  <c r="L922" i="13" a="1"/>
  <c r="L922" i="13" s="1"/>
  <c r="L1946" i="13" a="1"/>
  <c r="L1946" i="13" s="1"/>
  <c r="K3320" i="13" a="1"/>
  <c r="K3320" i="13" s="1"/>
  <c r="K4344" i="13" a="1"/>
  <c r="K4344" i="13" s="1"/>
  <c r="K5368" i="13" a="1"/>
  <c r="K5368" i="13" s="1"/>
  <c r="K6392" i="13" a="1"/>
  <c r="K6392" i="13" s="1"/>
  <c r="K7416" i="13" a="1"/>
  <c r="K7416" i="13" s="1"/>
  <c r="L3204" i="13" a="1"/>
  <c r="L3204" i="13" s="1"/>
  <c r="L4356" i="13" a="1"/>
  <c r="L4356" i="13" s="1"/>
  <c r="L5380" i="13" a="1"/>
  <c r="L5380" i="13" s="1"/>
  <c r="L6404" i="13" a="1"/>
  <c r="L6404" i="13" s="1"/>
  <c r="L7428" i="13" a="1"/>
  <c r="L7428" i="13" s="1"/>
  <c r="K4046" i="13" a="1"/>
  <c r="K4046" i="13" s="1"/>
  <c r="K5070" i="13" a="1"/>
  <c r="K5070" i="13" s="1"/>
  <c r="K6222" i="13" a="1"/>
  <c r="K6222" i="13" s="1"/>
  <c r="K7246" i="13" a="1"/>
  <c r="K7246" i="13" s="1"/>
  <c r="K8270" i="13" a="1"/>
  <c r="K8270" i="13" s="1"/>
  <c r="L3086" i="13" a="1"/>
  <c r="L3086" i="13" s="1"/>
  <c r="L4110" i="13" a="1"/>
  <c r="L4110" i="13" s="1"/>
  <c r="L5134" i="13" a="1"/>
  <c r="L5134" i="13" s="1"/>
  <c r="L6158" i="13" a="1"/>
  <c r="L6158" i="13" s="1"/>
  <c r="L7182" i="13" a="1"/>
  <c r="L7182" i="13" s="1"/>
  <c r="K8236" i="13" a="1"/>
  <c r="K8236" i="13" s="1"/>
  <c r="K9260" i="13" a="1"/>
  <c r="K9260" i="13" s="1"/>
  <c r="K10284" i="13" a="1"/>
  <c r="K10284" i="13" s="1"/>
  <c r="L8592" i="13" a="1"/>
  <c r="L8592" i="13" s="1"/>
  <c r="L9616" i="13" a="1"/>
  <c r="L9616" i="13" s="1"/>
  <c r="K10638" i="13" a="1"/>
  <c r="K10638" i="13" s="1"/>
  <c r="K9458" i="13" a="1"/>
  <c r="K9458" i="13" s="1"/>
  <c r="L8795" i="13" a="1"/>
  <c r="L8795" i="13" s="1"/>
  <c r="K10339" i="13" a="1"/>
  <c r="K10339" i="13" s="1"/>
  <c r="K2456" i="13" a="1"/>
  <c r="K2456" i="13" s="1"/>
  <c r="L2543" i="13" a="1"/>
  <c r="L2543" i="13" s="1"/>
  <c r="L2489" i="13" a="1"/>
  <c r="L2489" i="13" s="1"/>
  <c r="L6265" i="13" a="1"/>
  <c r="L6265" i="13" s="1"/>
  <c r="L7289" i="13" a="1"/>
  <c r="L7289" i="13" s="1"/>
  <c r="K3079" i="13" a="1"/>
  <c r="K3079" i="13" s="1"/>
  <c r="K4103" i="13" a="1"/>
  <c r="K4103" i="13" s="1"/>
  <c r="K5127" i="13" a="1"/>
  <c r="K5127" i="13" s="1"/>
  <c r="K6151" i="13" a="1"/>
  <c r="K6151" i="13" s="1"/>
  <c r="K7175" i="13" a="1"/>
  <c r="K7175" i="13" s="1"/>
  <c r="L3791" i="13" a="1"/>
  <c r="L3791" i="13" s="1"/>
  <c r="L4815" i="13" a="1"/>
  <c r="L4815" i="13" s="1"/>
  <c r="L5839" i="13" a="1"/>
  <c r="L5839" i="13" s="1"/>
  <c r="L6863" i="13" a="1"/>
  <c r="L6863" i="13" s="1"/>
  <c r="L7887" i="13" a="1"/>
  <c r="L7887" i="13" s="1"/>
  <c r="K2577" i="13" a="1"/>
  <c r="K2577" i="13" s="1"/>
  <c r="K3601" i="13" a="1"/>
  <c r="K3601" i="13" s="1"/>
  <c r="K4625" i="13" a="1"/>
  <c r="K4625" i="13" s="1"/>
  <c r="K5649" i="13" a="1"/>
  <c r="K5649" i="13" s="1"/>
  <c r="K6673" i="13" a="1"/>
  <c r="K6673" i="13" s="1"/>
  <c r="K7697" i="13" a="1"/>
  <c r="K7697" i="13" s="1"/>
  <c r="L8749" i="13" a="1"/>
  <c r="L8749" i="13" s="1"/>
  <c r="L9773" i="13" a="1"/>
  <c r="L9773" i="13" s="1"/>
  <c r="K8083" i="13" a="1"/>
  <c r="K8083" i="13" s="1"/>
  <c r="L193" i="13" a="1"/>
  <c r="L193" i="13" s="1"/>
  <c r="L1217" i="13" a="1"/>
  <c r="L1217" i="13" s="1"/>
  <c r="L2241" i="13" a="1"/>
  <c r="L2241" i="13" s="1"/>
  <c r="L528" i="13" a="1"/>
  <c r="L528" i="13" s="1"/>
  <c r="L1552" i="13" a="1"/>
  <c r="L1552" i="13" s="1"/>
  <c r="L2576" i="13" a="1"/>
  <c r="L2576" i="13" s="1"/>
  <c r="K2394" i="13" a="1"/>
  <c r="K2394" i="13" s="1"/>
  <c r="K3418" i="13" a="1"/>
  <c r="K3418" i="13" s="1"/>
  <c r="L6" i="13" a="1"/>
  <c r="L6" i="13" s="1"/>
  <c r="L1030" i="13" a="1"/>
  <c r="L1030" i="13" s="1"/>
  <c r="L2054" i="13" a="1"/>
  <c r="L2054" i="13" s="1"/>
  <c r="K3428" i="13" a="1"/>
  <c r="K3428" i="13" s="1"/>
  <c r="K4452" i="13" a="1"/>
  <c r="K4452" i="13" s="1"/>
  <c r="K5476" i="13" a="1"/>
  <c r="K5476" i="13" s="1"/>
  <c r="K6500" i="13" a="1"/>
  <c r="K6500" i="13" s="1"/>
  <c r="K7524" i="13" a="1"/>
  <c r="K7524" i="13" s="1"/>
  <c r="L3312" i="13" a="1"/>
  <c r="L3312" i="13" s="1"/>
  <c r="L4336" i="13" a="1"/>
  <c r="L4336" i="13" s="1"/>
  <c r="L5360" i="13" a="1"/>
  <c r="L5360" i="13" s="1"/>
  <c r="L6384" i="13" a="1"/>
  <c r="L6384" i="13" s="1"/>
  <c r="L7408" i="13" a="1"/>
  <c r="L7408" i="13" s="1"/>
  <c r="K4026" i="13" a="1"/>
  <c r="K4026" i="13" s="1"/>
  <c r="K5050" i="13" a="1"/>
  <c r="K5050" i="13" s="1"/>
  <c r="K6074" i="13" a="1"/>
  <c r="K6074" i="13" s="1"/>
  <c r="K7098" i="13" a="1"/>
  <c r="K7098" i="13" s="1"/>
  <c r="K8122" i="13" a="1"/>
  <c r="K8122" i="13" s="1"/>
  <c r="L2810" i="13" a="1"/>
  <c r="L2810" i="13" s="1"/>
  <c r="L3834" i="13" a="1"/>
  <c r="L3834" i="13" s="1"/>
  <c r="L4858" i="13" a="1"/>
  <c r="L4858" i="13" s="1"/>
  <c r="L5882" i="13" a="1"/>
  <c r="L5882" i="13" s="1"/>
  <c r="L6906" i="13" a="1"/>
  <c r="L6906" i="13" s="1"/>
  <c r="K7960" i="13" a="1"/>
  <c r="K7960" i="13" s="1"/>
  <c r="K8984" i="13" a="1"/>
  <c r="K8984" i="13" s="1"/>
  <c r="K10008" i="13" a="1"/>
  <c r="K10008" i="13" s="1"/>
  <c r="L8316" i="13" a="1"/>
  <c r="L8316" i="13" s="1"/>
  <c r="L9340" i="13" a="1"/>
  <c r="L9340" i="13" s="1"/>
  <c r="L10364" i="13" a="1"/>
  <c r="L10364" i="13" s="1"/>
  <c r="K9182" i="13" a="1"/>
  <c r="K9182" i="13" s="1"/>
  <c r="K10206" i="13" a="1"/>
  <c r="K10206" i="13" s="1"/>
  <c r="L8470" i="13" a="1"/>
  <c r="L8470" i="13" s="1"/>
  <c r="L9494" i="13" a="1"/>
  <c r="L9494" i="13" s="1"/>
  <c r="L10518" i="13" a="1"/>
  <c r="L10518" i="13" s="1"/>
  <c r="K1300" i="13" a="1"/>
  <c r="K1300" i="13" s="1"/>
  <c r="L1187" i="13" a="1"/>
  <c r="L1187" i="13" s="1"/>
  <c r="K2483" i="13" a="1"/>
  <c r="K2483" i="13" s="1"/>
  <c r="K1971" i="13" a="1"/>
  <c r="K1971" i="13" s="1"/>
  <c r="K1459" i="13" a="1"/>
  <c r="K1459" i="13" s="1"/>
  <c r="K947" i="13" a="1"/>
  <c r="K947" i="13" s="1"/>
  <c r="K435" i="13" a="1"/>
  <c r="K435" i="13" s="1"/>
  <c r="L787" i="13" a="1"/>
  <c r="L787" i="13" s="1"/>
  <c r="K2148" i="13" a="1"/>
  <c r="K2148" i="13" s="1"/>
  <c r="K1636" i="13" a="1"/>
  <c r="K1636" i="13" s="1"/>
  <c r="K1124" i="13" a="1"/>
  <c r="K1124" i="13" s="1"/>
  <c r="K612" i="13" a="1"/>
  <c r="K612" i="13" s="1"/>
  <c r="K100" i="13" a="1"/>
  <c r="K100" i="13" s="1"/>
  <c r="K608" i="13" a="1"/>
  <c r="K608" i="13" s="1"/>
  <c r="K96" i="13" a="1"/>
  <c r="K96" i="13" s="1"/>
  <c r="K1401" i="13" a="1"/>
  <c r="K1401" i="13" s="1"/>
  <c r="K729" i="13" a="1"/>
  <c r="K729" i="13" s="1"/>
  <c r="K1846" i="13" a="1"/>
  <c r="K1846" i="13" s="1"/>
  <c r="L3211" i="13" a="1"/>
  <c r="L3211" i="13" s="1"/>
  <c r="K2062" i="13" a="1"/>
  <c r="K2062" i="13" s="1"/>
  <c r="K2435" i="13" a="1"/>
  <c r="K2435" i="13" s="1"/>
  <c r="K1443" i="13" a="1"/>
  <c r="K1443" i="13" s="1"/>
  <c r="K483" i="13" a="1"/>
  <c r="K483" i="13" s="1"/>
  <c r="L3861" i="13" a="1"/>
  <c r="L3861" i="13" s="1"/>
  <c r="L3349" i="13" a="1"/>
  <c r="L3349" i="13" s="1"/>
  <c r="L2837" i="13" a="1"/>
  <c r="L2837" i="13" s="1"/>
  <c r="K1977" i="13" a="1"/>
  <c r="K1977" i="13" s="1"/>
  <c r="K953" i="13" a="1"/>
  <c r="K953" i="13" s="1"/>
  <c r="L2163" i="13" a="1"/>
  <c r="L2163" i="13" s="1"/>
  <c r="L3243" i="13" a="1"/>
  <c r="L3243" i="13" s="1"/>
  <c r="K1998" i="13" a="1"/>
  <c r="K1998" i="13" s="1"/>
  <c r="K2307" i="13" a="1"/>
  <c r="K2307" i="13" s="1"/>
  <c r="K1251" i="13" a="1"/>
  <c r="K1251" i="13" s="1"/>
  <c r="K195" i="13" a="1"/>
  <c r="K195" i="13" s="1"/>
  <c r="K1496" i="13" a="1"/>
  <c r="K1496" i="13" s="1"/>
  <c r="K670" i="13" a="1"/>
  <c r="K670" i="13" s="1"/>
  <c r="K1309" i="13" a="1"/>
  <c r="K1309" i="13" s="1"/>
  <c r="L5689" i="13" a="1"/>
  <c r="L5689" i="13" s="1"/>
  <c r="K616" i="13" a="1"/>
  <c r="K616" i="13" s="1"/>
  <c r="K1640" i="13" a="1"/>
  <c r="K1640" i="13" s="1"/>
  <c r="K802" i="13" a="1"/>
  <c r="K802" i="13" s="1"/>
  <c r="K951" i="13" a="1"/>
  <c r="K951" i="13" s="1"/>
  <c r="K1975" i="13" a="1"/>
  <c r="K1975" i="13" s="1"/>
  <c r="L1195" i="13" a="1"/>
  <c r="L1195" i="13" s="1"/>
  <c r="L2815" i="13" a="1"/>
  <c r="L2815" i="13" s="1"/>
  <c r="K1190" i="13" a="1"/>
  <c r="K1190" i="13" s="1"/>
  <c r="K429" i="13" a="1"/>
  <c r="K429" i="13" s="1"/>
  <c r="K1453" i="13" a="1"/>
  <c r="K1453" i="13" s="1"/>
  <c r="L2825" i="13" a="1"/>
  <c r="L2825" i="13" s="1"/>
  <c r="L3849" i="13" a="1"/>
  <c r="L3849" i="13" s="1"/>
  <c r="L4873" i="13" a="1"/>
  <c r="L4873" i="13" s="1"/>
  <c r="L5897" i="13" a="1"/>
  <c r="L5897" i="13" s="1"/>
  <c r="L6921" i="13" a="1"/>
  <c r="L6921" i="13" s="1"/>
  <c r="K2711" i="13" a="1"/>
  <c r="K2711" i="13" s="1"/>
  <c r="K3735" i="13" a="1"/>
  <c r="K3735" i="13" s="1"/>
  <c r="K4759" i="13" a="1"/>
  <c r="K4759" i="13" s="1"/>
  <c r="K5783" i="13" a="1"/>
  <c r="K5783" i="13" s="1"/>
  <c r="K6807" i="13" a="1"/>
  <c r="K6807" i="13" s="1"/>
  <c r="K7831" i="13" a="1"/>
  <c r="K7831" i="13" s="1"/>
  <c r="L4447" i="13" a="1"/>
  <c r="L4447" i="13" s="1"/>
  <c r="L5471" i="13" a="1"/>
  <c r="L5471" i="13" s="1"/>
  <c r="L6495" i="13" a="1"/>
  <c r="L6495" i="13" s="1"/>
  <c r="L7519" i="13" a="1"/>
  <c r="L7519" i="13" s="1"/>
  <c r="K2209" i="13" a="1"/>
  <c r="K2209" i="13" s="1"/>
  <c r="K3233" i="13" a="1"/>
  <c r="K3233" i="13" s="1"/>
  <c r="K4257" i="13" a="1"/>
  <c r="K4257" i="13" s="1"/>
  <c r="K5281" i="13" a="1"/>
  <c r="K5281" i="13" s="1"/>
  <c r="K6305" i="13" a="1"/>
  <c r="K6305" i="13" s="1"/>
  <c r="K7329" i="13" a="1"/>
  <c r="K7329" i="13" s="1"/>
  <c r="L8381" i="13" a="1"/>
  <c r="L8381" i="13" s="1"/>
  <c r="L9405" i="13" a="1"/>
  <c r="L9405" i="13" s="1"/>
  <c r="L10429" i="13" a="1"/>
  <c r="L10429" i="13" s="1"/>
  <c r="L503" i="13" a="1"/>
  <c r="L503" i="13" s="1"/>
  <c r="L849" i="13" a="1"/>
  <c r="L849" i="13" s="1"/>
  <c r="L1873" i="13" a="1"/>
  <c r="L1873" i="13" s="1"/>
  <c r="L160" i="13" a="1"/>
  <c r="L160" i="13" s="1"/>
  <c r="L1184" i="13" a="1"/>
  <c r="L1184" i="13" s="1"/>
  <c r="L2208" i="13" a="1"/>
  <c r="L2208" i="13" s="1"/>
  <c r="K1670" i="13" a="1"/>
  <c r="K1670" i="13" s="1"/>
  <c r="K3050" i="13" a="1"/>
  <c r="K3050" i="13" s="1"/>
  <c r="L1651" i="13" a="1"/>
  <c r="L1651" i="13" s="1"/>
  <c r="L662" i="13" a="1"/>
  <c r="L662" i="13" s="1"/>
  <c r="L1686" i="13" a="1"/>
  <c r="L1686" i="13" s="1"/>
  <c r="K3060" i="13" a="1"/>
  <c r="K3060" i="13" s="1"/>
  <c r="K4084" i="13" a="1"/>
  <c r="K4084" i="13" s="1"/>
  <c r="K5108" i="13" a="1"/>
  <c r="K5108" i="13" s="1"/>
  <c r="K6132" i="13" a="1"/>
  <c r="K6132" i="13" s="1"/>
  <c r="K7156" i="13" a="1"/>
  <c r="K7156" i="13" s="1"/>
  <c r="L2944" i="13" a="1"/>
  <c r="L2944" i="13" s="1"/>
  <c r="L3968" i="13" a="1"/>
  <c r="L3968" i="13" s="1"/>
  <c r="L4992" i="13" a="1"/>
  <c r="L4992" i="13" s="1"/>
  <c r="L6016" i="13" a="1"/>
  <c r="L6016" i="13" s="1"/>
  <c r="L7040" i="13" a="1"/>
  <c r="L7040" i="13" s="1"/>
  <c r="K3658" i="13" a="1"/>
  <c r="K3658" i="13" s="1"/>
  <c r="K4682" i="13" a="1"/>
  <c r="K4682" i="13" s="1"/>
  <c r="K5706" i="13" a="1"/>
  <c r="K5706" i="13" s="1"/>
  <c r="K6730" i="13" a="1"/>
  <c r="K6730" i="13" s="1"/>
  <c r="K7754" i="13" a="1"/>
  <c r="K7754" i="13" s="1"/>
  <c r="L2442" i="13" a="1"/>
  <c r="L2442" i="13" s="1"/>
  <c r="L3466" i="13" a="1"/>
  <c r="L3466" i="13" s="1"/>
  <c r="L4490" i="13" a="1"/>
  <c r="L4490" i="13" s="1"/>
  <c r="L5514" i="13" a="1"/>
  <c r="L5514" i="13" s="1"/>
  <c r="L6538" i="13" a="1"/>
  <c r="L6538" i="13" s="1"/>
  <c r="L7562" i="13" a="1"/>
  <c r="L7562" i="13" s="1"/>
  <c r="K8616" i="13" a="1"/>
  <c r="K8616" i="13" s="1"/>
  <c r="K9640" i="13" a="1"/>
  <c r="K9640" i="13" s="1"/>
  <c r="L7948" i="13" a="1"/>
  <c r="L7948" i="13" s="1"/>
  <c r="L8972" i="13" a="1"/>
  <c r="L8972" i="13" s="1"/>
  <c r="L9996" i="13" a="1"/>
  <c r="L9996" i="13" s="1"/>
  <c r="K8814" i="13" a="1"/>
  <c r="K8814" i="13" s="1"/>
  <c r="K9838" i="13" a="1"/>
  <c r="K9838" i="13" s="1"/>
  <c r="L8102" i="13" a="1"/>
  <c r="L8102" i="13" s="1"/>
  <c r="L9126" i="13" a="1"/>
  <c r="L9126" i="13" s="1"/>
  <c r="L10150" i="13" a="1"/>
  <c r="L10150" i="13" s="1"/>
  <c r="K564" i="13" a="1"/>
  <c r="K564" i="13" s="1"/>
  <c r="K280" i="13" a="1"/>
  <c r="K280" i="13" s="1"/>
  <c r="K1639" i="13" a="1"/>
  <c r="K1639" i="13" s="1"/>
  <c r="K93" i="13" a="1"/>
  <c r="K93" i="13" s="1"/>
  <c r="L4601" i="13" a="1"/>
  <c r="L4601" i="13" s="1"/>
  <c r="K248" i="13" a="1"/>
  <c r="K248" i="13" s="1"/>
  <c r="K1272" i="13" a="1"/>
  <c r="K1272" i="13" s="1"/>
  <c r="K2296" i="13" a="1"/>
  <c r="K2296" i="13" s="1"/>
  <c r="K583" i="13" a="1"/>
  <c r="K583" i="13" s="1"/>
  <c r="K1607" i="13" a="1"/>
  <c r="K1607" i="13" s="1"/>
  <c r="K2631" i="13" a="1"/>
  <c r="K2631" i="13" s="1"/>
  <c r="L2447" i="13" a="1"/>
  <c r="L2447" i="13" s="1"/>
  <c r="L3471" i="13" a="1"/>
  <c r="L3471" i="13" s="1"/>
  <c r="K61" i="13" a="1"/>
  <c r="K61" i="13" s="1"/>
  <c r="K1085" i="13" a="1"/>
  <c r="K1085" i="13" s="1"/>
  <c r="K2109" i="13" a="1"/>
  <c r="K2109" i="13" s="1"/>
  <c r="L3481" i="13" a="1"/>
  <c r="L3481" i="13" s="1"/>
  <c r="L4505" i="13" a="1"/>
  <c r="L4505" i="13" s="1"/>
  <c r="L5529" i="13" a="1"/>
  <c r="L5529" i="13" s="1"/>
  <c r="L6553" i="13" a="1"/>
  <c r="L6553" i="13" s="1"/>
  <c r="L7577" i="13" a="1"/>
  <c r="L7577" i="13" s="1"/>
  <c r="K3367" i="13" a="1"/>
  <c r="K3367" i="13" s="1"/>
  <c r="K4391" i="13" a="1"/>
  <c r="K4391" i="13" s="1"/>
  <c r="K5415" i="13" a="1"/>
  <c r="K5415" i="13" s="1"/>
  <c r="K6439" i="13" a="1"/>
  <c r="K6439" i="13" s="1"/>
  <c r="K7463" i="13" a="1"/>
  <c r="K7463" i="13" s="1"/>
  <c r="L4079" i="13" a="1"/>
  <c r="L4079" i="13" s="1"/>
  <c r="L5103" i="13" a="1"/>
  <c r="L5103" i="13" s="1"/>
  <c r="L6127" i="13" a="1"/>
  <c r="L6127" i="13" s="1"/>
  <c r="L7151" i="13" a="1"/>
  <c r="L7151" i="13" s="1"/>
  <c r="L8175" i="13" a="1"/>
  <c r="L8175" i="13" s="1"/>
  <c r="K2865" i="13" a="1"/>
  <c r="K2865" i="13" s="1"/>
  <c r="K3889" i="13" a="1"/>
  <c r="K3889" i="13" s="1"/>
  <c r="K4913" i="13" a="1"/>
  <c r="K4913" i="13" s="1"/>
  <c r="K5937" i="13" a="1"/>
  <c r="K5937" i="13" s="1"/>
  <c r="K6961" i="13" a="1"/>
  <c r="K6961" i="13" s="1"/>
  <c r="L8013" i="13" a="1"/>
  <c r="L8013" i="13" s="1"/>
  <c r="L9037" i="13" a="1"/>
  <c r="L9037" i="13" s="1"/>
  <c r="L10061" i="13" a="1"/>
  <c r="L10061" i="13" s="1"/>
  <c r="K8371" i="13" a="1"/>
  <c r="K8371" i="13" s="1"/>
  <c r="L481" i="13" a="1"/>
  <c r="L481" i="13" s="1"/>
  <c r="L1505" i="13" a="1"/>
  <c r="L1505" i="13" s="1"/>
  <c r="K258" i="13" a="1"/>
  <c r="K258" i="13" s="1"/>
  <c r="L816" i="13" a="1"/>
  <c r="L816" i="13" s="1"/>
  <c r="L1840" i="13" a="1"/>
  <c r="L1840" i="13" s="1"/>
  <c r="K710" i="13" a="1"/>
  <c r="K710" i="13" s="1"/>
  <c r="K2682" i="13" a="1"/>
  <c r="K2682" i="13" s="1"/>
  <c r="K690" i="13" a="1"/>
  <c r="K690" i="13" s="1"/>
  <c r="L294" i="13" a="1"/>
  <c r="L294" i="13" s="1"/>
  <c r="L1318" i="13" a="1"/>
  <c r="L1318" i="13" s="1"/>
  <c r="K2692" i="13" a="1"/>
  <c r="K2692" i="13" s="1"/>
  <c r="K3716" i="13" a="1"/>
  <c r="K3716" i="13" s="1"/>
  <c r="K4740" i="13" a="1"/>
  <c r="K4740" i="13" s="1"/>
  <c r="K5764" i="13" a="1"/>
  <c r="K5764" i="13" s="1"/>
  <c r="K6788" i="13" a="1"/>
  <c r="K6788" i="13" s="1"/>
  <c r="K7812" i="13" a="1"/>
  <c r="K7812" i="13" s="1"/>
  <c r="L3600" i="13" a="1"/>
  <c r="L3600" i="13" s="1"/>
  <c r="L4624" i="13" a="1"/>
  <c r="L4624" i="13" s="1"/>
  <c r="L5648" i="13" a="1"/>
  <c r="L5648" i="13" s="1"/>
  <c r="L6672" i="13" a="1"/>
  <c r="L6672" i="13" s="1"/>
  <c r="L7696" i="13" a="1"/>
  <c r="L7696" i="13" s="1"/>
  <c r="K4314" i="13" a="1"/>
  <c r="K4314" i="13" s="1"/>
  <c r="K5338" i="13" a="1"/>
  <c r="K5338" i="13" s="1"/>
  <c r="K6362" i="13" a="1"/>
  <c r="K6362" i="13" s="1"/>
  <c r="K7386" i="13" a="1"/>
  <c r="K7386" i="13" s="1"/>
  <c r="K8410" i="13" a="1"/>
  <c r="K8410" i="13" s="1"/>
  <c r="L3098" i="13" a="1"/>
  <c r="L3098" i="13" s="1"/>
  <c r="L4122" i="13" a="1"/>
  <c r="L4122" i="13" s="1"/>
  <c r="L5146" i="13" a="1"/>
  <c r="L5146" i="13" s="1"/>
  <c r="L6170" i="13" a="1"/>
  <c r="L6170" i="13" s="1"/>
  <c r="L7194" i="13" a="1"/>
  <c r="L7194" i="13" s="1"/>
  <c r="K8248" i="13" a="1"/>
  <c r="K8248" i="13" s="1"/>
  <c r="K9272" i="13" a="1"/>
  <c r="K9272" i="13" s="1"/>
  <c r="K10296" i="13" a="1"/>
  <c r="K10296" i="13" s="1"/>
  <c r="L8604" i="13" a="1"/>
  <c r="L8604" i="13" s="1"/>
  <c r="L9628" i="13" a="1"/>
  <c r="L9628" i="13" s="1"/>
  <c r="K10650" i="13" a="1"/>
  <c r="K10650" i="13" s="1"/>
  <c r="K9470" i="13" a="1"/>
  <c r="K9470" i="13" s="1"/>
  <c r="K10494" i="13" a="1"/>
  <c r="K10494" i="13" s="1"/>
  <c r="L8758" i="13" a="1"/>
  <c r="L8758" i="13" s="1"/>
  <c r="L9782" i="13" a="1"/>
  <c r="L9782" i="13" s="1"/>
  <c r="L635" i="13" a="1"/>
  <c r="L635" i="13" s="1"/>
  <c r="K1876" i="13" a="1"/>
  <c r="K1876" i="13" s="1"/>
  <c r="K167" i="13" a="1"/>
  <c r="K167" i="13" s="1"/>
  <c r="L3119" i="13" a="1"/>
  <c r="L3119" i="13" s="1"/>
  <c r="L3129" i="13" a="1"/>
  <c r="L3129" i="13" s="1"/>
  <c r="K8" i="13" a="1"/>
  <c r="K8" i="13" s="1"/>
  <c r="K1032" i="13" a="1"/>
  <c r="K1032" i="13" s="1"/>
  <c r="K2056" i="13" a="1"/>
  <c r="K2056" i="13" s="1"/>
  <c r="K343" i="13" a="1"/>
  <c r="K343" i="13" s="1"/>
  <c r="K1367" i="13" a="1"/>
  <c r="K1367" i="13" s="1"/>
  <c r="K2391" i="13" a="1"/>
  <c r="K2391" i="13" s="1"/>
  <c r="K2038" i="13" a="1"/>
  <c r="K2038" i="13" s="1"/>
  <c r="L3231" i="13" a="1"/>
  <c r="L3231" i="13" s="1"/>
  <c r="L2011" i="13" a="1"/>
  <c r="L2011" i="13" s="1"/>
  <c r="K845" i="13" a="1"/>
  <c r="K845" i="13" s="1"/>
  <c r="K1869" i="13" a="1"/>
  <c r="K1869" i="13" s="1"/>
  <c r="L3241" i="13" a="1"/>
  <c r="L3241" i="13" s="1"/>
  <c r="L4265" i="13" a="1"/>
  <c r="L4265" i="13" s="1"/>
  <c r="L5289" i="13" a="1"/>
  <c r="L5289" i="13" s="1"/>
  <c r="L6313" i="13" a="1"/>
  <c r="L6313" i="13" s="1"/>
  <c r="L7337" i="13" a="1"/>
  <c r="L7337" i="13" s="1"/>
  <c r="K3127" i="13" a="1"/>
  <c r="K3127" i="13" s="1"/>
  <c r="K4151" i="13" a="1"/>
  <c r="K4151" i="13" s="1"/>
  <c r="K5175" i="13" a="1"/>
  <c r="K5175" i="13" s="1"/>
  <c r="K6199" i="13" a="1"/>
  <c r="K6199" i="13" s="1"/>
  <c r="K7223" i="13" a="1"/>
  <c r="K7223" i="13" s="1"/>
  <c r="L3839" i="13" a="1"/>
  <c r="L3839" i="13" s="1"/>
  <c r="L4863" i="13" a="1"/>
  <c r="L4863" i="13" s="1"/>
  <c r="L5887" i="13" a="1"/>
  <c r="L5887" i="13" s="1"/>
  <c r="L6911" i="13" a="1"/>
  <c r="L6911" i="13" s="1"/>
  <c r="L7935" i="13" a="1"/>
  <c r="L7935" i="13" s="1"/>
  <c r="K2625" i="13" a="1"/>
  <c r="K2625" i="13" s="1"/>
  <c r="K3649" i="13" a="1"/>
  <c r="K3649" i="13" s="1"/>
  <c r="K4673" i="13" a="1"/>
  <c r="K4673" i="13" s="1"/>
  <c r="K5697" i="13" a="1"/>
  <c r="K5697" i="13" s="1"/>
  <c r="K6721" i="13" a="1"/>
  <c r="K6721" i="13" s="1"/>
  <c r="K7745" i="13" a="1"/>
  <c r="K7745" i="13" s="1"/>
  <c r="L8797" i="13" a="1"/>
  <c r="L8797" i="13" s="1"/>
  <c r="L9821" i="13" a="1"/>
  <c r="L9821" i="13" s="1"/>
  <c r="K8131" i="13" a="1"/>
  <c r="K8131" i="13" s="1"/>
  <c r="L241" i="13" a="1"/>
  <c r="L241" i="13" s="1"/>
  <c r="L1265" i="13" a="1"/>
  <c r="L1265" i="13" s="1"/>
  <c r="L2289" i="13" a="1"/>
  <c r="L2289" i="13" s="1"/>
  <c r="L576" i="13" a="1"/>
  <c r="L576" i="13" s="1"/>
  <c r="L1600" i="13" a="1"/>
  <c r="L1600" i="13" s="1"/>
  <c r="L2624" i="13" a="1"/>
  <c r="L2624" i="13" s="1"/>
  <c r="K2442" i="13" a="1"/>
  <c r="K2442" i="13" s="1"/>
  <c r="K3466" i="13" a="1"/>
  <c r="K3466" i="13" s="1"/>
  <c r="L54" i="13" a="1"/>
  <c r="L54" i="13" s="1"/>
  <c r="L1078" i="13" a="1"/>
  <c r="L1078" i="13" s="1"/>
  <c r="L2102" i="13" a="1"/>
  <c r="L2102" i="13" s="1"/>
  <c r="K3476" i="13" a="1"/>
  <c r="K3476" i="13" s="1"/>
  <c r="K4500" i="13" a="1"/>
  <c r="K4500" i="13" s="1"/>
  <c r="K5524" i="13" a="1"/>
  <c r="K5524" i="13" s="1"/>
  <c r="K6548" i="13" a="1"/>
  <c r="K6548" i="13" s="1"/>
  <c r="K7572" i="13" a="1"/>
  <c r="K7572" i="13" s="1"/>
  <c r="L3360" i="13" a="1"/>
  <c r="L3360" i="13" s="1"/>
  <c r="L4384" i="13" a="1"/>
  <c r="L4384" i="13" s="1"/>
  <c r="L5408" i="13" a="1"/>
  <c r="L5408" i="13" s="1"/>
  <c r="L6432" i="13" a="1"/>
  <c r="L6432" i="13" s="1"/>
  <c r="L7456" i="13" a="1"/>
  <c r="L7456" i="13" s="1"/>
  <c r="K4074" i="13" a="1"/>
  <c r="K4074" i="13" s="1"/>
  <c r="K5098" i="13" a="1"/>
  <c r="K5098" i="13" s="1"/>
  <c r="K6122" i="13" a="1"/>
  <c r="K6122" i="13" s="1"/>
  <c r="K7146" i="13" a="1"/>
  <c r="K7146" i="13" s="1"/>
  <c r="K8170" i="13" a="1"/>
  <c r="K8170" i="13" s="1"/>
  <c r="L2858" i="13" a="1"/>
  <c r="L2858" i="13" s="1"/>
  <c r="L3882" i="13" a="1"/>
  <c r="L3882" i="13" s="1"/>
  <c r="L4906" i="13" a="1"/>
  <c r="L4906" i="13" s="1"/>
  <c r="L5930" i="13" a="1"/>
  <c r="L5930" i="13" s="1"/>
  <c r="L6954" i="13" a="1"/>
  <c r="L6954" i="13" s="1"/>
  <c r="K8008" i="13" a="1"/>
  <c r="K8008" i="13" s="1"/>
  <c r="K9032" i="13" a="1"/>
  <c r="K9032" i="13" s="1"/>
  <c r="K10056" i="13" a="1"/>
  <c r="K10056" i="13" s="1"/>
  <c r="L8364" i="13" a="1"/>
  <c r="L8364" i="13" s="1"/>
  <c r="L9388" i="13" a="1"/>
  <c r="L9388" i="13" s="1"/>
  <c r="L10412" i="13" a="1"/>
  <c r="L10412" i="13" s="1"/>
  <c r="K9230" i="13" a="1"/>
  <c r="K9230" i="13" s="1"/>
  <c r="K10254" i="13" a="1"/>
  <c r="K10254" i="13" s="1"/>
  <c r="L8518" i="13" a="1"/>
  <c r="L8518" i="13" s="1"/>
  <c r="L9542" i="13" a="1"/>
  <c r="L9542" i="13" s="1"/>
  <c r="L10566" i="13" a="1"/>
  <c r="L10566" i="13" s="1"/>
  <c r="K1396" i="13" a="1"/>
  <c r="K1396" i="13" s="1"/>
  <c r="L4181" i="13" a="1"/>
  <c r="L4181" i="13" s="1"/>
  <c r="L4693" i="13" a="1"/>
  <c r="L4693" i="13" s="1"/>
  <c r="L5205" i="13" a="1"/>
  <c r="L5205" i="13" s="1"/>
  <c r="L5717" i="13" a="1"/>
  <c r="L5717" i="13" s="1"/>
  <c r="L6229" i="13" a="1"/>
  <c r="L6229" i="13" s="1"/>
  <c r="L7253" i="13" a="1"/>
  <c r="L7253" i="13" s="1"/>
  <c r="L7765" i="13" a="1"/>
  <c r="L7765" i="13" s="1"/>
  <c r="K3555" i="13" a="1"/>
  <c r="K3555" i="13" s="1"/>
  <c r="K4579" i="13" a="1"/>
  <c r="K4579" i="13" s="1"/>
  <c r="K5603" i="13" a="1"/>
  <c r="K5603" i="13" s="1"/>
  <c r="K6627" i="13" a="1"/>
  <c r="K6627" i="13" s="1"/>
  <c r="K7651" i="13" a="1"/>
  <c r="K7651" i="13" s="1"/>
  <c r="L4267" i="13" a="1"/>
  <c r="L4267" i="13" s="1"/>
  <c r="L5291" i="13" a="1"/>
  <c r="L5291" i="13" s="1"/>
  <c r="K8995" i="13" a="1"/>
  <c r="K8995" i="13" s="1"/>
  <c r="L8970" i="13" a="1"/>
  <c r="L8970" i="13" s="1"/>
  <c r="L9146" i="13" a="1"/>
  <c r="L9146" i="13" s="1"/>
  <c r="L9034" i="13" a="1"/>
  <c r="L9034" i="13" s="1"/>
  <c r="K8397" i="13" a="1"/>
  <c r="K8397" i="13" s="1"/>
  <c r="K9267" i="13" a="1"/>
  <c r="K9267" i="13" s="1"/>
  <c r="K9877" i="13" a="1"/>
  <c r="K9877" i="13" s="1"/>
  <c r="K9571" i="13" a="1"/>
  <c r="K9571" i="13" s="1"/>
  <c r="K9266" i="13" a="1"/>
  <c r="K9266" i="13" s="1"/>
  <c r="L9424" i="13" a="1"/>
  <c r="L9424" i="13" s="1"/>
  <c r="K10092" i="13" a="1"/>
  <c r="K10092" i="13" s="1"/>
  <c r="K8044" i="13" a="1"/>
  <c r="K8044" i="13" s="1"/>
  <c r="L5966" i="13" a="1"/>
  <c r="L5966" i="13" s="1"/>
  <c r="L3918" i="13" a="1"/>
  <c r="L3918" i="13" s="1"/>
  <c r="K8206" i="13" a="1"/>
  <c r="K8206" i="13" s="1"/>
  <c r="K6158" i="13" a="1"/>
  <c r="K6158" i="13" s="1"/>
  <c r="K4110" i="13" a="1"/>
  <c r="K4110" i="13" s="1"/>
  <c r="L6468" i="13" a="1"/>
  <c r="L6468" i="13" s="1"/>
  <c r="L4420" i="13" a="1"/>
  <c r="L4420" i="13" s="1"/>
  <c r="K7608" i="13" a="1"/>
  <c r="K7608" i="13" s="1"/>
  <c r="K5560" i="13" a="1"/>
  <c r="K5560" i="13" s="1"/>
  <c r="K3512" i="13" a="1"/>
  <c r="K3512" i="13" s="1"/>
  <c r="L1114" i="13" a="1"/>
  <c r="L1114" i="13" s="1"/>
  <c r="K3502" i="13" a="1"/>
  <c r="K3502" i="13" s="1"/>
  <c r="L2660" i="13" a="1"/>
  <c r="L2660" i="13" s="1"/>
  <c r="L612" i="13" a="1"/>
  <c r="L612" i="13" s="1"/>
  <c r="L1301" i="13" a="1"/>
  <c r="L1301" i="13" s="1"/>
  <c r="K9601" i="13" a="1"/>
  <c r="K9601" i="13" s="1"/>
  <c r="L10311" i="13" a="1"/>
  <c r="L10311" i="13" s="1"/>
  <c r="K10471" i="13" a="1"/>
  <c r="K10471" i="13" s="1"/>
  <c r="K8423" i="13" a="1"/>
  <c r="K8423" i="13" s="1"/>
  <c r="L9089" i="13" a="1"/>
  <c r="L9089" i="13" s="1"/>
  <c r="K7013" i="13" a="1"/>
  <c r="K7013" i="13" s="1"/>
  <c r="K4965" i="13" a="1"/>
  <c r="K4965" i="13" s="1"/>
  <c r="K2917" i="13" a="1"/>
  <c r="K2917" i="13" s="1"/>
  <c r="L7203" i="13" a="1"/>
  <c r="L7203" i="13" s="1"/>
  <c r="L5155" i="13" a="1"/>
  <c r="L5155" i="13" s="1"/>
  <c r="K7515" i="13" a="1"/>
  <c r="K7515" i="13" s="1"/>
  <c r="K5467" i="13" a="1"/>
  <c r="K5467" i="13" s="1"/>
  <c r="K3419" i="13" a="1"/>
  <c r="K3419" i="13" s="1"/>
  <c r="L6605" i="13" a="1"/>
  <c r="L6605" i="13" s="1"/>
  <c r="L4557" i="13" a="1"/>
  <c r="L4557" i="13" s="1"/>
  <c r="L2509" i="13" a="1"/>
  <c r="L2509" i="13" s="1"/>
  <c r="K113" i="13" a="1"/>
  <c r="K113" i="13" s="1"/>
  <c r="L2499" i="13" a="1"/>
  <c r="L2499" i="13" s="1"/>
  <c r="K1659" i="13" a="1"/>
  <c r="K1659" i="13" s="1"/>
  <c r="K2348" i="13" a="1"/>
  <c r="K2348" i="13" s="1"/>
  <c r="K300" i="13" a="1"/>
  <c r="K300" i="13" s="1"/>
  <c r="L9198" i="13" a="1"/>
  <c r="L9198" i="13" s="1"/>
  <c r="K9910" i="13" a="1"/>
  <c r="K9910" i="13" s="1"/>
  <c r="L10068" i="13" a="1"/>
  <c r="L10068" i="13" s="1"/>
  <c r="L8020" i="13" a="1"/>
  <c r="L8020" i="13" s="1"/>
  <c r="K8688" i="13" a="1"/>
  <c r="K8688" i="13" s="1"/>
  <c r="L6610" i="13" a="1"/>
  <c r="L6610" i="13" s="1"/>
  <c r="L4562" i="13" a="1"/>
  <c r="L4562" i="13" s="1"/>
  <c r="L2514" i="13" a="1"/>
  <c r="L2514" i="13" s="1"/>
  <c r="K6802" i="13" a="1"/>
  <c r="K6802" i="13" s="1"/>
  <c r="K998" i="13" a="1"/>
  <c r="K998" i="13" s="1"/>
  <c r="L2799" i="13" a="1"/>
  <c r="L2799" i="13" s="1"/>
  <c r="L2809" i="13" a="1"/>
  <c r="L2809" i="13" s="1"/>
  <c r="L6329" i="13" a="1"/>
  <c r="L6329" i="13" s="1"/>
  <c r="L7353" i="13" a="1"/>
  <c r="L7353" i="13" s="1"/>
  <c r="K3143" i="13" a="1"/>
  <c r="K3143" i="13" s="1"/>
  <c r="K4167" i="13" a="1"/>
  <c r="K4167" i="13" s="1"/>
  <c r="K5191" i="13" a="1"/>
  <c r="K5191" i="13" s="1"/>
  <c r="K6215" i="13" a="1"/>
  <c r="K6215" i="13" s="1"/>
  <c r="K7239" i="13" a="1"/>
  <c r="K7239" i="13" s="1"/>
  <c r="L3855" i="13" a="1"/>
  <c r="L3855" i="13" s="1"/>
  <c r="L4879" i="13" a="1"/>
  <c r="L4879" i="13" s="1"/>
  <c r="L5903" i="13" a="1"/>
  <c r="L5903" i="13" s="1"/>
  <c r="L6927" i="13" a="1"/>
  <c r="L6927" i="13" s="1"/>
  <c r="L7951" i="13" a="1"/>
  <c r="L7951" i="13" s="1"/>
  <c r="K2641" i="13" a="1"/>
  <c r="K2641" i="13" s="1"/>
  <c r="K3665" i="13" a="1"/>
  <c r="K3665" i="13" s="1"/>
  <c r="K4689" i="13" a="1"/>
  <c r="K4689" i="13" s="1"/>
  <c r="K5713" i="13" a="1"/>
  <c r="K5713" i="13" s="1"/>
  <c r="K6737" i="13" a="1"/>
  <c r="K6737" i="13" s="1"/>
  <c r="K7761" i="13" a="1"/>
  <c r="K7761" i="13" s="1"/>
  <c r="L8813" i="13" a="1"/>
  <c r="L8813" i="13" s="1"/>
  <c r="L9837" i="13" a="1"/>
  <c r="L9837" i="13" s="1"/>
  <c r="K8147" i="13" a="1"/>
  <c r="K8147" i="13" s="1"/>
  <c r="L257" i="13" a="1"/>
  <c r="L257" i="13" s="1"/>
  <c r="L1281" i="13" a="1"/>
  <c r="L1281" i="13" s="1"/>
  <c r="L2305" i="13" a="1"/>
  <c r="L2305" i="13" s="1"/>
  <c r="L592" i="13" a="1"/>
  <c r="L592" i="13" s="1"/>
  <c r="L1616" i="13" a="1"/>
  <c r="L1616" i="13" s="1"/>
  <c r="L2640" i="13" a="1"/>
  <c r="L2640" i="13" s="1"/>
  <c r="K2458" i="13" a="1"/>
  <c r="K2458" i="13" s="1"/>
  <c r="K3482" i="13" a="1"/>
  <c r="K3482" i="13" s="1"/>
  <c r="L70" i="13" a="1"/>
  <c r="L70" i="13" s="1"/>
  <c r="L1094" i="13" a="1"/>
  <c r="L1094" i="13" s="1"/>
  <c r="K2468" i="13" a="1"/>
  <c r="K2468" i="13" s="1"/>
  <c r="K3492" i="13" a="1"/>
  <c r="K3492" i="13" s="1"/>
  <c r="K4516" i="13" a="1"/>
  <c r="K4516" i="13" s="1"/>
  <c r="K5540" i="13" a="1"/>
  <c r="K5540" i="13" s="1"/>
  <c r="K6564" i="13" a="1"/>
  <c r="K6564" i="13" s="1"/>
  <c r="K7588" i="13" a="1"/>
  <c r="K7588" i="13" s="1"/>
  <c r="L3376" i="13" a="1"/>
  <c r="L3376" i="13" s="1"/>
  <c r="L4400" i="13" a="1"/>
  <c r="L4400" i="13" s="1"/>
  <c r="L5424" i="13" a="1"/>
  <c r="L5424" i="13" s="1"/>
  <c r="L6448" i="13" a="1"/>
  <c r="L6448" i="13" s="1"/>
  <c r="L7472" i="13" a="1"/>
  <c r="L7472" i="13" s="1"/>
  <c r="K4090" i="13" a="1"/>
  <c r="K4090" i="13" s="1"/>
  <c r="K5114" i="13" a="1"/>
  <c r="K5114" i="13" s="1"/>
  <c r="K6138" i="13" a="1"/>
  <c r="K6138" i="13" s="1"/>
  <c r="K7162" i="13" a="1"/>
  <c r="K7162" i="13" s="1"/>
  <c r="K8186" i="13" a="1"/>
  <c r="K8186" i="13" s="1"/>
  <c r="L2874" i="13" a="1"/>
  <c r="L2874" i="13" s="1"/>
  <c r="L3898" i="13" a="1"/>
  <c r="L3898" i="13" s="1"/>
  <c r="L4922" i="13" a="1"/>
  <c r="L4922" i="13" s="1"/>
  <c r="L5946" i="13" a="1"/>
  <c r="L5946" i="13" s="1"/>
  <c r="L6970" i="13" a="1"/>
  <c r="L6970" i="13" s="1"/>
  <c r="K8024" i="13" a="1"/>
  <c r="K8024" i="13" s="1"/>
  <c r="K9048" i="13" a="1"/>
  <c r="K9048" i="13" s="1"/>
  <c r="K10072" i="13" a="1"/>
  <c r="K10072" i="13" s="1"/>
  <c r="L8380" i="13" a="1"/>
  <c r="L8380" i="13" s="1"/>
  <c r="L9404" i="13" a="1"/>
  <c r="L9404" i="13" s="1"/>
  <c r="L10428" i="13" a="1"/>
  <c r="L10428" i="13" s="1"/>
  <c r="K9246" i="13" a="1"/>
  <c r="K9246" i="13" s="1"/>
  <c r="K10270" i="13" a="1"/>
  <c r="K10270" i="13" s="1"/>
  <c r="L8534" i="13" a="1"/>
  <c r="L8534" i="13" s="1"/>
  <c r="L9558" i="13" a="1"/>
  <c r="L9558" i="13" s="1"/>
  <c r="K10584" i="13" a="1"/>
  <c r="K10584" i="13" s="1"/>
  <c r="K1428" i="13" a="1"/>
  <c r="K1428" i="13" s="1"/>
  <c r="K1098" i="13" a="1"/>
  <c r="K1098" i="13" s="1"/>
  <c r="K2451" i="13" a="1"/>
  <c r="K2451" i="13" s="1"/>
  <c r="K1939" i="13" a="1"/>
  <c r="K1939" i="13" s="1"/>
  <c r="K1427" i="13" a="1"/>
  <c r="K1427" i="13" s="1"/>
  <c r="K915" i="13" a="1"/>
  <c r="K915" i="13" s="1"/>
  <c r="K403" i="13" a="1"/>
  <c r="K403" i="13" s="1"/>
  <c r="L655" i="13" a="1"/>
  <c r="L655" i="13" s="1"/>
  <c r="K2116" i="13" a="1"/>
  <c r="K2116" i="13" s="1"/>
  <c r="K1604" i="13" a="1"/>
  <c r="K1604" i="13" s="1"/>
  <c r="K1092" i="13" a="1"/>
  <c r="K1092" i="13" s="1"/>
  <c r="K580" i="13" a="1"/>
  <c r="K580" i="13" s="1"/>
  <c r="K68" i="13" a="1"/>
  <c r="K68" i="13" s="1"/>
  <c r="K576" i="13" a="1"/>
  <c r="K576" i="13" s="1"/>
  <c r="K64" i="13" a="1"/>
  <c r="K64" i="13" s="1"/>
  <c r="K1369" i="13" a="1"/>
  <c r="K1369" i="13" s="1"/>
  <c r="K665" i="13" a="1"/>
  <c r="K665" i="13" s="1"/>
  <c r="L1719" i="13" a="1"/>
  <c r="L1719" i="13" s="1"/>
  <c r="L3147" i="13" a="1"/>
  <c r="L3147" i="13" s="1"/>
  <c r="K1934" i="13" a="1"/>
  <c r="K1934" i="13" s="1"/>
  <c r="K2371" i="13" a="1"/>
  <c r="K2371" i="13" s="1"/>
  <c r="K1411" i="13" a="1"/>
  <c r="K1411" i="13" s="1"/>
  <c r="K419" i="13" a="1"/>
  <c r="K419" i="13" s="1"/>
  <c r="L3829" i="13" a="1"/>
  <c r="L3829" i="13" s="1"/>
  <c r="L3317" i="13" a="1"/>
  <c r="L3317" i="13" s="1"/>
  <c r="L2805" i="13" a="1"/>
  <c r="L2805" i="13" s="1"/>
  <c r="K1945" i="13" a="1"/>
  <c r="K1945" i="13" s="1"/>
  <c r="K889" i="13" a="1"/>
  <c r="K889" i="13" s="1"/>
  <c r="L2035" i="13" a="1"/>
  <c r="L2035" i="13" s="1"/>
  <c r="L3179" i="13" a="1"/>
  <c r="L3179" i="13" s="1"/>
  <c r="L1867" i="13" a="1"/>
  <c r="L1867" i="13" s="1"/>
  <c r="K2243" i="13" a="1"/>
  <c r="K2243" i="13" s="1"/>
  <c r="K1187" i="13" a="1"/>
  <c r="K1187" i="13" s="1"/>
  <c r="K131" i="13" a="1"/>
  <c r="K131" i="13" s="1"/>
  <c r="K1752" i="13" a="1"/>
  <c r="K1752" i="13" s="1"/>
  <c r="L1423" i="13" a="1"/>
  <c r="L1423" i="13" s="1"/>
  <c r="K1565" i="13" a="1"/>
  <c r="K1565" i="13" s="1"/>
  <c r="L5881" i="13" a="1"/>
  <c r="L5881" i="13" s="1"/>
  <c r="K680" i="13" a="1"/>
  <c r="K680" i="13" s="1"/>
  <c r="K1704" i="13" a="1"/>
  <c r="K1704" i="13" s="1"/>
  <c r="K1062" i="13" a="1"/>
  <c r="K1062" i="13" s="1"/>
  <c r="K1015" i="13" a="1"/>
  <c r="K1015" i="13" s="1"/>
  <c r="K2039" i="13" a="1"/>
  <c r="K2039" i="13" s="1"/>
  <c r="K1326" i="13" a="1"/>
  <c r="K1326" i="13" s="1"/>
  <c r="L2879" i="13" a="1"/>
  <c r="L2879" i="13" s="1"/>
  <c r="L1315" i="13" a="1"/>
  <c r="L1315" i="13" s="1"/>
  <c r="K493" i="13" a="1"/>
  <c r="K493" i="13" s="1"/>
  <c r="K1517" i="13" a="1"/>
  <c r="K1517" i="13" s="1"/>
  <c r="L2889" i="13" a="1"/>
  <c r="L2889" i="13" s="1"/>
  <c r="L3913" i="13" a="1"/>
  <c r="L3913" i="13" s="1"/>
  <c r="L4937" i="13" a="1"/>
  <c r="L4937" i="13" s="1"/>
  <c r="L5961" i="13" a="1"/>
  <c r="L5961" i="13" s="1"/>
  <c r="L6985" i="13" a="1"/>
  <c r="L6985" i="13" s="1"/>
  <c r="K2775" i="13" a="1"/>
  <c r="K2775" i="13" s="1"/>
  <c r="K3799" i="13" a="1"/>
  <c r="K3799" i="13" s="1"/>
  <c r="K4823" i="13" a="1"/>
  <c r="K4823" i="13" s="1"/>
  <c r="K5847" i="13" a="1"/>
  <c r="K5847" i="13" s="1"/>
  <c r="K6871" i="13" a="1"/>
  <c r="K6871" i="13" s="1"/>
  <c r="K7895" i="13" a="1"/>
  <c r="K7895" i="13" s="1"/>
  <c r="L4511" i="13" a="1"/>
  <c r="L4511" i="13" s="1"/>
  <c r="L5535" i="13" a="1"/>
  <c r="L5535" i="13" s="1"/>
  <c r="L6559" i="13" a="1"/>
  <c r="L6559" i="13" s="1"/>
  <c r="L7583" i="13" a="1"/>
  <c r="L7583" i="13" s="1"/>
  <c r="K2273" i="13" a="1"/>
  <c r="K2273" i="13" s="1"/>
  <c r="K3297" i="13" a="1"/>
  <c r="K3297" i="13" s="1"/>
  <c r="K4321" i="13" a="1"/>
  <c r="K4321" i="13" s="1"/>
  <c r="K5345" i="13" a="1"/>
  <c r="K5345" i="13" s="1"/>
  <c r="K6369" i="13" a="1"/>
  <c r="K6369" i="13" s="1"/>
  <c r="K7393" i="13" a="1"/>
  <c r="K7393" i="13" s="1"/>
  <c r="L8445" i="13" a="1"/>
  <c r="L8445" i="13" s="1"/>
  <c r="L9469" i="13" a="1"/>
  <c r="L9469" i="13" s="1"/>
  <c r="L10493" i="13" a="1"/>
  <c r="L10493" i="13" s="1"/>
  <c r="L755" i="13" a="1"/>
  <c r="L755" i="13" s="1"/>
  <c r="L913" i="13" a="1"/>
  <c r="L913" i="13" s="1"/>
  <c r="L1937" i="13" a="1"/>
  <c r="L1937" i="13" s="1"/>
  <c r="L224" i="13" a="1"/>
  <c r="L224" i="13" s="1"/>
  <c r="L1248" i="13" a="1"/>
  <c r="L1248" i="13" s="1"/>
  <c r="L2272" i="13" a="1"/>
  <c r="L2272" i="13" s="1"/>
  <c r="L1799" i="13" a="1"/>
  <c r="L1799" i="13" s="1"/>
  <c r="K3114" i="13" a="1"/>
  <c r="K3114" i="13" s="1"/>
  <c r="K1778" i="13" a="1"/>
  <c r="K1778" i="13" s="1"/>
  <c r="L726" i="13" a="1"/>
  <c r="L726" i="13" s="1"/>
  <c r="L1750" i="13" a="1"/>
  <c r="L1750" i="13" s="1"/>
  <c r="K3124" i="13" a="1"/>
  <c r="K3124" i="13" s="1"/>
  <c r="K4148" i="13" a="1"/>
  <c r="K4148" i="13" s="1"/>
  <c r="K5172" i="13" a="1"/>
  <c r="K5172" i="13" s="1"/>
  <c r="K6196" i="13" a="1"/>
  <c r="K6196" i="13" s="1"/>
  <c r="K7220" i="13" a="1"/>
  <c r="K7220" i="13" s="1"/>
  <c r="L3008" i="13" a="1"/>
  <c r="L3008" i="13" s="1"/>
  <c r="L4032" i="13" a="1"/>
  <c r="L4032" i="13" s="1"/>
  <c r="L5056" i="13" a="1"/>
  <c r="L5056" i="13" s="1"/>
  <c r="L6080" i="13" a="1"/>
  <c r="L6080" i="13" s="1"/>
  <c r="L7104" i="13" a="1"/>
  <c r="L7104" i="13" s="1"/>
  <c r="K3722" i="13" a="1"/>
  <c r="K3722" i="13" s="1"/>
  <c r="K4746" i="13" a="1"/>
  <c r="K4746" i="13" s="1"/>
  <c r="K5770" i="13" a="1"/>
  <c r="K5770" i="13" s="1"/>
  <c r="K6794" i="13" a="1"/>
  <c r="K6794" i="13" s="1"/>
  <c r="K7818" i="13" a="1"/>
  <c r="K7818" i="13" s="1"/>
  <c r="L2506" i="13" a="1"/>
  <c r="L2506" i="13" s="1"/>
  <c r="L3530" i="13" a="1"/>
  <c r="L3530" i="13" s="1"/>
  <c r="L4554" i="13" a="1"/>
  <c r="L4554" i="13" s="1"/>
  <c r="L5578" i="13" a="1"/>
  <c r="L5578" i="13" s="1"/>
  <c r="L6602" i="13" a="1"/>
  <c r="L6602" i="13" s="1"/>
  <c r="L7626" i="13" a="1"/>
  <c r="L7626" i="13" s="1"/>
  <c r="K8680" i="13" a="1"/>
  <c r="K8680" i="13" s="1"/>
  <c r="K9704" i="13" a="1"/>
  <c r="K9704" i="13" s="1"/>
  <c r="L8012" i="13" a="1"/>
  <c r="L8012" i="13" s="1"/>
  <c r="L9036" i="13" a="1"/>
  <c r="L9036" i="13" s="1"/>
  <c r="L10060" i="13" a="1"/>
  <c r="L10060" i="13" s="1"/>
  <c r="K8878" i="13" a="1"/>
  <c r="K8878" i="13" s="1"/>
  <c r="K9902" i="13" a="1"/>
  <c r="K9902" i="13" s="1"/>
  <c r="L8166" i="13" a="1"/>
  <c r="L8166" i="13" s="1"/>
  <c r="L9190" i="13" a="1"/>
  <c r="L9190" i="13" s="1"/>
  <c r="L10214" i="13" a="1"/>
  <c r="L10214" i="13" s="1"/>
  <c r="K692" i="13" a="1"/>
  <c r="K692" i="13" s="1"/>
  <c r="K536" i="13" a="1"/>
  <c r="K536" i="13" s="1"/>
  <c r="K1895" i="13" a="1"/>
  <c r="K1895" i="13" s="1"/>
  <c r="K349" i="13" a="1"/>
  <c r="K349" i="13" s="1"/>
  <c r="L4857" i="13" a="1"/>
  <c r="L4857" i="13" s="1"/>
  <c r="K312" i="13" a="1"/>
  <c r="K312" i="13" s="1"/>
  <c r="K1336" i="13" a="1"/>
  <c r="K1336" i="13" s="1"/>
  <c r="K2360" i="13" a="1"/>
  <c r="K2360" i="13" s="1"/>
  <c r="K647" i="13" a="1"/>
  <c r="K647" i="13" s="1"/>
  <c r="K1671" i="13" a="1"/>
  <c r="K1671" i="13" s="1"/>
  <c r="K46" i="13" a="1"/>
  <c r="K46" i="13" s="1"/>
  <c r="L2511" i="13" a="1"/>
  <c r="L2511" i="13" s="1"/>
  <c r="L15" i="13" a="1"/>
  <c r="L15" i="13" s="1"/>
  <c r="K125" i="13" a="1"/>
  <c r="K125" i="13" s="1"/>
  <c r="K1149" i="13" a="1"/>
  <c r="K1149" i="13" s="1"/>
  <c r="L2521" i="13" a="1"/>
  <c r="L2521" i="13" s="1"/>
  <c r="L3545" i="13" a="1"/>
  <c r="L3545" i="13" s="1"/>
  <c r="L4569" i="13" a="1"/>
  <c r="L4569" i="13" s="1"/>
  <c r="L5593" i="13" a="1"/>
  <c r="L5593" i="13" s="1"/>
  <c r="L6617" i="13" a="1"/>
  <c r="L6617" i="13" s="1"/>
  <c r="L7641" i="13" a="1"/>
  <c r="L7641" i="13" s="1"/>
  <c r="K3431" i="13" a="1"/>
  <c r="K3431" i="13" s="1"/>
  <c r="K4455" i="13" a="1"/>
  <c r="K4455" i="13" s="1"/>
  <c r="K5479" i="13" a="1"/>
  <c r="K5479" i="13" s="1"/>
  <c r="K6503" i="13" a="1"/>
  <c r="K6503" i="13" s="1"/>
  <c r="K7527" i="13" a="1"/>
  <c r="K7527" i="13" s="1"/>
  <c r="L4143" i="13" a="1"/>
  <c r="L4143" i="13" s="1"/>
  <c r="L5167" i="13" a="1"/>
  <c r="L5167" i="13" s="1"/>
  <c r="L6191" i="13" a="1"/>
  <c r="L6191" i="13" s="1"/>
  <c r="L7215" i="13" a="1"/>
  <c r="L7215" i="13" s="1"/>
  <c r="L8239" i="13" a="1"/>
  <c r="L8239" i="13" s="1"/>
  <c r="K2929" i="13" a="1"/>
  <c r="K2929" i="13" s="1"/>
  <c r="K3953" i="13" a="1"/>
  <c r="K3953" i="13" s="1"/>
  <c r="K4977" i="13" a="1"/>
  <c r="K4977" i="13" s="1"/>
  <c r="K6001" i="13" a="1"/>
  <c r="K6001" i="13" s="1"/>
  <c r="K7025" i="13" a="1"/>
  <c r="K7025" i="13" s="1"/>
  <c r="L8077" i="13" a="1"/>
  <c r="L8077" i="13" s="1"/>
  <c r="L9101" i="13" a="1"/>
  <c r="L9101" i="13" s="1"/>
  <c r="L10125" i="13" a="1"/>
  <c r="L10125" i="13" s="1"/>
  <c r="K8435" i="13" a="1"/>
  <c r="K8435" i="13" s="1"/>
  <c r="L545" i="13" a="1"/>
  <c r="L545" i="13" s="1"/>
  <c r="L1569" i="13" a="1"/>
  <c r="L1569" i="13" s="1"/>
  <c r="L515" i="13" a="1"/>
  <c r="L515" i="13" s="1"/>
  <c r="L880" i="13" a="1"/>
  <c r="L880" i="13" s="1"/>
  <c r="L1904" i="13" a="1"/>
  <c r="L1904" i="13" s="1"/>
  <c r="K962" i="13" a="1"/>
  <c r="K962" i="13" s="1"/>
  <c r="K2746" i="13" a="1"/>
  <c r="K2746" i="13" s="1"/>
  <c r="L947" i="13" a="1"/>
  <c r="L947" i="13" s="1"/>
  <c r="L358" i="13" a="1"/>
  <c r="L358" i="13" s="1"/>
  <c r="L1382" i="13" a="1"/>
  <c r="L1382" i="13" s="1"/>
  <c r="K2756" i="13" a="1"/>
  <c r="K2756" i="13" s="1"/>
  <c r="K3780" i="13" a="1"/>
  <c r="K3780" i="13" s="1"/>
  <c r="K4804" i="13" a="1"/>
  <c r="K4804" i="13" s="1"/>
  <c r="K5828" i="13" a="1"/>
  <c r="K5828" i="13" s="1"/>
  <c r="K6852" i="13" a="1"/>
  <c r="K6852" i="13" s="1"/>
  <c r="K7876" i="13" a="1"/>
  <c r="K7876" i="13" s="1"/>
  <c r="L3664" i="13" a="1"/>
  <c r="L3664" i="13" s="1"/>
  <c r="L4688" i="13" a="1"/>
  <c r="L4688" i="13" s="1"/>
  <c r="L5712" i="13" a="1"/>
  <c r="L5712" i="13" s="1"/>
  <c r="L6736" i="13" a="1"/>
  <c r="L6736" i="13" s="1"/>
  <c r="L7760" i="13" a="1"/>
  <c r="L7760" i="13" s="1"/>
  <c r="K4378" i="13" a="1"/>
  <c r="K4378" i="13" s="1"/>
  <c r="K5402" i="13" a="1"/>
  <c r="K5402" i="13" s="1"/>
  <c r="K6426" i="13" a="1"/>
  <c r="K6426" i="13" s="1"/>
  <c r="K7450" i="13" a="1"/>
  <c r="K7450" i="13" s="1"/>
  <c r="L2138" i="13" a="1"/>
  <c r="L2138" i="13" s="1"/>
  <c r="L3162" i="13" a="1"/>
  <c r="L3162" i="13" s="1"/>
  <c r="L4186" i="13" a="1"/>
  <c r="L4186" i="13" s="1"/>
  <c r="L5210" i="13" a="1"/>
  <c r="L5210" i="13" s="1"/>
  <c r="L6234" i="13" a="1"/>
  <c r="L6234" i="13" s="1"/>
  <c r="L7258" i="13" a="1"/>
  <c r="L7258" i="13" s="1"/>
  <c r="K8312" i="13" a="1"/>
  <c r="K8312" i="13" s="1"/>
  <c r="K9336" i="13" a="1"/>
  <c r="K9336" i="13" s="1"/>
  <c r="K10360" i="13" a="1"/>
  <c r="K10360" i="13" s="1"/>
  <c r="L8668" i="13" a="1"/>
  <c r="L8668" i="13" s="1"/>
  <c r="L9692" i="13" a="1"/>
  <c r="L9692" i="13" s="1"/>
  <c r="K8510" i="13" a="1"/>
  <c r="K8510" i="13" s="1"/>
  <c r="K9534" i="13" a="1"/>
  <c r="K9534" i="13" s="1"/>
  <c r="K10558" i="13" a="1"/>
  <c r="K10558" i="13" s="1"/>
  <c r="L8822" i="13" a="1"/>
  <c r="L8822" i="13" s="1"/>
  <c r="L9846" i="13" a="1"/>
  <c r="L9846" i="13" s="1"/>
  <c r="L1015" i="13" a="1"/>
  <c r="L1015" i="13" s="1"/>
  <c r="K2004" i="13" a="1"/>
  <c r="K2004" i="13" s="1"/>
  <c r="K423" i="13" a="1"/>
  <c r="K423" i="13" s="1"/>
  <c r="L3375" i="13" a="1"/>
  <c r="L3375" i="13" s="1"/>
  <c r="L3257" i="13" a="1"/>
  <c r="L3257" i="13" s="1"/>
  <c r="K72" i="13" a="1"/>
  <c r="K72" i="13" s="1"/>
  <c r="K1096" i="13" a="1"/>
  <c r="K1096" i="13" s="1"/>
  <c r="K2120" i="13" a="1"/>
  <c r="K2120" i="13" s="1"/>
  <c r="K407" i="13" a="1"/>
  <c r="K407" i="13" s="1"/>
  <c r="K1431" i="13" a="1"/>
  <c r="K1431" i="13" s="1"/>
  <c r="K2455" i="13" a="1"/>
  <c r="K2455" i="13" s="1"/>
  <c r="K2166" i="13" a="1"/>
  <c r="K2166" i="13" s="1"/>
  <c r="L3295" i="13" a="1"/>
  <c r="L3295" i="13" s="1"/>
  <c r="L2139" i="13" a="1"/>
  <c r="L2139" i="13" s="1"/>
  <c r="K909" i="13" a="1"/>
  <c r="K909" i="13" s="1"/>
  <c r="K1933" i="13" a="1"/>
  <c r="K1933" i="13" s="1"/>
  <c r="L3305" i="13" a="1"/>
  <c r="L3305" i="13" s="1"/>
  <c r="L4329" i="13" a="1"/>
  <c r="L4329" i="13" s="1"/>
  <c r="L5353" i="13" a="1"/>
  <c r="L5353" i="13" s="1"/>
  <c r="L6377" i="13" a="1"/>
  <c r="L6377" i="13" s="1"/>
  <c r="L7401" i="13" a="1"/>
  <c r="L7401" i="13" s="1"/>
  <c r="K3191" i="13" a="1"/>
  <c r="K3191" i="13" s="1"/>
  <c r="K4215" i="13" a="1"/>
  <c r="K4215" i="13" s="1"/>
  <c r="K5239" i="13" a="1"/>
  <c r="K5239" i="13" s="1"/>
  <c r="K6263" i="13" a="1"/>
  <c r="K6263" i="13" s="1"/>
  <c r="K7287" i="13" a="1"/>
  <c r="K7287" i="13" s="1"/>
  <c r="L3903" i="13" a="1"/>
  <c r="L3903" i="13" s="1"/>
  <c r="L4927" i="13" a="1"/>
  <c r="L4927" i="13" s="1"/>
  <c r="L5951" i="13" a="1"/>
  <c r="L5951" i="13" s="1"/>
  <c r="L6975" i="13" a="1"/>
  <c r="L6975" i="13" s="1"/>
  <c r="L7999" i="13" a="1"/>
  <c r="L7999" i="13" s="1"/>
  <c r="K2689" i="13" a="1"/>
  <c r="K2689" i="13" s="1"/>
  <c r="K3713" i="13" a="1"/>
  <c r="K3713" i="13" s="1"/>
  <c r="K4737" i="13" a="1"/>
  <c r="K4737" i="13" s="1"/>
  <c r="K5761" i="13" a="1"/>
  <c r="K5761" i="13" s="1"/>
  <c r="K6785" i="13" a="1"/>
  <c r="K6785" i="13" s="1"/>
  <c r="K7809" i="13" a="1"/>
  <c r="K7809" i="13" s="1"/>
  <c r="L8861" i="13" a="1"/>
  <c r="L8861" i="13" s="1"/>
  <c r="L9885" i="13" a="1"/>
  <c r="L9885" i="13" s="1"/>
  <c r="K8195" i="13" a="1"/>
  <c r="K8195" i="13" s="1"/>
  <c r="L305" i="13" a="1"/>
  <c r="L305" i="13" s="1"/>
  <c r="L1329" i="13" a="1"/>
  <c r="L1329" i="13" s="1"/>
  <c r="L2353" i="13" a="1"/>
  <c r="L2353" i="13" s="1"/>
  <c r="L640" i="13" a="1"/>
  <c r="L640" i="13" s="1"/>
  <c r="L1664" i="13" a="1"/>
  <c r="L1664" i="13" s="1"/>
  <c r="L2688" i="13" a="1"/>
  <c r="L2688" i="13" s="1"/>
  <c r="K2506" i="13" a="1"/>
  <c r="K2506" i="13" s="1"/>
  <c r="K3530" i="13" a="1"/>
  <c r="K3530" i="13" s="1"/>
  <c r="L118" i="13" a="1"/>
  <c r="L118" i="13" s="1"/>
  <c r="L1142" i="13" a="1"/>
  <c r="L1142" i="13" s="1"/>
  <c r="K2516" i="13" a="1"/>
  <c r="K2516" i="13" s="1"/>
  <c r="K3540" i="13" a="1"/>
  <c r="K3540" i="13" s="1"/>
  <c r="K4564" i="13" a="1"/>
  <c r="K4564" i="13" s="1"/>
  <c r="K5588" i="13" a="1"/>
  <c r="K5588" i="13" s="1"/>
  <c r="K6612" i="13" a="1"/>
  <c r="K6612" i="13" s="1"/>
  <c r="K7636" i="13" a="1"/>
  <c r="K7636" i="13" s="1"/>
  <c r="L3424" i="13" a="1"/>
  <c r="L3424" i="13" s="1"/>
  <c r="L4448" i="13" a="1"/>
  <c r="L4448" i="13" s="1"/>
  <c r="L5472" i="13" a="1"/>
  <c r="L5472" i="13" s="1"/>
  <c r="L6496" i="13" a="1"/>
  <c r="L6496" i="13" s="1"/>
  <c r="L7520" i="13" a="1"/>
  <c r="L7520" i="13" s="1"/>
  <c r="K4138" i="13" a="1"/>
  <c r="K4138" i="13" s="1"/>
  <c r="K5162" i="13" a="1"/>
  <c r="K5162" i="13" s="1"/>
  <c r="K6186" i="13" a="1"/>
  <c r="K6186" i="13" s="1"/>
  <c r="K7210" i="13" a="1"/>
  <c r="K7210" i="13" s="1"/>
  <c r="K8234" i="13" a="1"/>
  <c r="K8234" i="13" s="1"/>
  <c r="L2922" i="13" a="1"/>
  <c r="L2922" i="13" s="1"/>
  <c r="L3946" i="13" a="1"/>
  <c r="L3946" i="13" s="1"/>
  <c r="L4970" i="13" a="1"/>
  <c r="L4970" i="13" s="1"/>
  <c r="L5994" i="13" a="1"/>
  <c r="L5994" i="13" s="1"/>
  <c r="L7018" i="13" a="1"/>
  <c r="L7018" i="13" s="1"/>
  <c r="K8072" i="13" a="1"/>
  <c r="K8072" i="13" s="1"/>
  <c r="K9096" i="13" a="1"/>
  <c r="K9096" i="13" s="1"/>
  <c r="K10120" i="13" a="1"/>
  <c r="K10120" i="13" s="1"/>
  <c r="L8428" i="13" a="1"/>
  <c r="L8428" i="13" s="1"/>
  <c r="L9452" i="13" a="1"/>
  <c r="L9452" i="13" s="1"/>
  <c r="L10476" i="13" a="1"/>
  <c r="L10476" i="13" s="1"/>
  <c r="K9294" i="13" a="1"/>
  <c r="K9294" i="13" s="1"/>
  <c r="K10318" i="13" a="1"/>
  <c r="K10318" i="13" s="1"/>
  <c r="L8582" i="13" a="1"/>
  <c r="L8582" i="13" s="1"/>
  <c r="L9606" i="13" a="1"/>
  <c r="L9606" i="13" s="1"/>
  <c r="K10634" i="13" a="1"/>
  <c r="K10634" i="13" s="1"/>
  <c r="K1524" i="13" a="1"/>
  <c r="K1524" i="13" s="1"/>
  <c r="L4213" i="13" a="1"/>
  <c r="L4213" i="13" s="1"/>
  <c r="L4725" i="13" a="1"/>
  <c r="L4725" i="13" s="1"/>
  <c r="L5237" i="13" a="1"/>
  <c r="L5237" i="13" s="1"/>
  <c r="L5749" i="13" a="1"/>
  <c r="L5749" i="13" s="1"/>
  <c r="L6261" i="13" a="1"/>
  <c r="L6261" i="13" s="1"/>
  <c r="L6773" i="13" a="1"/>
  <c r="L6773" i="13" s="1"/>
  <c r="L7285" i="13" a="1"/>
  <c r="L7285" i="13" s="1"/>
  <c r="L7797" i="13" a="1"/>
  <c r="L7797" i="13" s="1"/>
  <c r="K3075" i="13" a="1"/>
  <c r="K3075" i="13" s="1"/>
  <c r="K3587" i="13" a="1"/>
  <c r="K3587" i="13" s="1"/>
  <c r="K4099" i="13" a="1"/>
  <c r="K4099" i="13" s="1"/>
  <c r="K4611" i="13" a="1"/>
  <c r="K4611" i="13" s="1"/>
  <c r="K5123" i="13" a="1"/>
  <c r="K5123" i="13" s="1"/>
  <c r="K5635" i="13" a="1"/>
  <c r="K5635" i="13" s="1"/>
  <c r="K6147" i="13" a="1"/>
  <c r="K6147" i="13" s="1"/>
  <c r="K6659" i="13" a="1"/>
  <c r="K6659" i="13" s="1"/>
  <c r="K7171" i="13" a="1"/>
  <c r="K7171" i="13" s="1"/>
  <c r="K7683" i="13" a="1"/>
  <c r="K7683" i="13" s="1"/>
  <c r="L3787" i="13" a="1"/>
  <c r="L3787" i="13" s="1"/>
  <c r="L4299" i="13" a="1"/>
  <c r="L4299" i="13" s="1"/>
  <c r="L4811" i="13" a="1"/>
  <c r="L4811" i="13" s="1"/>
  <c r="L5323" i="13" a="1"/>
  <c r="L5323" i="13" s="1"/>
  <c r="L5835" i="13" a="1"/>
  <c r="L5835" i="13" s="1"/>
  <c r="L6347" i="13" a="1"/>
  <c r="L6347" i="13" s="1"/>
  <c r="L6859" i="13" a="1"/>
  <c r="L6859" i="13" s="1"/>
  <c r="L7371" i="13" a="1"/>
  <c r="L7371" i="13" s="1"/>
  <c r="L7883" i="13" a="1"/>
  <c r="L7883" i="13" s="1"/>
  <c r="L8395" i="13" a="1"/>
  <c r="L8395" i="13" s="1"/>
  <c r="K2573" i="13" a="1"/>
  <c r="K2573" i="13" s="1"/>
  <c r="K3085" i="13" a="1"/>
  <c r="K3085" i="13" s="1"/>
  <c r="K3597" i="13" a="1"/>
  <c r="K3597" i="13" s="1"/>
  <c r="K4109" i="13" a="1"/>
  <c r="K4109" i="13" s="1"/>
  <c r="K4621" i="13" a="1"/>
  <c r="K4621" i="13" s="1"/>
  <c r="K5133" i="13" a="1"/>
  <c r="K5133" i="13" s="1"/>
  <c r="K5645" i="13" a="1"/>
  <c r="K5645" i="13" s="1"/>
  <c r="K6157" i="13" a="1"/>
  <c r="K6157" i="13" s="1"/>
  <c r="K6669" i="13" a="1"/>
  <c r="K6669" i="13" s="1"/>
  <c r="K7181" i="13" a="1"/>
  <c r="K7181" i="13" s="1"/>
  <c r="K7693" i="13" a="1"/>
  <c r="K7693" i="13" s="1"/>
  <c r="L8233" i="13" a="1"/>
  <c r="L8233" i="13" s="1"/>
  <c r="L8745" i="13" a="1"/>
  <c r="L8745" i="13" s="1"/>
  <c r="L9257" i="13" a="1"/>
  <c r="L9257" i="13" s="1"/>
  <c r="L9769" i="13" a="1"/>
  <c r="L9769" i="13" s="1"/>
  <c r="L10281" i="13" a="1"/>
  <c r="L10281" i="13" s="1"/>
  <c r="K8079" i="13" a="1"/>
  <c r="K8079" i="13" s="1"/>
  <c r="K8591" i="13" a="1"/>
  <c r="K8591" i="13" s="1"/>
  <c r="K9103" i="13" a="1"/>
  <c r="K9103" i="13" s="1"/>
  <c r="K9615" i="13" a="1"/>
  <c r="K9615" i="13" s="1"/>
  <c r="K10127" i="13" a="1"/>
  <c r="K10127" i="13" s="1"/>
  <c r="K10635" i="13" a="1"/>
  <c r="K10635" i="13" s="1"/>
  <c r="L8943" i="13" a="1"/>
  <c r="L8943" i="13" s="1"/>
  <c r="L9455" i="13" a="1"/>
  <c r="L9455" i="13" s="1"/>
  <c r="L9967" i="13" a="1"/>
  <c r="L9967" i="13" s="1"/>
  <c r="L10479" i="13" a="1"/>
  <c r="L10479" i="13" s="1"/>
  <c r="K8233" i="13" a="1"/>
  <c r="K8233" i="13" s="1"/>
  <c r="K8745" i="13" a="1"/>
  <c r="K8745" i="13" s="1"/>
  <c r="K9257" i="13" a="1"/>
  <c r="K9257" i="13" s="1"/>
  <c r="K9769" i="13" a="1"/>
  <c r="K9769" i="13" s="1"/>
  <c r="L927" i="13" a="1"/>
  <c r="L927" i="13" s="1"/>
  <c r="L445" i="13" a="1"/>
  <c r="L445" i="13" s="1"/>
  <c r="L957" i="13" a="1"/>
  <c r="L957" i="13" s="1"/>
  <c r="L1469" i="13" a="1"/>
  <c r="L1469" i="13" s="1"/>
  <c r="L1981" i="13" a="1"/>
  <c r="L1981" i="13" s="1"/>
  <c r="K98" i="13" a="1"/>
  <c r="K98" i="13" s="1"/>
  <c r="L268" i="13" a="1"/>
  <c r="L268" i="13" s="1"/>
  <c r="L780" i="13" a="1"/>
  <c r="L780" i="13" s="1"/>
  <c r="L1292" i="13" a="1"/>
  <c r="L1292" i="13" s="1"/>
  <c r="L1804" i="13" a="1"/>
  <c r="L1804" i="13" s="1"/>
  <c r="L2316" i="13" a="1"/>
  <c r="L2316" i="13" s="1"/>
  <c r="K570" i="13" a="1"/>
  <c r="K570" i="13" s="1"/>
  <c r="L1887" i="13" a="1"/>
  <c r="L1887" i="13" s="1"/>
  <c r="K2646" i="13" a="1"/>
  <c r="K2646" i="13" s="1"/>
  <c r="K3158" i="13" a="1"/>
  <c r="K3158" i="13" s="1"/>
  <c r="K542" i="13" a="1"/>
  <c r="K542" i="13" s="1"/>
  <c r="K1866" i="13" a="1"/>
  <c r="K1866" i="13" s="1"/>
  <c r="L258" i="13" a="1"/>
  <c r="L258" i="13" s="1"/>
  <c r="L770" i="13" a="1"/>
  <c r="L770" i="13" s="1"/>
  <c r="L1282" i="13" a="1"/>
  <c r="L1282" i="13" s="1"/>
  <c r="L1794" i="13" a="1"/>
  <c r="L1794" i="13" s="1"/>
  <c r="K2656" i="13" a="1"/>
  <c r="K2656" i="13" s="1"/>
  <c r="K3168" i="13" a="1"/>
  <c r="K3168" i="13" s="1"/>
  <c r="K3680" i="13" a="1"/>
  <c r="K3680" i="13" s="1"/>
  <c r="K4192" i="13" a="1"/>
  <c r="K4192" i="13" s="1"/>
  <c r="K4704" i="13" a="1"/>
  <c r="K4704" i="13" s="1"/>
  <c r="K5216" i="13" a="1"/>
  <c r="K5216" i="13" s="1"/>
  <c r="K5728" i="13" a="1"/>
  <c r="K5728" i="13" s="1"/>
  <c r="K6240" i="13" a="1"/>
  <c r="K6240" i="13" s="1"/>
  <c r="K6752" i="13" a="1"/>
  <c r="K6752" i="13" s="1"/>
  <c r="K7264" i="13" a="1"/>
  <c r="K7264" i="13" s="1"/>
  <c r="K7776" i="13" a="1"/>
  <c r="K7776" i="13" s="1"/>
  <c r="L3052" i="13" a="1"/>
  <c r="L3052" i="13" s="1"/>
  <c r="L3564" i="13" a="1"/>
  <c r="L3564" i="13" s="1"/>
  <c r="L4076" i="13" a="1"/>
  <c r="L4076" i="13" s="1"/>
  <c r="L4588" i="13" a="1"/>
  <c r="L4588" i="13" s="1"/>
  <c r="L5100" i="13" a="1"/>
  <c r="L5100" i="13" s="1"/>
  <c r="L5612" i="13" a="1"/>
  <c r="L5612" i="13" s="1"/>
  <c r="L6124" i="13" a="1"/>
  <c r="L6124" i="13" s="1"/>
  <c r="L6636" i="13" a="1"/>
  <c r="L6636" i="13" s="1"/>
  <c r="L7148" i="13" a="1"/>
  <c r="L7148" i="13" s="1"/>
  <c r="L7660" i="13" a="1"/>
  <c r="L7660" i="13" s="1"/>
  <c r="K3766" i="13" a="1"/>
  <c r="K3766" i="13" s="1"/>
  <c r="K4278" i="13" a="1"/>
  <c r="K4278" i="13" s="1"/>
  <c r="K4790" i="13" a="1"/>
  <c r="K4790" i="13" s="1"/>
  <c r="K5302" i="13" a="1"/>
  <c r="K5302" i="13" s="1"/>
  <c r="K5814" i="13" a="1"/>
  <c r="K5814" i="13" s="1"/>
  <c r="K6326" i="13" a="1"/>
  <c r="K6326" i="13" s="1"/>
  <c r="K6838" i="13" a="1"/>
  <c r="K6838" i="13" s="1"/>
  <c r="K7350" i="13" a="1"/>
  <c r="K7350" i="13" s="1"/>
  <c r="K7862" i="13" a="1"/>
  <c r="K7862" i="13" s="1"/>
  <c r="K8374" i="13" a="1"/>
  <c r="K8374" i="13" s="1"/>
  <c r="L2550" i="13" a="1"/>
  <c r="L2550" i="13" s="1"/>
  <c r="L3062" i="13" a="1"/>
  <c r="L3062" i="13" s="1"/>
  <c r="L3574" i="13" a="1"/>
  <c r="L3574" i="13" s="1"/>
  <c r="L4086" i="13" a="1"/>
  <c r="L4086" i="13" s="1"/>
  <c r="L4598" i="13" a="1"/>
  <c r="L4598" i="13" s="1"/>
  <c r="L5110" i="13" a="1"/>
  <c r="L5110" i="13" s="1"/>
  <c r="L5622" i="13" a="1"/>
  <c r="L5622" i="13" s="1"/>
  <c r="L6134" i="13" a="1"/>
  <c r="L6134" i="13" s="1"/>
  <c r="L6646" i="13" a="1"/>
  <c r="L6646" i="13" s="1"/>
  <c r="L7158" i="13" a="1"/>
  <c r="L7158" i="13" s="1"/>
  <c r="L7670" i="13" a="1"/>
  <c r="L7670" i="13" s="1"/>
  <c r="K8212" i="13" a="1"/>
  <c r="K8212" i="13" s="1"/>
  <c r="K8724" i="13" a="1"/>
  <c r="K8724" i="13" s="1"/>
  <c r="K9236" i="13" a="1"/>
  <c r="K9236" i="13" s="1"/>
  <c r="K9748" i="13" a="1"/>
  <c r="K9748" i="13" s="1"/>
  <c r="K10260" i="13" a="1"/>
  <c r="K10260" i="13" s="1"/>
  <c r="L8056" i="13" a="1"/>
  <c r="L8056" i="13" s="1"/>
  <c r="L8568" i="13" a="1"/>
  <c r="L8568" i="13" s="1"/>
  <c r="L9080" i="13" a="1"/>
  <c r="L9080" i="13" s="1"/>
  <c r="L9592" i="13" a="1"/>
  <c r="L9592" i="13" s="1"/>
  <c r="L10104" i="13" a="1"/>
  <c r="L10104" i="13" s="1"/>
  <c r="K10615" i="13" a="1"/>
  <c r="K10615" i="13" s="1"/>
  <c r="K8922" i="13" a="1"/>
  <c r="K8922" i="13" s="1"/>
  <c r="K9434" i="13" a="1"/>
  <c r="K9434" i="13" s="1"/>
  <c r="K9946" i="13" a="1"/>
  <c r="K9946" i="13" s="1"/>
  <c r="L8699" i="13" a="1"/>
  <c r="L8699" i="13" s="1"/>
  <c r="K7989" i="13" a="1"/>
  <c r="K7989" i="13" s="1"/>
  <c r="K10243" i="13" a="1"/>
  <c r="K10243" i="13" s="1"/>
  <c r="L10083" i="13" a="1"/>
  <c r="L10083" i="13" s="1"/>
  <c r="K9373" i="13" a="1"/>
  <c r="K9373" i="13" s="1"/>
  <c r="K10598" i="13" a="1"/>
  <c r="K10598" i="13" s="1"/>
  <c r="L8939" i="13" a="1"/>
  <c r="L8939" i="13" s="1"/>
  <c r="L8499" i="13" a="1"/>
  <c r="L8499" i="13" s="1"/>
  <c r="L10547" i="13" a="1"/>
  <c r="L10547" i="13" s="1"/>
  <c r="K9805" i="13" a="1"/>
  <c r="K9805" i="13" s="1"/>
  <c r="L9506" i="13" a="1"/>
  <c r="L9506" i="13" s="1"/>
  <c r="L7930" i="13" a="1"/>
  <c r="L7930" i="13" s="1"/>
  <c r="L9586" i="13" a="1"/>
  <c r="L9586" i="13" s="1"/>
  <c r="L8074" i="13" a="1"/>
  <c r="L8074" i="13" s="1"/>
  <c r="L9426" i="13" a="1"/>
  <c r="L9426" i="13" s="1"/>
  <c r="L7898" i="13" a="1"/>
  <c r="L7898" i="13" s="1"/>
  <c r="K9147" i="13" a="1"/>
  <c r="K9147" i="13" s="1"/>
  <c r="K8635" i="13" a="1"/>
  <c r="K8635" i="13" s="1"/>
  <c r="K1408" i="13" a="1"/>
  <c r="K1408" i="13" s="1"/>
  <c r="K1920" i="13" a="1"/>
  <c r="K1920" i="13" s="1"/>
  <c r="K2432" i="13" a="1"/>
  <c r="K2432" i="13" s="1"/>
  <c r="K207" i="13" a="1"/>
  <c r="K207" i="13" s="1"/>
  <c r="K719" i="13" a="1"/>
  <c r="K719" i="13" s="1"/>
  <c r="K1231" i="13" a="1"/>
  <c r="K1231" i="13" s="1"/>
  <c r="K1743" i="13" a="1"/>
  <c r="K1743" i="13" s="1"/>
  <c r="K2255" i="13" a="1"/>
  <c r="K2255" i="13" s="1"/>
  <c r="K326" i="13" a="1"/>
  <c r="K326" i="13" s="1"/>
  <c r="K1762" i="13" a="1"/>
  <c r="K1762" i="13" s="1"/>
  <c r="L2583" i="13" a="1"/>
  <c r="L2583" i="13" s="1"/>
  <c r="L3095" i="13" a="1"/>
  <c r="L3095" i="13" s="1"/>
  <c r="L291" i="13" a="1"/>
  <c r="L291" i="13" s="1"/>
  <c r="L1743" i="13" a="1"/>
  <c r="L1743" i="13" s="1"/>
  <c r="K197" i="13" a="1"/>
  <c r="K197" i="13" s="1"/>
  <c r="K709" i="13" a="1"/>
  <c r="K709" i="13" s="1"/>
  <c r="K1221" i="13" a="1"/>
  <c r="K1221" i="13" s="1"/>
  <c r="K1733" i="13" a="1"/>
  <c r="K1733" i="13" s="1"/>
  <c r="L2593" i="13" a="1"/>
  <c r="L2593" i="13" s="1"/>
  <c r="L3105" i="13" a="1"/>
  <c r="L3105" i="13" s="1"/>
  <c r="L3617" i="13" a="1"/>
  <c r="L3617" i="13" s="1"/>
  <c r="L4129" i="13" a="1"/>
  <c r="L4129" i="13" s="1"/>
  <c r="L4641" i="13" a="1"/>
  <c r="L4641" i="13" s="1"/>
  <c r="L5153" i="13" a="1"/>
  <c r="L5153" i="13" s="1"/>
  <c r="L5665" i="13" a="1"/>
  <c r="L5665" i="13" s="1"/>
  <c r="L6177" i="13" a="1"/>
  <c r="L6177" i="13" s="1"/>
  <c r="L6689" i="13" a="1"/>
  <c r="L6689" i="13" s="1"/>
  <c r="L7201" i="13" a="1"/>
  <c r="L7201" i="13" s="1"/>
  <c r="L7713" i="13" a="1"/>
  <c r="L7713" i="13" s="1"/>
  <c r="K2991" i="13" a="1"/>
  <c r="K2991" i="13" s="1"/>
  <c r="K3503" i="13" a="1"/>
  <c r="K3503" i="13" s="1"/>
  <c r="K4015" i="13" a="1"/>
  <c r="K4015" i="13" s="1"/>
  <c r="K4527" i="13" a="1"/>
  <c r="K4527" i="13" s="1"/>
  <c r="K5039" i="13" a="1"/>
  <c r="K5039" i="13" s="1"/>
  <c r="K5551" i="13" a="1"/>
  <c r="K5551" i="13" s="1"/>
  <c r="K6063" i="13" a="1"/>
  <c r="K6063" i="13" s="1"/>
  <c r="K6575" i="13" a="1"/>
  <c r="K6575" i="13" s="1"/>
  <c r="K7087" i="13" a="1"/>
  <c r="K7087" i="13" s="1"/>
  <c r="K7599" i="13" a="1"/>
  <c r="K7599" i="13" s="1"/>
  <c r="L3703" i="13" a="1"/>
  <c r="L3703" i="13" s="1"/>
  <c r="L4215" i="13" a="1"/>
  <c r="L4215" i="13" s="1"/>
  <c r="L4727" i="13" a="1"/>
  <c r="L4727" i="13" s="1"/>
  <c r="L5239" i="13" a="1"/>
  <c r="L5239" i="13" s="1"/>
  <c r="L5751" i="13" a="1"/>
  <c r="L5751" i="13" s="1"/>
  <c r="L6263" i="13" a="1"/>
  <c r="L6263" i="13" s="1"/>
  <c r="L6775" i="13" a="1"/>
  <c r="L6775" i="13" s="1"/>
  <c r="L7287" i="13" a="1"/>
  <c r="L7287" i="13" s="1"/>
  <c r="L7799" i="13" a="1"/>
  <c r="L7799" i="13" s="1"/>
  <c r="L8311" i="13" a="1"/>
  <c r="L8311" i="13" s="1"/>
  <c r="K2489" i="13" a="1"/>
  <c r="K2489" i="13" s="1"/>
  <c r="K3001" i="13" a="1"/>
  <c r="K3001" i="13" s="1"/>
  <c r="K3513" i="13" a="1"/>
  <c r="K3513" i="13" s="1"/>
  <c r="K4025" i="13" a="1"/>
  <c r="K4025" i="13" s="1"/>
  <c r="K4537" i="13" a="1"/>
  <c r="K4537" i="13" s="1"/>
  <c r="K5049" i="13" a="1"/>
  <c r="K5049" i="13" s="1"/>
  <c r="K5561" i="13" a="1"/>
  <c r="K5561" i="13" s="1"/>
  <c r="K6073" i="13" a="1"/>
  <c r="K6073" i="13" s="1"/>
  <c r="K6585" i="13" a="1"/>
  <c r="K6585" i="13" s="1"/>
  <c r="K7097" i="13" a="1"/>
  <c r="K7097" i="13" s="1"/>
  <c r="K7609" i="13" a="1"/>
  <c r="K7609" i="13" s="1"/>
  <c r="L8149" i="13" a="1"/>
  <c r="L8149" i="13" s="1"/>
  <c r="L8661" i="13" a="1"/>
  <c r="L8661" i="13" s="1"/>
  <c r="L9173" i="13" a="1"/>
  <c r="L9173" i="13" s="1"/>
  <c r="L9685" i="13" a="1"/>
  <c r="L9685" i="13" s="1"/>
  <c r="L10197" i="13" a="1"/>
  <c r="L10197" i="13" s="1"/>
  <c r="K7995" i="13" a="1"/>
  <c r="K7995" i="13" s="1"/>
  <c r="K8507" i="13" a="1"/>
  <c r="K8507" i="13" s="1"/>
  <c r="L105" i="13" a="1"/>
  <c r="L105" i="13" s="1"/>
  <c r="L617" i="13" a="1"/>
  <c r="L617" i="13" s="1"/>
  <c r="L1129" i="13" a="1"/>
  <c r="L1129" i="13" s="1"/>
  <c r="L1641" i="13" a="1"/>
  <c r="L1641" i="13" s="1"/>
  <c r="L2153" i="13" a="1"/>
  <c r="L2153" i="13" s="1"/>
  <c r="K810" i="13" a="1"/>
  <c r="K810" i="13" s="1"/>
  <c r="L440" i="13" a="1"/>
  <c r="L440" i="13" s="1"/>
  <c r="L952" i="13" a="1"/>
  <c r="L952" i="13" s="1"/>
  <c r="L1464" i="13" a="1"/>
  <c r="L1464" i="13" s="1"/>
  <c r="L1976" i="13" a="1"/>
  <c r="L1976" i="13" s="1"/>
  <c r="L2488" i="13" a="1"/>
  <c r="L2488" i="13" s="1"/>
  <c r="L1199" i="13" a="1"/>
  <c r="L1199" i="13" s="1"/>
  <c r="K2234" i="13" a="1"/>
  <c r="K2234" i="13" s="1"/>
  <c r="K2818" i="13" a="1"/>
  <c r="K2818" i="13" s="1"/>
  <c r="K3330" i="13" a="1"/>
  <c r="K3330" i="13" s="1"/>
  <c r="K1194" i="13" a="1"/>
  <c r="K1194" i="13" s="1"/>
  <c r="L2207" i="13" a="1"/>
  <c r="L2207" i="13" s="1"/>
  <c r="L430" i="13" a="1"/>
  <c r="L430" i="13" s="1"/>
  <c r="L942" i="13" a="1"/>
  <c r="L942" i="13" s="1"/>
  <c r="L1454" i="13" a="1"/>
  <c r="L1454" i="13" s="1"/>
  <c r="L1966" i="13" a="1"/>
  <c r="L1966" i="13" s="1"/>
  <c r="K2828" i="13" a="1"/>
  <c r="K2828" i="13" s="1"/>
  <c r="K3340" i="13" a="1"/>
  <c r="K3340" i="13" s="1"/>
  <c r="K3852" i="13" a="1"/>
  <c r="K3852" i="13" s="1"/>
  <c r="K4364" i="13" a="1"/>
  <c r="K4364" i="13" s="1"/>
  <c r="K4876" i="13" a="1"/>
  <c r="K4876" i="13" s="1"/>
  <c r="K5388" i="13" a="1"/>
  <c r="K5388" i="13" s="1"/>
  <c r="K5900" i="13" a="1"/>
  <c r="K5900" i="13" s="1"/>
  <c r="K6412" i="13" a="1"/>
  <c r="K6412" i="13" s="1"/>
  <c r="K6924" i="13" a="1"/>
  <c r="K6924" i="13" s="1"/>
  <c r="K7436" i="13" a="1"/>
  <c r="K7436" i="13" s="1"/>
  <c r="L2712" i="13" a="1"/>
  <c r="L2712" i="13" s="1"/>
  <c r="L3224" i="13" a="1"/>
  <c r="L3224" i="13" s="1"/>
  <c r="L3736" i="13" a="1"/>
  <c r="L3736" i="13" s="1"/>
  <c r="L4248" i="13" a="1"/>
  <c r="L4248" i="13" s="1"/>
  <c r="L4760" i="13" a="1"/>
  <c r="L4760" i="13" s="1"/>
  <c r="L5272" i="13" a="1"/>
  <c r="L5272" i="13" s="1"/>
  <c r="L5784" i="13" a="1"/>
  <c r="L5784" i="13" s="1"/>
  <c r="L6296" i="13" a="1"/>
  <c r="L6296" i="13" s="1"/>
  <c r="L6808" i="13" a="1"/>
  <c r="L6808" i="13" s="1"/>
  <c r="L7320" i="13" a="1"/>
  <c r="L7320" i="13" s="1"/>
  <c r="L7832" i="13" a="1"/>
  <c r="L7832" i="13" s="1"/>
  <c r="K3938" i="13" a="1"/>
  <c r="K3938" i="13" s="1"/>
  <c r="K4450" i="13" a="1"/>
  <c r="K4450" i="13" s="1"/>
  <c r="K4962" i="13" a="1"/>
  <c r="K4962" i="13" s="1"/>
  <c r="K5474" i="13" a="1"/>
  <c r="K5474" i="13" s="1"/>
  <c r="K5986" i="13" a="1"/>
  <c r="K5986" i="13" s="1"/>
  <c r="K6498" i="13" a="1"/>
  <c r="K6498" i="13" s="1"/>
  <c r="K7010" i="13" a="1"/>
  <c r="K7010" i="13" s="1"/>
  <c r="K7522" i="13" a="1"/>
  <c r="K7522" i="13" s="1"/>
  <c r="K8034" i="13" a="1"/>
  <c r="K8034" i="13" s="1"/>
  <c r="L2210" i="13" a="1"/>
  <c r="L2210" i="13" s="1"/>
  <c r="L2722" i="13" a="1"/>
  <c r="L2722" i="13" s="1"/>
  <c r="L3234" i="13" a="1"/>
  <c r="L3234" i="13" s="1"/>
  <c r="L3746" i="13" a="1"/>
  <c r="L3746" i="13" s="1"/>
  <c r="L4258" i="13" a="1"/>
  <c r="L4258" i="13" s="1"/>
  <c r="L4770" i="13" a="1"/>
  <c r="L4770" i="13" s="1"/>
  <c r="L5282" i="13" a="1"/>
  <c r="L5282" i="13" s="1"/>
  <c r="L5794" i="13" a="1"/>
  <c r="L5794" i="13" s="1"/>
  <c r="L6306" i="13" a="1"/>
  <c r="L6306" i="13" s="1"/>
  <c r="L6818" i="13" a="1"/>
  <c r="L6818" i="13" s="1"/>
  <c r="L7330" i="13" a="1"/>
  <c r="L7330" i="13" s="1"/>
  <c r="L7842" i="13" a="1"/>
  <c r="L7842" i="13" s="1"/>
  <c r="K8384" i="13" a="1"/>
  <c r="K8384" i="13" s="1"/>
  <c r="K8896" i="13" a="1"/>
  <c r="K8896" i="13" s="1"/>
  <c r="K9408" i="13" a="1"/>
  <c r="K9408" i="13" s="1"/>
  <c r="K9920" i="13" a="1"/>
  <c r="K9920" i="13" s="1"/>
  <c r="K10432" i="13" a="1"/>
  <c r="K10432" i="13" s="1"/>
  <c r="L8228" i="13" a="1"/>
  <c r="L8228" i="13" s="1"/>
  <c r="L8740" i="13" a="1"/>
  <c r="L8740" i="13" s="1"/>
  <c r="L9252" i="13" a="1"/>
  <c r="L9252" i="13" s="1"/>
  <c r="L9764" i="13" a="1"/>
  <c r="L9764" i="13" s="1"/>
  <c r="L10276" i="13" a="1"/>
  <c r="L10276" i="13" s="1"/>
  <c r="K8582" i="13" a="1"/>
  <c r="K8582" i="13" s="1"/>
  <c r="K9094" i="13" a="1"/>
  <c r="K9094" i="13" s="1"/>
  <c r="K9606" i="13" a="1"/>
  <c r="K9606" i="13" s="1"/>
  <c r="K10118" i="13" a="1"/>
  <c r="K10118" i="13" s="1"/>
  <c r="K10631" i="13" a="1"/>
  <c r="K10631" i="13" s="1"/>
  <c r="L8382" i="13" a="1"/>
  <c r="L8382" i="13" s="1"/>
  <c r="L8894" i="13" a="1"/>
  <c r="L8894" i="13" s="1"/>
  <c r="L9406" i="13" a="1"/>
  <c r="L9406" i="13" s="1"/>
  <c r="L9918" i="13" a="1"/>
  <c r="L9918" i="13" s="1"/>
  <c r="L10430" i="13" a="1"/>
  <c r="L10430" i="13" s="1"/>
  <c r="L1155" i="13" a="1"/>
  <c r="L1155" i="13" s="1"/>
  <c r="K508" i="13" a="1"/>
  <c r="K508" i="13" s="1"/>
  <c r="K1020" i="13" a="1"/>
  <c r="K1020" i="13" s="1"/>
  <c r="K1532" i="13" a="1"/>
  <c r="K1532" i="13" s="1"/>
  <c r="K2044" i="13" a="1"/>
  <c r="K2044" i="13" s="1"/>
  <c r="K362" i="13" a="1"/>
  <c r="K362" i="13" s="1"/>
  <c r="K331" i="13" a="1"/>
  <c r="K331" i="13" s="1"/>
  <c r="K843" i="13" a="1"/>
  <c r="K843" i="13" s="1"/>
  <c r="K1355" i="13" a="1"/>
  <c r="K1355" i="13" s="1"/>
  <c r="K1867" i="13" a="1"/>
  <c r="K1867" i="13" s="1"/>
  <c r="K2379" i="13" a="1"/>
  <c r="K2379" i="13" s="1"/>
  <c r="K814" i="13" a="1"/>
  <c r="K814" i="13" s="1"/>
  <c r="K2014" i="13" a="1"/>
  <c r="K2014" i="13" s="1"/>
  <c r="L2707" i="13" a="1"/>
  <c r="L2707" i="13" s="1"/>
  <c r="L3219" i="13" a="1"/>
  <c r="L3219" i="13" s="1"/>
  <c r="K794" i="13" a="1"/>
  <c r="K794" i="13" s="1"/>
  <c r="L1987" i="13" a="1"/>
  <c r="L1987" i="13" s="1"/>
  <c r="K321" i="13" a="1"/>
  <c r="K321" i="13" s="1"/>
  <c r="K833" i="13" a="1"/>
  <c r="K833" i="13" s="1"/>
  <c r="K1345" i="13" a="1"/>
  <c r="K1345" i="13" s="1"/>
  <c r="K1857" i="13" a="1"/>
  <c r="K1857" i="13" s="1"/>
  <c r="L2717" i="13" a="1"/>
  <c r="L2717" i="13" s="1"/>
  <c r="L3229" i="13" a="1"/>
  <c r="L3229" i="13" s="1"/>
  <c r="L3741" i="13" a="1"/>
  <c r="L3741" i="13" s="1"/>
  <c r="L4253" i="13" a="1"/>
  <c r="L4253" i="13" s="1"/>
  <c r="L4765" i="13" a="1"/>
  <c r="L4765" i="13" s="1"/>
  <c r="L5277" i="13" a="1"/>
  <c r="L5277" i="13" s="1"/>
  <c r="L5789" i="13" a="1"/>
  <c r="L5789" i="13" s="1"/>
  <c r="L6301" i="13" a="1"/>
  <c r="L6301" i="13" s="1"/>
  <c r="L6813" i="13" a="1"/>
  <c r="L6813" i="13" s="1"/>
  <c r="L7325" i="13" a="1"/>
  <c r="L7325" i="13" s="1"/>
  <c r="L7837" i="13" a="1"/>
  <c r="L7837" i="13" s="1"/>
  <c r="K3115" i="13" a="1"/>
  <c r="K3115" i="13" s="1"/>
  <c r="K3627" i="13" a="1"/>
  <c r="K3627" i="13" s="1"/>
  <c r="K4139" i="13" a="1"/>
  <c r="K4139" i="13" s="1"/>
  <c r="K4651" i="13" a="1"/>
  <c r="K4651" i="13" s="1"/>
  <c r="K5163" i="13" a="1"/>
  <c r="K5163" i="13" s="1"/>
  <c r="K5675" i="13" a="1"/>
  <c r="K5675" i="13" s="1"/>
  <c r="K6187" i="13" a="1"/>
  <c r="K6187" i="13" s="1"/>
  <c r="K6699" i="13" a="1"/>
  <c r="K6699" i="13" s="1"/>
  <c r="K7211" i="13" a="1"/>
  <c r="K7211" i="13" s="1"/>
  <c r="K7723" i="13" a="1"/>
  <c r="K7723" i="13" s="1"/>
  <c r="L3827" i="13" a="1"/>
  <c r="L3827" i="13" s="1"/>
  <c r="L4339" i="13" a="1"/>
  <c r="L4339" i="13" s="1"/>
  <c r="L4851" i="13" a="1"/>
  <c r="L4851" i="13" s="1"/>
  <c r="L5363" i="13" a="1"/>
  <c r="L5363" i="13" s="1"/>
  <c r="L5875" i="13" a="1"/>
  <c r="L5875" i="13" s="1"/>
  <c r="L6387" i="13" a="1"/>
  <c r="L6387" i="13" s="1"/>
  <c r="L6899" i="13" a="1"/>
  <c r="L6899" i="13" s="1"/>
  <c r="L7411" i="13" a="1"/>
  <c r="L7411" i="13" s="1"/>
  <c r="L7923" i="13" a="1"/>
  <c r="L7923" i="13" s="1"/>
  <c r="L8435" i="13" a="1"/>
  <c r="L8435" i="13" s="1"/>
  <c r="K2613" i="13" a="1"/>
  <c r="K2613" i="13" s="1"/>
  <c r="K3125" i="13" a="1"/>
  <c r="K3125" i="13" s="1"/>
  <c r="K3637" i="13" a="1"/>
  <c r="K3637" i="13" s="1"/>
  <c r="K4149" i="13" a="1"/>
  <c r="K4149" i="13" s="1"/>
  <c r="K4661" i="13" a="1"/>
  <c r="K4661" i="13" s="1"/>
  <c r="K5173" i="13" a="1"/>
  <c r="K5173" i="13" s="1"/>
  <c r="K5685" i="13" a="1"/>
  <c r="K5685" i="13" s="1"/>
  <c r="K6197" i="13" a="1"/>
  <c r="K6197" i="13" s="1"/>
  <c r="K6709" i="13" a="1"/>
  <c r="K6709" i="13" s="1"/>
  <c r="K7221" i="13" a="1"/>
  <c r="K7221" i="13" s="1"/>
  <c r="K7733" i="13" a="1"/>
  <c r="K7733" i="13" s="1"/>
  <c r="L8273" i="13" a="1"/>
  <c r="L8273" i="13" s="1"/>
  <c r="L8785" i="13" a="1"/>
  <c r="L8785" i="13" s="1"/>
  <c r="L9297" i="13" a="1"/>
  <c r="L9297" i="13" s="1"/>
  <c r="L9809" i="13" a="1"/>
  <c r="L9809" i="13" s="1"/>
  <c r="L10321" i="13" a="1"/>
  <c r="L10321" i="13" s="1"/>
  <c r="K8119" i="13" a="1"/>
  <c r="K8119" i="13" s="1"/>
  <c r="K8631" i="13" a="1"/>
  <c r="K8631" i="13" s="1"/>
  <c r="K9143" i="13" a="1"/>
  <c r="K9143" i="13" s="1"/>
  <c r="K9655" i="13" a="1"/>
  <c r="K9655" i="13" s="1"/>
  <c r="K10167" i="13" a="1"/>
  <c r="K10167" i="13" s="1"/>
  <c r="L8471" i="13" a="1"/>
  <c r="L8471" i="13" s="1"/>
  <c r="L8983" i="13" a="1"/>
  <c r="L8983" i="13" s="1"/>
  <c r="L9495" i="13" a="1"/>
  <c r="L9495" i="13" s="1"/>
  <c r="L10007" i="13" a="1"/>
  <c r="L10007" i="13" s="1"/>
  <c r="L10519" i="13" a="1"/>
  <c r="L10519" i="13" s="1"/>
  <c r="K8273" i="13" a="1"/>
  <c r="K8273" i="13" s="1"/>
  <c r="K8785" i="13" a="1"/>
  <c r="K8785" i="13" s="1"/>
  <c r="K9297" i="13" a="1"/>
  <c r="K9297" i="13" s="1"/>
  <c r="K9809" i="13" a="1"/>
  <c r="K9809" i="13" s="1"/>
  <c r="L1087" i="13" a="1"/>
  <c r="L1087" i="13" s="1"/>
  <c r="L485" i="13" a="1"/>
  <c r="L485" i="13" s="1"/>
  <c r="L997" i="13" a="1"/>
  <c r="L997" i="13" s="1"/>
  <c r="L1509" i="13" a="1"/>
  <c r="L1509" i="13" s="1"/>
  <c r="L2021" i="13" a="1"/>
  <c r="L2021" i="13" s="1"/>
  <c r="L271" i="13" a="1"/>
  <c r="L271" i="13" s="1"/>
  <c r="L308" i="13" a="1"/>
  <c r="L308" i="13" s="1"/>
  <c r="L820" i="13" a="1"/>
  <c r="L820" i="13" s="1"/>
  <c r="L1332" i="13" a="1"/>
  <c r="L1332" i="13" s="1"/>
  <c r="L1844" i="13" a="1"/>
  <c r="L1844" i="13" s="1"/>
  <c r="L2356" i="13" a="1"/>
  <c r="L2356" i="13" s="1"/>
  <c r="K726" i="13" a="1"/>
  <c r="K726" i="13" s="1"/>
  <c r="K1970" i="13" a="1"/>
  <c r="K1970" i="13" s="1"/>
  <c r="K2686" i="13" a="1"/>
  <c r="K2686" i="13" s="1"/>
  <c r="K3198" i="13" a="1"/>
  <c r="K3198" i="13" s="1"/>
  <c r="K706" i="13" a="1"/>
  <c r="K706" i="13" s="1"/>
  <c r="L1943" i="13" a="1"/>
  <c r="L1943" i="13" s="1"/>
  <c r="L298" i="13" a="1"/>
  <c r="L298" i="13" s="1"/>
  <c r="L810" i="13" a="1"/>
  <c r="L810" i="13" s="1"/>
  <c r="L1322" i="13" a="1"/>
  <c r="L1322" i="13" s="1"/>
  <c r="L1834" i="13" a="1"/>
  <c r="L1834" i="13" s="1"/>
  <c r="K2696" i="13" a="1"/>
  <c r="K2696" i="13" s="1"/>
  <c r="K3208" i="13" a="1"/>
  <c r="K3208" i="13" s="1"/>
  <c r="K3720" i="13" a="1"/>
  <c r="K3720" i="13" s="1"/>
  <c r="K4232" i="13" a="1"/>
  <c r="K4232" i="13" s="1"/>
  <c r="K4744" i="13" a="1"/>
  <c r="K4744" i="13" s="1"/>
  <c r="K5256" i="13" a="1"/>
  <c r="K5256" i="13" s="1"/>
  <c r="K5768" i="13" a="1"/>
  <c r="K5768" i="13" s="1"/>
  <c r="K6280" i="13" a="1"/>
  <c r="K6280" i="13" s="1"/>
  <c r="K6792" i="13" a="1"/>
  <c r="K6792" i="13" s="1"/>
  <c r="K7304" i="13" a="1"/>
  <c r="K7304" i="13" s="1"/>
  <c r="K7816" i="13" a="1"/>
  <c r="K7816" i="13" s="1"/>
  <c r="L3092" i="13" a="1"/>
  <c r="L3092" i="13" s="1"/>
  <c r="L3604" i="13" a="1"/>
  <c r="L3604" i="13" s="1"/>
  <c r="L4116" i="13" a="1"/>
  <c r="L4116" i="13" s="1"/>
  <c r="L4628" i="13" a="1"/>
  <c r="L4628" i="13" s="1"/>
  <c r="L5140" i="13" a="1"/>
  <c r="L5140" i="13" s="1"/>
  <c r="L5652" i="13" a="1"/>
  <c r="L5652" i="13" s="1"/>
  <c r="L6164" i="13" a="1"/>
  <c r="L6164" i="13" s="1"/>
  <c r="L6676" i="13" a="1"/>
  <c r="L6676" i="13" s="1"/>
  <c r="L7188" i="13" a="1"/>
  <c r="L7188" i="13" s="1"/>
  <c r="L7700" i="13" a="1"/>
  <c r="L7700" i="13" s="1"/>
  <c r="K3806" i="13" a="1"/>
  <c r="K3806" i="13" s="1"/>
  <c r="K4318" i="13" a="1"/>
  <c r="K4318" i="13" s="1"/>
  <c r="K4830" i="13" a="1"/>
  <c r="K4830" i="13" s="1"/>
  <c r="K5342" i="13" a="1"/>
  <c r="K5342" i="13" s="1"/>
  <c r="K5854" i="13" a="1"/>
  <c r="K5854" i="13" s="1"/>
  <c r="K6366" i="13" a="1"/>
  <c r="K6366" i="13" s="1"/>
  <c r="K6878" i="13" a="1"/>
  <c r="K6878" i="13" s="1"/>
  <c r="K7390" i="13" a="1"/>
  <c r="K7390" i="13" s="1"/>
  <c r="K7902" i="13" a="1"/>
  <c r="K7902" i="13" s="1"/>
  <c r="K8414" i="13" a="1"/>
  <c r="K8414" i="13" s="1"/>
  <c r="L2590" i="13" a="1"/>
  <c r="L2590" i="13" s="1"/>
  <c r="L3102" i="13" a="1"/>
  <c r="L3102" i="13" s="1"/>
  <c r="L3614" i="13" a="1"/>
  <c r="L3614" i="13" s="1"/>
  <c r="L4126" i="13" a="1"/>
  <c r="L4126" i="13" s="1"/>
  <c r="L4638" i="13" a="1"/>
  <c r="L4638" i="13" s="1"/>
  <c r="L5150" i="13" a="1"/>
  <c r="L5150" i="13" s="1"/>
  <c r="L5662" i="13" a="1"/>
  <c r="L5662" i="13" s="1"/>
  <c r="L6174" i="13" a="1"/>
  <c r="L6174" i="13" s="1"/>
  <c r="L6686" i="13" a="1"/>
  <c r="L6686" i="13" s="1"/>
  <c r="L7198" i="13" a="1"/>
  <c r="L7198" i="13" s="1"/>
  <c r="L7710" i="13" a="1"/>
  <c r="L7710" i="13" s="1"/>
  <c r="K8252" i="13" a="1"/>
  <c r="K8252" i="13" s="1"/>
  <c r="K8764" i="13" a="1"/>
  <c r="K8764" i="13" s="1"/>
  <c r="K9276" i="13" a="1"/>
  <c r="K9276" i="13" s="1"/>
  <c r="K9788" i="13" a="1"/>
  <c r="K9788" i="13" s="1"/>
  <c r="K10300" i="13" a="1"/>
  <c r="K10300" i="13" s="1"/>
  <c r="L8096" i="13" a="1"/>
  <c r="L8096" i="13" s="1"/>
  <c r="L8608" i="13" a="1"/>
  <c r="L8608" i="13" s="1"/>
  <c r="L9120" i="13" a="1"/>
  <c r="L9120" i="13" s="1"/>
  <c r="L9632" i="13" a="1"/>
  <c r="L9632" i="13" s="1"/>
  <c r="L10144" i="13" a="1"/>
  <c r="L10144" i="13" s="1"/>
  <c r="L10653" i="13" a="1"/>
  <c r="L10653" i="13" s="1"/>
  <c r="K8962" i="13" a="1"/>
  <c r="K8962" i="13" s="1"/>
  <c r="K9474" i="13" a="1"/>
  <c r="K9474" i="13" s="1"/>
  <c r="K9986" i="13" a="1"/>
  <c r="K9986" i="13" s="1"/>
  <c r="L8859" i="13" a="1"/>
  <c r="L8859" i="13" s="1"/>
  <c r="K8149" i="13" a="1"/>
  <c r="K8149" i="13" s="1"/>
  <c r="K10403" i="13" a="1"/>
  <c r="K10403" i="13" s="1"/>
  <c r="L10243" i="13" a="1"/>
  <c r="L10243" i="13" s="1"/>
  <c r="K9533" i="13" a="1"/>
  <c r="K9533" i="13" s="1"/>
  <c r="K9259" i="13" a="1"/>
  <c r="K9259" i="13" s="1"/>
  <c r="L9099" i="13" a="1"/>
  <c r="L9099" i="13" s="1"/>
  <c r="L8659" i="13" a="1"/>
  <c r="L8659" i="13" s="1"/>
  <c r="K7949" i="13" a="1"/>
  <c r="K7949" i="13" s="1"/>
  <c r="K9885" i="13" a="1"/>
  <c r="K9885" i="13" s="1"/>
  <c r="L9370" i="13" a="1"/>
  <c r="L9370" i="13" s="1"/>
  <c r="K10562" i="13" a="1"/>
  <c r="K10562" i="13" s="1"/>
  <c r="L9474" i="13" a="1"/>
  <c r="L9474" i="13" s="1"/>
  <c r="L7962" i="13" a="1"/>
  <c r="L7962" i="13" s="1"/>
  <c r="L9306" i="13" a="1"/>
  <c r="L9306" i="13" s="1"/>
  <c r="K10554" i="13" a="1"/>
  <c r="K10554" i="13" s="1"/>
  <c r="K9107" i="13" a="1"/>
  <c r="K9107" i="13" s="1"/>
  <c r="L1835" i="13" a="1"/>
  <c r="L1835" i="13" s="1"/>
  <c r="L2619" i="13" a="1"/>
  <c r="L2619" i="13" s="1"/>
  <c r="L3131" i="13" a="1"/>
  <c r="L3131" i="13" s="1"/>
  <c r="K438" i="13" a="1"/>
  <c r="K438" i="13" s="1"/>
  <c r="K1814" i="13" a="1"/>
  <c r="K1814" i="13" s="1"/>
  <c r="K233" i="13" a="1"/>
  <c r="K233" i="13" s="1"/>
  <c r="K745" i="13" a="1"/>
  <c r="K745" i="13" s="1"/>
  <c r="K1257" i="13" a="1"/>
  <c r="K1257" i="13" s="1"/>
  <c r="K1769" i="13" a="1"/>
  <c r="K1769" i="13" s="1"/>
  <c r="L2629" i="13" a="1"/>
  <c r="L2629" i="13" s="1"/>
  <c r="L3141" i="13" a="1"/>
  <c r="L3141" i="13" s="1"/>
  <c r="L3653" i="13" a="1"/>
  <c r="L3653" i="13" s="1"/>
  <c r="L4165" i="13" a="1"/>
  <c r="L4165" i="13" s="1"/>
  <c r="L4677" i="13" a="1"/>
  <c r="L4677" i="13" s="1"/>
  <c r="L5189" i="13" a="1"/>
  <c r="L5189" i="13" s="1"/>
  <c r="L5701" i="13" a="1"/>
  <c r="L5701" i="13" s="1"/>
  <c r="L6213" i="13" a="1"/>
  <c r="L6213" i="13" s="1"/>
  <c r="L6725" i="13" a="1"/>
  <c r="L6725" i="13" s="1"/>
  <c r="L7237" i="13" a="1"/>
  <c r="L7237" i="13" s="1"/>
  <c r="L7749" i="13" a="1"/>
  <c r="L7749" i="13" s="1"/>
  <c r="K3027" i="13" a="1"/>
  <c r="K3027" i="13" s="1"/>
  <c r="K3539" i="13" a="1"/>
  <c r="K3539" i="13" s="1"/>
  <c r="K4051" i="13" a="1"/>
  <c r="K4051" i="13" s="1"/>
  <c r="K4563" i="13" a="1"/>
  <c r="K4563" i="13" s="1"/>
  <c r="K5075" i="13" a="1"/>
  <c r="K5075" i="13" s="1"/>
  <c r="K5587" i="13" a="1"/>
  <c r="K5587" i="13" s="1"/>
  <c r="K6099" i="13" a="1"/>
  <c r="K6099" i="13" s="1"/>
  <c r="K6611" i="13" a="1"/>
  <c r="K6611" i="13" s="1"/>
  <c r="K7123" i="13" a="1"/>
  <c r="K7123" i="13" s="1"/>
  <c r="K7635" i="13" a="1"/>
  <c r="K7635" i="13" s="1"/>
  <c r="L3739" i="13" a="1"/>
  <c r="L3739" i="13" s="1"/>
  <c r="L4251" i="13" a="1"/>
  <c r="L4251" i="13" s="1"/>
  <c r="L4763" i="13" a="1"/>
  <c r="L4763" i="13" s="1"/>
  <c r="L5275" i="13" a="1"/>
  <c r="L5275" i="13" s="1"/>
  <c r="L5787" i="13" a="1"/>
  <c r="L5787" i="13" s="1"/>
  <c r="L6299" i="13" a="1"/>
  <c r="L6299" i="13" s="1"/>
  <c r="L6811" i="13" a="1"/>
  <c r="L6811" i="13" s="1"/>
  <c r="L7323" i="13" a="1"/>
  <c r="L7323" i="13" s="1"/>
  <c r="L7835" i="13" a="1"/>
  <c r="L7835" i="13" s="1"/>
  <c r="L8347" i="13" a="1"/>
  <c r="L8347" i="13" s="1"/>
  <c r="K2525" i="13" a="1"/>
  <c r="K2525" i="13" s="1"/>
  <c r="K3037" i="13" a="1"/>
  <c r="K3037" i="13" s="1"/>
  <c r="K3549" i="13" a="1"/>
  <c r="K3549" i="13" s="1"/>
  <c r="K4061" i="13" a="1"/>
  <c r="K4061" i="13" s="1"/>
  <c r="K4573" i="13" a="1"/>
  <c r="K4573" i="13" s="1"/>
  <c r="K5085" i="13" a="1"/>
  <c r="K5085" i="13" s="1"/>
  <c r="K5597" i="13" a="1"/>
  <c r="K5597" i="13" s="1"/>
  <c r="K6109" i="13" a="1"/>
  <c r="K6109" i="13" s="1"/>
  <c r="K6621" i="13" a="1"/>
  <c r="K6621" i="13" s="1"/>
  <c r="K7133" i="13" a="1"/>
  <c r="K7133" i="13" s="1"/>
  <c r="K7645" i="13" a="1"/>
  <c r="K7645" i="13" s="1"/>
  <c r="L8185" i="13" a="1"/>
  <c r="L8185" i="13" s="1"/>
  <c r="L8697" i="13" a="1"/>
  <c r="L8697" i="13" s="1"/>
  <c r="L9209" i="13" a="1"/>
  <c r="L9209" i="13" s="1"/>
  <c r="L9721" i="13" a="1"/>
  <c r="L9721" i="13" s="1"/>
  <c r="L10233" i="13" a="1"/>
  <c r="L10233" i="13" s="1"/>
  <c r="K8031" i="13" a="1"/>
  <c r="K8031" i="13" s="1"/>
  <c r="K8543" i="13" a="1"/>
  <c r="K8543" i="13" s="1"/>
  <c r="K9055" i="13" a="1"/>
  <c r="K9055" i="13" s="1"/>
  <c r="K9567" i="13" a="1"/>
  <c r="K9567" i="13" s="1"/>
  <c r="K10079" i="13" a="1"/>
  <c r="K10079" i="13" s="1"/>
  <c r="L10589" i="13" a="1"/>
  <c r="L10589" i="13" s="1"/>
  <c r="L8895" i="13" a="1"/>
  <c r="L8895" i="13" s="1"/>
  <c r="L9407" i="13" a="1"/>
  <c r="L9407" i="13" s="1"/>
  <c r="L9919" i="13" a="1"/>
  <c r="L9919" i="13" s="1"/>
  <c r="L10431" i="13" a="1"/>
  <c r="L10431" i="13" s="1"/>
  <c r="K8185" i="13" a="1"/>
  <c r="K8185" i="13" s="1"/>
  <c r="K8697" i="13" a="1"/>
  <c r="K8697" i="13" s="1"/>
  <c r="K9209" i="13" a="1"/>
  <c r="K9209" i="13" s="1"/>
  <c r="K9721" i="13" a="1"/>
  <c r="K9721" i="13" s="1"/>
  <c r="L739" i="13" a="1"/>
  <c r="L739" i="13" s="1"/>
  <c r="L397" i="13" a="1"/>
  <c r="L397" i="13" s="1"/>
  <c r="L909" i="13" a="1"/>
  <c r="L909" i="13" s="1"/>
  <c r="L1421" i="13" a="1"/>
  <c r="L1421" i="13" s="1"/>
  <c r="L1933" i="13" a="1"/>
  <c r="L1933" i="13" s="1"/>
  <c r="L2445" i="13" a="1"/>
  <c r="L2445" i="13" s="1"/>
  <c r="L220" i="13" a="1"/>
  <c r="L220" i="13" s="1"/>
  <c r="L732" i="13" a="1"/>
  <c r="L732" i="13" s="1"/>
  <c r="L1244" i="13" a="1"/>
  <c r="L1244" i="13" s="1"/>
  <c r="L1756" i="13" a="1"/>
  <c r="L1756" i="13" s="1"/>
  <c r="L2268" i="13" a="1"/>
  <c r="L2268" i="13" s="1"/>
  <c r="K382" i="13" a="1"/>
  <c r="K382" i="13" s="1"/>
  <c r="L1791" i="13" a="1"/>
  <c r="L1791" i="13" s="1"/>
  <c r="K2598" i="13" a="1"/>
  <c r="K2598" i="13" s="1"/>
  <c r="K3110" i="13" a="1"/>
  <c r="K3110" i="13" s="1"/>
  <c r="L347" i="13" a="1"/>
  <c r="L347" i="13" s="1"/>
  <c r="L1771" i="13" a="1"/>
  <c r="L1771" i="13" s="1"/>
  <c r="L210" i="13" a="1"/>
  <c r="L210" i="13" s="1"/>
  <c r="L722" i="13" a="1"/>
  <c r="L722" i="13" s="1"/>
  <c r="L1234" i="13" a="1"/>
  <c r="L1234" i="13" s="1"/>
  <c r="L1746" i="13" a="1"/>
  <c r="L1746" i="13" s="1"/>
  <c r="K2608" i="13" a="1"/>
  <c r="K2608" i="13" s="1"/>
  <c r="K3120" i="13" a="1"/>
  <c r="K3120" i="13" s="1"/>
  <c r="K3632" i="13" a="1"/>
  <c r="K3632" i="13" s="1"/>
  <c r="K4144" i="13" a="1"/>
  <c r="K4144" i="13" s="1"/>
  <c r="K4656" i="13" a="1"/>
  <c r="K4656" i="13" s="1"/>
  <c r="K5168" i="13" a="1"/>
  <c r="K5168" i="13" s="1"/>
  <c r="K5680" i="13" a="1"/>
  <c r="K5680" i="13" s="1"/>
  <c r="K6192" i="13" a="1"/>
  <c r="K6192" i="13" s="1"/>
  <c r="K6704" i="13" a="1"/>
  <c r="K6704" i="13" s="1"/>
  <c r="K7216" i="13" a="1"/>
  <c r="K7216" i="13" s="1"/>
  <c r="K7728" i="13" a="1"/>
  <c r="K7728" i="13" s="1"/>
  <c r="L3004" i="13" a="1"/>
  <c r="L3004" i="13" s="1"/>
  <c r="L3516" i="13" a="1"/>
  <c r="L3516" i="13" s="1"/>
  <c r="L4028" i="13" a="1"/>
  <c r="L4028" i="13" s="1"/>
  <c r="L4540" i="13" a="1"/>
  <c r="L4540" i="13" s="1"/>
  <c r="L5052" i="13" a="1"/>
  <c r="L5052" i="13" s="1"/>
  <c r="L5564" i="13" a="1"/>
  <c r="L5564" i="13" s="1"/>
  <c r="L6076" i="13" a="1"/>
  <c r="L6076" i="13" s="1"/>
  <c r="L6588" i="13" a="1"/>
  <c r="L6588" i="13" s="1"/>
  <c r="L7100" i="13" a="1"/>
  <c r="L7100" i="13" s="1"/>
  <c r="L7612" i="13" a="1"/>
  <c r="L7612" i="13" s="1"/>
  <c r="K3718" i="13" a="1"/>
  <c r="K3718" i="13" s="1"/>
  <c r="K4230" i="13" a="1"/>
  <c r="K4230" i="13" s="1"/>
  <c r="K4742" i="13" a="1"/>
  <c r="K4742" i="13" s="1"/>
  <c r="K5254" i="13" a="1"/>
  <c r="K5254" i="13" s="1"/>
  <c r="K5766" i="13" a="1"/>
  <c r="K5766" i="13" s="1"/>
  <c r="K6278" i="13" a="1"/>
  <c r="K6278" i="13" s="1"/>
  <c r="K6790" i="13" a="1"/>
  <c r="K6790" i="13" s="1"/>
  <c r="K7302" i="13" a="1"/>
  <c r="K7302" i="13" s="1"/>
  <c r="K7814" i="13" a="1"/>
  <c r="K7814" i="13" s="1"/>
  <c r="K8326" i="13" a="1"/>
  <c r="K8326" i="13" s="1"/>
  <c r="L2502" i="13" a="1"/>
  <c r="L2502" i="13" s="1"/>
  <c r="L3014" i="13" a="1"/>
  <c r="L3014" i="13" s="1"/>
  <c r="L3526" i="13" a="1"/>
  <c r="L3526" i="13" s="1"/>
  <c r="L4038" i="13" a="1"/>
  <c r="L4038" i="13" s="1"/>
  <c r="L4550" i="13" a="1"/>
  <c r="L4550" i="13" s="1"/>
  <c r="L5062" i="13" a="1"/>
  <c r="L5062" i="13" s="1"/>
  <c r="L5574" i="13" a="1"/>
  <c r="L5574" i="13" s="1"/>
  <c r="L6086" i="13" a="1"/>
  <c r="L6086" i="13" s="1"/>
  <c r="L6598" i="13" a="1"/>
  <c r="L6598" i="13" s="1"/>
  <c r="L7110" i="13" a="1"/>
  <c r="L7110" i="13" s="1"/>
  <c r="L7622" i="13" a="1"/>
  <c r="L7622" i="13" s="1"/>
  <c r="K8164" i="13" a="1"/>
  <c r="K8164" i="13" s="1"/>
  <c r="K8676" i="13" a="1"/>
  <c r="K8676" i="13" s="1"/>
  <c r="K9188" i="13" a="1"/>
  <c r="K9188" i="13" s="1"/>
  <c r="K9700" i="13" a="1"/>
  <c r="K9700" i="13" s="1"/>
  <c r="K10212" i="13" a="1"/>
  <c r="K10212" i="13" s="1"/>
  <c r="L8008" i="13" a="1"/>
  <c r="L8008" i="13" s="1"/>
  <c r="L8520" i="13" a="1"/>
  <c r="L8520" i="13" s="1"/>
  <c r="L9032" i="13" a="1"/>
  <c r="L9032" i="13" s="1"/>
  <c r="L9544" i="13" a="1"/>
  <c r="L9544" i="13" s="1"/>
  <c r="L10056" i="13" a="1"/>
  <c r="L10056" i="13" s="1"/>
  <c r="L10568" i="13" a="1"/>
  <c r="L10568" i="13" s="1"/>
  <c r="K8874" i="13" a="1"/>
  <c r="K8874" i="13" s="1"/>
  <c r="K9386" i="13" a="1"/>
  <c r="K9386" i="13" s="1"/>
  <c r="K9898" i="13" a="1"/>
  <c r="K9898" i="13" s="1"/>
  <c r="L8507" i="13" a="1"/>
  <c r="L8507" i="13" s="1"/>
  <c r="L10555" i="13" a="1"/>
  <c r="L10555" i="13" s="1"/>
  <c r="K10051" i="13" a="1"/>
  <c r="K10051" i="13" s="1"/>
  <c r="L9891" i="13" a="1"/>
  <c r="L9891" i="13" s="1"/>
  <c r="K9181" i="13" a="1"/>
  <c r="K9181" i="13" s="1"/>
  <c r="K10501" i="13" a="1"/>
  <c r="K10501" i="13" s="1"/>
  <c r="L8747" i="13" a="1"/>
  <c r="L8747" i="13" s="1"/>
  <c r="K10515" i="13" a="1"/>
  <c r="K10515" i="13" s="1"/>
  <c r="L10355" i="13" a="1"/>
  <c r="L10355" i="13" s="1"/>
  <c r="K9645" i="13" a="1"/>
  <c r="K9645" i="13" s="1"/>
  <c r="L9650" i="13" a="1"/>
  <c r="L9650" i="13" s="1"/>
  <c r="L8082" i="13" a="1"/>
  <c r="L8082" i="13" s="1"/>
  <c r="L9738" i="13" a="1"/>
  <c r="L9738" i="13" s="1"/>
  <c r="L8218" i="13" a="1"/>
  <c r="L8218" i="13" s="1"/>
  <c r="L9570" i="13" a="1"/>
  <c r="L9570" i="13" s="1"/>
  <c r="L8042" i="13" a="1"/>
  <c r="L8042" i="13" s="1"/>
  <c r="K9195" i="13" a="1"/>
  <c r="K9195" i="13" s="1"/>
  <c r="K8683" i="13" a="1"/>
  <c r="K8683" i="13" s="1"/>
  <c r="K16" i="13" a="1"/>
  <c r="K16" i="13" s="1"/>
  <c r="K528" i="13" a="1"/>
  <c r="K528" i="13" s="1"/>
  <c r="K1040" i="13" a="1"/>
  <c r="K1040" i="13" s="1"/>
  <c r="K1552" i="13" a="1"/>
  <c r="K1552" i="13" s="1"/>
  <c r="K2064" i="13" a="1"/>
  <c r="K2064" i="13" s="1"/>
  <c r="L443" i="13" a="1"/>
  <c r="L443" i="13" s="1"/>
  <c r="K351" i="13" a="1"/>
  <c r="K351" i="13" s="1"/>
  <c r="K863" i="13" a="1"/>
  <c r="K863" i="13" s="1"/>
  <c r="K1375" i="13" a="1"/>
  <c r="K1375" i="13" s="1"/>
  <c r="K1887" i="13" a="1"/>
  <c r="K1887" i="13" s="1"/>
  <c r="K2399" i="13" a="1"/>
  <c r="K2399" i="13" s="1"/>
  <c r="K894" i="13" a="1"/>
  <c r="K894" i="13" s="1"/>
  <c r="K2054" i="13" a="1"/>
  <c r="K2054" i="13" s="1"/>
  <c r="L2727" i="13" a="1"/>
  <c r="L2727" i="13" s="1"/>
  <c r="L3239" i="13" a="1"/>
  <c r="L3239" i="13" s="1"/>
  <c r="K874" i="13" a="1"/>
  <c r="K874" i="13" s="1"/>
  <c r="L2027" i="13" a="1"/>
  <c r="L2027" i="13" s="1"/>
  <c r="K341" i="13" a="1"/>
  <c r="K341" i="13" s="1"/>
  <c r="K853" i="13" a="1"/>
  <c r="K853" i="13" s="1"/>
  <c r="K1365" i="13" a="1"/>
  <c r="K1365" i="13" s="1"/>
  <c r="K1877" i="13" a="1"/>
  <c r="K1877" i="13" s="1"/>
  <c r="L2737" i="13" a="1"/>
  <c r="L2737" i="13" s="1"/>
  <c r="L3249" i="13" a="1"/>
  <c r="L3249" i="13" s="1"/>
  <c r="L3761" i="13" a="1"/>
  <c r="L3761" i="13" s="1"/>
  <c r="L4273" i="13" a="1"/>
  <c r="L4273" i="13" s="1"/>
  <c r="L4785" i="13" a="1"/>
  <c r="L4785" i="13" s="1"/>
  <c r="L5297" i="13" a="1"/>
  <c r="L5297" i="13" s="1"/>
  <c r="L5809" i="13" a="1"/>
  <c r="L5809" i="13" s="1"/>
  <c r="L6321" i="13" a="1"/>
  <c r="L6321" i="13" s="1"/>
  <c r="L6833" i="13" a="1"/>
  <c r="L6833" i="13" s="1"/>
  <c r="L7345" i="13" a="1"/>
  <c r="L7345" i="13" s="1"/>
  <c r="L7857" i="13" a="1"/>
  <c r="L7857" i="13" s="1"/>
  <c r="K3135" i="13" a="1"/>
  <c r="K3135" i="13" s="1"/>
  <c r="K3647" i="13" a="1"/>
  <c r="K3647" i="13" s="1"/>
  <c r="K4159" i="13" a="1"/>
  <c r="K4159" i="13" s="1"/>
  <c r="K4671" i="13" a="1"/>
  <c r="K4671" i="13" s="1"/>
  <c r="K5183" i="13" a="1"/>
  <c r="K5183" i="13" s="1"/>
  <c r="K5695" i="13" a="1"/>
  <c r="K5695" i="13" s="1"/>
  <c r="K6207" i="13" a="1"/>
  <c r="K6207" i="13" s="1"/>
  <c r="K6719" i="13" a="1"/>
  <c r="K6719" i="13" s="1"/>
  <c r="K7231" i="13" a="1"/>
  <c r="K7231" i="13" s="1"/>
  <c r="K7743" i="13" a="1"/>
  <c r="K7743" i="13" s="1"/>
  <c r="L3847" i="13" a="1"/>
  <c r="L3847" i="13" s="1"/>
  <c r="L4359" i="13" a="1"/>
  <c r="L4359" i="13" s="1"/>
  <c r="L4871" i="13" a="1"/>
  <c r="L4871" i="13" s="1"/>
  <c r="L5383" i="13" a="1"/>
  <c r="L5383" i="13" s="1"/>
  <c r="L5895" i="13" a="1"/>
  <c r="L5895" i="13" s="1"/>
  <c r="L6407" i="13" a="1"/>
  <c r="L6407" i="13" s="1"/>
  <c r="L6919" i="13" a="1"/>
  <c r="L6919" i="13" s="1"/>
  <c r="L7431" i="13" a="1"/>
  <c r="L7431" i="13" s="1"/>
  <c r="L7943" i="13" a="1"/>
  <c r="L7943" i="13" s="1"/>
  <c r="K2121" i="13" a="1"/>
  <c r="K2121" i="13" s="1"/>
  <c r="K2633" i="13" a="1"/>
  <c r="K2633" i="13" s="1"/>
  <c r="K3145" i="13" a="1"/>
  <c r="K3145" i="13" s="1"/>
  <c r="K3657" i="13" a="1"/>
  <c r="K3657" i="13" s="1"/>
  <c r="K4169" i="13" a="1"/>
  <c r="K4169" i="13" s="1"/>
  <c r="K4681" i="13" a="1"/>
  <c r="K4681" i="13" s="1"/>
  <c r="K5193" i="13" a="1"/>
  <c r="K5193" i="13" s="1"/>
  <c r="K5705" i="13" a="1"/>
  <c r="K5705" i="13" s="1"/>
  <c r="K6217" i="13" a="1"/>
  <c r="K6217" i="13" s="1"/>
  <c r="K6729" i="13" a="1"/>
  <c r="K6729" i="13" s="1"/>
  <c r="K7241" i="13" a="1"/>
  <c r="K7241" i="13" s="1"/>
  <c r="K7753" i="13" a="1"/>
  <c r="K7753" i="13" s="1"/>
  <c r="L8293" i="13" a="1"/>
  <c r="L8293" i="13" s="1"/>
  <c r="L8805" i="13" a="1"/>
  <c r="L8805" i="13" s="1"/>
  <c r="L9317" i="13" a="1"/>
  <c r="L9317" i="13" s="1"/>
  <c r="L9829" i="13" a="1"/>
  <c r="L9829" i="13" s="1"/>
  <c r="L10341" i="13" a="1"/>
  <c r="L10341" i="13" s="1"/>
  <c r="K8139" i="13" a="1"/>
  <c r="K8139" i="13" s="1"/>
  <c r="L155" i="13" a="1"/>
  <c r="L155" i="13" s="1"/>
  <c r="L249" i="13" a="1"/>
  <c r="L249" i="13" s="1"/>
  <c r="L761" i="13" a="1"/>
  <c r="L761" i="13" s="1"/>
  <c r="L1273" i="13" a="1"/>
  <c r="L1273" i="13" s="1"/>
  <c r="L1785" i="13" a="1"/>
  <c r="L1785" i="13" s="1"/>
  <c r="L2297" i="13" a="1"/>
  <c r="L2297" i="13" s="1"/>
  <c r="L72" i="13" a="1"/>
  <c r="L72" i="13" s="1"/>
  <c r="L584" i="13" a="1"/>
  <c r="L584" i="13" s="1"/>
  <c r="L1096" i="13" a="1"/>
  <c r="L1096" i="13" s="1"/>
  <c r="L1608" i="13" a="1"/>
  <c r="L1608" i="13" s="1"/>
  <c r="L2120" i="13" a="1"/>
  <c r="L2120" i="13" s="1"/>
  <c r="L2632" i="13" a="1"/>
  <c r="L2632" i="13" s="1"/>
  <c r="L1491" i="13" a="1"/>
  <c r="L1491" i="13" s="1"/>
  <c r="K2450" i="13" a="1"/>
  <c r="K2450" i="13" s="1"/>
  <c r="K2962" i="13" a="1"/>
  <c r="K2962" i="13" s="1"/>
  <c r="K3474" i="13" a="1"/>
  <c r="K3474" i="13" s="1"/>
  <c r="K1478" i="13" a="1"/>
  <c r="K1478" i="13" s="1"/>
  <c r="L62" i="13" a="1"/>
  <c r="L62" i="13" s="1"/>
  <c r="L574" i="13" a="1"/>
  <c r="L574" i="13" s="1"/>
  <c r="L1086" i="13" a="1"/>
  <c r="L1086" i="13" s="1"/>
  <c r="L1598" i="13" a="1"/>
  <c r="L1598" i="13" s="1"/>
  <c r="L2110" i="13" a="1"/>
  <c r="L2110" i="13" s="1"/>
  <c r="K2972" i="13" a="1"/>
  <c r="K2972" i="13" s="1"/>
  <c r="K3484" i="13" a="1"/>
  <c r="K3484" i="13" s="1"/>
  <c r="K3996" i="13" a="1"/>
  <c r="K3996" i="13" s="1"/>
  <c r="K4508" i="13" a="1"/>
  <c r="K4508" i="13" s="1"/>
  <c r="K5020" i="13" a="1"/>
  <c r="K5020" i="13" s="1"/>
  <c r="K5532" i="13" a="1"/>
  <c r="K5532" i="13" s="1"/>
  <c r="K6044" i="13" a="1"/>
  <c r="K6044" i="13" s="1"/>
  <c r="K6556" i="13" a="1"/>
  <c r="K6556" i="13" s="1"/>
  <c r="K7068" i="13" a="1"/>
  <c r="K7068" i="13" s="1"/>
  <c r="K7580" i="13" a="1"/>
  <c r="K7580" i="13" s="1"/>
  <c r="L2856" i="13" a="1"/>
  <c r="L2856" i="13" s="1"/>
  <c r="L3368" i="13" a="1"/>
  <c r="L3368" i="13" s="1"/>
  <c r="L3880" i="13" a="1"/>
  <c r="L3880" i="13" s="1"/>
  <c r="L4392" i="13" a="1"/>
  <c r="L4392" i="13" s="1"/>
  <c r="L4904" i="13" a="1"/>
  <c r="L4904" i="13" s="1"/>
  <c r="L5416" i="13" a="1"/>
  <c r="L5416" i="13" s="1"/>
  <c r="L5928" i="13" a="1"/>
  <c r="L5928" i="13" s="1"/>
  <c r="L6440" i="13" a="1"/>
  <c r="L6440" i="13" s="1"/>
  <c r="L6952" i="13" a="1"/>
  <c r="L6952" i="13" s="1"/>
  <c r="L7464" i="13" a="1"/>
  <c r="L7464" i="13" s="1"/>
  <c r="K3570" i="13" a="1"/>
  <c r="K3570" i="13" s="1"/>
  <c r="K4082" i="13" a="1"/>
  <c r="K4082" i="13" s="1"/>
  <c r="K4594" i="13" a="1"/>
  <c r="K4594" i="13" s="1"/>
  <c r="K5106" i="13" a="1"/>
  <c r="K5106" i="13" s="1"/>
  <c r="K5618" i="13" a="1"/>
  <c r="K5618" i="13" s="1"/>
  <c r="K6130" i="13" a="1"/>
  <c r="K6130" i="13" s="1"/>
  <c r="K6642" i="13" a="1"/>
  <c r="K6642" i="13" s="1"/>
  <c r="K7154" i="13" a="1"/>
  <c r="K7154" i="13" s="1"/>
  <c r="K7666" i="13" a="1"/>
  <c r="K7666" i="13" s="1"/>
  <c r="K8178" i="13" a="1"/>
  <c r="K8178" i="13" s="1"/>
  <c r="L2354" i="13" a="1"/>
  <c r="L2354" i="13" s="1"/>
  <c r="L2866" i="13" a="1"/>
  <c r="L2866" i="13" s="1"/>
  <c r="L3378" i="13" a="1"/>
  <c r="L3378" i="13" s="1"/>
  <c r="L3890" i="13" a="1"/>
  <c r="L3890" i="13" s="1"/>
  <c r="L4402" i="13" a="1"/>
  <c r="L4402" i="13" s="1"/>
  <c r="L4914" i="13" a="1"/>
  <c r="L4914" i="13" s="1"/>
  <c r="L5426" i="13" a="1"/>
  <c r="L5426" i="13" s="1"/>
  <c r="L5938" i="13" a="1"/>
  <c r="L5938" i="13" s="1"/>
  <c r="L6450" i="13" a="1"/>
  <c r="L6450" i="13" s="1"/>
  <c r="L6962" i="13" a="1"/>
  <c r="L6962" i="13" s="1"/>
  <c r="L7474" i="13" a="1"/>
  <c r="L7474" i="13" s="1"/>
  <c r="K8016" i="13" a="1"/>
  <c r="K8016" i="13" s="1"/>
  <c r="K8528" i="13" a="1"/>
  <c r="K8528" i="13" s="1"/>
  <c r="K9040" i="13" a="1"/>
  <c r="K9040" i="13" s="1"/>
  <c r="K9552" i="13" a="1"/>
  <c r="K9552" i="13" s="1"/>
  <c r="K10064" i="13" a="1"/>
  <c r="K10064" i="13" s="1"/>
  <c r="K10576" i="13" a="1"/>
  <c r="K10576" i="13" s="1"/>
  <c r="L8372" i="13" a="1"/>
  <c r="L8372" i="13" s="1"/>
  <c r="L8884" i="13" a="1"/>
  <c r="L8884" i="13" s="1"/>
  <c r="L9396" i="13" a="1"/>
  <c r="L9396" i="13" s="1"/>
  <c r="L9908" i="13" a="1"/>
  <c r="L9908" i="13" s="1"/>
  <c r="L10420" i="13" a="1"/>
  <c r="L10420" i="13" s="1"/>
  <c r="K8726" i="13" a="1"/>
  <c r="K8726" i="13" s="1"/>
  <c r="K9238" i="13" a="1"/>
  <c r="K9238" i="13" s="1"/>
  <c r="K9750" i="13" a="1"/>
  <c r="K9750" i="13" s="1"/>
  <c r="K10262" i="13" a="1"/>
  <c r="K10262" i="13" s="1"/>
  <c r="L8014" i="13" a="1"/>
  <c r="L8014" i="13" s="1"/>
  <c r="L8526" i="13" a="1"/>
  <c r="L8526" i="13" s="1"/>
  <c r="L9038" i="13" a="1"/>
  <c r="L9038" i="13" s="1"/>
  <c r="L9550" i="13" a="1"/>
  <c r="L9550" i="13" s="1"/>
  <c r="L10062" i="13" a="1"/>
  <c r="L10062" i="13" s="1"/>
  <c r="L10574" i="13" a="1"/>
  <c r="L10574" i="13" s="1"/>
  <c r="K140" i="13" a="1"/>
  <c r="K140" i="13" s="1"/>
  <c r="K652" i="13" a="1"/>
  <c r="K652" i="13" s="1"/>
  <c r="K1164" i="13" a="1"/>
  <c r="K1164" i="13" s="1"/>
  <c r="K1676" i="13" a="1"/>
  <c r="K1676" i="13" s="1"/>
  <c r="K2188" i="13" a="1"/>
  <c r="K2188" i="13" s="1"/>
  <c r="K950" i="13" a="1"/>
  <c r="K950" i="13" s="1"/>
  <c r="K475" i="13" a="1"/>
  <c r="K475" i="13" s="1"/>
  <c r="K987" i="13" a="1"/>
  <c r="K987" i="13" s="1"/>
  <c r="K1499" i="13" a="1"/>
  <c r="K1499" i="13" s="1"/>
  <c r="K2011" i="13" a="1"/>
  <c r="K2011" i="13" s="1"/>
  <c r="K2523" i="13" a="1"/>
  <c r="K2523" i="13" s="1"/>
  <c r="K1270" i="13" a="1"/>
  <c r="K1270" i="13" s="1"/>
  <c r="L2303" i="13" a="1"/>
  <c r="L2303" i="13" s="1"/>
  <c r="L2851" i="13" a="1"/>
  <c r="L2851" i="13" s="1"/>
  <c r="L3363" i="13" a="1"/>
  <c r="L3363" i="13" s="1"/>
  <c r="L1259" i="13" a="1"/>
  <c r="L1259" i="13" s="1"/>
  <c r="K2274" i="13" a="1"/>
  <c r="K2274" i="13" s="1"/>
  <c r="K465" i="13" a="1"/>
  <c r="K465" i="13" s="1"/>
  <c r="K977" i="13" a="1"/>
  <c r="K977" i="13" s="1"/>
  <c r="K1489" i="13" a="1"/>
  <c r="K1489" i="13" s="1"/>
  <c r="K2001" i="13" a="1"/>
  <c r="K2001" i="13" s="1"/>
  <c r="L2861" i="13" a="1"/>
  <c r="L2861" i="13" s="1"/>
  <c r="L3373" i="13" a="1"/>
  <c r="L3373" i="13" s="1"/>
  <c r="L3885" i="13" a="1"/>
  <c r="L3885" i="13" s="1"/>
  <c r="L4397" i="13" a="1"/>
  <c r="L4397" i="13" s="1"/>
  <c r="L4909" i="13" a="1"/>
  <c r="L4909" i="13" s="1"/>
  <c r="L5421" i="13" a="1"/>
  <c r="L5421" i="13" s="1"/>
  <c r="L5933" i="13" a="1"/>
  <c r="L5933" i="13" s="1"/>
  <c r="L6445" i="13" a="1"/>
  <c r="L6445" i="13" s="1"/>
  <c r="L6957" i="13" a="1"/>
  <c r="L6957" i="13" s="1"/>
  <c r="L7469" i="13" a="1"/>
  <c r="L7469" i="13" s="1"/>
  <c r="K2747" i="13" a="1"/>
  <c r="K2747" i="13" s="1"/>
  <c r="K3259" i="13" a="1"/>
  <c r="K3259" i="13" s="1"/>
  <c r="K3771" i="13" a="1"/>
  <c r="K3771" i="13" s="1"/>
  <c r="K4283" i="13" a="1"/>
  <c r="K4283" i="13" s="1"/>
  <c r="K4795" i="13" a="1"/>
  <c r="K4795" i="13" s="1"/>
  <c r="K5307" i="13" a="1"/>
  <c r="K5307" i="13" s="1"/>
  <c r="K5819" i="13" a="1"/>
  <c r="K5819" i="13" s="1"/>
  <c r="K6331" i="13" a="1"/>
  <c r="K6331" i="13" s="1"/>
  <c r="K6843" i="13" a="1"/>
  <c r="K6843" i="13" s="1"/>
  <c r="K7355" i="13" a="1"/>
  <c r="K7355" i="13" s="1"/>
  <c r="K7867" i="13" a="1"/>
  <c r="K7867" i="13" s="1"/>
  <c r="L3971" i="13" a="1"/>
  <c r="L3971" i="13" s="1"/>
  <c r="L4483" i="13" a="1"/>
  <c r="L4483" i="13" s="1"/>
  <c r="L4995" i="13" a="1"/>
  <c r="L4995" i="13" s="1"/>
  <c r="L5507" i="13" a="1"/>
  <c r="L5507" i="13" s="1"/>
  <c r="L6019" i="13" a="1"/>
  <c r="L6019" i="13" s="1"/>
  <c r="L6531" i="13" a="1"/>
  <c r="L6531" i="13" s="1"/>
  <c r="L7043" i="13" a="1"/>
  <c r="L7043" i="13" s="1"/>
  <c r="L7555" i="13" a="1"/>
  <c r="L7555" i="13" s="1"/>
  <c r="L8067" i="13" a="1"/>
  <c r="L8067" i="13" s="1"/>
  <c r="K2245" i="13" a="1"/>
  <c r="K2245" i="13" s="1"/>
  <c r="K2757" i="13" a="1"/>
  <c r="K2757" i="13" s="1"/>
  <c r="K3269" i="13" a="1"/>
  <c r="K3269" i="13" s="1"/>
  <c r="K3781" i="13" a="1"/>
  <c r="K3781" i="13" s="1"/>
  <c r="K4293" i="13" a="1"/>
  <c r="K4293" i="13" s="1"/>
  <c r="K4805" i="13" a="1"/>
  <c r="K4805" i="13" s="1"/>
  <c r="K5317" i="13" a="1"/>
  <c r="K5317" i="13" s="1"/>
  <c r="K5829" i="13" a="1"/>
  <c r="K5829" i="13" s="1"/>
  <c r="K6341" i="13" a="1"/>
  <c r="K6341" i="13" s="1"/>
  <c r="K6853" i="13" a="1"/>
  <c r="K6853" i="13" s="1"/>
  <c r="K7365" i="13" a="1"/>
  <c r="K7365" i="13" s="1"/>
  <c r="K7877" i="13" a="1"/>
  <c r="K7877" i="13" s="1"/>
  <c r="L8417" i="13" a="1"/>
  <c r="L8417" i="13" s="1"/>
  <c r="L8929" i="13" a="1"/>
  <c r="L8929" i="13" s="1"/>
  <c r="L9441" i="13" a="1"/>
  <c r="L9441" i="13" s="1"/>
  <c r="L9953" i="13" a="1"/>
  <c r="L9953" i="13" s="1"/>
  <c r="L10465" i="13" a="1"/>
  <c r="L10465" i="13" s="1"/>
  <c r="K8263" i="13" a="1"/>
  <c r="K8263" i="13" s="1"/>
  <c r="K8775" i="13" a="1"/>
  <c r="K8775" i="13" s="1"/>
  <c r="K9287" i="13" a="1"/>
  <c r="K9287" i="13" s="1"/>
  <c r="K9799" i="13" a="1"/>
  <c r="K9799" i="13" s="1"/>
  <c r="K10311" i="13" a="1"/>
  <c r="K10311" i="13" s="1"/>
  <c r="L8615" i="13" a="1"/>
  <c r="L8615" i="13" s="1"/>
  <c r="L9127" i="13" a="1"/>
  <c r="L9127" i="13" s="1"/>
  <c r="L9639" i="13" a="1"/>
  <c r="L9639" i="13" s="1"/>
  <c r="L10151" i="13" a="1"/>
  <c r="L10151" i="13" s="1"/>
  <c r="K7905" i="13" a="1"/>
  <c r="K7905" i="13" s="1"/>
  <c r="K8417" i="13" a="1"/>
  <c r="K8417" i="13" s="1"/>
  <c r="K8929" i="13" a="1"/>
  <c r="K8929" i="13" s="1"/>
  <c r="K9441" i="13" a="1"/>
  <c r="K9441" i="13" s="1"/>
  <c r="K9953" i="13" a="1"/>
  <c r="K9953" i="13" s="1"/>
  <c r="L117" i="13" a="1"/>
  <c r="L117" i="13" s="1"/>
  <c r="L629" i="13" a="1"/>
  <c r="L629" i="13" s="1"/>
  <c r="L1141" i="13" a="1"/>
  <c r="L1141" i="13" s="1"/>
  <c r="L1653" i="13" a="1"/>
  <c r="L1653" i="13" s="1"/>
  <c r="L2165" i="13" a="1"/>
  <c r="L2165" i="13" s="1"/>
  <c r="K858" i="13" a="1"/>
  <c r="K858" i="13" s="1"/>
  <c r="L452" i="13" a="1"/>
  <c r="L452" i="13" s="1"/>
  <c r="L964" i="13" a="1"/>
  <c r="L964" i="13" s="1"/>
  <c r="L1476" i="13" a="1"/>
  <c r="L1476" i="13" s="1"/>
  <c r="L1988" i="13" a="1"/>
  <c r="L1988" i="13" s="1"/>
  <c r="L2500" i="13" a="1"/>
  <c r="L2500" i="13" s="1"/>
  <c r="K1226" i="13" a="1"/>
  <c r="K1226" i="13" s="1"/>
  <c r="L2259" i="13" a="1"/>
  <c r="L2259" i="13" s="1"/>
  <c r="K2830" i="13" a="1"/>
  <c r="K2830" i="13" s="1"/>
  <c r="K3342" i="13" a="1"/>
  <c r="K3342" i="13" s="1"/>
  <c r="K1218" i="13" a="1"/>
  <c r="K1218" i="13" s="1"/>
  <c r="K2230" i="13" a="1"/>
  <c r="K2230" i="13" s="1"/>
  <c r="L442" i="13" a="1"/>
  <c r="L442" i="13" s="1"/>
  <c r="L954" i="13" a="1"/>
  <c r="L954" i="13" s="1"/>
  <c r="L1466" i="13" a="1"/>
  <c r="L1466" i="13" s="1"/>
  <c r="L1978" i="13" a="1"/>
  <c r="L1978" i="13" s="1"/>
  <c r="K2840" i="13" a="1"/>
  <c r="K2840" i="13" s="1"/>
  <c r="K3352" i="13" a="1"/>
  <c r="K3352" i="13" s="1"/>
  <c r="K3864" i="13" a="1"/>
  <c r="K3864" i="13" s="1"/>
  <c r="K4376" i="13" a="1"/>
  <c r="K4376" i="13" s="1"/>
  <c r="K4888" i="13" a="1"/>
  <c r="K4888" i="13" s="1"/>
  <c r="K5400" i="13" a="1"/>
  <c r="K5400" i="13" s="1"/>
  <c r="K5912" i="13" a="1"/>
  <c r="K5912" i="13" s="1"/>
  <c r="K6424" i="13" a="1"/>
  <c r="K6424" i="13" s="1"/>
  <c r="K6936" i="13" a="1"/>
  <c r="K6936" i="13" s="1"/>
  <c r="K7448" i="13" a="1"/>
  <c r="K7448" i="13" s="1"/>
  <c r="L2724" i="13" a="1"/>
  <c r="L2724" i="13" s="1"/>
  <c r="L3236" i="13" a="1"/>
  <c r="L3236" i="13" s="1"/>
  <c r="L3748" i="13" a="1"/>
  <c r="L3748" i="13" s="1"/>
  <c r="L4260" i="13" a="1"/>
  <c r="L4260" i="13" s="1"/>
  <c r="L4772" i="13" a="1"/>
  <c r="L4772" i="13" s="1"/>
  <c r="L5284" i="13" a="1"/>
  <c r="L5284" i="13" s="1"/>
  <c r="L5796" i="13" a="1"/>
  <c r="L5796" i="13" s="1"/>
  <c r="L6308" i="13" a="1"/>
  <c r="L6308" i="13" s="1"/>
  <c r="L6820" i="13" a="1"/>
  <c r="L6820" i="13" s="1"/>
  <c r="L7332" i="13" a="1"/>
  <c r="L7332" i="13" s="1"/>
  <c r="L7844" i="13" a="1"/>
  <c r="L7844" i="13" s="1"/>
  <c r="K3950" i="13" a="1"/>
  <c r="K3950" i="13" s="1"/>
  <c r="K4462" i="13" a="1"/>
  <c r="K4462" i="13" s="1"/>
  <c r="K4974" i="13" a="1"/>
  <c r="K4974" i="13" s="1"/>
  <c r="K5486" i="13" a="1"/>
  <c r="K5486" i="13" s="1"/>
  <c r="K5998" i="13" a="1"/>
  <c r="K5998" i="13" s="1"/>
  <c r="K6510" i="13" a="1"/>
  <c r="K6510" i="13" s="1"/>
  <c r="K7022" i="13" a="1"/>
  <c r="K7022" i="13" s="1"/>
  <c r="K7534" i="13" a="1"/>
  <c r="K7534" i="13" s="1"/>
  <c r="K8046" i="13" a="1"/>
  <c r="K8046" i="13" s="1"/>
  <c r="L2222" i="13" a="1"/>
  <c r="L2222" i="13" s="1"/>
  <c r="L2734" i="13" a="1"/>
  <c r="L2734" i="13" s="1"/>
  <c r="L3246" i="13" a="1"/>
  <c r="L3246" i="13" s="1"/>
  <c r="L3758" i="13" a="1"/>
  <c r="L3758" i="13" s="1"/>
  <c r="L4270" i="13" a="1"/>
  <c r="L4270" i="13" s="1"/>
  <c r="L4782" i="13" a="1"/>
  <c r="L4782" i="13" s="1"/>
  <c r="L5294" i="13" a="1"/>
  <c r="L5294" i="13" s="1"/>
  <c r="L5806" i="13" a="1"/>
  <c r="L5806" i="13" s="1"/>
  <c r="L6318" i="13" a="1"/>
  <c r="L6318" i="13" s="1"/>
  <c r="L6830" i="13" a="1"/>
  <c r="L6830" i="13" s="1"/>
  <c r="L7342" i="13" a="1"/>
  <c r="L7342" i="13" s="1"/>
  <c r="L7854" i="13" a="1"/>
  <c r="L7854" i="13" s="1"/>
  <c r="K8396" i="13" a="1"/>
  <c r="K8396" i="13" s="1"/>
  <c r="K8908" i="13" a="1"/>
  <c r="K8908" i="13" s="1"/>
  <c r="K9420" i="13" a="1"/>
  <c r="K9420" i="13" s="1"/>
  <c r="K9932" i="13" a="1"/>
  <c r="K9932" i="13" s="1"/>
  <c r="K10444" i="13" a="1"/>
  <c r="K10444" i="13" s="1"/>
  <c r="L8240" i="13" a="1"/>
  <c r="L8240" i="13" s="1"/>
  <c r="L8752" i="13" a="1"/>
  <c r="L8752" i="13" s="1"/>
  <c r="L9264" i="13" a="1"/>
  <c r="L9264" i="13" s="1"/>
  <c r="L9776" i="13" a="1"/>
  <c r="L9776" i="13" s="1"/>
  <c r="L10288" i="13" a="1"/>
  <c r="L10288" i="13" s="1"/>
  <c r="K8594" i="13" a="1"/>
  <c r="K8594" i="13" s="1"/>
  <c r="K9106" i="13" a="1"/>
  <c r="K9106" i="13" s="1"/>
  <c r="K9618" i="13" a="1"/>
  <c r="K9618" i="13" s="1"/>
  <c r="K9595" i="13" a="1"/>
  <c r="K9595" i="13" s="1"/>
  <c r="L9435" i="13" a="1"/>
  <c r="L9435" i="13" s="1"/>
  <c r="K8725" i="13" a="1"/>
  <c r="K8725" i="13" s="1"/>
  <c r="L8771" i="13" a="1"/>
  <c r="L8771" i="13" s="1"/>
  <c r="K8061" i="13" a="1"/>
  <c r="K8061" i="13" s="1"/>
  <c r="K9941" i="13" a="1"/>
  <c r="K9941" i="13" s="1"/>
  <c r="K9835" i="13" a="1"/>
  <c r="K9835" i="13" s="1"/>
  <c r="K9395" i="13" a="1"/>
  <c r="K9395" i="13" s="1"/>
  <c r="L9235" i="13" a="1"/>
  <c r="L9235" i="13" s="1"/>
  <c r="K8525" i="13" a="1"/>
  <c r="K8525" i="13" s="1"/>
  <c r="K10173" i="13" a="1"/>
  <c r="K10173" i="13" s="1"/>
  <c r="L8938" i="13" a="1"/>
  <c r="L8938" i="13" s="1"/>
  <c r="K10298" i="13" a="1"/>
  <c r="K10298" i="13" s="1"/>
  <c r="L9042" i="13" a="1"/>
  <c r="L9042" i="13" s="1"/>
  <c r="K10481" i="13" a="1"/>
  <c r="K10481" i="13" s="1"/>
  <c r="L8874" i="13" a="1"/>
  <c r="L8874" i="13" s="1"/>
  <c r="K10594" i="13" a="1"/>
  <c r="K10594" i="13" s="1"/>
  <c r="K8963" i="13" a="1"/>
  <c r="K8963" i="13" s="1"/>
  <c r="L6823" i="13" a="1"/>
  <c r="L6823" i="13" s="1"/>
  <c r="L7335" i="13" a="1"/>
  <c r="L7335" i="13" s="1"/>
  <c r="L7847" i="13" a="1"/>
  <c r="L7847" i="13" s="1"/>
  <c r="L8359" i="13" a="1"/>
  <c r="L8359" i="13" s="1"/>
  <c r="K2537" i="13" a="1"/>
  <c r="K2537" i="13" s="1"/>
  <c r="K3049" i="13" a="1"/>
  <c r="K3049" i="13" s="1"/>
  <c r="K3561" i="13" a="1"/>
  <c r="K3561" i="13" s="1"/>
  <c r="K4073" i="13" a="1"/>
  <c r="K4073" i="13" s="1"/>
  <c r="K4585" i="13" a="1"/>
  <c r="K4585" i="13" s="1"/>
  <c r="K5097" i="13" a="1"/>
  <c r="K5097" i="13" s="1"/>
  <c r="K5609" i="13" a="1"/>
  <c r="K5609" i="13" s="1"/>
  <c r="K6249" i="13" a="1"/>
  <c r="K6249" i="13" s="1"/>
  <c r="K7401" i="13" a="1"/>
  <c r="K7401" i="13" s="1"/>
  <c r="L8453" i="13" a="1"/>
  <c r="L8453" i="13" s="1"/>
  <c r="L9477" i="13" a="1"/>
  <c r="L9477" i="13" s="1"/>
  <c r="L10501" i="13" a="1"/>
  <c r="L10501" i="13" s="1"/>
  <c r="L783" i="13" a="1"/>
  <c r="L783" i="13" s="1"/>
  <c r="L921" i="13" a="1"/>
  <c r="L921" i="13" s="1"/>
  <c r="L1945" i="13" a="1"/>
  <c r="L1945" i="13" s="1"/>
  <c r="L360" i="13" a="1"/>
  <c r="L360" i="13" s="1"/>
  <c r="L1384" i="13" a="1"/>
  <c r="L1384" i="13" s="1"/>
  <c r="L2408" i="13" a="1"/>
  <c r="L2408" i="13" s="1"/>
  <c r="K2074" i="13" a="1"/>
  <c r="K2074" i="13" s="1"/>
  <c r="K3250" i="13" a="1"/>
  <c r="K3250" i="13" s="1"/>
  <c r="K2302" i="13" a="1"/>
  <c r="K2302" i="13" s="1"/>
  <c r="L990" i="13" a="1"/>
  <c r="L990" i="13" s="1"/>
  <c r="L2014" i="13" a="1"/>
  <c r="L2014" i="13" s="1"/>
  <c r="K3388" i="13" a="1"/>
  <c r="K3388" i="13" s="1"/>
  <c r="K4412" i="13" a="1"/>
  <c r="K4412" i="13" s="1"/>
  <c r="K5436" i="13" a="1"/>
  <c r="K5436" i="13" s="1"/>
  <c r="K6460" i="13" a="1"/>
  <c r="K6460" i="13" s="1"/>
  <c r="K7484" i="13" a="1"/>
  <c r="K7484" i="13" s="1"/>
  <c r="L3272" i="13" a="1"/>
  <c r="L3272" i="13" s="1"/>
  <c r="L4296" i="13" a="1"/>
  <c r="L4296" i="13" s="1"/>
  <c r="L5320" i="13" a="1"/>
  <c r="L5320" i="13" s="1"/>
  <c r="L6344" i="13" a="1"/>
  <c r="L6344" i="13" s="1"/>
  <c r="L7368" i="13" a="1"/>
  <c r="L7368" i="13" s="1"/>
  <c r="K3986" i="13" a="1"/>
  <c r="K3986" i="13" s="1"/>
  <c r="K5010" i="13" a="1"/>
  <c r="K5010" i="13" s="1"/>
  <c r="K1944" i="13" a="1"/>
  <c r="K1944" i="13" s="1"/>
  <c r="K1682" i="13" a="1"/>
  <c r="K1682" i="13" s="1"/>
  <c r="K1629" i="13" a="1"/>
  <c r="K1629" i="13" s="1"/>
  <c r="L6009" i="13" a="1"/>
  <c r="L6009" i="13" s="1"/>
  <c r="L7161" i="13" a="1"/>
  <c r="L7161" i="13" s="1"/>
  <c r="K2951" i="13" a="1"/>
  <c r="K2951" i="13" s="1"/>
  <c r="K3975" i="13" a="1"/>
  <c r="K3975" i="13" s="1"/>
  <c r="K4999" i="13" a="1"/>
  <c r="K4999" i="13" s="1"/>
  <c r="K6023" i="13" a="1"/>
  <c r="K6023" i="13" s="1"/>
  <c r="K7047" i="13" a="1"/>
  <c r="K7047" i="13" s="1"/>
  <c r="L3663" i="13" a="1"/>
  <c r="L3663" i="13" s="1"/>
  <c r="L4687" i="13" a="1"/>
  <c r="L4687" i="13" s="1"/>
  <c r="L5711" i="13" a="1"/>
  <c r="L5711" i="13" s="1"/>
  <c r="L6735" i="13" a="1"/>
  <c r="L6735" i="13" s="1"/>
  <c r="L7759" i="13" a="1"/>
  <c r="L7759" i="13" s="1"/>
  <c r="K2449" i="13" a="1"/>
  <c r="K2449" i="13" s="1"/>
  <c r="K3473" i="13" a="1"/>
  <c r="K3473" i="13" s="1"/>
  <c r="K4497" i="13" a="1"/>
  <c r="K4497" i="13" s="1"/>
  <c r="K5521" i="13" a="1"/>
  <c r="K5521" i="13" s="1"/>
  <c r="K6545" i="13" a="1"/>
  <c r="K6545" i="13" s="1"/>
  <c r="K7569" i="13" a="1"/>
  <c r="K7569" i="13" s="1"/>
  <c r="L8621" i="13" a="1"/>
  <c r="L8621" i="13" s="1"/>
  <c r="L9645" i="13" a="1"/>
  <c r="L9645" i="13" s="1"/>
  <c r="K7955" i="13" a="1"/>
  <c r="K7955" i="13" s="1"/>
  <c r="L65" i="13" a="1"/>
  <c r="L65" i="13" s="1"/>
  <c r="L1089" i="13" a="1"/>
  <c r="L1089" i="13" s="1"/>
  <c r="L2113" i="13" a="1"/>
  <c r="L2113" i="13" s="1"/>
  <c r="L400" i="13" a="1"/>
  <c r="L400" i="13" s="1"/>
  <c r="L1424" i="13" a="1"/>
  <c r="L1424" i="13" s="1"/>
  <c r="L2448" i="13" a="1"/>
  <c r="L2448" i="13" s="1"/>
  <c r="K2154" i="13" a="1"/>
  <c r="K2154" i="13" s="1"/>
  <c r="K3290" i="13" a="1"/>
  <c r="K3290" i="13" s="1"/>
  <c r="L2127" i="13" a="1"/>
  <c r="L2127" i="13" s="1"/>
  <c r="L902" i="13" a="1"/>
  <c r="L902" i="13" s="1"/>
  <c r="L1926" i="13" a="1"/>
  <c r="L1926" i="13" s="1"/>
  <c r="K3300" i="13" a="1"/>
  <c r="K3300" i="13" s="1"/>
  <c r="K4324" i="13" a="1"/>
  <c r="K4324" i="13" s="1"/>
  <c r="K5348" i="13" a="1"/>
  <c r="K5348" i="13" s="1"/>
  <c r="K6372" i="13" a="1"/>
  <c r="K6372" i="13" s="1"/>
  <c r="K7396" i="13" a="1"/>
  <c r="K7396" i="13" s="1"/>
  <c r="L3184" i="13" a="1"/>
  <c r="L3184" i="13" s="1"/>
  <c r="L4208" i="13" a="1"/>
  <c r="L4208" i="13" s="1"/>
  <c r="L5232" i="13" a="1"/>
  <c r="L5232" i="13" s="1"/>
  <c r="L6256" i="13" a="1"/>
  <c r="L6256" i="13" s="1"/>
  <c r="L7280" i="13" a="1"/>
  <c r="L7280" i="13" s="1"/>
  <c r="K3898" i="13" a="1"/>
  <c r="K3898" i="13" s="1"/>
  <c r="K4922" i="13" a="1"/>
  <c r="K4922" i="13" s="1"/>
  <c r="K5946" i="13" a="1"/>
  <c r="K5946" i="13" s="1"/>
  <c r="K6970" i="13" a="1"/>
  <c r="K6970" i="13" s="1"/>
  <c r="K7994" i="13" a="1"/>
  <c r="K7994" i="13" s="1"/>
  <c r="L2682" i="13" a="1"/>
  <c r="L2682" i="13" s="1"/>
  <c r="L3706" i="13" a="1"/>
  <c r="L3706" i="13" s="1"/>
  <c r="L4730" i="13" a="1"/>
  <c r="L4730" i="13" s="1"/>
  <c r="L5754" i="13" a="1"/>
  <c r="L5754" i="13" s="1"/>
  <c r="L6778" i="13" a="1"/>
  <c r="L6778" i="13" s="1"/>
  <c r="L7802" i="13" a="1"/>
  <c r="L7802" i="13" s="1"/>
  <c r="K8856" i="13" a="1"/>
  <c r="K8856" i="13" s="1"/>
  <c r="K9880" i="13" a="1"/>
  <c r="K9880" i="13" s="1"/>
  <c r="L8188" i="13" a="1"/>
  <c r="L8188" i="13" s="1"/>
  <c r="L9212" i="13" a="1"/>
  <c r="L9212" i="13" s="1"/>
  <c r="L10236" i="13" a="1"/>
  <c r="L10236" i="13" s="1"/>
  <c r="K9054" i="13" a="1"/>
  <c r="K9054" i="13" s="1"/>
  <c r="K10078" i="13" a="1"/>
  <c r="K10078" i="13" s="1"/>
  <c r="L8342" i="13" a="1"/>
  <c r="L8342" i="13" s="1"/>
  <c r="L9366" i="13" a="1"/>
  <c r="L9366" i="13" s="1"/>
  <c r="L10390" i="13" a="1"/>
  <c r="L10390" i="13" s="1"/>
  <c r="K1044" i="13" a="1"/>
  <c r="K1044" i="13" s="1"/>
  <c r="K1318" i="13" a="1"/>
  <c r="K1318" i="13" s="1"/>
  <c r="K2547" i="13" a="1"/>
  <c r="K2547" i="13" s="1"/>
  <c r="K2035" i="13" a="1"/>
  <c r="K2035" i="13" s="1"/>
  <c r="K1523" i="13" a="1"/>
  <c r="K1523" i="13" s="1"/>
  <c r="K1011" i="13" a="1"/>
  <c r="K1011" i="13" s="1"/>
  <c r="K499" i="13" a="1"/>
  <c r="K499" i="13" s="1"/>
  <c r="L1043" i="13" a="1"/>
  <c r="L1043" i="13" s="1"/>
  <c r="K2212" i="13" a="1"/>
  <c r="K2212" i="13" s="1"/>
  <c r="K1700" i="13" a="1"/>
  <c r="K1700" i="13" s="1"/>
  <c r="K1188" i="13" a="1"/>
  <c r="K1188" i="13" s="1"/>
  <c r="K676" i="13" a="1"/>
  <c r="K676" i="13" s="1"/>
  <c r="K164" i="13" a="1"/>
  <c r="K164" i="13" s="1"/>
  <c r="K672" i="13" a="1"/>
  <c r="K672" i="13" s="1"/>
  <c r="K160" i="13" a="1"/>
  <c r="K160" i="13" s="1"/>
  <c r="K1465" i="13" a="1"/>
  <c r="K1465" i="13" s="1"/>
  <c r="K857" i="13" a="1"/>
  <c r="K857" i="13" s="1"/>
  <c r="L2099" i="13" a="1"/>
  <c r="L2099" i="13" s="1"/>
  <c r="L3339" i="13" a="1"/>
  <c r="L3339" i="13" s="1"/>
  <c r="L2319" i="13" a="1"/>
  <c r="L2319" i="13" s="1"/>
  <c r="K2563" i="13" a="1"/>
  <c r="K2563" i="13" s="1"/>
  <c r="K1571" i="13" a="1"/>
  <c r="K1571" i="13" s="1"/>
  <c r="K611" i="13" a="1"/>
  <c r="K611" i="13" s="1"/>
  <c r="K2356" i="13" a="1"/>
  <c r="K2356" i="13" s="1"/>
  <c r="L3413" i="13" a="1"/>
  <c r="L3413" i="13" s="1"/>
  <c r="L2901" i="13" a="1"/>
  <c r="L2901" i="13" s="1"/>
  <c r="K2041" i="13" a="1"/>
  <c r="K2041" i="13" s="1"/>
  <c r="K1497" i="13" a="1"/>
  <c r="K1497" i="13" s="1"/>
  <c r="K25" i="13" a="1"/>
  <c r="K25" i="13" s="1"/>
  <c r="L3371" i="13" a="1"/>
  <c r="L3371" i="13" s="1"/>
  <c r="K2254" i="13" a="1"/>
  <c r="K2254" i="13" s="1"/>
  <c r="K2467" i="13" a="1"/>
  <c r="K2467" i="13" s="1"/>
  <c r="K1379" i="13" a="1"/>
  <c r="K1379" i="13" s="1"/>
  <c r="K323" i="13" a="1"/>
  <c r="K323" i="13" s="1"/>
  <c r="K984" i="13" a="1"/>
  <c r="K984" i="13" s="1"/>
  <c r="K2343" i="13" a="1"/>
  <c r="K2343" i="13" s="1"/>
  <c r="K797" i="13" a="1"/>
  <c r="K797" i="13" s="1"/>
  <c r="L5241" i="13" a="1"/>
  <c r="L5241" i="13" s="1"/>
  <c r="K488" i="13" a="1"/>
  <c r="K488" i="13" s="1"/>
  <c r="K1512" i="13" a="1"/>
  <c r="K1512" i="13" s="1"/>
  <c r="K282" i="13" a="1"/>
  <c r="K282" i="13" s="1"/>
  <c r="K823" i="13" a="1"/>
  <c r="K823" i="13" s="1"/>
  <c r="K1847" i="13" a="1"/>
  <c r="K1847" i="13" s="1"/>
  <c r="K734" i="13" a="1"/>
  <c r="K734" i="13" s="1"/>
  <c r="L2687" i="13" a="1"/>
  <c r="L2687" i="13" s="1"/>
  <c r="L711" i="13" a="1"/>
  <c r="L711" i="13" s="1"/>
  <c r="K301" i="13" a="1"/>
  <c r="K301" i="13" s="1"/>
  <c r="K1325" i="13" a="1"/>
  <c r="K1325" i="13" s="1"/>
  <c r="L2697" i="13" a="1"/>
  <c r="L2697" i="13" s="1"/>
  <c r="L3721" i="13" a="1"/>
  <c r="L3721" i="13" s="1"/>
  <c r="L4745" i="13" a="1"/>
  <c r="L4745" i="13" s="1"/>
  <c r="L5769" i="13" a="1"/>
  <c r="L5769" i="13" s="1"/>
  <c r="L6793" i="13" a="1"/>
  <c r="L6793" i="13" s="1"/>
  <c r="L7817" i="13" a="1"/>
  <c r="L7817" i="13" s="1"/>
  <c r="K3607" i="13" a="1"/>
  <c r="K3607" i="13" s="1"/>
  <c r="K4631" i="13" a="1"/>
  <c r="K4631" i="13" s="1"/>
  <c r="K5655" i="13" a="1"/>
  <c r="K5655" i="13" s="1"/>
  <c r="K6679" i="13" a="1"/>
  <c r="K6679" i="13" s="1"/>
  <c r="K7703" i="13" a="1"/>
  <c r="K7703" i="13" s="1"/>
  <c r="L4319" i="13" a="1"/>
  <c r="L4319" i="13" s="1"/>
  <c r="L5343" i="13" a="1"/>
  <c r="L5343" i="13" s="1"/>
  <c r="L6367" i="13" a="1"/>
  <c r="L6367" i="13" s="1"/>
  <c r="L7391" i="13" a="1"/>
  <c r="L7391" i="13" s="1"/>
  <c r="L8415" i="13" a="1"/>
  <c r="L8415" i="13" s="1"/>
  <c r="K3105" i="13" a="1"/>
  <c r="K3105" i="13" s="1"/>
  <c r="K4129" i="13" a="1"/>
  <c r="K4129" i="13" s="1"/>
  <c r="K5153" i="13" a="1"/>
  <c r="K5153" i="13" s="1"/>
  <c r="K6177" i="13" a="1"/>
  <c r="K6177" i="13" s="1"/>
  <c r="K7201" i="13" a="1"/>
  <c r="K7201" i="13" s="1"/>
  <c r="L8253" i="13" a="1"/>
  <c r="L8253" i="13" s="1"/>
  <c r="L9277" i="13" a="1"/>
  <c r="L9277" i="13" s="1"/>
  <c r="L10301" i="13" a="1"/>
  <c r="L10301" i="13" s="1"/>
  <c r="K8611" i="13" a="1"/>
  <c r="K8611" i="13" s="1"/>
  <c r="L721" i="13" a="1"/>
  <c r="L721" i="13" s="1"/>
  <c r="L1745" i="13" a="1"/>
  <c r="L1745" i="13" s="1"/>
  <c r="L32" i="13" a="1"/>
  <c r="L32" i="13" s="1"/>
  <c r="L1056" i="13" a="1"/>
  <c r="L1056" i="13" s="1"/>
  <c r="L2080" i="13" a="1"/>
  <c r="L2080" i="13" s="1"/>
  <c r="L1411" i="13" a="1"/>
  <c r="L1411" i="13" s="1"/>
  <c r="K2922" i="13" a="1"/>
  <c r="K2922" i="13" s="1"/>
  <c r="L1399" i="13" a="1"/>
  <c r="L1399" i="13" s="1"/>
  <c r="L534" i="13" a="1"/>
  <c r="L534" i="13" s="1"/>
  <c r="L1558" i="13" a="1"/>
  <c r="L1558" i="13" s="1"/>
  <c r="K2932" i="13" a="1"/>
  <c r="K2932" i="13" s="1"/>
  <c r="K3956" i="13" a="1"/>
  <c r="K3956" i="13" s="1"/>
  <c r="K4980" i="13" a="1"/>
  <c r="K4980" i="13" s="1"/>
  <c r="K6004" i="13" a="1"/>
  <c r="K6004" i="13" s="1"/>
  <c r="K7028" i="13" a="1"/>
  <c r="K7028" i="13" s="1"/>
  <c r="L2816" i="13" a="1"/>
  <c r="L2816" i="13" s="1"/>
  <c r="L3840" i="13" a="1"/>
  <c r="L3840" i="13" s="1"/>
  <c r="L4864" i="13" a="1"/>
  <c r="L4864" i="13" s="1"/>
  <c r="L5888" i="13" a="1"/>
  <c r="L5888" i="13" s="1"/>
  <c r="L6912" i="13" a="1"/>
  <c r="L6912" i="13" s="1"/>
  <c r="L7936" i="13" a="1"/>
  <c r="L7936" i="13" s="1"/>
  <c r="K4554" i="13" a="1"/>
  <c r="K4554" i="13" s="1"/>
  <c r="K5578" i="13" a="1"/>
  <c r="K5578" i="13" s="1"/>
  <c r="K6602" i="13" a="1"/>
  <c r="K6602" i="13" s="1"/>
  <c r="K7626" i="13" a="1"/>
  <c r="K7626" i="13" s="1"/>
  <c r="L2314" i="13" a="1"/>
  <c r="L2314" i="13" s="1"/>
  <c r="L3338" i="13" a="1"/>
  <c r="L3338" i="13" s="1"/>
  <c r="L4362" i="13" a="1"/>
  <c r="L4362" i="13" s="1"/>
  <c r="L5386" i="13" a="1"/>
  <c r="L5386" i="13" s="1"/>
  <c r="L6410" i="13" a="1"/>
  <c r="L6410" i="13" s="1"/>
  <c r="L7434" i="13" a="1"/>
  <c r="L7434" i="13" s="1"/>
  <c r="K8488" i="13" a="1"/>
  <c r="K8488" i="13" s="1"/>
  <c r="K9512" i="13" a="1"/>
  <c r="K9512" i="13" s="1"/>
  <c r="K10536" i="13" a="1"/>
  <c r="K10536" i="13" s="1"/>
  <c r="L8844" i="13" a="1"/>
  <c r="L8844" i="13" s="1"/>
  <c r="L9868" i="13" a="1"/>
  <c r="L9868" i="13" s="1"/>
  <c r="K8686" i="13" a="1"/>
  <c r="K8686" i="13" s="1"/>
  <c r="K9710" i="13" a="1"/>
  <c r="K9710" i="13" s="1"/>
  <c r="L7974" i="13" a="1"/>
  <c r="L7974" i="13" s="1"/>
  <c r="L8998" i="13" a="1"/>
  <c r="L8998" i="13" s="1"/>
  <c r="L10022" i="13" a="1"/>
  <c r="L10022" i="13" s="1"/>
  <c r="K308" i="13" a="1"/>
  <c r="K308" i="13" s="1"/>
  <c r="K274" i="13" a="1"/>
  <c r="K274" i="13" s="1"/>
  <c r="K1127" i="13" a="1"/>
  <c r="K1127" i="13" s="1"/>
  <c r="K1538" i="13" a="1"/>
  <c r="K1538" i="13" s="1"/>
  <c r="L4089" i="13" a="1"/>
  <c r="L4089" i="13" s="1"/>
  <c r="K120" i="13" a="1"/>
  <c r="K120" i="13" s="1"/>
  <c r="K1144" i="13" a="1"/>
  <c r="K1144" i="13" s="1"/>
  <c r="K2168" i="13" a="1"/>
  <c r="K2168" i="13" s="1"/>
  <c r="K455" i="13" a="1"/>
  <c r="K455" i="13" s="1"/>
  <c r="K1479" i="13" a="1"/>
  <c r="K1479" i="13" s="1"/>
  <c r="K2503" i="13" a="1"/>
  <c r="K2503" i="13" s="1"/>
  <c r="L2263" i="13" a="1"/>
  <c r="L2263" i="13" s="1"/>
  <c r="L3343" i="13" a="1"/>
  <c r="L3343" i="13" s="1"/>
  <c r="L2235" i="13" a="1"/>
  <c r="L2235" i="13" s="1"/>
  <c r="K957" i="13" a="1"/>
  <c r="K957" i="13" s="1"/>
  <c r="K1981" i="13" a="1"/>
  <c r="K1981" i="13" s="1"/>
  <c r="L3353" i="13" a="1"/>
  <c r="L3353" i="13" s="1"/>
  <c r="L4377" i="13" a="1"/>
  <c r="L4377" i="13" s="1"/>
  <c r="L5401" i="13" a="1"/>
  <c r="L5401" i="13" s="1"/>
  <c r="L6425" i="13" a="1"/>
  <c r="L6425" i="13" s="1"/>
  <c r="L7449" i="13" a="1"/>
  <c r="L7449" i="13" s="1"/>
  <c r="K3239" i="13" a="1"/>
  <c r="K3239" i="13" s="1"/>
  <c r="K4263" i="13" a="1"/>
  <c r="K4263" i="13" s="1"/>
  <c r="K5287" i="13" a="1"/>
  <c r="K5287" i="13" s="1"/>
  <c r="K6311" i="13" a="1"/>
  <c r="K6311" i="13" s="1"/>
  <c r="K7335" i="13" a="1"/>
  <c r="K7335" i="13" s="1"/>
  <c r="L3951" i="13" a="1"/>
  <c r="L3951" i="13" s="1"/>
  <c r="L4975" i="13" a="1"/>
  <c r="L4975" i="13" s="1"/>
  <c r="L5999" i="13" a="1"/>
  <c r="L5999" i="13" s="1"/>
  <c r="L7023" i="13" a="1"/>
  <c r="L7023" i="13" s="1"/>
  <c r="L8047" i="13" a="1"/>
  <c r="L8047" i="13" s="1"/>
  <c r="K2737" i="13" a="1"/>
  <c r="K2737" i="13" s="1"/>
  <c r="K3761" i="13" a="1"/>
  <c r="K3761" i="13" s="1"/>
  <c r="K4785" i="13" a="1"/>
  <c r="K4785" i="13" s="1"/>
  <c r="K5809" i="13" a="1"/>
  <c r="K5809" i="13" s="1"/>
  <c r="K6833" i="13" a="1"/>
  <c r="K6833" i="13" s="1"/>
  <c r="K7857" i="13" a="1"/>
  <c r="K7857" i="13" s="1"/>
  <c r="L8909" i="13" a="1"/>
  <c r="L8909" i="13" s="1"/>
  <c r="L9933" i="13" a="1"/>
  <c r="L9933" i="13" s="1"/>
  <c r="K8243" i="13" a="1"/>
  <c r="K8243" i="13" s="1"/>
  <c r="L353" i="13" a="1"/>
  <c r="L353" i="13" s="1"/>
  <c r="L1377" i="13" a="1"/>
  <c r="L1377" i="13" s="1"/>
  <c r="L2401" i="13" a="1"/>
  <c r="L2401" i="13" s="1"/>
  <c r="L688" i="13" a="1"/>
  <c r="L688" i="13" s="1"/>
  <c r="L1712" i="13" a="1"/>
  <c r="L1712" i="13" s="1"/>
  <c r="K206" i="13" a="1"/>
  <c r="K206" i="13" s="1"/>
  <c r="K2554" i="13" a="1"/>
  <c r="K2554" i="13" s="1"/>
  <c r="K170" i="13" a="1"/>
  <c r="K170" i="13" s="1"/>
  <c r="L166" i="13" a="1"/>
  <c r="L166" i="13" s="1"/>
  <c r="L1190" i="13" a="1"/>
  <c r="L1190" i="13" s="1"/>
  <c r="K2564" i="13" a="1"/>
  <c r="K2564" i="13" s="1"/>
  <c r="K3588" i="13" a="1"/>
  <c r="K3588" i="13" s="1"/>
  <c r="K4612" i="13" a="1"/>
  <c r="K4612" i="13" s="1"/>
  <c r="K5636" i="13" a="1"/>
  <c r="K5636" i="13" s="1"/>
  <c r="K6660" i="13" a="1"/>
  <c r="K6660" i="13" s="1"/>
  <c r="K7684" i="13" a="1"/>
  <c r="K7684" i="13" s="1"/>
  <c r="L3472" i="13" a="1"/>
  <c r="L3472" i="13" s="1"/>
  <c r="L4496" i="13" a="1"/>
  <c r="L4496" i="13" s="1"/>
  <c r="L5520" i="13" a="1"/>
  <c r="L5520" i="13" s="1"/>
  <c r="L6544" i="13" a="1"/>
  <c r="L6544" i="13" s="1"/>
  <c r="L7568" i="13" a="1"/>
  <c r="L7568" i="13" s="1"/>
  <c r="K4186" i="13" a="1"/>
  <c r="K4186" i="13" s="1"/>
  <c r="K5210" i="13" a="1"/>
  <c r="K5210" i="13" s="1"/>
  <c r="K6234" i="13" a="1"/>
  <c r="K6234" i="13" s="1"/>
  <c r="K7258" i="13" a="1"/>
  <c r="K7258" i="13" s="1"/>
  <c r="K8282" i="13" a="1"/>
  <c r="K8282" i="13" s="1"/>
  <c r="L2970" i="13" a="1"/>
  <c r="L2970" i="13" s="1"/>
  <c r="L3994" i="13" a="1"/>
  <c r="L3994" i="13" s="1"/>
  <c r="L5018" i="13" a="1"/>
  <c r="L5018" i="13" s="1"/>
  <c r="L6042" i="13" a="1"/>
  <c r="L6042" i="13" s="1"/>
  <c r="L7066" i="13" a="1"/>
  <c r="L7066" i="13" s="1"/>
  <c r="K8120" i="13" a="1"/>
  <c r="K8120" i="13" s="1"/>
  <c r="K9144" i="13" a="1"/>
  <c r="K9144" i="13" s="1"/>
  <c r="K10168" i="13" a="1"/>
  <c r="K10168" i="13" s="1"/>
  <c r="L8476" i="13" a="1"/>
  <c r="L8476" i="13" s="1"/>
  <c r="L9500" i="13" a="1"/>
  <c r="L9500" i="13" s="1"/>
  <c r="L10524" i="13" a="1"/>
  <c r="L10524" i="13" s="1"/>
  <c r="K9342" i="13" a="1"/>
  <c r="K9342" i="13" s="1"/>
  <c r="K10366" i="13" a="1"/>
  <c r="K10366" i="13" s="1"/>
  <c r="L8630" i="13" a="1"/>
  <c r="L8630" i="13" s="1"/>
  <c r="L9654" i="13" a="1"/>
  <c r="L9654" i="13" s="1"/>
  <c r="L131" i="13" a="1"/>
  <c r="L131" i="13" s="1"/>
  <c r="K1620" i="13" a="1"/>
  <c r="K1620" i="13" s="1"/>
  <c r="K2392" i="13" a="1"/>
  <c r="K2392" i="13" s="1"/>
  <c r="L2607" i="13" a="1"/>
  <c r="L2607" i="13" s="1"/>
  <c r="L2617" i="13" a="1"/>
  <c r="L2617" i="13" s="1"/>
  <c r="L715" i="13" a="1"/>
  <c r="L715" i="13" s="1"/>
  <c r="K904" i="13" a="1"/>
  <c r="K904" i="13" s="1"/>
  <c r="K1928" i="13" a="1"/>
  <c r="K1928" i="13" s="1"/>
  <c r="K215" i="13" a="1"/>
  <c r="K215" i="13" s="1"/>
  <c r="K1239" i="13" a="1"/>
  <c r="K1239" i="13" s="1"/>
  <c r="K2263" i="13" a="1"/>
  <c r="K2263" i="13" s="1"/>
  <c r="L1779" i="13" a="1"/>
  <c r="L1779" i="13" s="1"/>
  <c r="L3103" i="13" a="1"/>
  <c r="L3103" i="13" s="1"/>
  <c r="L1759" i="13" a="1"/>
  <c r="L1759" i="13" s="1"/>
  <c r="K717" i="13" a="1"/>
  <c r="K717" i="13" s="1"/>
  <c r="K1741" i="13" a="1"/>
  <c r="K1741" i="13" s="1"/>
  <c r="L3113" i="13" a="1"/>
  <c r="L3113" i="13" s="1"/>
  <c r="L4137" i="13" a="1"/>
  <c r="L4137" i="13" s="1"/>
  <c r="L5161" i="13" a="1"/>
  <c r="L5161" i="13" s="1"/>
  <c r="L6185" i="13" a="1"/>
  <c r="L6185" i="13" s="1"/>
  <c r="L7209" i="13" a="1"/>
  <c r="L7209" i="13" s="1"/>
  <c r="K2999" i="13" a="1"/>
  <c r="K2999" i="13" s="1"/>
  <c r="K4023" i="13" a="1"/>
  <c r="K4023" i="13" s="1"/>
  <c r="K5047" i="13" a="1"/>
  <c r="K5047" i="13" s="1"/>
  <c r="K6071" i="13" a="1"/>
  <c r="K6071" i="13" s="1"/>
  <c r="K7095" i="13" a="1"/>
  <c r="K7095" i="13" s="1"/>
  <c r="L3711" i="13" a="1"/>
  <c r="L3711" i="13" s="1"/>
  <c r="L4735" i="13" a="1"/>
  <c r="L4735" i="13" s="1"/>
  <c r="L5759" i="13" a="1"/>
  <c r="L5759" i="13" s="1"/>
  <c r="L6783" i="13" a="1"/>
  <c r="L6783" i="13" s="1"/>
  <c r="L7807" i="13" a="1"/>
  <c r="L7807" i="13" s="1"/>
  <c r="K2497" i="13" a="1"/>
  <c r="K2497" i="13" s="1"/>
  <c r="K3521" i="13" a="1"/>
  <c r="K3521" i="13" s="1"/>
  <c r="K4545" i="13" a="1"/>
  <c r="K4545" i="13" s="1"/>
  <c r="K5569" i="13" a="1"/>
  <c r="K5569" i="13" s="1"/>
  <c r="K6593" i="13" a="1"/>
  <c r="K6593" i="13" s="1"/>
  <c r="K7617" i="13" a="1"/>
  <c r="K7617" i="13" s="1"/>
  <c r="L8669" i="13" a="1"/>
  <c r="L8669" i="13" s="1"/>
  <c r="L9693" i="13" a="1"/>
  <c r="L9693" i="13" s="1"/>
  <c r="K8003" i="13" a="1"/>
  <c r="K8003" i="13" s="1"/>
  <c r="L113" i="13" a="1"/>
  <c r="L113" i="13" s="1"/>
  <c r="L1137" i="13" a="1"/>
  <c r="L1137" i="13" s="1"/>
  <c r="L2161" i="13" a="1"/>
  <c r="L2161" i="13" s="1"/>
  <c r="L448" i="13" a="1"/>
  <c r="L448" i="13" s="1"/>
  <c r="L1472" i="13" a="1"/>
  <c r="L1472" i="13" s="1"/>
  <c r="L2496" i="13" a="1"/>
  <c r="L2496" i="13" s="1"/>
  <c r="K2250" i="13" a="1"/>
  <c r="K2250" i="13" s="1"/>
  <c r="K3338" i="13" a="1"/>
  <c r="K3338" i="13" s="1"/>
  <c r="K2222" i="13" a="1"/>
  <c r="K2222" i="13" s="1"/>
  <c r="L950" i="13" a="1"/>
  <c r="L950" i="13" s="1"/>
  <c r="L1974" i="13" a="1"/>
  <c r="L1974" i="13" s="1"/>
  <c r="K3348" i="13" a="1"/>
  <c r="K3348" i="13" s="1"/>
  <c r="K4372" i="13" a="1"/>
  <c r="K4372" i="13" s="1"/>
  <c r="K5396" i="13" a="1"/>
  <c r="K5396" i="13" s="1"/>
  <c r="K6420" i="13" a="1"/>
  <c r="K6420" i="13" s="1"/>
  <c r="K7444" i="13" a="1"/>
  <c r="K7444" i="13" s="1"/>
  <c r="L3232" i="13" a="1"/>
  <c r="L3232" i="13" s="1"/>
  <c r="L4256" i="13" a="1"/>
  <c r="L4256" i="13" s="1"/>
  <c r="L5280" i="13" a="1"/>
  <c r="L5280" i="13" s="1"/>
  <c r="L6304" i="13" a="1"/>
  <c r="L6304" i="13" s="1"/>
  <c r="L7328" i="13" a="1"/>
  <c r="L7328" i="13" s="1"/>
  <c r="K3946" i="13" a="1"/>
  <c r="K3946" i="13" s="1"/>
  <c r="K4970" i="13" a="1"/>
  <c r="K4970" i="13" s="1"/>
  <c r="K5994" i="13" a="1"/>
  <c r="K5994" i="13" s="1"/>
  <c r="K7018" i="13" a="1"/>
  <c r="K7018" i="13" s="1"/>
  <c r="K8042" i="13" a="1"/>
  <c r="K8042" i="13" s="1"/>
  <c r="L2730" i="13" a="1"/>
  <c r="L2730" i="13" s="1"/>
  <c r="L3754" i="13" a="1"/>
  <c r="L3754" i="13" s="1"/>
  <c r="L4778" i="13" a="1"/>
  <c r="L4778" i="13" s="1"/>
  <c r="L5802" i="13" a="1"/>
  <c r="L5802" i="13" s="1"/>
  <c r="L6826" i="13" a="1"/>
  <c r="L6826" i="13" s="1"/>
  <c r="L7850" i="13" a="1"/>
  <c r="L7850" i="13" s="1"/>
  <c r="K8904" i="13" a="1"/>
  <c r="K8904" i="13" s="1"/>
  <c r="K9928" i="13" a="1"/>
  <c r="K9928" i="13" s="1"/>
  <c r="L8236" i="13" a="1"/>
  <c r="L8236" i="13" s="1"/>
  <c r="L9260" i="13" a="1"/>
  <c r="L9260" i="13" s="1"/>
  <c r="L10284" i="13" a="1"/>
  <c r="L10284" i="13" s="1"/>
  <c r="K9102" i="13" a="1"/>
  <c r="K9102" i="13" s="1"/>
  <c r="K10126" i="13" a="1"/>
  <c r="K10126" i="13" s="1"/>
  <c r="L8390" i="13" a="1"/>
  <c r="L8390" i="13" s="1"/>
  <c r="L9414" i="13" a="1"/>
  <c r="L9414" i="13" s="1"/>
  <c r="L10438" i="13" a="1"/>
  <c r="L10438" i="13" s="1"/>
  <c r="K1140" i="13" a="1"/>
  <c r="K1140" i="13" s="1"/>
  <c r="L4117" i="13" a="1"/>
  <c r="L4117" i="13" s="1"/>
  <c r="L4629" i="13" a="1"/>
  <c r="L4629" i="13" s="1"/>
  <c r="L5141" i="13" a="1"/>
  <c r="L5141" i="13" s="1"/>
  <c r="L5653" i="13" a="1"/>
  <c r="L5653" i="13" s="1"/>
  <c r="L6165" i="13" a="1"/>
  <c r="L6165" i="13" s="1"/>
  <c r="L6677" i="13" a="1"/>
  <c r="L6677" i="13" s="1"/>
  <c r="L7189" i="13" a="1"/>
  <c r="L7189" i="13" s="1"/>
  <c r="L7701" i="13" a="1"/>
  <c r="L7701" i="13" s="1"/>
  <c r="K2979" i="13" a="1"/>
  <c r="K2979" i="13" s="1"/>
  <c r="K3491" i="13" a="1"/>
  <c r="K3491" i="13" s="1"/>
  <c r="K4003" i="13" a="1"/>
  <c r="K4003" i="13" s="1"/>
  <c r="K4515" i="13" a="1"/>
  <c r="K4515" i="13" s="1"/>
  <c r="K5027" i="13" a="1"/>
  <c r="K5027" i="13" s="1"/>
  <c r="K5539" i="13" a="1"/>
  <c r="K5539" i="13" s="1"/>
  <c r="K6051" i="13" a="1"/>
  <c r="K6051" i="13" s="1"/>
  <c r="K6563" i="13" a="1"/>
  <c r="K6563" i="13" s="1"/>
  <c r="K7075" i="13" a="1"/>
  <c r="K7075" i="13" s="1"/>
  <c r="K7587" i="13" a="1"/>
  <c r="K7587" i="13" s="1"/>
  <c r="L3691" i="13" a="1"/>
  <c r="L3691" i="13" s="1"/>
  <c r="L4203" i="13" a="1"/>
  <c r="L4203" i="13" s="1"/>
  <c r="L4715" i="13" a="1"/>
  <c r="L4715" i="13" s="1"/>
  <c r="L5227" i="13" a="1"/>
  <c r="L5227" i="13" s="1"/>
  <c r="L5739" i="13" a="1"/>
  <c r="L5739" i="13" s="1"/>
  <c r="L6251" i="13" a="1"/>
  <c r="L6251" i="13" s="1"/>
  <c r="L6763" i="13" a="1"/>
  <c r="L6763" i="13" s="1"/>
  <c r="L7275" i="13" a="1"/>
  <c r="L7275" i="13" s="1"/>
  <c r="L7787" i="13" a="1"/>
  <c r="L7787" i="13" s="1"/>
  <c r="L8299" i="13" a="1"/>
  <c r="L8299" i="13" s="1"/>
  <c r="K2477" i="13" a="1"/>
  <c r="K2477" i="13" s="1"/>
  <c r="K2989" i="13" a="1"/>
  <c r="K2989" i="13" s="1"/>
  <c r="K3501" i="13" a="1"/>
  <c r="K3501" i="13" s="1"/>
  <c r="K4013" i="13" a="1"/>
  <c r="K4013" i="13" s="1"/>
  <c r="K4525" i="13" a="1"/>
  <c r="K4525" i="13" s="1"/>
  <c r="K5037" i="13" a="1"/>
  <c r="K5037" i="13" s="1"/>
  <c r="K5549" i="13" a="1"/>
  <c r="K5549" i="13" s="1"/>
  <c r="K6061" i="13" a="1"/>
  <c r="K6061" i="13" s="1"/>
  <c r="K6573" i="13" a="1"/>
  <c r="K6573" i="13" s="1"/>
  <c r="K7085" i="13" a="1"/>
  <c r="K7085" i="13" s="1"/>
  <c r="K7597" i="13" a="1"/>
  <c r="K7597" i="13" s="1"/>
  <c r="L8137" i="13" a="1"/>
  <c r="L8137" i="13" s="1"/>
  <c r="L8649" i="13" a="1"/>
  <c r="L8649" i="13" s="1"/>
  <c r="L9161" i="13" a="1"/>
  <c r="L9161" i="13" s="1"/>
  <c r="L9673" i="13" a="1"/>
  <c r="L9673" i="13" s="1"/>
  <c r="L10185" i="13" a="1"/>
  <c r="L10185" i="13" s="1"/>
  <c r="K7983" i="13" a="1"/>
  <c r="K7983" i="13" s="1"/>
  <c r="K8495" i="13" a="1"/>
  <c r="K8495" i="13" s="1"/>
  <c r="K9007" i="13" a="1"/>
  <c r="K9007" i="13" s="1"/>
  <c r="K9519" i="13" a="1"/>
  <c r="K9519" i="13" s="1"/>
  <c r="K10031" i="13" a="1"/>
  <c r="K10031" i="13" s="1"/>
  <c r="K10543" i="13" a="1"/>
  <c r="K10543" i="13" s="1"/>
  <c r="L8847" i="13" a="1"/>
  <c r="L8847" i="13" s="1"/>
  <c r="L9359" i="13" a="1"/>
  <c r="L9359" i="13" s="1"/>
  <c r="L9871" i="13" a="1"/>
  <c r="L9871" i="13" s="1"/>
  <c r="L10383" i="13" a="1"/>
  <c r="L10383" i="13" s="1"/>
  <c r="K8137" i="13" a="1"/>
  <c r="K8137" i="13" s="1"/>
  <c r="K8649" i="13" a="1"/>
  <c r="K8649" i="13" s="1"/>
  <c r="K9161" i="13" a="1"/>
  <c r="K9161" i="13" s="1"/>
  <c r="K9673" i="13" a="1"/>
  <c r="K9673" i="13" s="1"/>
  <c r="L547" i="13" a="1"/>
  <c r="L547" i="13" s="1"/>
  <c r="L349" i="13" a="1"/>
  <c r="L349" i="13" s="1"/>
  <c r="L861" i="13" a="1"/>
  <c r="L861" i="13" s="1"/>
  <c r="L1373" i="13" a="1"/>
  <c r="L1373" i="13" s="1"/>
  <c r="L1885" i="13" a="1"/>
  <c r="L1885" i="13" s="1"/>
  <c r="L2397" i="13" a="1"/>
  <c r="L2397" i="13" s="1"/>
  <c r="L172" i="13" a="1"/>
  <c r="L172" i="13" s="1"/>
  <c r="L684" i="13" a="1"/>
  <c r="L684" i="13" s="1"/>
  <c r="L1196" i="13" a="1"/>
  <c r="L1196" i="13" s="1"/>
  <c r="L1708" i="13" a="1"/>
  <c r="L1708" i="13" s="1"/>
  <c r="L2220" i="13" a="1"/>
  <c r="L2220" i="13" s="1"/>
  <c r="K190" i="13" a="1"/>
  <c r="K190" i="13" s="1"/>
  <c r="K1694" i="13" a="1"/>
  <c r="K1694" i="13" s="1"/>
  <c r="K2550" i="13" a="1"/>
  <c r="K2550" i="13" s="1"/>
  <c r="K3062" i="13" a="1"/>
  <c r="K3062" i="13" s="1"/>
  <c r="K154" i="13" a="1"/>
  <c r="K154" i="13" s="1"/>
  <c r="L1675" i="13" a="1"/>
  <c r="L1675" i="13" s="1"/>
  <c r="L162" i="13" a="1"/>
  <c r="L162" i="13" s="1"/>
  <c r="L674" i="13" a="1"/>
  <c r="L674" i="13" s="1"/>
  <c r="L1186" i="13" a="1"/>
  <c r="L1186" i="13" s="1"/>
  <c r="L1698" i="13" a="1"/>
  <c r="L1698" i="13" s="1"/>
  <c r="K2560" i="13" a="1"/>
  <c r="K2560" i="13" s="1"/>
  <c r="K3072" i="13" a="1"/>
  <c r="K3072" i="13" s="1"/>
  <c r="K3584" i="13" a="1"/>
  <c r="K3584" i="13" s="1"/>
  <c r="K4096" i="13" a="1"/>
  <c r="K4096" i="13" s="1"/>
  <c r="K4608" i="13" a="1"/>
  <c r="K4608" i="13" s="1"/>
  <c r="K5120" i="13" a="1"/>
  <c r="K5120" i="13" s="1"/>
  <c r="K5632" i="13" a="1"/>
  <c r="K5632" i="13" s="1"/>
  <c r="K6144" i="13" a="1"/>
  <c r="K6144" i="13" s="1"/>
  <c r="K6656" i="13" a="1"/>
  <c r="K6656" i="13" s="1"/>
  <c r="K7168" i="13" a="1"/>
  <c r="K7168" i="13" s="1"/>
  <c r="K7680" i="13" a="1"/>
  <c r="K7680" i="13" s="1"/>
  <c r="L2956" i="13" a="1"/>
  <c r="L2956" i="13" s="1"/>
  <c r="L3468" i="13" a="1"/>
  <c r="L3468" i="13" s="1"/>
  <c r="L3980" i="13" a="1"/>
  <c r="L3980" i="13" s="1"/>
  <c r="L4492" i="13" a="1"/>
  <c r="L4492" i="13" s="1"/>
  <c r="L5004" i="13" a="1"/>
  <c r="L5004" i="13" s="1"/>
  <c r="L5516" i="13" a="1"/>
  <c r="L5516" i="13" s="1"/>
  <c r="L6028" i="13" a="1"/>
  <c r="L6028" i="13" s="1"/>
  <c r="L6540" i="13" a="1"/>
  <c r="L6540" i="13" s="1"/>
  <c r="L7052" i="13" a="1"/>
  <c r="L7052" i="13" s="1"/>
  <c r="L7564" i="13" a="1"/>
  <c r="L7564" i="13" s="1"/>
  <c r="K3670" i="13" a="1"/>
  <c r="K3670" i="13" s="1"/>
  <c r="K4182" i="13" a="1"/>
  <c r="K4182" i="13" s="1"/>
  <c r="K4694" i="13" a="1"/>
  <c r="K4694" i="13" s="1"/>
  <c r="K5206" i="13" a="1"/>
  <c r="K5206" i="13" s="1"/>
  <c r="K5718" i="13" a="1"/>
  <c r="K5718" i="13" s="1"/>
  <c r="K6230" i="13" a="1"/>
  <c r="K6230" i="13" s="1"/>
  <c r="K6742" i="13" a="1"/>
  <c r="K6742" i="13" s="1"/>
  <c r="K7254" i="13" a="1"/>
  <c r="K7254" i="13" s="1"/>
  <c r="K7766" i="13" a="1"/>
  <c r="K7766" i="13" s="1"/>
  <c r="K8278" i="13" a="1"/>
  <c r="K8278" i="13" s="1"/>
  <c r="L2454" i="13" a="1"/>
  <c r="L2454" i="13" s="1"/>
  <c r="L2966" i="13" a="1"/>
  <c r="L2966" i="13" s="1"/>
  <c r="L3478" i="13" a="1"/>
  <c r="L3478" i="13" s="1"/>
  <c r="L3990" i="13" a="1"/>
  <c r="L3990" i="13" s="1"/>
  <c r="L4502" i="13" a="1"/>
  <c r="L4502" i="13" s="1"/>
  <c r="L5014" i="13" a="1"/>
  <c r="L5014" i="13" s="1"/>
  <c r="L5526" i="13" a="1"/>
  <c r="L5526" i="13" s="1"/>
  <c r="L6038" i="13" a="1"/>
  <c r="L6038" i="13" s="1"/>
  <c r="L6550" i="13" a="1"/>
  <c r="L6550" i="13" s="1"/>
  <c r="L7062" i="13" a="1"/>
  <c r="L7062" i="13" s="1"/>
  <c r="L7574" i="13" a="1"/>
  <c r="L7574" i="13" s="1"/>
  <c r="K8116" i="13" a="1"/>
  <c r="K8116" i="13" s="1"/>
  <c r="K8628" i="13" a="1"/>
  <c r="K8628" i="13" s="1"/>
  <c r="K9140" i="13" a="1"/>
  <c r="K9140" i="13" s="1"/>
  <c r="K9652" i="13" a="1"/>
  <c r="K9652" i="13" s="1"/>
  <c r="K10164" i="13" a="1"/>
  <c r="K10164" i="13" s="1"/>
  <c r="L7960" i="13" a="1"/>
  <c r="L7960" i="13" s="1"/>
  <c r="L8472" i="13" a="1"/>
  <c r="L8472" i="13" s="1"/>
  <c r="L8984" i="13" a="1"/>
  <c r="L8984" i="13" s="1"/>
  <c r="L9496" i="13" a="1"/>
  <c r="L9496" i="13" s="1"/>
  <c r="L10008" i="13" a="1"/>
  <c r="L10008" i="13" s="1"/>
  <c r="L10520" i="13" a="1"/>
  <c r="L10520" i="13" s="1"/>
  <c r="K8826" i="13" a="1"/>
  <c r="K8826" i="13" s="1"/>
  <c r="K9338" i="13" a="1"/>
  <c r="K9338" i="13" s="1"/>
  <c r="K9850" i="13" a="1"/>
  <c r="K9850" i="13" s="1"/>
  <c r="K10523" i="13" a="1"/>
  <c r="K10523" i="13" s="1"/>
  <c r="L10363" i="13" a="1"/>
  <c r="L10363" i="13" s="1"/>
  <c r="K9859" i="13" a="1"/>
  <c r="K9859" i="13" s="1"/>
  <c r="L9699" i="13" a="1"/>
  <c r="L9699" i="13" s="1"/>
  <c r="K8989" i="13" a="1"/>
  <c r="K8989" i="13" s="1"/>
  <c r="K10405" i="13" a="1"/>
  <c r="K10405" i="13" s="1"/>
  <c r="L8555" i="13" a="1"/>
  <c r="L8555" i="13" s="1"/>
  <c r="K10323" i="13" a="1"/>
  <c r="K10323" i="13" s="1"/>
  <c r="L10163" i="13" a="1"/>
  <c r="L10163" i="13" s="1"/>
  <c r="K9453" i="13" a="1"/>
  <c r="K9453" i="13" s="1"/>
  <c r="K10640" i="13" a="1"/>
  <c r="K10640" i="13" s="1"/>
  <c r="L8226" i="13" a="1"/>
  <c r="L8226" i="13" s="1"/>
  <c r="K10066" i="13" a="1"/>
  <c r="K10066" i="13" s="1"/>
  <c r="L8362" i="13" a="1"/>
  <c r="L8362" i="13" s="1"/>
  <c r="L9714" i="13" a="1"/>
  <c r="L9714" i="13" s="1"/>
  <c r="L8194" i="13" a="1"/>
  <c r="L8194" i="13" s="1"/>
  <c r="K10129" i="13" a="1"/>
  <c r="K10129" i="13" s="1"/>
  <c r="K8731" i="13" a="1"/>
  <c r="K8731" i="13" s="1"/>
  <c r="K1312" i="13" a="1"/>
  <c r="K1312" i="13" s="1"/>
  <c r="K1824" i="13" a="1"/>
  <c r="K1824" i="13" s="1"/>
  <c r="K2336" i="13" a="1"/>
  <c r="K2336" i="13" s="1"/>
  <c r="K111" i="13" a="1"/>
  <c r="K111" i="13" s="1"/>
  <c r="K623" i="13" a="1"/>
  <c r="K623" i="13" s="1"/>
  <c r="K1135" i="13" a="1"/>
  <c r="K1135" i="13" s="1"/>
  <c r="K1647" i="13" a="1"/>
  <c r="K1647" i="13" s="1"/>
  <c r="K2159" i="13" a="1"/>
  <c r="K2159" i="13" s="1"/>
  <c r="K2671" i="13" a="1"/>
  <c r="K2671" i="13" s="1"/>
  <c r="L1567" i="13" a="1"/>
  <c r="L1567" i="13" s="1"/>
  <c r="L2487" i="13" a="1"/>
  <c r="L2487" i="13" s="1"/>
  <c r="L2999" i="13" a="1"/>
  <c r="L2999" i="13" s="1"/>
  <c r="L3511" i="13" a="1"/>
  <c r="L3511" i="13" s="1"/>
  <c r="K1554" i="13" a="1"/>
  <c r="K1554" i="13" s="1"/>
  <c r="K101" i="13" a="1"/>
  <c r="K101" i="13" s="1"/>
  <c r="K613" i="13" a="1"/>
  <c r="K613" i="13" s="1"/>
  <c r="K1125" i="13" a="1"/>
  <c r="K1125" i="13" s="1"/>
  <c r="K1637" i="13" a="1"/>
  <c r="K1637" i="13" s="1"/>
  <c r="L2497" i="13" a="1"/>
  <c r="L2497" i="13" s="1"/>
  <c r="L3009" i="13" a="1"/>
  <c r="L3009" i="13" s="1"/>
  <c r="L3521" i="13" a="1"/>
  <c r="L3521" i="13" s="1"/>
  <c r="L4033" i="13" a="1"/>
  <c r="L4033" i="13" s="1"/>
  <c r="L4545" i="13" a="1"/>
  <c r="L4545" i="13" s="1"/>
  <c r="L5057" i="13" a="1"/>
  <c r="L5057" i="13" s="1"/>
  <c r="L5569" i="13" a="1"/>
  <c r="L5569" i="13" s="1"/>
  <c r="L6081" i="13" a="1"/>
  <c r="L6081" i="13" s="1"/>
  <c r="L6593" i="13" a="1"/>
  <c r="L6593" i="13" s="1"/>
  <c r="L7105" i="13" a="1"/>
  <c r="L7105" i="13" s="1"/>
  <c r="L7617" i="13" a="1"/>
  <c r="L7617" i="13" s="1"/>
  <c r="K2895" i="13" a="1"/>
  <c r="K2895" i="13" s="1"/>
  <c r="K3407" i="13" a="1"/>
  <c r="K3407" i="13" s="1"/>
  <c r="K3919" i="13" a="1"/>
  <c r="K3919" i="13" s="1"/>
  <c r="K4431" i="13" a="1"/>
  <c r="K4431" i="13" s="1"/>
  <c r="K4943" i="13" a="1"/>
  <c r="K4943" i="13" s="1"/>
  <c r="K5455" i="13" a="1"/>
  <c r="K5455" i="13" s="1"/>
  <c r="K5967" i="13" a="1"/>
  <c r="K5967" i="13" s="1"/>
  <c r="K6479" i="13" a="1"/>
  <c r="K6479" i="13" s="1"/>
  <c r="K6991" i="13" a="1"/>
  <c r="K6991" i="13" s="1"/>
  <c r="K7503" i="13" a="1"/>
  <c r="K7503" i="13" s="1"/>
  <c r="L3607" i="13" a="1"/>
  <c r="L3607" i="13" s="1"/>
  <c r="L4119" i="13" a="1"/>
  <c r="L4119" i="13" s="1"/>
  <c r="L4631" i="13" a="1"/>
  <c r="L4631" i="13" s="1"/>
  <c r="L5143" i="13" a="1"/>
  <c r="L5143" i="13" s="1"/>
  <c r="L5655" i="13" a="1"/>
  <c r="L5655" i="13" s="1"/>
  <c r="L6167" i="13" a="1"/>
  <c r="L6167" i="13" s="1"/>
  <c r="L6679" i="13" a="1"/>
  <c r="L6679" i="13" s="1"/>
  <c r="L7191" i="13" a="1"/>
  <c r="L7191" i="13" s="1"/>
  <c r="L7703" i="13" a="1"/>
  <c r="L7703" i="13" s="1"/>
  <c r="L8215" i="13" a="1"/>
  <c r="L8215" i="13" s="1"/>
  <c r="K2393" i="13" a="1"/>
  <c r="K2393" i="13" s="1"/>
  <c r="K2905" i="13" a="1"/>
  <c r="K2905" i="13" s="1"/>
  <c r="K3417" i="13" a="1"/>
  <c r="K3417" i="13" s="1"/>
  <c r="K3929" i="13" a="1"/>
  <c r="K3929" i="13" s="1"/>
  <c r="K4441" i="13" a="1"/>
  <c r="K4441" i="13" s="1"/>
  <c r="K4953" i="13" a="1"/>
  <c r="K4953" i="13" s="1"/>
  <c r="K5465" i="13" a="1"/>
  <c r="K5465" i="13" s="1"/>
  <c r="K5977" i="13" a="1"/>
  <c r="K5977" i="13" s="1"/>
  <c r="K6489" i="13" a="1"/>
  <c r="K6489" i="13" s="1"/>
  <c r="K7001" i="13" a="1"/>
  <c r="K7001" i="13" s="1"/>
  <c r="K7513" i="13" a="1"/>
  <c r="K7513" i="13" s="1"/>
  <c r="L8053" i="13" a="1"/>
  <c r="L8053" i="13" s="1"/>
  <c r="L8565" i="13" a="1"/>
  <c r="L8565" i="13" s="1"/>
  <c r="L9077" i="13" a="1"/>
  <c r="L9077" i="13" s="1"/>
  <c r="L9589" i="13" a="1"/>
  <c r="L9589" i="13" s="1"/>
  <c r="L10101" i="13" a="1"/>
  <c r="L10101" i="13" s="1"/>
  <c r="K10613" i="13" a="1"/>
  <c r="K10613" i="13" s="1"/>
  <c r="K8411" i="13" a="1"/>
  <c r="K8411" i="13" s="1"/>
  <c r="L9" i="13" a="1"/>
  <c r="L9" i="13" s="1"/>
  <c r="L521" i="13" a="1"/>
  <c r="L521" i="13" s="1"/>
  <c r="L1033" i="13" a="1"/>
  <c r="L1033" i="13" s="1"/>
  <c r="L1545" i="13" a="1"/>
  <c r="L1545" i="13" s="1"/>
  <c r="L2057" i="13" a="1"/>
  <c r="L2057" i="13" s="1"/>
  <c r="K418" i="13" a="1"/>
  <c r="K418" i="13" s="1"/>
  <c r="L344" i="13" a="1"/>
  <c r="L344" i="13" s="1"/>
  <c r="L856" i="13" a="1"/>
  <c r="L856" i="13" s="1"/>
  <c r="L1368" i="13" a="1"/>
  <c r="L1368" i="13" s="1"/>
  <c r="L1880" i="13" a="1"/>
  <c r="L1880" i="13" s="1"/>
  <c r="L2392" i="13" a="1"/>
  <c r="L2392" i="13" s="1"/>
  <c r="K870" i="13" a="1"/>
  <c r="K870" i="13" s="1"/>
  <c r="K2042" i="13" a="1"/>
  <c r="K2042" i="13" s="1"/>
  <c r="K2722" i="13" a="1"/>
  <c r="K2722" i="13" s="1"/>
  <c r="K3234" i="13" a="1"/>
  <c r="K3234" i="13" s="1"/>
  <c r="K850" i="13" a="1"/>
  <c r="K850" i="13" s="1"/>
  <c r="L2015" i="13" a="1"/>
  <c r="L2015" i="13" s="1"/>
  <c r="L334" i="13" a="1"/>
  <c r="L334" i="13" s="1"/>
  <c r="L846" i="13" a="1"/>
  <c r="L846" i="13" s="1"/>
  <c r="L1358" i="13" a="1"/>
  <c r="L1358" i="13" s="1"/>
  <c r="L1870" i="13" a="1"/>
  <c r="L1870" i="13" s="1"/>
  <c r="K2732" i="13" a="1"/>
  <c r="K2732" i="13" s="1"/>
  <c r="K3244" i="13" a="1"/>
  <c r="K3244" i="13" s="1"/>
  <c r="K3756" i="13" a="1"/>
  <c r="K3756" i="13" s="1"/>
  <c r="K4268" i="13" a="1"/>
  <c r="K4268" i="13" s="1"/>
  <c r="K4780" i="13" a="1"/>
  <c r="K4780" i="13" s="1"/>
  <c r="K5292" i="13" a="1"/>
  <c r="K5292" i="13" s="1"/>
  <c r="K5804" i="13" a="1"/>
  <c r="K5804" i="13" s="1"/>
  <c r="K6316" i="13" a="1"/>
  <c r="K6316" i="13" s="1"/>
  <c r="K6828" i="13" a="1"/>
  <c r="K6828" i="13" s="1"/>
  <c r="K7340" i="13" a="1"/>
  <c r="K7340" i="13" s="1"/>
  <c r="K7852" i="13" a="1"/>
  <c r="K7852" i="13" s="1"/>
  <c r="L3128" i="13" a="1"/>
  <c r="L3128" i="13" s="1"/>
  <c r="L3640" i="13" a="1"/>
  <c r="L3640" i="13" s="1"/>
  <c r="L4152" i="13" a="1"/>
  <c r="L4152" i="13" s="1"/>
  <c r="L4664" i="13" a="1"/>
  <c r="L4664" i="13" s="1"/>
  <c r="L5176" i="13" a="1"/>
  <c r="L5176" i="13" s="1"/>
  <c r="L5688" i="13" a="1"/>
  <c r="L5688" i="13" s="1"/>
  <c r="L6200" i="13" a="1"/>
  <c r="L6200" i="13" s="1"/>
  <c r="L6712" i="13" a="1"/>
  <c r="L6712" i="13" s="1"/>
  <c r="L7224" i="13" a="1"/>
  <c r="L7224" i="13" s="1"/>
  <c r="L7736" i="13" a="1"/>
  <c r="L7736" i="13" s="1"/>
  <c r="K3842" i="13" a="1"/>
  <c r="K3842" i="13" s="1"/>
  <c r="K4354" i="13" a="1"/>
  <c r="K4354" i="13" s="1"/>
  <c r="K4866" i="13" a="1"/>
  <c r="K4866" i="13" s="1"/>
  <c r="K5378" i="13" a="1"/>
  <c r="K5378" i="13" s="1"/>
  <c r="K5890" i="13" a="1"/>
  <c r="K5890" i="13" s="1"/>
  <c r="K6402" i="13" a="1"/>
  <c r="K6402" i="13" s="1"/>
  <c r="K6914" i="13" a="1"/>
  <c r="K6914" i="13" s="1"/>
  <c r="K7426" i="13" a="1"/>
  <c r="K7426" i="13" s="1"/>
  <c r="K7938" i="13" a="1"/>
  <c r="K7938" i="13" s="1"/>
  <c r="K8450" i="13" a="1"/>
  <c r="K8450" i="13" s="1"/>
  <c r="L2626" i="13" a="1"/>
  <c r="L2626" i="13" s="1"/>
  <c r="L3138" i="13" a="1"/>
  <c r="L3138" i="13" s="1"/>
  <c r="L3650" i="13" a="1"/>
  <c r="L3650" i="13" s="1"/>
  <c r="L4162" i="13" a="1"/>
  <c r="L4162" i="13" s="1"/>
  <c r="L4674" i="13" a="1"/>
  <c r="L4674" i="13" s="1"/>
  <c r="L5186" i="13" a="1"/>
  <c r="L5186" i="13" s="1"/>
  <c r="L5698" i="13" a="1"/>
  <c r="L5698" i="13" s="1"/>
  <c r="L6210" i="13" a="1"/>
  <c r="L6210" i="13" s="1"/>
  <c r="L6722" i="13" a="1"/>
  <c r="L6722" i="13" s="1"/>
  <c r="L7234" i="13" a="1"/>
  <c r="L7234" i="13" s="1"/>
  <c r="L7746" i="13" a="1"/>
  <c r="L7746" i="13" s="1"/>
  <c r="K8288" i="13" a="1"/>
  <c r="K8288" i="13" s="1"/>
  <c r="K8800" i="13" a="1"/>
  <c r="K8800" i="13" s="1"/>
  <c r="K9312" i="13" a="1"/>
  <c r="K9312" i="13" s="1"/>
  <c r="K9824" i="13" a="1"/>
  <c r="K9824" i="13" s="1"/>
  <c r="K10336" i="13" a="1"/>
  <c r="K10336" i="13" s="1"/>
  <c r="L8132" i="13" a="1"/>
  <c r="L8132" i="13" s="1"/>
  <c r="L8644" i="13" a="1"/>
  <c r="L8644" i="13" s="1"/>
  <c r="L9156" i="13" a="1"/>
  <c r="L9156" i="13" s="1"/>
  <c r="L9668" i="13" a="1"/>
  <c r="L9668" i="13" s="1"/>
  <c r="L10180" i="13" a="1"/>
  <c r="L10180" i="13" s="1"/>
  <c r="K8486" i="13" a="1"/>
  <c r="K8486" i="13" s="1"/>
  <c r="K8998" i="13" a="1"/>
  <c r="K8998" i="13" s="1"/>
  <c r="K9510" i="13" a="1"/>
  <c r="K9510" i="13" s="1"/>
  <c r="K10022" i="13" a="1"/>
  <c r="K10022" i="13" s="1"/>
  <c r="K10534" i="13" a="1"/>
  <c r="K10534" i="13" s="1"/>
  <c r="L8286" i="13" a="1"/>
  <c r="L8286" i="13" s="1"/>
  <c r="L8798" i="13" a="1"/>
  <c r="L8798" i="13" s="1"/>
  <c r="L9310" i="13" a="1"/>
  <c r="L9310" i="13" s="1"/>
  <c r="L9822" i="13" a="1"/>
  <c r="L9822" i="13" s="1"/>
  <c r="L10334" i="13" a="1"/>
  <c r="L10334" i="13" s="1"/>
  <c r="L791" i="13" a="1"/>
  <c r="L791" i="13" s="1"/>
  <c r="K412" i="13" a="1"/>
  <c r="K412" i="13" s="1"/>
  <c r="K924" i="13" a="1"/>
  <c r="K924" i="13" s="1"/>
  <c r="K1436" i="13" a="1"/>
  <c r="K1436" i="13" s="1"/>
  <c r="K1948" i="13" a="1"/>
  <c r="K1948" i="13" s="1"/>
  <c r="K2460" i="13" a="1"/>
  <c r="K2460" i="13" s="1"/>
  <c r="K235" i="13" a="1"/>
  <c r="K235" i="13" s="1"/>
  <c r="K747" i="13" a="1"/>
  <c r="K747" i="13" s="1"/>
  <c r="K1259" i="13" a="1"/>
  <c r="K1259" i="13" s="1"/>
  <c r="K1771" i="13" a="1"/>
  <c r="K1771" i="13" s="1"/>
  <c r="K2283" i="13" a="1"/>
  <c r="K2283" i="13" s="1"/>
  <c r="L435" i="13" a="1"/>
  <c r="L435" i="13" s="1"/>
  <c r="L1819" i="13" a="1"/>
  <c r="L1819" i="13" s="1"/>
  <c r="L2611" i="13" a="1"/>
  <c r="L2611" i="13" s="1"/>
  <c r="L3123" i="13" a="1"/>
  <c r="L3123" i="13" s="1"/>
  <c r="K402" i="13" a="1"/>
  <c r="K402" i="13" s="1"/>
  <c r="K1798" i="13" a="1"/>
  <c r="K1798" i="13" s="1"/>
  <c r="K225" i="13" a="1"/>
  <c r="K225" i="13" s="1"/>
  <c r="K737" i="13" a="1"/>
  <c r="K737" i="13" s="1"/>
  <c r="K1249" i="13" a="1"/>
  <c r="K1249" i="13" s="1"/>
  <c r="K1761" i="13" a="1"/>
  <c r="K1761" i="13" s="1"/>
  <c r="L2621" i="13" a="1"/>
  <c r="L2621" i="13" s="1"/>
  <c r="L3133" i="13" a="1"/>
  <c r="L3133" i="13" s="1"/>
  <c r="L3645" i="13" a="1"/>
  <c r="L3645" i="13" s="1"/>
  <c r="L4157" i="13" a="1"/>
  <c r="L4157" i="13" s="1"/>
  <c r="L4669" i="13" a="1"/>
  <c r="L4669" i="13" s="1"/>
  <c r="L5181" i="13" a="1"/>
  <c r="L5181" i="13" s="1"/>
  <c r="L5693" i="13" a="1"/>
  <c r="L5693" i="13" s="1"/>
  <c r="L6205" i="13" a="1"/>
  <c r="L6205" i="13" s="1"/>
  <c r="L6717" i="13" a="1"/>
  <c r="L6717" i="13" s="1"/>
  <c r="L7229" i="13" a="1"/>
  <c r="L7229" i="13" s="1"/>
  <c r="L7741" i="13" a="1"/>
  <c r="L7741" i="13" s="1"/>
  <c r="K3019" i="13" a="1"/>
  <c r="K3019" i="13" s="1"/>
  <c r="K3531" i="13" a="1"/>
  <c r="K3531" i="13" s="1"/>
  <c r="K4043" i="13" a="1"/>
  <c r="K4043" i="13" s="1"/>
  <c r="K4555" i="13" a="1"/>
  <c r="K4555" i="13" s="1"/>
  <c r="K5067" i="13" a="1"/>
  <c r="K5067" i="13" s="1"/>
  <c r="K5579" i="13" a="1"/>
  <c r="K5579" i="13" s="1"/>
  <c r="K6091" i="13" a="1"/>
  <c r="K6091" i="13" s="1"/>
  <c r="K6603" i="13" a="1"/>
  <c r="K6603" i="13" s="1"/>
  <c r="K7115" i="13" a="1"/>
  <c r="K7115" i="13" s="1"/>
  <c r="K7627" i="13" a="1"/>
  <c r="K7627" i="13" s="1"/>
  <c r="L3731" i="13" a="1"/>
  <c r="L3731" i="13" s="1"/>
  <c r="L4243" i="13" a="1"/>
  <c r="L4243" i="13" s="1"/>
  <c r="L4755" i="13" a="1"/>
  <c r="L4755" i="13" s="1"/>
  <c r="L5267" i="13" a="1"/>
  <c r="L5267" i="13" s="1"/>
  <c r="L5779" i="13" a="1"/>
  <c r="L5779" i="13" s="1"/>
  <c r="L6291" i="13" a="1"/>
  <c r="L6291" i="13" s="1"/>
  <c r="L6803" i="13" a="1"/>
  <c r="L6803" i="13" s="1"/>
  <c r="L7315" i="13" a="1"/>
  <c r="L7315" i="13" s="1"/>
  <c r="L7827" i="13" a="1"/>
  <c r="L7827" i="13" s="1"/>
  <c r="L8339" i="13" a="1"/>
  <c r="L8339" i="13" s="1"/>
  <c r="K2517" i="13" a="1"/>
  <c r="K2517" i="13" s="1"/>
  <c r="K3029" i="13" a="1"/>
  <c r="K3029" i="13" s="1"/>
  <c r="K3541" i="13" a="1"/>
  <c r="K3541" i="13" s="1"/>
  <c r="K4053" i="13" a="1"/>
  <c r="K4053" i="13" s="1"/>
  <c r="K4565" i="13" a="1"/>
  <c r="K4565" i="13" s="1"/>
  <c r="K5077" i="13" a="1"/>
  <c r="K5077" i="13" s="1"/>
  <c r="K5589" i="13" a="1"/>
  <c r="K5589" i="13" s="1"/>
  <c r="K6101" i="13" a="1"/>
  <c r="K6101" i="13" s="1"/>
  <c r="K6613" i="13" a="1"/>
  <c r="K6613" i="13" s="1"/>
  <c r="K7125" i="13" a="1"/>
  <c r="K7125" i="13" s="1"/>
  <c r="K7637" i="13" a="1"/>
  <c r="K7637" i="13" s="1"/>
  <c r="L8177" i="13" a="1"/>
  <c r="L8177" i="13" s="1"/>
  <c r="L8689" i="13" a="1"/>
  <c r="L8689" i="13" s="1"/>
  <c r="L9201" i="13" a="1"/>
  <c r="L9201" i="13" s="1"/>
  <c r="L9713" i="13" a="1"/>
  <c r="L9713" i="13" s="1"/>
  <c r="L10225" i="13" a="1"/>
  <c r="L10225" i="13" s="1"/>
  <c r="K8023" i="13" a="1"/>
  <c r="K8023" i="13" s="1"/>
  <c r="K8535" i="13" a="1"/>
  <c r="K8535" i="13" s="1"/>
  <c r="K9047" i="13" a="1"/>
  <c r="K9047" i="13" s="1"/>
  <c r="K9559" i="13" a="1"/>
  <c r="K9559" i="13" s="1"/>
  <c r="K10071" i="13" a="1"/>
  <c r="K10071" i="13" s="1"/>
  <c r="K10582" i="13" a="1"/>
  <c r="K10582" i="13" s="1"/>
  <c r="L8887" i="13" a="1"/>
  <c r="L8887" i="13" s="1"/>
  <c r="L9399" i="13" a="1"/>
  <c r="L9399" i="13" s="1"/>
  <c r="L9911" i="13" a="1"/>
  <c r="L9911" i="13" s="1"/>
  <c r="L10423" i="13" a="1"/>
  <c r="L10423" i="13" s="1"/>
  <c r="K8177" i="13" a="1"/>
  <c r="K8177" i="13" s="1"/>
  <c r="K8689" i="13" a="1"/>
  <c r="K8689" i="13" s="1"/>
  <c r="K9201" i="13" a="1"/>
  <c r="K9201" i="13" s="1"/>
  <c r="K9713" i="13" a="1"/>
  <c r="K9713" i="13" s="1"/>
  <c r="L707" i="13" a="1"/>
  <c r="L707" i="13" s="1"/>
  <c r="L389" i="13" a="1"/>
  <c r="L389" i="13" s="1"/>
  <c r="L901" i="13" a="1"/>
  <c r="L901" i="13" s="1"/>
  <c r="L1413" i="13" a="1"/>
  <c r="L1413" i="13" s="1"/>
  <c r="L1925" i="13" a="1"/>
  <c r="L1925" i="13" s="1"/>
  <c r="L2437" i="13" a="1"/>
  <c r="L2437" i="13" s="1"/>
  <c r="L212" i="13" a="1"/>
  <c r="L212" i="13" s="1"/>
  <c r="L724" i="13" a="1"/>
  <c r="L724" i="13" s="1"/>
  <c r="L1236" i="13" a="1"/>
  <c r="L1236" i="13" s="1"/>
  <c r="L1748" i="13" a="1"/>
  <c r="L1748" i="13" s="1"/>
  <c r="L2260" i="13" a="1"/>
  <c r="L2260" i="13" s="1"/>
  <c r="K350" i="13" a="1"/>
  <c r="K350" i="13" s="1"/>
  <c r="K1774" i="13" a="1"/>
  <c r="K1774" i="13" s="1"/>
  <c r="K2590" i="13" a="1"/>
  <c r="K2590" i="13" s="1"/>
  <c r="K3102" i="13" a="1"/>
  <c r="K3102" i="13" s="1"/>
  <c r="L315" i="13" a="1"/>
  <c r="L315" i="13" s="1"/>
  <c r="L1755" i="13" a="1"/>
  <c r="L1755" i="13" s="1"/>
  <c r="L202" i="13" a="1"/>
  <c r="L202" i="13" s="1"/>
  <c r="L714" i="13" a="1"/>
  <c r="L714" i="13" s="1"/>
  <c r="L1226" i="13" a="1"/>
  <c r="L1226" i="13" s="1"/>
  <c r="L1738" i="13" a="1"/>
  <c r="L1738" i="13" s="1"/>
  <c r="K2600" i="13" a="1"/>
  <c r="K2600" i="13" s="1"/>
  <c r="K3112" i="13" a="1"/>
  <c r="K3112" i="13" s="1"/>
  <c r="K3624" i="13" a="1"/>
  <c r="K3624" i="13" s="1"/>
  <c r="K4136" i="13" a="1"/>
  <c r="K4136" i="13" s="1"/>
  <c r="K4648" i="13" a="1"/>
  <c r="K4648" i="13" s="1"/>
  <c r="K5160" i="13" a="1"/>
  <c r="K5160" i="13" s="1"/>
  <c r="K5672" i="13" a="1"/>
  <c r="K5672" i="13" s="1"/>
  <c r="K6184" i="13" a="1"/>
  <c r="K6184" i="13" s="1"/>
  <c r="K6696" i="13" a="1"/>
  <c r="K6696" i="13" s="1"/>
  <c r="K7208" i="13" a="1"/>
  <c r="K7208" i="13" s="1"/>
  <c r="K7720" i="13" a="1"/>
  <c r="K7720" i="13" s="1"/>
  <c r="L2996" i="13" a="1"/>
  <c r="L2996" i="13" s="1"/>
  <c r="L3508" i="13" a="1"/>
  <c r="L3508" i="13" s="1"/>
  <c r="L4020" i="13" a="1"/>
  <c r="L4020" i="13" s="1"/>
  <c r="L4532" i="13" a="1"/>
  <c r="L4532" i="13" s="1"/>
  <c r="L5044" i="13" a="1"/>
  <c r="L5044" i="13" s="1"/>
  <c r="L5556" i="13" a="1"/>
  <c r="L5556" i="13" s="1"/>
  <c r="L6068" i="13" a="1"/>
  <c r="L6068" i="13" s="1"/>
  <c r="L6580" i="13" a="1"/>
  <c r="L6580" i="13" s="1"/>
  <c r="L7092" i="13" a="1"/>
  <c r="L7092" i="13" s="1"/>
  <c r="L7604" i="13" a="1"/>
  <c r="L7604" i="13" s="1"/>
  <c r="K3710" i="13" a="1"/>
  <c r="K3710" i="13" s="1"/>
  <c r="K4222" i="13" a="1"/>
  <c r="K4222" i="13" s="1"/>
  <c r="K4734" i="13" a="1"/>
  <c r="K4734" i="13" s="1"/>
  <c r="K5246" i="13" a="1"/>
  <c r="K5246" i="13" s="1"/>
  <c r="K5758" i="13" a="1"/>
  <c r="K5758" i="13" s="1"/>
  <c r="K6270" i="13" a="1"/>
  <c r="K6270" i="13" s="1"/>
  <c r="K6782" i="13" a="1"/>
  <c r="K6782" i="13" s="1"/>
  <c r="K7294" i="13" a="1"/>
  <c r="K7294" i="13" s="1"/>
  <c r="K7806" i="13" a="1"/>
  <c r="K7806" i="13" s="1"/>
  <c r="K8318" i="13" a="1"/>
  <c r="K8318" i="13" s="1"/>
  <c r="L2494" i="13" a="1"/>
  <c r="L2494" i="13" s="1"/>
  <c r="L3006" i="13" a="1"/>
  <c r="L3006" i="13" s="1"/>
  <c r="L3518" i="13" a="1"/>
  <c r="L3518" i="13" s="1"/>
  <c r="L4030" i="13" a="1"/>
  <c r="L4030" i="13" s="1"/>
  <c r="L4542" i="13" a="1"/>
  <c r="L4542" i="13" s="1"/>
  <c r="L5054" i="13" a="1"/>
  <c r="L5054" i="13" s="1"/>
  <c r="L5566" i="13" a="1"/>
  <c r="L5566" i="13" s="1"/>
  <c r="L6078" i="13" a="1"/>
  <c r="L6078" i="13" s="1"/>
  <c r="L6590" i="13" a="1"/>
  <c r="L6590" i="13" s="1"/>
  <c r="L7102" i="13" a="1"/>
  <c r="L7102" i="13" s="1"/>
  <c r="L7614" i="13" a="1"/>
  <c r="L7614" i="13" s="1"/>
  <c r="K8156" i="13" a="1"/>
  <c r="K8156" i="13" s="1"/>
  <c r="K8668" i="13" a="1"/>
  <c r="K8668" i="13" s="1"/>
  <c r="K9180" i="13" a="1"/>
  <c r="K9180" i="13" s="1"/>
  <c r="K9692" i="13" a="1"/>
  <c r="K9692" i="13" s="1"/>
  <c r="K10204" i="13" a="1"/>
  <c r="K10204" i="13" s="1"/>
  <c r="L8000" i="13" a="1"/>
  <c r="L8000" i="13" s="1"/>
  <c r="L8512" i="13" a="1"/>
  <c r="L8512" i="13" s="1"/>
  <c r="L9024" i="13" a="1"/>
  <c r="L9024" i="13" s="1"/>
  <c r="L9536" i="13" a="1"/>
  <c r="L9536" i="13" s="1"/>
  <c r="L10048" i="13" a="1"/>
  <c r="L10048" i="13" s="1"/>
  <c r="L10560" i="13" a="1"/>
  <c r="L10560" i="13" s="1"/>
  <c r="K8866" i="13" a="1"/>
  <c r="K8866" i="13" s="1"/>
  <c r="K9378" i="13" a="1"/>
  <c r="K9378" i="13" s="1"/>
  <c r="K9890" i="13" a="1"/>
  <c r="K9890" i="13" s="1"/>
  <c r="L8475" i="13" a="1"/>
  <c r="L8475" i="13" s="1"/>
  <c r="L10523" i="13" a="1"/>
  <c r="L10523" i="13" s="1"/>
  <c r="K10019" i="13" a="1"/>
  <c r="K10019" i="13" s="1"/>
  <c r="L9859" i="13" a="1"/>
  <c r="L9859" i="13" s="1"/>
  <c r="K9149" i="13" a="1"/>
  <c r="K9149" i="13" s="1"/>
  <c r="K10485" i="13" a="1"/>
  <c r="K10485" i="13" s="1"/>
  <c r="L8715" i="13" a="1"/>
  <c r="L8715" i="13" s="1"/>
  <c r="K10483" i="13" a="1"/>
  <c r="K10483" i="13" s="1"/>
  <c r="L10323" i="13" a="1"/>
  <c r="L10323" i="13" s="1"/>
  <c r="K9613" i="13" a="1"/>
  <c r="K9613" i="13" s="1"/>
  <c r="L9674" i="13" a="1"/>
  <c r="L9674" i="13" s="1"/>
  <c r="L8106" i="13" a="1"/>
  <c r="L8106" i="13" s="1"/>
  <c r="L9762" i="13" a="1"/>
  <c r="L9762" i="13" s="1"/>
  <c r="L8242" i="13" a="1"/>
  <c r="L8242" i="13" s="1"/>
  <c r="L9594" i="13" a="1"/>
  <c r="L9594" i="13" s="1"/>
  <c r="L8066" i="13" a="1"/>
  <c r="L8066" i="13" s="1"/>
  <c r="K9203" i="13" a="1"/>
  <c r="K9203" i="13" s="1"/>
  <c r="K8691" i="13" a="1"/>
  <c r="K8691" i="13" s="1"/>
  <c r="L2523" i="13" a="1"/>
  <c r="L2523" i="13" s="1"/>
  <c r="L3035" i="13" a="1"/>
  <c r="L3035" i="13" s="1"/>
  <c r="K50" i="13" a="1"/>
  <c r="K50" i="13" s="1"/>
  <c r="L1623" i="13" a="1"/>
  <c r="L1623" i="13" s="1"/>
  <c r="K137" i="13" a="1"/>
  <c r="K137" i="13" s="1"/>
  <c r="K649" i="13" a="1"/>
  <c r="K649" i="13" s="1"/>
  <c r="K1161" i="13" a="1"/>
  <c r="K1161" i="13" s="1"/>
  <c r="K1673" i="13" a="1"/>
  <c r="K1673" i="13" s="1"/>
  <c r="L2533" i="13" a="1"/>
  <c r="L2533" i="13" s="1"/>
  <c r="L3045" i="13" a="1"/>
  <c r="L3045" i="13" s="1"/>
  <c r="L3557" i="13" a="1"/>
  <c r="L3557" i="13" s="1"/>
  <c r="L4069" i="13" a="1"/>
  <c r="L4069" i="13" s="1"/>
  <c r="L4581" i="13" a="1"/>
  <c r="L4581" i="13" s="1"/>
  <c r="L5093" i="13" a="1"/>
  <c r="L5093" i="13" s="1"/>
  <c r="L5605" i="13" a="1"/>
  <c r="L5605" i="13" s="1"/>
  <c r="L6117" i="13" a="1"/>
  <c r="L6117" i="13" s="1"/>
  <c r="L6629" i="13" a="1"/>
  <c r="L6629" i="13" s="1"/>
  <c r="L7141" i="13" a="1"/>
  <c r="L7141" i="13" s="1"/>
  <c r="L7653" i="13" a="1"/>
  <c r="L7653" i="13" s="1"/>
  <c r="K2931" i="13" a="1"/>
  <c r="K2931" i="13" s="1"/>
  <c r="K3443" i="13" a="1"/>
  <c r="K3443" i="13" s="1"/>
  <c r="K3955" i="13" a="1"/>
  <c r="K3955" i="13" s="1"/>
  <c r="K4467" i="13" a="1"/>
  <c r="K4467" i="13" s="1"/>
  <c r="K4979" i="13" a="1"/>
  <c r="K4979" i="13" s="1"/>
  <c r="K5491" i="13" a="1"/>
  <c r="K5491" i="13" s="1"/>
  <c r="K6003" i="13" a="1"/>
  <c r="K6003" i="13" s="1"/>
  <c r="K6515" i="13" a="1"/>
  <c r="K6515" i="13" s="1"/>
  <c r="K7027" i="13" a="1"/>
  <c r="K7027" i="13" s="1"/>
  <c r="K7539" i="13" a="1"/>
  <c r="K7539" i="13" s="1"/>
  <c r="L3643" i="13" a="1"/>
  <c r="L3643" i="13" s="1"/>
  <c r="L4155" i="13" a="1"/>
  <c r="L4155" i="13" s="1"/>
  <c r="L4667" i="13" a="1"/>
  <c r="L4667" i="13" s="1"/>
  <c r="L5179" i="13" a="1"/>
  <c r="L5179" i="13" s="1"/>
  <c r="L5691" i="13" a="1"/>
  <c r="L5691" i="13" s="1"/>
  <c r="L6203" i="13" a="1"/>
  <c r="L6203" i="13" s="1"/>
  <c r="L6715" i="13" a="1"/>
  <c r="L6715" i="13" s="1"/>
  <c r="L7227" i="13" a="1"/>
  <c r="L7227" i="13" s="1"/>
  <c r="L7739" i="13" a="1"/>
  <c r="L7739" i="13" s="1"/>
  <c r="L8251" i="13" a="1"/>
  <c r="L8251" i="13" s="1"/>
  <c r="K2429" i="13" a="1"/>
  <c r="K2429" i="13" s="1"/>
  <c r="K2941" i="13" a="1"/>
  <c r="K2941" i="13" s="1"/>
  <c r="K3453" i="13" a="1"/>
  <c r="K3453" i="13" s="1"/>
  <c r="K3965" i="13" a="1"/>
  <c r="K3965" i="13" s="1"/>
  <c r="K4477" i="13" a="1"/>
  <c r="K4477" i="13" s="1"/>
  <c r="K4989" i="13" a="1"/>
  <c r="K4989" i="13" s="1"/>
  <c r="K5501" i="13" a="1"/>
  <c r="K5501" i="13" s="1"/>
  <c r="K6013" i="13" a="1"/>
  <c r="K6013" i="13" s="1"/>
  <c r="K6525" i="13" a="1"/>
  <c r="K6525" i="13" s="1"/>
  <c r="K7037" i="13" a="1"/>
  <c r="K7037" i="13" s="1"/>
  <c r="K7549" i="13" a="1"/>
  <c r="K7549" i="13" s="1"/>
  <c r="L8089" i="13" a="1"/>
  <c r="L8089" i="13" s="1"/>
  <c r="L8601" i="13" a="1"/>
  <c r="L8601" i="13" s="1"/>
  <c r="L9113" i="13" a="1"/>
  <c r="L9113" i="13" s="1"/>
  <c r="L9625" i="13" a="1"/>
  <c r="L9625" i="13" s="1"/>
  <c r="L10137" i="13" a="1"/>
  <c r="L10137" i="13" s="1"/>
  <c r="L10648" i="13" a="1"/>
  <c r="L10648" i="13" s="1"/>
  <c r="K8447" i="13" a="1"/>
  <c r="K8447" i="13" s="1"/>
  <c r="K8959" i="13" a="1"/>
  <c r="K8959" i="13" s="1"/>
  <c r="K9471" i="13" a="1"/>
  <c r="K9471" i="13" s="1"/>
  <c r="K9983" i="13" a="1"/>
  <c r="K9983" i="13" s="1"/>
  <c r="K10495" i="13" a="1"/>
  <c r="K10495" i="13" s="1"/>
  <c r="L8799" i="13" a="1"/>
  <c r="L8799" i="13" s="1"/>
  <c r="L9311" i="13" a="1"/>
  <c r="L9311" i="13" s="1"/>
  <c r="L9823" i="13" a="1"/>
  <c r="L9823" i="13" s="1"/>
  <c r="L10335" i="13" a="1"/>
  <c r="L10335" i="13" s="1"/>
  <c r="K8089" i="13" a="1"/>
  <c r="K8089" i="13" s="1"/>
  <c r="K8601" i="13" a="1"/>
  <c r="K8601" i="13" s="1"/>
  <c r="K9113" i="13" a="1"/>
  <c r="K9113" i="13" s="1"/>
  <c r="K9625" i="13" a="1"/>
  <c r="K9625" i="13" s="1"/>
  <c r="L359" i="13" a="1"/>
  <c r="L359" i="13" s="1"/>
  <c r="L301" i="13" a="1"/>
  <c r="L301" i="13" s="1"/>
  <c r="L813" i="13" a="1"/>
  <c r="L813" i="13" s="1"/>
  <c r="L1325" i="13" a="1"/>
  <c r="L1325" i="13" s="1"/>
  <c r="L1837" i="13" a="1"/>
  <c r="L1837" i="13" s="1"/>
  <c r="L2349" i="13" a="1"/>
  <c r="L2349" i="13" s="1"/>
  <c r="L124" i="13" a="1"/>
  <c r="L124" i="13" s="1"/>
  <c r="L636" i="13" a="1"/>
  <c r="L636" i="13" s="1"/>
  <c r="L1148" i="13" a="1"/>
  <c r="L1148" i="13" s="1"/>
  <c r="L1660" i="13" a="1"/>
  <c r="L1660" i="13" s="1"/>
  <c r="L2172" i="13" a="1"/>
  <c r="L2172" i="13" s="1"/>
  <c r="L2684" i="13" a="1"/>
  <c r="L2684" i="13" s="1"/>
  <c r="K1598" i="13" a="1"/>
  <c r="K1598" i="13" s="1"/>
  <c r="K2502" i="13" a="1"/>
  <c r="K2502" i="13" s="1"/>
  <c r="K3014" i="13" a="1"/>
  <c r="K3014" i="13" s="1"/>
  <c r="K3526" i="13" a="1"/>
  <c r="K3526" i="13" s="1"/>
  <c r="L1579" i="13" a="1"/>
  <c r="L1579" i="13" s="1"/>
  <c r="L114" i="13" a="1"/>
  <c r="L114" i="13" s="1"/>
  <c r="L626" i="13" a="1"/>
  <c r="L626" i="13" s="1"/>
  <c r="L1138" i="13" a="1"/>
  <c r="L1138" i="13" s="1"/>
  <c r="L1650" i="13" a="1"/>
  <c r="L1650" i="13" s="1"/>
  <c r="K2512" i="13" a="1"/>
  <c r="K2512" i="13" s="1"/>
  <c r="K3024" i="13" a="1"/>
  <c r="K3024" i="13" s="1"/>
  <c r="K3536" i="13" a="1"/>
  <c r="K3536" i="13" s="1"/>
  <c r="K4048" i="13" a="1"/>
  <c r="K4048" i="13" s="1"/>
  <c r="K4560" i="13" a="1"/>
  <c r="K4560" i="13" s="1"/>
  <c r="K5072" i="13" a="1"/>
  <c r="K5072" i="13" s="1"/>
  <c r="K5584" i="13" a="1"/>
  <c r="K5584" i="13" s="1"/>
  <c r="K6096" i="13" a="1"/>
  <c r="K6096" i="13" s="1"/>
  <c r="K6608" i="13" a="1"/>
  <c r="K6608" i="13" s="1"/>
  <c r="K7120" i="13" a="1"/>
  <c r="K7120" i="13" s="1"/>
  <c r="K7632" i="13" a="1"/>
  <c r="K7632" i="13" s="1"/>
  <c r="L2908" i="13" a="1"/>
  <c r="L2908" i="13" s="1"/>
  <c r="L3420" i="13" a="1"/>
  <c r="L3420" i="13" s="1"/>
  <c r="L3932" i="13" a="1"/>
  <c r="L3932" i="13" s="1"/>
  <c r="L4444" i="13" a="1"/>
  <c r="L4444" i="13" s="1"/>
  <c r="L4956" i="13" a="1"/>
  <c r="L4956" i="13" s="1"/>
  <c r="L5468" i="13" a="1"/>
  <c r="L5468" i="13" s="1"/>
  <c r="L5980" i="13" a="1"/>
  <c r="L5980" i="13" s="1"/>
  <c r="L6492" i="13" a="1"/>
  <c r="L6492" i="13" s="1"/>
  <c r="L7004" i="13" a="1"/>
  <c r="L7004" i="13" s="1"/>
  <c r="L7516" i="13" a="1"/>
  <c r="L7516" i="13" s="1"/>
  <c r="K3622" i="13" a="1"/>
  <c r="K3622" i="13" s="1"/>
  <c r="K4134" i="13" a="1"/>
  <c r="K4134" i="13" s="1"/>
  <c r="K4646" i="13" a="1"/>
  <c r="K4646" i="13" s="1"/>
  <c r="K5158" i="13" a="1"/>
  <c r="K5158" i="13" s="1"/>
  <c r="K5670" i="13" a="1"/>
  <c r="K5670" i="13" s="1"/>
  <c r="K6182" i="13" a="1"/>
  <c r="K6182" i="13" s="1"/>
  <c r="K6694" i="13" a="1"/>
  <c r="K6694" i="13" s="1"/>
  <c r="K7206" i="13" a="1"/>
  <c r="K7206" i="13" s="1"/>
  <c r="K7718" i="13" a="1"/>
  <c r="K7718" i="13" s="1"/>
  <c r="K8230" i="13" a="1"/>
  <c r="K8230" i="13" s="1"/>
  <c r="L2406" i="13" a="1"/>
  <c r="L2406" i="13" s="1"/>
  <c r="L2918" i="13" a="1"/>
  <c r="L2918" i="13" s="1"/>
  <c r="L3430" i="13" a="1"/>
  <c r="L3430" i="13" s="1"/>
  <c r="L3942" i="13" a="1"/>
  <c r="L3942" i="13" s="1"/>
  <c r="L4454" i="13" a="1"/>
  <c r="L4454" i="13" s="1"/>
  <c r="L4966" i="13" a="1"/>
  <c r="L4966" i="13" s="1"/>
  <c r="L5478" i="13" a="1"/>
  <c r="L5478" i="13" s="1"/>
  <c r="L5990" i="13" a="1"/>
  <c r="L5990" i="13" s="1"/>
  <c r="L6502" i="13" a="1"/>
  <c r="L6502" i="13" s="1"/>
  <c r="L7014" i="13" a="1"/>
  <c r="L7014" i="13" s="1"/>
  <c r="L7526" i="13" a="1"/>
  <c r="L7526" i="13" s="1"/>
  <c r="K8068" i="13" a="1"/>
  <c r="K8068" i="13" s="1"/>
  <c r="K8580" i="13" a="1"/>
  <c r="K8580" i="13" s="1"/>
  <c r="K9092" i="13" a="1"/>
  <c r="K9092" i="13" s="1"/>
  <c r="K9604" i="13" a="1"/>
  <c r="K9604" i="13" s="1"/>
  <c r="K10116" i="13" a="1"/>
  <c r="K10116" i="13" s="1"/>
  <c r="K10627" i="13" a="1"/>
  <c r="K10627" i="13" s="1"/>
  <c r="L8424" i="13" a="1"/>
  <c r="L8424" i="13" s="1"/>
  <c r="L8936" i="13" a="1"/>
  <c r="L8936" i="13" s="1"/>
  <c r="L9448" i="13" a="1"/>
  <c r="L9448" i="13" s="1"/>
  <c r="L9960" i="13" a="1"/>
  <c r="L9960" i="13" s="1"/>
  <c r="L10472" i="13" a="1"/>
  <c r="L10472" i="13" s="1"/>
  <c r="K8778" i="13" a="1"/>
  <c r="K8778" i="13" s="1"/>
  <c r="K9290" i="13" a="1"/>
  <c r="K9290" i="13" s="1"/>
  <c r="K9802" i="13" a="1"/>
  <c r="K9802" i="13" s="1"/>
  <c r="K10331" i="13" a="1"/>
  <c r="K10331" i="13" s="1"/>
  <c r="L10171" i="13" a="1"/>
  <c r="L10171" i="13" s="1"/>
  <c r="K9667" i="13" a="1"/>
  <c r="K9667" i="13" s="1"/>
  <c r="L9507" i="13" a="1"/>
  <c r="L9507" i="13" s="1"/>
  <c r="K8797" i="13" a="1"/>
  <c r="K8797" i="13" s="1"/>
  <c r="K10309" i="13" a="1"/>
  <c r="K10309" i="13" s="1"/>
  <c r="K10571" i="13" a="1"/>
  <c r="K10571" i="13" s="1"/>
  <c r="K10131" i="13" a="1"/>
  <c r="K10131" i="13" s="1"/>
  <c r="L9971" i="13" a="1"/>
  <c r="L9971" i="13" s="1"/>
  <c r="K9261" i="13" a="1"/>
  <c r="K9261" i="13" s="1"/>
  <c r="K10541" i="13" a="1"/>
  <c r="K10541" i="13" s="1"/>
  <c r="L8370" i="13" a="1"/>
  <c r="L8370" i="13" s="1"/>
  <c r="K10114" i="13" a="1"/>
  <c r="K10114" i="13" s="1"/>
  <c r="L8506" i="13" a="1"/>
  <c r="L8506" i="13" s="1"/>
  <c r="K10105" i="13" a="1"/>
  <c r="K10105" i="13" s="1"/>
  <c r="L8338" i="13" a="1"/>
  <c r="L8338" i="13" s="1"/>
  <c r="K10217" i="13" a="1"/>
  <c r="K10217" i="13" s="1"/>
  <c r="K8779" i="13" a="1"/>
  <c r="K8779" i="13" s="1"/>
  <c r="L871" i="13" a="1"/>
  <c r="L871" i="13" s="1"/>
  <c r="K432" i="13" a="1"/>
  <c r="K432" i="13" s="1"/>
  <c r="K944" i="13" a="1"/>
  <c r="K944" i="13" s="1"/>
  <c r="K1456" i="13" a="1"/>
  <c r="K1456" i="13" s="1"/>
  <c r="K1968" i="13" a="1"/>
  <c r="K1968" i="13" s="1"/>
  <c r="K42" i="13" a="1"/>
  <c r="K42" i="13" s="1"/>
  <c r="K255" i="13" a="1"/>
  <c r="K255" i="13" s="1"/>
  <c r="K767" i="13" a="1"/>
  <c r="K767" i="13" s="1"/>
  <c r="K1279" i="13" a="1"/>
  <c r="K1279" i="13" s="1"/>
  <c r="K1791" i="13" a="1"/>
  <c r="K1791" i="13" s="1"/>
  <c r="K2303" i="13" a="1"/>
  <c r="K2303" i="13" s="1"/>
  <c r="K514" i="13" a="1"/>
  <c r="K514" i="13" s="1"/>
  <c r="L1859" i="13" a="1"/>
  <c r="L1859" i="13" s="1"/>
  <c r="L2631" i="13" a="1"/>
  <c r="L2631" i="13" s="1"/>
  <c r="L3143" i="13" a="1"/>
  <c r="L3143" i="13" s="1"/>
  <c r="K486" i="13" a="1"/>
  <c r="K486" i="13" s="1"/>
  <c r="K1838" i="13" a="1"/>
  <c r="K1838" i="13" s="1"/>
  <c r="K245" i="13" a="1"/>
  <c r="K245" i="13" s="1"/>
  <c r="K757" i="13" a="1"/>
  <c r="K757" i="13" s="1"/>
  <c r="K1269" i="13" a="1"/>
  <c r="K1269" i="13" s="1"/>
  <c r="K1781" i="13" a="1"/>
  <c r="K1781" i="13" s="1"/>
  <c r="L2641" i="13" a="1"/>
  <c r="L2641" i="13" s="1"/>
  <c r="L3153" i="13" a="1"/>
  <c r="L3153" i="13" s="1"/>
  <c r="L3665" i="13" a="1"/>
  <c r="L3665" i="13" s="1"/>
  <c r="L4177" i="13" a="1"/>
  <c r="L4177" i="13" s="1"/>
  <c r="L4689" i="13" a="1"/>
  <c r="L4689" i="13" s="1"/>
  <c r="L5201" i="13" a="1"/>
  <c r="L5201" i="13" s="1"/>
  <c r="L5713" i="13" a="1"/>
  <c r="L5713" i="13" s="1"/>
  <c r="L6225" i="13" a="1"/>
  <c r="L6225" i="13" s="1"/>
  <c r="L6737" i="13" a="1"/>
  <c r="L6737" i="13" s="1"/>
  <c r="L7249" i="13" a="1"/>
  <c r="L7249" i="13" s="1"/>
  <c r="L7761" i="13" a="1"/>
  <c r="L7761" i="13" s="1"/>
  <c r="K3039" i="13" a="1"/>
  <c r="K3039" i="13" s="1"/>
  <c r="K3551" i="13" a="1"/>
  <c r="K3551" i="13" s="1"/>
  <c r="K4063" i="13" a="1"/>
  <c r="K4063" i="13" s="1"/>
  <c r="K4575" i="13" a="1"/>
  <c r="K4575" i="13" s="1"/>
  <c r="K5087" i="13" a="1"/>
  <c r="K5087" i="13" s="1"/>
  <c r="K5599" i="13" a="1"/>
  <c r="K5599" i="13" s="1"/>
  <c r="K6111" i="13" a="1"/>
  <c r="K6111" i="13" s="1"/>
  <c r="K6623" i="13" a="1"/>
  <c r="K6623" i="13" s="1"/>
  <c r="K7135" i="13" a="1"/>
  <c r="K7135" i="13" s="1"/>
  <c r="K7647" i="13" a="1"/>
  <c r="K7647" i="13" s="1"/>
  <c r="L3751" i="13" a="1"/>
  <c r="L3751" i="13" s="1"/>
  <c r="L4263" i="13" a="1"/>
  <c r="L4263" i="13" s="1"/>
  <c r="L4775" i="13" a="1"/>
  <c r="L4775" i="13" s="1"/>
  <c r="L5287" i="13" a="1"/>
  <c r="L5287" i="13" s="1"/>
  <c r="L5799" i="13" a="1"/>
  <c r="L5799" i="13" s="1"/>
  <c r="L6311" i="13" a="1"/>
  <c r="L6311" i="13" s="1"/>
  <c r="K6377" i="13" a="1"/>
  <c r="K6377" i="13" s="1"/>
  <c r="K7273" i="13" a="1"/>
  <c r="K7273" i="13" s="1"/>
  <c r="L8325" i="13" a="1"/>
  <c r="L8325" i="13" s="1"/>
  <c r="L9349" i="13" a="1"/>
  <c r="L9349" i="13" s="1"/>
  <c r="L10373" i="13" a="1"/>
  <c r="L10373" i="13" s="1"/>
  <c r="L279" i="13" a="1"/>
  <c r="L279" i="13" s="1"/>
  <c r="L793" i="13" a="1"/>
  <c r="L793" i="13" s="1"/>
  <c r="L1817" i="13" a="1"/>
  <c r="L1817" i="13" s="1"/>
  <c r="L1003" i="13" a="1"/>
  <c r="L1003" i="13" s="1"/>
  <c r="L1000" i="13" a="1"/>
  <c r="L1000" i="13" s="1"/>
  <c r="L2024" i="13" a="1"/>
  <c r="L2024" i="13" s="1"/>
  <c r="K1298" i="13" a="1"/>
  <c r="K1298" i="13" s="1"/>
  <c r="K2866" i="13" a="1"/>
  <c r="K2866" i="13" s="1"/>
  <c r="L1287" i="13" a="1"/>
  <c r="L1287" i="13" s="1"/>
  <c r="L350" i="13" a="1"/>
  <c r="L350" i="13" s="1"/>
  <c r="L1374" i="13" a="1"/>
  <c r="L1374" i="13" s="1"/>
  <c r="K2748" i="13" a="1"/>
  <c r="K2748" i="13" s="1"/>
  <c r="K3772" i="13" a="1"/>
  <c r="K3772" i="13" s="1"/>
  <c r="K4796" i="13" a="1"/>
  <c r="K4796" i="13" s="1"/>
  <c r="K5820" i="13" a="1"/>
  <c r="K5820" i="13" s="1"/>
  <c r="K6844" i="13" a="1"/>
  <c r="K6844" i="13" s="1"/>
  <c r="K7868" i="13" a="1"/>
  <c r="K7868" i="13" s="1"/>
  <c r="L3656" i="13" a="1"/>
  <c r="L3656" i="13" s="1"/>
  <c r="L4680" i="13" a="1"/>
  <c r="L4680" i="13" s="1"/>
  <c r="L5704" i="13" a="1"/>
  <c r="L5704" i="13" s="1"/>
  <c r="L6728" i="13" a="1"/>
  <c r="L6728" i="13" s="1"/>
  <c r="L7752" i="13" a="1"/>
  <c r="L7752" i="13" s="1"/>
  <c r="K4370" i="13" a="1"/>
  <c r="K4370" i="13" s="1"/>
  <c r="K5394" i="13" a="1"/>
  <c r="K5394" i="13" s="1"/>
  <c r="K487" i="13" a="1"/>
  <c r="K487" i="13" s="1"/>
  <c r="L3311" i="13" a="1"/>
  <c r="L3311" i="13" s="1"/>
  <c r="L3321" i="13" a="1"/>
  <c r="L3321" i="13" s="1"/>
  <c r="L6457" i="13" a="1"/>
  <c r="L6457" i="13" s="1"/>
  <c r="L7481" i="13" a="1"/>
  <c r="L7481" i="13" s="1"/>
  <c r="K3271" i="13" a="1"/>
  <c r="K3271" i="13" s="1"/>
  <c r="K4295" i="13" a="1"/>
  <c r="K4295" i="13" s="1"/>
  <c r="K5319" i="13" a="1"/>
  <c r="K5319" i="13" s="1"/>
  <c r="K6343" i="13" a="1"/>
  <c r="K6343" i="13" s="1"/>
  <c r="K7367" i="13" a="1"/>
  <c r="K7367" i="13" s="1"/>
  <c r="L3983" i="13" a="1"/>
  <c r="L3983" i="13" s="1"/>
  <c r="L5007" i="13" a="1"/>
  <c r="L5007" i="13" s="1"/>
  <c r="L6031" i="13" a="1"/>
  <c r="L6031" i="13" s="1"/>
  <c r="L7055" i="13" a="1"/>
  <c r="L7055" i="13" s="1"/>
  <c r="L8079" i="13" a="1"/>
  <c r="L8079" i="13" s="1"/>
  <c r="K2769" i="13" a="1"/>
  <c r="K2769" i="13" s="1"/>
  <c r="K3793" i="13" a="1"/>
  <c r="K3793" i="13" s="1"/>
  <c r="K4817" i="13" a="1"/>
  <c r="K4817" i="13" s="1"/>
  <c r="K5841" i="13" a="1"/>
  <c r="K5841" i="13" s="1"/>
  <c r="K6865" i="13" a="1"/>
  <c r="K6865" i="13" s="1"/>
  <c r="K7889" i="13" a="1"/>
  <c r="K7889" i="13" s="1"/>
  <c r="L8941" i="13" a="1"/>
  <c r="L8941" i="13" s="1"/>
  <c r="L9965" i="13" a="1"/>
  <c r="L9965" i="13" s="1"/>
  <c r="K8275" i="13" a="1"/>
  <c r="K8275" i="13" s="1"/>
  <c r="L385" i="13" a="1"/>
  <c r="L385" i="13" s="1"/>
  <c r="L1409" i="13" a="1"/>
  <c r="L1409" i="13" s="1"/>
  <c r="L2433" i="13" a="1"/>
  <c r="L2433" i="13" s="1"/>
  <c r="L720" i="13" a="1"/>
  <c r="L720" i="13" s="1"/>
  <c r="L1744" i="13" a="1"/>
  <c r="L1744" i="13" s="1"/>
  <c r="K334" i="13" a="1"/>
  <c r="K334" i="13" s="1"/>
  <c r="K2586" i="13" a="1"/>
  <c r="K2586" i="13" s="1"/>
  <c r="L299" i="13" a="1"/>
  <c r="L299" i="13" s="1"/>
  <c r="L198" i="13" a="1"/>
  <c r="L198" i="13" s="1"/>
  <c r="L1222" i="13" a="1"/>
  <c r="L1222" i="13" s="1"/>
  <c r="K2596" i="13" a="1"/>
  <c r="K2596" i="13" s="1"/>
  <c r="K3620" i="13" a="1"/>
  <c r="K3620" i="13" s="1"/>
  <c r="K4644" i="13" a="1"/>
  <c r="K4644" i="13" s="1"/>
  <c r="K5668" i="13" a="1"/>
  <c r="K5668" i="13" s="1"/>
  <c r="K6692" i="13" a="1"/>
  <c r="K6692" i="13" s="1"/>
  <c r="K7716" i="13" a="1"/>
  <c r="K7716" i="13" s="1"/>
  <c r="L3504" i="13" a="1"/>
  <c r="L3504" i="13" s="1"/>
  <c r="L4528" i="13" a="1"/>
  <c r="L4528" i="13" s="1"/>
  <c r="L5552" i="13" a="1"/>
  <c r="L5552" i="13" s="1"/>
  <c r="L6576" i="13" a="1"/>
  <c r="L6576" i="13" s="1"/>
  <c r="L7600" i="13" a="1"/>
  <c r="L7600" i="13" s="1"/>
  <c r="K4218" i="13" a="1"/>
  <c r="K4218" i="13" s="1"/>
  <c r="K5242" i="13" a="1"/>
  <c r="K5242" i="13" s="1"/>
  <c r="K6266" i="13" a="1"/>
  <c r="K6266" i="13" s="1"/>
  <c r="K7290" i="13" a="1"/>
  <c r="K7290" i="13" s="1"/>
  <c r="K8314" i="13" a="1"/>
  <c r="K8314" i="13" s="1"/>
  <c r="L3002" i="13" a="1"/>
  <c r="L3002" i="13" s="1"/>
  <c r="L4026" i="13" a="1"/>
  <c r="L4026" i="13" s="1"/>
  <c r="L5050" i="13" a="1"/>
  <c r="L5050" i="13" s="1"/>
  <c r="L6074" i="13" a="1"/>
  <c r="L6074" i="13" s="1"/>
  <c r="L7098" i="13" a="1"/>
  <c r="L7098" i="13" s="1"/>
  <c r="K8152" i="13" a="1"/>
  <c r="K8152" i="13" s="1"/>
  <c r="K9176" i="13" a="1"/>
  <c r="K9176" i="13" s="1"/>
  <c r="K10200" i="13" a="1"/>
  <c r="K10200" i="13" s="1"/>
  <c r="L8508" i="13" a="1"/>
  <c r="L8508" i="13" s="1"/>
  <c r="L9532" i="13" a="1"/>
  <c r="L9532" i="13" s="1"/>
  <c r="L10556" i="13" a="1"/>
  <c r="L10556" i="13" s="1"/>
  <c r="K9374" i="13" a="1"/>
  <c r="K9374" i="13" s="1"/>
  <c r="K10398" i="13" a="1"/>
  <c r="K10398" i="13" s="1"/>
  <c r="L8662" i="13" a="1"/>
  <c r="L8662" i="13" s="1"/>
  <c r="L9686" i="13" a="1"/>
  <c r="L9686" i="13" s="1"/>
  <c r="L259" i="13" a="1"/>
  <c r="L259" i="13" s="1"/>
  <c r="K1684" i="13" a="1"/>
  <c r="K1684" i="13" s="1"/>
  <c r="K846" i="13" a="1"/>
  <c r="K846" i="13" s="1"/>
  <c r="K2387" i="13" a="1"/>
  <c r="K2387" i="13" s="1"/>
  <c r="K1875" i="13" a="1"/>
  <c r="K1875" i="13" s="1"/>
  <c r="K1363" i="13" a="1"/>
  <c r="K1363" i="13" s="1"/>
  <c r="K851" i="13" a="1"/>
  <c r="K851" i="13" s="1"/>
  <c r="K339" i="13" a="1"/>
  <c r="K339" i="13" s="1"/>
  <c r="L395" i="13" a="1"/>
  <c r="L395" i="13" s="1"/>
  <c r="K2052" i="13" a="1"/>
  <c r="K2052" i="13" s="1"/>
  <c r="K1540" i="13" a="1"/>
  <c r="K1540" i="13" s="1"/>
  <c r="K1028" i="13" a="1"/>
  <c r="K1028" i="13" s="1"/>
  <c r="K516" i="13" a="1"/>
  <c r="K516" i="13" s="1"/>
  <c r="K4" i="13" a="1"/>
  <c r="K4" i="13" s="1"/>
  <c r="K512" i="13" a="1"/>
  <c r="K512" i="13" s="1"/>
  <c r="K1170" i="13" a="1"/>
  <c r="K1170" i="13" s="1"/>
  <c r="K1305" i="13" a="1"/>
  <c r="K1305" i="13" s="1"/>
  <c r="K537" i="13" a="1"/>
  <c r="K537" i="13" s="1"/>
  <c r="K1530" i="13" a="1"/>
  <c r="K1530" i="13" s="1"/>
  <c r="L3019" i="13" a="1"/>
  <c r="L3019" i="13" s="1"/>
  <c r="K1674" i="13" a="1"/>
  <c r="K1674" i="13" s="1"/>
  <c r="K2275" i="13" a="1"/>
  <c r="K2275" i="13" s="1"/>
  <c r="K1283" i="13" a="1"/>
  <c r="K1283" i="13" s="1"/>
  <c r="K291" i="13" a="1"/>
  <c r="K291" i="13" s="1"/>
  <c r="L3765" i="13" a="1"/>
  <c r="L3765" i="13" s="1"/>
  <c r="L3253" i="13" a="1"/>
  <c r="L3253" i="13" s="1"/>
  <c r="L2741" i="13" a="1"/>
  <c r="L2741" i="13" s="1"/>
  <c r="K1881" i="13" a="1"/>
  <c r="K1881" i="13" s="1"/>
  <c r="K761" i="13" a="1"/>
  <c r="K761" i="13" s="1"/>
  <c r="K1782" i="13" a="1"/>
  <c r="K1782" i="13" s="1"/>
  <c r="L3051" i="13" a="1"/>
  <c r="L3051" i="13" s="1"/>
  <c r="L1543" i="13" a="1"/>
  <c r="L1543" i="13" s="1"/>
  <c r="K2115" i="13" a="1"/>
  <c r="K2115" i="13" s="1"/>
  <c r="K1059" i="13" a="1"/>
  <c r="K1059" i="13" s="1"/>
  <c r="L3" i="13" a="1"/>
  <c r="L3" i="13" s="1"/>
  <c r="K2264" i="13" a="1"/>
  <c r="K2264" i="13" s="1"/>
  <c r="L2415" i="13" a="1"/>
  <c r="L2415" i="13" s="1"/>
  <c r="K2077" i="13" a="1"/>
  <c r="K2077" i="13" s="1"/>
  <c r="L87" i="13" a="1"/>
  <c r="L87" i="13" s="1"/>
  <c r="K808" i="13" a="1"/>
  <c r="K808" i="13" s="1"/>
  <c r="K1832" i="13" a="1"/>
  <c r="K1832" i="13" s="1"/>
  <c r="K119" i="13" a="1"/>
  <c r="K119" i="13" s="1"/>
  <c r="K1143" i="13" a="1"/>
  <c r="K1143" i="13" s="1"/>
  <c r="K2167" i="13" a="1"/>
  <c r="K2167" i="13" s="1"/>
  <c r="K1586" i="13" a="1"/>
  <c r="K1586" i="13" s="1"/>
  <c r="L3007" i="13" a="1"/>
  <c r="L3007" i="13" s="1"/>
  <c r="K1570" i="13" a="1"/>
  <c r="K1570" i="13" s="1"/>
  <c r="K621" i="13" a="1"/>
  <c r="K621" i="13" s="1"/>
  <c r="K1645" i="13" a="1"/>
  <c r="K1645" i="13" s="1"/>
  <c r="L3017" i="13" a="1"/>
  <c r="L3017" i="13" s="1"/>
  <c r="L4041" i="13" a="1"/>
  <c r="L4041" i="13" s="1"/>
  <c r="L5065" i="13" a="1"/>
  <c r="L5065" i="13" s="1"/>
  <c r="L6089" i="13" a="1"/>
  <c r="L6089" i="13" s="1"/>
  <c r="L7113" i="13" a="1"/>
  <c r="L7113" i="13" s="1"/>
  <c r="K2903" i="13" a="1"/>
  <c r="K2903" i="13" s="1"/>
  <c r="K3927" i="13" a="1"/>
  <c r="K3927" i="13" s="1"/>
  <c r="K4951" i="13" a="1"/>
  <c r="K4951" i="13" s="1"/>
  <c r="K5975" i="13" a="1"/>
  <c r="K5975" i="13" s="1"/>
  <c r="K6999" i="13" a="1"/>
  <c r="K6999" i="13" s="1"/>
  <c r="L3615" i="13" a="1"/>
  <c r="L3615" i="13" s="1"/>
  <c r="L4639" i="13" a="1"/>
  <c r="L4639" i="13" s="1"/>
  <c r="L5663" i="13" a="1"/>
  <c r="L5663" i="13" s="1"/>
  <c r="L6687" i="13" a="1"/>
  <c r="L6687" i="13" s="1"/>
  <c r="L7711" i="13" a="1"/>
  <c r="L7711" i="13" s="1"/>
  <c r="K2401" i="13" a="1"/>
  <c r="K2401" i="13" s="1"/>
  <c r="K3425" i="13" a="1"/>
  <c r="K3425" i="13" s="1"/>
  <c r="K4449" i="13" a="1"/>
  <c r="K4449" i="13" s="1"/>
  <c r="K5473" i="13" a="1"/>
  <c r="K5473" i="13" s="1"/>
  <c r="K6497" i="13" a="1"/>
  <c r="K6497" i="13" s="1"/>
  <c r="K7521" i="13" a="1"/>
  <c r="K7521" i="13" s="1"/>
  <c r="L8573" i="13" a="1"/>
  <c r="L8573" i="13" s="1"/>
  <c r="L9597" i="13" a="1"/>
  <c r="L9597" i="13" s="1"/>
  <c r="L10620" i="13" a="1"/>
  <c r="L10620" i="13" s="1"/>
  <c r="L17" i="13" a="1"/>
  <c r="L17" i="13" s="1"/>
  <c r="L1041" i="13" a="1"/>
  <c r="L1041" i="13" s="1"/>
  <c r="L2065" i="13" a="1"/>
  <c r="L2065" i="13" s="1"/>
  <c r="L352" i="13" a="1"/>
  <c r="L352" i="13" s="1"/>
  <c r="L1376" i="13" a="1"/>
  <c r="L1376" i="13" s="1"/>
  <c r="L2400" i="13" a="1"/>
  <c r="L2400" i="13" s="1"/>
  <c r="K2058" i="13" a="1"/>
  <c r="K2058" i="13" s="1"/>
  <c r="K3242" i="13" a="1"/>
  <c r="K3242" i="13" s="1"/>
  <c r="L2031" i="13" a="1"/>
  <c r="L2031" i="13" s="1"/>
  <c r="L854" i="13" a="1"/>
  <c r="L854" i="13" s="1"/>
  <c r="L1878" i="13" a="1"/>
  <c r="L1878" i="13" s="1"/>
  <c r="K3252" i="13" a="1"/>
  <c r="K3252" i="13" s="1"/>
  <c r="K4276" i="13" a="1"/>
  <c r="K4276" i="13" s="1"/>
  <c r="K5300" i="13" a="1"/>
  <c r="K5300" i="13" s="1"/>
  <c r="K6324" i="13" a="1"/>
  <c r="K6324" i="13" s="1"/>
  <c r="K7348" i="13" a="1"/>
  <c r="K7348" i="13" s="1"/>
  <c r="L3136" i="13" a="1"/>
  <c r="L3136" i="13" s="1"/>
  <c r="L4160" i="13" a="1"/>
  <c r="L4160" i="13" s="1"/>
  <c r="L5184" i="13" a="1"/>
  <c r="L5184" i="13" s="1"/>
  <c r="L6208" i="13" a="1"/>
  <c r="L6208" i="13" s="1"/>
  <c r="L7232" i="13" a="1"/>
  <c r="L7232" i="13" s="1"/>
  <c r="K3850" i="13" a="1"/>
  <c r="K3850" i="13" s="1"/>
  <c r="K4874" i="13" a="1"/>
  <c r="K4874" i="13" s="1"/>
  <c r="K5898" i="13" a="1"/>
  <c r="K5898" i="13" s="1"/>
  <c r="K6922" i="13" a="1"/>
  <c r="K6922" i="13" s="1"/>
  <c r="K7946" i="13" a="1"/>
  <c r="K7946" i="13" s="1"/>
  <c r="L2634" i="13" a="1"/>
  <c r="L2634" i="13" s="1"/>
  <c r="L3658" i="13" a="1"/>
  <c r="L3658" i="13" s="1"/>
  <c r="L4682" i="13" a="1"/>
  <c r="L4682" i="13" s="1"/>
  <c r="L5706" i="13" a="1"/>
  <c r="L5706" i="13" s="1"/>
  <c r="L6730" i="13" a="1"/>
  <c r="L6730" i="13" s="1"/>
  <c r="L7754" i="13" a="1"/>
  <c r="L7754" i="13" s="1"/>
  <c r="K8808" i="13" a="1"/>
  <c r="K8808" i="13" s="1"/>
  <c r="K9832" i="13" a="1"/>
  <c r="K9832" i="13" s="1"/>
  <c r="L8140" i="13" a="1"/>
  <c r="L8140" i="13" s="1"/>
  <c r="L9164" i="13" a="1"/>
  <c r="L9164" i="13" s="1"/>
  <c r="L10188" i="13" a="1"/>
  <c r="L10188" i="13" s="1"/>
  <c r="K9006" i="13" a="1"/>
  <c r="K9006" i="13" s="1"/>
  <c r="K10030" i="13" a="1"/>
  <c r="K10030" i="13" s="1"/>
  <c r="L8294" i="13" a="1"/>
  <c r="L8294" i="13" s="1"/>
  <c r="L9318" i="13" a="1"/>
  <c r="L9318" i="13" s="1"/>
  <c r="L10342" i="13" a="1"/>
  <c r="L10342" i="13" s="1"/>
  <c r="K948" i="13" a="1"/>
  <c r="K948" i="13" s="1"/>
  <c r="K1048" i="13" a="1"/>
  <c r="K1048" i="13" s="1"/>
  <c r="K2407" i="13" a="1"/>
  <c r="K2407" i="13" s="1"/>
  <c r="K861" i="13" a="1"/>
  <c r="K861" i="13" s="1"/>
  <c r="L5305" i="13" a="1"/>
  <c r="L5305" i="13" s="1"/>
  <c r="K440" i="13" a="1"/>
  <c r="K440" i="13" s="1"/>
  <c r="K1464" i="13" a="1"/>
  <c r="K1464" i="13" s="1"/>
  <c r="K74" i="13" a="1"/>
  <c r="K74" i="13" s="1"/>
  <c r="K775" i="13" a="1"/>
  <c r="K775" i="13" s="1"/>
  <c r="K1799" i="13" a="1"/>
  <c r="K1799" i="13" s="1"/>
  <c r="K546" i="13" a="1"/>
  <c r="K546" i="13" s="1"/>
  <c r="L2639" i="13" a="1"/>
  <c r="L2639" i="13" s="1"/>
  <c r="K518" i="13" a="1"/>
  <c r="K518" i="13" s="1"/>
  <c r="K253" i="13" a="1"/>
  <c r="K253" i="13" s="1"/>
  <c r="K1277" i="13" a="1"/>
  <c r="K1277" i="13" s="1"/>
  <c r="L2649" i="13" a="1"/>
  <c r="L2649" i="13" s="1"/>
  <c r="L3673" i="13" a="1"/>
  <c r="L3673" i="13" s="1"/>
  <c r="L4697" i="13" a="1"/>
  <c r="L4697" i="13" s="1"/>
  <c r="L5721" i="13" a="1"/>
  <c r="L5721" i="13" s="1"/>
  <c r="L6745" i="13" a="1"/>
  <c r="L6745" i="13" s="1"/>
  <c r="L7769" i="13" a="1"/>
  <c r="L7769" i="13" s="1"/>
  <c r="K3559" i="13" a="1"/>
  <c r="K3559" i="13" s="1"/>
  <c r="K4583" i="13" a="1"/>
  <c r="K4583" i="13" s="1"/>
  <c r="K5607" i="13" a="1"/>
  <c r="K5607" i="13" s="1"/>
  <c r="K6631" i="13" a="1"/>
  <c r="K6631" i="13" s="1"/>
  <c r="K7655" i="13" a="1"/>
  <c r="K7655" i="13" s="1"/>
  <c r="L4271" i="13" a="1"/>
  <c r="L4271" i="13" s="1"/>
  <c r="L5295" i="13" a="1"/>
  <c r="L5295" i="13" s="1"/>
  <c r="L6319" i="13" a="1"/>
  <c r="L6319" i="13" s="1"/>
  <c r="L7343" i="13" a="1"/>
  <c r="L7343" i="13" s="1"/>
  <c r="L8367" i="13" a="1"/>
  <c r="L8367" i="13" s="1"/>
  <c r="K3057" i="13" a="1"/>
  <c r="K3057" i="13" s="1"/>
  <c r="K4081" i="13" a="1"/>
  <c r="K4081" i="13" s="1"/>
  <c r="K5105" i="13" a="1"/>
  <c r="K5105" i="13" s="1"/>
  <c r="K6129" i="13" a="1"/>
  <c r="K6129" i="13" s="1"/>
  <c r="K7153" i="13" a="1"/>
  <c r="K7153" i="13" s="1"/>
  <c r="L8205" i="13" a="1"/>
  <c r="L8205" i="13" s="1"/>
  <c r="L9229" i="13" a="1"/>
  <c r="L9229" i="13" s="1"/>
  <c r="L10253" i="13" a="1"/>
  <c r="L10253" i="13" s="1"/>
  <c r="K8563" i="13" a="1"/>
  <c r="K8563" i="13" s="1"/>
  <c r="L673" i="13" a="1"/>
  <c r="L673" i="13" s="1"/>
  <c r="L1697" i="13" a="1"/>
  <c r="L1697" i="13" s="1"/>
  <c r="L1035" i="13" a="1"/>
  <c r="L1035" i="13" s="1"/>
  <c r="L1008" i="13" a="1"/>
  <c r="L1008" i="13" s="1"/>
  <c r="L2032" i="13" a="1"/>
  <c r="L2032" i="13" s="1"/>
  <c r="K1314" i="13" a="1"/>
  <c r="K1314" i="13" s="1"/>
  <c r="K2874" i="13" a="1"/>
  <c r="K2874" i="13" s="1"/>
  <c r="L1303" i="13" a="1"/>
  <c r="L1303" i="13" s="1"/>
  <c r="L486" i="13" a="1"/>
  <c r="L486" i="13" s="1"/>
  <c r="L1510" i="13" a="1"/>
  <c r="L1510" i="13" s="1"/>
  <c r="K2884" i="13" a="1"/>
  <c r="K2884" i="13" s="1"/>
  <c r="K3908" i="13" a="1"/>
  <c r="K3908" i="13" s="1"/>
  <c r="K4932" i="13" a="1"/>
  <c r="K4932" i="13" s="1"/>
  <c r="K5956" i="13" a="1"/>
  <c r="K5956" i="13" s="1"/>
  <c r="K6980" i="13" a="1"/>
  <c r="K6980" i="13" s="1"/>
  <c r="L2768" i="13" a="1"/>
  <c r="L2768" i="13" s="1"/>
  <c r="L3792" i="13" a="1"/>
  <c r="L3792" i="13" s="1"/>
  <c r="L4816" i="13" a="1"/>
  <c r="L4816" i="13" s="1"/>
  <c r="L5840" i="13" a="1"/>
  <c r="L5840" i="13" s="1"/>
  <c r="L6864" i="13" a="1"/>
  <c r="L6864" i="13" s="1"/>
  <c r="L7888" i="13" a="1"/>
  <c r="L7888" i="13" s="1"/>
  <c r="K4506" i="13" a="1"/>
  <c r="K4506" i="13" s="1"/>
  <c r="K5530" i="13" a="1"/>
  <c r="K5530" i="13" s="1"/>
  <c r="K6554" i="13" a="1"/>
  <c r="K6554" i="13" s="1"/>
  <c r="K7578" i="13" a="1"/>
  <c r="K7578" i="13" s="1"/>
  <c r="L2266" i="13" a="1"/>
  <c r="L2266" i="13" s="1"/>
  <c r="L3290" i="13" a="1"/>
  <c r="L3290" i="13" s="1"/>
  <c r="L4314" i="13" a="1"/>
  <c r="L4314" i="13" s="1"/>
  <c r="L5338" i="13" a="1"/>
  <c r="L5338" i="13" s="1"/>
  <c r="L6362" i="13" a="1"/>
  <c r="L6362" i="13" s="1"/>
  <c r="L7386" i="13" a="1"/>
  <c r="L7386" i="13" s="1"/>
  <c r="K8440" i="13" a="1"/>
  <c r="K8440" i="13" s="1"/>
  <c r="K9464" i="13" a="1"/>
  <c r="K9464" i="13" s="1"/>
  <c r="K10488" i="13" a="1"/>
  <c r="K10488" i="13" s="1"/>
  <c r="L8796" i="13" a="1"/>
  <c r="L8796" i="13" s="1"/>
  <c r="L9820" i="13" a="1"/>
  <c r="L9820" i="13" s="1"/>
  <c r="K8638" i="13" a="1"/>
  <c r="K8638" i="13" s="1"/>
  <c r="K9662" i="13" a="1"/>
  <c r="K9662" i="13" s="1"/>
  <c r="L7926" i="13" a="1"/>
  <c r="L7926" i="13" s="1"/>
  <c r="L8950" i="13" a="1"/>
  <c r="L8950" i="13" s="1"/>
  <c r="L9974" i="13" a="1"/>
  <c r="L9974" i="13" s="1"/>
  <c r="K212" i="13" a="1"/>
  <c r="K212" i="13" s="1"/>
  <c r="K2260" i="13" a="1"/>
  <c r="K2260" i="13" s="1"/>
  <c r="K935" i="13" a="1"/>
  <c r="K935" i="13" s="1"/>
  <c r="L1283" i="13" a="1"/>
  <c r="L1283" i="13" s="1"/>
  <c r="L3769" i="13" a="1"/>
  <c r="L3769" i="13" s="1"/>
  <c r="K456" i="13" a="1"/>
  <c r="K456" i="13" s="1"/>
  <c r="K1480" i="13" a="1"/>
  <c r="K1480" i="13" s="1"/>
  <c r="L151" i="13" a="1"/>
  <c r="L151" i="13" s="1"/>
  <c r="K791" i="13" a="1"/>
  <c r="K791" i="13" s="1"/>
  <c r="K1815" i="13" a="1"/>
  <c r="K1815" i="13" s="1"/>
  <c r="K610" i="13" a="1"/>
  <c r="K610" i="13" s="1"/>
  <c r="L2655" i="13" a="1"/>
  <c r="L2655" i="13" s="1"/>
  <c r="L583" i="13" a="1"/>
  <c r="L583" i="13" s="1"/>
  <c r="K269" i="13" a="1"/>
  <c r="K269" i="13" s="1"/>
  <c r="K1293" i="13" a="1"/>
  <c r="K1293" i="13" s="1"/>
  <c r="L2665" i="13" a="1"/>
  <c r="L2665" i="13" s="1"/>
  <c r="L3689" i="13" a="1"/>
  <c r="L3689" i="13" s="1"/>
  <c r="L4713" i="13" a="1"/>
  <c r="L4713" i="13" s="1"/>
  <c r="L5737" i="13" a="1"/>
  <c r="L5737" i="13" s="1"/>
  <c r="L6761" i="13" a="1"/>
  <c r="L6761" i="13" s="1"/>
  <c r="L7785" i="13" a="1"/>
  <c r="L7785" i="13" s="1"/>
  <c r="K3575" i="13" a="1"/>
  <c r="K3575" i="13" s="1"/>
  <c r="K4599" i="13" a="1"/>
  <c r="K4599" i="13" s="1"/>
  <c r="K5623" i="13" a="1"/>
  <c r="K5623" i="13" s="1"/>
  <c r="K6647" i="13" a="1"/>
  <c r="K6647" i="13" s="1"/>
  <c r="K7671" i="13" a="1"/>
  <c r="K7671" i="13" s="1"/>
  <c r="L4287" i="13" a="1"/>
  <c r="L4287" i="13" s="1"/>
  <c r="L5311" i="13" a="1"/>
  <c r="L5311" i="13" s="1"/>
  <c r="L6335" i="13" a="1"/>
  <c r="L6335" i="13" s="1"/>
  <c r="L7359" i="13" a="1"/>
  <c r="L7359" i="13" s="1"/>
  <c r="L8383" i="13" a="1"/>
  <c r="L8383" i="13" s="1"/>
  <c r="K3073" i="13" a="1"/>
  <c r="K3073" i="13" s="1"/>
  <c r="K4097" i="13" a="1"/>
  <c r="K4097" i="13" s="1"/>
  <c r="K5121" i="13" a="1"/>
  <c r="K5121" i="13" s="1"/>
  <c r="K6145" i="13" a="1"/>
  <c r="K6145" i="13" s="1"/>
  <c r="K7169" i="13" a="1"/>
  <c r="K7169" i="13" s="1"/>
  <c r="L8221" i="13" a="1"/>
  <c r="L8221" i="13" s="1"/>
  <c r="L9245" i="13" a="1"/>
  <c r="L9245" i="13" s="1"/>
  <c r="L10269" i="13" a="1"/>
  <c r="L10269" i="13" s="1"/>
  <c r="K8579" i="13" a="1"/>
  <c r="K8579" i="13" s="1"/>
  <c r="L689" i="13" a="1"/>
  <c r="L689" i="13" s="1"/>
  <c r="L1713" i="13" a="1"/>
  <c r="L1713" i="13" s="1"/>
  <c r="K1102" i="13" a="1"/>
  <c r="K1102" i="13" s="1"/>
  <c r="L1024" i="13" a="1"/>
  <c r="L1024" i="13" s="1"/>
  <c r="L2048" i="13" a="1"/>
  <c r="L2048" i="13" s="1"/>
  <c r="K1346" i="13" a="1"/>
  <c r="K1346" i="13" s="1"/>
  <c r="K2890" i="13" a="1"/>
  <c r="K2890" i="13" s="1"/>
  <c r="L1335" i="13" a="1"/>
  <c r="L1335" i="13" s="1"/>
  <c r="L502" i="13" a="1"/>
  <c r="L502" i="13" s="1"/>
  <c r="L1526" i="13" a="1"/>
  <c r="L1526" i="13" s="1"/>
  <c r="K2900" i="13" a="1"/>
  <c r="K2900" i="13" s="1"/>
  <c r="K3924" i="13" a="1"/>
  <c r="K3924" i="13" s="1"/>
  <c r="K4948" i="13" a="1"/>
  <c r="K4948" i="13" s="1"/>
  <c r="K5972" i="13" a="1"/>
  <c r="K5972" i="13" s="1"/>
  <c r="K6996" i="13" a="1"/>
  <c r="K6996" i="13" s="1"/>
  <c r="L2784" i="13" a="1"/>
  <c r="L2784" i="13" s="1"/>
  <c r="L3808" i="13" a="1"/>
  <c r="L3808" i="13" s="1"/>
  <c r="L4832" i="13" a="1"/>
  <c r="L4832" i="13" s="1"/>
  <c r="L5856" i="13" a="1"/>
  <c r="L5856" i="13" s="1"/>
  <c r="L6880" i="13" a="1"/>
  <c r="L6880" i="13" s="1"/>
  <c r="L7904" i="13" a="1"/>
  <c r="L7904" i="13" s="1"/>
  <c r="K4522" i="13" a="1"/>
  <c r="K4522" i="13" s="1"/>
  <c r="K5546" i="13" a="1"/>
  <c r="K5546" i="13" s="1"/>
  <c r="K6570" i="13" a="1"/>
  <c r="K6570" i="13" s="1"/>
  <c r="K7594" i="13" a="1"/>
  <c r="K7594" i="13" s="1"/>
  <c r="L2282" i="13" a="1"/>
  <c r="L2282" i="13" s="1"/>
  <c r="L3306" i="13" a="1"/>
  <c r="L3306" i="13" s="1"/>
  <c r="L4330" i="13" a="1"/>
  <c r="L4330" i="13" s="1"/>
  <c r="L5354" i="13" a="1"/>
  <c r="L5354" i="13" s="1"/>
  <c r="L6378" i="13" a="1"/>
  <c r="L6378" i="13" s="1"/>
  <c r="L7402" i="13" a="1"/>
  <c r="L7402" i="13" s="1"/>
  <c r="K8456" i="13" a="1"/>
  <c r="K8456" i="13" s="1"/>
  <c r="K9480" i="13" a="1"/>
  <c r="K9480" i="13" s="1"/>
  <c r="K10504" i="13" a="1"/>
  <c r="K10504" i="13" s="1"/>
  <c r="L8812" i="13" a="1"/>
  <c r="L8812" i="13" s="1"/>
  <c r="L9836" i="13" a="1"/>
  <c r="L9836" i="13" s="1"/>
  <c r="K8654" i="13" a="1"/>
  <c r="K8654" i="13" s="1"/>
  <c r="K9678" i="13" a="1"/>
  <c r="K9678" i="13" s="1"/>
  <c r="L7942" i="13" a="1"/>
  <c r="L7942" i="13" s="1"/>
  <c r="L8966" i="13" a="1"/>
  <c r="L8966" i="13" s="1"/>
  <c r="L9990" i="13" a="1"/>
  <c r="L9990" i="13" s="1"/>
  <c r="K244" i="13" a="1"/>
  <c r="K244" i="13" s="1"/>
  <c r="K2292" i="13" a="1"/>
  <c r="K2292" i="13" s="1"/>
  <c r="L4405" i="13" a="1"/>
  <c r="L4405" i="13" s="1"/>
  <c r="L4917" i="13" a="1"/>
  <c r="L4917" i="13" s="1"/>
  <c r="L5429" i="13" a="1"/>
  <c r="L5429" i="13" s="1"/>
  <c r="L5941" i="13" a="1"/>
  <c r="L5941" i="13" s="1"/>
  <c r="L6453" i="13" a="1"/>
  <c r="L6453" i="13" s="1"/>
  <c r="L6965" i="13" a="1"/>
  <c r="L6965" i="13" s="1"/>
  <c r="L7477" i="13" a="1"/>
  <c r="L7477" i="13" s="1"/>
  <c r="K2755" i="13" a="1"/>
  <c r="K2755" i="13" s="1"/>
  <c r="K3267" i="13" a="1"/>
  <c r="K3267" i="13" s="1"/>
  <c r="K3779" i="13" a="1"/>
  <c r="K3779" i="13" s="1"/>
  <c r="K4291" i="13" a="1"/>
  <c r="K4291" i="13" s="1"/>
  <c r="K4803" i="13" a="1"/>
  <c r="K4803" i="13" s="1"/>
  <c r="K5315" i="13" a="1"/>
  <c r="K5315" i="13" s="1"/>
  <c r="K5827" i="13" a="1"/>
  <c r="K5827" i="13" s="1"/>
  <c r="K6339" i="13" a="1"/>
  <c r="K6339" i="13" s="1"/>
  <c r="K6851" i="13" a="1"/>
  <c r="K6851" i="13" s="1"/>
  <c r="K7363" i="13" a="1"/>
  <c r="K7363" i="13" s="1"/>
  <c r="K7875" i="13" a="1"/>
  <c r="K7875" i="13" s="1"/>
  <c r="L3979" i="13" a="1"/>
  <c r="L3979" i="13" s="1"/>
  <c r="L4491" i="13" a="1"/>
  <c r="L4491" i="13" s="1"/>
  <c r="L5003" i="13" a="1"/>
  <c r="L5003" i="13" s="1"/>
  <c r="L5515" i="13" a="1"/>
  <c r="L5515" i="13" s="1"/>
  <c r="L6027" i="13" a="1"/>
  <c r="L6027" i="13" s="1"/>
  <c r="L6539" i="13" a="1"/>
  <c r="L6539" i="13" s="1"/>
  <c r="L7051" i="13" a="1"/>
  <c r="L7051" i="13" s="1"/>
  <c r="L7563" i="13" a="1"/>
  <c r="L7563" i="13" s="1"/>
  <c r="L8075" i="13" a="1"/>
  <c r="L8075" i="13" s="1"/>
  <c r="K2253" i="13" a="1"/>
  <c r="K2253" i="13" s="1"/>
  <c r="K2765" i="13" a="1"/>
  <c r="K2765" i="13" s="1"/>
  <c r="K3277" i="13" a="1"/>
  <c r="K3277" i="13" s="1"/>
  <c r="K3789" i="13" a="1"/>
  <c r="K3789" i="13" s="1"/>
  <c r="K4301" i="13" a="1"/>
  <c r="K4301" i="13" s="1"/>
  <c r="K4813" i="13" a="1"/>
  <c r="K4813" i="13" s="1"/>
  <c r="K5325" i="13" a="1"/>
  <c r="K5325" i="13" s="1"/>
  <c r="K5837" i="13" a="1"/>
  <c r="K5837" i="13" s="1"/>
  <c r="K6349" i="13" a="1"/>
  <c r="K6349" i="13" s="1"/>
  <c r="K6861" i="13" a="1"/>
  <c r="K6861" i="13" s="1"/>
  <c r="K7373" i="13" a="1"/>
  <c r="K7373" i="13" s="1"/>
  <c r="K7885" i="13" a="1"/>
  <c r="K7885" i="13" s="1"/>
  <c r="L8425" i="13" a="1"/>
  <c r="L8425" i="13" s="1"/>
  <c r="L8937" i="13" a="1"/>
  <c r="L8937" i="13" s="1"/>
  <c r="L9449" i="13" a="1"/>
  <c r="L9449" i="13" s="1"/>
  <c r="L9961" i="13" a="1"/>
  <c r="L9961" i="13" s="1"/>
  <c r="L10473" i="13" a="1"/>
  <c r="L10473" i="13" s="1"/>
  <c r="K8271" i="13" a="1"/>
  <c r="K8271" i="13" s="1"/>
  <c r="K8783" i="13" a="1"/>
  <c r="K8783" i="13" s="1"/>
  <c r="K9295" i="13" a="1"/>
  <c r="K9295" i="13" s="1"/>
  <c r="K9807" i="13" a="1"/>
  <c r="K9807" i="13" s="1"/>
  <c r="K10319" i="13" a="1"/>
  <c r="K10319" i="13" s="1"/>
  <c r="L8623" i="13" a="1"/>
  <c r="L8623" i="13" s="1"/>
  <c r="L9135" i="13" a="1"/>
  <c r="L9135" i="13" s="1"/>
  <c r="L9647" i="13" a="1"/>
  <c r="L9647" i="13" s="1"/>
  <c r="L10159" i="13" a="1"/>
  <c r="L10159" i="13" s="1"/>
  <c r="K7913" i="13" a="1"/>
  <c r="K7913" i="13" s="1"/>
  <c r="K8425" i="13" a="1"/>
  <c r="K8425" i="13" s="1"/>
  <c r="K8937" i="13" a="1"/>
  <c r="K8937" i="13" s="1"/>
  <c r="K9449" i="13" a="1"/>
  <c r="K9449" i="13" s="1"/>
  <c r="K9961" i="13" a="1"/>
  <c r="K9961" i="13" s="1"/>
  <c r="L125" i="13" a="1"/>
  <c r="L125" i="13" s="1"/>
  <c r="L637" i="13" a="1"/>
  <c r="L637" i="13" s="1"/>
  <c r="L1149" i="13" a="1"/>
  <c r="L1149" i="13" s="1"/>
  <c r="L1661" i="13" a="1"/>
  <c r="L1661" i="13" s="1"/>
  <c r="L2173" i="13" a="1"/>
  <c r="L2173" i="13" s="1"/>
  <c r="K890" i="13" a="1"/>
  <c r="K890" i="13" s="1"/>
  <c r="L460" i="13" a="1"/>
  <c r="L460" i="13" s="1"/>
  <c r="L972" i="13" a="1"/>
  <c r="L972" i="13" s="1"/>
  <c r="L1484" i="13" a="1"/>
  <c r="L1484" i="13" s="1"/>
  <c r="L1996" i="13" a="1"/>
  <c r="L1996" i="13" s="1"/>
  <c r="L2508" i="13" a="1"/>
  <c r="L2508" i="13" s="1"/>
  <c r="K1242" i="13" a="1"/>
  <c r="K1242" i="13" s="1"/>
  <c r="L2275" i="13" a="1"/>
  <c r="L2275" i="13" s="1"/>
  <c r="K2838" i="13" a="1"/>
  <c r="K2838" i="13" s="1"/>
  <c r="K3350" i="13" a="1"/>
  <c r="K3350" i="13" s="1"/>
  <c r="L1231" i="13" a="1"/>
  <c r="L1231" i="13" s="1"/>
  <c r="L2247" i="13" a="1"/>
  <c r="L2247" i="13" s="1"/>
  <c r="L450" i="13" a="1"/>
  <c r="L450" i="13" s="1"/>
  <c r="L962" i="13" a="1"/>
  <c r="L962" i="13" s="1"/>
  <c r="L1474" i="13" a="1"/>
  <c r="L1474" i="13" s="1"/>
  <c r="L1986" i="13" a="1"/>
  <c r="L1986" i="13" s="1"/>
  <c r="K2848" i="13" a="1"/>
  <c r="K2848" i="13" s="1"/>
  <c r="K3360" i="13" a="1"/>
  <c r="K3360" i="13" s="1"/>
  <c r="K3872" i="13" a="1"/>
  <c r="K3872" i="13" s="1"/>
  <c r="K4384" i="13" a="1"/>
  <c r="K4384" i="13" s="1"/>
  <c r="K4896" i="13" a="1"/>
  <c r="K4896" i="13" s="1"/>
  <c r="K5408" i="13" a="1"/>
  <c r="K5408" i="13" s="1"/>
  <c r="K5920" i="13" a="1"/>
  <c r="K5920" i="13" s="1"/>
  <c r="K6432" i="13" a="1"/>
  <c r="K6432" i="13" s="1"/>
  <c r="K6944" i="13" a="1"/>
  <c r="K6944" i="13" s="1"/>
  <c r="K7456" i="13" a="1"/>
  <c r="K7456" i="13" s="1"/>
  <c r="L2732" i="13" a="1"/>
  <c r="L2732" i="13" s="1"/>
  <c r="L3244" i="13" a="1"/>
  <c r="L3244" i="13" s="1"/>
  <c r="L3756" i="13" a="1"/>
  <c r="L3756" i="13" s="1"/>
  <c r="L4268" i="13" a="1"/>
  <c r="L4268" i="13" s="1"/>
  <c r="L4780" i="13" a="1"/>
  <c r="L4780" i="13" s="1"/>
  <c r="L5292" i="13" a="1"/>
  <c r="L5292" i="13" s="1"/>
  <c r="L5804" i="13" a="1"/>
  <c r="L5804" i="13" s="1"/>
  <c r="L6316" i="13" a="1"/>
  <c r="L6316" i="13" s="1"/>
  <c r="L6828" i="13" a="1"/>
  <c r="L6828" i="13" s="1"/>
  <c r="L7340" i="13" a="1"/>
  <c r="L7340" i="13" s="1"/>
  <c r="L7852" i="13" a="1"/>
  <c r="L7852" i="13" s="1"/>
  <c r="K3958" i="13" a="1"/>
  <c r="K3958" i="13" s="1"/>
  <c r="K4470" i="13" a="1"/>
  <c r="K4470" i="13" s="1"/>
  <c r="K4982" i="13" a="1"/>
  <c r="K4982" i="13" s="1"/>
  <c r="K5494" i="13" a="1"/>
  <c r="K5494" i="13" s="1"/>
  <c r="K6006" i="13" a="1"/>
  <c r="K6006" i="13" s="1"/>
  <c r="K6518" i="13" a="1"/>
  <c r="K6518" i="13" s="1"/>
  <c r="K7030" i="13" a="1"/>
  <c r="K7030" i="13" s="1"/>
  <c r="K7542" i="13" a="1"/>
  <c r="K7542" i="13" s="1"/>
  <c r="K8054" i="13" a="1"/>
  <c r="K8054" i="13" s="1"/>
  <c r="L2230" i="13" a="1"/>
  <c r="L2230" i="13" s="1"/>
  <c r="L2742" i="13" a="1"/>
  <c r="L2742" i="13" s="1"/>
  <c r="L3254" i="13" a="1"/>
  <c r="L3254" i="13" s="1"/>
  <c r="L3766" i="13" a="1"/>
  <c r="L3766" i="13" s="1"/>
  <c r="L4278" i="13" a="1"/>
  <c r="L4278" i="13" s="1"/>
  <c r="L4790" i="13" a="1"/>
  <c r="L4790" i="13" s="1"/>
  <c r="L5302" i="13" a="1"/>
  <c r="L5302" i="13" s="1"/>
  <c r="L5814" i="13" a="1"/>
  <c r="L5814" i="13" s="1"/>
  <c r="L6326" i="13" a="1"/>
  <c r="L6326" i="13" s="1"/>
  <c r="L6838" i="13" a="1"/>
  <c r="L6838" i="13" s="1"/>
  <c r="L7350" i="13" a="1"/>
  <c r="L7350" i="13" s="1"/>
  <c r="L7862" i="13" a="1"/>
  <c r="L7862" i="13" s="1"/>
  <c r="K8404" i="13" a="1"/>
  <c r="K8404" i="13" s="1"/>
  <c r="K8916" i="13" a="1"/>
  <c r="K8916" i="13" s="1"/>
  <c r="K9428" i="13" a="1"/>
  <c r="K9428" i="13" s="1"/>
  <c r="K9940" i="13" a="1"/>
  <c r="K9940" i="13" s="1"/>
  <c r="K10452" i="13" a="1"/>
  <c r="K10452" i="13" s="1"/>
  <c r="L8248" i="13" a="1"/>
  <c r="L8248" i="13" s="1"/>
  <c r="L8760" i="13" a="1"/>
  <c r="L8760" i="13" s="1"/>
  <c r="L9272" i="13" a="1"/>
  <c r="L9272" i="13" s="1"/>
  <c r="L9784" i="13" a="1"/>
  <c r="L9784" i="13" s="1"/>
  <c r="L10296" i="13" a="1"/>
  <c r="L10296" i="13" s="1"/>
  <c r="K8602" i="13" a="1"/>
  <c r="K8602" i="13" s="1"/>
  <c r="K9114" i="13" a="1"/>
  <c r="K9114" i="13" s="1"/>
  <c r="K9626" i="13" a="1"/>
  <c r="K9626" i="13" s="1"/>
  <c r="K9627" i="13" a="1"/>
  <c r="K9627" i="13" s="1"/>
  <c r="L9467" i="13" a="1"/>
  <c r="L9467" i="13" s="1"/>
  <c r="K8757" i="13" a="1"/>
  <c r="K8757" i="13" s="1"/>
  <c r="L8803" i="13" a="1"/>
  <c r="L8803" i="13" s="1"/>
  <c r="K8093" i="13" a="1"/>
  <c r="K8093" i="13" s="1"/>
  <c r="K9957" i="13" a="1"/>
  <c r="K9957" i="13" s="1"/>
  <c r="K9867" i="13" a="1"/>
  <c r="K9867" i="13" s="1"/>
  <c r="K9427" i="13" a="1"/>
  <c r="K9427" i="13" s="1"/>
  <c r="L9267" i="13" a="1"/>
  <c r="L9267" i="13" s="1"/>
  <c r="K8557" i="13" a="1"/>
  <c r="K8557" i="13" s="1"/>
  <c r="K10189" i="13" a="1"/>
  <c r="K10189" i="13" s="1"/>
  <c r="L8914" i="13" a="1"/>
  <c r="L8914" i="13" s="1"/>
  <c r="K10290" i="13" a="1"/>
  <c r="K10290" i="13" s="1"/>
  <c r="L9026" i="13" a="1"/>
  <c r="L9026" i="13" s="1"/>
  <c r="K10465" i="13" a="1"/>
  <c r="K10465" i="13" s="1"/>
  <c r="L8858" i="13" a="1"/>
  <c r="L8858" i="13" s="1"/>
  <c r="K10569" i="13" a="1"/>
  <c r="K10569" i="13" s="1"/>
  <c r="K8955" i="13" a="1"/>
  <c r="K8955" i="13" s="1"/>
  <c r="K1088" i="13" a="1"/>
  <c r="K1088" i="13" s="1"/>
  <c r="K1600" i="13" a="1"/>
  <c r="K1600" i="13" s="1"/>
  <c r="K2112" i="13" a="1"/>
  <c r="K2112" i="13" s="1"/>
  <c r="K638" i="13" a="1"/>
  <c r="K638" i="13" s="1"/>
  <c r="K399" i="13" a="1"/>
  <c r="K399" i="13" s="1"/>
  <c r="K911" i="13" a="1"/>
  <c r="K911" i="13" s="1"/>
  <c r="K1423" i="13" a="1"/>
  <c r="K1423" i="13" s="1"/>
  <c r="K1935" i="13" a="1"/>
  <c r="K1935" i="13" s="1"/>
  <c r="K2447" i="13" a="1"/>
  <c r="K2447" i="13" s="1"/>
  <c r="K1082" i="13" a="1"/>
  <c r="K1082" i="13" s="1"/>
  <c r="K2150" i="13" a="1"/>
  <c r="K2150" i="13" s="1"/>
  <c r="L2775" i="13" a="1"/>
  <c r="L2775" i="13" s="1"/>
  <c r="L3287" i="13" a="1"/>
  <c r="L3287" i="13" s="1"/>
  <c r="L1067" i="13" a="1"/>
  <c r="L1067" i="13" s="1"/>
  <c r="L2123" i="13" a="1"/>
  <c r="L2123" i="13" s="1"/>
  <c r="K389" i="13" a="1"/>
  <c r="K389" i="13" s="1"/>
  <c r="K901" i="13" a="1"/>
  <c r="K901" i="13" s="1"/>
  <c r="K1413" i="13" a="1"/>
  <c r="K1413" i="13" s="1"/>
  <c r="K1925" i="13" a="1"/>
  <c r="K1925" i="13" s="1"/>
  <c r="L2785" i="13" a="1"/>
  <c r="L2785" i="13" s="1"/>
  <c r="L3297" i="13" a="1"/>
  <c r="L3297" i="13" s="1"/>
  <c r="L3809" i="13" a="1"/>
  <c r="L3809" i="13" s="1"/>
  <c r="L4321" i="13" a="1"/>
  <c r="L4321" i="13" s="1"/>
  <c r="L4833" i="13" a="1"/>
  <c r="L4833" i="13" s="1"/>
  <c r="L5345" i="13" a="1"/>
  <c r="L5345" i="13" s="1"/>
  <c r="L5857" i="13" a="1"/>
  <c r="L5857" i="13" s="1"/>
  <c r="L6369" i="13" a="1"/>
  <c r="L6369" i="13" s="1"/>
  <c r="L6881" i="13" a="1"/>
  <c r="L6881" i="13" s="1"/>
  <c r="L7393" i="13" a="1"/>
  <c r="L7393" i="13" s="1"/>
  <c r="L7905" i="13" a="1"/>
  <c r="L7905" i="13" s="1"/>
  <c r="K3183" i="13" a="1"/>
  <c r="K3183" i="13" s="1"/>
  <c r="K3695" i="13" a="1"/>
  <c r="K3695" i="13" s="1"/>
  <c r="K4207" i="13" a="1"/>
  <c r="K4207" i="13" s="1"/>
  <c r="K4719" i="13" a="1"/>
  <c r="K4719" i="13" s="1"/>
  <c r="K5231" i="13" a="1"/>
  <c r="K5231" i="13" s="1"/>
  <c r="K5743" i="13" a="1"/>
  <c r="K5743" i="13" s="1"/>
  <c r="K6255" i="13" a="1"/>
  <c r="K6255" i="13" s="1"/>
  <c r="K6767" i="13" a="1"/>
  <c r="K6767" i="13" s="1"/>
  <c r="K7279" i="13" a="1"/>
  <c r="K7279" i="13" s="1"/>
  <c r="K7791" i="13" a="1"/>
  <c r="K7791" i="13" s="1"/>
  <c r="L3895" i="13" a="1"/>
  <c r="L3895" i="13" s="1"/>
  <c r="L4407" i="13" a="1"/>
  <c r="L4407" i="13" s="1"/>
  <c r="L4919" i="13" a="1"/>
  <c r="L4919" i="13" s="1"/>
  <c r="L5431" i="13" a="1"/>
  <c r="L5431" i="13" s="1"/>
  <c r="L5943" i="13" a="1"/>
  <c r="L5943" i="13" s="1"/>
  <c r="L6455" i="13" a="1"/>
  <c r="L6455" i="13" s="1"/>
  <c r="L6967" i="13" a="1"/>
  <c r="L6967" i="13" s="1"/>
  <c r="L7479" i="13" a="1"/>
  <c r="L7479" i="13" s="1"/>
  <c r="L7991" i="13" a="1"/>
  <c r="L7991" i="13" s="1"/>
  <c r="K2169" i="13" a="1"/>
  <c r="K2169" i="13" s="1"/>
  <c r="K2681" i="13" a="1"/>
  <c r="K2681" i="13" s="1"/>
  <c r="K3193" i="13" a="1"/>
  <c r="K3193" i="13" s="1"/>
  <c r="K3705" i="13" a="1"/>
  <c r="K3705" i="13" s="1"/>
  <c r="K4217" i="13" a="1"/>
  <c r="K4217" i="13" s="1"/>
  <c r="K4729" i="13" a="1"/>
  <c r="K4729" i="13" s="1"/>
  <c r="K5241" i="13" a="1"/>
  <c r="K5241" i="13" s="1"/>
  <c r="K5753" i="13" a="1"/>
  <c r="K5753" i="13" s="1"/>
  <c r="K6265" i="13" a="1"/>
  <c r="K6265" i="13" s="1"/>
  <c r="K6777" i="13" a="1"/>
  <c r="K6777" i="13" s="1"/>
  <c r="K7289" i="13" a="1"/>
  <c r="K7289" i="13" s="1"/>
  <c r="K7801" i="13" a="1"/>
  <c r="K7801" i="13" s="1"/>
  <c r="L8341" i="13" a="1"/>
  <c r="L8341" i="13" s="1"/>
  <c r="L8853" i="13" a="1"/>
  <c r="L8853" i="13" s="1"/>
  <c r="L9365" i="13" a="1"/>
  <c r="L9365" i="13" s="1"/>
  <c r="L9877" i="13" a="1"/>
  <c r="L9877" i="13" s="1"/>
  <c r="L10389" i="13" a="1"/>
  <c r="L10389" i="13" s="1"/>
  <c r="K8187" i="13" a="1"/>
  <c r="K8187" i="13" s="1"/>
  <c r="L343" i="13" a="1"/>
  <c r="L343" i="13" s="1"/>
  <c r="L297" i="13" a="1"/>
  <c r="L297" i="13" s="1"/>
  <c r="L809" i="13" a="1"/>
  <c r="L809" i="13" s="1"/>
  <c r="L1321" i="13" a="1"/>
  <c r="L1321" i="13" s="1"/>
  <c r="L1833" i="13" a="1"/>
  <c r="L1833" i="13" s="1"/>
  <c r="L2345" i="13" a="1"/>
  <c r="L2345" i="13" s="1"/>
  <c r="L120" i="13" a="1"/>
  <c r="L120" i="13" s="1"/>
  <c r="L632" i="13" a="1"/>
  <c r="L632" i="13" s="1"/>
  <c r="L1144" i="13" a="1"/>
  <c r="L1144" i="13" s="1"/>
  <c r="L1656" i="13" a="1"/>
  <c r="L1656" i="13" s="1"/>
  <c r="L2168" i="13" a="1"/>
  <c r="L2168" i="13" s="1"/>
  <c r="L2680" i="13" a="1"/>
  <c r="L2680" i="13" s="1"/>
  <c r="K1590" i="13" a="1"/>
  <c r="K1590" i="13" s="1"/>
  <c r="K2498" i="13" a="1"/>
  <c r="K2498" i="13" s="1"/>
  <c r="K3010" i="13" a="1"/>
  <c r="K3010" i="13" s="1"/>
  <c r="K3522" i="13" a="1"/>
  <c r="K3522" i="13" s="1"/>
  <c r="K1574" i="13" a="1"/>
  <c r="K1574" i="13" s="1"/>
  <c r="L110" i="13" a="1"/>
  <c r="L110" i="13" s="1"/>
  <c r="L622" i="13" a="1"/>
  <c r="L622" i="13" s="1"/>
  <c r="L1134" i="13" a="1"/>
  <c r="L1134" i="13" s="1"/>
  <c r="L1646" i="13" a="1"/>
  <c r="L1646" i="13" s="1"/>
  <c r="K2508" i="13" a="1"/>
  <c r="K2508" i="13" s="1"/>
  <c r="K3020" i="13" a="1"/>
  <c r="K3020" i="13" s="1"/>
  <c r="K3532" i="13" a="1"/>
  <c r="K3532" i="13" s="1"/>
  <c r="K4044" i="13" a="1"/>
  <c r="K4044" i="13" s="1"/>
  <c r="K4556" i="13" a="1"/>
  <c r="K4556" i="13" s="1"/>
  <c r="K5068" i="13" a="1"/>
  <c r="K5068" i="13" s="1"/>
  <c r="K5580" i="13" a="1"/>
  <c r="K5580" i="13" s="1"/>
  <c r="K6092" i="13" a="1"/>
  <c r="K6092" i="13" s="1"/>
  <c r="K6604" i="13" a="1"/>
  <c r="K6604" i="13" s="1"/>
  <c r="K7116" i="13" a="1"/>
  <c r="K7116" i="13" s="1"/>
  <c r="K7628" i="13" a="1"/>
  <c r="K7628" i="13" s="1"/>
  <c r="L2904" i="13" a="1"/>
  <c r="L2904" i="13" s="1"/>
  <c r="L3416" i="13" a="1"/>
  <c r="L3416" i="13" s="1"/>
  <c r="L3928" i="13" a="1"/>
  <c r="L3928" i="13" s="1"/>
  <c r="L4440" i="13" a="1"/>
  <c r="L4440" i="13" s="1"/>
  <c r="L4952" i="13" a="1"/>
  <c r="L4952" i="13" s="1"/>
  <c r="L5464" i="13" a="1"/>
  <c r="L5464" i="13" s="1"/>
  <c r="L5976" i="13" a="1"/>
  <c r="L5976" i="13" s="1"/>
  <c r="L6488" i="13" a="1"/>
  <c r="L6488" i="13" s="1"/>
  <c r="L7000" i="13" a="1"/>
  <c r="L7000" i="13" s="1"/>
  <c r="L7512" i="13" a="1"/>
  <c r="L7512" i="13" s="1"/>
  <c r="K3618" i="13" a="1"/>
  <c r="K3618" i="13" s="1"/>
  <c r="K4130" i="13" a="1"/>
  <c r="K4130" i="13" s="1"/>
  <c r="K4642" i="13" a="1"/>
  <c r="K4642" i="13" s="1"/>
  <c r="K5154" i="13" a="1"/>
  <c r="K5154" i="13" s="1"/>
  <c r="K5666" i="13" a="1"/>
  <c r="K5666" i="13" s="1"/>
  <c r="K6178" i="13" a="1"/>
  <c r="K6178" i="13" s="1"/>
  <c r="K6690" i="13" a="1"/>
  <c r="K6690" i="13" s="1"/>
  <c r="K7202" i="13" a="1"/>
  <c r="K7202" i="13" s="1"/>
  <c r="K7714" i="13" a="1"/>
  <c r="K7714" i="13" s="1"/>
  <c r="K8226" i="13" a="1"/>
  <c r="K8226" i="13" s="1"/>
  <c r="L2402" i="13" a="1"/>
  <c r="L2402" i="13" s="1"/>
  <c r="L2914" i="13" a="1"/>
  <c r="L2914" i="13" s="1"/>
  <c r="L3426" i="13" a="1"/>
  <c r="L3426" i="13" s="1"/>
  <c r="L3938" i="13" a="1"/>
  <c r="L3938" i="13" s="1"/>
  <c r="L4450" i="13" a="1"/>
  <c r="L4450" i="13" s="1"/>
  <c r="L4962" i="13" a="1"/>
  <c r="L4962" i="13" s="1"/>
  <c r="L5474" i="13" a="1"/>
  <c r="L5474" i="13" s="1"/>
  <c r="L5986" i="13" a="1"/>
  <c r="L5986" i="13" s="1"/>
  <c r="L6498" i="13" a="1"/>
  <c r="L6498" i="13" s="1"/>
  <c r="L7010" i="13" a="1"/>
  <c r="L7010" i="13" s="1"/>
  <c r="L7522" i="13" a="1"/>
  <c r="L7522" i="13" s="1"/>
  <c r="K8064" i="13" a="1"/>
  <c r="K8064" i="13" s="1"/>
  <c r="K8576" i="13" a="1"/>
  <c r="K8576" i="13" s="1"/>
  <c r="K9088" i="13" a="1"/>
  <c r="K9088" i="13" s="1"/>
  <c r="K9600" i="13" a="1"/>
  <c r="K9600" i="13" s="1"/>
  <c r="K10112" i="13" a="1"/>
  <c r="K10112" i="13" s="1"/>
  <c r="L10622" i="13" a="1"/>
  <c r="L10622" i="13" s="1"/>
  <c r="L8420" i="13" a="1"/>
  <c r="L8420" i="13" s="1"/>
  <c r="L8932" i="13" a="1"/>
  <c r="L8932" i="13" s="1"/>
  <c r="L9444" i="13" a="1"/>
  <c r="L9444" i="13" s="1"/>
  <c r="L9956" i="13" a="1"/>
  <c r="L9956" i="13" s="1"/>
  <c r="L10468" i="13" a="1"/>
  <c r="L10468" i="13" s="1"/>
  <c r="K8774" i="13" a="1"/>
  <c r="K8774" i="13" s="1"/>
  <c r="K9286" i="13" a="1"/>
  <c r="K9286" i="13" s="1"/>
  <c r="K9798" i="13" a="1"/>
  <c r="K9798" i="13" s="1"/>
  <c r="K10310" i="13" a="1"/>
  <c r="K10310" i="13" s="1"/>
  <c r="L8062" i="13" a="1"/>
  <c r="L8062" i="13" s="1"/>
  <c r="L8574" i="13" a="1"/>
  <c r="L8574" i="13" s="1"/>
  <c r="L9086" i="13" a="1"/>
  <c r="L9086" i="13" s="1"/>
  <c r="L9598" i="13" a="1"/>
  <c r="L9598" i="13" s="1"/>
  <c r="L10110" i="13" a="1"/>
  <c r="L10110" i="13" s="1"/>
  <c r="L10626" i="13" a="1"/>
  <c r="L10626" i="13" s="1"/>
  <c r="K188" i="13" a="1"/>
  <c r="K188" i="13" s="1"/>
  <c r="K700" i="13" a="1"/>
  <c r="K700" i="13" s="1"/>
  <c r="K1212" i="13" a="1"/>
  <c r="K1212" i="13" s="1"/>
  <c r="K1724" i="13" a="1"/>
  <c r="K1724" i="13" s="1"/>
  <c r="K2236" i="13" a="1"/>
  <c r="K2236" i="13" s="1"/>
  <c r="K11" i="13" a="1"/>
  <c r="K11" i="13" s="1"/>
  <c r="K523" i="13" a="1"/>
  <c r="K523" i="13" s="1"/>
  <c r="K1035" i="13" a="1"/>
  <c r="K1035" i="13" s="1"/>
  <c r="K1547" i="13" a="1"/>
  <c r="K1547" i="13" s="1"/>
  <c r="K2059" i="13" a="1"/>
  <c r="K2059" i="13" s="1"/>
  <c r="K2571" i="13" a="1"/>
  <c r="K2571" i="13" s="1"/>
  <c r="K1366" i="13" a="1"/>
  <c r="K1366" i="13" s="1"/>
  <c r="L2387" i="13" a="1"/>
  <c r="L2387" i="13" s="1"/>
  <c r="L2899" i="13" a="1"/>
  <c r="L2899" i="13" s="1"/>
  <c r="L3411" i="13" a="1"/>
  <c r="L3411" i="13" s="1"/>
  <c r="L1355" i="13" a="1"/>
  <c r="L1355" i="13" s="1"/>
  <c r="L2367" i="13" a="1"/>
  <c r="L2367" i="13" s="1"/>
  <c r="K513" i="13" a="1"/>
  <c r="K513" i="13" s="1"/>
  <c r="K1025" i="13" a="1"/>
  <c r="K1025" i="13" s="1"/>
  <c r="K1537" i="13" a="1"/>
  <c r="K1537" i="13" s="1"/>
  <c r="K2049" i="13" a="1"/>
  <c r="K2049" i="13" s="1"/>
  <c r="L2909" i="13" a="1"/>
  <c r="L2909" i="13" s="1"/>
  <c r="L3421" i="13" a="1"/>
  <c r="L3421" i="13" s="1"/>
  <c r="L3933" i="13" a="1"/>
  <c r="L3933" i="13" s="1"/>
  <c r="L4445" i="13" a="1"/>
  <c r="L4445" i="13" s="1"/>
  <c r="L4957" i="13" a="1"/>
  <c r="L4957" i="13" s="1"/>
  <c r="L5469" i="13" a="1"/>
  <c r="L5469" i="13" s="1"/>
  <c r="L5981" i="13" a="1"/>
  <c r="L5981" i="13" s="1"/>
  <c r="L6493" i="13" a="1"/>
  <c r="L6493" i="13" s="1"/>
  <c r="L7005" i="13" a="1"/>
  <c r="L7005" i="13" s="1"/>
  <c r="L7517" i="13" a="1"/>
  <c r="L7517" i="13" s="1"/>
  <c r="K2795" i="13" a="1"/>
  <c r="K2795" i="13" s="1"/>
  <c r="K3307" i="13" a="1"/>
  <c r="K3307" i="13" s="1"/>
  <c r="K3819" i="13" a="1"/>
  <c r="K3819" i="13" s="1"/>
  <c r="K4331" i="13" a="1"/>
  <c r="K4331" i="13" s="1"/>
  <c r="K4843" i="13" a="1"/>
  <c r="K4843" i="13" s="1"/>
  <c r="K5355" i="13" a="1"/>
  <c r="K5355" i="13" s="1"/>
  <c r="K5867" i="13" a="1"/>
  <c r="K5867" i="13" s="1"/>
  <c r="K6379" i="13" a="1"/>
  <c r="K6379" i="13" s="1"/>
  <c r="K6891" i="13" a="1"/>
  <c r="K6891" i="13" s="1"/>
  <c r="K7403" i="13" a="1"/>
  <c r="K7403" i="13" s="1"/>
  <c r="K7915" i="13" a="1"/>
  <c r="K7915" i="13" s="1"/>
  <c r="L4019" i="13" a="1"/>
  <c r="L4019" i="13" s="1"/>
  <c r="L4531" i="13" a="1"/>
  <c r="L4531" i="13" s="1"/>
  <c r="L5043" i="13" a="1"/>
  <c r="L5043" i="13" s="1"/>
  <c r="L5555" i="13" a="1"/>
  <c r="L5555" i="13" s="1"/>
  <c r="L6067" i="13" a="1"/>
  <c r="L6067" i="13" s="1"/>
  <c r="L6579" i="13" a="1"/>
  <c r="L6579" i="13" s="1"/>
  <c r="L7091" i="13" a="1"/>
  <c r="L7091" i="13" s="1"/>
  <c r="L7603" i="13" a="1"/>
  <c r="L7603" i="13" s="1"/>
  <c r="L8115" i="13" a="1"/>
  <c r="L8115" i="13" s="1"/>
  <c r="K2293" i="13" a="1"/>
  <c r="K2293" i="13" s="1"/>
  <c r="K2805" i="13" a="1"/>
  <c r="K2805" i="13" s="1"/>
  <c r="K3317" i="13" a="1"/>
  <c r="K3317" i="13" s="1"/>
  <c r="K3829" i="13" a="1"/>
  <c r="K3829" i="13" s="1"/>
  <c r="K4341" i="13" a="1"/>
  <c r="K4341" i="13" s="1"/>
  <c r="K4853" i="13" a="1"/>
  <c r="K4853" i="13" s="1"/>
  <c r="K5365" i="13" a="1"/>
  <c r="K5365" i="13" s="1"/>
  <c r="K5877" i="13" a="1"/>
  <c r="K5877" i="13" s="1"/>
  <c r="K6389" i="13" a="1"/>
  <c r="K6389" i="13" s="1"/>
  <c r="K6901" i="13" a="1"/>
  <c r="K6901" i="13" s="1"/>
  <c r="K7413" i="13" a="1"/>
  <c r="K7413" i="13" s="1"/>
  <c r="L7953" i="13" a="1"/>
  <c r="L7953" i="13" s="1"/>
  <c r="L8465" i="13" a="1"/>
  <c r="L8465" i="13" s="1"/>
  <c r="L8977" i="13" a="1"/>
  <c r="L8977" i="13" s="1"/>
  <c r="L9489" i="13" a="1"/>
  <c r="L9489" i="13" s="1"/>
  <c r="L10001" i="13" a="1"/>
  <c r="L10001" i="13" s="1"/>
  <c r="L10513" i="13" a="1"/>
  <c r="L10513" i="13" s="1"/>
  <c r="K8311" i="13" a="1"/>
  <c r="K8311" i="13" s="1"/>
  <c r="K8823" i="13" a="1"/>
  <c r="K8823" i="13" s="1"/>
  <c r="K9335" i="13" a="1"/>
  <c r="K9335" i="13" s="1"/>
  <c r="K9847" i="13" a="1"/>
  <c r="K9847" i="13" s="1"/>
  <c r="K10359" i="13" a="1"/>
  <c r="K10359" i="13" s="1"/>
  <c r="L8663" i="13" a="1"/>
  <c r="L8663" i="13" s="1"/>
  <c r="L9175" i="13" a="1"/>
  <c r="L9175" i="13" s="1"/>
  <c r="L9687" i="13" a="1"/>
  <c r="L9687" i="13" s="1"/>
  <c r="L10199" i="13" a="1"/>
  <c r="L10199" i="13" s="1"/>
  <c r="K7953" i="13" a="1"/>
  <c r="K7953" i="13" s="1"/>
  <c r="K8465" i="13" a="1"/>
  <c r="K8465" i="13" s="1"/>
  <c r="K8977" i="13" a="1"/>
  <c r="K8977" i="13" s="1"/>
  <c r="K9489" i="13" a="1"/>
  <c r="K9489" i="13" s="1"/>
  <c r="K10001" i="13" a="1"/>
  <c r="K10001" i="13" s="1"/>
  <c r="L165" i="13" a="1"/>
  <c r="L165" i="13" s="1"/>
  <c r="L677" i="13" a="1"/>
  <c r="L677" i="13" s="1"/>
  <c r="L1189" i="13" a="1"/>
  <c r="L1189" i="13" s="1"/>
  <c r="L1701" i="13" a="1"/>
  <c r="L1701" i="13" s="1"/>
  <c r="L2213" i="13" a="1"/>
  <c r="L2213" i="13" s="1"/>
  <c r="K1054" i="13" a="1"/>
  <c r="K1054" i="13" s="1"/>
  <c r="L500" i="13" a="1"/>
  <c r="L500" i="13" s="1"/>
  <c r="L1012" i="13" a="1"/>
  <c r="L1012" i="13" s="1"/>
  <c r="L1524" i="13" a="1"/>
  <c r="L1524" i="13" s="1"/>
  <c r="L2036" i="13" a="1"/>
  <c r="L2036" i="13" s="1"/>
  <c r="L2548" i="13" a="1"/>
  <c r="L2548" i="13" s="1"/>
  <c r="K1322" i="13" a="1"/>
  <c r="K1322" i="13" s="1"/>
  <c r="K2358" i="13" a="1"/>
  <c r="K2358" i="13" s="1"/>
  <c r="K2878" i="13" a="1"/>
  <c r="K2878" i="13" s="1"/>
  <c r="K3390" i="13" a="1"/>
  <c r="K3390" i="13" s="1"/>
  <c r="L1311" i="13" a="1"/>
  <c r="L1311" i="13" s="1"/>
  <c r="K2326" i="13" a="1"/>
  <c r="K2326" i="13" s="1"/>
  <c r="L490" i="13" a="1"/>
  <c r="L490" i="13" s="1"/>
  <c r="L1002" i="13" a="1"/>
  <c r="L1002" i="13" s="1"/>
  <c r="L1514" i="13" a="1"/>
  <c r="L1514" i="13" s="1"/>
  <c r="L2026" i="13" a="1"/>
  <c r="L2026" i="13" s="1"/>
  <c r="K2888" i="13" a="1"/>
  <c r="K2888" i="13" s="1"/>
  <c r="K3400" i="13" a="1"/>
  <c r="K3400" i="13" s="1"/>
  <c r="K3912" i="13" a="1"/>
  <c r="K3912" i="13" s="1"/>
  <c r="K4424" i="13" a="1"/>
  <c r="K4424" i="13" s="1"/>
  <c r="K4936" i="13" a="1"/>
  <c r="K4936" i="13" s="1"/>
  <c r="K5448" i="13" a="1"/>
  <c r="K5448" i="13" s="1"/>
  <c r="K5960" i="13" a="1"/>
  <c r="K5960" i="13" s="1"/>
  <c r="K6472" i="13" a="1"/>
  <c r="K6472" i="13" s="1"/>
  <c r="K6984" i="13" a="1"/>
  <c r="K6984" i="13" s="1"/>
  <c r="K7496" i="13" a="1"/>
  <c r="K7496" i="13" s="1"/>
  <c r="L2772" i="13" a="1"/>
  <c r="L2772" i="13" s="1"/>
  <c r="L3284" i="13" a="1"/>
  <c r="L3284" i="13" s="1"/>
  <c r="L3796" i="13" a="1"/>
  <c r="L3796" i="13" s="1"/>
  <c r="L4308" i="13" a="1"/>
  <c r="L4308" i="13" s="1"/>
  <c r="L4820" i="13" a="1"/>
  <c r="L4820" i="13" s="1"/>
  <c r="L5332" i="13" a="1"/>
  <c r="L5332" i="13" s="1"/>
  <c r="L5844" i="13" a="1"/>
  <c r="L5844" i="13" s="1"/>
  <c r="L6356" i="13" a="1"/>
  <c r="L6356" i="13" s="1"/>
  <c r="L6868" i="13" a="1"/>
  <c r="L6868" i="13" s="1"/>
  <c r="L7380" i="13" a="1"/>
  <c r="L7380" i="13" s="1"/>
  <c r="L7892" i="13" a="1"/>
  <c r="L7892" i="13" s="1"/>
  <c r="K3998" i="13" a="1"/>
  <c r="K3998" i="13" s="1"/>
  <c r="K4510" i="13" a="1"/>
  <c r="K4510" i="13" s="1"/>
  <c r="K5022" i="13" a="1"/>
  <c r="K5022" i="13" s="1"/>
  <c r="K5534" i="13" a="1"/>
  <c r="K5534" i="13" s="1"/>
  <c r="K6046" i="13" a="1"/>
  <c r="K6046" i="13" s="1"/>
  <c r="K6558" i="13" a="1"/>
  <c r="K6558" i="13" s="1"/>
  <c r="K7070" i="13" a="1"/>
  <c r="K7070" i="13" s="1"/>
  <c r="K7582" i="13" a="1"/>
  <c r="K7582" i="13" s="1"/>
  <c r="K8094" i="13" a="1"/>
  <c r="K8094" i="13" s="1"/>
  <c r="L2270" i="13" a="1"/>
  <c r="L2270" i="13" s="1"/>
  <c r="L2782" i="13" a="1"/>
  <c r="L2782" i="13" s="1"/>
  <c r="L3294" i="13" a="1"/>
  <c r="L3294" i="13" s="1"/>
  <c r="L3806" i="13" a="1"/>
  <c r="L3806" i="13" s="1"/>
  <c r="L4318" i="13" a="1"/>
  <c r="L4318" i="13" s="1"/>
  <c r="L4830" i="13" a="1"/>
  <c r="L4830" i="13" s="1"/>
  <c r="L5342" i="13" a="1"/>
  <c r="L5342" i="13" s="1"/>
  <c r="L5854" i="13" a="1"/>
  <c r="L5854" i="13" s="1"/>
  <c r="L6366" i="13" a="1"/>
  <c r="L6366" i="13" s="1"/>
  <c r="L6878" i="13" a="1"/>
  <c r="L6878" i="13" s="1"/>
  <c r="L7390" i="13" a="1"/>
  <c r="L7390" i="13" s="1"/>
  <c r="K7932" i="13" a="1"/>
  <c r="K7932" i="13" s="1"/>
  <c r="K8444" i="13" a="1"/>
  <c r="K8444" i="13" s="1"/>
  <c r="K8956" i="13" a="1"/>
  <c r="K8956" i="13" s="1"/>
  <c r="K9468" i="13" a="1"/>
  <c r="K9468" i="13" s="1"/>
  <c r="K9980" i="13" a="1"/>
  <c r="K9980" i="13" s="1"/>
  <c r="K10492" i="13" a="1"/>
  <c r="K10492" i="13" s="1"/>
  <c r="L8288" i="13" a="1"/>
  <c r="L8288" i="13" s="1"/>
  <c r="L8800" i="13" a="1"/>
  <c r="L8800" i="13" s="1"/>
  <c r="L9312" i="13" a="1"/>
  <c r="L9312" i="13" s="1"/>
  <c r="L9824" i="13" a="1"/>
  <c r="L9824" i="13" s="1"/>
  <c r="L10336" i="13" a="1"/>
  <c r="L10336" i="13" s="1"/>
  <c r="K8642" i="13" a="1"/>
  <c r="K8642" i="13" s="1"/>
  <c r="K9154" i="13" a="1"/>
  <c r="K9154" i="13" s="1"/>
  <c r="K9666" i="13" a="1"/>
  <c r="K9666" i="13" s="1"/>
  <c r="K9787" i="13" a="1"/>
  <c r="K9787" i="13" s="1"/>
  <c r="L9627" i="13" a="1"/>
  <c r="L9627" i="13" s="1"/>
  <c r="K8917" i="13" a="1"/>
  <c r="K8917" i="13" s="1"/>
  <c r="L8963" i="13" a="1"/>
  <c r="L8963" i="13" s="1"/>
  <c r="K8253" i="13" a="1"/>
  <c r="K8253" i="13" s="1"/>
  <c r="K10037" i="13" a="1"/>
  <c r="K10037" i="13" s="1"/>
  <c r="K10027" i="13" a="1"/>
  <c r="K10027" i="13" s="1"/>
  <c r="K9587" i="13" a="1"/>
  <c r="K9587" i="13" s="1"/>
  <c r="L9427" i="13" a="1"/>
  <c r="L9427" i="13" s="1"/>
  <c r="K8717" i="13" a="1"/>
  <c r="K8717" i="13" s="1"/>
  <c r="K10269" i="13" a="1"/>
  <c r="K10269" i="13" s="1"/>
  <c r="L8778" i="13" a="1"/>
  <c r="L8778" i="13" s="1"/>
  <c r="K10250" i="13" a="1"/>
  <c r="K10250" i="13" s="1"/>
  <c r="L8906" i="13" a="1"/>
  <c r="L8906" i="13" s="1"/>
  <c r="K10385" i="13" a="1"/>
  <c r="K10385" i="13" s="1"/>
  <c r="L8738" i="13" a="1"/>
  <c r="L8738" i="13" s="1"/>
  <c r="K10489" i="13" a="1"/>
  <c r="K10489" i="13" s="1"/>
  <c r="K8915" i="13" a="1"/>
  <c r="K8915" i="13" s="1"/>
  <c r="L2223" i="13" a="1"/>
  <c r="L2223" i="13" s="1"/>
  <c r="L2811" i="13" a="1"/>
  <c r="L2811" i="13" s="1"/>
  <c r="L3323" i="13" a="1"/>
  <c r="L3323" i="13" s="1"/>
  <c r="K1182" i="13" a="1"/>
  <c r="K1182" i="13" s="1"/>
  <c r="L2195" i="13" a="1"/>
  <c r="L2195" i="13" s="1"/>
  <c r="K425" i="13" a="1"/>
  <c r="K425" i="13" s="1"/>
  <c r="K937" i="13" a="1"/>
  <c r="K937" i="13" s="1"/>
  <c r="K1449" i="13" a="1"/>
  <c r="K1449" i="13" s="1"/>
  <c r="K1961" i="13" a="1"/>
  <c r="K1961" i="13" s="1"/>
  <c r="L2821" i="13" a="1"/>
  <c r="L2821" i="13" s="1"/>
  <c r="L3333" i="13" a="1"/>
  <c r="L3333" i="13" s="1"/>
  <c r="L3845" i="13" a="1"/>
  <c r="L3845" i="13" s="1"/>
  <c r="L4357" i="13" a="1"/>
  <c r="L4357" i="13" s="1"/>
  <c r="L4869" i="13" a="1"/>
  <c r="L4869" i="13" s="1"/>
  <c r="L5381" i="13" a="1"/>
  <c r="L5381" i="13" s="1"/>
  <c r="L5893" i="13" a="1"/>
  <c r="L5893" i="13" s="1"/>
  <c r="L6405" i="13" a="1"/>
  <c r="L6405" i="13" s="1"/>
  <c r="L6917" i="13" a="1"/>
  <c r="L6917" i="13" s="1"/>
  <c r="L7429" i="13" a="1"/>
  <c r="L7429" i="13" s="1"/>
  <c r="K2707" i="13" a="1"/>
  <c r="K2707" i="13" s="1"/>
  <c r="K3219" i="13" a="1"/>
  <c r="K3219" i="13" s="1"/>
  <c r="K3731" i="13" a="1"/>
  <c r="K3731" i="13" s="1"/>
  <c r="K4243" i="13" a="1"/>
  <c r="K4243" i="13" s="1"/>
  <c r="K4755" i="13" a="1"/>
  <c r="K4755" i="13" s="1"/>
  <c r="K5267" i="13" a="1"/>
  <c r="K5267" i="13" s="1"/>
  <c r="K5779" i="13" a="1"/>
  <c r="K5779" i="13" s="1"/>
  <c r="K6291" i="13" a="1"/>
  <c r="K6291" i="13" s="1"/>
  <c r="K6803" i="13" a="1"/>
  <c r="K6803" i="13" s="1"/>
  <c r="K7315" i="13" a="1"/>
  <c r="K7315" i="13" s="1"/>
  <c r="K7827" i="13" a="1"/>
  <c r="K7827" i="13" s="1"/>
  <c r="L3931" i="13" a="1"/>
  <c r="L3931" i="13" s="1"/>
  <c r="L4443" i="13" a="1"/>
  <c r="L4443" i="13" s="1"/>
  <c r="L4955" i="13" a="1"/>
  <c r="L4955" i="13" s="1"/>
  <c r="L5467" i="13" a="1"/>
  <c r="L5467" i="13" s="1"/>
  <c r="L5979" i="13" a="1"/>
  <c r="L5979" i="13" s="1"/>
  <c r="L6491" i="13" a="1"/>
  <c r="L6491" i="13" s="1"/>
  <c r="L7003" i="13" a="1"/>
  <c r="L7003" i="13" s="1"/>
  <c r="L7515" i="13" a="1"/>
  <c r="L7515" i="13" s="1"/>
  <c r="L8027" i="13" a="1"/>
  <c r="L8027" i="13" s="1"/>
  <c r="K2205" i="13" a="1"/>
  <c r="K2205" i="13" s="1"/>
  <c r="K2717" i="13" a="1"/>
  <c r="K2717" i="13" s="1"/>
  <c r="K3229" i="13" a="1"/>
  <c r="K3229" i="13" s="1"/>
  <c r="K3741" i="13" a="1"/>
  <c r="K3741" i="13" s="1"/>
  <c r="K4253" i="13" a="1"/>
  <c r="K4253" i="13" s="1"/>
  <c r="K4765" i="13" a="1"/>
  <c r="K4765" i="13" s="1"/>
  <c r="K5277" i="13" a="1"/>
  <c r="K5277" i="13" s="1"/>
  <c r="K5789" i="13" a="1"/>
  <c r="K5789" i="13" s="1"/>
  <c r="K6301" i="13" a="1"/>
  <c r="K6301" i="13" s="1"/>
  <c r="K6813" i="13" a="1"/>
  <c r="K6813" i="13" s="1"/>
  <c r="K7325" i="13" a="1"/>
  <c r="K7325" i="13" s="1"/>
  <c r="K7837" i="13" a="1"/>
  <c r="K7837" i="13" s="1"/>
  <c r="L8377" i="13" a="1"/>
  <c r="L8377" i="13" s="1"/>
  <c r="L8889" i="13" a="1"/>
  <c r="L8889" i="13" s="1"/>
  <c r="L9401" i="13" a="1"/>
  <c r="L9401" i="13" s="1"/>
  <c r="L9913" i="13" a="1"/>
  <c r="L9913" i="13" s="1"/>
  <c r="L10425" i="13" a="1"/>
  <c r="L10425" i="13" s="1"/>
  <c r="K8223" i="13" a="1"/>
  <c r="K8223" i="13" s="1"/>
  <c r="K8735" i="13" a="1"/>
  <c r="K8735" i="13" s="1"/>
  <c r="K9247" i="13" a="1"/>
  <c r="K9247" i="13" s="1"/>
  <c r="K9759" i="13" a="1"/>
  <c r="K9759" i="13" s="1"/>
  <c r="K10271" i="13" a="1"/>
  <c r="K10271" i="13" s="1"/>
  <c r="L8575" i="13" a="1"/>
  <c r="L8575" i="13" s="1"/>
  <c r="L9087" i="13" a="1"/>
  <c r="L9087" i="13" s="1"/>
  <c r="L9599" i="13" a="1"/>
  <c r="L9599" i="13" s="1"/>
  <c r="L10111" i="13" a="1"/>
  <c r="L10111" i="13" s="1"/>
  <c r="L10624" i="13" a="1"/>
  <c r="L10624" i="13" s="1"/>
  <c r="K8377" i="13" a="1"/>
  <c r="K8377" i="13" s="1"/>
  <c r="K8889" i="13" a="1"/>
  <c r="K8889" i="13" s="1"/>
  <c r="K9401" i="13" a="1"/>
  <c r="K9401" i="13" s="1"/>
  <c r="K9913" i="13" a="1"/>
  <c r="K9913" i="13" s="1"/>
  <c r="L77" i="13" a="1"/>
  <c r="L77" i="13" s="1"/>
  <c r="L589" i="13" a="1"/>
  <c r="L589" i="13" s="1"/>
  <c r="L1101" i="13" a="1"/>
  <c r="L1101" i="13" s="1"/>
  <c r="L1613" i="13" a="1"/>
  <c r="L1613" i="13" s="1"/>
  <c r="L2125" i="13" a="1"/>
  <c r="L2125" i="13" s="1"/>
  <c r="L695" i="13" a="1"/>
  <c r="L695" i="13" s="1"/>
  <c r="L412" i="13" a="1"/>
  <c r="L412" i="13" s="1"/>
  <c r="L924" i="13" a="1"/>
  <c r="L924" i="13" s="1"/>
  <c r="L1436" i="13" a="1"/>
  <c r="L1436" i="13" s="1"/>
  <c r="L1948" i="13" a="1"/>
  <c r="L1948" i="13" s="1"/>
  <c r="L2460" i="13" a="1"/>
  <c r="L2460" i="13" s="1"/>
  <c r="K1130" i="13" a="1"/>
  <c r="K1130" i="13" s="1"/>
  <c r="K2178" i="13" a="1"/>
  <c r="K2178" i="13" s="1"/>
  <c r="K2790" i="13" a="1"/>
  <c r="K2790" i="13" s="1"/>
  <c r="K3302" i="13" a="1"/>
  <c r="K3302" i="13" s="1"/>
  <c r="L1119" i="13" a="1"/>
  <c r="L1119" i="13" s="1"/>
  <c r="L2151" i="13" a="1"/>
  <c r="L2151" i="13" s="1"/>
  <c r="L402" i="13" a="1"/>
  <c r="L402" i="13" s="1"/>
  <c r="L914" i="13" a="1"/>
  <c r="L914" i="13" s="1"/>
  <c r="L1426" i="13" a="1"/>
  <c r="L1426" i="13" s="1"/>
  <c r="L1938" i="13" a="1"/>
  <c r="L1938" i="13" s="1"/>
  <c r="K2800" i="13" a="1"/>
  <c r="K2800" i="13" s="1"/>
  <c r="K3312" i="13" a="1"/>
  <c r="K3312" i="13" s="1"/>
  <c r="K3824" i="13" a="1"/>
  <c r="K3824" i="13" s="1"/>
  <c r="K4336" i="13" a="1"/>
  <c r="K4336" i="13" s="1"/>
  <c r="K4848" i="13" a="1"/>
  <c r="K4848" i="13" s="1"/>
  <c r="K5360" i="13" a="1"/>
  <c r="K5360" i="13" s="1"/>
  <c r="K5872" i="13" a="1"/>
  <c r="K5872" i="13" s="1"/>
  <c r="K6384" i="13" a="1"/>
  <c r="K6384" i="13" s="1"/>
  <c r="K6896" i="13" a="1"/>
  <c r="K6896" i="13" s="1"/>
  <c r="K7408" i="13" a="1"/>
  <c r="K7408" i="13" s="1"/>
  <c r="K7920" i="13" a="1"/>
  <c r="K7920" i="13" s="1"/>
  <c r="L3196" i="13" a="1"/>
  <c r="L3196" i="13" s="1"/>
  <c r="L3708" i="13" a="1"/>
  <c r="L3708" i="13" s="1"/>
  <c r="L4220" i="13" a="1"/>
  <c r="L4220" i="13" s="1"/>
  <c r="L4732" i="13" a="1"/>
  <c r="L4732" i="13" s="1"/>
  <c r="L5244" i="13" a="1"/>
  <c r="L5244" i="13" s="1"/>
  <c r="L5756" i="13" a="1"/>
  <c r="L5756" i="13" s="1"/>
  <c r="L6268" i="13" a="1"/>
  <c r="L6268" i="13" s="1"/>
  <c r="L6780" i="13" a="1"/>
  <c r="L6780" i="13" s="1"/>
  <c r="L7292" i="13" a="1"/>
  <c r="L7292" i="13" s="1"/>
  <c r="L7804" i="13" a="1"/>
  <c r="L7804" i="13" s="1"/>
  <c r="K3910" i="13" a="1"/>
  <c r="K3910" i="13" s="1"/>
  <c r="K4422" i="13" a="1"/>
  <c r="K4422" i="13" s="1"/>
  <c r="K4934" i="13" a="1"/>
  <c r="K4934" i="13" s="1"/>
  <c r="K5446" i="13" a="1"/>
  <c r="K5446" i="13" s="1"/>
  <c r="K5958" i="13" a="1"/>
  <c r="K5958" i="13" s="1"/>
  <c r="K6470" i="13" a="1"/>
  <c r="K6470" i="13" s="1"/>
  <c r="K6982" i="13" a="1"/>
  <c r="K6982" i="13" s="1"/>
  <c r="K7494" i="13" a="1"/>
  <c r="K7494" i="13" s="1"/>
  <c r="K8006" i="13" a="1"/>
  <c r="K8006" i="13" s="1"/>
  <c r="L2182" i="13" a="1"/>
  <c r="L2182" i="13" s="1"/>
  <c r="L2694" i="13" a="1"/>
  <c r="L2694" i="13" s="1"/>
  <c r="L3206" i="13" a="1"/>
  <c r="L3206" i="13" s="1"/>
  <c r="L3718" i="13" a="1"/>
  <c r="L3718" i="13" s="1"/>
  <c r="L4230" i="13" a="1"/>
  <c r="L4230" i="13" s="1"/>
  <c r="L4742" i="13" a="1"/>
  <c r="L4742" i="13" s="1"/>
  <c r="L5254" i="13" a="1"/>
  <c r="L5254" i="13" s="1"/>
  <c r="L5766" i="13" a="1"/>
  <c r="L5766" i="13" s="1"/>
  <c r="L6278" i="13" a="1"/>
  <c r="L6278" i="13" s="1"/>
  <c r="L6790" i="13" a="1"/>
  <c r="L6790" i="13" s="1"/>
  <c r="L7302" i="13" a="1"/>
  <c r="L7302" i="13" s="1"/>
  <c r="L7814" i="13" a="1"/>
  <c r="L7814" i="13" s="1"/>
  <c r="K8356" i="13" a="1"/>
  <c r="K8356" i="13" s="1"/>
  <c r="K8868" i="13" a="1"/>
  <c r="K8868" i="13" s="1"/>
  <c r="K9380" i="13" a="1"/>
  <c r="K9380" i="13" s="1"/>
  <c r="K9892" i="13" a="1"/>
  <c r="K9892" i="13" s="1"/>
  <c r="K10404" i="13" a="1"/>
  <c r="K10404" i="13" s="1"/>
  <c r="L8200" i="13" a="1"/>
  <c r="L8200" i="13" s="1"/>
  <c r="L8712" i="13" a="1"/>
  <c r="L8712" i="13" s="1"/>
  <c r="L9224" i="13" a="1"/>
  <c r="L9224" i="13" s="1"/>
  <c r="L9736" i="13" a="1"/>
  <c r="L9736" i="13" s="1"/>
  <c r="L10248" i="13" a="1"/>
  <c r="L10248" i="13" s="1"/>
  <c r="K8554" i="13" a="1"/>
  <c r="K8554" i="13" s="1"/>
  <c r="K9066" i="13" a="1"/>
  <c r="K9066" i="13" s="1"/>
  <c r="K9578" i="13" a="1"/>
  <c r="K9578" i="13" s="1"/>
  <c r="K9435" i="13" a="1"/>
  <c r="K9435" i="13" s="1"/>
  <c r="L9275" i="13" a="1"/>
  <c r="L9275" i="13" s="1"/>
  <c r="K8565" i="13" a="1"/>
  <c r="K8565" i="13" s="1"/>
  <c r="L8611" i="13" a="1"/>
  <c r="L8611" i="13" s="1"/>
  <c r="K7901" i="13" a="1"/>
  <c r="K7901" i="13" s="1"/>
  <c r="K9861" i="13" a="1"/>
  <c r="K9861" i="13" s="1"/>
  <c r="K9675" i="13" a="1"/>
  <c r="K9675" i="13" s="1"/>
  <c r="K9235" i="13" a="1"/>
  <c r="K9235" i="13" s="1"/>
  <c r="L9075" i="13" a="1"/>
  <c r="L9075" i="13" s="1"/>
  <c r="K8365" i="13" a="1"/>
  <c r="K8365" i="13" s="1"/>
  <c r="K10093" i="13" a="1"/>
  <c r="K10093" i="13" s="1"/>
  <c r="L9058" i="13" a="1"/>
  <c r="L9058" i="13" s="1"/>
  <c r="K10346" i="13" a="1"/>
  <c r="K10346" i="13" s="1"/>
  <c r="L9162" i="13" a="1"/>
  <c r="L9162" i="13" s="1"/>
  <c r="K10561" i="13" a="1"/>
  <c r="K10561" i="13" s="1"/>
  <c r="L8994" i="13" a="1"/>
  <c r="L8994" i="13" s="1"/>
  <c r="K10338" i="13" a="1"/>
  <c r="K10338" i="13" s="1"/>
  <c r="K9003" i="13" a="1"/>
  <c r="K9003" i="13" s="1"/>
  <c r="K208" i="13" a="1"/>
  <c r="K208" i="13" s="1"/>
  <c r="K720" i="13" a="1"/>
  <c r="K720" i="13" s="1"/>
  <c r="K1232" i="13" a="1"/>
  <c r="K1232" i="13" s="1"/>
  <c r="K1744" i="13" a="1"/>
  <c r="K1744" i="13" s="1"/>
  <c r="K2256" i="13" a="1"/>
  <c r="K2256" i="13" s="1"/>
  <c r="K31" i="13" a="1"/>
  <c r="K31" i="13" s="1"/>
  <c r="K543" i="13" a="1"/>
  <c r="K543" i="13" s="1"/>
  <c r="K1055" i="13" a="1"/>
  <c r="K1055" i="13" s="1"/>
  <c r="K1567" i="13" a="1"/>
  <c r="K1567" i="13" s="1"/>
  <c r="K2079" i="13" a="1"/>
  <c r="K2079" i="13" s="1"/>
  <c r="K2591" i="13" a="1"/>
  <c r="K2591" i="13" s="1"/>
  <c r="L1407" i="13" a="1"/>
  <c r="L1407" i="13" s="1"/>
  <c r="L2407" i="13" a="1"/>
  <c r="L2407" i="13" s="1"/>
  <c r="L2919" i="13" a="1"/>
  <c r="L2919" i="13" s="1"/>
  <c r="L3431" i="13" a="1"/>
  <c r="L3431" i="13" s="1"/>
  <c r="L1395" i="13" a="1"/>
  <c r="L1395" i="13" s="1"/>
  <c r="K21" i="13" a="1"/>
  <c r="K21" i="13" s="1"/>
  <c r="K533" i="13" a="1"/>
  <c r="K533" i="13" s="1"/>
  <c r="K1045" i="13" a="1"/>
  <c r="K1045" i="13" s="1"/>
  <c r="K1557" i="13" a="1"/>
  <c r="K1557" i="13" s="1"/>
  <c r="K2069" i="13" a="1"/>
  <c r="K2069" i="13" s="1"/>
  <c r="L2929" i="13" a="1"/>
  <c r="L2929" i="13" s="1"/>
  <c r="L3441" i="13" a="1"/>
  <c r="L3441" i="13" s="1"/>
  <c r="L3953" i="13" a="1"/>
  <c r="L3953" i="13" s="1"/>
  <c r="L4465" i="13" a="1"/>
  <c r="L4465" i="13" s="1"/>
  <c r="L4977" i="13" a="1"/>
  <c r="L4977" i="13" s="1"/>
  <c r="L5489" i="13" a="1"/>
  <c r="L5489" i="13" s="1"/>
  <c r="L6001" i="13" a="1"/>
  <c r="L6001" i="13" s="1"/>
  <c r="L6513" i="13" a="1"/>
  <c r="L6513" i="13" s="1"/>
  <c r="L7025" i="13" a="1"/>
  <c r="L7025" i="13" s="1"/>
  <c r="L7537" i="13" a="1"/>
  <c r="L7537" i="13" s="1"/>
  <c r="K2815" i="13" a="1"/>
  <c r="K2815" i="13" s="1"/>
  <c r="K3327" i="13" a="1"/>
  <c r="K3327" i="13" s="1"/>
  <c r="K3839" i="13" a="1"/>
  <c r="K3839" i="13" s="1"/>
  <c r="K4351" i="13" a="1"/>
  <c r="K4351" i="13" s="1"/>
  <c r="K4863" i="13" a="1"/>
  <c r="K4863" i="13" s="1"/>
  <c r="K5375" i="13" a="1"/>
  <c r="K5375" i="13" s="1"/>
  <c r="K5887" i="13" a="1"/>
  <c r="K5887" i="13" s="1"/>
  <c r="K6399" i="13" a="1"/>
  <c r="K6399" i="13" s="1"/>
  <c r="K6911" i="13" a="1"/>
  <c r="K6911" i="13" s="1"/>
  <c r="K7423" i="13" a="1"/>
  <c r="K7423" i="13" s="1"/>
  <c r="K7935" i="13" a="1"/>
  <c r="K7935" i="13" s="1"/>
  <c r="L4039" i="13" a="1"/>
  <c r="L4039" i="13" s="1"/>
  <c r="L4551" i="13" a="1"/>
  <c r="L4551" i="13" s="1"/>
  <c r="L5063" i="13" a="1"/>
  <c r="L5063" i="13" s="1"/>
  <c r="L5575" i="13" a="1"/>
  <c r="L5575" i="13" s="1"/>
  <c r="L6087" i="13" a="1"/>
  <c r="L6087" i="13" s="1"/>
  <c r="L6599" i="13" a="1"/>
  <c r="L6599" i="13" s="1"/>
  <c r="L7111" i="13" a="1"/>
  <c r="L7111" i="13" s="1"/>
  <c r="L7623" i="13" a="1"/>
  <c r="L7623" i="13" s="1"/>
  <c r="L8135" i="13" a="1"/>
  <c r="L8135" i="13" s="1"/>
  <c r="K2313" i="13" a="1"/>
  <c r="K2313" i="13" s="1"/>
  <c r="K2825" i="13" a="1"/>
  <c r="K2825" i="13" s="1"/>
  <c r="K3337" i="13" a="1"/>
  <c r="K3337" i="13" s="1"/>
  <c r="K3849" i="13" a="1"/>
  <c r="K3849" i="13" s="1"/>
  <c r="K4361" i="13" a="1"/>
  <c r="K4361" i="13" s="1"/>
  <c r="K4873" i="13" a="1"/>
  <c r="K4873" i="13" s="1"/>
  <c r="K5385" i="13" a="1"/>
  <c r="K5385" i="13" s="1"/>
  <c r="K5897" i="13" a="1"/>
  <c r="K5897" i="13" s="1"/>
  <c r="K6409" i="13" a="1"/>
  <c r="K6409" i="13" s="1"/>
  <c r="K6921" i="13" a="1"/>
  <c r="K6921" i="13" s="1"/>
  <c r="K7433" i="13" a="1"/>
  <c r="K7433" i="13" s="1"/>
  <c r="L7973" i="13" a="1"/>
  <c r="L7973" i="13" s="1"/>
  <c r="L8485" i="13" a="1"/>
  <c r="L8485" i="13" s="1"/>
  <c r="L8997" i="13" a="1"/>
  <c r="L8997" i="13" s="1"/>
  <c r="L9509" i="13" a="1"/>
  <c r="L9509" i="13" s="1"/>
  <c r="L10021" i="13" a="1"/>
  <c r="L10021" i="13" s="1"/>
  <c r="L10533" i="13" a="1"/>
  <c r="L10533" i="13" s="1"/>
  <c r="K8331" i="13" a="1"/>
  <c r="K8331" i="13" s="1"/>
  <c r="L911" i="13" a="1"/>
  <c r="L911" i="13" s="1"/>
  <c r="L441" i="13" a="1"/>
  <c r="L441" i="13" s="1"/>
  <c r="L953" i="13" a="1"/>
  <c r="L953" i="13" s="1"/>
  <c r="L1465" i="13" a="1"/>
  <c r="L1465" i="13" s="1"/>
  <c r="L1977" i="13" a="1"/>
  <c r="L1977" i="13" s="1"/>
  <c r="L83" i="13" a="1"/>
  <c r="L83" i="13" s="1"/>
  <c r="L264" i="13" a="1"/>
  <c r="L264" i="13" s="1"/>
  <c r="L776" i="13" a="1"/>
  <c r="L776" i="13" s="1"/>
  <c r="L1288" i="13" a="1"/>
  <c r="L1288" i="13" s="1"/>
  <c r="L1800" i="13" a="1"/>
  <c r="L1800" i="13" s="1"/>
  <c r="L2312" i="13" a="1"/>
  <c r="L2312" i="13" s="1"/>
  <c r="K554" i="13" a="1"/>
  <c r="K554" i="13" s="1"/>
  <c r="L1879" i="13" a="1"/>
  <c r="L1879" i="13" s="1"/>
  <c r="K2642" i="13" a="1"/>
  <c r="K2642" i="13" s="1"/>
  <c r="K3154" i="13" a="1"/>
  <c r="K3154" i="13" s="1"/>
  <c r="L523" i="13" a="1"/>
  <c r="L523" i="13" s="1"/>
  <c r="K1858" i="13" a="1"/>
  <c r="K1858" i="13" s="1"/>
  <c r="L254" i="13" a="1"/>
  <c r="L254" i="13" s="1"/>
  <c r="L766" i="13" a="1"/>
  <c r="L766" i="13" s="1"/>
  <c r="L1278" i="13" a="1"/>
  <c r="L1278" i="13" s="1"/>
  <c r="L1790" i="13" a="1"/>
  <c r="L1790" i="13" s="1"/>
  <c r="K2652" i="13" a="1"/>
  <c r="K2652" i="13" s="1"/>
  <c r="K3164" i="13" a="1"/>
  <c r="K3164" i="13" s="1"/>
  <c r="K3676" i="13" a="1"/>
  <c r="K3676" i="13" s="1"/>
  <c r="K4188" i="13" a="1"/>
  <c r="K4188" i="13" s="1"/>
  <c r="K4700" i="13" a="1"/>
  <c r="K4700" i="13" s="1"/>
  <c r="K5212" i="13" a="1"/>
  <c r="K5212" i="13" s="1"/>
  <c r="K5724" i="13" a="1"/>
  <c r="K5724" i="13" s="1"/>
  <c r="K6236" i="13" a="1"/>
  <c r="K6236" i="13" s="1"/>
  <c r="K6748" i="13" a="1"/>
  <c r="K6748" i="13" s="1"/>
  <c r="K7260" i="13" a="1"/>
  <c r="K7260" i="13" s="1"/>
  <c r="K7772" i="13" a="1"/>
  <c r="K7772" i="13" s="1"/>
  <c r="L3048" i="13" a="1"/>
  <c r="L3048" i="13" s="1"/>
  <c r="L3560" i="13" a="1"/>
  <c r="L3560" i="13" s="1"/>
  <c r="L4072" i="13" a="1"/>
  <c r="L4072" i="13" s="1"/>
  <c r="L4584" i="13" a="1"/>
  <c r="L4584" i="13" s="1"/>
  <c r="L5096" i="13" a="1"/>
  <c r="L5096" i="13" s="1"/>
  <c r="L5608" i="13" a="1"/>
  <c r="L5608" i="13" s="1"/>
  <c r="L6120" i="13" a="1"/>
  <c r="L6120" i="13" s="1"/>
  <c r="L6632" i="13" a="1"/>
  <c r="L6632" i="13" s="1"/>
  <c r="L7144" i="13" a="1"/>
  <c r="L7144" i="13" s="1"/>
  <c r="L7656" i="13" a="1"/>
  <c r="L7656" i="13" s="1"/>
  <c r="K3762" i="13" a="1"/>
  <c r="K3762" i="13" s="1"/>
  <c r="K4274" i="13" a="1"/>
  <c r="K4274" i="13" s="1"/>
  <c r="K4786" i="13" a="1"/>
  <c r="K4786" i="13" s="1"/>
  <c r="K5298" i="13" a="1"/>
  <c r="K5298" i="13" s="1"/>
  <c r="K5810" i="13" a="1"/>
  <c r="K5810" i="13" s="1"/>
  <c r="K6322" i="13" a="1"/>
  <c r="K6322" i="13" s="1"/>
  <c r="K6834" i="13" a="1"/>
  <c r="K6834" i="13" s="1"/>
  <c r="K7346" i="13" a="1"/>
  <c r="K7346" i="13" s="1"/>
  <c r="K7858" i="13" a="1"/>
  <c r="K7858" i="13" s="1"/>
  <c r="K8370" i="13" a="1"/>
  <c r="K8370" i="13" s="1"/>
  <c r="L2546" i="13" a="1"/>
  <c r="L2546" i="13" s="1"/>
  <c r="L3058" i="13" a="1"/>
  <c r="L3058" i="13" s="1"/>
  <c r="L3570" i="13" a="1"/>
  <c r="L3570" i="13" s="1"/>
  <c r="L4082" i="13" a="1"/>
  <c r="L4082" i="13" s="1"/>
  <c r="L4594" i="13" a="1"/>
  <c r="L4594" i="13" s="1"/>
  <c r="L5106" i="13" a="1"/>
  <c r="L5106" i="13" s="1"/>
  <c r="L5618" i="13" a="1"/>
  <c r="L5618" i="13" s="1"/>
  <c r="L6130" i="13" a="1"/>
  <c r="L6130" i="13" s="1"/>
  <c r="L6642" i="13" a="1"/>
  <c r="L6642" i="13" s="1"/>
  <c r="L7154" i="13" a="1"/>
  <c r="L7154" i="13" s="1"/>
  <c r="L7666" i="13" a="1"/>
  <c r="L7666" i="13" s="1"/>
  <c r="K8208" i="13" a="1"/>
  <c r="K8208" i="13" s="1"/>
  <c r="K8720" i="13" a="1"/>
  <c r="K8720" i="13" s="1"/>
  <c r="K9232" i="13" a="1"/>
  <c r="K9232" i="13" s="1"/>
  <c r="K9744" i="13" a="1"/>
  <c r="K9744" i="13" s="1"/>
  <c r="K10256" i="13" a="1"/>
  <c r="K10256" i="13" s="1"/>
  <c r="L8052" i="13" a="1"/>
  <c r="L8052" i="13" s="1"/>
  <c r="L8564" i="13" a="1"/>
  <c r="L8564" i="13" s="1"/>
  <c r="L9076" i="13" a="1"/>
  <c r="L9076" i="13" s="1"/>
  <c r="L9588" i="13" a="1"/>
  <c r="L9588" i="13" s="1"/>
  <c r="L10100" i="13" a="1"/>
  <c r="L10100" i="13" s="1"/>
  <c r="K10612" i="13" a="1"/>
  <c r="K10612" i="13" s="1"/>
  <c r="K8918" i="13" a="1"/>
  <c r="K8918" i="13" s="1"/>
  <c r="K9430" i="13" a="1"/>
  <c r="K9430" i="13" s="1"/>
  <c r="K9942" i="13" a="1"/>
  <c r="K9942" i="13" s="1"/>
  <c r="K10454" i="13" a="1"/>
  <c r="K10454" i="13" s="1"/>
  <c r="L8206" i="13" a="1"/>
  <c r="L8206" i="13" s="1"/>
  <c r="L8718" i="13" a="1"/>
  <c r="L8718" i="13" s="1"/>
  <c r="L9230" i="13" a="1"/>
  <c r="L9230" i="13" s="1"/>
  <c r="L9742" i="13" a="1"/>
  <c r="L9742" i="13" s="1"/>
  <c r="L10254" i="13" a="1"/>
  <c r="L10254" i="13" s="1"/>
  <c r="L479" i="13" a="1"/>
  <c r="L479" i="13" s="1"/>
  <c r="K332" i="13" a="1"/>
  <c r="K332" i="13" s="1"/>
  <c r="K844" i="13" a="1"/>
  <c r="K844" i="13" s="1"/>
  <c r="K1356" i="13" a="1"/>
  <c r="K1356" i="13" s="1"/>
  <c r="K1868" i="13" a="1"/>
  <c r="K1868" i="13" s="1"/>
  <c r="K2380" i="13" a="1"/>
  <c r="K2380" i="13" s="1"/>
  <c r="K155" i="13" a="1"/>
  <c r="K155" i="13" s="1"/>
  <c r="K667" i="13" a="1"/>
  <c r="K667" i="13" s="1"/>
  <c r="K1179" i="13" a="1"/>
  <c r="K1179" i="13" s="1"/>
  <c r="K1691" i="13" a="1"/>
  <c r="K1691" i="13" s="1"/>
  <c r="K2203" i="13" a="1"/>
  <c r="K2203" i="13" s="1"/>
  <c r="K122" i="13" a="1"/>
  <c r="K122" i="13" s="1"/>
  <c r="K1658" i="13" a="1"/>
  <c r="K1658" i="13" s="1"/>
  <c r="L2531" i="13" a="1"/>
  <c r="L2531" i="13" s="1"/>
  <c r="L3043" i="13" a="1"/>
  <c r="L3043" i="13" s="1"/>
  <c r="K86" i="13" a="1"/>
  <c r="K86" i="13" s="1"/>
  <c r="L1639" i="13" a="1"/>
  <c r="L1639" i="13" s="1"/>
  <c r="K145" i="13" a="1"/>
  <c r="K145" i="13" s="1"/>
  <c r="K657" i="13" a="1"/>
  <c r="K657" i="13" s="1"/>
  <c r="K1169" i="13" a="1"/>
  <c r="K1169" i="13" s="1"/>
  <c r="K1681" i="13" a="1"/>
  <c r="K1681" i="13" s="1"/>
  <c r="L2541" i="13" a="1"/>
  <c r="L2541" i="13" s="1"/>
  <c r="L3053" i="13" a="1"/>
  <c r="L3053" i="13" s="1"/>
  <c r="L3565" i="13" a="1"/>
  <c r="L3565" i="13" s="1"/>
  <c r="L4077" i="13" a="1"/>
  <c r="L4077" i="13" s="1"/>
  <c r="L4589" i="13" a="1"/>
  <c r="L4589" i="13" s="1"/>
  <c r="L5101" i="13" a="1"/>
  <c r="L5101" i="13" s="1"/>
  <c r="L5613" i="13" a="1"/>
  <c r="L5613" i="13" s="1"/>
  <c r="L6125" i="13" a="1"/>
  <c r="L6125" i="13" s="1"/>
  <c r="L6637" i="13" a="1"/>
  <c r="L6637" i="13" s="1"/>
  <c r="L7149" i="13" a="1"/>
  <c r="L7149" i="13" s="1"/>
  <c r="L7661" i="13" a="1"/>
  <c r="L7661" i="13" s="1"/>
  <c r="K2939" i="13" a="1"/>
  <c r="K2939" i="13" s="1"/>
  <c r="K3451" i="13" a="1"/>
  <c r="K3451" i="13" s="1"/>
  <c r="K3963" i="13" a="1"/>
  <c r="K3963" i="13" s="1"/>
  <c r="K4475" i="13" a="1"/>
  <c r="K4475" i="13" s="1"/>
  <c r="K4987" i="13" a="1"/>
  <c r="K4987" i="13" s="1"/>
  <c r="K5499" i="13" a="1"/>
  <c r="K5499" i="13" s="1"/>
  <c r="K6011" i="13" a="1"/>
  <c r="K6011" i="13" s="1"/>
  <c r="K6523" i="13" a="1"/>
  <c r="K6523" i="13" s="1"/>
  <c r="K7035" i="13" a="1"/>
  <c r="K7035" i="13" s="1"/>
  <c r="K7547" i="13" a="1"/>
  <c r="K7547" i="13" s="1"/>
  <c r="L3651" i="13" a="1"/>
  <c r="L3651" i="13" s="1"/>
  <c r="L4163" i="13" a="1"/>
  <c r="L4163" i="13" s="1"/>
  <c r="L4675" i="13" a="1"/>
  <c r="L4675" i="13" s="1"/>
  <c r="L5187" i="13" a="1"/>
  <c r="L5187" i="13" s="1"/>
  <c r="L5699" i="13" a="1"/>
  <c r="L5699" i="13" s="1"/>
  <c r="L6211" i="13" a="1"/>
  <c r="L6211" i="13" s="1"/>
  <c r="L6723" i="13" a="1"/>
  <c r="L6723" i="13" s="1"/>
  <c r="L7235" i="13" a="1"/>
  <c r="L7235" i="13" s="1"/>
  <c r="L7747" i="13" a="1"/>
  <c r="L7747" i="13" s="1"/>
  <c r="L8259" i="13" a="1"/>
  <c r="L8259" i="13" s="1"/>
  <c r="K2437" i="13" a="1"/>
  <c r="K2437" i="13" s="1"/>
  <c r="K2949" i="13" a="1"/>
  <c r="K2949" i="13" s="1"/>
  <c r="K3461" i="13" a="1"/>
  <c r="K3461" i="13" s="1"/>
  <c r="K3973" i="13" a="1"/>
  <c r="K3973" i="13" s="1"/>
  <c r="K4485" i="13" a="1"/>
  <c r="K4485" i="13" s="1"/>
  <c r="K4997" i="13" a="1"/>
  <c r="K4997" i="13" s="1"/>
  <c r="K5509" i="13" a="1"/>
  <c r="K5509" i="13" s="1"/>
  <c r="K6021" i="13" a="1"/>
  <c r="K6021" i="13" s="1"/>
  <c r="K6533" i="13" a="1"/>
  <c r="K6533" i="13" s="1"/>
  <c r="K7045" i="13" a="1"/>
  <c r="K7045" i="13" s="1"/>
  <c r="K7557" i="13" a="1"/>
  <c r="K7557" i="13" s="1"/>
  <c r="L8097" i="13" a="1"/>
  <c r="L8097" i="13" s="1"/>
  <c r="L8609" i="13" a="1"/>
  <c r="L8609" i="13" s="1"/>
  <c r="L9121" i="13" a="1"/>
  <c r="L9121" i="13" s="1"/>
  <c r="L9633" i="13" a="1"/>
  <c r="L9633" i="13" s="1"/>
  <c r="L10145" i="13" a="1"/>
  <c r="L10145" i="13" s="1"/>
  <c r="K7943" i="13" a="1"/>
  <c r="K7943" i="13" s="1"/>
  <c r="K8455" i="13" a="1"/>
  <c r="K8455" i="13" s="1"/>
  <c r="K8967" i="13" a="1"/>
  <c r="K8967" i="13" s="1"/>
  <c r="K9479" i="13" a="1"/>
  <c r="K9479" i="13" s="1"/>
  <c r="K9991" i="13" a="1"/>
  <c r="K9991" i="13" s="1"/>
  <c r="K10503" i="13" a="1"/>
  <c r="K10503" i="13" s="1"/>
  <c r="L8807" i="13" a="1"/>
  <c r="L8807" i="13" s="1"/>
  <c r="L9319" i="13" a="1"/>
  <c r="L9319" i="13" s="1"/>
  <c r="L9831" i="13" a="1"/>
  <c r="L9831" i="13" s="1"/>
  <c r="L10343" i="13" a="1"/>
  <c r="L10343" i="13" s="1"/>
  <c r="K8097" i="13" a="1"/>
  <c r="K8097" i="13" s="1"/>
  <c r="K8609" i="13" a="1"/>
  <c r="K8609" i="13" s="1"/>
  <c r="K9121" i="13" a="1"/>
  <c r="K9121" i="13" s="1"/>
  <c r="K9633" i="13" a="1"/>
  <c r="K9633" i="13" s="1"/>
  <c r="L391" i="13" a="1"/>
  <c r="L391" i="13" s="1"/>
  <c r="L309" i="13" a="1"/>
  <c r="L309" i="13" s="1"/>
  <c r="L821" i="13" a="1"/>
  <c r="L821" i="13" s="1"/>
  <c r="L1333" i="13" a="1"/>
  <c r="L1333" i="13" s="1"/>
  <c r="L1845" i="13" a="1"/>
  <c r="L1845" i="13" s="1"/>
  <c r="L2357" i="13" a="1"/>
  <c r="L2357" i="13" s="1"/>
  <c r="L132" i="13" a="1"/>
  <c r="L132" i="13" s="1"/>
  <c r="L644" i="13" a="1"/>
  <c r="L644" i="13" s="1"/>
  <c r="L1156" i="13" a="1"/>
  <c r="L1156" i="13" s="1"/>
  <c r="L1668" i="13" a="1"/>
  <c r="L1668" i="13" s="1"/>
  <c r="L2180" i="13" a="1"/>
  <c r="L2180" i="13" s="1"/>
  <c r="L31" i="13" a="1"/>
  <c r="L31" i="13" s="1"/>
  <c r="K1614" i="13" a="1"/>
  <c r="K1614" i="13" s="1"/>
  <c r="K2510" i="13" a="1"/>
  <c r="K2510" i="13" s="1"/>
  <c r="K3022" i="13" a="1"/>
  <c r="K3022" i="13" s="1"/>
  <c r="L11" i="13" a="1"/>
  <c r="L11" i="13" s="1"/>
  <c r="L1595" i="13" a="1"/>
  <c r="L1595" i="13" s="1"/>
  <c r="L122" i="13" a="1"/>
  <c r="L122" i="13" s="1"/>
  <c r="L634" i="13" a="1"/>
  <c r="L634" i="13" s="1"/>
  <c r="L1146" i="13" a="1"/>
  <c r="L1146" i="13" s="1"/>
  <c r="L1658" i="13" a="1"/>
  <c r="L1658" i="13" s="1"/>
  <c r="K2520" i="13" a="1"/>
  <c r="K2520" i="13" s="1"/>
  <c r="K3032" i="13" a="1"/>
  <c r="K3032" i="13" s="1"/>
  <c r="K3544" i="13" a="1"/>
  <c r="K3544" i="13" s="1"/>
  <c r="K4056" i="13" a="1"/>
  <c r="K4056" i="13" s="1"/>
  <c r="K4568" i="13" a="1"/>
  <c r="K4568" i="13" s="1"/>
  <c r="K5080" i="13" a="1"/>
  <c r="K5080" i="13" s="1"/>
  <c r="K5592" i="13" a="1"/>
  <c r="K5592" i="13" s="1"/>
  <c r="K6104" i="13" a="1"/>
  <c r="K6104" i="13" s="1"/>
  <c r="K6616" i="13" a="1"/>
  <c r="K6616" i="13" s="1"/>
  <c r="K7128" i="13" a="1"/>
  <c r="K7128" i="13" s="1"/>
  <c r="K7640" i="13" a="1"/>
  <c r="K7640" i="13" s="1"/>
  <c r="L2916" i="13" a="1"/>
  <c r="L2916" i="13" s="1"/>
  <c r="L3428" i="13" a="1"/>
  <c r="L3428" i="13" s="1"/>
  <c r="L3940" i="13" a="1"/>
  <c r="L3940" i="13" s="1"/>
  <c r="L4452" i="13" a="1"/>
  <c r="L4452" i="13" s="1"/>
  <c r="L4964" i="13" a="1"/>
  <c r="L4964" i="13" s="1"/>
  <c r="L5476" i="13" a="1"/>
  <c r="L5476" i="13" s="1"/>
  <c r="L5988" i="13" a="1"/>
  <c r="L5988" i="13" s="1"/>
  <c r="L6500" i="13" a="1"/>
  <c r="L6500" i="13" s="1"/>
  <c r="L7012" i="13" a="1"/>
  <c r="L7012" i="13" s="1"/>
  <c r="L7524" i="13" a="1"/>
  <c r="L7524" i="13" s="1"/>
  <c r="K3630" i="13" a="1"/>
  <c r="K3630" i="13" s="1"/>
  <c r="K4142" i="13" a="1"/>
  <c r="K4142" i="13" s="1"/>
  <c r="K4654" i="13" a="1"/>
  <c r="K4654" i="13" s="1"/>
  <c r="K5166" i="13" a="1"/>
  <c r="K5166" i="13" s="1"/>
  <c r="K5678" i="13" a="1"/>
  <c r="K5678" i="13" s="1"/>
  <c r="K6190" i="13" a="1"/>
  <c r="K6190" i="13" s="1"/>
  <c r="K6702" i="13" a="1"/>
  <c r="K6702" i="13" s="1"/>
  <c r="K7214" i="13" a="1"/>
  <c r="K7214" i="13" s="1"/>
  <c r="K7726" i="13" a="1"/>
  <c r="K7726" i="13" s="1"/>
  <c r="K8238" i="13" a="1"/>
  <c r="K8238" i="13" s="1"/>
  <c r="L2414" i="13" a="1"/>
  <c r="L2414" i="13" s="1"/>
  <c r="L2926" i="13" a="1"/>
  <c r="L2926" i="13" s="1"/>
  <c r="L3438" i="13" a="1"/>
  <c r="L3438" i="13" s="1"/>
  <c r="L3950" i="13" a="1"/>
  <c r="L3950" i="13" s="1"/>
  <c r="L4462" i="13" a="1"/>
  <c r="L4462" i="13" s="1"/>
  <c r="L4974" i="13" a="1"/>
  <c r="L4974" i="13" s="1"/>
  <c r="L5486" i="13" a="1"/>
  <c r="L5486" i="13" s="1"/>
  <c r="L5998" i="13" a="1"/>
  <c r="L5998" i="13" s="1"/>
  <c r="L6510" i="13" a="1"/>
  <c r="L6510" i="13" s="1"/>
  <c r="L7022" i="13" a="1"/>
  <c r="L7022" i="13" s="1"/>
  <c r="L7534" i="13" a="1"/>
  <c r="L7534" i="13" s="1"/>
  <c r="K8076" i="13" a="1"/>
  <c r="K8076" i="13" s="1"/>
  <c r="K8588" i="13" a="1"/>
  <c r="K8588" i="13" s="1"/>
  <c r="K9100" i="13" a="1"/>
  <c r="K9100" i="13" s="1"/>
  <c r="K9612" i="13" a="1"/>
  <c r="K9612" i="13" s="1"/>
  <c r="K10124" i="13" a="1"/>
  <c r="K10124" i="13" s="1"/>
  <c r="L10634" i="13" a="1"/>
  <c r="L10634" i="13" s="1"/>
  <c r="L8432" i="13" a="1"/>
  <c r="L8432" i="13" s="1"/>
  <c r="L8944" i="13" a="1"/>
  <c r="L8944" i="13" s="1"/>
  <c r="L9456" i="13" a="1"/>
  <c r="L9456" i="13" s="1"/>
  <c r="L9968" i="13" a="1"/>
  <c r="L9968" i="13" s="1"/>
  <c r="L10480" i="13" a="1"/>
  <c r="L10480" i="13" s="1"/>
  <c r="K8786" i="13" a="1"/>
  <c r="K8786" i="13" s="1"/>
  <c r="K9298" i="13" a="1"/>
  <c r="K9298" i="13" s="1"/>
  <c r="K9810" i="13" a="1"/>
  <c r="K9810" i="13" s="1"/>
  <c r="K10363" i="13" a="1"/>
  <c r="K10363" i="13" s="1"/>
  <c r="L10203" i="13" a="1"/>
  <c r="L10203" i="13" s="1"/>
  <c r="K9699" i="13" a="1"/>
  <c r="K9699" i="13" s="1"/>
  <c r="L9539" i="13" a="1"/>
  <c r="L9539" i="13" s="1"/>
  <c r="K8829" i="13" a="1"/>
  <c r="K8829" i="13" s="1"/>
  <c r="K10325" i="13" a="1"/>
  <c r="K10325" i="13" s="1"/>
  <c r="L10601" i="13" a="1"/>
  <c r="L10601" i="13" s="1"/>
  <c r="K10163" i="13" a="1"/>
  <c r="K10163" i="13" s="1"/>
  <c r="L10003" i="13" a="1"/>
  <c r="L10003" i="13" s="1"/>
  <c r="K9293" i="13" a="1"/>
  <c r="K9293" i="13" s="1"/>
  <c r="K10557" i="13" a="1"/>
  <c r="K10557" i="13" s="1"/>
  <c r="L8346" i="13" a="1"/>
  <c r="L8346" i="13" s="1"/>
  <c r="K10106" i="13" a="1"/>
  <c r="K10106" i="13" s="1"/>
  <c r="L8482" i="13" a="1"/>
  <c r="L8482" i="13" s="1"/>
  <c r="K10089" i="13" a="1"/>
  <c r="K10089" i="13" s="1"/>
  <c r="L8314" i="13" a="1"/>
  <c r="L8314" i="13" s="1"/>
  <c r="K10201" i="13" a="1"/>
  <c r="K10201" i="13" s="1"/>
  <c r="K8771" i="13" a="1"/>
  <c r="K8771" i="13" s="1"/>
  <c r="K2670" i="13" a="1"/>
  <c r="K2670" i="13" s="1"/>
  <c r="L119" i="13" a="1"/>
  <c r="L119" i="13" s="1"/>
  <c r="L154" i="13" a="1"/>
  <c r="L154" i="13" s="1"/>
  <c r="L1178" i="13" a="1"/>
  <c r="L1178" i="13" s="1"/>
  <c r="K2552" i="13" a="1"/>
  <c r="K2552" i="13" s="1"/>
  <c r="K3576" i="13" a="1"/>
  <c r="K3576" i="13" s="1"/>
  <c r="K4600" i="13" a="1"/>
  <c r="K4600" i="13" s="1"/>
  <c r="K5624" i="13" a="1"/>
  <c r="K5624" i="13" s="1"/>
  <c r="K6648" i="13" a="1"/>
  <c r="K6648" i="13" s="1"/>
  <c r="K7672" i="13" a="1"/>
  <c r="K7672" i="13" s="1"/>
  <c r="L3588" i="13" a="1"/>
  <c r="L3588" i="13" s="1"/>
  <c r="L4612" i="13" a="1"/>
  <c r="L4612" i="13" s="1"/>
  <c r="L5636" i="13" a="1"/>
  <c r="L5636" i="13" s="1"/>
  <c r="L6660" i="13" a="1"/>
  <c r="L6660" i="13" s="1"/>
  <c r="L7684" i="13" a="1"/>
  <c r="L7684" i="13" s="1"/>
  <c r="K4302" i="13" a="1"/>
  <c r="K4302" i="13" s="1"/>
  <c r="K5326" i="13" a="1"/>
  <c r="K5326" i="13" s="1"/>
  <c r="K6478" i="13" a="1"/>
  <c r="K6478" i="13" s="1"/>
  <c r="K7502" i="13" a="1"/>
  <c r="K7502" i="13" s="1"/>
  <c r="L2190" i="13" a="1"/>
  <c r="L2190" i="13" s="1"/>
  <c r="L3342" i="13" a="1"/>
  <c r="L3342" i="13" s="1"/>
  <c r="L4366" i="13" a="1"/>
  <c r="L4366" i="13" s="1"/>
  <c r="L5390" i="13" a="1"/>
  <c r="L5390" i="13" s="1"/>
  <c r="L6414" i="13" a="1"/>
  <c r="L6414" i="13" s="1"/>
  <c r="L7438" i="13" a="1"/>
  <c r="L7438" i="13" s="1"/>
  <c r="K8492" i="13" a="1"/>
  <c r="K8492" i="13" s="1"/>
  <c r="K9516" i="13" a="1"/>
  <c r="K9516" i="13" s="1"/>
  <c r="K10540" i="13" a="1"/>
  <c r="K10540" i="13" s="1"/>
  <c r="L8848" i="13" a="1"/>
  <c r="L8848" i="13" s="1"/>
  <c r="L9872" i="13" a="1"/>
  <c r="L9872" i="13" s="1"/>
  <c r="K8690" i="13" a="1"/>
  <c r="K8690" i="13" s="1"/>
  <c r="K9714" i="13" a="1"/>
  <c r="K9714" i="13" s="1"/>
  <c r="L9819" i="13" a="1"/>
  <c r="L9819" i="13" s="1"/>
  <c r="L9155" i="13" a="1"/>
  <c r="L9155" i="13" s="1"/>
  <c r="K743" i="13" a="1"/>
  <c r="K743" i="13" s="1"/>
  <c r="L127" i="13" a="1"/>
  <c r="L127" i="13" s="1"/>
  <c r="L3641" i="13" a="1"/>
  <c r="L3641" i="13" s="1"/>
  <c r="L6521" i="13" a="1"/>
  <c r="L6521" i="13" s="1"/>
  <c r="L7545" i="13" a="1"/>
  <c r="L7545" i="13" s="1"/>
  <c r="K3335" i="13" a="1"/>
  <c r="K3335" i="13" s="1"/>
  <c r="K4359" i="13" a="1"/>
  <c r="K4359" i="13" s="1"/>
  <c r="K5383" i="13" a="1"/>
  <c r="K5383" i="13" s="1"/>
  <c r="K6407" i="13" a="1"/>
  <c r="K6407" i="13" s="1"/>
  <c r="K7431" i="13" a="1"/>
  <c r="K7431" i="13" s="1"/>
  <c r="L4047" i="13" a="1"/>
  <c r="L4047" i="13" s="1"/>
  <c r="L5071" i="13" a="1"/>
  <c r="L5071" i="13" s="1"/>
  <c r="L6095" i="13" a="1"/>
  <c r="L6095" i="13" s="1"/>
  <c r="L7119" i="13" a="1"/>
  <c r="L7119" i="13" s="1"/>
  <c r="L8143" i="13" a="1"/>
  <c r="L8143" i="13" s="1"/>
  <c r="K2833" i="13" a="1"/>
  <c r="K2833" i="13" s="1"/>
  <c r="K3857" i="13" a="1"/>
  <c r="K3857" i="13" s="1"/>
  <c r="K4881" i="13" a="1"/>
  <c r="K4881" i="13" s="1"/>
  <c r="K5905" i="13" a="1"/>
  <c r="K5905" i="13" s="1"/>
  <c r="K6929" i="13" a="1"/>
  <c r="K6929" i="13" s="1"/>
  <c r="L7981" i="13" a="1"/>
  <c r="L7981" i="13" s="1"/>
  <c r="L9005" i="13" a="1"/>
  <c r="L9005" i="13" s="1"/>
  <c r="L10029" i="13" a="1"/>
  <c r="L10029" i="13" s="1"/>
  <c r="K8339" i="13" a="1"/>
  <c r="K8339" i="13" s="1"/>
  <c r="L449" i="13" a="1"/>
  <c r="L449" i="13" s="1"/>
  <c r="L1473" i="13" a="1"/>
  <c r="L1473" i="13" s="1"/>
  <c r="K126" i="13" a="1"/>
  <c r="K126" i="13" s="1"/>
  <c r="L784" i="13" a="1"/>
  <c r="L784" i="13" s="1"/>
  <c r="L1808" i="13" a="1"/>
  <c r="L1808" i="13" s="1"/>
  <c r="K586" i="13" a="1"/>
  <c r="K586" i="13" s="1"/>
  <c r="K2650" i="13" a="1"/>
  <c r="K2650" i="13" s="1"/>
  <c r="L559" i="13" a="1"/>
  <c r="L559" i="13" s="1"/>
  <c r="L262" i="13" a="1"/>
  <c r="L262" i="13" s="1"/>
  <c r="L1286" i="13" a="1"/>
  <c r="L1286" i="13" s="1"/>
  <c r="K2660" i="13" a="1"/>
  <c r="K2660" i="13" s="1"/>
  <c r="K3684" i="13" a="1"/>
  <c r="K3684" i="13" s="1"/>
  <c r="K4708" i="13" a="1"/>
  <c r="K4708" i="13" s="1"/>
  <c r="K5732" i="13" a="1"/>
  <c r="K5732" i="13" s="1"/>
  <c r="K6756" i="13" a="1"/>
  <c r="K6756" i="13" s="1"/>
  <c r="K7780" i="13" a="1"/>
  <c r="K7780" i="13" s="1"/>
  <c r="L3568" i="13" a="1"/>
  <c r="L3568" i="13" s="1"/>
  <c r="L4592" i="13" a="1"/>
  <c r="L4592" i="13" s="1"/>
  <c r="L5616" i="13" a="1"/>
  <c r="L5616" i="13" s="1"/>
  <c r="L6640" i="13" a="1"/>
  <c r="L6640" i="13" s="1"/>
  <c r="L7664" i="13" a="1"/>
  <c r="L7664" i="13" s="1"/>
  <c r="K4282" i="13" a="1"/>
  <c r="K4282" i="13" s="1"/>
  <c r="K5306" i="13" a="1"/>
  <c r="K5306" i="13" s="1"/>
  <c r="K6330" i="13" a="1"/>
  <c r="K6330" i="13" s="1"/>
  <c r="K7354" i="13" a="1"/>
  <c r="K7354" i="13" s="1"/>
  <c r="K8378" i="13" a="1"/>
  <c r="K8378" i="13" s="1"/>
  <c r="L3066" i="13" a="1"/>
  <c r="L3066" i="13" s="1"/>
  <c r="L4090" i="13" a="1"/>
  <c r="L4090" i="13" s="1"/>
  <c r="L5114" i="13" a="1"/>
  <c r="L5114" i="13" s="1"/>
  <c r="L6138" i="13" a="1"/>
  <c r="L6138" i="13" s="1"/>
  <c r="L7162" i="13" a="1"/>
  <c r="L7162" i="13" s="1"/>
  <c r="K8216" i="13" a="1"/>
  <c r="K8216" i="13" s="1"/>
  <c r="K9240" i="13" a="1"/>
  <c r="K9240" i="13" s="1"/>
  <c r="K10264" i="13" a="1"/>
  <c r="K10264" i="13" s="1"/>
  <c r="L8572" i="13" a="1"/>
  <c r="L8572" i="13" s="1"/>
  <c r="L9596" i="13" a="1"/>
  <c r="L9596" i="13" s="1"/>
  <c r="K10618" i="13" a="1"/>
  <c r="K10618" i="13" s="1"/>
  <c r="K9438" i="13" a="1"/>
  <c r="K9438" i="13" s="1"/>
  <c r="K10462" i="13" a="1"/>
  <c r="K10462" i="13" s="1"/>
  <c r="L8726" i="13" a="1"/>
  <c r="L8726" i="13" s="1"/>
  <c r="L9750" i="13" a="1"/>
  <c r="L9750" i="13" s="1"/>
  <c r="L511" i="13" a="1"/>
  <c r="L511" i="13" s="1"/>
  <c r="K1812" i="13" a="1"/>
  <c r="K1812" i="13" s="1"/>
  <c r="K718" i="13" a="1"/>
  <c r="K718" i="13" s="1"/>
  <c r="K2355" i="13" a="1"/>
  <c r="K2355" i="13" s="1"/>
  <c r="K1843" i="13" a="1"/>
  <c r="K1843" i="13" s="1"/>
  <c r="K1331" i="13" a="1"/>
  <c r="K1331" i="13" s="1"/>
  <c r="K819" i="13" a="1"/>
  <c r="K819" i="13" s="1"/>
  <c r="K307" i="13" a="1"/>
  <c r="K307" i="13" s="1"/>
  <c r="L263" i="13" a="1"/>
  <c r="L263" i="13" s="1"/>
  <c r="K2020" i="13" a="1"/>
  <c r="K2020" i="13" s="1"/>
  <c r="K1508" i="13" a="1"/>
  <c r="K1508" i="13" s="1"/>
  <c r="K996" i="13" a="1"/>
  <c r="K996" i="13" s="1"/>
  <c r="K484" i="13" a="1"/>
  <c r="K484" i="13" s="1"/>
  <c r="L1079" i="13" a="1"/>
  <c r="L1079" i="13" s="1"/>
  <c r="K480" i="13" a="1"/>
  <c r="K480" i="13" s="1"/>
  <c r="L1063" i="13" a="1"/>
  <c r="L1063" i="13" s="1"/>
  <c r="K1273" i="13" a="1"/>
  <c r="K1273" i="13" s="1"/>
  <c r="K473" i="13" a="1"/>
  <c r="K473" i="13" s="1"/>
  <c r="L1403" i="13" a="1"/>
  <c r="L1403" i="13" s="1"/>
  <c r="L2955" i="13" a="1"/>
  <c r="L2955" i="13" s="1"/>
  <c r="K1610" i="13" a="1"/>
  <c r="K1610" i="13" s="1"/>
  <c r="K2211" i="13" a="1"/>
  <c r="K2211" i="13" s="1"/>
  <c r="K1219" i="13" a="1"/>
  <c r="K1219" i="13" s="1"/>
  <c r="K227" i="13" a="1"/>
  <c r="K227" i="13" s="1"/>
  <c r="L3733" i="13" a="1"/>
  <c r="L3733" i="13" s="1"/>
  <c r="L3221" i="13" a="1"/>
  <c r="L3221" i="13" s="1"/>
  <c r="L2709" i="13" a="1"/>
  <c r="L2709" i="13" s="1"/>
  <c r="K1849" i="13" a="1"/>
  <c r="K1849" i="13" s="1"/>
  <c r="K697" i="13" a="1"/>
  <c r="K697" i="13" s="1"/>
  <c r="L1655" i="13" a="1"/>
  <c r="L1655" i="13" s="1"/>
  <c r="L2987" i="13" a="1"/>
  <c r="L2987" i="13" s="1"/>
  <c r="L1415" i="13" a="1"/>
  <c r="L1415" i="13" s="1"/>
  <c r="K2051" i="13" a="1"/>
  <c r="K2051" i="13" s="1"/>
  <c r="K995" i="13" a="1"/>
  <c r="K995" i="13" s="1"/>
  <c r="L851" i="13" a="1"/>
  <c r="L851" i="13" s="1"/>
  <c r="K218" i="13" a="1"/>
  <c r="K218" i="13" s="1"/>
  <c r="L2671" i="13" a="1"/>
  <c r="L2671" i="13" s="1"/>
  <c r="L2681" i="13" a="1"/>
  <c r="L2681" i="13" s="1"/>
  <c r="L335" i="13" a="1"/>
  <c r="L335" i="13" s="1"/>
  <c r="K872" i="13" a="1"/>
  <c r="K872" i="13" s="1"/>
  <c r="K1896" i="13" a="1"/>
  <c r="K1896" i="13" s="1"/>
  <c r="K183" i="13" a="1"/>
  <c r="K183" i="13" s="1"/>
  <c r="K1207" i="13" a="1"/>
  <c r="K1207" i="13" s="1"/>
  <c r="K2231" i="13" a="1"/>
  <c r="K2231" i="13" s="1"/>
  <c r="K1714" i="13" a="1"/>
  <c r="K1714" i="13" s="1"/>
  <c r="L3071" i="13" a="1"/>
  <c r="L3071" i="13" s="1"/>
  <c r="L1695" i="13" a="1"/>
  <c r="L1695" i="13" s="1"/>
  <c r="K685" i="13" a="1"/>
  <c r="K685" i="13" s="1"/>
  <c r="K1709" i="13" a="1"/>
  <c r="K1709" i="13" s="1"/>
  <c r="L3081" i="13" a="1"/>
  <c r="L3081" i="13" s="1"/>
  <c r="L4105" i="13" a="1"/>
  <c r="L4105" i="13" s="1"/>
  <c r="L5129" i="13" a="1"/>
  <c r="L5129" i="13" s="1"/>
  <c r="L6153" i="13" a="1"/>
  <c r="L6153" i="13" s="1"/>
  <c r="L7177" i="13" a="1"/>
  <c r="L7177" i="13" s="1"/>
  <c r="K2967" i="13" a="1"/>
  <c r="K2967" i="13" s="1"/>
  <c r="K3991" i="13" a="1"/>
  <c r="K3991" i="13" s="1"/>
  <c r="K5015" i="13" a="1"/>
  <c r="K5015" i="13" s="1"/>
  <c r="K6039" i="13" a="1"/>
  <c r="K6039" i="13" s="1"/>
  <c r="K7063" i="13" a="1"/>
  <c r="K7063" i="13" s="1"/>
  <c r="L3679" i="13" a="1"/>
  <c r="L3679" i="13" s="1"/>
  <c r="L4703" i="13" a="1"/>
  <c r="L4703" i="13" s="1"/>
  <c r="L5727" i="13" a="1"/>
  <c r="L5727" i="13" s="1"/>
  <c r="L6751" i="13" a="1"/>
  <c r="L6751" i="13" s="1"/>
  <c r="L7775" i="13" a="1"/>
  <c r="L7775" i="13" s="1"/>
  <c r="K2465" i="13" a="1"/>
  <c r="K2465" i="13" s="1"/>
  <c r="K3489" i="13" a="1"/>
  <c r="K3489" i="13" s="1"/>
  <c r="K4513" i="13" a="1"/>
  <c r="K4513" i="13" s="1"/>
  <c r="K5537" i="13" a="1"/>
  <c r="K5537" i="13" s="1"/>
  <c r="K6561" i="13" a="1"/>
  <c r="K6561" i="13" s="1"/>
  <c r="K7585" i="13" a="1"/>
  <c r="K7585" i="13" s="1"/>
  <c r="L8637" i="13" a="1"/>
  <c r="L8637" i="13" s="1"/>
  <c r="L9661" i="13" a="1"/>
  <c r="L9661" i="13" s="1"/>
  <c r="K7971" i="13" a="1"/>
  <c r="K7971" i="13" s="1"/>
  <c r="L81" i="13" a="1"/>
  <c r="L81" i="13" s="1"/>
  <c r="L1105" i="13" a="1"/>
  <c r="L1105" i="13" s="1"/>
  <c r="L2129" i="13" a="1"/>
  <c r="L2129" i="13" s="1"/>
  <c r="L416" i="13" a="1"/>
  <c r="L416" i="13" s="1"/>
  <c r="L1440" i="13" a="1"/>
  <c r="L1440" i="13" s="1"/>
  <c r="L2464" i="13" a="1"/>
  <c r="L2464" i="13" s="1"/>
  <c r="K2186" i="13" a="1"/>
  <c r="K2186" i="13" s="1"/>
  <c r="K3306" i="13" a="1"/>
  <c r="K3306" i="13" s="1"/>
  <c r="L2159" i="13" a="1"/>
  <c r="L2159" i="13" s="1"/>
  <c r="L918" i="13" a="1"/>
  <c r="L918" i="13" s="1"/>
  <c r="L1942" i="13" a="1"/>
  <c r="L1942" i="13" s="1"/>
  <c r="K3316" i="13" a="1"/>
  <c r="K3316" i="13" s="1"/>
  <c r="K4340" i="13" a="1"/>
  <c r="K4340" i="13" s="1"/>
  <c r="K5364" i="13" a="1"/>
  <c r="K5364" i="13" s="1"/>
  <c r="K6388" i="13" a="1"/>
  <c r="K6388" i="13" s="1"/>
  <c r="K7412" i="13" a="1"/>
  <c r="K7412" i="13" s="1"/>
  <c r="L3200" i="13" a="1"/>
  <c r="L3200" i="13" s="1"/>
  <c r="L4224" i="13" a="1"/>
  <c r="L4224" i="13" s="1"/>
  <c r="L5248" i="13" a="1"/>
  <c r="L5248" i="13" s="1"/>
  <c r="L6272" i="13" a="1"/>
  <c r="L6272" i="13" s="1"/>
  <c r="L7296" i="13" a="1"/>
  <c r="L7296" i="13" s="1"/>
  <c r="K3914" i="13" a="1"/>
  <c r="K3914" i="13" s="1"/>
  <c r="K4938" i="13" a="1"/>
  <c r="K4938" i="13" s="1"/>
  <c r="K5962" i="13" a="1"/>
  <c r="K5962" i="13" s="1"/>
  <c r="K6986" i="13" a="1"/>
  <c r="K6986" i="13" s="1"/>
  <c r="K8010" i="13" a="1"/>
  <c r="K8010" i="13" s="1"/>
  <c r="L2698" i="13" a="1"/>
  <c r="L2698" i="13" s="1"/>
  <c r="L3722" i="13" a="1"/>
  <c r="L3722" i="13" s="1"/>
  <c r="L4746" i="13" a="1"/>
  <c r="L4746" i="13" s="1"/>
  <c r="L5770" i="13" a="1"/>
  <c r="L5770" i="13" s="1"/>
  <c r="L6794" i="13" a="1"/>
  <c r="L6794" i="13" s="1"/>
  <c r="L7818" i="13" a="1"/>
  <c r="L7818" i="13" s="1"/>
  <c r="K8872" i="13" a="1"/>
  <c r="K8872" i="13" s="1"/>
  <c r="K9896" i="13" a="1"/>
  <c r="K9896" i="13" s="1"/>
  <c r="L8204" i="13" a="1"/>
  <c r="L8204" i="13" s="1"/>
  <c r="L9228" i="13" a="1"/>
  <c r="L9228" i="13" s="1"/>
  <c r="L10252" i="13" a="1"/>
  <c r="L10252" i="13" s="1"/>
  <c r="K9070" i="13" a="1"/>
  <c r="K9070" i="13" s="1"/>
  <c r="K10094" i="13" a="1"/>
  <c r="K10094" i="13" s="1"/>
  <c r="L8358" i="13" a="1"/>
  <c r="L8358" i="13" s="1"/>
  <c r="L9382" i="13" a="1"/>
  <c r="L9382" i="13" s="1"/>
  <c r="L10406" i="13" a="1"/>
  <c r="L10406" i="13" s="1"/>
  <c r="K1076" i="13" a="1"/>
  <c r="K1076" i="13" s="1"/>
  <c r="K1304" i="13" a="1"/>
  <c r="K1304" i="13" s="1"/>
  <c r="K2663" i="13" a="1"/>
  <c r="K2663" i="13" s="1"/>
  <c r="K1117" i="13" a="1"/>
  <c r="K1117" i="13" s="1"/>
  <c r="L5561" i="13" a="1"/>
  <c r="L5561" i="13" s="1"/>
  <c r="K504" i="13" a="1"/>
  <c r="K504" i="13" s="1"/>
  <c r="K1528" i="13" a="1"/>
  <c r="K1528" i="13" s="1"/>
  <c r="K346" i="13" a="1"/>
  <c r="K346" i="13" s="1"/>
  <c r="K839" i="13" a="1"/>
  <c r="K839" i="13" s="1"/>
  <c r="K1863" i="13" a="1"/>
  <c r="K1863" i="13" s="1"/>
  <c r="K798" i="13" a="1"/>
  <c r="K798" i="13" s="1"/>
  <c r="L2703" i="13" a="1"/>
  <c r="L2703" i="13" s="1"/>
  <c r="K778" i="13" a="1"/>
  <c r="K778" i="13" s="1"/>
  <c r="K317" i="13" a="1"/>
  <c r="K317" i="13" s="1"/>
  <c r="K1341" i="13" a="1"/>
  <c r="K1341" i="13" s="1"/>
  <c r="L2713" i="13" a="1"/>
  <c r="L2713" i="13" s="1"/>
  <c r="L3737" i="13" a="1"/>
  <c r="L3737" i="13" s="1"/>
  <c r="L4761" i="13" a="1"/>
  <c r="L4761" i="13" s="1"/>
  <c r="L5785" i="13" a="1"/>
  <c r="L5785" i="13" s="1"/>
  <c r="L6809" i="13" a="1"/>
  <c r="L6809" i="13" s="1"/>
  <c r="L7833" i="13" a="1"/>
  <c r="L7833" i="13" s="1"/>
  <c r="K3623" i="13" a="1"/>
  <c r="K3623" i="13" s="1"/>
  <c r="K4647" i="13" a="1"/>
  <c r="K4647" i="13" s="1"/>
  <c r="K5671" i="13" a="1"/>
  <c r="K5671" i="13" s="1"/>
  <c r="K6695" i="13" a="1"/>
  <c r="K6695" i="13" s="1"/>
  <c r="K7719" i="13" a="1"/>
  <c r="K7719" i="13" s="1"/>
  <c r="L4335" i="13" a="1"/>
  <c r="L4335" i="13" s="1"/>
  <c r="L5359" i="13" a="1"/>
  <c r="L5359" i="13" s="1"/>
  <c r="L6383" i="13" a="1"/>
  <c r="L6383" i="13" s="1"/>
  <c r="L7407" i="13" a="1"/>
  <c r="L7407" i="13" s="1"/>
  <c r="L8431" i="13" a="1"/>
  <c r="L8431" i="13" s="1"/>
  <c r="K3121" i="13" a="1"/>
  <c r="K3121" i="13" s="1"/>
  <c r="K4145" i="13" a="1"/>
  <c r="K4145" i="13" s="1"/>
  <c r="K5169" i="13" a="1"/>
  <c r="K5169" i="13" s="1"/>
  <c r="K6193" i="13" a="1"/>
  <c r="K6193" i="13" s="1"/>
  <c r="K7217" i="13" a="1"/>
  <c r="K7217" i="13" s="1"/>
  <c r="L8269" i="13" a="1"/>
  <c r="L8269" i="13" s="1"/>
  <c r="L9293" i="13" a="1"/>
  <c r="L9293" i="13" s="1"/>
  <c r="L10317" i="13" a="1"/>
  <c r="L10317" i="13" s="1"/>
  <c r="L63" i="13" a="1"/>
  <c r="L63" i="13" s="1"/>
  <c r="L737" i="13" a="1"/>
  <c r="L737" i="13" s="1"/>
  <c r="L1761" i="13" a="1"/>
  <c r="L1761" i="13" s="1"/>
  <c r="L48" i="13" a="1"/>
  <c r="L48" i="13" s="1"/>
  <c r="L1072" i="13" a="1"/>
  <c r="L1072" i="13" s="1"/>
  <c r="L2096" i="13" a="1"/>
  <c r="L2096" i="13" s="1"/>
  <c r="L1443" i="13" a="1"/>
  <c r="L1443" i="13" s="1"/>
  <c r="K2938" i="13" a="1"/>
  <c r="K2938" i="13" s="1"/>
  <c r="K1430" i="13" a="1"/>
  <c r="K1430" i="13" s="1"/>
  <c r="L550" i="13" a="1"/>
  <c r="L550" i="13" s="1"/>
  <c r="L1574" i="13" a="1"/>
  <c r="L1574" i="13" s="1"/>
  <c r="K2948" i="13" a="1"/>
  <c r="K2948" i="13" s="1"/>
  <c r="K3972" i="13" a="1"/>
  <c r="K3972" i="13" s="1"/>
  <c r="K4996" i="13" a="1"/>
  <c r="K4996" i="13" s="1"/>
  <c r="K6020" i="13" a="1"/>
  <c r="K6020" i="13" s="1"/>
  <c r="K7044" i="13" a="1"/>
  <c r="K7044" i="13" s="1"/>
  <c r="L2832" i="13" a="1"/>
  <c r="L2832" i="13" s="1"/>
  <c r="L3856" i="13" a="1"/>
  <c r="L3856" i="13" s="1"/>
  <c r="L4880" i="13" a="1"/>
  <c r="L4880" i="13" s="1"/>
  <c r="L5904" i="13" a="1"/>
  <c r="L5904" i="13" s="1"/>
  <c r="L6928" i="13" a="1"/>
  <c r="L6928" i="13" s="1"/>
  <c r="K3546" i="13" a="1"/>
  <c r="K3546" i="13" s="1"/>
  <c r="K4570" i="13" a="1"/>
  <c r="K4570" i="13" s="1"/>
  <c r="K5594" i="13" a="1"/>
  <c r="K5594" i="13" s="1"/>
  <c r="K6618" i="13" a="1"/>
  <c r="K6618" i="13" s="1"/>
  <c r="K7642" i="13" a="1"/>
  <c r="K7642" i="13" s="1"/>
  <c r="L2330" i="13" a="1"/>
  <c r="L2330" i="13" s="1"/>
  <c r="L3354" i="13" a="1"/>
  <c r="L3354" i="13" s="1"/>
  <c r="L4378" i="13" a="1"/>
  <c r="L4378" i="13" s="1"/>
  <c r="L5402" i="13" a="1"/>
  <c r="L5402" i="13" s="1"/>
  <c r="L6426" i="13" a="1"/>
  <c r="L6426" i="13" s="1"/>
  <c r="L7450" i="13" a="1"/>
  <c r="L7450" i="13" s="1"/>
  <c r="K8504" i="13" a="1"/>
  <c r="K8504" i="13" s="1"/>
  <c r="K9528" i="13" a="1"/>
  <c r="K9528" i="13" s="1"/>
  <c r="K10552" i="13" a="1"/>
  <c r="K10552" i="13" s="1"/>
  <c r="L8860" i="13" a="1"/>
  <c r="L8860" i="13" s="1"/>
  <c r="L9884" i="13" a="1"/>
  <c r="L9884" i="13" s="1"/>
  <c r="K8702" i="13" a="1"/>
  <c r="K8702" i="13" s="1"/>
  <c r="K9726" i="13" a="1"/>
  <c r="K9726" i="13" s="1"/>
  <c r="L7990" i="13" a="1"/>
  <c r="L7990" i="13" s="1"/>
  <c r="L9014" i="13" a="1"/>
  <c r="L9014" i="13" s="1"/>
  <c r="L10038" i="13" a="1"/>
  <c r="L10038" i="13" s="1"/>
  <c r="K340" i="13" a="1"/>
  <c r="K340" i="13" s="1"/>
  <c r="L527" i="13" a="1"/>
  <c r="L527" i="13" s="1"/>
  <c r="K1191" i="13" a="1"/>
  <c r="K1191" i="13" s="1"/>
  <c r="K1790" i="13" a="1"/>
  <c r="K1790" i="13" s="1"/>
  <c r="L4025" i="13" a="1"/>
  <c r="L4025" i="13" s="1"/>
  <c r="K264" i="13" a="1"/>
  <c r="K264" i="13" s="1"/>
  <c r="K1288" i="13" a="1"/>
  <c r="K1288" i="13" s="1"/>
  <c r="K2312" i="13" a="1"/>
  <c r="K2312" i="13" s="1"/>
  <c r="K599" i="13" a="1"/>
  <c r="K599" i="13" s="1"/>
  <c r="K1623" i="13" a="1"/>
  <c r="K1623" i="13" s="1"/>
  <c r="K2647" i="13" a="1"/>
  <c r="K2647" i="13" s="1"/>
  <c r="L2463" i="13" a="1"/>
  <c r="L2463" i="13" s="1"/>
  <c r="L3487" i="13" a="1"/>
  <c r="L3487" i="13" s="1"/>
  <c r="K77" i="13" a="1"/>
  <c r="K77" i="13" s="1"/>
  <c r="K1101" i="13" a="1"/>
  <c r="K1101" i="13" s="1"/>
  <c r="L2473" i="13" a="1"/>
  <c r="L2473" i="13" s="1"/>
  <c r="L3497" i="13" a="1"/>
  <c r="L3497" i="13" s="1"/>
  <c r="L4521" i="13" a="1"/>
  <c r="L4521" i="13" s="1"/>
  <c r="L5545" i="13" a="1"/>
  <c r="L5545" i="13" s="1"/>
  <c r="L6569" i="13" a="1"/>
  <c r="L6569" i="13" s="1"/>
  <c r="L7593" i="13" a="1"/>
  <c r="L7593" i="13" s="1"/>
  <c r="K3383" i="13" a="1"/>
  <c r="K3383" i="13" s="1"/>
  <c r="K4407" i="13" a="1"/>
  <c r="K4407" i="13" s="1"/>
  <c r="K5431" i="13" a="1"/>
  <c r="K5431" i="13" s="1"/>
  <c r="K6455" i="13" a="1"/>
  <c r="K6455" i="13" s="1"/>
  <c r="K7479" i="13" a="1"/>
  <c r="K7479" i="13" s="1"/>
  <c r="L4095" i="13" a="1"/>
  <c r="L4095" i="13" s="1"/>
  <c r="L5119" i="13" a="1"/>
  <c r="L5119" i="13" s="1"/>
  <c r="L6143" i="13" a="1"/>
  <c r="L6143" i="13" s="1"/>
  <c r="L7167" i="13" a="1"/>
  <c r="L7167" i="13" s="1"/>
  <c r="L8191" i="13" a="1"/>
  <c r="L8191" i="13" s="1"/>
  <c r="K2881" i="13" a="1"/>
  <c r="K2881" i="13" s="1"/>
  <c r="K3905" i="13" a="1"/>
  <c r="K3905" i="13" s="1"/>
  <c r="K4929" i="13" a="1"/>
  <c r="K4929" i="13" s="1"/>
  <c r="K5953" i="13" a="1"/>
  <c r="K5953" i="13" s="1"/>
  <c r="K6977" i="13" a="1"/>
  <c r="K6977" i="13" s="1"/>
  <c r="L8029" i="13" a="1"/>
  <c r="L8029" i="13" s="1"/>
  <c r="L9053" i="13" a="1"/>
  <c r="L9053" i="13" s="1"/>
  <c r="L10077" i="13" a="1"/>
  <c r="L10077" i="13" s="1"/>
  <c r="K8387" i="13" a="1"/>
  <c r="K8387" i="13" s="1"/>
  <c r="L497" i="13" a="1"/>
  <c r="L497" i="13" s="1"/>
  <c r="L1521" i="13" a="1"/>
  <c r="L1521" i="13" s="1"/>
  <c r="K322" i="13" a="1"/>
  <c r="K322" i="13" s="1"/>
  <c r="L832" i="13" a="1"/>
  <c r="L832" i="13" s="1"/>
  <c r="L1856" i="13" a="1"/>
  <c r="L1856" i="13" s="1"/>
  <c r="K774" i="13" a="1"/>
  <c r="K774" i="13" s="1"/>
  <c r="K2698" i="13" a="1"/>
  <c r="K2698" i="13" s="1"/>
  <c r="K754" i="13" a="1"/>
  <c r="K754" i="13" s="1"/>
  <c r="L310" i="13" a="1"/>
  <c r="L310" i="13" s="1"/>
  <c r="L1334" i="13" a="1"/>
  <c r="L1334" i="13" s="1"/>
  <c r="K2708" i="13" a="1"/>
  <c r="K2708" i="13" s="1"/>
  <c r="K3732" i="13" a="1"/>
  <c r="K3732" i="13" s="1"/>
  <c r="K4756" i="13" a="1"/>
  <c r="K4756" i="13" s="1"/>
  <c r="K5780" i="13" a="1"/>
  <c r="K5780" i="13" s="1"/>
  <c r="K6804" i="13" a="1"/>
  <c r="K6804" i="13" s="1"/>
  <c r="K7828" i="13" a="1"/>
  <c r="K7828" i="13" s="1"/>
  <c r="L3616" i="13" a="1"/>
  <c r="L3616" i="13" s="1"/>
  <c r="L4640" i="13" a="1"/>
  <c r="L4640" i="13" s="1"/>
  <c r="L5664" i="13" a="1"/>
  <c r="L5664" i="13" s="1"/>
  <c r="L6688" i="13" a="1"/>
  <c r="L6688" i="13" s="1"/>
  <c r="L7712" i="13" a="1"/>
  <c r="L7712" i="13" s="1"/>
  <c r="K4330" i="13" a="1"/>
  <c r="K4330" i="13" s="1"/>
  <c r="K5354" i="13" a="1"/>
  <c r="K5354" i="13" s="1"/>
  <c r="K6378" i="13" a="1"/>
  <c r="K6378" i="13" s="1"/>
  <c r="K7402" i="13" a="1"/>
  <c r="K7402" i="13" s="1"/>
  <c r="K8426" i="13" a="1"/>
  <c r="K8426" i="13" s="1"/>
  <c r="L3114" i="13" a="1"/>
  <c r="L3114" i="13" s="1"/>
  <c r="L4138" i="13" a="1"/>
  <c r="L4138" i="13" s="1"/>
  <c r="L5162" i="13" a="1"/>
  <c r="L5162" i="13" s="1"/>
  <c r="L6186" i="13" a="1"/>
  <c r="L6186" i="13" s="1"/>
  <c r="L7210" i="13" a="1"/>
  <c r="L7210" i="13" s="1"/>
  <c r="K8264" i="13" a="1"/>
  <c r="K8264" i="13" s="1"/>
  <c r="K9288" i="13" a="1"/>
  <c r="K9288" i="13" s="1"/>
  <c r="K10312" i="13" a="1"/>
  <c r="K10312" i="13" s="1"/>
  <c r="L8620" i="13" a="1"/>
  <c r="L8620" i="13" s="1"/>
  <c r="L9644" i="13" a="1"/>
  <c r="L9644" i="13" s="1"/>
  <c r="K8462" i="13" a="1"/>
  <c r="K8462" i="13" s="1"/>
  <c r="K9486" i="13" a="1"/>
  <c r="K9486" i="13" s="1"/>
  <c r="K10510" i="13" a="1"/>
  <c r="K10510" i="13" s="1"/>
  <c r="L8774" i="13" a="1"/>
  <c r="L8774" i="13" s="1"/>
  <c r="L9798" i="13" a="1"/>
  <c r="L9798" i="13" s="1"/>
  <c r="L699" i="13" a="1"/>
  <c r="L699" i="13" s="1"/>
  <c r="K1908" i="13" a="1"/>
  <c r="K1908" i="13" s="1"/>
  <c r="L4309" i="13" a="1"/>
  <c r="L4309" i="13" s="1"/>
  <c r="L4821" i="13" a="1"/>
  <c r="L4821" i="13" s="1"/>
  <c r="L5333" i="13" a="1"/>
  <c r="L5333" i="13" s="1"/>
  <c r="L5845" i="13" a="1"/>
  <c r="L5845" i="13" s="1"/>
  <c r="L6357" i="13" a="1"/>
  <c r="L6357" i="13" s="1"/>
  <c r="L6869" i="13" a="1"/>
  <c r="L6869" i="13" s="1"/>
  <c r="L7381" i="13" a="1"/>
  <c r="L7381" i="13" s="1"/>
  <c r="L7893" i="13" a="1"/>
  <c r="L7893" i="13" s="1"/>
  <c r="K3171" i="13" a="1"/>
  <c r="K3171" i="13" s="1"/>
  <c r="K3683" i="13" a="1"/>
  <c r="K3683" i="13" s="1"/>
  <c r="K4195" i="13" a="1"/>
  <c r="K4195" i="13" s="1"/>
  <c r="K4707" i="13" a="1"/>
  <c r="K4707" i="13" s="1"/>
  <c r="K5219" i="13" a="1"/>
  <c r="K5219" i="13" s="1"/>
  <c r="K5731" i="13" a="1"/>
  <c r="K5731" i="13" s="1"/>
  <c r="K6243" i="13" a="1"/>
  <c r="K6243" i="13" s="1"/>
  <c r="K6755" i="13" a="1"/>
  <c r="K6755" i="13" s="1"/>
  <c r="K7267" i="13" a="1"/>
  <c r="K7267" i="13" s="1"/>
  <c r="K7779" i="13" a="1"/>
  <c r="K7779" i="13" s="1"/>
  <c r="L3883" i="13" a="1"/>
  <c r="L3883" i="13" s="1"/>
  <c r="L4395" i="13" a="1"/>
  <c r="L4395" i="13" s="1"/>
  <c r="L4907" i="13" a="1"/>
  <c r="L4907" i="13" s="1"/>
  <c r="L5419" i="13" a="1"/>
  <c r="L5419" i="13" s="1"/>
  <c r="L5931" i="13" a="1"/>
  <c r="L5931" i="13" s="1"/>
  <c r="L6443" i="13" a="1"/>
  <c r="L6443" i="13" s="1"/>
  <c r="L6955" i="13" a="1"/>
  <c r="L6955" i="13" s="1"/>
  <c r="L7467" i="13" a="1"/>
  <c r="L7467" i="13" s="1"/>
  <c r="L7979" i="13" a="1"/>
  <c r="L7979" i="13" s="1"/>
  <c r="K2157" i="13" a="1"/>
  <c r="K2157" i="13" s="1"/>
  <c r="K2669" i="13" a="1"/>
  <c r="K2669" i="13" s="1"/>
  <c r="K3181" i="13" a="1"/>
  <c r="K3181" i="13" s="1"/>
  <c r="K3693" i="13" a="1"/>
  <c r="K3693" i="13" s="1"/>
  <c r="K4205" i="13" a="1"/>
  <c r="K4205" i="13" s="1"/>
  <c r="K4717" i="13" a="1"/>
  <c r="K4717" i="13" s="1"/>
  <c r="K5229" i="13" a="1"/>
  <c r="K5229" i="13" s="1"/>
  <c r="K5741" i="13" a="1"/>
  <c r="K5741" i="13" s="1"/>
  <c r="K6253" i="13" a="1"/>
  <c r="K6253" i="13" s="1"/>
  <c r="K6765" i="13" a="1"/>
  <c r="K6765" i="13" s="1"/>
  <c r="K7277" i="13" a="1"/>
  <c r="K7277" i="13" s="1"/>
  <c r="K7789" i="13" a="1"/>
  <c r="K7789" i="13" s="1"/>
  <c r="L8329" i="13" a="1"/>
  <c r="L8329" i="13" s="1"/>
  <c r="L8841" i="13" a="1"/>
  <c r="L8841" i="13" s="1"/>
  <c r="L9353" i="13" a="1"/>
  <c r="L9353" i="13" s="1"/>
  <c r="L9865" i="13" a="1"/>
  <c r="L9865" i="13" s="1"/>
  <c r="L10377" i="13" a="1"/>
  <c r="L10377" i="13" s="1"/>
  <c r="K8175" i="13" a="1"/>
  <c r="K8175" i="13" s="1"/>
  <c r="K8687" i="13" a="1"/>
  <c r="K8687" i="13" s="1"/>
  <c r="K9199" i="13" a="1"/>
  <c r="K9199" i="13" s="1"/>
  <c r="K9711" i="13" a="1"/>
  <c r="K9711" i="13" s="1"/>
  <c r="K10223" i="13" a="1"/>
  <c r="K10223" i="13" s="1"/>
  <c r="L8527" i="13" a="1"/>
  <c r="L8527" i="13" s="1"/>
  <c r="L9039" i="13" a="1"/>
  <c r="L9039" i="13" s="1"/>
  <c r="L9551" i="13" a="1"/>
  <c r="L9551" i="13" s="1"/>
  <c r="L10063" i="13" a="1"/>
  <c r="L10063" i="13" s="1"/>
  <c r="L10575" i="13" a="1"/>
  <c r="L10575" i="13" s="1"/>
  <c r="K8329" i="13" a="1"/>
  <c r="K8329" i="13" s="1"/>
  <c r="K8841" i="13" a="1"/>
  <c r="K8841" i="13" s="1"/>
  <c r="K9353" i="13" a="1"/>
  <c r="K9353" i="13" s="1"/>
  <c r="K9865" i="13" a="1"/>
  <c r="K9865" i="13" s="1"/>
  <c r="L29" i="13" a="1"/>
  <c r="L29" i="13" s="1"/>
  <c r="L541" i="13" a="1"/>
  <c r="L541" i="13" s="1"/>
  <c r="L1053" i="13" a="1"/>
  <c r="L1053" i="13" s="1"/>
  <c r="L1565" i="13" a="1"/>
  <c r="L1565" i="13" s="1"/>
  <c r="L2077" i="13" a="1"/>
  <c r="L2077" i="13" s="1"/>
  <c r="K502" i="13" a="1"/>
  <c r="K502" i="13" s="1"/>
  <c r="L364" i="13" a="1"/>
  <c r="L364" i="13" s="1"/>
  <c r="L876" i="13" a="1"/>
  <c r="L876" i="13" s="1"/>
  <c r="L1388" i="13" a="1"/>
  <c r="L1388" i="13" s="1"/>
  <c r="L1900" i="13" a="1"/>
  <c r="L1900" i="13" s="1"/>
  <c r="L2412" i="13" a="1"/>
  <c r="L2412" i="13" s="1"/>
  <c r="K946" i="13" a="1"/>
  <c r="K946" i="13" s="1"/>
  <c r="K2082" i="13" a="1"/>
  <c r="K2082" i="13" s="1"/>
  <c r="K2742" i="13" a="1"/>
  <c r="K2742" i="13" s="1"/>
  <c r="K3254" i="13" a="1"/>
  <c r="K3254" i="13" s="1"/>
  <c r="L931" i="13" a="1"/>
  <c r="L931" i="13" s="1"/>
  <c r="L2055" i="13" a="1"/>
  <c r="L2055" i="13" s="1"/>
  <c r="L354" i="13" a="1"/>
  <c r="L354" i="13" s="1"/>
  <c r="L866" i="13" a="1"/>
  <c r="L866" i="13" s="1"/>
  <c r="L1378" i="13" a="1"/>
  <c r="L1378" i="13" s="1"/>
  <c r="L1890" i="13" a="1"/>
  <c r="L1890" i="13" s="1"/>
  <c r="K2752" i="13" a="1"/>
  <c r="K2752" i="13" s="1"/>
  <c r="K3264" i="13" a="1"/>
  <c r="K3264" i="13" s="1"/>
  <c r="K3776" i="13" a="1"/>
  <c r="K3776" i="13" s="1"/>
  <c r="K4288" i="13" a="1"/>
  <c r="K4288" i="13" s="1"/>
  <c r="K4800" i="13" a="1"/>
  <c r="K4800" i="13" s="1"/>
  <c r="K5312" i="13" a="1"/>
  <c r="K5312" i="13" s="1"/>
  <c r="K5824" i="13" a="1"/>
  <c r="K5824" i="13" s="1"/>
  <c r="K6336" i="13" a="1"/>
  <c r="K6336" i="13" s="1"/>
  <c r="K6848" i="13" a="1"/>
  <c r="K6848" i="13" s="1"/>
  <c r="K7360" i="13" a="1"/>
  <c r="K7360" i="13" s="1"/>
  <c r="K7872" i="13" a="1"/>
  <c r="K7872" i="13" s="1"/>
  <c r="L3148" i="13" a="1"/>
  <c r="L3148" i="13" s="1"/>
  <c r="L3660" i="13" a="1"/>
  <c r="L3660" i="13" s="1"/>
  <c r="L4172" i="13" a="1"/>
  <c r="L4172" i="13" s="1"/>
  <c r="L4684" i="13" a="1"/>
  <c r="L4684" i="13" s="1"/>
  <c r="L5196" i="13" a="1"/>
  <c r="L5196" i="13" s="1"/>
  <c r="L5708" i="13" a="1"/>
  <c r="L5708" i="13" s="1"/>
  <c r="L6220" i="13" a="1"/>
  <c r="L6220" i="13" s="1"/>
  <c r="L6732" i="13" a="1"/>
  <c r="L6732" i="13" s="1"/>
  <c r="L7244" i="13" a="1"/>
  <c r="L7244" i="13" s="1"/>
  <c r="L7756" i="13" a="1"/>
  <c r="L7756" i="13" s="1"/>
  <c r="K3862" i="13" a="1"/>
  <c r="K3862" i="13" s="1"/>
  <c r="K4374" i="13" a="1"/>
  <c r="K4374" i="13" s="1"/>
  <c r="K4886" i="13" a="1"/>
  <c r="K4886" i="13" s="1"/>
  <c r="K5398" i="13" a="1"/>
  <c r="K5398" i="13" s="1"/>
  <c r="K5910" i="13" a="1"/>
  <c r="K5910" i="13" s="1"/>
  <c r="K6422" i="13" a="1"/>
  <c r="K6422" i="13" s="1"/>
  <c r="K6934" i="13" a="1"/>
  <c r="K6934" i="13" s="1"/>
  <c r="K7446" i="13" a="1"/>
  <c r="K7446" i="13" s="1"/>
  <c r="K7958" i="13" a="1"/>
  <c r="K7958" i="13" s="1"/>
  <c r="L2134" i="13" a="1"/>
  <c r="L2134" i="13" s="1"/>
  <c r="L2646" i="13" a="1"/>
  <c r="L2646" i="13" s="1"/>
  <c r="L3158" i="13" a="1"/>
  <c r="L3158" i="13" s="1"/>
  <c r="L3670" i="13" a="1"/>
  <c r="L3670" i="13" s="1"/>
  <c r="L4182" i="13" a="1"/>
  <c r="L4182" i="13" s="1"/>
  <c r="L4694" i="13" a="1"/>
  <c r="L4694" i="13" s="1"/>
  <c r="L5206" i="13" a="1"/>
  <c r="L5206" i="13" s="1"/>
  <c r="L5718" i="13" a="1"/>
  <c r="L5718" i="13" s="1"/>
  <c r="L6230" i="13" a="1"/>
  <c r="L6230" i="13" s="1"/>
  <c r="L6742" i="13" a="1"/>
  <c r="L6742" i="13" s="1"/>
  <c r="L7254" i="13" a="1"/>
  <c r="L7254" i="13" s="1"/>
  <c r="L7766" i="13" a="1"/>
  <c r="L7766" i="13" s="1"/>
  <c r="K8308" i="13" a="1"/>
  <c r="K8308" i="13" s="1"/>
  <c r="K8820" i="13" a="1"/>
  <c r="K8820" i="13" s="1"/>
  <c r="K9332" i="13" a="1"/>
  <c r="K9332" i="13" s="1"/>
  <c r="K9844" i="13" a="1"/>
  <c r="K9844" i="13" s="1"/>
  <c r="K10356" i="13" a="1"/>
  <c r="K10356" i="13" s="1"/>
  <c r="L8152" i="13" a="1"/>
  <c r="L8152" i="13" s="1"/>
  <c r="L8664" i="13" a="1"/>
  <c r="L8664" i="13" s="1"/>
  <c r="L9176" i="13" a="1"/>
  <c r="L9176" i="13" s="1"/>
  <c r="L9688" i="13" a="1"/>
  <c r="L9688" i="13" s="1"/>
  <c r="L10200" i="13" a="1"/>
  <c r="L10200" i="13" s="1"/>
  <c r="K8506" i="13" a="1"/>
  <c r="K8506" i="13" s="1"/>
  <c r="K9018" i="13" a="1"/>
  <c r="K9018" i="13" s="1"/>
  <c r="K9530" i="13" a="1"/>
  <c r="K9530" i="13" s="1"/>
  <c r="K9243" i="13" a="1"/>
  <c r="K9243" i="13" s="1"/>
  <c r="L9083" i="13" a="1"/>
  <c r="L9083" i="13" s="1"/>
  <c r="K8373" i="13" a="1"/>
  <c r="K8373" i="13" s="1"/>
  <c r="K10624" i="13" a="1"/>
  <c r="K10624" i="13" s="1"/>
  <c r="L10467" i="13" a="1"/>
  <c r="L10467" i="13" s="1"/>
  <c r="K9757" i="13" a="1"/>
  <c r="K9757" i="13" s="1"/>
  <c r="K9483" i="13" a="1"/>
  <c r="K9483" i="13" s="1"/>
  <c r="L9323" i="13" a="1"/>
  <c r="L9323" i="13" s="1"/>
  <c r="L8883" i="13" a="1"/>
  <c r="L8883" i="13" s="1"/>
  <c r="K8173" i="13" a="1"/>
  <c r="K8173" i="13" s="1"/>
  <c r="K9997" i="13" a="1"/>
  <c r="K9997" i="13" s="1"/>
  <c r="L9202" i="13" a="1"/>
  <c r="L9202" i="13" s="1"/>
  <c r="K10442" i="13" a="1"/>
  <c r="K10442" i="13" s="1"/>
  <c r="L9314" i="13" a="1"/>
  <c r="L9314" i="13" s="1"/>
  <c r="K10546" i="13" a="1"/>
  <c r="K10546" i="13" s="1"/>
  <c r="L9138" i="13" a="1"/>
  <c r="L9138" i="13" s="1"/>
  <c r="K10434" i="13" a="1"/>
  <c r="K10434" i="13" s="1"/>
  <c r="K9051" i="13" a="1"/>
  <c r="K9051" i="13" s="1"/>
  <c r="K992" i="13" a="1"/>
  <c r="K992" i="13" s="1"/>
  <c r="K1504" i="13" a="1"/>
  <c r="K1504" i="13" s="1"/>
  <c r="K2016" i="13" a="1"/>
  <c r="K2016" i="13" s="1"/>
  <c r="K250" i="13" a="1"/>
  <c r="K250" i="13" s="1"/>
  <c r="K303" i="13" a="1"/>
  <c r="K303" i="13" s="1"/>
  <c r="K815" i="13" a="1"/>
  <c r="K815" i="13" s="1"/>
  <c r="K1327" i="13" a="1"/>
  <c r="K1327" i="13" s="1"/>
  <c r="K1839" i="13" a="1"/>
  <c r="K1839" i="13" s="1"/>
  <c r="K2351" i="13" a="1"/>
  <c r="K2351" i="13" s="1"/>
  <c r="K702" i="13" a="1"/>
  <c r="K702" i="13" s="1"/>
  <c r="K1958" i="13" a="1"/>
  <c r="K1958" i="13" s="1"/>
  <c r="L2679" i="13" a="1"/>
  <c r="L2679" i="13" s="1"/>
  <c r="L3191" i="13" a="1"/>
  <c r="L3191" i="13" s="1"/>
  <c r="L679" i="13" a="1"/>
  <c r="L679" i="13" s="1"/>
  <c r="L1931" i="13" a="1"/>
  <c r="L1931" i="13" s="1"/>
  <c r="K293" i="13" a="1"/>
  <c r="K293" i="13" s="1"/>
  <c r="K805" i="13" a="1"/>
  <c r="K805" i="13" s="1"/>
  <c r="K1317" i="13" a="1"/>
  <c r="K1317" i="13" s="1"/>
  <c r="K1829" i="13" a="1"/>
  <c r="K1829" i="13" s="1"/>
  <c r="L2689" i="13" a="1"/>
  <c r="L2689" i="13" s="1"/>
  <c r="L3201" i="13" a="1"/>
  <c r="L3201" i="13" s="1"/>
  <c r="L3713" i="13" a="1"/>
  <c r="L3713" i="13" s="1"/>
  <c r="L4225" i="13" a="1"/>
  <c r="L4225" i="13" s="1"/>
  <c r="L4737" i="13" a="1"/>
  <c r="L4737" i="13" s="1"/>
  <c r="L5249" i="13" a="1"/>
  <c r="L5249" i="13" s="1"/>
  <c r="L5761" i="13" a="1"/>
  <c r="L5761" i="13" s="1"/>
  <c r="L6273" i="13" a="1"/>
  <c r="L6273" i="13" s="1"/>
  <c r="L6785" i="13" a="1"/>
  <c r="L6785" i="13" s="1"/>
  <c r="L7297" i="13" a="1"/>
  <c r="L7297" i="13" s="1"/>
  <c r="L7809" i="13" a="1"/>
  <c r="L7809" i="13" s="1"/>
  <c r="K3087" i="13" a="1"/>
  <c r="K3087" i="13" s="1"/>
  <c r="K3599" i="13" a="1"/>
  <c r="K3599" i="13" s="1"/>
  <c r="K4111" i="13" a="1"/>
  <c r="K4111" i="13" s="1"/>
  <c r="K4623" i="13" a="1"/>
  <c r="K4623" i="13" s="1"/>
  <c r="K5135" i="13" a="1"/>
  <c r="K5135" i="13" s="1"/>
  <c r="K5647" i="13" a="1"/>
  <c r="K5647" i="13" s="1"/>
  <c r="K6159" i="13" a="1"/>
  <c r="K6159" i="13" s="1"/>
  <c r="K6671" i="13" a="1"/>
  <c r="K6671" i="13" s="1"/>
  <c r="K7183" i="13" a="1"/>
  <c r="K7183" i="13" s="1"/>
  <c r="K7695" i="13" a="1"/>
  <c r="K7695" i="13" s="1"/>
  <c r="L3799" i="13" a="1"/>
  <c r="L3799" i="13" s="1"/>
  <c r="L4311" i="13" a="1"/>
  <c r="L4311" i="13" s="1"/>
  <c r="L4823" i="13" a="1"/>
  <c r="L4823" i="13" s="1"/>
  <c r="L5335" i="13" a="1"/>
  <c r="L5335" i="13" s="1"/>
  <c r="L5847" i="13" a="1"/>
  <c r="L5847" i="13" s="1"/>
  <c r="L6359" i="13" a="1"/>
  <c r="L6359" i="13" s="1"/>
  <c r="L6871" i="13" a="1"/>
  <c r="L6871" i="13" s="1"/>
  <c r="L7383" i="13" a="1"/>
  <c r="L7383" i="13" s="1"/>
  <c r="L7895" i="13" a="1"/>
  <c r="L7895" i="13" s="1"/>
  <c r="L8407" i="13" a="1"/>
  <c r="L8407" i="13" s="1"/>
  <c r="K2585" i="13" a="1"/>
  <c r="K2585" i="13" s="1"/>
  <c r="K3097" i="13" a="1"/>
  <c r="K3097" i="13" s="1"/>
  <c r="K3609" i="13" a="1"/>
  <c r="K3609" i="13" s="1"/>
  <c r="K4121" i="13" a="1"/>
  <c r="K4121" i="13" s="1"/>
  <c r="K4633" i="13" a="1"/>
  <c r="K4633" i="13" s="1"/>
  <c r="K5145" i="13" a="1"/>
  <c r="K5145" i="13" s="1"/>
  <c r="K5657" i="13" a="1"/>
  <c r="K5657" i="13" s="1"/>
  <c r="K6169" i="13" a="1"/>
  <c r="K6169" i="13" s="1"/>
  <c r="K6681" i="13" a="1"/>
  <c r="K6681" i="13" s="1"/>
  <c r="K7193" i="13" a="1"/>
  <c r="K7193" i="13" s="1"/>
  <c r="K7705" i="13" a="1"/>
  <c r="K7705" i="13" s="1"/>
  <c r="L8245" i="13" a="1"/>
  <c r="L8245" i="13" s="1"/>
  <c r="L8757" i="13" a="1"/>
  <c r="L8757" i="13" s="1"/>
  <c r="L9269" i="13" a="1"/>
  <c r="L9269" i="13" s="1"/>
  <c r="L9781" i="13" a="1"/>
  <c r="L9781" i="13" s="1"/>
  <c r="L10293" i="13" a="1"/>
  <c r="L10293" i="13" s="1"/>
  <c r="K8091" i="13" a="1"/>
  <c r="K8091" i="13" s="1"/>
  <c r="K8603" i="13" a="1"/>
  <c r="K8603" i="13" s="1"/>
  <c r="L201" i="13" a="1"/>
  <c r="L201" i="13" s="1"/>
  <c r="L713" i="13" a="1"/>
  <c r="L713" i="13" s="1"/>
  <c r="L1225" i="13" a="1"/>
  <c r="L1225" i="13" s="1"/>
  <c r="L1737" i="13" a="1"/>
  <c r="L1737" i="13" s="1"/>
  <c r="L2249" i="13" a="1"/>
  <c r="L2249" i="13" s="1"/>
  <c r="L24" i="13" a="1"/>
  <c r="L24" i="13" s="1"/>
  <c r="L536" i="13" a="1"/>
  <c r="L536" i="13" s="1"/>
  <c r="L1048" i="13" a="1"/>
  <c r="L1048" i="13" s="1"/>
  <c r="L1560" i="13" a="1"/>
  <c r="L1560" i="13" s="1"/>
  <c r="L2072" i="13" a="1"/>
  <c r="L2072" i="13" s="1"/>
  <c r="L2584" i="13" a="1"/>
  <c r="L2584" i="13" s="1"/>
  <c r="K1394" i="13" a="1"/>
  <c r="K1394" i="13" s="1"/>
  <c r="K2402" i="13" a="1"/>
  <c r="K2402" i="13" s="1"/>
  <c r="K2914" i="13" a="1"/>
  <c r="K2914" i="13" s="1"/>
  <c r="K3426" i="13" a="1"/>
  <c r="K3426" i="13" s="1"/>
  <c r="L1383" i="13" a="1"/>
  <c r="L1383" i="13" s="1"/>
  <c r="L14" i="13" a="1"/>
  <c r="L14" i="13" s="1"/>
  <c r="L526" i="13" a="1"/>
  <c r="L526" i="13" s="1"/>
  <c r="L1038" i="13" a="1"/>
  <c r="L1038" i="13" s="1"/>
  <c r="L1550" i="13" a="1"/>
  <c r="L1550" i="13" s="1"/>
  <c r="L2062" i="13" a="1"/>
  <c r="L2062" i="13" s="1"/>
  <c r="K2924" i="13" a="1"/>
  <c r="K2924" i="13" s="1"/>
  <c r="K3436" i="13" a="1"/>
  <c r="K3436" i="13" s="1"/>
  <c r="K3948" i="13" a="1"/>
  <c r="K3948" i="13" s="1"/>
  <c r="K4460" i="13" a="1"/>
  <c r="K4460" i="13" s="1"/>
  <c r="K4972" i="13" a="1"/>
  <c r="K4972" i="13" s="1"/>
  <c r="K5484" i="13" a="1"/>
  <c r="K5484" i="13" s="1"/>
  <c r="K5996" i="13" a="1"/>
  <c r="K5996" i="13" s="1"/>
  <c r="K6508" i="13" a="1"/>
  <c r="K6508" i="13" s="1"/>
  <c r="K7020" i="13" a="1"/>
  <c r="K7020" i="13" s="1"/>
  <c r="K7532" i="13" a="1"/>
  <c r="K7532" i="13" s="1"/>
  <c r="L2808" i="13" a="1"/>
  <c r="L2808" i="13" s="1"/>
  <c r="L3320" i="13" a="1"/>
  <c r="L3320" i="13" s="1"/>
  <c r="L3832" i="13" a="1"/>
  <c r="L3832" i="13" s="1"/>
  <c r="L4344" i="13" a="1"/>
  <c r="L4344" i="13" s="1"/>
  <c r="L4856" i="13" a="1"/>
  <c r="L4856" i="13" s="1"/>
  <c r="L5368" i="13" a="1"/>
  <c r="L5368" i="13" s="1"/>
  <c r="L5880" i="13" a="1"/>
  <c r="L5880" i="13" s="1"/>
  <c r="L6392" i="13" a="1"/>
  <c r="L6392" i="13" s="1"/>
  <c r="L6904" i="13" a="1"/>
  <c r="L6904" i="13" s="1"/>
  <c r="L7416" i="13" a="1"/>
  <c r="L7416" i="13" s="1"/>
  <c r="L7928" i="13" a="1"/>
  <c r="L7928" i="13" s="1"/>
  <c r="K4034" i="13" a="1"/>
  <c r="K4034" i="13" s="1"/>
  <c r="K4546" i="13" a="1"/>
  <c r="K4546" i="13" s="1"/>
  <c r="K5058" i="13" a="1"/>
  <c r="K5058" i="13" s="1"/>
  <c r="K5570" i="13" a="1"/>
  <c r="K5570" i="13" s="1"/>
  <c r="K6082" i="13" a="1"/>
  <c r="K6082" i="13" s="1"/>
  <c r="K6594" i="13" a="1"/>
  <c r="K6594" i="13" s="1"/>
  <c r="K7106" i="13" a="1"/>
  <c r="K7106" i="13" s="1"/>
  <c r="K7618" i="13" a="1"/>
  <c r="K7618" i="13" s="1"/>
  <c r="K8130" i="13" a="1"/>
  <c r="K8130" i="13" s="1"/>
  <c r="L2306" i="13" a="1"/>
  <c r="L2306" i="13" s="1"/>
  <c r="L2818" i="13" a="1"/>
  <c r="L2818" i="13" s="1"/>
  <c r="L3330" i="13" a="1"/>
  <c r="L3330" i="13" s="1"/>
  <c r="L3842" i="13" a="1"/>
  <c r="L3842" i="13" s="1"/>
  <c r="L4354" i="13" a="1"/>
  <c r="L4354" i="13" s="1"/>
  <c r="L4866" i="13" a="1"/>
  <c r="L4866" i="13" s="1"/>
  <c r="L5378" i="13" a="1"/>
  <c r="L5378" i="13" s="1"/>
  <c r="L5890" i="13" a="1"/>
  <c r="L5890" i="13" s="1"/>
  <c r="L6402" i="13" a="1"/>
  <c r="L6402" i="13" s="1"/>
  <c r="L6914" i="13" a="1"/>
  <c r="L6914" i="13" s="1"/>
  <c r="L7426" i="13" a="1"/>
  <c r="L7426" i="13" s="1"/>
  <c r="K7968" i="13" a="1"/>
  <c r="K7968" i="13" s="1"/>
  <c r="K8480" i="13" a="1"/>
  <c r="K8480" i="13" s="1"/>
  <c r="K8992" i="13" a="1"/>
  <c r="K8992" i="13" s="1"/>
  <c r="K9504" i="13" a="1"/>
  <c r="K9504" i="13" s="1"/>
  <c r="K10016" i="13" a="1"/>
  <c r="K10016" i="13" s="1"/>
  <c r="K10528" i="13" a="1"/>
  <c r="K10528" i="13" s="1"/>
  <c r="L8324" i="13" a="1"/>
  <c r="L8324" i="13" s="1"/>
  <c r="L8836" i="13" a="1"/>
  <c r="L8836" i="13" s="1"/>
  <c r="L9348" i="13" a="1"/>
  <c r="L9348" i="13" s="1"/>
  <c r="L9860" i="13" a="1"/>
  <c r="L9860" i="13" s="1"/>
  <c r="L10372" i="13" a="1"/>
  <c r="L10372" i="13" s="1"/>
  <c r="K8678" i="13" a="1"/>
  <c r="K8678" i="13" s="1"/>
  <c r="K9190" i="13" a="1"/>
  <c r="K9190" i="13" s="1"/>
  <c r="K9702" i="13" a="1"/>
  <c r="K9702" i="13" s="1"/>
  <c r="K10214" i="13" a="1"/>
  <c r="K10214" i="13" s="1"/>
  <c r="L7966" i="13" a="1"/>
  <c r="L7966" i="13" s="1"/>
  <c r="L8478" i="13" a="1"/>
  <c r="L8478" i="13" s="1"/>
  <c r="L8990" i="13" a="1"/>
  <c r="L8990" i="13" s="1"/>
  <c r="L9502" i="13" a="1"/>
  <c r="L9502" i="13" s="1"/>
  <c r="L10014" i="13" a="1"/>
  <c r="L10014" i="13" s="1"/>
  <c r="L10526" i="13" a="1"/>
  <c r="L10526" i="13" s="1"/>
  <c r="K92" i="13" a="1"/>
  <c r="K92" i="13" s="1"/>
  <c r="K604" i="13" a="1"/>
  <c r="K604" i="13" s="1"/>
  <c r="K1116" i="13" a="1"/>
  <c r="K1116" i="13" s="1"/>
  <c r="K1628" i="13" a="1"/>
  <c r="K1628" i="13" s="1"/>
  <c r="K2140" i="13" a="1"/>
  <c r="K2140" i="13" s="1"/>
  <c r="L751" i="13" a="1"/>
  <c r="L751" i="13" s="1"/>
  <c r="K427" i="13" a="1"/>
  <c r="K427" i="13" s="1"/>
  <c r="K939" i="13" a="1"/>
  <c r="K939" i="13" s="1"/>
  <c r="K1451" i="13" a="1"/>
  <c r="K1451" i="13" s="1"/>
  <c r="K1963" i="13" a="1"/>
  <c r="K1963" i="13" s="1"/>
  <c r="K2475" i="13" a="1"/>
  <c r="K2475" i="13" s="1"/>
  <c r="L1171" i="13" a="1"/>
  <c r="L1171" i="13" s="1"/>
  <c r="K2206" i="13" a="1"/>
  <c r="K2206" i="13" s="1"/>
  <c r="L2803" i="13" a="1"/>
  <c r="L2803" i="13" s="1"/>
  <c r="L3315" i="13" a="1"/>
  <c r="L3315" i="13" s="1"/>
  <c r="K1162" i="13" a="1"/>
  <c r="K1162" i="13" s="1"/>
  <c r="L2179" i="13" a="1"/>
  <c r="L2179" i="13" s="1"/>
  <c r="K417" i="13" a="1"/>
  <c r="K417" i="13" s="1"/>
  <c r="K929" i="13" a="1"/>
  <c r="K929" i="13" s="1"/>
  <c r="K1441" i="13" a="1"/>
  <c r="K1441" i="13" s="1"/>
  <c r="K1953" i="13" a="1"/>
  <c r="K1953" i="13" s="1"/>
  <c r="L2813" i="13" a="1"/>
  <c r="L2813" i="13" s="1"/>
  <c r="L3325" i="13" a="1"/>
  <c r="L3325" i="13" s="1"/>
  <c r="L3837" i="13" a="1"/>
  <c r="L3837" i="13" s="1"/>
  <c r="L4349" i="13" a="1"/>
  <c r="L4349" i="13" s="1"/>
  <c r="L4861" i="13" a="1"/>
  <c r="L4861" i="13" s="1"/>
  <c r="L5373" i="13" a="1"/>
  <c r="L5373" i="13" s="1"/>
  <c r="L5885" i="13" a="1"/>
  <c r="L5885" i="13" s="1"/>
  <c r="L6397" i="13" a="1"/>
  <c r="L6397" i="13" s="1"/>
  <c r="L6909" i="13" a="1"/>
  <c r="L6909" i="13" s="1"/>
  <c r="L7421" i="13" a="1"/>
  <c r="L7421" i="13" s="1"/>
  <c r="K2699" i="13" a="1"/>
  <c r="K2699" i="13" s="1"/>
  <c r="K3211" i="13" a="1"/>
  <c r="K3211" i="13" s="1"/>
  <c r="K3723" i="13" a="1"/>
  <c r="K3723" i="13" s="1"/>
  <c r="K4235" i="13" a="1"/>
  <c r="K4235" i="13" s="1"/>
  <c r="K4747" i="13" a="1"/>
  <c r="K4747" i="13" s="1"/>
  <c r="K5259" i="13" a="1"/>
  <c r="K5259" i="13" s="1"/>
  <c r="K5771" i="13" a="1"/>
  <c r="K5771" i="13" s="1"/>
  <c r="K6283" i="13" a="1"/>
  <c r="K6283" i="13" s="1"/>
  <c r="K6795" i="13" a="1"/>
  <c r="K6795" i="13" s="1"/>
  <c r="K7307" i="13" a="1"/>
  <c r="K7307" i="13" s="1"/>
  <c r="K7819" i="13" a="1"/>
  <c r="K7819" i="13" s="1"/>
  <c r="L3923" i="13" a="1"/>
  <c r="L3923" i="13" s="1"/>
  <c r="L4435" i="13" a="1"/>
  <c r="L4435" i="13" s="1"/>
  <c r="L4947" i="13" a="1"/>
  <c r="L4947" i="13" s="1"/>
  <c r="L5459" i="13" a="1"/>
  <c r="L5459" i="13" s="1"/>
  <c r="L5971" i="13" a="1"/>
  <c r="L5971" i="13" s="1"/>
  <c r="L6483" i="13" a="1"/>
  <c r="L6483" i="13" s="1"/>
  <c r="L6995" i="13" a="1"/>
  <c r="L6995" i="13" s="1"/>
  <c r="L7507" i="13" a="1"/>
  <c r="L7507" i="13" s="1"/>
  <c r="L8019" i="13" a="1"/>
  <c r="L8019" i="13" s="1"/>
  <c r="K2197" i="13" a="1"/>
  <c r="K2197" i="13" s="1"/>
  <c r="K2709" i="13" a="1"/>
  <c r="K2709" i="13" s="1"/>
  <c r="K3221" i="13" a="1"/>
  <c r="K3221" i="13" s="1"/>
  <c r="K3733" i="13" a="1"/>
  <c r="K3733" i="13" s="1"/>
  <c r="K4245" i="13" a="1"/>
  <c r="K4245" i="13" s="1"/>
  <c r="K4757" i="13" a="1"/>
  <c r="K4757" i="13" s="1"/>
  <c r="K5269" i="13" a="1"/>
  <c r="K5269" i="13" s="1"/>
  <c r="K5781" i="13" a="1"/>
  <c r="K5781" i="13" s="1"/>
  <c r="K6293" i="13" a="1"/>
  <c r="K6293" i="13" s="1"/>
  <c r="K6805" i="13" a="1"/>
  <c r="K6805" i="13" s="1"/>
  <c r="K7317" i="13" a="1"/>
  <c r="K7317" i="13" s="1"/>
  <c r="K7829" i="13" a="1"/>
  <c r="K7829" i="13" s="1"/>
  <c r="L8369" i="13" a="1"/>
  <c r="L8369" i="13" s="1"/>
  <c r="L8881" i="13" a="1"/>
  <c r="L8881" i="13" s="1"/>
  <c r="L9393" i="13" a="1"/>
  <c r="L9393" i="13" s="1"/>
  <c r="L9905" i="13" a="1"/>
  <c r="L9905" i="13" s="1"/>
  <c r="L10417" i="13" a="1"/>
  <c r="L10417" i="13" s="1"/>
  <c r="K8215" i="13" a="1"/>
  <c r="K8215" i="13" s="1"/>
  <c r="K8727" i="13" a="1"/>
  <c r="K8727" i="13" s="1"/>
  <c r="K9239" i="13" a="1"/>
  <c r="K9239" i="13" s="1"/>
  <c r="K9751" i="13" a="1"/>
  <c r="K9751" i="13" s="1"/>
  <c r="K10263" i="13" a="1"/>
  <c r="K10263" i="13" s="1"/>
  <c r="L8567" i="13" a="1"/>
  <c r="L8567" i="13" s="1"/>
  <c r="L9079" i="13" a="1"/>
  <c r="L9079" i="13" s="1"/>
  <c r="L9591" i="13" a="1"/>
  <c r="L9591" i="13" s="1"/>
  <c r="L10103" i="13" a="1"/>
  <c r="L10103" i="13" s="1"/>
  <c r="L10615" i="13" a="1"/>
  <c r="L10615" i="13" s="1"/>
  <c r="K8369" i="13" a="1"/>
  <c r="K8369" i="13" s="1"/>
  <c r="K8881" i="13" a="1"/>
  <c r="K8881" i="13" s="1"/>
  <c r="K9393" i="13" a="1"/>
  <c r="K9393" i="13" s="1"/>
  <c r="K9905" i="13" a="1"/>
  <c r="K9905" i="13" s="1"/>
  <c r="L69" i="13" a="1"/>
  <c r="L69" i="13" s="1"/>
  <c r="L581" i="13" a="1"/>
  <c r="L581" i="13" s="1"/>
  <c r="L1093" i="13" a="1"/>
  <c r="L1093" i="13" s="1"/>
  <c r="L1605" i="13" a="1"/>
  <c r="L1605" i="13" s="1"/>
  <c r="L2117" i="13" a="1"/>
  <c r="L2117" i="13" s="1"/>
  <c r="K662" i="13" a="1"/>
  <c r="K662" i="13" s="1"/>
  <c r="L404" i="13" a="1"/>
  <c r="L404" i="13" s="1"/>
  <c r="L916" i="13" a="1"/>
  <c r="L916" i="13" s="1"/>
  <c r="L1428" i="13" a="1"/>
  <c r="L1428" i="13" s="1"/>
  <c r="L1940" i="13" a="1"/>
  <c r="L1940" i="13" s="1"/>
  <c r="L2452" i="13" a="1"/>
  <c r="L2452" i="13" s="1"/>
  <c r="K1106" i="13" a="1"/>
  <c r="K1106" i="13" s="1"/>
  <c r="K2162" i="13" a="1"/>
  <c r="K2162" i="13" s="1"/>
  <c r="K2782" i="13" a="1"/>
  <c r="K2782" i="13" s="1"/>
  <c r="K3294" i="13" a="1"/>
  <c r="K3294" i="13" s="1"/>
  <c r="L1091" i="13" a="1"/>
  <c r="L1091" i="13" s="1"/>
  <c r="L2135" i="13" a="1"/>
  <c r="L2135" i="13" s="1"/>
  <c r="L394" i="13" a="1"/>
  <c r="L394" i="13" s="1"/>
  <c r="L906" i="13" a="1"/>
  <c r="L906" i="13" s="1"/>
  <c r="L1418" i="13" a="1"/>
  <c r="L1418" i="13" s="1"/>
  <c r="L1930" i="13" a="1"/>
  <c r="L1930" i="13" s="1"/>
  <c r="K2792" i="13" a="1"/>
  <c r="K2792" i="13" s="1"/>
  <c r="K3304" i="13" a="1"/>
  <c r="K3304" i="13" s="1"/>
  <c r="K3816" i="13" a="1"/>
  <c r="K3816" i="13" s="1"/>
  <c r="K4328" i="13" a="1"/>
  <c r="K4328" i="13" s="1"/>
  <c r="K4840" i="13" a="1"/>
  <c r="K4840" i="13" s="1"/>
  <c r="K5352" i="13" a="1"/>
  <c r="K5352" i="13" s="1"/>
  <c r="K5864" i="13" a="1"/>
  <c r="K5864" i="13" s="1"/>
  <c r="K6376" i="13" a="1"/>
  <c r="K6376" i="13" s="1"/>
  <c r="K6888" i="13" a="1"/>
  <c r="K6888" i="13" s="1"/>
  <c r="K7400" i="13" a="1"/>
  <c r="K7400" i="13" s="1"/>
  <c r="K7912" i="13" a="1"/>
  <c r="K7912" i="13" s="1"/>
  <c r="L3188" i="13" a="1"/>
  <c r="L3188" i="13" s="1"/>
  <c r="L3700" i="13" a="1"/>
  <c r="L3700" i="13" s="1"/>
  <c r="L4212" i="13" a="1"/>
  <c r="L4212" i="13" s="1"/>
  <c r="L4724" i="13" a="1"/>
  <c r="L4724" i="13" s="1"/>
  <c r="L5236" i="13" a="1"/>
  <c r="L5236" i="13" s="1"/>
  <c r="L5748" i="13" a="1"/>
  <c r="L5748" i="13" s="1"/>
  <c r="L6260" i="13" a="1"/>
  <c r="L6260" i="13" s="1"/>
  <c r="L6772" i="13" a="1"/>
  <c r="L6772" i="13" s="1"/>
  <c r="L7284" i="13" a="1"/>
  <c r="L7284" i="13" s="1"/>
  <c r="L7796" i="13" a="1"/>
  <c r="L7796" i="13" s="1"/>
  <c r="K3902" i="13" a="1"/>
  <c r="K3902" i="13" s="1"/>
  <c r="K4414" i="13" a="1"/>
  <c r="K4414" i="13" s="1"/>
  <c r="K4926" i="13" a="1"/>
  <c r="K4926" i="13" s="1"/>
  <c r="K5438" i="13" a="1"/>
  <c r="K5438" i="13" s="1"/>
  <c r="K5950" i="13" a="1"/>
  <c r="K5950" i="13" s="1"/>
  <c r="K6462" i="13" a="1"/>
  <c r="K6462" i="13" s="1"/>
  <c r="K6974" i="13" a="1"/>
  <c r="K6974" i="13" s="1"/>
  <c r="K7486" i="13" a="1"/>
  <c r="K7486" i="13" s="1"/>
  <c r="K7998" i="13" a="1"/>
  <c r="K7998" i="13" s="1"/>
  <c r="L2174" i="13" a="1"/>
  <c r="L2174" i="13" s="1"/>
  <c r="L2686" i="13" a="1"/>
  <c r="L2686" i="13" s="1"/>
  <c r="L3198" i="13" a="1"/>
  <c r="L3198" i="13" s="1"/>
  <c r="L3710" i="13" a="1"/>
  <c r="L3710" i="13" s="1"/>
  <c r="L4222" i="13" a="1"/>
  <c r="L4222" i="13" s="1"/>
  <c r="L4734" i="13" a="1"/>
  <c r="L4734" i="13" s="1"/>
  <c r="L5246" i="13" a="1"/>
  <c r="L5246" i="13" s="1"/>
  <c r="L5758" i="13" a="1"/>
  <c r="L5758" i="13" s="1"/>
  <c r="L6270" i="13" a="1"/>
  <c r="L6270" i="13" s="1"/>
  <c r="L6782" i="13" a="1"/>
  <c r="L6782" i="13" s="1"/>
  <c r="L7294" i="13" a="1"/>
  <c r="L7294" i="13" s="1"/>
  <c r="L7806" i="13" a="1"/>
  <c r="L7806" i="13" s="1"/>
  <c r="K8348" i="13" a="1"/>
  <c r="K8348" i="13" s="1"/>
  <c r="K8860" i="13" a="1"/>
  <c r="K8860" i="13" s="1"/>
  <c r="K9372" i="13" a="1"/>
  <c r="K9372" i="13" s="1"/>
  <c r="K9884" i="13" a="1"/>
  <c r="K9884" i="13" s="1"/>
  <c r="K10396" i="13" a="1"/>
  <c r="K10396" i="13" s="1"/>
  <c r="L8192" i="13" a="1"/>
  <c r="L8192" i="13" s="1"/>
  <c r="L8704" i="13" a="1"/>
  <c r="L8704" i="13" s="1"/>
  <c r="L9216" i="13" a="1"/>
  <c r="L9216" i="13" s="1"/>
  <c r="L9728" i="13" a="1"/>
  <c r="L9728" i="13" s="1"/>
  <c r="L10240" i="13" a="1"/>
  <c r="L10240" i="13" s="1"/>
  <c r="K8546" i="13" a="1"/>
  <c r="K8546" i="13" s="1"/>
  <c r="K9058" i="13" a="1"/>
  <c r="K9058" i="13" s="1"/>
  <c r="K9570" i="13" a="1"/>
  <c r="K9570" i="13" s="1"/>
  <c r="K9403" i="13" a="1"/>
  <c r="K9403" i="13" s="1"/>
  <c r="L9243" i="13" a="1"/>
  <c r="L9243" i="13" s="1"/>
  <c r="K8533" i="13" a="1"/>
  <c r="K8533" i="13" s="1"/>
  <c r="L8579" i="13" a="1"/>
  <c r="L8579" i="13" s="1"/>
  <c r="K10629" i="13" a="1"/>
  <c r="K10629" i="13" s="1"/>
  <c r="K9845" i="13" a="1"/>
  <c r="K9845" i="13" s="1"/>
  <c r="K9643" i="13" a="1"/>
  <c r="K9643" i="13" s="1"/>
  <c r="L9483" i="13" a="1"/>
  <c r="L9483" i="13" s="1"/>
  <c r="L9043" i="13" a="1"/>
  <c r="L9043" i="13" s="1"/>
  <c r="K8333" i="13" a="1"/>
  <c r="K8333" i="13" s="1"/>
  <c r="K10077" i="13" a="1"/>
  <c r="K10077" i="13" s="1"/>
  <c r="L9082" i="13" a="1"/>
  <c r="L9082" i="13" s="1"/>
  <c r="K10362" i="13" a="1"/>
  <c r="K10362" i="13" s="1"/>
  <c r="L9194" i="13" a="1"/>
  <c r="L9194" i="13" s="1"/>
  <c r="K10577" i="13" a="1"/>
  <c r="K10577" i="13" s="1"/>
  <c r="L9018" i="13" a="1"/>
  <c r="L9018" i="13" s="1"/>
  <c r="K10354" i="13" a="1"/>
  <c r="K10354" i="13" s="1"/>
  <c r="K9011" i="13" a="1"/>
  <c r="K9011" i="13" s="1"/>
  <c r="K2030" i="13" a="1"/>
  <c r="K2030" i="13" s="1"/>
  <c r="L2715" i="13" a="1"/>
  <c r="L2715" i="13" s="1"/>
  <c r="L3227" i="13" a="1"/>
  <c r="L3227" i="13" s="1"/>
  <c r="L827" i="13" a="1"/>
  <c r="L827" i="13" s="1"/>
  <c r="L2003" i="13" a="1"/>
  <c r="L2003" i="13" s="1"/>
  <c r="K329" i="13" a="1"/>
  <c r="K329" i="13" s="1"/>
  <c r="K841" i="13" a="1"/>
  <c r="K841" i="13" s="1"/>
  <c r="K1353" i="13" a="1"/>
  <c r="K1353" i="13" s="1"/>
  <c r="K1865" i="13" a="1"/>
  <c r="K1865" i="13" s="1"/>
  <c r="L2725" i="13" a="1"/>
  <c r="L2725" i="13" s="1"/>
  <c r="L3237" i="13" a="1"/>
  <c r="L3237" i="13" s="1"/>
  <c r="L3749" i="13" a="1"/>
  <c r="L3749" i="13" s="1"/>
  <c r="L4261" i="13" a="1"/>
  <c r="L4261" i="13" s="1"/>
  <c r="L4773" i="13" a="1"/>
  <c r="L4773" i="13" s="1"/>
  <c r="L5285" i="13" a="1"/>
  <c r="L5285" i="13" s="1"/>
  <c r="L5797" i="13" a="1"/>
  <c r="L5797" i="13" s="1"/>
  <c r="L6309" i="13" a="1"/>
  <c r="L6309" i="13" s="1"/>
  <c r="L6821" i="13" a="1"/>
  <c r="L6821" i="13" s="1"/>
  <c r="L7333" i="13" a="1"/>
  <c r="L7333" i="13" s="1"/>
  <c r="L7845" i="13" a="1"/>
  <c r="L7845" i="13" s="1"/>
  <c r="K3123" i="13" a="1"/>
  <c r="K3123" i="13" s="1"/>
  <c r="K3635" i="13" a="1"/>
  <c r="K3635" i="13" s="1"/>
  <c r="K4147" i="13" a="1"/>
  <c r="K4147" i="13" s="1"/>
  <c r="K4659" i="13" a="1"/>
  <c r="K4659" i="13" s="1"/>
  <c r="K5171" i="13" a="1"/>
  <c r="K5171" i="13" s="1"/>
  <c r="K5683" i="13" a="1"/>
  <c r="K5683" i="13" s="1"/>
  <c r="K6195" i="13" a="1"/>
  <c r="K6195" i="13" s="1"/>
  <c r="K6707" i="13" a="1"/>
  <c r="K6707" i="13" s="1"/>
  <c r="K7219" i="13" a="1"/>
  <c r="K7219" i="13" s="1"/>
  <c r="K7731" i="13" a="1"/>
  <c r="K7731" i="13" s="1"/>
  <c r="L3835" i="13" a="1"/>
  <c r="L3835" i="13" s="1"/>
  <c r="L4347" i="13" a="1"/>
  <c r="L4347" i="13" s="1"/>
  <c r="L4859" i="13" a="1"/>
  <c r="L4859" i="13" s="1"/>
  <c r="L5371" i="13" a="1"/>
  <c r="L5371" i="13" s="1"/>
  <c r="L5883" i="13" a="1"/>
  <c r="L5883" i="13" s="1"/>
  <c r="L6395" i="13" a="1"/>
  <c r="L6395" i="13" s="1"/>
  <c r="L6907" i="13" a="1"/>
  <c r="L6907" i="13" s="1"/>
  <c r="L7419" i="13" a="1"/>
  <c r="L7419" i="13" s="1"/>
  <c r="L7931" i="13" a="1"/>
  <c r="L7931" i="13" s="1"/>
  <c r="L8443" i="13" a="1"/>
  <c r="L8443" i="13" s="1"/>
  <c r="K2621" i="13" a="1"/>
  <c r="K2621" i="13" s="1"/>
  <c r="K3133" i="13" a="1"/>
  <c r="K3133" i="13" s="1"/>
  <c r="K3645" i="13" a="1"/>
  <c r="K3645" i="13" s="1"/>
  <c r="K4157" i="13" a="1"/>
  <c r="K4157" i="13" s="1"/>
  <c r="K4669" i="13" a="1"/>
  <c r="K4669" i="13" s="1"/>
  <c r="K5181" i="13" a="1"/>
  <c r="K5181" i="13" s="1"/>
  <c r="K5693" i="13" a="1"/>
  <c r="K5693" i="13" s="1"/>
  <c r="K6205" i="13" a="1"/>
  <c r="K6205" i="13" s="1"/>
  <c r="K6717" i="13" a="1"/>
  <c r="K6717" i="13" s="1"/>
  <c r="K7229" i="13" a="1"/>
  <c r="K7229" i="13" s="1"/>
  <c r="K7741" i="13" a="1"/>
  <c r="K7741" i="13" s="1"/>
  <c r="L8281" i="13" a="1"/>
  <c r="L8281" i="13" s="1"/>
  <c r="L8793" i="13" a="1"/>
  <c r="L8793" i="13" s="1"/>
  <c r="L9305" i="13" a="1"/>
  <c r="L9305" i="13" s="1"/>
  <c r="L9817" i="13" a="1"/>
  <c r="L9817" i="13" s="1"/>
  <c r="L10329" i="13" a="1"/>
  <c r="L10329" i="13" s="1"/>
  <c r="K8127" i="13" a="1"/>
  <c r="K8127" i="13" s="1"/>
  <c r="K8639" i="13" a="1"/>
  <c r="K8639" i="13" s="1"/>
  <c r="K9151" i="13" a="1"/>
  <c r="K9151" i="13" s="1"/>
  <c r="K9663" i="13" a="1"/>
  <c r="K9663" i="13" s="1"/>
  <c r="K10175" i="13" a="1"/>
  <c r="K10175" i="13" s="1"/>
  <c r="L8479" i="13" a="1"/>
  <c r="L8479" i="13" s="1"/>
  <c r="L8991" i="13" a="1"/>
  <c r="L8991" i="13" s="1"/>
  <c r="L9503" i="13" a="1"/>
  <c r="L9503" i="13" s="1"/>
  <c r="L10015" i="13" a="1"/>
  <c r="L10015" i="13" s="1"/>
  <c r="L10527" i="13" a="1"/>
  <c r="L10527" i="13" s="1"/>
  <c r="K8281" i="13" a="1"/>
  <c r="K8281" i="13" s="1"/>
  <c r="K8793" i="13" a="1"/>
  <c r="K8793" i="13" s="1"/>
  <c r="K9305" i="13" a="1"/>
  <c r="K9305" i="13" s="1"/>
  <c r="K9817" i="13" a="1"/>
  <c r="K9817" i="13" s="1"/>
  <c r="L1115" i="13" a="1"/>
  <c r="L1115" i="13" s="1"/>
  <c r="L493" i="13" a="1"/>
  <c r="L493" i="13" s="1"/>
  <c r="L1005" i="13" a="1"/>
  <c r="L1005" i="13" s="1"/>
  <c r="L1517" i="13" a="1"/>
  <c r="L1517" i="13" s="1"/>
  <c r="L2029" i="13" a="1"/>
  <c r="L2029" i="13" s="1"/>
  <c r="L307" i="13" a="1"/>
  <c r="L307" i="13" s="1"/>
  <c r="L316" i="13" a="1"/>
  <c r="L316" i="13" s="1"/>
  <c r="L828" i="13" a="1"/>
  <c r="L828" i="13" s="1"/>
  <c r="L1340" i="13" a="1"/>
  <c r="L1340" i="13" s="1"/>
  <c r="L1852" i="13" a="1"/>
  <c r="L1852" i="13" s="1"/>
  <c r="L2364" i="13" a="1"/>
  <c r="L2364" i="13" s="1"/>
  <c r="K758" i="13" a="1"/>
  <c r="K758" i="13" s="1"/>
  <c r="K1986" i="13" a="1"/>
  <c r="K1986" i="13" s="1"/>
  <c r="K2694" i="13" a="1"/>
  <c r="K2694" i="13" s="1"/>
  <c r="K3206" i="13" a="1"/>
  <c r="K3206" i="13" s="1"/>
  <c r="K738" i="13" a="1"/>
  <c r="K738" i="13" s="1"/>
  <c r="L1959" i="13" a="1"/>
  <c r="L1959" i="13" s="1"/>
  <c r="L306" i="13" a="1"/>
  <c r="L306" i="13" s="1"/>
  <c r="L818" i="13" a="1"/>
  <c r="L818" i="13" s="1"/>
  <c r="L1330" i="13" a="1"/>
  <c r="L1330" i="13" s="1"/>
  <c r="L1842" i="13" a="1"/>
  <c r="L1842" i="13" s="1"/>
  <c r="K2704" i="13" a="1"/>
  <c r="K2704" i="13" s="1"/>
  <c r="K3216" i="13" a="1"/>
  <c r="K3216" i="13" s="1"/>
  <c r="K3728" i="13" a="1"/>
  <c r="K3728" i="13" s="1"/>
  <c r="K4240" i="13" a="1"/>
  <c r="K4240" i="13" s="1"/>
  <c r="K4752" i="13" a="1"/>
  <c r="K4752" i="13" s="1"/>
  <c r="K5264" i="13" a="1"/>
  <c r="K5264" i="13" s="1"/>
  <c r="K5776" i="13" a="1"/>
  <c r="K5776" i="13" s="1"/>
  <c r="K6288" i="13" a="1"/>
  <c r="K6288" i="13" s="1"/>
  <c r="K6800" i="13" a="1"/>
  <c r="K6800" i="13" s="1"/>
  <c r="K7312" i="13" a="1"/>
  <c r="K7312" i="13" s="1"/>
  <c r="K7824" i="13" a="1"/>
  <c r="K7824" i="13" s="1"/>
  <c r="L3100" i="13" a="1"/>
  <c r="L3100" i="13" s="1"/>
  <c r="L3612" i="13" a="1"/>
  <c r="L3612" i="13" s="1"/>
  <c r="L4124" i="13" a="1"/>
  <c r="L4124" i="13" s="1"/>
  <c r="L4636" i="13" a="1"/>
  <c r="L4636" i="13" s="1"/>
  <c r="L5148" i="13" a="1"/>
  <c r="L5148" i="13" s="1"/>
  <c r="L5660" i="13" a="1"/>
  <c r="L5660" i="13" s="1"/>
  <c r="L6172" i="13" a="1"/>
  <c r="L6172" i="13" s="1"/>
  <c r="L6684" i="13" a="1"/>
  <c r="L6684" i="13" s="1"/>
  <c r="L7196" i="13" a="1"/>
  <c r="L7196" i="13" s="1"/>
  <c r="L7708" i="13" a="1"/>
  <c r="L7708" i="13" s="1"/>
  <c r="K3814" i="13" a="1"/>
  <c r="K3814" i="13" s="1"/>
  <c r="K4326" i="13" a="1"/>
  <c r="K4326" i="13" s="1"/>
  <c r="K4838" i="13" a="1"/>
  <c r="K4838" i="13" s="1"/>
  <c r="K5350" i="13" a="1"/>
  <c r="K5350" i="13" s="1"/>
  <c r="K5862" i="13" a="1"/>
  <c r="K5862" i="13" s="1"/>
  <c r="K6374" i="13" a="1"/>
  <c r="K6374" i="13" s="1"/>
  <c r="K6886" i="13" a="1"/>
  <c r="K6886" i="13" s="1"/>
  <c r="K7398" i="13" a="1"/>
  <c r="K7398" i="13" s="1"/>
  <c r="K7910" i="13" a="1"/>
  <c r="K7910" i="13" s="1"/>
  <c r="K8422" i="13" a="1"/>
  <c r="K8422" i="13" s="1"/>
  <c r="L2598" i="13" a="1"/>
  <c r="L2598" i="13" s="1"/>
  <c r="L3110" i="13" a="1"/>
  <c r="L3110" i="13" s="1"/>
  <c r="L3622" i="13" a="1"/>
  <c r="L3622" i="13" s="1"/>
  <c r="L4134" i="13" a="1"/>
  <c r="L4134" i="13" s="1"/>
  <c r="L4646" i="13" a="1"/>
  <c r="L4646" i="13" s="1"/>
  <c r="L5158" i="13" a="1"/>
  <c r="L5158" i="13" s="1"/>
  <c r="L5670" i="13" a="1"/>
  <c r="L5670" i="13" s="1"/>
  <c r="L6182" i="13" a="1"/>
  <c r="L6182" i="13" s="1"/>
  <c r="L6694" i="13" a="1"/>
  <c r="L6694" i="13" s="1"/>
  <c r="L7206" i="13" a="1"/>
  <c r="L7206" i="13" s="1"/>
  <c r="L7718" i="13" a="1"/>
  <c r="L7718" i="13" s="1"/>
  <c r="K8260" i="13" a="1"/>
  <c r="K8260" i="13" s="1"/>
  <c r="K8772" i="13" a="1"/>
  <c r="K8772" i="13" s="1"/>
  <c r="K9284" i="13" a="1"/>
  <c r="K9284" i="13" s="1"/>
  <c r="K9796" i="13" a="1"/>
  <c r="K9796" i="13" s="1"/>
  <c r="K10308" i="13" a="1"/>
  <c r="K10308" i="13" s="1"/>
  <c r="L8104" i="13" a="1"/>
  <c r="L8104" i="13" s="1"/>
  <c r="L8616" i="13" a="1"/>
  <c r="L8616" i="13" s="1"/>
  <c r="L9128" i="13" a="1"/>
  <c r="L9128" i="13" s="1"/>
  <c r="L9640" i="13" a="1"/>
  <c r="L9640" i="13" s="1"/>
  <c r="L10152" i="13" a="1"/>
  <c r="L10152" i="13" s="1"/>
  <c r="K8458" i="13" a="1"/>
  <c r="K8458" i="13" s="1"/>
  <c r="K8970" i="13" a="1"/>
  <c r="K8970" i="13" s="1"/>
  <c r="K9482" i="13" a="1"/>
  <c r="K9482" i="13" s="1"/>
  <c r="K9994" i="13" a="1"/>
  <c r="K9994" i="13" s="1"/>
  <c r="L8891" i="13" a="1"/>
  <c r="L8891" i="13" s="1"/>
  <c r="K8181" i="13" a="1"/>
  <c r="K8181" i="13" s="1"/>
  <c r="K10435" i="13" a="1"/>
  <c r="K10435" i="13" s="1"/>
  <c r="L10275" i="13" a="1"/>
  <c r="L10275" i="13" s="1"/>
  <c r="K9565" i="13" a="1"/>
  <c r="K9565" i="13" s="1"/>
  <c r="K9291" i="13" a="1"/>
  <c r="K9291" i="13" s="1"/>
  <c r="L9131" i="13" a="1"/>
  <c r="L9131" i="13" s="1"/>
  <c r="L8691" i="13" a="1"/>
  <c r="L8691" i="13" s="1"/>
  <c r="K7981" i="13" a="1"/>
  <c r="K7981" i="13" s="1"/>
  <c r="K9901" i="13" a="1"/>
  <c r="K9901" i="13" s="1"/>
  <c r="L9346" i="13" a="1"/>
  <c r="L9346" i="13" s="1"/>
  <c r="K10538" i="13" a="1"/>
  <c r="K10538" i="13" s="1"/>
  <c r="L9450" i="13" a="1"/>
  <c r="L9450" i="13" s="1"/>
  <c r="L7938" i="13" a="1"/>
  <c r="L7938" i="13" s="1"/>
  <c r="L9282" i="13" a="1"/>
  <c r="L9282" i="13" s="1"/>
  <c r="K10530" i="13" a="1"/>
  <c r="K10530" i="13" s="1"/>
  <c r="K9099" i="13" a="1"/>
  <c r="K9099" i="13" s="1"/>
  <c r="K112" i="13" a="1"/>
  <c r="K112" i="13" s="1"/>
  <c r="K624" i="13" a="1"/>
  <c r="K624" i="13" s="1"/>
  <c r="K1136" i="13" a="1"/>
  <c r="K1136" i="13" s="1"/>
  <c r="K1648" i="13" a="1"/>
  <c r="K1648" i="13" s="1"/>
  <c r="K2160" i="13" a="1"/>
  <c r="K2160" i="13" s="1"/>
  <c r="K834" i="13" a="1"/>
  <c r="K834" i="13" s="1"/>
  <c r="K447" i="13" a="1"/>
  <c r="K447" i="13" s="1"/>
  <c r="K959" i="13" a="1"/>
  <c r="K959" i="13" s="1"/>
  <c r="K1471" i="13" a="1"/>
  <c r="K1471" i="13" s="1"/>
  <c r="K1983" i="13" a="1"/>
  <c r="K1983" i="13" s="1"/>
  <c r="K2495" i="13" a="1"/>
  <c r="K2495" i="13" s="1"/>
  <c r="L1211" i="13" a="1"/>
  <c r="L1211" i="13" s="1"/>
  <c r="K2246" i="13" a="1"/>
  <c r="K2246" i="13" s="1"/>
  <c r="L2823" i="13" a="1"/>
  <c r="L2823" i="13" s="1"/>
  <c r="L3335" i="13" a="1"/>
  <c r="L3335" i="13" s="1"/>
  <c r="K1206" i="13" a="1"/>
  <c r="K1206" i="13" s="1"/>
  <c r="K2218" i="13" a="1"/>
  <c r="K2218" i="13" s="1"/>
  <c r="K437" i="13" a="1"/>
  <c r="K437" i="13" s="1"/>
  <c r="K949" i="13" a="1"/>
  <c r="K949" i="13" s="1"/>
  <c r="K1461" i="13" a="1"/>
  <c r="K1461" i="13" s="1"/>
  <c r="K1973" i="13" a="1"/>
  <c r="K1973" i="13" s="1"/>
  <c r="L2833" i="13" a="1"/>
  <c r="L2833" i="13" s="1"/>
  <c r="L3345" i="13" a="1"/>
  <c r="L3345" i="13" s="1"/>
  <c r="L3857" i="13" a="1"/>
  <c r="L3857" i="13" s="1"/>
  <c r="L4369" i="13" a="1"/>
  <c r="L4369" i="13" s="1"/>
  <c r="L4881" i="13" a="1"/>
  <c r="L4881" i="13" s="1"/>
  <c r="L5393" i="13" a="1"/>
  <c r="L5393" i="13" s="1"/>
  <c r="L5905" i="13" a="1"/>
  <c r="L5905" i="13" s="1"/>
  <c r="L6417" i="13" a="1"/>
  <c r="L6417" i="13" s="1"/>
  <c r="L6929" i="13" a="1"/>
  <c r="L6929" i="13" s="1"/>
  <c r="L7441" i="13" a="1"/>
  <c r="L7441" i="13" s="1"/>
  <c r="K2719" i="13" a="1"/>
  <c r="K2719" i="13" s="1"/>
  <c r="K3231" i="13" a="1"/>
  <c r="K3231" i="13" s="1"/>
  <c r="K3743" i="13" a="1"/>
  <c r="K3743" i="13" s="1"/>
  <c r="K4255" i="13" a="1"/>
  <c r="K4255" i="13" s="1"/>
  <c r="K4767" i="13" a="1"/>
  <c r="K4767" i="13" s="1"/>
  <c r="K5279" i="13" a="1"/>
  <c r="K5279" i="13" s="1"/>
  <c r="K5791" i="13" a="1"/>
  <c r="K5791" i="13" s="1"/>
  <c r="K6303" i="13" a="1"/>
  <c r="K6303" i="13" s="1"/>
  <c r="K6815" i="13" a="1"/>
  <c r="K6815" i="13" s="1"/>
  <c r="K7327" i="13" a="1"/>
  <c r="K7327" i="13" s="1"/>
  <c r="K7839" i="13" a="1"/>
  <c r="K7839" i="13" s="1"/>
  <c r="L3943" i="13" a="1"/>
  <c r="L3943" i="13" s="1"/>
  <c r="L4455" i="13" a="1"/>
  <c r="L4455" i="13" s="1"/>
  <c r="L4967" i="13" a="1"/>
  <c r="L4967" i="13" s="1"/>
  <c r="L5479" i="13" a="1"/>
  <c r="L5479" i="13" s="1"/>
  <c r="L5991" i="13" a="1"/>
  <c r="L5991" i="13" s="1"/>
  <c r="L6503" i="13" a="1"/>
  <c r="L6503" i="13" s="1"/>
  <c r="L7015" i="13" a="1"/>
  <c r="L7015" i="13" s="1"/>
  <c r="L7527" i="13" a="1"/>
  <c r="L7527" i="13" s="1"/>
  <c r="L8039" i="13" a="1"/>
  <c r="L8039" i="13" s="1"/>
  <c r="K2217" i="13" a="1"/>
  <c r="K2217" i="13" s="1"/>
  <c r="K2729" i="13" a="1"/>
  <c r="K2729" i="13" s="1"/>
  <c r="K3241" i="13" a="1"/>
  <c r="K3241" i="13" s="1"/>
  <c r="K3753" i="13" a="1"/>
  <c r="K3753" i="13" s="1"/>
  <c r="K4265" i="13" a="1"/>
  <c r="K4265" i="13" s="1"/>
  <c r="K4777" i="13" a="1"/>
  <c r="K4777" i="13" s="1"/>
  <c r="K5289" i="13" a="1"/>
  <c r="K5289" i="13" s="1"/>
  <c r="K5801" i="13" a="1"/>
  <c r="K5801" i="13" s="1"/>
  <c r="K6313" i="13" a="1"/>
  <c r="K6313" i="13" s="1"/>
  <c r="K6825" i="13" a="1"/>
  <c r="K6825" i="13" s="1"/>
  <c r="K7337" i="13" a="1"/>
  <c r="K7337" i="13" s="1"/>
  <c r="K7849" i="13" a="1"/>
  <c r="K7849" i="13" s="1"/>
  <c r="L8389" i="13" a="1"/>
  <c r="L8389" i="13" s="1"/>
  <c r="L8901" i="13" a="1"/>
  <c r="L8901" i="13" s="1"/>
  <c r="L9413" i="13" a="1"/>
  <c r="L9413" i="13" s="1"/>
  <c r="L9925" i="13" a="1"/>
  <c r="L9925" i="13" s="1"/>
  <c r="L10437" i="13" a="1"/>
  <c r="L10437" i="13" s="1"/>
  <c r="K8235" i="13" a="1"/>
  <c r="K8235" i="13" s="1"/>
  <c r="L535" i="13" a="1"/>
  <c r="L535" i="13" s="1"/>
  <c r="L345" i="13" a="1"/>
  <c r="L345" i="13" s="1"/>
  <c r="L857" i="13" a="1"/>
  <c r="L857" i="13" s="1"/>
  <c r="L1369" i="13" a="1"/>
  <c r="L1369" i="13" s="1"/>
  <c r="L1881" i="13" a="1"/>
  <c r="L1881" i="13" s="1"/>
  <c r="L2393" i="13" a="1"/>
  <c r="L2393" i="13" s="1"/>
  <c r="L168" i="13" a="1"/>
  <c r="L168" i="13" s="1"/>
  <c r="L680" i="13" a="1"/>
  <c r="L680" i="13" s="1"/>
  <c r="L1192" i="13" a="1"/>
  <c r="L1192" i="13" s="1"/>
  <c r="L1704" i="13" a="1"/>
  <c r="L1704" i="13" s="1"/>
  <c r="L2216" i="13" a="1"/>
  <c r="L2216" i="13" s="1"/>
  <c r="K174" i="13" a="1"/>
  <c r="K174" i="13" s="1"/>
  <c r="K1686" i="13" a="1"/>
  <c r="K1686" i="13" s="1"/>
  <c r="K2546" i="13" a="1"/>
  <c r="K2546" i="13" s="1"/>
  <c r="K3058" i="13" a="1"/>
  <c r="K3058" i="13" s="1"/>
  <c r="L135" i="13" a="1"/>
  <c r="L135" i="13" s="1"/>
  <c r="L1667" i="13" a="1"/>
  <c r="L1667" i="13" s="1"/>
  <c r="L158" i="13" a="1"/>
  <c r="L158" i="13" s="1"/>
  <c r="L670" i="13" a="1"/>
  <c r="L670" i="13" s="1"/>
  <c r="L1182" i="13" a="1"/>
  <c r="L1182" i="13" s="1"/>
  <c r="L1694" i="13" a="1"/>
  <c r="L1694" i="13" s="1"/>
  <c r="K2556" i="13" a="1"/>
  <c r="K2556" i="13" s="1"/>
  <c r="K3068" i="13" a="1"/>
  <c r="K3068" i="13" s="1"/>
  <c r="K3580" i="13" a="1"/>
  <c r="K3580" i="13" s="1"/>
  <c r="K4092" i="13" a="1"/>
  <c r="K4092" i="13" s="1"/>
  <c r="K4604" i="13" a="1"/>
  <c r="K4604" i="13" s="1"/>
  <c r="K5116" i="13" a="1"/>
  <c r="K5116" i="13" s="1"/>
  <c r="K5628" i="13" a="1"/>
  <c r="K5628" i="13" s="1"/>
  <c r="K6140" i="13" a="1"/>
  <c r="K6140" i="13" s="1"/>
  <c r="K6652" i="13" a="1"/>
  <c r="K6652" i="13" s="1"/>
  <c r="K7164" i="13" a="1"/>
  <c r="K7164" i="13" s="1"/>
  <c r="K7676" i="13" a="1"/>
  <c r="K7676" i="13" s="1"/>
  <c r="L2952" i="13" a="1"/>
  <c r="L2952" i="13" s="1"/>
  <c r="L3464" i="13" a="1"/>
  <c r="L3464" i="13" s="1"/>
  <c r="L3976" i="13" a="1"/>
  <c r="L3976" i="13" s="1"/>
  <c r="L4488" i="13" a="1"/>
  <c r="L4488" i="13" s="1"/>
  <c r="L5000" i="13" a="1"/>
  <c r="L5000" i="13" s="1"/>
  <c r="L5512" i="13" a="1"/>
  <c r="L5512" i="13" s="1"/>
  <c r="L6024" i="13" a="1"/>
  <c r="L6024" i="13" s="1"/>
  <c r="L6536" i="13" a="1"/>
  <c r="L6536" i="13" s="1"/>
  <c r="L7048" i="13" a="1"/>
  <c r="L7048" i="13" s="1"/>
  <c r="L7560" i="13" a="1"/>
  <c r="L7560" i="13" s="1"/>
  <c r="K3666" i="13" a="1"/>
  <c r="K3666" i="13" s="1"/>
  <c r="K4178" i="13" a="1"/>
  <c r="K4178" i="13" s="1"/>
  <c r="K4690" i="13" a="1"/>
  <c r="K4690" i="13" s="1"/>
  <c r="K5202" i="13" a="1"/>
  <c r="K5202" i="13" s="1"/>
  <c r="K5714" i="13" a="1"/>
  <c r="K5714" i="13" s="1"/>
  <c r="K6226" i="13" a="1"/>
  <c r="K6226" i="13" s="1"/>
  <c r="K6738" i="13" a="1"/>
  <c r="K6738" i="13" s="1"/>
  <c r="K7250" i="13" a="1"/>
  <c r="K7250" i="13" s="1"/>
  <c r="K7762" i="13" a="1"/>
  <c r="K7762" i="13" s="1"/>
  <c r="K8274" i="13" a="1"/>
  <c r="K8274" i="13" s="1"/>
  <c r="L2450" i="13" a="1"/>
  <c r="L2450" i="13" s="1"/>
  <c r="L2962" i="13" a="1"/>
  <c r="L2962" i="13" s="1"/>
  <c r="L3474" i="13" a="1"/>
  <c r="L3474" i="13" s="1"/>
  <c r="L3986" i="13" a="1"/>
  <c r="L3986" i="13" s="1"/>
  <c r="L4498" i="13" a="1"/>
  <c r="L4498" i="13" s="1"/>
  <c r="L5010" i="13" a="1"/>
  <c r="L5010" i="13" s="1"/>
  <c r="L5522" i="13" a="1"/>
  <c r="L5522" i="13" s="1"/>
  <c r="L6034" i="13" a="1"/>
  <c r="L6034" i="13" s="1"/>
  <c r="L6546" i="13" a="1"/>
  <c r="L6546" i="13" s="1"/>
  <c r="L7058" i="13" a="1"/>
  <c r="L7058" i="13" s="1"/>
  <c r="L7570" i="13" a="1"/>
  <c r="L7570" i="13" s="1"/>
  <c r="K8112" i="13" a="1"/>
  <c r="K8112" i="13" s="1"/>
  <c r="K8624" i="13" a="1"/>
  <c r="K8624" i="13" s="1"/>
  <c r="K9136" i="13" a="1"/>
  <c r="K9136" i="13" s="1"/>
  <c r="K9648" i="13" a="1"/>
  <c r="K9648" i="13" s="1"/>
  <c r="K10160" i="13" a="1"/>
  <c r="K10160" i="13" s="1"/>
  <c r="L7956" i="13" a="1"/>
  <c r="L7956" i="13" s="1"/>
  <c r="L8468" i="13" a="1"/>
  <c r="L8468" i="13" s="1"/>
  <c r="L8980" i="13" a="1"/>
  <c r="L8980" i="13" s="1"/>
  <c r="L9492" i="13" a="1"/>
  <c r="L9492" i="13" s="1"/>
  <c r="L10004" i="13" a="1"/>
  <c r="L10004" i="13" s="1"/>
  <c r="L10516" i="13" a="1"/>
  <c r="L10516" i="13" s="1"/>
  <c r="K8822" i="13" a="1"/>
  <c r="K8822" i="13" s="1"/>
  <c r="K9334" i="13" a="1"/>
  <c r="K9334" i="13" s="1"/>
  <c r="K9846" i="13" a="1"/>
  <c r="K9846" i="13" s="1"/>
  <c r="K10358" i="13" a="1"/>
  <c r="K10358" i="13" s="1"/>
  <c r="L8110" i="13" a="1"/>
  <c r="L8110" i="13" s="1"/>
  <c r="L8622" i="13" a="1"/>
  <c r="L8622" i="13" s="1"/>
  <c r="L9134" i="13" a="1"/>
  <c r="L9134" i="13" s="1"/>
  <c r="L9646" i="13" a="1"/>
  <c r="L9646" i="13" s="1"/>
  <c r="L10158" i="13" a="1"/>
  <c r="L10158" i="13" s="1"/>
  <c r="L103" i="13" a="1"/>
  <c r="L103" i="13" s="1"/>
  <c r="K236" i="13" a="1"/>
  <c r="K236" i="13" s="1"/>
  <c r="K748" i="13" a="1"/>
  <c r="K748" i="13" s="1"/>
  <c r="K1260" i="13" a="1"/>
  <c r="K1260" i="13" s="1"/>
  <c r="K1772" i="13" a="1"/>
  <c r="K1772" i="13" s="1"/>
  <c r="K2284" i="13" a="1"/>
  <c r="K2284" i="13" s="1"/>
  <c r="K59" i="13" a="1"/>
  <c r="K59" i="13" s="1"/>
  <c r="K571" i="13" a="1"/>
  <c r="K571" i="13" s="1"/>
  <c r="K1083" i="13" a="1"/>
  <c r="K1083" i="13" s="1"/>
  <c r="K1595" i="13" a="1"/>
  <c r="K1595" i="13" s="1"/>
  <c r="K2107" i="13" a="1"/>
  <c r="K2107" i="13" s="1"/>
  <c r="K2619" i="13" a="1"/>
  <c r="K2619" i="13" s="1"/>
  <c r="L1463" i="13" a="1"/>
  <c r="L1463" i="13" s="1"/>
  <c r="L2435" i="13" a="1"/>
  <c r="L2435" i="13" s="1"/>
  <c r="L2947" i="13" a="1"/>
  <c r="L2947" i="13" s="1"/>
  <c r="L3459" i="13" a="1"/>
  <c r="L3459" i="13" s="1"/>
  <c r="K1450" i="13" a="1"/>
  <c r="K1450" i="13" s="1"/>
  <c r="K49" i="13" a="1"/>
  <c r="K49" i="13" s="1"/>
  <c r="K561" i="13" a="1"/>
  <c r="K561" i="13" s="1"/>
  <c r="K1073" i="13" a="1"/>
  <c r="K1073" i="13" s="1"/>
  <c r="K1585" i="13" a="1"/>
  <c r="K1585" i="13" s="1"/>
  <c r="K2097" i="13" a="1"/>
  <c r="K2097" i="13" s="1"/>
  <c r="L2957" i="13" a="1"/>
  <c r="L2957" i="13" s="1"/>
  <c r="L3469" i="13" a="1"/>
  <c r="L3469" i="13" s="1"/>
  <c r="L3981" i="13" a="1"/>
  <c r="L3981" i="13" s="1"/>
  <c r="L4493" i="13" a="1"/>
  <c r="L4493" i="13" s="1"/>
  <c r="L5005" i="13" a="1"/>
  <c r="L5005" i="13" s="1"/>
  <c r="L5517" i="13" a="1"/>
  <c r="L5517" i="13" s="1"/>
  <c r="L6029" i="13" a="1"/>
  <c r="L6029" i="13" s="1"/>
  <c r="L6541" i="13" a="1"/>
  <c r="L6541" i="13" s="1"/>
  <c r="L7053" i="13" a="1"/>
  <c r="L7053" i="13" s="1"/>
  <c r="L7565" i="13" a="1"/>
  <c r="L7565" i="13" s="1"/>
  <c r="K2843" i="13" a="1"/>
  <c r="K2843" i="13" s="1"/>
  <c r="K3355" i="13" a="1"/>
  <c r="K3355" i="13" s="1"/>
  <c r="K3867" i="13" a="1"/>
  <c r="K3867" i="13" s="1"/>
  <c r="K4379" i="13" a="1"/>
  <c r="K4379" i="13" s="1"/>
  <c r="K4891" i="13" a="1"/>
  <c r="K4891" i="13" s="1"/>
  <c r="K5403" i="13" a="1"/>
  <c r="K5403" i="13" s="1"/>
  <c r="K5915" i="13" a="1"/>
  <c r="K5915" i="13" s="1"/>
  <c r="K6427" i="13" a="1"/>
  <c r="K6427" i="13" s="1"/>
  <c r="K6939" i="13" a="1"/>
  <c r="K6939" i="13" s="1"/>
  <c r="K7451" i="13" a="1"/>
  <c r="K7451" i="13" s="1"/>
  <c r="L3555" i="13" a="1"/>
  <c r="L3555" i="13" s="1"/>
  <c r="L4067" i="13" a="1"/>
  <c r="L4067" i="13" s="1"/>
  <c r="L4579" i="13" a="1"/>
  <c r="L4579" i="13" s="1"/>
  <c r="L5091" i="13" a="1"/>
  <c r="L5091" i="13" s="1"/>
  <c r="L5603" i="13" a="1"/>
  <c r="L5603" i="13" s="1"/>
  <c r="L6115" i="13" a="1"/>
  <c r="L6115" i="13" s="1"/>
  <c r="L6627" i="13" a="1"/>
  <c r="L6627" i="13" s="1"/>
  <c r="L7139" i="13" a="1"/>
  <c r="L7139" i="13" s="1"/>
  <c r="L7651" i="13" a="1"/>
  <c r="L7651" i="13" s="1"/>
  <c r="L8163" i="13" a="1"/>
  <c r="L8163" i="13" s="1"/>
  <c r="K2341" i="13" a="1"/>
  <c r="K2341" i="13" s="1"/>
  <c r="K2853" i="13" a="1"/>
  <c r="K2853" i="13" s="1"/>
  <c r="K3365" i="13" a="1"/>
  <c r="K3365" i="13" s="1"/>
  <c r="K3877" i="13" a="1"/>
  <c r="K3877" i="13" s="1"/>
  <c r="K4389" i="13" a="1"/>
  <c r="K4389" i="13" s="1"/>
  <c r="K4901" i="13" a="1"/>
  <c r="K4901" i="13" s="1"/>
  <c r="K5413" i="13" a="1"/>
  <c r="K5413" i="13" s="1"/>
  <c r="K5925" i="13" a="1"/>
  <c r="K5925" i="13" s="1"/>
  <c r="K6437" i="13" a="1"/>
  <c r="K6437" i="13" s="1"/>
  <c r="K6949" i="13" a="1"/>
  <c r="K6949" i="13" s="1"/>
  <c r="K7461" i="13" a="1"/>
  <c r="K7461" i="13" s="1"/>
  <c r="L8001" i="13" a="1"/>
  <c r="L8001" i="13" s="1"/>
  <c r="L8513" i="13" a="1"/>
  <c r="L8513" i="13" s="1"/>
  <c r="L9025" i="13" a="1"/>
  <c r="L9025" i="13" s="1"/>
  <c r="L9537" i="13" a="1"/>
  <c r="L9537" i="13" s="1"/>
  <c r="L10049" i="13" a="1"/>
  <c r="L10049" i="13" s="1"/>
  <c r="L10561" i="13" a="1"/>
  <c r="L10561" i="13" s="1"/>
  <c r="K8359" i="13" a="1"/>
  <c r="K8359" i="13" s="1"/>
  <c r="K8871" i="13" a="1"/>
  <c r="K8871" i="13" s="1"/>
  <c r="K9383" i="13" a="1"/>
  <c r="K9383" i="13" s="1"/>
  <c r="K9895" i="13" a="1"/>
  <c r="K9895" i="13" s="1"/>
  <c r="K10407" i="13" a="1"/>
  <c r="K10407" i="13" s="1"/>
  <c r="L8711" i="13" a="1"/>
  <c r="L8711" i="13" s="1"/>
  <c r="L9223" i="13" a="1"/>
  <c r="L9223" i="13" s="1"/>
  <c r="L9735" i="13" a="1"/>
  <c r="L9735" i="13" s="1"/>
  <c r="L10247" i="13" a="1"/>
  <c r="L10247" i="13" s="1"/>
  <c r="K8001" i="13" a="1"/>
  <c r="K8001" i="13" s="1"/>
  <c r="K8513" i="13" a="1"/>
  <c r="K8513" i="13" s="1"/>
  <c r="K9025" i="13" a="1"/>
  <c r="K9025" i="13" s="1"/>
  <c r="K9537" i="13" a="1"/>
  <c r="K9537" i="13" s="1"/>
  <c r="K10049" i="13" a="1"/>
  <c r="K10049" i="13" s="1"/>
  <c r="L213" i="13" a="1"/>
  <c r="L213" i="13" s="1"/>
  <c r="L725" i="13" a="1"/>
  <c r="L725" i="13" s="1"/>
  <c r="L1237" i="13" a="1"/>
  <c r="L1237" i="13" s="1"/>
  <c r="L1749" i="13" a="1"/>
  <c r="L1749" i="13" s="1"/>
  <c r="L2261" i="13" a="1"/>
  <c r="L2261" i="13" s="1"/>
  <c r="L36" i="13" a="1"/>
  <c r="L36" i="13" s="1"/>
  <c r="L548" i="13" a="1"/>
  <c r="L548" i="13" s="1"/>
  <c r="L1060" i="13" a="1"/>
  <c r="L1060" i="13" s="1"/>
  <c r="L1572" i="13" a="1"/>
  <c r="L1572" i="13" s="1"/>
  <c r="L2084" i="13" a="1"/>
  <c r="L2084" i="13" s="1"/>
  <c r="L2596" i="13" a="1"/>
  <c r="L2596" i="13" s="1"/>
  <c r="L1419" i="13" a="1"/>
  <c r="L1419" i="13" s="1"/>
  <c r="K2798" i="13" a="1"/>
  <c r="K2798" i="13" s="1"/>
  <c r="K1406" i="13" a="1"/>
  <c r="K1406" i="13" s="1"/>
  <c r="L538" i="13" a="1"/>
  <c r="L538" i="13" s="1"/>
  <c r="L1562" i="13" a="1"/>
  <c r="L1562" i="13" s="1"/>
  <c r="K2936" i="13" a="1"/>
  <c r="K2936" i="13" s="1"/>
  <c r="K3960" i="13" a="1"/>
  <c r="K3960" i="13" s="1"/>
  <c r="K4984" i="13" a="1"/>
  <c r="K4984" i="13" s="1"/>
  <c r="K6008" i="13" a="1"/>
  <c r="K6008" i="13" s="1"/>
  <c r="K7032" i="13" a="1"/>
  <c r="K7032" i="13" s="1"/>
  <c r="L2820" i="13" a="1"/>
  <c r="L2820" i="13" s="1"/>
  <c r="L3716" i="13" a="1"/>
  <c r="L3716" i="13" s="1"/>
  <c r="L4740" i="13" a="1"/>
  <c r="L4740" i="13" s="1"/>
  <c r="L5764" i="13" a="1"/>
  <c r="L5764" i="13" s="1"/>
  <c r="L6788" i="13" a="1"/>
  <c r="L6788" i="13" s="1"/>
  <c r="L7812" i="13" a="1"/>
  <c r="L7812" i="13" s="1"/>
  <c r="K4430" i="13" a="1"/>
  <c r="K4430" i="13" s="1"/>
  <c r="K5454" i="13" a="1"/>
  <c r="K5454" i="13" s="1"/>
  <c r="K6350" i="13" a="1"/>
  <c r="K6350" i="13" s="1"/>
  <c r="K7374" i="13" a="1"/>
  <c r="K7374" i="13" s="1"/>
  <c r="K8398" i="13" a="1"/>
  <c r="K8398" i="13" s="1"/>
  <c r="L2958" i="13" a="1"/>
  <c r="L2958" i="13" s="1"/>
  <c r="L3982" i="13" a="1"/>
  <c r="L3982" i="13" s="1"/>
  <c r="L5006" i="13" a="1"/>
  <c r="L5006" i="13" s="1"/>
  <c r="L6030" i="13" a="1"/>
  <c r="L6030" i="13" s="1"/>
  <c r="L7054" i="13" a="1"/>
  <c r="L7054" i="13" s="1"/>
  <c r="K8108" i="13" a="1"/>
  <c r="K8108" i="13" s="1"/>
  <c r="K9132" i="13" a="1"/>
  <c r="K9132" i="13" s="1"/>
  <c r="K10156" i="13" a="1"/>
  <c r="K10156" i="13" s="1"/>
  <c r="L8464" i="13" a="1"/>
  <c r="L8464" i="13" s="1"/>
  <c r="L9488" i="13" a="1"/>
  <c r="L9488" i="13" s="1"/>
  <c r="L10512" i="13" a="1"/>
  <c r="L10512" i="13" s="1"/>
  <c r="K9330" i="13" a="1"/>
  <c r="K9330" i="13" s="1"/>
  <c r="K10491" i="13" a="1"/>
  <c r="K10491" i="13" s="1"/>
  <c r="K9827" i="13" a="1"/>
  <c r="K9827" i="13" s="1"/>
  <c r="K9059" i="13" a="1"/>
  <c r="K9059" i="13" s="1"/>
  <c r="L9170" i="13" a="1"/>
  <c r="L9170" i="13" s="1"/>
  <c r="L9338" i="13" a="1"/>
  <c r="L9338" i="13" s="1"/>
  <c r="L9226" i="13" a="1"/>
  <c r="L9226" i="13" s="1"/>
  <c r="K8141" i="13" a="1"/>
  <c r="K8141" i="13" s="1"/>
  <c r="L9291" i="13" a="1"/>
  <c r="L9291" i="13" s="1"/>
  <c r="K9725" i="13" a="1"/>
  <c r="K9725" i="13" s="1"/>
  <c r="K8853" i="13" a="1"/>
  <c r="K8853" i="13" s="1"/>
  <c r="K9138" i="13" a="1"/>
  <c r="K9138" i="13" s="1"/>
  <c r="L9296" i="13" a="1"/>
  <c r="L9296" i="13" s="1"/>
  <c r="K9964" i="13" a="1"/>
  <c r="K9964" i="13" s="1"/>
  <c r="L7886" i="13" a="1"/>
  <c r="L7886" i="13" s="1"/>
  <c r="L5838" i="13" a="1"/>
  <c r="L5838" i="13" s="1"/>
  <c r="L3790" i="13" a="1"/>
  <c r="L3790" i="13" s="1"/>
  <c r="K8078" i="13" a="1"/>
  <c r="K8078" i="13" s="1"/>
  <c r="K6030" i="13" a="1"/>
  <c r="K6030" i="13" s="1"/>
  <c r="K3982" i="13" a="1"/>
  <c r="K3982" i="13" s="1"/>
  <c r="L6340" i="13" a="1"/>
  <c r="L6340" i="13" s="1"/>
  <c r="L4292" i="13" a="1"/>
  <c r="L4292" i="13" s="1"/>
  <c r="K7480" i="13" a="1"/>
  <c r="K7480" i="13" s="1"/>
  <c r="K5432" i="13" a="1"/>
  <c r="K5432" i="13" s="1"/>
  <c r="K3384" i="13" a="1"/>
  <c r="K3384" i="13" s="1"/>
  <c r="L986" i="13" a="1"/>
  <c r="L986" i="13" s="1"/>
  <c r="K3374" i="13" a="1"/>
  <c r="K3374" i="13" s="1"/>
  <c r="L2532" i="13" a="1"/>
  <c r="L2532" i="13" s="1"/>
  <c r="L484" i="13" a="1"/>
  <c r="L484" i="13" s="1"/>
  <c r="L1173" i="13" a="1"/>
  <c r="L1173" i="13" s="1"/>
  <c r="K9473" i="13" a="1"/>
  <c r="K9473" i="13" s="1"/>
  <c r="L10183" i="13" a="1"/>
  <c r="L10183" i="13" s="1"/>
  <c r="K10343" i="13" a="1"/>
  <c r="K10343" i="13" s="1"/>
  <c r="K8295" i="13" a="1"/>
  <c r="K8295" i="13" s="1"/>
  <c r="L8961" i="13" a="1"/>
  <c r="L8961" i="13" s="1"/>
  <c r="K6885" i="13" a="1"/>
  <c r="K6885" i="13" s="1"/>
  <c r="K4837" i="13" a="1"/>
  <c r="K4837" i="13" s="1"/>
  <c r="K2789" i="13" a="1"/>
  <c r="K2789" i="13" s="1"/>
  <c r="L7075" i="13" a="1"/>
  <c r="L7075" i="13" s="1"/>
  <c r="L5027" i="13" a="1"/>
  <c r="L5027" i="13" s="1"/>
  <c r="K7387" i="13" a="1"/>
  <c r="K7387" i="13" s="1"/>
  <c r="K5339" i="13" a="1"/>
  <c r="K5339" i="13" s="1"/>
  <c r="K3291" i="13" a="1"/>
  <c r="K3291" i="13" s="1"/>
  <c r="L6477" i="13" a="1"/>
  <c r="L6477" i="13" s="1"/>
  <c r="L4429" i="13" a="1"/>
  <c r="L4429" i="13" s="1"/>
  <c r="K2033" i="13" a="1"/>
  <c r="K2033" i="13" s="1"/>
  <c r="K2338" i="13" a="1"/>
  <c r="K2338" i="13" s="1"/>
  <c r="K2370" i="13" a="1"/>
  <c r="K2370" i="13" s="1"/>
  <c r="K1531" i="13" a="1"/>
  <c r="K1531" i="13" s="1"/>
  <c r="K2220" i="13" a="1"/>
  <c r="K2220" i="13" s="1"/>
  <c r="K172" i="13" a="1"/>
  <c r="K172" i="13" s="1"/>
  <c r="L9070" i="13" a="1"/>
  <c r="L9070" i="13" s="1"/>
  <c r="K9782" i="13" a="1"/>
  <c r="K9782" i="13" s="1"/>
  <c r="L9940" i="13" a="1"/>
  <c r="L9940" i="13" s="1"/>
  <c r="L10606" i="13" a="1"/>
  <c r="L10606" i="13" s="1"/>
  <c r="K8560" i="13" a="1"/>
  <c r="K8560" i="13" s="1"/>
  <c r="L6482" i="13" a="1"/>
  <c r="L6482" i="13" s="1"/>
  <c r="L4434" i="13" a="1"/>
  <c r="L4434" i="13" s="1"/>
  <c r="L2386" i="13" a="1"/>
  <c r="L2386" i="13" s="1"/>
  <c r="K6674" i="13" a="1"/>
  <c r="K6674" i="13" s="1"/>
  <c r="K9123" i="13" a="1"/>
  <c r="K9123" i="13" s="1"/>
  <c r="L9354" i="13" a="1"/>
  <c r="L9354" i="13" s="1"/>
  <c r="L9514" i="13" a="1"/>
  <c r="L9514" i="13" s="1"/>
  <c r="L9418" i="13" a="1"/>
  <c r="L9418" i="13" s="1"/>
  <c r="L10644" i="13" a="1"/>
  <c r="L10644" i="13" s="1"/>
  <c r="L9035" i="13" a="1"/>
  <c r="L9035" i="13" s="1"/>
  <c r="K9469" i="13" a="1"/>
  <c r="K9469" i="13" s="1"/>
  <c r="K8341" i="13" a="1"/>
  <c r="K8341" i="13" s="1"/>
  <c r="K9010" i="13" a="1"/>
  <c r="K9010" i="13" s="1"/>
  <c r="L9168" i="13" a="1"/>
  <c r="L9168" i="13" s="1"/>
  <c r="K9836" i="13" a="1"/>
  <c r="K9836" i="13" s="1"/>
  <c r="L7758" i="13" a="1"/>
  <c r="L7758" i="13" s="1"/>
  <c r="L5710" i="13" a="1"/>
  <c r="L5710" i="13" s="1"/>
  <c r="L3662" i="13" a="1"/>
  <c r="L3662" i="13" s="1"/>
  <c r="K7950" i="13" a="1"/>
  <c r="K7950" i="13" s="1"/>
  <c r="K5902" i="13" a="1"/>
  <c r="K5902" i="13" s="1"/>
  <c r="K3854" i="13" a="1"/>
  <c r="K3854" i="13" s="1"/>
  <c r="L6212" i="13" a="1"/>
  <c r="L6212" i="13" s="1"/>
  <c r="L4164" i="13" a="1"/>
  <c r="L4164" i="13" s="1"/>
  <c r="K7352" i="13" a="1"/>
  <c r="K7352" i="13" s="1"/>
  <c r="K5304" i="13" a="1"/>
  <c r="K5304" i="13" s="1"/>
  <c r="K3256" i="13" a="1"/>
  <c r="K3256" i="13" s="1"/>
  <c r="L858" i="13" a="1"/>
  <c r="L858" i="13" s="1"/>
  <c r="K3246" i="13" a="1"/>
  <c r="K3246" i="13" s="1"/>
  <c r="L2404" i="13" a="1"/>
  <c r="L2404" i="13" s="1"/>
  <c r="L356" i="13" a="1"/>
  <c r="L356" i="13" s="1"/>
  <c r="L1045" i="13" a="1"/>
  <c r="L1045" i="13" s="1"/>
  <c r="K9345" i="13" a="1"/>
  <c r="K9345" i="13" s="1"/>
  <c r="L10055" i="13" a="1"/>
  <c r="L10055" i="13" s="1"/>
  <c r="K10215" i="13" a="1"/>
  <c r="K10215" i="13" s="1"/>
  <c r="K8167" i="13" a="1"/>
  <c r="K8167" i="13" s="1"/>
  <c r="L8833" i="13" a="1"/>
  <c r="L8833" i="13" s="1"/>
  <c r="K6757" i="13" a="1"/>
  <c r="K6757" i="13" s="1"/>
  <c r="K4709" i="13" a="1"/>
  <c r="K4709" i="13" s="1"/>
  <c r="K2661" i="13" a="1"/>
  <c r="K2661" i="13" s="1"/>
  <c r="L6947" i="13" a="1"/>
  <c r="L6947" i="13" s="1"/>
  <c r="L4899" i="13" a="1"/>
  <c r="L4899" i="13" s="1"/>
  <c r="K7259" i="13" a="1"/>
  <c r="K7259" i="13" s="1"/>
  <c r="K5211" i="13" a="1"/>
  <c r="K5211" i="13" s="1"/>
  <c r="K3163" i="13" a="1"/>
  <c r="K3163" i="13" s="1"/>
  <c r="L6349" i="13" a="1"/>
  <c r="L6349" i="13" s="1"/>
  <c r="L4301" i="13" a="1"/>
  <c r="L4301" i="13" s="1"/>
  <c r="K1905" i="13" a="1"/>
  <c r="K1905" i="13" s="1"/>
  <c r="L2083" i="13" a="1"/>
  <c r="L2083" i="13" s="1"/>
  <c r="K2110" i="13" a="1"/>
  <c r="K2110" i="13" s="1"/>
  <c r="K1403" i="13" a="1"/>
  <c r="K1403" i="13" s="1"/>
  <c r="K2092" i="13" a="1"/>
  <c r="K2092" i="13" s="1"/>
  <c r="K44" i="13" a="1"/>
  <c r="K44" i="13" s="1"/>
  <c r="L8942" i="13" a="1"/>
  <c r="L8942" i="13" s="1"/>
  <c r="K9654" i="13" a="1"/>
  <c r="K9654" i="13" s="1"/>
  <c r="L9812" i="13" a="1"/>
  <c r="L9812" i="13" s="1"/>
  <c r="K10480" i="13" a="1"/>
  <c r="K10480" i="13" s="1"/>
  <c r="K8432" i="13" a="1"/>
  <c r="K8432" i="13" s="1"/>
  <c r="L6354" i="13" a="1"/>
  <c r="L6354" i="13" s="1"/>
  <c r="L4306" i="13" a="1"/>
  <c r="L4306" i="13" s="1"/>
  <c r="L2258" i="13" a="1"/>
  <c r="L2258" i="13" s="1"/>
  <c r="K6546" i="13" a="1"/>
  <c r="K6546" i="13" s="1"/>
  <c r="K10145" i="13" a="1"/>
  <c r="K10145" i="13" s="1"/>
  <c r="L9730" i="13" a="1"/>
  <c r="L9730" i="13" s="1"/>
  <c r="K10074" i="13" a="1"/>
  <c r="K10074" i="13" s="1"/>
  <c r="L10623" i="13" a="1"/>
  <c r="L10623" i="13" s="1"/>
  <c r="L10131" i="13" a="1"/>
  <c r="L10131" i="13" s="1"/>
  <c r="L8523" i="13" a="1"/>
  <c r="L8523" i="13" s="1"/>
  <c r="K8957" i="13" a="1"/>
  <c r="K8957" i="13" s="1"/>
  <c r="L10075" i="13" a="1"/>
  <c r="L10075" i="13" s="1"/>
  <c r="K8754" i="13" a="1"/>
  <c r="K8754" i="13" s="1"/>
  <c r="L8912" i="13" a="1"/>
  <c r="L8912" i="13" s="1"/>
  <c r="K9580" i="13" a="1"/>
  <c r="K9580" i="13" s="1"/>
  <c r="L7502" i="13" a="1"/>
  <c r="L7502" i="13" s="1"/>
  <c r="L5454" i="13" a="1"/>
  <c r="L5454" i="13" s="1"/>
  <c r="L3406" i="13" a="1"/>
  <c r="L3406" i="13" s="1"/>
  <c r="K7694" i="13" a="1"/>
  <c r="K7694" i="13" s="1"/>
  <c r="K5646" i="13" a="1"/>
  <c r="K5646" i="13" s="1"/>
  <c r="K3598" i="13" a="1"/>
  <c r="K3598" i="13" s="1"/>
  <c r="L5956" i="13" a="1"/>
  <c r="L5956" i="13" s="1"/>
  <c r="L3908" i="13" a="1"/>
  <c r="L3908" i="13" s="1"/>
  <c r="K7096" i="13" a="1"/>
  <c r="K7096" i="13" s="1"/>
  <c r="K5048" i="13" a="1"/>
  <c r="K5048" i="13" s="1"/>
  <c r="K3000" i="13" a="1"/>
  <c r="K3000" i="13" s="1"/>
  <c r="L602" i="13" a="1"/>
  <c r="L602" i="13" s="1"/>
  <c r="K2990" i="13" a="1"/>
  <c r="K2990" i="13" s="1"/>
  <c r="L2148" i="13" a="1"/>
  <c r="L2148" i="13" s="1"/>
  <c r="L100" i="13" a="1"/>
  <c r="L100" i="13" s="1"/>
  <c r="L789" i="13" a="1"/>
  <c r="L789" i="13" s="1"/>
  <c r="K9089" i="13" a="1"/>
  <c r="K9089" i="13" s="1"/>
  <c r="L9799" i="13" a="1"/>
  <c r="L9799" i="13" s="1"/>
  <c r="K9959" i="13" a="1"/>
  <c r="K9959" i="13" s="1"/>
  <c r="K10625" i="13" a="1"/>
  <c r="K10625" i="13" s="1"/>
  <c r="L8577" i="13" a="1"/>
  <c r="L8577" i="13" s="1"/>
  <c r="K6501" i="13" a="1"/>
  <c r="K6501" i="13" s="1"/>
  <c r="K4453" i="13" a="1"/>
  <c r="K4453" i="13" s="1"/>
  <c r="K2405" i="13" a="1"/>
  <c r="K2405" i="13" s="1"/>
  <c r="L6691" i="13" a="1"/>
  <c r="L6691" i="13" s="1"/>
  <c r="L4643" i="13" a="1"/>
  <c r="L4643" i="13" s="1"/>
  <c r="K7003" i="13" a="1"/>
  <c r="K7003" i="13" s="1"/>
  <c r="K4955" i="13" a="1"/>
  <c r="K4955" i="13" s="1"/>
  <c r="K2907" i="13" a="1"/>
  <c r="K2907" i="13" s="1"/>
  <c r="L6093" i="13" a="1"/>
  <c r="L6093" i="13" s="1"/>
  <c r="L4045" i="13" a="1"/>
  <c r="L4045" i="13" s="1"/>
  <c r="K1649" i="13" a="1"/>
  <c r="K1649" i="13" s="1"/>
  <c r="K1578" i="13" a="1"/>
  <c r="K1578" i="13" s="1"/>
  <c r="K1594" i="13" a="1"/>
  <c r="K1594" i="13" s="1"/>
  <c r="K1147" i="13" a="1"/>
  <c r="K1147" i="13" s="1"/>
  <c r="K1836" i="13" a="1"/>
  <c r="K1836" i="13" s="1"/>
  <c r="L351" i="13" a="1"/>
  <c r="L351" i="13" s="1"/>
  <c r="L8686" i="13" a="1"/>
  <c r="L8686" i="13" s="1"/>
  <c r="K9398" i="13" a="1"/>
  <c r="K9398" i="13" s="1"/>
  <c r="L9556" i="13" a="1"/>
  <c r="L9556" i="13" s="1"/>
  <c r="K10224" i="13" a="1"/>
  <c r="K10224" i="13" s="1"/>
  <c r="K8176" i="13" a="1"/>
  <c r="K8176" i="13" s="1"/>
  <c r="L6098" i="13" a="1"/>
  <c r="L6098" i="13" s="1"/>
  <c r="L4050" i="13" a="1"/>
  <c r="L4050" i="13" s="1"/>
  <c r="K8338" i="13" a="1"/>
  <c r="K8338" i="13" s="1"/>
  <c r="K6290" i="13" a="1"/>
  <c r="K6290" i="13" s="1"/>
  <c r="K999" i="13" a="1"/>
  <c r="K999" i="13" s="1"/>
  <c r="L1151" i="13" a="1"/>
  <c r="L1151" i="13" s="1"/>
  <c r="L3833" i="13" a="1"/>
  <c r="L3833" i="13" s="1"/>
  <c r="L6585" i="13" a="1"/>
  <c r="L6585" i="13" s="1"/>
  <c r="L7609" i="13" a="1"/>
  <c r="L7609" i="13" s="1"/>
  <c r="K3399" i="13" a="1"/>
  <c r="K3399" i="13" s="1"/>
  <c r="K4423" i="13" a="1"/>
  <c r="K4423" i="13" s="1"/>
  <c r="K5447" i="13" a="1"/>
  <c r="K5447" i="13" s="1"/>
  <c r="K6471" i="13" a="1"/>
  <c r="K6471" i="13" s="1"/>
  <c r="K7495" i="13" a="1"/>
  <c r="K7495" i="13" s="1"/>
  <c r="L4111" i="13" a="1"/>
  <c r="L4111" i="13" s="1"/>
  <c r="L5135" i="13" a="1"/>
  <c r="L5135" i="13" s="1"/>
  <c r="L6159" i="13" a="1"/>
  <c r="L6159" i="13" s="1"/>
  <c r="L7183" i="13" a="1"/>
  <c r="L7183" i="13" s="1"/>
  <c r="L8207" i="13" a="1"/>
  <c r="L8207" i="13" s="1"/>
  <c r="K2897" i="13" a="1"/>
  <c r="K2897" i="13" s="1"/>
  <c r="K3921" i="13" a="1"/>
  <c r="K3921" i="13" s="1"/>
  <c r="K4945" i="13" a="1"/>
  <c r="K4945" i="13" s="1"/>
  <c r="K5969" i="13" a="1"/>
  <c r="K5969" i="13" s="1"/>
  <c r="K6993" i="13" a="1"/>
  <c r="K6993" i="13" s="1"/>
  <c r="L8045" i="13" a="1"/>
  <c r="L8045" i="13" s="1"/>
  <c r="L9069" i="13" a="1"/>
  <c r="L9069" i="13" s="1"/>
  <c r="L10093" i="13" a="1"/>
  <c r="L10093" i="13" s="1"/>
  <c r="K8403" i="13" a="1"/>
  <c r="K8403" i="13" s="1"/>
  <c r="L513" i="13" a="1"/>
  <c r="L513" i="13" s="1"/>
  <c r="L1537" i="13" a="1"/>
  <c r="L1537" i="13" s="1"/>
  <c r="K386" i="13" a="1"/>
  <c r="K386" i="13" s="1"/>
  <c r="L848" i="13" a="1"/>
  <c r="L848" i="13" s="1"/>
  <c r="L1872" i="13" a="1"/>
  <c r="L1872" i="13" s="1"/>
  <c r="K838" i="13" a="1"/>
  <c r="K838" i="13" s="1"/>
  <c r="K2714" i="13" a="1"/>
  <c r="K2714" i="13" s="1"/>
  <c r="L819" i="13" a="1"/>
  <c r="L819" i="13" s="1"/>
  <c r="L326" i="13" a="1"/>
  <c r="L326" i="13" s="1"/>
  <c r="L1350" i="13" a="1"/>
  <c r="L1350" i="13" s="1"/>
  <c r="K2724" i="13" a="1"/>
  <c r="K2724" i="13" s="1"/>
  <c r="K3748" i="13" a="1"/>
  <c r="K3748" i="13" s="1"/>
  <c r="K4772" i="13" a="1"/>
  <c r="K4772" i="13" s="1"/>
  <c r="K5796" i="13" a="1"/>
  <c r="K5796" i="13" s="1"/>
  <c r="K6820" i="13" a="1"/>
  <c r="K6820" i="13" s="1"/>
  <c r="K7844" i="13" a="1"/>
  <c r="K7844" i="13" s="1"/>
  <c r="L3632" i="13" a="1"/>
  <c r="L3632" i="13" s="1"/>
  <c r="L4656" i="13" a="1"/>
  <c r="L4656" i="13" s="1"/>
  <c r="L5680" i="13" a="1"/>
  <c r="L5680" i="13" s="1"/>
  <c r="L6704" i="13" a="1"/>
  <c r="L6704" i="13" s="1"/>
  <c r="L7728" i="13" a="1"/>
  <c r="L7728" i="13" s="1"/>
  <c r="K4346" i="13" a="1"/>
  <c r="K4346" i="13" s="1"/>
  <c r="K5370" i="13" a="1"/>
  <c r="K5370" i="13" s="1"/>
  <c r="K6394" i="13" a="1"/>
  <c r="K6394" i="13" s="1"/>
  <c r="K7418" i="13" a="1"/>
  <c r="K7418" i="13" s="1"/>
  <c r="K8442" i="13" a="1"/>
  <c r="K8442" i="13" s="1"/>
  <c r="L3130" i="13" a="1"/>
  <c r="L3130" i="13" s="1"/>
  <c r="L4154" i="13" a="1"/>
  <c r="L4154" i="13" s="1"/>
  <c r="L5178" i="13" a="1"/>
  <c r="L5178" i="13" s="1"/>
  <c r="L6202" i="13" a="1"/>
  <c r="L6202" i="13" s="1"/>
  <c r="L7226" i="13" a="1"/>
  <c r="L7226" i="13" s="1"/>
  <c r="K8280" i="13" a="1"/>
  <c r="K8280" i="13" s="1"/>
  <c r="K9304" i="13" a="1"/>
  <c r="K9304" i="13" s="1"/>
  <c r="K10328" i="13" a="1"/>
  <c r="K10328" i="13" s="1"/>
  <c r="L8636" i="13" a="1"/>
  <c r="L8636" i="13" s="1"/>
  <c r="L9660" i="13" a="1"/>
  <c r="L9660" i="13" s="1"/>
  <c r="K8478" i="13" a="1"/>
  <c r="K8478" i="13" s="1"/>
  <c r="K9502" i="13" a="1"/>
  <c r="K9502" i="13" s="1"/>
  <c r="K10526" i="13" a="1"/>
  <c r="K10526" i="13" s="1"/>
  <c r="L8790" i="13" a="1"/>
  <c r="L8790" i="13" s="1"/>
  <c r="L9814" i="13" a="1"/>
  <c r="L9814" i="13" s="1"/>
  <c r="L763" i="13" a="1"/>
  <c r="L763" i="13" s="1"/>
  <c r="K1940" i="13" a="1"/>
  <c r="K1940" i="13" s="1"/>
  <c r="K594" i="13" a="1"/>
  <c r="K594" i="13" s="1"/>
  <c r="K2323" i="13" a="1"/>
  <c r="K2323" i="13" s="1"/>
  <c r="K1811" i="13" a="1"/>
  <c r="K1811" i="13" s="1"/>
  <c r="K1299" i="13" a="1"/>
  <c r="K1299" i="13" s="1"/>
  <c r="K787" i="13" a="1"/>
  <c r="K787" i="13" s="1"/>
  <c r="K275" i="13" a="1"/>
  <c r="K275" i="13" s="1"/>
  <c r="K134" i="13" a="1"/>
  <c r="K134" i="13" s="1"/>
  <c r="K1988" i="13" a="1"/>
  <c r="K1988" i="13" s="1"/>
  <c r="K1476" i="13" a="1"/>
  <c r="K1476" i="13" s="1"/>
  <c r="K964" i="13" a="1"/>
  <c r="K964" i="13" s="1"/>
  <c r="K452" i="13" a="1"/>
  <c r="K452" i="13" s="1"/>
  <c r="L951" i="13" a="1"/>
  <c r="L951" i="13" s="1"/>
  <c r="K448" i="13" a="1"/>
  <c r="K448" i="13" s="1"/>
  <c r="L935" i="13" a="1"/>
  <c r="L935" i="13" s="1"/>
  <c r="K1241" i="13" a="1"/>
  <c r="K1241" i="13" s="1"/>
  <c r="K409" i="13" a="1"/>
  <c r="K409" i="13" s="1"/>
  <c r="L1275" i="13" a="1"/>
  <c r="L1275" i="13" s="1"/>
  <c r="L2891" i="13" a="1"/>
  <c r="L2891" i="13" s="1"/>
  <c r="L1479" i="13" a="1"/>
  <c r="L1479" i="13" s="1"/>
  <c r="K2147" i="13" a="1"/>
  <c r="K2147" i="13" s="1"/>
  <c r="K1155" i="13" a="1"/>
  <c r="K1155" i="13" s="1"/>
  <c r="K163" i="13" a="1"/>
  <c r="K163" i="13" s="1"/>
  <c r="L3701" i="13" a="1"/>
  <c r="L3701" i="13" s="1"/>
  <c r="L3189" i="13" a="1"/>
  <c r="L3189" i="13" s="1"/>
  <c r="L2677" i="13" a="1"/>
  <c r="L2677" i="13" s="1"/>
  <c r="K1817" i="13" a="1"/>
  <c r="K1817" i="13" s="1"/>
  <c r="K633" i="13" a="1"/>
  <c r="K633" i="13" s="1"/>
  <c r="K1466" i="13" a="1"/>
  <c r="K1466" i="13" s="1"/>
  <c r="L2923" i="13" a="1"/>
  <c r="L2923" i="13" s="1"/>
  <c r="K1286" i="13" a="1"/>
  <c r="K1286" i="13" s="1"/>
  <c r="K1987" i="13" a="1"/>
  <c r="K1987" i="13" s="1"/>
  <c r="K931" i="13" a="1"/>
  <c r="K931" i="13" s="1"/>
  <c r="K462" i="13" a="1"/>
  <c r="K462" i="13" s="1"/>
  <c r="K39" i="13" a="1"/>
  <c r="K39" i="13" s="1"/>
  <c r="L2927" i="13" a="1"/>
  <c r="L2927" i="13" s="1"/>
  <c r="L2937" i="13" a="1"/>
  <c r="L2937" i="13" s="1"/>
  <c r="L839" i="13" a="1"/>
  <c r="L839" i="13" s="1"/>
  <c r="K936" i="13" a="1"/>
  <c r="K936" i="13" s="1"/>
  <c r="K1960" i="13" a="1"/>
  <c r="K1960" i="13" s="1"/>
  <c r="K247" i="13" a="1"/>
  <c r="K247" i="13" s="1"/>
  <c r="K1271" i="13" a="1"/>
  <c r="K1271" i="13" s="1"/>
  <c r="K2295" i="13" a="1"/>
  <c r="K2295" i="13" s="1"/>
  <c r="L1843" i="13" a="1"/>
  <c r="L1843" i="13" s="1"/>
  <c r="L3135" i="13" a="1"/>
  <c r="L3135" i="13" s="1"/>
  <c r="K1822" i="13" a="1"/>
  <c r="K1822" i="13" s="1"/>
  <c r="K749" i="13" a="1"/>
  <c r="K749" i="13" s="1"/>
  <c r="K1773" i="13" a="1"/>
  <c r="K1773" i="13" s="1"/>
  <c r="L3145" i="13" a="1"/>
  <c r="L3145" i="13" s="1"/>
  <c r="L4169" i="13" a="1"/>
  <c r="L4169" i="13" s="1"/>
  <c r="L5193" i="13" a="1"/>
  <c r="L5193" i="13" s="1"/>
  <c r="L6217" i="13" a="1"/>
  <c r="L6217" i="13" s="1"/>
  <c r="L7241" i="13" a="1"/>
  <c r="L7241" i="13" s="1"/>
  <c r="K3031" i="13" a="1"/>
  <c r="K3031" i="13" s="1"/>
  <c r="K4055" i="13" a="1"/>
  <c r="K4055" i="13" s="1"/>
  <c r="K5079" i="13" a="1"/>
  <c r="K5079" i="13" s="1"/>
  <c r="K6103" i="13" a="1"/>
  <c r="K6103" i="13" s="1"/>
  <c r="K7127" i="13" a="1"/>
  <c r="K7127" i="13" s="1"/>
  <c r="L3743" i="13" a="1"/>
  <c r="L3743" i="13" s="1"/>
  <c r="L4767" i="13" a="1"/>
  <c r="L4767" i="13" s="1"/>
  <c r="L5791" i="13" a="1"/>
  <c r="L5791" i="13" s="1"/>
  <c r="L6815" i="13" a="1"/>
  <c r="L6815" i="13" s="1"/>
  <c r="L7839" i="13" a="1"/>
  <c r="L7839" i="13" s="1"/>
  <c r="K2529" i="13" a="1"/>
  <c r="K2529" i="13" s="1"/>
  <c r="K3553" i="13" a="1"/>
  <c r="K3553" i="13" s="1"/>
  <c r="K4577" i="13" a="1"/>
  <c r="K4577" i="13" s="1"/>
  <c r="K5601" i="13" a="1"/>
  <c r="K5601" i="13" s="1"/>
  <c r="K6625" i="13" a="1"/>
  <c r="K6625" i="13" s="1"/>
  <c r="K7649" i="13" a="1"/>
  <c r="K7649" i="13" s="1"/>
  <c r="L8701" i="13" a="1"/>
  <c r="L8701" i="13" s="1"/>
  <c r="L9725" i="13" a="1"/>
  <c r="L9725" i="13" s="1"/>
  <c r="K8035" i="13" a="1"/>
  <c r="K8035" i="13" s="1"/>
  <c r="L145" i="13" a="1"/>
  <c r="L145" i="13" s="1"/>
  <c r="L1169" i="13" a="1"/>
  <c r="L1169" i="13" s="1"/>
  <c r="L2193" i="13" a="1"/>
  <c r="L2193" i="13" s="1"/>
  <c r="L480" i="13" a="1"/>
  <c r="L480" i="13" s="1"/>
  <c r="L1504" i="13" a="1"/>
  <c r="L1504" i="13" s="1"/>
  <c r="L2528" i="13" a="1"/>
  <c r="L2528" i="13" s="1"/>
  <c r="L2315" i="13" a="1"/>
  <c r="L2315" i="13" s="1"/>
  <c r="K3370" i="13" a="1"/>
  <c r="K3370" i="13" s="1"/>
  <c r="K2286" i="13" a="1"/>
  <c r="K2286" i="13" s="1"/>
  <c r="L982" i="13" a="1"/>
  <c r="L982" i="13" s="1"/>
  <c r="L2006" i="13" a="1"/>
  <c r="L2006" i="13" s="1"/>
  <c r="K3380" i="13" a="1"/>
  <c r="K3380" i="13" s="1"/>
  <c r="K4404" i="13" a="1"/>
  <c r="K4404" i="13" s="1"/>
  <c r="K5428" i="13" a="1"/>
  <c r="K5428" i="13" s="1"/>
  <c r="K6452" i="13" a="1"/>
  <c r="K6452" i="13" s="1"/>
  <c r="K7476" i="13" a="1"/>
  <c r="K7476" i="13" s="1"/>
  <c r="L3264" i="13" a="1"/>
  <c r="L3264" i="13" s="1"/>
  <c r="L4288" i="13" a="1"/>
  <c r="L4288" i="13" s="1"/>
  <c r="L5312" i="13" a="1"/>
  <c r="L5312" i="13" s="1"/>
  <c r="L6336" i="13" a="1"/>
  <c r="L6336" i="13" s="1"/>
  <c r="L7360" i="13" a="1"/>
  <c r="L7360" i="13" s="1"/>
  <c r="K3978" i="13" a="1"/>
  <c r="K3978" i="13" s="1"/>
  <c r="K5002" i="13" a="1"/>
  <c r="K5002" i="13" s="1"/>
  <c r="K6026" i="13" a="1"/>
  <c r="K6026" i="13" s="1"/>
  <c r="K7050" i="13" a="1"/>
  <c r="K7050" i="13" s="1"/>
  <c r="K8074" i="13" a="1"/>
  <c r="K8074" i="13" s="1"/>
  <c r="L2762" i="13" a="1"/>
  <c r="L2762" i="13" s="1"/>
  <c r="L3786" i="13" a="1"/>
  <c r="L3786" i="13" s="1"/>
  <c r="L4810" i="13" a="1"/>
  <c r="L4810" i="13" s="1"/>
  <c r="L5834" i="13" a="1"/>
  <c r="L5834" i="13" s="1"/>
  <c r="L6858" i="13" a="1"/>
  <c r="L6858" i="13" s="1"/>
  <c r="L7882" i="13" a="1"/>
  <c r="L7882" i="13" s="1"/>
  <c r="K8936" i="13" a="1"/>
  <c r="K8936" i="13" s="1"/>
  <c r="K9960" i="13" a="1"/>
  <c r="K9960" i="13" s="1"/>
  <c r="L8268" i="13" a="1"/>
  <c r="L8268" i="13" s="1"/>
  <c r="L9292" i="13" a="1"/>
  <c r="L9292" i="13" s="1"/>
  <c r="L10316" i="13" a="1"/>
  <c r="L10316" i="13" s="1"/>
  <c r="K9134" i="13" a="1"/>
  <c r="K9134" i="13" s="1"/>
  <c r="K10158" i="13" a="1"/>
  <c r="K10158" i="13" s="1"/>
  <c r="L8422" i="13" a="1"/>
  <c r="L8422" i="13" s="1"/>
  <c r="L9446" i="13" a="1"/>
  <c r="L9446" i="13" s="1"/>
  <c r="L10470" i="13" a="1"/>
  <c r="L10470" i="13" s="1"/>
  <c r="K1204" i="13" a="1"/>
  <c r="K1204" i="13" s="1"/>
  <c r="K1560" i="13" a="1"/>
  <c r="K1560" i="13" s="1"/>
  <c r="K926" i="13" a="1"/>
  <c r="K926" i="13" s="1"/>
  <c r="K1373" i="13" a="1"/>
  <c r="K1373" i="13" s="1"/>
  <c r="L5753" i="13" a="1"/>
  <c r="L5753" i="13" s="1"/>
  <c r="K568" i="13" a="1"/>
  <c r="K568" i="13" s="1"/>
  <c r="K1592" i="13" a="1"/>
  <c r="K1592" i="13" s="1"/>
  <c r="L607" i="13" a="1"/>
  <c r="L607" i="13" s="1"/>
  <c r="K903" i="13" a="1"/>
  <c r="K903" i="13" s="1"/>
  <c r="K1927" i="13" a="1"/>
  <c r="K1927" i="13" s="1"/>
  <c r="K1050" i="13" a="1"/>
  <c r="K1050" i="13" s="1"/>
  <c r="L2767" i="13" a="1"/>
  <c r="L2767" i="13" s="1"/>
  <c r="K1038" i="13" a="1"/>
  <c r="K1038" i="13" s="1"/>
  <c r="K381" i="13" a="1"/>
  <c r="K381" i="13" s="1"/>
  <c r="K1405" i="13" a="1"/>
  <c r="K1405" i="13" s="1"/>
  <c r="L2777" i="13" a="1"/>
  <c r="L2777" i="13" s="1"/>
  <c r="L3801" i="13" a="1"/>
  <c r="L3801" i="13" s="1"/>
  <c r="L4825" i="13" a="1"/>
  <c r="L4825" i="13" s="1"/>
  <c r="L5849" i="13" a="1"/>
  <c r="L5849" i="13" s="1"/>
  <c r="L6873" i="13" a="1"/>
  <c r="L6873" i="13" s="1"/>
  <c r="L7897" i="13" a="1"/>
  <c r="L7897" i="13" s="1"/>
  <c r="K3687" i="13" a="1"/>
  <c r="K3687" i="13" s="1"/>
  <c r="K4711" i="13" a="1"/>
  <c r="K4711" i="13" s="1"/>
  <c r="K5735" i="13" a="1"/>
  <c r="K5735" i="13" s="1"/>
  <c r="K6759" i="13" a="1"/>
  <c r="K6759" i="13" s="1"/>
  <c r="K7783" i="13" a="1"/>
  <c r="K7783" i="13" s="1"/>
  <c r="L4399" i="13" a="1"/>
  <c r="L4399" i="13" s="1"/>
  <c r="L5423" i="13" a="1"/>
  <c r="L5423" i="13" s="1"/>
  <c r="L6447" i="13" a="1"/>
  <c r="L6447" i="13" s="1"/>
  <c r="L7471" i="13" a="1"/>
  <c r="L7471" i="13" s="1"/>
  <c r="K2161" i="13" a="1"/>
  <c r="K2161" i="13" s="1"/>
  <c r="K3185" i="13" a="1"/>
  <c r="K3185" i="13" s="1"/>
  <c r="K4209" i="13" a="1"/>
  <c r="K4209" i="13" s="1"/>
  <c r="K5233" i="13" a="1"/>
  <c r="K5233" i="13" s="1"/>
  <c r="K6257" i="13" a="1"/>
  <c r="K6257" i="13" s="1"/>
  <c r="K7281" i="13" a="1"/>
  <c r="K7281" i="13" s="1"/>
  <c r="L8333" i="13" a="1"/>
  <c r="L8333" i="13" s="1"/>
  <c r="L9357" i="13" a="1"/>
  <c r="L9357" i="13" s="1"/>
  <c r="L10381" i="13" a="1"/>
  <c r="L10381" i="13" s="1"/>
  <c r="L311" i="13" a="1"/>
  <c r="L311" i="13" s="1"/>
  <c r="L801" i="13" a="1"/>
  <c r="L801" i="13" s="1"/>
  <c r="L1825" i="13" a="1"/>
  <c r="L1825" i="13" s="1"/>
  <c r="L112" i="13" a="1"/>
  <c r="L112" i="13" s="1"/>
  <c r="L1136" i="13" a="1"/>
  <c r="L1136" i="13" s="1"/>
  <c r="L2160" i="13" a="1"/>
  <c r="L2160" i="13" s="1"/>
  <c r="L1571" i="13" a="1"/>
  <c r="L1571" i="13" s="1"/>
  <c r="K3002" i="13" a="1"/>
  <c r="K3002" i="13" s="1"/>
  <c r="K1558" i="13" a="1"/>
  <c r="K1558" i="13" s="1"/>
  <c r="L614" i="13" a="1"/>
  <c r="L614" i="13" s="1"/>
  <c r="L1638" i="13" a="1"/>
  <c r="L1638" i="13" s="1"/>
  <c r="K3012" i="13" a="1"/>
  <c r="K3012" i="13" s="1"/>
  <c r="K4036" i="13" a="1"/>
  <c r="K4036" i="13" s="1"/>
  <c r="K5060" i="13" a="1"/>
  <c r="K5060" i="13" s="1"/>
  <c r="K6084" i="13" a="1"/>
  <c r="K6084" i="13" s="1"/>
  <c r="K7108" i="13" a="1"/>
  <c r="K7108" i="13" s="1"/>
  <c r="L2896" i="13" a="1"/>
  <c r="L2896" i="13" s="1"/>
  <c r="L3920" i="13" a="1"/>
  <c r="L3920" i="13" s="1"/>
  <c r="L4944" i="13" a="1"/>
  <c r="L4944" i="13" s="1"/>
  <c r="L5968" i="13" a="1"/>
  <c r="L5968" i="13" s="1"/>
  <c r="L6992" i="13" a="1"/>
  <c r="L6992" i="13" s="1"/>
  <c r="K3610" i="13" a="1"/>
  <c r="K3610" i="13" s="1"/>
  <c r="K4634" i="13" a="1"/>
  <c r="K4634" i="13" s="1"/>
  <c r="K5658" i="13" a="1"/>
  <c r="K5658" i="13" s="1"/>
  <c r="K6682" i="13" a="1"/>
  <c r="K6682" i="13" s="1"/>
  <c r="K7706" i="13" a="1"/>
  <c r="K7706" i="13" s="1"/>
  <c r="L2394" i="13" a="1"/>
  <c r="L2394" i="13" s="1"/>
  <c r="L3418" i="13" a="1"/>
  <c r="L3418" i="13" s="1"/>
  <c r="L4442" i="13" a="1"/>
  <c r="L4442" i="13" s="1"/>
  <c r="L5466" i="13" a="1"/>
  <c r="L5466" i="13" s="1"/>
  <c r="L6490" i="13" a="1"/>
  <c r="L6490" i="13" s="1"/>
  <c r="L7514" i="13" a="1"/>
  <c r="L7514" i="13" s="1"/>
  <c r="K8568" i="13" a="1"/>
  <c r="K8568" i="13" s="1"/>
  <c r="K9592" i="13" a="1"/>
  <c r="K9592" i="13" s="1"/>
  <c r="K10616" i="13" a="1"/>
  <c r="K10616" i="13" s="1"/>
  <c r="L8924" i="13" a="1"/>
  <c r="L8924" i="13" s="1"/>
  <c r="L9948" i="13" a="1"/>
  <c r="L9948" i="13" s="1"/>
  <c r="K8766" i="13" a="1"/>
  <c r="K8766" i="13" s="1"/>
  <c r="K9790" i="13" a="1"/>
  <c r="K9790" i="13" s="1"/>
  <c r="L8054" i="13" a="1"/>
  <c r="L8054" i="13" s="1"/>
  <c r="L9078" i="13" a="1"/>
  <c r="L9078" i="13" s="1"/>
  <c r="L10102" i="13" a="1"/>
  <c r="L10102" i="13" s="1"/>
  <c r="K468" i="13" a="1"/>
  <c r="K468" i="13" s="1"/>
  <c r="K88" i="13" a="1"/>
  <c r="K88" i="13" s="1"/>
  <c r="K1511" i="13" a="1"/>
  <c r="K1511" i="13" s="1"/>
  <c r="K2298" i="13" a="1"/>
  <c r="K2298" i="13" s="1"/>
  <c r="L4281" i="13" a="1"/>
  <c r="L4281" i="13" s="1"/>
  <c r="K328" i="13" a="1"/>
  <c r="K328" i="13" s="1"/>
  <c r="K1352" i="13" a="1"/>
  <c r="K1352" i="13" s="1"/>
  <c r="K2376" i="13" a="1"/>
  <c r="K2376" i="13" s="1"/>
  <c r="K663" i="13" a="1"/>
  <c r="K663" i="13" s="1"/>
  <c r="K1687" i="13" a="1"/>
  <c r="K1687" i="13" s="1"/>
  <c r="K106" i="13" a="1"/>
  <c r="K106" i="13" s="1"/>
  <c r="L2527" i="13" a="1"/>
  <c r="L2527" i="13" s="1"/>
  <c r="L67" i="13" a="1"/>
  <c r="L67" i="13" s="1"/>
  <c r="K141" i="13" a="1"/>
  <c r="K141" i="13" s="1"/>
  <c r="K1165" i="13" a="1"/>
  <c r="K1165" i="13" s="1"/>
  <c r="L2537" i="13" a="1"/>
  <c r="L2537" i="13" s="1"/>
  <c r="L3561" i="13" a="1"/>
  <c r="L3561" i="13" s="1"/>
  <c r="L4585" i="13" a="1"/>
  <c r="L4585" i="13" s="1"/>
  <c r="L5609" i="13" a="1"/>
  <c r="L5609" i="13" s="1"/>
  <c r="L6633" i="13" a="1"/>
  <c r="L6633" i="13" s="1"/>
  <c r="L7657" i="13" a="1"/>
  <c r="L7657" i="13" s="1"/>
  <c r="K3447" i="13" a="1"/>
  <c r="K3447" i="13" s="1"/>
  <c r="K4471" i="13" a="1"/>
  <c r="K4471" i="13" s="1"/>
  <c r="K5495" i="13" a="1"/>
  <c r="K5495" i="13" s="1"/>
  <c r="K6519" i="13" a="1"/>
  <c r="K6519" i="13" s="1"/>
  <c r="K7543" i="13" a="1"/>
  <c r="K7543" i="13" s="1"/>
  <c r="L4159" i="13" a="1"/>
  <c r="L4159" i="13" s="1"/>
  <c r="L5183" i="13" a="1"/>
  <c r="L5183" i="13" s="1"/>
  <c r="L6207" i="13" a="1"/>
  <c r="L6207" i="13" s="1"/>
  <c r="L7231" i="13" a="1"/>
  <c r="L7231" i="13" s="1"/>
  <c r="L8255" i="13" a="1"/>
  <c r="L8255" i="13" s="1"/>
  <c r="K2945" i="13" a="1"/>
  <c r="K2945" i="13" s="1"/>
  <c r="K3969" i="13" a="1"/>
  <c r="K3969" i="13" s="1"/>
  <c r="K4993" i="13" a="1"/>
  <c r="K4993" i="13" s="1"/>
  <c r="K6017" i="13" a="1"/>
  <c r="K6017" i="13" s="1"/>
  <c r="K7041" i="13" a="1"/>
  <c r="K7041" i="13" s="1"/>
  <c r="L8093" i="13" a="1"/>
  <c r="L8093" i="13" s="1"/>
  <c r="L9117" i="13" a="1"/>
  <c r="L9117" i="13" s="1"/>
  <c r="L10141" i="13" a="1"/>
  <c r="L10141" i="13" s="1"/>
  <c r="K8451" i="13" a="1"/>
  <c r="K8451" i="13" s="1"/>
  <c r="L561" i="13" a="1"/>
  <c r="L561" i="13" s="1"/>
  <c r="L1585" i="13" a="1"/>
  <c r="L1585" i="13" s="1"/>
  <c r="K582" i="13" a="1"/>
  <c r="K582" i="13" s="1"/>
  <c r="L896" i="13" a="1"/>
  <c r="L896" i="13" s="1"/>
  <c r="L1920" i="13" a="1"/>
  <c r="L1920" i="13" s="1"/>
  <c r="K1026" i="13" a="1"/>
  <c r="K1026" i="13" s="1"/>
  <c r="K2762" i="13" a="1"/>
  <c r="K2762" i="13" s="1"/>
  <c r="L1011" i="13" a="1"/>
  <c r="L1011" i="13" s="1"/>
  <c r="L374" i="13" a="1"/>
  <c r="L374" i="13" s="1"/>
  <c r="L1398" i="13" a="1"/>
  <c r="L1398" i="13" s="1"/>
  <c r="K2772" i="13" a="1"/>
  <c r="K2772" i="13" s="1"/>
  <c r="K3796" i="13" a="1"/>
  <c r="K3796" i="13" s="1"/>
  <c r="K4820" i="13" a="1"/>
  <c r="K4820" i="13" s="1"/>
  <c r="K5844" i="13" a="1"/>
  <c r="K5844" i="13" s="1"/>
  <c r="K6868" i="13" a="1"/>
  <c r="K6868" i="13" s="1"/>
  <c r="K7892" i="13" a="1"/>
  <c r="K7892" i="13" s="1"/>
  <c r="L3680" i="13" a="1"/>
  <c r="L3680" i="13" s="1"/>
  <c r="L4704" i="13" a="1"/>
  <c r="L4704" i="13" s="1"/>
  <c r="L5728" i="13" a="1"/>
  <c r="L5728" i="13" s="1"/>
  <c r="L6752" i="13" a="1"/>
  <c r="L6752" i="13" s="1"/>
  <c r="L7776" i="13" a="1"/>
  <c r="L7776" i="13" s="1"/>
  <c r="K4394" i="13" a="1"/>
  <c r="K4394" i="13" s="1"/>
  <c r="K5418" i="13" a="1"/>
  <c r="K5418" i="13" s="1"/>
  <c r="K6442" i="13" a="1"/>
  <c r="K6442" i="13" s="1"/>
  <c r="K7466" i="13" a="1"/>
  <c r="K7466" i="13" s="1"/>
  <c r="L2154" i="13" a="1"/>
  <c r="L2154" i="13" s="1"/>
  <c r="L3178" i="13" a="1"/>
  <c r="L3178" i="13" s="1"/>
  <c r="L4202" i="13" a="1"/>
  <c r="L4202" i="13" s="1"/>
  <c r="L5226" i="13" a="1"/>
  <c r="L5226" i="13" s="1"/>
  <c r="L6250" i="13" a="1"/>
  <c r="L6250" i="13" s="1"/>
  <c r="L7274" i="13" a="1"/>
  <c r="L7274" i="13" s="1"/>
  <c r="K8328" i="13" a="1"/>
  <c r="K8328" i="13" s="1"/>
  <c r="K9352" i="13" a="1"/>
  <c r="K9352" i="13" s="1"/>
  <c r="K10376" i="13" a="1"/>
  <c r="K10376" i="13" s="1"/>
  <c r="L8684" i="13" a="1"/>
  <c r="L8684" i="13" s="1"/>
  <c r="L9708" i="13" a="1"/>
  <c r="L9708" i="13" s="1"/>
  <c r="K8526" i="13" a="1"/>
  <c r="K8526" i="13" s="1"/>
  <c r="K9550" i="13" a="1"/>
  <c r="K9550" i="13" s="1"/>
  <c r="K10574" i="13" a="1"/>
  <c r="K10574" i="13" s="1"/>
  <c r="L8838" i="13" a="1"/>
  <c r="L8838" i="13" s="1"/>
  <c r="L9862" i="13" a="1"/>
  <c r="L9862" i="13" s="1"/>
  <c r="K1134" i="13" a="1"/>
  <c r="K1134" i="13" s="1"/>
  <c r="K2036" i="13" a="1"/>
  <c r="K2036" i="13" s="1"/>
  <c r="L4341" i="13" a="1"/>
  <c r="L4341" i="13" s="1"/>
  <c r="L4853" i="13" a="1"/>
  <c r="L4853" i="13" s="1"/>
  <c r="L5365" i="13" a="1"/>
  <c r="L5365" i="13" s="1"/>
  <c r="L5877" i="13" a="1"/>
  <c r="L5877" i="13" s="1"/>
  <c r="L6389" i="13" a="1"/>
  <c r="L6389" i="13" s="1"/>
  <c r="L6901" i="13" a="1"/>
  <c r="L6901" i="13" s="1"/>
  <c r="L7413" i="13" a="1"/>
  <c r="L7413" i="13" s="1"/>
  <c r="K2691" i="13" a="1"/>
  <c r="K2691" i="13" s="1"/>
  <c r="K3203" i="13" a="1"/>
  <c r="K3203" i="13" s="1"/>
  <c r="K3715" i="13" a="1"/>
  <c r="K3715" i="13" s="1"/>
  <c r="K4227" i="13" a="1"/>
  <c r="K4227" i="13" s="1"/>
  <c r="K4739" i="13" a="1"/>
  <c r="K4739" i="13" s="1"/>
  <c r="K5251" i="13" a="1"/>
  <c r="K5251" i="13" s="1"/>
  <c r="K5763" i="13" a="1"/>
  <c r="K5763" i="13" s="1"/>
  <c r="K6275" i="13" a="1"/>
  <c r="K6275" i="13" s="1"/>
  <c r="K6787" i="13" a="1"/>
  <c r="K6787" i="13" s="1"/>
  <c r="K7299" i="13" a="1"/>
  <c r="K7299" i="13" s="1"/>
  <c r="K7811" i="13" a="1"/>
  <c r="K7811" i="13" s="1"/>
  <c r="L3915" i="13" a="1"/>
  <c r="L3915" i="13" s="1"/>
  <c r="L4427" i="13" a="1"/>
  <c r="L4427" i="13" s="1"/>
  <c r="L4939" i="13" a="1"/>
  <c r="L4939" i="13" s="1"/>
  <c r="L5451" i="13" a="1"/>
  <c r="L5451" i="13" s="1"/>
  <c r="L5963" i="13" a="1"/>
  <c r="L5963" i="13" s="1"/>
  <c r="L6475" i="13" a="1"/>
  <c r="L6475" i="13" s="1"/>
  <c r="L6987" i="13" a="1"/>
  <c r="L6987" i="13" s="1"/>
  <c r="L7499" i="13" a="1"/>
  <c r="L7499" i="13" s="1"/>
  <c r="L8011" i="13" a="1"/>
  <c r="L8011" i="13" s="1"/>
  <c r="K2189" i="13" a="1"/>
  <c r="K2189" i="13" s="1"/>
  <c r="K2701" i="13" a="1"/>
  <c r="K2701" i="13" s="1"/>
  <c r="K3213" i="13" a="1"/>
  <c r="K3213" i="13" s="1"/>
  <c r="K3725" i="13" a="1"/>
  <c r="K3725" i="13" s="1"/>
  <c r="K4237" i="13" a="1"/>
  <c r="K4237" i="13" s="1"/>
  <c r="K4749" i="13" a="1"/>
  <c r="K4749" i="13" s="1"/>
  <c r="K5261" i="13" a="1"/>
  <c r="K5261" i="13" s="1"/>
  <c r="K5773" i="13" a="1"/>
  <c r="K5773" i="13" s="1"/>
  <c r="K6285" i="13" a="1"/>
  <c r="K6285" i="13" s="1"/>
  <c r="K6797" i="13" a="1"/>
  <c r="K6797" i="13" s="1"/>
  <c r="K7309" i="13" a="1"/>
  <c r="K7309" i="13" s="1"/>
  <c r="K7821" i="13" a="1"/>
  <c r="K7821" i="13" s="1"/>
  <c r="L8361" i="13" a="1"/>
  <c r="L8361" i="13" s="1"/>
  <c r="L8873" i="13" a="1"/>
  <c r="L8873" i="13" s="1"/>
  <c r="L9385" i="13" a="1"/>
  <c r="L9385" i="13" s="1"/>
  <c r="L9897" i="13" a="1"/>
  <c r="L9897" i="13" s="1"/>
  <c r="L10409" i="13" a="1"/>
  <c r="L10409" i="13" s="1"/>
  <c r="K8207" i="13" a="1"/>
  <c r="K8207" i="13" s="1"/>
  <c r="K8719" i="13" a="1"/>
  <c r="K8719" i="13" s="1"/>
  <c r="K9231" i="13" a="1"/>
  <c r="K9231" i="13" s="1"/>
  <c r="K9743" i="13" a="1"/>
  <c r="K9743" i="13" s="1"/>
  <c r="K10255" i="13" a="1"/>
  <c r="K10255" i="13" s="1"/>
  <c r="L8559" i="13" a="1"/>
  <c r="L8559" i="13" s="1"/>
  <c r="L9071" i="13" a="1"/>
  <c r="L9071" i="13" s="1"/>
  <c r="L9583" i="13" a="1"/>
  <c r="L9583" i="13" s="1"/>
  <c r="L10095" i="13" a="1"/>
  <c r="L10095" i="13" s="1"/>
  <c r="L10608" i="13" a="1"/>
  <c r="L10608" i="13" s="1"/>
  <c r="K8361" i="13" a="1"/>
  <c r="K8361" i="13" s="1"/>
  <c r="K8873" i="13" a="1"/>
  <c r="K8873" i="13" s="1"/>
  <c r="K9385" i="13" a="1"/>
  <c r="K9385" i="13" s="1"/>
  <c r="K9897" i="13" a="1"/>
  <c r="K9897" i="13" s="1"/>
  <c r="L61" i="13" a="1"/>
  <c r="L61" i="13" s="1"/>
  <c r="L573" i="13" a="1"/>
  <c r="L573" i="13" s="1"/>
  <c r="L1085" i="13" a="1"/>
  <c r="L1085" i="13" s="1"/>
  <c r="L1597" i="13" a="1"/>
  <c r="L1597" i="13" s="1"/>
  <c r="L2109" i="13" a="1"/>
  <c r="L2109" i="13" s="1"/>
  <c r="K630" i="13" a="1"/>
  <c r="K630" i="13" s="1"/>
  <c r="L396" i="13" a="1"/>
  <c r="L396" i="13" s="1"/>
  <c r="L908" i="13" a="1"/>
  <c r="L908" i="13" s="1"/>
  <c r="L1420" i="13" a="1"/>
  <c r="L1420" i="13" s="1"/>
  <c r="L1932" i="13" a="1"/>
  <c r="L1932" i="13" s="1"/>
  <c r="L2444" i="13" a="1"/>
  <c r="L2444" i="13" s="1"/>
  <c r="K1074" i="13" a="1"/>
  <c r="K1074" i="13" s="1"/>
  <c r="K2146" i="13" a="1"/>
  <c r="K2146" i="13" s="1"/>
  <c r="K2774" i="13" a="1"/>
  <c r="K2774" i="13" s="1"/>
  <c r="K3286" i="13" a="1"/>
  <c r="K3286" i="13" s="1"/>
  <c r="L1059" i="13" a="1"/>
  <c r="L1059" i="13" s="1"/>
  <c r="L2119" i="13" a="1"/>
  <c r="L2119" i="13" s="1"/>
  <c r="L386" i="13" a="1"/>
  <c r="L386" i="13" s="1"/>
  <c r="L898" i="13" a="1"/>
  <c r="L898" i="13" s="1"/>
  <c r="L1410" i="13" a="1"/>
  <c r="L1410" i="13" s="1"/>
  <c r="L1922" i="13" a="1"/>
  <c r="L1922" i="13" s="1"/>
  <c r="K2784" i="13" a="1"/>
  <c r="K2784" i="13" s="1"/>
  <c r="K3296" i="13" a="1"/>
  <c r="K3296" i="13" s="1"/>
  <c r="K3808" i="13" a="1"/>
  <c r="K3808" i="13" s="1"/>
  <c r="K4320" i="13" a="1"/>
  <c r="K4320" i="13" s="1"/>
  <c r="K4832" i="13" a="1"/>
  <c r="K4832" i="13" s="1"/>
  <c r="K5344" i="13" a="1"/>
  <c r="K5344" i="13" s="1"/>
  <c r="K5856" i="13" a="1"/>
  <c r="K5856" i="13" s="1"/>
  <c r="K6368" i="13" a="1"/>
  <c r="K6368" i="13" s="1"/>
  <c r="K6880" i="13" a="1"/>
  <c r="K6880" i="13" s="1"/>
  <c r="K7392" i="13" a="1"/>
  <c r="K7392" i="13" s="1"/>
  <c r="K7904" i="13" a="1"/>
  <c r="K7904" i="13" s="1"/>
  <c r="L3180" i="13" a="1"/>
  <c r="L3180" i="13" s="1"/>
  <c r="L3692" i="13" a="1"/>
  <c r="L3692" i="13" s="1"/>
  <c r="L4204" i="13" a="1"/>
  <c r="L4204" i="13" s="1"/>
  <c r="L4716" i="13" a="1"/>
  <c r="L4716" i="13" s="1"/>
  <c r="L5228" i="13" a="1"/>
  <c r="L5228" i="13" s="1"/>
  <c r="L5740" i="13" a="1"/>
  <c r="L5740" i="13" s="1"/>
  <c r="L6252" i="13" a="1"/>
  <c r="L6252" i="13" s="1"/>
  <c r="L6764" i="13" a="1"/>
  <c r="L6764" i="13" s="1"/>
  <c r="L7276" i="13" a="1"/>
  <c r="L7276" i="13" s="1"/>
  <c r="L7788" i="13" a="1"/>
  <c r="L7788" i="13" s="1"/>
  <c r="K3894" i="13" a="1"/>
  <c r="K3894" i="13" s="1"/>
  <c r="K4406" i="13" a="1"/>
  <c r="K4406" i="13" s="1"/>
  <c r="K4918" i="13" a="1"/>
  <c r="K4918" i="13" s="1"/>
  <c r="K5430" i="13" a="1"/>
  <c r="K5430" i="13" s="1"/>
  <c r="K5942" i="13" a="1"/>
  <c r="K5942" i="13" s="1"/>
  <c r="K6454" i="13" a="1"/>
  <c r="K6454" i="13" s="1"/>
  <c r="K6966" i="13" a="1"/>
  <c r="K6966" i="13" s="1"/>
  <c r="K7478" i="13" a="1"/>
  <c r="K7478" i="13" s="1"/>
  <c r="K7990" i="13" a="1"/>
  <c r="K7990" i="13" s="1"/>
  <c r="L2166" i="13" a="1"/>
  <c r="L2166" i="13" s="1"/>
  <c r="L2678" i="13" a="1"/>
  <c r="L2678" i="13" s="1"/>
  <c r="L3190" i="13" a="1"/>
  <c r="L3190" i="13" s="1"/>
  <c r="L3702" i="13" a="1"/>
  <c r="L3702" i="13" s="1"/>
  <c r="L4214" i="13" a="1"/>
  <c r="L4214" i="13" s="1"/>
  <c r="L4726" i="13" a="1"/>
  <c r="L4726" i="13" s="1"/>
  <c r="L5238" i="13" a="1"/>
  <c r="L5238" i="13" s="1"/>
  <c r="L5750" i="13" a="1"/>
  <c r="L5750" i="13" s="1"/>
  <c r="L6262" i="13" a="1"/>
  <c r="L6262" i="13" s="1"/>
  <c r="L6774" i="13" a="1"/>
  <c r="L6774" i="13" s="1"/>
  <c r="L7286" i="13" a="1"/>
  <c r="L7286" i="13" s="1"/>
  <c r="L7798" i="13" a="1"/>
  <c r="L7798" i="13" s="1"/>
  <c r="K8340" i="13" a="1"/>
  <c r="K8340" i="13" s="1"/>
  <c r="K8852" i="13" a="1"/>
  <c r="K8852" i="13" s="1"/>
  <c r="K9364" i="13" a="1"/>
  <c r="K9364" i="13" s="1"/>
  <c r="K9876" i="13" a="1"/>
  <c r="K9876" i="13" s="1"/>
  <c r="K10388" i="13" a="1"/>
  <c r="K10388" i="13" s="1"/>
  <c r="L8184" i="13" a="1"/>
  <c r="L8184" i="13" s="1"/>
  <c r="L8696" i="13" a="1"/>
  <c r="L8696" i="13" s="1"/>
  <c r="L9208" i="13" a="1"/>
  <c r="L9208" i="13" s="1"/>
  <c r="L9720" i="13" a="1"/>
  <c r="L9720" i="13" s="1"/>
  <c r="L10232" i="13" a="1"/>
  <c r="L10232" i="13" s="1"/>
  <c r="K8538" i="13" a="1"/>
  <c r="K8538" i="13" s="1"/>
  <c r="K9050" i="13" a="1"/>
  <c r="K9050" i="13" s="1"/>
  <c r="K9562" i="13" a="1"/>
  <c r="K9562" i="13" s="1"/>
  <c r="K9371" i="13" a="1"/>
  <c r="K9371" i="13" s="1"/>
  <c r="L9211" i="13" a="1"/>
  <c r="L9211" i="13" s="1"/>
  <c r="K8501" i="13" a="1"/>
  <c r="K8501" i="13" s="1"/>
  <c r="L8547" i="13" a="1"/>
  <c r="L8547" i="13" s="1"/>
  <c r="L10596" i="13" a="1"/>
  <c r="L10596" i="13" s="1"/>
  <c r="K9829" i="13" a="1"/>
  <c r="K9829" i="13" s="1"/>
  <c r="K9611" i="13" a="1"/>
  <c r="K9611" i="13" s="1"/>
  <c r="L9451" i="13" a="1"/>
  <c r="L9451" i="13" s="1"/>
  <c r="L9011" i="13" a="1"/>
  <c r="L9011" i="13" s="1"/>
  <c r="K8301" i="13" a="1"/>
  <c r="K8301" i="13" s="1"/>
  <c r="K10061" i="13" a="1"/>
  <c r="K10061" i="13" s="1"/>
  <c r="L9106" i="13" a="1"/>
  <c r="L9106" i="13" s="1"/>
  <c r="K10378" i="13" a="1"/>
  <c r="K10378" i="13" s="1"/>
  <c r="L9218" i="13" a="1"/>
  <c r="L9218" i="13" s="1"/>
  <c r="K10586" i="13" a="1"/>
  <c r="K10586" i="13" s="1"/>
  <c r="L9050" i="13" a="1"/>
  <c r="L9050" i="13" s="1"/>
  <c r="K10370" i="13" a="1"/>
  <c r="K10370" i="13" s="1"/>
  <c r="K9019" i="13" a="1"/>
  <c r="K9019" i="13" s="1"/>
  <c r="K1024" i="13" a="1"/>
  <c r="K1024" i="13" s="1"/>
  <c r="K1536" i="13" a="1"/>
  <c r="K1536" i="13" s="1"/>
  <c r="K2048" i="13" a="1"/>
  <c r="K2048" i="13" s="1"/>
  <c r="K378" i="13" a="1"/>
  <c r="K378" i="13" s="1"/>
  <c r="K335" i="13" a="1"/>
  <c r="K335" i="13" s="1"/>
  <c r="K847" i="13" a="1"/>
  <c r="K847" i="13" s="1"/>
  <c r="K1359" i="13" a="1"/>
  <c r="K1359" i="13" s="1"/>
  <c r="K1871" i="13" a="1"/>
  <c r="K1871" i="13" s="1"/>
  <c r="K2383" i="13" a="1"/>
  <c r="K2383" i="13" s="1"/>
  <c r="K830" i="13" a="1"/>
  <c r="K830" i="13" s="1"/>
  <c r="K2022" i="13" a="1"/>
  <c r="K2022" i="13" s="1"/>
  <c r="L2711" i="13" a="1"/>
  <c r="L2711" i="13" s="1"/>
  <c r="L3223" i="13" a="1"/>
  <c r="L3223" i="13" s="1"/>
  <c r="L811" i="13" a="1"/>
  <c r="L811" i="13" s="1"/>
  <c r="L1995" i="13" a="1"/>
  <c r="L1995" i="13" s="1"/>
  <c r="K325" i="13" a="1"/>
  <c r="K325" i="13" s="1"/>
  <c r="K837" i="13" a="1"/>
  <c r="K837" i="13" s="1"/>
  <c r="K1349" i="13" a="1"/>
  <c r="K1349" i="13" s="1"/>
  <c r="K1861" i="13" a="1"/>
  <c r="K1861" i="13" s="1"/>
  <c r="L2721" i="13" a="1"/>
  <c r="L2721" i="13" s="1"/>
  <c r="L3233" i="13" a="1"/>
  <c r="L3233" i="13" s="1"/>
  <c r="L3745" i="13" a="1"/>
  <c r="L3745" i="13" s="1"/>
  <c r="L4257" i="13" a="1"/>
  <c r="L4257" i="13" s="1"/>
  <c r="L4769" i="13" a="1"/>
  <c r="L4769" i="13" s="1"/>
  <c r="L5281" i="13" a="1"/>
  <c r="L5281" i="13" s="1"/>
  <c r="L5793" i="13" a="1"/>
  <c r="L5793" i="13" s="1"/>
  <c r="L6305" i="13" a="1"/>
  <c r="L6305" i="13" s="1"/>
  <c r="L6817" i="13" a="1"/>
  <c r="L6817" i="13" s="1"/>
  <c r="L7329" i="13" a="1"/>
  <c r="L7329" i="13" s="1"/>
  <c r="L7841" i="13" a="1"/>
  <c r="L7841" i="13" s="1"/>
  <c r="K3119" i="13" a="1"/>
  <c r="K3119" i="13" s="1"/>
  <c r="K3631" i="13" a="1"/>
  <c r="K3631" i="13" s="1"/>
  <c r="K4143" i="13" a="1"/>
  <c r="K4143" i="13" s="1"/>
  <c r="K4655" i="13" a="1"/>
  <c r="K4655" i="13" s="1"/>
  <c r="K5167" i="13" a="1"/>
  <c r="K5167" i="13" s="1"/>
  <c r="K5679" i="13" a="1"/>
  <c r="K5679" i="13" s="1"/>
  <c r="K6191" i="13" a="1"/>
  <c r="K6191" i="13" s="1"/>
  <c r="K6703" i="13" a="1"/>
  <c r="K6703" i="13" s="1"/>
  <c r="K7215" i="13" a="1"/>
  <c r="K7215" i="13" s="1"/>
  <c r="K7727" i="13" a="1"/>
  <c r="K7727" i="13" s="1"/>
  <c r="L3831" i="13" a="1"/>
  <c r="L3831" i="13" s="1"/>
  <c r="L4343" i="13" a="1"/>
  <c r="L4343" i="13" s="1"/>
  <c r="L4855" i="13" a="1"/>
  <c r="L4855" i="13" s="1"/>
  <c r="L5367" i="13" a="1"/>
  <c r="L5367" i="13" s="1"/>
  <c r="L5879" i="13" a="1"/>
  <c r="L5879" i="13" s="1"/>
  <c r="L6391" i="13" a="1"/>
  <c r="L6391" i="13" s="1"/>
  <c r="L6903" i="13" a="1"/>
  <c r="L6903" i="13" s="1"/>
  <c r="L7415" i="13" a="1"/>
  <c r="L7415" i="13" s="1"/>
  <c r="L7927" i="13" a="1"/>
  <c r="L7927" i="13" s="1"/>
  <c r="L8439" i="13" a="1"/>
  <c r="L8439" i="13" s="1"/>
  <c r="K2617" i="13" a="1"/>
  <c r="K2617" i="13" s="1"/>
  <c r="K3129" i="13" a="1"/>
  <c r="K3129" i="13" s="1"/>
  <c r="K3641" i="13" a="1"/>
  <c r="K3641" i="13" s="1"/>
  <c r="K4153" i="13" a="1"/>
  <c r="K4153" i="13" s="1"/>
  <c r="K4665" i="13" a="1"/>
  <c r="K4665" i="13" s="1"/>
  <c r="K5177" i="13" a="1"/>
  <c r="K5177" i="13" s="1"/>
  <c r="K5689" i="13" a="1"/>
  <c r="K5689" i="13" s="1"/>
  <c r="K6201" i="13" a="1"/>
  <c r="K6201" i="13" s="1"/>
  <c r="K6713" i="13" a="1"/>
  <c r="K6713" i="13" s="1"/>
  <c r="K7225" i="13" a="1"/>
  <c r="K7225" i="13" s="1"/>
  <c r="K7737" i="13" a="1"/>
  <c r="K7737" i="13" s="1"/>
  <c r="L8277" i="13" a="1"/>
  <c r="L8277" i="13" s="1"/>
  <c r="L8789" i="13" a="1"/>
  <c r="L8789" i="13" s="1"/>
  <c r="L9301" i="13" a="1"/>
  <c r="L9301" i="13" s="1"/>
  <c r="L9813" i="13" a="1"/>
  <c r="L9813" i="13" s="1"/>
  <c r="L10325" i="13" a="1"/>
  <c r="L10325" i="13" s="1"/>
  <c r="K8123" i="13" a="1"/>
  <c r="K8123" i="13" s="1"/>
  <c r="L95" i="13" a="1"/>
  <c r="L95" i="13" s="1"/>
  <c r="L233" i="13" a="1"/>
  <c r="L233" i="13" s="1"/>
  <c r="L745" i="13" a="1"/>
  <c r="L745" i="13" s="1"/>
  <c r="L1257" i="13" a="1"/>
  <c r="L1257" i="13" s="1"/>
  <c r="L1769" i="13" a="1"/>
  <c r="L1769" i="13" s="1"/>
  <c r="L2281" i="13" a="1"/>
  <c r="L2281" i="13" s="1"/>
  <c r="L56" i="13" a="1"/>
  <c r="L56" i="13" s="1"/>
  <c r="L568" i="13" a="1"/>
  <c r="L568" i="13" s="1"/>
  <c r="L1080" i="13" a="1"/>
  <c r="L1080" i="13" s="1"/>
  <c r="L1592" i="13" a="1"/>
  <c r="L1592" i="13" s="1"/>
  <c r="L2104" i="13" a="1"/>
  <c r="L2104" i="13" s="1"/>
  <c r="L2616" i="13" a="1"/>
  <c r="L2616" i="13" s="1"/>
  <c r="L1459" i="13" a="1"/>
  <c r="L1459" i="13" s="1"/>
  <c r="K2434" i="13" a="1"/>
  <c r="K2434" i="13" s="1"/>
  <c r="K2946" i="13" a="1"/>
  <c r="K2946" i="13" s="1"/>
  <c r="K3458" i="13" a="1"/>
  <c r="K3458" i="13" s="1"/>
  <c r="K1446" i="13" a="1"/>
  <c r="K1446" i="13" s="1"/>
  <c r="L46" i="13" a="1"/>
  <c r="L46" i="13" s="1"/>
  <c r="L558" i="13" a="1"/>
  <c r="L558" i="13" s="1"/>
  <c r="L1070" i="13" a="1"/>
  <c r="L1070" i="13" s="1"/>
  <c r="L1582" i="13" a="1"/>
  <c r="L1582" i="13" s="1"/>
  <c r="L2094" i="13" a="1"/>
  <c r="L2094" i="13" s="1"/>
  <c r="K2956" i="13" a="1"/>
  <c r="K2956" i="13" s="1"/>
  <c r="K3468" i="13" a="1"/>
  <c r="K3468" i="13" s="1"/>
  <c r="K3980" i="13" a="1"/>
  <c r="K3980" i="13" s="1"/>
  <c r="K4492" i="13" a="1"/>
  <c r="K4492" i="13" s="1"/>
  <c r="K5004" i="13" a="1"/>
  <c r="K5004" i="13" s="1"/>
  <c r="K5516" i="13" a="1"/>
  <c r="K5516" i="13" s="1"/>
  <c r="K6028" i="13" a="1"/>
  <c r="K6028" i="13" s="1"/>
  <c r="K6540" i="13" a="1"/>
  <c r="K6540" i="13" s="1"/>
  <c r="K7052" i="13" a="1"/>
  <c r="K7052" i="13" s="1"/>
  <c r="K7564" i="13" a="1"/>
  <c r="K7564" i="13" s="1"/>
  <c r="L2840" i="13" a="1"/>
  <c r="L2840" i="13" s="1"/>
  <c r="L3352" i="13" a="1"/>
  <c r="L3352" i="13" s="1"/>
  <c r="L3864" i="13" a="1"/>
  <c r="L3864" i="13" s="1"/>
  <c r="L4376" i="13" a="1"/>
  <c r="L4376" i="13" s="1"/>
  <c r="L4888" i="13" a="1"/>
  <c r="L4888" i="13" s="1"/>
  <c r="L5400" i="13" a="1"/>
  <c r="L5400" i="13" s="1"/>
  <c r="L5912" i="13" a="1"/>
  <c r="L5912" i="13" s="1"/>
  <c r="L6424" i="13" a="1"/>
  <c r="L6424" i="13" s="1"/>
  <c r="L6936" i="13" a="1"/>
  <c r="L6936" i="13" s="1"/>
  <c r="L7448" i="13" a="1"/>
  <c r="L7448" i="13" s="1"/>
  <c r="K3554" i="13" a="1"/>
  <c r="K3554" i="13" s="1"/>
  <c r="K4066" i="13" a="1"/>
  <c r="K4066" i="13" s="1"/>
  <c r="K4578" i="13" a="1"/>
  <c r="K4578" i="13" s="1"/>
  <c r="K5090" i="13" a="1"/>
  <c r="K5090" i="13" s="1"/>
  <c r="K5602" i="13" a="1"/>
  <c r="K5602" i="13" s="1"/>
  <c r="K6114" i="13" a="1"/>
  <c r="K6114" i="13" s="1"/>
  <c r="K6626" i="13" a="1"/>
  <c r="K6626" i="13" s="1"/>
  <c r="K7138" i="13" a="1"/>
  <c r="K7138" i="13" s="1"/>
  <c r="K7650" i="13" a="1"/>
  <c r="K7650" i="13" s="1"/>
  <c r="K8162" i="13" a="1"/>
  <c r="K8162" i="13" s="1"/>
  <c r="L2338" i="13" a="1"/>
  <c r="L2338" i="13" s="1"/>
  <c r="L2850" i="13" a="1"/>
  <c r="L2850" i="13" s="1"/>
  <c r="L3362" i="13" a="1"/>
  <c r="L3362" i="13" s="1"/>
  <c r="L3874" i="13" a="1"/>
  <c r="L3874" i="13" s="1"/>
  <c r="L4386" i="13" a="1"/>
  <c r="L4386" i="13" s="1"/>
  <c r="L4898" i="13" a="1"/>
  <c r="L4898" i="13" s="1"/>
  <c r="L5410" i="13" a="1"/>
  <c r="L5410" i="13" s="1"/>
  <c r="L5922" i="13" a="1"/>
  <c r="L5922" i="13" s="1"/>
  <c r="L6434" i="13" a="1"/>
  <c r="L6434" i="13" s="1"/>
  <c r="L6946" i="13" a="1"/>
  <c r="L6946" i="13" s="1"/>
  <c r="L7458" i="13" a="1"/>
  <c r="L7458" i="13" s="1"/>
  <c r="K8000" i="13" a="1"/>
  <c r="K8000" i="13" s="1"/>
  <c r="K8512" i="13" a="1"/>
  <c r="K8512" i="13" s="1"/>
  <c r="K9024" i="13" a="1"/>
  <c r="K9024" i="13" s="1"/>
  <c r="K9536" i="13" a="1"/>
  <c r="K9536" i="13" s="1"/>
  <c r="K10048" i="13" a="1"/>
  <c r="K10048" i="13" s="1"/>
  <c r="K10560" i="13" a="1"/>
  <c r="K10560" i="13" s="1"/>
  <c r="L8356" i="13" a="1"/>
  <c r="L8356" i="13" s="1"/>
  <c r="L8868" i="13" a="1"/>
  <c r="L8868" i="13" s="1"/>
  <c r="L9380" i="13" a="1"/>
  <c r="L9380" i="13" s="1"/>
  <c r="L9892" i="13" a="1"/>
  <c r="L9892" i="13" s="1"/>
  <c r="L10404" i="13" a="1"/>
  <c r="L10404" i="13" s="1"/>
  <c r="K8710" i="13" a="1"/>
  <c r="K8710" i="13" s="1"/>
  <c r="K9222" i="13" a="1"/>
  <c r="K9222" i="13" s="1"/>
  <c r="K9734" i="13" a="1"/>
  <c r="K9734" i="13" s="1"/>
  <c r="K10246" i="13" a="1"/>
  <c r="K10246" i="13" s="1"/>
  <c r="L7998" i="13" a="1"/>
  <c r="L7998" i="13" s="1"/>
  <c r="L8510" i="13" a="1"/>
  <c r="L8510" i="13" s="1"/>
  <c r="L9022" i="13" a="1"/>
  <c r="L9022" i="13" s="1"/>
  <c r="L9534" i="13" a="1"/>
  <c r="L9534" i="13" s="1"/>
  <c r="L10046" i="13" a="1"/>
  <c r="L10046" i="13" s="1"/>
  <c r="L10558" i="13" a="1"/>
  <c r="L10558" i="13" s="1"/>
  <c r="K124" i="13" a="1"/>
  <c r="K124" i="13" s="1"/>
  <c r="K636" i="13" a="1"/>
  <c r="K636" i="13" s="1"/>
  <c r="K1148" i="13" a="1"/>
  <c r="K1148" i="13" s="1"/>
  <c r="K1660" i="13" a="1"/>
  <c r="K1660" i="13" s="1"/>
  <c r="K2172" i="13" a="1"/>
  <c r="K2172" i="13" s="1"/>
  <c r="L883" i="13" a="1"/>
  <c r="L883" i="13" s="1"/>
  <c r="K459" i="13" a="1"/>
  <c r="K459" i="13" s="1"/>
  <c r="K971" i="13" a="1"/>
  <c r="K971" i="13" s="1"/>
  <c r="K1483" i="13" a="1"/>
  <c r="K1483" i="13" s="1"/>
  <c r="K1995" i="13" a="1"/>
  <c r="K1995" i="13" s="1"/>
  <c r="K2507" i="13" a="1"/>
  <c r="K2507" i="13" s="1"/>
  <c r="K1238" i="13" a="1"/>
  <c r="K1238" i="13" s="1"/>
  <c r="L2271" i="13" a="1"/>
  <c r="L2271" i="13" s="1"/>
  <c r="L2835" i="13" a="1"/>
  <c r="L2835" i="13" s="1"/>
  <c r="L3347" i="13" a="1"/>
  <c r="L3347" i="13" s="1"/>
  <c r="L1227" i="13" a="1"/>
  <c r="L1227" i="13" s="1"/>
  <c r="K2242" i="13" a="1"/>
  <c r="K2242" i="13" s="1"/>
  <c r="K449" i="13" a="1"/>
  <c r="K449" i="13" s="1"/>
  <c r="K961" i="13" a="1"/>
  <c r="K961" i="13" s="1"/>
  <c r="K1473" i="13" a="1"/>
  <c r="K1473" i="13" s="1"/>
  <c r="K1985" i="13" a="1"/>
  <c r="K1985" i="13" s="1"/>
  <c r="L2845" i="13" a="1"/>
  <c r="L2845" i="13" s="1"/>
  <c r="L3357" i="13" a="1"/>
  <c r="L3357" i="13" s="1"/>
  <c r="L3869" i="13" a="1"/>
  <c r="L3869" i="13" s="1"/>
  <c r="L4381" i="13" a="1"/>
  <c r="L4381" i="13" s="1"/>
  <c r="L4893" i="13" a="1"/>
  <c r="L4893" i="13" s="1"/>
  <c r="L5405" i="13" a="1"/>
  <c r="L5405" i="13" s="1"/>
  <c r="L5917" i="13" a="1"/>
  <c r="L5917" i="13" s="1"/>
  <c r="L6429" i="13" a="1"/>
  <c r="L6429" i="13" s="1"/>
  <c r="L6941" i="13" a="1"/>
  <c r="L6941" i="13" s="1"/>
  <c r="L7453" i="13" a="1"/>
  <c r="L7453" i="13" s="1"/>
  <c r="K2731" i="13" a="1"/>
  <c r="K2731" i="13" s="1"/>
  <c r="K3243" i="13" a="1"/>
  <c r="K3243" i="13" s="1"/>
  <c r="K3755" i="13" a="1"/>
  <c r="K3755" i="13" s="1"/>
  <c r="K4267" i="13" a="1"/>
  <c r="K4267" i="13" s="1"/>
  <c r="K4779" i="13" a="1"/>
  <c r="K4779" i="13" s="1"/>
  <c r="K5291" i="13" a="1"/>
  <c r="K5291" i="13" s="1"/>
  <c r="K5803" i="13" a="1"/>
  <c r="K5803" i="13" s="1"/>
  <c r="K6315" i="13" a="1"/>
  <c r="K6315" i="13" s="1"/>
  <c r="K6827" i="13" a="1"/>
  <c r="K6827" i="13" s="1"/>
  <c r="K7339" i="13" a="1"/>
  <c r="K7339" i="13" s="1"/>
  <c r="K7851" i="13" a="1"/>
  <c r="K7851" i="13" s="1"/>
  <c r="L3955" i="13" a="1"/>
  <c r="L3955" i="13" s="1"/>
  <c r="L4467" i="13" a="1"/>
  <c r="L4467" i="13" s="1"/>
  <c r="L4979" i="13" a="1"/>
  <c r="L4979" i="13" s="1"/>
  <c r="L5491" i="13" a="1"/>
  <c r="L5491" i="13" s="1"/>
  <c r="L6003" i="13" a="1"/>
  <c r="L6003" i="13" s="1"/>
  <c r="L6515" i="13" a="1"/>
  <c r="L6515" i="13" s="1"/>
  <c r="L7027" i="13" a="1"/>
  <c r="L7027" i="13" s="1"/>
  <c r="L7539" i="13" a="1"/>
  <c r="L7539" i="13" s="1"/>
  <c r="L8051" i="13" a="1"/>
  <c r="L8051" i="13" s="1"/>
  <c r="K2229" i="13" a="1"/>
  <c r="K2229" i="13" s="1"/>
  <c r="K2741" i="13" a="1"/>
  <c r="K2741" i="13" s="1"/>
  <c r="K3253" i="13" a="1"/>
  <c r="K3253" i="13" s="1"/>
  <c r="K3765" i="13" a="1"/>
  <c r="K3765" i="13" s="1"/>
  <c r="K4277" i="13" a="1"/>
  <c r="K4277" i="13" s="1"/>
  <c r="K4789" i="13" a="1"/>
  <c r="K4789" i="13" s="1"/>
  <c r="K5301" i="13" a="1"/>
  <c r="K5301" i="13" s="1"/>
  <c r="K5813" i="13" a="1"/>
  <c r="K5813" i="13" s="1"/>
  <c r="K6325" i="13" a="1"/>
  <c r="K6325" i="13" s="1"/>
  <c r="K6837" i="13" a="1"/>
  <c r="K6837" i="13" s="1"/>
  <c r="K7349" i="13" a="1"/>
  <c r="K7349" i="13" s="1"/>
  <c r="K7861" i="13" a="1"/>
  <c r="K7861" i="13" s="1"/>
  <c r="L8401" i="13" a="1"/>
  <c r="L8401" i="13" s="1"/>
  <c r="L8913" i="13" a="1"/>
  <c r="L8913" i="13" s="1"/>
  <c r="L9425" i="13" a="1"/>
  <c r="L9425" i="13" s="1"/>
  <c r="L9937" i="13" a="1"/>
  <c r="L9937" i="13" s="1"/>
  <c r="L10449" i="13" a="1"/>
  <c r="L10449" i="13" s="1"/>
  <c r="K8247" i="13" a="1"/>
  <c r="K8247" i="13" s="1"/>
  <c r="K8759" i="13" a="1"/>
  <c r="K8759" i="13" s="1"/>
  <c r="K9271" i="13" a="1"/>
  <c r="K9271" i="13" s="1"/>
  <c r="K9783" i="13" a="1"/>
  <c r="K9783" i="13" s="1"/>
  <c r="K10295" i="13" a="1"/>
  <c r="K10295" i="13" s="1"/>
  <c r="L8599" i="13" a="1"/>
  <c r="L8599" i="13" s="1"/>
  <c r="L9111" i="13" a="1"/>
  <c r="L9111" i="13" s="1"/>
  <c r="L9623" i="13" a="1"/>
  <c r="L9623" i="13" s="1"/>
  <c r="L10135" i="13" a="1"/>
  <c r="L10135" i="13" s="1"/>
  <c r="K10649" i="13" a="1"/>
  <c r="K10649" i="13" s="1"/>
  <c r="K8401" i="13" a="1"/>
  <c r="K8401" i="13" s="1"/>
  <c r="K8913" i="13" a="1"/>
  <c r="K8913" i="13" s="1"/>
  <c r="K9425" i="13" a="1"/>
  <c r="K9425" i="13" s="1"/>
  <c r="K9937" i="13" a="1"/>
  <c r="K9937" i="13" s="1"/>
  <c r="L101" i="13" a="1"/>
  <c r="L101" i="13" s="1"/>
  <c r="L613" i="13" a="1"/>
  <c r="L613" i="13" s="1"/>
  <c r="L1125" i="13" a="1"/>
  <c r="L1125" i="13" s="1"/>
  <c r="L1637" i="13" a="1"/>
  <c r="L1637" i="13" s="1"/>
  <c r="L2149" i="13" a="1"/>
  <c r="L2149" i="13" s="1"/>
  <c r="L795" i="13" a="1"/>
  <c r="L795" i="13" s="1"/>
  <c r="L436" i="13" a="1"/>
  <c r="L436" i="13" s="1"/>
  <c r="L948" i="13" a="1"/>
  <c r="L948" i="13" s="1"/>
  <c r="L1460" i="13" a="1"/>
  <c r="L1460" i="13" s="1"/>
  <c r="L1972" i="13" a="1"/>
  <c r="L1972" i="13" s="1"/>
  <c r="L2484" i="13" a="1"/>
  <c r="L2484" i="13" s="1"/>
  <c r="L1191" i="13" a="1"/>
  <c r="L1191" i="13" s="1"/>
  <c r="L2227" i="13" a="1"/>
  <c r="L2227" i="13" s="1"/>
  <c r="K2814" i="13" a="1"/>
  <c r="K2814" i="13" s="1"/>
  <c r="K3326" i="13" a="1"/>
  <c r="K3326" i="13" s="1"/>
  <c r="K1186" i="13" a="1"/>
  <c r="K1186" i="13" s="1"/>
  <c r="L2199" i="13" a="1"/>
  <c r="L2199" i="13" s="1"/>
  <c r="L426" i="13" a="1"/>
  <c r="L426" i="13" s="1"/>
  <c r="L938" i="13" a="1"/>
  <c r="L938" i="13" s="1"/>
  <c r="L1450" i="13" a="1"/>
  <c r="L1450" i="13" s="1"/>
  <c r="L1962" i="13" a="1"/>
  <c r="L1962" i="13" s="1"/>
  <c r="K2824" i="13" a="1"/>
  <c r="K2824" i="13" s="1"/>
  <c r="K3336" i="13" a="1"/>
  <c r="K3336" i="13" s="1"/>
  <c r="K3848" i="13" a="1"/>
  <c r="K3848" i="13" s="1"/>
  <c r="K4360" i="13" a="1"/>
  <c r="K4360" i="13" s="1"/>
  <c r="K4872" i="13" a="1"/>
  <c r="K4872" i="13" s="1"/>
  <c r="K5384" i="13" a="1"/>
  <c r="K5384" i="13" s="1"/>
  <c r="K5896" i="13" a="1"/>
  <c r="K5896" i="13" s="1"/>
  <c r="K6408" i="13" a="1"/>
  <c r="K6408" i="13" s="1"/>
  <c r="K6920" i="13" a="1"/>
  <c r="K6920" i="13" s="1"/>
  <c r="K7432" i="13" a="1"/>
  <c r="K7432" i="13" s="1"/>
  <c r="L2708" i="13" a="1"/>
  <c r="L2708" i="13" s="1"/>
  <c r="L3220" i="13" a="1"/>
  <c r="L3220" i="13" s="1"/>
  <c r="L3732" i="13" a="1"/>
  <c r="L3732" i="13" s="1"/>
  <c r="L4244" i="13" a="1"/>
  <c r="L4244" i="13" s="1"/>
  <c r="L4756" i="13" a="1"/>
  <c r="L4756" i="13" s="1"/>
  <c r="L5268" i="13" a="1"/>
  <c r="L5268" i="13" s="1"/>
  <c r="L5780" i="13" a="1"/>
  <c r="L5780" i="13" s="1"/>
  <c r="L6292" i="13" a="1"/>
  <c r="L6292" i="13" s="1"/>
  <c r="L6804" i="13" a="1"/>
  <c r="L6804" i="13" s="1"/>
  <c r="L7316" i="13" a="1"/>
  <c r="L7316" i="13" s="1"/>
  <c r="L7828" i="13" a="1"/>
  <c r="L7828" i="13" s="1"/>
  <c r="K3934" i="13" a="1"/>
  <c r="K3934" i="13" s="1"/>
  <c r="K4446" i="13" a="1"/>
  <c r="K4446" i="13" s="1"/>
  <c r="K4958" i="13" a="1"/>
  <c r="K4958" i="13" s="1"/>
  <c r="K5470" i="13" a="1"/>
  <c r="K5470" i="13" s="1"/>
  <c r="K5982" i="13" a="1"/>
  <c r="K5982" i="13" s="1"/>
  <c r="K6494" i="13" a="1"/>
  <c r="K6494" i="13" s="1"/>
  <c r="K7006" i="13" a="1"/>
  <c r="K7006" i="13" s="1"/>
  <c r="K7518" i="13" a="1"/>
  <c r="K7518" i="13" s="1"/>
  <c r="K8030" i="13" a="1"/>
  <c r="K8030" i="13" s="1"/>
  <c r="L2206" i="13" a="1"/>
  <c r="L2206" i="13" s="1"/>
  <c r="L2718" i="13" a="1"/>
  <c r="L2718" i="13" s="1"/>
  <c r="L3230" i="13" a="1"/>
  <c r="L3230" i="13" s="1"/>
  <c r="L3742" i="13" a="1"/>
  <c r="L3742" i="13" s="1"/>
  <c r="L4254" i="13" a="1"/>
  <c r="L4254" i="13" s="1"/>
  <c r="L4766" i="13" a="1"/>
  <c r="L4766" i="13" s="1"/>
  <c r="L5278" i="13" a="1"/>
  <c r="L5278" i="13" s="1"/>
  <c r="L5790" i="13" a="1"/>
  <c r="L5790" i="13" s="1"/>
  <c r="L6302" i="13" a="1"/>
  <c r="L6302" i="13" s="1"/>
  <c r="L6814" i="13" a="1"/>
  <c r="L6814" i="13" s="1"/>
  <c r="L7326" i="13" a="1"/>
  <c r="L7326" i="13" s="1"/>
  <c r="L7838" i="13" a="1"/>
  <c r="L7838" i="13" s="1"/>
  <c r="K8380" i="13" a="1"/>
  <c r="K8380" i="13" s="1"/>
  <c r="K8892" i="13" a="1"/>
  <c r="K8892" i="13" s="1"/>
  <c r="K9404" i="13" a="1"/>
  <c r="K9404" i="13" s="1"/>
  <c r="K9916" i="13" a="1"/>
  <c r="K9916" i="13" s="1"/>
  <c r="K10428" i="13" a="1"/>
  <c r="K10428" i="13" s="1"/>
  <c r="L8224" i="13" a="1"/>
  <c r="L8224" i="13" s="1"/>
  <c r="L8736" i="13" a="1"/>
  <c r="L8736" i="13" s="1"/>
  <c r="L9248" i="13" a="1"/>
  <c r="L9248" i="13" s="1"/>
  <c r="L9760" i="13" a="1"/>
  <c r="L9760" i="13" s="1"/>
  <c r="L10272" i="13" a="1"/>
  <c r="L10272" i="13" s="1"/>
  <c r="K8578" i="13" a="1"/>
  <c r="K8578" i="13" s="1"/>
  <c r="K9090" i="13" a="1"/>
  <c r="K9090" i="13" s="1"/>
  <c r="K9602" i="13" a="1"/>
  <c r="K9602" i="13" s="1"/>
  <c r="K9531" i="13" a="1"/>
  <c r="K9531" i="13" s="1"/>
  <c r="L9371" i="13" a="1"/>
  <c r="L9371" i="13" s="1"/>
  <c r="K8661" i="13" a="1"/>
  <c r="K8661" i="13" s="1"/>
  <c r="L8707" i="13" a="1"/>
  <c r="L8707" i="13" s="1"/>
  <c r="K7997" i="13" a="1"/>
  <c r="K7997" i="13" s="1"/>
  <c r="K9909" i="13" a="1"/>
  <c r="K9909" i="13" s="1"/>
  <c r="K9771" i="13" a="1"/>
  <c r="K9771" i="13" s="1"/>
  <c r="K9331" i="13" a="1"/>
  <c r="K9331" i="13" s="1"/>
  <c r="L9171" i="13" a="1"/>
  <c r="L9171" i="13" s="1"/>
  <c r="K8461" i="13" a="1"/>
  <c r="K8461" i="13" s="1"/>
  <c r="K10141" i="13" a="1"/>
  <c r="K10141" i="13" s="1"/>
  <c r="L8986" i="13" a="1"/>
  <c r="L8986" i="13" s="1"/>
  <c r="K10314" i="13" a="1"/>
  <c r="K10314" i="13" s="1"/>
  <c r="L9098" i="13" a="1"/>
  <c r="L9098" i="13" s="1"/>
  <c r="K10513" i="13" a="1"/>
  <c r="K10513" i="13" s="1"/>
  <c r="L8922" i="13" a="1"/>
  <c r="L8922" i="13" s="1"/>
  <c r="K10628" i="13" a="1"/>
  <c r="K10628" i="13" s="1"/>
  <c r="K8979" i="13" a="1"/>
  <c r="K8979" i="13" s="1"/>
  <c r="K2094" i="13" a="1"/>
  <c r="K2094" i="13" s="1"/>
  <c r="L2747" i="13" a="1"/>
  <c r="L2747" i="13" s="1"/>
  <c r="L3259" i="13" a="1"/>
  <c r="L3259" i="13" s="1"/>
  <c r="K958" i="13" a="1"/>
  <c r="K958" i="13" s="1"/>
  <c r="L2067" i="13" a="1"/>
  <c r="L2067" i="13" s="1"/>
  <c r="K361" i="13" a="1"/>
  <c r="K361" i="13" s="1"/>
  <c r="K873" i="13" a="1"/>
  <c r="K873" i="13" s="1"/>
  <c r="K1385" i="13" a="1"/>
  <c r="K1385" i="13" s="1"/>
  <c r="K1897" i="13" a="1"/>
  <c r="K1897" i="13" s="1"/>
  <c r="L2757" i="13" a="1"/>
  <c r="L2757" i="13" s="1"/>
  <c r="L3269" i="13" a="1"/>
  <c r="L3269" i="13" s="1"/>
  <c r="L3781" i="13" a="1"/>
  <c r="L3781" i="13" s="1"/>
  <c r="L4293" i="13" a="1"/>
  <c r="L4293" i="13" s="1"/>
  <c r="L4805" i="13" a="1"/>
  <c r="L4805" i="13" s="1"/>
  <c r="L5317" i="13" a="1"/>
  <c r="L5317" i="13" s="1"/>
  <c r="L5829" i="13" a="1"/>
  <c r="L5829" i="13" s="1"/>
  <c r="L6341" i="13" a="1"/>
  <c r="L6341" i="13" s="1"/>
  <c r="L6853" i="13" a="1"/>
  <c r="L6853" i="13" s="1"/>
  <c r="L7365" i="13" a="1"/>
  <c r="L7365" i="13" s="1"/>
  <c r="L7877" i="13" a="1"/>
  <c r="L7877" i="13" s="1"/>
  <c r="K3155" i="13" a="1"/>
  <c r="K3155" i="13" s="1"/>
  <c r="K3667" i="13" a="1"/>
  <c r="K3667" i="13" s="1"/>
  <c r="K4179" i="13" a="1"/>
  <c r="K4179" i="13" s="1"/>
  <c r="K4691" i="13" a="1"/>
  <c r="K4691" i="13" s="1"/>
  <c r="K5203" i="13" a="1"/>
  <c r="K5203" i="13" s="1"/>
  <c r="K5715" i="13" a="1"/>
  <c r="K5715" i="13" s="1"/>
  <c r="K6227" i="13" a="1"/>
  <c r="K6227" i="13" s="1"/>
  <c r="K6739" i="13" a="1"/>
  <c r="K6739" i="13" s="1"/>
  <c r="K7251" i="13" a="1"/>
  <c r="K7251" i="13" s="1"/>
  <c r="K7763" i="13" a="1"/>
  <c r="K7763" i="13" s="1"/>
  <c r="L3867" i="13" a="1"/>
  <c r="L3867" i="13" s="1"/>
  <c r="L4379" i="13" a="1"/>
  <c r="L4379" i="13" s="1"/>
  <c r="L4891" i="13" a="1"/>
  <c r="L4891" i="13" s="1"/>
  <c r="L5403" i="13" a="1"/>
  <c r="L5403" i="13" s="1"/>
  <c r="L5915" i="13" a="1"/>
  <c r="L5915" i="13" s="1"/>
  <c r="L6427" i="13" a="1"/>
  <c r="L6427" i="13" s="1"/>
  <c r="L6939" i="13" a="1"/>
  <c r="L6939" i="13" s="1"/>
  <c r="L7451" i="13" a="1"/>
  <c r="L7451" i="13" s="1"/>
  <c r="L7963" i="13" a="1"/>
  <c r="L7963" i="13" s="1"/>
  <c r="K2141" i="13" a="1"/>
  <c r="K2141" i="13" s="1"/>
  <c r="K2653" i="13" a="1"/>
  <c r="K2653" i="13" s="1"/>
  <c r="K3165" i="13" a="1"/>
  <c r="K3165" i="13" s="1"/>
  <c r="K3677" i="13" a="1"/>
  <c r="K3677" i="13" s="1"/>
  <c r="K4189" i="13" a="1"/>
  <c r="K4189" i="13" s="1"/>
  <c r="K4701" i="13" a="1"/>
  <c r="K4701" i="13" s="1"/>
  <c r="K5213" i="13" a="1"/>
  <c r="K5213" i="13" s="1"/>
  <c r="K5725" i="13" a="1"/>
  <c r="K5725" i="13" s="1"/>
  <c r="K6237" i="13" a="1"/>
  <c r="K6237" i="13" s="1"/>
  <c r="K6749" i="13" a="1"/>
  <c r="K6749" i="13" s="1"/>
  <c r="K7261" i="13" a="1"/>
  <c r="K7261" i="13" s="1"/>
  <c r="K7773" i="13" a="1"/>
  <c r="K7773" i="13" s="1"/>
  <c r="L8313" i="13" a="1"/>
  <c r="L8313" i="13" s="1"/>
  <c r="L8825" i="13" a="1"/>
  <c r="L8825" i="13" s="1"/>
  <c r="L9337" i="13" a="1"/>
  <c r="L9337" i="13" s="1"/>
  <c r="L9849" i="13" a="1"/>
  <c r="L9849" i="13" s="1"/>
  <c r="L10361" i="13" a="1"/>
  <c r="L10361" i="13" s="1"/>
  <c r="K8159" i="13" a="1"/>
  <c r="K8159" i="13" s="1"/>
  <c r="K8671" i="13" a="1"/>
  <c r="K8671" i="13" s="1"/>
  <c r="K9183" i="13" a="1"/>
  <c r="K9183" i="13" s="1"/>
  <c r="K9695" i="13" a="1"/>
  <c r="K9695" i="13" s="1"/>
  <c r="K10207" i="13" a="1"/>
  <c r="K10207" i="13" s="1"/>
  <c r="L8511" i="13" a="1"/>
  <c r="L8511" i="13" s="1"/>
  <c r="L9023" i="13" a="1"/>
  <c r="L9023" i="13" s="1"/>
  <c r="L9535" i="13" a="1"/>
  <c r="L9535" i="13" s="1"/>
  <c r="L10047" i="13" a="1"/>
  <c r="L10047" i="13" s="1"/>
  <c r="L10559" i="13" a="1"/>
  <c r="L10559" i="13" s="1"/>
  <c r="K8313" i="13" a="1"/>
  <c r="K8313" i="13" s="1"/>
  <c r="K8825" i="13" a="1"/>
  <c r="K8825" i="13" s="1"/>
  <c r="K9337" i="13" a="1"/>
  <c r="K9337" i="13" s="1"/>
  <c r="K9849" i="13" a="1"/>
  <c r="K9849" i="13" s="1"/>
  <c r="L13" i="13" a="1"/>
  <c r="L13" i="13" s="1"/>
  <c r="L525" i="13" a="1"/>
  <c r="L525" i="13" s="1"/>
  <c r="L1037" i="13" a="1"/>
  <c r="L1037" i="13" s="1"/>
  <c r="L1549" i="13" a="1"/>
  <c r="L1549" i="13" s="1"/>
  <c r="L2061" i="13" a="1"/>
  <c r="L2061" i="13" s="1"/>
  <c r="K434" i="13" a="1"/>
  <c r="K434" i="13" s="1"/>
  <c r="L348" i="13" a="1"/>
  <c r="L348" i="13" s="1"/>
  <c r="L860" i="13" a="1"/>
  <c r="L860" i="13" s="1"/>
  <c r="L1372" i="13" a="1"/>
  <c r="L1372" i="13" s="1"/>
  <c r="L1884" i="13" a="1"/>
  <c r="L1884" i="13" s="1"/>
  <c r="L2396" i="13" a="1"/>
  <c r="L2396" i="13" s="1"/>
  <c r="K886" i="13" a="1"/>
  <c r="K886" i="13" s="1"/>
  <c r="K2050" i="13" a="1"/>
  <c r="K2050" i="13" s="1"/>
  <c r="K2726" i="13" a="1"/>
  <c r="K2726" i="13" s="1"/>
  <c r="K3238" i="13" a="1"/>
  <c r="K3238" i="13" s="1"/>
  <c r="L867" i="13" a="1"/>
  <c r="L867" i="13" s="1"/>
  <c r="L2023" i="13" a="1"/>
  <c r="L2023" i="13" s="1"/>
  <c r="L338" i="13" a="1"/>
  <c r="L338" i="13" s="1"/>
  <c r="L850" i="13" a="1"/>
  <c r="L850" i="13" s="1"/>
  <c r="L1362" i="13" a="1"/>
  <c r="L1362" i="13" s="1"/>
  <c r="L1874" i="13" a="1"/>
  <c r="L1874" i="13" s="1"/>
  <c r="K2736" i="13" a="1"/>
  <c r="K2736" i="13" s="1"/>
  <c r="K3248" i="13" a="1"/>
  <c r="K3248" i="13" s="1"/>
  <c r="K3760" i="13" a="1"/>
  <c r="K3760" i="13" s="1"/>
  <c r="K4272" i="13" a="1"/>
  <c r="K4272" i="13" s="1"/>
  <c r="K4784" i="13" a="1"/>
  <c r="K4784" i="13" s="1"/>
  <c r="K5296" i="13" a="1"/>
  <c r="K5296" i="13" s="1"/>
  <c r="K5808" i="13" a="1"/>
  <c r="K5808" i="13" s="1"/>
  <c r="K6320" i="13" a="1"/>
  <c r="K6320" i="13" s="1"/>
  <c r="K6832" i="13" a="1"/>
  <c r="K6832" i="13" s="1"/>
  <c r="K7344" i="13" a="1"/>
  <c r="K7344" i="13" s="1"/>
  <c r="K7856" i="13" a="1"/>
  <c r="K7856" i="13" s="1"/>
  <c r="L3132" i="13" a="1"/>
  <c r="L3132" i="13" s="1"/>
  <c r="L3644" i="13" a="1"/>
  <c r="L3644" i="13" s="1"/>
  <c r="L4156" i="13" a="1"/>
  <c r="L4156" i="13" s="1"/>
  <c r="L4668" i="13" a="1"/>
  <c r="L4668" i="13" s="1"/>
  <c r="L5180" i="13" a="1"/>
  <c r="L5180" i="13" s="1"/>
  <c r="L5692" i="13" a="1"/>
  <c r="L5692" i="13" s="1"/>
  <c r="L6204" i="13" a="1"/>
  <c r="L6204" i="13" s="1"/>
  <c r="L6716" i="13" a="1"/>
  <c r="L6716" i="13" s="1"/>
  <c r="L7228" i="13" a="1"/>
  <c r="L7228" i="13" s="1"/>
  <c r="L7740" i="13" a="1"/>
  <c r="L7740" i="13" s="1"/>
  <c r="K3846" i="13" a="1"/>
  <c r="K3846" i="13" s="1"/>
  <c r="K4358" i="13" a="1"/>
  <c r="K4358" i="13" s="1"/>
  <c r="K4870" i="13" a="1"/>
  <c r="K4870" i="13" s="1"/>
  <c r="K5382" i="13" a="1"/>
  <c r="K5382" i="13" s="1"/>
  <c r="K5894" i="13" a="1"/>
  <c r="K5894" i="13" s="1"/>
  <c r="K6406" i="13" a="1"/>
  <c r="K6406" i="13" s="1"/>
  <c r="K6918" i="13" a="1"/>
  <c r="K6918" i="13" s="1"/>
  <c r="K7430" i="13" a="1"/>
  <c r="K7430" i="13" s="1"/>
  <c r="K7942" i="13" a="1"/>
  <c r="K7942" i="13" s="1"/>
  <c r="L2118" i="13" a="1"/>
  <c r="L2118" i="13" s="1"/>
  <c r="L2630" i="13" a="1"/>
  <c r="L2630" i="13" s="1"/>
  <c r="L3142" i="13" a="1"/>
  <c r="L3142" i="13" s="1"/>
  <c r="L3654" i="13" a="1"/>
  <c r="L3654" i="13" s="1"/>
  <c r="L4166" i="13" a="1"/>
  <c r="L4166" i="13" s="1"/>
  <c r="L4678" i="13" a="1"/>
  <c r="L4678" i="13" s="1"/>
  <c r="L5190" i="13" a="1"/>
  <c r="L5190" i="13" s="1"/>
  <c r="L5702" i="13" a="1"/>
  <c r="L5702" i="13" s="1"/>
  <c r="L6214" i="13" a="1"/>
  <c r="L6214" i="13" s="1"/>
  <c r="L6726" i="13" a="1"/>
  <c r="L6726" i="13" s="1"/>
  <c r="L7238" i="13" a="1"/>
  <c r="L7238" i="13" s="1"/>
  <c r="L7750" i="13" a="1"/>
  <c r="L7750" i="13" s="1"/>
  <c r="K8292" i="13" a="1"/>
  <c r="K8292" i="13" s="1"/>
  <c r="K8804" i="13" a="1"/>
  <c r="K8804" i="13" s="1"/>
  <c r="K9316" i="13" a="1"/>
  <c r="K9316" i="13" s="1"/>
  <c r="K9828" i="13" a="1"/>
  <c r="K9828" i="13" s="1"/>
  <c r="K10340" i="13" a="1"/>
  <c r="K10340" i="13" s="1"/>
  <c r="L8136" i="13" a="1"/>
  <c r="L8136" i="13" s="1"/>
  <c r="L8648" i="13" a="1"/>
  <c r="L8648" i="13" s="1"/>
  <c r="L9160" i="13" a="1"/>
  <c r="L9160" i="13" s="1"/>
  <c r="L9672" i="13" a="1"/>
  <c r="L9672" i="13" s="1"/>
  <c r="L10184" i="13" a="1"/>
  <c r="L10184" i="13" s="1"/>
  <c r="K8490" i="13" a="1"/>
  <c r="K8490" i="13" s="1"/>
  <c r="K9002" i="13" a="1"/>
  <c r="K9002" i="13" s="1"/>
  <c r="K9514" i="13" a="1"/>
  <c r="K9514" i="13" s="1"/>
  <c r="K10026" i="13" a="1"/>
  <c r="K10026" i="13" s="1"/>
  <c r="L9019" i="13" a="1"/>
  <c r="L9019" i="13" s="1"/>
  <c r="K8309" i="13" a="1"/>
  <c r="K8309" i="13" s="1"/>
  <c r="K10563" i="13" a="1"/>
  <c r="K10563" i="13" s="1"/>
  <c r="L10403" i="13" a="1"/>
  <c r="L10403" i="13" s="1"/>
  <c r="K9693" i="13" a="1"/>
  <c r="K9693" i="13" s="1"/>
  <c r="K9419" i="13" a="1"/>
  <c r="K9419" i="13" s="1"/>
  <c r="L9259" i="13" a="1"/>
  <c r="L9259" i="13" s="1"/>
  <c r="L8819" i="13" a="1"/>
  <c r="L8819" i="13" s="1"/>
  <c r="K8109" i="13" a="1"/>
  <c r="K8109" i="13" s="1"/>
  <c r="K9965" i="13" a="1"/>
  <c r="K9965" i="13" s="1"/>
  <c r="L9250" i="13" a="1"/>
  <c r="L9250" i="13" s="1"/>
  <c r="K10474" i="13" a="1"/>
  <c r="K10474" i="13" s="1"/>
  <c r="L9362" i="13" a="1"/>
  <c r="L9362" i="13" s="1"/>
  <c r="K10603" i="13" a="1"/>
  <c r="K10603" i="13" s="1"/>
  <c r="L9186" i="13" a="1"/>
  <c r="L9186" i="13" s="1"/>
  <c r="K10466" i="13" a="1"/>
  <c r="K10466" i="13" s="1"/>
  <c r="K9067" i="13" a="1"/>
  <c r="K9067" i="13" s="1"/>
  <c r="K144" i="13" a="1"/>
  <c r="K144" i="13" s="1"/>
  <c r="K656" i="13" a="1"/>
  <c r="K656" i="13" s="1"/>
  <c r="K1168" i="13" a="1"/>
  <c r="K1168" i="13" s="1"/>
  <c r="K1680" i="13" a="1"/>
  <c r="K1680" i="13" s="1"/>
  <c r="K2192" i="13" a="1"/>
  <c r="K2192" i="13" s="1"/>
  <c r="L963" i="13" a="1"/>
  <c r="L963" i="13" s="1"/>
  <c r="K479" i="13" a="1"/>
  <c r="K479" i="13" s="1"/>
  <c r="K991" i="13" a="1"/>
  <c r="K991" i="13" s="1"/>
  <c r="K1503" i="13" a="1"/>
  <c r="K1503" i="13" s="1"/>
  <c r="K2015" i="13" a="1"/>
  <c r="K2015" i="13" s="1"/>
  <c r="K2527" i="13" a="1"/>
  <c r="K2527" i="13" s="1"/>
  <c r="K1278" i="13" a="1"/>
  <c r="K1278" i="13" s="1"/>
  <c r="L2311" i="13" a="1"/>
  <c r="L2311" i="13" s="1"/>
  <c r="L2855" i="13" a="1"/>
  <c r="L2855" i="13" s="1"/>
  <c r="L3367" i="13" a="1"/>
  <c r="L3367" i="13" s="1"/>
  <c r="L1267" i="13" a="1"/>
  <c r="L1267" i="13" s="1"/>
  <c r="K2282" i="13" a="1"/>
  <c r="K2282" i="13" s="1"/>
  <c r="K469" i="13" a="1"/>
  <c r="K469" i="13" s="1"/>
  <c r="K981" i="13" a="1"/>
  <c r="K981" i="13" s="1"/>
  <c r="K1493" i="13" a="1"/>
  <c r="K1493" i="13" s="1"/>
  <c r="K2005" i="13" a="1"/>
  <c r="K2005" i="13" s="1"/>
  <c r="L2865" i="13" a="1"/>
  <c r="L2865" i="13" s="1"/>
  <c r="L3377" i="13" a="1"/>
  <c r="L3377" i="13" s="1"/>
  <c r="L3889" i="13" a="1"/>
  <c r="L3889" i="13" s="1"/>
  <c r="L4401" i="13" a="1"/>
  <c r="L4401" i="13" s="1"/>
  <c r="L4913" i="13" a="1"/>
  <c r="L4913" i="13" s="1"/>
  <c r="L5425" i="13" a="1"/>
  <c r="L5425" i="13" s="1"/>
  <c r="L5937" i="13" a="1"/>
  <c r="L5937" i="13" s="1"/>
  <c r="L6449" i="13" a="1"/>
  <c r="L6449" i="13" s="1"/>
  <c r="L6961" i="13" a="1"/>
  <c r="L6961" i="13" s="1"/>
  <c r="L7473" i="13" a="1"/>
  <c r="L7473" i="13" s="1"/>
  <c r="K2751" i="13" a="1"/>
  <c r="K2751" i="13" s="1"/>
  <c r="K3263" i="13" a="1"/>
  <c r="K3263" i="13" s="1"/>
  <c r="K3775" i="13" a="1"/>
  <c r="K3775" i="13" s="1"/>
  <c r="K4287" i="13" a="1"/>
  <c r="K4287" i="13" s="1"/>
  <c r="K4799" i="13" a="1"/>
  <c r="K4799" i="13" s="1"/>
  <c r="K5311" i="13" a="1"/>
  <c r="K5311" i="13" s="1"/>
  <c r="K5823" i="13" a="1"/>
  <c r="K5823" i="13" s="1"/>
  <c r="K6335" i="13" a="1"/>
  <c r="K6335" i="13" s="1"/>
  <c r="K6847" i="13" a="1"/>
  <c r="K6847" i="13" s="1"/>
  <c r="K7359" i="13" a="1"/>
  <c r="K7359" i="13" s="1"/>
  <c r="K7871" i="13" a="1"/>
  <c r="K7871" i="13" s="1"/>
  <c r="L3975" i="13" a="1"/>
  <c r="L3975" i="13" s="1"/>
  <c r="L4487" i="13" a="1"/>
  <c r="L4487" i="13" s="1"/>
  <c r="L4999" i="13" a="1"/>
  <c r="L4999" i="13" s="1"/>
  <c r="L5511" i="13" a="1"/>
  <c r="L5511" i="13" s="1"/>
  <c r="L6023" i="13" a="1"/>
  <c r="L6023" i="13" s="1"/>
  <c r="L6535" i="13" a="1"/>
  <c r="L6535" i="13" s="1"/>
  <c r="L7047" i="13" a="1"/>
  <c r="L7047" i="13" s="1"/>
  <c r="L7559" i="13" a="1"/>
  <c r="L7559" i="13" s="1"/>
  <c r="L8071" i="13" a="1"/>
  <c r="L8071" i="13" s="1"/>
  <c r="K2249" i="13" a="1"/>
  <c r="K2249" i="13" s="1"/>
  <c r="K2761" i="13" a="1"/>
  <c r="K2761" i="13" s="1"/>
  <c r="K3273" i="13" a="1"/>
  <c r="K3273" i="13" s="1"/>
  <c r="K3785" i="13" a="1"/>
  <c r="K3785" i="13" s="1"/>
  <c r="K4297" i="13" a="1"/>
  <c r="K4297" i="13" s="1"/>
  <c r="K4809" i="13" a="1"/>
  <c r="K4809" i="13" s="1"/>
  <c r="K5321" i="13" a="1"/>
  <c r="K5321" i="13" s="1"/>
  <c r="K5833" i="13" a="1"/>
  <c r="K5833" i="13" s="1"/>
  <c r="K6345" i="13" a="1"/>
  <c r="K6345" i="13" s="1"/>
  <c r="K6857" i="13" a="1"/>
  <c r="K6857" i="13" s="1"/>
  <c r="K7369" i="13" a="1"/>
  <c r="K7369" i="13" s="1"/>
  <c r="K7881" i="13" a="1"/>
  <c r="K7881" i="13" s="1"/>
  <c r="L8421" i="13" a="1"/>
  <c r="L8421" i="13" s="1"/>
  <c r="L8933" i="13" a="1"/>
  <c r="L8933" i="13" s="1"/>
  <c r="L9445" i="13" a="1"/>
  <c r="L9445" i="13" s="1"/>
  <c r="L9957" i="13" a="1"/>
  <c r="L9957" i="13" s="1"/>
  <c r="L10469" i="13" a="1"/>
  <c r="L10469" i="13" s="1"/>
  <c r="K8267" i="13" a="1"/>
  <c r="K8267" i="13" s="1"/>
  <c r="L659" i="13" a="1"/>
  <c r="L659" i="13" s="1"/>
  <c r="L377" i="13" a="1"/>
  <c r="L377" i="13" s="1"/>
  <c r="L889" i="13" a="1"/>
  <c r="L889" i="13" s="1"/>
  <c r="L1401" i="13" a="1"/>
  <c r="L1401" i="13" s="1"/>
  <c r="L1913" i="13" a="1"/>
  <c r="L1913" i="13" s="1"/>
  <c r="L2425" i="13" a="1"/>
  <c r="L2425" i="13" s="1"/>
  <c r="L200" i="13" a="1"/>
  <c r="L200" i="13" s="1"/>
  <c r="L712" i="13" a="1"/>
  <c r="L712" i="13" s="1"/>
  <c r="L1224" i="13" a="1"/>
  <c r="L1224" i="13" s="1"/>
  <c r="L1736" i="13" a="1"/>
  <c r="L1736" i="13" s="1"/>
  <c r="L2248" i="13" a="1"/>
  <c r="L2248" i="13" s="1"/>
  <c r="K302" i="13" a="1"/>
  <c r="K302" i="13" s="1"/>
  <c r="K1750" i="13" a="1"/>
  <c r="K1750" i="13" s="1"/>
  <c r="K2578" i="13" a="1"/>
  <c r="K2578" i="13" s="1"/>
  <c r="K3090" i="13" a="1"/>
  <c r="K3090" i="13" s="1"/>
  <c r="K266" i="13" a="1"/>
  <c r="K266" i="13" s="1"/>
  <c r="L1731" i="13" a="1"/>
  <c r="L1731" i="13" s="1"/>
  <c r="L190" i="13" a="1"/>
  <c r="L190" i="13" s="1"/>
  <c r="L702" i="13" a="1"/>
  <c r="L702" i="13" s="1"/>
  <c r="L1214" i="13" a="1"/>
  <c r="L1214" i="13" s="1"/>
  <c r="L1726" i="13" a="1"/>
  <c r="L1726" i="13" s="1"/>
  <c r="K2588" i="13" a="1"/>
  <c r="K2588" i="13" s="1"/>
  <c r="K3100" i="13" a="1"/>
  <c r="K3100" i="13" s="1"/>
  <c r="K3612" i="13" a="1"/>
  <c r="K3612" i="13" s="1"/>
  <c r="K4124" i="13" a="1"/>
  <c r="K4124" i="13" s="1"/>
  <c r="K4636" i="13" a="1"/>
  <c r="K4636" i="13" s="1"/>
  <c r="K5148" i="13" a="1"/>
  <c r="K5148" i="13" s="1"/>
  <c r="K5660" i="13" a="1"/>
  <c r="K5660" i="13" s="1"/>
  <c r="K6172" i="13" a="1"/>
  <c r="K6172" i="13" s="1"/>
  <c r="K6684" i="13" a="1"/>
  <c r="K6684" i="13" s="1"/>
  <c r="K7196" i="13" a="1"/>
  <c r="K7196" i="13" s="1"/>
  <c r="K7708" i="13" a="1"/>
  <c r="K7708" i="13" s="1"/>
  <c r="L2984" i="13" a="1"/>
  <c r="L2984" i="13" s="1"/>
  <c r="L3496" i="13" a="1"/>
  <c r="L3496" i="13" s="1"/>
  <c r="L4008" i="13" a="1"/>
  <c r="L4008" i="13" s="1"/>
  <c r="L4520" i="13" a="1"/>
  <c r="L4520" i="13" s="1"/>
  <c r="L5032" i="13" a="1"/>
  <c r="L5032" i="13" s="1"/>
  <c r="L5544" i="13" a="1"/>
  <c r="L5544" i="13" s="1"/>
  <c r="L6056" i="13" a="1"/>
  <c r="L6056" i="13" s="1"/>
  <c r="L6568" i="13" a="1"/>
  <c r="L6568" i="13" s="1"/>
  <c r="L7080" i="13" a="1"/>
  <c r="L7080" i="13" s="1"/>
  <c r="L7592" i="13" a="1"/>
  <c r="L7592" i="13" s="1"/>
  <c r="K3698" i="13" a="1"/>
  <c r="K3698" i="13" s="1"/>
  <c r="K4210" i="13" a="1"/>
  <c r="K4210" i="13" s="1"/>
  <c r="K4722" i="13" a="1"/>
  <c r="K4722" i="13" s="1"/>
  <c r="K5234" i="13" a="1"/>
  <c r="K5234" i="13" s="1"/>
  <c r="K5746" i="13" a="1"/>
  <c r="K5746" i="13" s="1"/>
  <c r="K6258" i="13" a="1"/>
  <c r="K6258" i="13" s="1"/>
  <c r="K6770" i="13" a="1"/>
  <c r="K6770" i="13" s="1"/>
  <c r="K7282" i="13" a="1"/>
  <c r="K7282" i="13" s="1"/>
  <c r="K7794" i="13" a="1"/>
  <c r="K7794" i="13" s="1"/>
  <c r="K8306" i="13" a="1"/>
  <c r="K8306" i="13" s="1"/>
  <c r="L2482" i="13" a="1"/>
  <c r="L2482" i="13" s="1"/>
  <c r="L2994" i="13" a="1"/>
  <c r="L2994" i="13" s="1"/>
  <c r="L3506" i="13" a="1"/>
  <c r="L3506" i="13" s="1"/>
  <c r="L4018" i="13" a="1"/>
  <c r="L4018" i="13" s="1"/>
  <c r="L4530" i="13" a="1"/>
  <c r="L4530" i="13" s="1"/>
  <c r="L5042" i="13" a="1"/>
  <c r="L5042" i="13" s="1"/>
  <c r="L5554" i="13" a="1"/>
  <c r="L5554" i="13" s="1"/>
  <c r="L6066" i="13" a="1"/>
  <c r="L6066" i="13" s="1"/>
  <c r="L6578" i="13" a="1"/>
  <c r="L6578" i="13" s="1"/>
  <c r="L7090" i="13" a="1"/>
  <c r="L7090" i="13" s="1"/>
  <c r="L7602" i="13" a="1"/>
  <c r="L7602" i="13" s="1"/>
  <c r="K8144" i="13" a="1"/>
  <c r="K8144" i="13" s="1"/>
  <c r="K8656" i="13" a="1"/>
  <c r="K8656" i="13" s="1"/>
  <c r="K9168" i="13" a="1"/>
  <c r="K9168" i="13" s="1"/>
  <c r="K9680" i="13" a="1"/>
  <c r="K9680" i="13" s="1"/>
  <c r="K10192" i="13" a="1"/>
  <c r="K10192" i="13" s="1"/>
  <c r="L7988" i="13" a="1"/>
  <c r="L7988" i="13" s="1"/>
  <c r="L8500" i="13" a="1"/>
  <c r="L8500" i="13" s="1"/>
  <c r="L9012" i="13" a="1"/>
  <c r="L9012" i="13" s="1"/>
  <c r="L9524" i="13" a="1"/>
  <c r="L9524" i="13" s="1"/>
  <c r="L10036" i="13" a="1"/>
  <c r="L10036" i="13" s="1"/>
  <c r="L10548" i="13" a="1"/>
  <c r="L10548" i="13" s="1"/>
  <c r="K8854" i="13" a="1"/>
  <c r="K8854" i="13" s="1"/>
  <c r="K9366" i="13" a="1"/>
  <c r="K9366" i="13" s="1"/>
  <c r="K9878" i="13" a="1"/>
  <c r="K9878" i="13" s="1"/>
  <c r="K10390" i="13" a="1"/>
  <c r="K10390" i="13" s="1"/>
  <c r="L8142" i="13" a="1"/>
  <c r="L8142" i="13" s="1"/>
  <c r="L8654" i="13" a="1"/>
  <c r="L8654" i="13" s="1"/>
  <c r="L9166" i="13" a="1"/>
  <c r="L9166" i="13" s="1"/>
  <c r="L9678" i="13" a="1"/>
  <c r="L9678" i="13" s="1"/>
  <c r="L10190" i="13" a="1"/>
  <c r="L10190" i="13" s="1"/>
  <c r="L227" i="13" a="1"/>
  <c r="L227" i="13" s="1"/>
  <c r="K268" i="13" a="1"/>
  <c r="K268" i="13" s="1"/>
  <c r="K780" i="13" a="1"/>
  <c r="K780" i="13" s="1"/>
  <c r="K1292" i="13" a="1"/>
  <c r="K1292" i="13" s="1"/>
  <c r="K1804" i="13" a="1"/>
  <c r="K1804" i="13" s="1"/>
  <c r="K2316" i="13" a="1"/>
  <c r="K2316" i="13" s="1"/>
  <c r="K91" i="13" a="1"/>
  <c r="K91" i="13" s="1"/>
  <c r="K603" i="13" a="1"/>
  <c r="K603" i="13" s="1"/>
  <c r="K1115" i="13" a="1"/>
  <c r="K1115" i="13" s="1"/>
  <c r="K1627" i="13" a="1"/>
  <c r="K1627" i="13" s="1"/>
  <c r="K2139" i="13" a="1"/>
  <c r="K2139" i="13" s="1"/>
  <c r="K2651" i="13" a="1"/>
  <c r="K2651" i="13" s="1"/>
  <c r="L1527" i="13" a="1"/>
  <c r="L1527" i="13" s="1"/>
  <c r="L2467" i="13" a="1"/>
  <c r="L2467" i="13" s="1"/>
  <c r="L2979" i="13" a="1"/>
  <c r="L2979" i="13" s="1"/>
  <c r="L3491" i="13" a="1"/>
  <c r="L3491" i="13" s="1"/>
  <c r="K1514" i="13" a="1"/>
  <c r="K1514" i="13" s="1"/>
  <c r="K81" i="13" a="1"/>
  <c r="K81" i="13" s="1"/>
  <c r="K593" i="13" a="1"/>
  <c r="K593" i="13" s="1"/>
  <c r="K1105" i="13" a="1"/>
  <c r="K1105" i="13" s="1"/>
  <c r="K1617" i="13" a="1"/>
  <c r="K1617" i="13" s="1"/>
  <c r="L2477" i="13" a="1"/>
  <c r="L2477" i="13" s="1"/>
  <c r="L2989" i="13" a="1"/>
  <c r="L2989" i="13" s="1"/>
  <c r="L3501" i="13" a="1"/>
  <c r="L3501" i="13" s="1"/>
  <c r="L4013" i="13" a="1"/>
  <c r="L4013" i="13" s="1"/>
  <c r="L4525" i="13" a="1"/>
  <c r="L4525" i="13" s="1"/>
  <c r="L5037" i="13" a="1"/>
  <c r="L5037" i="13" s="1"/>
  <c r="L5549" i="13" a="1"/>
  <c r="L5549" i="13" s="1"/>
  <c r="L6061" i="13" a="1"/>
  <c r="L6061" i="13" s="1"/>
  <c r="L6573" i="13" a="1"/>
  <c r="L6573" i="13" s="1"/>
  <c r="L7085" i="13" a="1"/>
  <c r="L7085" i="13" s="1"/>
  <c r="L7597" i="13" a="1"/>
  <c r="L7597" i="13" s="1"/>
  <c r="K2875" i="13" a="1"/>
  <c r="K2875" i="13" s="1"/>
  <c r="K3387" i="13" a="1"/>
  <c r="K3387" i="13" s="1"/>
  <c r="K3899" i="13" a="1"/>
  <c r="K3899" i="13" s="1"/>
  <c r="K4411" i="13" a="1"/>
  <c r="K4411" i="13" s="1"/>
  <c r="K4923" i="13" a="1"/>
  <c r="K4923" i="13" s="1"/>
  <c r="K5435" i="13" a="1"/>
  <c r="K5435" i="13" s="1"/>
  <c r="K5947" i="13" a="1"/>
  <c r="K5947" i="13" s="1"/>
  <c r="K6459" i="13" a="1"/>
  <c r="K6459" i="13" s="1"/>
  <c r="K6971" i="13" a="1"/>
  <c r="K6971" i="13" s="1"/>
  <c r="K7483" i="13" a="1"/>
  <c r="K7483" i="13" s="1"/>
  <c r="L3587" i="13" a="1"/>
  <c r="L3587" i="13" s="1"/>
  <c r="L4099" i="13" a="1"/>
  <c r="L4099" i="13" s="1"/>
  <c r="L4611" i="13" a="1"/>
  <c r="L4611" i="13" s="1"/>
  <c r="L5123" i="13" a="1"/>
  <c r="L5123" i="13" s="1"/>
  <c r="L5635" i="13" a="1"/>
  <c r="L5635" i="13" s="1"/>
  <c r="L6147" i="13" a="1"/>
  <c r="L6147" i="13" s="1"/>
  <c r="L6659" i="13" a="1"/>
  <c r="L6659" i="13" s="1"/>
  <c r="L7171" i="13" a="1"/>
  <c r="L7171" i="13" s="1"/>
  <c r="L7683" i="13" a="1"/>
  <c r="L7683" i="13" s="1"/>
  <c r="L8195" i="13" a="1"/>
  <c r="L8195" i="13" s="1"/>
  <c r="K2373" i="13" a="1"/>
  <c r="K2373" i="13" s="1"/>
  <c r="K2885" i="13" a="1"/>
  <c r="K2885" i="13" s="1"/>
  <c r="K3397" i="13" a="1"/>
  <c r="K3397" i="13" s="1"/>
  <c r="K3909" i="13" a="1"/>
  <c r="K3909" i="13" s="1"/>
  <c r="K4421" i="13" a="1"/>
  <c r="K4421" i="13" s="1"/>
  <c r="K4933" i="13" a="1"/>
  <c r="K4933" i="13" s="1"/>
  <c r="K5445" i="13" a="1"/>
  <c r="K5445" i="13" s="1"/>
  <c r="K5957" i="13" a="1"/>
  <c r="K5957" i="13" s="1"/>
  <c r="K6469" i="13" a="1"/>
  <c r="K6469" i="13" s="1"/>
  <c r="K6981" i="13" a="1"/>
  <c r="K6981" i="13" s="1"/>
  <c r="K7493" i="13" a="1"/>
  <c r="K7493" i="13" s="1"/>
  <c r="L8033" i="13" a="1"/>
  <c r="L8033" i="13" s="1"/>
  <c r="L8545" i="13" a="1"/>
  <c r="L8545" i="13" s="1"/>
  <c r="L9057" i="13" a="1"/>
  <c r="L9057" i="13" s="1"/>
  <c r="L9569" i="13" a="1"/>
  <c r="L9569" i="13" s="1"/>
  <c r="L10081" i="13" a="1"/>
  <c r="L10081" i="13" s="1"/>
  <c r="K10593" i="13" a="1"/>
  <c r="K10593" i="13" s="1"/>
  <c r="K8391" i="13" a="1"/>
  <c r="K8391" i="13" s="1"/>
  <c r="K8903" i="13" a="1"/>
  <c r="K8903" i="13" s="1"/>
  <c r="K9415" i="13" a="1"/>
  <c r="K9415" i="13" s="1"/>
  <c r="K9927" i="13" a="1"/>
  <c r="K9927" i="13" s="1"/>
  <c r="K10439" i="13" a="1"/>
  <c r="K10439" i="13" s="1"/>
  <c r="L8743" i="13" a="1"/>
  <c r="L8743" i="13" s="1"/>
  <c r="L9255" i="13" a="1"/>
  <c r="L9255" i="13" s="1"/>
  <c r="L9767" i="13" a="1"/>
  <c r="L9767" i="13" s="1"/>
  <c r="L10279" i="13" a="1"/>
  <c r="L10279" i="13" s="1"/>
  <c r="K8033" i="13" a="1"/>
  <c r="K8033" i="13" s="1"/>
  <c r="K8545" i="13" a="1"/>
  <c r="K8545" i="13" s="1"/>
  <c r="K9057" i="13" a="1"/>
  <c r="K9057" i="13" s="1"/>
  <c r="K9569" i="13" a="1"/>
  <c r="K9569" i="13" s="1"/>
  <c r="L139" i="13" a="1"/>
  <c r="L139" i="13" s="1"/>
  <c r="L245" i="13" a="1"/>
  <c r="L245" i="13" s="1"/>
  <c r="L757" i="13" a="1"/>
  <c r="L757" i="13" s="1"/>
  <c r="L1269" i="13" a="1"/>
  <c r="L1269" i="13" s="1"/>
  <c r="L1781" i="13" a="1"/>
  <c r="L1781" i="13" s="1"/>
  <c r="L2293" i="13" a="1"/>
  <c r="L2293" i="13" s="1"/>
  <c r="L68" i="13" a="1"/>
  <c r="L68" i="13" s="1"/>
  <c r="L580" i="13" a="1"/>
  <c r="L580" i="13" s="1"/>
  <c r="L1092" i="13" a="1"/>
  <c r="L1092" i="13" s="1"/>
  <c r="L1604" i="13" a="1"/>
  <c r="L1604" i="13" s="1"/>
  <c r="L2116" i="13" a="1"/>
  <c r="L2116" i="13" s="1"/>
  <c r="L2628" i="13" a="1"/>
  <c r="L2628" i="13" s="1"/>
  <c r="L1483" i="13" a="1"/>
  <c r="L1483" i="13" s="1"/>
  <c r="K2446" i="13" a="1"/>
  <c r="K2446" i="13" s="1"/>
  <c r="K2958" i="13" a="1"/>
  <c r="K2958" i="13" s="1"/>
  <c r="K3470" i="13" a="1"/>
  <c r="K3470" i="13" s="1"/>
  <c r="K1470" i="13" a="1"/>
  <c r="K1470" i="13" s="1"/>
  <c r="L58" i="13" a="1"/>
  <c r="L58" i="13" s="1"/>
  <c r="L570" i="13" a="1"/>
  <c r="L570" i="13" s="1"/>
  <c r="L1082" i="13" a="1"/>
  <c r="L1082" i="13" s="1"/>
  <c r="L1594" i="13" a="1"/>
  <c r="L1594" i="13" s="1"/>
  <c r="L2106" i="13" a="1"/>
  <c r="L2106" i="13" s="1"/>
  <c r="K2968" i="13" a="1"/>
  <c r="K2968" i="13" s="1"/>
  <c r="K3480" i="13" a="1"/>
  <c r="K3480" i="13" s="1"/>
  <c r="K3992" i="13" a="1"/>
  <c r="K3992" i="13" s="1"/>
  <c r="K4504" i="13" a="1"/>
  <c r="K4504" i="13" s="1"/>
  <c r="K5016" i="13" a="1"/>
  <c r="K5016" i="13" s="1"/>
  <c r="K5528" i="13" a="1"/>
  <c r="K5528" i="13" s="1"/>
  <c r="K6040" i="13" a="1"/>
  <c r="K6040" i="13" s="1"/>
  <c r="K6552" i="13" a="1"/>
  <c r="K6552" i="13" s="1"/>
  <c r="K7064" i="13" a="1"/>
  <c r="K7064" i="13" s="1"/>
  <c r="K7576" i="13" a="1"/>
  <c r="K7576" i="13" s="1"/>
  <c r="L2852" i="13" a="1"/>
  <c r="L2852" i="13" s="1"/>
  <c r="L3364" i="13" a="1"/>
  <c r="L3364" i="13" s="1"/>
  <c r="L3876" i="13" a="1"/>
  <c r="L3876" i="13" s="1"/>
  <c r="L4388" i="13" a="1"/>
  <c r="L4388" i="13" s="1"/>
  <c r="L4900" i="13" a="1"/>
  <c r="L4900" i="13" s="1"/>
  <c r="L5412" i="13" a="1"/>
  <c r="L5412" i="13" s="1"/>
  <c r="L5924" i="13" a="1"/>
  <c r="L5924" i="13" s="1"/>
  <c r="L6436" i="13" a="1"/>
  <c r="L6436" i="13" s="1"/>
  <c r="L6948" i="13" a="1"/>
  <c r="L6948" i="13" s="1"/>
  <c r="L7460" i="13" a="1"/>
  <c r="L7460" i="13" s="1"/>
  <c r="K3566" i="13" a="1"/>
  <c r="K3566" i="13" s="1"/>
  <c r="K4078" i="13" a="1"/>
  <c r="K4078" i="13" s="1"/>
  <c r="K4590" i="13" a="1"/>
  <c r="K4590" i="13" s="1"/>
  <c r="K5102" i="13" a="1"/>
  <c r="K5102" i="13" s="1"/>
  <c r="K5614" i="13" a="1"/>
  <c r="K5614" i="13" s="1"/>
  <c r="K6126" i="13" a="1"/>
  <c r="K6126" i="13" s="1"/>
  <c r="K6638" i="13" a="1"/>
  <c r="K6638" i="13" s="1"/>
  <c r="K7150" i="13" a="1"/>
  <c r="K7150" i="13" s="1"/>
  <c r="K7662" i="13" a="1"/>
  <c r="K7662" i="13" s="1"/>
  <c r="K8174" i="13" a="1"/>
  <c r="K8174" i="13" s="1"/>
  <c r="L2350" i="13" a="1"/>
  <c r="L2350" i="13" s="1"/>
  <c r="L2862" i="13" a="1"/>
  <c r="L2862" i="13" s="1"/>
  <c r="L3374" i="13" a="1"/>
  <c r="L3374" i="13" s="1"/>
  <c r="L3886" i="13" a="1"/>
  <c r="L3886" i="13" s="1"/>
  <c r="L4398" i="13" a="1"/>
  <c r="L4398" i="13" s="1"/>
  <c r="L4910" i="13" a="1"/>
  <c r="L4910" i="13" s="1"/>
  <c r="L5422" i="13" a="1"/>
  <c r="L5422" i="13" s="1"/>
  <c r="L5934" i="13" a="1"/>
  <c r="L5934" i="13" s="1"/>
  <c r="L6446" i="13" a="1"/>
  <c r="L6446" i="13" s="1"/>
  <c r="L6958" i="13" a="1"/>
  <c r="L6958" i="13" s="1"/>
  <c r="L7470" i="13" a="1"/>
  <c r="L7470" i="13" s="1"/>
  <c r="K8012" i="13" a="1"/>
  <c r="K8012" i="13" s="1"/>
  <c r="K8524" i="13" a="1"/>
  <c r="K8524" i="13" s="1"/>
  <c r="K9036" i="13" a="1"/>
  <c r="K9036" i="13" s="1"/>
  <c r="K9548" i="13" a="1"/>
  <c r="K9548" i="13" s="1"/>
  <c r="K10060" i="13" a="1"/>
  <c r="K10060" i="13" s="1"/>
  <c r="K10572" i="13" a="1"/>
  <c r="K10572" i="13" s="1"/>
  <c r="L8368" i="13" a="1"/>
  <c r="L8368" i="13" s="1"/>
  <c r="L8880" i="13" a="1"/>
  <c r="L8880" i="13" s="1"/>
  <c r="L9392" i="13" a="1"/>
  <c r="L9392" i="13" s="1"/>
  <c r="L9904" i="13" a="1"/>
  <c r="L9904" i="13" s="1"/>
  <c r="L10416" i="13" a="1"/>
  <c r="L10416" i="13" s="1"/>
  <c r="K8722" i="13" a="1"/>
  <c r="K8722" i="13" s="1"/>
  <c r="K9234" i="13" a="1"/>
  <c r="K9234" i="13" s="1"/>
  <c r="K9746" i="13" a="1"/>
  <c r="K9746" i="13" s="1"/>
  <c r="K10107" i="13" a="1"/>
  <c r="K10107" i="13" s="1"/>
  <c r="L9947" i="13" a="1"/>
  <c r="L9947" i="13" s="1"/>
  <c r="K9443" i="13" a="1"/>
  <c r="K9443" i="13" s="1"/>
  <c r="L9283" i="13" a="1"/>
  <c r="L9283" i="13" s="1"/>
  <c r="K8573" i="13" a="1"/>
  <c r="K8573" i="13" s="1"/>
  <c r="K10197" i="13" a="1"/>
  <c r="K10197" i="13" s="1"/>
  <c r="K10347" i="13" a="1"/>
  <c r="K10347" i="13" s="1"/>
  <c r="K9907" i="13" a="1"/>
  <c r="K9907" i="13" s="1"/>
  <c r="L9747" i="13" a="1"/>
  <c r="L9747" i="13" s="1"/>
  <c r="K9037" i="13" a="1"/>
  <c r="K9037" i="13" s="1"/>
  <c r="K10429" i="13" a="1"/>
  <c r="K10429" i="13" s="1"/>
  <c r="L8538" i="13" a="1"/>
  <c r="L8538" i="13" s="1"/>
  <c r="K10170" i="13" a="1"/>
  <c r="K10170" i="13" s="1"/>
  <c r="L8666" i="13" a="1"/>
  <c r="L8666" i="13" s="1"/>
  <c r="K10225" i="13" a="1"/>
  <c r="K10225" i="13" s="1"/>
  <c r="L8498" i="13" a="1"/>
  <c r="L8498" i="13" s="1"/>
  <c r="K10337" i="13" a="1"/>
  <c r="K10337" i="13" s="1"/>
  <c r="K8835" i="13" a="1"/>
  <c r="K8835" i="13" s="1"/>
  <c r="L6951" i="13" a="1"/>
  <c r="L6951" i="13" s="1"/>
  <c r="L7463" i="13" a="1"/>
  <c r="L7463" i="13" s="1"/>
  <c r="L7975" i="13" a="1"/>
  <c r="L7975" i="13" s="1"/>
  <c r="K2153" i="13" a="1"/>
  <c r="K2153" i="13" s="1"/>
  <c r="K2665" i="13" a="1"/>
  <c r="K2665" i="13" s="1"/>
  <c r="K3177" i="13" a="1"/>
  <c r="K3177" i="13" s="1"/>
  <c r="K3689" i="13" a="1"/>
  <c r="K3689" i="13" s="1"/>
  <c r="K4201" i="13" a="1"/>
  <c r="K4201" i="13" s="1"/>
  <c r="K4713" i="13" a="1"/>
  <c r="K4713" i="13" s="1"/>
  <c r="K5225" i="13" a="1"/>
  <c r="K5225" i="13" s="1"/>
  <c r="K5737" i="13" a="1"/>
  <c r="K5737" i="13" s="1"/>
  <c r="K6505" i="13" a="1"/>
  <c r="K6505" i="13" s="1"/>
  <c r="K7657" i="13" a="1"/>
  <c r="K7657" i="13" s="1"/>
  <c r="L8709" i="13" a="1"/>
  <c r="L8709" i="13" s="1"/>
  <c r="L9733" i="13" a="1"/>
  <c r="L9733" i="13" s="1"/>
  <c r="K8043" i="13" a="1"/>
  <c r="K8043" i="13" s="1"/>
  <c r="L153" i="13" a="1"/>
  <c r="L153" i="13" s="1"/>
  <c r="L1177" i="13" a="1"/>
  <c r="L1177" i="13" s="1"/>
  <c r="L2201" i="13" a="1"/>
  <c r="L2201" i="13" s="1"/>
  <c r="L616" i="13" a="1"/>
  <c r="L616" i="13" s="1"/>
  <c r="L1640" i="13" a="1"/>
  <c r="L1640" i="13" s="1"/>
  <c r="L2664" i="13" a="1"/>
  <c r="L2664" i="13" s="1"/>
  <c r="K2482" i="13" a="1"/>
  <c r="K2482" i="13" s="1"/>
  <c r="K3506" i="13" a="1"/>
  <c r="K3506" i="13" s="1"/>
  <c r="L222" i="13" a="1"/>
  <c r="L222" i="13" s="1"/>
  <c r="L1246" i="13" a="1"/>
  <c r="L1246" i="13" s="1"/>
  <c r="K2620" i="13" a="1"/>
  <c r="K2620" i="13" s="1"/>
  <c r="K3644" i="13" a="1"/>
  <c r="K3644" i="13" s="1"/>
  <c r="K4668" i="13" a="1"/>
  <c r="K4668" i="13" s="1"/>
  <c r="K5692" i="13" a="1"/>
  <c r="K5692" i="13" s="1"/>
  <c r="K6716" i="13" a="1"/>
  <c r="K6716" i="13" s="1"/>
  <c r="K7740" i="13" a="1"/>
  <c r="K7740" i="13" s="1"/>
  <c r="L3528" i="13" a="1"/>
  <c r="L3528" i="13" s="1"/>
  <c r="L4552" i="13" a="1"/>
  <c r="L4552" i="13" s="1"/>
  <c r="L5576" i="13" a="1"/>
  <c r="L5576" i="13" s="1"/>
  <c r="L6600" i="13" a="1"/>
  <c r="L6600" i="13" s="1"/>
  <c r="L7624" i="13" a="1"/>
  <c r="L7624" i="13" s="1"/>
  <c r="K4242" i="13" a="1"/>
  <c r="K4242" i="13" s="1"/>
  <c r="K5266" i="13" a="1"/>
  <c r="K5266" i="13" s="1"/>
  <c r="K231" i="13" a="1"/>
  <c r="K231" i="13" s="1"/>
  <c r="L3055" i="13" a="1"/>
  <c r="L3055" i="13" s="1"/>
  <c r="L3001" i="13" a="1"/>
  <c r="L3001" i="13" s="1"/>
  <c r="L6393" i="13" a="1"/>
  <c r="L6393" i="13" s="1"/>
  <c r="L7417" i="13" a="1"/>
  <c r="L7417" i="13" s="1"/>
  <c r="K3207" i="13" a="1"/>
  <c r="K3207" i="13" s="1"/>
  <c r="K4231" i="13" a="1"/>
  <c r="K4231" i="13" s="1"/>
  <c r="K5255" i="13" a="1"/>
  <c r="K5255" i="13" s="1"/>
  <c r="K6279" i="13" a="1"/>
  <c r="K6279" i="13" s="1"/>
  <c r="K7303" i="13" a="1"/>
  <c r="K7303" i="13" s="1"/>
  <c r="L3919" i="13" a="1"/>
  <c r="L3919" i="13" s="1"/>
  <c r="L4943" i="13" a="1"/>
  <c r="L4943" i="13" s="1"/>
  <c r="L5967" i="13" a="1"/>
  <c r="L5967" i="13" s="1"/>
  <c r="L6991" i="13" a="1"/>
  <c r="L6991" i="13" s="1"/>
  <c r="L8015" i="13" a="1"/>
  <c r="L8015" i="13" s="1"/>
  <c r="K2705" i="13" a="1"/>
  <c r="K2705" i="13" s="1"/>
  <c r="K3729" i="13" a="1"/>
  <c r="K3729" i="13" s="1"/>
  <c r="K4753" i="13" a="1"/>
  <c r="K4753" i="13" s="1"/>
  <c r="K5777" i="13" a="1"/>
  <c r="K5777" i="13" s="1"/>
  <c r="K6801" i="13" a="1"/>
  <c r="K6801" i="13" s="1"/>
  <c r="K7825" i="13" a="1"/>
  <c r="K7825" i="13" s="1"/>
  <c r="L8877" i="13" a="1"/>
  <c r="L8877" i="13" s="1"/>
  <c r="L9901" i="13" a="1"/>
  <c r="L9901" i="13" s="1"/>
  <c r="K8211" i="13" a="1"/>
  <c r="K8211" i="13" s="1"/>
  <c r="L321" i="13" a="1"/>
  <c r="L321" i="13" s="1"/>
  <c r="L1345" i="13" a="1"/>
  <c r="L1345" i="13" s="1"/>
  <c r="L2369" i="13" a="1"/>
  <c r="L2369" i="13" s="1"/>
  <c r="L656" i="13" a="1"/>
  <c r="L656" i="13" s="1"/>
  <c r="L1680" i="13" a="1"/>
  <c r="L1680" i="13" s="1"/>
  <c r="K82" i="13" a="1"/>
  <c r="K82" i="13" s="1"/>
  <c r="K2522" i="13" a="1"/>
  <c r="K2522" i="13" s="1"/>
  <c r="L43" i="13" a="1"/>
  <c r="L43" i="13" s="1"/>
  <c r="L134" i="13" a="1"/>
  <c r="L134" i="13" s="1"/>
  <c r="L1158" i="13" a="1"/>
  <c r="L1158" i="13" s="1"/>
  <c r="K2532" i="13" a="1"/>
  <c r="K2532" i="13" s="1"/>
  <c r="K3556" i="13" a="1"/>
  <c r="K3556" i="13" s="1"/>
  <c r="K4580" i="13" a="1"/>
  <c r="K4580" i="13" s="1"/>
  <c r="K5604" i="13" a="1"/>
  <c r="K5604" i="13" s="1"/>
  <c r="K6628" i="13" a="1"/>
  <c r="K6628" i="13" s="1"/>
  <c r="K7652" i="13" a="1"/>
  <c r="K7652" i="13" s="1"/>
  <c r="L3440" i="13" a="1"/>
  <c r="L3440" i="13" s="1"/>
  <c r="L4464" i="13" a="1"/>
  <c r="L4464" i="13" s="1"/>
  <c r="L5488" i="13" a="1"/>
  <c r="L5488" i="13" s="1"/>
  <c r="L6512" i="13" a="1"/>
  <c r="L6512" i="13" s="1"/>
  <c r="L7536" i="13" a="1"/>
  <c r="L7536" i="13" s="1"/>
  <c r="K4154" i="13" a="1"/>
  <c r="K4154" i="13" s="1"/>
  <c r="K5178" i="13" a="1"/>
  <c r="K5178" i="13" s="1"/>
  <c r="K6202" i="13" a="1"/>
  <c r="K6202" i="13" s="1"/>
  <c r="K7226" i="13" a="1"/>
  <c r="K7226" i="13" s="1"/>
  <c r="K8250" i="13" a="1"/>
  <c r="K8250" i="13" s="1"/>
  <c r="L2938" i="13" a="1"/>
  <c r="L2938" i="13" s="1"/>
  <c r="L3962" i="13" a="1"/>
  <c r="L3962" i="13" s="1"/>
  <c r="L4986" i="13" a="1"/>
  <c r="L4986" i="13" s="1"/>
  <c r="L6010" i="13" a="1"/>
  <c r="L6010" i="13" s="1"/>
  <c r="L7034" i="13" a="1"/>
  <c r="L7034" i="13" s="1"/>
  <c r="K8088" i="13" a="1"/>
  <c r="K8088" i="13" s="1"/>
  <c r="K9112" i="13" a="1"/>
  <c r="K9112" i="13" s="1"/>
  <c r="K10136" i="13" a="1"/>
  <c r="K10136" i="13" s="1"/>
  <c r="L8444" i="13" a="1"/>
  <c r="L8444" i="13" s="1"/>
  <c r="L9468" i="13" a="1"/>
  <c r="L9468" i="13" s="1"/>
  <c r="L10492" i="13" a="1"/>
  <c r="L10492" i="13" s="1"/>
  <c r="K9310" i="13" a="1"/>
  <c r="K9310" i="13" s="1"/>
  <c r="K10334" i="13" a="1"/>
  <c r="K10334" i="13" s="1"/>
  <c r="L8598" i="13" a="1"/>
  <c r="L8598" i="13" s="1"/>
  <c r="L9622" i="13" a="1"/>
  <c r="L9622" i="13" s="1"/>
  <c r="L10649" i="13" a="1"/>
  <c r="L10649" i="13" s="1"/>
  <c r="K1556" i="13" a="1"/>
  <c r="K1556" i="13" s="1"/>
  <c r="K970" i="13" a="1"/>
  <c r="K970" i="13" s="1"/>
  <c r="K2419" i="13" a="1"/>
  <c r="K2419" i="13" s="1"/>
  <c r="K1907" i="13" a="1"/>
  <c r="K1907" i="13" s="1"/>
  <c r="K1395" i="13" a="1"/>
  <c r="K1395" i="13" s="1"/>
  <c r="K883" i="13" a="1"/>
  <c r="K883" i="13" s="1"/>
  <c r="K371" i="13" a="1"/>
  <c r="K371" i="13" s="1"/>
  <c r="K526" i="13" a="1"/>
  <c r="K526" i="13" s="1"/>
  <c r="K2084" i="13" a="1"/>
  <c r="K2084" i="13" s="1"/>
  <c r="K1572" i="13" a="1"/>
  <c r="K1572" i="13" s="1"/>
  <c r="K1060" i="13" a="1"/>
  <c r="K1060" i="13" s="1"/>
  <c r="K548" i="13" a="1"/>
  <c r="K548" i="13" s="1"/>
  <c r="K36" i="13" a="1"/>
  <c r="K36" i="13" s="1"/>
  <c r="K544" i="13" a="1"/>
  <c r="K544" i="13" s="1"/>
  <c r="K32" i="13" a="1"/>
  <c r="K32" i="13" s="1"/>
  <c r="K1337" i="13" a="1"/>
  <c r="K1337" i="13" s="1"/>
  <c r="K601" i="13" a="1"/>
  <c r="K601" i="13" s="1"/>
  <c r="L1591" i="13" a="1"/>
  <c r="L1591" i="13" s="1"/>
  <c r="L3083" i="13" a="1"/>
  <c r="L3083" i="13" s="1"/>
  <c r="L1803" i="13" a="1"/>
  <c r="L1803" i="13" s="1"/>
  <c r="K2339" i="13" a="1"/>
  <c r="K2339" i="13" s="1"/>
  <c r="K1347" i="13" a="1"/>
  <c r="K1347" i="13" s="1"/>
  <c r="K355" i="13" a="1"/>
  <c r="K355" i="13" s="1"/>
  <c r="L3797" i="13" a="1"/>
  <c r="L3797" i="13" s="1"/>
  <c r="L3285" i="13" a="1"/>
  <c r="L3285" i="13" s="1"/>
  <c r="L2773" i="13" a="1"/>
  <c r="L2773" i="13" s="1"/>
  <c r="K1913" i="13" a="1"/>
  <c r="K1913" i="13" s="1"/>
  <c r="K825" i="13" a="1"/>
  <c r="K825" i="13" s="1"/>
  <c r="K1910" i="13" a="1"/>
  <c r="K1910" i="13" s="1"/>
  <c r="L3115" i="13" a="1"/>
  <c r="L3115" i="13" s="1"/>
  <c r="K1738" i="13" a="1"/>
  <c r="K1738" i="13" s="1"/>
  <c r="K2179" i="13" a="1"/>
  <c r="K2179" i="13" s="1"/>
  <c r="K1123" i="13" a="1"/>
  <c r="K1123" i="13" s="1"/>
  <c r="K67" i="13" a="1"/>
  <c r="K67" i="13" s="1"/>
  <c r="K2008" i="13" a="1"/>
  <c r="K2008" i="13" s="1"/>
  <c r="K1942" i="13" a="1"/>
  <c r="K1942" i="13" s="1"/>
  <c r="K1821" i="13" a="1"/>
  <c r="K1821" i="13" s="1"/>
  <c r="L6073" i="13" a="1"/>
  <c r="L6073" i="13" s="1"/>
  <c r="K744" i="13" a="1"/>
  <c r="K744" i="13" s="1"/>
  <c r="K1768" i="13" a="1"/>
  <c r="K1768" i="13" s="1"/>
  <c r="K55" i="13" a="1"/>
  <c r="K55" i="13" s="1"/>
  <c r="K1079" i="13" a="1"/>
  <c r="K1079" i="13" s="1"/>
  <c r="K2103" i="13" a="1"/>
  <c r="K2103" i="13" s="1"/>
  <c r="L1455" i="13" a="1"/>
  <c r="L1455" i="13" s="1"/>
  <c r="L2943" i="13" a="1"/>
  <c r="L2943" i="13" s="1"/>
  <c r="K1442" i="13" a="1"/>
  <c r="K1442" i="13" s="1"/>
  <c r="K557" i="13" a="1"/>
  <c r="K557" i="13" s="1"/>
  <c r="K1581" i="13" a="1"/>
  <c r="K1581" i="13" s="1"/>
  <c r="L2953" i="13" a="1"/>
  <c r="L2953" i="13" s="1"/>
  <c r="L3977" i="13" a="1"/>
  <c r="L3977" i="13" s="1"/>
  <c r="L5001" i="13" a="1"/>
  <c r="L5001" i="13" s="1"/>
  <c r="L6025" i="13" a="1"/>
  <c r="L6025" i="13" s="1"/>
  <c r="L7049" i="13" a="1"/>
  <c r="L7049" i="13" s="1"/>
  <c r="K2839" i="13" a="1"/>
  <c r="K2839" i="13" s="1"/>
  <c r="K3863" i="13" a="1"/>
  <c r="K3863" i="13" s="1"/>
  <c r="K4887" i="13" a="1"/>
  <c r="K4887" i="13" s="1"/>
  <c r="K5911" i="13" a="1"/>
  <c r="K5911" i="13" s="1"/>
  <c r="K6935" i="13" a="1"/>
  <c r="K6935" i="13" s="1"/>
  <c r="L3551" i="13" a="1"/>
  <c r="L3551" i="13" s="1"/>
  <c r="L4575" i="13" a="1"/>
  <c r="L4575" i="13" s="1"/>
  <c r="L5599" i="13" a="1"/>
  <c r="L5599" i="13" s="1"/>
  <c r="L6623" i="13" a="1"/>
  <c r="L6623" i="13" s="1"/>
  <c r="L7647" i="13" a="1"/>
  <c r="L7647" i="13" s="1"/>
  <c r="K2337" i="13" a="1"/>
  <c r="K2337" i="13" s="1"/>
  <c r="K3361" i="13" a="1"/>
  <c r="K3361" i="13" s="1"/>
  <c r="K4385" i="13" a="1"/>
  <c r="K4385" i="13" s="1"/>
  <c r="K5409" i="13" a="1"/>
  <c r="K5409" i="13" s="1"/>
  <c r="K6433" i="13" a="1"/>
  <c r="K6433" i="13" s="1"/>
  <c r="K7457" i="13" a="1"/>
  <c r="K7457" i="13" s="1"/>
  <c r="L8509" i="13" a="1"/>
  <c r="L8509" i="13" s="1"/>
  <c r="L9533" i="13" a="1"/>
  <c r="L9533" i="13" s="1"/>
  <c r="L10557" i="13" a="1"/>
  <c r="L10557" i="13" s="1"/>
  <c r="L1007" i="13" a="1"/>
  <c r="L1007" i="13" s="1"/>
  <c r="L977" i="13" a="1"/>
  <c r="L977" i="13" s="1"/>
  <c r="L2001" i="13" a="1"/>
  <c r="L2001" i="13" s="1"/>
  <c r="L288" i="13" a="1"/>
  <c r="L288" i="13" s="1"/>
  <c r="L1312" i="13" a="1"/>
  <c r="L1312" i="13" s="1"/>
  <c r="L2336" i="13" a="1"/>
  <c r="L2336" i="13" s="1"/>
  <c r="K1930" i="13" a="1"/>
  <c r="K1930" i="13" s="1"/>
  <c r="K3178" i="13" a="1"/>
  <c r="K3178" i="13" s="1"/>
  <c r="K1906" i="13" a="1"/>
  <c r="K1906" i="13" s="1"/>
  <c r="L790" i="13" a="1"/>
  <c r="L790" i="13" s="1"/>
  <c r="L1814" i="13" a="1"/>
  <c r="L1814" i="13" s="1"/>
  <c r="K3188" i="13" a="1"/>
  <c r="K3188" i="13" s="1"/>
  <c r="K4212" i="13" a="1"/>
  <c r="K4212" i="13" s="1"/>
  <c r="K5236" i="13" a="1"/>
  <c r="K5236" i="13" s="1"/>
  <c r="K6260" i="13" a="1"/>
  <c r="K6260" i="13" s="1"/>
  <c r="K7284" i="13" a="1"/>
  <c r="K7284" i="13" s="1"/>
  <c r="L3072" i="13" a="1"/>
  <c r="L3072" i="13" s="1"/>
  <c r="L4096" i="13" a="1"/>
  <c r="L4096" i="13" s="1"/>
  <c r="L5120" i="13" a="1"/>
  <c r="L5120" i="13" s="1"/>
  <c r="L6144" i="13" a="1"/>
  <c r="L6144" i="13" s="1"/>
  <c r="L7168" i="13" a="1"/>
  <c r="L7168" i="13" s="1"/>
  <c r="K3786" i="13" a="1"/>
  <c r="K3786" i="13" s="1"/>
  <c r="K4810" i="13" a="1"/>
  <c r="K4810" i="13" s="1"/>
  <c r="K5834" i="13" a="1"/>
  <c r="K5834" i="13" s="1"/>
  <c r="K6858" i="13" a="1"/>
  <c r="K6858" i="13" s="1"/>
  <c r="K7882" i="13" a="1"/>
  <c r="K7882" i="13" s="1"/>
  <c r="L2570" i="13" a="1"/>
  <c r="L2570" i="13" s="1"/>
  <c r="L3594" i="13" a="1"/>
  <c r="L3594" i="13" s="1"/>
  <c r="L4618" i="13" a="1"/>
  <c r="L4618" i="13" s="1"/>
  <c r="L5642" i="13" a="1"/>
  <c r="L5642" i="13" s="1"/>
  <c r="L6666" i="13" a="1"/>
  <c r="L6666" i="13" s="1"/>
  <c r="L7690" i="13" a="1"/>
  <c r="L7690" i="13" s="1"/>
  <c r="K8744" i="13" a="1"/>
  <c r="K8744" i="13" s="1"/>
  <c r="K9768" i="13" a="1"/>
  <c r="K9768" i="13" s="1"/>
  <c r="L8076" i="13" a="1"/>
  <c r="L8076" i="13" s="1"/>
  <c r="L9100" i="13" a="1"/>
  <c r="L9100" i="13" s="1"/>
  <c r="L10124" i="13" a="1"/>
  <c r="L10124" i="13" s="1"/>
  <c r="K8942" i="13" a="1"/>
  <c r="K8942" i="13" s="1"/>
  <c r="K9966" i="13" a="1"/>
  <c r="K9966" i="13" s="1"/>
  <c r="L8230" i="13" a="1"/>
  <c r="L8230" i="13" s="1"/>
  <c r="L9254" i="13" a="1"/>
  <c r="L9254" i="13" s="1"/>
  <c r="L10278" i="13" a="1"/>
  <c r="L10278" i="13" s="1"/>
  <c r="K820" i="13" a="1"/>
  <c r="K820" i="13" s="1"/>
  <c r="K792" i="13" a="1"/>
  <c r="K792" i="13" s="1"/>
  <c r="K2151" i="13" a="1"/>
  <c r="K2151" i="13" s="1"/>
  <c r="K669" i="13" a="1"/>
  <c r="K669" i="13" s="1"/>
  <c r="L5113" i="13" a="1"/>
  <c r="L5113" i="13" s="1"/>
  <c r="K376" i="13" a="1"/>
  <c r="K376" i="13" s="1"/>
  <c r="K1400" i="13" a="1"/>
  <c r="K1400" i="13" s="1"/>
  <c r="K2424" i="13" a="1"/>
  <c r="K2424" i="13" s="1"/>
  <c r="K711" i="13" a="1"/>
  <c r="K711" i="13" s="1"/>
  <c r="K1735" i="13" a="1"/>
  <c r="K1735" i="13" s="1"/>
  <c r="K294" i="13" a="1"/>
  <c r="K294" i="13" s="1"/>
  <c r="L2575" i="13" a="1"/>
  <c r="L2575" i="13" s="1"/>
  <c r="L255" i="13" a="1"/>
  <c r="L255" i="13" s="1"/>
  <c r="K189" i="13" a="1"/>
  <c r="K189" i="13" s="1"/>
  <c r="K1213" i="13" a="1"/>
  <c r="K1213" i="13" s="1"/>
  <c r="L2585" i="13" a="1"/>
  <c r="L2585" i="13" s="1"/>
  <c r="L3609" i="13" a="1"/>
  <c r="L3609" i="13" s="1"/>
  <c r="L4633" i="13" a="1"/>
  <c r="L4633" i="13" s="1"/>
  <c r="L5657" i="13" a="1"/>
  <c r="L5657" i="13" s="1"/>
  <c r="L6681" i="13" a="1"/>
  <c r="L6681" i="13" s="1"/>
  <c r="L7705" i="13" a="1"/>
  <c r="L7705" i="13" s="1"/>
  <c r="K3495" i="13" a="1"/>
  <c r="K3495" i="13" s="1"/>
  <c r="K4519" i="13" a="1"/>
  <c r="K4519" i="13" s="1"/>
  <c r="K5543" i="13" a="1"/>
  <c r="K5543" i="13" s="1"/>
  <c r="K6567" i="13" a="1"/>
  <c r="K6567" i="13" s="1"/>
  <c r="K7591" i="13" a="1"/>
  <c r="K7591" i="13" s="1"/>
  <c r="L4207" i="13" a="1"/>
  <c r="L4207" i="13" s="1"/>
  <c r="L5231" i="13" a="1"/>
  <c r="L5231" i="13" s="1"/>
  <c r="L6255" i="13" a="1"/>
  <c r="L6255" i="13" s="1"/>
  <c r="L7279" i="13" a="1"/>
  <c r="L7279" i="13" s="1"/>
  <c r="L8303" i="13" a="1"/>
  <c r="L8303" i="13" s="1"/>
  <c r="K2993" i="13" a="1"/>
  <c r="K2993" i="13" s="1"/>
  <c r="K4017" i="13" a="1"/>
  <c r="K4017" i="13" s="1"/>
  <c r="K5041" i="13" a="1"/>
  <c r="K5041" i="13" s="1"/>
  <c r="K6065" i="13" a="1"/>
  <c r="K6065" i="13" s="1"/>
  <c r="K7089" i="13" a="1"/>
  <c r="K7089" i="13" s="1"/>
  <c r="L8141" i="13" a="1"/>
  <c r="L8141" i="13" s="1"/>
  <c r="L9165" i="13" a="1"/>
  <c r="L9165" i="13" s="1"/>
  <c r="L10189" i="13" a="1"/>
  <c r="L10189" i="13" s="1"/>
  <c r="K8499" i="13" a="1"/>
  <c r="K8499" i="13" s="1"/>
  <c r="L609" i="13" a="1"/>
  <c r="L609" i="13" s="1"/>
  <c r="L1633" i="13" a="1"/>
  <c r="L1633" i="13" s="1"/>
  <c r="L775" i="13" a="1"/>
  <c r="L775" i="13" s="1"/>
  <c r="L944" i="13" a="1"/>
  <c r="L944" i="13" s="1"/>
  <c r="L1968" i="13" a="1"/>
  <c r="L1968" i="13" s="1"/>
  <c r="L1183" i="13" a="1"/>
  <c r="L1183" i="13" s="1"/>
  <c r="K2810" i="13" a="1"/>
  <c r="K2810" i="13" s="1"/>
  <c r="K1178" i="13" a="1"/>
  <c r="K1178" i="13" s="1"/>
  <c r="L422" i="13" a="1"/>
  <c r="L422" i="13" s="1"/>
  <c r="L1446" i="13" a="1"/>
  <c r="L1446" i="13" s="1"/>
  <c r="K2820" i="13" a="1"/>
  <c r="K2820" i="13" s="1"/>
  <c r="K3844" i="13" a="1"/>
  <c r="K3844" i="13" s="1"/>
  <c r="K4868" i="13" a="1"/>
  <c r="K4868" i="13" s="1"/>
  <c r="K5892" i="13" a="1"/>
  <c r="K5892" i="13" s="1"/>
  <c r="K6916" i="13" a="1"/>
  <c r="K6916" i="13" s="1"/>
  <c r="L2704" i="13" a="1"/>
  <c r="L2704" i="13" s="1"/>
  <c r="L3728" i="13" a="1"/>
  <c r="L3728" i="13" s="1"/>
  <c r="L4752" i="13" a="1"/>
  <c r="L4752" i="13" s="1"/>
  <c r="L5776" i="13" a="1"/>
  <c r="L5776" i="13" s="1"/>
  <c r="L6800" i="13" a="1"/>
  <c r="L6800" i="13" s="1"/>
  <c r="L7824" i="13" a="1"/>
  <c r="L7824" i="13" s="1"/>
  <c r="K4442" i="13" a="1"/>
  <c r="K4442" i="13" s="1"/>
  <c r="K5466" i="13" a="1"/>
  <c r="K5466" i="13" s="1"/>
  <c r="K6490" i="13" a="1"/>
  <c r="K6490" i="13" s="1"/>
  <c r="K7514" i="13" a="1"/>
  <c r="K7514" i="13" s="1"/>
  <c r="L2202" i="13" a="1"/>
  <c r="L2202" i="13" s="1"/>
  <c r="L3226" i="13" a="1"/>
  <c r="L3226" i="13" s="1"/>
  <c r="L4250" i="13" a="1"/>
  <c r="L4250" i="13" s="1"/>
  <c r="L5274" i="13" a="1"/>
  <c r="L5274" i="13" s="1"/>
  <c r="L6298" i="13" a="1"/>
  <c r="L6298" i="13" s="1"/>
  <c r="L7322" i="13" a="1"/>
  <c r="L7322" i="13" s="1"/>
  <c r="K8376" i="13" a="1"/>
  <c r="K8376" i="13" s="1"/>
  <c r="K9400" i="13" a="1"/>
  <c r="K9400" i="13" s="1"/>
  <c r="K10424" i="13" a="1"/>
  <c r="K10424" i="13" s="1"/>
  <c r="L8732" i="13" a="1"/>
  <c r="L8732" i="13" s="1"/>
  <c r="L9756" i="13" a="1"/>
  <c r="L9756" i="13" s="1"/>
  <c r="K8574" i="13" a="1"/>
  <c r="K8574" i="13" s="1"/>
  <c r="K9598" i="13" a="1"/>
  <c r="K9598" i="13" s="1"/>
  <c r="K10623" i="13" a="1"/>
  <c r="K10623" i="13" s="1"/>
  <c r="L8886" i="13" a="1"/>
  <c r="L8886" i="13" s="1"/>
  <c r="L9910" i="13" a="1"/>
  <c r="L9910" i="13" s="1"/>
  <c r="K84" i="13" a="1"/>
  <c r="K84" i="13" s="1"/>
  <c r="K2132" i="13" a="1"/>
  <c r="K2132" i="13" s="1"/>
  <c r="K679" i="13" a="1"/>
  <c r="K679" i="13" s="1"/>
  <c r="L387" i="13" a="1"/>
  <c r="L387" i="13" s="1"/>
  <c r="L3513" i="13" a="1"/>
  <c r="L3513" i="13" s="1"/>
  <c r="K136" i="13" a="1"/>
  <c r="K136" i="13" s="1"/>
  <c r="K1160" i="13" a="1"/>
  <c r="K1160" i="13" s="1"/>
  <c r="K2184" i="13" a="1"/>
  <c r="K2184" i="13" s="1"/>
  <c r="K471" i="13" a="1"/>
  <c r="K471" i="13" s="1"/>
  <c r="K1495" i="13" a="1"/>
  <c r="K1495" i="13" s="1"/>
  <c r="K2519" i="13" a="1"/>
  <c r="K2519" i="13" s="1"/>
  <c r="L2295" i="13" a="1"/>
  <c r="L2295" i="13" s="1"/>
  <c r="L3359" i="13" a="1"/>
  <c r="L3359" i="13" s="1"/>
  <c r="K2266" i="13" a="1"/>
  <c r="K2266" i="13" s="1"/>
  <c r="K973" i="13" a="1"/>
  <c r="K973" i="13" s="1"/>
  <c r="K1997" i="13" a="1"/>
  <c r="K1997" i="13" s="1"/>
  <c r="L3369" i="13" a="1"/>
  <c r="L3369" i="13" s="1"/>
  <c r="L4393" i="13" a="1"/>
  <c r="L4393" i="13" s="1"/>
  <c r="L5417" i="13" a="1"/>
  <c r="L5417" i="13" s="1"/>
  <c r="L6441" i="13" a="1"/>
  <c r="L6441" i="13" s="1"/>
  <c r="L7465" i="13" a="1"/>
  <c r="L7465" i="13" s="1"/>
  <c r="K3255" i="13" a="1"/>
  <c r="K3255" i="13" s="1"/>
  <c r="K4279" i="13" a="1"/>
  <c r="K4279" i="13" s="1"/>
  <c r="K5303" i="13" a="1"/>
  <c r="K5303" i="13" s="1"/>
  <c r="K6327" i="13" a="1"/>
  <c r="K6327" i="13" s="1"/>
  <c r="K7351" i="13" a="1"/>
  <c r="K7351" i="13" s="1"/>
  <c r="L3967" i="13" a="1"/>
  <c r="L3967" i="13" s="1"/>
  <c r="L4991" i="13" a="1"/>
  <c r="L4991" i="13" s="1"/>
  <c r="L6015" i="13" a="1"/>
  <c r="L6015" i="13" s="1"/>
  <c r="L7039" i="13" a="1"/>
  <c r="L7039" i="13" s="1"/>
  <c r="L8063" i="13" a="1"/>
  <c r="L8063" i="13" s="1"/>
  <c r="K2753" i="13" a="1"/>
  <c r="K2753" i="13" s="1"/>
  <c r="K3777" i="13" a="1"/>
  <c r="K3777" i="13" s="1"/>
  <c r="K4801" i="13" a="1"/>
  <c r="K4801" i="13" s="1"/>
  <c r="K5825" i="13" a="1"/>
  <c r="K5825" i="13" s="1"/>
  <c r="K6849" i="13" a="1"/>
  <c r="K6849" i="13" s="1"/>
  <c r="K7873" i="13" a="1"/>
  <c r="K7873" i="13" s="1"/>
  <c r="L8925" i="13" a="1"/>
  <c r="L8925" i="13" s="1"/>
  <c r="L9949" i="13" a="1"/>
  <c r="L9949" i="13" s="1"/>
  <c r="K8259" i="13" a="1"/>
  <c r="K8259" i="13" s="1"/>
  <c r="L369" i="13" a="1"/>
  <c r="L369" i="13" s="1"/>
  <c r="L1393" i="13" a="1"/>
  <c r="L1393" i="13" s="1"/>
  <c r="L2417" i="13" a="1"/>
  <c r="L2417" i="13" s="1"/>
  <c r="L704" i="13" a="1"/>
  <c r="L704" i="13" s="1"/>
  <c r="L1728" i="13" a="1"/>
  <c r="L1728" i="13" s="1"/>
  <c r="K270" i="13" a="1"/>
  <c r="K270" i="13" s="1"/>
  <c r="K2570" i="13" a="1"/>
  <c r="K2570" i="13" s="1"/>
  <c r="L231" i="13" a="1"/>
  <c r="L231" i="13" s="1"/>
  <c r="L182" i="13" a="1"/>
  <c r="L182" i="13" s="1"/>
  <c r="L1206" i="13" a="1"/>
  <c r="L1206" i="13" s="1"/>
  <c r="K2580" i="13" a="1"/>
  <c r="K2580" i="13" s="1"/>
  <c r="K3604" i="13" a="1"/>
  <c r="K3604" i="13" s="1"/>
  <c r="K4628" i="13" a="1"/>
  <c r="K4628" i="13" s="1"/>
  <c r="K5652" i="13" a="1"/>
  <c r="K5652" i="13" s="1"/>
  <c r="K6676" i="13" a="1"/>
  <c r="K6676" i="13" s="1"/>
  <c r="K7700" i="13" a="1"/>
  <c r="K7700" i="13" s="1"/>
  <c r="L3488" i="13" a="1"/>
  <c r="L3488" i="13" s="1"/>
  <c r="L4512" i="13" a="1"/>
  <c r="L4512" i="13" s="1"/>
  <c r="L5536" i="13" a="1"/>
  <c r="L5536" i="13" s="1"/>
  <c r="L6560" i="13" a="1"/>
  <c r="L6560" i="13" s="1"/>
  <c r="L7584" i="13" a="1"/>
  <c r="L7584" i="13" s="1"/>
  <c r="K4202" i="13" a="1"/>
  <c r="K4202" i="13" s="1"/>
  <c r="K5226" i="13" a="1"/>
  <c r="K5226" i="13" s="1"/>
  <c r="K6250" i="13" a="1"/>
  <c r="K6250" i="13" s="1"/>
  <c r="K7274" i="13" a="1"/>
  <c r="K7274" i="13" s="1"/>
  <c r="K8298" i="13" a="1"/>
  <c r="K8298" i="13" s="1"/>
  <c r="L2986" i="13" a="1"/>
  <c r="L2986" i="13" s="1"/>
  <c r="L4010" i="13" a="1"/>
  <c r="L4010" i="13" s="1"/>
  <c r="L5034" i="13" a="1"/>
  <c r="L5034" i="13" s="1"/>
  <c r="L6058" i="13" a="1"/>
  <c r="L6058" i="13" s="1"/>
  <c r="L7082" i="13" a="1"/>
  <c r="L7082" i="13" s="1"/>
  <c r="K8136" i="13" a="1"/>
  <c r="K8136" i="13" s="1"/>
  <c r="K9160" i="13" a="1"/>
  <c r="K9160" i="13" s="1"/>
  <c r="K10184" i="13" a="1"/>
  <c r="K10184" i="13" s="1"/>
  <c r="L8492" i="13" a="1"/>
  <c r="L8492" i="13" s="1"/>
  <c r="L9516" i="13" a="1"/>
  <c r="L9516" i="13" s="1"/>
  <c r="L10540" i="13" a="1"/>
  <c r="L10540" i="13" s="1"/>
  <c r="K9358" i="13" a="1"/>
  <c r="K9358" i="13" s="1"/>
  <c r="K10382" i="13" a="1"/>
  <c r="K10382" i="13" s="1"/>
  <c r="L8646" i="13" a="1"/>
  <c r="L8646" i="13" s="1"/>
  <c r="L9670" i="13" a="1"/>
  <c r="L9670" i="13" s="1"/>
  <c r="L195" i="13" a="1"/>
  <c r="L195" i="13" s="1"/>
  <c r="K1652" i="13" a="1"/>
  <c r="K1652" i="13" s="1"/>
  <c r="L4245" i="13" a="1"/>
  <c r="L4245" i="13" s="1"/>
  <c r="L4757" i="13" a="1"/>
  <c r="L4757" i="13" s="1"/>
  <c r="L5269" i="13" a="1"/>
  <c r="L5269" i="13" s="1"/>
  <c r="L5781" i="13" a="1"/>
  <c r="L5781" i="13" s="1"/>
  <c r="L6293" i="13" a="1"/>
  <c r="L6293" i="13" s="1"/>
  <c r="L6805" i="13" a="1"/>
  <c r="L6805" i="13" s="1"/>
  <c r="L7317" i="13" a="1"/>
  <c r="L7317" i="13" s="1"/>
  <c r="L7829" i="13" a="1"/>
  <c r="L7829" i="13" s="1"/>
  <c r="K3107" i="13" a="1"/>
  <c r="K3107" i="13" s="1"/>
  <c r="K3619" i="13" a="1"/>
  <c r="K3619" i="13" s="1"/>
  <c r="K4131" i="13" a="1"/>
  <c r="K4131" i="13" s="1"/>
  <c r="K4643" i="13" a="1"/>
  <c r="K4643" i="13" s="1"/>
  <c r="K5155" i="13" a="1"/>
  <c r="K5155" i="13" s="1"/>
  <c r="K5667" i="13" a="1"/>
  <c r="K5667" i="13" s="1"/>
  <c r="K6179" i="13" a="1"/>
  <c r="K6179" i="13" s="1"/>
  <c r="K6691" i="13" a="1"/>
  <c r="K6691" i="13" s="1"/>
  <c r="K7203" i="13" a="1"/>
  <c r="K7203" i="13" s="1"/>
  <c r="K7715" i="13" a="1"/>
  <c r="K7715" i="13" s="1"/>
  <c r="L3819" i="13" a="1"/>
  <c r="L3819" i="13" s="1"/>
  <c r="L4331" i="13" a="1"/>
  <c r="L4331" i="13" s="1"/>
  <c r="L4843" i="13" a="1"/>
  <c r="L4843" i="13" s="1"/>
  <c r="L5355" i="13" a="1"/>
  <c r="L5355" i="13" s="1"/>
  <c r="L5867" i="13" a="1"/>
  <c r="L5867" i="13" s="1"/>
  <c r="L6379" i="13" a="1"/>
  <c r="L6379" i="13" s="1"/>
  <c r="L6891" i="13" a="1"/>
  <c r="L6891" i="13" s="1"/>
  <c r="L7403" i="13" a="1"/>
  <c r="L7403" i="13" s="1"/>
  <c r="L7915" i="13" a="1"/>
  <c r="L7915" i="13" s="1"/>
  <c r="L8427" i="13" a="1"/>
  <c r="L8427" i="13" s="1"/>
  <c r="K2605" i="13" a="1"/>
  <c r="K2605" i="13" s="1"/>
  <c r="K3117" i="13" a="1"/>
  <c r="K3117" i="13" s="1"/>
  <c r="K3629" i="13" a="1"/>
  <c r="K3629" i="13" s="1"/>
  <c r="K4141" i="13" a="1"/>
  <c r="K4141" i="13" s="1"/>
  <c r="K4653" i="13" a="1"/>
  <c r="K4653" i="13" s="1"/>
  <c r="K5165" i="13" a="1"/>
  <c r="K5165" i="13" s="1"/>
  <c r="K5677" i="13" a="1"/>
  <c r="K5677" i="13" s="1"/>
  <c r="K6189" i="13" a="1"/>
  <c r="K6189" i="13" s="1"/>
  <c r="K6701" i="13" a="1"/>
  <c r="K6701" i="13" s="1"/>
  <c r="K7213" i="13" a="1"/>
  <c r="K7213" i="13" s="1"/>
  <c r="K7725" i="13" a="1"/>
  <c r="K7725" i="13" s="1"/>
  <c r="L8265" i="13" a="1"/>
  <c r="L8265" i="13" s="1"/>
  <c r="L8777" i="13" a="1"/>
  <c r="L8777" i="13" s="1"/>
  <c r="L9289" i="13" a="1"/>
  <c r="L9289" i="13" s="1"/>
  <c r="L9801" i="13" a="1"/>
  <c r="L9801" i="13" s="1"/>
  <c r="L10313" i="13" a="1"/>
  <c r="L10313" i="13" s="1"/>
  <c r="K8111" i="13" a="1"/>
  <c r="K8111" i="13" s="1"/>
  <c r="K8623" i="13" a="1"/>
  <c r="K8623" i="13" s="1"/>
  <c r="K9135" i="13" a="1"/>
  <c r="K9135" i="13" s="1"/>
  <c r="K9647" i="13" a="1"/>
  <c r="K9647" i="13" s="1"/>
  <c r="K10159" i="13" a="1"/>
  <c r="K10159" i="13" s="1"/>
  <c r="L8463" i="13" a="1"/>
  <c r="L8463" i="13" s="1"/>
  <c r="L8975" i="13" a="1"/>
  <c r="L8975" i="13" s="1"/>
  <c r="L9487" i="13" a="1"/>
  <c r="L9487" i="13" s="1"/>
  <c r="L9999" i="13" a="1"/>
  <c r="L9999" i="13" s="1"/>
  <c r="L10511" i="13" a="1"/>
  <c r="L10511" i="13" s="1"/>
  <c r="K8265" i="13" a="1"/>
  <c r="K8265" i="13" s="1"/>
  <c r="K8777" i="13" a="1"/>
  <c r="K8777" i="13" s="1"/>
  <c r="K9289" i="13" a="1"/>
  <c r="K9289" i="13" s="1"/>
  <c r="K9801" i="13" a="1"/>
  <c r="K9801" i="13" s="1"/>
  <c r="L1055" i="13" a="1"/>
  <c r="L1055" i="13" s="1"/>
  <c r="L477" i="13" a="1"/>
  <c r="L477" i="13" s="1"/>
  <c r="L989" i="13" a="1"/>
  <c r="L989" i="13" s="1"/>
  <c r="L1501" i="13" a="1"/>
  <c r="L1501" i="13" s="1"/>
  <c r="L2013" i="13" a="1"/>
  <c r="L2013" i="13" s="1"/>
  <c r="K242" i="13" a="1"/>
  <c r="K242" i="13" s="1"/>
  <c r="L300" i="13" a="1"/>
  <c r="L300" i="13" s="1"/>
  <c r="L812" i="13" a="1"/>
  <c r="L812" i="13" s="1"/>
  <c r="L1324" i="13" a="1"/>
  <c r="L1324" i="13" s="1"/>
  <c r="L1836" i="13" a="1"/>
  <c r="L1836" i="13" s="1"/>
  <c r="L2348" i="13" a="1"/>
  <c r="L2348" i="13" s="1"/>
  <c r="K694" i="13" a="1"/>
  <c r="K694" i="13" s="1"/>
  <c r="K1954" i="13" a="1"/>
  <c r="K1954" i="13" s="1"/>
  <c r="K2678" i="13" a="1"/>
  <c r="K2678" i="13" s="1"/>
  <c r="K3190" i="13" a="1"/>
  <c r="K3190" i="13" s="1"/>
  <c r="L671" i="13" a="1"/>
  <c r="L671" i="13" s="1"/>
  <c r="L1927" i="13" a="1"/>
  <c r="L1927" i="13" s="1"/>
  <c r="L290" i="13" a="1"/>
  <c r="L290" i="13" s="1"/>
  <c r="L802" i="13" a="1"/>
  <c r="L802" i="13" s="1"/>
  <c r="L1314" i="13" a="1"/>
  <c r="L1314" i="13" s="1"/>
  <c r="L1826" i="13" a="1"/>
  <c r="L1826" i="13" s="1"/>
  <c r="K2688" i="13" a="1"/>
  <c r="K2688" i="13" s="1"/>
  <c r="K3200" i="13" a="1"/>
  <c r="K3200" i="13" s="1"/>
  <c r="K3712" i="13" a="1"/>
  <c r="K3712" i="13" s="1"/>
  <c r="K4224" i="13" a="1"/>
  <c r="K4224" i="13" s="1"/>
  <c r="K4736" i="13" a="1"/>
  <c r="K4736" i="13" s="1"/>
  <c r="K5248" i="13" a="1"/>
  <c r="K5248" i="13" s="1"/>
  <c r="K5760" i="13" a="1"/>
  <c r="K5760" i="13" s="1"/>
  <c r="K6272" i="13" a="1"/>
  <c r="K6272" i="13" s="1"/>
  <c r="K6784" i="13" a="1"/>
  <c r="K6784" i="13" s="1"/>
  <c r="K7296" i="13" a="1"/>
  <c r="K7296" i="13" s="1"/>
  <c r="K7808" i="13" a="1"/>
  <c r="K7808" i="13" s="1"/>
  <c r="L3084" i="13" a="1"/>
  <c r="L3084" i="13" s="1"/>
  <c r="L3596" i="13" a="1"/>
  <c r="L3596" i="13" s="1"/>
  <c r="L4108" i="13" a="1"/>
  <c r="L4108" i="13" s="1"/>
  <c r="L4620" i="13" a="1"/>
  <c r="L4620" i="13" s="1"/>
  <c r="L5132" i="13" a="1"/>
  <c r="L5132" i="13" s="1"/>
  <c r="L5644" i="13" a="1"/>
  <c r="L5644" i="13" s="1"/>
  <c r="L6156" i="13" a="1"/>
  <c r="L6156" i="13" s="1"/>
  <c r="L6668" i="13" a="1"/>
  <c r="L6668" i="13" s="1"/>
  <c r="L7180" i="13" a="1"/>
  <c r="L7180" i="13" s="1"/>
  <c r="L7692" i="13" a="1"/>
  <c r="L7692" i="13" s="1"/>
  <c r="K3798" i="13" a="1"/>
  <c r="K3798" i="13" s="1"/>
  <c r="K4310" i="13" a="1"/>
  <c r="K4310" i="13" s="1"/>
  <c r="K4822" i="13" a="1"/>
  <c r="K4822" i="13" s="1"/>
  <c r="K5334" i="13" a="1"/>
  <c r="K5334" i="13" s="1"/>
  <c r="K5846" i="13" a="1"/>
  <c r="K5846" i="13" s="1"/>
  <c r="K6358" i="13" a="1"/>
  <c r="K6358" i="13" s="1"/>
  <c r="K6870" i="13" a="1"/>
  <c r="K6870" i="13" s="1"/>
  <c r="K7382" i="13" a="1"/>
  <c r="K7382" i="13" s="1"/>
  <c r="K7894" i="13" a="1"/>
  <c r="K7894" i="13" s="1"/>
  <c r="K8406" i="13" a="1"/>
  <c r="K8406" i="13" s="1"/>
  <c r="L2582" i="13" a="1"/>
  <c r="L2582" i="13" s="1"/>
  <c r="L3094" i="13" a="1"/>
  <c r="L3094" i="13" s="1"/>
  <c r="L3606" i="13" a="1"/>
  <c r="L3606" i="13" s="1"/>
  <c r="L4118" i="13" a="1"/>
  <c r="L4118" i="13" s="1"/>
  <c r="L4630" i="13" a="1"/>
  <c r="L4630" i="13" s="1"/>
  <c r="L5142" i="13" a="1"/>
  <c r="L5142" i="13" s="1"/>
  <c r="L5654" i="13" a="1"/>
  <c r="L5654" i="13" s="1"/>
  <c r="L6166" i="13" a="1"/>
  <c r="L6166" i="13" s="1"/>
  <c r="L6678" i="13" a="1"/>
  <c r="L6678" i="13" s="1"/>
  <c r="L7190" i="13" a="1"/>
  <c r="L7190" i="13" s="1"/>
  <c r="L7702" i="13" a="1"/>
  <c r="L7702" i="13" s="1"/>
  <c r="K8244" i="13" a="1"/>
  <c r="K8244" i="13" s="1"/>
  <c r="K8756" i="13" a="1"/>
  <c r="K8756" i="13" s="1"/>
  <c r="K9268" i="13" a="1"/>
  <c r="K9268" i="13" s="1"/>
  <c r="K9780" i="13" a="1"/>
  <c r="K9780" i="13" s="1"/>
  <c r="K10292" i="13" a="1"/>
  <c r="K10292" i="13" s="1"/>
  <c r="L8088" i="13" a="1"/>
  <c r="L8088" i="13" s="1"/>
  <c r="L8600" i="13" a="1"/>
  <c r="L8600" i="13" s="1"/>
  <c r="L9112" i="13" a="1"/>
  <c r="L9112" i="13" s="1"/>
  <c r="L9624" i="13" a="1"/>
  <c r="L9624" i="13" s="1"/>
  <c r="L10136" i="13" a="1"/>
  <c r="L10136" i="13" s="1"/>
  <c r="K10646" i="13" a="1"/>
  <c r="K10646" i="13" s="1"/>
  <c r="K8954" i="13" a="1"/>
  <c r="K8954" i="13" s="1"/>
  <c r="K9466" i="13" a="1"/>
  <c r="K9466" i="13" s="1"/>
  <c r="K9978" i="13" a="1"/>
  <c r="K9978" i="13" s="1"/>
  <c r="L8827" i="13" a="1"/>
  <c r="L8827" i="13" s="1"/>
  <c r="K8117" i="13" a="1"/>
  <c r="K8117" i="13" s="1"/>
  <c r="K10371" i="13" a="1"/>
  <c r="K10371" i="13" s="1"/>
  <c r="L10211" i="13" a="1"/>
  <c r="L10211" i="13" s="1"/>
  <c r="K9501" i="13" a="1"/>
  <c r="K9501" i="13" s="1"/>
  <c r="K9227" i="13" a="1"/>
  <c r="K9227" i="13" s="1"/>
  <c r="L9067" i="13" a="1"/>
  <c r="L9067" i="13" s="1"/>
  <c r="L8627" i="13" a="1"/>
  <c r="L8627" i="13" s="1"/>
  <c r="K7917" i="13" a="1"/>
  <c r="K7917" i="13" s="1"/>
  <c r="K9869" i="13" a="1"/>
  <c r="K9869" i="13" s="1"/>
  <c r="L9394" i="13" a="1"/>
  <c r="L9394" i="13" s="1"/>
  <c r="K10587" i="13" a="1"/>
  <c r="K10587" i="13" s="1"/>
  <c r="L9490" i="13" a="1"/>
  <c r="L9490" i="13" s="1"/>
  <c r="L7978" i="13" a="1"/>
  <c r="L7978" i="13" s="1"/>
  <c r="L9330" i="13" a="1"/>
  <c r="L9330" i="13" s="1"/>
  <c r="K10570" i="13" a="1"/>
  <c r="K10570" i="13" s="1"/>
  <c r="K9115" i="13" a="1"/>
  <c r="K9115" i="13" s="1"/>
  <c r="K928" i="13" a="1"/>
  <c r="K928" i="13" s="1"/>
  <c r="K1440" i="13" a="1"/>
  <c r="K1440" i="13" s="1"/>
  <c r="K1952" i="13" a="1"/>
  <c r="K1952" i="13" s="1"/>
  <c r="K2464" i="13" a="1"/>
  <c r="K2464" i="13" s="1"/>
  <c r="K239" i="13" a="1"/>
  <c r="K239" i="13" s="1"/>
  <c r="K751" i="13" a="1"/>
  <c r="K751" i="13" s="1"/>
  <c r="K1263" i="13" a="1"/>
  <c r="K1263" i="13" s="1"/>
  <c r="K1775" i="13" a="1"/>
  <c r="K1775" i="13" s="1"/>
  <c r="K2287" i="13" a="1"/>
  <c r="K2287" i="13" s="1"/>
  <c r="K450" i="13" a="1"/>
  <c r="K450" i="13" s="1"/>
  <c r="L1827" i="13" a="1"/>
  <c r="L1827" i="13" s="1"/>
  <c r="L2615" i="13" a="1"/>
  <c r="L2615" i="13" s="1"/>
  <c r="L3127" i="13" a="1"/>
  <c r="L3127" i="13" s="1"/>
  <c r="L419" i="13" a="1"/>
  <c r="L419" i="13" s="1"/>
  <c r="K1806" i="13" a="1"/>
  <c r="K1806" i="13" s="1"/>
  <c r="K229" i="13" a="1"/>
  <c r="K229" i="13" s="1"/>
  <c r="K741" i="13" a="1"/>
  <c r="K741" i="13" s="1"/>
  <c r="K1253" i="13" a="1"/>
  <c r="K1253" i="13" s="1"/>
  <c r="K1765" i="13" a="1"/>
  <c r="K1765" i="13" s="1"/>
  <c r="L2625" i="13" a="1"/>
  <c r="L2625" i="13" s="1"/>
  <c r="L3137" i="13" a="1"/>
  <c r="L3137" i="13" s="1"/>
  <c r="L3649" i="13" a="1"/>
  <c r="L3649" i="13" s="1"/>
  <c r="L4161" i="13" a="1"/>
  <c r="L4161" i="13" s="1"/>
  <c r="L4673" i="13" a="1"/>
  <c r="L4673" i="13" s="1"/>
  <c r="L5185" i="13" a="1"/>
  <c r="L5185" i="13" s="1"/>
  <c r="L5697" i="13" a="1"/>
  <c r="L5697" i="13" s="1"/>
  <c r="L6209" i="13" a="1"/>
  <c r="L6209" i="13" s="1"/>
  <c r="L6721" i="13" a="1"/>
  <c r="L6721" i="13" s="1"/>
  <c r="L7233" i="13" a="1"/>
  <c r="L7233" i="13" s="1"/>
  <c r="L7745" i="13" a="1"/>
  <c r="L7745" i="13" s="1"/>
  <c r="K3023" i="13" a="1"/>
  <c r="K3023" i="13" s="1"/>
  <c r="K3535" i="13" a="1"/>
  <c r="K3535" i="13" s="1"/>
  <c r="K4047" i="13" a="1"/>
  <c r="K4047" i="13" s="1"/>
  <c r="K4559" i="13" a="1"/>
  <c r="K4559" i="13" s="1"/>
  <c r="K5071" i="13" a="1"/>
  <c r="K5071" i="13" s="1"/>
  <c r="K5583" i="13" a="1"/>
  <c r="K5583" i="13" s="1"/>
  <c r="K6095" i="13" a="1"/>
  <c r="K6095" i="13" s="1"/>
  <c r="K6607" i="13" a="1"/>
  <c r="K6607" i="13" s="1"/>
  <c r="K7119" i="13" a="1"/>
  <c r="K7119" i="13" s="1"/>
  <c r="K7631" i="13" a="1"/>
  <c r="K7631" i="13" s="1"/>
  <c r="L3735" i="13" a="1"/>
  <c r="L3735" i="13" s="1"/>
  <c r="L4247" i="13" a="1"/>
  <c r="L4247" i="13" s="1"/>
  <c r="L4759" i="13" a="1"/>
  <c r="L4759" i="13" s="1"/>
  <c r="L5271" i="13" a="1"/>
  <c r="L5271" i="13" s="1"/>
  <c r="L5783" i="13" a="1"/>
  <c r="L5783" i="13" s="1"/>
  <c r="L6295" i="13" a="1"/>
  <c r="L6295" i="13" s="1"/>
  <c r="L6807" i="13" a="1"/>
  <c r="L6807" i="13" s="1"/>
  <c r="L7319" i="13" a="1"/>
  <c r="L7319" i="13" s="1"/>
  <c r="L7831" i="13" a="1"/>
  <c r="L7831" i="13" s="1"/>
  <c r="L8343" i="13" a="1"/>
  <c r="L8343" i="13" s="1"/>
  <c r="K2521" i="13" a="1"/>
  <c r="K2521" i="13" s="1"/>
  <c r="K3033" i="13" a="1"/>
  <c r="K3033" i="13" s="1"/>
  <c r="K3545" i="13" a="1"/>
  <c r="K3545" i="13" s="1"/>
  <c r="K4057" i="13" a="1"/>
  <c r="K4057" i="13" s="1"/>
  <c r="K4569" i="13" a="1"/>
  <c r="K4569" i="13" s="1"/>
  <c r="K5081" i="13" a="1"/>
  <c r="K5081" i="13" s="1"/>
  <c r="K5593" i="13" a="1"/>
  <c r="K5593" i="13" s="1"/>
  <c r="K6105" i="13" a="1"/>
  <c r="K6105" i="13" s="1"/>
  <c r="K6617" i="13" a="1"/>
  <c r="K6617" i="13" s="1"/>
  <c r="K7129" i="13" a="1"/>
  <c r="K7129" i="13" s="1"/>
  <c r="K7641" i="13" a="1"/>
  <c r="K7641" i="13" s="1"/>
  <c r="L8181" i="13" a="1"/>
  <c r="L8181" i="13" s="1"/>
  <c r="L8693" i="13" a="1"/>
  <c r="L8693" i="13" s="1"/>
  <c r="L9205" i="13" a="1"/>
  <c r="L9205" i="13" s="1"/>
  <c r="L9717" i="13" a="1"/>
  <c r="L9717" i="13" s="1"/>
  <c r="L10229" i="13" a="1"/>
  <c r="L10229" i="13" s="1"/>
  <c r="K8027" i="13" a="1"/>
  <c r="K8027" i="13" s="1"/>
  <c r="K8539" i="13" a="1"/>
  <c r="K8539" i="13" s="1"/>
  <c r="L137" i="13" a="1"/>
  <c r="L137" i="13" s="1"/>
  <c r="L649" i="13" a="1"/>
  <c r="L649" i="13" s="1"/>
  <c r="L1161" i="13" a="1"/>
  <c r="L1161" i="13" s="1"/>
  <c r="L1673" i="13" a="1"/>
  <c r="L1673" i="13" s="1"/>
  <c r="L2185" i="13" a="1"/>
  <c r="L2185" i="13" s="1"/>
  <c r="K942" i="13" a="1"/>
  <c r="K942" i="13" s="1"/>
  <c r="L472" i="13" a="1"/>
  <c r="L472" i="13" s="1"/>
  <c r="L984" i="13" a="1"/>
  <c r="L984" i="13" s="1"/>
  <c r="L1496" i="13" a="1"/>
  <c r="L1496" i="13" s="1"/>
  <c r="L2008" i="13" a="1"/>
  <c r="L2008" i="13" s="1"/>
  <c r="L2520" i="13" a="1"/>
  <c r="L2520" i="13" s="1"/>
  <c r="K1266" i="13" a="1"/>
  <c r="K1266" i="13" s="1"/>
  <c r="L2299" i="13" a="1"/>
  <c r="L2299" i="13" s="1"/>
  <c r="K2850" i="13" a="1"/>
  <c r="K2850" i="13" s="1"/>
  <c r="K3362" i="13" a="1"/>
  <c r="K3362" i="13" s="1"/>
  <c r="L1255" i="13" a="1"/>
  <c r="L1255" i="13" s="1"/>
  <c r="K2270" i="13" a="1"/>
  <c r="K2270" i="13" s="1"/>
  <c r="L462" i="13" a="1"/>
  <c r="L462" i="13" s="1"/>
  <c r="L974" i="13" a="1"/>
  <c r="L974" i="13" s="1"/>
  <c r="L1486" i="13" a="1"/>
  <c r="L1486" i="13" s="1"/>
  <c r="L1998" i="13" a="1"/>
  <c r="L1998" i="13" s="1"/>
  <c r="K2860" i="13" a="1"/>
  <c r="K2860" i="13" s="1"/>
  <c r="K3372" i="13" a="1"/>
  <c r="K3372" i="13" s="1"/>
  <c r="K3884" i="13" a="1"/>
  <c r="K3884" i="13" s="1"/>
  <c r="K4396" i="13" a="1"/>
  <c r="K4396" i="13" s="1"/>
  <c r="K4908" i="13" a="1"/>
  <c r="K4908" i="13" s="1"/>
  <c r="K5420" i="13" a="1"/>
  <c r="K5420" i="13" s="1"/>
  <c r="K5932" i="13" a="1"/>
  <c r="K5932" i="13" s="1"/>
  <c r="K6444" i="13" a="1"/>
  <c r="K6444" i="13" s="1"/>
  <c r="K6956" i="13" a="1"/>
  <c r="K6956" i="13" s="1"/>
  <c r="K7468" i="13" a="1"/>
  <c r="K7468" i="13" s="1"/>
  <c r="L2744" i="13" a="1"/>
  <c r="L2744" i="13" s="1"/>
  <c r="L3256" i="13" a="1"/>
  <c r="L3256" i="13" s="1"/>
  <c r="L3768" i="13" a="1"/>
  <c r="L3768" i="13" s="1"/>
  <c r="L4280" i="13" a="1"/>
  <c r="L4280" i="13" s="1"/>
  <c r="L4792" i="13" a="1"/>
  <c r="L4792" i="13" s="1"/>
  <c r="L5304" i="13" a="1"/>
  <c r="L5304" i="13" s="1"/>
  <c r="L5816" i="13" a="1"/>
  <c r="L5816" i="13" s="1"/>
  <c r="L6328" i="13" a="1"/>
  <c r="L6328" i="13" s="1"/>
  <c r="L6840" i="13" a="1"/>
  <c r="L6840" i="13" s="1"/>
  <c r="L7352" i="13" a="1"/>
  <c r="L7352" i="13" s="1"/>
  <c r="L7864" i="13" a="1"/>
  <c r="L7864" i="13" s="1"/>
  <c r="K3970" i="13" a="1"/>
  <c r="K3970" i="13" s="1"/>
  <c r="K4482" i="13" a="1"/>
  <c r="K4482" i="13" s="1"/>
  <c r="K4994" i="13" a="1"/>
  <c r="K4994" i="13" s="1"/>
  <c r="K5506" i="13" a="1"/>
  <c r="K5506" i="13" s="1"/>
  <c r="K6018" i="13" a="1"/>
  <c r="K6018" i="13" s="1"/>
  <c r="K6530" i="13" a="1"/>
  <c r="K6530" i="13" s="1"/>
  <c r="K7042" i="13" a="1"/>
  <c r="K7042" i="13" s="1"/>
  <c r="K7554" i="13" a="1"/>
  <c r="K7554" i="13" s="1"/>
  <c r="K8066" i="13" a="1"/>
  <c r="K8066" i="13" s="1"/>
  <c r="L2242" i="13" a="1"/>
  <c r="L2242" i="13" s="1"/>
  <c r="L2754" i="13" a="1"/>
  <c r="L2754" i="13" s="1"/>
  <c r="L3266" i="13" a="1"/>
  <c r="L3266" i="13" s="1"/>
  <c r="L3778" i="13" a="1"/>
  <c r="L3778" i="13" s="1"/>
  <c r="L4290" i="13" a="1"/>
  <c r="L4290" i="13" s="1"/>
  <c r="L4802" i="13" a="1"/>
  <c r="L4802" i="13" s="1"/>
  <c r="L5314" i="13" a="1"/>
  <c r="L5314" i="13" s="1"/>
  <c r="L5826" i="13" a="1"/>
  <c r="L5826" i="13" s="1"/>
  <c r="L6338" i="13" a="1"/>
  <c r="L6338" i="13" s="1"/>
  <c r="L6850" i="13" a="1"/>
  <c r="L6850" i="13" s="1"/>
  <c r="L7362" i="13" a="1"/>
  <c r="L7362" i="13" s="1"/>
  <c r="L7874" i="13" a="1"/>
  <c r="L7874" i="13" s="1"/>
  <c r="K8416" i="13" a="1"/>
  <c r="K8416" i="13" s="1"/>
  <c r="K8928" i="13" a="1"/>
  <c r="K8928" i="13" s="1"/>
  <c r="K9440" i="13" a="1"/>
  <c r="K9440" i="13" s="1"/>
  <c r="K9952" i="13" a="1"/>
  <c r="K9952" i="13" s="1"/>
  <c r="K10464" i="13" a="1"/>
  <c r="K10464" i="13" s="1"/>
  <c r="L8260" i="13" a="1"/>
  <c r="L8260" i="13" s="1"/>
  <c r="L8772" i="13" a="1"/>
  <c r="L8772" i="13" s="1"/>
  <c r="L9284" i="13" a="1"/>
  <c r="L9284" i="13" s="1"/>
  <c r="L9796" i="13" a="1"/>
  <c r="L9796" i="13" s="1"/>
  <c r="L10308" i="13" a="1"/>
  <c r="L10308" i="13" s="1"/>
  <c r="K8614" i="13" a="1"/>
  <c r="K8614" i="13" s="1"/>
  <c r="K9126" i="13" a="1"/>
  <c r="K9126" i="13" s="1"/>
  <c r="K9638" i="13" a="1"/>
  <c r="K9638" i="13" s="1"/>
  <c r="K10150" i="13" a="1"/>
  <c r="K10150" i="13" s="1"/>
  <c r="L7902" i="13" a="1"/>
  <c r="L7902" i="13" s="1"/>
  <c r="L8414" i="13" a="1"/>
  <c r="L8414" i="13" s="1"/>
  <c r="L8926" i="13" a="1"/>
  <c r="L8926" i="13" s="1"/>
  <c r="L9438" i="13" a="1"/>
  <c r="L9438" i="13" s="1"/>
  <c r="L9950" i="13" a="1"/>
  <c r="L9950" i="13" s="1"/>
  <c r="L10462" i="13" a="1"/>
  <c r="L10462" i="13" s="1"/>
  <c r="K28" i="13" a="1"/>
  <c r="K28" i="13" s="1"/>
  <c r="K540" i="13" a="1"/>
  <c r="K540" i="13" s="1"/>
  <c r="K1052" i="13" a="1"/>
  <c r="K1052" i="13" s="1"/>
  <c r="K1564" i="13" a="1"/>
  <c r="K1564" i="13" s="1"/>
  <c r="K2076" i="13" a="1"/>
  <c r="K2076" i="13" s="1"/>
  <c r="L491" i="13" a="1"/>
  <c r="L491" i="13" s="1"/>
  <c r="K363" i="13" a="1"/>
  <c r="K363" i="13" s="1"/>
  <c r="K875" i="13" a="1"/>
  <c r="K875" i="13" s="1"/>
  <c r="K1387" i="13" a="1"/>
  <c r="K1387" i="13" s="1"/>
  <c r="K1899" i="13" a="1"/>
  <c r="K1899" i="13" s="1"/>
  <c r="K2411" i="13" a="1"/>
  <c r="K2411" i="13" s="1"/>
  <c r="K938" i="13" a="1"/>
  <c r="K938" i="13" s="1"/>
  <c r="K2078" i="13" a="1"/>
  <c r="K2078" i="13" s="1"/>
  <c r="L2739" i="13" a="1"/>
  <c r="L2739" i="13" s="1"/>
  <c r="L3251" i="13" a="1"/>
  <c r="L3251" i="13" s="1"/>
  <c r="K922" i="13" a="1"/>
  <c r="K922" i="13" s="1"/>
  <c r="L2051" i="13" a="1"/>
  <c r="L2051" i="13" s="1"/>
  <c r="K353" i="13" a="1"/>
  <c r="K353" i="13" s="1"/>
  <c r="K865" i="13" a="1"/>
  <c r="K865" i="13" s="1"/>
  <c r="K1377" i="13" a="1"/>
  <c r="K1377" i="13" s="1"/>
  <c r="K1889" i="13" a="1"/>
  <c r="K1889" i="13" s="1"/>
  <c r="L2749" i="13" a="1"/>
  <c r="L2749" i="13" s="1"/>
  <c r="L3261" i="13" a="1"/>
  <c r="L3261" i="13" s="1"/>
  <c r="L3773" i="13" a="1"/>
  <c r="L3773" i="13" s="1"/>
  <c r="L4285" i="13" a="1"/>
  <c r="L4285" i="13" s="1"/>
  <c r="L4797" i="13" a="1"/>
  <c r="L4797" i="13" s="1"/>
  <c r="L5309" i="13" a="1"/>
  <c r="L5309" i="13" s="1"/>
  <c r="L5821" i="13" a="1"/>
  <c r="L5821" i="13" s="1"/>
  <c r="L6333" i="13" a="1"/>
  <c r="L6333" i="13" s="1"/>
  <c r="L6845" i="13" a="1"/>
  <c r="L6845" i="13" s="1"/>
  <c r="L7357" i="13" a="1"/>
  <c r="L7357" i="13" s="1"/>
  <c r="L7869" i="13" a="1"/>
  <c r="L7869" i="13" s="1"/>
  <c r="K3147" i="13" a="1"/>
  <c r="K3147" i="13" s="1"/>
  <c r="K3659" i="13" a="1"/>
  <c r="K3659" i="13" s="1"/>
  <c r="K4171" i="13" a="1"/>
  <c r="K4171" i="13" s="1"/>
  <c r="K4683" i="13" a="1"/>
  <c r="K4683" i="13" s="1"/>
  <c r="K5195" i="13" a="1"/>
  <c r="K5195" i="13" s="1"/>
  <c r="K5707" i="13" a="1"/>
  <c r="K5707" i="13" s="1"/>
  <c r="K6219" i="13" a="1"/>
  <c r="K6219" i="13" s="1"/>
  <c r="K6731" i="13" a="1"/>
  <c r="K6731" i="13" s="1"/>
  <c r="K7243" i="13" a="1"/>
  <c r="K7243" i="13" s="1"/>
  <c r="K7755" i="13" a="1"/>
  <c r="K7755" i="13" s="1"/>
  <c r="L3859" i="13" a="1"/>
  <c r="L3859" i="13" s="1"/>
  <c r="L4371" i="13" a="1"/>
  <c r="L4371" i="13" s="1"/>
  <c r="L4883" i="13" a="1"/>
  <c r="L4883" i="13" s="1"/>
  <c r="L5395" i="13" a="1"/>
  <c r="L5395" i="13" s="1"/>
  <c r="L5907" i="13" a="1"/>
  <c r="L5907" i="13" s="1"/>
  <c r="L6419" i="13" a="1"/>
  <c r="L6419" i="13" s="1"/>
  <c r="L6931" i="13" a="1"/>
  <c r="L6931" i="13" s="1"/>
  <c r="L7443" i="13" a="1"/>
  <c r="L7443" i="13" s="1"/>
  <c r="L7955" i="13" a="1"/>
  <c r="L7955" i="13" s="1"/>
  <c r="K2133" i="13" a="1"/>
  <c r="K2133" i="13" s="1"/>
  <c r="K2645" i="13" a="1"/>
  <c r="K2645" i="13" s="1"/>
  <c r="K3157" i="13" a="1"/>
  <c r="K3157" i="13" s="1"/>
  <c r="K3669" i="13" a="1"/>
  <c r="K3669" i="13" s="1"/>
  <c r="K4181" i="13" a="1"/>
  <c r="K4181" i="13" s="1"/>
  <c r="K4693" i="13" a="1"/>
  <c r="K4693" i="13" s="1"/>
  <c r="K5205" i="13" a="1"/>
  <c r="K5205" i="13" s="1"/>
  <c r="K5717" i="13" a="1"/>
  <c r="K5717" i="13" s="1"/>
  <c r="K6229" i="13" a="1"/>
  <c r="K6229" i="13" s="1"/>
  <c r="K6741" i="13" a="1"/>
  <c r="K6741" i="13" s="1"/>
  <c r="K7253" i="13" a="1"/>
  <c r="K7253" i="13" s="1"/>
  <c r="K7765" i="13" a="1"/>
  <c r="K7765" i="13" s="1"/>
  <c r="L8305" i="13" a="1"/>
  <c r="L8305" i="13" s="1"/>
  <c r="L8817" i="13" a="1"/>
  <c r="L8817" i="13" s="1"/>
  <c r="L9329" i="13" a="1"/>
  <c r="L9329" i="13" s="1"/>
  <c r="L9841" i="13" a="1"/>
  <c r="L9841" i="13" s="1"/>
  <c r="L10353" i="13" a="1"/>
  <c r="L10353" i="13" s="1"/>
  <c r="K8151" i="13" a="1"/>
  <c r="K8151" i="13" s="1"/>
  <c r="K8663" i="13" a="1"/>
  <c r="K8663" i="13" s="1"/>
  <c r="K9175" i="13" a="1"/>
  <c r="K9175" i="13" s="1"/>
  <c r="K9687" i="13" a="1"/>
  <c r="K9687" i="13" s="1"/>
  <c r="K10199" i="13" a="1"/>
  <c r="K10199" i="13" s="1"/>
  <c r="L8503" i="13" a="1"/>
  <c r="L8503" i="13" s="1"/>
  <c r="L9015" i="13" a="1"/>
  <c r="L9015" i="13" s="1"/>
  <c r="L9527" i="13" a="1"/>
  <c r="L9527" i="13" s="1"/>
  <c r="L10039" i="13" a="1"/>
  <c r="L10039" i="13" s="1"/>
  <c r="L10551" i="13" a="1"/>
  <c r="L10551" i="13" s="1"/>
  <c r="K8305" i="13" a="1"/>
  <c r="K8305" i="13" s="1"/>
  <c r="K8817" i="13" a="1"/>
  <c r="K8817" i="13" s="1"/>
  <c r="K9329" i="13" a="1"/>
  <c r="K9329" i="13" s="1"/>
  <c r="K9841" i="13" a="1"/>
  <c r="K9841" i="13" s="1"/>
  <c r="L5" i="13" a="1"/>
  <c r="L5" i="13" s="1"/>
  <c r="L517" i="13" a="1"/>
  <c r="L517" i="13" s="1"/>
  <c r="L1029" i="13" a="1"/>
  <c r="L1029" i="13" s="1"/>
  <c r="L1541" i="13" a="1"/>
  <c r="L1541" i="13" s="1"/>
  <c r="L2053" i="13" a="1"/>
  <c r="L2053" i="13" s="1"/>
  <c r="L403" i="13" a="1"/>
  <c r="L403" i="13" s="1"/>
  <c r="L340" i="13" a="1"/>
  <c r="L340" i="13" s="1"/>
  <c r="L852" i="13" a="1"/>
  <c r="L852" i="13" s="1"/>
  <c r="L1364" i="13" a="1"/>
  <c r="L1364" i="13" s="1"/>
  <c r="L1876" i="13" a="1"/>
  <c r="L1876" i="13" s="1"/>
  <c r="L2388" i="13" a="1"/>
  <c r="L2388" i="13" s="1"/>
  <c r="K854" i="13" a="1"/>
  <c r="K854" i="13" s="1"/>
  <c r="K2034" i="13" a="1"/>
  <c r="K2034" i="13" s="1"/>
  <c r="K2718" i="13" a="1"/>
  <c r="K2718" i="13" s="1"/>
  <c r="K3230" i="13" a="1"/>
  <c r="K3230" i="13" s="1"/>
  <c r="L835" i="13" a="1"/>
  <c r="L835" i="13" s="1"/>
  <c r="L2007" i="13" a="1"/>
  <c r="L2007" i="13" s="1"/>
  <c r="L330" i="13" a="1"/>
  <c r="L330" i="13" s="1"/>
  <c r="L842" i="13" a="1"/>
  <c r="L842" i="13" s="1"/>
  <c r="L1354" i="13" a="1"/>
  <c r="L1354" i="13" s="1"/>
  <c r="L1866" i="13" a="1"/>
  <c r="L1866" i="13" s="1"/>
  <c r="K2728" i="13" a="1"/>
  <c r="K2728" i="13" s="1"/>
  <c r="K3240" i="13" a="1"/>
  <c r="K3240" i="13" s="1"/>
  <c r="K3752" i="13" a="1"/>
  <c r="K3752" i="13" s="1"/>
  <c r="K4264" i="13" a="1"/>
  <c r="K4264" i="13" s="1"/>
  <c r="K4776" i="13" a="1"/>
  <c r="K4776" i="13" s="1"/>
  <c r="K5288" i="13" a="1"/>
  <c r="K5288" i="13" s="1"/>
  <c r="K5800" i="13" a="1"/>
  <c r="K5800" i="13" s="1"/>
  <c r="K6312" i="13" a="1"/>
  <c r="K6312" i="13" s="1"/>
  <c r="K6824" i="13" a="1"/>
  <c r="K6824" i="13" s="1"/>
  <c r="K7336" i="13" a="1"/>
  <c r="K7336" i="13" s="1"/>
  <c r="K7848" i="13" a="1"/>
  <c r="K7848" i="13" s="1"/>
  <c r="L3124" i="13" a="1"/>
  <c r="L3124" i="13" s="1"/>
  <c r="L3636" i="13" a="1"/>
  <c r="L3636" i="13" s="1"/>
  <c r="L4148" i="13" a="1"/>
  <c r="L4148" i="13" s="1"/>
  <c r="L4660" i="13" a="1"/>
  <c r="L4660" i="13" s="1"/>
  <c r="L5172" i="13" a="1"/>
  <c r="L5172" i="13" s="1"/>
  <c r="L5684" i="13" a="1"/>
  <c r="L5684" i="13" s="1"/>
  <c r="L6196" i="13" a="1"/>
  <c r="L6196" i="13" s="1"/>
  <c r="L6708" i="13" a="1"/>
  <c r="L6708" i="13" s="1"/>
  <c r="L7220" i="13" a="1"/>
  <c r="L7220" i="13" s="1"/>
  <c r="L7732" i="13" a="1"/>
  <c r="L7732" i="13" s="1"/>
  <c r="K3838" i="13" a="1"/>
  <c r="K3838" i="13" s="1"/>
  <c r="K4350" i="13" a="1"/>
  <c r="K4350" i="13" s="1"/>
  <c r="K4862" i="13" a="1"/>
  <c r="K4862" i="13" s="1"/>
  <c r="K5374" i="13" a="1"/>
  <c r="K5374" i="13" s="1"/>
  <c r="K5886" i="13" a="1"/>
  <c r="K5886" i="13" s="1"/>
  <c r="K6398" i="13" a="1"/>
  <c r="K6398" i="13" s="1"/>
  <c r="K6910" i="13" a="1"/>
  <c r="K6910" i="13" s="1"/>
  <c r="K7422" i="13" a="1"/>
  <c r="K7422" i="13" s="1"/>
  <c r="K7934" i="13" a="1"/>
  <c r="K7934" i="13" s="1"/>
  <c r="K8446" i="13" a="1"/>
  <c r="K8446" i="13" s="1"/>
  <c r="L2622" i="13" a="1"/>
  <c r="L2622" i="13" s="1"/>
  <c r="L3134" i="13" a="1"/>
  <c r="L3134" i="13" s="1"/>
  <c r="L3646" i="13" a="1"/>
  <c r="L3646" i="13" s="1"/>
  <c r="L4158" i="13" a="1"/>
  <c r="L4158" i="13" s="1"/>
  <c r="L4670" i="13" a="1"/>
  <c r="L4670" i="13" s="1"/>
  <c r="L5182" i="13" a="1"/>
  <c r="L5182" i="13" s="1"/>
  <c r="L5694" i="13" a="1"/>
  <c r="L5694" i="13" s="1"/>
  <c r="L6206" i="13" a="1"/>
  <c r="L6206" i="13" s="1"/>
  <c r="L6718" i="13" a="1"/>
  <c r="L6718" i="13" s="1"/>
  <c r="L7230" i="13" a="1"/>
  <c r="L7230" i="13" s="1"/>
  <c r="L7742" i="13" a="1"/>
  <c r="L7742" i="13" s="1"/>
  <c r="K8284" i="13" a="1"/>
  <c r="K8284" i="13" s="1"/>
  <c r="K8796" i="13" a="1"/>
  <c r="K8796" i="13" s="1"/>
  <c r="K9308" i="13" a="1"/>
  <c r="K9308" i="13" s="1"/>
  <c r="K9820" i="13" a="1"/>
  <c r="K9820" i="13" s="1"/>
  <c r="K10332" i="13" a="1"/>
  <c r="K10332" i="13" s="1"/>
  <c r="L8128" i="13" a="1"/>
  <c r="L8128" i="13" s="1"/>
  <c r="L8640" i="13" a="1"/>
  <c r="L8640" i="13" s="1"/>
  <c r="L9152" i="13" a="1"/>
  <c r="L9152" i="13" s="1"/>
  <c r="L9664" i="13" a="1"/>
  <c r="L9664" i="13" s="1"/>
  <c r="L10176" i="13" a="1"/>
  <c r="L10176" i="13" s="1"/>
  <c r="K8482" i="13" a="1"/>
  <c r="K8482" i="13" s="1"/>
  <c r="K8994" i="13" a="1"/>
  <c r="K8994" i="13" s="1"/>
  <c r="K9506" i="13" a="1"/>
  <c r="K9506" i="13" s="1"/>
  <c r="K10018" i="13" a="1"/>
  <c r="K10018" i="13" s="1"/>
  <c r="L8987" i="13" a="1"/>
  <c r="L8987" i="13" s="1"/>
  <c r="K8277" i="13" a="1"/>
  <c r="K8277" i="13" s="1"/>
  <c r="K10531" i="13" a="1"/>
  <c r="K10531" i="13" s="1"/>
  <c r="L10371" i="13" a="1"/>
  <c r="L10371" i="13" s="1"/>
  <c r="K9661" i="13" a="1"/>
  <c r="K9661" i="13" s="1"/>
  <c r="K9387" i="13" a="1"/>
  <c r="K9387" i="13" s="1"/>
  <c r="L9227" i="13" a="1"/>
  <c r="L9227" i="13" s="1"/>
  <c r="L8787" i="13" a="1"/>
  <c r="L8787" i="13" s="1"/>
  <c r="K8077" i="13" a="1"/>
  <c r="K8077" i="13" s="1"/>
  <c r="K9949" i="13" a="1"/>
  <c r="K9949" i="13" s="1"/>
  <c r="L9274" i="13" a="1"/>
  <c r="L9274" i="13" s="1"/>
  <c r="K10490" i="13" a="1"/>
  <c r="K10490" i="13" s="1"/>
  <c r="L9386" i="13" a="1"/>
  <c r="L9386" i="13" s="1"/>
  <c r="K10626" i="13" a="1"/>
  <c r="K10626" i="13" s="1"/>
  <c r="L9210" i="13" a="1"/>
  <c r="L9210" i="13" s="1"/>
  <c r="K10482" i="13" a="1"/>
  <c r="K10482" i="13" s="1"/>
  <c r="K9075" i="13" a="1"/>
  <c r="K9075" i="13" s="1"/>
  <c r="L1899" i="13" a="1"/>
  <c r="L1899" i="13" s="1"/>
  <c r="L2651" i="13" a="1"/>
  <c r="L2651" i="13" s="1"/>
  <c r="L3163" i="13" a="1"/>
  <c r="L3163" i="13" s="1"/>
  <c r="L567" i="13" a="1"/>
  <c r="L567" i="13" s="1"/>
  <c r="K1878" i="13" a="1"/>
  <c r="K1878" i="13" s="1"/>
  <c r="K265" i="13" a="1"/>
  <c r="K265" i="13" s="1"/>
  <c r="K777" i="13" a="1"/>
  <c r="K777" i="13" s="1"/>
  <c r="K1289" i="13" a="1"/>
  <c r="K1289" i="13" s="1"/>
  <c r="K1801" i="13" a="1"/>
  <c r="K1801" i="13" s="1"/>
  <c r="L2661" i="13" a="1"/>
  <c r="L2661" i="13" s="1"/>
  <c r="L3173" i="13" a="1"/>
  <c r="L3173" i="13" s="1"/>
  <c r="L3685" i="13" a="1"/>
  <c r="L3685" i="13" s="1"/>
  <c r="L4197" i="13" a="1"/>
  <c r="L4197" i="13" s="1"/>
  <c r="L4709" i="13" a="1"/>
  <c r="L4709" i="13" s="1"/>
  <c r="L5221" i="13" a="1"/>
  <c r="L5221" i="13" s="1"/>
  <c r="L5733" i="13" a="1"/>
  <c r="L5733" i="13" s="1"/>
  <c r="L6245" i="13" a="1"/>
  <c r="L6245" i="13" s="1"/>
  <c r="L6757" i="13" a="1"/>
  <c r="L6757" i="13" s="1"/>
  <c r="L7269" i="13" a="1"/>
  <c r="L7269" i="13" s="1"/>
  <c r="L7781" i="13" a="1"/>
  <c r="L7781" i="13" s="1"/>
  <c r="K3059" i="13" a="1"/>
  <c r="K3059" i="13" s="1"/>
  <c r="K3571" i="13" a="1"/>
  <c r="K3571" i="13" s="1"/>
  <c r="K4083" i="13" a="1"/>
  <c r="K4083" i="13" s="1"/>
  <c r="K4595" i="13" a="1"/>
  <c r="K4595" i="13" s="1"/>
  <c r="K5107" i="13" a="1"/>
  <c r="K5107" i="13" s="1"/>
  <c r="K5619" i="13" a="1"/>
  <c r="K5619" i="13" s="1"/>
  <c r="K6131" i="13" a="1"/>
  <c r="K6131" i="13" s="1"/>
  <c r="K6643" i="13" a="1"/>
  <c r="K6643" i="13" s="1"/>
  <c r="K7155" i="13" a="1"/>
  <c r="K7155" i="13" s="1"/>
  <c r="K7667" i="13" a="1"/>
  <c r="K7667" i="13" s="1"/>
  <c r="L3771" i="13" a="1"/>
  <c r="L3771" i="13" s="1"/>
  <c r="L4283" i="13" a="1"/>
  <c r="L4283" i="13" s="1"/>
  <c r="L4795" i="13" a="1"/>
  <c r="L4795" i="13" s="1"/>
  <c r="L5307" i="13" a="1"/>
  <c r="L5307" i="13" s="1"/>
  <c r="L5819" i="13" a="1"/>
  <c r="L5819" i="13" s="1"/>
  <c r="L6331" i="13" a="1"/>
  <c r="L6331" i="13" s="1"/>
  <c r="L6843" i="13" a="1"/>
  <c r="L6843" i="13" s="1"/>
  <c r="L7355" i="13" a="1"/>
  <c r="L7355" i="13" s="1"/>
  <c r="L7867" i="13" a="1"/>
  <c r="L7867" i="13" s="1"/>
  <c r="L8379" i="13" a="1"/>
  <c r="L8379" i="13" s="1"/>
  <c r="K2557" i="13" a="1"/>
  <c r="K2557" i="13" s="1"/>
  <c r="K3069" i="13" a="1"/>
  <c r="K3069" i="13" s="1"/>
  <c r="K3581" i="13" a="1"/>
  <c r="K3581" i="13" s="1"/>
  <c r="K4093" i="13" a="1"/>
  <c r="K4093" i="13" s="1"/>
  <c r="K4605" i="13" a="1"/>
  <c r="K4605" i="13" s="1"/>
  <c r="K5117" i="13" a="1"/>
  <c r="K5117" i="13" s="1"/>
  <c r="K5629" i="13" a="1"/>
  <c r="K5629" i="13" s="1"/>
  <c r="K6141" i="13" a="1"/>
  <c r="K6141" i="13" s="1"/>
  <c r="K6653" i="13" a="1"/>
  <c r="K6653" i="13" s="1"/>
  <c r="K7165" i="13" a="1"/>
  <c r="K7165" i="13" s="1"/>
  <c r="K7677" i="13" a="1"/>
  <c r="K7677" i="13" s="1"/>
  <c r="L8217" i="13" a="1"/>
  <c r="L8217" i="13" s="1"/>
  <c r="L8729" i="13" a="1"/>
  <c r="L8729" i="13" s="1"/>
  <c r="L9241" i="13" a="1"/>
  <c r="L9241" i="13" s="1"/>
  <c r="L9753" i="13" a="1"/>
  <c r="L9753" i="13" s="1"/>
  <c r="L10265" i="13" a="1"/>
  <c r="L10265" i="13" s="1"/>
  <c r="K8063" i="13" a="1"/>
  <c r="K8063" i="13" s="1"/>
  <c r="K8575" i="13" a="1"/>
  <c r="K8575" i="13" s="1"/>
  <c r="K9087" i="13" a="1"/>
  <c r="K9087" i="13" s="1"/>
  <c r="K9599" i="13" a="1"/>
  <c r="K9599" i="13" s="1"/>
  <c r="K10111" i="13" a="1"/>
  <c r="K10111" i="13" s="1"/>
  <c r="L10619" i="13" a="1"/>
  <c r="L10619" i="13" s="1"/>
  <c r="L8927" i="13" a="1"/>
  <c r="L8927" i="13" s="1"/>
  <c r="L9439" i="13" a="1"/>
  <c r="L9439" i="13" s="1"/>
  <c r="L9951" i="13" a="1"/>
  <c r="L9951" i="13" s="1"/>
  <c r="L10463" i="13" a="1"/>
  <c r="L10463" i="13" s="1"/>
  <c r="K8217" i="13" a="1"/>
  <c r="K8217" i="13" s="1"/>
  <c r="K8729" i="13" a="1"/>
  <c r="K8729" i="13" s="1"/>
  <c r="K9241" i="13" a="1"/>
  <c r="K9241" i="13" s="1"/>
  <c r="K9753" i="13" a="1"/>
  <c r="K9753" i="13" s="1"/>
  <c r="L863" i="13" a="1"/>
  <c r="L863" i="13" s="1"/>
  <c r="L429" i="13" a="1"/>
  <c r="L429" i="13" s="1"/>
  <c r="L941" i="13" a="1"/>
  <c r="L941" i="13" s="1"/>
  <c r="L1453" i="13" a="1"/>
  <c r="L1453" i="13" s="1"/>
  <c r="L1965" i="13" a="1"/>
  <c r="L1965" i="13" s="1"/>
  <c r="K38" i="13" a="1"/>
  <c r="K38" i="13" s="1"/>
  <c r="L252" i="13" a="1"/>
  <c r="L252" i="13" s="1"/>
  <c r="L764" i="13" a="1"/>
  <c r="L764" i="13" s="1"/>
  <c r="L1276" i="13" a="1"/>
  <c r="L1276" i="13" s="1"/>
  <c r="L1788" i="13" a="1"/>
  <c r="L1788" i="13" s="1"/>
  <c r="L2300" i="13" a="1"/>
  <c r="L2300" i="13" s="1"/>
  <c r="K506" i="13" a="1"/>
  <c r="K506" i="13" s="1"/>
  <c r="L1855" i="13" a="1"/>
  <c r="L1855" i="13" s="1"/>
  <c r="K2630" i="13" a="1"/>
  <c r="K2630" i="13" s="1"/>
  <c r="K3142" i="13" a="1"/>
  <c r="K3142" i="13" s="1"/>
  <c r="L475" i="13" a="1"/>
  <c r="L475" i="13" s="1"/>
  <c r="K1834" i="13" a="1"/>
  <c r="K1834" i="13" s="1"/>
  <c r="L242" i="13" a="1"/>
  <c r="L242" i="13" s="1"/>
  <c r="L754" i="13" a="1"/>
  <c r="L754" i="13" s="1"/>
  <c r="L1266" i="13" a="1"/>
  <c r="L1266" i="13" s="1"/>
  <c r="L1778" i="13" a="1"/>
  <c r="L1778" i="13" s="1"/>
  <c r="K2640" i="13" a="1"/>
  <c r="K2640" i="13" s="1"/>
  <c r="K3152" i="13" a="1"/>
  <c r="K3152" i="13" s="1"/>
  <c r="K3664" i="13" a="1"/>
  <c r="K3664" i="13" s="1"/>
  <c r="K4176" i="13" a="1"/>
  <c r="K4176" i="13" s="1"/>
  <c r="K4688" i="13" a="1"/>
  <c r="K4688" i="13" s="1"/>
  <c r="K5200" i="13" a="1"/>
  <c r="K5200" i="13" s="1"/>
  <c r="K5712" i="13" a="1"/>
  <c r="K5712" i="13" s="1"/>
  <c r="K6224" i="13" a="1"/>
  <c r="K6224" i="13" s="1"/>
  <c r="K6736" i="13" a="1"/>
  <c r="K6736" i="13" s="1"/>
  <c r="K7248" i="13" a="1"/>
  <c r="K7248" i="13" s="1"/>
  <c r="K7760" i="13" a="1"/>
  <c r="K7760" i="13" s="1"/>
  <c r="L3036" i="13" a="1"/>
  <c r="L3036" i="13" s="1"/>
  <c r="L3548" i="13" a="1"/>
  <c r="L3548" i="13" s="1"/>
  <c r="L4060" i="13" a="1"/>
  <c r="L4060" i="13" s="1"/>
  <c r="L4572" i="13" a="1"/>
  <c r="L4572" i="13" s="1"/>
  <c r="L5084" i="13" a="1"/>
  <c r="L5084" i="13" s="1"/>
  <c r="L5596" i="13" a="1"/>
  <c r="L5596" i="13" s="1"/>
  <c r="L6108" i="13" a="1"/>
  <c r="L6108" i="13" s="1"/>
  <c r="L6620" i="13" a="1"/>
  <c r="L6620" i="13" s="1"/>
  <c r="L7132" i="13" a="1"/>
  <c r="L7132" i="13" s="1"/>
  <c r="L7644" i="13" a="1"/>
  <c r="L7644" i="13" s="1"/>
  <c r="K3750" i="13" a="1"/>
  <c r="K3750" i="13" s="1"/>
  <c r="K4262" i="13" a="1"/>
  <c r="K4262" i="13" s="1"/>
  <c r="K4774" i="13" a="1"/>
  <c r="K4774" i="13" s="1"/>
  <c r="K5286" i="13" a="1"/>
  <c r="K5286" i="13" s="1"/>
  <c r="K5798" i="13" a="1"/>
  <c r="K5798" i="13" s="1"/>
  <c r="K6310" i="13" a="1"/>
  <c r="K6310" i="13" s="1"/>
  <c r="K6822" i="13" a="1"/>
  <c r="K6822" i="13" s="1"/>
  <c r="K7334" i="13" a="1"/>
  <c r="K7334" i="13" s="1"/>
  <c r="K7846" i="13" a="1"/>
  <c r="K7846" i="13" s="1"/>
  <c r="K8358" i="13" a="1"/>
  <c r="K8358" i="13" s="1"/>
  <c r="L2534" i="13" a="1"/>
  <c r="L2534" i="13" s="1"/>
  <c r="L3046" i="13" a="1"/>
  <c r="L3046" i="13" s="1"/>
  <c r="L3558" i="13" a="1"/>
  <c r="L3558" i="13" s="1"/>
  <c r="L4070" i="13" a="1"/>
  <c r="L4070" i="13" s="1"/>
  <c r="L4582" i="13" a="1"/>
  <c r="L4582" i="13" s="1"/>
  <c r="L5094" i="13" a="1"/>
  <c r="L5094" i="13" s="1"/>
  <c r="L5606" i="13" a="1"/>
  <c r="L5606" i="13" s="1"/>
  <c r="L6118" i="13" a="1"/>
  <c r="L6118" i="13" s="1"/>
  <c r="L6630" i="13" a="1"/>
  <c r="L6630" i="13" s="1"/>
  <c r="L7142" i="13" a="1"/>
  <c r="L7142" i="13" s="1"/>
  <c r="L7654" i="13" a="1"/>
  <c r="L7654" i="13" s="1"/>
  <c r="K8196" i="13" a="1"/>
  <c r="K8196" i="13" s="1"/>
  <c r="K8708" i="13" a="1"/>
  <c r="K8708" i="13" s="1"/>
  <c r="K9220" i="13" a="1"/>
  <c r="K9220" i="13" s="1"/>
  <c r="K9732" i="13" a="1"/>
  <c r="K9732" i="13" s="1"/>
  <c r="K10244" i="13" a="1"/>
  <c r="K10244" i="13" s="1"/>
  <c r="L8040" i="13" a="1"/>
  <c r="L8040" i="13" s="1"/>
  <c r="L8552" i="13" a="1"/>
  <c r="L8552" i="13" s="1"/>
  <c r="L9064" i="13" a="1"/>
  <c r="L9064" i="13" s="1"/>
  <c r="L9576" i="13" a="1"/>
  <c r="L9576" i="13" s="1"/>
  <c r="L10088" i="13" a="1"/>
  <c r="L10088" i="13" s="1"/>
  <c r="K10600" i="13" a="1"/>
  <c r="K10600" i="13" s="1"/>
  <c r="K8906" i="13" a="1"/>
  <c r="K8906" i="13" s="1"/>
  <c r="K9418" i="13" a="1"/>
  <c r="K9418" i="13" s="1"/>
  <c r="K9930" i="13" a="1"/>
  <c r="K9930" i="13" s="1"/>
  <c r="L8635" i="13" a="1"/>
  <c r="L8635" i="13" s="1"/>
  <c r="K7925" i="13" a="1"/>
  <c r="K7925" i="13" s="1"/>
  <c r="K10179" i="13" a="1"/>
  <c r="K10179" i="13" s="1"/>
  <c r="L10019" i="13" a="1"/>
  <c r="L10019" i="13" s="1"/>
  <c r="K9309" i="13" a="1"/>
  <c r="K9309" i="13" s="1"/>
  <c r="K10565" i="13" a="1"/>
  <c r="K10565" i="13" s="1"/>
  <c r="L8875" i="13" a="1"/>
  <c r="L8875" i="13" s="1"/>
  <c r="L10639" i="13" a="1"/>
  <c r="L10639" i="13" s="1"/>
  <c r="L10483" i="13" a="1"/>
  <c r="L10483" i="13" s="1"/>
  <c r="K9773" i="13" a="1"/>
  <c r="K9773" i="13" s="1"/>
  <c r="L9554" i="13" a="1"/>
  <c r="L9554" i="13" s="1"/>
  <c r="L7986" i="13" a="1"/>
  <c r="L7986" i="13" s="1"/>
  <c r="L9634" i="13" a="1"/>
  <c r="L9634" i="13" s="1"/>
  <c r="L8122" i="13" a="1"/>
  <c r="L8122" i="13" s="1"/>
  <c r="L9466" i="13" a="1"/>
  <c r="L9466" i="13" s="1"/>
  <c r="L7946" i="13" a="1"/>
  <c r="L7946" i="13" s="1"/>
  <c r="K9163" i="13" a="1"/>
  <c r="K9163" i="13" s="1"/>
  <c r="K8651" i="13" a="1"/>
  <c r="K8651" i="13" s="1"/>
  <c r="K48" i="13" a="1"/>
  <c r="K48" i="13" s="1"/>
  <c r="K560" i="13" a="1"/>
  <c r="K560" i="13" s="1"/>
  <c r="K1072" i="13" a="1"/>
  <c r="K1072" i="13" s="1"/>
  <c r="K1584" i="13" a="1"/>
  <c r="K1584" i="13" s="1"/>
  <c r="K2096" i="13" a="1"/>
  <c r="K2096" i="13" s="1"/>
  <c r="K574" i="13" a="1"/>
  <c r="K574" i="13" s="1"/>
  <c r="K383" i="13" a="1"/>
  <c r="K383" i="13" s="1"/>
  <c r="K895" i="13" a="1"/>
  <c r="K895" i="13" s="1"/>
  <c r="K1407" i="13" a="1"/>
  <c r="K1407" i="13" s="1"/>
  <c r="K1919" i="13" a="1"/>
  <c r="K1919" i="13" s="1"/>
  <c r="K2431" i="13" a="1"/>
  <c r="K2431" i="13" s="1"/>
  <c r="K1018" i="13" a="1"/>
  <c r="K1018" i="13" s="1"/>
  <c r="K2118" i="13" a="1"/>
  <c r="K2118" i="13" s="1"/>
  <c r="L2759" i="13" a="1"/>
  <c r="L2759" i="13" s="1"/>
  <c r="L3271" i="13" a="1"/>
  <c r="L3271" i="13" s="1"/>
  <c r="K1006" i="13" a="1"/>
  <c r="K1006" i="13" s="1"/>
  <c r="L2091" i="13" a="1"/>
  <c r="L2091" i="13" s="1"/>
  <c r="K373" i="13" a="1"/>
  <c r="K373" i="13" s="1"/>
  <c r="K885" i="13" a="1"/>
  <c r="K885" i="13" s="1"/>
  <c r="K1397" i="13" a="1"/>
  <c r="K1397" i="13" s="1"/>
  <c r="K1909" i="13" a="1"/>
  <c r="K1909" i="13" s="1"/>
  <c r="L2769" i="13" a="1"/>
  <c r="L2769" i="13" s="1"/>
  <c r="L3281" i="13" a="1"/>
  <c r="L3281" i="13" s="1"/>
  <c r="L3793" i="13" a="1"/>
  <c r="L3793" i="13" s="1"/>
  <c r="L4305" i="13" a="1"/>
  <c r="L4305" i="13" s="1"/>
  <c r="L4817" i="13" a="1"/>
  <c r="L4817" i="13" s="1"/>
  <c r="L5329" i="13" a="1"/>
  <c r="L5329" i="13" s="1"/>
  <c r="L5841" i="13" a="1"/>
  <c r="L5841" i="13" s="1"/>
  <c r="L6353" i="13" a="1"/>
  <c r="L6353" i="13" s="1"/>
  <c r="L6865" i="13" a="1"/>
  <c r="L6865" i="13" s="1"/>
  <c r="L7377" i="13" a="1"/>
  <c r="L7377" i="13" s="1"/>
  <c r="L7889" i="13" a="1"/>
  <c r="L7889" i="13" s="1"/>
  <c r="K3167" i="13" a="1"/>
  <c r="K3167" i="13" s="1"/>
  <c r="K3679" i="13" a="1"/>
  <c r="K3679" i="13" s="1"/>
  <c r="K4191" i="13" a="1"/>
  <c r="K4191" i="13" s="1"/>
  <c r="K4703" i="13" a="1"/>
  <c r="K4703" i="13" s="1"/>
  <c r="K5215" i="13" a="1"/>
  <c r="K5215" i="13" s="1"/>
  <c r="K5727" i="13" a="1"/>
  <c r="K5727" i="13" s="1"/>
  <c r="K6239" i="13" a="1"/>
  <c r="K6239" i="13" s="1"/>
  <c r="K6751" i="13" a="1"/>
  <c r="K6751" i="13" s="1"/>
  <c r="K7263" i="13" a="1"/>
  <c r="K7263" i="13" s="1"/>
  <c r="K7775" i="13" a="1"/>
  <c r="K7775" i="13" s="1"/>
  <c r="L3879" i="13" a="1"/>
  <c r="L3879" i="13" s="1"/>
  <c r="L4391" i="13" a="1"/>
  <c r="L4391" i="13" s="1"/>
  <c r="L4903" i="13" a="1"/>
  <c r="L4903" i="13" s="1"/>
  <c r="L5415" i="13" a="1"/>
  <c r="L5415" i="13" s="1"/>
  <c r="L5927" i="13" a="1"/>
  <c r="L5927" i="13" s="1"/>
  <c r="L6439" i="13" a="1"/>
  <c r="L6439" i="13" s="1"/>
  <c r="K6633" i="13" a="1"/>
  <c r="K6633" i="13" s="1"/>
  <c r="K7529" i="13" a="1"/>
  <c r="K7529" i="13" s="1"/>
  <c r="L8581" i="13" a="1"/>
  <c r="L8581" i="13" s="1"/>
  <c r="L9605" i="13" a="1"/>
  <c r="L9605" i="13" s="1"/>
  <c r="L10628" i="13" a="1"/>
  <c r="L10628" i="13" s="1"/>
  <c r="L25" i="13" a="1"/>
  <c r="L25" i="13" s="1"/>
  <c r="L1049" i="13" a="1"/>
  <c r="L1049" i="13" s="1"/>
  <c r="L2073" i="13" a="1"/>
  <c r="L2073" i="13" s="1"/>
  <c r="L232" i="13" a="1"/>
  <c r="L232" i="13" s="1"/>
  <c r="L1256" i="13" a="1"/>
  <c r="L1256" i="13" s="1"/>
  <c r="L2280" i="13" a="1"/>
  <c r="L2280" i="13" s="1"/>
  <c r="L1815" i="13" a="1"/>
  <c r="L1815" i="13" s="1"/>
  <c r="K3122" i="13" a="1"/>
  <c r="K3122" i="13" s="1"/>
  <c r="K1794" i="13" a="1"/>
  <c r="K1794" i="13" s="1"/>
  <c r="L606" i="13" a="1"/>
  <c r="L606" i="13" s="1"/>
  <c r="L1630" i="13" a="1"/>
  <c r="L1630" i="13" s="1"/>
  <c r="K3004" i="13" a="1"/>
  <c r="K3004" i="13" s="1"/>
  <c r="K4028" i="13" a="1"/>
  <c r="K4028" i="13" s="1"/>
  <c r="K5052" i="13" a="1"/>
  <c r="K5052" i="13" s="1"/>
  <c r="K6076" i="13" a="1"/>
  <c r="K6076" i="13" s="1"/>
  <c r="K7100" i="13" a="1"/>
  <c r="K7100" i="13" s="1"/>
  <c r="L2888" i="13" a="1"/>
  <c r="L2888" i="13" s="1"/>
  <c r="L3912" i="13" a="1"/>
  <c r="L3912" i="13" s="1"/>
  <c r="L4936" i="13" a="1"/>
  <c r="L4936" i="13" s="1"/>
  <c r="L5960" i="13" a="1"/>
  <c r="L5960" i="13" s="1"/>
  <c r="L6984" i="13" a="1"/>
  <c r="L6984" i="13" s="1"/>
  <c r="K3602" i="13" a="1"/>
  <c r="K3602" i="13" s="1"/>
  <c r="K4626" i="13" a="1"/>
  <c r="K4626" i="13" s="1"/>
  <c r="K152" i="13" a="1"/>
  <c r="K152" i="13" s="1"/>
  <c r="K1447" i="13" a="1"/>
  <c r="K1447" i="13" s="1"/>
  <c r="L2171" i="13" a="1"/>
  <c r="L2171" i="13" s="1"/>
  <c r="L4409" i="13" a="1"/>
  <c r="L4409" i="13" s="1"/>
  <c r="L6713" i="13" a="1"/>
  <c r="L6713" i="13" s="1"/>
  <c r="L7737" i="13" a="1"/>
  <c r="L7737" i="13" s="1"/>
  <c r="K3527" i="13" a="1"/>
  <c r="K3527" i="13" s="1"/>
  <c r="K4551" i="13" a="1"/>
  <c r="K4551" i="13" s="1"/>
  <c r="K5575" i="13" a="1"/>
  <c r="K5575" i="13" s="1"/>
  <c r="K6599" i="13" a="1"/>
  <c r="K6599" i="13" s="1"/>
  <c r="K7623" i="13" a="1"/>
  <c r="K7623" i="13" s="1"/>
  <c r="L4239" i="13" a="1"/>
  <c r="L4239" i="13" s="1"/>
  <c r="L5263" i="13" a="1"/>
  <c r="L5263" i="13" s="1"/>
  <c r="L6287" i="13" a="1"/>
  <c r="L6287" i="13" s="1"/>
  <c r="L7311" i="13" a="1"/>
  <c r="L7311" i="13" s="1"/>
  <c r="L8335" i="13" a="1"/>
  <c r="L8335" i="13" s="1"/>
  <c r="K3025" i="13" a="1"/>
  <c r="K3025" i="13" s="1"/>
  <c r="K4049" i="13" a="1"/>
  <c r="K4049" i="13" s="1"/>
  <c r="K5073" i="13" a="1"/>
  <c r="K5073" i="13" s="1"/>
  <c r="K6097" i="13" a="1"/>
  <c r="K6097" i="13" s="1"/>
  <c r="K7121" i="13" a="1"/>
  <c r="K7121" i="13" s="1"/>
  <c r="L8173" i="13" a="1"/>
  <c r="L8173" i="13" s="1"/>
  <c r="L9197" i="13" a="1"/>
  <c r="L9197" i="13" s="1"/>
  <c r="L10221" i="13" a="1"/>
  <c r="L10221" i="13" s="1"/>
  <c r="K8531" i="13" a="1"/>
  <c r="K8531" i="13" s="1"/>
  <c r="L641" i="13" a="1"/>
  <c r="L641" i="13" s="1"/>
  <c r="L1665" i="13" a="1"/>
  <c r="L1665" i="13" s="1"/>
  <c r="K906" i="13" a="1"/>
  <c r="K906" i="13" s="1"/>
  <c r="L976" i="13" a="1"/>
  <c r="L976" i="13" s="1"/>
  <c r="L2000" i="13" a="1"/>
  <c r="L2000" i="13" s="1"/>
  <c r="K1250" i="13" a="1"/>
  <c r="K1250" i="13" s="1"/>
  <c r="K2842" i="13" a="1"/>
  <c r="K2842" i="13" s="1"/>
  <c r="L1239" i="13" a="1"/>
  <c r="L1239" i="13" s="1"/>
  <c r="L454" i="13" a="1"/>
  <c r="L454" i="13" s="1"/>
  <c r="L1478" i="13" a="1"/>
  <c r="L1478" i="13" s="1"/>
  <c r="K2852" i="13" a="1"/>
  <c r="K2852" i="13" s="1"/>
  <c r="K3876" i="13" a="1"/>
  <c r="K3876" i="13" s="1"/>
  <c r="K4900" i="13" a="1"/>
  <c r="K4900" i="13" s="1"/>
  <c r="K5924" i="13" a="1"/>
  <c r="K5924" i="13" s="1"/>
  <c r="K6948" i="13" a="1"/>
  <c r="K6948" i="13" s="1"/>
  <c r="L2736" i="13" a="1"/>
  <c r="L2736" i="13" s="1"/>
  <c r="L3760" i="13" a="1"/>
  <c r="L3760" i="13" s="1"/>
  <c r="L4784" i="13" a="1"/>
  <c r="L4784" i="13" s="1"/>
  <c r="L5808" i="13" a="1"/>
  <c r="L5808" i="13" s="1"/>
  <c r="L6832" i="13" a="1"/>
  <c r="L6832" i="13" s="1"/>
  <c r="L7856" i="13" a="1"/>
  <c r="L7856" i="13" s="1"/>
  <c r="K4474" i="13" a="1"/>
  <c r="K4474" i="13" s="1"/>
  <c r="K5498" i="13" a="1"/>
  <c r="K5498" i="13" s="1"/>
  <c r="K6522" i="13" a="1"/>
  <c r="K6522" i="13" s="1"/>
  <c r="K7546" i="13" a="1"/>
  <c r="K7546" i="13" s="1"/>
  <c r="L2234" i="13" a="1"/>
  <c r="L2234" i="13" s="1"/>
  <c r="L3258" i="13" a="1"/>
  <c r="L3258" i="13" s="1"/>
  <c r="L4282" i="13" a="1"/>
  <c r="L4282" i="13" s="1"/>
  <c r="L5306" i="13" a="1"/>
  <c r="L5306" i="13" s="1"/>
  <c r="L6330" i="13" a="1"/>
  <c r="L6330" i="13" s="1"/>
  <c r="L7354" i="13" a="1"/>
  <c r="L7354" i="13" s="1"/>
  <c r="K8408" i="13" a="1"/>
  <c r="K8408" i="13" s="1"/>
  <c r="K9432" i="13" a="1"/>
  <c r="K9432" i="13" s="1"/>
  <c r="K10456" i="13" a="1"/>
  <c r="K10456" i="13" s="1"/>
  <c r="L8764" i="13" a="1"/>
  <c r="L8764" i="13" s="1"/>
  <c r="L9788" i="13" a="1"/>
  <c r="L9788" i="13" s="1"/>
  <c r="K8606" i="13" a="1"/>
  <c r="K8606" i="13" s="1"/>
  <c r="K9630" i="13" a="1"/>
  <c r="K9630" i="13" s="1"/>
  <c r="K10654" i="13" a="1"/>
  <c r="K10654" i="13" s="1"/>
  <c r="L8918" i="13" a="1"/>
  <c r="L8918" i="13" s="1"/>
  <c r="L9942" i="13" a="1"/>
  <c r="L9942" i="13" s="1"/>
  <c r="K148" i="13" a="1"/>
  <c r="K148" i="13" s="1"/>
  <c r="K1770" i="13" a="1"/>
  <c r="K1770" i="13" s="1"/>
  <c r="K342" i="13" a="1"/>
  <c r="K342" i="13" s="1"/>
  <c r="K2259" i="13" a="1"/>
  <c r="K2259" i="13" s="1"/>
  <c r="K1747" i="13" a="1"/>
  <c r="K1747" i="13" s="1"/>
  <c r="K1235" i="13" a="1"/>
  <c r="K1235" i="13" s="1"/>
  <c r="K723" i="13" a="1"/>
  <c r="K723" i="13" s="1"/>
  <c r="K211" i="13" a="1"/>
  <c r="K211" i="13" s="1"/>
  <c r="K2436" i="13" a="1"/>
  <c r="K2436" i="13" s="1"/>
  <c r="K1924" i="13" a="1"/>
  <c r="K1924" i="13" s="1"/>
  <c r="K1412" i="13" a="1"/>
  <c r="K1412" i="13" s="1"/>
  <c r="K900" i="13" a="1"/>
  <c r="K900" i="13" s="1"/>
  <c r="K388" i="13" a="1"/>
  <c r="K388" i="13" s="1"/>
  <c r="K896" i="13" a="1"/>
  <c r="K896" i="13" s="1"/>
  <c r="K384" i="13" a="1"/>
  <c r="K384" i="13" s="1"/>
  <c r="L683" i="13" a="1"/>
  <c r="L683" i="13" s="1"/>
  <c r="K1177" i="13" a="1"/>
  <c r="K1177" i="13" s="1"/>
  <c r="K313" i="13" a="1"/>
  <c r="K313" i="13" s="1"/>
  <c r="L891" i="13" a="1"/>
  <c r="L891" i="13" s="1"/>
  <c r="L2795" i="13" a="1"/>
  <c r="L2795" i="13" s="1"/>
  <c r="K1222" i="13" a="1"/>
  <c r="K1222" i="13" s="1"/>
  <c r="K2019" i="13" a="1"/>
  <c r="K2019" i="13" s="1"/>
  <c r="K1027" i="13" a="1"/>
  <c r="K1027" i="13" s="1"/>
  <c r="K35" i="13" a="1"/>
  <c r="K35" i="13" s="1"/>
  <c r="L3637" i="13" a="1"/>
  <c r="L3637" i="13" s="1"/>
  <c r="L3125" i="13" a="1"/>
  <c r="L3125" i="13" s="1"/>
  <c r="L2613" i="13" a="1"/>
  <c r="L2613" i="13" s="1"/>
  <c r="K1753" i="13" a="1"/>
  <c r="K1753" i="13" s="1"/>
  <c r="K505" i="13" a="1"/>
  <c r="K505" i="13" s="1"/>
  <c r="K1214" i="13" a="1"/>
  <c r="K1214" i="13" s="1"/>
  <c r="L2763" i="13" a="1"/>
  <c r="L2763" i="13" s="1"/>
  <c r="K910" i="13" a="1"/>
  <c r="K910" i="13" s="1"/>
  <c r="K1859" i="13" a="1"/>
  <c r="K1859" i="13" s="1"/>
  <c r="K803" i="13" a="1"/>
  <c r="K803" i="13" s="1"/>
  <c r="K2452" i="13" a="1"/>
  <c r="K2452" i="13" s="1"/>
  <c r="K551" i="13" a="1"/>
  <c r="K551" i="13" s="1"/>
  <c r="L3439" i="13" a="1"/>
  <c r="L3439" i="13" s="1"/>
  <c r="L3449" i="13" a="1"/>
  <c r="L3449" i="13" s="1"/>
  <c r="K40" i="13" a="1"/>
  <c r="K40" i="13" s="1"/>
  <c r="K1064" i="13" a="1"/>
  <c r="K1064" i="13" s="1"/>
  <c r="K2088" i="13" a="1"/>
  <c r="K2088" i="13" s="1"/>
  <c r="K375" i="13" a="1"/>
  <c r="K375" i="13" s="1"/>
  <c r="K1399" i="13" a="1"/>
  <c r="K1399" i="13" s="1"/>
  <c r="K2423" i="13" a="1"/>
  <c r="K2423" i="13" s="1"/>
  <c r="K2102" i="13" a="1"/>
  <c r="K2102" i="13" s="1"/>
  <c r="L3263" i="13" a="1"/>
  <c r="L3263" i="13" s="1"/>
  <c r="L2075" i="13" a="1"/>
  <c r="L2075" i="13" s="1"/>
  <c r="K877" i="13" a="1"/>
  <c r="K877" i="13" s="1"/>
  <c r="K1901" i="13" a="1"/>
  <c r="K1901" i="13" s="1"/>
  <c r="L3273" i="13" a="1"/>
  <c r="L3273" i="13" s="1"/>
  <c r="L4297" i="13" a="1"/>
  <c r="L4297" i="13" s="1"/>
  <c r="L5321" i="13" a="1"/>
  <c r="L5321" i="13" s="1"/>
  <c r="L6345" i="13" a="1"/>
  <c r="L6345" i="13" s="1"/>
  <c r="L7369" i="13" a="1"/>
  <c r="L7369" i="13" s="1"/>
  <c r="K3159" i="13" a="1"/>
  <c r="K3159" i="13" s="1"/>
  <c r="K4183" i="13" a="1"/>
  <c r="K4183" i="13" s="1"/>
  <c r="K5207" i="13" a="1"/>
  <c r="K5207" i="13" s="1"/>
  <c r="K6231" i="13" a="1"/>
  <c r="K6231" i="13" s="1"/>
  <c r="K7255" i="13" a="1"/>
  <c r="K7255" i="13" s="1"/>
  <c r="L3871" i="13" a="1"/>
  <c r="L3871" i="13" s="1"/>
  <c r="L4895" i="13" a="1"/>
  <c r="L4895" i="13" s="1"/>
  <c r="L5919" i="13" a="1"/>
  <c r="L5919" i="13" s="1"/>
  <c r="L6943" i="13" a="1"/>
  <c r="L6943" i="13" s="1"/>
  <c r="L7967" i="13" a="1"/>
  <c r="L7967" i="13" s="1"/>
  <c r="K2657" i="13" a="1"/>
  <c r="K2657" i="13" s="1"/>
  <c r="K3681" i="13" a="1"/>
  <c r="K3681" i="13" s="1"/>
  <c r="K4705" i="13" a="1"/>
  <c r="K4705" i="13" s="1"/>
  <c r="K5729" i="13" a="1"/>
  <c r="K5729" i="13" s="1"/>
  <c r="K6753" i="13" a="1"/>
  <c r="K6753" i="13" s="1"/>
  <c r="K7777" i="13" a="1"/>
  <c r="K7777" i="13" s="1"/>
  <c r="L8829" i="13" a="1"/>
  <c r="L8829" i="13" s="1"/>
  <c r="L9853" i="13" a="1"/>
  <c r="L9853" i="13" s="1"/>
  <c r="K8163" i="13" a="1"/>
  <c r="K8163" i="13" s="1"/>
  <c r="L273" i="13" a="1"/>
  <c r="L273" i="13" s="1"/>
  <c r="L1297" i="13" a="1"/>
  <c r="L1297" i="13" s="1"/>
  <c r="L2321" i="13" a="1"/>
  <c r="L2321" i="13" s="1"/>
  <c r="L608" i="13" a="1"/>
  <c r="L608" i="13" s="1"/>
  <c r="L1632" i="13" a="1"/>
  <c r="L1632" i="13" s="1"/>
  <c r="L2656" i="13" a="1"/>
  <c r="L2656" i="13" s="1"/>
  <c r="K2474" i="13" a="1"/>
  <c r="K2474" i="13" s="1"/>
  <c r="K3498" i="13" a="1"/>
  <c r="K3498" i="13" s="1"/>
  <c r="L86" i="13" a="1"/>
  <c r="L86" i="13" s="1"/>
  <c r="L1110" i="13" a="1"/>
  <c r="L1110" i="13" s="1"/>
  <c r="K2484" i="13" a="1"/>
  <c r="K2484" i="13" s="1"/>
  <c r="K3508" i="13" a="1"/>
  <c r="K3508" i="13" s="1"/>
  <c r="K4532" i="13" a="1"/>
  <c r="K4532" i="13" s="1"/>
  <c r="K5556" i="13" a="1"/>
  <c r="K5556" i="13" s="1"/>
  <c r="K6580" i="13" a="1"/>
  <c r="K6580" i="13" s="1"/>
  <c r="K7604" i="13" a="1"/>
  <c r="K7604" i="13" s="1"/>
  <c r="L3392" i="13" a="1"/>
  <c r="L3392" i="13" s="1"/>
  <c r="L4416" i="13" a="1"/>
  <c r="L4416" i="13" s="1"/>
  <c r="L5440" i="13" a="1"/>
  <c r="L5440" i="13" s="1"/>
  <c r="L6464" i="13" a="1"/>
  <c r="L6464" i="13" s="1"/>
  <c r="L7488" i="13" a="1"/>
  <c r="L7488" i="13" s="1"/>
  <c r="K4106" i="13" a="1"/>
  <c r="K4106" i="13" s="1"/>
  <c r="K5130" i="13" a="1"/>
  <c r="K5130" i="13" s="1"/>
  <c r="K6154" i="13" a="1"/>
  <c r="K6154" i="13" s="1"/>
  <c r="K7178" i="13" a="1"/>
  <c r="K7178" i="13" s="1"/>
  <c r="K8202" i="13" a="1"/>
  <c r="K8202" i="13" s="1"/>
  <c r="L2890" i="13" a="1"/>
  <c r="L2890" i="13" s="1"/>
  <c r="L3914" i="13" a="1"/>
  <c r="L3914" i="13" s="1"/>
  <c r="L4938" i="13" a="1"/>
  <c r="L4938" i="13" s="1"/>
  <c r="L5962" i="13" a="1"/>
  <c r="L5962" i="13" s="1"/>
  <c r="L6986" i="13" a="1"/>
  <c r="L6986" i="13" s="1"/>
  <c r="K8040" i="13" a="1"/>
  <c r="K8040" i="13" s="1"/>
  <c r="K9064" i="13" a="1"/>
  <c r="K9064" i="13" s="1"/>
  <c r="K10088" i="13" a="1"/>
  <c r="K10088" i="13" s="1"/>
  <c r="L8396" i="13" a="1"/>
  <c r="L8396" i="13" s="1"/>
  <c r="L9420" i="13" a="1"/>
  <c r="L9420" i="13" s="1"/>
  <c r="L10444" i="13" a="1"/>
  <c r="L10444" i="13" s="1"/>
  <c r="K9262" i="13" a="1"/>
  <c r="K9262" i="13" s="1"/>
  <c r="K10286" i="13" a="1"/>
  <c r="K10286" i="13" s="1"/>
  <c r="L8550" i="13" a="1"/>
  <c r="L8550" i="13" s="1"/>
  <c r="L9574" i="13" a="1"/>
  <c r="L9574" i="13" s="1"/>
  <c r="L10599" i="13" a="1"/>
  <c r="L10599" i="13" s="1"/>
  <c r="K1460" i="13" a="1"/>
  <c r="K1460" i="13" s="1"/>
  <c r="K2072" i="13" a="1"/>
  <c r="K2072" i="13" s="1"/>
  <c r="K2070" i="13" a="1"/>
  <c r="K2070" i="13" s="1"/>
  <c r="K1949" i="13" a="1"/>
  <c r="K1949" i="13" s="1"/>
  <c r="L6201" i="13" a="1"/>
  <c r="L6201" i="13" s="1"/>
  <c r="K696" i="13" a="1"/>
  <c r="K696" i="13" s="1"/>
  <c r="K1720" i="13" a="1"/>
  <c r="K1720" i="13" s="1"/>
  <c r="K7" i="13" a="1"/>
  <c r="K7" i="13" s="1"/>
  <c r="K1031" i="13" a="1"/>
  <c r="K1031" i="13" s="1"/>
  <c r="K2055" i="13" a="1"/>
  <c r="K2055" i="13" s="1"/>
  <c r="K1358" i="13" a="1"/>
  <c r="K1358" i="13" s="1"/>
  <c r="L2895" i="13" a="1"/>
  <c r="L2895" i="13" s="1"/>
  <c r="L1347" i="13" a="1"/>
  <c r="L1347" i="13" s="1"/>
  <c r="K509" i="13" a="1"/>
  <c r="K509" i="13" s="1"/>
  <c r="K1533" i="13" a="1"/>
  <c r="K1533" i="13" s="1"/>
  <c r="L2905" i="13" a="1"/>
  <c r="L2905" i="13" s="1"/>
  <c r="L3929" i="13" a="1"/>
  <c r="L3929" i="13" s="1"/>
  <c r="L4953" i="13" a="1"/>
  <c r="L4953" i="13" s="1"/>
  <c r="L5977" i="13" a="1"/>
  <c r="L5977" i="13" s="1"/>
  <c r="L7001" i="13" a="1"/>
  <c r="L7001" i="13" s="1"/>
  <c r="K2791" i="13" a="1"/>
  <c r="K2791" i="13" s="1"/>
  <c r="K3815" i="13" a="1"/>
  <c r="K3815" i="13" s="1"/>
  <c r="K4839" i="13" a="1"/>
  <c r="K4839" i="13" s="1"/>
  <c r="K5863" i="13" a="1"/>
  <c r="K5863" i="13" s="1"/>
  <c r="K6887" i="13" a="1"/>
  <c r="K6887" i="13" s="1"/>
  <c r="K7911" i="13" a="1"/>
  <c r="K7911" i="13" s="1"/>
  <c r="L4527" i="13" a="1"/>
  <c r="L4527" i="13" s="1"/>
  <c r="L5551" i="13" a="1"/>
  <c r="L5551" i="13" s="1"/>
  <c r="L6575" i="13" a="1"/>
  <c r="L6575" i="13" s="1"/>
  <c r="L7599" i="13" a="1"/>
  <c r="L7599" i="13" s="1"/>
  <c r="K2289" i="13" a="1"/>
  <c r="K2289" i="13" s="1"/>
  <c r="K3313" i="13" a="1"/>
  <c r="K3313" i="13" s="1"/>
  <c r="K4337" i="13" a="1"/>
  <c r="K4337" i="13" s="1"/>
  <c r="K5361" i="13" a="1"/>
  <c r="K5361" i="13" s="1"/>
  <c r="K6385" i="13" a="1"/>
  <c r="K6385" i="13" s="1"/>
  <c r="K7409" i="13" a="1"/>
  <c r="K7409" i="13" s="1"/>
  <c r="L8461" i="13" a="1"/>
  <c r="L8461" i="13" s="1"/>
  <c r="L9485" i="13" a="1"/>
  <c r="L9485" i="13" s="1"/>
  <c r="L10509" i="13" a="1"/>
  <c r="L10509" i="13" s="1"/>
  <c r="L815" i="13" a="1"/>
  <c r="L815" i="13" s="1"/>
  <c r="L929" i="13" a="1"/>
  <c r="L929" i="13" s="1"/>
  <c r="L1953" i="13" a="1"/>
  <c r="L1953" i="13" s="1"/>
  <c r="L240" i="13" a="1"/>
  <c r="L240" i="13" s="1"/>
  <c r="L1264" i="13" a="1"/>
  <c r="L1264" i="13" s="1"/>
  <c r="L2288" i="13" a="1"/>
  <c r="L2288" i="13" s="1"/>
  <c r="L1831" i="13" a="1"/>
  <c r="L1831" i="13" s="1"/>
  <c r="K3130" i="13" a="1"/>
  <c r="K3130" i="13" s="1"/>
  <c r="K1810" i="13" a="1"/>
  <c r="K1810" i="13" s="1"/>
  <c r="L742" i="13" a="1"/>
  <c r="L742" i="13" s="1"/>
  <c r="L1766" i="13" a="1"/>
  <c r="L1766" i="13" s="1"/>
  <c r="K3140" i="13" a="1"/>
  <c r="K3140" i="13" s="1"/>
  <c r="K4164" i="13" a="1"/>
  <c r="K4164" i="13" s="1"/>
  <c r="K5188" i="13" a="1"/>
  <c r="K5188" i="13" s="1"/>
  <c r="K6212" i="13" a="1"/>
  <c r="K6212" i="13" s="1"/>
  <c r="K7236" i="13" a="1"/>
  <c r="K7236" i="13" s="1"/>
  <c r="L3024" i="13" a="1"/>
  <c r="L3024" i="13" s="1"/>
  <c r="L4048" i="13" a="1"/>
  <c r="L4048" i="13" s="1"/>
  <c r="L5072" i="13" a="1"/>
  <c r="L5072" i="13" s="1"/>
  <c r="L6096" i="13" a="1"/>
  <c r="L6096" i="13" s="1"/>
  <c r="L7120" i="13" a="1"/>
  <c r="L7120" i="13" s="1"/>
  <c r="K3738" i="13" a="1"/>
  <c r="K3738" i="13" s="1"/>
  <c r="K4762" i="13" a="1"/>
  <c r="K4762" i="13" s="1"/>
  <c r="K5786" i="13" a="1"/>
  <c r="K5786" i="13" s="1"/>
  <c r="K6810" i="13" a="1"/>
  <c r="K6810" i="13" s="1"/>
  <c r="K7834" i="13" a="1"/>
  <c r="K7834" i="13" s="1"/>
  <c r="L2522" i="13" a="1"/>
  <c r="L2522" i="13" s="1"/>
  <c r="L3546" i="13" a="1"/>
  <c r="L3546" i="13" s="1"/>
  <c r="L4570" i="13" a="1"/>
  <c r="L4570" i="13" s="1"/>
  <c r="L5594" i="13" a="1"/>
  <c r="L5594" i="13" s="1"/>
  <c r="L6618" i="13" a="1"/>
  <c r="L6618" i="13" s="1"/>
  <c r="L7642" i="13" a="1"/>
  <c r="L7642" i="13" s="1"/>
  <c r="K8696" i="13" a="1"/>
  <c r="K8696" i="13" s="1"/>
  <c r="K9720" i="13" a="1"/>
  <c r="K9720" i="13" s="1"/>
  <c r="L8028" i="13" a="1"/>
  <c r="L8028" i="13" s="1"/>
  <c r="L9052" i="13" a="1"/>
  <c r="L9052" i="13" s="1"/>
  <c r="L10076" i="13" a="1"/>
  <c r="L10076" i="13" s="1"/>
  <c r="K8894" i="13" a="1"/>
  <c r="K8894" i="13" s="1"/>
  <c r="K9918" i="13" a="1"/>
  <c r="K9918" i="13" s="1"/>
  <c r="L8182" i="13" a="1"/>
  <c r="L8182" i="13" s="1"/>
  <c r="L9206" i="13" a="1"/>
  <c r="L9206" i="13" s="1"/>
  <c r="L10230" i="13" a="1"/>
  <c r="L10230" i="13" s="1"/>
  <c r="K724" i="13" a="1"/>
  <c r="K724" i="13" s="1"/>
  <c r="K600" i="13" a="1"/>
  <c r="K600" i="13" s="1"/>
  <c r="K1959" i="13" a="1"/>
  <c r="K1959" i="13" s="1"/>
  <c r="K477" i="13" a="1"/>
  <c r="K477" i="13" s="1"/>
  <c r="L4793" i="13" a="1"/>
  <c r="L4793" i="13" s="1"/>
  <c r="K712" i="13" a="1"/>
  <c r="K712" i="13" s="1"/>
  <c r="K1736" i="13" a="1"/>
  <c r="K1736" i="13" s="1"/>
  <c r="K23" i="13" a="1"/>
  <c r="K23" i="13" s="1"/>
  <c r="K1047" i="13" a="1"/>
  <c r="K1047" i="13" s="1"/>
  <c r="K2071" i="13" a="1"/>
  <c r="K2071" i="13" s="1"/>
  <c r="K1390" i="13" a="1"/>
  <c r="K1390" i="13" s="1"/>
  <c r="L2911" i="13" a="1"/>
  <c r="L2911" i="13" s="1"/>
  <c r="L1379" i="13" a="1"/>
  <c r="L1379" i="13" s="1"/>
  <c r="K525" i="13" a="1"/>
  <c r="K525" i="13" s="1"/>
  <c r="K1549" i="13" a="1"/>
  <c r="K1549" i="13" s="1"/>
  <c r="L2921" i="13" a="1"/>
  <c r="L2921" i="13" s="1"/>
  <c r="L3945" i="13" a="1"/>
  <c r="L3945" i="13" s="1"/>
  <c r="L4969" i="13" a="1"/>
  <c r="L4969" i="13" s="1"/>
  <c r="L5993" i="13" a="1"/>
  <c r="L5993" i="13" s="1"/>
  <c r="L7017" i="13" a="1"/>
  <c r="L7017" i="13" s="1"/>
  <c r="K2807" i="13" a="1"/>
  <c r="K2807" i="13" s="1"/>
  <c r="K3831" i="13" a="1"/>
  <c r="K3831" i="13" s="1"/>
  <c r="K4855" i="13" a="1"/>
  <c r="K4855" i="13" s="1"/>
  <c r="K5879" i="13" a="1"/>
  <c r="K5879" i="13" s="1"/>
  <c r="K6903" i="13" a="1"/>
  <c r="K6903" i="13" s="1"/>
  <c r="K7927" i="13" a="1"/>
  <c r="K7927" i="13" s="1"/>
  <c r="L4543" i="13" a="1"/>
  <c r="L4543" i="13" s="1"/>
  <c r="L5567" i="13" a="1"/>
  <c r="L5567" i="13" s="1"/>
  <c r="L6591" i="13" a="1"/>
  <c r="L6591" i="13" s="1"/>
  <c r="L7615" i="13" a="1"/>
  <c r="L7615" i="13" s="1"/>
  <c r="K2305" i="13" a="1"/>
  <c r="K2305" i="13" s="1"/>
  <c r="K3329" i="13" a="1"/>
  <c r="K3329" i="13" s="1"/>
  <c r="K4353" i="13" a="1"/>
  <c r="K4353" i="13" s="1"/>
  <c r="K5377" i="13" a="1"/>
  <c r="K5377" i="13" s="1"/>
  <c r="K6401" i="13" a="1"/>
  <c r="K6401" i="13" s="1"/>
  <c r="K7425" i="13" a="1"/>
  <c r="K7425" i="13" s="1"/>
  <c r="L8477" i="13" a="1"/>
  <c r="L8477" i="13" s="1"/>
  <c r="L9501" i="13" a="1"/>
  <c r="L9501" i="13" s="1"/>
  <c r="L10525" i="13" a="1"/>
  <c r="L10525" i="13" s="1"/>
  <c r="L879" i="13" a="1"/>
  <c r="L879" i="13" s="1"/>
  <c r="L945" i="13" a="1"/>
  <c r="L945" i="13" s="1"/>
  <c r="L1969" i="13" a="1"/>
  <c r="L1969" i="13" s="1"/>
  <c r="L256" i="13" a="1"/>
  <c r="L256" i="13" s="1"/>
  <c r="L1280" i="13" a="1"/>
  <c r="L1280" i="13" s="1"/>
  <c r="L2304" i="13" a="1"/>
  <c r="L2304" i="13" s="1"/>
  <c r="L1863" i="13" a="1"/>
  <c r="L1863" i="13" s="1"/>
  <c r="K3146" i="13" a="1"/>
  <c r="K3146" i="13" s="1"/>
  <c r="K1842" i="13" a="1"/>
  <c r="K1842" i="13" s="1"/>
  <c r="L758" i="13" a="1"/>
  <c r="L758" i="13" s="1"/>
  <c r="L1782" i="13" a="1"/>
  <c r="L1782" i="13" s="1"/>
  <c r="K3156" i="13" a="1"/>
  <c r="K3156" i="13" s="1"/>
  <c r="K4180" i="13" a="1"/>
  <c r="K4180" i="13" s="1"/>
  <c r="K5204" i="13" a="1"/>
  <c r="K5204" i="13" s="1"/>
  <c r="K6228" i="13" a="1"/>
  <c r="K6228" i="13" s="1"/>
  <c r="K7252" i="13" a="1"/>
  <c r="K7252" i="13" s="1"/>
  <c r="L3040" i="13" a="1"/>
  <c r="L3040" i="13" s="1"/>
  <c r="L4064" i="13" a="1"/>
  <c r="L4064" i="13" s="1"/>
  <c r="L5088" i="13" a="1"/>
  <c r="L5088" i="13" s="1"/>
  <c r="L6112" i="13" a="1"/>
  <c r="L6112" i="13" s="1"/>
  <c r="L7136" i="13" a="1"/>
  <c r="L7136" i="13" s="1"/>
  <c r="K3754" i="13" a="1"/>
  <c r="K3754" i="13" s="1"/>
  <c r="K4778" i="13" a="1"/>
  <c r="K4778" i="13" s="1"/>
  <c r="K5802" i="13" a="1"/>
  <c r="K5802" i="13" s="1"/>
  <c r="K6826" i="13" a="1"/>
  <c r="K6826" i="13" s="1"/>
  <c r="K7850" i="13" a="1"/>
  <c r="K7850" i="13" s="1"/>
  <c r="L2538" i="13" a="1"/>
  <c r="L2538" i="13" s="1"/>
  <c r="L3562" i="13" a="1"/>
  <c r="L3562" i="13" s="1"/>
  <c r="L4586" i="13" a="1"/>
  <c r="L4586" i="13" s="1"/>
  <c r="L5610" i="13" a="1"/>
  <c r="L5610" i="13" s="1"/>
  <c r="L6634" i="13" a="1"/>
  <c r="L6634" i="13" s="1"/>
  <c r="L7658" i="13" a="1"/>
  <c r="L7658" i="13" s="1"/>
  <c r="K8712" i="13" a="1"/>
  <c r="K8712" i="13" s="1"/>
  <c r="K9736" i="13" a="1"/>
  <c r="K9736" i="13" s="1"/>
  <c r="L8044" i="13" a="1"/>
  <c r="L8044" i="13" s="1"/>
  <c r="L9068" i="13" a="1"/>
  <c r="L9068" i="13" s="1"/>
  <c r="L10092" i="13" a="1"/>
  <c r="L10092" i="13" s="1"/>
  <c r="K8910" i="13" a="1"/>
  <c r="K8910" i="13" s="1"/>
  <c r="K9934" i="13" a="1"/>
  <c r="K9934" i="13" s="1"/>
  <c r="L8198" i="13" a="1"/>
  <c r="L8198" i="13" s="1"/>
  <c r="L9222" i="13" a="1"/>
  <c r="L9222" i="13" s="1"/>
  <c r="L10246" i="13" a="1"/>
  <c r="L10246" i="13" s="1"/>
  <c r="K756" i="13" a="1"/>
  <c r="K756" i="13" s="1"/>
  <c r="L4021" i="13" a="1"/>
  <c r="L4021" i="13" s="1"/>
  <c r="L4533" i="13" a="1"/>
  <c r="L4533" i="13" s="1"/>
  <c r="L5045" i="13" a="1"/>
  <c r="L5045" i="13" s="1"/>
  <c r="L5557" i="13" a="1"/>
  <c r="L5557" i="13" s="1"/>
  <c r="L6069" i="13" a="1"/>
  <c r="L6069" i="13" s="1"/>
  <c r="L6581" i="13" a="1"/>
  <c r="L6581" i="13" s="1"/>
  <c r="L7093" i="13" a="1"/>
  <c r="L7093" i="13" s="1"/>
  <c r="L7605" i="13" a="1"/>
  <c r="L7605" i="13" s="1"/>
  <c r="K2883" i="13" a="1"/>
  <c r="K2883" i="13" s="1"/>
  <c r="K3395" i="13" a="1"/>
  <c r="K3395" i="13" s="1"/>
  <c r="K3907" i="13" a="1"/>
  <c r="K3907" i="13" s="1"/>
  <c r="K4419" i="13" a="1"/>
  <c r="K4419" i="13" s="1"/>
  <c r="K4931" i="13" a="1"/>
  <c r="K4931" i="13" s="1"/>
  <c r="K5443" i="13" a="1"/>
  <c r="K5443" i="13" s="1"/>
  <c r="K5955" i="13" a="1"/>
  <c r="K5955" i="13" s="1"/>
  <c r="K6467" i="13" a="1"/>
  <c r="K6467" i="13" s="1"/>
  <c r="K6979" i="13" a="1"/>
  <c r="K6979" i="13" s="1"/>
  <c r="K7491" i="13" a="1"/>
  <c r="K7491" i="13" s="1"/>
  <c r="L3595" i="13" a="1"/>
  <c r="L3595" i="13" s="1"/>
  <c r="L4107" i="13" a="1"/>
  <c r="L4107" i="13" s="1"/>
  <c r="L4619" i="13" a="1"/>
  <c r="L4619" i="13" s="1"/>
  <c r="L5131" i="13" a="1"/>
  <c r="L5131" i="13" s="1"/>
  <c r="L5643" i="13" a="1"/>
  <c r="L5643" i="13" s="1"/>
  <c r="L6155" i="13" a="1"/>
  <c r="L6155" i="13" s="1"/>
  <c r="L6667" i="13" a="1"/>
  <c r="L6667" i="13" s="1"/>
  <c r="L7179" i="13" a="1"/>
  <c r="L7179" i="13" s="1"/>
  <c r="L7691" i="13" a="1"/>
  <c r="L7691" i="13" s="1"/>
  <c r="L8203" i="13" a="1"/>
  <c r="L8203" i="13" s="1"/>
  <c r="K2381" i="13" a="1"/>
  <c r="K2381" i="13" s="1"/>
  <c r="K2893" i="13" a="1"/>
  <c r="K2893" i="13" s="1"/>
  <c r="K3405" i="13" a="1"/>
  <c r="K3405" i="13" s="1"/>
  <c r="K3917" i="13" a="1"/>
  <c r="K3917" i="13" s="1"/>
  <c r="K4429" i="13" a="1"/>
  <c r="K4429" i="13" s="1"/>
  <c r="K4941" i="13" a="1"/>
  <c r="K4941" i="13" s="1"/>
  <c r="K5453" i="13" a="1"/>
  <c r="K5453" i="13" s="1"/>
  <c r="K5965" i="13" a="1"/>
  <c r="K5965" i="13" s="1"/>
  <c r="K6477" i="13" a="1"/>
  <c r="K6477" i="13" s="1"/>
  <c r="K6989" i="13" a="1"/>
  <c r="K6989" i="13" s="1"/>
  <c r="K7501" i="13" a="1"/>
  <c r="K7501" i="13" s="1"/>
  <c r="L8041" i="13" a="1"/>
  <c r="L8041" i="13" s="1"/>
  <c r="L8553" i="13" a="1"/>
  <c r="L8553" i="13" s="1"/>
  <c r="L9065" i="13" a="1"/>
  <c r="L9065" i="13" s="1"/>
  <c r="L9577" i="13" a="1"/>
  <c r="L9577" i="13" s="1"/>
  <c r="L10089" i="13" a="1"/>
  <c r="L10089" i="13" s="1"/>
  <c r="K10601" i="13" a="1"/>
  <c r="K10601" i="13" s="1"/>
  <c r="K8399" i="13" a="1"/>
  <c r="K8399" i="13" s="1"/>
  <c r="K8911" i="13" a="1"/>
  <c r="K8911" i="13" s="1"/>
  <c r="K9423" i="13" a="1"/>
  <c r="K9423" i="13" s="1"/>
  <c r="K9935" i="13" a="1"/>
  <c r="K9935" i="13" s="1"/>
  <c r="K10447" i="13" a="1"/>
  <c r="K10447" i="13" s="1"/>
  <c r="L8751" i="13" a="1"/>
  <c r="L8751" i="13" s="1"/>
  <c r="L9263" i="13" a="1"/>
  <c r="L9263" i="13" s="1"/>
  <c r="L9775" i="13" a="1"/>
  <c r="L9775" i="13" s="1"/>
  <c r="L10287" i="13" a="1"/>
  <c r="L10287" i="13" s="1"/>
  <c r="K8041" i="13" a="1"/>
  <c r="K8041" i="13" s="1"/>
  <c r="K8553" i="13" a="1"/>
  <c r="K8553" i="13" s="1"/>
  <c r="K9065" i="13" a="1"/>
  <c r="K9065" i="13" s="1"/>
  <c r="K9577" i="13" a="1"/>
  <c r="K9577" i="13" s="1"/>
  <c r="L171" i="13" a="1"/>
  <c r="L171" i="13" s="1"/>
  <c r="L253" i="13" a="1"/>
  <c r="L253" i="13" s="1"/>
  <c r="L765" i="13" a="1"/>
  <c r="L765" i="13" s="1"/>
  <c r="L1277" i="13" a="1"/>
  <c r="L1277" i="13" s="1"/>
  <c r="L1789" i="13" a="1"/>
  <c r="L1789" i="13" s="1"/>
  <c r="L2301" i="13" a="1"/>
  <c r="L2301" i="13" s="1"/>
  <c r="L76" i="13" a="1"/>
  <c r="L76" i="13" s="1"/>
  <c r="L588" i="13" a="1"/>
  <c r="L588" i="13" s="1"/>
  <c r="L1100" i="13" a="1"/>
  <c r="L1100" i="13" s="1"/>
  <c r="L1612" i="13" a="1"/>
  <c r="L1612" i="13" s="1"/>
  <c r="L2124" i="13" a="1"/>
  <c r="L2124" i="13" s="1"/>
  <c r="L2636" i="13" a="1"/>
  <c r="L2636" i="13" s="1"/>
  <c r="L1499" i="13" a="1"/>
  <c r="L1499" i="13" s="1"/>
  <c r="K2454" i="13" a="1"/>
  <c r="K2454" i="13" s="1"/>
  <c r="K2966" i="13" a="1"/>
  <c r="K2966" i="13" s="1"/>
  <c r="K3478" i="13" a="1"/>
  <c r="K3478" i="13" s="1"/>
  <c r="K1486" i="13" a="1"/>
  <c r="K1486" i="13" s="1"/>
  <c r="L66" i="13" a="1"/>
  <c r="L66" i="13" s="1"/>
  <c r="L578" i="13" a="1"/>
  <c r="L578" i="13" s="1"/>
  <c r="L1090" i="13" a="1"/>
  <c r="L1090" i="13" s="1"/>
  <c r="L1602" i="13" a="1"/>
  <c r="L1602" i="13" s="1"/>
  <c r="L2114" i="13" a="1"/>
  <c r="L2114" i="13" s="1"/>
  <c r="K2976" i="13" a="1"/>
  <c r="K2976" i="13" s="1"/>
  <c r="K3488" i="13" a="1"/>
  <c r="K3488" i="13" s="1"/>
  <c r="K4000" i="13" a="1"/>
  <c r="K4000" i="13" s="1"/>
  <c r="K4512" i="13" a="1"/>
  <c r="K4512" i="13" s="1"/>
  <c r="K5024" i="13" a="1"/>
  <c r="K5024" i="13" s="1"/>
  <c r="K5536" i="13" a="1"/>
  <c r="K5536" i="13" s="1"/>
  <c r="K6048" i="13" a="1"/>
  <c r="K6048" i="13" s="1"/>
  <c r="K6560" i="13" a="1"/>
  <c r="K6560" i="13" s="1"/>
  <c r="K7072" i="13" a="1"/>
  <c r="K7072" i="13" s="1"/>
  <c r="K7584" i="13" a="1"/>
  <c r="K7584" i="13" s="1"/>
  <c r="L2860" i="13" a="1"/>
  <c r="L2860" i="13" s="1"/>
  <c r="L3372" i="13" a="1"/>
  <c r="L3372" i="13" s="1"/>
  <c r="L3884" i="13" a="1"/>
  <c r="L3884" i="13" s="1"/>
  <c r="L4396" i="13" a="1"/>
  <c r="L4396" i="13" s="1"/>
  <c r="L4908" i="13" a="1"/>
  <c r="L4908" i="13" s="1"/>
  <c r="L5420" i="13" a="1"/>
  <c r="L5420" i="13" s="1"/>
  <c r="L5932" i="13" a="1"/>
  <c r="L5932" i="13" s="1"/>
  <c r="L6444" i="13" a="1"/>
  <c r="L6444" i="13" s="1"/>
  <c r="L6956" i="13" a="1"/>
  <c r="L6956" i="13" s="1"/>
  <c r="L7468" i="13" a="1"/>
  <c r="L7468" i="13" s="1"/>
  <c r="K3574" i="13" a="1"/>
  <c r="K3574" i="13" s="1"/>
  <c r="K4086" i="13" a="1"/>
  <c r="K4086" i="13" s="1"/>
  <c r="K4598" i="13" a="1"/>
  <c r="K4598" i="13" s="1"/>
  <c r="K5110" i="13" a="1"/>
  <c r="K5110" i="13" s="1"/>
  <c r="K5622" i="13" a="1"/>
  <c r="K5622" i="13" s="1"/>
  <c r="K6134" i="13" a="1"/>
  <c r="K6134" i="13" s="1"/>
  <c r="K6646" i="13" a="1"/>
  <c r="K6646" i="13" s="1"/>
  <c r="K7158" i="13" a="1"/>
  <c r="K7158" i="13" s="1"/>
  <c r="K7670" i="13" a="1"/>
  <c r="K7670" i="13" s="1"/>
  <c r="K8182" i="13" a="1"/>
  <c r="K8182" i="13" s="1"/>
  <c r="L2358" i="13" a="1"/>
  <c r="L2358" i="13" s="1"/>
  <c r="L2870" i="13" a="1"/>
  <c r="L2870" i="13" s="1"/>
  <c r="L3382" i="13" a="1"/>
  <c r="L3382" i="13" s="1"/>
  <c r="L3894" i="13" a="1"/>
  <c r="L3894" i="13" s="1"/>
  <c r="L4406" i="13" a="1"/>
  <c r="L4406" i="13" s="1"/>
  <c r="L4918" i="13" a="1"/>
  <c r="L4918" i="13" s="1"/>
  <c r="L5430" i="13" a="1"/>
  <c r="L5430" i="13" s="1"/>
  <c r="L5942" i="13" a="1"/>
  <c r="L5942" i="13" s="1"/>
  <c r="L6454" i="13" a="1"/>
  <c r="L6454" i="13" s="1"/>
  <c r="L6966" i="13" a="1"/>
  <c r="L6966" i="13" s="1"/>
  <c r="L7478" i="13" a="1"/>
  <c r="L7478" i="13" s="1"/>
  <c r="K8020" i="13" a="1"/>
  <c r="K8020" i="13" s="1"/>
  <c r="K8532" i="13" a="1"/>
  <c r="K8532" i="13" s="1"/>
  <c r="K9044" i="13" a="1"/>
  <c r="K9044" i="13" s="1"/>
  <c r="K9556" i="13" a="1"/>
  <c r="K9556" i="13" s="1"/>
  <c r="K10068" i="13" a="1"/>
  <c r="K10068" i="13" s="1"/>
  <c r="K10580" i="13" a="1"/>
  <c r="K10580" i="13" s="1"/>
  <c r="L8376" i="13" a="1"/>
  <c r="L8376" i="13" s="1"/>
  <c r="L8888" i="13" a="1"/>
  <c r="L8888" i="13" s="1"/>
  <c r="L9400" i="13" a="1"/>
  <c r="L9400" i="13" s="1"/>
  <c r="L9912" i="13" a="1"/>
  <c r="L9912" i="13" s="1"/>
  <c r="L10424" i="13" a="1"/>
  <c r="L10424" i="13" s="1"/>
  <c r="K8730" i="13" a="1"/>
  <c r="K8730" i="13" s="1"/>
  <c r="K9242" i="13" a="1"/>
  <c r="K9242" i="13" s="1"/>
  <c r="K9754" i="13" a="1"/>
  <c r="K9754" i="13" s="1"/>
  <c r="K10139" i="13" a="1"/>
  <c r="K10139" i="13" s="1"/>
  <c r="L9979" i="13" a="1"/>
  <c r="L9979" i="13" s="1"/>
  <c r="K9475" i="13" a="1"/>
  <c r="K9475" i="13" s="1"/>
  <c r="L9315" i="13" a="1"/>
  <c r="L9315" i="13" s="1"/>
  <c r="K8605" i="13" a="1"/>
  <c r="K8605" i="13" s="1"/>
  <c r="K10213" i="13" a="1"/>
  <c r="K10213" i="13" s="1"/>
  <c r="K10379" i="13" a="1"/>
  <c r="K10379" i="13" s="1"/>
  <c r="K9939" i="13" a="1"/>
  <c r="K9939" i="13" s="1"/>
  <c r="L9779" i="13" a="1"/>
  <c r="L9779" i="13" s="1"/>
  <c r="K9069" i="13" a="1"/>
  <c r="K9069" i="13" s="1"/>
  <c r="K10445" i="13" a="1"/>
  <c r="K10445" i="13" s="1"/>
  <c r="L8514" i="13" a="1"/>
  <c r="L8514" i="13" s="1"/>
  <c r="K10162" i="13" a="1"/>
  <c r="K10162" i="13" s="1"/>
  <c r="L8650" i="13" a="1"/>
  <c r="L8650" i="13" s="1"/>
  <c r="K10209" i="13" a="1"/>
  <c r="K10209" i="13" s="1"/>
  <c r="L8474" i="13" a="1"/>
  <c r="L8474" i="13" s="1"/>
  <c r="K10313" i="13" a="1"/>
  <c r="K10313" i="13" s="1"/>
  <c r="K8827" i="13" a="1"/>
  <c r="K8827" i="13" s="1"/>
  <c r="K1216" i="13" a="1"/>
  <c r="K1216" i="13" s="1"/>
  <c r="K1728" i="13" a="1"/>
  <c r="K1728" i="13" s="1"/>
  <c r="K2240" i="13" a="1"/>
  <c r="K2240" i="13" s="1"/>
  <c r="K15" i="13" a="1"/>
  <c r="K15" i="13" s="1"/>
  <c r="K527" i="13" a="1"/>
  <c r="K527" i="13" s="1"/>
  <c r="K1039" i="13" a="1"/>
  <c r="K1039" i="13" s="1"/>
  <c r="K1551" i="13" a="1"/>
  <c r="K1551" i="13" s="1"/>
  <c r="K2063" i="13" a="1"/>
  <c r="K2063" i="13" s="1"/>
  <c r="K2575" i="13" a="1"/>
  <c r="K2575" i="13" s="1"/>
  <c r="K1374" i="13" a="1"/>
  <c r="K1374" i="13" s="1"/>
  <c r="L2391" i="13" a="1"/>
  <c r="L2391" i="13" s="1"/>
  <c r="L2903" i="13" a="1"/>
  <c r="L2903" i="13" s="1"/>
  <c r="L3415" i="13" a="1"/>
  <c r="L3415" i="13" s="1"/>
  <c r="L1363" i="13" a="1"/>
  <c r="L1363" i="13" s="1"/>
  <c r="K5" i="13" a="1"/>
  <c r="K5" i="13" s="1"/>
  <c r="K517" i="13" a="1"/>
  <c r="K517" i="13" s="1"/>
  <c r="K1029" i="13" a="1"/>
  <c r="K1029" i="13" s="1"/>
  <c r="K1541" i="13" a="1"/>
  <c r="K1541" i="13" s="1"/>
  <c r="K2053" i="13" a="1"/>
  <c r="K2053" i="13" s="1"/>
  <c r="L2913" i="13" a="1"/>
  <c r="L2913" i="13" s="1"/>
  <c r="L3425" i="13" a="1"/>
  <c r="L3425" i="13" s="1"/>
  <c r="L3937" i="13" a="1"/>
  <c r="L3937" i="13" s="1"/>
  <c r="L4449" i="13" a="1"/>
  <c r="L4449" i="13" s="1"/>
  <c r="L4961" i="13" a="1"/>
  <c r="L4961" i="13" s="1"/>
  <c r="L5473" i="13" a="1"/>
  <c r="L5473" i="13" s="1"/>
  <c r="L5985" i="13" a="1"/>
  <c r="L5985" i="13" s="1"/>
  <c r="L6497" i="13" a="1"/>
  <c r="L6497" i="13" s="1"/>
  <c r="L7009" i="13" a="1"/>
  <c r="L7009" i="13" s="1"/>
  <c r="L7521" i="13" a="1"/>
  <c r="L7521" i="13" s="1"/>
  <c r="K2799" i="13" a="1"/>
  <c r="K2799" i="13" s="1"/>
  <c r="K3311" i="13" a="1"/>
  <c r="K3311" i="13" s="1"/>
  <c r="K3823" i="13" a="1"/>
  <c r="K3823" i="13" s="1"/>
  <c r="K4335" i="13" a="1"/>
  <c r="K4335" i="13" s="1"/>
  <c r="K4847" i="13" a="1"/>
  <c r="K4847" i="13" s="1"/>
  <c r="K5359" i="13" a="1"/>
  <c r="K5359" i="13" s="1"/>
  <c r="K5871" i="13" a="1"/>
  <c r="K5871" i="13" s="1"/>
  <c r="K6383" i="13" a="1"/>
  <c r="K6383" i="13" s="1"/>
  <c r="K6895" i="13" a="1"/>
  <c r="K6895" i="13" s="1"/>
  <c r="K7407" i="13" a="1"/>
  <c r="K7407" i="13" s="1"/>
  <c r="K7919" i="13" a="1"/>
  <c r="K7919" i="13" s="1"/>
  <c r="L4023" i="13" a="1"/>
  <c r="L4023" i="13" s="1"/>
  <c r="L4535" i="13" a="1"/>
  <c r="L4535" i="13" s="1"/>
  <c r="L5047" i="13" a="1"/>
  <c r="L5047" i="13" s="1"/>
  <c r="L5559" i="13" a="1"/>
  <c r="L5559" i="13" s="1"/>
  <c r="L6071" i="13" a="1"/>
  <c r="L6071" i="13" s="1"/>
  <c r="L6583" i="13" a="1"/>
  <c r="L6583" i="13" s="1"/>
  <c r="L7095" i="13" a="1"/>
  <c r="L7095" i="13" s="1"/>
  <c r="L7607" i="13" a="1"/>
  <c r="L7607" i="13" s="1"/>
  <c r="L8119" i="13" a="1"/>
  <c r="L8119" i="13" s="1"/>
  <c r="K2297" i="13" a="1"/>
  <c r="K2297" i="13" s="1"/>
  <c r="K2809" i="13" a="1"/>
  <c r="K2809" i="13" s="1"/>
  <c r="K3321" i="13" a="1"/>
  <c r="K3321" i="13" s="1"/>
  <c r="K3833" i="13" a="1"/>
  <c r="K3833" i="13" s="1"/>
  <c r="K4345" i="13" a="1"/>
  <c r="K4345" i="13" s="1"/>
  <c r="K4857" i="13" a="1"/>
  <c r="K4857" i="13" s="1"/>
  <c r="K5369" i="13" a="1"/>
  <c r="K5369" i="13" s="1"/>
  <c r="K5881" i="13" a="1"/>
  <c r="K5881" i="13" s="1"/>
  <c r="K6393" i="13" a="1"/>
  <c r="K6393" i="13" s="1"/>
  <c r="K6905" i="13" a="1"/>
  <c r="K6905" i="13" s="1"/>
  <c r="K7417" i="13" a="1"/>
  <c r="K7417" i="13" s="1"/>
  <c r="L7957" i="13" a="1"/>
  <c r="L7957" i="13" s="1"/>
  <c r="L8469" i="13" a="1"/>
  <c r="L8469" i="13" s="1"/>
  <c r="L8981" i="13" a="1"/>
  <c r="L8981" i="13" s="1"/>
  <c r="L9493" i="13" a="1"/>
  <c r="L9493" i="13" s="1"/>
  <c r="L10005" i="13" a="1"/>
  <c r="L10005" i="13" s="1"/>
  <c r="L10517" i="13" a="1"/>
  <c r="L10517" i="13" s="1"/>
  <c r="K8315" i="13" a="1"/>
  <c r="K8315" i="13" s="1"/>
  <c r="L847" i="13" a="1"/>
  <c r="L847" i="13" s="1"/>
  <c r="L425" i="13" a="1"/>
  <c r="L425" i="13" s="1"/>
  <c r="L937" i="13" a="1"/>
  <c r="L937" i="13" s="1"/>
  <c r="L1449" i="13" a="1"/>
  <c r="L1449" i="13" s="1"/>
  <c r="L1961" i="13" a="1"/>
  <c r="L1961" i="13" s="1"/>
  <c r="K26" i="13" a="1"/>
  <c r="K26" i="13" s="1"/>
  <c r="L248" i="13" a="1"/>
  <c r="L248" i="13" s="1"/>
  <c r="L760" i="13" a="1"/>
  <c r="L760" i="13" s="1"/>
  <c r="L1272" i="13" a="1"/>
  <c r="L1272" i="13" s="1"/>
  <c r="L1784" i="13" a="1"/>
  <c r="L1784" i="13" s="1"/>
  <c r="L2296" i="13" a="1"/>
  <c r="L2296" i="13" s="1"/>
  <c r="K490" i="13" a="1"/>
  <c r="K490" i="13" s="1"/>
  <c r="L1847" i="13" a="1"/>
  <c r="L1847" i="13" s="1"/>
  <c r="K2626" i="13" a="1"/>
  <c r="K2626" i="13" s="1"/>
  <c r="K3138" i="13" a="1"/>
  <c r="K3138" i="13" s="1"/>
  <c r="L459" i="13" a="1"/>
  <c r="L459" i="13" s="1"/>
  <c r="K1826" i="13" a="1"/>
  <c r="K1826" i="13" s="1"/>
  <c r="L238" i="13" a="1"/>
  <c r="L238" i="13" s="1"/>
  <c r="L750" i="13" a="1"/>
  <c r="L750" i="13" s="1"/>
  <c r="L1262" i="13" a="1"/>
  <c r="L1262" i="13" s="1"/>
  <c r="L1774" i="13" a="1"/>
  <c r="L1774" i="13" s="1"/>
  <c r="K2636" i="13" a="1"/>
  <c r="K2636" i="13" s="1"/>
  <c r="K3148" i="13" a="1"/>
  <c r="K3148" i="13" s="1"/>
  <c r="K3660" i="13" a="1"/>
  <c r="K3660" i="13" s="1"/>
  <c r="K4172" i="13" a="1"/>
  <c r="K4172" i="13" s="1"/>
  <c r="K4684" i="13" a="1"/>
  <c r="K4684" i="13" s="1"/>
  <c r="K5196" i="13" a="1"/>
  <c r="K5196" i="13" s="1"/>
  <c r="K5708" i="13" a="1"/>
  <c r="K5708" i="13" s="1"/>
  <c r="K6220" i="13" a="1"/>
  <c r="K6220" i="13" s="1"/>
  <c r="K6732" i="13" a="1"/>
  <c r="K6732" i="13" s="1"/>
  <c r="K7244" i="13" a="1"/>
  <c r="K7244" i="13" s="1"/>
  <c r="K7756" i="13" a="1"/>
  <c r="K7756" i="13" s="1"/>
  <c r="L3032" i="13" a="1"/>
  <c r="L3032" i="13" s="1"/>
  <c r="L3544" i="13" a="1"/>
  <c r="L3544" i="13" s="1"/>
  <c r="L4056" i="13" a="1"/>
  <c r="L4056" i="13" s="1"/>
  <c r="L4568" i="13" a="1"/>
  <c r="L4568" i="13" s="1"/>
  <c r="L5080" i="13" a="1"/>
  <c r="L5080" i="13" s="1"/>
  <c r="L5592" i="13" a="1"/>
  <c r="L5592" i="13" s="1"/>
  <c r="L6104" i="13" a="1"/>
  <c r="L6104" i="13" s="1"/>
  <c r="L6616" i="13" a="1"/>
  <c r="L6616" i="13" s="1"/>
  <c r="L7128" i="13" a="1"/>
  <c r="L7128" i="13" s="1"/>
  <c r="L7640" i="13" a="1"/>
  <c r="L7640" i="13" s="1"/>
  <c r="K3746" i="13" a="1"/>
  <c r="K3746" i="13" s="1"/>
  <c r="K4258" i="13" a="1"/>
  <c r="K4258" i="13" s="1"/>
  <c r="K4770" i="13" a="1"/>
  <c r="K4770" i="13" s="1"/>
  <c r="K5282" i="13" a="1"/>
  <c r="K5282" i="13" s="1"/>
  <c r="K5794" i="13" a="1"/>
  <c r="K5794" i="13" s="1"/>
  <c r="K6306" i="13" a="1"/>
  <c r="K6306" i="13" s="1"/>
  <c r="K6818" i="13" a="1"/>
  <c r="K6818" i="13" s="1"/>
  <c r="K7330" i="13" a="1"/>
  <c r="K7330" i="13" s="1"/>
  <c r="K7842" i="13" a="1"/>
  <c r="K7842" i="13" s="1"/>
  <c r="K8354" i="13" a="1"/>
  <c r="K8354" i="13" s="1"/>
  <c r="L2530" i="13" a="1"/>
  <c r="L2530" i="13" s="1"/>
  <c r="L3042" i="13" a="1"/>
  <c r="L3042" i="13" s="1"/>
  <c r="L3554" i="13" a="1"/>
  <c r="L3554" i="13" s="1"/>
  <c r="L4066" i="13" a="1"/>
  <c r="L4066" i="13" s="1"/>
  <c r="L4578" i="13" a="1"/>
  <c r="L4578" i="13" s="1"/>
  <c r="L5090" i="13" a="1"/>
  <c r="L5090" i="13" s="1"/>
  <c r="L5602" i="13" a="1"/>
  <c r="L5602" i="13" s="1"/>
  <c r="L6114" i="13" a="1"/>
  <c r="L6114" i="13" s="1"/>
  <c r="L6626" i="13" a="1"/>
  <c r="L6626" i="13" s="1"/>
  <c r="L7138" i="13" a="1"/>
  <c r="L7138" i="13" s="1"/>
  <c r="L7650" i="13" a="1"/>
  <c r="L7650" i="13" s="1"/>
  <c r="K8192" i="13" a="1"/>
  <c r="K8192" i="13" s="1"/>
  <c r="K8704" i="13" a="1"/>
  <c r="K8704" i="13" s="1"/>
  <c r="K9216" i="13" a="1"/>
  <c r="K9216" i="13" s="1"/>
  <c r="K9728" i="13" a="1"/>
  <c r="K9728" i="13" s="1"/>
  <c r="K10240" i="13" a="1"/>
  <c r="K10240" i="13" s="1"/>
  <c r="L8036" i="13" a="1"/>
  <c r="L8036" i="13" s="1"/>
  <c r="L8548" i="13" a="1"/>
  <c r="L8548" i="13" s="1"/>
  <c r="L9060" i="13" a="1"/>
  <c r="L9060" i="13" s="1"/>
  <c r="L9572" i="13" a="1"/>
  <c r="L9572" i="13" s="1"/>
  <c r="L10084" i="13" a="1"/>
  <c r="L10084" i="13" s="1"/>
  <c r="K10596" i="13" a="1"/>
  <c r="K10596" i="13" s="1"/>
  <c r="K8902" i="13" a="1"/>
  <c r="K8902" i="13" s="1"/>
  <c r="K9414" i="13" a="1"/>
  <c r="K9414" i="13" s="1"/>
  <c r="K9926" i="13" a="1"/>
  <c r="K9926" i="13" s="1"/>
  <c r="K10438" i="13" a="1"/>
  <c r="K10438" i="13" s="1"/>
  <c r="L8190" i="13" a="1"/>
  <c r="L8190" i="13" s="1"/>
  <c r="L8702" i="13" a="1"/>
  <c r="L8702" i="13" s="1"/>
  <c r="L9214" i="13" a="1"/>
  <c r="L9214" i="13" s="1"/>
  <c r="L9726" i="13" a="1"/>
  <c r="L9726" i="13" s="1"/>
  <c r="L10238" i="13" a="1"/>
  <c r="L10238" i="13" s="1"/>
  <c r="L415" i="13" a="1"/>
  <c r="L415" i="13" s="1"/>
  <c r="K316" i="13" a="1"/>
  <c r="K316" i="13" s="1"/>
  <c r="K828" i="13" a="1"/>
  <c r="K828" i="13" s="1"/>
  <c r="K1340" i="13" a="1"/>
  <c r="K1340" i="13" s="1"/>
  <c r="K1852" i="13" a="1"/>
  <c r="K1852" i="13" s="1"/>
  <c r="K2364" i="13" a="1"/>
  <c r="K2364" i="13" s="1"/>
  <c r="K139" i="13" a="1"/>
  <c r="K139" i="13" s="1"/>
  <c r="K651" i="13" a="1"/>
  <c r="K651" i="13" s="1"/>
  <c r="K1163" i="13" a="1"/>
  <c r="K1163" i="13" s="1"/>
  <c r="K1675" i="13" a="1"/>
  <c r="K1675" i="13" s="1"/>
  <c r="K2187" i="13" a="1"/>
  <c r="K2187" i="13" s="1"/>
  <c r="K62" i="13" a="1"/>
  <c r="K62" i="13" s="1"/>
  <c r="K1626" i="13" a="1"/>
  <c r="K1626" i="13" s="1"/>
  <c r="L2515" i="13" a="1"/>
  <c r="L2515" i="13" s="1"/>
  <c r="L3027" i="13" a="1"/>
  <c r="L3027" i="13" s="1"/>
  <c r="L23" i="13" a="1"/>
  <c r="L23" i="13" s="1"/>
  <c r="L1607" i="13" a="1"/>
  <c r="L1607" i="13" s="1"/>
  <c r="K129" i="13" a="1"/>
  <c r="K129" i="13" s="1"/>
  <c r="K641" i="13" a="1"/>
  <c r="K641" i="13" s="1"/>
  <c r="K1153" i="13" a="1"/>
  <c r="K1153" i="13" s="1"/>
  <c r="K1665" i="13" a="1"/>
  <c r="K1665" i="13" s="1"/>
  <c r="L2525" i="13" a="1"/>
  <c r="L2525" i="13" s="1"/>
  <c r="L3037" i="13" a="1"/>
  <c r="L3037" i="13" s="1"/>
  <c r="L3549" i="13" a="1"/>
  <c r="L3549" i="13" s="1"/>
  <c r="L4061" i="13" a="1"/>
  <c r="L4061" i="13" s="1"/>
  <c r="L4573" i="13" a="1"/>
  <c r="L4573" i="13" s="1"/>
  <c r="L5085" i="13" a="1"/>
  <c r="L5085" i="13" s="1"/>
  <c r="L5597" i="13" a="1"/>
  <c r="L5597" i="13" s="1"/>
  <c r="L6109" i="13" a="1"/>
  <c r="L6109" i="13" s="1"/>
  <c r="L6621" i="13" a="1"/>
  <c r="L6621" i="13" s="1"/>
  <c r="L7133" i="13" a="1"/>
  <c r="L7133" i="13" s="1"/>
  <c r="L7645" i="13" a="1"/>
  <c r="L7645" i="13" s="1"/>
  <c r="K2923" i="13" a="1"/>
  <c r="K2923" i="13" s="1"/>
  <c r="K3435" i="13" a="1"/>
  <c r="K3435" i="13" s="1"/>
  <c r="K3947" i="13" a="1"/>
  <c r="K3947" i="13" s="1"/>
  <c r="K4459" i="13" a="1"/>
  <c r="K4459" i="13" s="1"/>
  <c r="K4971" i="13" a="1"/>
  <c r="K4971" i="13" s="1"/>
  <c r="K5483" i="13" a="1"/>
  <c r="K5483" i="13" s="1"/>
  <c r="K5995" i="13" a="1"/>
  <c r="K5995" i="13" s="1"/>
  <c r="K6507" i="13" a="1"/>
  <c r="K6507" i="13" s="1"/>
  <c r="K7019" i="13" a="1"/>
  <c r="K7019" i="13" s="1"/>
  <c r="K7531" i="13" a="1"/>
  <c r="K7531" i="13" s="1"/>
  <c r="L3635" i="13" a="1"/>
  <c r="L3635" i="13" s="1"/>
  <c r="L4147" i="13" a="1"/>
  <c r="L4147" i="13" s="1"/>
  <c r="L4659" i="13" a="1"/>
  <c r="L4659" i="13" s="1"/>
  <c r="L5171" i="13" a="1"/>
  <c r="L5171" i="13" s="1"/>
  <c r="L5683" i="13" a="1"/>
  <c r="L5683" i="13" s="1"/>
  <c r="L6195" i="13" a="1"/>
  <c r="L6195" i="13" s="1"/>
  <c r="L6707" i="13" a="1"/>
  <c r="L6707" i="13" s="1"/>
  <c r="L7219" i="13" a="1"/>
  <c r="L7219" i="13" s="1"/>
  <c r="L7731" i="13" a="1"/>
  <c r="L7731" i="13" s="1"/>
  <c r="L8243" i="13" a="1"/>
  <c r="L8243" i="13" s="1"/>
  <c r="K2421" i="13" a="1"/>
  <c r="K2421" i="13" s="1"/>
  <c r="K2933" i="13" a="1"/>
  <c r="K2933" i="13" s="1"/>
  <c r="K3445" i="13" a="1"/>
  <c r="K3445" i="13" s="1"/>
  <c r="K3957" i="13" a="1"/>
  <c r="K3957" i="13" s="1"/>
  <c r="K4469" i="13" a="1"/>
  <c r="K4469" i="13" s="1"/>
  <c r="K4981" i="13" a="1"/>
  <c r="K4981" i="13" s="1"/>
  <c r="K5493" i="13" a="1"/>
  <c r="K5493" i="13" s="1"/>
  <c r="K6005" i="13" a="1"/>
  <c r="K6005" i="13" s="1"/>
  <c r="K6517" i="13" a="1"/>
  <c r="K6517" i="13" s="1"/>
  <c r="K7029" i="13" a="1"/>
  <c r="K7029" i="13" s="1"/>
  <c r="K7541" i="13" a="1"/>
  <c r="K7541" i="13" s="1"/>
  <c r="L8081" i="13" a="1"/>
  <c r="L8081" i="13" s="1"/>
  <c r="L8593" i="13" a="1"/>
  <c r="L8593" i="13" s="1"/>
  <c r="L9105" i="13" a="1"/>
  <c r="L9105" i="13" s="1"/>
  <c r="L9617" i="13" a="1"/>
  <c r="L9617" i="13" s="1"/>
  <c r="L10129" i="13" a="1"/>
  <c r="L10129" i="13" s="1"/>
  <c r="L10640" i="13" a="1"/>
  <c r="L10640" i="13" s="1"/>
  <c r="K8439" i="13" a="1"/>
  <c r="K8439" i="13" s="1"/>
  <c r="K8951" i="13" a="1"/>
  <c r="K8951" i="13" s="1"/>
  <c r="K9463" i="13" a="1"/>
  <c r="K9463" i="13" s="1"/>
  <c r="K9975" i="13" a="1"/>
  <c r="K9975" i="13" s="1"/>
  <c r="K10487" i="13" a="1"/>
  <c r="K10487" i="13" s="1"/>
  <c r="L8791" i="13" a="1"/>
  <c r="L8791" i="13" s="1"/>
  <c r="L9303" i="13" a="1"/>
  <c r="L9303" i="13" s="1"/>
  <c r="L9815" i="13" a="1"/>
  <c r="L9815" i="13" s="1"/>
  <c r="L10327" i="13" a="1"/>
  <c r="L10327" i="13" s="1"/>
  <c r="K8081" i="13" a="1"/>
  <c r="K8081" i="13" s="1"/>
  <c r="K8593" i="13" a="1"/>
  <c r="K8593" i="13" s="1"/>
  <c r="K9105" i="13" a="1"/>
  <c r="K9105" i="13" s="1"/>
  <c r="K9617" i="13" a="1"/>
  <c r="K9617" i="13" s="1"/>
  <c r="L327" i="13" a="1"/>
  <c r="L327" i="13" s="1"/>
  <c r="L293" i="13" a="1"/>
  <c r="L293" i="13" s="1"/>
  <c r="L805" i="13" a="1"/>
  <c r="L805" i="13" s="1"/>
  <c r="L1317" i="13" a="1"/>
  <c r="L1317" i="13" s="1"/>
  <c r="L1829" i="13" a="1"/>
  <c r="L1829" i="13" s="1"/>
  <c r="L2341" i="13" a="1"/>
  <c r="L2341" i="13" s="1"/>
  <c r="L116" i="13" a="1"/>
  <c r="L116" i="13" s="1"/>
  <c r="L628" i="13" a="1"/>
  <c r="L628" i="13" s="1"/>
  <c r="L1140" i="13" a="1"/>
  <c r="L1140" i="13" s="1"/>
  <c r="L1652" i="13" a="1"/>
  <c r="L1652" i="13" s="1"/>
  <c r="L2164" i="13" a="1"/>
  <c r="L2164" i="13" s="1"/>
  <c r="L2676" i="13" a="1"/>
  <c r="L2676" i="13" s="1"/>
  <c r="K1582" i="13" a="1"/>
  <c r="K1582" i="13" s="1"/>
  <c r="K2494" i="13" a="1"/>
  <c r="K2494" i="13" s="1"/>
  <c r="K3006" i="13" a="1"/>
  <c r="K3006" i="13" s="1"/>
  <c r="K3518" i="13" a="1"/>
  <c r="K3518" i="13" s="1"/>
  <c r="K1566" i="13" a="1"/>
  <c r="K1566" i="13" s="1"/>
  <c r="L106" i="13" a="1"/>
  <c r="L106" i="13" s="1"/>
  <c r="L618" i="13" a="1"/>
  <c r="L618" i="13" s="1"/>
  <c r="L1130" i="13" a="1"/>
  <c r="L1130" i="13" s="1"/>
  <c r="L1642" i="13" a="1"/>
  <c r="L1642" i="13" s="1"/>
  <c r="K2504" i="13" a="1"/>
  <c r="K2504" i="13" s="1"/>
  <c r="K3016" i="13" a="1"/>
  <c r="K3016" i="13" s="1"/>
  <c r="K3528" i="13" a="1"/>
  <c r="K3528" i="13" s="1"/>
  <c r="K4040" i="13" a="1"/>
  <c r="K4040" i="13" s="1"/>
  <c r="K4552" i="13" a="1"/>
  <c r="K4552" i="13" s="1"/>
  <c r="K5064" i="13" a="1"/>
  <c r="K5064" i="13" s="1"/>
  <c r="K5576" i="13" a="1"/>
  <c r="K5576" i="13" s="1"/>
  <c r="K6088" i="13" a="1"/>
  <c r="K6088" i="13" s="1"/>
  <c r="K6600" i="13" a="1"/>
  <c r="K6600" i="13" s="1"/>
  <c r="K7112" i="13" a="1"/>
  <c r="K7112" i="13" s="1"/>
  <c r="K7624" i="13" a="1"/>
  <c r="K7624" i="13" s="1"/>
  <c r="L2900" i="13" a="1"/>
  <c r="L2900" i="13" s="1"/>
  <c r="L3412" i="13" a="1"/>
  <c r="L3412" i="13" s="1"/>
  <c r="L3924" i="13" a="1"/>
  <c r="L3924" i="13" s="1"/>
  <c r="L4436" i="13" a="1"/>
  <c r="L4436" i="13" s="1"/>
  <c r="L4948" i="13" a="1"/>
  <c r="L4948" i="13" s="1"/>
  <c r="L5460" i="13" a="1"/>
  <c r="L5460" i="13" s="1"/>
  <c r="L5972" i="13" a="1"/>
  <c r="L5972" i="13" s="1"/>
  <c r="L6484" i="13" a="1"/>
  <c r="L6484" i="13" s="1"/>
  <c r="L6996" i="13" a="1"/>
  <c r="L6996" i="13" s="1"/>
  <c r="L7508" i="13" a="1"/>
  <c r="L7508" i="13" s="1"/>
  <c r="K3614" i="13" a="1"/>
  <c r="K3614" i="13" s="1"/>
  <c r="K4126" i="13" a="1"/>
  <c r="K4126" i="13" s="1"/>
  <c r="K4638" i="13" a="1"/>
  <c r="K4638" i="13" s="1"/>
  <c r="K5150" i="13" a="1"/>
  <c r="K5150" i="13" s="1"/>
  <c r="K5662" i="13" a="1"/>
  <c r="K5662" i="13" s="1"/>
  <c r="K6174" i="13" a="1"/>
  <c r="K6174" i="13" s="1"/>
  <c r="K6686" i="13" a="1"/>
  <c r="K6686" i="13" s="1"/>
  <c r="K7198" i="13" a="1"/>
  <c r="K7198" i="13" s="1"/>
  <c r="K7710" i="13" a="1"/>
  <c r="K7710" i="13" s="1"/>
  <c r="K8222" i="13" a="1"/>
  <c r="K8222" i="13" s="1"/>
  <c r="L2398" i="13" a="1"/>
  <c r="L2398" i="13" s="1"/>
  <c r="L2910" i="13" a="1"/>
  <c r="L2910" i="13" s="1"/>
  <c r="L3422" i="13" a="1"/>
  <c r="L3422" i="13" s="1"/>
  <c r="L3934" i="13" a="1"/>
  <c r="L3934" i="13" s="1"/>
  <c r="L4446" i="13" a="1"/>
  <c r="L4446" i="13" s="1"/>
  <c r="L4958" i="13" a="1"/>
  <c r="L4958" i="13" s="1"/>
  <c r="L5470" i="13" a="1"/>
  <c r="L5470" i="13" s="1"/>
  <c r="L5982" i="13" a="1"/>
  <c r="L5982" i="13" s="1"/>
  <c r="L6494" i="13" a="1"/>
  <c r="L6494" i="13" s="1"/>
  <c r="L7006" i="13" a="1"/>
  <c r="L7006" i="13" s="1"/>
  <c r="L7518" i="13" a="1"/>
  <c r="L7518" i="13" s="1"/>
  <c r="K8060" i="13" a="1"/>
  <c r="K8060" i="13" s="1"/>
  <c r="K8572" i="13" a="1"/>
  <c r="K8572" i="13" s="1"/>
  <c r="K9084" i="13" a="1"/>
  <c r="K9084" i="13" s="1"/>
  <c r="K9596" i="13" a="1"/>
  <c r="K9596" i="13" s="1"/>
  <c r="K10108" i="13" a="1"/>
  <c r="K10108" i="13" s="1"/>
  <c r="K10619" i="13" a="1"/>
  <c r="K10619" i="13" s="1"/>
  <c r="L8416" i="13" a="1"/>
  <c r="L8416" i="13" s="1"/>
  <c r="L8928" i="13" a="1"/>
  <c r="L8928" i="13" s="1"/>
  <c r="L9440" i="13" a="1"/>
  <c r="L9440" i="13" s="1"/>
  <c r="L9952" i="13" a="1"/>
  <c r="L9952" i="13" s="1"/>
  <c r="L10464" i="13" a="1"/>
  <c r="L10464" i="13" s="1"/>
  <c r="K8770" i="13" a="1"/>
  <c r="K8770" i="13" s="1"/>
  <c r="K9282" i="13" a="1"/>
  <c r="K9282" i="13" s="1"/>
  <c r="K9794" i="13" a="1"/>
  <c r="K9794" i="13" s="1"/>
  <c r="K10299" i="13" a="1"/>
  <c r="K10299" i="13" s="1"/>
  <c r="L10139" i="13" a="1"/>
  <c r="L10139" i="13" s="1"/>
  <c r="K9635" i="13" a="1"/>
  <c r="K9635" i="13" s="1"/>
  <c r="L9475" i="13" a="1"/>
  <c r="L9475" i="13" s="1"/>
  <c r="K8765" i="13" a="1"/>
  <c r="K8765" i="13" s="1"/>
  <c r="K10293" i="13" a="1"/>
  <c r="K10293" i="13" s="1"/>
  <c r="K10539" i="13" a="1"/>
  <c r="K10539" i="13" s="1"/>
  <c r="K10099" i="13" a="1"/>
  <c r="K10099" i="13" s="1"/>
  <c r="L9939" i="13" a="1"/>
  <c r="L9939" i="13" s="1"/>
  <c r="K9229" i="13" a="1"/>
  <c r="K9229" i="13" s="1"/>
  <c r="K10525" i="13" a="1"/>
  <c r="K10525" i="13" s="1"/>
  <c r="L8394" i="13" a="1"/>
  <c r="L8394" i="13" s="1"/>
  <c r="K10122" i="13" a="1"/>
  <c r="K10122" i="13" s="1"/>
  <c r="L8530" i="13" a="1"/>
  <c r="L8530" i="13" s="1"/>
  <c r="K10121" i="13" a="1"/>
  <c r="K10121" i="13" s="1"/>
  <c r="L8354" i="13" a="1"/>
  <c r="L8354" i="13" s="1"/>
  <c r="K10233" i="13" a="1"/>
  <c r="K10233" i="13" s="1"/>
  <c r="K8787" i="13" a="1"/>
  <c r="K8787" i="13" s="1"/>
  <c r="L2427" i="13" a="1"/>
  <c r="L2427" i="13" s="1"/>
  <c r="L2939" i="13" a="1"/>
  <c r="L2939" i="13" s="1"/>
  <c r="L3451" i="13" a="1"/>
  <c r="L3451" i="13" s="1"/>
  <c r="K1434" i="13" a="1"/>
  <c r="K1434" i="13" s="1"/>
  <c r="K41" i="13" a="1"/>
  <c r="K41" i="13" s="1"/>
  <c r="K553" i="13" a="1"/>
  <c r="K553" i="13" s="1"/>
  <c r="K1065" i="13" a="1"/>
  <c r="K1065" i="13" s="1"/>
  <c r="K1577" i="13" a="1"/>
  <c r="K1577" i="13" s="1"/>
  <c r="K2089" i="13" a="1"/>
  <c r="K2089" i="13" s="1"/>
  <c r="L2949" i="13" a="1"/>
  <c r="L2949" i="13" s="1"/>
  <c r="L3461" i="13" a="1"/>
  <c r="L3461" i="13" s="1"/>
  <c r="L3973" i="13" a="1"/>
  <c r="L3973" i="13" s="1"/>
  <c r="L4485" i="13" a="1"/>
  <c r="L4485" i="13" s="1"/>
  <c r="L4997" i="13" a="1"/>
  <c r="L4997" i="13" s="1"/>
  <c r="L5509" i="13" a="1"/>
  <c r="L5509" i="13" s="1"/>
  <c r="L6021" i="13" a="1"/>
  <c r="L6021" i="13" s="1"/>
  <c r="L6533" i="13" a="1"/>
  <c r="L6533" i="13" s="1"/>
  <c r="L7045" i="13" a="1"/>
  <c r="L7045" i="13" s="1"/>
  <c r="L7557" i="13" a="1"/>
  <c r="L7557" i="13" s="1"/>
  <c r="K2835" i="13" a="1"/>
  <c r="K2835" i="13" s="1"/>
  <c r="K3347" i="13" a="1"/>
  <c r="K3347" i="13" s="1"/>
  <c r="K3859" i="13" a="1"/>
  <c r="K3859" i="13" s="1"/>
  <c r="K4371" i="13" a="1"/>
  <c r="K4371" i="13" s="1"/>
  <c r="K4883" i="13" a="1"/>
  <c r="K4883" i="13" s="1"/>
  <c r="K5395" i="13" a="1"/>
  <c r="K5395" i="13" s="1"/>
  <c r="K5907" i="13" a="1"/>
  <c r="K5907" i="13" s="1"/>
  <c r="K6419" i="13" a="1"/>
  <c r="K6419" i="13" s="1"/>
  <c r="K6931" i="13" a="1"/>
  <c r="K6931" i="13" s="1"/>
  <c r="K7443" i="13" a="1"/>
  <c r="K7443" i="13" s="1"/>
  <c r="L3547" i="13" a="1"/>
  <c r="L3547" i="13" s="1"/>
  <c r="L4059" i="13" a="1"/>
  <c r="L4059" i="13" s="1"/>
  <c r="L4571" i="13" a="1"/>
  <c r="L4571" i="13" s="1"/>
  <c r="L5083" i="13" a="1"/>
  <c r="L5083" i="13" s="1"/>
  <c r="L5595" i="13" a="1"/>
  <c r="L5595" i="13" s="1"/>
  <c r="L6107" i="13" a="1"/>
  <c r="L6107" i="13" s="1"/>
  <c r="L6619" i="13" a="1"/>
  <c r="L6619" i="13" s="1"/>
  <c r="L7131" i="13" a="1"/>
  <c r="L7131" i="13" s="1"/>
  <c r="L7643" i="13" a="1"/>
  <c r="L7643" i="13" s="1"/>
  <c r="L8155" i="13" a="1"/>
  <c r="L8155" i="13" s="1"/>
  <c r="K2333" i="13" a="1"/>
  <c r="K2333" i="13" s="1"/>
  <c r="K2845" i="13" a="1"/>
  <c r="K2845" i="13" s="1"/>
  <c r="K3357" i="13" a="1"/>
  <c r="K3357" i="13" s="1"/>
  <c r="K3869" i="13" a="1"/>
  <c r="K3869" i="13" s="1"/>
  <c r="K4381" i="13" a="1"/>
  <c r="K4381" i="13" s="1"/>
  <c r="K4893" i="13" a="1"/>
  <c r="K4893" i="13" s="1"/>
  <c r="K5405" i="13" a="1"/>
  <c r="K5405" i="13" s="1"/>
  <c r="K5917" i="13" a="1"/>
  <c r="K5917" i="13" s="1"/>
  <c r="K6429" i="13" a="1"/>
  <c r="K6429" i="13" s="1"/>
  <c r="K6941" i="13" a="1"/>
  <c r="K6941" i="13" s="1"/>
  <c r="K7453" i="13" a="1"/>
  <c r="K7453" i="13" s="1"/>
  <c r="L7993" i="13" a="1"/>
  <c r="L7993" i="13" s="1"/>
  <c r="L8505" i="13" a="1"/>
  <c r="L8505" i="13" s="1"/>
  <c r="L9017" i="13" a="1"/>
  <c r="L9017" i="13" s="1"/>
  <c r="L9529" i="13" a="1"/>
  <c r="L9529" i="13" s="1"/>
  <c r="L10041" i="13" a="1"/>
  <c r="L10041" i="13" s="1"/>
  <c r="L10553" i="13" a="1"/>
  <c r="L10553" i="13" s="1"/>
  <c r="K8351" i="13" a="1"/>
  <c r="K8351" i="13" s="1"/>
  <c r="K8863" i="13" a="1"/>
  <c r="K8863" i="13" s="1"/>
  <c r="K9375" i="13" a="1"/>
  <c r="K9375" i="13" s="1"/>
  <c r="K9887" i="13" a="1"/>
  <c r="K9887" i="13" s="1"/>
  <c r="K10399" i="13" a="1"/>
  <c r="K10399" i="13" s="1"/>
  <c r="L8703" i="13" a="1"/>
  <c r="L8703" i="13" s="1"/>
  <c r="L9215" i="13" a="1"/>
  <c r="L9215" i="13" s="1"/>
  <c r="L9727" i="13" a="1"/>
  <c r="L9727" i="13" s="1"/>
  <c r="L10239" i="13" a="1"/>
  <c r="L10239" i="13" s="1"/>
  <c r="K7993" i="13" a="1"/>
  <c r="K7993" i="13" s="1"/>
  <c r="K8505" i="13" a="1"/>
  <c r="K8505" i="13" s="1"/>
  <c r="K9017" i="13" a="1"/>
  <c r="K9017" i="13" s="1"/>
  <c r="K9529" i="13" a="1"/>
  <c r="K9529" i="13" s="1"/>
  <c r="K10041" i="13" a="1"/>
  <c r="K10041" i="13" s="1"/>
  <c r="L205" i="13" a="1"/>
  <c r="L205" i="13" s="1"/>
  <c r="L717" i="13" a="1"/>
  <c r="L717" i="13" s="1"/>
  <c r="L1229" i="13" a="1"/>
  <c r="L1229" i="13" s="1"/>
  <c r="L1741" i="13" a="1"/>
  <c r="L1741" i="13" s="1"/>
  <c r="L2253" i="13" a="1"/>
  <c r="L2253" i="13" s="1"/>
  <c r="L28" i="13" a="1"/>
  <c r="L28" i="13" s="1"/>
  <c r="L540" i="13" a="1"/>
  <c r="L540" i="13" s="1"/>
  <c r="L1052" i="13" a="1"/>
  <c r="L1052" i="13" s="1"/>
  <c r="L1564" i="13" a="1"/>
  <c r="L1564" i="13" s="1"/>
  <c r="L2076" i="13" a="1"/>
  <c r="L2076" i="13" s="1"/>
  <c r="L2588" i="13" a="1"/>
  <c r="L2588" i="13" s="1"/>
  <c r="K1402" i="13" a="1"/>
  <c r="K1402" i="13" s="1"/>
  <c r="K2406" i="13" a="1"/>
  <c r="K2406" i="13" s="1"/>
  <c r="K2918" i="13" a="1"/>
  <c r="K2918" i="13" s="1"/>
  <c r="K3430" i="13" a="1"/>
  <c r="K3430" i="13" s="1"/>
  <c r="L1391" i="13" a="1"/>
  <c r="L1391" i="13" s="1"/>
  <c r="L18" i="13" a="1"/>
  <c r="L18" i="13" s="1"/>
  <c r="L530" i="13" a="1"/>
  <c r="L530" i="13" s="1"/>
  <c r="L1042" i="13" a="1"/>
  <c r="L1042" i="13" s="1"/>
  <c r="L1554" i="13" a="1"/>
  <c r="L1554" i="13" s="1"/>
  <c r="L2066" i="13" a="1"/>
  <c r="L2066" i="13" s="1"/>
  <c r="K2928" i="13" a="1"/>
  <c r="K2928" i="13" s="1"/>
  <c r="K3440" i="13" a="1"/>
  <c r="K3440" i="13" s="1"/>
  <c r="K3952" i="13" a="1"/>
  <c r="K3952" i="13" s="1"/>
  <c r="K4464" i="13" a="1"/>
  <c r="K4464" i="13" s="1"/>
  <c r="K4976" i="13" a="1"/>
  <c r="K4976" i="13" s="1"/>
  <c r="K5488" i="13" a="1"/>
  <c r="K5488" i="13" s="1"/>
  <c r="K6000" i="13" a="1"/>
  <c r="K6000" i="13" s="1"/>
  <c r="K6512" i="13" a="1"/>
  <c r="K6512" i="13" s="1"/>
  <c r="K7024" i="13" a="1"/>
  <c r="K7024" i="13" s="1"/>
  <c r="K7536" i="13" a="1"/>
  <c r="K7536" i="13" s="1"/>
  <c r="L2812" i="13" a="1"/>
  <c r="L2812" i="13" s="1"/>
  <c r="L3324" i="13" a="1"/>
  <c r="L3324" i="13" s="1"/>
  <c r="L3836" i="13" a="1"/>
  <c r="L3836" i="13" s="1"/>
  <c r="L4348" i="13" a="1"/>
  <c r="L4348" i="13" s="1"/>
  <c r="L4860" i="13" a="1"/>
  <c r="L4860" i="13" s="1"/>
  <c r="L5372" i="13" a="1"/>
  <c r="L5372" i="13" s="1"/>
  <c r="L5884" i="13" a="1"/>
  <c r="L5884" i="13" s="1"/>
  <c r="L6396" i="13" a="1"/>
  <c r="L6396" i="13" s="1"/>
  <c r="L6908" i="13" a="1"/>
  <c r="L6908" i="13" s="1"/>
  <c r="L7420" i="13" a="1"/>
  <c r="L7420" i="13" s="1"/>
  <c r="L7932" i="13" a="1"/>
  <c r="L7932" i="13" s="1"/>
  <c r="K4038" i="13" a="1"/>
  <c r="K4038" i="13" s="1"/>
  <c r="K4550" i="13" a="1"/>
  <c r="K4550" i="13" s="1"/>
  <c r="K5062" i="13" a="1"/>
  <c r="K5062" i="13" s="1"/>
  <c r="K5574" i="13" a="1"/>
  <c r="K5574" i="13" s="1"/>
  <c r="K6086" i="13" a="1"/>
  <c r="K6086" i="13" s="1"/>
  <c r="K6598" i="13" a="1"/>
  <c r="K6598" i="13" s="1"/>
  <c r="K7110" i="13" a="1"/>
  <c r="K7110" i="13" s="1"/>
  <c r="K7622" i="13" a="1"/>
  <c r="K7622" i="13" s="1"/>
  <c r="K8134" i="13" a="1"/>
  <c r="K8134" i="13" s="1"/>
  <c r="L2310" i="13" a="1"/>
  <c r="L2310" i="13" s="1"/>
  <c r="L2822" i="13" a="1"/>
  <c r="L2822" i="13" s="1"/>
  <c r="L3334" i="13" a="1"/>
  <c r="L3334" i="13" s="1"/>
  <c r="L3846" i="13" a="1"/>
  <c r="L3846" i="13" s="1"/>
  <c r="L4358" i="13" a="1"/>
  <c r="L4358" i="13" s="1"/>
  <c r="L4870" i="13" a="1"/>
  <c r="L4870" i="13" s="1"/>
  <c r="L5382" i="13" a="1"/>
  <c r="L5382" i="13" s="1"/>
  <c r="L5894" i="13" a="1"/>
  <c r="L5894" i="13" s="1"/>
  <c r="L6406" i="13" a="1"/>
  <c r="L6406" i="13" s="1"/>
  <c r="L6918" i="13" a="1"/>
  <c r="L6918" i="13" s="1"/>
  <c r="L7430" i="13" a="1"/>
  <c r="L7430" i="13" s="1"/>
  <c r="K7972" i="13" a="1"/>
  <c r="K7972" i="13" s="1"/>
  <c r="K8484" i="13" a="1"/>
  <c r="K8484" i="13" s="1"/>
  <c r="K8996" i="13" a="1"/>
  <c r="K8996" i="13" s="1"/>
  <c r="K9508" i="13" a="1"/>
  <c r="K9508" i="13" s="1"/>
  <c r="K10020" i="13" a="1"/>
  <c r="K10020" i="13" s="1"/>
  <c r="K10532" i="13" a="1"/>
  <c r="K10532" i="13" s="1"/>
  <c r="L8328" i="13" a="1"/>
  <c r="L8328" i="13" s="1"/>
  <c r="L8840" i="13" a="1"/>
  <c r="L8840" i="13" s="1"/>
  <c r="L9352" i="13" a="1"/>
  <c r="L9352" i="13" s="1"/>
  <c r="L9864" i="13" a="1"/>
  <c r="L9864" i="13" s="1"/>
  <c r="L10376" i="13" a="1"/>
  <c r="L10376" i="13" s="1"/>
  <c r="K8682" i="13" a="1"/>
  <c r="K8682" i="13" s="1"/>
  <c r="K9194" i="13" a="1"/>
  <c r="K9194" i="13" s="1"/>
  <c r="K9706" i="13" a="1"/>
  <c r="K9706" i="13" s="1"/>
  <c r="K9947" i="13" a="1"/>
  <c r="K9947" i="13" s="1"/>
  <c r="L9787" i="13" a="1"/>
  <c r="L9787" i="13" s="1"/>
  <c r="K9283" i="13" a="1"/>
  <c r="K9283" i="13" s="1"/>
  <c r="L9123" i="13" a="1"/>
  <c r="L9123" i="13" s="1"/>
  <c r="K8413" i="13" a="1"/>
  <c r="K8413" i="13" s="1"/>
  <c r="K10117" i="13" a="1"/>
  <c r="K10117" i="13" s="1"/>
  <c r="K10187" i="13" a="1"/>
  <c r="K10187" i="13" s="1"/>
  <c r="K9747" i="13" a="1"/>
  <c r="K9747" i="13" s="1"/>
  <c r="L9587" i="13" a="1"/>
  <c r="L9587" i="13" s="1"/>
  <c r="K8877" i="13" a="1"/>
  <c r="K8877" i="13" s="1"/>
  <c r="K10349" i="13" a="1"/>
  <c r="K10349" i="13" s="1"/>
  <c r="L8658" i="13" a="1"/>
  <c r="L8658" i="13" s="1"/>
  <c r="K10210" i="13" a="1"/>
  <c r="K10210" i="13" s="1"/>
  <c r="L8794" i="13" a="1"/>
  <c r="L8794" i="13" s="1"/>
  <c r="K10305" i="13" a="1"/>
  <c r="K10305" i="13" s="1"/>
  <c r="L8618" i="13" a="1"/>
  <c r="L8618" i="13" s="1"/>
  <c r="K10409" i="13" a="1"/>
  <c r="K10409" i="13" s="1"/>
  <c r="K8875" i="13" a="1"/>
  <c r="K8875" i="13" s="1"/>
  <c r="L495" i="13" a="1"/>
  <c r="L495" i="13" s="1"/>
  <c r="K336" i="13" a="1"/>
  <c r="K336" i="13" s="1"/>
  <c r="K848" i="13" a="1"/>
  <c r="K848" i="13" s="1"/>
  <c r="K1360" i="13" a="1"/>
  <c r="K1360" i="13" s="1"/>
  <c r="K1872" i="13" a="1"/>
  <c r="K1872" i="13" s="1"/>
  <c r="K2384" i="13" a="1"/>
  <c r="K2384" i="13" s="1"/>
  <c r="K159" i="13" a="1"/>
  <c r="K159" i="13" s="1"/>
  <c r="K671" i="13" a="1"/>
  <c r="K671" i="13" s="1"/>
  <c r="K1183" i="13" a="1"/>
  <c r="K1183" i="13" s="1"/>
  <c r="K1695" i="13" a="1"/>
  <c r="K1695" i="13" s="1"/>
  <c r="K2207" i="13" a="1"/>
  <c r="K2207" i="13" s="1"/>
  <c r="K138" i="13" a="1"/>
  <c r="K138" i="13" s="1"/>
  <c r="K1666" i="13" a="1"/>
  <c r="K1666" i="13" s="1"/>
  <c r="L2535" i="13" a="1"/>
  <c r="L2535" i="13" s="1"/>
  <c r="L3047" i="13" a="1"/>
  <c r="L3047" i="13" s="1"/>
  <c r="K102" i="13" a="1"/>
  <c r="K102" i="13" s="1"/>
  <c r="L1647" i="13" a="1"/>
  <c r="L1647" i="13" s="1"/>
  <c r="K149" i="13" a="1"/>
  <c r="K149" i="13" s="1"/>
  <c r="K661" i="13" a="1"/>
  <c r="K661" i="13" s="1"/>
  <c r="K1173" i="13" a="1"/>
  <c r="K1173" i="13" s="1"/>
  <c r="K1685" i="13" a="1"/>
  <c r="K1685" i="13" s="1"/>
  <c r="L2545" i="13" a="1"/>
  <c r="L2545" i="13" s="1"/>
  <c r="L3057" i="13" a="1"/>
  <c r="L3057" i="13" s="1"/>
  <c r="L3569" i="13" a="1"/>
  <c r="L3569" i="13" s="1"/>
  <c r="L4081" i="13" a="1"/>
  <c r="L4081" i="13" s="1"/>
  <c r="L4593" i="13" a="1"/>
  <c r="L4593" i="13" s="1"/>
  <c r="L5105" i="13" a="1"/>
  <c r="L5105" i="13" s="1"/>
  <c r="L5617" i="13" a="1"/>
  <c r="L5617" i="13" s="1"/>
  <c r="L6129" i="13" a="1"/>
  <c r="L6129" i="13" s="1"/>
  <c r="L6641" i="13" a="1"/>
  <c r="L6641" i="13" s="1"/>
  <c r="L7153" i="13" a="1"/>
  <c r="L7153" i="13" s="1"/>
  <c r="L7665" i="13" a="1"/>
  <c r="L7665" i="13" s="1"/>
  <c r="K2943" i="13" a="1"/>
  <c r="K2943" i="13" s="1"/>
  <c r="K3455" i="13" a="1"/>
  <c r="K3455" i="13" s="1"/>
  <c r="K3967" i="13" a="1"/>
  <c r="K3967" i="13" s="1"/>
  <c r="K4479" i="13" a="1"/>
  <c r="K4479" i="13" s="1"/>
  <c r="K4991" i="13" a="1"/>
  <c r="K4991" i="13" s="1"/>
  <c r="K5503" i="13" a="1"/>
  <c r="K5503" i="13" s="1"/>
  <c r="K6015" i="13" a="1"/>
  <c r="K6015" i="13" s="1"/>
  <c r="K6527" i="13" a="1"/>
  <c r="K6527" i="13" s="1"/>
  <c r="K7039" i="13" a="1"/>
  <c r="K7039" i="13" s="1"/>
  <c r="K7551" i="13" a="1"/>
  <c r="K7551" i="13" s="1"/>
  <c r="L3655" i="13" a="1"/>
  <c r="L3655" i="13" s="1"/>
  <c r="L4167" i="13" a="1"/>
  <c r="L4167" i="13" s="1"/>
  <c r="L4679" i="13" a="1"/>
  <c r="L4679" i="13" s="1"/>
  <c r="L5191" i="13" a="1"/>
  <c r="L5191" i="13" s="1"/>
  <c r="L5703" i="13" a="1"/>
  <c r="L5703" i="13" s="1"/>
  <c r="L6215" i="13" a="1"/>
  <c r="L6215" i="13" s="1"/>
  <c r="L6727" i="13" a="1"/>
  <c r="L6727" i="13" s="1"/>
  <c r="L7239" i="13" a="1"/>
  <c r="L7239" i="13" s="1"/>
  <c r="L7751" i="13" a="1"/>
  <c r="L7751" i="13" s="1"/>
  <c r="L8263" i="13" a="1"/>
  <c r="L8263" i="13" s="1"/>
  <c r="K2441" i="13" a="1"/>
  <c r="K2441" i="13" s="1"/>
  <c r="K2953" i="13" a="1"/>
  <c r="K2953" i="13" s="1"/>
  <c r="K3465" i="13" a="1"/>
  <c r="K3465" i="13" s="1"/>
  <c r="K3977" i="13" a="1"/>
  <c r="K3977" i="13" s="1"/>
  <c r="K4489" i="13" a="1"/>
  <c r="K4489" i="13" s="1"/>
  <c r="K5001" i="13" a="1"/>
  <c r="K5001" i="13" s="1"/>
  <c r="K5513" i="13" a="1"/>
  <c r="K5513" i="13" s="1"/>
  <c r="K6025" i="13" a="1"/>
  <c r="K6025" i="13" s="1"/>
  <c r="K6537" i="13" a="1"/>
  <c r="K6537" i="13" s="1"/>
  <c r="K7049" i="13" a="1"/>
  <c r="K7049" i="13" s="1"/>
  <c r="K7561" i="13" a="1"/>
  <c r="K7561" i="13" s="1"/>
  <c r="L8101" i="13" a="1"/>
  <c r="L8101" i="13" s="1"/>
  <c r="L8613" i="13" a="1"/>
  <c r="L8613" i="13" s="1"/>
  <c r="L9125" i="13" a="1"/>
  <c r="L9125" i="13" s="1"/>
  <c r="L9637" i="13" a="1"/>
  <c r="L9637" i="13" s="1"/>
  <c r="L10149" i="13" a="1"/>
  <c r="L10149" i="13" s="1"/>
  <c r="K7947" i="13" a="1"/>
  <c r="K7947" i="13" s="1"/>
  <c r="K8459" i="13" a="1"/>
  <c r="K8459" i="13" s="1"/>
  <c r="L57" i="13" a="1"/>
  <c r="L57" i="13" s="1"/>
  <c r="L569" i="13" a="1"/>
  <c r="L569" i="13" s="1"/>
  <c r="L1081" i="13" a="1"/>
  <c r="L1081" i="13" s="1"/>
  <c r="L1593" i="13" a="1"/>
  <c r="L1593" i="13" s="1"/>
  <c r="L2105" i="13" a="1"/>
  <c r="L2105" i="13" s="1"/>
  <c r="K614" i="13" a="1"/>
  <c r="K614" i="13" s="1"/>
  <c r="L392" i="13" a="1"/>
  <c r="L392" i="13" s="1"/>
  <c r="L904" i="13" a="1"/>
  <c r="L904" i="13" s="1"/>
  <c r="L1416" i="13" a="1"/>
  <c r="L1416" i="13" s="1"/>
  <c r="L1928" i="13" a="1"/>
  <c r="L1928" i="13" s="1"/>
  <c r="L2440" i="13" a="1"/>
  <c r="L2440" i="13" s="1"/>
  <c r="K1058" i="13" a="1"/>
  <c r="K1058" i="13" s="1"/>
  <c r="K2138" i="13" a="1"/>
  <c r="K2138" i="13" s="1"/>
  <c r="K2770" i="13" a="1"/>
  <c r="K2770" i="13" s="1"/>
  <c r="K3282" i="13" a="1"/>
  <c r="K3282" i="13" s="1"/>
  <c r="K1046" i="13" a="1"/>
  <c r="K1046" i="13" s="1"/>
  <c r="L2111" i="13" a="1"/>
  <c r="L2111" i="13" s="1"/>
  <c r="L382" i="13" a="1"/>
  <c r="L382" i="13" s="1"/>
  <c r="L894" i="13" a="1"/>
  <c r="L894" i="13" s="1"/>
  <c r="L1406" i="13" a="1"/>
  <c r="L1406" i="13" s="1"/>
  <c r="L1918" i="13" a="1"/>
  <c r="L1918" i="13" s="1"/>
  <c r="K2780" i="13" a="1"/>
  <c r="K2780" i="13" s="1"/>
  <c r="K3292" i="13" a="1"/>
  <c r="K3292" i="13" s="1"/>
  <c r="K3804" i="13" a="1"/>
  <c r="K3804" i="13" s="1"/>
  <c r="K4316" i="13" a="1"/>
  <c r="K4316" i="13" s="1"/>
  <c r="K4828" i="13" a="1"/>
  <c r="K4828" i="13" s="1"/>
  <c r="K5340" i="13" a="1"/>
  <c r="K5340" i="13" s="1"/>
  <c r="K5852" i="13" a="1"/>
  <c r="K5852" i="13" s="1"/>
  <c r="K6364" i="13" a="1"/>
  <c r="K6364" i="13" s="1"/>
  <c r="K6876" i="13" a="1"/>
  <c r="K6876" i="13" s="1"/>
  <c r="K7388" i="13" a="1"/>
  <c r="K7388" i="13" s="1"/>
  <c r="K7900" i="13" a="1"/>
  <c r="K7900" i="13" s="1"/>
  <c r="L3176" i="13" a="1"/>
  <c r="L3176" i="13" s="1"/>
  <c r="L3688" i="13" a="1"/>
  <c r="L3688" i="13" s="1"/>
  <c r="L4200" i="13" a="1"/>
  <c r="L4200" i="13" s="1"/>
  <c r="L4712" i="13" a="1"/>
  <c r="L4712" i="13" s="1"/>
  <c r="L5224" i="13" a="1"/>
  <c r="L5224" i="13" s="1"/>
  <c r="L5736" i="13" a="1"/>
  <c r="L5736" i="13" s="1"/>
  <c r="L6248" i="13" a="1"/>
  <c r="L6248" i="13" s="1"/>
  <c r="L6760" i="13" a="1"/>
  <c r="L6760" i="13" s="1"/>
  <c r="L7272" i="13" a="1"/>
  <c r="L7272" i="13" s="1"/>
  <c r="L7784" i="13" a="1"/>
  <c r="L7784" i="13" s="1"/>
  <c r="K3890" i="13" a="1"/>
  <c r="K3890" i="13" s="1"/>
  <c r="K4402" i="13" a="1"/>
  <c r="K4402" i="13" s="1"/>
  <c r="K4914" i="13" a="1"/>
  <c r="K4914" i="13" s="1"/>
  <c r="K5426" i="13" a="1"/>
  <c r="K5426" i="13" s="1"/>
  <c r="K5938" i="13" a="1"/>
  <c r="K5938" i="13" s="1"/>
  <c r="K6450" i="13" a="1"/>
  <c r="K6450" i="13" s="1"/>
  <c r="K6962" i="13" a="1"/>
  <c r="K6962" i="13" s="1"/>
  <c r="K7474" i="13" a="1"/>
  <c r="K7474" i="13" s="1"/>
  <c r="K7986" i="13" a="1"/>
  <c r="K7986" i="13" s="1"/>
  <c r="L2162" i="13" a="1"/>
  <c r="L2162" i="13" s="1"/>
  <c r="L2674" i="13" a="1"/>
  <c r="L2674" i="13" s="1"/>
  <c r="L3186" i="13" a="1"/>
  <c r="L3186" i="13" s="1"/>
  <c r="L3698" i="13" a="1"/>
  <c r="L3698" i="13" s="1"/>
  <c r="L4210" i="13" a="1"/>
  <c r="L4210" i="13" s="1"/>
  <c r="L4722" i="13" a="1"/>
  <c r="L4722" i="13" s="1"/>
  <c r="L5234" i="13" a="1"/>
  <c r="L5234" i="13" s="1"/>
  <c r="L5746" i="13" a="1"/>
  <c r="L5746" i="13" s="1"/>
  <c r="L6258" i="13" a="1"/>
  <c r="L6258" i="13" s="1"/>
  <c r="L6770" i="13" a="1"/>
  <c r="L6770" i="13" s="1"/>
  <c r="L7282" i="13" a="1"/>
  <c r="L7282" i="13" s="1"/>
  <c r="L7794" i="13" a="1"/>
  <c r="L7794" i="13" s="1"/>
  <c r="K8336" i="13" a="1"/>
  <c r="K8336" i="13" s="1"/>
  <c r="K8848" i="13" a="1"/>
  <c r="K8848" i="13" s="1"/>
  <c r="K9360" i="13" a="1"/>
  <c r="K9360" i="13" s="1"/>
  <c r="K9872" i="13" a="1"/>
  <c r="K9872" i="13" s="1"/>
  <c r="K10384" i="13" a="1"/>
  <c r="K10384" i="13" s="1"/>
  <c r="L8180" i="13" a="1"/>
  <c r="L8180" i="13" s="1"/>
  <c r="L8692" i="13" a="1"/>
  <c r="L8692" i="13" s="1"/>
  <c r="L9204" i="13" a="1"/>
  <c r="L9204" i="13" s="1"/>
  <c r="L9716" i="13" a="1"/>
  <c r="L9716" i="13" s="1"/>
  <c r="L10228" i="13" a="1"/>
  <c r="L10228" i="13" s="1"/>
  <c r="K8534" i="13" a="1"/>
  <c r="K8534" i="13" s="1"/>
  <c r="K9046" i="13" a="1"/>
  <c r="K9046" i="13" s="1"/>
  <c r="K9558" i="13" a="1"/>
  <c r="K9558" i="13" s="1"/>
  <c r="K10070" i="13" a="1"/>
  <c r="K10070" i="13" s="1"/>
  <c r="L10582" i="13" a="1"/>
  <c r="L10582" i="13" s="1"/>
  <c r="L8334" i="13" a="1"/>
  <c r="L8334" i="13" s="1"/>
  <c r="L8846" i="13" a="1"/>
  <c r="L8846" i="13" s="1"/>
  <c r="L9358" i="13" a="1"/>
  <c r="L9358" i="13" s="1"/>
  <c r="L9870" i="13" a="1"/>
  <c r="L9870" i="13" s="1"/>
  <c r="L10382" i="13" a="1"/>
  <c r="L10382" i="13" s="1"/>
  <c r="L983" i="13" a="1"/>
  <c r="L983" i="13" s="1"/>
  <c r="K460" i="13" a="1"/>
  <c r="K460" i="13" s="1"/>
  <c r="K972" i="13" a="1"/>
  <c r="K972" i="13" s="1"/>
  <c r="K1484" i="13" a="1"/>
  <c r="K1484" i="13" s="1"/>
  <c r="K1996" i="13" a="1"/>
  <c r="K1996" i="13" s="1"/>
  <c r="L167" i="13" a="1"/>
  <c r="L167" i="13" s="1"/>
  <c r="K283" i="13" a="1"/>
  <c r="K283" i="13" s="1"/>
  <c r="K795" i="13" a="1"/>
  <c r="K795" i="13" s="1"/>
  <c r="K1307" i="13" a="1"/>
  <c r="K1307" i="13" s="1"/>
  <c r="K1819" i="13" a="1"/>
  <c r="K1819" i="13" s="1"/>
  <c r="K2331" i="13" a="1"/>
  <c r="K2331" i="13" s="1"/>
  <c r="K626" i="13" a="1"/>
  <c r="K626" i="13" s="1"/>
  <c r="L1915" i="13" a="1"/>
  <c r="L1915" i="13" s="1"/>
  <c r="L2659" i="13" a="1"/>
  <c r="L2659" i="13" s="1"/>
  <c r="L3171" i="13" a="1"/>
  <c r="L3171" i="13" s="1"/>
  <c r="K598" i="13" a="1"/>
  <c r="K598" i="13" s="1"/>
  <c r="K1894" i="13" a="1"/>
  <c r="K1894" i="13" s="1"/>
  <c r="K273" i="13" a="1"/>
  <c r="K273" i="13" s="1"/>
  <c r="K785" i="13" a="1"/>
  <c r="K785" i="13" s="1"/>
  <c r="K1297" i="13" a="1"/>
  <c r="K1297" i="13" s="1"/>
  <c r="K1809" i="13" a="1"/>
  <c r="K1809" i="13" s="1"/>
  <c r="L2669" i="13" a="1"/>
  <c r="L2669" i="13" s="1"/>
  <c r="L3181" i="13" a="1"/>
  <c r="L3181" i="13" s="1"/>
  <c r="L3693" i="13" a="1"/>
  <c r="L3693" i="13" s="1"/>
  <c r="L4205" i="13" a="1"/>
  <c r="L4205" i="13" s="1"/>
  <c r="L4717" i="13" a="1"/>
  <c r="L4717" i="13" s="1"/>
  <c r="L5229" i="13" a="1"/>
  <c r="L5229" i="13" s="1"/>
  <c r="L5741" i="13" a="1"/>
  <c r="L5741" i="13" s="1"/>
  <c r="L6253" i="13" a="1"/>
  <c r="L6253" i="13" s="1"/>
  <c r="L6765" i="13" a="1"/>
  <c r="L6765" i="13" s="1"/>
  <c r="L7277" i="13" a="1"/>
  <c r="L7277" i="13" s="1"/>
  <c r="L7789" i="13" a="1"/>
  <c r="L7789" i="13" s="1"/>
  <c r="K3067" i="13" a="1"/>
  <c r="K3067" i="13" s="1"/>
  <c r="K3579" i="13" a="1"/>
  <c r="K3579" i="13" s="1"/>
  <c r="K4091" i="13" a="1"/>
  <c r="K4091" i="13" s="1"/>
  <c r="K4603" i="13" a="1"/>
  <c r="K4603" i="13" s="1"/>
  <c r="K5115" i="13" a="1"/>
  <c r="K5115" i="13" s="1"/>
  <c r="K5627" i="13" a="1"/>
  <c r="K5627" i="13" s="1"/>
  <c r="K6139" i="13" a="1"/>
  <c r="K6139" i="13" s="1"/>
  <c r="K6651" i="13" a="1"/>
  <c r="K6651" i="13" s="1"/>
  <c r="K7163" i="13" a="1"/>
  <c r="K7163" i="13" s="1"/>
  <c r="K7675" i="13" a="1"/>
  <c r="K7675" i="13" s="1"/>
  <c r="L3779" i="13" a="1"/>
  <c r="L3779" i="13" s="1"/>
  <c r="L4291" i="13" a="1"/>
  <c r="L4291" i="13" s="1"/>
  <c r="L4803" i="13" a="1"/>
  <c r="L4803" i="13" s="1"/>
  <c r="L5315" i="13" a="1"/>
  <c r="L5315" i="13" s="1"/>
  <c r="L5827" i="13" a="1"/>
  <c r="L5827" i="13" s="1"/>
  <c r="L6339" i="13" a="1"/>
  <c r="L6339" i="13" s="1"/>
  <c r="L6851" i="13" a="1"/>
  <c r="L6851" i="13" s="1"/>
  <c r="L7363" i="13" a="1"/>
  <c r="L7363" i="13" s="1"/>
  <c r="L7875" i="13" a="1"/>
  <c r="L7875" i="13" s="1"/>
  <c r="L8387" i="13" a="1"/>
  <c r="L8387" i="13" s="1"/>
  <c r="K2565" i="13" a="1"/>
  <c r="K2565" i="13" s="1"/>
  <c r="K3077" i="13" a="1"/>
  <c r="K3077" i="13" s="1"/>
  <c r="K3589" i="13" a="1"/>
  <c r="K3589" i="13" s="1"/>
  <c r="K4101" i="13" a="1"/>
  <c r="K4101" i="13" s="1"/>
  <c r="K4613" i="13" a="1"/>
  <c r="K4613" i="13" s="1"/>
  <c r="K5125" i="13" a="1"/>
  <c r="K5125" i="13" s="1"/>
  <c r="K5637" i="13" a="1"/>
  <c r="K5637" i="13" s="1"/>
  <c r="K6149" i="13" a="1"/>
  <c r="K6149" i="13" s="1"/>
  <c r="K6661" i="13" a="1"/>
  <c r="K6661" i="13" s="1"/>
  <c r="K7173" i="13" a="1"/>
  <c r="K7173" i="13" s="1"/>
  <c r="K7685" i="13" a="1"/>
  <c r="K7685" i="13" s="1"/>
  <c r="L8225" i="13" a="1"/>
  <c r="L8225" i="13" s="1"/>
  <c r="L8737" i="13" a="1"/>
  <c r="L8737" i="13" s="1"/>
  <c r="L9249" i="13" a="1"/>
  <c r="L9249" i="13" s="1"/>
  <c r="L9761" i="13" a="1"/>
  <c r="L9761" i="13" s="1"/>
  <c r="L10273" i="13" a="1"/>
  <c r="L10273" i="13" s="1"/>
  <c r="K8071" i="13" a="1"/>
  <c r="K8071" i="13" s="1"/>
  <c r="K8583" i="13" a="1"/>
  <c r="K8583" i="13" s="1"/>
  <c r="K9095" i="13" a="1"/>
  <c r="K9095" i="13" s="1"/>
  <c r="K9607" i="13" a="1"/>
  <c r="K9607" i="13" s="1"/>
  <c r="K10119" i="13" a="1"/>
  <c r="K10119" i="13" s="1"/>
  <c r="L10627" i="13" a="1"/>
  <c r="L10627" i="13" s="1"/>
  <c r="L8935" i="13" a="1"/>
  <c r="L8935" i="13" s="1"/>
  <c r="L9447" i="13" a="1"/>
  <c r="L9447" i="13" s="1"/>
  <c r="L9959" i="13" a="1"/>
  <c r="L9959" i="13" s="1"/>
  <c r="L10471" i="13" a="1"/>
  <c r="L10471" i="13" s="1"/>
  <c r="K8225" i="13" a="1"/>
  <c r="K8225" i="13" s="1"/>
  <c r="K8737" i="13" a="1"/>
  <c r="K8737" i="13" s="1"/>
  <c r="K9249" i="13" a="1"/>
  <c r="K9249" i="13" s="1"/>
  <c r="K9761" i="13" a="1"/>
  <c r="K9761" i="13" s="1"/>
  <c r="L895" i="13" a="1"/>
  <c r="L895" i="13" s="1"/>
  <c r="L437" i="13" a="1"/>
  <c r="L437" i="13" s="1"/>
  <c r="L949" i="13" a="1"/>
  <c r="L949" i="13" s="1"/>
  <c r="L1461" i="13" a="1"/>
  <c r="L1461" i="13" s="1"/>
  <c r="L1973" i="13" a="1"/>
  <c r="L1973" i="13" s="1"/>
  <c r="K70" i="13" a="1"/>
  <c r="K70" i="13" s="1"/>
  <c r="L260" i="13" a="1"/>
  <c r="L260" i="13" s="1"/>
  <c r="L772" i="13" a="1"/>
  <c r="L772" i="13" s="1"/>
  <c r="L1284" i="13" a="1"/>
  <c r="L1284" i="13" s="1"/>
  <c r="L1796" i="13" a="1"/>
  <c r="L1796" i="13" s="1"/>
  <c r="L2308" i="13" a="1"/>
  <c r="L2308" i="13" s="1"/>
  <c r="K538" i="13" a="1"/>
  <c r="K538" i="13" s="1"/>
  <c r="L1871" i="13" a="1"/>
  <c r="L1871" i="13" s="1"/>
  <c r="K2638" i="13" a="1"/>
  <c r="K2638" i="13" s="1"/>
  <c r="K3150" i="13" a="1"/>
  <c r="K3150" i="13" s="1"/>
  <c r="K510" i="13" a="1"/>
  <c r="K510" i="13" s="1"/>
  <c r="K1850" i="13" a="1"/>
  <c r="K1850" i="13" s="1"/>
  <c r="L250" i="13" a="1"/>
  <c r="L250" i="13" s="1"/>
  <c r="L762" i="13" a="1"/>
  <c r="L762" i="13" s="1"/>
  <c r="L1274" i="13" a="1"/>
  <c r="L1274" i="13" s="1"/>
  <c r="L1786" i="13" a="1"/>
  <c r="L1786" i="13" s="1"/>
  <c r="K2648" i="13" a="1"/>
  <c r="K2648" i="13" s="1"/>
  <c r="K3160" i="13" a="1"/>
  <c r="K3160" i="13" s="1"/>
  <c r="K3672" i="13" a="1"/>
  <c r="K3672" i="13" s="1"/>
  <c r="K4184" i="13" a="1"/>
  <c r="K4184" i="13" s="1"/>
  <c r="K4696" i="13" a="1"/>
  <c r="K4696" i="13" s="1"/>
  <c r="K5208" i="13" a="1"/>
  <c r="K5208" i="13" s="1"/>
  <c r="K5720" i="13" a="1"/>
  <c r="K5720" i="13" s="1"/>
  <c r="K6232" i="13" a="1"/>
  <c r="K6232" i="13" s="1"/>
  <c r="K6744" i="13" a="1"/>
  <c r="K6744" i="13" s="1"/>
  <c r="K7256" i="13" a="1"/>
  <c r="K7256" i="13" s="1"/>
  <c r="K7768" i="13" a="1"/>
  <c r="K7768" i="13" s="1"/>
  <c r="L3044" i="13" a="1"/>
  <c r="L3044" i="13" s="1"/>
  <c r="L3556" i="13" a="1"/>
  <c r="L3556" i="13" s="1"/>
  <c r="L4068" i="13" a="1"/>
  <c r="L4068" i="13" s="1"/>
  <c r="L4580" i="13" a="1"/>
  <c r="L4580" i="13" s="1"/>
  <c r="L5092" i="13" a="1"/>
  <c r="L5092" i="13" s="1"/>
  <c r="L5604" i="13" a="1"/>
  <c r="L5604" i="13" s="1"/>
  <c r="L6116" i="13" a="1"/>
  <c r="L6116" i="13" s="1"/>
  <c r="L6628" i="13" a="1"/>
  <c r="L6628" i="13" s="1"/>
  <c r="L7140" i="13" a="1"/>
  <c r="L7140" i="13" s="1"/>
  <c r="L7652" i="13" a="1"/>
  <c r="L7652" i="13" s="1"/>
  <c r="K3758" i="13" a="1"/>
  <c r="K3758" i="13" s="1"/>
  <c r="K4270" i="13" a="1"/>
  <c r="K4270" i="13" s="1"/>
  <c r="K4782" i="13" a="1"/>
  <c r="K4782" i="13" s="1"/>
  <c r="K5294" i="13" a="1"/>
  <c r="K5294" i="13" s="1"/>
  <c r="K5806" i="13" a="1"/>
  <c r="K5806" i="13" s="1"/>
  <c r="K6318" i="13" a="1"/>
  <c r="K6318" i="13" s="1"/>
  <c r="K6830" i="13" a="1"/>
  <c r="K6830" i="13" s="1"/>
  <c r="K7342" i="13" a="1"/>
  <c r="K7342" i="13" s="1"/>
  <c r="K7854" i="13" a="1"/>
  <c r="K7854" i="13" s="1"/>
  <c r="K8366" i="13" a="1"/>
  <c r="K8366" i="13" s="1"/>
  <c r="L2542" i="13" a="1"/>
  <c r="L2542" i="13" s="1"/>
  <c r="L3054" i="13" a="1"/>
  <c r="L3054" i="13" s="1"/>
  <c r="L3566" i="13" a="1"/>
  <c r="L3566" i="13" s="1"/>
  <c r="L4078" i="13" a="1"/>
  <c r="L4078" i="13" s="1"/>
  <c r="L4590" i="13" a="1"/>
  <c r="L4590" i="13" s="1"/>
  <c r="L5102" i="13" a="1"/>
  <c r="L5102" i="13" s="1"/>
  <c r="L5614" i="13" a="1"/>
  <c r="L5614" i="13" s="1"/>
  <c r="L6126" i="13" a="1"/>
  <c r="L6126" i="13" s="1"/>
  <c r="L6638" i="13" a="1"/>
  <c r="L6638" i="13" s="1"/>
  <c r="L7150" i="13" a="1"/>
  <c r="L7150" i="13" s="1"/>
  <c r="L7662" i="13" a="1"/>
  <c r="L7662" i="13" s="1"/>
  <c r="K8204" i="13" a="1"/>
  <c r="K8204" i="13" s="1"/>
  <c r="K8716" i="13" a="1"/>
  <c r="K8716" i="13" s="1"/>
  <c r="K9228" i="13" a="1"/>
  <c r="K9228" i="13" s="1"/>
  <c r="K9740" i="13" a="1"/>
  <c r="K9740" i="13" s="1"/>
  <c r="K10252" i="13" a="1"/>
  <c r="K10252" i="13" s="1"/>
  <c r="L8048" i="13" a="1"/>
  <c r="L8048" i="13" s="1"/>
  <c r="L8560" i="13" a="1"/>
  <c r="L8560" i="13" s="1"/>
  <c r="L9072" i="13" a="1"/>
  <c r="L9072" i="13" s="1"/>
  <c r="L9584" i="13" a="1"/>
  <c r="L9584" i="13" s="1"/>
  <c r="L10096" i="13" a="1"/>
  <c r="L10096" i="13" s="1"/>
  <c r="K10608" i="13" a="1"/>
  <c r="K10608" i="13" s="1"/>
  <c r="K8914" i="13" a="1"/>
  <c r="K8914" i="13" s="1"/>
  <c r="K9426" i="13" a="1"/>
  <c r="K9426" i="13" s="1"/>
  <c r="K9938" i="13" a="1"/>
  <c r="K9938" i="13" s="1"/>
  <c r="L8667" i="13" a="1"/>
  <c r="L8667" i="13" s="1"/>
  <c r="K7957" i="13" a="1"/>
  <c r="K7957" i="13" s="1"/>
  <c r="K10211" i="13" a="1"/>
  <c r="K10211" i="13" s="1"/>
  <c r="L10051" i="13" a="1"/>
  <c r="L10051" i="13" s="1"/>
  <c r="K9341" i="13" a="1"/>
  <c r="K9341" i="13" s="1"/>
  <c r="K10581" i="13" a="1"/>
  <c r="K10581" i="13" s="1"/>
  <c r="L8907" i="13" a="1"/>
  <c r="L8907" i="13" s="1"/>
  <c r="L8467" i="13" a="1"/>
  <c r="L8467" i="13" s="1"/>
  <c r="L10515" i="13" a="1"/>
  <c r="L10515" i="13" s="1"/>
  <c r="K9789" i="13" a="1"/>
  <c r="K9789" i="13" s="1"/>
  <c r="L9530" i="13" a="1"/>
  <c r="L9530" i="13" s="1"/>
  <c r="L7954" i="13" a="1"/>
  <c r="L7954" i="13" s="1"/>
  <c r="L9610" i="13" a="1"/>
  <c r="L9610" i="13" s="1"/>
  <c r="L8098" i="13" a="1"/>
  <c r="L8098" i="13" s="1"/>
  <c r="L9442" i="13" a="1"/>
  <c r="L9442" i="13" s="1"/>
  <c r="L7922" i="13" a="1"/>
  <c r="L7922" i="13" s="1"/>
  <c r="K9155" i="13" a="1"/>
  <c r="K9155" i="13" s="1"/>
  <c r="K8643" i="13" a="1"/>
  <c r="K8643" i="13" s="1"/>
  <c r="K2926" i="13" a="1"/>
  <c r="K2926" i="13" s="1"/>
  <c r="K1146" i="13" a="1"/>
  <c r="K1146" i="13" s="1"/>
  <c r="L410" i="13" a="1"/>
  <c r="L410" i="13" s="1"/>
  <c r="L1434" i="13" a="1"/>
  <c r="L1434" i="13" s="1"/>
  <c r="K2808" i="13" a="1"/>
  <c r="K2808" i="13" s="1"/>
  <c r="K3832" i="13" a="1"/>
  <c r="K3832" i="13" s="1"/>
  <c r="K4856" i="13" a="1"/>
  <c r="K4856" i="13" s="1"/>
  <c r="K5880" i="13" a="1"/>
  <c r="K5880" i="13" s="1"/>
  <c r="K6904" i="13" a="1"/>
  <c r="K6904" i="13" s="1"/>
  <c r="L2692" i="13" a="1"/>
  <c r="L2692" i="13" s="1"/>
  <c r="L3844" i="13" a="1"/>
  <c r="L3844" i="13" s="1"/>
  <c r="L4868" i="13" a="1"/>
  <c r="L4868" i="13" s="1"/>
  <c r="L5892" i="13" a="1"/>
  <c r="L5892" i="13" s="1"/>
  <c r="L6916" i="13" a="1"/>
  <c r="L6916" i="13" s="1"/>
  <c r="K3534" i="13" a="1"/>
  <c r="K3534" i="13" s="1"/>
  <c r="K4558" i="13" a="1"/>
  <c r="K4558" i="13" s="1"/>
  <c r="K5710" i="13" a="1"/>
  <c r="K5710" i="13" s="1"/>
  <c r="K6734" i="13" a="1"/>
  <c r="K6734" i="13" s="1"/>
  <c r="K7758" i="13" a="1"/>
  <c r="K7758" i="13" s="1"/>
  <c r="L2446" i="13" a="1"/>
  <c r="L2446" i="13" s="1"/>
  <c r="L3598" i="13" a="1"/>
  <c r="L3598" i="13" s="1"/>
  <c r="L4622" i="13" a="1"/>
  <c r="L4622" i="13" s="1"/>
  <c r="L5646" i="13" a="1"/>
  <c r="L5646" i="13" s="1"/>
  <c r="L6670" i="13" a="1"/>
  <c r="L6670" i="13" s="1"/>
  <c r="L7694" i="13" a="1"/>
  <c r="L7694" i="13" s="1"/>
  <c r="K8748" i="13" a="1"/>
  <c r="K8748" i="13" s="1"/>
  <c r="K9772" i="13" a="1"/>
  <c r="K9772" i="13" s="1"/>
  <c r="L8080" i="13" a="1"/>
  <c r="L8080" i="13" s="1"/>
  <c r="L9104" i="13" a="1"/>
  <c r="L9104" i="13" s="1"/>
  <c r="L10128" i="13" a="1"/>
  <c r="L10128" i="13" s="1"/>
  <c r="K8946" i="13" a="1"/>
  <c r="K8946" i="13" s="1"/>
  <c r="K9970" i="13" a="1"/>
  <c r="K9970" i="13" s="1"/>
  <c r="K8085" i="13" a="1"/>
  <c r="K8085" i="13" s="1"/>
  <c r="K408" i="13" a="1"/>
  <c r="K408" i="13" s="1"/>
  <c r="K1767" i="13" a="1"/>
  <c r="K1767" i="13" s="1"/>
  <c r="K157" i="13" a="1"/>
  <c r="K157" i="13" s="1"/>
  <c r="L4665" i="13" a="1"/>
  <c r="L4665" i="13" s="1"/>
  <c r="L6777" i="13" a="1"/>
  <c r="L6777" i="13" s="1"/>
  <c r="L7801" i="13" a="1"/>
  <c r="L7801" i="13" s="1"/>
  <c r="K3591" i="13" a="1"/>
  <c r="K3591" i="13" s="1"/>
  <c r="K4615" i="13" a="1"/>
  <c r="K4615" i="13" s="1"/>
  <c r="K5639" i="13" a="1"/>
  <c r="K5639" i="13" s="1"/>
  <c r="K6663" i="13" a="1"/>
  <c r="K6663" i="13" s="1"/>
  <c r="K7687" i="13" a="1"/>
  <c r="K7687" i="13" s="1"/>
  <c r="L4303" i="13" a="1"/>
  <c r="L4303" i="13" s="1"/>
  <c r="L5327" i="13" a="1"/>
  <c r="L5327" i="13" s="1"/>
  <c r="L6351" i="13" a="1"/>
  <c r="L6351" i="13" s="1"/>
  <c r="L7375" i="13" a="1"/>
  <c r="L7375" i="13" s="1"/>
  <c r="L8399" i="13" a="1"/>
  <c r="L8399" i="13" s="1"/>
  <c r="K3089" i="13" a="1"/>
  <c r="K3089" i="13" s="1"/>
  <c r="K4113" i="13" a="1"/>
  <c r="K4113" i="13" s="1"/>
  <c r="K5137" i="13" a="1"/>
  <c r="K5137" i="13" s="1"/>
  <c r="K6161" i="13" a="1"/>
  <c r="K6161" i="13" s="1"/>
  <c r="K7185" i="13" a="1"/>
  <c r="K7185" i="13" s="1"/>
  <c r="L8237" i="13" a="1"/>
  <c r="L8237" i="13" s="1"/>
  <c r="L9261" i="13" a="1"/>
  <c r="L9261" i="13" s="1"/>
  <c r="L10285" i="13" a="1"/>
  <c r="L10285" i="13" s="1"/>
  <c r="K8595" i="13" a="1"/>
  <c r="K8595" i="13" s="1"/>
  <c r="L705" i="13" a="1"/>
  <c r="L705" i="13" s="1"/>
  <c r="L1729" i="13" a="1"/>
  <c r="L1729" i="13" s="1"/>
  <c r="L16" i="13" a="1"/>
  <c r="L16" i="13" s="1"/>
  <c r="L1040" i="13" a="1"/>
  <c r="L1040" i="13" s="1"/>
  <c r="L2064" i="13" a="1"/>
  <c r="L2064" i="13" s="1"/>
  <c r="K1378" i="13" a="1"/>
  <c r="K1378" i="13" s="1"/>
  <c r="K2906" i="13" a="1"/>
  <c r="K2906" i="13" s="1"/>
  <c r="L1367" i="13" a="1"/>
  <c r="L1367" i="13" s="1"/>
  <c r="L518" i="13" a="1"/>
  <c r="L518" i="13" s="1"/>
  <c r="L1542" i="13" a="1"/>
  <c r="L1542" i="13" s="1"/>
  <c r="K2916" i="13" a="1"/>
  <c r="K2916" i="13" s="1"/>
  <c r="K3940" i="13" a="1"/>
  <c r="K3940" i="13" s="1"/>
  <c r="K4964" i="13" a="1"/>
  <c r="K4964" i="13" s="1"/>
  <c r="K5988" i="13" a="1"/>
  <c r="K5988" i="13" s="1"/>
  <c r="K7012" i="13" a="1"/>
  <c r="K7012" i="13" s="1"/>
  <c r="L2800" i="13" a="1"/>
  <c r="L2800" i="13" s="1"/>
  <c r="L3824" i="13" a="1"/>
  <c r="L3824" i="13" s="1"/>
  <c r="L4848" i="13" a="1"/>
  <c r="L4848" i="13" s="1"/>
  <c r="L5872" i="13" a="1"/>
  <c r="L5872" i="13" s="1"/>
  <c r="L6896" i="13" a="1"/>
  <c r="L6896" i="13" s="1"/>
  <c r="L7920" i="13" a="1"/>
  <c r="L7920" i="13" s="1"/>
  <c r="K4538" i="13" a="1"/>
  <c r="K4538" i="13" s="1"/>
  <c r="K5562" i="13" a="1"/>
  <c r="K5562" i="13" s="1"/>
  <c r="K6586" i="13" a="1"/>
  <c r="K6586" i="13" s="1"/>
  <c r="K7610" i="13" a="1"/>
  <c r="K7610" i="13" s="1"/>
  <c r="L2298" i="13" a="1"/>
  <c r="L2298" i="13" s="1"/>
  <c r="L3322" i="13" a="1"/>
  <c r="L3322" i="13" s="1"/>
  <c r="L4346" i="13" a="1"/>
  <c r="L4346" i="13" s="1"/>
  <c r="L5370" i="13" a="1"/>
  <c r="L5370" i="13" s="1"/>
  <c r="L6394" i="13" a="1"/>
  <c r="L6394" i="13" s="1"/>
  <c r="L7418" i="13" a="1"/>
  <c r="L7418" i="13" s="1"/>
  <c r="K8472" i="13" a="1"/>
  <c r="K8472" i="13" s="1"/>
  <c r="K9496" i="13" a="1"/>
  <c r="K9496" i="13" s="1"/>
  <c r="K10520" i="13" a="1"/>
  <c r="K10520" i="13" s="1"/>
  <c r="L8828" i="13" a="1"/>
  <c r="L8828" i="13" s="1"/>
  <c r="L9852" i="13" a="1"/>
  <c r="L9852" i="13" s="1"/>
  <c r="K8670" i="13" a="1"/>
  <c r="K8670" i="13" s="1"/>
  <c r="K9694" i="13" a="1"/>
  <c r="K9694" i="13" s="1"/>
  <c r="L7958" i="13" a="1"/>
  <c r="L7958" i="13" s="1"/>
  <c r="L8982" i="13" a="1"/>
  <c r="L8982" i="13" s="1"/>
  <c r="L10006" i="13" a="1"/>
  <c r="L10006" i="13" s="1"/>
  <c r="K276" i="13" a="1"/>
  <c r="K276" i="13" s="1"/>
  <c r="K1706" i="13" a="1"/>
  <c r="K1706" i="13" s="1"/>
  <c r="K214" i="13" a="1"/>
  <c r="K214" i="13" s="1"/>
  <c r="K2227" i="13" a="1"/>
  <c r="K2227" i="13" s="1"/>
  <c r="K1715" i="13" a="1"/>
  <c r="K1715" i="13" s="1"/>
  <c r="K1203" i="13" a="1"/>
  <c r="K1203" i="13" s="1"/>
  <c r="K691" i="13" a="1"/>
  <c r="K691" i="13" s="1"/>
  <c r="K179" i="13" a="1"/>
  <c r="K179" i="13" s="1"/>
  <c r="K2404" i="13" a="1"/>
  <c r="K2404" i="13" s="1"/>
  <c r="K1892" i="13" a="1"/>
  <c r="K1892" i="13" s="1"/>
  <c r="K1380" i="13" a="1"/>
  <c r="K1380" i="13" s="1"/>
  <c r="K868" i="13" a="1"/>
  <c r="K868" i="13" s="1"/>
  <c r="K356" i="13" a="1"/>
  <c r="K356" i="13" s="1"/>
  <c r="K864" i="13" a="1"/>
  <c r="K864" i="13" s="1"/>
  <c r="K352" i="13" a="1"/>
  <c r="K352" i="13" s="1"/>
  <c r="L555" i="13" a="1"/>
  <c r="L555" i="13" s="1"/>
  <c r="K1145" i="13" a="1"/>
  <c r="K1145" i="13" s="1"/>
  <c r="K249" i="13" a="1"/>
  <c r="K249" i="13" s="1"/>
  <c r="L631" i="13" a="1"/>
  <c r="L631" i="13" s="1"/>
  <c r="L2731" i="13" a="1"/>
  <c r="L2731" i="13" s="1"/>
  <c r="K1034" i="13" a="1"/>
  <c r="K1034" i="13" s="1"/>
  <c r="K1955" i="13" a="1"/>
  <c r="K1955" i="13" s="1"/>
  <c r="K963" i="13" a="1"/>
  <c r="K963" i="13" s="1"/>
  <c r="L979" i="13" a="1"/>
  <c r="L979" i="13" s="1"/>
  <c r="L3605" i="13" a="1"/>
  <c r="L3605" i="13" s="1"/>
  <c r="L3093" i="13" a="1"/>
  <c r="L3093" i="13" s="1"/>
  <c r="L2581" i="13" a="1"/>
  <c r="L2581" i="13" s="1"/>
  <c r="K1721" i="13" a="1"/>
  <c r="K1721" i="13" s="1"/>
  <c r="K441" i="13" a="1"/>
  <c r="K441" i="13" s="1"/>
  <c r="L1019" i="13" a="1"/>
  <c r="L1019" i="13" s="1"/>
  <c r="L2699" i="13" a="1"/>
  <c r="L2699" i="13" s="1"/>
  <c r="K658" i="13" a="1"/>
  <c r="K658" i="13" s="1"/>
  <c r="K1795" i="13" a="1"/>
  <c r="K1795" i="13" s="1"/>
  <c r="K739" i="13" a="1"/>
  <c r="K739" i="13" s="1"/>
  <c r="K2388" i="13" a="1"/>
  <c r="K2388" i="13" s="1"/>
  <c r="K807" i="13" a="1"/>
  <c r="K807" i="13" s="1"/>
  <c r="L647" i="13" a="1"/>
  <c r="L647" i="13" s="1"/>
  <c r="L3705" i="13" a="1"/>
  <c r="L3705" i="13" s="1"/>
  <c r="K104" i="13" a="1"/>
  <c r="K104" i="13" s="1"/>
  <c r="K1128" i="13" a="1"/>
  <c r="K1128" i="13" s="1"/>
  <c r="K2152" i="13" a="1"/>
  <c r="K2152" i="13" s="1"/>
  <c r="K439" i="13" a="1"/>
  <c r="K439" i="13" s="1"/>
  <c r="K1463" i="13" a="1"/>
  <c r="K1463" i="13" s="1"/>
  <c r="K2487" i="13" a="1"/>
  <c r="K2487" i="13" s="1"/>
  <c r="L2231" i="13" a="1"/>
  <c r="L2231" i="13" s="1"/>
  <c r="L3327" i="13" a="1"/>
  <c r="L3327" i="13" s="1"/>
  <c r="L2203" i="13" a="1"/>
  <c r="L2203" i="13" s="1"/>
  <c r="K941" i="13" a="1"/>
  <c r="K941" i="13" s="1"/>
  <c r="K1965" i="13" a="1"/>
  <c r="K1965" i="13" s="1"/>
  <c r="L3337" i="13" a="1"/>
  <c r="L3337" i="13" s="1"/>
  <c r="L4361" i="13" a="1"/>
  <c r="L4361" i="13" s="1"/>
  <c r="L5385" i="13" a="1"/>
  <c r="L5385" i="13" s="1"/>
  <c r="L6409" i="13" a="1"/>
  <c r="L6409" i="13" s="1"/>
  <c r="L7433" i="13" a="1"/>
  <c r="L7433" i="13" s="1"/>
  <c r="K3223" i="13" a="1"/>
  <c r="K3223" i="13" s="1"/>
  <c r="K4247" i="13" a="1"/>
  <c r="K4247" i="13" s="1"/>
  <c r="K5271" i="13" a="1"/>
  <c r="K5271" i="13" s="1"/>
  <c r="K6295" i="13" a="1"/>
  <c r="K6295" i="13" s="1"/>
  <c r="K7319" i="13" a="1"/>
  <c r="K7319" i="13" s="1"/>
  <c r="L3935" i="13" a="1"/>
  <c r="L3935" i="13" s="1"/>
  <c r="L4959" i="13" a="1"/>
  <c r="L4959" i="13" s="1"/>
  <c r="L5983" i="13" a="1"/>
  <c r="L5983" i="13" s="1"/>
  <c r="L7007" i="13" a="1"/>
  <c r="L7007" i="13" s="1"/>
  <c r="L8031" i="13" a="1"/>
  <c r="L8031" i="13" s="1"/>
  <c r="K2721" i="13" a="1"/>
  <c r="K2721" i="13" s="1"/>
  <c r="K3745" i="13" a="1"/>
  <c r="K3745" i="13" s="1"/>
  <c r="K4769" i="13" a="1"/>
  <c r="K4769" i="13" s="1"/>
  <c r="K5793" i="13" a="1"/>
  <c r="K5793" i="13" s="1"/>
  <c r="K6817" i="13" a="1"/>
  <c r="K6817" i="13" s="1"/>
  <c r="K7841" i="13" a="1"/>
  <c r="K7841" i="13" s="1"/>
  <c r="L8893" i="13" a="1"/>
  <c r="L8893" i="13" s="1"/>
  <c r="L9917" i="13" a="1"/>
  <c r="L9917" i="13" s="1"/>
  <c r="K8227" i="13" a="1"/>
  <c r="K8227" i="13" s="1"/>
  <c r="L337" i="13" a="1"/>
  <c r="L337" i="13" s="1"/>
  <c r="L1361" i="13" a="1"/>
  <c r="L1361" i="13" s="1"/>
  <c r="L2385" i="13" a="1"/>
  <c r="L2385" i="13" s="1"/>
  <c r="L672" i="13" a="1"/>
  <c r="L672" i="13" s="1"/>
  <c r="L1696" i="13" a="1"/>
  <c r="L1696" i="13" s="1"/>
  <c r="L143" i="13" a="1"/>
  <c r="L143" i="13" s="1"/>
  <c r="K2538" i="13" a="1"/>
  <c r="K2538" i="13" s="1"/>
  <c r="L107" i="13" a="1"/>
  <c r="L107" i="13" s="1"/>
  <c r="L150" i="13" a="1"/>
  <c r="L150" i="13" s="1"/>
  <c r="L1174" i="13" a="1"/>
  <c r="L1174" i="13" s="1"/>
  <c r="K2548" i="13" a="1"/>
  <c r="K2548" i="13" s="1"/>
  <c r="K3572" i="13" a="1"/>
  <c r="K3572" i="13" s="1"/>
  <c r="K4596" i="13" a="1"/>
  <c r="K4596" i="13" s="1"/>
  <c r="K5620" i="13" a="1"/>
  <c r="K5620" i="13" s="1"/>
  <c r="K6644" i="13" a="1"/>
  <c r="K6644" i="13" s="1"/>
  <c r="K7668" i="13" a="1"/>
  <c r="K7668" i="13" s="1"/>
  <c r="L3456" i="13" a="1"/>
  <c r="L3456" i="13" s="1"/>
  <c r="L4480" i="13" a="1"/>
  <c r="L4480" i="13" s="1"/>
  <c r="L5504" i="13" a="1"/>
  <c r="L5504" i="13" s="1"/>
  <c r="L6528" i="13" a="1"/>
  <c r="L6528" i="13" s="1"/>
  <c r="L7552" i="13" a="1"/>
  <c r="L7552" i="13" s="1"/>
  <c r="K4170" i="13" a="1"/>
  <c r="K4170" i="13" s="1"/>
  <c r="K5194" i="13" a="1"/>
  <c r="K5194" i="13" s="1"/>
  <c r="K6218" i="13" a="1"/>
  <c r="K6218" i="13" s="1"/>
  <c r="K7242" i="13" a="1"/>
  <c r="K7242" i="13" s="1"/>
  <c r="K8266" i="13" a="1"/>
  <c r="K8266" i="13" s="1"/>
  <c r="L2954" i="13" a="1"/>
  <c r="L2954" i="13" s="1"/>
  <c r="L3978" i="13" a="1"/>
  <c r="L3978" i="13" s="1"/>
  <c r="L5002" i="13" a="1"/>
  <c r="L5002" i="13" s="1"/>
  <c r="L6026" i="13" a="1"/>
  <c r="L6026" i="13" s="1"/>
  <c r="L7050" i="13" a="1"/>
  <c r="L7050" i="13" s="1"/>
  <c r="K8104" i="13" a="1"/>
  <c r="K8104" i="13" s="1"/>
  <c r="K9128" i="13" a="1"/>
  <c r="K9128" i="13" s="1"/>
  <c r="K10152" i="13" a="1"/>
  <c r="K10152" i="13" s="1"/>
  <c r="L8460" i="13" a="1"/>
  <c r="L8460" i="13" s="1"/>
  <c r="L9484" i="13" a="1"/>
  <c r="L9484" i="13" s="1"/>
  <c r="L10508" i="13" a="1"/>
  <c r="L10508" i="13" s="1"/>
  <c r="K9326" i="13" a="1"/>
  <c r="K9326" i="13" s="1"/>
  <c r="K10350" i="13" a="1"/>
  <c r="K10350" i="13" s="1"/>
  <c r="L8614" i="13" a="1"/>
  <c r="L8614" i="13" s="1"/>
  <c r="L9638" i="13" a="1"/>
  <c r="L9638" i="13" s="1"/>
  <c r="L71" i="13" a="1"/>
  <c r="L71" i="13" s="1"/>
  <c r="K1588" i="13" a="1"/>
  <c r="K1588" i="13" s="1"/>
  <c r="K2328" i="13" a="1"/>
  <c r="K2328" i="13" s="1"/>
  <c r="L2479" i="13" a="1"/>
  <c r="L2479" i="13" s="1"/>
  <c r="L2553" i="13" a="1"/>
  <c r="L2553" i="13" s="1"/>
  <c r="L587" i="13" a="1"/>
  <c r="L587" i="13" s="1"/>
  <c r="K760" i="13" a="1"/>
  <c r="K760" i="13" s="1"/>
  <c r="K1784" i="13" a="1"/>
  <c r="K1784" i="13" s="1"/>
  <c r="K71" i="13" a="1"/>
  <c r="K71" i="13" s="1"/>
  <c r="K1095" i="13" a="1"/>
  <c r="K1095" i="13" s="1"/>
  <c r="K2119" i="13" a="1"/>
  <c r="K2119" i="13" s="1"/>
  <c r="L1487" i="13" a="1"/>
  <c r="L1487" i="13" s="1"/>
  <c r="L2959" i="13" a="1"/>
  <c r="L2959" i="13" s="1"/>
  <c r="K1474" i="13" a="1"/>
  <c r="K1474" i="13" s="1"/>
  <c r="K573" i="13" a="1"/>
  <c r="K573" i="13" s="1"/>
  <c r="K1597" i="13" a="1"/>
  <c r="K1597" i="13" s="1"/>
  <c r="L2969" i="13" a="1"/>
  <c r="L2969" i="13" s="1"/>
  <c r="L3993" i="13" a="1"/>
  <c r="L3993" i="13" s="1"/>
  <c r="L5017" i="13" a="1"/>
  <c r="L5017" i="13" s="1"/>
  <c r="L6041" i="13" a="1"/>
  <c r="L6041" i="13" s="1"/>
  <c r="L7065" i="13" a="1"/>
  <c r="L7065" i="13" s="1"/>
  <c r="K2855" i="13" a="1"/>
  <c r="K2855" i="13" s="1"/>
  <c r="K3879" i="13" a="1"/>
  <c r="K3879" i="13" s="1"/>
  <c r="K4903" i="13" a="1"/>
  <c r="K4903" i="13" s="1"/>
  <c r="K5927" i="13" a="1"/>
  <c r="K5927" i="13" s="1"/>
  <c r="K6951" i="13" a="1"/>
  <c r="K6951" i="13" s="1"/>
  <c r="L3567" i="13" a="1"/>
  <c r="L3567" i="13" s="1"/>
  <c r="L4591" i="13" a="1"/>
  <c r="L4591" i="13" s="1"/>
  <c r="L5615" i="13" a="1"/>
  <c r="L5615" i="13" s="1"/>
  <c r="L6639" i="13" a="1"/>
  <c r="L6639" i="13" s="1"/>
  <c r="L7663" i="13" a="1"/>
  <c r="L7663" i="13" s="1"/>
  <c r="K2353" i="13" a="1"/>
  <c r="K2353" i="13" s="1"/>
  <c r="K3377" i="13" a="1"/>
  <c r="K3377" i="13" s="1"/>
  <c r="K4401" i="13" a="1"/>
  <c r="K4401" i="13" s="1"/>
  <c r="K5425" i="13" a="1"/>
  <c r="K5425" i="13" s="1"/>
  <c r="K6449" i="13" a="1"/>
  <c r="K6449" i="13" s="1"/>
  <c r="K7473" i="13" a="1"/>
  <c r="K7473" i="13" s="1"/>
  <c r="L8525" i="13" a="1"/>
  <c r="L8525" i="13" s="1"/>
  <c r="L9549" i="13" a="1"/>
  <c r="L9549" i="13" s="1"/>
  <c r="L10573" i="13" a="1"/>
  <c r="L10573" i="13" s="1"/>
  <c r="L1071" i="13" a="1"/>
  <c r="L1071" i="13" s="1"/>
  <c r="L993" i="13" a="1"/>
  <c r="L993" i="13" s="1"/>
  <c r="L2017" i="13" a="1"/>
  <c r="L2017" i="13" s="1"/>
  <c r="L304" i="13" a="1"/>
  <c r="L304" i="13" s="1"/>
  <c r="L1328" i="13" a="1"/>
  <c r="L1328" i="13" s="1"/>
  <c r="L2352" i="13" a="1"/>
  <c r="L2352" i="13" s="1"/>
  <c r="K1962" i="13" a="1"/>
  <c r="K1962" i="13" s="1"/>
  <c r="K3194" i="13" a="1"/>
  <c r="K3194" i="13" s="1"/>
  <c r="L1935" i="13" a="1"/>
  <c r="L1935" i="13" s="1"/>
  <c r="L806" i="13" a="1"/>
  <c r="L806" i="13" s="1"/>
  <c r="L1830" i="13" a="1"/>
  <c r="L1830" i="13" s="1"/>
  <c r="K3204" i="13" a="1"/>
  <c r="K3204" i="13" s="1"/>
  <c r="K4228" i="13" a="1"/>
  <c r="K4228" i="13" s="1"/>
  <c r="K5252" i="13" a="1"/>
  <c r="K5252" i="13" s="1"/>
  <c r="K6276" i="13" a="1"/>
  <c r="K6276" i="13" s="1"/>
  <c r="K7300" i="13" a="1"/>
  <c r="K7300" i="13" s="1"/>
  <c r="L3088" i="13" a="1"/>
  <c r="L3088" i="13" s="1"/>
  <c r="L4112" i="13" a="1"/>
  <c r="L4112" i="13" s="1"/>
  <c r="L5136" i="13" a="1"/>
  <c r="L5136" i="13" s="1"/>
  <c r="L6160" i="13" a="1"/>
  <c r="L6160" i="13" s="1"/>
  <c r="L7184" i="13" a="1"/>
  <c r="L7184" i="13" s="1"/>
  <c r="K3802" i="13" a="1"/>
  <c r="K3802" i="13" s="1"/>
  <c r="K4826" i="13" a="1"/>
  <c r="K4826" i="13" s="1"/>
  <c r="K5850" i="13" a="1"/>
  <c r="K5850" i="13" s="1"/>
  <c r="K6874" i="13" a="1"/>
  <c r="K6874" i="13" s="1"/>
  <c r="K7898" i="13" a="1"/>
  <c r="K7898" i="13" s="1"/>
  <c r="L2586" i="13" a="1"/>
  <c r="L2586" i="13" s="1"/>
  <c r="L3610" i="13" a="1"/>
  <c r="L3610" i="13" s="1"/>
  <c r="L4634" i="13" a="1"/>
  <c r="L4634" i="13" s="1"/>
  <c r="L5658" i="13" a="1"/>
  <c r="L5658" i="13" s="1"/>
  <c r="L6682" i="13" a="1"/>
  <c r="L6682" i="13" s="1"/>
  <c r="L7706" i="13" a="1"/>
  <c r="L7706" i="13" s="1"/>
  <c r="K8760" i="13" a="1"/>
  <c r="K8760" i="13" s="1"/>
  <c r="K9784" i="13" a="1"/>
  <c r="K9784" i="13" s="1"/>
  <c r="L8092" i="13" a="1"/>
  <c r="L8092" i="13" s="1"/>
  <c r="L9116" i="13" a="1"/>
  <c r="L9116" i="13" s="1"/>
  <c r="L10140" i="13" a="1"/>
  <c r="L10140" i="13" s="1"/>
  <c r="K8958" i="13" a="1"/>
  <c r="K8958" i="13" s="1"/>
  <c r="K9982" i="13" a="1"/>
  <c r="K9982" i="13" s="1"/>
  <c r="L8246" i="13" a="1"/>
  <c r="L8246" i="13" s="1"/>
  <c r="L9270" i="13" a="1"/>
  <c r="L9270" i="13" s="1"/>
  <c r="L10294" i="13" a="1"/>
  <c r="L10294" i="13" s="1"/>
  <c r="K852" i="13" a="1"/>
  <c r="K852" i="13" s="1"/>
  <c r="K856" i="13" a="1"/>
  <c r="K856" i="13" s="1"/>
  <c r="K2215" i="13" a="1"/>
  <c r="K2215" i="13" s="1"/>
  <c r="K733" i="13" a="1"/>
  <c r="K733" i="13" s="1"/>
  <c r="L5049" i="13" a="1"/>
  <c r="L5049" i="13" s="1"/>
  <c r="K520" i="13" a="1"/>
  <c r="K520" i="13" s="1"/>
  <c r="K1544" i="13" a="1"/>
  <c r="K1544" i="13" s="1"/>
  <c r="L411" i="13" a="1"/>
  <c r="L411" i="13" s="1"/>
  <c r="K855" i="13" a="1"/>
  <c r="K855" i="13" s="1"/>
  <c r="K1879" i="13" a="1"/>
  <c r="K1879" i="13" s="1"/>
  <c r="K862" i="13" a="1"/>
  <c r="K862" i="13" s="1"/>
  <c r="L2719" i="13" a="1"/>
  <c r="L2719" i="13" s="1"/>
  <c r="L843" i="13" a="1"/>
  <c r="L843" i="13" s="1"/>
  <c r="K333" i="13" a="1"/>
  <c r="K333" i="13" s="1"/>
  <c r="K1357" i="13" a="1"/>
  <c r="K1357" i="13" s="1"/>
  <c r="L2729" i="13" a="1"/>
  <c r="L2729" i="13" s="1"/>
  <c r="L3753" i="13" a="1"/>
  <c r="L3753" i="13" s="1"/>
  <c r="L4777" i="13" a="1"/>
  <c r="L4777" i="13" s="1"/>
  <c r="L5801" i="13" a="1"/>
  <c r="L5801" i="13" s="1"/>
  <c r="L6825" i="13" a="1"/>
  <c r="L6825" i="13" s="1"/>
  <c r="L7849" i="13" a="1"/>
  <c r="L7849" i="13" s="1"/>
  <c r="K3639" i="13" a="1"/>
  <c r="K3639" i="13" s="1"/>
  <c r="K4663" i="13" a="1"/>
  <c r="K4663" i="13" s="1"/>
  <c r="K5687" i="13" a="1"/>
  <c r="K5687" i="13" s="1"/>
  <c r="K6711" i="13" a="1"/>
  <c r="K6711" i="13" s="1"/>
  <c r="K7735" i="13" a="1"/>
  <c r="K7735" i="13" s="1"/>
  <c r="L4351" i="13" a="1"/>
  <c r="L4351" i="13" s="1"/>
  <c r="L5375" i="13" a="1"/>
  <c r="L5375" i="13" s="1"/>
  <c r="L6399" i="13" a="1"/>
  <c r="L6399" i="13" s="1"/>
  <c r="L7423" i="13" a="1"/>
  <c r="L7423" i="13" s="1"/>
  <c r="L8447" i="13" a="1"/>
  <c r="L8447" i="13" s="1"/>
  <c r="K3137" i="13" a="1"/>
  <c r="K3137" i="13" s="1"/>
  <c r="K4161" i="13" a="1"/>
  <c r="K4161" i="13" s="1"/>
  <c r="K5185" i="13" a="1"/>
  <c r="K5185" i="13" s="1"/>
  <c r="K6209" i="13" a="1"/>
  <c r="K6209" i="13" s="1"/>
  <c r="K7233" i="13" a="1"/>
  <c r="K7233" i="13" s="1"/>
  <c r="L8285" i="13" a="1"/>
  <c r="L8285" i="13" s="1"/>
  <c r="L9309" i="13" a="1"/>
  <c r="L9309" i="13" s="1"/>
  <c r="L10333" i="13" a="1"/>
  <c r="L10333" i="13" s="1"/>
  <c r="L123" i="13" a="1"/>
  <c r="L123" i="13" s="1"/>
  <c r="L753" i="13" a="1"/>
  <c r="L753" i="13" s="1"/>
  <c r="L1777" i="13" a="1"/>
  <c r="L1777" i="13" s="1"/>
  <c r="L64" i="13" a="1"/>
  <c r="L64" i="13" s="1"/>
  <c r="L1088" i="13" a="1"/>
  <c r="L1088" i="13" s="1"/>
  <c r="L2112" i="13" a="1"/>
  <c r="L2112" i="13" s="1"/>
  <c r="L1475" i="13" a="1"/>
  <c r="L1475" i="13" s="1"/>
  <c r="K2954" i="13" a="1"/>
  <c r="K2954" i="13" s="1"/>
  <c r="K1462" i="13" a="1"/>
  <c r="K1462" i="13" s="1"/>
  <c r="L566" i="13" a="1"/>
  <c r="L566" i="13" s="1"/>
  <c r="L1590" i="13" a="1"/>
  <c r="L1590" i="13" s="1"/>
  <c r="K2964" i="13" a="1"/>
  <c r="K2964" i="13" s="1"/>
  <c r="K3988" i="13" a="1"/>
  <c r="K3988" i="13" s="1"/>
  <c r="K5012" i="13" a="1"/>
  <c r="K5012" i="13" s="1"/>
  <c r="K6036" i="13" a="1"/>
  <c r="K6036" i="13" s="1"/>
  <c r="K7060" i="13" a="1"/>
  <c r="K7060" i="13" s="1"/>
  <c r="L2848" i="13" a="1"/>
  <c r="L2848" i="13" s="1"/>
  <c r="L3872" i="13" a="1"/>
  <c r="L3872" i="13" s="1"/>
  <c r="L4896" i="13" a="1"/>
  <c r="L4896" i="13" s="1"/>
  <c r="L5920" i="13" a="1"/>
  <c r="L5920" i="13" s="1"/>
  <c r="L6944" i="13" a="1"/>
  <c r="L6944" i="13" s="1"/>
  <c r="K3562" i="13" a="1"/>
  <c r="K3562" i="13" s="1"/>
  <c r="K4586" i="13" a="1"/>
  <c r="K4586" i="13" s="1"/>
  <c r="K5610" i="13" a="1"/>
  <c r="K5610" i="13" s="1"/>
  <c r="K6634" i="13" a="1"/>
  <c r="K6634" i="13" s="1"/>
  <c r="K7658" i="13" a="1"/>
  <c r="K7658" i="13" s="1"/>
  <c r="L2346" i="13" a="1"/>
  <c r="L2346" i="13" s="1"/>
  <c r="L3370" i="13" a="1"/>
  <c r="L3370" i="13" s="1"/>
  <c r="L4394" i="13" a="1"/>
  <c r="L4394" i="13" s="1"/>
  <c r="L5418" i="13" a="1"/>
  <c r="L5418" i="13" s="1"/>
  <c r="L6442" i="13" a="1"/>
  <c r="L6442" i="13" s="1"/>
  <c r="L7466" i="13" a="1"/>
  <c r="L7466" i="13" s="1"/>
  <c r="K8520" i="13" a="1"/>
  <c r="K8520" i="13" s="1"/>
  <c r="K9544" i="13" a="1"/>
  <c r="K9544" i="13" s="1"/>
  <c r="K10568" i="13" a="1"/>
  <c r="K10568" i="13" s="1"/>
  <c r="L8876" i="13" a="1"/>
  <c r="L8876" i="13" s="1"/>
  <c r="L9900" i="13" a="1"/>
  <c r="L9900" i="13" s="1"/>
  <c r="K8718" i="13" a="1"/>
  <c r="K8718" i="13" s="1"/>
  <c r="K9742" i="13" a="1"/>
  <c r="K9742" i="13" s="1"/>
  <c r="L8006" i="13" a="1"/>
  <c r="L8006" i="13" s="1"/>
  <c r="L9030" i="13" a="1"/>
  <c r="L9030" i="13" s="1"/>
  <c r="L10054" i="13" a="1"/>
  <c r="L10054" i="13" s="1"/>
  <c r="K372" i="13" a="1"/>
  <c r="K372" i="13" s="1"/>
  <c r="L3925" i="13" a="1"/>
  <c r="L3925" i="13" s="1"/>
  <c r="L4437" i="13" a="1"/>
  <c r="L4437" i="13" s="1"/>
  <c r="L4949" i="13" a="1"/>
  <c r="L4949" i="13" s="1"/>
  <c r="L5461" i="13" a="1"/>
  <c r="L5461" i="13" s="1"/>
  <c r="L5973" i="13" a="1"/>
  <c r="L5973" i="13" s="1"/>
  <c r="L6485" i="13" a="1"/>
  <c r="L6485" i="13" s="1"/>
  <c r="L6997" i="13" a="1"/>
  <c r="L6997" i="13" s="1"/>
  <c r="L7509" i="13" a="1"/>
  <c r="L7509" i="13" s="1"/>
  <c r="K2787" i="13" a="1"/>
  <c r="K2787" i="13" s="1"/>
  <c r="K3299" i="13" a="1"/>
  <c r="K3299" i="13" s="1"/>
  <c r="K3811" i="13" a="1"/>
  <c r="K3811" i="13" s="1"/>
  <c r="K4323" i="13" a="1"/>
  <c r="K4323" i="13" s="1"/>
  <c r="K4835" i="13" a="1"/>
  <c r="K4835" i="13" s="1"/>
  <c r="K5347" i="13" a="1"/>
  <c r="K5347" i="13" s="1"/>
  <c r="K5859" i="13" a="1"/>
  <c r="K5859" i="13" s="1"/>
  <c r="K6371" i="13" a="1"/>
  <c r="K6371" i="13" s="1"/>
  <c r="K6883" i="13" a="1"/>
  <c r="K6883" i="13" s="1"/>
  <c r="K7395" i="13" a="1"/>
  <c r="K7395" i="13" s="1"/>
  <c r="K7907" i="13" a="1"/>
  <c r="K7907" i="13" s="1"/>
  <c r="L4011" i="13" a="1"/>
  <c r="L4011" i="13" s="1"/>
  <c r="L4523" i="13" a="1"/>
  <c r="L4523" i="13" s="1"/>
  <c r="L5035" i="13" a="1"/>
  <c r="L5035" i="13" s="1"/>
  <c r="L5547" i="13" a="1"/>
  <c r="L5547" i="13" s="1"/>
  <c r="L6059" i="13" a="1"/>
  <c r="L6059" i="13" s="1"/>
  <c r="L6571" i="13" a="1"/>
  <c r="L6571" i="13" s="1"/>
  <c r="L7083" i="13" a="1"/>
  <c r="L7083" i="13" s="1"/>
  <c r="L7595" i="13" a="1"/>
  <c r="L7595" i="13" s="1"/>
  <c r="L8107" i="13" a="1"/>
  <c r="L8107" i="13" s="1"/>
  <c r="K2285" i="13" a="1"/>
  <c r="K2285" i="13" s="1"/>
  <c r="K2797" i="13" a="1"/>
  <c r="K2797" i="13" s="1"/>
  <c r="K3309" i="13" a="1"/>
  <c r="K3309" i="13" s="1"/>
  <c r="K3821" i="13" a="1"/>
  <c r="K3821" i="13" s="1"/>
  <c r="K4333" i="13" a="1"/>
  <c r="K4333" i="13" s="1"/>
  <c r="K4845" i="13" a="1"/>
  <c r="K4845" i="13" s="1"/>
  <c r="K5357" i="13" a="1"/>
  <c r="K5357" i="13" s="1"/>
  <c r="K5869" i="13" a="1"/>
  <c r="K5869" i="13" s="1"/>
  <c r="K6381" i="13" a="1"/>
  <c r="K6381" i="13" s="1"/>
  <c r="K6893" i="13" a="1"/>
  <c r="K6893" i="13" s="1"/>
  <c r="K7405" i="13" a="1"/>
  <c r="K7405" i="13" s="1"/>
  <c r="L7945" i="13" a="1"/>
  <c r="L7945" i="13" s="1"/>
  <c r="L8457" i="13" a="1"/>
  <c r="L8457" i="13" s="1"/>
  <c r="L8969" i="13" a="1"/>
  <c r="L8969" i="13" s="1"/>
  <c r="L9481" i="13" a="1"/>
  <c r="L9481" i="13" s="1"/>
  <c r="L9993" i="13" a="1"/>
  <c r="L9993" i="13" s="1"/>
  <c r="L10505" i="13" a="1"/>
  <c r="L10505" i="13" s="1"/>
  <c r="K8303" i="13" a="1"/>
  <c r="K8303" i="13" s="1"/>
  <c r="K8815" i="13" a="1"/>
  <c r="K8815" i="13" s="1"/>
  <c r="K9327" i="13" a="1"/>
  <c r="K9327" i="13" s="1"/>
  <c r="K9839" i="13" a="1"/>
  <c r="K9839" i="13" s="1"/>
  <c r="K10351" i="13" a="1"/>
  <c r="K10351" i="13" s="1"/>
  <c r="L8655" i="13" a="1"/>
  <c r="L8655" i="13" s="1"/>
  <c r="L9167" i="13" a="1"/>
  <c r="L9167" i="13" s="1"/>
  <c r="L9679" i="13" a="1"/>
  <c r="L9679" i="13" s="1"/>
  <c r="L10191" i="13" a="1"/>
  <c r="L10191" i="13" s="1"/>
  <c r="K7945" i="13" a="1"/>
  <c r="K7945" i="13" s="1"/>
  <c r="K8457" i="13" a="1"/>
  <c r="K8457" i="13" s="1"/>
  <c r="K8969" i="13" a="1"/>
  <c r="K8969" i="13" s="1"/>
  <c r="K9481" i="13" a="1"/>
  <c r="K9481" i="13" s="1"/>
  <c r="K9993" i="13" a="1"/>
  <c r="K9993" i="13" s="1"/>
  <c r="L157" i="13" a="1"/>
  <c r="L157" i="13" s="1"/>
  <c r="L669" i="13" a="1"/>
  <c r="L669" i="13" s="1"/>
  <c r="L1181" i="13" a="1"/>
  <c r="L1181" i="13" s="1"/>
  <c r="L1693" i="13" a="1"/>
  <c r="L1693" i="13" s="1"/>
  <c r="L2205" i="13" a="1"/>
  <c r="L2205" i="13" s="1"/>
  <c r="K1022" i="13" a="1"/>
  <c r="K1022" i="13" s="1"/>
  <c r="L492" i="13" a="1"/>
  <c r="L492" i="13" s="1"/>
  <c r="L1004" i="13" a="1"/>
  <c r="L1004" i="13" s="1"/>
  <c r="L1516" i="13" a="1"/>
  <c r="L1516" i="13" s="1"/>
  <c r="L2028" i="13" a="1"/>
  <c r="L2028" i="13" s="1"/>
  <c r="L2540" i="13" a="1"/>
  <c r="L2540" i="13" s="1"/>
  <c r="K1306" i="13" a="1"/>
  <c r="K1306" i="13" s="1"/>
  <c r="L2339" i="13" a="1"/>
  <c r="L2339" i="13" s="1"/>
  <c r="K2870" i="13" a="1"/>
  <c r="K2870" i="13" s="1"/>
  <c r="K3382" i="13" a="1"/>
  <c r="K3382" i="13" s="1"/>
  <c r="L1295" i="13" a="1"/>
  <c r="L1295" i="13" s="1"/>
  <c r="K2310" i="13" a="1"/>
  <c r="K2310" i="13" s="1"/>
  <c r="L482" i="13" a="1"/>
  <c r="L482" i="13" s="1"/>
  <c r="L994" i="13" a="1"/>
  <c r="L994" i="13" s="1"/>
  <c r="L1506" i="13" a="1"/>
  <c r="L1506" i="13" s="1"/>
  <c r="L2018" i="13" a="1"/>
  <c r="L2018" i="13" s="1"/>
  <c r="K2880" i="13" a="1"/>
  <c r="K2880" i="13" s="1"/>
  <c r="K3392" i="13" a="1"/>
  <c r="K3392" i="13" s="1"/>
  <c r="K3904" i="13" a="1"/>
  <c r="K3904" i="13" s="1"/>
  <c r="K4416" i="13" a="1"/>
  <c r="K4416" i="13" s="1"/>
  <c r="K4928" i="13" a="1"/>
  <c r="K4928" i="13" s="1"/>
  <c r="K5440" i="13" a="1"/>
  <c r="K5440" i="13" s="1"/>
  <c r="K5952" i="13" a="1"/>
  <c r="K5952" i="13" s="1"/>
  <c r="K6464" i="13" a="1"/>
  <c r="K6464" i="13" s="1"/>
  <c r="K6976" i="13" a="1"/>
  <c r="K6976" i="13" s="1"/>
  <c r="K7488" i="13" a="1"/>
  <c r="K7488" i="13" s="1"/>
  <c r="L2764" i="13" a="1"/>
  <c r="L2764" i="13" s="1"/>
  <c r="L3276" i="13" a="1"/>
  <c r="L3276" i="13" s="1"/>
  <c r="L3788" i="13" a="1"/>
  <c r="L3788" i="13" s="1"/>
  <c r="L4300" i="13" a="1"/>
  <c r="L4300" i="13" s="1"/>
  <c r="L4812" i="13" a="1"/>
  <c r="L4812" i="13" s="1"/>
  <c r="L5324" i="13" a="1"/>
  <c r="L5324" i="13" s="1"/>
  <c r="L5836" i="13" a="1"/>
  <c r="L5836" i="13" s="1"/>
  <c r="L6348" i="13" a="1"/>
  <c r="L6348" i="13" s="1"/>
  <c r="L6860" i="13" a="1"/>
  <c r="L6860" i="13" s="1"/>
  <c r="L7372" i="13" a="1"/>
  <c r="L7372" i="13" s="1"/>
  <c r="L7884" i="13" a="1"/>
  <c r="L7884" i="13" s="1"/>
  <c r="K3990" i="13" a="1"/>
  <c r="K3990" i="13" s="1"/>
  <c r="K4502" i="13" a="1"/>
  <c r="K4502" i="13" s="1"/>
  <c r="K5014" i="13" a="1"/>
  <c r="K5014" i="13" s="1"/>
  <c r="K5526" i="13" a="1"/>
  <c r="K5526" i="13" s="1"/>
  <c r="K6038" i="13" a="1"/>
  <c r="K6038" i="13" s="1"/>
  <c r="K6550" i="13" a="1"/>
  <c r="K6550" i="13" s="1"/>
  <c r="K7062" i="13" a="1"/>
  <c r="K7062" i="13" s="1"/>
  <c r="K7574" i="13" a="1"/>
  <c r="K7574" i="13" s="1"/>
  <c r="K8086" i="13" a="1"/>
  <c r="K8086" i="13" s="1"/>
  <c r="L2262" i="13" a="1"/>
  <c r="L2262" i="13" s="1"/>
  <c r="L2774" i="13" a="1"/>
  <c r="L2774" i="13" s="1"/>
  <c r="L3286" i="13" a="1"/>
  <c r="L3286" i="13" s="1"/>
  <c r="L3798" i="13" a="1"/>
  <c r="L3798" i="13" s="1"/>
  <c r="L4310" i="13" a="1"/>
  <c r="L4310" i="13" s="1"/>
  <c r="L4822" i="13" a="1"/>
  <c r="L4822" i="13" s="1"/>
  <c r="L5334" i="13" a="1"/>
  <c r="L5334" i="13" s="1"/>
  <c r="L5846" i="13" a="1"/>
  <c r="L5846" i="13" s="1"/>
  <c r="L6358" i="13" a="1"/>
  <c r="L6358" i="13" s="1"/>
  <c r="L6870" i="13" a="1"/>
  <c r="L6870" i="13" s="1"/>
  <c r="L7382" i="13" a="1"/>
  <c r="L7382" i="13" s="1"/>
  <c r="L7894" i="13" a="1"/>
  <c r="L7894" i="13" s="1"/>
  <c r="K8436" i="13" a="1"/>
  <c r="K8436" i="13" s="1"/>
  <c r="K8948" i="13" a="1"/>
  <c r="K8948" i="13" s="1"/>
  <c r="K9460" i="13" a="1"/>
  <c r="K9460" i="13" s="1"/>
  <c r="K9972" i="13" a="1"/>
  <c r="K9972" i="13" s="1"/>
  <c r="K10484" i="13" a="1"/>
  <c r="K10484" i="13" s="1"/>
  <c r="L8280" i="13" a="1"/>
  <c r="L8280" i="13" s="1"/>
  <c r="L8792" i="13" a="1"/>
  <c r="L8792" i="13" s="1"/>
  <c r="L9304" i="13" a="1"/>
  <c r="L9304" i="13" s="1"/>
  <c r="L9816" i="13" a="1"/>
  <c r="L9816" i="13" s="1"/>
  <c r="L10328" i="13" a="1"/>
  <c r="L10328" i="13" s="1"/>
  <c r="K8634" i="13" a="1"/>
  <c r="K8634" i="13" s="1"/>
  <c r="K9146" i="13" a="1"/>
  <c r="K9146" i="13" s="1"/>
  <c r="K9658" i="13" a="1"/>
  <c r="K9658" i="13" s="1"/>
  <c r="K9755" i="13" a="1"/>
  <c r="K9755" i="13" s="1"/>
  <c r="L9595" i="13" a="1"/>
  <c r="L9595" i="13" s="1"/>
  <c r="K8885" i="13" a="1"/>
  <c r="K8885" i="13" s="1"/>
  <c r="L8931" i="13" a="1"/>
  <c r="L8931" i="13" s="1"/>
  <c r="K8221" i="13" a="1"/>
  <c r="K8221" i="13" s="1"/>
  <c r="K10021" i="13" a="1"/>
  <c r="K10021" i="13" s="1"/>
  <c r="K9995" i="13" a="1"/>
  <c r="K9995" i="13" s="1"/>
  <c r="K9555" i="13" a="1"/>
  <c r="K9555" i="13" s="1"/>
  <c r="L9395" i="13" a="1"/>
  <c r="L9395" i="13" s="1"/>
  <c r="K8685" i="13" a="1"/>
  <c r="K8685" i="13" s="1"/>
  <c r="K10253" i="13" a="1"/>
  <c r="K10253" i="13" s="1"/>
  <c r="L8818" i="13" a="1"/>
  <c r="L8818" i="13" s="1"/>
  <c r="K10258" i="13" a="1"/>
  <c r="K10258" i="13" s="1"/>
  <c r="L8930" i="13" a="1"/>
  <c r="L8930" i="13" s="1"/>
  <c r="K10393" i="13" a="1"/>
  <c r="K10393" i="13" s="1"/>
  <c r="L8770" i="13" a="1"/>
  <c r="L8770" i="13" s="1"/>
  <c r="K10505" i="13" a="1"/>
  <c r="K10505" i="13" s="1"/>
  <c r="K8923" i="13" a="1"/>
  <c r="K8923" i="13" s="1"/>
  <c r="K1120" i="13" a="1"/>
  <c r="K1120" i="13" s="1"/>
  <c r="K1632" i="13" a="1"/>
  <c r="K1632" i="13" s="1"/>
  <c r="K2144" i="13" a="1"/>
  <c r="K2144" i="13" s="1"/>
  <c r="K770" i="13" a="1"/>
  <c r="K770" i="13" s="1"/>
  <c r="K431" i="13" a="1"/>
  <c r="K431" i="13" s="1"/>
  <c r="K943" i="13" a="1"/>
  <c r="K943" i="13" s="1"/>
  <c r="K1455" i="13" a="1"/>
  <c r="K1455" i="13" s="1"/>
  <c r="K1967" i="13" a="1"/>
  <c r="K1967" i="13" s="1"/>
  <c r="K2479" i="13" a="1"/>
  <c r="K2479" i="13" s="1"/>
  <c r="L1179" i="13" a="1"/>
  <c r="L1179" i="13" s="1"/>
  <c r="K2214" i="13" a="1"/>
  <c r="K2214" i="13" s="1"/>
  <c r="L2807" i="13" a="1"/>
  <c r="L2807" i="13" s="1"/>
  <c r="L3319" i="13" a="1"/>
  <c r="L3319" i="13" s="1"/>
  <c r="K1174" i="13" a="1"/>
  <c r="K1174" i="13" s="1"/>
  <c r="L2187" i="13" a="1"/>
  <c r="L2187" i="13" s="1"/>
  <c r="K421" i="13" a="1"/>
  <c r="K421" i="13" s="1"/>
  <c r="K933" i="13" a="1"/>
  <c r="K933" i="13" s="1"/>
  <c r="K1445" i="13" a="1"/>
  <c r="K1445" i="13" s="1"/>
  <c r="K1957" i="13" a="1"/>
  <c r="K1957" i="13" s="1"/>
  <c r="L2817" i="13" a="1"/>
  <c r="L2817" i="13" s="1"/>
  <c r="L3329" i="13" a="1"/>
  <c r="L3329" i="13" s="1"/>
  <c r="L3841" i="13" a="1"/>
  <c r="L3841" i="13" s="1"/>
  <c r="L4353" i="13" a="1"/>
  <c r="L4353" i="13" s="1"/>
  <c r="L4865" i="13" a="1"/>
  <c r="L4865" i="13" s="1"/>
  <c r="L5377" i="13" a="1"/>
  <c r="L5377" i="13" s="1"/>
  <c r="L5889" i="13" a="1"/>
  <c r="L5889" i="13" s="1"/>
  <c r="L6401" i="13" a="1"/>
  <c r="L6401" i="13" s="1"/>
  <c r="L6913" i="13" a="1"/>
  <c r="L6913" i="13" s="1"/>
  <c r="L7425" i="13" a="1"/>
  <c r="L7425" i="13" s="1"/>
  <c r="K2703" i="13" a="1"/>
  <c r="K2703" i="13" s="1"/>
  <c r="K3215" i="13" a="1"/>
  <c r="K3215" i="13" s="1"/>
  <c r="K3727" i="13" a="1"/>
  <c r="K3727" i="13" s="1"/>
  <c r="K4239" i="13" a="1"/>
  <c r="K4239" i="13" s="1"/>
  <c r="K4751" i="13" a="1"/>
  <c r="K4751" i="13" s="1"/>
  <c r="K5263" i="13" a="1"/>
  <c r="K5263" i="13" s="1"/>
  <c r="K5775" i="13" a="1"/>
  <c r="K5775" i="13" s="1"/>
  <c r="K6287" i="13" a="1"/>
  <c r="K6287" i="13" s="1"/>
  <c r="K6799" i="13" a="1"/>
  <c r="K6799" i="13" s="1"/>
  <c r="K7311" i="13" a="1"/>
  <c r="K7311" i="13" s="1"/>
  <c r="K7823" i="13" a="1"/>
  <c r="K7823" i="13" s="1"/>
  <c r="L3927" i="13" a="1"/>
  <c r="L3927" i="13" s="1"/>
  <c r="L4439" i="13" a="1"/>
  <c r="L4439" i="13" s="1"/>
  <c r="L4951" i="13" a="1"/>
  <c r="L4951" i="13" s="1"/>
  <c r="L5463" i="13" a="1"/>
  <c r="L5463" i="13" s="1"/>
  <c r="L5975" i="13" a="1"/>
  <c r="L5975" i="13" s="1"/>
  <c r="L6487" i="13" a="1"/>
  <c r="L6487" i="13" s="1"/>
  <c r="L6999" i="13" a="1"/>
  <c r="L6999" i="13" s="1"/>
  <c r="L7511" i="13" a="1"/>
  <c r="L7511" i="13" s="1"/>
  <c r="L8023" i="13" a="1"/>
  <c r="L8023" i="13" s="1"/>
  <c r="K2201" i="13" a="1"/>
  <c r="K2201" i="13" s="1"/>
  <c r="K2713" i="13" a="1"/>
  <c r="K2713" i="13" s="1"/>
  <c r="K3225" i="13" a="1"/>
  <c r="K3225" i="13" s="1"/>
  <c r="K3737" i="13" a="1"/>
  <c r="K3737" i="13" s="1"/>
  <c r="K4249" i="13" a="1"/>
  <c r="K4249" i="13" s="1"/>
  <c r="K4761" i="13" a="1"/>
  <c r="K4761" i="13" s="1"/>
  <c r="K5273" i="13" a="1"/>
  <c r="K5273" i="13" s="1"/>
  <c r="K5785" i="13" a="1"/>
  <c r="K5785" i="13" s="1"/>
  <c r="K6297" i="13" a="1"/>
  <c r="K6297" i="13" s="1"/>
  <c r="K6809" i="13" a="1"/>
  <c r="K6809" i="13" s="1"/>
  <c r="K7321" i="13" a="1"/>
  <c r="K7321" i="13" s="1"/>
  <c r="K7833" i="13" a="1"/>
  <c r="K7833" i="13" s="1"/>
  <c r="L8373" i="13" a="1"/>
  <c r="L8373" i="13" s="1"/>
  <c r="L8885" i="13" a="1"/>
  <c r="L8885" i="13" s="1"/>
  <c r="L9397" i="13" a="1"/>
  <c r="L9397" i="13" s="1"/>
  <c r="L9909" i="13" a="1"/>
  <c r="L9909" i="13" s="1"/>
  <c r="L10421" i="13" a="1"/>
  <c r="L10421" i="13" s="1"/>
  <c r="K8219" i="13" a="1"/>
  <c r="K8219" i="13" s="1"/>
  <c r="L471" i="13" a="1"/>
  <c r="L471" i="13" s="1"/>
  <c r="L329" i="13" a="1"/>
  <c r="L329" i="13" s="1"/>
  <c r="L841" i="13" a="1"/>
  <c r="L841" i="13" s="1"/>
  <c r="L1353" i="13" a="1"/>
  <c r="L1353" i="13" s="1"/>
  <c r="L1865" i="13" a="1"/>
  <c r="L1865" i="13" s="1"/>
  <c r="L2377" i="13" a="1"/>
  <c r="L2377" i="13" s="1"/>
  <c r="L152" i="13" a="1"/>
  <c r="L152" i="13" s="1"/>
  <c r="L664" i="13" a="1"/>
  <c r="L664" i="13" s="1"/>
  <c r="L1176" i="13" a="1"/>
  <c r="L1176" i="13" s="1"/>
  <c r="L1688" i="13" a="1"/>
  <c r="L1688" i="13" s="1"/>
  <c r="L2200" i="13" a="1"/>
  <c r="L2200" i="13" s="1"/>
  <c r="L111" i="13" a="1"/>
  <c r="L111" i="13" s="1"/>
  <c r="K1654" i="13" a="1"/>
  <c r="K1654" i="13" s="1"/>
  <c r="K2530" i="13" a="1"/>
  <c r="K2530" i="13" s="1"/>
  <c r="K3042" i="13" a="1"/>
  <c r="K3042" i="13" s="1"/>
  <c r="K78" i="13" a="1"/>
  <c r="K78" i="13" s="1"/>
  <c r="L1635" i="13" a="1"/>
  <c r="L1635" i="13" s="1"/>
  <c r="L142" i="13" a="1"/>
  <c r="L142" i="13" s="1"/>
  <c r="L654" i="13" a="1"/>
  <c r="L654" i="13" s="1"/>
  <c r="L1166" i="13" a="1"/>
  <c r="L1166" i="13" s="1"/>
  <c r="L1678" i="13" a="1"/>
  <c r="L1678" i="13" s="1"/>
  <c r="K2540" i="13" a="1"/>
  <c r="K2540" i="13" s="1"/>
  <c r="K3052" i="13" a="1"/>
  <c r="K3052" i="13" s="1"/>
  <c r="K3564" i="13" a="1"/>
  <c r="K3564" i="13" s="1"/>
  <c r="K4076" i="13" a="1"/>
  <c r="K4076" i="13" s="1"/>
  <c r="K4588" i="13" a="1"/>
  <c r="K4588" i="13" s="1"/>
  <c r="K5100" i="13" a="1"/>
  <c r="K5100" i="13" s="1"/>
  <c r="K5612" i="13" a="1"/>
  <c r="K5612" i="13" s="1"/>
  <c r="K6124" i="13" a="1"/>
  <c r="K6124" i="13" s="1"/>
  <c r="K6636" i="13" a="1"/>
  <c r="K6636" i="13" s="1"/>
  <c r="K7148" i="13" a="1"/>
  <c r="K7148" i="13" s="1"/>
  <c r="K7660" i="13" a="1"/>
  <c r="K7660" i="13" s="1"/>
  <c r="L2936" i="13" a="1"/>
  <c r="L2936" i="13" s="1"/>
  <c r="L3448" i="13" a="1"/>
  <c r="L3448" i="13" s="1"/>
  <c r="L3960" i="13" a="1"/>
  <c r="L3960" i="13" s="1"/>
  <c r="L4472" i="13" a="1"/>
  <c r="L4472" i="13" s="1"/>
  <c r="L4984" i="13" a="1"/>
  <c r="L4984" i="13" s="1"/>
  <c r="L5496" i="13" a="1"/>
  <c r="L5496" i="13" s="1"/>
  <c r="L6008" i="13" a="1"/>
  <c r="L6008" i="13" s="1"/>
  <c r="L6520" i="13" a="1"/>
  <c r="L6520" i="13" s="1"/>
  <c r="L7032" i="13" a="1"/>
  <c r="L7032" i="13" s="1"/>
  <c r="L7544" i="13" a="1"/>
  <c r="L7544" i="13" s="1"/>
  <c r="K3650" i="13" a="1"/>
  <c r="K3650" i="13" s="1"/>
  <c r="K4162" i="13" a="1"/>
  <c r="K4162" i="13" s="1"/>
  <c r="K4674" i="13" a="1"/>
  <c r="K4674" i="13" s="1"/>
  <c r="K5186" i="13" a="1"/>
  <c r="K5186" i="13" s="1"/>
  <c r="K5698" i="13" a="1"/>
  <c r="K5698" i="13" s="1"/>
  <c r="K6210" i="13" a="1"/>
  <c r="K6210" i="13" s="1"/>
  <c r="K6722" i="13" a="1"/>
  <c r="K6722" i="13" s="1"/>
  <c r="K7234" i="13" a="1"/>
  <c r="K7234" i="13" s="1"/>
  <c r="K7746" i="13" a="1"/>
  <c r="K7746" i="13" s="1"/>
  <c r="K8258" i="13" a="1"/>
  <c r="K8258" i="13" s="1"/>
  <c r="L2434" i="13" a="1"/>
  <c r="L2434" i="13" s="1"/>
  <c r="L2946" i="13" a="1"/>
  <c r="L2946" i="13" s="1"/>
  <c r="L3458" i="13" a="1"/>
  <c r="L3458" i="13" s="1"/>
  <c r="L3970" i="13" a="1"/>
  <c r="L3970" i="13" s="1"/>
  <c r="L4482" i="13" a="1"/>
  <c r="L4482" i="13" s="1"/>
  <c r="L4994" i="13" a="1"/>
  <c r="L4994" i="13" s="1"/>
  <c r="L5506" i="13" a="1"/>
  <c r="L5506" i="13" s="1"/>
  <c r="L6018" i="13" a="1"/>
  <c r="L6018" i="13" s="1"/>
  <c r="L6530" i="13" a="1"/>
  <c r="L6530" i="13" s="1"/>
  <c r="L7042" i="13" a="1"/>
  <c r="L7042" i="13" s="1"/>
  <c r="L7554" i="13" a="1"/>
  <c r="L7554" i="13" s="1"/>
  <c r="K8096" i="13" a="1"/>
  <c r="K8096" i="13" s="1"/>
  <c r="K8608" i="13" a="1"/>
  <c r="K8608" i="13" s="1"/>
  <c r="K9120" i="13" a="1"/>
  <c r="K9120" i="13" s="1"/>
  <c r="K9632" i="13" a="1"/>
  <c r="K9632" i="13" s="1"/>
  <c r="K10144" i="13" a="1"/>
  <c r="K10144" i="13" s="1"/>
  <c r="L7940" i="13" a="1"/>
  <c r="L7940" i="13" s="1"/>
  <c r="L8452" i="13" a="1"/>
  <c r="L8452" i="13" s="1"/>
  <c r="L8964" i="13" a="1"/>
  <c r="L8964" i="13" s="1"/>
  <c r="L9476" i="13" a="1"/>
  <c r="L9476" i="13" s="1"/>
  <c r="L9988" i="13" a="1"/>
  <c r="L9988" i="13" s="1"/>
  <c r="L10500" i="13" a="1"/>
  <c r="L10500" i="13" s="1"/>
  <c r="K8806" i="13" a="1"/>
  <c r="K8806" i="13" s="1"/>
  <c r="K9318" i="13" a="1"/>
  <c r="K9318" i="13" s="1"/>
  <c r="K9830" i="13" a="1"/>
  <c r="K9830" i="13" s="1"/>
  <c r="K10342" i="13" a="1"/>
  <c r="K10342" i="13" s="1"/>
  <c r="L8094" i="13" a="1"/>
  <c r="L8094" i="13" s="1"/>
  <c r="L8606" i="13" a="1"/>
  <c r="L8606" i="13" s="1"/>
  <c r="L9118" i="13" a="1"/>
  <c r="L9118" i="13" s="1"/>
  <c r="L9630" i="13" a="1"/>
  <c r="L9630" i="13" s="1"/>
  <c r="L10142" i="13" a="1"/>
  <c r="L10142" i="13" s="1"/>
  <c r="L39" i="13" a="1"/>
  <c r="L39" i="13" s="1"/>
  <c r="K220" i="13" a="1"/>
  <c r="K220" i="13" s="1"/>
  <c r="K732" i="13" a="1"/>
  <c r="K732" i="13" s="1"/>
  <c r="K1244" i="13" a="1"/>
  <c r="K1244" i="13" s="1"/>
  <c r="K1756" i="13" a="1"/>
  <c r="K1756" i="13" s="1"/>
  <c r="K2268" i="13" a="1"/>
  <c r="K2268" i="13" s="1"/>
  <c r="K43" i="13" a="1"/>
  <c r="K43" i="13" s="1"/>
  <c r="K555" i="13" a="1"/>
  <c r="K555" i="13" s="1"/>
  <c r="K1067" i="13" a="1"/>
  <c r="K1067" i="13" s="1"/>
  <c r="K1579" i="13" a="1"/>
  <c r="K1579" i="13" s="1"/>
  <c r="K2091" i="13" a="1"/>
  <c r="K2091" i="13" s="1"/>
  <c r="K2603" i="13" a="1"/>
  <c r="K2603" i="13" s="1"/>
  <c r="L1431" i="13" a="1"/>
  <c r="L1431" i="13" s="1"/>
  <c r="L2419" i="13" a="1"/>
  <c r="L2419" i="13" s="1"/>
  <c r="L2931" i="13" a="1"/>
  <c r="L2931" i="13" s="1"/>
  <c r="L3443" i="13" a="1"/>
  <c r="L3443" i="13" s="1"/>
  <c r="K1418" i="13" a="1"/>
  <c r="K1418" i="13" s="1"/>
  <c r="K33" i="13" a="1"/>
  <c r="K33" i="13" s="1"/>
  <c r="K545" i="13" a="1"/>
  <c r="K545" i="13" s="1"/>
  <c r="K1057" i="13" a="1"/>
  <c r="K1057" i="13" s="1"/>
  <c r="K1569" i="13" a="1"/>
  <c r="K1569" i="13" s="1"/>
  <c r="K2081" i="13" a="1"/>
  <c r="K2081" i="13" s="1"/>
  <c r="L2941" i="13" a="1"/>
  <c r="L2941" i="13" s="1"/>
  <c r="L3453" i="13" a="1"/>
  <c r="L3453" i="13" s="1"/>
  <c r="L3965" i="13" a="1"/>
  <c r="L3965" i="13" s="1"/>
  <c r="L4477" i="13" a="1"/>
  <c r="L4477" i="13" s="1"/>
  <c r="L4989" i="13" a="1"/>
  <c r="L4989" i="13" s="1"/>
  <c r="L5501" i="13" a="1"/>
  <c r="L5501" i="13" s="1"/>
  <c r="L6013" i="13" a="1"/>
  <c r="L6013" i="13" s="1"/>
  <c r="L6525" i="13" a="1"/>
  <c r="L6525" i="13" s="1"/>
  <c r="L7037" i="13" a="1"/>
  <c r="L7037" i="13" s="1"/>
  <c r="L7549" i="13" a="1"/>
  <c r="L7549" i="13" s="1"/>
  <c r="K2827" i="13" a="1"/>
  <c r="K2827" i="13" s="1"/>
  <c r="K3339" i="13" a="1"/>
  <c r="K3339" i="13" s="1"/>
  <c r="K3851" i="13" a="1"/>
  <c r="K3851" i="13" s="1"/>
  <c r="K4363" i="13" a="1"/>
  <c r="K4363" i="13" s="1"/>
  <c r="K4875" i="13" a="1"/>
  <c r="K4875" i="13" s="1"/>
  <c r="K5387" i="13" a="1"/>
  <c r="K5387" i="13" s="1"/>
  <c r="K5899" i="13" a="1"/>
  <c r="K5899" i="13" s="1"/>
  <c r="K6411" i="13" a="1"/>
  <c r="K6411" i="13" s="1"/>
  <c r="K6923" i="13" a="1"/>
  <c r="K6923" i="13" s="1"/>
  <c r="K7435" i="13" a="1"/>
  <c r="K7435" i="13" s="1"/>
  <c r="L3539" i="13" a="1"/>
  <c r="L3539" i="13" s="1"/>
  <c r="L4051" i="13" a="1"/>
  <c r="L4051" i="13" s="1"/>
  <c r="L4563" i="13" a="1"/>
  <c r="L4563" i="13" s="1"/>
  <c r="L5075" i="13" a="1"/>
  <c r="L5075" i="13" s="1"/>
  <c r="L5587" i="13" a="1"/>
  <c r="L5587" i="13" s="1"/>
  <c r="L6099" i="13" a="1"/>
  <c r="L6099" i="13" s="1"/>
  <c r="L6611" i="13" a="1"/>
  <c r="L6611" i="13" s="1"/>
  <c r="L7123" i="13" a="1"/>
  <c r="L7123" i="13" s="1"/>
  <c r="L7635" i="13" a="1"/>
  <c r="L7635" i="13" s="1"/>
  <c r="L8147" i="13" a="1"/>
  <c r="L8147" i="13" s="1"/>
  <c r="K2325" i="13" a="1"/>
  <c r="K2325" i="13" s="1"/>
  <c r="K2837" i="13" a="1"/>
  <c r="K2837" i="13" s="1"/>
  <c r="K3349" i="13" a="1"/>
  <c r="K3349" i="13" s="1"/>
  <c r="K3861" i="13" a="1"/>
  <c r="K3861" i="13" s="1"/>
  <c r="K4373" i="13" a="1"/>
  <c r="K4373" i="13" s="1"/>
  <c r="K4885" i="13" a="1"/>
  <c r="K4885" i="13" s="1"/>
  <c r="K5397" i="13" a="1"/>
  <c r="K5397" i="13" s="1"/>
  <c r="K5909" i="13" a="1"/>
  <c r="K5909" i="13" s="1"/>
  <c r="K6421" i="13" a="1"/>
  <c r="K6421" i="13" s="1"/>
  <c r="K6933" i="13" a="1"/>
  <c r="K6933" i="13" s="1"/>
  <c r="K7445" i="13" a="1"/>
  <c r="K7445" i="13" s="1"/>
  <c r="L7985" i="13" a="1"/>
  <c r="L7985" i="13" s="1"/>
  <c r="L8497" i="13" a="1"/>
  <c r="L8497" i="13" s="1"/>
  <c r="L9009" i="13" a="1"/>
  <c r="L9009" i="13" s="1"/>
  <c r="L9521" i="13" a="1"/>
  <c r="L9521" i="13" s="1"/>
  <c r="L10033" i="13" a="1"/>
  <c r="L10033" i="13" s="1"/>
  <c r="L10545" i="13" a="1"/>
  <c r="L10545" i="13" s="1"/>
  <c r="K8343" i="13" a="1"/>
  <c r="K8343" i="13" s="1"/>
  <c r="K8855" i="13" a="1"/>
  <c r="K8855" i="13" s="1"/>
  <c r="K9367" i="13" a="1"/>
  <c r="K9367" i="13" s="1"/>
  <c r="K9879" i="13" a="1"/>
  <c r="K9879" i="13" s="1"/>
  <c r="K10391" i="13" a="1"/>
  <c r="K10391" i="13" s="1"/>
  <c r="L8695" i="13" a="1"/>
  <c r="L8695" i="13" s="1"/>
  <c r="L9207" i="13" a="1"/>
  <c r="L9207" i="13" s="1"/>
  <c r="L9719" i="13" a="1"/>
  <c r="L9719" i="13" s="1"/>
  <c r="L10231" i="13" a="1"/>
  <c r="L10231" i="13" s="1"/>
  <c r="K7985" i="13" a="1"/>
  <c r="K7985" i="13" s="1"/>
  <c r="K8497" i="13" a="1"/>
  <c r="K8497" i="13" s="1"/>
  <c r="K9009" i="13" a="1"/>
  <c r="K9009" i="13" s="1"/>
  <c r="K9521" i="13" a="1"/>
  <c r="K9521" i="13" s="1"/>
  <c r="K10033" i="13" a="1"/>
  <c r="K10033" i="13" s="1"/>
  <c r="L197" i="13" a="1"/>
  <c r="L197" i="13" s="1"/>
  <c r="L709" i="13" a="1"/>
  <c r="L709" i="13" s="1"/>
  <c r="L1221" i="13" a="1"/>
  <c r="L1221" i="13" s="1"/>
  <c r="L1733" i="13" a="1"/>
  <c r="L1733" i="13" s="1"/>
  <c r="L2245" i="13" a="1"/>
  <c r="L2245" i="13" s="1"/>
  <c r="L20" i="13" a="1"/>
  <c r="L20" i="13" s="1"/>
  <c r="L532" i="13" a="1"/>
  <c r="L532" i="13" s="1"/>
  <c r="L1044" i="13" a="1"/>
  <c r="L1044" i="13" s="1"/>
  <c r="L1556" i="13" a="1"/>
  <c r="L1556" i="13" s="1"/>
  <c r="L2068" i="13" a="1"/>
  <c r="L2068" i="13" s="1"/>
  <c r="L2580" i="13" a="1"/>
  <c r="L2580" i="13" s="1"/>
  <c r="K1386" i="13" a="1"/>
  <c r="K1386" i="13" s="1"/>
  <c r="K2398" i="13" a="1"/>
  <c r="K2398" i="13" s="1"/>
  <c r="K2910" i="13" a="1"/>
  <c r="K2910" i="13" s="1"/>
  <c r="K3422" i="13" a="1"/>
  <c r="K3422" i="13" s="1"/>
  <c r="L1375" i="13" a="1"/>
  <c r="L1375" i="13" s="1"/>
  <c r="L10" i="13" a="1"/>
  <c r="L10" i="13" s="1"/>
  <c r="L522" i="13" a="1"/>
  <c r="L522" i="13" s="1"/>
  <c r="L1034" i="13" a="1"/>
  <c r="L1034" i="13" s="1"/>
  <c r="L1546" i="13" a="1"/>
  <c r="L1546" i="13" s="1"/>
  <c r="L2058" i="13" a="1"/>
  <c r="L2058" i="13" s="1"/>
  <c r="K2920" i="13" a="1"/>
  <c r="K2920" i="13" s="1"/>
  <c r="K3432" i="13" a="1"/>
  <c r="K3432" i="13" s="1"/>
  <c r="K3944" i="13" a="1"/>
  <c r="K3944" i="13" s="1"/>
  <c r="K4456" i="13" a="1"/>
  <c r="K4456" i="13" s="1"/>
  <c r="K4968" i="13" a="1"/>
  <c r="K4968" i="13" s="1"/>
  <c r="K5480" i="13" a="1"/>
  <c r="K5480" i="13" s="1"/>
  <c r="K5992" i="13" a="1"/>
  <c r="K5992" i="13" s="1"/>
  <c r="K6504" i="13" a="1"/>
  <c r="K6504" i="13" s="1"/>
  <c r="K7016" i="13" a="1"/>
  <c r="K7016" i="13" s="1"/>
  <c r="K7528" i="13" a="1"/>
  <c r="K7528" i="13" s="1"/>
  <c r="L2804" i="13" a="1"/>
  <c r="L2804" i="13" s="1"/>
  <c r="L3316" i="13" a="1"/>
  <c r="L3316" i="13" s="1"/>
  <c r="L3828" i="13" a="1"/>
  <c r="L3828" i="13" s="1"/>
  <c r="L4340" i="13" a="1"/>
  <c r="L4340" i="13" s="1"/>
  <c r="L4852" i="13" a="1"/>
  <c r="L4852" i="13" s="1"/>
  <c r="L5364" i="13" a="1"/>
  <c r="L5364" i="13" s="1"/>
  <c r="L5876" i="13" a="1"/>
  <c r="L5876" i="13" s="1"/>
  <c r="L6388" i="13" a="1"/>
  <c r="L6388" i="13" s="1"/>
  <c r="L6900" i="13" a="1"/>
  <c r="L6900" i="13" s="1"/>
  <c r="L7412" i="13" a="1"/>
  <c r="L7412" i="13" s="1"/>
  <c r="L7924" i="13" a="1"/>
  <c r="L7924" i="13" s="1"/>
  <c r="K4030" i="13" a="1"/>
  <c r="K4030" i="13" s="1"/>
  <c r="K4542" i="13" a="1"/>
  <c r="K4542" i="13" s="1"/>
  <c r="K5054" i="13" a="1"/>
  <c r="K5054" i="13" s="1"/>
  <c r="K5566" i="13" a="1"/>
  <c r="K5566" i="13" s="1"/>
  <c r="K6078" i="13" a="1"/>
  <c r="K6078" i="13" s="1"/>
  <c r="K6590" i="13" a="1"/>
  <c r="K6590" i="13" s="1"/>
  <c r="K7102" i="13" a="1"/>
  <c r="K7102" i="13" s="1"/>
  <c r="K7614" i="13" a="1"/>
  <c r="K7614" i="13" s="1"/>
  <c r="K8126" i="13" a="1"/>
  <c r="K8126" i="13" s="1"/>
  <c r="L2302" i="13" a="1"/>
  <c r="L2302" i="13" s="1"/>
  <c r="L2814" i="13" a="1"/>
  <c r="L2814" i="13" s="1"/>
  <c r="L3326" i="13" a="1"/>
  <c r="L3326" i="13" s="1"/>
  <c r="L3838" i="13" a="1"/>
  <c r="L3838" i="13" s="1"/>
  <c r="L4350" i="13" a="1"/>
  <c r="L4350" i="13" s="1"/>
  <c r="L4862" i="13" a="1"/>
  <c r="L4862" i="13" s="1"/>
  <c r="L5374" i="13" a="1"/>
  <c r="L5374" i="13" s="1"/>
  <c r="L5886" i="13" a="1"/>
  <c r="L5886" i="13" s="1"/>
  <c r="L6398" i="13" a="1"/>
  <c r="L6398" i="13" s="1"/>
  <c r="L6910" i="13" a="1"/>
  <c r="L6910" i="13" s="1"/>
  <c r="L7422" i="13" a="1"/>
  <c r="L7422" i="13" s="1"/>
  <c r="K7964" i="13" a="1"/>
  <c r="K7964" i="13" s="1"/>
  <c r="K8476" i="13" a="1"/>
  <c r="K8476" i="13" s="1"/>
  <c r="K8988" i="13" a="1"/>
  <c r="K8988" i="13" s="1"/>
  <c r="K9500" i="13" a="1"/>
  <c r="K9500" i="13" s="1"/>
  <c r="K10012" i="13" a="1"/>
  <c r="K10012" i="13" s="1"/>
  <c r="K10524" i="13" a="1"/>
  <c r="K10524" i="13" s="1"/>
  <c r="L8320" i="13" a="1"/>
  <c r="L8320" i="13" s="1"/>
  <c r="L8832" i="13" a="1"/>
  <c r="L8832" i="13" s="1"/>
  <c r="L9344" i="13" a="1"/>
  <c r="L9344" i="13" s="1"/>
  <c r="L9856" i="13" a="1"/>
  <c r="L9856" i="13" s="1"/>
  <c r="L10368" i="13" a="1"/>
  <c r="L10368" i="13" s="1"/>
  <c r="K8674" i="13" a="1"/>
  <c r="K8674" i="13" s="1"/>
  <c r="K9186" i="13" a="1"/>
  <c r="K9186" i="13" s="1"/>
  <c r="K9698" i="13" a="1"/>
  <c r="K9698" i="13" s="1"/>
  <c r="K9915" i="13" a="1"/>
  <c r="K9915" i="13" s="1"/>
  <c r="L9755" i="13" a="1"/>
  <c r="L9755" i="13" s="1"/>
  <c r="K9251" i="13" a="1"/>
  <c r="K9251" i="13" s="1"/>
  <c r="L9091" i="13" a="1"/>
  <c r="L9091" i="13" s="1"/>
  <c r="K8381" i="13" a="1"/>
  <c r="K8381" i="13" s="1"/>
  <c r="K10101" i="13" a="1"/>
  <c r="K10101" i="13" s="1"/>
  <c r="K10155" i="13" a="1"/>
  <c r="K10155" i="13" s="1"/>
  <c r="K9715" i="13" a="1"/>
  <c r="K9715" i="13" s="1"/>
  <c r="L9555" i="13" a="1"/>
  <c r="L9555" i="13" s="1"/>
  <c r="K8845" i="13" a="1"/>
  <c r="K8845" i="13" s="1"/>
  <c r="K10333" i="13" a="1"/>
  <c r="K10333" i="13" s="1"/>
  <c r="L8682" i="13" a="1"/>
  <c r="L8682" i="13" s="1"/>
  <c r="K10218" i="13" a="1"/>
  <c r="K10218" i="13" s="1"/>
  <c r="L8810" i="13" a="1"/>
  <c r="L8810" i="13" s="1"/>
  <c r="K10321" i="13" a="1"/>
  <c r="K10321" i="13" s="1"/>
  <c r="L8642" i="13" a="1"/>
  <c r="L8642" i="13" s="1"/>
  <c r="K10425" i="13" a="1"/>
  <c r="K10425" i="13" s="1"/>
  <c r="K8883" i="13" a="1"/>
  <c r="K8883" i="13" s="1"/>
  <c r="L2287" i="13" a="1"/>
  <c r="L2287" i="13" s="1"/>
  <c r="L2843" i="13" a="1"/>
  <c r="L2843" i="13" s="1"/>
  <c r="L3355" i="13" a="1"/>
  <c r="L3355" i="13" s="1"/>
  <c r="L1243" i="13" a="1"/>
  <c r="L1243" i="13" s="1"/>
  <c r="K2258" i="13" a="1"/>
  <c r="K2258" i="13" s="1"/>
  <c r="K457" i="13" a="1"/>
  <c r="K457" i="13" s="1"/>
  <c r="K969" i="13" a="1"/>
  <c r="K969" i="13" s="1"/>
  <c r="K1481" i="13" a="1"/>
  <c r="K1481" i="13" s="1"/>
  <c r="K1993" i="13" a="1"/>
  <c r="K1993" i="13" s="1"/>
  <c r="L2853" i="13" a="1"/>
  <c r="L2853" i="13" s="1"/>
  <c r="L3365" i="13" a="1"/>
  <c r="L3365" i="13" s="1"/>
  <c r="L3877" i="13" a="1"/>
  <c r="L3877" i="13" s="1"/>
  <c r="L4389" i="13" a="1"/>
  <c r="L4389" i="13" s="1"/>
  <c r="L4901" i="13" a="1"/>
  <c r="L4901" i="13" s="1"/>
  <c r="L5413" i="13" a="1"/>
  <c r="L5413" i="13" s="1"/>
  <c r="L5925" i="13" a="1"/>
  <c r="L5925" i="13" s="1"/>
  <c r="L6437" i="13" a="1"/>
  <c r="L6437" i="13" s="1"/>
  <c r="L6949" i="13" a="1"/>
  <c r="L6949" i="13" s="1"/>
  <c r="L7461" i="13" a="1"/>
  <c r="L7461" i="13" s="1"/>
  <c r="K2739" i="13" a="1"/>
  <c r="K2739" i="13" s="1"/>
  <c r="K3251" i="13" a="1"/>
  <c r="K3251" i="13" s="1"/>
  <c r="K3763" i="13" a="1"/>
  <c r="K3763" i="13" s="1"/>
  <c r="K4275" i="13" a="1"/>
  <c r="K4275" i="13" s="1"/>
  <c r="K4787" i="13" a="1"/>
  <c r="K4787" i="13" s="1"/>
  <c r="K5299" i="13" a="1"/>
  <c r="K5299" i="13" s="1"/>
  <c r="K5811" i="13" a="1"/>
  <c r="K5811" i="13" s="1"/>
  <c r="K6323" i="13" a="1"/>
  <c r="K6323" i="13" s="1"/>
  <c r="K6835" i="13" a="1"/>
  <c r="K6835" i="13" s="1"/>
  <c r="K7347" i="13" a="1"/>
  <c r="K7347" i="13" s="1"/>
  <c r="K7859" i="13" a="1"/>
  <c r="K7859" i="13" s="1"/>
  <c r="L3963" i="13" a="1"/>
  <c r="L3963" i="13" s="1"/>
  <c r="L4475" i="13" a="1"/>
  <c r="L4475" i="13" s="1"/>
  <c r="L4987" i="13" a="1"/>
  <c r="L4987" i="13" s="1"/>
  <c r="L5499" i="13" a="1"/>
  <c r="L5499" i="13" s="1"/>
  <c r="L6011" i="13" a="1"/>
  <c r="L6011" i="13" s="1"/>
  <c r="L6523" i="13" a="1"/>
  <c r="L6523" i="13" s="1"/>
  <c r="L7035" i="13" a="1"/>
  <c r="L7035" i="13" s="1"/>
  <c r="L7547" i="13" a="1"/>
  <c r="L7547" i="13" s="1"/>
  <c r="L8059" i="13" a="1"/>
  <c r="L8059" i="13" s="1"/>
  <c r="K2237" i="13" a="1"/>
  <c r="K2237" i="13" s="1"/>
  <c r="K2749" i="13" a="1"/>
  <c r="K2749" i="13" s="1"/>
  <c r="K3261" i="13" a="1"/>
  <c r="K3261" i="13" s="1"/>
  <c r="K3773" i="13" a="1"/>
  <c r="K3773" i="13" s="1"/>
  <c r="K4285" i="13" a="1"/>
  <c r="K4285" i="13" s="1"/>
  <c r="K4797" i="13" a="1"/>
  <c r="K4797" i="13" s="1"/>
  <c r="K5309" i="13" a="1"/>
  <c r="K5309" i="13" s="1"/>
  <c r="K5821" i="13" a="1"/>
  <c r="K5821" i="13" s="1"/>
  <c r="K6333" i="13" a="1"/>
  <c r="K6333" i="13" s="1"/>
  <c r="K6845" i="13" a="1"/>
  <c r="K6845" i="13" s="1"/>
  <c r="K7357" i="13" a="1"/>
  <c r="K7357" i="13" s="1"/>
  <c r="K7869" i="13" a="1"/>
  <c r="K7869" i="13" s="1"/>
  <c r="L8409" i="13" a="1"/>
  <c r="L8409" i="13" s="1"/>
  <c r="L8921" i="13" a="1"/>
  <c r="L8921" i="13" s="1"/>
  <c r="L9433" i="13" a="1"/>
  <c r="L9433" i="13" s="1"/>
  <c r="L9945" i="13" a="1"/>
  <c r="L9945" i="13" s="1"/>
  <c r="L10457" i="13" a="1"/>
  <c r="L10457" i="13" s="1"/>
  <c r="K8255" i="13" a="1"/>
  <c r="K8255" i="13" s="1"/>
  <c r="K8767" i="13" a="1"/>
  <c r="K8767" i="13" s="1"/>
  <c r="K9279" i="13" a="1"/>
  <c r="K9279" i="13" s="1"/>
  <c r="K9791" i="13" a="1"/>
  <c r="K9791" i="13" s="1"/>
  <c r="K10303" i="13" a="1"/>
  <c r="K10303" i="13" s="1"/>
  <c r="L8607" i="13" a="1"/>
  <c r="L8607" i="13" s="1"/>
  <c r="L9119" i="13" a="1"/>
  <c r="L9119" i="13" s="1"/>
  <c r="L9631" i="13" a="1"/>
  <c r="L9631" i="13" s="1"/>
  <c r="L10143" i="13" a="1"/>
  <c r="L10143" i="13" s="1"/>
  <c r="K7897" i="13" a="1"/>
  <c r="K7897" i="13" s="1"/>
  <c r="K8409" i="13" a="1"/>
  <c r="K8409" i="13" s="1"/>
  <c r="K8921" i="13" a="1"/>
  <c r="K8921" i="13" s="1"/>
  <c r="K9433" i="13" a="1"/>
  <c r="K9433" i="13" s="1"/>
  <c r="K9945" i="13" a="1"/>
  <c r="K9945" i="13" s="1"/>
  <c r="L109" i="13" a="1"/>
  <c r="L109" i="13" s="1"/>
  <c r="L621" i="13" a="1"/>
  <c r="L621" i="13" s="1"/>
  <c r="L1133" i="13" a="1"/>
  <c r="L1133" i="13" s="1"/>
  <c r="L1645" i="13" a="1"/>
  <c r="L1645" i="13" s="1"/>
  <c r="L2157" i="13" a="1"/>
  <c r="L2157" i="13" s="1"/>
  <c r="K826" i="13" a="1"/>
  <c r="K826" i="13" s="1"/>
  <c r="L444" i="13" a="1"/>
  <c r="L444" i="13" s="1"/>
  <c r="L956" i="13" a="1"/>
  <c r="L956" i="13" s="1"/>
  <c r="L1468" i="13" a="1"/>
  <c r="L1468" i="13" s="1"/>
  <c r="L1980" i="13" a="1"/>
  <c r="L1980" i="13" s="1"/>
  <c r="L2492" i="13" a="1"/>
  <c r="L2492" i="13" s="1"/>
  <c r="L1207" i="13" a="1"/>
  <c r="L1207" i="13" s="1"/>
  <c r="L2243" i="13" a="1"/>
  <c r="L2243" i="13" s="1"/>
  <c r="K2822" i="13" a="1"/>
  <c r="K2822" i="13" s="1"/>
  <c r="K3334" i="13" a="1"/>
  <c r="K3334" i="13" s="1"/>
  <c r="K1202" i="13" a="1"/>
  <c r="K1202" i="13" s="1"/>
  <c r="L2215" i="13" a="1"/>
  <c r="L2215" i="13" s="1"/>
  <c r="L434" i="13" a="1"/>
  <c r="L434" i="13" s="1"/>
  <c r="L946" i="13" a="1"/>
  <c r="L946" i="13" s="1"/>
  <c r="L1458" i="13" a="1"/>
  <c r="L1458" i="13" s="1"/>
  <c r="L1970" i="13" a="1"/>
  <c r="L1970" i="13" s="1"/>
  <c r="K2832" i="13" a="1"/>
  <c r="K2832" i="13" s="1"/>
  <c r="K3344" i="13" a="1"/>
  <c r="K3344" i="13" s="1"/>
  <c r="K3856" i="13" a="1"/>
  <c r="K3856" i="13" s="1"/>
  <c r="K4368" i="13" a="1"/>
  <c r="K4368" i="13" s="1"/>
  <c r="K4880" i="13" a="1"/>
  <c r="K4880" i="13" s="1"/>
  <c r="K5392" i="13" a="1"/>
  <c r="K5392" i="13" s="1"/>
  <c r="K5904" i="13" a="1"/>
  <c r="K5904" i="13" s="1"/>
  <c r="K6416" i="13" a="1"/>
  <c r="K6416" i="13" s="1"/>
  <c r="K6928" i="13" a="1"/>
  <c r="K6928" i="13" s="1"/>
  <c r="K7440" i="13" a="1"/>
  <c r="K7440" i="13" s="1"/>
  <c r="L2716" i="13" a="1"/>
  <c r="L2716" i="13" s="1"/>
  <c r="L3228" i="13" a="1"/>
  <c r="L3228" i="13" s="1"/>
  <c r="L3740" i="13" a="1"/>
  <c r="L3740" i="13" s="1"/>
  <c r="L4252" i="13" a="1"/>
  <c r="L4252" i="13" s="1"/>
  <c r="L4764" i="13" a="1"/>
  <c r="L4764" i="13" s="1"/>
  <c r="L5276" i="13" a="1"/>
  <c r="L5276" i="13" s="1"/>
  <c r="L5788" i="13" a="1"/>
  <c r="L5788" i="13" s="1"/>
  <c r="L6300" i="13" a="1"/>
  <c r="L6300" i="13" s="1"/>
  <c r="L6812" i="13" a="1"/>
  <c r="L6812" i="13" s="1"/>
  <c r="L7324" i="13" a="1"/>
  <c r="L7324" i="13" s="1"/>
  <c r="L7836" i="13" a="1"/>
  <c r="L7836" i="13" s="1"/>
  <c r="K3942" i="13" a="1"/>
  <c r="K3942" i="13" s="1"/>
  <c r="K4454" i="13" a="1"/>
  <c r="K4454" i="13" s="1"/>
  <c r="K4966" i="13" a="1"/>
  <c r="K4966" i="13" s="1"/>
  <c r="K5478" i="13" a="1"/>
  <c r="K5478" i="13" s="1"/>
  <c r="K5990" i="13" a="1"/>
  <c r="K5990" i="13" s="1"/>
  <c r="K6502" i="13" a="1"/>
  <c r="K6502" i="13" s="1"/>
  <c r="K7014" i="13" a="1"/>
  <c r="K7014" i="13" s="1"/>
  <c r="K7526" i="13" a="1"/>
  <c r="K7526" i="13" s="1"/>
  <c r="K8038" i="13" a="1"/>
  <c r="K8038" i="13" s="1"/>
  <c r="L2214" i="13" a="1"/>
  <c r="L2214" i="13" s="1"/>
  <c r="L2726" i="13" a="1"/>
  <c r="L2726" i="13" s="1"/>
  <c r="L3238" i="13" a="1"/>
  <c r="L3238" i="13" s="1"/>
  <c r="L3750" i="13" a="1"/>
  <c r="L3750" i="13" s="1"/>
  <c r="L4262" i="13" a="1"/>
  <c r="L4262" i="13" s="1"/>
  <c r="L4774" i="13" a="1"/>
  <c r="L4774" i="13" s="1"/>
  <c r="L5286" i="13" a="1"/>
  <c r="L5286" i="13" s="1"/>
  <c r="L5798" i="13" a="1"/>
  <c r="L5798" i="13" s="1"/>
  <c r="L6310" i="13" a="1"/>
  <c r="L6310" i="13" s="1"/>
  <c r="L6822" i="13" a="1"/>
  <c r="L6822" i="13" s="1"/>
  <c r="L7334" i="13" a="1"/>
  <c r="L7334" i="13" s="1"/>
  <c r="L7846" i="13" a="1"/>
  <c r="L7846" i="13" s="1"/>
  <c r="K8388" i="13" a="1"/>
  <c r="K8388" i="13" s="1"/>
  <c r="K8900" i="13" a="1"/>
  <c r="K8900" i="13" s="1"/>
  <c r="K9412" i="13" a="1"/>
  <c r="K9412" i="13" s="1"/>
  <c r="K9924" i="13" a="1"/>
  <c r="K9924" i="13" s="1"/>
  <c r="K10436" i="13" a="1"/>
  <c r="K10436" i="13" s="1"/>
  <c r="L8232" i="13" a="1"/>
  <c r="L8232" i="13" s="1"/>
  <c r="L8744" i="13" a="1"/>
  <c r="L8744" i="13" s="1"/>
  <c r="L9256" i="13" a="1"/>
  <c r="L9256" i="13" s="1"/>
  <c r="L9768" i="13" a="1"/>
  <c r="L9768" i="13" s="1"/>
  <c r="L10280" i="13" a="1"/>
  <c r="L10280" i="13" s="1"/>
  <c r="K8586" i="13" a="1"/>
  <c r="K8586" i="13" s="1"/>
  <c r="K9098" i="13" a="1"/>
  <c r="K9098" i="13" s="1"/>
  <c r="K9610" i="13" a="1"/>
  <c r="K9610" i="13" s="1"/>
  <c r="K9563" i="13" a="1"/>
  <c r="K9563" i="13" s="1"/>
  <c r="L9403" i="13" a="1"/>
  <c r="L9403" i="13" s="1"/>
  <c r="K8693" i="13" a="1"/>
  <c r="K8693" i="13" s="1"/>
  <c r="L8739" i="13" a="1"/>
  <c r="L8739" i="13" s="1"/>
  <c r="K8029" i="13" a="1"/>
  <c r="K8029" i="13" s="1"/>
  <c r="K9925" i="13" a="1"/>
  <c r="K9925" i="13" s="1"/>
  <c r="K9803" i="13" a="1"/>
  <c r="K9803" i="13" s="1"/>
  <c r="K9363" i="13" a="1"/>
  <c r="K9363" i="13" s="1"/>
  <c r="L9203" i="13" a="1"/>
  <c r="L9203" i="13" s="1"/>
  <c r="K8493" i="13" a="1"/>
  <c r="K8493" i="13" s="1"/>
  <c r="K10157" i="13" a="1"/>
  <c r="K10157" i="13" s="1"/>
  <c r="L8962" i="13" a="1"/>
  <c r="L8962" i="13" s="1"/>
  <c r="K10306" i="13" a="1"/>
  <c r="K10306" i="13" s="1"/>
  <c r="L9074" i="13" a="1"/>
  <c r="L9074" i="13" s="1"/>
  <c r="K10497" i="13" a="1"/>
  <c r="K10497" i="13" s="1"/>
  <c r="L8898" i="13" a="1"/>
  <c r="L8898" i="13" s="1"/>
  <c r="K10610" i="13" a="1"/>
  <c r="K10610" i="13" s="1"/>
  <c r="K8971" i="13" a="1"/>
  <c r="K8971" i="13" s="1"/>
  <c r="L115" i="13" a="1"/>
  <c r="L115" i="13" s="1"/>
  <c r="K240" i="13" a="1"/>
  <c r="K240" i="13" s="1"/>
  <c r="K752" i="13" a="1"/>
  <c r="K752" i="13" s="1"/>
  <c r="K1264" i="13" a="1"/>
  <c r="K1264" i="13" s="1"/>
  <c r="K1776" i="13" a="1"/>
  <c r="K1776" i="13" s="1"/>
  <c r="K2288" i="13" a="1"/>
  <c r="K2288" i="13" s="1"/>
  <c r="K63" i="13" a="1"/>
  <c r="K63" i="13" s="1"/>
  <c r="K575" i="13" a="1"/>
  <c r="K575" i="13" s="1"/>
  <c r="K1087" i="13" a="1"/>
  <c r="K1087" i="13" s="1"/>
  <c r="K1599" i="13" a="1"/>
  <c r="K1599" i="13" s="1"/>
  <c r="K2111" i="13" a="1"/>
  <c r="K2111" i="13" s="1"/>
  <c r="K2623" i="13" a="1"/>
  <c r="K2623" i="13" s="1"/>
  <c r="L1471" i="13" a="1"/>
  <c r="L1471" i="13" s="1"/>
  <c r="L2439" i="13" a="1"/>
  <c r="L2439" i="13" s="1"/>
  <c r="L2951" i="13" a="1"/>
  <c r="L2951" i="13" s="1"/>
  <c r="L3463" i="13" a="1"/>
  <c r="L3463" i="13" s="1"/>
  <c r="K1458" i="13" a="1"/>
  <c r="K1458" i="13" s="1"/>
  <c r="K53" i="13" a="1"/>
  <c r="K53" i="13" s="1"/>
  <c r="K565" i="13" a="1"/>
  <c r="K565" i="13" s="1"/>
  <c r="K1077" i="13" a="1"/>
  <c r="K1077" i="13" s="1"/>
  <c r="K1589" i="13" a="1"/>
  <c r="K1589" i="13" s="1"/>
  <c r="K2101" i="13" a="1"/>
  <c r="K2101" i="13" s="1"/>
  <c r="L2961" i="13" a="1"/>
  <c r="L2961" i="13" s="1"/>
  <c r="L3473" i="13" a="1"/>
  <c r="L3473" i="13" s="1"/>
  <c r="L3985" i="13" a="1"/>
  <c r="L3985" i="13" s="1"/>
  <c r="L4497" i="13" a="1"/>
  <c r="L4497" i="13" s="1"/>
  <c r="L5009" i="13" a="1"/>
  <c r="L5009" i="13" s="1"/>
  <c r="L5521" i="13" a="1"/>
  <c r="L5521" i="13" s="1"/>
  <c r="L6033" i="13" a="1"/>
  <c r="L6033" i="13" s="1"/>
  <c r="L6545" i="13" a="1"/>
  <c r="L6545" i="13" s="1"/>
  <c r="L7057" i="13" a="1"/>
  <c r="L7057" i="13" s="1"/>
  <c r="L7569" i="13" a="1"/>
  <c r="L7569" i="13" s="1"/>
  <c r="K2847" i="13" a="1"/>
  <c r="K2847" i="13" s="1"/>
  <c r="K3359" i="13" a="1"/>
  <c r="K3359" i="13" s="1"/>
  <c r="K3871" i="13" a="1"/>
  <c r="K3871" i="13" s="1"/>
  <c r="K4383" i="13" a="1"/>
  <c r="K4383" i="13" s="1"/>
  <c r="K4895" i="13" a="1"/>
  <c r="K4895" i="13" s="1"/>
  <c r="K5407" i="13" a="1"/>
  <c r="K5407" i="13" s="1"/>
  <c r="K5919" i="13" a="1"/>
  <c r="K5919" i="13" s="1"/>
  <c r="K6431" i="13" a="1"/>
  <c r="K6431" i="13" s="1"/>
  <c r="K6943" i="13" a="1"/>
  <c r="K6943" i="13" s="1"/>
  <c r="K7455" i="13" a="1"/>
  <c r="K7455" i="13" s="1"/>
  <c r="L3559" i="13" a="1"/>
  <c r="L3559" i="13" s="1"/>
  <c r="L4071" i="13" a="1"/>
  <c r="L4071" i="13" s="1"/>
  <c r="L4583" i="13" a="1"/>
  <c r="L4583" i="13" s="1"/>
  <c r="L5095" i="13" a="1"/>
  <c r="L5095" i="13" s="1"/>
  <c r="L5607" i="13" a="1"/>
  <c r="L5607" i="13" s="1"/>
  <c r="L6119" i="13" a="1"/>
  <c r="L6119" i="13" s="1"/>
  <c r="L6631" i="13" a="1"/>
  <c r="L6631" i="13" s="1"/>
  <c r="L7143" i="13" a="1"/>
  <c r="L7143" i="13" s="1"/>
  <c r="L7655" i="13" a="1"/>
  <c r="L7655" i="13" s="1"/>
  <c r="L8167" i="13" a="1"/>
  <c r="L8167" i="13" s="1"/>
  <c r="K2345" i="13" a="1"/>
  <c r="K2345" i="13" s="1"/>
  <c r="K2857" i="13" a="1"/>
  <c r="K2857" i="13" s="1"/>
  <c r="K3369" i="13" a="1"/>
  <c r="K3369" i="13" s="1"/>
  <c r="K3881" i="13" a="1"/>
  <c r="K3881" i="13" s="1"/>
  <c r="K4393" i="13" a="1"/>
  <c r="K4393" i="13" s="1"/>
  <c r="K4905" i="13" a="1"/>
  <c r="K4905" i="13" s="1"/>
  <c r="K5417" i="13" a="1"/>
  <c r="K5417" i="13" s="1"/>
  <c r="K5929" i="13" a="1"/>
  <c r="K5929" i="13" s="1"/>
  <c r="K6441" i="13" a="1"/>
  <c r="K6441" i="13" s="1"/>
  <c r="K6953" i="13" a="1"/>
  <c r="K6953" i="13" s="1"/>
  <c r="K7465" i="13" a="1"/>
  <c r="K7465" i="13" s="1"/>
  <c r="L8005" i="13" a="1"/>
  <c r="L8005" i="13" s="1"/>
  <c r="L8517" i="13" a="1"/>
  <c r="L8517" i="13" s="1"/>
  <c r="L9029" i="13" a="1"/>
  <c r="L9029" i="13" s="1"/>
  <c r="L9541" i="13" a="1"/>
  <c r="L9541" i="13" s="1"/>
  <c r="L10053" i="13" a="1"/>
  <c r="L10053" i="13" s="1"/>
  <c r="L10565" i="13" a="1"/>
  <c r="L10565" i="13" s="1"/>
  <c r="K8363" i="13" a="1"/>
  <c r="K8363" i="13" s="1"/>
  <c r="L1039" i="13" a="1"/>
  <c r="L1039" i="13" s="1"/>
  <c r="L473" i="13" a="1"/>
  <c r="L473" i="13" s="1"/>
  <c r="L985" i="13" a="1"/>
  <c r="L985" i="13" s="1"/>
  <c r="L1497" i="13" a="1"/>
  <c r="L1497" i="13" s="1"/>
  <c r="L2009" i="13" a="1"/>
  <c r="L2009" i="13" s="1"/>
  <c r="K226" i="13" a="1"/>
  <c r="K226" i="13" s="1"/>
  <c r="L296" i="13" a="1"/>
  <c r="L296" i="13" s="1"/>
  <c r="L808" i="13" a="1"/>
  <c r="L808" i="13" s="1"/>
  <c r="L1320" i="13" a="1"/>
  <c r="L1320" i="13" s="1"/>
  <c r="L1832" i="13" a="1"/>
  <c r="L1832" i="13" s="1"/>
  <c r="L2344" i="13" a="1"/>
  <c r="L2344" i="13" s="1"/>
  <c r="K678" i="13" a="1"/>
  <c r="K678" i="13" s="1"/>
  <c r="K1946" i="13" a="1"/>
  <c r="K1946" i="13" s="1"/>
  <c r="K2674" i="13" a="1"/>
  <c r="K2674" i="13" s="1"/>
  <c r="K3186" i="13" a="1"/>
  <c r="K3186" i="13" s="1"/>
  <c r="K654" i="13" a="1"/>
  <c r="K654" i="13" s="1"/>
  <c r="K1922" i="13" a="1"/>
  <c r="K1922" i="13" s="1"/>
  <c r="L286" i="13" a="1"/>
  <c r="L286" i="13" s="1"/>
  <c r="L798" i="13" a="1"/>
  <c r="L798" i="13" s="1"/>
  <c r="L1310" i="13" a="1"/>
  <c r="L1310" i="13" s="1"/>
  <c r="L1822" i="13" a="1"/>
  <c r="L1822" i="13" s="1"/>
  <c r="K2684" i="13" a="1"/>
  <c r="K2684" i="13" s="1"/>
  <c r="K3196" i="13" a="1"/>
  <c r="K3196" i="13" s="1"/>
  <c r="K3708" i="13" a="1"/>
  <c r="K3708" i="13" s="1"/>
  <c r="K4220" i="13" a="1"/>
  <c r="K4220" i="13" s="1"/>
  <c r="K4732" i="13" a="1"/>
  <c r="K4732" i="13" s="1"/>
  <c r="K5244" i="13" a="1"/>
  <c r="K5244" i="13" s="1"/>
  <c r="K5756" i="13" a="1"/>
  <c r="K5756" i="13" s="1"/>
  <c r="K6268" i="13" a="1"/>
  <c r="K6268" i="13" s="1"/>
  <c r="K6780" i="13" a="1"/>
  <c r="K6780" i="13" s="1"/>
  <c r="K7292" i="13" a="1"/>
  <c r="K7292" i="13" s="1"/>
  <c r="K7804" i="13" a="1"/>
  <c r="K7804" i="13" s="1"/>
  <c r="L3080" i="13" a="1"/>
  <c r="L3080" i="13" s="1"/>
  <c r="L3592" i="13" a="1"/>
  <c r="L3592" i="13" s="1"/>
  <c r="L4104" i="13" a="1"/>
  <c r="L4104" i="13" s="1"/>
  <c r="L4616" i="13" a="1"/>
  <c r="L4616" i="13" s="1"/>
  <c r="L5128" i="13" a="1"/>
  <c r="L5128" i="13" s="1"/>
  <c r="L5640" i="13" a="1"/>
  <c r="L5640" i="13" s="1"/>
  <c r="L6152" i="13" a="1"/>
  <c r="L6152" i="13" s="1"/>
  <c r="L6664" i="13" a="1"/>
  <c r="L6664" i="13" s="1"/>
  <c r="L7176" i="13" a="1"/>
  <c r="L7176" i="13" s="1"/>
  <c r="L7688" i="13" a="1"/>
  <c r="L7688" i="13" s="1"/>
  <c r="K3794" i="13" a="1"/>
  <c r="K3794" i="13" s="1"/>
  <c r="K4306" i="13" a="1"/>
  <c r="K4306" i="13" s="1"/>
  <c r="K4818" i="13" a="1"/>
  <c r="K4818" i="13" s="1"/>
  <c r="K5330" i="13" a="1"/>
  <c r="K5330" i="13" s="1"/>
  <c r="K5842" i="13" a="1"/>
  <c r="K5842" i="13" s="1"/>
  <c r="K6354" i="13" a="1"/>
  <c r="K6354" i="13" s="1"/>
  <c r="K6866" i="13" a="1"/>
  <c r="K6866" i="13" s="1"/>
  <c r="K7378" i="13" a="1"/>
  <c r="K7378" i="13" s="1"/>
  <c r="K7890" i="13" a="1"/>
  <c r="K7890" i="13" s="1"/>
  <c r="K8402" i="13" a="1"/>
  <c r="K8402" i="13" s="1"/>
  <c r="L2578" i="13" a="1"/>
  <c r="L2578" i="13" s="1"/>
  <c r="L3090" i="13" a="1"/>
  <c r="L3090" i="13" s="1"/>
  <c r="L3602" i="13" a="1"/>
  <c r="L3602" i="13" s="1"/>
  <c r="L4114" i="13" a="1"/>
  <c r="L4114" i="13" s="1"/>
  <c r="L4626" i="13" a="1"/>
  <c r="L4626" i="13" s="1"/>
  <c r="L5138" i="13" a="1"/>
  <c r="L5138" i="13" s="1"/>
  <c r="L5650" i="13" a="1"/>
  <c r="L5650" i="13" s="1"/>
  <c r="L6162" i="13" a="1"/>
  <c r="L6162" i="13" s="1"/>
  <c r="L6674" i="13" a="1"/>
  <c r="L6674" i="13" s="1"/>
  <c r="L7186" i="13" a="1"/>
  <c r="L7186" i="13" s="1"/>
  <c r="L7698" i="13" a="1"/>
  <c r="L7698" i="13" s="1"/>
  <c r="K8240" i="13" a="1"/>
  <c r="K8240" i="13" s="1"/>
  <c r="K8752" i="13" a="1"/>
  <c r="K8752" i="13" s="1"/>
  <c r="K9264" i="13" a="1"/>
  <c r="K9264" i="13" s="1"/>
  <c r="K9776" i="13" a="1"/>
  <c r="K9776" i="13" s="1"/>
  <c r="K10288" i="13" a="1"/>
  <c r="K10288" i="13" s="1"/>
  <c r="L8084" i="13" a="1"/>
  <c r="L8084" i="13" s="1"/>
  <c r="L8596" i="13" a="1"/>
  <c r="L8596" i="13" s="1"/>
  <c r="L9108" i="13" a="1"/>
  <c r="L9108" i="13" s="1"/>
  <c r="L9620" i="13" a="1"/>
  <c r="L9620" i="13" s="1"/>
  <c r="L10132" i="13" a="1"/>
  <c r="L10132" i="13" s="1"/>
  <c r="K10641" i="13" a="1"/>
  <c r="K10641" i="13" s="1"/>
  <c r="K8950" i="13" a="1"/>
  <c r="K8950" i="13" s="1"/>
  <c r="K9462" i="13" a="1"/>
  <c r="K9462" i="13" s="1"/>
  <c r="K9974" i="13" a="1"/>
  <c r="K9974" i="13" s="1"/>
  <c r="K10486" i="13" a="1"/>
  <c r="K10486" i="13" s="1"/>
  <c r="L8238" i="13" a="1"/>
  <c r="L8238" i="13" s="1"/>
  <c r="L8750" i="13" a="1"/>
  <c r="L8750" i="13" s="1"/>
  <c r="L9262" i="13" a="1"/>
  <c r="L9262" i="13" s="1"/>
  <c r="L9774" i="13" a="1"/>
  <c r="L9774" i="13" s="1"/>
  <c r="L10286" i="13" a="1"/>
  <c r="L10286" i="13" s="1"/>
  <c r="L603" i="13" a="1"/>
  <c r="L603" i="13" s="1"/>
  <c r="K364" i="13" a="1"/>
  <c r="K364" i="13" s="1"/>
  <c r="K876" i="13" a="1"/>
  <c r="K876" i="13" s="1"/>
  <c r="K1388" i="13" a="1"/>
  <c r="K1388" i="13" s="1"/>
  <c r="K1900" i="13" a="1"/>
  <c r="K1900" i="13" s="1"/>
  <c r="K2412" i="13" a="1"/>
  <c r="K2412" i="13" s="1"/>
  <c r="K187" i="13" a="1"/>
  <c r="K187" i="13" s="1"/>
  <c r="K699" i="13" a="1"/>
  <c r="K699" i="13" s="1"/>
  <c r="K1211" i="13" a="1"/>
  <c r="K1211" i="13" s="1"/>
  <c r="K1723" i="13" a="1"/>
  <c r="K1723" i="13" s="1"/>
  <c r="K2235" i="13" a="1"/>
  <c r="K2235" i="13" s="1"/>
  <c r="K246" i="13" a="1"/>
  <c r="K246" i="13" s="1"/>
  <c r="K1722" i="13" a="1"/>
  <c r="K1722" i="13" s="1"/>
  <c r="L2563" i="13" a="1"/>
  <c r="L2563" i="13" s="1"/>
  <c r="L3075" i="13" a="1"/>
  <c r="L3075" i="13" s="1"/>
  <c r="L207" i="13" a="1"/>
  <c r="L207" i="13" s="1"/>
  <c r="L1703" i="13" a="1"/>
  <c r="L1703" i="13" s="1"/>
  <c r="K177" i="13" a="1"/>
  <c r="K177" i="13" s="1"/>
  <c r="K689" i="13" a="1"/>
  <c r="K689" i="13" s="1"/>
  <c r="K1201" i="13" a="1"/>
  <c r="K1201" i="13" s="1"/>
  <c r="K1713" i="13" a="1"/>
  <c r="K1713" i="13" s="1"/>
  <c r="L2573" i="13" a="1"/>
  <c r="L2573" i="13" s="1"/>
  <c r="L3085" i="13" a="1"/>
  <c r="L3085" i="13" s="1"/>
  <c r="L3597" i="13" a="1"/>
  <c r="L3597" i="13" s="1"/>
  <c r="L4109" i="13" a="1"/>
  <c r="L4109" i="13" s="1"/>
  <c r="L4621" i="13" a="1"/>
  <c r="L4621" i="13" s="1"/>
  <c r="L5133" i="13" a="1"/>
  <c r="L5133" i="13" s="1"/>
  <c r="L5645" i="13" a="1"/>
  <c r="L5645" i="13" s="1"/>
  <c r="L6157" i="13" a="1"/>
  <c r="L6157" i="13" s="1"/>
  <c r="L6669" i="13" a="1"/>
  <c r="L6669" i="13" s="1"/>
  <c r="L7181" i="13" a="1"/>
  <c r="L7181" i="13" s="1"/>
  <c r="L7693" i="13" a="1"/>
  <c r="L7693" i="13" s="1"/>
  <c r="K2971" i="13" a="1"/>
  <c r="K2971" i="13" s="1"/>
  <c r="K3483" i="13" a="1"/>
  <c r="K3483" i="13" s="1"/>
  <c r="K3995" i="13" a="1"/>
  <c r="K3995" i="13" s="1"/>
  <c r="K4507" i="13" a="1"/>
  <c r="K4507" i="13" s="1"/>
  <c r="K5019" i="13" a="1"/>
  <c r="K5019" i="13" s="1"/>
  <c r="K5531" i="13" a="1"/>
  <c r="K5531" i="13" s="1"/>
  <c r="K6043" i="13" a="1"/>
  <c r="K6043" i="13" s="1"/>
  <c r="K6555" i="13" a="1"/>
  <c r="K6555" i="13" s="1"/>
  <c r="K7067" i="13" a="1"/>
  <c r="K7067" i="13" s="1"/>
  <c r="K7579" i="13" a="1"/>
  <c r="K7579" i="13" s="1"/>
  <c r="L3683" i="13" a="1"/>
  <c r="L3683" i="13" s="1"/>
  <c r="L4195" i="13" a="1"/>
  <c r="L4195" i="13" s="1"/>
  <c r="L4707" i="13" a="1"/>
  <c r="L4707" i="13" s="1"/>
  <c r="L5219" i="13" a="1"/>
  <c r="L5219" i="13" s="1"/>
  <c r="L5731" i="13" a="1"/>
  <c r="L5731" i="13" s="1"/>
  <c r="L6243" i="13" a="1"/>
  <c r="L6243" i="13" s="1"/>
  <c r="L6755" i="13" a="1"/>
  <c r="L6755" i="13" s="1"/>
  <c r="L7267" i="13" a="1"/>
  <c r="L7267" i="13" s="1"/>
  <c r="L7779" i="13" a="1"/>
  <c r="L7779" i="13" s="1"/>
  <c r="L8291" i="13" a="1"/>
  <c r="L8291" i="13" s="1"/>
  <c r="K2469" i="13" a="1"/>
  <c r="K2469" i="13" s="1"/>
  <c r="K2981" i="13" a="1"/>
  <c r="K2981" i="13" s="1"/>
  <c r="K3493" i="13" a="1"/>
  <c r="K3493" i="13" s="1"/>
  <c r="K4005" i="13" a="1"/>
  <c r="K4005" i="13" s="1"/>
  <c r="K4517" i="13" a="1"/>
  <c r="K4517" i="13" s="1"/>
  <c r="K5029" i="13" a="1"/>
  <c r="K5029" i="13" s="1"/>
  <c r="K5541" i="13" a="1"/>
  <c r="K5541" i="13" s="1"/>
  <c r="K6053" i="13" a="1"/>
  <c r="K6053" i="13" s="1"/>
  <c r="K6565" i="13" a="1"/>
  <c r="K6565" i="13" s="1"/>
  <c r="K7077" i="13" a="1"/>
  <c r="K7077" i="13" s="1"/>
  <c r="K7589" i="13" a="1"/>
  <c r="K7589" i="13" s="1"/>
  <c r="L8129" i="13" a="1"/>
  <c r="L8129" i="13" s="1"/>
  <c r="L8641" i="13" a="1"/>
  <c r="L8641" i="13" s="1"/>
  <c r="L9153" i="13" a="1"/>
  <c r="L9153" i="13" s="1"/>
  <c r="L9665" i="13" a="1"/>
  <c r="L9665" i="13" s="1"/>
  <c r="L10177" i="13" a="1"/>
  <c r="L10177" i="13" s="1"/>
  <c r="K7975" i="13" a="1"/>
  <c r="K7975" i="13" s="1"/>
  <c r="K8487" i="13" a="1"/>
  <c r="K8487" i="13" s="1"/>
  <c r="K8999" i="13" a="1"/>
  <c r="K8999" i="13" s="1"/>
  <c r="K9511" i="13" a="1"/>
  <c r="K9511" i="13" s="1"/>
  <c r="K10023" i="13" a="1"/>
  <c r="K10023" i="13" s="1"/>
  <c r="K10535" i="13" a="1"/>
  <c r="K10535" i="13" s="1"/>
  <c r="L8839" i="13" a="1"/>
  <c r="L8839" i="13" s="1"/>
  <c r="L9351" i="13" a="1"/>
  <c r="L9351" i="13" s="1"/>
  <c r="L9863" i="13" a="1"/>
  <c r="L9863" i="13" s="1"/>
  <c r="L10375" i="13" a="1"/>
  <c r="L10375" i="13" s="1"/>
  <c r="K8129" i="13" a="1"/>
  <c r="K8129" i="13" s="1"/>
  <c r="K8641" i="13" a="1"/>
  <c r="K8641" i="13" s="1"/>
  <c r="K9153" i="13" a="1"/>
  <c r="K9153" i="13" s="1"/>
  <c r="K9665" i="13" a="1"/>
  <c r="K9665" i="13" s="1"/>
  <c r="L519" i="13" a="1"/>
  <c r="L519" i="13" s="1"/>
  <c r="L341" i="13" a="1"/>
  <c r="L341" i="13" s="1"/>
  <c r="L853" i="13" a="1"/>
  <c r="L853" i="13" s="1"/>
  <c r="L1365" i="13" a="1"/>
  <c r="L1365" i="13" s="1"/>
  <c r="L1877" i="13" a="1"/>
  <c r="L1877" i="13" s="1"/>
  <c r="L2389" i="13" a="1"/>
  <c r="L2389" i="13" s="1"/>
  <c r="L164" i="13" a="1"/>
  <c r="L164" i="13" s="1"/>
  <c r="L676" i="13" a="1"/>
  <c r="L676" i="13" s="1"/>
  <c r="L1188" i="13" a="1"/>
  <c r="L1188" i="13" s="1"/>
  <c r="L1700" i="13" a="1"/>
  <c r="L1700" i="13" s="1"/>
  <c r="L2212" i="13" a="1"/>
  <c r="L2212" i="13" s="1"/>
  <c r="K158" i="13" a="1"/>
  <c r="K158" i="13" s="1"/>
  <c r="K1678" i="13" a="1"/>
  <c r="K1678" i="13" s="1"/>
  <c r="K3054" i="13" a="1"/>
  <c r="K3054" i="13" s="1"/>
  <c r="K1914" i="13" a="1"/>
  <c r="K1914" i="13" s="1"/>
  <c r="L794" i="13" a="1"/>
  <c r="L794" i="13" s="1"/>
  <c r="L1818" i="13" a="1"/>
  <c r="L1818" i="13" s="1"/>
  <c r="K3192" i="13" a="1"/>
  <c r="K3192" i="13" s="1"/>
  <c r="K4216" i="13" a="1"/>
  <c r="K4216" i="13" s="1"/>
  <c r="K5240" i="13" a="1"/>
  <c r="K5240" i="13" s="1"/>
  <c r="K6264" i="13" a="1"/>
  <c r="K6264" i="13" s="1"/>
  <c r="K7288" i="13" a="1"/>
  <c r="K7288" i="13" s="1"/>
  <c r="L3076" i="13" a="1"/>
  <c r="L3076" i="13" s="1"/>
  <c r="L3972" i="13" a="1"/>
  <c r="L3972" i="13" s="1"/>
  <c r="L4996" i="13" a="1"/>
  <c r="L4996" i="13" s="1"/>
  <c r="L6020" i="13" a="1"/>
  <c r="L6020" i="13" s="1"/>
  <c r="L7044" i="13" a="1"/>
  <c r="L7044" i="13" s="1"/>
  <c r="K3662" i="13" a="1"/>
  <c r="K3662" i="13" s="1"/>
  <c r="K4686" i="13" a="1"/>
  <c r="K4686" i="13" s="1"/>
  <c r="K5582" i="13" a="1"/>
  <c r="K5582" i="13" s="1"/>
  <c r="K6606" i="13" a="1"/>
  <c r="K6606" i="13" s="1"/>
  <c r="K7630" i="13" a="1"/>
  <c r="K7630" i="13" s="1"/>
  <c r="L2318" i="13" a="1"/>
  <c r="L2318" i="13" s="1"/>
  <c r="L3214" i="13" a="1"/>
  <c r="L3214" i="13" s="1"/>
  <c r="L4238" i="13" a="1"/>
  <c r="L4238" i="13" s="1"/>
  <c r="L5262" i="13" a="1"/>
  <c r="L5262" i="13" s="1"/>
  <c r="L6286" i="13" a="1"/>
  <c r="L6286" i="13" s="1"/>
  <c r="L7310" i="13" a="1"/>
  <c r="L7310" i="13" s="1"/>
  <c r="K8364" i="13" a="1"/>
  <c r="K8364" i="13" s="1"/>
  <c r="K9388" i="13" a="1"/>
  <c r="K9388" i="13" s="1"/>
  <c r="K10412" i="13" a="1"/>
  <c r="K10412" i="13" s="1"/>
  <c r="L8720" i="13" a="1"/>
  <c r="L8720" i="13" s="1"/>
  <c r="L9744" i="13" a="1"/>
  <c r="L9744" i="13" s="1"/>
  <c r="K8562" i="13" a="1"/>
  <c r="K8562" i="13" s="1"/>
  <c r="K9586" i="13" a="1"/>
  <c r="K9586" i="13" s="1"/>
  <c r="L9307" i="13" a="1"/>
  <c r="L9307" i="13" s="1"/>
  <c r="L8643" i="13" a="1"/>
  <c r="L8643" i="13" s="1"/>
  <c r="K10265" i="13" a="1"/>
  <c r="K10265" i="13" s="1"/>
  <c r="K10153" i="13" a="1"/>
  <c r="K10153" i="13" s="1"/>
  <c r="K10138" i="13" a="1"/>
  <c r="K10138" i="13" s="1"/>
  <c r="K10493" i="13" a="1"/>
  <c r="K10493" i="13" s="1"/>
  <c r="L9875" i="13" a="1"/>
  <c r="L9875" i="13" s="1"/>
  <c r="K10475" i="13" a="1"/>
  <c r="K10475" i="13" s="1"/>
  <c r="K8701" i="13" a="1"/>
  <c r="K8701" i="13" s="1"/>
  <c r="L9563" i="13" a="1"/>
  <c r="L9563" i="13" s="1"/>
  <c r="K8626" i="13" a="1"/>
  <c r="K8626" i="13" s="1"/>
  <c r="L8784" i="13" a="1"/>
  <c r="L8784" i="13" s="1"/>
  <c r="K9452" i="13" a="1"/>
  <c r="K9452" i="13" s="1"/>
  <c r="L7374" i="13" a="1"/>
  <c r="L7374" i="13" s="1"/>
  <c r="L5326" i="13" a="1"/>
  <c r="L5326" i="13" s="1"/>
  <c r="L3278" i="13" a="1"/>
  <c r="L3278" i="13" s="1"/>
  <c r="K7566" i="13" a="1"/>
  <c r="K7566" i="13" s="1"/>
  <c r="K5518" i="13" a="1"/>
  <c r="K5518" i="13" s="1"/>
  <c r="L7876" i="13" a="1"/>
  <c r="L7876" i="13" s="1"/>
  <c r="L5828" i="13" a="1"/>
  <c r="L5828" i="13" s="1"/>
  <c r="L3780" i="13" a="1"/>
  <c r="L3780" i="13" s="1"/>
  <c r="K6968" i="13" a="1"/>
  <c r="K6968" i="13" s="1"/>
  <c r="K4920" i="13" a="1"/>
  <c r="K4920" i="13" s="1"/>
  <c r="K2872" i="13" a="1"/>
  <c r="K2872" i="13" s="1"/>
  <c r="L474" i="13" a="1"/>
  <c r="L474" i="13" s="1"/>
  <c r="K2862" i="13" a="1"/>
  <c r="K2862" i="13" s="1"/>
  <c r="L2020" i="13" a="1"/>
  <c r="L2020" i="13" s="1"/>
  <c r="L987" i="13" a="1"/>
  <c r="L987" i="13" s="1"/>
  <c r="L661" i="13" a="1"/>
  <c r="L661" i="13" s="1"/>
  <c r="K8961" i="13" a="1"/>
  <c r="K8961" i="13" s="1"/>
  <c r="L9671" i="13" a="1"/>
  <c r="L9671" i="13" s="1"/>
  <c r="K9831" i="13" a="1"/>
  <c r="K9831" i="13" s="1"/>
  <c r="L10497" i="13" a="1"/>
  <c r="L10497" i="13" s="1"/>
  <c r="L8449" i="13" a="1"/>
  <c r="L8449" i="13" s="1"/>
  <c r="K6373" i="13" a="1"/>
  <c r="K6373" i="13" s="1"/>
  <c r="K4325" i="13" a="1"/>
  <c r="K4325" i="13" s="1"/>
  <c r="K2277" i="13" a="1"/>
  <c r="K2277" i="13" s="1"/>
  <c r="L6563" i="13" a="1"/>
  <c r="L6563" i="13" s="1"/>
  <c r="L4515" i="13" a="1"/>
  <c r="L4515" i="13" s="1"/>
  <c r="K6875" i="13" a="1"/>
  <c r="K6875" i="13" s="1"/>
  <c r="K4827" i="13" a="1"/>
  <c r="K4827" i="13" s="1"/>
  <c r="K2779" i="13" a="1"/>
  <c r="K2779" i="13" s="1"/>
  <c r="L5965" i="13" a="1"/>
  <c r="L5965" i="13" s="1"/>
  <c r="L3917" i="13" a="1"/>
  <c r="L3917" i="13" s="1"/>
  <c r="K1521" i="13" a="1"/>
  <c r="K1521" i="13" s="1"/>
  <c r="L1323" i="13" a="1"/>
  <c r="L1323" i="13" s="1"/>
  <c r="K1334" i="13" a="1"/>
  <c r="K1334" i="13" s="1"/>
  <c r="K1019" i="13" a="1"/>
  <c r="K1019" i="13" s="1"/>
  <c r="K1708" i="13" a="1"/>
  <c r="K1708" i="13" s="1"/>
  <c r="L10607" i="13" a="1"/>
  <c r="L10607" i="13" s="1"/>
  <c r="L8558" i="13" a="1"/>
  <c r="L8558" i="13" s="1"/>
  <c r="K9270" i="13" a="1"/>
  <c r="K9270" i="13" s="1"/>
  <c r="L9428" i="13" a="1"/>
  <c r="L9428" i="13" s="1"/>
  <c r="K10096" i="13" a="1"/>
  <c r="K10096" i="13" s="1"/>
  <c r="K8048" i="13" a="1"/>
  <c r="K8048" i="13" s="1"/>
  <c r="L5970" i="13" a="1"/>
  <c r="L5970" i="13" s="1"/>
  <c r="L3922" i="13" a="1"/>
  <c r="L3922" i="13" s="1"/>
  <c r="K8210" i="13" a="1"/>
  <c r="K8210" i="13" s="1"/>
  <c r="K6162" i="13" a="1"/>
  <c r="K6162" i="13" s="1"/>
  <c r="K10401" i="13" a="1"/>
  <c r="K10401" i="13" s="1"/>
  <c r="K10281" i="13" a="1"/>
  <c r="K10281" i="13" s="1"/>
  <c r="K10202" i="13" a="1"/>
  <c r="K10202" i="13" s="1"/>
  <c r="K10365" i="13" a="1"/>
  <c r="K10365" i="13" s="1"/>
  <c r="L9619" i="13" a="1"/>
  <c r="L9619" i="13" s="1"/>
  <c r="K10219" i="13" a="1"/>
  <c r="K10219" i="13" s="1"/>
  <c r="K8445" i="13" a="1"/>
  <c r="K8445" i="13" s="1"/>
  <c r="L9051" i="13" a="1"/>
  <c r="L9051" i="13" s="1"/>
  <c r="K8498" i="13" a="1"/>
  <c r="K8498" i="13" s="1"/>
  <c r="L8656" i="13" a="1"/>
  <c r="L8656" i="13" s="1"/>
  <c r="K9324" i="13" a="1"/>
  <c r="K9324" i="13" s="1"/>
  <c r="L7246" i="13" a="1"/>
  <c r="L7246" i="13" s="1"/>
  <c r="L5198" i="13" a="1"/>
  <c r="L5198" i="13" s="1"/>
  <c r="L3150" i="13" a="1"/>
  <c r="L3150" i="13" s="1"/>
  <c r="K7438" i="13" a="1"/>
  <c r="K7438" i="13" s="1"/>
  <c r="K5390" i="13" a="1"/>
  <c r="K5390" i="13" s="1"/>
  <c r="L7748" i="13" a="1"/>
  <c r="L7748" i="13" s="1"/>
  <c r="L5700" i="13" a="1"/>
  <c r="L5700" i="13" s="1"/>
  <c r="L3652" i="13" a="1"/>
  <c r="L3652" i="13" s="1"/>
  <c r="K6840" i="13" a="1"/>
  <c r="K6840" i="13" s="1"/>
  <c r="K4792" i="13" a="1"/>
  <c r="K4792" i="13" s="1"/>
  <c r="K2744" i="13" a="1"/>
  <c r="K2744" i="13" s="1"/>
  <c r="L346" i="13" a="1"/>
  <c r="L346" i="13" s="1"/>
  <c r="K2734" i="13" a="1"/>
  <c r="K2734" i="13" s="1"/>
  <c r="L1892" i="13" a="1"/>
  <c r="L1892" i="13" s="1"/>
  <c r="L467" i="13" a="1"/>
  <c r="L467" i="13" s="1"/>
  <c r="L533" i="13" a="1"/>
  <c r="L533" i="13" s="1"/>
  <c r="K8833" i="13" a="1"/>
  <c r="K8833" i="13" s="1"/>
  <c r="L9543" i="13" a="1"/>
  <c r="L9543" i="13" s="1"/>
  <c r="K9703" i="13" a="1"/>
  <c r="K9703" i="13" s="1"/>
  <c r="L10369" i="13" a="1"/>
  <c r="L10369" i="13" s="1"/>
  <c r="L8321" i="13" a="1"/>
  <c r="L8321" i="13" s="1"/>
  <c r="K6245" i="13" a="1"/>
  <c r="K6245" i="13" s="1"/>
  <c r="K4197" i="13" a="1"/>
  <c r="K4197" i="13" s="1"/>
  <c r="K2149" i="13" a="1"/>
  <c r="K2149" i="13" s="1"/>
  <c r="L6435" i="13" a="1"/>
  <c r="L6435" i="13" s="1"/>
  <c r="L4387" i="13" a="1"/>
  <c r="L4387" i="13" s="1"/>
  <c r="K6747" i="13" a="1"/>
  <c r="K6747" i="13" s="1"/>
  <c r="K4699" i="13" a="1"/>
  <c r="K4699" i="13" s="1"/>
  <c r="L7885" i="13" a="1"/>
  <c r="L7885" i="13" s="1"/>
  <c r="L5837" i="13" a="1"/>
  <c r="L5837" i="13" s="1"/>
  <c r="L3789" i="13" a="1"/>
  <c r="L3789" i="13" s="1"/>
  <c r="K1393" i="13" a="1"/>
  <c r="K1393" i="13" s="1"/>
  <c r="L5901" i="13" a="1"/>
  <c r="L5901" i="13" s="1"/>
  <c r="K6811" i="13" a="1"/>
  <c r="K6811" i="13" s="1"/>
  <c r="K4261" i="13" a="1"/>
  <c r="K4261" i="13" s="1"/>
  <c r="L10433" i="13" a="1"/>
  <c r="L10433" i="13" s="1"/>
  <c r="K8897" i="13" a="1"/>
  <c r="K8897" i="13" s="1"/>
  <c r="L1956" i="13" a="1"/>
  <c r="L1956" i="13" s="1"/>
  <c r="K7800" i="13" a="1"/>
  <c r="K7800" i="13" s="1"/>
  <c r="K6094" i="13" a="1"/>
  <c r="K6094" i="13" s="1"/>
  <c r="K8597" i="13" a="1"/>
  <c r="K8597" i="13" s="1"/>
  <c r="L8899" i="13" a="1"/>
  <c r="L8899" i="13" s="1"/>
  <c r="L2756" i="13" a="1"/>
  <c r="L2756" i="13" s="1"/>
  <c r="L9473" i="13" a="1"/>
  <c r="L9473" i="13" s="1"/>
  <c r="K497" i="13" a="1"/>
  <c r="K497" i="13" s="1"/>
  <c r="L2898" i="13" a="1"/>
  <c r="L2898" i="13" s="1"/>
  <c r="K10348" i="13" a="1"/>
  <c r="K10348" i="13" s="1"/>
  <c r="L1370" i="13" a="1"/>
  <c r="L1370" i="13" s="1"/>
  <c r="K3173" i="13" a="1"/>
  <c r="K3173" i="13" s="1"/>
  <c r="K558" i="13" a="1"/>
  <c r="K558" i="13" s="1"/>
  <c r="L3853" i="13" a="1"/>
  <c r="L3853" i="13" s="1"/>
  <c r="K4763" i="13" a="1"/>
  <c r="K4763" i="13" s="1"/>
  <c r="L6499" i="13" a="1"/>
  <c r="L6499" i="13" s="1"/>
  <c r="K6309" i="13" a="1"/>
  <c r="K6309" i="13" s="1"/>
  <c r="K9767" i="13" a="1"/>
  <c r="K9767" i="13" s="1"/>
  <c r="L597" i="13" a="1"/>
  <c r="L597" i="13" s="1"/>
  <c r="L639" i="13" a="1"/>
  <c r="L639" i="13" s="1"/>
  <c r="L6532" i="13" a="1"/>
  <c r="L6532" i="13" s="1"/>
  <c r="L7822" i="13" a="1"/>
  <c r="L7822" i="13" s="1"/>
  <c r="L8442" i="13" a="1"/>
  <c r="L8442" i="13" s="1"/>
  <c r="K6542" i="13" a="1"/>
  <c r="K6542" i="13" s="1"/>
  <c r="K9985" i="13" a="1"/>
  <c r="K9985" i="13" s="1"/>
  <c r="K3803" i="13" a="1"/>
  <c r="K3803" i="13" s="1"/>
  <c r="L8404" i="13" a="1"/>
  <c r="L8404" i="13" s="1"/>
  <c r="K10133" i="13" a="1"/>
  <c r="K10133" i="13" s="1"/>
  <c r="L4676" i="13" a="1"/>
  <c r="L4676" i="13" s="1"/>
  <c r="K8679" i="13" a="1"/>
  <c r="K8679" i="13" s="1"/>
  <c r="L2765" i="13" a="1"/>
  <c r="L2765" i="13" s="1"/>
  <c r="L4818" i="13" a="1"/>
  <c r="L4818" i="13" s="1"/>
  <c r="K1457" i="13" a="1"/>
  <c r="K1457" i="13" s="1"/>
  <c r="K2715" i="13" a="1"/>
  <c r="K2715" i="13" s="1"/>
  <c r="L4451" i="13" a="1"/>
  <c r="L4451" i="13" s="1"/>
  <c r="K2213" i="13" a="1"/>
  <c r="K2213" i="13" s="1"/>
  <c r="L8385" i="13" a="1"/>
  <c r="L8385" i="13" s="1"/>
  <c r="L9607" i="13" a="1"/>
  <c r="L9607" i="13" s="1"/>
  <c r="L727" i="13" a="1"/>
  <c r="L727" i="13" s="1"/>
  <c r="K3704" i="13" a="1"/>
  <c r="K3704" i="13" s="1"/>
  <c r="L3726" i="13" a="1"/>
  <c r="L3726" i="13" s="1"/>
  <c r="L9232" i="13" a="1"/>
  <c r="L9232" i="13" s="1"/>
  <c r="K8428" i="13" a="1"/>
  <c r="K8428" i="13" s="1"/>
  <c r="L1279" i="13" a="1"/>
  <c r="L1279" i="13" s="1"/>
  <c r="L7587" i="13" a="1"/>
  <c r="L7587" i="13" s="1"/>
  <c r="K684" i="13" a="1"/>
  <c r="K684" i="13" s="1"/>
  <c r="L8762" i="13" a="1"/>
  <c r="L8762" i="13" s="1"/>
  <c r="L2126" i="13" a="1"/>
  <c r="L2126" i="13" s="1"/>
  <c r="L1557" i="13" a="1"/>
  <c r="L1557" i="13" s="1"/>
  <c r="K5723" i="13" a="1"/>
  <c r="K5723" i="13" s="1"/>
  <c r="L10324" i="13" a="1"/>
  <c r="L10324" i="13" s="1"/>
  <c r="L10450" i="13" a="1"/>
  <c r="L10450" i="13" s="1"/>
  <c r="L10330" i="13" a="1"/>
  <c r="L10330" i="13" s="1"/>
  <c r="L9978" i="13" a="1"/>
  <c r="L9978" i="13" s="1"/>
  <c r="K8613" i="13" a="1"/>
  <c r="K8613" i="13" s="1"/>
  <c r="L10018" i="13" a="1"/>
  <c r="L10018" i="13" s="1"/>
  <c r="K8101" i="13" a="1"/>
  <c r="K8101" i="13" s="1"/>
  <c r="L9931" i="13" a="1"/>
  <c r="L9931" i="13" s="1"/>
  <c r="K9365" i="13" a="1"/>
  <c r="K9365" i="13" s="1"/>
  <c r="K9013" i="13" a="1"/>
  <c r="K9013" i="13" s="1"/>
  <c r="K8645" i="13" a="1"/>
  <c r="K8645" i="13" s="1"/>
  <c r="K9541" i="13" a="1"/>
  <c r="K9541" i="13" s="1"/>
  <c r="L10562" i="13" a="1"/>
  <c r="L10562" i="13" s="1"/>
  <c r="K8741" i="13" a="1"/>
  <c r="K8741" i="13" s="1"/>
  <c r="L10251" i="13" a="1"/>
  <c r="L10251" i="13" s="1"/>
  <c r="L10194" i="13" a="1"/>
  <c r="L10194" i="13" s="1"/>
  <c r="K9525" i="13" a="1"/>
  <c r="K9525" i="13" s="1"/>
  <c r="K9477" i="13" a="1"/>
  <c r="K9477" i="13" s="1"/>
  <c r="L10282" i="13" a="1"/>
  <c r="L10282" i="13" s="1"/>
  <c r="L2130" i="13" a="1"/>
  <c r="L2130" i="13" s="1"/>
  <c r="K8304" i="13" a="1"/>
  <c r="K8304" i="13" s="1"/>
  <c r="K9526" i="13" a="1"/>
  <c r="K9526" i="13" s="1"/>
  <c r="K1964" i="13" a="1"/>
  <c r="K1964" i="13" s="1"/>
  <c r="K1830" i="13" a="1"/>
  <c r="K1830" i="13" s="1"/>
  <c r="L6221" i="13" a="1"/>
  <c r="L6221" i="13" s="1"/>
  <c r="K7643" i="13" a="1"/>
  <c r="K7643" i="13" s="1"/>
  <c r="K2533" i="13" a="1"/>
  <c r="K2533" i="13" s="1"/>
  <c r="L8705" i="13" a="1"/>
  <c r="L8705" i="13" s="1"/>
  <c r="L9927" i="13" a="1"/>
  <c r="L9927" i="13" s="1"/>
  <c r="L740" i="13" a="1"/>
  <c r="L740" i="13" s="1"/>
  <c r="L730" i="13" a="1"/>
  <c r="L730" i="13" s="1"/>
  <c r="K7736" i="13" a="1"/>
  <c r="K7736" i="13" s="1"/>
  <c r="K5774" i="13" a="1"/>
  <c r="K5774" i="13" s="1"/>
  <c r="K8172" i="13" a="1"/>
  <c r="K8172" i="13" s="1"/>
  <c r="L9923" i="13" a="1"/>
  <c r="L9923" i="13" s="1"/>
  <c r="L8058" i="13" a="1"/>
  <c r="L8058" i="13" s="1"/>
  <c r="K5906" i="13" a="1"/>
  <c r="K5906" i="13" s="1"/>
  <c r="L6226" i="13" a="1"/>
  <c r="L6226" i="13" s="1"/>
  <c r="L9684" i="13" a="1"/>
  <c r="L9684" i="13" s="1"/>
  <c r="L855" i="13" a="1"/>
  <c r="L855" i="13" s="1"/>
  <c r="L1851" i="13" a="1"/>
  <c r="L1851" i="13" s="1"/>
  <c r="L4173" i="13" a="1"/>
  <c r="L4173" i="13" s="1"/>
  <c r="K5083" i="13" a="1"/>
  <c r="K5083" i="13" s="1"/>
  <c r="L6819" i="13" a="1"/>
  <c r="L6819" i="13" s="1"/>
  <c r="K6629" i="13" a="1"/>
  <c r="K6629" i="13" s="1"/>
  <c r="K10087" i="13" a="1"/>
  <c r="K10087" i="13" s="1"/>
  <c r="L917" i="13" a="1"/>
  <c r="L917" i="13" s="1"/>
  <c r="K3118" i="13" a="1"/>
  <c r="K3118" i="13" s="1"/>
  <c r="K5176" i="13" a="1"/>
  <c r="K5176" i="13" s="1"/>
  <c r="L7108" i="13" a="1"/>
  <c r="L7108" i="13" s="1"/>
  <c r="L3534" i="13" a="1"/>
  <c r="L3534" i="13" s="1"/>
  <c r="L9040" i="13" a="1"/>
  <c r="L9040" i="13" s="1"/>
  <c r="L8779" i="13" a="1"/>
  <c r="L8779" i="13" s="1"/>
  <c r="L9546" i="13" a="1"/>
  <c r="L9546" i="13" s="1"/>
  <c r="L2642" i="13" a="1"/>
  <c r="L2642" i="13" s="1"/>
  <c r="K8816" i="13" a="1"/>
  <c r="K8816" i="13" s="1"/>
  <c r="K10038" i="13" a="1"/>
  <c r="K10038" i="13" s="1"/>
  <c r="K30" i="13" a="1"/>
  <c r="K30" i="13" s="1"/>
  <c r="K241" i="13" a="1"/>
  <c r="K241" i="13" s="1"/>
  <c r="L6733" i="13" a="1"/>
  <c r="L6733" i="13" s="1"/>
  <c r="K7131" i="13" a="1"/>
  <c r="K7131" i="13" s="1"/>
  <c r="K3045" i="13" a="1"/>
  <c r="K3045" i="13" s="1"/>
  <c r="L9217" i="13" a="1"/>
  <c r="L9217" i="13" s="1"/>
  <c r="L10439" i="13" a="1"/>
  <c r="L10439" i="13" s="1"/>
  <c r="L228" i="13" a="1"/>
  <c r="L228" i="13" s="1"/>
  <c r="L1242" i="13" a="1"/>
  <c r="L1242" i="13" s="1"/>
  <c r="L6596" i="13" a="1"/>
  <c r="L6596" i="13" s="1"/>
  <c r="L4558" i="13" a="1"/>
  <c r="L4558" i="13" s="1"/>
  <c r="L10064" i="13" a="1"/>
  <c r="L10064" i="13" s="1"/>
  <c r="L9363" i="13" a="1"/>
  <c r="L9363" i="13" s="1"/>
  <c r="L8018" i="13" a="1"/>
  <c r="L8018" i="13" s="1"/>
  <c r="L5572" i="13" a="1"/>
  <c r="L5572" i="13" s="1"/>
  <c r="L3022" i="13" a="1"/>
  <c r="L3022" i="13" s="1"/>
  <c r="L8528" i="13" a="1"/>
  <c r="L8528" i="13" s="1"/>
  <c r="K10005" i="13" a="1"/>
  <c r="K10005" i="13" s="1"/>
  <c r="L8946" i="13" a="1"/>
  <c r="L8946" i="13" s="1"/>
  <c r="L10629" i="13" a="1"/>
  <c r="L10629" i="13" s="1"/>
  <c r="K8869" i="13" a="1"/>
  <c r="K8869" i="13" s="1"/>
  <c r="L10315" i="13" a="1"/>
  <c r="L10315" i="13" s="1"/>
  <c r="L10258" i="13" a="1"/>
  <c r="L10258" i="13" s="1"/>
  <c r="L9986" i="13" a="1"/>
  <c r="L9986" i="13" s="1"/>
  <c r="K8037" i="13" a="1"/>
  <c r="K8037" i="13" s="1"/>
  <c r="L9899" i="13" a="1"/>
  <c r="L9899" i="13" s="1"/>
  <c r="K9301" i="13" a="1"/>
  <c r="K9301" i="13" s="1"/>
  <c r="K9205" i="13" a="1"/>
  <c r="K9205" i="13" s="1"/>
  <c r="K8837" i="13" a="1"/>
  <c r="K8837" i="13" s="1"/>
  <c r="L9850" i="13" a="1"/>
  <c r="L9850" i="13" s="1"/>
  <c r="L10530" i="13" a="1"/>
  <c r="L10530" i="13" s="1"/>
  <c r="K8677" i="13" a="1"/>
  <c r="K8677" i="13" s="1"/>
  <c r="L10219" i="13" a="1"/>
  <c r="L10219" i="13" s="1"/>
  <c r="L10162" i="13" a="1"/>
  <c r="L10162" i="13" s="1"/>
  <c r="K9461" i="13" a="1"/>
  <c r="K9461" i="13" s="1"/>
  <c r="K9189" i="13" a="1"/>
  <c r="K9189" i="13" s="1"/>
  <c r="L10154" i="13" a="1"/>
  <c r="L10154" i="13" s="1"/>
  <c r="L9802" i="13" a="1"/>
  <c r="L9802" i="13" s="1"/>
  <c r="K9381" i="13" a="1"/>
  <c r="K9381" i="13" s="1"/>
  <c r="L10507" i="13" a="1"/>
  <c r="L10507" i="13" s="1"/>
  <c r="L10354" i="13" a="1"/>
  <c r="L10354" i="13" s="1"/>
  <c r="L9778" i="13" a="1"/>
  <c r="L9778" i="13" s="1"/>
  <c r="L10122" i="13" a="1"/>
  <c r="L10122" i="13" s="1"/>
  <c r="L9579" i="13" a="1"/>
  <c r="L9579" i="13" s="1"/>
  <c r="L9930" i="13" a="1"/>
  <c r="L9930" i="13" s="1"/>
  <c r="K9637" i="13" a="1"/>
  <c r="K9637" i="13" s="1"/>
  <c r="L10571" i="13" a="1"/>
  <c r="L10571" i="13" s="1"/>
  <c r="L10386" i="13" a="1"/>
  <c r="L10386" i="13" s="1"/>
  <c r="L9810" i="13" a="1"/>
  <c r="L9810" i="13" s="1"/>
  <c r="L10266" i="13" a="1"/>
  <c r="L10266" i="13" s="1"/>
  <c r="L9643" i="13" a="1"/>
  <c r="L9643" i="13" s="1"/>
  <c r="L10587" i="13" a="1"/>
  <c r="L10587" i="13" s="1"/>
  <c r="L10346" i="13" a="1"/>
  <c r="L10346" i="13" s="1"/>
  <c r="L10611" i="13" a="1"/>
  <c r="L10611" i="13" s="1"/>
  <c r="L9963" i="13" a="1"/>
  <c r="L9963" i="13" s="1"/>
  <c r="K7941" i="13" a="1"/>
  <c r="K7941" i="13" s="1"/>
  <c r="L9826" i="13" a="1"/>
  <c r="L9826" i="13" s="1"/>
  <c r="L10202" i="13" a="1"/>
  <c r="L10202" i="13" s="1"/>
  <c r="L10498" i="13" a="1"/>
  <c r="L10498" i="13" s="1"/>
  <c r="K9621" i="13" a="1"/>
  <c r="K9621" i="13" s="1"/>
  <c r="L9818" i="13" a="1"/>
  <c r="L9818" i="13" s="1"/>
  <c r="L10490" i="13" a="1"/>
  <c r="L10490" i="13" s="1"/>
  <c r="L9866" i="13" a="1"/>
  <c r="L9866" i="13" s="1"/>
  <c r="K9509" i="13" a="1"/>
  <c r="K9509" i="13" s="1"/>
  <c r="L10539" i="13" a="1"/>
  <c r="L10539" i="13" s="1"/>
  <c r="L10370" i="13" a="1"/>
  <c r="L10370" i="13" s="1"/>
  <c r="L9858" i="13" a="1"/>
  <c r="L9858" i="13" s="1"/>
  <c r="L10458" i="13" a="1"/>
  <c r="L10458" i="13" s="1"/>
  <c r="L9739" i="13" a="1"/>
  <c r="L9739" i="13" s="1"/>
  <c r="L10506" i="13" a="1"/>
  <c r="L10506" i="13" s="1"/>
  <c r="L10298" i="13" a="1"/>
  <c r="L10298" i="13" s="1"/>
  <c r="K8261" i="13" a="1"/>
  <c r="K8261" i="13" s="1"/>
  <c r="L10578" i="13" a="1"/>
  <c r="L10578" i="13" s="1"/>
  <c r="L3666" i="13" a="1"/>
  <c r="L3666" i="13" s="1"/>
  <c r="K9840" i="13" a="1"/>
  <c r="K9840" i="13" s="1"/>
  <c r="L8302" i="13" a="1"/>
  <c r="L8302" i="13" s="1"/>
  <c r="K1275" i="13" a="1"/>
  <c r="K1275" i="13" s="1"/>
  <c r="K1265" i="13" a="1"/>
  <c r="K1265" i="13" s="1"/>
  <c r="L7757" i="13" a="1"/>
  <c r="L7757" i="13" s="1"/>
  <c r="L4259" i="13" a="1"/>
  <c r="L4259" i="13" s="1"/>
  <c r="K4069" i="13" a="1"/>
  <c r="K4069" i="13" s="1"/>
  <c r="K8039" i="13" a="1"/>
  <c r="K8039" i="13" s="1"/>
  <c r="K9217" i="13" a="1"/>
  <c r="K9217" i="13" s="1"/>
  <c r="L2276" i="13" a="1"/>
  <c r="L2276" i="13" s="1"/>
  <c r="K3128" i="13" a="1"/>
  <c r="K3128" i="13" s="1"/>
  <c r="L4036" i="13" a="1"/>
  <c r="L4036" i="13" s="1"/>
  <c r="K8334" i="13" a="1"/>
  <c r="K8334" i="13" s="1"/>
  <c r="K10220" i="13" a="1"/>
  <c r="K10220" i="13" s="1"/>
  <c r="K9963" i="13" a="1"/>
  <c r="K9963" i="13" s="1"/>
  <c r="L8186" i="13" a="1"/>
  <c r="L8186" i="13" s="1"/>
  <c r="K7954" i="13" a="1"/>
  <c r="K7954" i="13" s="1"/>
  <c r="L7762" i="13" a="1"/>
  <c r="L7762" i="13" s="1"/>
  <c r="K9014" i="13" a="1"/>
  <c r="K9014" i="13" s="1"/>
  <c r="K1452" i="13" a="1"/>
  <c r="K1452" i="13" s="1"/>
  <c r="K470" i="13" a="1"/>
  <c r="K470" i="13" s="1"/>
  <c r="L5709" i="13" a="1"/>
  <c r="L5709" i="13" s="1"/>
  <c r="K6619" i="13" a="1"/>
  <c r="K6619" i="13" s="1"/>
  <c r="L8355" i="13" a="1"/>
  <c r="L8355" i="13" s="1"/>
  <c r="L8193" i="13" a="1"/>
  <c r="L8193" i="13" s="1"/>
  <c r="L9415" i="13" a="1"/>
  <c r="L9415" i="13" s="1"/>
  <c r="L2453" i="13" a="1"/>
  <c r="L2453" i="13" s="1"/>
  <c r="L218" i="13" a="1"/>
  <c r="L218" i="13" s="1"/>
  <c r="K6712" i="13" a="1"/>
  <c r="K6712" i="13" s="1"/>
  <c r="K4750" i="13" a="1"/>
  <c r="K4750" i="13" s="1"/>
  <c r="L5582" i="13" a="1"/>
  <c r="L5582" i="13" s="1"/>
  <c r="K8882" i="13" a="1"/>
  <c r="K8882" i="13" s="1"/>
  <c r="L10387" i="13" a="1"/>
  <c r="L10387" i="13" s="1"/>
  <c r="K9187" i="13" a="1"/>
  <c r="K9187" i="13" s="1"/>
  <c r="L4178" i="13" a="1"/>
  <c r="L4178" i="13" s="1"/>
  <c r="K10352" i="13" a="1"/>
  <c r="K10352" i="13" s="1"/>
  <c r="L8814" i="13" a="1"/>
  <c r="L8814" i="13" s="1"/>
  <c r="K763" i="13" a="1"/>
  <c r="K763" i="13" s="1"/>
  <c r="K1777" i="13" a="1"/>
  <c r="K1777" i="13" s="1"/>
  <c r="K3035" i="13" a="1"/>
  <c r="K3035" i="13" s="1"/>
  <c r="L4771" i="13" a="1"/>
  <c r="L4771" i="13" s="1"/>
  <c r="K4581" i="13" a="1"/>
  <c r="K4581" i="13" s="1"/>
  <c r="L10241" i="13" a="1"/>
  <c r="L10241" i="13" s="1"/>
  <c r="K8705" i="13" a="1"/>
  <c r="K8705" i="13" s="1"/>
  <c r="L1764" i="13" a="1"/>
  <c r="L1764" i="13" s="1"/>
  <c r="K2616" i="13" a="1"/>
  <c r="K2616" i="13" s="1"/>
  <c r="K4238" i="13" a="1"/>
  <c r="K4238" i="13" s="1"/>
  <c r="L6606" i="13" a="1"/>
  <c r="L6606" i="13" s="1"/>
  <c r="L8539" i="13" a="1"/>
  <c r="L8539" i="13" s="1"/>
  <c r="K10237" i="13" a="1"/>
  <c r="K10237" i="13" s="1"/>
  <c r="K5688" i="13" a="1"/>
  <c r="K5688" i="13" s="1"/>
  <c r="L7620" i="13" a="1"/>
  <c r="L7620" i="13" s="1"/>
  <c r="L5070" i="13" a="1"/>
  <c r="L5070" i="13" s="1"/>
  <c r="L10576" i="13" a="1"/>
  <c r="L10576" i="13" s="1"/>
  <c r="K9523" i="13" a="1"/>
  <c r="K9523" i="13" s="1"/>
  <c r="L8786" i="13" a="1"/>
  <c r="L8786" i="13" s="1"/>
  <c r="L9906" i="13" a="1"/>
  <c r="L9906" i="13" s="1"/>
  <c r="L10570" i="13" a="1"/>
  <c r="L10570" i="13" s="1"/>
  <c r="L9803" i="13" a="1"/>
  <c r="L9803" i="13" s="1"/>
  <c r="K9109" i="13" a="1"/>
  <c r="K9109" i="13" s="1"/>
  <c r="K9589" i="13" a="1"/>
  <c r="K9589" i="13" s="1"/>
  <c r="K9733" i="13" a="1"/>
  <c r="K9733" i="13" s="1"/>
  <c r="L10410" i="13" a="1"/>
  <c r="L10410" i="13" s="1"/>
  <c r="L10058" i="13" a="1"/>
  <c r="L10058" i="13" s="1"/>
  <c r="L9834" i="13" a="1"/>
  <c r="L9834" i="13" s="1"/>
  <c r="K10637" i="13" a="1"/>
  <c r="K10637" i="13" s="1"/>
  <c r="L10418" i="13" a="1"/>
  <c r="L10418" i="13" s="1"/>
  <c r="L9842" i="13" a="1"/>
  <c r="L9842" i="13" s="1"/>
  <c r="L10394" i="13" a="1"/>
  <c r="L10394" i="13" s="1"/>
  <c r="L9707" i="13" a="1"/>
  <c r="L9707" i="13" s="1"/>
  <c r="L10378" i="13" a="1"/>
  <c r="L10378" i="13" s="1"/>
  <c r="L10170" i="13" a="1"/>
  <c r="L10170" i="13" s="1"/>
  <c r="K8133" i="13" a="1"/>
  <c r="K8133" i="13" s="1"/>
  <c r="L10514" i="13" a="1"/>
  <c r="L10514" i="13" s="1"/>
  <c r="L10082" i="13" a="1"/>
  <c r="L10082" i="13" s="1"/>
  <c r="K8229" i="13" a="1"/>
  <c r="K8229" i="13" s="1"/>
  <c r="L9995" i="13" a="1"/>
  <c r="L9995" i="13" s="1"/>
  <c r="L9922" i="13" a="1"/>
  <c r="L9922" i="13" s="1"/>
  <c r="K9141" i="13" a="1"/>
  <c r="K9141" i="13" s="1"/>
  <c r="K8773" i="13" a="1"/>
  <c r="K8773" i="13" s="1"/>
  <c r="L9786" i="13" a="1"/>
  <c r="L9786" i="13" s="1"/>
  <c r="L10146" i="13" a="1"/>
  <c r="L10146" i="13" s="1"/>
  <c r="K8357" i="13" a="1"/>
  <c r="K8357" i="13" s="1"/>
  <c r="L10059" i="13" a="1"/>
  <c r="L10059" i="13" s="1"/>
  <c r="L10002" i="13" a="1"/>
  <c r="L10002" i="13" s="1"/>
  <c r="K9269" i="13" a="1"/>
  <c r="K9269" i="13" s="1"/>
  <c r="K8901" i="13" a="1"/>
  <c r="K8901" i="13" s="1"/>
  <c r="L9914" i="13" a="1"/>
  <c r="L9914" i="13" s="1"/>
  <c r="K9317" i="13" a="1"/>
  <c r="K9317" i="13" s="1"/>
  <c r="K8997" i="13" a="1"/>
  <c r="K8997" i="13" s="1"/>
  <c r="L10379" i="13" a="1"/>
  <c r="L10379" i="13" s="1"/>
  <c r="L10290" i="13" a="1"/>
  <c r="L10290" i="13" s="1"/>
  <c r="K9653" i="13" a="1"/>
  <c r="K9653" i="13" s="1"/>
  <c r="L9882" i="13" a="1"/>
  <c r="L9882" i="13" s="1"/>
  <c r="L10554" i="13" a="1"/>
  <c r="L10554" i="13" s="1"/>
  <c r="K8165" i="13" a="1"/>
  <c r="K8165" i="13" s="1"/>
  <c r="K9333" i="13" a="1"/>
  <c r="K9333" i="13" s="1"/>
  <c r="L9962" i="13" a="1"/>
  <c r="L9962" i="13" s="1"/>
  <c r="L10130" i="13" a="1"/>
  <c r="L10130" i="13" s="1"/>
  <c r="K9173" i="13" a="1"/>
  <c r="K9173" i="13" s="1"/>
  <c r="L10474" i="13" a="1"/>
  <c r="L10474" i="13" s="1"/>
  <c r="K8453" i="13" a="1"/>
  <c r="K8453" i="13" s="1"/>
  <c r="K9157" i="13" a="1"/>
  <c r="K9157" i="13" s="1"/>
  <c r="L10114" i="13" a="1"/>
  <c r="L10114" i="13" s="1"/>
  <c r="K8293" i="13" a="1"/>
  <c r="K8293" i="13" s="1"/>
  <c r="L10027" i="13" a="1"/>
  <c r="L10027" i="13" s="1"/>
  <c r="L9954" i="13" a="1"/>
  <c r="L9954" i="13" s="1"/>
  <c r="K9429" i="13" a="1"/>
  <c r="K9429" i="13" s="1"/>
  <c r="K9093" i="13" a="1"/>
  <c r="K9093" i="13" s="1"/>
  <c r="L10090" i="13" a="1"/>
  <c r="L10090" i="13" s="1"/>
  <c r="K9221" i="13" a="1"/>
  <c r="K9221" i="13" s="1"/>
  <c r="K8933" i="13" a="1"/>
  <c r="K8933" i="13" s="1"/>
  <c r="L10347" i="13" a="1"/>
  <c r="L10347" i="13" s="1"/>
  <c r="L10274" i="13" a="1"/>
  <c r="L10274" i="13" s="1"/>
  <c r="L5202" i="13" a="1"/>
  <c r="L5202" i="13" s="1"/>
  <c r="L8660" i="13" a="1"/>
  <c r="L8660" i="13" s="1"/>
  <c r="L9838" i="13" a="1"/>
  <c r="L9838" i="13" s="1"/>
  <c r="K2299" i="13" a="1"/>
  <c r="K2299" i="13" s="1"/>
  <c r="L3149" i="13" a="1"/>
  <c r="L3149" i="13" s="1"/>
  <c r="K4571" i="13" a="1"/>
  <c r="K4571" i="13" s="1"/>
  <c r="L5795" i="13" a="1"/>
  <c r="L5795" i="13" s="1"/>
  <c r="K6117" i="13" a="1"/>
  <c r="K6117" i="13" s="1"/>
  <c r="K9063" i="13" a="1"/>
  <c r="K9063" i="13" s="1"/>
  <c r="L405" i="13" a="1"/>
  <c r="L405" i="13" s="1"/>
  <c r="K2606" i="13" a="1"/>
  <c r="K2606" i="13" s="1"/>
  <c r="K4152" i="13" a="1"/>
  <c r="K4152" i="13" s="1"/>
  <c r="L6084" i="13" a="1"/>
  <c r="L6084" i="13" s="1"/>
  <c r="L4046" i="13" a="1"/>
  <c r="L4046" i="13" s="1"/>
  <c r="L9552" i="13" a="1"/>
  <c r="L9552" i="13" s="1"/>
  <c r="K10547" i="13" a="1"/>
  <c r="K10547" i="13" s="1"/>
  <c r="K10521" i="13" a="1"/>
  <c r="K10521" i="13" s="1"/>
  <c r="L3154" i="13" a="1"/>
  <c r="L3154" i="13" s="1"/>
  <c r="K9328" i="13" a="1"/>
  <c r="K9328" i="13" s="1"/>
  <c r="K10550" i="13" a="1"/>
  <c r="K10550" i="13" s="1"/>
  <c r="K251" i="13" a="1"/>
  <c r="K251" i="13" s="1"/>
  <c r="K753" i="13" a="1"/>
  <c r="K753" i="13" s="1"/>
  <c r="L7245" i="13" a="1"/>
  <c r="L7245" i="13" s="1"/>
  <c r="L3747" i="13" a="1"/>
  <c r="L3747" i="13" s="1"/>
  <c r="K3557" i="13" a="1"/>
  <c r="K3557" i="13" s="1"/>
  <c r="L9729" i="13" a="1"/>
  <c r="L9729" i="13" s="1"/>
  <c r="K8193" i="13" a="1"/>
  <c r="K8193" i="13" s="1"/>
  <c r="L1252" i="13" a="1"/>
  <c r="L1252" i="13" s="1"/>
  <c r="L1754" i="13" a="1"/>
  <c r="L1754" i="13" s="1"/>
  <c r="L3012" i="13" a="1"/>
  <c r="L3012" i="13" s="1"/>
  <c r="K6798" i="13" a="1"/>
  <c r="K6798" i="13" s="1"/>
  <c r="L7630" i="13" a="1"/>
  <c r="L7630" i="13" s="1"/>
  <c r="L10588" i="13" a="1"/>
  <c r="L10588" i="13" s="1"/>
  <c r="L9626" i="13" a="1"/>
  <c r="L9626" i="13" s="1"/>
  <c r="K6418" i="13" a="1"/>
  <c r="K6418" i="13" s="1"/>
  <c r="L5714" i="13" a="1"/>
  <c r="L5714" i="13" s="1"/>
  <c r="L9172" i="13" a="1"/>
  <c r="L9172" i="13" s="1"/>
  <c r="L10350" i="13" a="1"/>
  <c r="L10350" i="13" s="1"/>
  <c r="K498" i="13" a="1"/>
  <c r="K498" i="13" s="1"/>
  <c r="L3661" i="13" a="1"/>
  <c r="L3661" i="13" s="1"/>
  <c r="K4059" i="13" a="1"/>
  <c r="K4059" i="13" s="1"/>
  <c r="L6307" i="13" a="1"/>
  <c r="L6307" i="13" s="1"/>
  <c r="K5605" i="13" a="1"/>
  <c r="K5605" i="13" s="1"/>
  <c r="K9575" i="13" a="1"/>
  <c r="K9575" i="13" s="1"/>
  <c r="L771" i="13" a="1"/>
  <c r="L771" i="13" s="1"/>
  <c r="L1807" i="13" a="1"/>
  <c r="L1807" i="13" s="1"/>
  <c r="K4664" i="13" a="1"/>
  <c r="K4664" i="13" s="1"/>
  <c r="K6286" i="13" a="1"/>
  <c r="K6286" i="13" s="1"/>
  <c r="K8684" i="13" a="1"/>
  <c r="K8684" i="13" s="1"/>
  <c r="K8189" i="13" a="1"/>
  <c r="K8189" i="13" s="1"/>
  <c r="K10266" i="13" a="1"/>
  <c r="K10266" i="13" s="1"/>
  <c r="K7224" i="13" a="1"/>
  <c r="K7224" i="13" s="1"/>
  <c r="K5262" i="13" a="1"/>
  <c r="K5262" i="13" s="1"/>
  <c r="L7118" i="13" a="1"/>
  <c r="L7118" i="13" s="1"/>
  <c r="K9394" i="13" a="1"/>
  <c r="K9394" i="13" s="1"/>
  <c r="K8653" i="13" a="1"/>
  <c r="K8653" i="13" s="1"/>
  <c r="K8931" i="13" a="1"/>
  <c r="K8931" i="13" s="1"/>
  <c r="K9493" i="13" a="1"/>
  <c r="K9493" i="13" s="1"/>
  <c r="K9349" i="13" a="1"/>
  <c r="K9349" i="13" s="1"/>
  <c r="L10234" i="13" a="1"/>
  <c r="L10234" i="13" s="1"/>
  <c r="L10637" i="13" a="1"/>
  <c r="L10637" i="13" s="1"/>
  <c r="L10426" i="13" a="1"/>
  <c r="L10426" i="13" s="1"/>
  <c r="K8389" i="13" a="1"/>
  <c r="K8389" i="13" s="1"/>
  <c r="K10645" i="13" a="1"/>
  <c r="K10645" i="13" s="1"/>
  <c r="L10210" i="13" a="1"/>
  <c r="L10210" i="13" s="1"/>
  <c r="K8485" i="13" a="1"/>
  <c r="K8485" i="13" s="1"/>
  <c r="L10123" i="13" a="1"/>
  <c r="L10123" i="13" s="1"/>
  <c r="L10066" i="13" a="1"/>
  <c r="L10066" i="13" s="1"/>
  <c r="K9397" i="13" a="1"/>
  <c r="K9397" i="13" s="1"/>
  <c r="K9029" i="13" a="1"/>
  <c r="K9029" i="13" s="1"/>
  <c r="L10026" i="13" a="1"/>
  <c r="L10026" i="13" s="1"/>
  <c r="L10595" i="13" a="1"/>
  <c r="L10595" i="13" s="1"/>
  <c r="K8805" i="13" a="1"/>
  <c r="K8805" i="13" s="1"/>
  <c r="L10283" i="13" a="1"/>
  <c r="L10283" i="13" s="1"/>
  <c r="L10226" i="13" a="1"/>
  <c r="L10226" i="13" s="1"/>
  <c r="K9685" i="13" a="1"/>
  <c r="K9685" i="13" s="1"/>
  <c r="L9946" i="13" a="1"/>
  <c r="L9946" i="13" s="1"/>
  <c r="L10603" i="13" a="1"/>
  <c r="L10603" i="13" s="1"/>
  <c r="L9994" i="13" a="1"/>
  <c r="L9994" i="13" s="1"/>
  <c r="K9765" i="13" a="1"/>
  <c r="K9765" i="13" s="1"/>
  <c r="L10604" i="13" a="1"/>
  <c r="L10604" i="13" s="1"/>
  <c r="L10402" i="13" a="1"/>
  <c r="L10402" i="13" s="1"/>
  <c r="K9749" i="13" a="1"/>
  <c r="K9749" i="13" s="1"/>
  <c r="L10074" i="13" a="1"/>
  <c r="L10074" i="13" s="1"/>
  <c r="L9547" i="13" a="1"/>
  <c r="L9547" i="13" s="1"/>
  <c r="L10138" i="13" a="1"/>
  <c r="L10138" i="13" s="1"/>
  <c r="L9898" i="13" a="1"/>
  <c r="L9898" i="13" s="1"/>
  <c r="K7909" i="13" a="1"/>
  <c r="K7909" i="13" s="1"/>
  <c r="L10434" i="13" a="1"/>
  <c r="L10434" i="13" s="1"/>
  <c r="L9970" i="13" a="1"/>
  <c r="L9970" i="13" s="1"/>
  <c r="K7973" i="13" a="1"/>
  <c r="K7973" i="13" s="1"/>
  <c r="L9867" i="13" a="1"/>
  <c r="L9867" i="13" s="1"/>
  <c r="K9237" i="13" a="1"/>
  <c r="K9237" i="13" s="1"/>
  <c r="L10538" i="13" a="1"/>
  <c r="L10538" i="13" s="1"/>
  <c r="K8517" i="13" a="1"/>
  <c r="K8517" i="13" s="1"/>
  <c r="K9285" i="13" a="1"/>
  <c r="K9285" i="13" s="1"/>
  <c r="L9890" i="13" a="1"/>
  <c r="L9890" i="13" s="1"/>
  <c r="L9675" i="13" a="1"/>
  <c r="L9675" i="13" s="1"/>
  <c r="K8965" i="13" a="1"/>
  <c r="K8965" i="13" s="1"/>
  <c r="L10187" i="13" a="1"/>
  <c r="L10187" i="13" s="1"/>
  <c r="K9605" i="13" a="1"/>
  <c r="K9605" i="13" s="1"/>
  <c r="K9125" i="13" a="1"/>
  <c r="K9125" i="13" s="1"/>
  <c r="L10443" i="13" a="1"/>
  <c r="L10443" i="13" s="1"/>
  <c r="L10322" i="13" a="1"/>
  <c r="L10322" i="13" s="1"/>
  <c r="K9717" i="13" a="1"/>
  <c r="K9717" i="13" s="1"/>
  <c r="L10010" i="13" a="1"/>
  <c r="L10010" i="13" s="1"/>
  <c r="L9515" i="13" a="1"/>
  <c r="L9515" i="13" s="1"/>
  <c r="L10314" i="13" a="1"/>
  <c r="L10314" i="13" s="1"/>
  <c r="L10106" i="13" a="1"/>
  <c r="L10106" i="13" s="1"/>
  <c r="K8069" i="13" a="1"/>
  <c r="K8069" i="13" s="1"/>
  <c r="L10482" i="13" a="1"/>
  <c r="L10482" i="13" s="1"/>
  <c r="L9938" i="13" a="1"/>
  <c r="L9938" i="13" s="1"/>
  <c r="L10654" i="13" a="1"/>
  <c r="L10654" i="13" s="1"/>
  <c r="L9835" i="13" a="1"/>
  <c r="L9835" i="13" s="1"/>
  <c r="K6930" i="13" a="1"/>
  <c r="K6930" i="13" s="1"/>
  <c r="L6738" i="13" a="1"/>
  <c r="L6738" i="13" s="1"/>
  <c r="L10196" i="13" a="1"/>
  <c r="L10196" i="13" s="1"/>
  <c r="K428" i="13" a="1"/>
  <c r="K428" i="13" s="1"/>
  <c r="L2627" i="13" a="1"/>
  <c r="L2627" i="13" s="1"/>
  <c r="L4685" i="13" a="1"/>
  <c r="L4685" i="13" s="1"/>
  <c r="K5595" i="13" a="1"/>
  <c r="K5595" i="13" s="1"/>
  <c r="L7331" i="13" a="1"/>
  <c r="L7331" i="13" s="1"/>
  <c r="K7141" i="13" a="1"/>
  <c r="K7141" i="13" s="1"/>
  <c r="L8903" i="13" a="1"/>
  <c r="L8903" i="13" s="1"/>
  <c r="L1429" i="13" a="1"/>
  <c r="L1429" i="13" s="1"/>
  <c r="K1786" i="13" a="1"/>
  <c r="K1786" i="13" s="1"/>
  <c r="K6200" i="13" a="1"/>
  <c r="K6200" i="13" s="1"/>
  <c r="K3726" i="13" a="1"/>
  <c r="K3726" i="13" s="1"/>
  <c r="L6094" i="13" a="1"/>
  <c r="L6094" i="13" s="1"/>
  <c r="K9906" i="13" a="1"/>
  <c r="K9906" i="13" s="1"/>
  <c r="K9677" i="13" a="1"/>
  <c r="K9677" i="13" s="1"/>
  <c r="K8675" i="13" a="1"/>
  <c r="K8675" i="13" s="1"/>
  <c r="L4690" i="13" a="1"/>
  <c r="L4690" i="13" s="1"/>
  <c r="L8148" i="13" a="1"/>
  <c r="L8148" i="13" s="1"/>
  <c r="L9326" i="13" a="1"/>
  <c r="L9326" i="13" s="1"/>
  <c r="K1787" i="13" a="1"/>
  <c r="K1787" i="13" s="1"/>
  <c r="L2637" i="13" a="1"/>
  <c r="L2637" i="13" s="1"/>
  <c r="K3547" i="13" a="1"/>
  <c r="K3547" i="13" s="1"/>
  <c r="L5283" i="13" a="1"/>
  <c r="L5283" i="13" s="1"/>
  <c r="K5093" i="13" a="1"/>
  <c r="K5093" i="13" s="1"/>
  <c r="K8551" i="13" a="1"/>
  <c r="K8551" i="13" s="1"/>
  <c r="K9729" i="13" a="1"/>
  <c r="K9729" i="13" s="1"/>
  <c r="K414" i="13" a="1"/>
  <c r="K414" i="13" s="1"/>
  <c r="K3640" i="13" a="1"/>
  <c r="K3640" i="13" s="1"/>
  <c r="L5060" i="13" a="1"/>
  <c r="L5060" i="13" s="1"/>
  <c r="L2510" i="13" a="1"/>
  <c r="L2510" i="13" s="1"/>
  <c r="K9708" i="13" a="1"/>
  <c r="K9708" i="13" s="1"/>
  <c r="K9213" i="13" a="1"/>
  <c r="K9213" i="13" s="1"/>
  <c r="L9706" i="13" a="1"/>
  <c r="L9706" i="13" s="1"/>
  <c r="K7442" i="13" a="1"/>
  <c r="K7442" i="13" s="1"/>
  <c r="L7250" i="13" a="1"/>
  <c r="L7250" i="13" s="1"/>
  <c r="K8502" i="13" a="1"/>
  <c r="K8502" i="13" s="1"/>
  <c r="K940" i="13" a="1"/>
  <c r="K940" i="13" s="1"/>
  <c r="L3139" i="13" a="1"/>
  <c r="L3139" i="13" s="1"/>
  <c r="L5197" i="13" a="1"/>
  <c r="L5197" i="13" s="1"/>
  <c r="K6107" i="13" a="1"/>
  <c r="K6107" i="13" s="1"/>
  <c r="L7843" i="13" a="1"/>
  <c r="L7843" i="13" s="1"/>
  <c r="K7653" i="13" a="1"/>
  <c r="K7653" i="13" s="1"/>
  <c r="L10597" i="13" a="1"/>
  <c r="L10597" i="13" s="1"/>
  <c r="L1941" i="13" a="1"/>
  <c r="L1941" i="13" s="1"/>
  <c r="L379" i="13" a="1"/>
  <c r="L379" i="13" s="1"/>
  <c r="L4548" i="13" a="1"/>
  <c r="L4548" i="13" s="1"/>
  <c r="K7822" i="13" a="1"/>
  <c r="K7822" i="13" s="1"/>
  <c r="L8016" i="13" a="1"/>
  <c r="L8016" i="13" s="1"/>
  <c r="K10517" i="13" a="1"/>
  <c r="K10517" i="13" s="1"/>
  <c r="K10417" i="13" a="1"/>
  <c r="K10417" i="13" s="1"/>
  <c r="L3524" i="13" a="1"/>
  <c r="L3524" i="13" s="1"/>
  <c r="K7310" i="13" a="1"/>
  <c r="K7310" i="13" s="1"/>
  <c r="K9196" i="13" a="1"/>
  <c r="K9196" i="13" s="1"/>
  <c r="K10083" i="13" a="1"/>
  <c r="K10083" i="13" s="1"/>
  <c r="L8842" i="13" a="1"/>
  <c r="L8842" i="13" s="1"/>
  <c r="L10442" i="13" a="1"/>
  <c r="L10442" i="13" s="1"/>
  <c r="L10218" i="13" a="1"/>
  <c r="L10218" i="13" s="1"/>
  <c r="K8197" i="13" a="1"/>
  <c r="K8197" i="13" s="1"/>
  <c r="L10546" i="13" a="1"/>
  <c r="L10546" i="13" s="1"/>
  <c r="K9445" i="13" a="1"/>
  <c r="K9445" i="13" s="1"/>
  <c r="K9061" i="13" a="1"/>
  <c r="K9061" i="13" s="1"/>
  <c r="L10411" i="13" a="1"/>
  <c r="L10411" i="13" s="1"/>
  <c r="L10306" i="13" a="1"/>
  <c r="L10306" i="13" s="1"/>
  <c r="L9794" i="13" a="1"/>
  <c r="L9794" i="13" s="1"/>
  <c r="L10186" i="13" a="1"/>
  <c r="L10186" i="13" s="1"/>
  <c r="L9611" i="13" a="1"/>
  <c r="L9611" i="13" s="1"/>
  <c r="L10250" i="13" a="1"/>
  <c r="L10250" i="13" s="1"/>
  <c r="L10042" i="13" a="1"/>
  <c r="L10042" i="13" s="1"/>
  <c r="K8005" i="13" a="1"/>
  <c r="K8005" i="13" s="1"/>
  <c r="L10466" i="13" a="1"/>
  <c r="L10466" i="13" s="1"/>
  <c r="L9874" i="13" a="1"/>
  <c r="L9874" i="13" s="1"/>
  <c r="L10522" i="13" a="1"/>
  <c r="L10522" i="13" s="1"/>
  <c r="L9771" i="13" a="1"/>
  <c r="L9771" i="13" s="1"/>
  <c r="K9045" i="13" a="1"/>
  <c r="K9045" i="13" s="1"/>
  <c r="K10622" i="13" a="1"/>
  <c r="K10622" i="13" s="1"/>
  <c r="K8581" i="13" a="1"/>
  <c r="K8581" i="13" s="1"/>
  <c r="K9413" i="13" a="1"/>
  <c r="K9413" i="13" s="1"/>
  <c r="L10178" i="13" a="1"/>
  <c r="L10178" i="13" s="1"/>
  <c r="K8421" i="13" a="1"/>
  <c r="K8421" i="13" s="1"/>
  <c r="L10091" i="13" a="1"/>
  <c r="L10091" i="13" s="1"/>
  <c r="L10034" i="13" a="1"/>
  <c r="L10034" i="13" s="1"/>
  <c r="K9077" i="13" a="1"/>
  <c r="K9077" i="13" s="1"/>
  <c r="K8709" i="13" a="1"/>
  <c r="K8709" i="13" s="1"/>
  <c r="K9669" i="13" a="1"/>
  <c r="K9669" i="13" s="1"/>
  <c r="L10242" i="13" a="1"/>
  <c r="L10242" i="13" s="1"/>
  <c r="K8549" i="13" a="1"/>
  <c r="K8549" i="13" s="1"/>
  <c r="L10155" i="13" a="1"/>
  <c r="L10155" i="13" s="1"/>
  <c r="L10098" i="13" a="1"/>
  <c r="L10098" i="13" s="1"/>
  <c r="K9557" i="13" a="1"/>
  <c r="K9557" i="13" s="1"/>
  <c r="K9573" i="13" a="1"/>
  <c r="K9573" i="13" s="1"/>
  <c r="L10362" i="13" a="1"/>
  <c r="L10362" i="13" s="1"/>
  <c r="K9701" i="13" a="1"/>
  <c r="K9701" i="13" s="1"/>
  <c r="K9253" i="13" a="1"/>
  <c r="K9253" i="13" s="1"/>
  <c r="L10475" i="13" a="1"/>
  <c r="L10475" i="13" s="1"/>
  <c r="L10338" i="13" a="1"/>
  <c r="L10338" i="13" s="1"/>
  <c r="K8325" i="13" a="1"/>
  <c r="K8325" i="13" s="1"/>
  <c r="K1915" i="13" a="1"/>
  <c r="K1915" i="13" s="1"/>
  <c r="L8519" i="13" a="1"/>
  <c r="L8519" i="13" s="1"/>
  <c r="L4174" i="13" a="1"/>
  <c r="L4174" i="13" s="1"/>
  <c r="L4946" i="13" a="1"/>
  <c r="L4946" i="13" s="1"/>
  <c r="K5851" i="13" a="1"/>
  <c r="K5851" i="13" s="1"/>
  <c r="L1498" i="13" a="1"/>
  <c r="L1498" i="13" s="1"/>
  <c r="K10261" i="13" a="1"/>
  <c r="K10261" i="13" s="1"/>
  <c r="L6798" i="13" a="1"/>
  <c r="L6798" i="13" s="1"/>
  <c r="K6776" i="13" a="1"/>
  <c r="K6776" i="13" s="1"/>
  <c r="L2133" i="13" a="1"/>
  <c r="L2133" i="13" s="1"/>
  <c r="K9255" i="13" a="1"/>
  <c r="K9255" i="13" s="1"/>
  <c r="K3749" i="13" a="1"/>
  <c r="K3749" i="13" s="1"/>
  <c r="K6299" i="13" a="1"/>
  <c r="K6299" i="13" s="1"/>
  <c r="L3341" i="13" a="1"/>
  <c r="L3341" i="13" s="1"/>
  <c r="L9454" i="13" a="1"/>
  <c r="L9454" i="13" s="1"/>
  <c r="K7269" i="13" a="1"/>
  <c r="K7269" i="13" s="1"/>
  <c r="K4366" i="13" a="1"/>
  <c r="K4366" i="13" s="1"/>
  <c r="K8867" i="13" a="1"/>
  <c r="K8867" i="13" s="1"/>
  <c r="L4941" i="13" a="1"/>
  <c r="L4941" i="13" s="1"/>
  <c r="L996" i="13" a="1"/>
  <c r="L996" i="13" s="1"/>
  <c r="L9808" i="13" a="1"/>
  <c r="L9808" i="13" s="1"/>
  <c r="K9900" i="13" a="1"/>
  <c r="K9900" i="13" s="1"/>
  <c r="L4484" i="13" a="1"/>
  <c r="L4484" i="13" s="1"/>
  <c r="L932" i="13" a="1"/>
  <c r="L932" i="13" s="1"/>
  <c r="L8583" i="13" a="1"/>
  <c r="L8583" i="13" s="1"/>
  <c r="K5285" i="13" a="1"/>
  <c r="K5285" i="13" s="1"/>
  <c r="K7835" i="13" a="1"/>
  <c r="K7835" i="13" s="1"/>
  <c r="L4877" i="13" a="1"/>
  <c r="L4877" i="13" s="1"/>
  <c r="L8276" i="13" a="1"/>
  <c r="L8276" i="13" s="1"/>
  <c r="L7459" i="13" a="1"/>
  <c r="L7459" i="13" s="1"/>
  <c r="K7864" i="13" a="1"/>
  <c r="K7864" i="13" s="1"/>
  <c r="L8634" i="13" a="1"/>
  <c r="L8634" i="13" s="1"/>
  <c r="L2883" i="13" a="1"/>
  <c r="L2883" i="13" s="1"/>
  <c r="K7937" i="13" a="1"/>
  <c r="K7937" i="13" s="1"/>
  <c r="L6350" i="13" a="1"/>
  <c r="L6350" i="13" s="1"/>
  <c r="L10256" i="13" a="1"/>
  <c r="L10256" i="13" s="1"/>
  <c r="L7556" i="13" a="1"/>
  <c r="L7556" i="13" s="1"/>
  <c r="L2468" i="13" a="1"/>
  <c r="L2468" i="13" s="1"/>
  <c r="L10119" i="13" a="1"/>
  <c r="L10119" i="13" s="1"/>
  <c r="K6821" i="13" a="1"/>
  <c r="K6821" i="13" s="1"/>
  <c r="L4963" i="13" a="1"/>
  <c r="L4963" i="13" s="1"/>
  <c r="L6413" i="13" a="1"/>
  <c r="L6413" i="13" s="1"/>
  <c r="K2238" i="13" a="1"/>
  <c r="K2238" i="13" s="1"/>
  <c r="L9006" i="13" a="1"/>
  <c r="L9006" i="13" s="1"/>
  <c r="K9008" i="13" a="1"/>
  <c r="K9008" i="13" s="1"/>
  <c r="K6098" i="13" a="1"/>
  <c r="K6098" i="13" s="1"/>
  <c r="K7548" i="13" a="1"/>
  <c r="K7548" i="13" s="1"/>
  <c r="K2930" i="13" a="1"/>
  <c r="K2930" i="13" s="1"/>
  <c r="L10309" i="13" a="1"/>
  <c r="L10309" i="13" s="1"/>
  <c r="L8423" i="13" a="1"/>
  <c r="L8423" i="13" s="1"/>
  <c r="K6175" i="13" a="1"/>
  <c r="K6175" i="13" s="1"/>
  <c r="L3217" i="13" a="1"/>
  <c r="L3217" i="13" s="1"/>
  <c r="K319" i="13" a="1"/>
  <c r="K319" i="13" s="1"/>
  <c r="L8619" i="13" a="1"/>
  <c r="L8619" i="13" s="1"/>
  <c r="L8488" i="13" a="1"/>
  <c r="L8488" i="13" s="1"/>
  <c r="L2982" i="13" a="1"/>
  <c r="L2982" i="13" s="1"/>
  <c r="L5532" i="13" a="1"/>
  <c r="L5532" i="13" s="1"/>
  <c r="K2576" i="13" a="1"/>
  <c r="K2576" i="13" s="1"/>
  <c r="L2413" i="13" a="1"/>
  <c r="L2413" i="13" s="1"/>
  <c r="K9535" i="13" a="1"/>
  <c r="K9535" i="13" s="1"/>
  <c r="K5053" i="13" a="1"/>
  <c r="K5053" i="13" s="1"/>
  <c r="K7603" i="13" a="1"/>
  <c r="K7603" i="13" s="1"/>
  <c r="L4645" i="13" a="1"/>
  <c r="L4645" i="13" s="1"/>
  <c r="L9402" i="13" a="1"/>
  <c r="L9402" i="13" s="1"/>
  <c r="K9442" i="13" a="1"/>
  <c r="K9442" i="13" s="1"/>
  <c r="L6142" i="13" a="1"/>
  <c r="L6142" i="13" s="1"/>
  <c r="K4286" i="13" a="1"/>
  <c r="K4286" i="13" s="1"/>
  <c r="K6760" i="13" a="1"/>
  <c r="K6760" i="13" s="1"/>
  <c r="K2654" i="13" a="1"/>
  <c r="K2654" i="13" s="1"/>
  <c r="K8753" i="13" a="1"/>
  <c r="K8753" i="13" s="1"/>
  <c r="L8241" i="13" a="1"/>
  <c r="L8241" i="13" s="1"/>
  <c r="L6355" i="13" a="1"/>
  <c r="L6355" i="13" s="1"/>
  <c r="L7805" i="13" a="1"/>
  <c r="L7805" i="13" s="1"/>
  <c r="L663" i="13" a="1"/>
  <c r="L663" i="13" s="1"/>
  <c r="K476" i="13" a="1"/>
  <c r="K476" i="13" s="1"/>
  <c r="L8196" i="13" a="1"/>
  <c r="L8196" i="13" s="1"/>
  <c r="L2690" i="13" a="1"/>
  <c r="L2690" i="13" s="1"/>
  <c r="L5240" i="13" a="1"/>
  <c r="L5240" i="13" s="1"/>
  <c r="L1934" i="13" a="1"/>
  <c r="L1934" i="13" s="1"/>
  <c r="L2121" i="13" a="1"/>
  <c r="L2121" i="13" s="1"/>
  <c r="K6553" i="13" a="1"/>
  <c r="K6553" i="13" s="1"/>
  <c r="L4695" i="13" a="1"/>
  <c r="L4695" i="13" s="1"/>
  <c r="L6145" i="13" a="1"/>
  <c r="L6145" i="13" s="1"/>
  <c r="K1698" i="13" a="1"/>
  <c r="K1698" i="13" s="1"/>
  <c r="L8034" i="13" a="1"/>
  <c r="L8034" i="13" s="1"/>
  <c r="L10072" i="13" a="1"/>
  <c r="L10072" i="13" s="1"/>
  <c r="L4566" i="13" a="1"/>
  <c r="L4566" i="13" s="1"/>
  <c r="L7116" i="13" a="1"/>
  <c r="L7116" i="13" s="1"/>
  <c r="K4160" i="13" a="1"/>
  <c r="K4160" i="13" s="1"/>
  <c r="L1260" i="13" a="1"/>
  <c r="L1260" i="13" s="1"/>
  <c r="L9935" i="13" a="1"/>
  <c r="L9935" i="13" s="1"/>
  <c r="K6034" i="13" a="1"/>
  <c r="K6034" i="13" s="1"/>
  <c r="L10478" i="13" a="1"/>
  <c r="L10478" i="13" s="1"/>
  <c r="K1979" i="13" a="1"/>
  <c r="K1979" i="13" s="1"/>
  <c r="K10230" i="13" a="1"/>
  <c r="K10230" i="13" s="1"/>
  <c r="L6930" i="13" a="1"/>
  <c r="L6930" i="13" s="1"/>
  <c r="K5074" i="13" a="1"/>
  <c r="K5074" i="13" s="1"/>
  <c r="K6524" i="13" a="1"/>
  <c r="K6524" i="13" s="1"/>
  <c r="K2418" i="13" a="1"/>
  <c r="K2418" i="13" s="1"/>
  <c r="L9797" i="13" a="1"/>
  <c r="L9797" i="13" s="1"/>
  <c r="L7911" i="13" a="1"/>
  <c r="L7911" i="13" s="1"/>
  <c r="L6801" i="13" a="1"/>
  <c r="L6801" i="13" s="1"/>
  <c r="K1990" i="13" a="1"/>
  <c r="K1990" i="13" s="1"/>
  <c r="K10050" i="13" a="1"/>
  <c r="K10050" i="13" s="1"/>
  <c r="L10024" i="13" a="1"/>
  <c r="L10024" i="13" s="1"/>
  <c r="L4518" i="13" a="1"/>
  <c r="L4518" i="13" s="1"/>
  <c r="L7068" i="13" a="1"/>
  <c r="L7068" i="13" s="1"/>
  <c r="K3088" i="13" a="1"/>
  <c r="K3088" i="13" s="1"/>
  <c r="L700" i="13" a="1"/>
  <c r="L700" i="13" s="1"/>
  <c r="K10047" i="13" a="1"/>
  <c r="K10047" i="13" s="1"/>
  <c r="K4029" i="13" a="1"/>
  <c r="K4029" i="13" s="1"/>
  <c r="K7091" i="13" a="1"/>
  <c r="K7091" i="13" s="1"/>
  <c r="L3621" i="13" a="1"/>
  <c r="L3621" i="13" s="1"/>
  <c r="L9562" i="13" a="1"/>
  <c r="L9562" i="13" s="1"/>
  <c r="L10112" i="13" a="1"/>
  <c r="L10112" i="13" s="1"/>
  <c r="L5118" i="13" a="1"/>
  <c r="L5118" i="13" s="1"/>
  <c r="L7668" i="13" a="1"/>
  <c r="L7668" i="13" s="1"/>
  <c r="K3688" i="13" a="1"/>
  <c r="K3688" i="13" s="1"/>
  <c r="L1300" i="13" a="1"/>
  <c r="L1300" i="13" s="1"/>
  <c r="K10644" i="13" a="1"/>
  <c r="K10644" i="13" s="1"/>
  <c r="K5141" i="13" a="1"/>
  <c r="K5141" i="13" s="1"/>
  <c r="K7691" i="13" a="1"/>
  <c r="K7691" i="13" s="1"/>
  <c r="L4221" i="13" a="1"/>
  <c r="L4221" i="13" s="1"/>
  <c r="K1835" i="13" a="1"/>
  <c r="K1835" i="13" s="1"/>
  <c r="K9574" i="13" a="1"/>
  <c r="K9574" i="13" s="1"/>
  <c r="L5762" i="13" a="1"/>
  <c r="L5762" i="13" s="1"/>
  <c r="K3906" i="13" a="1"/>
  <c r="K3906" i="13" s="1"/>
  <c r="K5356" i="13" a="1"/>
  <c r="K5356" i="13" s="1"/>
  <c r="L2456" i="13" a="1"/>
  <c r="L2456" i="13" s="1"/>
  <c r="L8117" i="13" a="1"/>
  <c r="L8117" i="13" s="1"/>
  <c r="L6231" i="13" a="1"/>
  <c r="L6231" i="13" s="1"/>
  <c r="L7169" i="13" a="1"/>
  <c r="L7169" i="13" s="1"/>
  <c r="L2551" i="13" a="1"/>
  <c r="L2551" i="13" s="1"/>
  <c r="L9682" i="13" a="1"/>
  <c r="L9682" i="13" s="1"/>
  <c r="K8890" i="13" a="1"/>
  <c r="K8890" i="13" s="1"/>
  <c r="L5590" i="13" a="1"/>
  <c r="L5590" i="13" s="1"/>
  <c r="K3734" i="13" a="1"/>
  <c r="K3734" i="13" s="1"/>
  <c r="K4672" i="13" a="1"/>
  <c r="K4672" i="13" s="1"/>
  <c r="L1772" i="13" a="1"/>
  <c r="L1772" i="13" s="1"/>
  <c r="L9423" i="13" a="1"/>
  <c r="L9423" i="13" s="1"/>
  <c r="K8082" i="13" a="1"/>
  <c r="K8082" i="13" s="1"/>
  <c r="L8430" i="13" a="1"/>
  <c r="L8430" i="13" s="1"/>
  <c r="L1203" i="13" a="1"/>
  <c r="L1203" i="13" s="1"/>
  <c r="L8494" i="13" a="1"/>
  <c r="L8494" i="13" s="1"/>
  <c r="K7984" i="13" a="1"/>
  <c r="K7984" i="13" s="1"/>
  <c r="K6610" i="13" a="1"/>
  <c r="K6610" i="13" s="1"/>
  <c r="L2824" i="13" a="1"/>
  <c r="L2824" i="13" s="1"/>
  <c r="K1414" i="13" a="1"/>
  <c r="K1414" i="13" s="1"/>
  <c r="K34" i="13" a="1"/>
  <c r="K34" i="13" s="1"/>
  <c r="K3113" i="13" a="1"/>
  <c r="K3113" i="13" s="1"/>
  <c r="K6687" i="13" a="1"/>
  <c r="K6687" i="13" s="1"/>
  <c r="L3729" i="13" a="1"/>
  <c r="L3729" i="13" s="1"/>
  <c r="K1855" i="13" a="1"/>
  <c r="K1855" i="13" s="1"/>
  <c r="L8306" i="13" a="1"/>
  <c r="L8306" i="13" s="1"/>
  <c r="K8842" i="13" a="1"/>
  <c r="K8842" i="13" s="1"/>
  <c r="L5542" i="13" a="1"/>
  <c r="L5542" i="13" s="1"/>
  <c r="K3686" i="13" a="1"/>
  <c r="K3686" i="13" s="1"/>
  <c r="K6160" i="13" a="1"/>
  <c r="K6160" i="13" s="1"/>
  <c r="K1726" i="13" a="1"/>
  <c r="K1726" i="13" s="1"/>
  <c r="K8153" i="13" a="1"/>
  <c r="K8153" i="13" s="1"/>
  <c r="K7613" i="13" a="1"/>
  <c r="K7613" i="13" s="1"/>
  <c r="L5755" i="13" a="1"/>
  <c r="L5755" i="13" s="1"/>
  <c r="L7205" i="13" a="1"/>
  <c r="L7205" i="13" s="1"/>
  <c r="L3099" i="13" a="1"/>
  <c r="L3099" i="13" s="1"/>
  <c r="L10614" i="13" a="1"/>
  <c r="L10614" i="13" s="1"/>
  <c r="K9756" i="13" a="1"/>
  <c r="K9756" i="13" s="1"/>
  <c r="K7870" i="13" a="1"/>
  <c r="K7870" i="13" s="1"/>
  <c r="L4084" i="13" a="1"/>
  <c r="L4084" i="13" s="1"/>
  <c r="L778" i="13" a="1"/>
  <c r="L778" i="13" s="1"/>
  <c r="L965" i="13" a="1"/>
  <c r="L965" i="13" s="1"/>
  <c r="K8087" i="13" a="1"/>
  <c r="K8087" i="13" s="1"/>
  <c r="K3605" i="13" a="1"/>
  <c r="K3605" i="13" s="1"/>
  <c r="K6155" i="13" a="1"/>
  <c r="K6155" i="13" s="1"/>
  <c r="L3197" i="13" a="1"/>
  <c r="L3197" i="13" s="1"/>
  <c r="K299" i="13" a="1"/>
  <c r="K299" i="13" s="1"/>
  <c r="K8550" i="13" a="1"/>
  <c r="K8550" i="13" s="1"/>
  <c r="L6274" i="13" a="1"/>
  <c r="L6274" i="13" s="1"/>
  <c r="K4418" i="13" a="1"/>
  <c r="K4418" i="13" s="1"/>
  <c r="K5868" i="13" a="1"/>
  <c r="K5868" i="13" s="1"/>
  <c r="K1118" i="13" a="1"/>
  <c r="K1118" i="13" s="1"/>
  <c r="L9141" i="13" a="1"/>
  <c r="L9141" i="13" s="1"/>
  <c r="L7255" i="13" a="1"/>
  <c r="L7255" i="13" s="1"/>
  <c r="K4495" i="13" a="1"/>
  <c r="K4495" i="13" s="1"/>
  <c r="K1189" i="13" a="1"/>
  <c r="K1189" i="13" s="1"/>
  <c r="K1376" i="13" a="1"/>
  <c r="K1376" i="13" s="1"/>
  <c r="K10115" i="13" a="1"/>
  <c r="K10115" i="13" s="1"/>
  <c r="K8180" i="13" a="1"/>
  <c r="K8180" i="13" s="1"/>
  <c r="K6294" i="13" a="1"/>
  <c r="K6294" i="13" s="1"/>
  <c r="K7744" i="13" a="1"/>
  <c r="K7744" i="13" s="1"/>
  <c r="K410" i="13" a="1"/>
  <c r="K410" i="13" s="1"/>
  <c r="K9737" i="13" a="1"/>
  <c r="K9737" i="13" s="1"/>
  <c r="L9225" i="13" a="1"/>
  <c r="L9225" i="13" s="1"/>
  <c r="K4077" i="13" a="1"/>
  <c r="K4077" i="13" s="1"/>
  <c r="L6315" i="13" a="1"/>
  <c r="L6315" i="13" s="1"/>
  <c r="K1132" i="13" a="1"/>
  <c r="K1132" i="13" s="1"/>
  <c r="L8852" i="13" a="1"/>
  <c r="L8852" i="13" s="1"/>
  <c r="L3346" i="13" a="1"/>
  <c r="L3346" i="13" s="1"/>
  <c r="L5896" i="13" a="1"/>
  <c r="L5896" i="13" s="1"/>
  <c r="K2940" i="13" a="1"/>
  <c r="K2940" i="13" s="1"/>
  <c r="L552" i="13" a="1"/>
  <c r="L552" i="13" s="1"/>
  <c r="K6697" i="13" a="1"/>
  <c r="K6697" i="13" s="1"/>
  <c r="L5351" i="13" a="1"/>
  <c r="L5351" i="13" s="1"/>
  <c r="L6289" i="13" a="1"/>
  <c r="L6289" i="13" s="1"/>
  <c r="K766" i="13" a="1"/>
  <c r="K766" i="13" s="1"/>
  <c r="L8138" i="13" a="1"/>
  <c r="L8138" i="13" s="1"/>
  <c r="K9354" i="13" a="1"/>
  <c r="K9354" i="13" s="1"/>
  <c r="L6566" i="13" a="1"/>
  <c r="L6566" i="13" s="1"/>
  <c r="K4710" i="13" a="1"/>
  <c r="K4710" i="13" s="1"/>
  <c r="K5648" i="13" a="1"/>
  <c r="K5648" i="13" s="1"/>
  <c r="K254" i="13" a="1"/>
  <c r="K254" i="13" s="1"/>
  <c r="L9887" i="13" a="1"/>
  <c r="L9887" i="13" s="1"/>
  <c r="K6077" i="13" a="1"/>
  <c r="K6077" i="13" s="1"/>
  <c r="L4731" i="13" a="1"/>
  <c r="L4731" i="13" s="1"/>
  <c r="L6181" i="13" a="1"/>
  <c r="L6181" i="13" s="1"/>
  <c r="K8627" i="13" a="1"/>
  <c r="K8627" i="13" s="1"/>
  <c r="L8731" i="13" a="1"/>
  <c r="L8731" i="13" s="1"/>
  <c r="L6654" i="13" a="1"/>
  <c r="L6654" i="13" s="1"/>
  <c r="K4798" i="13" a="1"/>
  <c r="K4798" i="13" s="1"/>
  <c r="K5736" i="13" a="1"/>
  <c r="K5736" i="13" s="1"/>
  <c r="L1903" i="13" a="1"/>
  <c r="L1903" i="13" s="1"/>
  <c r="K8241" i="13" a="1"/>
  <c r="K8241" i="13" s="1"/>
  <c r="K6677" i="13" a="1"/>
  <c r="K6677" i="13" s="1"/>
  <c r="L5331" i="13" a="1"/>
  <c r="L5331" i="13" s="1"/>
  <c r="L6781" i="13" a="1"/>
  <c r="L6781" i="13" s="1"/>
  <c r="K1950" i="13" a="1"/>
  <c r="K1950" i="13" s="1"/>
  <c r="L8350" i="13" a="1"/>
  <c r="L8350" i="13" s="1"/>
  <c r="K8352" i="13" a="1"/>
  <c r="K8352" i="13" s="1"/>
  <c r="K5442" i="13" a="1"/>
  <c r="K5442" i="13" s="1"/>
  <c r="K7404" i="13" a="1"/>
  <c r="K7404" i="13" s="1"/>
  <c r="K2786" i="13" a="1"/>
  <c r="K2786" i="13" s="1"/>
  <c r="L9653" i="13" a="1"/>
  <c r="L9653" i="13" s="1"/>
  <c r="L8279" i="13" a="1"/>
  <c r="L8279" i="13" s="1"/>
  <c r="K3471" i="13" a="1"/>
  <c r="K3471" i="13" s="1"/>
  <c r="K677" i="13" a="1"/>
  <c r="K677" i="13" s="1"/>
  <c r="K8667" i="13" a="1"/>
  <c r="K8667" i="13" s="1"/>
  <c r="L8571" i="13" a="1"/>
  <c r="L8571" i="13" s="1"/>
  <c r="L7126" i="13" a="1"/>
  <c r="L7126" i="13" s="1"/>
  <c r="K5270" i="13" a="1"/>
  <c r="K5270" i="13" s="1"/>
  <c r="K6720" i="13" a="1"/>
  <c r="K6720" i="13" s="1"/>
  <c r="K2614" i="13" a="1"/>
  <c r="K2614" i="13" s="1"/>
  <c r="K8713" i="13" a="1"/>
  <c r="K8713" i="13" s="1"/>
  <c r="L8713" i="13" a="1"/>
  <c r="L8713" i="13" s="1"/>
  <c r="K3565" i="13" a="1"/>
  <c r="K3565" i="13" s="1"/>
  <c r="L4813" i="13" a="1"/>
  <c r="L4813" i="13" s="1"/>
  <c r="L868" i="13" a="1"/>
  <c r="L868" i="13" s="1"/>
  <c r="L9680" i="13" a="1"/>
  <c r="L9680" i="13" s="1"/>
  <c r="L10452" i="13" a="1"/>
  <c r="L10452" i="13" s="1"/>
  <c r="K3301" i="13" a="1"/>
  <c r="K3301" i="13" s="1"/>
  <c r="L4804" i="13" a="1"/>
  <c r="L4804" i="13" s="1"/>
  <c r="L8578" i="13" a="1"/>
  <c r="L8578" i="13" s="1"/>
  <c r="L2830" i="13" a="1"/>
  <c r="L2830" i="13" s="1"/>
  <c r="K2680" i="13" a="1"/>
  <c r="K2680" i="13" s="1"/>
  <c r="L85" i="13" a="1"/>
  <c r="L85" i="13" s="1"/>
  <c r="L9921" i="13" a="1"/>
  <c r="L9921" i="13" s="1"/>
  <c r="L8035" i="13" a="1"/>
  <c r="L8035" i="13" s="1"/>
  <c r="K4251" i="13" a="1"/>
  <c r="K4251" i="13" s="1"/>
  <c r="K945" i="13" a="1"/>
  <c r="K945" i="13" s="1"/>
  <c r="L2755" i="13" a="1"/>
  <c r="L2755" i="13" s="1"/>
  <c r="L10567" i="13" a="1"/>
  <c r="L10567" i="13" s="1"/>
  <c r="L6222" i="13" a="1"/>
  <c r="L6222" i="13" s="1"/>
  <c r="L6994" i="13" a="1"/>
  <c r="L6994" i="13" s="1"/>
  <c r="K7899" i="13" a="1"/>
  <c r="K7899" i="13" s="1"/>
  <c r="K3896" i="13" a="1"/>
  <c r="K3896" i="13" s="1"/>
  <c r="K10035" i="13" a="1"/>
  <c r="K10035" i="13" s="1"/>
  <c r="L5774" i="13" a="1"/>
  <c r="L5774" i="13" s="1"/>
  <c r="K5752" i="13" a="1"/>
  <c r="K5752" i="13" s="1"/>
  <c r="L1621" i="13" a="1"/>
  <c r="L1621" i="13" s="1"/>
  <c r="K8743" i="13" a="1"/>
  <c r="K8743" i="13" s="1"/>
  <c r="K3237" i="13" a="1"/>
  <c r="K3237" i="13" s="1"/>
  <c r="K5787" i="13" a="1"/>
  <c r="K5787" i="13" s="1"/>
  <c r="L2829" i="13" a="1"/>
  <c r="L2829" i="13" s="1"/>
  <c r="K556" i="13" a="1"/>
  <c r="K556" i="13" s="1"/>
  <c r="L9345" i="13" a="1"/>
  <c r="L9345" i="13" s="1"/>
  <c r="K6414" i="13" a="1"/>
  <c r="K6414" i="13" s="1"/>
  <c r="K7186" i="13" a="1"/>
  <c r="K7186" i="13" s="1"/>
  <c r="L6989" i="13" a="1"/>
  <c r="L6989" i="13" s="1"/>
  <c r="K1290" i="13" a="1"/>
  <c r="K1290" i="13" s="1"/>
  <c r="K9650" i="13" a="1"/>
  <c r="K9650" i="13" s="1"/>
  <c r="K8876" i="13" a="1"/>
  <c r="K8876" i="13" s="1"/>
  <c r="L3460" i="13" a="1"/>
  <c r="L3460" i="13" s="1"/>
  <c r="L420" i="13" a="1"/>
  <c r="L420" i="13" s="1"/>
  <c r="K10279" i="13" a="1"/>
  <c r="K10279" i="13" s="1"/>
  <c r="K4773" i="13" a="1"/>
  <c r="K4773" i="13" s="1"/>
  <c r="K7323" i="13" a="1"/>
  <c r="K7323" i="13" s="1"/>
  <c r="L4365" i="13" a="1"/>
  <c r="L4365" i="13" s="1"/>
  <c r="K1467" i="13" a="1"/>
  <c r="K1467" i="13" s="1"/>
  <c r="K9718" i="13" a="1"/>
  <c r="K9718" i="13" s="1"/>
  <c r="L5906" i="13" a="1"/>
  <c r="L5906" i="13" s="1"/>
  <c r="K4050" i="13" a="1"/>
  <c r="K4050" i="13" s="1"/>
  <c r="K5500" i="13" a="1"/>
  <c r="K5500" i="13" s="1"/>
  <c r="L2088" i="13" a="1"/>
  <c r="L2088" i="13" s="1"/>
  <c r="L8261" i="13" a="1"/>
  <c r="L8261" i="13" s="1"/>
  <c r="L6375" i="13" a="1"/>
  <c r="L6375" i="13" s="1"/>
  <c r="K4127" i="13" a="1"/>
  <c r="K4127" i="13" s="1"/>
  <c r="K821" i="13" a="1"/>
  <c r="K821" i="13" s="1"/>
  <c r="K1008" i="13" a="1"/>
  <c r="K1008" i="13" s="1"/>
  <c r="K9923" i="13" a="1"/>
  <c r="K9923" i="13" s="1"/>
  <c r="K9156" i="13" a="1"/>
  <c r="K9156" i="13" s="1"/>
  <c r="K7270" i="13" a="1"/>
  <c r="K7270" i="13" s="1"/>
  <c r="L3484" i="13" a="1"/>
  <c r="L3484" i="13" s="1"/>
  <c r="L178" i="13" a="1"/>
  <c r="L178" i="13" s="1"/>
  <c r="L365" i="13" a="1"/>
  <c r="L365" i="13" s="1"/>
  <c r="L10201" i="13" a="1"/>
  <c r="L10201" i="13" s="1"/>
  <c r="K3005" i="13" a="1"/>
  <c r="K3005" i="13" s="1"/>
  <c r="K5555" i="13" a="1"/>
  <c r="K5555" i="13" s="1"/>
  <c r="L2597" i="13" a="1"/>
  <c r="L2597" i="13" s="1"/>
  <c r="L9482" i="13" a="1"/>
  <c r="L9482" i="13" s="1"/>
  <c r="L9600" i="13" a="1"/>
  <c r="L9600" i="13" s="1"/>
  <c r="L4094" i="13" a="1"/>
  <c r="L4094" i="13" s="1"/>
  <c r="L6644" i="13" a="1"/>
  <c r="L6644" i="13" s="1"/>
  <c r="K4712" i="13" a="1"/>
  <c r="K4712" i="13" s="1"/>
  <c r="L1812" i="13" a="1"/>
  <c r="L1812" i="13" s="1"/>
  <c r="L9463" i="13" a="1"/>
  <c r="L9463" i="13" s="1"/>
  <c r="K6165" i="13" a="1"/>
  <c r="K6165" i="13" s="1"/>
  <c r="L4307" i="13" a="1"/>
  <c r="L4307" i="13" s="1"/>
  <c r="L5757" i="13" a="1"/>
  <c r="L5757" i="13" s="1"/>
  <c r="K686" i="13" a="1"/>
  <c r="K686" i="13" s="1"/>
  <c r="L9374" i="13" a="1"/>
  <c r="L9374" i="13" s="1"/>
  <c r="K8864" i="13" a="1"/>
  <c r="K8864" i="13" s="1"/>
  <c r="K6978" i="13" a="1"/>
  <c r="K6978" i="13" s="1"/>
  <c r="L3192" i="13" a="1"/>
  <c r="L3192" i="13" s="1"/>
  <c r="L2143" i="13" a="1"/>
  <c r="L2143" i="13" s="1"/>
  <c r="L1097" i="13" a="1"/>
  <c r="L1097" i="13" s="1"/>
  <c r="K4505" i="13" a="1"/>
  <c r="K4505" i="13" s="1"/>
  <c r="K7055" i="13" a="1"/>
  <c r="K7055" i="13" s="1"/>
  <c r="L4097" i="13" a="1"/>
  <c r="L4097" i="13" s="1"/>
  <c r="K1199" i="13" a="1"/>
  <c r="K1199" i="13" s="1"/>
  <c r="K10579" i="13" a="1"/>
  <c r="K10579" i="13" s="1"/>
  <c r="L8024" i="13" a="1"/>
  <c r="L8024" i="13" s="1"/>
  <c r="L2518" i="13" a="1"/>
  <c r="L2518" i="13" s="1"/>
  <c r="L5068" i="13" a="1"/>
  <c r="L5068" i="13" s="1"/>
  <c r="L1762" i="13" a="1"/>
  <c r="L1762" i="13" s="1"/>
  <c r="L236" i="13" a="1"/>
  <c r="L236" i="13" s="1"/>
  <c r="K10095" i="13" a="1"/>
  <c r="K10095" i="13" s="1"/>
  <c r="L3794" i="13" a="1"/>
  <c r="L3794" i="13" s="1"/>
  <c r="K891" i="13" a="1"/>
  <c r="K891" i="13" s="1"/>
  <c r="K818" i="13" a="1"/>
  <c r="K818" i="13" s="1"/>
  <c r="L9876" i="13" a="1"/>
  <c r="L9876" i="13" s="1"/>
  <c r="L4882" i="13" a="1"/>
  <c r="L4882" i="13" s="1"/>
  <c r="L7432" i="13" a="1"/>
  <c r="L7432" i="13" s="1"/>
  <c r="K4476" i="13" a="1"/>
  <c r="K4476" i="13" s="1"/>
  <c r="L1576" i="13" a="1"/>
  <c r="L1576" i="13" s="1"/>
  <c r="K7721" i="13" a="1"/>
  <c r="K7721" i="13" s="1"/>
  <c r="L3815" i="13" a="1"/>
  <c r="L3815" i="13" s="1"/>
  <c r="L4753" i="13" a="1"/>
  <c r="L4753" i="13" s="1"/>
  <c r="K1343" i="13" a="1"/>
  <c r="K1343" i="13" s="1"/>
  <c r="L10227" i="13" a="1"/>
  <c r="L10227" i="13" s="1"/>
  <c r="K10180" i="13" a="1"/>
  <c r="K10180" i="13" s="1"/>
  <c r="L2470" i="13" a="1"/>
  <c r="L2470" i="13" s="1"/>
  <c r="L3996" i="13" a="1"/>
  <c r="L3996" i="13" s="1"/>
  <c r="L690" i="13" a="1"/>
  <c r="L690" i="13" s="1"/>
  <c r="L1389" i="13" a="1"/>
  <c r="L1389" i="13" s="1"/>
  <c r="K7999" i="13" a="1"/>
  <c r="K7999" i="13" s="1"/>
  <c r="L8315" i="13" a="1"/>
  <c r="L8315" i="13" s="1"/>
  <c r="K4531" i="13" a="1"/>
  <c r="K4531" i="13" s="1"/>
  <c r="K1225" i="13" a="1"/>
  <c r="K1225" i="13" s="1"/>
  <c r="L10579" i="13" a="1"/>
  <c r="L10579" i="13" s="1"/>
  <c r="L8064" i="13" a="1"/>
  <c r="L8064" i="13" s="1"/>
  <c r="L3070" i="13" a="1"/>
  <c r="L3070" i="13" s="1"/>
  <c r="L5620" i="13" a="1"/>
  <c r="L5620" i="13" s="1"/>
  <c r="L1802" i="13" a="1"/>
  <c r="L1802" i="13" s="1"/>
  <c r="L1989" i="13" a="1"/>
  <c r="L1989" i="13" s="1"/>
  <c r="K9111" i="13" a="1"/>
  <c r="K9111" i="13" s="1"/>
  <c r="K2581" i="13" a="1"/>
  <c r="K2581" i="13" s="1"/>
  <c r="K5643" i="13" a="1"/>
  <c r="K5643" i="13" s="1"/>
  <c r="K1825" i="13" a="1"/>
  <c r="K1825" i="13" s="1"/>
  <c r="K2012" i="13" a="1"/>
  <c r="K2012" i="13" s="1"/>
  <c r="L9732" i="13" a="1"/>
  <c r="L9732" i="13" s="1"/>
  <c r="L3714" i="13" a="1"/>
  <c r="L3714" i="13" s="1"/>
  <c r="L5752" i="13" a="1"/>
  <c r="L5752" i="13" s="1"/>
  <c r="K3308" i="13" a="1"/>
  <c r="K3308" i="13" s="1"/>
  <c r="L408" i="13" a="1"/>
  <c r="L408" i="13" s="1"/>
  <c r="K6041" i="13" a="1"/>
  <c r="K6041" i="13" s="1"/>
  <c r="L4183" i="13" a="1"/>
  <c r="L4183" i="13" s="1"/>
  <c r="L5121" i="13" a="1"/>
  <c r="L5121" i="13" s="1"/>
  <c r="K1711" i="13" a="1"/>
  <c r="K1711" i="13" s="1"/>
  <c r="K9709" i="13" a="1"/>
  <c r="K9709" i="13" s="1"/>
  <c r="L9048" i="13" a="1"/>
  <c r="L9048" i="13" s="1"/>
  <c r="L3542" i="13" a="1"/>
  <c r="L3542" i="13" s="1"/>
  <c r="L6092" i="13" a="1"/>
  <c r="L6092" i="13" s="1"/>
  <c r="K2624" i="13" a="1"/>
  <c r="K2624" i="13" s="1"/>
  <c r="L1949" i="13" a="1"/>
  <c r="L1949" i="13" s="1"/>
  <c r="K9071" i="13" a="1"/>
  <c r="K9071" i="13" s="1"/>
  <c r="L5842" i="13" a="1"/>
  <c r="L5842" i="13" s="1"/>
  <c r="K1580" i="13" a="1"/>
  <c r="K1580" i="13" s="1"/>
  <c r="K955" i="13" a="1"/>
  <c r="K955" i="13" s="1"/>
  <c r="K9206" i="13" a="1"/>
  <c r="K9206" i="13" s="1"/>
  <c r="L6418" i="13" a="1"/>
  <c r="L6418" i="13" s="1"/>
  <c r="K4562" i="13" a="1"/>
  <c r="K4562" i="13" s="1"/>
  <c r="K6012" i="13" a="1"/>
  <c r="K6012" i="13" s="1"/>
  <c r="L1427" i="13" a="1"/>
  <c r="L1427" i="13" s="1"/>
  <c r="L9285" i="13" a="1"/>
  <c r="L9285" i="13" s="1"/>
  <c r="L7399" i="13" a="1"/>
  <c r="L7399" i="13" s="1"/>
  <c r="K4639" i="13" a="1"/>
  <c r="K4639" i="13" s="1"/>
  <c r="K1333" i="13" a="1"/>
  <c r="K1333" i="13" s="1"/>
  <c r="K314" i="13" a="1"/>
  <c r="K314" i="13" s="1"/>
  <c r="K9517" i="13" a="1"/>
  <c r="K9517" i="13" s="1"/>
  <c r="L9000" i="13" a="1"/>
  <c r="L9000" i="13" s="1"/>
  <c r="L3494" i="13" a="1"/>
  <c r="L3494" i="13" s="1"/>
  <c r="L6044" i="13" a="1"/>
  <c r="L6044" i="13" s="1"/>
  <c r="K4112" i="13" a="1"/>
  <c r="K4112" i="13" s="1"/>
  <c r="L1212" i="13" a="1"/>
  <c r="L1212" i="13" s="1"/>
  <c r="L8863" i="13" a="1"/>
  <c r="L8863" i="13" s="1"/>
  <c r="K5565" i="13" a="1"/>
  <c r="K5565" i="13" s="1"/>
  <c r="L3707" i="13" a="1"/>
  <c r="L3707" i="13" s="1"/>
  <c r="L5157" i="13" a="1"/>
  <c r="L5157" i="13" s="1"/>
  <c r="K10643" i="13" a="1"/>
  <c r="K10643" i="13" s="1"/>
  <c r="K8021" i="13" a="1"/>
  <c r="K8021" i="13" s="1"/>
  <c r="L7678" i="13" a="1"/>
  <c r="L7678" i="13" s="1"/>
  <c r="K5822" i="13" a="1"/>
  <c r="K5822" i="13" s="1"/>
  <c r="K7272" i="13" a="1"/>
  <c r="K7272" i="13" s="1"/>
  <c r="K3166" i="13" a="1"/>
  <c r="K3166" i="13" s="1"/>
  <c r="K9265" i="13" a="1"/>
  <c r="K9265" i="13" s="1"/>
  <c r="L8753" i="13" a="1"/>
  <c r="L8753" i="13" s="1"/>
  <c r="L7891" i="13" a="1"/>
  <c r="L7891" i="13" s="1"/>
  <c r="K4107" i="13" a="1"/>
  <c r="K4107" i="13" s="1"/>
  <c r="K801" i="13" a="1"/>
  <c r="K801" i="13" s="1"/>
  <c r="K988" i="13" a="1"/>
  <c r="K988" i="13" s="1"/>
  <c r="L8708" i="13" a="1"/>
  <c r="L8708" i="13" s="1"/>
  <c r="L4226" i="13" a="1"/>
  <c r="L4226" i="13" s="1"/>
  <c r="L6776" i="13" a="1"/>
  <c r="L6776" i="13" s="1"/>
  <c r="K3820" i="13" a="1"/>
  <c r="K3820" i="13" s="1"/>
  <c r="L920" i="13" a="1"/>
  <c r="L920" i="13" s="1"/>
  <c r="K7065" i="13" a="1"/>
  <c r="K7065" i="13" s="1"/>
  <c r="L5207" i="13" a="1"/>
  <c r="L5207" i="13" s="1"/>
  <c r="L7681" i="13" a="1"/>
  <c r="L7681" i="13" s="1"/>
  <c r="L159" i="13" a="1"/>
  <c r="L159" i="13" s="1"/>
  <c r="L9522" i="13" a="1"/>
  <c r="L9522" i="13" s="1"/>
  <c r="K9402" i="13" a="1"/>
  <c r="K9402" i="13" s="1"/>
  <c r="L6102" i="13" a="1"/>
  <c r="L6102" i="13" s="1"/>
  <c r="K4246" i="13" a="1"/>
  <c r="K4246" i="13" s="1"/>
  <c r="K5696" i="13" a="1"/>
  <c r="K5696" i="13" s="1"/>
  <c r="K442" i="13" a="1"/>
  <c r="K442" i="13" s="1"/>
  <c r="L10447" i="13" a="1"/>
  <c r="L10447" i="13" s="1"/>
  <c r="K7661" i="13" a="1"/>
  <c r="K7661" i="13" s="1"/>
  <c r="K3053" i="13" a="1"/>
  <c r="K3053" i="13" s="1"/>
  <c r="L3331" i="13" a="1"/>
  <c r="L3331" i="13" s="1"/>
  <c r="L10030" i="13" a="1"/>
  <c r="L10030" i="13" s="1"/>
  <c r="K9520" i="13" a="1"/>
  <c r="K9520" i="13" s="1"/>
  <c r="K7634" i="13" a="1"/>
  <c r="K7634" i="13" s="1"/>
  <c r="L3848" i="13" a="1"/>
  <c r="L3848" i="13" s="1"/>
  <c r="L1054" i="13" a="1"/>
  <c r="L1054" i="13" s="1"/>
  <c r="L1241" i="13" a="1"/>
  <c r="L1241" i="13" s="1"/>
  <c r="K4649" i="13" a="1"/>
  <c r="K4649" i="13" s="1"/>
  <c r="K7711" i="13" a="1"/>
  <c r="K7711" i="13" s="1"/>
  <c r="L4241" i="13" a="1"/>
  <c r="L4241" i="13" s="1"/>
  <c r="K831" i="13" a="1"/>
  <c r="K831" i="13" s="1"/>
  <c r="L8178" i="13" a="1"/>
  <c r="L8178" i="13" s="1"/>
  <c r="L9512" i="13" a="1"/>
  <c r="L9512" i="13" s="1"/>
  <c r="L4006" i="13" a="1"/>
  <c r="L4006" i="13" s="1"/>
  <c r="L6556" i="13" a="1"/>
  <c r="L6556" i="13" s="1"/>
  <c r="K3600" i="13" a="1"/>
  <c r="K3600" i="13" s="1"/>
  <c r="L188" i="13" a="1"/>
  <c r="L188" i="13" s="1"/>
  <c r="K10559" i="13" a="1"/>
  <c r="K10559" i="13" s="1"/>
  <c r="K4541" i="13" a="1"/>
  <c r="K4541" i="13" s="1"/>
  <c r="K6579" i="13" a="1"/>
  <c r="K6579" i="13" s="1"/>
  <c r="L4133" i="13" a="1"/>
  <c r="L4133" i="13" s="1"/>
  <c r="L7906" i="13" a="1"/>
  <c r="L7906" i="13" s="1"/>
  <c r="K10621" i="13" a="1"/>
  <c r="K10621" i="13" s="1"/>
  <c r="L4606" i="13" a="1"/>
  <c r="L4606" i="13" s="1"/>
  <c r="L7156" i="13" a="1"/>
  <c r="L7156" i="13" s="1"/>
  <c r="K4200" i="13" a="1"/>
  <c r="K4200" i="13" s="1"/>
  <c r="L788" i="13" a="1"/>
  <c r="L788" i="13" s="1"/>
  <c r="L8951" i="13" a="1"/>
  <c r="L8951" i="13" s="1"/>
  <c r="K4629" i="13" a="1"/>
  <c r="K4629" i="13" s="1"/>
  <c r="K7179" i="13" a="1"/>
  <c r="K7179" i="13" s="1"/>
  <c r="L4733" i="13" a="1"/>
  <c r="L4733" i="13" s="1"/>
  <c r="K1323" i="13" a="1"/>
  <c r="K1323" i="13" s="1"/>
  <c r="K9062" i="13" a="1"/>
  <c r="K9062" i="13" s="1"/>
  <c r="L5250" i="13" a="1"/>
  <c r="L5250" i="13" s="1"/>
  <c r="L7800" i="13" a="1"/>
  <c r="L7800" i="13" s="1"/>
  <c r="K4844" i="13" a="1"/>
  <c r="K4844" i="13" s="1"/>
  <c r="L1944" i="13" a="1"/>
  <c r="L1944" i="13" s="1"/>
  <c r="K7577" i="13" a="1"/>
  <c r="K7577" i="13" s="1"/>
  <c r="L5719" i="13" a="1"/>
  <c r="L5719" i="13" s="1"/>
  <c r="L6657" i="13" a="1"/>
  <c r="L6657" i="13" s="1"/>
  <c r="L3063" i="13" a="1"/>
  <c r="L3063" i="13" s="1"/>
  <c r="L8170" i="13" a="1"/>
  <c r="L8170" i="13" s="1"/>
  <c r="L10583" i="13" a="1"/>
  <c r="L10583" i="13" s="1"/>
  <c r="L5078" i="13" a="1"/>
  <c r="L5078" i="13" s="1"/>
  <c r="L7628" i="13" a="1"/>
  <c r="L7628" i="13" s="1"/>
  <c r="K5184" i="13" a="1"/>
  <c r="K5184" i="13" s="1"/>
  <c r="L2284" i="13" a="1"/>
  <c r="L2284" i="13" s="1"/>
  <c r="L8911" i="13" a="1"/>
  <c r="L8911" i="13" s="1"/>
  <c r="K6637" i="13" a="1"/>
  <c r="K6637" i="13" s="1"/>
  <c r="K2541" i="13" a="1"/>
  <c r="K2541" i="13" s="1"/>
  <c r="K8807" i="13" a="1"/>
  <c r="K8807" i="13" s="1"/>
  <c r="L2254" i="13" a="1"/>
  <c r="L2254" i="13" s="1"/>
  <c r="K9467" i="13" a="1"/>
  <c r="K9467" i="13" s="1"/>
  <c r="K5198" i="13" a="1"/>
  <c r="K5198" i="13" s="1"/>
  <c r="K2542" i="13" a="1"/>
  <c r="K2542" i="13" s="1"/>
  <c r="K8385" i="13" a="1"/>
  <c r="K8385" i="13" s="1"/>
  <c r="K7845" i="13" a="1"/>
  <c r="K7845" i="13" s="1"/>
  <c r="L5987" i="13" a="1"/>
  <c r="L5987" i="13" s="1"/>
  <c r="L7437" i="13" a="1"/>
  <c r="L7437" i="13" s="1"/>
  <c r="K7058" i="13" a="1"/>
  <c r="K7058" i="13" s="1"/>
  <c r="L6861" i="13" a="1"/>
  <c r="L6861" i="13" s="1"/>
  <c r="K918" i="13" a="1"/>
  <c r="K918" i="13" s="1"/>
  <c r="K9522" i="13" a="1"/>
  <c r="K9522" i="13" s="1"/>
  <c r="K10294" i="13" a="1"/>
  <c r="K10294" i="13" s="1"/>
  <c r="K5349" i="13" a="1"/>
  <c r="K5349" i="13" s="1"/>
  <c r="L6852" i="13" a="1"/>
  <c r="L6852" i="13" s="1"/>
  <c r="L8410" i="13" a="1"/>
  <c r="L8410" i="13" s="1"/>
  <c r="K8142" i="13" a="1"/>
  <c r="K8142" i="13" s="1"/>
  <c r="L1306" i="13" a="1"/>
  <c r="L1306" i="13" s="1"/>
  <c r="K9921" i="13" a="1"/>
  <c r="K9921" i="13" s="1"/>
  <c r="L9409" i="13" a="1"/>
  <c r="L9409" i="13" s="1"/>
  <c r="L7523" i="13" a="1"/>
  <c r="L7523" i="13" s="1"/>
  <c r="K3739" i="13" a="1"/>
  <c r="K3739" i="13" s="1"/>
  <c r="K433" i="13" a="1"/>
  <c r="K433" i="13" s="1"/>
  <c r="K369" i="13" a="1"/>
  <c r="K369" i="13" s="1"/>
  <c r="K9857" i="13" a="1"/>
  <c r="K9857" i="13" s="1"/>
  <c r="K8300" i="13" a="1"/>
  <c r="K8300" i="13" s="1"/>
  <c r="K9072" i="13" a="1"/>
  <c r="K9072" i="13" s="1"/>
  <c r="L5539" i="13" a="1"/>
  <c r="L5539" i="13" s="1"/>
  <c r="K5944" i="13" a="1"/>
  <c r="K5944" i="13" s="1"/>
  <c r="K9165" i="13" a="1"/>
  <c r="K9165" i="13" s="1"/>
  <c r="L4750" i="13" a="1"/>
  <c r="L4750" i="13" s="1"/>
  <c r="K4728" i="13" a="1"/>
  <c r="K4728" i="13" s="1"/>
  <c r="L1109" i="13" a="1"/>
  <c r="L1109" i="13" s="1"/>
  <c r="K8231" i="13" a="1"/>
  <c r="K8231" i="13" s="1"/>
  <c r="K2725" i="13" a="1"/>
  <c r="K2725" i="13" s="1"/>
  <c r="K5275" i="13" a="1"/>
  <c r="K5275" i="13" s="1"/>
  <c r="K1969" i="13" a="1"/>
  <c r="K1969" i="13" s="1"/>
  <c r="K2156" i="13" a="1"/>
  <c r="K2156" i="13" s="1"/>
  <c r="L10388" i="13" a="1"/>
  <c r="L10388" i="13" s="1"/>
  <c r="L3858" i="13" a="1"/>
  <c r="L3858" i="13" s="1"/>
  <c r="L6408" i="13" a="1"/>
  <c r="L6408" i="13" s="1"/>
  <c r="K3452" i="13" a="1"/>
  <c r="K3452" i="13" s="1"/>
  <c r="L40" i="13" a="1"/>
  <c r="L40" i="13" s="1"/>
  <c r="K6185" i="13" a="1"/>
  <c r="K6185" i="13" s="1"/>
  <c r="L4839" i="13" a="1"/>
  <c r="L4839" i="13" s="1"/>
  <c r="L7313" i="13" a="1"/>
  <c r="L7313" i="13" s="1"/>
  <c r="L3207" i="13" a="1"/>
  <c r="L3207" i="13" s="1"/>
  <c r="L9666" i="13" a="1"/>
  <c r="L9666" i="13" s="1"/>
  <c r="K10585" i="13" a="1"/>
  <c r="K10585" i="13" s="1"/>
  <c r="L7078" i="13" a="1"/>
  <c r="L7078" i="13" s="1"/>
  <c r="K5222" i="13" a="1"/>
  <c r="K5222" i="13" s="1"/>
  <c r="K6672" i="13" a="1"/>
  <c r="K6672" i="13" s="1"/>
  <c r="K2566" i="13" a="1"/>
  <c r="K2566" i="13" s="1"/>
  <c r="K8665" i="13" a="1"/>
  <c r="K8665" i="13" s="1"/>
  <c r="L8153" i="13" a="1"/>
  <c r="L8153" i="13" s="1"/>
  <c r="L7291" i="13" a="1"/>
  <c r="L7291" i="13" s="1"/>
  <c r="K3507" i="13" a="1"/>
  <c r="K3507" i="13" s="1"/>
  <c r="K201" i="13" a="1"/>
  <c r="K201" i="13" s="1"/>
  <c r="L8971" i="13" a="1"/>
  <c r="L8971" i="13" s="1"/>
  <c r="K10268" i="13" a="1"/>
  <c r="K10268" i="13" s="1"/>
  <c r="K8382" i="13" a="1"/>
  <c r="K8382" i="13" s="1"/>
  <c r="L4596" i="13" a="1"/>
  <c r="L4596" i="13" s="1"/>
  <c r="K2664" i="13" a="1"/>
  <c r="K2664" i="13" s="1"/>
  <c r="K146" i="13" a="1"/>
  <c r="K146" i="13" s="1"/>
  <c r="K9623" i="13" a="1"/>
  <c r="K9623" i="13" s="1"/>
  <c r="K4117" i="13" a="1"/>
  <c r="K4117" i="13" s="1"/>
  <c r="K6667" i="13" a="1"/>
  <c r="K6667" i="13" s="1"/>
  <c r="L3709" i="13" a="1"/>
  <c r="L3709" i="13" s="1"/>
  <c r="K811" i="13" a="1"/>
  <c r="K811" i="13" s="1"/>
  <c r="K10086" i="13" a="1"/>
  <c r="K10086" i="13" s="1"/>
  <c r="L6786" i="13" a="1"/>
  <c r="L6786" i="13" s="1"/>
  <c r="K4930" i="13" a="1"/>
  <c r="K4930" i="13" s="1"/>
  <c r="K6380" i="13" a="1"/>
  <c r="K6380" i="13" s="1"/>
  <c r="K2170" i="13" a="1"/>
  <c r="K2170" i="13" s="1"/>
  <c r="K7963" i="13" a="1"/>
  <c r="K7963" i="13" s="1"/>
  <c r="K2457" i="13" a="1"/>
  <c r="K2457" i="13" s="1"/>
  <c r="K5007" i="13" a="1"/>
  <c r="K5007" i="13" s="1"/>
  <c r="K1701" i="13" a="1"/>
  <c r="K1701" i="13" s="1"/>
  <c r="K1888" i="13" a="1"/>
  <c r="K1888" i="13" s="1"/>
  <c r="L9955" i="13" a="1"/>
  <c r="L9955" i="13" s="1"/>
  <c r="K8692" i="13" a="1"/>
  <c r="K8692" i="13" s="1"/>
  <c r="K6806" i="13" a="1"/>
  <c r="K6806" i="13" s="1"/>
  <c r="L3020" i="13" a="1"/>
  <c r="L3020" i="13" s="1"/>
  <c r="K1802" i="13" a="1"/>
  <c r="K1802" i="13" s="1"/>
  <c r="L925" i="13" a="1"/>
  <c r="L925" i="13" s="1"/>
  <c r="K8047" i="13" a="1"/>
  <c r="K8047" i="13" s="1"/>
  <c r="K9968" i="13" a="1"/>
  <c r="K9968" i="13" s="1"/>
  <c r="K990" i="13" a="1"/>
  <c r="K990" i="13" s="1"/>
  <c r="K620" i="13" a="1"/>
  <c r="K620" i="13" s="1"/>
  <c r="K10544" i="13" a="1"/>
  <c r="K10544" i="13" s="1"/>
  <c r="L2834" i="13" a="1"/>
  <c r="L2834" i="13" s="1"/>
  <c r="L5384" i="13" a="1"/>
  <c r="L5384" i="13" s="1"/>
  <c r="L2078" i="13" a="1"/>
  <c r="L2078" i="13" s="1"/>
  <c r="L2265" i="13" a="1"/>
  <c r="L2265" i="13" s="1"/>
  <c r="K5673" i="13" a="1"/>
  <c r="K5673" i="13" s="1"/>
  <c r="K5663" i="13" a="1"/>
  <c r="K5663" i="13" s="1"/>
  <c r="L2705" i="13" a="1"/>
  <c r="L2705" i="13" s="1"/>
  <c r="K1520" i="13" a="1"/>
  <c r="K1520" i="13" s="1"/>
  <c r="L9763" i="13" a="1"/>
  <c r="L9763" i="13" s="1"/>
  <c r="K8644" i="13" a="1"/>
  <c r="K8644" i="13" s="1"/>
  <c r="K6758" i="13" a="1"/>
  <c r="K6758" i="13" s="1"/>
  <c r="K7696" i="13" a="1"/>
  <c r="K7696" i="13" s="1"/>
  <c r="K3078" i="13" a="1"/>
  <c r="K3078" i="13" s="1"/>
  <c r="K9689" i="13" a="1"/>
  <c r="K9689" i="13" s="1"/>
  <c r="L8665" i="13" a="1"/>
  <c r="L8665" i="13" s="1"/>
  <c r="L6779" i="13" a="1"/>
  <c r="L6779" i="13" s="1"/>
  <c r="K2995" i="13" a="1"/>
  <c r="K2995" i="13" s="1"/>
  <c r="L1751" i="13" a="1"/>
  <c r="L1751" i="13" s="1"/>
  <c r="K9405" i="13" a="1"/>
  <c r="K9405" i="13" s="1"/>
  <c r="K9244" i="13" a="1"/>
  <c r="K9244" i="13" s="1"/>
  <c r="K6846" i="13" a="1"/>
  <c r="K6846" i="13" s="1"/>
  <c r="L3060" i="13" a="1"/>
  <c r="L3060" i="13" s="1"/>
  <c r="L575" i="13" a="1"/>
  <c r="L575" i="13" s="1"/>
  <c r="L959" i="13" a="1"/>
  <c r="L959" i="13" s="1"/>
  <c r="L9777" i="13" a="1"/>
  <c r="L9777" i="13" s="1"/>
  <c r="L7379" i="13" a="1"/>
  <c r="L7379" i="13" s="1"/>
  <c r="K3595" i="13" a="1"/>
  <c r="K3595" i="13" s="1"/>
  <c r="K289" i="13" a="1"/>
  <c r="K289" i="13" s="1"/>
  <c r="L1047" i="13" a="1"/>
  <c r="L1047" i="13" s="1"/>
  <c r="K10400" i="13" a="1"/>
  <c r="K10400" i="13" s="1"/>
  <c r="K7490" i="13" a="1"/>
  <c r="K7490" i="13" s="1"/>
  <c r="L4216" i="13" a="1"/>
  <c r="L4216" i="13" s="1"/>
  <c r="L398" i="13" a="1"/>
  <c r="L398" i="13" s="1"/>
  <c r="L585" i="13" a="1"/>
  <c r="L585" i="13" s="1"/>
  <c r="K3993" i="13" a="1"/>
  <c r="K3993" i="13" s="1"/>
  <c r="K6031" i="13" a="1"/>
  <c r="K6031" i="13" s="1"/>
  <c r="L3073" i="13" a="1"/>
  <c r="L3073" i="13" s="1"/>
  <c r="K2400" i="13" a="1"/>
  <c r="K2400" i="13" s="1"/>
  <c r="K10533" i="13" a="1"/>
  <c r="K10533" i="13" s="1"/>
  <c r="K9716" i="13" a="1"/>
  <c r="K9716" i="13" s="1"/>
  <c r="K7830" i="13" a="1"/>
  <c r="K7830" i="13" s="1"/>
  <c r="L4044" i="13" a="1"/>
  <c r="L4044" i="13" s="1"/>
  <c r="L738" i="13" a="1"/>
  <c r="L738" i="13" s="1"/>
  <c r="L413" i="13" a="1"/>
  <c r="L413" i="13" s="1"/>
  <c r="L9737" i="13" a="1"/>
  <c r="L9737" i="13" s="1"/>
  <c r="L7890" i="13" a="1"/>
  <c r="L7890" i="13" s="1"/>
  <c r="K1002" i="13" a="1"/>
  <c r="K1002" i="13" s="1"/>
  <c r="K1644" i="13" a="1"/>
  <c r="K1644" i="13" s="1"/>
  <c r="L9364" i="13" a="1"/>
  <c r="L9364" i="13" s="1"/>
  <c r="L4370" i="13" a="1"/>
  <c r="L4370" i="13" s="1"/>
  <c r="L6920" i="13" a="1"/>
  <c r="L6920" i="13" s="1"/>
  <c r="K3964" i="13" a="1"/>
  <c r="K3964" i="13" s="1"/>
  <c r="L1064" i="13" a="1"/>
  <c r="L1064" i="13" s="1"/>
  <c r="K7209" i="13" a="1"/>
  <c r="K7209" i="13" s="1"/>
  <c r="L5863" i="13" a="1"/>
  <c r="L5863" i="13" s="1"/>
  <c r="L7825" i="13" a="1"/>
  <c r="L7825" i="13" s="1"/>
  <c r="K746" i="13" a="1"/>
  <c r="K746" i="13" s="1"/>
  <c r="K496" i="13" a="1"/>
  <c r="K496" i="13" s="1"/>
  <c r="K10437" i="13" a="1"/>
  <c r="K10437" i="13" s="1"/>
  <c r="K9668" i="13" a="1"/>
  <c r="K9668" i="13" s="1"/>
  <c r="K7782" i="13" a="1"/>
  <c r="K7782" i="13" s="1"/>
  <c r="L5020" i="13" a="1"/>
  <c r="L5020" i="13" s="1"/>
  <c r="L1714" i="13" a="1"/>
  <c r="L1714" i="13" s="1"/>
  <c r="L1901" i="13" a="1"/>
  <c r="L1901" i="13" s="1"/>
  <c r="K9023" i="13" a="1"/>
  <c r="K9023" i="13" s="1"/>
  <c r="K3517" i="13" a="1"/>
  <c r="K3517" i="13" s="1"/>
  <c r="K6067" i="13" a="1"/>
  <c r="K6067" i="13" s="1"/>
  <c r="L3109" i="13" a="1"/>
  <c r="L3109" i="13" s="1"/>
  <c r="L8050" i="13" a="1"/>
  <c r="L8050" i="13" s="1"/>
  <c r="K8930" i="13" a="1"/>
  <c r="K8930" i="13" s="1"/>
  <c r="L5630" i="13" a="1"/>
  <c r="L5630" i="13" s="1"/>
  <c r="K3774" i="13" a="1"/>
  <c r="K3774" i="13" s="1"/>
  <c r="K5224" i="13" a="1"/>
  <c r="K5224" i="13" s="1"/>
  <c r="L2324" i="13" a="1"/>
  <c r="L2324" i="13" s="1"/>
  <c r="L9975" i="13" a="1"/>
  <c r="L9975" i="13" s="1"/>
  <c r="K7701" i="13" a="1"/>
  <c r="K7701" i="13" s="1"/>
  <c r="L5843" i="13" a="1"/>
  <c r="L5843" i="13" s="1"/>
  <c r="L7293" i="13" a="1"/>
  <c r="L7293" i="13" s="1"/>
  <c r="L3187" i="13" a="1"/>
  <c r="L3187" i="13" s="1"/>
  <c r="L9886" i="13" a="1"/>
  <c r="L9886" i="13" s="1"/>
  <c r="K9376" i="13" a="1"/>
  <c r="K9376" i="13" s="1"/>
  <c r="L2178" i="13" a="1"/>
  <c r="L2178" i="13" s="1"/>
  <c r="L4728" i="13" a="1"/>
  <c r="L4728" i="13" s="1"/>
  <c r="L1422" i="13" a="1"/>
  <c r="L1422" i="13" s="1"/>
  <c r="L1609" i="13" a="1"/>
  <c r="L1609" i="13" s="1"/>
  <c r="K5017" i="13" a="1"/>
  <c r="K5017" i="13" s="1"/>
  <c r="K7567" i="13" a="1"/>
  <c r="K7567" i="13" s="1"/>
  <c r="L5633" i="13" a="1"/>
  <c r="L5633" i="13" s="1"/>
  <c r="K198" i="13" a="1"/>
  <c r="K198" i="13" s="1"/>
  <c r="L9602" i="13" a="1"/>
  <c r="L9602" i="13" s="1"/>
  <c r="L9560" i="13" a="1"/>
  <c r="L9560" i="13" s="1"/>
  <c r="L4054" i="13" a="1"/>
  <c r="L4054" i="13" s="1"/>
  <c r="L6604" i="13" a="1"/>
  <c r="L6604" i="13" s="1"/>
  <c r="K3648" i="13" a="1"/>
  <c r="K3648" i="13" s="1"/>
  <c r="L748" i="13" a="1"/>
  <c r="L748" i="13" s="1"/>
  <c r="L10605" i="13" a="1"/>
  <c r="L10605" i="13" s="1"/>
  <c r="K6125" i="13" a="1"/>
  <c r="K6125" i="13" s="1"/>
  <c r="L8363" i="13" a="1"/>
  <c r="L8363" i="13" s="1"/>
  <c r="K2491" i="13" a="1"/>
  <c r="K2491" i="13" s="1"/>
  <c r="L7982" i="13" a="1"/>
  <c r="L7982" i="13" s="1"/>
  <c r="L7442" i="13" a="1"/>
  <c r="L7442" i="13" s="1"/>
  <c r="K5586" i="13" a="1"/>
  <c r="K5586" i="13" s="1"/>
  <c r="K7036" i="13" a="1"/>
  <c r="K7036" i="13" s="1"/>
  <c r="K3442" i="13" a="1"/>
  <c r="K3442" i="13" s="1"/>
  <c r="K8107" i="13" a="1"/>
  <c r="K8107" i="13" s="1"/>
  <c r="K2601" i="13" a="1"/>
  <c r="K2601" i="13" s="1"/>
  <c r="K5151" i="13" a="1"/>
  <c r="K5151" i="13" s="1"/>
  <c r="K1845" i="13" a="1"/>
  <c r="K1845" i="13" s="1"/>
  <c r="K2032" i="13" a="1"/>
  <c r="K2032" i="13" s="1"/>
  <c r="K10387" i="13" a="1"/>
  <c r="K10387" i="13" s="1"/>
  <c r="L7976" i="13" a="1"/>
  <c r="L7976" i="13" s="1"/>
  <c r="K8294" i="13" a="1"/>
  <c r="K8294" i="13" s="1"/>
  <c r="L4508" i="13" a="1"/>
  <c r="L4508" i="13" s="1"/>
  <c r="L1202" i="13" a="1"/>
  <c r="L1202" i="13" s="1"/>
  <c r="L877" i="13" a="1"/>
  <c r="L877" i="13" s="1"/>
  <c r="K8511" i="13" a="1"/>
  <c r="K8511" i="13" s="1"/>
  <c r="K2493" i="13" a="1"/>
  <c r="K2493" i="13" s="1"/>
  <c r="K5043" i="13" a="1"/>
  <c r="K5043" i="13" s="1"/>
  <c r="K1737" i="13" a="1"/>
  <c r="K1737" i="13" s="1"/>
  <c r="L8531" i="13" a="1"/>
  <c r="L8531" i="13" s="1"/>
  <c r="L8576" i="13" a="1"/>
  <c r="L8576" i="13" s="1"/>
  <c r="L2558" i="13" a="1"/>
  <c r="L2558" i="13" s="1"/>
  <c r="L5108" i="13" a="1"/>
  <c r="L5108" i="13" s="1"/>
  <c r="L1290" i="13" a="1"/>
  <c r="L1290" i="13" s="1"/>
  <c r="L1477" i="13" a="1"/>
  <c r="L1477" i="13" s="1"/>
  <c r="K8599" i="13" a="1"/>
  <c r="K8599" i="13" s="1"/>
  <c r="K3093" i="13" a="1"/>
  <c r="K3093" i="13" s="1"/>
  <c r="K5131" i="13" a="1"/>
  <c r="K5131" i="13" s="1"/>
  <c r="L2685" i="13" a="1"/>
  <c r="L2685" i="13" s="1"/>
  <c r="K1500" i="13" a="1"/>
  <c r="K1500" i="13" s="1"/>
  <c r="L9220" i="13" a="1"/>
  <c r="L9220" i="13" s="1"/>
  <c r="L3202" i="13" a="1"/>
  <c r="L3202" i="13" s="1"/>
  <c r="L6264" i="13" a="1"/>
  <c r="L6264" i="13" s="1"/>
  <c r="K2796" i="13" a="1"/>
  <c r="K2796" i="13" s="1"/>
  <c r="K682" i="13" a="1"/>
  <c r="K682" i="13" s="1"/>
  <c r="K5529" i="13" a="1"/>
  <c r="K5529" i="13" s="1"/>
  <c r="L3671" i="13" a="1"/>
  <c r="L3671" i="13" s="1"/>
  <c r="L4609" i="13" a="1"/>
  <c r="L4609" i="13" s="1"/>
  <c r="K2223" i="13" a="1"/>
  <c r="K2223" i="13" s="1"/>
  <c r="L10419" i="13" a="1"/>
  <c r="L10419" i="13" s="1"/>
  <c r="L8536" i="13" a="1"/>
  <c r="L8536" i="13" s="1"/>
  <c r="L3030" i="13" a="1"/>
  <c r="L3030" i="13" s="1"/>
  <c r="L5580" i="13" a="1"/>
  <c r="L5580" i="13" s="1"/>
  <c r="K3136" i="13" a="1"/>
  <c r="K3136" i="13" s="1"/>
  <c r="L2461" i="13" a="1"/>
  <c r="L2461" i="13" s="1"/>
  <c r="K9583" i="13" a="1"/>
  <c r="K9583" i="13" s="1"/>
  <c r="K5613" i="13" a="1"/>
  <c r="K5613" i="13" s="1"/>
  <c r="L7851" i="13" a="1"/>
  <c r="L7851" i="13" s="1"/>
  <c r="K4174" i="13" a="1"/>
  <c r="K4174" i="13" s="1"/>
  <c r="K1154" i="13" a="1"/>
  <c r="K1154" i="13" s="1"/>
  <c r="L10632" i="13" a="1"/>
  <c r="L10632" i="13" s="1"/>
  <c r="K7333" i="13" a="1"/>
  <c r="K7333" i="13" s="1"/>
  <c r="L5475" i="13" a="1"/>
  <c r="L5475" i="13" s="1"/>
  <c r="L6925" i="13" a="1"/>
  <c r="L6925" i="13" s="1"/>
  <c r="L2770" i="13" a="1"/>
  <c r="L2770" i="13" s="1"/>
  <c r="K3675" i="13" a="1"/>
  <c r="K3675" i="13" s="1"/>
  <c r="K898" i="13" a="1"/>
  <c r="K898" i="13" s="1"/>
  <c r="L10593" i="13" a="1"/>
  <c r="L10593" i="13" s="1"/>
  <c r="L9582" i="13" a="1"/>
  <c r="L9582" i="13" s="1"/>
  <c r="K7397" i="13" a="1"/>
  <c r="K7397" i="13" s="1"/>
  <c r="K4494" i="13" a="1"/>
  <c r="K4494" i="13" s="1"/>
  <c r="K8803" i="13" a="1"/>
  <c r="K8803" i="13" s="1"/>
  <c r="K7118" i="13" a="1"/>
  <c r="K7118" i="13" s="1"/>
  <c r="L282" i="13" a="1"/>
  <c r="L282" i="13" s="1"/>
  <c r="K9409" i="13" a="1"/>
  <c r="K9409" i="13" s="1"/>
  <c r="L8897" i="13" a="1"/>
  <c r="L8897" i="13" s="1"/>
  <c r="L7011" i="13" a="1"/>
  <c r="L7011" i="13" s="1"/>
  <c r="K3227" i="13" a="1"/>
  <c r="K3227" i="13" s="1"/>
  <c r="L2211" i="13" a="1"/>
  <c r="L2211" i="13" s="1"/>
  <c r="K108" i="13" a="1"/>
  <c r="K108" i="13" s="1"/>
  <c r="L8340" i="13" a="1"/>
  <c r="L8340" i="13" s="1"/>
  <c r="K8146" i="13" a="1"/>
  <c r="K8146" i="13" s="1"/>
  <c r="L4360" i="13" a="1"/>
  <c r="L4360" i="13" s="1"/>
  <c r="L542" i="13" a="1"/>
  <c r="L542" i="13" s="1"/>
  <c r="L729" i="13" a="1"/>
  <c r="L729" i="13" s="1"/>
  <c r="K4137" i="13" a="1"/>
  <c r="K4137" i="13" s="1"/>
  <c r="K7199" i="13" a="1"/>
  <c r="K7199" i="13" s="1"/>
  <c r="L5265" i="13" a="1"/>
  <c r="L5265" i="13" s="1"/>
  <c r="K2367" i="13" a="1"/>
  <c r="K2367" i="13" s="1"/>
  <c r="L9746" i="13" a="1"/>
  <c r="L9746" i="13" s="1"/>
  <c r="L10536" i="13" a="1"/>
  <c r="L10536" i="13" s="1"/>
  <c r="L5030" i="13" a="1"/>
  <c r="L5030" i="13" s="1"/>
  <c r="L7580" i="13" a="1"/>
  <c r="L7580" i="13" s="1"/>
  <c r="K4624" i="13" a="1"/>
  <c r="K4624" i="13" s="1"/>
  <c r="L1724" i="13" a="1"/>
  <c r="L1724" i="13" s="1"/>
  <c r="L9375" i="13" a="1"/>
  <c r="L9375" i="13" s="1"/>
  <c r="K7101" i="13" a="1"/>
  <c r="K7101" i="13" s="1"/>
  <c r="L5243" i="13" a="1"/>
  <c r="L5243" i="13" s="1"/>
  <c r="L6693" i="13" a="1"/>
  <c r="L6693" i="13" s="1"/>
  <c r="L2587" i="13" a="1"/>
  <c r="L2587" i="13" s="1"/>
  <c r="K10275" i="13" a="1"/>
  <c r="K10275" i="13" s="1"/>
  <c r="K8220" i="13" a="1"/>
  <c r="K8220" i="13" s="1"/>
  <c r="K6334" i="13" a="1"/>
  <c r="K6334" i="13" s="1"/>
  <c r="K7784" i="13" a="1"/>
  <c r="K7784" i="13" s="1"/>
  <c r="L266" i="13" a="1"/>
  <c r="L266" i="13" s="1"/>
  <c r="L453" i="13" a="1"/>
  <c r="L453" i="13" s="1"/>
  <c r="L10289" i="13" a="1"/>
  <c r="L10289" i="13" s="1"/>
  <c r="L8403" i="13" a="1"/>
  <c r="L8403" i="13" s="1"/>
  <c r="K4619" i="13" a="1"/>
  <c r="K4619" i="13" s="1"/>
  <c r="K1313" i="13" a="1"/>
  <c r="K1313" i="13" s="1"/>
  <c r="K234" i="13" a="1"/>
  <c r="K234" i="13" s="1"/>
  <c r="L10244" i="13" a="1"/>
  <c r="L10244" i="13" s="1"/>
  <c r="L4738" i="13" a="1"/>
  <c r="L4738" i="13" s="1"/>
  <c r="L7288" i="13" a="1"/>
  <c r="L7288" i="13" s="1"/>
  <c r="K4332" i="13" a="1"/>
  <c r="K4332" i="13" s="1"/>
  <c r="L1432" i="13" a="1"/>
  <c r="L1432" i="13" s="1"/>
  <c r="L8629" i="13" a="1"/>
  <c r="L8629" i="13" s="1"/>
  <c r="L6743" i="13" a="1"/>
  <c r="L6743" i="13" s="1"/>
  <c r="K2959" i="13" a="1"/>
  <c r="K2959" i="13" s="1"/>
  <c r="L1679" i="13" a="1"/>
  <c r="L1679" i="13" s="1"/>
  <c r="L7994" i="13" a="1"/>
  <c r="L7994" i="13" s="1"/>
  <c r="K9914" i="13" a="1"/>
  <c r="K9914" i="13" s="1"/>
  <c r="L6614" i="13" a="1"/>
  <c r="L6614" i="13" s="1"/>
  <c r="K4758" i="13" a="1"/>
  <c r="K4758" i="13" s="1"/>
  <c r="K6208" i="13" a="1"/>
  <c r="K6208" i="13" s="1"/>
  <c r="L1823" i="13" a="1"/>
  <c r="L1823" i="13" s="1"/>
  <c r="K9225" i="13" a="1"/>
  <c r="K9225" i="13" s="1"/>
  <c r="L8201" i="13" a="1"/>
  <c r="L8201" i="13" s="1"/>
  <c r="K9142" i="13" a="1"/>
  <c r="K9142" i="13" s="1"/>
  <c r="L2819" i="13" a="1"/>
  <c r="L2819" i="13" s="1"/>
  <c r="L9518" i="13" a="1"/>
  <c r="L9518" i="13" s="1"/>
  <c r="K8496" i="13" a="1"/>
  <c r="K8496" i="13" s="1"/>
  <c r="K7122" i="13" a="1"/>
  <c r="K7122" i="13" s="1"/>
  <c r="L3336" i="13" a="1"/>
  <c r="L3336" i="13" s="1"/>
  <c r="L30" i="13" a="1"/>
  <c r="L30" i="13" s="1"/>
  <c r="L217" i="13" a="1"/>
  <c r="L217" i="13" s="1"/>
  <c r="K3625" i="13" a="1"/>
  <c r="K3625" i="13" s="1"/>
  <c r="K3615" i="13" a="1"/>
  <c r="K3615" i="13" s="1"/>
  <c r="K309" i="13" a="1"/>
  <c r="K309" i="13" s="1"/>
  <c r="K10097" i="13" a="1"/>
  <c r="K10097" i="13" s="1"/>
  <c r="K9866" i="13" a="1"/>
  <c r="K9866" i="13" s="1"/>
  <c r="L6054" i="13" a="1"/>
  <c r="L6054" i="13" s="1"/>
  <c r="K4198" i="13" a="1"/>
  <c r="K4198" i="13" s="1"/>
  <c r="K5136" i="13" a="1"/>
  <c r="K5136" i="13" s="1"/>
  <c r="L2236" i="13" a="1"/>
  <c r="L2236" i="13" s="1"/>
  <c r="L10399" i="13" a="1"/>
  <c r="L10399" i="13" s="1"/>
  <c r="K6589" i="13" a="1"/>
  <c r="K6589" i="13" s="1"/>
  <c r="L4219" i="13" a="1"/>
  <c r="L4219" i="13" s="1"/>
  <c r="L5669" i="13" a="1"/>
  <c r="L5669" i="13" s="1"/>
  <c r="K9139" i="13" a="1"/>
  <c r="K9139" i="13" s="1"/>
  <c r="K9954" i="13" a="1"/>
  <c r="K9954" i="13" s="1"/>
  <c r="L7166" i="13" a="1"/>
  <c r="L7166" i="13" s="1"/>
  <c r="K5310" i="13" a="1"/>
  <c r="K5310" i="13" s="1"/>
  <c r="K6248" i="13" a="1"/>
  <c r="K6248" i="13" s="1"/>
  <c r="K602" i="13" a="1"/>
  <c r="K602" i="13" s="1"/>
  <c r="L10487" i="13" a="1"/>
  <c r="L10487" i="13" s="1"/>
  <c r="K7189" i="13" a="1"/>
  <c r="K7189" i="13" s="1"/>
  <c r="L4819" i="13" a="1"/>
  <c r="L4819" i="13" s="1"/>
  <c r="L6269" i="13" a="1"/>
  <c r="L6269" i="13" s="1"/>
  <c r="L2675" i="13" a="1"/>
  <c r="L2675" i="13" s="1"/>
  <c r="L8862" i="13" a="1"/>
  <c r="L8862" i="13" s="1"/>
  <c r="L7810" i="13" a="1"/>
  <c r="L7810" i="13" s="1"/>
  <c r="K5954" i="13" a="1"/>
  <c r="K5954" i="13" s="1"/>
  <c r="K6892" i="13" a="1"/>
  <c r="K6892" i="13" s="1"/>
  <c r="K3298" i="13" a="1"/>
  <c r="K3298" i="13" s="1"/>
  <c r="L10165" i="13" a="1"/>
  <c r="L10165" i="13" s="1"/>
  <c r="L7767" i="13" a="1"/>
  <c r="L7767" i="13" s="1"/>
  <c r="K3983" i="13" a="1"/>
  <c r="K3983" i="13" s="1"/>
  <c r="K165" i="13" a="1"/>
  <c r="K165" i="13" s="1"/>
  <c r="K9179" i="13" a="1"/>
  <c r="K9179" i="13" s="1"/>
  <c r="L10621" i="13" a="1"/>
  <c r="L10621" i="13" s="1"/>
  <c r="L7638" i="13" a="1"/>
  <c r="L7638" i="13" s="1"/>
  <c r="K5782" i="13" a="1"/>
  <c r="K5782" i="13" s="1"/>
  <c r="K7232" i="13" a="1"/>
  <c r="K7232" i="13" s="1"/>
  <c r="K3126" i="13" a="1"/>
  <c r="K3126" i="13" s="1"/>
  <c r="K8201" i="13" a="1"/>
  <c r="K8201" i="13" s="1"/>
  <c r="K7149" i="13" a="1"/>
  <c r="K7149" i="13" s="1"/>
  <c r="L9300" i="13" a="1"/>
  <c r="L9300" i="13" s="1"/>
  <c r="K1198" i="13" a="1"/>
  <c r="K1198" i="13" s="1"/>
  <c r="L10542" i="13" a="1"/>
  <c r="L10542" i="13" s="1"/>
  <c r="K10032" i="13" a="1"/>
  <c r="K10032" i="13" s="1"/>
  <c r="L2322" i="13" a="1"/>
  <c r="L2322" i="13" s="1"/>
  <c r="L4872" i="13" a="1"/>
  <c r="L4872" i="13" s="1"/>
  <c r="L1566" i="13" a="1"/>
  <c r="L1566" i="13" s="1"/>
  <c r="L1753" i="13" a="1"/>
  <c r="L1753" i="13" s="1"/>
  <c r="K5161" i="13" a="1"/>
  <c r="K5161" i="13" s="1"/>
  <c r="L4327" i="13" a="1"/>
  <c r="L4327" i="13" s="1"/>
  <c r="L5777" i="13" a="1"/>
  <c r="L5777" i="13" s="1"/>
  <c r="L2695" i="13" a="1"/>
  <c r="L2695" i="13" s="1"/>
  <c r="K8715" i="13" a="1"/>
  <c r="K8715" i="13" s="1"/>
  <c r="L10427" i="13" a="1"/>
  <c r="L10427" i="13" s="1"/>
  <c r="L7590" i="13" a="1"/>
  <c r="L7590" i="13" s="1"/>
  <c r="K5734" i="13" a="1"/>
  <c r="K5734" i="13" s="1"/>
  <c r="L2972" i="13" a="1"/>
  <c r="L2972" i="13" s="1"/>
  <c r="L1707" i="13" a="1"/>
  <c r="L1707" i="13" s="1"/>
  <c r="L611" i="13" a="1"/>
  <c r="L611" i="13" s="1"/>
  <c r="L9689" i="13" a="1"/>
  <c r="L9689" i="13" s="1"/>
  <c r="L7803" i="13" a="1"/>
  <c r="L7803" i="13" s="1"/>
  <c r="K4019" i="13" a="1"/>
  <c r="K4019" i="13" s="1"/>
  <c r="K713" i="13" a="1"/>
  <c r="K713" i="13" s="1"/>
  <c r="K9821" i="13" a="1"/>
  <c r="K9821" i="13" s="1"/>
  <c r="L9088" i="13" a="1"/>
  <c r="L9088" i="13" s="1"/>
  <c r="L3582" i="13" a="1"/>
  <c r="L3582" i="13" s="1"/>
  <c r="L6132" i="13" a="1"/>
  <c r="L6132" i="13" s="1"/>
  <c r="K3176" i="13" a="1"/>
  <c r="K3176" i="13" s="1"/>
  <c r="L276" i="13" a="1"/>
  <c r="L276" i="13" s="1"/>
  <c r="K10135" i="13" a="1"/>
  <c r="K10135" i="13" s="1"/>
  <c r="K5653" i="13" a="1"/>
  <c r="K5653" i="13" s="1"/>
  <c r="L3795" i="13" a="1"/>
  <c r="L3795" i="13" s="1"/>
  <c r="L5245" i="13" a="1"/>
  <c r="L5245" i="13" s="1"/>
  <c r="K2347" i="13" a="1"/>
  <c r="K2347" i="13" s="1"/>
  <c r="K10599" i="13" a="1"/>
  <c r="K10599" i="13" s="1"/>
  <c r="L7298" i="13" a="1"/>
  <c r="L7298" i="13" s="1"/>
  <c r="K6466" i="13" a="1"/>
  <c r="K6466" i="13" s="1"/>
  <c r="K7916" i="13" a="1"/>
  <c r="K7916" i="13" s="1"/>
  <c r="L1107" i="13" a="1"/>
  <c r="L1107" i="13" s="1"/>
  <c r="K8475" i="13" a="1"/>
  <c r="K8475" i="13" s="1"/>
  <c r="K2969" i="13" a="1"/>
  <c r="K2969" i="13" s="1"/>
  <c r="K5519" i="13" a="1"/>
  <c r="K5519" i="13" s="1"/>
  <c r="L3585" i="13" a="1"/>
  <c r="L3585" i="13" s="1"/>
  <c r="K687" i="13" a="1"/>
  <c r="K687" i="13" s="1"/>
  <c r="L8811" i="13" a="1"/>
  <c r="L8811" i="13" s="1"/>
  <c r="K10228" i="13" a="1"/>
  <c r="K10228" i="13" s="1"/>
  <c r="K8342" i="13" a="1"/>
  <c r="K8342" i="13" s="1"/>
  <c r="L4556" i="13" a="1"/>
  <c r="L4556" i="13" s="1"/>
  <c r="L1250" i="13" a="1"/>
  <c r="L1250" i="13" s="1"/>
  <c r="L1437" i="13" a="1"/>
  <c r="L1437" i="13" s="1"/>
  <c r="K8559" i="13" a="1"/>
  <c r="K8559" i="13" s="1"/>
  <c r="K5101" i="13" a="1"/>
  <c r="K5101" i="13" s="1"/>
  <c r="L7339" i="13" a="1"/>
  <c r="L7339" i="13" s="1"/>
  <c r="K443" i="13" a="1"/>
  <c r="K443" i="13" s="1"/>
  <c r="K8694" i="13" a="1"/>
  <c r="K8694" i="13" s="1"/>
  <c r="L5394" i="13" a="1"/>
  <c r="L5394" i="13" s="1"/>
  <c r="K3538" i="13" a="1"/>
  <c r="K3538" i="13" s="1"/>
  <c r="K4988" i="13" a="1"/>
  <c r="K4988" i="13" s="1"/>
  <c r="L2600" i="13" a="1"/>
  <c r="L2600" i="13" s="1"/>
  <c r="L8773" i="13" a="1"/>
  <c r="L8773" i="13" s="1"/>
  <c r="L6887" i="13" a="1"/>
  <c r="L6887" i="13" s="1"/>
  <c r="K3103" i="13" a="1"/>
  <c r="K3103" i="13" s="1"/>
  <c r="L1963" i="13" a="1"/>
  <c r="L1963" i="13" s="1"/>
  <c r="K1122" i="13" a="1"/>
  <c r="K1122" i="13" s="1"/>
  <c r="K9053" i="13" a="1"/>
  <c r="K9053" i="13" s="1"/>
  <c r="K8132" i="13" a="1"/>
  <c r="K8132" i="13" s="1"/>
  <c r="K6246" i="13" a="1"/>
  <c r="K6246" i="13" s="1"/>
  <c r="K7184" i="13" a="1"/>
  <c r="K7184" i="13" s="1"/>
  <c r="L215" i="13" a="1"/>
  <c r="L215" i="13" s="1"/>
  <c r="K9177" i="13" a="1"/>
  <c r="K9177" i="13" s="1"/>
  <c r="L9177" i="13" a="1"/>
  <c r="L9177" i="13" s="1"/>
  <c r="L6267" i="13" a="1"/>
  <c r="L6267" i="13" s="1"/>
  <c r="L7717" i="13" a="1"/>
  <c r="L7717" i="13" s="1"/>
  <c r="K306" i="13" a="1"/>
  <c r="K306" i="13" s="1"/>
  <c r="L10115" i="13" a="1"/>
  <c r="L10115" i="13" s="1"/>
  <c r="K8732" i="13" a="1"/>
  <c r="K8732" i="13" s="1"/>
  <c r="K7358" i="13" a="1"/>
  <c r="K7358" i="13" s="1"/>
  <c r="L3572" i="13" a="1"/>
  <c r="L3572" i="13" s="1"/>
  <c r="K1882" i="13" a="1"/>
  <c r="K1882" i="13" s="1"/>
  <c r="K9777" i="13" a="1"/>
  <c r="K9777" i="13" s="1"/>
  <c r="L9265" i="13" a="1"/>
  <c r="L9265" i="13" s="1"/>
  <c r="L6867" i="13" a="1"/>
  <c r="L6867" i="13" s="1"/>
  <c r="K3083" i="13" a="1"/>
  <c r="K3083" i="13" s="1"/>
  <c r="K1926" i="13" a="1"/>
  <c r="K1926" i="13" s="1"/>
  <c r="L10398" i="13" a="1"/>
  <c r="L10398" i="13" s="1"/>
  <c r="K9888" i="13" a="1"/>
  <c r="K9888" i="13" s="1"/>
  <c r="K8002" i="13" a="1"/>
  <c r="K8002" i="13" s="1"/>
  <c r="L3704" i="13" a="1"/>
  <c r="L3704" i="13" s="1"/>
  <c r="L910" i="13" a="1"/>
  <c r="L910" i="13" s="1"/>
  <c r="L73" i="13" a="1"/>
  <c r="L73" i="13" s="1"/>
  <c r="K3481" i="13" a="1"/>
  <c r="K3481" i="13" s="1"/>
  <c r="K6543" i="13" a="1"/>
  <c r="K6543" i="13" s="1"/>
  <c r="L2561" i="13" a="1"/>
  <c r="L2561" i="13" s="1"/>
  <c r="K175" i="13" a="1"/>
  <c r="K175" i="13" s="1"/>
  <c r="K9245" i="13" a="1"/>
  <c r="K9245" i="13" s="1"/>
  <c r="K9204" i="13" a="1"/>
  <c r="K9204" i="13" s="1"/>
  <c r="K7318" i="13" a="1"/>
  <c r="K7318" i="13" s="1"/>
  <c r="L3532" i="13" a="1"/>
  <c r="L3532" i="13" s="1"/>
  <c r="L226" i="13" a="1"/>
  <c r="L226" i="13" s="1"/>
  <c r="L799" i="13" a="1"/>
  <c r="L799" i="13" s="1"/>
  <c r="L10249" i="13" a="1"/>
  <c r="L10249" i="13" s="1"/>
  <c r="K4589" i="13" a="1"/>
  <c r="K4589" i="13" s="1"/>
  <c r="L6827" i="13" a="1"/>
  <c r="L6827" i="13" s="1"/>
  <c r="C8" i="13" l="1"/>
  <c r="C10" i="13" s="1"/>
</calcChain>
</file>

<file path=xl/sharedStrings.xml><?xml version="1.0" encoding="utf-8"?>
<sst xmlns="http://schemas.openxmlformats.org/spreadsheetml/2006/main" count="5805" uniqueCount="5796">
  <si>
    <t>Wind Speed</t>
  </si>
  <si>
    <t>Key</t>
  </si>
  <si>
    <t>Input</t>
  </si>
  <si>
    <t>Output</t>
  </si>
  <si>
    <t>Author</t>
  </si>
  <si>
    <t>Date</t>
  </si>
  <si>
    <t>Status</t>
  </si>
  <si>
    <t>Description</t>
  </si>
  <si>
    <t>01</t>
  </si>
  <si>
    <t>Peter Stuart</t>
  </si>
  <si>
    <t>Draft for comment</t>
  </si>
  <si>
    <t>This forms part of the consensus analysis which is currently draft for comment</t>
  </si>
  <si>
    <t>Reference Turbulence</t>
  </si>
  <si>
    <t>Time Stamp</t>
  </si>
  <si>
    <t>Turbulence [%]</t>
  </si>
  <si>
    <t>Reference Turb Power</t>
  </si>
  <si>
    <t>Site Speficic Turbulence Power [kW]</t>
  </si>
  <si>
    <t>Reference Turbulence Power</t>
  </si>
  <si>
    <t>Base SEP [MWh]</t>
  </si>
  <si>
    <t>Site Specific Turbulence SEP [MWh]</t>
  </si>
  <si>
    <t>Index</t>
  </si>
  <si>
    <t>Hub Wind Speed [m/s]</t>
  </si>
  <si>
    <t>Maximum Index</t>
  </si>
  <si>
    <t>Delta Relative to Base[%]</t>
  </si>
  <si>
    <t>Results</t>
  </si>
  <si>
    <t>02</t>
  </si>
  <si>
    <t>-Use of power look up tables to speed up spreadsheet</t>
  </si>
  <si>
    <t>03</t>
  </si>
  <si>
    <t>-Fixed bug in solver spreadsheet (use of zeropowerarray in place of powerarray in column I). Updated to use Consensus Zero Turbulence Power Curve Generation" Rev 02.</t>
  </si>
  <si>
    <t>Wind Speed Step</t>
  </si>
  <si>
    <t>Reference Std Dev</t>
  </si>
  <si>
    <t>Site Std Dev</t>
  </si>
  <si>
    <t>Simulated Reference</t>
  </si>
  <si>
    <t>Zero Turbulence Power</t>
  </si>
  <si>
    <t>Simulated Site</t>
  </si>
  <si>
    <t>In Range</t>
  </si>
  <si>
    <t>Index Lower</t>
  </si>
  <si>
    <t>Index Upper</t>
  </si>
  <si>
    <t>Lower Wind Speed</t>
  </si>
  <si>
    <t>Lower Power</t>
  </si>
  <si>
    <t>Upper Power</t>
  </si>
  <si>
    <t>Power</t>
  </si>
  <si>
    <t>Min Speed</t>
  </si>
  <si>
    <t>Max Speed</t>
  </si>
  <si>
    <t>Power at Max Speed</t>
  </si>
  <si>
    <t>Zero Turb Power [kW]</t>
  </si>
  <si>
    <t>Slope</t>
  </si>
  <si>
    <t>Upper  Wind Speed</t>
  </si>
  <si>
    <t>This spreadsheet uses a reference power curve look up array from 'Consensus Power Look Up Generation'. Using this look up tables simpliflies analysis as the power curve can be interpolated using the simple formula: Index(PowerArray, Round(WindSpeed* 100,0)).</t>
  </si>
  <si>
    <t>This spreadsheet uses array formulas in columns N and O of the 'Input Time Series' shieet (highlighted in blue). Please note the following regarding array formulas:
- Array formulas allow for very distilled operations e.g. element-wise multiplication of two columns and sum the result can be executed as 'sum(A:A*C:C)'.
- Array formulas can be identified by their curly brackets e.g. {=sum(A:A*C:C)}.
- In order for excel to execute an array formula you must press control+shift+return (instead of just return for non-array formulas).</t>
  </si>
  <si>
    <t>Array formulas: see description for info</t>
  </si>
  <si>
    <t>-Updated to use Consensus Zero Turbulence Power Curve Generation" Rev 03. Data tables replaced with array formulas for brevity and simplicity. Zero Turbulence Power Curve Lookup replaced with interpolation on 'Zero Turbulence Curve Sheet'.</t>
  </si>
  <si>
    <t>04</t>
  </si>
  <si>
    <t>01-01-2013 00:00:00</t>
  </si>
  <si>
    <t>01-01-2013 00:10:00</t>
  </si>
  <si>
    <t>01-01-2013 00:20:00</t>
  </si>
  <si>
    <t>01-01-2013 00:30:00</t>
  </si>
  <si>
    <t>01-01-2013 00:40:00</t>
  </si>
  <si>
    <t>01-01-2013 00:50:00</t>
  </si>
  <si>
    <t>01-01-2013 01:00:00</t>
  </si>
  <si>
    <t>01-01-2013 01:10:00</t>
  </si>
  <si>
    <t>01-01-2013 01:20:00</t>
  </si>
  <si>
    <t>01-01-2013 01:30:00</t>
  </si>
  <si>
    <t>01-01-2013 01:40:00</t>
  </si>
  <si>
    <t>01-01-2013 01:50:00</t>
  </si>
  <si>
    <t>01-01-2013 02:00:00</t>
  </si>
  <si>
    <t>01-01-2013 02:10:00</t>
  </si>
  <si>
    <t>01-01-2013 02:20:00</t>
  </si>
  <si>
    <t>01-01-2013 02:30:00</t>
  </si>
  <si>
    <t>01-01-2013 02:40:00</t>
  </si>
  <si>
    <t>01-01-2013 02:50:00</t>
  </si>
  <si>
    <t>01-01-2013 03:00:00</t>
  </si>
  <si>
    <t>01-01-2013 03:10:00</t>
  </si>
  <si>
    <t>01-01-2013 03:20:00</t>
  </si>
  <si>
    <t>01-01-2013 03:30:00</t>
  </si>
  <si>
    <t>01-01-2013 03:40:00</t>
  </si>
  <si>
    <t>01-01-2013 03:50:00</t>
  </si>
  <si>
    <t>01-01-2013 04:00:00</t>
  </si>
  <si>
    <t>01-01-2013 04:10:00</t>
  </si>
  <si>
    <t>01-01-2013 04:20:00</t>
  </si>
  <si>
    <t>01-01-2013 04:30:00</t>
  </si>
  <si>
    <t>01-01-2013 04:40:00</t>
  </si>
  <si>
    <t>01-01-2013 04:50:00</t>
  </si>
  <si>
    <t>01-01-2013 05:00:00</t>
  </si>
  <si>
    <t>01-01-2013 05:10:00</t>
  </si>
  <si>
    <t>01-01-2013 05:20:00</t>
  </si>
  <si>
    <t>01-01-2013 05:30:00</t>
  </si>
  <si>
    <t>01-01-2013 05:40:00</t>
  </si>
  <si>
    <t>01-01-2013 05:50:00</t>
  </si>
  <si>
    <t>01-01-2013 06:00:00</t>
  </si>
  <si>
    <t>01-01-2013 06:10:00</t>
  </si>
  <si>
    <t>01-01-2013 06:20:00</t>
  </si>
  <si>
    <t>01-01-2013 06:30:00</t>
  </si>
  <si>
    <t>01-01-2013 06:40:00</t>
  </si>
  <si>
    <t>01-01-2013 06:50:00</t>
  </si>
  <si>
    <t>01-01-2013 07:00:00</t>
  </si>
  <si>
    <t>01-01-2013 07:10:00</t>
  </si>
  <si>
    <t>01-01-2013 07:20:00</t>
  </si>
  <si>
    <t>01-01-2013 07:30:00</t>
  </si>
  <si>
    <t>01-01-2013 07:40:00</t>
  </si>
  <si>
    <t>01-01-2013 08:00:00</t>
  </si>
  <si>
    <t>01-01-2013 08:10:00</t>
  </si>
  <si>
    <t>01-01-2013 08:20:00</t>
  </si>
  <si>
    <t>01-01-2013 08:30:00</t>
  </si>
  <si>
    <t>01-01-2013 08:40:00</t>
  </si>
  <si>
    <t>01-01-2013 08:50:00</t>
  </si>
  <si>
    <t>01-01-2013 09:00:00</t>
  </si>
  <si>
    <t>01-01-2013 09:30:00</t>
  </si>
  <si>
    <t>01-01-2013 09:40:00</t>
  </si>
  <si>
    <t>01-01-2013 09:50:00</t>
  </si>
  <si>
    <t>01-01-2013 10:00:00</t>
  </si>
  <si>
    <t>01-01-2013 10:10:00</t>
  </si>
  <si>
    <t>01-01-2013 10:20:00</t>
  </si>
  <si>
    <t>01-01-2013 10:30:00</t>
  </si>
  <si>
    <t>01-01-2013 10:40:00</t>
  </si>
  <si>
    <t>01-01-2013 10:50:00</t>
  </si>
  <si>
    <t>01-01-2013 11:00:00</t>
  </si>
  <si>
    <t>01-01-2013 11:10:00</t>
  </si>
  <si>
    <t>01-01-2013 11:20:00</t>
  </si>
  <si>
    <t>01-01-2013 11:30:00</t>
  </si>
  <si>
    <t>01-01-2013 11:40:00</t>
  </si>
  <si>
    <t>01-01-2013 11:50:00</t>
  </si>
  <si>
    <t>01-01-2013 12:00:00</t>
  </si>
  <si>
    <t>01-01-2013 12:10:00</t>
  </si>
  <si>
    <t>01-01-2013 12:20:00</t>
  </si>
  <si>
    <t>01-01-2013 12:30:00</t>
  </si>
  <si>
    <t>01-01-2013 12:40:00</t>
  </si>
  <si>
    <t>01-01-2013 12:50:00</t>
  </si>
  <si>
    <t>01-01-2013 13:00:00</t>
  </si>
  <si>
    <t>01-01-2013 13:10:00</t>
  </si>
  <si>
    <t>01-01-2013 13:20:00</t>
  </si>
  <si>
    <t>01-01-2013 13:30:00</t>
  </si>
  <si>
    <t>01-01-2013 13:40:00</t>
  </si>
  <si>
    <t>01-01-2013 13:50:00</t>
  </si>
  <si>
    <t>01-01-2013 14:00:00</t>
  </si>
  <si>
    <t>01-01-2013 14:10:00</t>
  </si>
  <si>
    <t>01-01-2013 14:20:00</t>
  </si>
  <si>
    <t>01-01-2013 14:30:00</t>
  </si>
  <si>
    <t>01-01-2013 14:40:00</t>
  </si>
  <si>
    <t>01-01-2013 14:50:00</t>
  </si>
  <si>
    <t>01-01-2013 15:00:00</t>
  </si>
  <si>
    <t>01-01-2013 15:10:00</t>
  </si>
  <si>
    <t>01-01-2013 15:20:00</t>
  </si>
  <si>
    <t>01-01-2013 15:30:00</t>
  </si>
  <si>
    <t>01-01-2013 15:40:00</t>
  </si>
  <si>
    <t>01-01-2013 15:50:00</t>
  </si>
  <si>
    <t>01-01-2013 16:00:00</t>
  </si>
  <si>
    <t>01-01-2013 16:10:00</t>
  </si>
  <si>
    <t>01-01-2013 16:20:00</t>
  </si>
  <si>
    <t>01-01-2013 16:30:00</t>
  </si>
  <si>
    <t>01-01-2013 16:40:00</t>
  </si>
  <si>
    <t>01-01-2013 16:50:00</t>
  </si>
  <si>
    <t>01-01-2013 17:00:00</t>
  </si>
  <si>
    <t>01-01-2013 17:10:00</t>
  </si>
  <si>
    <t>01-01-2013 17:20:00</t>
  </si>
  <si>
    <t>01-01-2013 17:30:00</t>
  </si>
  <si>
    <t>01-01-2013 17:40:00</t>
  </si>
  <si>
    <t>01-01-2013 17:50:00</t>
  </si>
  <si>
    <t>01-01-2013 18:00:00</t>
  </si>
  <si>
    <t>01-01-2013 18:20:00</t>
  </si>
  <si>
    <t>01-01-2013 18:30:00</t>
  </si>
  <si>
    <t>01-01-2013 18:40:00</t>
  </si>
  <si>
    <t>01-01-2013 18:50:00</t>
  </si>
  <si>
    <t>01-01-2013 19:00:00</t>
  </si>
  <si>
    <t>01-01-2013 19:10:00</t>
  </si>
  <si>
    <t>01-01-2013 19:20:00</t>
  </si>
  <si>
    <t>01-01-2013 19:30:00</t>
  </si>
  <si>
    <t>01-01-2013 19:40:00</t>
  </si>
  <si>
    <t>01-01-2013 19:50:00</t>
  </si>
  <si>
    <t>01-01-2013 20:00:00</t>
  </si>
  <si>
    <t>01-01-2013 20:10:00</t>
  </si>
  <si>
    <t>01-01-2013 20:30:00</t>
  </si>
  <si>
    <t>01-01-2013 21:10:00</t>
  </si>
  <si>
    <t>01-01-2013 21:20:00</t>
  </si>
  <si>
    <t>01-01-2013 21:30:00</t>
  </si>
  <si>
    <t>01-01-2013 21:40:00</t>
  </si>
  <si>
    <t>01-01-2013 21:50:00</t>
  </si>
  <si>
    <t>01-01-2013 22:00:00</t>
  </si>
  <si>
    <t>01-01-2013 22:10:00</t>
  </si>
  <si>
    <t>01-01-2013 22:30:00</t>
  </si>
  <si>
    <t>01-01-2013 22:40:00</t>
  </si>
  <si>
    <t>01-01-2013 23:00:00</t>
  </si>
  <si>
    <t>01-01-2013 23:10:00</t>
  </si>
  <si>
    <t>01-01-2013 23:20:00</t>
  </si>
  <si>
    <t>01-01-2013 23:30:00</t>
  </si>
  <si>
    <t>01-01-2013 23:40:00</t>
  </si>
  <si>
    <t>01-01-2013 23:50:00</t>
  </si>
  <si>
    <t>02-01-2013 00:00:00</t>
  </si>
  <si>
    <t>02-01-2013 00:10:00</t>
  </si>
  <si>
    <t>02-01-2013 00:20:00</t>
  </si>
  <si>
    <t>02-01-2013 00:30:00</t>
  </si>
  <si>
    <t>02-01-2013 00:40:00</t>
  </si>
  <si>
    <t>02-01-2013 00:50:00</t>
  </si>
  <si>
    <t>02-01-2013 01:00:00</t>
  </si>
  <si>
    <t>02-01-2013 01:10:00</t>
  </si>
  <si>
    <t>02-01-2013 01:20:00</t>
  </si>
  <si>
    <t>02-01-2013 01:30:00</t>
  </si>
  <si>
    <t>02-01-2013 01:40:00</t>
  </si>
  <si>
    <t>02-01-2013 01:50:00</t>
  </si>
  <si>
    <t>02-01-2013 02:00:00</t>
  </si>
  <si>
    <t>02-01-2013 02:10:00</t>
  </si>
  <si>
    <t>02-01-2013 02:20:00</t>
  </si>
  <si>
    <t>02-01-2013 02:30:00</t>
  </si>
  <si>
    <t>02-01-2013 02:40:00</t>
  </si>
  <si>
    <t>02-01-2013 02:50:00</t>
  </si>
  <si>
    <t>02-01-2013 03:00:00</t>
  </si>
  <si>
    <t>02-01-2013 03:10:00</t>
  </si>
  <si>
    <t>02-01-2013 03:20:00</t>
  </si>
  <si>
    <t>02-01-2013 03:30:00</t>
  </si>
  <si>
    <t>02-01-2013 03:40:00</t>
  </si>
  <si>
    <t>02-01-2013 03:50:00</t>
  </si>
  <si>
    <t>02-01-2013 04:00:00</t>
  </si>
  <si>
    <t>02-01-2013 04:10:00</t>
  </si>
  <si>
    <t>02-01-2013 04:20:00</t>
  </si>
  <si>
    <t>02-01-2013 04:30:00</t>
  </si>
  <si>
    <t>02-01-2013 04:40:00</t>
  </si>
  <si>
    <t>02-01-2013 04:50:00</t>
  </si>
  <si>
    <t>02-01-2013 05:00:00</t>
  </si>
  <si>
    <t>02-01-2013 05:10:00</t>
  </si>
  <si>
    <t>02-01-2013 05:20:00</t>
  </si>
  <si>
    <t>02-01-2013 05:30:00</t>
  </si>
  <si>
    <t>02-01-2013 05:40:00</t>
  </si>
  <si>
    <t>02-01-2013 05:50:00</t>
  </si>
  <si>
    <t>02-01-2013 06:00:00</t>
  </si>
  <si>
    <t>02-01-2013 06:10:00</t>
  </si>
  <si>
    <t>02-01-2013 06:20:00</t>
  </si>
  <si>
    <t>02-01-2013 06:30:00</t>
  </si>
  <si>
    <t>02-01-2013 06:40:00</t>
  </si>
  <si>
    <t>02-01-2013 06:50:00</t>
  </si>
  <si>
    <t>02-01-2013 07:00:00</t>
  </si>
  <si>
    <t>02-01-2013 07:10:00</t>
  </si>
  <si>
    <t>02-01-2013 07:20:00</t>
  </si>
  <si>
    <t>02-01-2013 07:30:00</t>
  </si>
  <si>
    <t>02-01-2013 07:40:00</t>
  </si>
  <si>
    <t>02-01-2013 07:50:00</t>
  </si>
  <si>
    <t>02-01-2013 08:00:00</t>
  </si>
  <si>
    <t>02-01-2013 08:10:00</t>
  </si>
  <si>
    <t>02-01-2013 08:20:00</t>
  </si>
  <si>
    <t>02-01-2013 08:30:00</t>
  </si>
  <si>
    <t>02-01-2013 08:40:00</t>
  </si>
  <si>
    <t>02-01-2013 08:50:00</t>
  </si>
  <si>
    <t>02-01-2013 09:00:00</t>
  </si>
  <si>
    <t>02-01-2013 09:10:00</t>
  </si>
  <si>
    <t>02-01-2013 09:20:00</t>
  </si>
  <si>
    <t>02-01-2013 09:30:00</t>
  </si>
  <si>
    <t>02-01-2013 09:40:00</t>
  </si>
  <si>
    <t>02-01-2013 09:50:00</t>
  </si>
  <si>
    <t>02-01-2013 10:00:00</t>
  </si>
  <si>
    <t>02-01-2013 10:10:00</t>
  </si>
  <si>
    <t>02-01-2013 10:20:00</t>
  </si>
  <si>
    <t>02-01-2013 10:30:00</t>
  </si>
  <si>
    <t>02-01-2013 10:40:00</t>
  </si>
  <si>
    <t>02-01-2013 10:50:00</t>
  </si>
  <si>
    <t>02-01-2013 11:00:00</t>
  </si>
  <si>
    <t>02-01-2013 11:10:00</t>
  </si>
  <si>
    <t>02-01-2013 11:20:00</t>
  </si>
  <si>
    <t>02-01-2013 11:30:00</t>
  </si>
  <si>
    <t>02-01-2013 11:40:00</t>
  </si>
  <si>
    <t>02-01-2013 11:50:00</t>
  </si>
  <si>
    <t>02-01-2013 12:00:00</t>
  </si>
  <si>
    <t>02-01-2013 12:10:00</t>
  </si>
  <si>
    <t>02-01-2013 12:20:00</t>
  </si>
  <si>
    <t>02-01-2013 12:30:00</t>
  </si>
  <si>
    <t>02-01-2013 12:40:00</t>
  </si>
  <si>
    <t>02-01-2013 12:50:00</t>
  </si>
  <si>
    <t>02-01-2013 13:00:00</t>
  </si>
  <si>
    <t>02-01-2013 13:10:00</t>
  </si>
  <si>
    <t>02-01-2013 13:20:00</t>
  </si>
  <si>
    <t>02-01-2013 13:30:00</t>
  </si>
  <si>
    <t>02-01-2013 13:40:00</t>
  </si>
  <si>
    <t>02-01-2013 13:50:00</t>
  </si>
  <si>
    <t>02-01-2013 14:00:00</t>
  </si>
  <si>
    <t>02-01-2013 14:10:00</t>
  </si>
  <si>
    <t>02-01-2013 14:20:00</t>
  </si>
  <si>
    <t>02-01-2013 14:30:00</t>
  </si>
  <si>
    <t>02-01-2013 14:40:00</t>
  </si>
  <si>
    <t>02-01-2013 14:50:00</t>
  </si>
  <si>
    <t>02-01-2013 15:00:00</t>
  </si>
  <si>
    <t>02-01-2013 15:10:00</t>
  </si>
  <si>
    <t>02-01-2013 15:20:00</t>
  </si>
  <si>
    <t>02-01-2013 15:30:00</t>
  </si>
  <si>
    <t>02-01-2013 15:40:00</t>
  </si>
  <si>
    <t>02-01-2013 15:50:00</t>
  </si>
  <si>
    <t>02-01-2013 16:00:00</t>
  </si>
  <si>
    <t>02-01-2013 16:10:00</t>
  </si>
  <si>
    <t>02-01-2013 16:20:00</t>
  </si>
  <si>
    <t>02-01-2013 16:30:00</t>
  </si>
  <si>
    <t>02-01-2013 16:40:00</t>
  </si>
  <si>
    <t>02-01-2013 16:50:00</t>
  </si>
  <si>
    <t>02-01-2013 17:00:00</t>
  </si>
  <si>
    <t>02-01-2013 17:10:00</t>
  </si>
  <si>
    <t>02-01-2013 17:20:00</t>
  </si>
  <si>
    <t>02-01-2013 17:30:00</t>
  </si>
  <si>
    <t>02-01-2013 17:40:00</t>
  </si>
  <si>
    <t>02-01-2013 17:50:00</t>
  </si>
  <si>
    <t>02-01-2013 18:00:00</t>
  </si>
  <si>
    <t>02-01-2013 18:10:00</t>
  </si>
  <si>
    <t>02-01-2013 18:20:00</t>
  </si>
  <si>
    <t>02-01-2013 18:30:00</t>
  </si>
  <si>
    <t>02-01-2013 18:40:00</t>
  </si>
  <si>
    <t>02-01-2013 18:50:00</t>
  </si>
  <si>
    <t>02-01-2013 19:00:00</t>
  </si>
  <si>
    <t>02-01-2013 19:10:00</t>
  </si>
  <si>
    <t>02-01-2013 19:20:00</t>
  </si>
  <si>
    <t>02-01-2013 19:30:00</t>
  </si>
  <si>
    <t>02-01-2013 19:40:00</t>
  </si>
  <si>
    <t>02-01-2013 19:50:00</t>
  </si>
  <si>
    <t>02-01-2013 20:00:00</t>
  </si>
  <si>
    <t>02-01-2013 20:10:00</t>
  </si>
  <si>
    <t>02-01-2013 20:20:00</t>
  </si>
  <si>
    <t>02-01-2013 20:30:00</t>
  </si>
  <si>
    <t>02-01-2013 20:40:00</t>
  </si>
  <si>
    <t>02-01-2013 21:10:00</t>
  </si>
  <si>
    <t>02-01-2013 21:20:00</t>
  </si>
  <si>
    <t>02-01-2013 21:30:00</t>
  </si>
  <si>
    <t>02-01-2013 21:40:00</t>
  </si>
  <si>
    <t>02-01-2013 21:50:00</t>
  </si>
  <si>
    <t>02-01-2013 22:00:00</t>
  </si>
  <si>
    <t>02-01-2013 22:10:00</t>
  </si>
  <si>
    <t>02-01-2013 22:20:00</t>
  </si>
  <si>
    <t>02-01-2013 22:30:00</t>
  </si>
  <si>
    <t>02-01-2013 22:50:00</t>
  </si>
  <si>
    <t>02-01-2013 23:30:00</t>
  </si>
  <si>
    <t>02-01-2013 23:40:00</t>
  </si>
  <si>
    <t>02-01-2013 23:50:00</t>
  </si>
  <si>
    <t>03-01-2013 00:00:00</t>
  </si>
  <si>
    <t>03-01-2013 00:10:00</t>
  </si>
  <si>
    <t>03-01-2013 00:20:00</t>
  </si>
  <si>
    <t>03-01-2013 00:30:00</t>
  </si>
  <si>
    <t>03-01-2013 00:40:00</t>
  </si>
  <si>
    <t>03-01-2013 00:50:00</t>
  </si>
  <si>
    <t>03-01-2013 01:50:00</t>
  </si>
  <si>
    <t>03-01-2013 02:00:00</t>
  </si>
  <si>
    <t>03-01-2013 02:10:00</t>
  </si>
  <si>
    <t>03-01-2013 02:20:00</t>
  </si>
  <si>
    <t>03-01-2013 02:30:00</t>
  </si>
  <si>
    <t>03-01-2013 02:50:00</t>
  </si>
  <si>
    <t>03-01-2013 03:00:00</t>
  </si>
  <si>
    <t>03-01-2013 03:10:00</t>
  </si>
  <si>
    <t>03-01-2013 03:20:00</t>
  </si>
  <si>
    <t>03-01-2013 03:30:00</t>
  </si>
  <si>
    <t>03-01-2013 03:40:00</t>
  </si>
  <si>
    <t>03-01-2013 03:50:00</t>
  </si>
  <si>
    <t>03-01-2013 04:00:00</t>
  </si>
  <si>
    <t>03-01-2013 04:10:00</t>
  </si>
  <si>
    <t>03-01-2013 04:20:00</t>
  </si>
  <si>
    <t>03-01-2013 04:30:00</t>
  </si>
  <si>
    <t>03-01-2013 04:40:00</t>
  </si>
  <si>
    <t>03-01-2013 04:50:00</t>
  </si>
  <si>
    <t>03-01-2013 05:00:00</t>
  </si>
  <si>
    <t>03-01-2013 05:10:00</t>
  </si>
  <si>
    <t>03-01-2013 05:20:00</t>
  </si>
  <si>
    <t>03-01-2013 05:30:00</t>
  </si>
  <si>
    <t>03-01-2013 05:40:00</t>
  </si>
  <si>
    <t>03-01-2013 05:50:00</t>
  </si>
  <si>
    <t>03-01-2013 06:00:00</t>
  </si>
  <si>
    <t>03-01-2013 06:10:00</t>
  </si>
  <si>
    <t>03-01-2013 06:20:00</t>
  </si>
  <si>
    <t>03-01-2013 06:30:00</t>
  </si>
  <si>
    <t>03-01-2013 06:40:00</t>
  </si>
  <si>
    <t>03-01-2013 06:50:00</t>
  </si>
  <si>
    <t>03-01-2013 07:00:00</t>
  </si>
  <si>
    <t>03-01-2013 07:10:00</t>
  </si>
  <si>
    <t>03-01-2013 07:20:00</t>
  </si>
  <si>
    <t>03-01-2013 07:30:00</t>
  </si>
  <si>
    <t>03-01-2013 07:40:00</t>
  </si>
  <si>
    <t>03-01-2013 07:50:00</t>
  </si>
  <si>
    <t>03-01-2013 08:00:00</t>
  </si>
  <si>
    <t>03-01-2013 08:10:00</t>
  </si>
  <si>
    <t>03-01-2013 08:20:00</t>
  </si>
  <si>
    <t>03-01-2013 08:30:00</t>
  </si>
  <si>
    <t>03-01-2013 08:40:00</t>
  </si>
  <si>
    <t>03-01-2013 08:50:00</t>
  </si>
  <si>
    <t>03-01-2013 09:00:00</t>
  </si>
  <si>
    <t>03-01-2013 09:10:00</t>
  </si>
  <si>
    <t>03-01-2013 09:20:00</t>
  </si>
  <si>
    <t>03-01-2013 09:30:00</t>
  </si>
  <si>
    <t>03-01-2013 09:40:00</t>
  </si>
  <si>
    <t>03-01-2013 09:50:00</t>
  </si>
  <si>
    <t>03-01-2013 10:00:00</t>
  </si>
  <si>
    <t>03-01-2013 10:10:00</t>
  </si>
  <si>
    <t>03-01-2013 10:20:00</t>
  </si>
  <si>
    <t>03-01-2013 10:30:00</t>
  </si>
  <si>
    <t>03-01-2013 10:40:00</t>
  </si>
  <si>
    <t>03-01-2013 10:50:00</t>
  </si>
  <si>
    <t>03-01-2013 11:00:00</t>
  </si>
  <si>
    <t>03-01-2013 11:10:00</t>
  </si>
  <si>
    <t>03-01-2013 11:20:00</t>
  </si>
  <si>
    <t>03-01-2013 11:30:00</t>
  </si>
  <si>
    <t>03-01-2013 11:40:00</t>
  </si>
  <si>
    <t>03-01-2013 11:50:00</t>
  </si>
  <si>
    <t>03-01-2013 12:00:00</t>
  </si>
  <si>
    <t>03-01-2013 12:10:00</t>
  </si>
  <si>
    <t>03-01-2013 12:20:00</t>
  </si>
  <si>
    <t>03-01-2013 12:30:00</t>
  </si>
  <si>
    <t>03-01-2013 12:40:00</t>
  </si>
  <si>
    <t>03-01-2013 12:50:00</t>
  </si>
  <si>
    <t>03-01-2013 13:00:00</t>
  </si>
  <si>
    <t>03-01-2013 13:10:00</t>
  </si>
  <si>
    <t>03-01-2013 13:20:00</t>
  </si>
  <si>
    <t>03-01-2013 13:30:00</t>
  </si>
  <si>
    <t>03-01-2013 13:40:00</t>
  </si>
  <si>
    <t>03-01-2013 13:50:00</t>
  </si>
  <si>
    <t>03-01-2013 14:00:00</t>
  </si>
  <si>
    <t>03-01-2013 14:10:00</t>
  </si>
  <si>
    <t>03-01-2013 14:20:00</t>
  </si>
  <si>
    <t>03-01-2013 14:30:00</t>
  </si>
  <si>
    <t>03-01-2013 14:40:00</t>
  </si>
  <si>
    <t>03-01-2013 14:50:00</t>
  </si>
  <si>
    <t>03-01-2013 15:00:00</t>
  </si>
  <si>
    <t>03-01-2013 15:10:00</t>
  </si>
  <si>
    <t>03-01-2013 15:20:00</t>
  </si>
  <si>
    <t>03-01-2013 15:30:00</t>
  </si>
  <si>
    <t>03-01-2013 15:40:00</t>
  </si>
  <si>
    <t>03-01-2013 15:50:00</t>
  </si>
  <si>
    <t>03-01-2013 16:00:00</t>
  </si>
  <si>
    <t>03-01-2013 16:10:00</t>
  </si>
  <si>
    <t>03-01-2013 16:20:00</t>
  </si>
  <si>
    <t>03-01-2013 16:30:00</t>
  </si>
  <si>
    <t>03-01-2013 16:40:00</t>
  </si>
  <si>
    <t>03-01-2013 16:50:00</t>
  </si>
  <si>
    <t>03-01-2013 17:00:00</t>
  </si>
  <si>
    <t>03-01-2013 17:10:00</t>
  </si>
  <si>
    <t>03-01-2013 17:20:00</t>
  </si>
  <si>
    <t>03-01-2013 17:30:00</t>
  </si>
  <si>
    <t>03-01-2013 17:40:00</t>
  </si>
  <si>
    <t>03-01-2013 17:50:00</t>
  </si>
  <si>
    <t>03-01-2013 18:00:00</t>
  </si>
  <si>
    <t>03-01-2013 18:10:00</t>
  </si>
  <si>
    <t>03-01-2013 18:20:00</t>
  </si>
  <si>
    <t>03-01-2013 18:30:00</t>
  </si>
  <si>
    <t>03-01-2013 18:40:00</t>
  </si>
  <si>
    <t>03-01-2013 18:50:00</t>
  </si>
  <si>
    <t>03-01-2013 19:00:00</t>
  </si>
  <si>
    <t>03-01-2013 19:10:00</t>
  </si>
  <si>
    <t>03-01-2013 19:20:00</t>
  </si>
  <si>
    <t>03-01-2013 19:30:00</t>
  </si>
  <si>
    <t>03-01-2013 19:40:00</t>
  </si>
  <si>
    <t>03-01-2013 19:50:00</t>
  </si>
  <si>
    <t>03-01-2013 20:00:00</t>
  </si>
  <si>
    <t>03-01-2013 20:10:00</t>
  </si>
  <si>
    <t>03-01-2013 20:20:00</t>
  </si>
  <si>
    <t>03-01-2013 20:30:00</t>
  </si>
  <si>
    <t>03-01-2013 20:40:00</t>
  </si>
  <si>
    <t>03-01-2013 20:50:00</t>
  </si>
  <si>
    <t>03-01-2013 21:00:00</t>
  </si>
  <si>
    <t>03-01-2013 21:10:00</t>
  </si>
  <si>
    <t>03-01-2013 21:20:00</t>
  </si>
  <si>
    <t>03-01-2013 21:30:00</t>
  </si>
  <si>
    <t>03-01-2013 21:40:00</t>
  </si>
  <si>
    <t>03-01-2013 21:50:00</t>
  </si>
  <si>
    <t>03-01-2013 22:00:00</t>
  </si>
  <si>
    <t>03-01-2013 22:10:00</t>
  </si>
  <si>
    <t>03-01-2013 22:20:00</t>
  </si>
  <si>
    <t>03-01-2013 22:30:00</t>
  </si>
  <si>
    <t>03-01-2013 22:40:00</t>
  </si>
  <si>
    <t>03-01-2013 22:50:00</t>
  </si>
  <si>
    <t>03-01-2013 23:00:00</t>
  </si>
  <si>
    <t>03-01-2013 23:10:00</t>
  </si>
  <si>
    <t>03-01-2013 23:20:00</t>
  </si>
  <si>
    <t>03-01-2013 23:30:00</t>
  </si>
  <si>
    <t>03-01-2013 23:40:00</t>
  </si>
  <si>
    <t>03-01-2013 23:50:00</t>
  </si>
  <si>
    <t>04-01-2013 00:00:00</t>
  </si>
  <si>
    <t>04-01-2013 00:10:00</t>
  </si>
  <si>
    <t>04-01-2013 00:20:00</t>
  </si>
  <si>
    <t>04-01-2013 00:30:00</t>
  </si>
  <si>
    <t>04-01-2013 00:40:00</t>
  </si>
  <si>
    <t>04-01-2013 00:50:00</t>
  </si>
  <si>
    <t>04-01-2013 01:00:00</t>
  </si>
  <si>
    <t>04-01-2013 01:10:00</t>
  </si>
  <si>
    <t>04-01-2013 01:20:00</t>
  </si>
  <si>
    <t>04-01-2013 01:30:00</t>
  </si>
  <si>
    <t>04-01-2013 01:40:00</t>
  </si>
  <si>
    <t>04-01-2013 01:50:00</t>
  </si>
  <si>
    <t>04-01-2013 02:00:00</t>
  </si>
  <si>
    <t>04-01-2013 02:10:00</t>
  </si>
  <si>
    <t>04-01-2013 02:20:00</t>
  </si>
  <si>
    <t>04-01-2013 02:30:00</t>
  </si>
  <si>
    <t>04-01-2013 02:40:00</t>
  </si>
  <si>
    <t>04-01-2013 02:50:00</t>
  </si>
  <si>
    <t>04-01-2013 03:00:00</t>
  </si>
  <si>
    <t>04-01-2013 03:10:00</t>
  </si>
  <si>
    <t>04-01-2013 03:20:00</t>
  </si>
  <si>
    <t>04-01-2013 03:30:00</t>
  </si>
  <si>
    <t>04-01-2013 03:40:00</t>
  </si>
  <si>
    <t>04-01-2013 03:50:00</t>
  </si>
  <si>
    <t>04-01-2013 04:00:00</t>
  </si>
  <si>
    <t>04-01-2013 04:10:00</t>
  </si>
  <si>
    <t>04-01-2013 04:40:00</t>
  </si>
  <si>
    <t>04-01-2013 04:50:00</t>
  </si>
  <si>
    <t>04-01-2013 05:00:00</t>
  </si>
  <si>
    <t>04-01-2013 05:10:00</t>
  </si>
  <si>
    <t>04-01-2013 05:20:00</t>
  </si>
  <si>
    <t>04-01-2013 05:30:00</t>
  </si>
  <si>
    <t>04-01-2013 05:40:00</t>
  </si>
  <si>
    <t>04-01-2013 05:50:00</t>
  </si>
  <si>
    <t>04-01-2013 06:00:00</t>
  </si>
  <si>
    <t>04-01-2013 06:10:00</t>
  </si>
  <si>
    <t>04-01-2013 06:20:00</t>
  </si>
  <si>
    <t>04-01-2013 06:30:00</t>
  </si>
  <si>
    <t>04-01-2013 06:40:00</t>
  </si>
  <si>
    <t>04-01-2013 06:50:00</t>
  </si>
  <si>
    <t>04-01-2013 07:00:00</t>
  </si>
  <si>
    <t>04-01-2013 07:10:00</t>
  </si>
  <si>
    <t>04-01-2013 07:20:00</t>
  </si>
  <si>
    <t>04-01-2013 07:30:00</t>
  </si>
  <si>
    <t>04-01-2013 07:40:00</t>
  </si>
  <si>
    <t>04-01-2013 07:50:00</t>
  </si>
  <si>
    <t>04-01-2013 08:00:00</t>
  </si>
  <si>
    <t>04-01-2013 08:10:00</t>
  </si>
  <si>
    <t>04-01-2013 08:30:00</t>
  </si>
  <si>
    <t>04-01-2013 08:40:00</t>
  </si>
  <si>
    <t>04-01-2013 08:50:00</t>
  </si>
  <si>
    <t>04-01-2013 09:00:00</t>
  </si>
  <si>
    <t>04-01-2013 09:10:00</t>
  </si>
  <si>
    <t>04-01-2013 09:20:00</t>
  </si>
  <si>
    <t>04-01-2013 09:30:00</t>
  </si>
  <si>
    <t>04-01-2013 09:40:00</t>
  </si>
  <si>
    <t>04-01-2013 09:50:00</t>
  </si>
  <si>
    <t>04-01-2013 10:00:00</t>
  </si>
  <si>
    <t>04-01-2013 10:10:00</t>
  </si>
  <si>
    <t>04-01-2013 10:20:00</t>
  </si>
  <si>
    <t>04-01-2013 10:30:00</t>
  </si>
  <si>
    <t>04-01-2013 10:40:00</t>
  </si>
  <si>
    <t>04-01-2013 10:50:00</t>
  </si>
  <si>
    <t>04-01-2013 11:00:00</t>
  </si>
  <si>
    <t>04-01-2013 11:10:00</t>
  </si>
  <si>
    <t>04-01-2013 11:20:00</t>
  </si>
  <si>
    <t>04-01-2013 11:30:00</t>
  </si>
  <si>
    <t>04-01-2013 11:40:00</t>
  </si>
  <si>
    <t>04-01-2013 11:50:00</t>
  </si>
  <si>
    <t>04-01-2013 12:00:00</t>
  </si>
  <si>
    <t>04-01-2013 12:10:00</t>
  </si>
  <si>
    <t>04-01-2013 12:20:00</t>
  </si>
  <si>
    <t>04-01-2013 12:30:00</t>
  </si>
  <si>
    <t>04-01-2013 12:40:00</t>
  </si>
  <si>
    <t>04-01-2013 12:50:00</t>
  </si>
  <si>
    <t>04-01-2013 13:00:00</t>
  </si>
  <si>
    <t>04-01-2013 13:10:00</t>
  </si>
  <si>
    <t>04-01-2013 13:20:00</t>
  </si>
  <si>
    <t>04-01-2013 13:30:00</t>
  </si>
  <si>
    <t>04-01-2013 13:40:00</t>
  </si>
  <si>
    <t>04-01-2013 14:10:00</t>
  </si>
  <si>
    <t>04-01-2013 14:20:00</t>
  </si>
  <si>
    <t>04-01-2013 14:30:00</t>
  </si>
  <si>
    <t>04-01-2013 14:40:00</t>
  </si>
  <si>
    <t>04-01-2013 15:00:00</t>
  </si>
  <si>
    <t>04-01-2013 15:10:00</t>
  </si>
  <si>
    <t>04-01-2013 15:20:00</t>
  </si>
  <si>
    <t>04-01-2013 15:30:00</t>
  </si>
  <si>
    <t>04-01-2013 15:40:00</t>
  </si>
  <si>
    <t>04-01-2013 16:20:00</t>
  </si>
  <si>
    <t>04-01-2013 16:30:00</t>
  </si>
  <si>
    <t>04-01-2013 17:10:00</t>
  </si>
  <si>
    <t>04-01-2013 17:40:00</t>
  </si>
  <si>
    <t>04-01-2013 17:50:00</t>
  </si>
  <si>
    <t>04-01-2013 18:00:00</t>
  </si>
  <si>
    <t>04-01-2013 18:10:00</t>
  </si>
  <si>
    <t>04-01-2013 18:20:00</t>
  </si>
  <si>
    <t>04-01-2013 18:30:00</t>
  </si>
  <si>
    <t>04-01-2013 18:40:00</t>
  </si>
  <si>
    <t>04-01-2013 18:50:00</t>
  </si>
  <si>
    <t>04-01-2013 19:00:00</t>
  </si>
  <si>
    <t>04-01-2013 19:10:00</t>
  </si>
  <si>
    <t>04-01-2013 19:20:00</t>
  </si>
  <si>
    <t>04-01-2013 19:30:00</t>
  </si>
  <si>
    <t>04-01-2013 19:40:00</t>
  </si>
  <si>
    <t>04-01-2013 19:50:00</t>
  </si>
  <si>
    <t>04-01-2013 20:00:00</t>
  </si>
  <si>
    <t>04-01-2013 20:10:00</t>
  </si>
  <si>
    <t>04-01-2013 20:20:00</t>
  </si>
  <si>
    <t>04-01-2013 20:30:00</t>
  </si>
  <si>
    <t>04-01-2013 20:40:00</t>
  </si>
  <si>
    <t>04-01-2013 20:50:00</t>
  </si>
  <si>
    <t>04-01-2013 21:00:00</t>
  </si>
  <si>
    <t>04-01-2013 21:10:00</t>
  </si>
  <si>
    <t>04-01-2013 21:20:00</t>
  </si>
  <si>
    <t>04-01-2013 21:30:00</t>
  </si>
  <si>
    <t>04-01-2013 21:40:00</t>
  </si>
  <si>
    <t>04-01-2013 21:50:00</t>
  </si>
  <si>
    <t>04-01-2013 22:00:00</t>
  </si>
  <si>
    <t>04-01-2013 22:10:00</t>
  </si>
  <si>
    <t>04-01-2013 22:20:00</t>
  </si>
  <si>
    <t>04-01-2013 22:30:00</t>
  </si>
  <si>
    <t>04-01-2013 22:40:00</t>
  </si>
  <si>
    <t>04-01-2013 22:50:00</t>
  </si>
  <si>
    <t>04-01-2013 23:20:00</t>
  </si>
  <si>
    <t>04-01-2013 23:30:00</t>
  </si>
  <si>
    <t>04-01-2013 23:40:00</t>
  </si>
  <si>
    <t>04-01-2013 23:50:00</t>
  </si>
  <si>
    <t>05-01-2013 00:20:00</t>
  </si>
  <si>
    <t>05-01-2013 02:40:00</t>
  </si>
  <si>
    <t>05-01-2013 04:20:00</t>
  </si>
  <si>
    <t>05-01-2013 04:30:00</t>
  </si>
  <si>
    <t>05-01-2013 04:40:00</t>
  </si>
  <si>
    <t>05-01-2013 04:50:00</t>
  </si>
  <si>
    <t>05-01-2013 05:00:00</t>
  </si>
  <si>
    <t>05-01-2013 05:10:00</t>
  </si>
  <si>
    <t>05-01-2013 05:20:00</t>
  </si>
  <si>
    <t>05-01-2013 05:30:00</t>
  </si>
  <si>
    <t>05-01-2013 05:40:00</t>
  </si>
  <si>
    <t>05-01-2013 05:50:00</t>
  </si>
  <si>
    <t>05-01-2013 06:00:00</t>
  </si>
  <si>
    <t>05-01-2013 06:10:00</t>
  </si>
  <si>
    <t>05-01-2013 10:50:00</t>
  </si>
  <si>
    <t>05-01-2013 11:00:00</t>
  </si>
  <si>
    <t>05-01-2013 11:10:00</t>
  </si>
  <si>
    <t>05-01-2013 11:20:00</t>
  </si>
  <si>
    <t>05-01-2013 13:20:00</t>
  </si>
  <si>
    <t>05-01-2013 13:30:00</t>
  </si>
  <si>
    <t>05-01-2013 13:40:00</t>
  </si>
  <si>
    <t>05-01-2013 13:50:00</t>
  </si>
  <si>
    <t>05-01-2013 14:00:00</t>
  </si>
  <si>
    <t>05-01-2013 14:10:00</t>
  </si>
  <si>
    <t>05-01-2013 14:50:00</t>
  </si>
  <si>
    <t>05-01-2013 15:00:00</t>
  </si>
  <si>
    <t>05-01-2013 15:10:00</t>
  </si>
  <si>
    <t>05-01-2013 15:20:00</t>
  </si>
  <si>
    <t>05-01-2013 15:30:00</t>
  </si>
  <si>
    <t>05-01-2013 15:40:00</t>
  </si>
  <si>
    <t>05-01-2013 15:50:00</t>
  </si>
  <si>
    <t>05-01-2013 16:00:00</t>
  </si>
  <si>
    <t>05-01-2013 16:10:00</t>
  </si>
  <si>
    <t>05-01-2013 16:50:00</t>
  </si>
  <si>
    <t>05-01-2013 17:00:00</t>
  </si>
  <si>
    <t>05-01-2013 17:10:00</t>
  </si>
  <si>
    <t>05-01-2013 17:20:00</t>
  </si>
  <si>
    <t>05-01-2013 17:30:00</t>
  </si>
  <si>
    <t>05-01-2013 17:40:00</t>
  </si>
  <si>
    <t>05-01-2013 18:00:00</t>
  </si>
  <si>
    <t>05-01-2013 18:10:00</t>
  </si>
  <si>
    <t>05-01-2013 18:20:00</t>
  </si>
  <si>
    <t>05-01-2013 18:30:00</t>
  </si>
  <si>
    <t>05-01-2013 18:40:00</t>
  </si>
  <si>
    <t>05-01-2013 18:50:00</t>
  </si>
  <si>
    <t>05-01-2013 19:00:00</t>
  </si>
  <si>
    <t>05-01-2013 19:10:00</t>
  </si>
  <si>
    <t>05-01-2013 19:20:00</t>
  </si>
  <si>
    <t>05-01-2013 19:30:00</t>
  </si>
  <si>
    <t>05-01-2013 19:40:00</t>
  </si>
  <si>
    <t>05-01-2013 19:50:00</t>
  </si>
  <si>
    <t>05-01-2013 20:00:00</t>
  </si>
  <si>
    <t>05-01-2013 20:10:00</t>
  </si>
  <si>
    <t>05-01-2013 20:20:00</t>
  </si>
  <si>
    <t>05-01-2013 20:30:00</t>
  </si>
  <si>
    <t>05-01-2013 20:40:00</t>
  </si>
  <si>
    <t>05-01-2013 20:50:00</t>
  </si>
  <si>
    <t>05-01-2013 21:30:00</t>
  </si>
  <si>
    <t>05-01-2013 21:40:00</t>
  </si>
  <si>
    <t>05-01-2013 21:50:00</t>
  </si>
  <si>
    <t>05-01-2013 22:30:00</t>
  </si>
  <si>
    <t>05-01-2013 23:00:00</t>
  </si>
  <si>
    <t>05-01-2013 23:10:00</t>
  </si>
  <si>
    <t>05-01-2013 23:20:00</t>
  </si>
  <si>
    <t>05-01-2013 23:30:00</t>
  </si>
  <si>
    <t>05-01-2013 23:40:00</t>
  </si>
  <si>
    <t>05-01-2013 23:50:00</t>
  </si>
  <si>
    <t>06-01-2013 00:00:00</t>
  </si>
  <si>
    <t>06-01-2013 00:10:00</t>
  </si>
  <si>
    <t>06-01-2013 00:20:00</t>
  </si>
  <si>
    <t>06-01-2013 00:30:00</t>
  </si>
  <si>
    <t>06-01-2013 01:20:00</t>
  </si>
  <si>
    <t>06-01-2013 01:50:00</t>
  </si>
  <si>
    <t>06-01-2013 02:00:00</t>
  </si>
  <si>
    <t>06-01-2013 02:10:00</t>
  </si>
  <si>
    <t>06-01-2013 02:20:00</t>
  </si>
  <si>
    <t>06-01-2013 02:30:00</t>
  </si>
  <si>
    <t>06-01-2013 02:40:00</t>
  </si>
  <si>
    <t>06-01-2013 02:50:00</t>
  </si>
  <si>
    <t>06-01-2013 03:00:00</t>
  </si>
  <si>
    <t>06-01-2013 03:10:00</t>
  </si>
  <si>
    <t>06-01-2013 03:20:00</t>
  </si>
  <si>
    <t>06-01-2013 03:30:00</t>
  </si>
  <si>
    <t>06-01-2013 03:40:00</t>
  </si>
  <si>
    <t>06-01-2013 03:50:00</t>
  </si>
  <si>
    <t>06-01-2013 04:00:00</t>
  </si>
  <si>
    <t>06-01-2013 04:10:00</t>
  </si>
  <si>
    <t>06-01-2013 04:20:00</t>
  </si>
  <si>
    <t>06-01-2013 04:30:00</t>
  </si>
  <si>
    <t>06-01-2013 04:40:00</t>
  </si>
  <si>
    <t>06-01-2013 04:50:00</t>
  </si>
  <si>
    <t>06-01-2013 05:00:00</t>
  </si>
  <si>
    <t>06-01-2013 05:10:00</t>
  </si>
  <si>
    <t>06-01-2013 05:20:00</t>
  </si>
  <si>
    <t>06-01-2013 05:30:00</t>
  </si>
  <si>
    <t>06-01-2013 05:40:00</t>
  </si>
  <si>
    <t>06-01-2013 05:50:00</t>
  </si>
  <si>
    <t>06-01-2013 06:00:00</t>
  </si>
  <si>
    <t>06-01-2013 06:10:00</t>
  </si>
  <si>
    <t>06-01-2013 07:10:00</t>
  </si>
  <si>
    <t>06-01-2013 07:20:00</t>
  </si>
  <si>
    <t>06-01-2013 07:50:00</t>
  </si>
  <si>
    <t>06-01-2013 08:00:00</t>
  </si>
  <si>
    <t>06-01-2013 08:10:00</t>
  </si>
  <si>
    <t>06-01-2013 08:20:00</t>
  </si>
  <si>
    <t>06-01-2013 08:30:00</t>
  </si>
  <si>
    <t>06-01-2013 08:40:00</t>
  </si>
  <si>
    <t>06-01-2013 08:50:00</t>
  </si>
  <si>
    <t>06-01-2013 09:00:00</t>
  </si>
  <si>
    <t>06-01-2013 09:10:00</t>
  </si>
  <si>
    <t>06-01-2013 09:20:00</t>
  </si>
  <si>
    <t>06-01-2013 09:30:00</t>
  </si>
  <si>
    <t>06-01-2013 09:40:00</t>
  </si>
  <si>
    <t>06-01-2013 09:50:00</t>
  </si>
  <si>
    <t>06-01-2013 10:00:00</t>
  </si>
  <si>
    <t>06-01-2013 10:10:00</t>
  </si>
  <si>
    <t>06-01-2013 13:10:00</t>
  </si>
  <si>
    <t>06-01-2013 16:10:00</t>
  </si>
  <si>
    <t>07-01-2013 01:30:00</t>
  </si>
  <si>
    <t>07-01-2013 02:20:00</t>
  </si>
  <si>
    <t>07-01-2013 12:10:00</t>
  </si>
  <si>
    <t>07-01-2013 16:00:00</t>
  </si>
  <si>
    <t>07-01-2013 16:10:00</t>
  </si>
  <si>
    <t>07-01-2013 16:20:00</t>
  </si>
  <si>
    <t>07-01-2013 16:30:00</t>
  </si>
  <si>
    <t>07-01-2013 17:10:00</t>
  </si>
  <si>
    <t>07-01-2013 17:20:00</t>
  </si>
  <si>
    <t>07-01-2013 17:30:00</t>
  </si>
  <si>
    <t>07-01-2013 17:40:00</t>
  </si>
  <si>
    <t>07-01-2013 17:50:00</t>
  </si>
  <si>
    <t>07-01-2013 18:00:00</t>
  </si>
  <si>
    <t>07-01-2013 18:10:00</t>
  </si>
  <si>
    <t>07-01-2013 18:20:00</t>
  </si>
  <si>
    <t>07-01-2013 18:40:00</t>
  </si>
  <si>
    <t>07-01-2013 19:10:00</t>
  </si>
  <si>
    <t>07-01-2013 19:20:00</t>
  </si>
  <si>
    <t>07-01-2013 19:30:00</t>
  </si>
  <si>
    <t>07-01-2013 19:40:00</t>
  </si>
  <si>
    <t>07-01-2013 19:50:00</t>
  </si>
  <si>
    <t>07-01-2013 20:00:00</t>
  </si>
  <si>
    <t>07-01-2013 20:10:00</t>
  </si>
  <si>
    <t>07-01-2013 22:50:00</t>
  </si>
  <si>
    <t>07-01-2013 23:00:00</t>
  </si>
  <si>
    <t>07-01-2013 23:10:00</t>
  </si>
  <si>
    <t>07-01-2013 23:20:00</t>
  </si>
  <si>
    <t>08-01-2013 00:00:00</t>
  </si>
  <si>
    <t>08-01-2013 01:10:00</t>
  </si>
  <si>
    <t>08-01-2013 01:20:00</t>
  </si>
  <si>
    <t>08-01-2013 02:00:00</t>
  </si>
  <si>
    <t>08-01-2013 02:50:00</t>
  </si>
  <si>
    <t>08-01-2013 03:00:00</t>
  </si>
  <si>
    <t>08-01-2013 03:10:00</t>
  </si>
  <si>
    <t>08-01-2013 03:30:00</t>
  </si>
  <si>
    <t>08-01-2013 03:40:00</t>
  </si>
  <si>
    <t>08-01-2013 03:50:00</t>
  </si>
  <si>
    <t>08-01-2013 05:00:00</t>
  </si>
  <si>
    <t>08-01-2013 05:10:00</t>
  </si>
  <si>
    <t>08-01-2013 07:20:00</t>
  </si>
  <si>
    <t>08-01-2013 07:30:00</t>
  </si>
  <si>
    <t>08-01-2013 07:40:00</t>
  </si>
  <si>
    <t>08-01-2013 07:50:00</t>
  </si>
  <si>
    <t>08-01-2013 08:00:00</t>
  </si>
  <si>
    <t>08-01-2013 09:00:00</t>
  </si>
  <si>
    <t>08-01-2013 09:10:00</t>
  </si>
  <si>
    <t>08-01-2013 14:50:00</t>
  </si>
  <si>
    <t>08-01-2013 15:10:00</t>
  </si>
  <si>
    <t>08-01-2013 15:20:00</t>
  </si>
  <si>
    <t>08-01-2013 15:30:00</t>
  </si>
  <si>
    <t>08-01-2013 15:40:00</t>
  </si>
  <si>
    <t>08-01-2013 15:50:00</t>
  </si>
  <si>
    <t>08-01-2013 16:00:00</t>
  </si>
  <si>
    <t>08-01-2013 16:10:00</t>
  </si>
  <si>
    <t>08-01-2013 16:20:00</t>
  </si>
  <si>
    <t>08-01-2013 16:30:00</t>
  </si>
  <si>
    <t>08-01-2013 16:40:00</t>
  </si>
  <si>
    <t>08-01-2013 16:50:00</t>
  </si>
  <si>
    <t>08-01-2013 17:00:00</t>
  </si>
  <si>
    <t>08-01-2013 17:20:00</t>
  </si>
  <si>
    <t>08-01-2013 17:30:00</t>
  </si>
  <si>
    <t>08-01-2013 17:40:00</t>
  </si>
  <si>
    <t>08-01-2013 17:50:00</t>
  </si>
  <si>
    <t>08-01-2013 18:00:00</t>
  </si>
  <si>
    <t>08-01-2013 18:20:00</t>
  </si>
  <si>
    <t>08-01-2013 18:40:00</t>
  </si>
  <si>
    <t>08-01-2013 18:50:00</t>
  </si>
  <si>
    <t>08-01-2013 19:00:00</t>
  </si>
  <si>
    <t>08-01-2013 19:10:00</t>
  </si>
  <si>
    <t>08-01-2013 19:40:00</t>
  </si>
  <si>
    <t>08-01-2013 20:20:00</t>
  </si>
  <si>
    <t>08-01-2013 20:40:00</t>
  </si>
  <si>
    <t>08-01-2013 20:50:00</t>
  </si>
  <si>
    <t>08-01-2013 23:20:00</t>
  </si>
  <si>
    <t>08-01-2013 23:30:00</t>
  </si>
  <si>
    <t>08-01-2013 23:40:00</t>
  </si>
  <si>
    <t>08-01-2013 23:50:00</t>
  </si>
  <si>
    <t>09-01-2013 00:00:00</t>
  </si>
  <si>
    <t>09-01-2013 00:10:00</t>
  </si>
  <si>
    <t>09-01-2013 00:20:00</t>
  </si>
  <si>
    <t>09-01-2013 00:30:00</t>
  </si>
  <si>
    <t>09-01-2013 01:20:00</t>
  </si>
  <si>
    <t>09-01-2013 01:30:00</t>
  </si>
  <si>
    <t>09-01-2013 01:40:00</t>
  </si>
  <si>
    <t>09-01-2013 01:50:00</t>
  </si>
  <si>
    <t>09-01-2013 02:10:00</t>
  </si>
  <si>
    <t>09-01-2013 02:20:00</t>
  </si>
  <si>
    <t>09-01-2013 02:30:00</t>
  </si>
  <si>
    <t>09-01-2013 03:00:00</t>
  </si>
  <si>
    <t>09-01-2013 03:10:00</t>
  </si>
  <si>
    <t>09-01-2013 03:20:00</t>
  </si>
  <si>
    <t>09-01-2013 03:30:00</t>
  </si>
  <si>
    <t>09-01-2013 03:40:00</t>
  </si>
  <si>
    <t>09-01-2013 03:50:00</t>
  </si>
  <si>
    <t>09-01-2013 04:50:00</t>
  </si>
  <si>
    <t>09-01-2013 05:00:00</t>
  </si>
  <si>
    <t>09-01-2013 05:10:00</t>
  </si>
  <si>
    <t>09-01-2013 06:00:00</t>
  </si>
  <si>
    <t>09-01-2013 06:10:00</t>
  </si>
  <si>
    <t>09-01-2013 07:00:00</t>
  </si>
  <si>
    <t>09-01-2013 07:10:00</t>
  </si>
  <si>
    <t>09-01-2013 07:40:00</t>
  </si>
  <si>
    <t>09-01-2013 07:50:00</t>
  </si>
  <si>
    <t>09-01-2013 08:10:00</t>
  </si>
  <si>
    <t>09-01-2013 08:20:00</t>
  </si>
  <si>
    <t>09-01-2013 08:30:00</t>
  </si>
  <si>
    <t>09-01-2013 08:40:00</t>
  </si>
  <si>
    <t>09-01-2013 08:50:00</t>
  </si>
  <si>
    <t>09-01-2013 09:00:00</t>
  </si>
  <si>
    <t>09-01-2013 09:20:00</t>
  </si>
  <si>
    <t>09-01-2013 09:30:00</t>
  </si>
  <si>
    <t>09-01-2013 09:40:00</t>
  </si>
  <si>
    <t>09-01-2013 09:50:00</t>
  </si>
  <si>
    <t>09-01-2013 10:00:00</t>
  </si>
  <si>
    <t>09-01-2013 10:10:00</t>
  </si>
  <si>
    <t>09-01-2013 10:20:00</t>
  </si>
  <si>
    <t>09-01-2013 10:30:00</t>
  </si>
  <si>
    <t>09-01-2013 10:40:00</t>
  </si>
  <si>
    <t>09-01-2013 10:50:00</t>
  </si>
  <si>
    <t>09-01-2013 11:00:00</t>
  </si>
  <si>
    <t>09-01-2013 11:10:00</t>
  </si>
  <si>
    <t>09-01-2013 11:20:00</t>
  </si>
  <si>
    <t>09-01-2013 11:30:00</t>
  </si>
  <si>
    <t>09-01-2013 11:40:00</t>
  </si>
  <si>
    <t>09-01-2013 11:50:00</t>
  </si>
  <si>
    <t>09-01-2013 12:00:00</t>
  </si>
  <si>
    <t>09-01-2013 12:10:00</t>
  </si>
  <si>
    <t>09-01-2013 12:20:00</t>
  </si>
  <si>
    <t>09-01-2013 12:30:00</t>
  </si>
  <si>
    <t>09-01-2013 12:40:00</t>
  </si>
  <si>
    <t>09-01-2013 12:50:00</t>
  </si>
  <si>
    <t>09-01-2013 13:00:00</t>
  </si>
  <si>
    <t>09-01-2013 13:10:00</t>
  </si>
  <si>
    <t>09-01-2013 13:20:00</t>
  </si>
  <si>
    <t>09-01-2013 13:30:00</t>
  </si>
  <si>
    <t>09-01-2013 13:40:00</t>
  </si>
  <si>
    <t>09-01-2013 13:50:00</t>
  </si>
  <si>
    <t>09-01-2013 14:00:00</t>
  </si>
  <si>
    <t>09-01-2013 14:10:00</t>
  </si>
  <si>
    <t>09-01-2013 14:20:00</t>
  </si>
  <si>
    <t>09-01-2013 14:30:00</t>
  </si>
  <si>
    <t>09-01-2013 14:40:00</t>
  </si>
  <si>
    <t>09-01-2013 14:50:00</t>
  </si>
  <si>
    <t>09-01-2013 15:00:00</t>
  </si>
  <si>
    <t>09-01-2013 15:10:00</t>
  </si>
  <si>
    <t>09-01-2013 15:20:00</t>
  </si>
  <si>
    <t>09-01-2013 15:30:00</t>
  </si>
  <si>
    <t>09-01-2013 15:40:00</t>
  </si>
  <si>
    <t>09-01-2013 15:50:00</t>
  </si>
  <si>
    <t>09-01-2013 16:00:00</t>
  </si>
  <si>
    <t>09-01-2013 16:10:00</t>
  </si>
  <si>
    <t>09-01-2013 16:20:00</t>
  </si>
  <si>
    <t>09-01-2013 16:30:00</t>
  </si>
  <si>
    <t>09-01-2013 16:40:00</t>
  </si>
  <si>
    <t>09-01-2013 16:50:00</t>
  </si>
  <si>
    <t>09-01-2013 17:00:00</t>
  </si>
  <si>
    <t>09-01-2013 17:10:00</t>
  </si>
  <si>
    <t>09-01-2013 17:20:00</t>
  </si>
  <si>
    <t>09-01-2013 17:30:00</t>
  </si>
  <si>
    <t>09-01-2013 17:40:00</t>
  </si>
  <si>
    <t>09-01-2013 17:50:00</t>
  </si>
  <si>
    <t>09-01-2013 18:00:00</t>
  </si>
  <si>
    <t>09-01-2013 18:10:00</t>
  </si>
  <si>
    <t>09-01-2013 18:20:00</t>
  </si>
  <si>
    <t>09-01-2013 18:30:00</t>
  </si>
  <si>
    <t>09-01-2013 18:40:00</t>
  </si>
  <si>
    <t>09-01-2013 18:50:00</t>
  </si>
  <si>
    <t>09-01-2013 19:00:00</t>
  </si>
  <si>
    <t>09-01-2013 19:10:00</t>
  </si>
  <si>
    <t>09-01-2013 19:20:00</t>
  </si>
  <si>
    <t>09-01-2013 19:30:00</t>
  </si>
  <si>
    <t>09-01-2013 19:40:00</t>
  </si>
  <si>
    <t>09-01-2013 19:50:00</t>
  </si>
  <si>
    <t>09-01-2013 20:00:00</t>
  </si>
  <si>
    <t>09-01-2013 20:10:00</t>
  </si>
  <si>
    <t>09-01-2013 20:20:00</t>
  </si>
  <si>
    <t>09-01-2013 20:50:00</t>
  </si>
  <si>
    <t>09-01-2013 21:00:00</t>
  </si>
  <si>
    <t>09-01-2013 21:10:00</t>
  </si>
  <si>
    <t>09-01-2013 21:20:00</t>
  </si>
  <si>
    <t>09-01-2013 21:30:00</t>
  </si>
  <si>
    <t>09-01-2013 21:40:00</t>
  </si>
  <si>
    <t>09-01-2013 21:50:00</t>
  </si>
  <si>
    <t>09-01-2013 22:00:00</t>
  </si>
  <si>
    <t>09-01-2013 22:10:00</t>
  </si>
  <si>
    <t>09-01-2013 22:30:00</t>
  </si>
  <si>
    <t>09-01-2013 22:40:00</t>
  </si>
  <si>
    <t>09-01-2013 22:50:00</t>
  </si>
  <si>
    <t>10-01-2013 00:40:00</t>
  </si>
  <si>
    <t>10-01-2013 00:50:00</t>
  </si>
  <si>
    <t>10-01-2013 01:00:00</t>
  </si>
  <si>
    <t>10-01-2013 01:10:00</t>
  </si>
  <si>
    <t>10-01-2013 01:20:00</t>
  </si>
  <si>
    <t>10-01-2013 01:30:00</t>
  </si>
  <si>
    <t>10-01-2013 01:40:00</t>
  </si>
  <si>
    <t>11-01-2013 04:00:00</t>
  </si>
  <si>
    <t>11-01-2013 04:10:00</t>
  </si>
  <si>
    <t>11-01-2013 04:20:00</t>
  </si>
  <si>
    <t>11-01-2013 04:30:00</t>
  </si>
  <si>
    <t>11-01-2013 04:40:00</t>
  </si>
  <si>
    <t>11-01-2013 04:50:00</t>
  </si>
  <si>
    <t>11-01-2013 05:00:00</t>
  </si>
  <si>
    <t>11-01-2013 05:10:00</t>
  </si>
  <si>
    <t>11-01-2013 05:20:00</t>
  </si>
  <si>
    <t>11-01-2013 05:30:00</t>
  </si>
  <si>
    <t>11-01-2013 05:40:00</t>
  </si>
  <si>
    <t>11-01-2013 08:20:00</t>
  </si>
  <si>
    <t>11-01-2013 08:40:00</t>
  </si>
  <si>
    <t>11-01-2013 08:50:00</t>
  </si>
  <si>
    <t>11-01-2013 09:00:00</t>
  </si>
  <si>
    <t>14-01-2013 09:50:00</t>
  </si>
  <si>
    <t>14-01-2013 10:00:00</t>
  </si>
  <si>
    <t>14-01-2013 10:10:00</t>
  </si>
  <si>
    <t>14-01-2013 10:20:00</t>
  </si>
  <si>
    <t>14-01-2013 10:30:00</t>
  </si>
  <si>
    <t>14-01-2013 10:40:00</t>
  </si>
  <si>
    <t>14-01-2013 10:50:00</t>
  </si>
  <si>
    <t>14-01-2013 11:00:00</t>
  </si>
  <si>
    <t>14-01-2013 11:10:00</t>
  </si>
  <si>
    <t>14-01-2013 11:20:00</t>
  </si>
  <si>
    <t>14-01-2013 11:40:00</t>
  </si>
  <si>
    <t>14-01-2013 11:50:00</t>
  </si>
  <si>
    <t>14-01-2013 12:00:00</t>
  </si>
  <si>
    <t>14-01-2013 12:10:00</t>
  </si>
  <si>
    <t>14-01-2013 12:20:00</t>
  </si>
  <si>
    <t>14-01-2013 12:30:00</t>
  </si>
  <si>
    <t>14-01-2013 12:40:00</t>
  </si>
  <si>
    <t>14-01-2013 12:50:00</t>
  </si>
  <si>
    <t>14-01-2013 13:00:00</t>
  </si>
  <si>
    <t>14-01-2013 13:10:00</t>
  </si>
  <si>
    <t>14-01-2013 13:20:00</t>
  </si>
  <si>
    <t>14-01-2013 13:30:00</t>
  </si>
  <si>
    <t>14-01-2013 13:40:00</t>
  </si>
  <si>
    <t>14-01-2013 13:50:00</t>
  </si>
  <si>
    <t>14-01-2013 14:00:00</t>
  </si>
  <si>
    <t>14-01-2013 14:10:00</t>
  </si>
  <si>
    <t>14-01-2013 14:20:00</t>
  </si>
  <si>
    <t>14-01-2013 14:30:00</t>
  </si>
  <si>
    <t>14-01-2013 14:40:00</t>
  </si>
  <si>
    <t>14-01-2013 14:50:00</t>
  </si>
  <si>
    <t>14-01-2013 15:00:00</t>
  </si>
  <si>
    <t>14-01-2013 15:10:00</t>
  </si>
  <si>
    <t>14-01-2013 15:20:00</t>
  </si>
  <si>
    <t>14-01-2013 15:30:00</t>
  </si>
  <si>
    <t>14-01-2013 15:40:00</t>
  </si>
  <si>
    <t>14-01-2013 15:50:00</t>
  </si>
  <si>
    <t>14-01-2013 16:00:00</t>
  </si>
  <si>
    <t>14-01-2013 16:10:00</t>
  </si>
  <si>
    <t>14-01-2013 16:20:00</t>
  </si>
  <si>
    <t>14-01-2013 16:30:00</t>
  </si>
  <si>
    <t>14-01-2013 16:40:00</t>
  </si>
  <si>
    <t>14-01-2013 16:50:00</t>
  </si>
  <si>
    <t>14-01-2013 17:00:00</t>
  </si>
  <si>
    <t>14-01-2013 17:10:00</t>
  </si>
  <si>
    <t>14-01-2013 17:20:00</t>
  </si>
  <si>
    <t>14-01-2013 17:30:00</t>
  </si>
  <si>
    <t>14-01-2013 17:40:00</t>
  </si>
  <si>
    <t>14-01-2013 17:50:00</t>
  </si>
  <si>
    <t>14-01-2013 18:00:00</t>
  </si>
  <si>
    <t>14-01-2013 18:10:00</t>
  </si>
  <si>
    <t>15-01-2013 15:10:00</t>
  </si>
  <si>
    <t>15-01-2013 15:40:00</t>
  </si>
  <si>
    <t>15-01-2013 15:50:00</t>
  </si>
  <si>
    <t>15-01-2013 16:00:00</t>
  </si>
  <si>
    <t>15-01-2013 16:10:00</t>
  </si>
  <si>
    <t>15-01-2013 16:20:00</t>
  </si>
  <si>
    <t>15-01-2013 17:50:00</t>
  </si>
  <si>
    <t>15-01-2013 18:00:00</t>
  </si>
  <si>
    <t>15-01-2013 18:10:00</t>
  </si>
  <si>
    <t>15-01-2013 18:20:00</t>
  </si>
  <si>
    <t>15-01-2013 18:40:00</t>
  </si>
  <si>
    <t>15-01-2013 19:50:00</t>
  </si>
  <si>
    <t>15-01-2013 20:00:00</t>
  </si>
  <si>
    <t>15-01-2013 20:10:00</t>
  </si>
  <si>
    <t>15-01-2013 20:20:00</t>
  </si>
  <si>
    <t>15-01-2013 20:30:00</t>
  </si>
  <si>
    <t>15-01-2013 20:40:00</t>
  </si>
  <si>
    <t>15-01-2013 20:50:00</t>
  </si>
  <si>
    <t>15-01-2013 21:40:00</t>
  </si>
  <si>
    <t>15-01-2013 21:50:00</t>
  </si>
  <si>
    <t>15-01-2013 22:00:00</t>
  </si>
  <si>
    <t>15-01-2013 22:10:00</t>
  </si>
  <si>
    <t>16-01-2013 00:20:00</t>
  </si>
  <si>
    <t>16-01-2013 07:30:00</t>
  </si>
  <si>
    <t>16-01-2013 07:50:00</t>
  </si>
  <si>
    <t>16-01-2013 08:00:00</t>
  </si>
  <si>
    <t>16-01-2013 08:10:00</t>
  </si>
  <si>
    <t>16-01-2013 10:50:00</t>
  </si>
  <si>
    <t>16-01-2013 11:00:00</t>
  </si>
  <si>
    <t>16-01-2013 11:10:00</t>
  </si>
  <si>
    <t>16-01-2013 19:20:00</t>
  </si>
  <si>
    <t>16-01-2013 19:30:00</t>
  </si>
  <si>
    <t>16-01-2013 19:40:00</t>
  </si>
  <si>
    <t>16-01-2013 19:50:00</t>
  </si>
  <si>
    <t>16-01-2013 20:20:00</t>
  </si>
  <si>
    <t>16-01-2013 20:40:00</t>
  </si>
  <si>
    <t>23-01-2013 18:40:00</t>
  </si>
  <si>
    <t>23-01-2013 18:50:00</t>
  </si>
  <si>
    <t>23-01-2013 19:00:00</t>
  </si>
  <si>
    <t>23-01-2013 19:10:00</t>
  </si>
  <si>
    <t>23-01-2013 19:30:00</t>
  </si>
  <si>
    <t>24-01-2013 02:30:00</t>
  </si>
  <si>
    <t>24-01-2013 02:40:00</t>
  </si>
  <si>
    <t>24-01-2013 02:50:00</t>
  </si>
  <si>
    <t>24-01-2013 04:00:00</t>
  </si>
  <si>
    <t>24-01-2013 04:10:00</t>
  </si>
  <si>
    <t>24-01-2013 04:20:00</t>
  </si>
  <si>
    <t>24-01-2013 04:30:00</t>
  </si>
  <si>
    <t>24-01-2013 04:40:00</t>
  </si>
  <si>
    <t>24-01-2013 04:50:00</t>
  </si>
  <si>
    <t>24-01-2013 05:00:00</t>
  </si>
  <si>
    <t>24-01-2013 05:10:00</t>
  </si>
  <si>
    <t>24-01-2013 05:20:00</t>
  </si>
  <si>
    <t>24-01-2013 05:30:00</t>
  </si>
  <si>
    <t>24-01-2013 05:40:00</t>
  </si>
  <si>
    <t>24-01-2013 05:50:00</t>
  </si>
  <si>
    <t>24-01-2013 06:00:00</t>
  </si>
  <si>
    <t>24-01-2013 06:10:00</t>
  </si>
  <si>
    <t>24-01-2013 06:20:00</t>
  </si>
  <si>
    <t>24-01-2013 06:30:00</t>
  </si>
  <si>
    <t>24-01-2013 06:40:00</t>
  </si>
  <si>
    <t>24-01-2013 06:50:00</t>
  </si>
  <si>
    <t>24-01-2013 07:00:00</t>
  </si>
  <si>
    <t>24-01-2013 07:10:00</t>
  </si>
  <si>
    <t>24-01-2013 07:20:00</t>
  </si>
  <si>
    <t>24-01-2013 07:30:00</t>
  </si>
  <si>
    <t>24-01-2013 07:40:00</t>
  </si>
  <si>
    <t>24-01-2013 07:50:00</t>
  </si>
  <si>
    <t>24-01-2013 08:00:00</t>
  </si>
  <si>
    <t>24-01-2013 08:10:00</t>
  </si>
  <si>
    <t>24-01-2013 08:20:00</t>
  </si>
  <si>
    <t>24-01-2013 08:30:00</t>
  </si>
  <si>
    <t>24-01-2013 08:40:00</t>
  </si>
  <si>
    <t>24-01-2013 08:50:00</t>
  </si>
  <si>
    <t>24-01-2013 09:00:00</t>
  </si>
  <si>
    <t>24-01-2013 09:10:00</t>
  </si>
  <si>
    <t>24-01-2013 09:20:00</t>
  </si>
  <si>
    <t>24-01-2013 09:30:00</t>
  </si>
  <si>
    <t>24-01-2013 09:40:00</t>
  </si>
  <si>
    <t>24-01-2013 09:50:00</t>
  </si>
  <si>
    <t>24-01-2013 12:40:00</t>
  </si>
  <si>
    <t>24-01-2013 12:50:00</t>
  </si>
  <si>
    <t>24-01-2013 13:00:00</t>
  </si>
  <si>
    <t>24-01-2013 13:10:00</t>
  </si>
  <si>
    <t>24-01-2013 13:20:00</t>
  </si>
  <si>
    <t>24-01-2013 13:30:00</t>
  </si>
  <si>
    <t>24-01-2013 13:40:00</t>
  </si>
  <si>
    <t>24-01-2013 13:50:00</t>
  </si>
  <si>
    <t>24-01-2013 14:00:00</t>
  </si>
  <si>
    <t>24-01-2013 14:10:00</t>
  </si>
  <si>
    <t>24-01-2013 14:20:00</t>
  </si>
  <si>
    <t>24-01-2013 14:30:00</t>
  </si>
  <si>
    <t>24-01-2013 14:40:00</t>
  </si>
  <si>
    <t>24-01-2013 14:50:00</t>
  </si>
  <si>
    <t>24-01-2013 15:00:00</t>
  </si>
  <si>
    <t>24-01-2013 15:10:00</t>
  </si>
  <si>
    <t>24-01-2013 15:20:00</t>
  </si>
  <si>
    <t>24-01-2013 15:30:00</t>
  </si>
  <si>
    <t>24-01-2013 15:40:00</t>
  </si>
  <si>
    <t>24-01-2013 15:50:00</t>
  </si>
  <si>
    <t>24-01-2013 16:00:00</t>
  </si>
  <si>
    <t>24-01-2013 16:10:00</t>
  </si>
  <si>
    <t>24-01-2013 16:20:00</t>
  </si>
  <si>
    <t>24-01-2013 16:30:00</t>
  </si>
  <si>
    <t>24-01-2013 16:40:00</t>
  </si>
  <si>
    <t>24-01-2013 17:10:00</t>
  </si>
  <si>
    <t>24-01-2013 17:20:00</t>
  </si>
  <si>
    <t>24-01-2013 17:30:00</t>
  </si>
  <si>
    <t>24-01-2013 17:40:00</t>
  </si>
  <si>
    <t>24-01-2013 17:50:00</t>
  </si>
  <si>
    <t>24-01-2013 18:00:00</t>
  </si>
  <si>
    <t>24-01-2013 18:10:00</t>
  </si>
  <si>
    <t>24-01-2013 18:20:00</t>
  </si>
  <si>
    <t>24-01-2013 18:30:00</t>
  </si>
  <si>
    <t>24-01-2013 18:40:00</t>
  </si>
  <si>
    <t>24-01-2013 18:50:00</t>
  </si>
  <si>
    <t>24-01-2013 20:40:00</t>
  </si>
  <si>
    <t>24-01-2013 20:50:00</t>
  </si>
  <si>
    <t>24-01-2013 21:00:00</t>
  </si>
  <si>
    <t>24-01-2013 21:10:00</t>
  </si>
  <si>
    <t>24-01-2013 21:20:00</t>
  </si>
  <si>
    <t>24-01-2013 21:30:00</t>
  </si>
  <si>
    <t>24-01-2013 21:40:00</t>
  </si>
  <si>
    <t>24-01-2013 21:50:00</t>
  </si>
  <si>
    <t>24-01-2013 22:00:00</t>
  </si>
  <si>
    <t>24-01-2013 22:10:00</t>
  </si>
  <si>
    <t>24-01-2013 22:20:00</t>
  </si>
  <si>
    <t>24-01-2013 22:30:00</t>
  </si>
  <si>
    <t>24-01-2013 22:40:00</t>
  </si>
  <si>
    <t>24-01-2013 22:50:00</t>
  </si>
  <si>
    <t>24-01-2013 23:00:00</t>
  </si>
  <si>
    <t>24-01-2013 23:10:00</t>
  </si>
  <si>
    <t>24-01-2013 23:20:00</t>
  </si>
  <si>
    <t>24-01-2013 23:30:00</t>
  </si>
  <si>
    <t>24-01-2013 23:40:00</t>
  </si>
  <si>
    <t>24-01-2013 23:50:00</t>
  </si>
  <si>
    <t>25-01-2013 00:00:00</t>
  </si>
  <si>
    <t>25-01-2013 00:10:00</t>
  </si>
  <si>
    <t>25-01-2013 00:20:00</t>
  </si>
  <si>
    <t>25-01-2013 00:30:00</t>
  </si>
  <si>
    <t>25-01-2013 00:40:00</t>
  </si>
  <si>
    <t>25-01-2013 00:50:00</t>
  </si>
  <si>
    <t>25-01-2013 01:00:00</t>
  </si>
  <si>
    <t>25-01-2013 01:10:00</t>
  </si>
  <si>
    <t>25-01-2013 01:20:00</t>
  </si>
  <si>
    <t>25-01-2013 01:30:00</t>
  </si>
  <si>
    <t>25-01-2013 01:40:00</t>
  </si>
  <si>
    <t>25-01-2013 01:50:00</t>
  </si>
  <si>
    <t>25-01-2013 02:00:00</t>
  </si>
  <si>
    <t>25-01-2013 02:10:00</t>
  </si>
  <si>
    <t>25-01-2013 02:20:00</t>
  </si>
  <si>
    <t>25-01-2013 02:30:00</t>
  </si>
  <si>
    <t>25-01-2013 02:40:00</t>
  </si>
  <si>
    <t>25-01-2013 02:50:00</t>
  </si>
  <si>
    <t>25-01-2013 03:00:00</t>
  </si>
  <si>
    <t>25-01-2013 03:10:00</t>
  </si>
  <si>
    <t>25-01-2013 03:20:00</t>
  </si>
  <si>
    <t>25-01-2013 03:30:00</t>
  </si>
  <si>
    <t>25-01-2013 03:40:00</t>
  </si>
  <si>
    <t>25-01-2013 03:50:00</t>
  </si>
  <si>
    <t>25-01-2013 04:00:00</t>
  </si>
  <si>
    <t>25-01-2013 04:10:00</t>
  </si>
  <si>
    <t>25-01-2013 04:20:00</t>
  </si>
  <si>
    <t>25-01-2013 04:30:00</t>
  </si>
  <si>
    <t>25-01-2013 04:40:00</t>
  </si>
  <si>
    <t>25-01-2013 04:50:00</t>
  </si>
  <si>
    <t>25-01-2013 05:00:00</t>
  </si>
  <si>
    <t>25-01-2013 05:10:00</t>
  </si>
  <si>
    <t>25-01-2013 05:20:00</t>
  </si>
  <si>
    <t>25-01-2013 05:30:00</t>
  </si>
  <si>
    <t>25-01-2013 05:40:00</t>
  </si>
  <si>
    <t>25-01-2013 05:50:00</t>
  </si>
  <si>
    <t>25-01-2013 06:00:00</t>
  </si>
  <si>
    <t>25-01-2013 06:10:00</t>
  </si>
  <si>
    <t>25-01-2013 06:20:00</t>
  </si>
  <si>
    <t>25-01-2013 06:30:00</t>
  </si>
  <si>
    <t>25-01-2013 06:40:00</t>
  </si>
  <si>
    <t>25-01-2013 06:50:00</t>
  </si>
  <si>
    <t>25-01-2013 07:00:00</t>
  </si>
  <si>
    <t>25-01-2013 07:10:00</t>
  </si>
  <si>
    <t>25-01-2013 07:20:00</t>
  </si>
  <si>
    <t>25-01-2013 07:30:00</t>
  </si>
  <si>
    <t>25-01-2013 07:40:00</t>
  </si>
  <si>
    <t>25-01-2013 07:50:00</t>
  </si>
  <si>
    <t>25-01-2013 08:00:00</t>
  </si>
  <si>
    <t>25-01-2013 08:10:00</t>
  </si>
  <si>
    <t>25-01-2013 08:20:00</t>
  </si>
  <si>
    <t>25-01-2013 08:30:00</t>
  </si>
  <si>
    <t>25-01-2013 08:40:00</t>
  </si>
  <si>
    <t>25-01-2013 08:50:00</t>
  </si>
  <si>
    <t>25-01-2013 09:00:00</t>
  </si>
  <si>
    <t>25-01-2013 09:10:00</t>
  </si>
  <si>
    <t>25-01-2013 09:20:00</t>
  </si>
  <si>
    <t>25-01-2013 09:30:00</t>
  </si>
  <si>
    <t>25-01-2013 09:40:00</t>
  </si>
  <si>
    <t>25-01-2013 09:50:00</t>
  </si>
  <si>
    <t>25-01-2013 10:00:00</t>
  </si>
  <si>
    <t>25-01-2013 10:10:00</t>
  </si>
  <si>
    <t>25-01-2013 10:20:00</t>
  </si>
  <si>
    <t>25-01-2013 10:30:00</t>
  </si>
  <si>
    <t>25-01-2013 10:40:00</t>
  </si>
  <si>
    <t>25-01-2013 10:50:00</t>
  </si>
  <si>
    <t>25-01-2013 11:00:00</t>
  </si>
  <si>
    <t>25-01-2013 11:10:00</t>
  </si>
  <si>
    <t>25-01-2013 11:20:00</t>
  </si>
  <si>
    <t>25-01-2013 11:30:00</t>
  </si>
  <si>
    <t>25-01-2013 11:40:00</t>
  </si>
  <si>
    <t>25-01-2013 11:50:00</t>
  </si>
  <si>
    <t>25-01-2013 12:00:00</t>
  </si>
  <si>
    <t>25-01-2013 12:10:00</t>
  </si>
  <si>
    <t>25-01-2013 12:20:00</t>
  </si>
  <si>
    <t>25-01-2013 12:30:00</t>
  </si>
  <si>
    <t>25-01-2013 12:40:00</t>
  </si>
  <si>
    <t>25-01-2013 12:50:00</t>
  </si>
  <si>
    <t>25-01-2013 13:00:00</t>
  </si>
  <si>
    <t>25-01-2013 13:10:00</t>
  </si>
  <si>
    <t>25-01-2013 13:20:00</t>
  </si>
  <si>
    <t>25-01-2013 13:30:00</t>
  </si>
  <si>
    <t>25-01-2013 13:40:00</t>
  </si>
  <si>
    <t>25-01-2013 13:50:00</t>
  </si>
  <si>
    <t>25-01-2013 14:00:00</t>
  </si>
  <si>
    <t>25-01-2013 14:10:00</t>
  </si>
  <si>
    <t>25-01-2013 14:20:00</t>
  </si>
  <si>
    <t>25-01-2013 14:30:00</t>
  </si>
  <si>
    <t>25-01-2013 14:40:00</t>
  </si>
  <si>
    <t>25-01-2013 14:50:00</t>
  </si>
  <si>
    <t>25-01-2013 15:00:00</t>
  </si>
  <si>
    <t>25-01-2013 15:10:00</t>
  </si>
  <si>
    <t>25-01-2013 15:20:00</t>
  </si>
  <si>
    <t>25-01-2013 15:30:00</t>
  </si>
  <si>
    <t>25-01-2013 15:40:00</t>
  </si>
  <si>
    <t>25-01-2013 15:50:00</t>
  </si>
  <si>
    <t>25-01-2013 16:00:00</t>
  </si>
  <si>
    <t>25-01-2013 16:10:00</t>
  </si>
  <si>
    <t>25-01-2013 16:20:00</t>
  </si>
  <si>
    <t>25-01-2013 16:30:00</t>
  </si>
  <si>
    <t>25-01-2013 16:40:00</t>
  </si>
  <si>
    <t>25-01-2013 16:50:00</t>
  </si>
  <si>
    <t>25-01-2013 17:00:00</t>
  </si>
  <si>
    <t>25-01-2013 17:10:00</t>
  </si>
  <si>
    <t>25-01-2013 17:20:00</t>
  </si>
  <si>
    <t>25-01-2013 17:30:00</t>
  </si>
  <si>
    <t>25-01-2013 17:40:00</t>
  </si>
  <si>
    <t>25-01-2013 17:50:00</t>
  </si>
  <si>
    <t>25-01-2013 18:00:00</t>
  </si>
  <si>
    <t>25-01-2013 18:10:00</t>
  </si>
  <si>
    <t>25-01-2013 18:20:00</t>
  </si>
  <si>
    <t>25-01-2013 18:30:00</t>
  </si>
  <si>
    <t>25-01-2013 18:40:00</t>
  </si>
  <si>
    <t>25-01-2013 18:50:00</t>
  </si>
  <si>
    <t>25-01-2013 19:00:00</t>
  </si>
  <si>
    <t>25-01-2013 19:10:00</t>
  </si>
  <si>
    <t>25-01-2013 19:20:00</t>
  </si>
  <si>
    <t>25-01-2013 19:30:00</t>
  </si>
  <si>
    <t>25-01-2013 19:40:00</t>
  </si>
  <si>
    <t>25-01-2013 19:50:00</t>
  </si>
  <si>
    <t>25-01-2013 20:00:00</t>
  </si>
  <si>
    <t>25-01-2013 20:10:00</t>
  </si>
  <si>
    <t>25-01-2013 20:20:00</t>
  </si>
  <si>
    <t>25-01-2013 20:30:00</t>
  </si>
  <si>
    <t>25-01-2013 20:40:00</t>
  </si>
  <si>
    <t>25-01-2013 20:50:00</t>
  </si>
  <si>
    <t>25-01-2013 21:00:00</t>
  </si>
  <si>
    <t>25-01-2013 21:10:00</t>
  </si>
  <si>
    <t>25-01-2013 21:20:00</t>
  </si>
  <si>
    <t>25-01-2013 21:30:00</t>
  </si>
  <si>
    <t>25-01-2013 21:40:00</t>
  </si>
  <si>
    <t>25-01-2013 21:50:00</t>
  </si>
  <si>
    <t>25-01-2013 22:00:00</t>
  </si>
  <si>
    <t>25-01-2013 22:10:00</t>
  </si>
  <si>
    <t>25-01-2013 22:20:00</t>
  </si>
  <si>
    <t>25-01-2013 22:30:00</t>
  </si>
  <si>
    <t>25-01-2013 22:40:00</t>
  </si>
  <si>
    <t>25-01-2013 22:50:00</t>
  </si>
  <si>
    <t>25-01-2013 23:00:00</t>
  </si>
  <si>
    <t>25-01-2013 23:10:00</t>
  </si>
  <si>
    <t>25-01-2013 23:20:00</t>
  </si>
  <si>
    <t>25-01-2013 23:30:00</t>
  </si>
  <si>
    <t>25-01-2013 23:40:00</t>
  </si>
  <si>
    <t>25-01-2013 23:50:00</t>
  </si>
  <si>
    <t>26-01-2013 00:00:00</t>
  </si>
  <si>
    <t>26-01-2013 00:10:00</t>
  </si>
  <si>
    <t>26-01-2013 00:20:00</t>
  </si>
  <si>
    <t>26-01-2013 00:30:00</t>
  </si>
  <si>
    <t>26-01-2013 00:40:00</t>
  </si>
  <si>
    <t>26-01-2013 00:50:00</t>
  </si>
  <si>
    <t>26-01-2013 01:00:00</t>
  </si>
  <si>
    <t>26-01-2013 01:10:00</t>
  </si>
  <si>
    <t>26-01-2013 01:20:00</t>
  </si>
  <si>
    <t>26-01-2013 01:30:00</t>
  </si>
  <si>
    <t>26-01-2013 01:40:00</t>
  </si>
  <si>
    <t>26-01-2013 01:50:00</t>
  </si>
  <si>
    <t>26-01-2013 02:00:00</t>
  </si>
  <si>
    <t>26-01-2013 02:10:00</t>
  </si>
  <si>
    <t>26-01-2013 02:20:00</t>
  </si>
  <si>
    <t>26-01-2013 02:30:00</t>
  </si>
  <si>
    <t>26-01-2013 02:40:00</t>
  </si>
  <si>
    <t>26-01-2013 02:50:00</t>
  </si>
  <si>
    <t>26-01-2013 03:00:00</t>
  </si>
  <si>
    <t>26-01-2013 03:10:00</t>
  </si>
  <si>
    <t>26-01-2013 03:20:00</t>
  </si>
  <si>
    <t>26-01-2013 03:30:00</t>
  </si>
  <si>
    <t>26-01-2013 03:40:00</t>
  </si>
  <si>
    <t>26-01-2013 03:50:00</t>
  </si>
  <si>
    <t>26-01-2013 04:00:00</t>
  </si>
  <si>
    <t>26-01-2013 04:10:00</t>
  </si>
  <si>
    <t>26-01-2013 04:20:00</t>
  </si>
  <si>
    <t>26-01-2013 04:30:00</t>
  </si>
  <si>
    <t>26-01-2013 04:40:00</t>
  </si>
  <si>
    <t>26-01-2013 04:50:00</t>
  </si>
  <si>
    <t>26-01-2013 05:00:00</t>
  </si>
  <si>
    <t>26-01-2013 05:10:00</t>
  </si>
  <si>
    <t>26-01-2013 05:20:00</t>
  </si>
  <si>
    <t>26-01-2013 05:30:00</t>
  </si>
  <si>
    <t>26-01-2013 05:40:00</t>
  </si>
  <si>
    <t>26-01-2013 05:50:00</t>
  </si>
  <si>
    <t>26-01-2013 06:00:00</t>
  </si>
  <si>
    <t>26-01-2013 06:10:00</t>
  </si>
  <si>
    <t>26-01-2013 06:20:00</t>
  </si>
  <si>
    <t>26-01-2013 06:30:00</t>
  </si>
  <si>
    <t>26-01-2013 06:40:00</t>
  </si>
  <si>
    <t>26-01-2013 06:50:00</t>
  </si>
  <si>
    <t>26-01-2013 07:00:00</t>
  </si>
  <si>
    <t>26-01-2013 07:10:00</t>
  </si>
  <si>
    <t>26-01-2013 07:20:00</t>
  </si>
  <si>
    <t>26-01-2013 07:30:00</t>
  </si>
  <si>
    <t>26-01-2013 07:40:00</t>
  </si>
  <si>
    <t>26-01-2013 07:50:00</t>
  </si>
  <si>
    <t>26-01-2013 08:00:00</t>
  </si>
  <si>
    <t>26-01-2013 08:10:00</t>
  </si>
  <si>
    <t>26-01-2013 08:20:00</t>
  </si>
  <si>
    <t>26-01-2013 08:30:00</t>
  </si>
  <si>
    <t>26-01-2013 08:40:00</t>
  </si>
  <si>
    <t>26-01-2013 08:50:00</t>
  </si>
  <si>
    <t>26-01-2013 09:00:00</t>
  </si>
  <si>
    <t>26-01-2013 09:10:00</t>
  </si>
  <si>
    <t>26-01-2013 09:20:00</t>
  </si>
  <si>
    <t>26-01-2013 09:30:00</t>
  </si>
  <si>
    <t>26-01-2013 09:40:00</t>
  </si>
  <si>
    <t>26-01-2013 09:50:00</t>
  </si>
  <si>
    <t>26-01-2013 10:00:00</t>
  </si>
  <si>
    <t>26-01-2013 10:10:00</t>
  </si>
  <si>
    <t>26-01-2013 10:20:00</t>
  </si>
  <si>
    <t>26-01-2013 10:30:00</t>
  </si>
  <si>
    <t>26-01-2013 10:40:00</t>
  </si>
  <si>
    <t>26-01-2013 10:50:00</t>
  </si>
  <si>
    <t>26-01-2013 11:00:00</t>
  </si>
  <si>
    <t>26-01-2013 11:10:00</t>
  </si>
  <si>
    <t>26-01-2013 11:20:00</t>
  </si>
  <si>
    <t>26-01-2013 11:30:00</t>
  </si>
  <si>
    <t>26-01-2013 11:40:00</t>
  </si>
  <si>
    <t>26-01-2013 11:50:00</t>
  </si>
  <si>
    <t>26-01-2013 12:00:00</t>
  </si>
  <si>
    <t>26-01-2013 12:10:00</t>
  </si>
  <si>
    <t>26-01-2013 12:20:00</t>
  </si>
  <si>
    <t>26-01-2013 12:30:00</t>
  </si>
  <si>
    <t>26-01-2013 12:40:00</t>
  </si>
  <si>
    <t>26-01-2013 12:50:00</t>
  </si>
  <si>
    <t>26-01-2013 13:00:00</t>
  </si>
  <si>
    <t>26-01-2013 13:10:00</t>
  </si>
  <si>
    <t>26-01-2013 13:20:00</t>
  </si>
  <si>
    <t>26-01-2013 13:30:00</t>
  </si>
  <si>
    <t>26-01-2013 13:40:00</t>
  </si>
  <si>
    <t>26-01-2013 13:50:00</t>
  </si>
  <si>
    <t>26-01-2013 14:00:00</t>
  </si>
  <si>
    <t>26-01-2013 14:10:00</t>
  </si>
  <si>
    <t>26-01-2013 14:20:00</t>
  </si>
  <si>
    <t>26-01-2013 14:30:00</t>
  </si>
  <si>
    <t>26-01-2013 14:40:00</t>
  </si>
  <si>
    <t>26-01-2013 14:50:00</t>
  </si>
  <si>
    <t>26-01-2013 15:00:00</t>
  </si>
  <si>
    <t>26-01-2013 15:10:00</t>
  </si>
  <si>
    <t>26-01-2013 15:20:00</t>
  </si>
  <si>
    <t>26-01-2013 15:30:00</t>
  </si>
  <si>
    <t>26-01-2013 15:40:00</t>
  </si>
  <si>
    <t>26-01-2013 15:50:00</t>
  </si>
  <si>
    <t>26-01-2013 16:00:00</t>
  </si>
  <si>
    <t>26-01-2013 16:10:00</t>
  </si>
  <si>
    <t>26-01-2013 16:20:00</t>
  </si>
  <si>
    <t>26-01-2013 16:30:00</t>
  </si>
  <si>
    <t>26-01-2013 16:40:00</t>
  </si>
  <si>
    <t>26-01-2013 16:50:00</t>
  </si>
  <si>
    <t>26-01-2013 17:00:00</t>
  </si>
  <si>
    <t>26-01-2013 17:10:00</t>
  </si>
  <si>
    <t>26-01-2013 17:20:00</t>
  </si>
  <si>
    <t>26-01-2013 17:30:00</t>
  </si>
  <si>
    <t>26-01-2013 17:40:00</t>
  </si>
  <si>
    <t>26-01-2013 17:50:00</t>
  </si>
  <si>
    <t>26-01-2013 18:00:00</t>
  </si>
  <si>
    <t>26-01-2013 18:10:00</t>
  </si>
  <si>
    <t>26-01-2013 18:20:00</t>
  </si>
  <si>
    <t>26-01-2013 18:30:00</t>
  </si>
  <si>
    <t>26-01-2013 18:40:00</t>
  </si>
  <si>
    <t>26-01-2013 18:50:00</t>
  </si>
  <si>
    <t>26-01-2013 19:00:00</t>
  </si>
  <si>
    <t>26-01-2013 19:10:00</t>
  </si>
  <si>
    <t>26-01-2013 19:20:00</t>
  </si>
  <si>
    <t>26-01-2013 19:30:00</t>
  </si>
  <si>
    <t>26-01-2013 19:40:00</t>
  </si>
  <si>
    <t>26-01-2013 19:50:00</t>
  </si>
  <si>
    <t>26-01-2013 20:00:00</t>
  </si>
  <si>
    <t>26-01-2013 20:10:00</t>
  </si>
  <si>
    <t>26-01-2013 20:20:00</t>
  </si>
  <si>
    <t>26-01-2013 20:30:00</t>
  </si>
  <si>
    <t>26-01-2013 20:40:00</t>
  </si>
  <si>
    <t>26-01-2013 20:50:00</t>
  </si>
  <si>
    <t>26-01-2013 21:00:00</t>
  </si>
  <si>
    <t>26-01-2013 21:10:00</t>
  </si>
  <si>
    <t>26-01-2013 21:20:00</t>
  </si>
  <si>
    <t>26-01-2013 21:30:00</t>
  </si>
  <si>
    <t>26-01-2013 21:40:00</t>
  </si>
  <si>
    <t>26-01-2013 21:50:00</t>
  </si>
  <si>
    <t>26-01-2013 22:00:00</t>
  </si>
  <si>
    <t>26-01-2013 22:10:00</t>
  </si>
  <si>
    <t>26-01-2013 22:20:00</t>
  </si>
  <si>
    <t>26-01-2013 22:30:00</t>
  </si>
  <si>
    <t>26-01-2013 22:40:00</t>
  </si>
  <si>
    <t>26-01-2013 22:50:00</t>
  </si>
  <si>
    <t>26-01-2013 23:00:00</t>
  </si>
  <si>
    <t>26-01-2013 23:10:00</t>
  </si>
  <si>
    <t>26-01-2013 23:20:00</t>
  </si>
  <si>
    <t>26-01-2013 23:30:00</t>
  </si>
  <si>
    <t>26-01-2013 23:40:00</t>
  </si>
  <si>
    <t>26-01-2013 23:50:00</t>
  </si>
  <si>
    <t>27-01-2013 00:00:00</t>
  </si>
  <si>
    <t>27-01-2013 00:10:00</t>
  </si>
  <si>
    <t>27-01-2013 00:20:00</t>
  </si>
  <si>
    <t>27-01-2013 00:30:00</t>
  </si>
  <si>
    <t>27-01-2013 00:40:00</t>
  </si>
  <si>
    <t>27-01-2013 00:50:00</t>
  </si>
  <si>
    <t>27-01-2013 01:00:00</t>
  </si>
  <si>
    <t>27-01-2013 01:10:00</t>
  </si>
  <si>
    <t>27-01-2013 01:20:00</t>
  </si>
  <si>
    <t>27-01-2013 01:30:00</t>
  </si>
  <si>
    <t>27-01-2013 01:40:00</t>
  </si>
  <si>
    <t>27-01-2013 01:50:00</t>
  </si>
  <si>
    <t>27-01-2013 02:00:00</t>
  </si>
  <si>
    <t>27-01-2013 02:10:00</t>
  </si>
  <si>
    <t>27-01-2013 02:20:00</t>
  </si>
  <si>
    <t>27-01-2013 02:30:00</t>
  </si>
  <si>
    <t>27-01-2013 02:40:00</t>
  </si>
  <si>
    <t>27-01-2013 02:50:00</t>
  </si>
  <si>
    <t>27-01-2013 03:00:00</t>
  </si>
  <si>
    <t>27-01-2013 03:10:00</t>
  </si>
  <si>
    <t>27-01-2013 03:20:00</t>
  </si>
  <si>
    <t>27-01-2013 03:30:00</t>
  </si>
  <si>
    <t>27-01-2013 03:40:00</t>
  </si>
  <si>
    <t>27-01-2013 03:50:00</t>
  </si>
  <si>
    <t>27-01-2013 04:00:00</t>
  </si>
  <si>
    <t>27-01-2013 04:10:00</t>
  </si>
  <si>
    <t>27-01-2013 04:20:00</t>
  </si>
  <si>
    <t>27-01-2013 04:30:00</t>
  </si>
  <si>
    <t>27-01-2013 04:40:00</t>
  </si>
  <si>
    <t>27-01-2013 04:50:00</t>
  </si>
  <si>
    <t>27-01-2013 05:00:00</t>
  </si>
  <si>
    <t>27-01-2013 05:10:00</t>
  </si>
  <si>
    <t>27-01-2013 05:20:00</t>
  </si>
  <si>
    <t>27-01-2013 05:40:00</t>
  </si>
  <si>
    <t>27-01-2013 06:00:00</t>
  </si>
  <si>
    <t>27-01-2013 06:10:00</t>
  </si>
  <si>
    <t>27-01-2013 06:20:00</t>
  </si>
  <si>
    <t>27-01-2013 07:20:00</t>
  </si>
  <si>
    <t>27-01-2013 07:30:00</t>
  </si>
  <si>
    <t>27-01-2013 07:40:00</t>
  </si>
  <si>
    <t>27-01-2013 07:50:00</t>
  </si>
  <si>
    <t>27-01-2013 08:00:00</t>
  </si>
  <si>
    <t>27-01-2013 08:10:00</t>
  </si>
  <si>
    <t>27-01-2013 08:20:00</t>
  </si>
  <si>
    <t>27-01-2013 08:30:00</t>
  </si>
  <si>
    <t>27-01-2013 08:40:00</t>
  </si>
  <si>
    <t>27-01-2013 08:50:00</t>
  </si>
  <si>
    <t>27-01-2013 09:00:00</t>
  </si>
  <si>
    <t>27-01-2013 09:10:00</t>
  </si>
  <si>
    <t>27-01-2013 09:20:00</t>
  </si>
  <si>
    <t>27-01-2013 09:30:00</t>
  </si>
  <si>
    <t>27-01-2013 09:40:00</t>
  </si>
  <si>
    <t>27-01-2013 10:00:00</t>
  </si>
  <si>
    <t>27-01-2013 10:10:00</t>
  </si>
  <si>
    <t>27-01-2013 10:20:00</t>
  </si>
  <si>
    <t>27-01-2013 10:40:00</t>
  </si>
  <si>
    <t>27-01-2013 10:50:00</t>
  </si>
  <si>
    <t>27-01-2013 11:00:00</t>
  </si>
  <si>
    <t>27-01-2013 11:10:00</t>
  </si>
  <si>
    <t>27-01-2013 11:20:00</t>
  </si>
  <si>
    <t>27-01-2013 11:30:00</t>
  </si>
  <si>
    <t>27-01-2013 11:40:00</t>
  </si>
  <si>
    <t>27-01-2013 11:50:00</t>
  </si>
  <si>
    <t>27-01-2013 12:00:00</t>
  </si>
  <si>
    <t>27-01-2013 12:10:00</t>
  </si>
  <si>
    <t>27-01-2013 12:20:00</t>
  </si>
  <si>
    <t>27-01-2013 12:30:00</t>
  </si>
  <si>
    <t>27-01-2013 12:40:00</t>
  </si>
  <si>
    <t>27-01-2013 12:50:00</t>
  </si>
  <si>
    <t>27-01-2013 13:00:00</t>
  </si>
  <si>
    <t>27-01-2013 13:10:00</t>
  </si>
  <si>
    <t>27-01-2013 13:20:00</t>
  </si>
  <si>
    <t>27-01-2013 13:30:00</t>
  </si>
  <si>
    <t>27-01-2013 13:40:00</t>
  </si>
  <si>
    <t>27-01-2013 13:50:00</t>
  </si>
  <si>
    <t>27-01-2013 14:00:00</t>
  </si>
  <si>
    <t>27-01-2013 14:10:00</t>
  </si>
  <si>
    <t>27-01-2013 14:20:00</t>
  </si>
  <si>
    <t>27-01-2013 14:30:00</t>
  </si>
  <si>
    <t>27-01-2013 14:40:00</t>
  </si>
  <si>
    <t>27-01-2013 14:50:00</t>
  </si>
  <si>
    <t>27-01-2013 15:00:00</t>
  </si>
  <si>
    <t>27-01-2013 15:10:00</t>
  </si>
  <si>
    <t>27-01-2013 15:20:00</t>
  </si>
  <si>
    <t>27-01-2013 15:30:00</t>
  </si>
  <si>
    <t>27-01-2013 15:40:00</t>
  </si>
  <si>
    <t>27-01-2013 15:50:00</t>
  </si>
  <si>
    <t>27-01-2013 16:00:00</t>
  </si>
  <si>
    <t>27-01-2013 16:10:00</t>
  </si>
  <si>
    <t>27-01-2013 16:20:00</t>
  </si>
  <si>
    <t>27-01-2013 16:30:00</t>
  </si>
  <si>
    <t>27-01-2013 16:40:00</t>
  </si>
  <si>
    <t>27-01-2013 16:50:00</t>
  </si>
  <si>
    <t>27-01-2013 17:00:00</t>
  </si>
  <si>
    <t>27-01-2013 17:10:00</t>
  </si>
  <si>
    <t>27-01-2013 17:20:00</t>
  </si>
  <si>
    <t>27-01-2013 17:30:00</t>
  </si>
  <si>
    <t>27-01-2013 17:40:00</t>
  </si>
  <si>
    <t>27-01-2013 17:50:00</t>
  </si>
  <si>
    <t>27-01-2013 18:00:00</t>
  </si>
  <si>
    <t>27-01-2013 18:10:00</t>
  </si>
  <si>
    <t>27-01-2013 18:20:00</t>
  </si>
  <si>
    <t>27-01-2013 18:30:00</t>
  </si>
  <si>
    <t>27-01-2013 18:40:00</t>
  </si>
  <si>
    <t>27-01-2013 18:50:00</t>
  </si>
  <si>
    <t>27-01-2013 19:00:00</t>
  </si>
  <si>
    <t>27-01-2013 19:10:00</t>
  </si>
  <si>
    <t>27-01-2013 19:20:00</t>
  </si>
  <si>
    <t>27-01-2013 19:30:00</t>
  </si>
  <si>
    <t>27-01-2013 19:40:00</t>
  </si>
  <si>
    <t>27-01-2013 19:50:00</t>
  </si>
  <si>
    <t>27-01-2013 20:00:00</t>
  </si>
  <si>
    <t>27-01-2013 20:10:00</t>
  </si>
  <si>
    <t>27-01-2013 20:20:00</t>
  </si>
  <si>
    <t>27-01-2013 20:30:00</t>
  </si>
  <si>
    <t>27-01-2013 20:40:00</t>
  </si>
  <si>
    <t>27-01-2013 20:50:00</t>
  </si>
  <si>
    <t>27-01-2013 21:00:00</t>
  </si>
  <si>
    <t>27-01-2013 21:10:00</t>
  </si>
  <si>
    <t>27-01-2013 21:20:00</t>
  </si>
  <si>
    <t>27-01-2013 21:30:00</t>
  </si>
  <si>
    <t>27-01-2013 21:40:00</t>
  </si>
  <si>
    <t>27-01-2013 21:50:00</t>
  </si>
  <si>
    <t>27-01-2013 22:00:00</t>
  </si>
  <si>
    <t>27-01-2013 22:10:00</t>
  </si>
  <si>
    <t>27-01-2013 22:20:00</t>
  </si>
  <si>
    <t>27-01-2013 22:30:00</t>
  </si>
  <si>
    <t>27-01-2013 22:40:00</t>
  </si>
  <si>
    <t>27-01-2013 22:50:00</t>
  </si>
  <si>
    <t>27-01-2013 23:00:00</t>
  </si>
  <si>
    <t>27-01-2013 23:10:00</t>
  </si>
  <si>
    <t>27-01-2013 23:20:00</t>
  </si>
  <si>
    <t>27-01-2013 23:30:00</t>
  </si>
  <si>
    <t>27-01-2013 23:40:00</t>
  </si>
  <si>
    <t>27-01-2013 23:50:00</t>
  </si>
  <si>
    <t>28-01-2013 00:00:00</t>
  </si>
  <si>
    <t>28-01-2013 00:10:00</t>
  </si>
  <si>
    <t>28-01-2013 00:20:00</t>
  </si>
  <si>
    <t>28-01-2013 00:30:00</t>
  </si>
  <si>
    <t>28-01-2013 00:40:00</t>
  </si>
  <si>
    <t>28-01-2013 00:50:00</t>
  </si>
  <si>
    <t>28-01-2013 01:00:00</t>
  </si>
  <si>
    <t>28-01-2013 01:10:00</t>
  </si>
  <si>
    <t>28-01-2013 01:20:00</t>
  </si>
  <si>
    <t>28-01-2013 01:30:00</t>
  </si>
  <si>
    <t>28-01-2013 01:40:00</t>
  </si>
  <si>
    <t>28-01-2013 01:50:00</t>
  </si>
  <si>
    <t>28-01-2013 02:00:00</t>
  </si>
  <si>
    <t>28-01-2013 02:10:00</t>
  </si>
  <si>
    <t>28-01-2013 02:20:00</t>
  </si>
  <si>
    <t>28-01-2013 02:30:00</t>
  </si>
  <si>
    <t>28-01-2013 02:40:00</t>
  </si>
  <si>
    <t>28-01-2013 02:50:00</t>
  </si>
  <si>
    <t>28-01-2013 03:00:00</t>
  </si>
  <si>
    <t>28-01-2013 03:10:00</t>
  </si>
  <si>
    <t>28-01-2013 03:20:00</t>
  </si>
  <si>
    <t>28-01-2013 03:30:00</t>
  </si>
  <si>
    <t>28-01-2013 03:40:00</t>
  </si>
  <si>
    <t>28-01-2013 03:50:00</t>
  </si>
  <si>
    <t>28-01-2013 04:00:00</t>
  </si>
  <si>
    <t>28-01-2013 04:10:00</t>
  </si>
  <si>
    <t>28-01-2013 04:20:00</t>
  </si>
  <si>
    <t>28-01-2013 04:30:00</t>
  </si>
  <si>
    <t>28-01-2013 04:40:00</t>
  </si>
  <si>
    <t>28-01-2013 04:50:00</t>
  </si>
  <si>
    <t>28-01-2013 05:00:00</t>
  </si>
  <si>
    <t>28-01-2013 05:10:00</t>
  </si>
  <si>
    <t>28-01-2013 05:20:00</t>
  </si>
  <si>
    <t>28-01-2013 05:30:00</t>
  </si>
  <si>
    <t>28-01-2013 05:40:00</t>
  </si>
  <si>
    <t>28-01-2013 05:50:00</t>
  </si>
  <si>
    <t>28-01-2013 06:00:00</t>
  </si>
  <si>
    <t>28-01-2013 06:10:00</t>
  </si>
  <si>
    <t>28-01-2013 06:20:00</t>
  </si>
  <si>
    <t>28-01-2013 06:30:00</t>
  </si>
  <si>
    <t>28-01-2013 06:40:00</t>
  </si>
  <si>
    <t>28-01-2013 06:50:00</t>
  </si>
  <si>
    <t>28-01-2013 07:00:00</t>
  </si>
  <si>
    <t>28-01-2013 07:10:00</t>
  </si>
  <si>
    <t>28-01-2013 07:20:00</t>
  </si>
  <si>
    <t>28-01-2013 07:30:00</t>
  </si>
  <si>
    <t>28-01-2013 07:40:00</t>
  </si>
  <si>
    <t>28-01-2013 07:50:00</t>
  </si>
  <si>
    <t>28-01-2013 08:00:00</t>
  </si>
  <si>
    <t>28-01-2013 08:10:00</t>
  </si>
  <si>
    <t>28-01-2013 08:20:00</t>
  </si>
  <si>
    <t>28-01-2013 08:30:00</t>
  </si>
  <si>
    <t>28-01-2013 08:40:00</t>
  </si>
  <si>
    <t>28-01-2013 08:50:00</t>
  </si>
  <si>
    <t>28-01-2013 09:00:00</t>
  </si>
  <si>
    <t>28-01-2013 09:10:00</t>
  </si>
  <si>
    <t>28-01-2013 09:20:00</t>
  </si>
  <si>
    <t>28-01-2013 09:30:00</t>
  </si>
  <si>
    <t>28-01-2013 09:40:00</t>
  </si>
  <si>
    <t>28-01-2013 09:50:00</t>
  </si>
  <si>
    <t>28-01-2013 10:00:00</t>
  </si>
  <si>
    <t>28-01-2013 10:10:00</t>
  </si>
  <si>
    <t>28-01-2013 10:20:00</t>
  </si>
  <si>
    <t>28-01-2013 10:30:00</t>
  </si>
  <si>
    <t>28-01-2013 10:40:00</t>
  </si>
  <si>
    <t>28-01-2013 10:50:00</t>
  </si>
  <si>
    <t>28-01-2013 11:00:00</t>
  </si>
  <si>
    <t>28-01-2013 11:10:00</t>
  </si>
  <si>
    <t>28-01-2013 11:20:00</t>
  </si>
  <si>
    <t>28-01-2013 11:30:00</t>
  </si>
  <si>
    <t>28-01-2013 11:40:00</t>
  </si>
  <si>
    <t>28-01-2013 11:50:00</t>
  </si>
  <si>
    <t>28-01-2013 12:00:00</t>
  </si>
  <si>
    <t>28-01-2013 12:10:00</t>
  </si>
  <si>
    <t>28-01-2013 12:20:00</t>
  </si>
  <si>
    <t>28-01-2013 12:30:00</t>
  </si>
  <si>
    <t>28-01-2013 12:40:00</t>
  </si>
  <si>
    <t>28-01-2013 12:50:00</t>
  </si>
  <si>
    <t>28-01-2013 13:00:00</t>
  </si>
  <si>
    <t>28-01-2013 13:10:00</t>
  </si>
  <si>
    <t>28-01-2013 13:20:00</t>
  </si>
  <si>
    <t>28-01-2013 13:30:00</t>
  </si>
  <si>
    <t>28-01-2013 13:40:00</t>
  </si>
  <si>
    <t>28-01-2013 13:50:00</t>
  </si>
  <si>
    <t>28-01-2013 14:00:00</t>
  </si>
  <si>
    <t>28-01-2013 14:10:00</t>
  </si>
  <si>
    <t>28-01-2013 14:20:00</t>
  </si>
  <si>
    <t>28-01-2013 14:30:00</t>
  </si>
  <si>
    <t>28-01-2013 14:40:00</t>
  </si>
  <si>
    <t>28-01-2013 14:50:00</t>
  </si>
  <si>
    <t>28-01-2013 15:00:00</t>
  </si>
  <si>
    <t>28-01-2013 15:10:00</t>
  </si>
  <si>
    <t>28-01-2013 15:20:00</t>
  </si>
  <si>
    <t>28-01-2013 15:30:00</t>
  </si>
  <si>
    <t>28-01-2013 15:40:00</t>
  </si>
  <si>
    <t>28-01-2013 15:50:00</t>
  </si>
  <si>
    <t>28-01-2013 16:00:00</t>
  </si>
  <si>
    <t>28-01-2013 16:10:00</t>
  </si>
  <si>
    <t>28-01-2013 16:20:00</t>
  </si>
  <si>
    <t>28-01-2013 16:30:00</t>
  </si>
  <si>
    <t>28-01-2013 16:40:00</t>
  </si>
  <si>
    <t>28-01-2013 16:50:00</t>
  </si>
  <si>
    <t>28-01-2013 17:00:00</t>
  </si>
  <si>
    <t>28-01-2013 17:10:00</t>
  </si>
  <si>
    <t>28-01-2013 17:20:00</t>
  </si>
  <si>
    <t>28-01-2013 17:30:00</t>
  </si>
  <si>
    <t>28-01-2013 17:40:00</t>
  </si>
  <si>
    <t>28-01-2013 17:50:00</t>
  </si>
  <si>
    <t>28-01-2013 18:00:00</t>
  </si>
  <si>
    <t>28-01-2013 18:10:00</t>
  </si>
  <si>
    <t>28-01-2013 18:20:00</t>
  </si>
  <si>
    <t>28-01-2013 18:30:00</t>
  </si>
  <si>
    <t>28-01-2013 18:40:00</t>
  </si>
  <si>
    <t>28-01-2013 18:50:00</t>
  </si>
  <si>
    <t>28-01-2013 19:00:00</t>
  </si>
  <si>
    <t>28-01-2013 19:10:00</t>
  </si>
  <si>
    <t>28-01-2013 19:20:00</t>
  </si>
  <si>
    <t>28-01-2013 19:30:00</t>
  </si>
  <si>
    <t>28-01-2013 19:40:00</t>
  </si>
  <si>
    <t>28-01-2013 19:50:00</t>
  </si>
  <si>
    <t>28-01-2013 20:00:00</t>
  </si>
  <si>
    <t>28-01-2013 20:10:00</t>
  </si>
  <si>
    <t>28-01-2013 20:20:00</t>
  </si>
  <si>
    <t>28-01-2013 20:30:00</t>
  </si>
  <si>
    <t>28-01-2013 20:40:00</t>
  </si>
  <si>
    <t>28-01-2013 20:50:00</t>
  </si>
  <si>
    <t>28-01-2013 21:00:00</t>
  </si>
  <si>
    <t>28-01-2013 21:10:00</t>
  </si>
  <si>
    <t>28-01-2013 21:20:00</t>
  </si>
  <si>
    <t>28-01-2013 21:30:00</t>
  </si>
  <si>
    <t>28-01-2013 21:40:00</t>
  </si>
  <si>
    <t>28-01-2013 21:50:00</t>
  </si>
  <si>
    <t>28-01-2013 22:00:00</t>
  </si>
  <si>
    <t>28-01-2013 22:10:00</t>
  </si>
  <si>
    <t>28-01-2013 22:20:00</t>
  </si>
  <si>
    <t>28-01-2013 22:30:00</t>
  </si>
  <si>
    <t>28-01-2013 22:40:00</t>
  </si>
  <si>
    <t>28-01-2013 22:50:00</t>
  </si>
  <si>
    <t>28-01-2013 23:00:00</t>
  </si>
  <si>
    <t>28-01-2013 23:10:00</t>
  </si>
  <si>
    <t>28-01-2013 23:20:00</t>
  </si>
  <si>
    <t>28-01-2013 23:30:00</t>
  </si>
  <si>
    <t>28-01-2013 23:40:00</t>
  </si>
  <si>
    <t>28-01-2013 23:50:00</t>
  </si>
  <si>
    <t>29-01-2013 00:00:00</t>
  </si>
  <si>
    <t>29-01-2013 00:10:00</t>
  </si>
  <si>
    <t>29-01-2013 00:20:00</t>
  </si>
  <si>
    <t>29-01-2013 00:30:00</t>
  </si>
  <si>
    <t>29-01-2013 00:40:00</t>
  </si>
  <si>
    <t>29-01-2013 00:50:00</t>
  </si>
  <si>
    <t>29-01-2013 01:00:00</t>
  </si>
  <si>
    <t>29-01-2013 01:10:00</t>
  </si>
  <si>
    <t>29-01-2013 01:20:00</t>
  </si>
  <si>
    <t>29-01-2013 01:30:00</t>
  </si>
  <si>
    <t>29-01-2013 01:40:00</t>
  </si>
  <si>
    <t>29-01-2013 01:50:00</t>
  </si>
  <si>
    <t>29-01-2013 02:00:00</t>
  </si>
  <si>
    <t>29-01-2013 02:10:00</t>
  </si>
  <si>
    <t>29-01-2013 02:20:00</t>
  </si>
  <si>
    <t>29-01-2013 02:30:00</t>
  </si>
  <si>
    <t>29-01-2013 02:40:00</t>
  </si>
  <si>
    <t>29-01-2013 02:50:00</t>
  </si>
  <si>
    <t>29-01-2013 03:00:00</t>
  </si>
  <si>
    <t>29-01-2013 03:10:00</t>
  </si>
  <si>
    <t>29-01-2013 03:20:00</t>
  </si>
  <si>
    <t>29-01-2013 03:30:00</t>
  </si>
  <si>
    <t>29-01-2013 03:40:00</t>
  </si>
  <si>
    <t>29-01-2013 03:50:00</t>
  </si>
  <si>
    <t>29-01-2013 04:00:00</t>
  </si>
  <si>
    <t>29-01-2013 04:10:00</t>
  </si>
  <si>
    <t>29-01-2013 04:20:00</t>
  </si>
  <si>
    <t>29-01-2013 04:30:00</t>
  </si>
  <si>
    <t>29-01-2013 04:40:00</t>
  </si>
  <si>
    <t>29-01-2013 04:50:00</t>
  </si>
  <si>
    <t>29-01-2013 05:00:00</t>
  </si>
  <si>
    <t>29-01-2013 05:10:00</t>
  </si>
  <si>
    <t>29-01-2013 05:20:00</t>
  </si>
  <si>
    <t>29-01-2013 05:30:00</t>
  </si>
  <si>
    <t>29-01-2013 05:40:00</t>
  </si>
  <si>
    <t>29-01-2013 05:50:00</t>
  </si>
  <si>
    <t>29-01-2013 06:00:00</t>
  </si>
  <si>
    <t>29-01-2013 06:10:00</t>
  </si>
  <si>
    <t>29-01-2013 06:20:00</t>
  </si>
  <si>
    <t>29-01-2013 06:30:00</t>
  </si>
  <si>
    <t>29-01-2013 06:40:00</t>
  </si>
  <si>
    <t>29-01-2013 06:50:00</t>
  </si>
  <si>
    <t>29-01-2013 07:00:00</t>
  </si>
  <si>
    <t>29-01-2013 07:10:00</t>
  </si>
  <si>
    <t>29-01-2013 07:20:00</t>
  </si>
  <si>
    <t>29-01-2013 07:30:00</t>
  </si>
  <si>
    <t>29-01-2013 07:40:00</t>
  </si>
  <si>
    <t>29-01-2013 07:50:00</t>
  </si>
  <si>
    <t>29-01-2013 08:00:00</t>
  </si>
  <si>
    <t>29-01-2013 08:10:00</t>
  </si>
  <si>
    <t>29-01-2013 08:20:00</t>
  </si>
  <si>
    <t>29-01-2013 08:30:00</t>
  </si>
  <si>
    <t>29-01-2013 08:40:00</t>
  </si>
  <si>
    <t>29-01-2013 08:50:00</t>
  </si>
  <si>
    <t>29-01-2013 09:00:00</t>
  </si>
  <si>
    <t>29-01-2013 09:10:00</t>
  </si>
  <si>
    <t>29-01-2013 09:20:00</t>
  </si>
  <si>
    <t>29-01-2013 09:30:00</t>
  </si>
  <si>
    <t>29-01-2013 09:40:00</t>
  </si>
  <si>
    <t>29-01-2013 09:50:00</t>
  </si>
  <si>
    <t>29-01-2013 10:00:00</t>
  </si>
  <si>
    <t>29-01-2013 10:10:00</t>
  </si>
  <si>
    <t>29-01-2013 10:20:00</t>
  </si>
  <si>
    <t>29-01-2013 10:30:00</t>
  </si>
  <si>
    <t>29-01-2013 10:40:00</t>
  </si>
  <si>
    <t>29-01-2013 10:50:00</t>
  </si>
  <si>
    <t>29-01-2013 11:00:00</t>
  </si>
  <si>
    <t>29-01-2013 11:10:00</t>
  </si>
  <si>
    <t>29-01-2013 11:20:00</t>
  </si>
  <si>
    <t>29-01-2013 11:30:00</t>
  </si>
  <si>
    <t>29-01-2013 11:40:00</t>
  </si>
  <si>
    <t>29-01-2013 11:50:00</t>
  </si>
  <si>
    <t>29-01-2013 12:00:00</t>
  </si>
  <si>
    <t>29-01-2013 12:10:00</t>
  </si>
  <si>
    <t>29-01-2013 12:20:00</t>
  </si>
  <si>
    <t>29-01-2013 12:30:00</t>
  </si>
  <si>
    <t>29-01-2013 12:40:00</t>
  </si>
  <si>
    <t>29-01-2013 12:50:00</t>
  </si>
  <si>
    <t>29-01-2013 13:00:00</t>
  </si>
  <si>
    <t>29-01-2013 13:10:00</t>
  </si>
  <si>
    <t>29-01-2013 13:20:00</t>
  </si>
  <si>
    <t>29-01-2013 13:30:00</t>
  </si>
  <si>
    <t>29-01-2013 13:40:00</t>
  </si>
  <si>
    <t>29-01-2013 13:50:00</t>
  </si>
  <si>
    <t>29-01-2013 14:00:00</t>
  </si>
  <si>
    <t>29-01-2013 14:10:00</t>
  </si>
  <si>
    <t>29-01-2013 14:20:00</t>
  </si>
  <si>
    <t>29-01-2013 14:30:00</t>
  </si>
  <si>
    <t>29-01-2013 14:40:00</t>
  </si>
  <si>
    <t>29-01-2013 14:50:00</t>
  </si>
  <si>
    <t>29-01-2013 15:00:00</t>
  </si>
  <si>
    <t>29-01-2013 15:10:00</t>
  </si>
  <si>
    <t>29-01-2013 15:20:00</t>
  </si>
  <si>
    <t>29-01-2013 15:30:00</t>
  </si>
  <si>
    <t>29-01-2013 15:40:00</t>
  </si>
  <si>
    <t>29-01-2013 15:50:00</t>
  </si>
  <si>
    <t>29-01-2013 16:00:00</t>
  </si>
  <si>
    <t>29-01-2013 16:10:00</t>
  </si>
  <si>
    <t>29-01-2013 16:20:00</t>
  </si>
  <si>
    <t>29-01-2013 16:30:00</t>
  </si>
  <si>
    <t>29-01-2013 16:40:00</t>
  </si>
  <si>
    <t>29-01-2013 16:50:00</t>
  </si>
  <si>
    <t>29-01-2013 17:00:00</t>
  </si>
  <si>
    <t>29-01-2013 17:10:00</t>
  </si>
  <si>
    <t>29-01-2013 17:20:00</t>
  </si>
  <si>
    <t>29-01-2013 17:30:00</t>
  </si>
  <si>
    <t>29-01-2013 17:40:00</t>
  </si>
  <si>
    <t>29-01-2013 17:50:00</t>
  </si>
  <si>
    <t>29-01-2013 18:00:00</t>
  </si>
  <si>
    <t>29-01-2013 18:10:00</t>
  </si>
  <si>
    <t>29-01-2013 18:20:00</t>
  </si>
  <si>
    <t>29-01-2013 18:30:00</t>
  </si>
  <si>
    <t>29-01-2013 18:40:00</t>
  </si>
  <si>
    <t>29-01-2013 18:50:00</t>
  </si>
  <si>
    <t>29-01-2013 19:00:00</t>
  </si>
  <si>
    <t>29-01-2013 19:10:00</t>
  </si>
  <si>
    <t>29-01-2013 19:20:00</t>
  </si>
  <si>
    <t>29-01-2013 19:30:00</t>
  </si>
  <si>
    <t>29-01-2013 19:40:00</t>
  </si>
  <si>
    <t>29-01-2013 19:50:00</t>
  </si>
  <si>
    <t>29-01-2013 20:00:00</t>
  </si>
  <si>
    <t>29-01-2013 20:10:00</t>
  </si>
  <si>
    <t>29-01-2013 20:20:00</t>
  </si>
  <si>
    <t>29-01-2013 20:30:00</t>
  </si>
  <si>
    <t>29-01-2013 20:40:00</t>
  </si>
  <si>
    <t>29-01-2013 20:50:00</t>
  </si>
  <si>
    <t>29-01-2013 21:00:00</t>
  </si>
  <si>
    <t>29-01-2013 21:10:00</t>
  </si>
  <si>
    <t>29-01-2013 21:20:00</t>
  </si>
  <si>
    <t>29-01-2013 21:30:00</t>
  </si>
  <si>
    <t>29-01-2013 21:40:00</t>
  </si>
  <si>
    <t>29-01-2013 21:50:00</t>
  </si>
  <si>
    <t>29-01-2013 22:00:00</t>
  </si>
  <si>
    <t>29-01-2013 22:10:00</t>
  </si>
  <si>
    <t>29-01-2013 22:50:00</t>
  </si>
  <si>
    <t>29-01-2013 23:00:00</t>
  </si>
  <si>
    <t>29-01-2013 23:20:00</t>
  </si>
  <si>
    <t>29-01-2013 23:30:00</t>
  </si>
  <si>
    <t>29-01-2013 23:40:00</t>
  </si>
  <si>
    <t>29-01-2013 23:50:00</t>
  </si>
  <si>
    <t>30-01-2013 00:00:00</t>
  </si>
  <si>
    <t>30-01-2013 00:10:00</t>
  </si>
  <si>
    <t>30-01-2013 00:20:00</t>
  </si>
  <si>
    <t>30-01-2013 00:30:00</t>
  </si>
  <si>
    <t>30-01-2013 00:40:00</t>
  </si>
  <si>
    <t>30-01-2013 00:50:00</t>
  </si>
  <si>
    <t>30-01-2013 01:00:00</t>
  </si>
  <si>
    <t>30-01-2013 01:10:00</t>
  </si>
  <si>
    <t>30-01-2013 01:20:00</t>
  </si>
  <si>
    <t>30-01-2013 01:30:00</t>
  </si>
  <si>
    <t>30-01-2013 01:40:00</t>
  </si>
  <si>
    <t>30-01-2013 01:50:00</t>
  </si>
  <si>
    <t>30-01-2013 02:00:00</t>
  </si>
  <si>
    <t>30-01-2013 02:10:00</t>
  </si>
  <si>
    <t>30-01-2013 02:20:00</t>
  </si>
  <si>
    <t>30-01-2013 02:30:00</t>
  </si>
  <si>
    <t>30-01-2013 02:40:00</t>
  </si>
  <si>
    <t>30-01-2013 02:50:00</t>
  </si>
  <si>
    <t>30-01-2013 03:00:00</t>
  </si>
  <si>
    <t>30-01-2013 03:10:00</t>
  </si>
  <si>
    <t>30-01-2013 03:20:00</t>
  </si>
  <si>
    <t>30-01-2013 03:30:00</t>
  </si>
  <si>
    <t>30-01-2013 03:40:00</t>
  </si>
  <si>
    <t>30-01-2013 03:50:00</t>
  </si>
  <si>
    <t>30-01-2013 04:00:00</t>
  </si>
  <si>
    <t>30-01-2013 04:10:00</t>
  </si>
  <si>
    <t>30-01-2013 04:20:00</t>
  </si>
  <si>
    <t>30-01-2013 04:30:00</t>
  </si>
  <si>
    <t>30-01-2013 04:40:00</t>
  </si>
  <si>
    <t>30-01-2013 04:50:00</t>
  </si>
  <si>
    <t>30-01-2013 05:00:00</t>
  </si>
  <si>
    <t>30-01-2013 05:10:00</t>
  </si>
  <si>
    <t>30-01-2013 05:20:00</t>
  </si>
  <si>
    <t>30-01-2013 05:30:00</t>
  </si>
  <si>
    <t>30-01-2013 05:40:00</t>
  </si>
  <si>
    <t>30-01-2013 05:50:00</t>
  </si>
  <si>
    <t>30-01-2013 06:00:00</t>
  </si>
  <si>
    <t>30-01-2013 06:10:00</t>
  </si>
  <si>
    <t>30-01-2013 06:20:00</t>
  </si>
  <si>
    <t>30-01-2013 06:30:00</t>
  </si>
  <si>
    <t>30-01-2013 06:40:00</t>
  </si>
  <si>
    <t>30-01-2013 06:50:00</t>
  </si>
  <si>
    <t>30-01-2013 07:00:00</t>
  </si>
  <si>
    <t>30-01-2013 07:10:00</t>
  </si>
  <si>
    <t>30-01-2013 07:20:00</t>
  </si>
  <si>
    <t>30-01-2013 07:30:00</t>
  </si>
  <si>
    <t>30-01-2013 07:40:00</t>
  </si>
  <si>
    <t>30-01-2013 07:50:00</t>
  </si>
  <si>
    <t>30-01-2013 08:00:00</t>
  </si>
  <si>
    <t>30-01-2013 08:10:00</t>
  </si>
  <si>
    <t>30-01-2013 08:20:00</t>
  </si>
  <si>
    <t>30-01-2013 08:30:00</t>
  </si>
  <si>
    <t>30-01-2013 08:40:00</t>
  </si>
  <si>
    <t>30-01-2013 08:50:00</t>
  </si>
  <si>
    <t>30-01-2013 09:00:00</t>
  </si>
  <si>
    <t>30-01-2013 09:10:00</t>
  </si>
  <si>
    <t>30-01-2013 09:20:00</t>
  </si>
  <si>
    <t>30-01-2013 09:30:00</t>
  </si>
  <si>
    <t>30-01-2013 09:40:00</t>
  </si>
  <si>
    <t>30-01-2013 09:50:00</t>
  </si>
  <si>
    <t>30-01-2013 10:00:00</t>
  </si>
  <si>
    <t>30-01-2013 10:10:00</t>
  </si>
  <si>
    <t>30-01-2013 10:20:00</t>
  </si>
  <si>
    <t>30-01-2013 10:30:00</t>
  </si>
  <si>
    <t>30-01-2013 10:40:00</t>
  </si>
  <si>
    <t>30-01-2013 10:50:00</t>
  </si>
  <si>
    <t>30-01-2013 11:00:00</t>
  </si>
  <si>
    <t>30-01-2013 11:10:00</t>
  </si>
  <si>
    <t>30-01-2013 11:20:00</t>
  </si>
  <si>
    <t>30-01-2013 11:30:00</t>
  </si>
  <si>
    <t>30-01-2013 11:40:00</t>
  </si>
  <si>
    <t>30-01-2013 11:50:00</t>
  </si>
  <si>
    <t>30-01-2013 12:00:00</t>
  </si>
  <si>
    <t>30-01-2013 12:10:00</t>
  </si>
  <si>
    <t>30-01-2013 12:20:00</t>
  </si>
  <si>
    <t>30-01-2013 12:30:00</t>
  </si>
  <si>
    <t>30-01-2013 12:40:00</t>
  </si>
  <si>
    <t>30-01-2013 12:50:00</t>
  </si>
  <si>
    <t>30-01-2013 13:00:00</t>
  </si>
  <si>
    <t>30-01-2013 13:10:00</t>
  </si>
  <si>
    <t>30-01-2013 13:20:00</t>
  </si>
  <si>
    <t>30-01-2013 13:30:00</t>
  </si>
  <si>
    <t>30-01-2013 13:40:00</t>
  </si>
  <si>
    <t>30-01-2013 13:50:00</t>
  </si>
  <si>
    <t>30-01-2013 14:00:00</t>
  </si>
  <si>
    <t>30-01-2013 14:10:00</t>
  </si>
  <si>
    <t>30-01-2013 14:20:00</t>
  </si>
  <si>
    <t>30-01-2013 14:30:00</t>
  </si>
  <si>
    <t>30-01-2013 14:40:00</t>
  </si>
  <si>
    <t>30-01-2013 14:50:00</t>
  </si>
  <si>
    <t>30-01-2013 15:00:00</t>
  </si>
  <si>
    <t>30-01-2013 15:10:00</t>
  </si>
  <si>
    <t>30-01-2013 15:20:00</t>
  </si>
  <si>
    <t>30-01-2013 15:30:00</t>
  </si>
  <si>
    <t>30-01-2013 15:40:00</t>
  </si>
  <si>
    <t>30-01-2013 15:50:00</t>
  </si>
  <si>
    <t>30-01-2013 16:00:00</t>
  </si>
  <si>
    <t>30-01-2013 16:10:00</t>
  </si>
  <si>
    <t>30-01-2013 16:20:00</t>
  </si>
  <si>
    <t>30-01-2013 16:30:00</t>
  </si>
  <si>
    <t>30-01-2013 16:40:00</t>
  </si>
  <si>
    <t>30-01-2013 16:50:00</t>
  </si>
  <si>
    <t>30-01-2013 17:00:00</t>
  </si>
  <si>
    <t>30-01-2013 17:10:00</t>
  </si>
  <si>
    <t>30-01-2013 17:20:00</t>
  </si>
  <si>
    <t>30-01-2013 17:30:00</t>
  </si>
  <si>
    <t>30-01-2013 17:40:00</t>
  </si>
  <si>
    <t>30-01-2013 17:50:00</t>
  </si>
  <si>
    <t>30-01-2013 18:00:00</t>
  </si>
  <si>
    <t>30-01-2013 18:10:00</t>
  </si>
  <si>
    <t>30-01-2013 18:20:00</t>
  </si>
  <si>
    <t>30-01-2013 18:30:00</t>
  </si>
  <si>
    <t>30-01-2013 18:40:00</t>
  </si>
  <si>
    <t>30-01-2013 18:50:00</t>
  </si>
  <si>
    <t>30-01-2013 19:00:00</t>
  </si>
  <si>
    <t>30-01-2013 19:10:00</t>
  </si>
  <si>
    <t>30-01-2013 19:20:00</t>
  </si>
  <si>
    <t>30-01-2013 19:30:00</t>
  </si>
  <si>
    <t>30-01-2013 19:40:00</t>
  </si>
  <si>
    <t>30-01-2013 19:50:00</t>
  </si>
  <si>
    <t>30-01-2013 20:00:00</t>
  </si>
  <si>
    <t>30-01-2013 20:10:00</t>
  </si>
  <si>
    <t>30-01-2013 20:20:00</t>
  </si>
  <si>
    <t>30-01-2013 20:30:00</t>
  </si>
  <si>
    <t>30-01-2013 20:40:00</t>
  </si>
  <si>
    <t>30-01-2013 20:50:00</t>
  </si>
  <si>
    <t>30-01-2013 21:00:00</t>
  </si>
  <si>
    <t>30-01-2013 21:10:00</t>
  </si>
  <si>
    <t>30-01-2013 21:20:00</t>
  </si>
  <si>
    <t>30-01-2013 21:30:00</t>
  </si>
  <si>
    <t>30-01-2013 21:40:00</t>
  </si>
  <si>
    <t>30-01-2013 21:50:00</t>
  </si>
  <si>
    <t>30-01-2013 22:00:00</t>
  </si>
  <si>
    <t>30-01-2013 22:10:00</t>
  </si>
  <si>
    <t>30-01-2013 22:20:00</t>
  </si>
  <si>
    <t>30-01-2013 22:30:00</t>
  </si>
  <si>
    <t>30-01-2013 22:40:00</t>
  </si>
  <si>
    <t>30-01-2013 22:50:00</t>
  </si>
  <si>
    <t>30-01-2013 23:00:00</t>
  </si>
  <si>
    <t>30-01-2013 23:10:00</t>
  </si>
  <si>
    <t>30-01-2013 23:20:00</t>
  </si>
  <si>
    <t>30-01-2013 23:30:00</t>
  </si>
  <si>
    <t>30-01-2013 23:40:00</t>
  </si>
  <si>
    <t>30-01-2013 23:50:00</t>
  </si>
  <si>
    <t>31-01-2013 00:00:00</t>
  </si>
  <si>
    <t>31-01-2013 00:10:00</t>
  </si>
  <si>
    <t>31-01-2013 00:20:00</t>
  </si>
  <si>
    <t>31-01-2013 00:30:00</t>
  </si>
  <si>
    <t>31-01-2013 00:40:00</t>
  </si>
  <si>
    <t>31-01-2013 00:50:00</t>
  </si>
  <si>
    <t>31-01-2013 01:00:00</t>
  </si>
  <si>
    <t>31-01-2013 01:10:00</t>
  </si>
  <si>
    <t>31-01-2013 01:20:00</t>
  </si>
  <si>
    <t>31-01-2013 01:30:00</t>
  </si>
  <si>
    <t>31-01-2013 01:40:00</t>
  </si>
  <si>
    <t>31-01-2013 01:50:00</t>
  </si>
  <si>
    <t>31-01-2013 02:00:00</t>
  </si>
  <si>
    <t>31-01-2013 02:10:00</t>
  </si>
  <si>
    <t>31-01-2013 02:20:00</t>
  </si>
  <si>
    <t>31-01-2013 02:30:00</t>
  </si>
  <si>
    <t>31-01-2013 02:40:00</t>
  </si>
  <si>
    <t>31-01-2013 02:50:00</t>
  </si>
  <si>
    <t>31-01-2013 03:00:00</t>
  </si>
  <si>
    <t>31-01-2013 03:10:00</t>
  </si>
  <si>
    <t>31-01-2013 03:20:00</t>
  </si>
  <si>
    <t>31-01-2013 03:30:00</t>
  </si>
  <si>
    <t>31-01-2013 03:40:00</t>
  </si>
  <si>
    <t>31-01-2013 03:50:00</t>
  </si>
  <si>
    <t>31-01-2013 04:00:00</t>
  </si>
  <si>
    <t>31-01-2013 04:10:00</t>
  </si>
  <si>
    <t>31-01-2013 04:20:00</t>
  </si>
  <si>
    <t>31-01-2013 04:30:00</t>
  </si>
  <si>
    <t>31-01-2013 04:40:00</t>
  </si>
  <si>
    <t>31-01-2013 04:50:00</t>
  </si>
  <si>
    <t>31-01-2013 05:00:00</t>
  </si>
  <si>
    <t>31-01-2013 05:10:00</t>
  </si>
  <si>
    <t>31-01-2013 05:20:00</t>
  </si>
  <si>
    <t>31-01-2013 05:30:00</t>
  </si>
  <si>
    <t>31-01-2013 05:40:00</t>
  </si>
  <si>
    <t>31-01-2013 05:50:00</t>
  </si>
  <si>
    <t>31-01-2013 06:00:00</t>
  </si>
  <si>
    <t>31-01-2013 06:10:00</t>
  </si>
  <si>
    <t>31-01-2013 06:20:00</t>
  </si>
  <si>
    <t>31-01-2013 06:30:00</t>
  </si>
  <si>
    <t>31-01-2013 06:40:00</t>
  </si>
  <si>
    <t>31-01-2013 06:50:00</t>
  </si>
  <si>
    <t>31-01-2013 07:00:00</t>
  </si>
  <si>
    <t>31-01-2013 07:10:00</t>
  </si>
  <si>
    <t>31-01-2013 07:20:00</t>
  </si>
  <si>
    <t>31-01-2013 07:30:00</t>
  </si>
  <si>
    <t>31-01-2013 07:40:00</t>
  </si>
  <si>
    <t>31-01-2013 07:50:00</t>
  </si>
  <si>
    <t>31-01-2013 08:00:00</t>
  </si>
  <si>
    <t>31-01-2013 08:10:00</t>
  </si>
  <si>
    <t>31-01-2013 08:20:00</t>
  </si>
  <si>
    <t>31-01-2013 08:30:00</t>
  </si>
  <si>
    <t>31-01-2013 08:40:00</t>
  </si>
  <si>
    <t>31-01-2013 08:50:00</t>
  </si>
  <si>
    <t>31-01-2013 09:00:00</t>
  </si>
  <si>
    <t>31-01-2013 09:10:00</t>
  </si>
  <si>
    <t>31-01-2013 09:20:00</t>
  </si>
  <si>
    <t>31-01-2013 09:30:00</t>
  </si>
  <si>
    <t>31-01-2013 09:40:00</t>
  </si>
  <si>
    <t>31-01-2013 09:50:00</t>
  </si>
  <si>
    <t>31-01-2013 10:00:00</t>
  </si>
  <si>
    <t>31-01-2013 10:10:00</t>
  </si>
  <si>
    <t>31-01-2013 10:20:00</t>
  </si>
  <si>
    <t>31-01-2013 10:30:00</t>
  </si>
  <si>
    <t>31-01-2013 10:40:00</t>
  </si>
  <si>
    <t>31-01-2013 10:50:00</t>
  </si>
  <si>
    <t>31-01-2013 11:00:00</t>
  </si>
  <si>
    <t>31-01-2013 11:10:00</t>
  </si>
  <si>
    <t>31-01-2013 11:20:00</t>
  </si>
  <si>
    <t>31-01-2013 11:30:00</t>
  </si>
  <si>
    <t>31-01-2013 11:40:00</t>
  </si>
  <si>
    <t>31-01-2013 11:50:00</t>
  </si>
  <si>
    <t>31-01-2013 12:00:00</t>
  </si>
  <si>
    <t>31-01-2013 12:10:00</t>
  </si>
  <si>
    <t>31-01-2013 12:20:00</t>
  </si>
  <si>
    <t>31-01-2013 12:30:00</t>
  </si>
  <si>
    <t>31-01-2013 12:40:00</t>
  </si>
  <si>
    <t>31-01-2013 12:50:00</t>
  </si>
  <si>
    <t>31-01-2013 13:00:00</t>
  </si>
  <si>
    <t>31-01-2013 13:10:00</t>
  </si>
  <si>
    <t>31-01-2013 13:20:00</t>
  </si>
  <si>
    <t>31-01-2013 13:30:00</t>
  </si>
  <si>
    <t>31-01-2013 13:40:00</t>
  </si>
  <si>
    <t>31-01-2013 13:50:00</t>
  </si>
  <si>
    <t>31-01-2013 14:00:00</t>
  </si>
  <si>
    <t>31-01-2013 14:10:00</t>
  </si>
  <si>
    <t>31-01-2013 14:20:00</t>
  </si>
  <si>
    <t>31-01-2013 14:30:00</t>
  </si>
  <si>
    <t>31-01-2013 14:40:00</t>
  </si>
  <si>
    <t>31-01-2013 14:50:00</t>
  </si>
  <si>
    <t>31-01-2013 15:00:00</t>
  </si>
  <si>
    <t>31-01-2013 15:10:00</t>
  </si>
  <si>
    <t>31-01-2013 15:50:00</t>
  </si>
  <si>
    <t>31-01-2013 16:20:00</t>
  </si>
  <si>
    <t>31-01-2013 17:40:00</t>
  </si>
  <si>
    <t>31-01-2013 17:50:00</t>
  </si>
  <si>
    <t>31-01-2013 18:00:00</t>
  </si>
  <si>
    <t>31-01-2013 18:10:00</t>
  </si>
  <si>
    <t>31-01-2013 20:30:00</t>
  </si>
  <si>
    <t>31-01-2013 20:40:00</t>
  </si>
  <si>
    <t>31-01-2013 20:50:00</t>
  </si>
  <si>
    <t>31-01-2013 21:00:00</t>
  </si>
  <si>
    <t>31-01-2013 21:10:00</t>
  </si>
  <si>
    <t>31-01-2013 21:20:00</t>
  </si>
  <si>
    <t>31-01-2013 21:30:00</t>
  </si>
  <si>
    <t>31-01-2013 21:40:00</t>
  </si>
  <si>
    <t>31-01-2013 21:50:00</t>
  </si>
  <si>
    <t>31-01-2013 22:00:00</t>
  </si>
  <si>
    <t>31-01-2013 22:10:00</t>
  </si>
  <si>
    <t>31-01-2013 22:20:00</t>
  </si>
  <si>
    <t>31-01-2013 22:30:00</t>
  </si>
  <si>
    <t>31-01-2013 22:40:00</t>
  </si>
  <si>
    <t>31-01-2013 22:50:00</t>
  </si>
  <si>
    <t>31-01-2013 23:00:00</t>
  </si>
  <si>
    <t>31-01-2013 23:10:00</t>
  </si>
  <si>
    <t>31-01-2013 23:20:00</t>
  </si>
  <si>
    <t>31-01-2013 23:30:00</t>
  </si>
  <si>
    <t>31-01-2013 23:40:00</t>
  </si>
  <si>
    <t>31-01-2013 23:50:00</t>
  </si>
  <si>
    <t>01-02-2013 00:00:00</t>
  </si>
  <si>
    <t>01-02-2013 00:10:00</t>
  </si>
  <si>
    <t>01-02-2013 00:20:00</t>
  </si>
  <si>
    <t>01-02-2013 00:30:00</t>
  </si>
  <si>
    <t>01-02-2013 00:40:00</t>
  </si>
  <si>
    <t>01-02-2013 00:50:00</t>
  </si>
  <si>
    <t>01-02-2013 01:00:00</t>
  </si>
  <si>
    <t>01-02-2013 01:10:00</t>
  </si>
  <si>
    <t>01-02-2013 01:20:00</t>
  </si>
  <si>
    <t>01-02-2013 01:30:00</t>
  </si>
  <si>
    <t>01-02-2013 01:40:00</t>
  </si>
  <si>
    <t>01-02-2013 01:50:00</t>
  </si>
  <si>
    <t>01-02-2013 02:00:00</t>
  </si>
  <si>
    <t>01-02-2013 02:10:00</t>
  </si>
  <si>
    <t>01-02-2013 02:20:00</t>
  </si>
  <si>
    <t>01-02-2013 02:30:00</t>
  </si>
  <si>
    <t>01-02-2013 02:40:00</t>
  </si>
  <si>
    <t>01-02-2013 02:50:00</t>
  </si>
  <si>
    <t>01-02-2013 03:00:00</t>
  </si>
  <si>
    <t>01-02-2013 03:10:00</t>
  </si>
  <si>
    <t>01-02-2013 03:20:00</t>
  </si>
  <si>
    <t>01-02-2013 03:30:00</t>
  </si>
  <si>
    <t>01-02-2013 03:40:00</t>
  </si>
  <si>
    <t>01-02-2013 03:50:00</t>
  </si>
  <si>
    <t>01-02-2013 04:00:00</t>
  </si>
  <si>
    <t>01-02-2013 04:10:00</t>
  </si>
  <si>
    <t>01-02-2013 04:20:00</t>
  </si>
  <si>
    <t>01-02-2013 04:30:00</t>
  </si>
  <si>
    <t>01-02-2013 04:40:00</t>
  </si>
  <si>
    <t>01-02-2013 04:50:00</t>
  </si>
  <si>
    <t>01-02-2013 05:00:00</t>
  </si>
  <si>
    <t>01-02-2013 05:10:00</t>
  </si>
  <si>
    <t>01-02-2013 05:20:00</t>
  </si>
  <si>
    <t>01-02-2013 05:30:00</t>
  </si>
  <si>
    <t>01-02-2013 05:40:00</t>
  </si>
  <si>
    <t>01-02-2013 05:50:00</t>
  </si>
  <si>
    <t>01-02-2013 06:00:00</t>
  </si>
  <si>
    <t>01-02-2013 06:10:00</t>
  </si>
  <si>
    <t>01-02-2013 06:20:00</t>
  </si>
  <si>
    <t>01-02-2013 06:30:00</t>
  </si>
  <si>
    <t>01-02-2013 06:40:00</t>
  </si>
  <si>
    <t>01-02-2013 06:50:00</t>
  </si>
  <si>
    <t>01-02-2013 07:00:00</t>
  </si>
  <si>
    <t>01-02-2013 07:10:00</t>
  </si>
  <si>
    <t>01-02-2013 07:20:00</t>
  </si>
  <si>
    <t>01-02-2013 07:30:00</t>
  </si>
  <si>
    <t>01-02-2013 07:40:00</t>
  </si>
  <si>
    <t>01-02-2013 07:50:00</t>
  </si>
  <si>
    <t>01-02-2013 08:00:00</t>
  </si>
  <si>
    <t>01-02-2013 10:50:00</t>
  </si>
  <si>
    <t>01-02-2013 11:20:00</t>
  </si>
  <si>
    <t>01-02-2013 11:40:00</t>
  </si>
  <si>
    <t>01-02-2013 11:50:00</t>
  </si>
  <si>
    <t>01-02-2013 12:00:00</t>
  </si>
  <si>
    <t>01-02-2013 12:10:00</t>
  </si>
  <si>
    <t>01-02-2013 12:20:00</t>
  </si>
  <si>
    <t>01-02-2013 12:50:00</t>
  </si>
  <si>
    <t>01-02-2013 13:00:00</t>
  </si>
  <si>
    <t>01-02-2013 13:10:00</t>
  </si>
  <si>
    <t>01-02-2013 13:20:00</t>
  </si>
  <si>
    <t>01-02-2013 13:30:00</t>
  </si>
  <si>
    <t>01-02-2013 13:40:00</t>
  </si>
  <si>
    <t>01-02-2013 13:50:00</t>
  </si>
  <si>
    <t>01-02-2013 14:00:00</t>
  </si>
  <si>
    <t>01-02-2013 14:10:00</t>
  </si>
  <si>
    <t>01-02-2013 14:20:00</t>
  </si>
  <si>
    <t>01-02-2013 14:30:00</t>
  </si>
  <si>
    <t>01-02-2013 14:40:00</t>
  </si>
  <si>
    <t>01-02-2013 14:50:00</t>
  </si>
  <si>
    <t>01-02-2013 15:10:00</t>
  </si>
  <si>
    <t>02-02-2013 02:10:00</t>
  </si>
  <si>
    <t>02-02-2013 02:20:00</t>
  </si>
  <si>
    <t>02-02-2013 02:30:00</t>
  </si>
  <si>
    <t>02-02-2013 02:40:00</t>
  </si>
  <si>
    <t>02-02-2013 02:50:00</t>
  </si>
  <si>
    <t>02-02-2013 03:00:00</t>
  </si>
  <si>
    <t>02-02-2013 03:10:00</t>
  </si>
  <si>
    <t>02-02-2013 03:20:00</t>
  </si>
  <si>
    <t>02-02-2013 03:30:00</t>
  </si>
  <si>
    <t>02-02-2013 03:40:00</t>
  </si>
  <si>
    <t>02-02-2013 03:50:00</t>
  </si>
  <si>
    <t>02-02-2013 04:00:00</t>
  </si>
  <si>
    <t>02-02-2013 04:10:00</t>
  </si>
  <si>
    <t>02-02-2013 04:20:00</t>
  </si>
  <si>
    <t>02-02-2013 04:30:00</t>
  </si>
  <si>
    <t>02-02-2013 04:40:00</t>
  </si>
  <si>
    <t>02-02-2013 04:50:00</t>
  </si>
  <si>
    <t>02-02-2013 05:00:00</t>
  </si>
  <si>
    <t>02-02-2013 05:10:00</t>
  </si>
  <si>
    <t>02-02-2013 05:20:00</t>
  </si>
  <si>
    <t>02-02-2013 05:30:00</t>
  </si>
  <si>
    <t>02-02-2013 05:40:00</t>
  </si>
  <si>
    <t>02-02-2013 05:50:00</t>
  </si>
  <si>
    <t>02-02-2013 06:00:00</t>
  </si>
  <si>
    <t>02-02-2013 06:10:00</t>
  </si>
  <si>
    <t>02-02-2013 06:20:00</t>
  </si>
  <si>
    <t>02-02-2013 06:30:00</t>
  </si>
  <si>
    <t>02-02-2013 06:40:00</t>
  </si>
  <si>
    <t>02-02-2013 06:50:00</t>
  </si>
  <si>
    <t>02-02-2013 07:00:00</t>
  </si>
  <si>
    <t>02-02-2013 07:10:00</t>
  </si>
  <si>
    <t>02-02-2013 07:20:00</t>
  </si>
  <si>
    <t>02-02-2013 07:30:00</t>
  </si>
  <si>
    <t>02-02-2013 07:40:00</t>
  </si>
  <si>
    <t>02-02-2013 07:50:00</t>
  </si>
  <si>
    <t>02-02-2013 08:00:00</t>
  </si>
  <si>
    <t>02-02-2013 08:10:00</t>
  </si>
  <si>
    <t>02-02-2013 08:20:00</t>
  </si>
  <si>
    <t>02-02-2013 08:30:00</t>
  </si>
  <si>
    <t>02-02-2013 08:40:00</t>
  </si>
  <si>
    <t>02-02-2013 08:50:00</t>
  </si>
  <si>
    <t>02-02-2013 09:00:00</t>
  </si>
  <si>
    <t>02-02-2013 09:10:00</t>
  </si>
  <si>
    <t>02-02-2013 09:20:00</t>
  </si>
  <si>
    <t>02-02-2013 09:30:00</t>
  </si>
  <si>
    <t>02-02-2013 09:40:00</t>
  </si>
  <si>
    <t>02-02-2013 09:50:00</t>
  </si>
  <si>
    <t>02-02-2013 10:00:00</t>
  </si>
  <si>
    <t>02-02-2013 10:10:00</t>
  </si>
  <si>
    <t>02-02-2013 10:20:00</t>
  </si>
  <si>
    <t>02-02-2013 10:30:00</t>
  </si>
  <si>
    <t>02-02-2013 10:40:00</t>
  </si>
  <si>
    <t>02-02-2013 10:50:00</t>
  </si>
  <si>
    <t>02-02-2013 11:00:00</t>
  </si>
  <si>
    <t>02-02-2013 11:10:00</t>
  </si>
  <si>
    <t>02-02-2013 11:20:00</t>
  </si>
  <si>
    <t>02-02-2013 11:30:00</t>
  </si>
  <si>
    <t>02-02-2013 11:40:00</t>
  </si>
  <si>
    <t>02-02-2013 11:50:00</t>
  </si>
  <si>
    <t>02-02-2013 12:00:00</t>
  </si>
  <si>
    <t>02-02-2013 12:10:00</t>
  </si>
  <si>
    <t>02-02-2013 12:20:00</t>
  </si>
  <si>
    <t>02-02-2013 12:30:00</t>
  </si>
  <si>
    <t>02-02-2013 12:40:00</t>
  </si>
  <si>
    <t>02-02-2013 12:50:00</t>
  </si>
  <si>
    <t>02-02-2013 13:00:00</t>
  </si>
  <si>
    <t>02-02-2013 13:10:00</t>
  </si>
  <si>
    <t>02-02-2013 13:20:00</t>
  </si>
  <si>
    <t>02-02-2013 13:30:00</t>
  </si>
  <si>
    <t>02-02-2013 13:40:00</t>
  </si>
  <si>
    <t>02-02-2013 13:50:00</t>
  </si>
  <si>
    <t>02-02-2013 14:00:00</t>
  </si>
  <si>
    <t>02-02-2013 14:10:00</t>
  </si>
  <si>
    <t>02-02-2013 14:20:00</t>
  </si>
  <si>
    <t>02-02-2013 14:30:00</t>
  </si>
  <si>
    <t>02-02-2013 14:40:00</t>
  </si>
  <si>
    <t>02-02-2013 14:50:00</t>
  </si>
  <si>
    <t>02-02-2013 15:00:00</t>
  </si>
  <si>
    <t>02-02-2013 15:10:00</t>
  </si>
  <si>
    <t>02-02-2013 15:20:00</t>
  </si>
  <si>
    <t>02-02-2013 15:30:00</t>
  </si>
  <si>
    <t>02-02-2013 15:40:00</t>
  </si>
  <si>
    <t>02-02-2013 15:50:00</t>
  </si>
  <si>
    <t>02-02-2013 16:00:00</t>
  </si>
  <si>
    <t>02-02-2013 16:10:00</t>
  </si>
  <si>
    <t>02-02-2013 16:20:00</t>
  </si>
  <si>
    <t>02-02-2013 16:30:00</t>
  </si>
  <si>
    <t>02-02-2013 16:40:00</t>
  </si>
  <si>
    <t>02-02-2013 16:50:00</t>
  </si>
  <si>
    <t>02-02-2013 17:00:00</t>
  </si>
  <si>
    <t>02-02-2013 17:10:00</t>
  </si>
  <si>
    <t>02-02-2013 17:20:00</t>
  </si>
  <si>
    <t>02-02-2013 17:30:00</t>
  </si>
  <si>
    <t>02-02-2013 17:40:00</t>
  </si>
  <si>
    <t>02-02-2013 17:50:00</t>
  </si>
  <si>
    <t>02-02-2013 18:00:00</t>
  </si>
  <si>
    <t>02-02-2013 18:10:00</t>
  </si>
  <si>
    <t>02-02-2013 18:20:00</t>
  </si>
  <si>
    <t>02-02-2013 18:30:00</t>
  </si>
  <si>
    <t>02-02-2013 18:40:00</t>
  </si>
  <si>
    <t>02-02-2013 18:50:00</t>
  </si>
  <si>
    <t>02-02-2013 19:00:00</t>
  </si>
  <si>
    <t>02-02-2013 19:10:00</t>
  </si>
  <si>
    <t>02-02-2013 19:20:00</t>
  </si>
  <si>
    <t>02-02-2013 19:30:00</t>
  </si>
  <si>
    <t>02-02-2013 19:40:00</t>
  </si>
  <si>
    <t>02-02-2013 19:50:00</t>
  </si>
  <si>
    <t>02-02-2013 20:00:00</t>
  </si>
  <si>
    <t>02-02-2013 20:10:00</t>
  </si>
  <si>
    <t>02-02-2013 20:20:00</t>
  </si>
  <si>
    <t>02-02-2013 20:30:00</t>
  </si>
  <si>
    <t>02-02-2013 20:40:00</t>
  </si>
  <si>
    <t>02-02-2013 20:50:00</t>
  </si>
  <si>
    <t>02-02-2013 21:00:00</t>
  </si>
  <si>
    <t>02-02-2013 21:10:00</t>
  </si>
  <si>
    <t>02-02-2013 21:20:00</t>
  </si>
  <si>
    <t>02-02-2013 21:30:00</t>
  </si>
  <si>
    <t>02-02-2013 21:40:00</t>
  </si>
  <si>
    <t>02-02-2013 21:50:00</t>
  </si>
  <si>
    <t>02-02-2013 22:00:00</t>
  </si>
  <si>
    <t>02-02-2013 22:10:00</t>
  </si>
  <si>
    <t>02-02-2013 22:20:00</t>
  </si>
  <si>
    <t>02-02-2013 22:30:00</t>
  </si>
  <si>
    <t>02-02-2013 22:40:00</t>
  </si>
  <si>
    <t>02-02-2013 22:50:00</t>
  </si>
  <si>
    <t>02-02-2013 23:00:00</t>
  </si>
  <si>
    <t>02-02-2013 23:10:00</t>
  </si>
  <si>
    <t>02-02-2013 23:20:00</t>
  </si>
  <si>
    <t>02-02-2013 23:30:00</t>
  </si>
  <si>
    <t>02-02-2013 23:40:00</t>
  </si>
  <si>
    <t>02-02-2013 23:50:00</t>
  </si>
  <si>
    <t>03-02-2013 00:00:00</t>
  </si>
  <si>
    <t>03-02-2013 00:10:00</t>
  </si>
  <si>
    <t>03-02-2013 00:20:00</t>
  </si>
  <si>
    <t>03-02-2013 00:30:00</t>
  </si>
  <si>
    <t>03-02-2013 00:40:00</t>
  </si>
  <si>
    <t>03-02-2013 00:50:00</t>
  </si>
  <si>
    <t>03-02-2013 01:00:00</t>
  </si>
  <si>
    <t>03-02-2013 01:10:00</t>
  </si>
  <si>
    <t>03-02-2013 01:20:00</t>
  </si>
  <si>
    <t>03-02-2013 01:30:00</t>
  </si>
  <si>
    <t>03-02-2013 01:40:00</t>
  </si>
  <si>
    <t>03-02-2013 01:50:00</t>
  </si>
  <si>
    <t>03-02-2013 02:00:00</t>
  </si>
  <si>
    <t>03-02-2013 02:10:00</t>
  </si>
  <si>
    <t>03-02-2013 02:20:00</t>
  </si>
  <si>
    <t>03-02-2013 02:30:00</t>
  </si>
  <si>
    <t>03-02-2013 02:40:00</t>
  </si>
  <si>
    <t>03-02-2013 02:50:00</t>
  </si>
  <si>
    <t>03-02-2013 03:00:00</t>
  </si>
  <si>
    <t>03-02-2013 03:10:00</t>
  </si>
  <si>
    <t>03-02-2013 03:20:00</t>
  </si>
  <si>
    <t>03-02-2013 03:30:00</t>
  </si>
  <si>
    <t>03-02-2013 03:40:00</t>
  </si>
  <si>
    <t>03-02-2013 03:50:00</t>
  </si>
  <si>
    <t>03-02-2013 04:00:00</t>
  </si>
  <si>
    <t>03-02-2013 04:10:00</t>
  </si>
  <si>
    <t>03-02-2013 04:20:00</t>
  </si>
  <si>
    <t>03-02-2013 04:30:00</t>
  </si>
  <si>
    <t>03-02-2013 04:40:00</t>
  </si>
  <si>
    <t>03-02-2013 04:50:00</t>
  </si>
  <si>
    <t>03-02-2013 05:00:00</t>
  </si>
  <si>
    <t>03-02-2013 05:10:00</t>
  </si>
  <si>
    <t>03-02-2013 05:20:00</t>
  </si>
  <si>
    <t>03-02-2013 05:30:00</t>
  </si>
  <si>
    <t>03-02-2013 05:40:00</t>
  </si>
  <si>
    <t>03-02-2013 05:50:00</t>
  </si>
  <si>
    <t>03-02-2013 06:00:00</t>
  </si>
  <si>
    <t>03-02-2013 06:10:00</t>
  </si>
  <si>
    <t>03-02-2013 06:20:00</t>
  </si>
  <si>
    <t>03-02-2013 06:30:00</t>
  </si>
  <si>
    <t>03-02-2013 06:40:00</t>
  </si>
  <si>
    <t>03-02-2013 06:50:00</t>
  </si>
  <si>
    <t>03-02-2013 07:00:00</t>
  </si>
  <si>
    <t>03-02-2013 07:10:00</t>
  </si>
  <si>
    <t>03-02-2013 07:20:00</t>
  </si>
  <si>
    <t>03-02-2013 07:30:00</t>
  </si>
  <si>
    <t>03-02-2013 07:40:00</t>
  </si>
  <si>
    <t>03-02-2013 07:50:00</t>
  </si>
  <si>
    <t>03-02-2013 08:00:00</t>
  </si>
  <si>
    <t>03-02-2013 08:10:00</t>
  </si>
  <si>
    <t>03-02-2013 08:20:00</t>
  </si>
  <si>
    <t>03-02-2013 08:30:00</t>
  </si>
  <si>
    <t>03-02-2013 08:40:00</t>
  </si>
  <si>
    <t>03-02-2013 08:50:00</t>
  </si>
  <si>
    <t>03-02-2013 09:00:00</t>
  </si>
  <si>
    <t>03-02-2013 09:10:00</t>
  </si>
  <si>
    <t>03-02-2013 09:20:00</t>
  </si>
  <si>
    <t>03-02-2013 09:30:00</t>
  </si>
  <si>
    <t>03-02-2013 09:40:00</t>
  </si>
  <si>
    <t>03-02-2013 09:50:00</t>
  </si>
  <si>
    <t>03-02-2013 10:00:00</t>
  </si>
  <si>
    <t>03-02-2013 10:10:00</t>
  </si>
  <si>
    <t>03-02-2013 10:20:00</t>
  </si>
  <si>
    <t>03-02-2013 10:30:00</t>
  </si>
  <si>
    <t>03-02-2013 10:40:00</t>
  </si>
  <si>
    <t>03-02-2013 10:50:00</t>
  </si>
  <si>
    <t>03-02-2013 11:00:00</t>
  </si>
  <si>
    <t>03-02-2013 11:10:00</t>
  </si>
  <si>
    <t>03-02-2013 11:20:00</t>
  </si>
  <si>
    <t>03-02-2013 11:30:00</t>
  </si>
  <si>
    <t>03-02-2013 11:40:00</t>
  </si>
  <si>
    <t>03-02-2013 11:50:00</t>
  </si>
  <si>
    <t>03-02-2013 12:00:00</t>
  </si>
  <si>
    <t>03-02-2013 12:20:00</t>
  </si>
  <si>
    <t>03-02-2013 12:30:00</t>
  </si>
  <si>
    <t>03-02-2013 12:40:00</t>
  </si>
  <si>
    <t>03-02-2013 12:50:00</t>
  </si>
  <si>
    <t>03-02-2013 13:00:00</t>
  </si>
  <si>
    <t>03-02-2013 13:30:00</t>
  </si>
  <si>
    <t>03-02-2013 13:50:00</t>
  </si>
  <si>
    <t>03-02-2013 14:00:00</t>
  </si>
  <si>
    <t>03-02-2013 14:10:00</t>
  </si>
  <si>
    <t>03-02-2013 14:20:00</t>
  </si>
  <si>
    <t>03-02-2013 14:30:00</t>
  </si>
  <si>
    <t>03-02-2013 14:40:00</t>
  </si>
  <si>
    <t>03-02-2013 14:50:00</t>
  </si>
  <si>
    <t>03-02-2013 15:00:00</t>
  </si>
  <si>
    <t>03-02-2013 15:10:00</t>
  </si>
  <si>
    <t>03-02-2013 15:20:00</t>
  </si>
  <si>
    <t>03-02-2013 15:30:00</t>
  </si>
  <si>
    <t>03-02-2013 15:40:00</t>
  </si>
  <si>
    <t>03-02-2013 15:50:00</t>
  </si>
  <si>
    <t>03-02-2013 16:00:00</t>
  </si>
  <si>
    <t>03-02-2013 16:10:00</t>
  </si>
  <si>
    <t>03-02-2013 16:20:00</t>
  </si>
  <si>
    <t>03-02-2013 16:30:00</t>
  </si>
  <si>
    <t>03-02-2013 16:40:00</t>
  </si>
  <si>
    <t>03-02-2013 16:50:00</t>
  </si>
  <si>
    <t>03-02-2013 17:10:00</t>
  </si>
  <si>
    <t>03-02-2013 17:20:00</t>
  </si>
  <si>
    <t>03-02-2013 17:30:00</t>
  </si>
  <si>
    <t>03-02-2013 17:40:00</t>
  </si>
  <si>
    <t>03-02-2013 18:00:00</t>
  </si>
  <si>
    <t>03-02-2013 18:10:00</t>
  </si>
  <si>
    <t>03-02-2013 18:20:00</t>
  </si>
  <si>
    <t>03-02-2013 18:40:00</t>
  </si>
  <si>
    <t>03-02-2013 18:50:00</t>
  </si>
  <si>
    <t>03-02-2013 19:00:00</t>
  </si>
  <si>
    <t>03-02-2013 19:10:00</t>
  </si>
  <si>
    <t>03-02-2013 19:20:00</t>
  </si>
  <si>
    <t>03-02-2013 19:30:00</t>
  </si>
  <si>
    <t>03-02-2013 19:40:00</t>
  </si>
  <si>
    <t>03-02-2013 19:50:00</t>
  </si>
  <si>
    <t>03-02-2013 20:00:00</t>
  </si>
  <si>
    <t>03-02-2013 20:10:00</t>
  </si>
  <si>
    <t>03-02-2013 20:20:00</t>
  </si>
  <si>
    <t>03-02-2013 20:30:00</t>
  </si>
  <si>
    <t>03-02-2013 20:40:00</t>
  </si>
  <si>
    <t>03-02-2013 20:50:00</t>
  </si>
  <si>
    <t>03-02-2013 21:00:00</t>
  </si>
  <si>
    <t>03-02-2013 21:10:00</t>
  </si>
  <si>
    <t>03-02-2013 21:20:00</t>
  </si>
  <si>
    <t>03-02-2013 21:30:00</t>
  </si>
  <si>
    <t>03-02-2013 21:40:00</t>
  </si>
  <si>
    <t>03-02-2013 21:50:00</t>
  </si>
  <si>
    <t>03-02-2013 22:00:00</t>
  </si>
  <si>
    <t>03-02-2013 22:10:00</t>
  </si>
  <si>
    <t>03-02-2013 22:20:00</t>
  </si>
  <si>
    <t>03-02-2013 22:30:00</t>
  </si>
  <si>
    <t>03-02-2013 22:40:00</t>
  </si>
  <si>
    <t>03-02-2013 22:50:00</t>
  </si>
  <si>
    <t>03-02-2013 23:00:00</t>
  </si>
  <si>
    <t>03-02-2013 23:10:00</t>
  </si>
  <si>
    <t>03-02-2013 23:20:00</t>
  </si>
  <si>
    <t>03-02-2013 23:30:00</t>
  </si>
  <si>
    <t>03-02-2013 23:40:00</t>
  </si>
  <si>
    <t>03-02-2013 23:50:00</t>
  </si>
  <si>
    <t>04-02-2013 00:00:00</t>
  </si>
  <si>
    <t>04-02-2013 00:10:00</t>
  </si>
  <si>
    <t>04-02-2013 00:20:00</t>
  </si>
  <si>
    <t>04-02-2013 00:30:00</t>
  </si>
  <si>
    <t>04-02-2013 00:40:00</t>
  </si>
  <si>
    <t>04-02-2013 00:50:00</t>
  </si>
  <si>
    <t>04-02-2013 01:00:00</t>
  </si>
  <si>
    <t>04-02-2013 01:10:00</t>
  </si>
  <si>
    <t>04-02-2013 01:20:00</t>
  </si>
  <si>
    <t>04-02-2013 01:30:00</t>
  </si>
  <si>
    <t>04-02-2013 01:40:00</t>
  </si>
  <si>
    <t>04-02-2013 01:50:00</t>
  </si>
  <si>
    <t>04-02-2013 02:00:00</t>
  </si>
  <si>
    <t>04-02-2013 02:10:00</t>
  </si>
  <si>
    <t>04-02-2013 02:20:00</t>
  </si>
  <si>
    <t>04-02-2013 02:30:00</t>
  </si>
  <si>
    <t>04-02-2013 02:40:00</t>
  </si>
  <si>
    <t>04-02-2013 02:50:00</t>
  </si>
  <si>
    <t>04-02-2013 03:00:00</t>
  </si>
  <si>
    <t>04-02-2013 03:10:00</t>
  </si>
  <si>
    <t>04-02-2013 03:20:00</t>
  </si>
  <si>
    <t>04-02-2013 03:30:00</t>
  </si>
  <si>
    <t>04-02-2013 03:40:00</t>
  </si>
  <si>
    <t>04-02-2013 03:50:00</t>
  </si>
  <si>
    <t>04-02-2013 04:00:00</t>
  </si>
  <si>
    <t>04-02-2013 04:10:00</t>
  </si>
  <si>
    <t>04-02-2013 04:20:00</t>
  </si>
  <si>
    <t>04-02-2013 04:30:00</t>
  </si>
  <si>
    <t>04-02-2013 04:40:00</t>
  </si>
  <si>
    <t>04-02-2013 04:50:00</t>
  </si>
  <si>
    <t>04-02-2013 05:00:00</t>
  </si>
  <si>
    <t>04-02-2013 05:10:00</t>
  </si>
  <si>
    <t>04-02-2013 05:20:00</t>
  </si>
  <si>
    <t>04-02-2013 05:30:00</t>
  </si>
  <si>
    <t>04-02-2013 05:40:00</t>
  </si>
  <si>
    <t>04-02-2013 05:50:00</t>
  </si>
  <si>
    <t>04-02-2013 06:00:00</t>
  </si>
  <si>
    <t>04-02-2013 06:10:00</t>
  </si>
  <si>
    <t>04-02-2013 06:40:00</t>
  </si>
  <si>
    <t>04-02-2013 06:50:00</t>
  </si>
  <si>
    <t>04-02-2013 07:00:00</t>
  </si>
  <si>
    <t>04-02-2013 07:20:00</t>
  </si>
  <si>
    <t>04-02-2013 07:30:00</t>
  </si>
  <si>
    <t>04-02-2013 08:10:00</t>
  </si>
  <si>
    <t>04-02-2013 08:20:00</t>
  </si>
  <si>
    <t>04-02-2013 08:30:00</t>
  </si>
  <si>
    <t>04-02-2013 08:40:00</t>
  </si>
  <si>
    <t>04-02-2013 08:50:00</t>
  </si>
  <si>
    <t>04-02-2013 09:00:00</t>
  </si>
  <si>
    <t>04-02-2013 09:10:00</t>
  </si>
  <si>
    <t>04-02-2013 09:20:00</t>
  </si>
  <si>
    <t>04-02-2013 09:30:00</t>
  </si>
  <si>
    <t>04-02-2013 09:40:00</t>
  </si>
  <si>
    <t>04-02-2013 09:50:00</t>
  </si>
  <si>
    <t>04-02-2013 10:00:00</t>
  </si>
  <si>
    <t>04-02-2013 10:10:00</t>
  </si>
  <si>
    <t>04-02-2013 10:20:00</t>
  </si>
  <si>
    <t>04-02-2013 10:30:00</t>
  </si>
  <si>
    <t>04-02-2013 10:40:00</t>
  </si>
  <si>
    <t>04-02-2013 11:00:00</t>
  </si>
  <si>
    <t>04-02-2013 11:10:00</t>
  </si>
  <si>
    <t>04-02-2013 11:20:00</t>
  </si>
  <si>
    <t>04-02-2013 11:30:00</t>
  </si>
  <si>
    <t>04-02-2013 11:40:00</t>
  </si>
  <si>
    <t>04-02-2013 11:50:00</t>
  </si>
  <si>
    <t>04-02-2013 12:00:00</t>
  </si>
  <si>
    <t>04-02-2013 12:10:00</t>
  </si>
  <si>
    <t>04-02-2013 12:20:00</t>
  </si>
  <si>
    <t>04-02-2013 12:30:00</t>
  </si>
  <si>
    <t>04-02-2013 12:40:00</t>
  </si>
  <si>
    <t>04-02-2013 12:50:00</t>
  </si>
  <si>
    <t>04-02-2013 13:00:00</t>
  </si>
  <si>
    <t>04-02-2013 13:10:00</t>
  </si>
  <si>
    <t>04-02-2013 13:20:00</t>
  </si>
  <si>
    <t>04-02-2013 13:30:00</t>
  </si>
  <si>
    <t>04-02-2013 13:40:00</t>
  </si>
  <si>
    <t>04-02-2013 13:50:00</t>
  </si>
  <si>
    <t>04-02-2013 14:00:00</t>
  </si>
  <si>
    <t>04-02-2013 14:10:00</t>
  </si>
  <si>
    <t>04-02-2013 14:20:00</t>
  </si>
  <si>
    <t>04-02-2013 14:30:00</t>
  </si>
  <si>
    <t>04-02-2013 14:40:00</t>
  </si>
  <si>
    <t>04-02-2013 14:50:00</t>
  </si>
  <si>
    <t>04-02-2013 15:00:00</t>
  </si>
  <si>
    <t>04-02-2013 15:10:00</t>
  </si>
  <si>
    <t>04-02-2013 15:20:00</t>
  </si>
  <si>
    <t>04-02-2013 15:30:00</t>
  </si>
  <si>
    <t>04-02-2013 15:40:00</t>
  </si>
  <si>
    <t>04-02-2013 15:50:00</t>
  </si>
  <si>
    <t>04-02-2013 16:00:00</t>
  </si>
  <si>
    <t>04-02-2013 16:10:00</t>
  </si>
  <si>
    <t>04-02-2013 16:20:00</t>
  </si>
  <si>
    <t>04-02-2013 16:30:00</t>
  </si>
  <si>
    <t>04-02-2013 16:40:00</t>
  </si>
  <si>
    <t>04-02-2013 16:50:00</t>
  </si>
  <si>
    <t>04-02-2013 17:00:00</t>
  </si>
  <si>
    <t>04-02-2013 17:10:00</t>
  </si>
  <si>
    <t>04-02-2013 17:20:00</t>
  </si>
  <si>
    <t>04-02-2013 17:30:00</t>
  </si>
  <si>
    <t>04-02-2013 17:40:00</t>
  </si>
  <si>
    <t>04-02-2013 17:50:00</t>
  </si>
  <si>
    <t>04-02-2013 18:00:00</t>
  </si>
  <si>
    <t>04-02-2013 18:10:00</t>
  </si>
  <si>
    <t>04-02-2013 18:20:00</t>
  </si>
  <si>
    <t>04-02-2013 18:30:00</t>
  </si>
  <si>
    <t>04-02-2013 18:40:00</t>
  </si>
  <si>
    <t>04-02-2013 18:50:00</t>
  </si>
  <si>
    <t>04-02-2013 19:00:00</t>
  </si>
  <si>
    <t>04-02-2013 19:10:00</t>
  </si>
  <si>
    <t>04-02-2013 19:20:00</t>
  </si>
  <si>
    <t>04-02-2013 19:30:00</t>
  </si>
  <si>
    <t>04-02-2013 19:40:00</t>
  </si>
  <si>
    <t>04-02-2013 19:50:00</t>
  </si>
  <si>
    <t>04-02-2013 20:00:00</t>
  </si>
  <si>
    <t>04-02-2013 20:10:00</t>
  </si>
  <si>
    <t>04-02-2013 20:20:00</t>
  </si>
  <si>
    <t>04-02-2013 20:30:00</t>
  </si>
  <si>
    <t>04-02-2013 20:40:00</t>
  </si>
  <si>
    <t>04-02-2013 20:50:00</t>
  </si>
  <si>
    <t>04-02-2013 21:00:00</t>
  </si>
  <si>
    <t>04-02-2013 21:10:00</t>
  </si>
  <si>
    <t>04-02-2013 21:20:00</t>
  </si>
  <si>
    <t>04-02-2013 21:30:00</t>
  </si>
  <si>
    <t>04-02-2013 21:40:00</t>
  </si>
  <si>
    <t>04-02-2013 21:50:00</t>
  </si>
  <si>
    <t>04-02-2013 22:00:00</t>
  </si>
  <si>
    <t>04-02-2013 22:10:00</t>
  </si>
  <si>
    <t>04-02-2013 22:20:00</t>
  </si>
  <si>
    <t>04-02-2013 22:30:00</t>
  </si>
  <si>
    <t>04-02-2013 22:40:00</t>
  </si>
  <si>
    <t>04-02-2013 22:50:00</t>
  </si>
  <si>
    <t>04-02-2013 23:00:00</t>
  </si>
  <si>
    <t>04-02-2013 23:10:00</t>
  </si>
  <si>
    <t>04-02-2013 23:20:00</t>
  </si>
  <si>
    <t>04-02-2013 23:30:00</t>
  </si>
  <si>
    <t>04-02-2013 23:40:00</t>
  </si>
  <si>
    <t>04-02-2013 23:50:00</t>
  </si>
  <si>
    <t>05-02-2013 00:00:00</t>
  </si>
  <si>
    <t>05-02-2013 00:10:00</t>
  </si>
  <si>
    <t>05-02-2013 00:20:00</t>
  </si>
  <si>
    <t>05-02-2013 00:30:00</t>
  </si>
  <si>
    <t>05-02-2013 00:40:00</t>
  </si>
  <si>
    <t>05-02-2013 00:50:00</t>
  </si>
  <si>
    <t>05-02-2013 01:00:00</t>
  </si>
  <si>
    <t>05-02-2013 01:10:00</t>
  </si>
  <si>
    <t>05-02-2013 01:20:00</t>
  </si>
  <si>
    <t>05-02-2013 01:30:00</t>
  </si>
  <si>
    <t>05-02-2013 01:40:00</t>
  </si>
  <si>
    <t>05-02-2013 01:50:00</t>
  </si>
  <si>
    <t>05-02-2013 02:00:00</t>
  </si>
  <si>
    <t>05-02-2013 02:10:00</t>
  </si>
  <si>
    <t>05-02-2013 02:20:00</t>
  </si>
  <si>
    <t>05-02-2013 02:30:00</t>
  </si>
  <si>
    <t>05-02-2013 02:40:00</t>
  </si>
  <si>
    <t>05-02-2013 02:50:00</t>
  </si>
  <si>
    <t>05-02-2013 03:00:00</t>
  </si>
  <si>
    <t>05-02-2013 03:10:00</t>
  </si>
  <si>
    <t>05-02-2013 03:20:00</t>
  </si>
  <si>
    <t>05-02-2013 03:30:00</t>
  </si>
  <si>
    <t>05-02-2013 03:40:00</t>
  </si>
  <si>
    <t>05-02-2013 03:50:00</t>
  </si>
  <si>
    <t>05-02-2013 04:00:00</t>
  </si>
  <si>
    <t>05-02-2013 04:10:00</t>
  </si>
  <si>
    <t>05-02-2013 04:20:00</t>
  </si>
  <si>
    <t>05-02-2013 04:30:00</t>
  </si>
  <si>
    <t>05-02-2013 04:40:00</t>
  </si>
  <si>
    <t>05-02-2013 04:50:00</t>
  </si>
  <si>
    <t>05-02-2013 05:00:00</t>
  </si>
  <si>
    <t>05-02-2013 05:10:00</t>
  </si>
  <si>
    <t>05-02-2013 05:20:00</t>
  </si>
  <si>
    <t>05-02-2013 05:30:00</t>
  </si>
  <si>
    <t>05-02-2013 05:40:00</t>
  </si>
  <si>
    <t>05-02-2013 05:50:00</t>
  </si>
  <si>
    <t>05-02-2013 06:00:00</t>
  </si>
  <si>
    <t>05-02-2013 06:10:00</t>
  </si>
  <si>
    <t>05-02-2013 06:20:00</t>
  </si>
  <si>
    <t>05-02-2013 06:30:00</t>
  </si>
  <si>
    <t>05-02-2013 06:40:00</t>
  </si>
  <si>
    <t>05-02-2013 06:50:00</t>
  </si>
  <si>
    <t>05-02-2013 07:00:00</t>
  </si>
  <si>
    <t>05-02-2013 07:10:00</t>
  </si>
  <si>
    <t>05-02-2013 07:20:00</t>
  </si>
  <si>
    <t>05-02-2013 07:30:00</t>
  </si>
  <si>
    <t>05-02-2013 07:40:00</t>
  </si>
  <si>
    <t>05-02-2013 07:50:00</t>
  </si>
  <si>
    <t>05-02-2013 08:00:00</t>
  </si>
  <si>
    <t>05-02-2013 08:10:00</t>
  </si>
  <si>
    <t>05-02-2013 08:20:00</t>
  </si>
  <si>
    <t>05-02-2013 08:30:00</t>
  </si>
  <si>
    <t>05-02-2013 08:40:00</t>
  </si>
  <si>
    <t>05-02-2013 08:50:00</t>
  </si>
  <si>
    <t>05-02-2013 09:00:00</t>
  </si>
  <si>
    <t>05-02-2013 09:10:00</t>
  </si>
  <si>
    <t>05-02-2013 09:20:00</t>
  </si>
  <si>
    <t>05-02-2013 09:30:00</t>
  </si>
  <si>
    <t>05-02-2013 09:40:00</t>
  </si>
  <si>
    <t>05-02-2013 09:50:00</t>
  </si>
  <si>
    <t>05-02-2013 10:00:00</t>
  </si>
  <si>
    <t>05-02-2013 10:10:00</t>
  </si>
  <si>
    <t>05-02-2013 10:20:00</t>
  </si>
  <si>
    <t>05-02-2013 10:30:00</t>
  </si>
  <si>
    <t>05-02-2013 10:40:00</t>
  </si>
  <si>
    <t>05-02-2013 10:50:00</t>
  </si>
  <si>
    <t>05-02-2013 11:00:00</t>
  </si>
  <si>
    <t>05-02-2013 11:10:00</t>
  </si>
  <si>
    <t>05-02-2013 11:20:00</t>
  </si>
  <si>
    <t>05-02-2013 11:30:00</t>
  </si>
  <si>
    <t>05-02-2013 11:40:00</t>
  </si>
  <si>
    <t>05-02-2013 11:50:00</t>
  </si>
  <si>
    <t>05-02-2013 12:00:00</t>
  </si>
  <si>
    <t>05-02-2013 12:10:00</t>
  </si>
  <si>
    <t>05-02-2013 12:20:00</t>
  </si>
  <si>
    <t>05-02-2013 12:30:00</t>
  </si>
  <si>
    <t>05-02-2013 12:40:00</t>
  </si>
  <si>
    <t>05-02-2013 12:50:00</t>
  </si>
  <si>
    <t>05-02-2013 13:00:00</t>
  </si>
  <si>
    <t>05-02-2013 13:10:00</t>
  </si>
  <si>
    <t>05-02-2013 13:20:00</t>
  </si>
  <si>
    <t>05-02-2013 13:30:00</t>
  </si>
  <si>
    <t>05-02-2013 13:40:00</t>
  </si>
  <si>
    <t>05-02-2013 13:50:00</t>
  </si>
  <si>
    <t>05-02-2013 14:10:00</t>
  </si>
  <si>
    <t>05-02-2013 14:20:00</t>
  </si>
  <si>
    <t>05-02-2013 14:30:00</t>
  </si>
  <si>
    <t>05-02-2013 14:40:00</t>
  </si>
  <si>
    <t>05-02-2013 14:50:00</t>
  </si>
  <si>
    <t>05-02-2013 15:00:00</t>
  </si>
  <si>
    <t>05-02-2013 15:10:00</t>
  </si>
  <si>
    <t>05-02-2013 15:20:00</t>
  </si>
  <si>
    <t>05-02-2013 15:30:00</t>
  </si>
  <si>
    <t>05-02-2013 15:40:00</t>
  </si>
  <si>
    <t>05-02-2013 15:50:00</t>
  </si>
  <si>
    <t>05-02-2013 16:00:00</t>
  </si>
  <si>
    <t>05-02-2013 16:10:00</t>
  </si>
  <si>
    <t>05-02-2013 16:30:00</t>
  </si>
  <si>
    <t>05-02-2013 16:50:00</t>
  </si>
  <si>
    <t>05-02-2013 17:00:00</t>
  </si>
  <si>
    <t>05-02-2013 17:10:00</t>
  </si>
  <si>
    <t>05-02-2013 17:30:00</t>
  </si>
  <si>
    <t>05-02-2013 17:40:00</t>
  </si>
  <si>
    <t>05-02-2013 17:50:00</t>
  </si>
  <si>
    <t>05-02-2013 18:00:00</t>
  </si>
  <si>
    <t>05-02-2013 18:10:00</t>
  </si>
  <si>
    <t>05-02-2013 18:20:00</t>
  </si>
  <si>
    <t>05-02-2013 18:40:00</t>
  </si>
  <si>
    <t>05-02-2013 18:50:00</t>
  </si>
  <si>
    <t>05-02-2013 19:00:00</t>
  </si>
  <si>
    <t>05-02-2013 19:20:00</t>
  </si>
  <si>
    <t>05-02-2013 19:30:00</t>
  </si>
  <si>
    <t>05-02-2013 19:40:00</t>
  </si>
  <si>
    <t>05-02-2013 19:50:00</t>
  </si>
  <si>
    <t>05-02-2013 20:00:00</t>
  </si>
  <si>
    <t>05-02-2013 20:10:00</t>
  </si>
  <si>
    <t>05-02-2013 20:20:00</t>
  </si>
  <si>
    <t>05-02-2013 20:30:00</t>
  </si>
  <si>
    <t>05-02-2013 20:40:00</t>
  </si>
  <si>
    <t>05-02-2013 20:50:00</t>
  </si>
  <si>
    <t>05-02-2013 21:00:00</t>
  </si>
  <si>
    <t>05-02-2013 21:10:00</t>
  </si>
  <si>
    <t>05-02-2013 21:20:00</t>
  </si>
  <si>
    <t>05-02-2013 21:30:00</t>
  </si>
  <si>
    <t>05-02-2013 21:40:00</t>
  </si>
  <si>
    <t>05-02-2013 21:50:00</t>
  </si>
  <si>
    <t>05-02-2013 22:00:00</t>
  </si>
  <si>
    <t>05-02-2013 22:10:00</t>
  </si>
  <si>
    <t>05-02-2013 22:20:00</t>
  </si>
  <si>
    <t>05-02-2013 22:30:00</t>
  </si>
  <si>
    <t>05-02-2013 22:40:00</t>
  </si>
  <si>
    <t>05-02-2013 22:50:00</t>
  </si>
  <si>
    <t>05-02-2013 23:00:00</t>
  </si>
  <si>
    <t>05-02-2013 23:10:00</t>
  </si>
  <si>
    <t>05-02-2013 23:30:00</t>
  </si>
  <si>
    <t>05-02-2013 23:40:00</t>
  </si>
  <si>
    <t>05-02-2013 23:50:00</t>
  </si>
  <si>
    <t>06-02-2013 00:00:00</t>
  </si>
  <si>
    <t>06-02-2013 00:10:00</t>
  </si>
  <si>
    <t>06-02-2013 00:20:00</t>
  </si>
  <si>
    <t>06-02-2013 00:30:00</t>
  </si>
  <si>
    <t>06-02-2013 00:40:00</t>
  </si>
  <si>
    <t>06-02-2013 00:50:00</t>
  </si>
  <si>
    <t>06-02-2013 01:00:00</t>
  </si>
  <si>
    <t>06-02-2013 01:10:00</t>
  </si>
  <si>
    <t>06-02-2013 01:20:00</t>
  </si>
  <si>
    <t>06-02-2013 01:30:00</t>
  </si>
  <si>
    <t>06-02-2013 01:40:00</t>
  </si>
  <si>
    <t>06-02-2013 01:50:00</t>
  </si>
  <si>
    <t>06-02-2013 02:00:00</t>
  </si>
  <si>
    <t>06-02-2013 02:10:00</t>
  </si>
  <si>
    <t>06-02-2013 02:20:00</t>
  </si>
  <si>
    <t>06-02-2013 02:30:00</t>
  </si>
  <si>
    <t>06-02-2013 02:40:00</t>
  </si>
  <si>
    <t>06-02-2013 02:50:00</t>
  </si>
  <si>
    <t>06-02-2013 03:00:00</t>
  </si>
  <si>
    <t>06-02-2013 03:10:00</t>
  </si>
  <si>
    <t>06-02-2013 03:20:00</t>
  </si>
  <si>
    <t>06-02-2013 03:30:00</t>
  </si>
  <si>
    <t>06-02-2013 03:40:00</t>
  </si>
  <si>
    <t>06-02-2013 03:50:00</t>
  </si>
  <si>
    <t>06-02-2013 04:00:00</t>
  </si>
  <si>
    <t>06-02-2013 04:10:00</t>
  </si>
  <si>
    <t>06-02-2013 04:20:00</t>
  </si>
  <si>
    <t>06-02-2013 04:30:00</t>
  </si>
  <si>
    <t>06-02-2013 04:40:00</t>
  </si>
  <si>
    <t>06-02-2013 04:50:00</t>
  </si>
  <si>
    <t>06-02-2013 05:00:00</t>
  </si>
  <si>
    <t>06-02-2013 05:10:00</t>
  </si>
  <si>
    <t>06-02-2013 05:20:00</t>
  </si>
  <si>
    <t>06-02-2013 05:30:00</t>
  </si>
  <si>
    <t>06-02-2013 05:40:00</t>
  </si>
  <si>
    <t>06-02-2013 05:50:00</t>
  </si>
  <si>
    <t>06-02-2013 06:00:00</t>
  </si>
  <si>
    <t>06-02-2013 06:10:00</t>
  </si>
  <si>
    <t>06-02-2013 06:20:00</t>
  </si>
  <si>
    <t>06-02-2013 06:30:00</t>
  </si>
  <si>
    <t>06-02-2013 06:40:00</t>
  </si>
  <si>
    <t>06-02-2013 06:50:00</t>
  </si>
  <si>
    <t>06-02-2013 07:00:00</t>
  </si>
  <si>
    <t>06-02-2013 07:10:00</t>
  </si>
  <si>
    <t>06-02-2013 07:20:00</t>
  </si>
  <si>
    <t>06-02-2013 07:30:00</t>
  </si>
  <si>
    <t>06-02-2013 07:40:00</t>
  </si>
  <si>
    <t>06-02-2013 07:50:00</t>
  </si>
  <si>
    <t>06-02-2013 08:00:00</t>
  </si>
  <si>
    <t>06-02-2013 08:10:00</t>
  </si>
  <si>
    <t>06-02-2013 08:20:00</t>
  </si>
  <si>
    <t>06-02-2013 08:30:00</t>
  </si>
  <si>
    <t>06-02-2013 08:40:00</t>
  </si>
  <si>
    <t>06-02-2013 08:50:00</t>
  </si>
  <si>
    <t>06-02-2013 09:00:00</t>
  </si>
  <si>
    <t>06-02-2013 11:40:00</t>
  </si>
  <si>
    <t>06-02-2013 11:50:00</t>
  </si>
  <si>
    <t>06-02-2013 12:00:00</t>
  </si>
  <si>
    <t>06-02-2013 12:10:00</t>
  </si>
  <si>
    <t>06-02-2013 12:20:00</t>
  </si>
  <si>
    <t>06-02-2013 12:30:00</t>
  </si>
  <si>
    <t>06-02-2013 12:40:00</t>
  </si>
  <si>
    <t>06-02-2013 12:50:00</t>
  </si>
  <si>
    <t>06-02-2013 13:00:00</t>
  </si>
  <si>
    <t>06-02-2013 13:10:00</t>
  </si>
  <si>
    <t>06-02-2013 13:20:00</t>
  </si>
  <si>
    <t>06-02-2013 13:30:00</t>
  </si>
  <si>
    <t>06-02-2013 13:40:00</t>
  </si>
  <si>
    <t>06-02-2013 13:50:00</t>
  </si>
  <si>
    <t>06-02-2013 14:00:00</t>
  </si>
  <si>
    <t>06-02-2013 14:10:00</t>
  </si>
  <si>
    <t>06-02-2013 14:20:00</t>
  </si>
  <si>
    <t>06-02-2013 15:10:00</t>
  </si>
  <si>
    <t>06-02-2013 15:40:00</t>
  </si>
  <si>
    <t>06-02-2013 15:50:00</t>
  </si>
  <si>
    <t>06-02-2013 16:00:00</t>
  </si>
  <si>
    <t>06-02-2013 17:10:00</t>
  </si>
  <si>
    <t>06-02-2013 17:20:00</t>
  </si>
  <si>
    <t>06-02-2013 17:30:00</t>
  </si>
  <si>
    <t>06-02-2013 17:40:00</t>
  </si>
  <si>
    <t>06-02-2013 17:50:00</t>
  </si>
  <si>
    <t>06-02-2013 18:00:00</t>
  </si>
  <si>
    <t>06-02-2013 18:10:00</t>
  </si>
  <si>
    <t>06-02-2013 18:20:00</t>
  </si>
  <si>
    <t>06-02-2013 18:30:00</t>
  </si>
  <si>
    <t>06-02-2013 18:40:00</t>
  </si>
  <si>
    <t>06-02-2013 18:50:00</t>
  </si>
  <si>
    <t>06-02-2013 19:00:00</t>
  </si>
  <si>
    <t>06-02-2013 19:10:00</t>
  </si>
  <si>
    <t>06-02-2013 19:20:00</t>
  </si>
  <si>
    <t>06-02-2013 19:30:00</t>
  </si>
  <si>
    <t>06-02-2013 19:40:00</t>
  </si>
  <si>
    <t>06-02-2013 19:50:00</t>
  </si>
  <si>
    <t>06-02-2013 20:00:00</t>
  </si>
  <si>
    <t>06-02-2013 20:10:00</t>
  </si>
  <si>
    <t>06-02-2013 23:20:00</t>
  </si>
  <si>
    <t>06-02-2013 23:30:00</t>
  </si>
  <si>
    <t>06-02-2013 23:40:00</t>
  </si>
  <si>
    <t>07-02-2013 01:20:00</t>
  </si>
  <si>
    <t>07-02-2013 01:30:00</t>
  </si>
  <si>
    <t>07-02-2013 01:40:00</t>
  </si>
  <si>
    <t>07-02-2013 01:50:00</t>
  </si>
  <si>
    <t>07-02-2013 02:00:00</t>
  </si>
  <si>
    <t>07-02-2013 02:10:00</t>
  </si>
  <si>
    <t>07-02-2013 02:20:00</t>
  </si>
  <si>
    <t>07-02-2013 02:30:00</t>
  </si>
  <si>
    <t>07-02-2013 02:40:00</t>
  </si>
  <si>
    <t>07-02-2013 02:50:00</t>
  </si>
  <si>
    <t>07-02-2013 03:00:00</t>
  </si>
  <si>
    <t>07-02-2013 03:10:00</t>
  </si>
  <si>
    <t>07-02-2013 03:20:00</t>
  </si>
  <si>
    <t>07-02-2013 03:30:00</t>
  </si>
  <si>
    <t>07-02-2013 03:40:00</t>
  </si>
  <si>
    <t>07-02-2013 03:50:00</t>
  </si>
  <si>
    <t>07-02-2013 04:00:00</t>
  </si>
  <si>
    <t>07-02-2013 04:10:00</t>
  </si>
  <si>
    <t>07-02-2013 04:20:00</t>
  </si>
  <si>
    <t>07-02-2013 04:30:00</t>
  </si>
  <si>
    <t>07-02-2013 04:40:00</t>
  </si>
  <si>
    <t>07-02-2013 04:50:00</t>
  </si>
  <si>
    <t>07-02-2013 05:00:00</t>
  </si>
  <si>
    <t>07-02-2013 05:10:00</t>
  </si>
  <si>
    <t>07-02-2013 05:20:00</t>
  </si>
  <si>
    <t>07-02-2013 05:30:00</t>
  </si>
  <si>
    <t>07-02-2013 05:40:00</t>
  </si>
  <si>
    <t>07-02-2013 05:50:00</t>
  </si>
  <si>
    <t>07-02-2013 06:00:00</t>
  </si>
  <si>
    <t>07-02-2013 06:10:00</t>
  </si>
  <si>
    <t>07-02-2013 06:20:00</t>
  </si>
  <si>
    <t>07-02-2013 06:30:00</t>
  </si>
  <si>
    <t>07-02-2013 06:40:00</t>
  </si>
  <si>
    <t>07-02-2013 06:50:00</t>
  </si>
  <si>
    <t>07-02-2013 07:00:00</t>
  </si>
  <si>
    <t>07-02-2013 07:10:00</t>
  </si>
  <si>
    <t>07-02-2013 08:20:00</t>
  </si>
  <si>
    <t>07-02-2013 08:30:00</t>
  </si>
  <si>
    <t>07-02-2013 08:40:00</t>
  </si>
  <si>
    <t>07-02-2013 08:50:00</t>
  </si>
  <si>
    <t>07-02-2013 09:00:00</t>
  </si>
  <si>
    <t>07-02-2013 09:10:00</t>
  </si>
  <si>
    <t>07-02-2013 09:20:00</t>
  </si>
  <si>
    <t>07-02-2013 10:50:00</t>
  </si>
  <si>
    <t>07-02-2013 11:30:00</t>
  </si>
  <si>
    <t>07-02-2013 12:20:00</t>
  </si>
  <si>
    <t>07-02-2013 12:30:00</t>
  </si>
  <si>
    <t>07-02-2013 12:40:00</t>
  </si>
  <si>
    <t>07-02-2013 12:50:00</t>
  </si>
  <si>
    <t>07-02-2013 13:00:00</t>
  </si>
  <si>
    <t>07-02-2013 13:10:00</t>
  </si>
  <si>
    <t>07-02-2013 13:20:00</t>
  </si>
  <si>
    <t>07-02-2013 13:30:00</t>
  </si>
  <si>
    <t>07-02-2013 13:40:00</t>
  </si>
  <si>
    <t>07-02-2013 13:50:00</t>
  </si>
  <si>
    <t>07-02-2013 16:00:00</t>
  </si>
  <si>
    <t>07-02-2013 16:10:00</t>
  </si>
  <si>
    <t>07-02-2013 16:30:00</t>
  </si>
  <si>
    <t>07-02-2013 17:50:00</t>
  </si>
  <si>
    <t>07-02-2013 18:00:00</t>
  </si>
  <si>
    <t>07-02-2013 18:10:00</t>
  </si>
  <si>
    <t>07-02-2013 18:20:00</t>
  </si>
  <si>
    <t>07-02-2013 18:30:00</t>
  </si>
  <si>
    <t>07-02-2013 18:40:00</t>
  </si>
  <si>
    <t>07-02-2013 21:10:00</t>
  </si>
  <si>
    <t>07-02-2013 21:30:00</t>
  </si>
  <si>
    <t>07-02-2013 21:40:00</t>
  </si>
  <si>
    <t>08-02-2013 01:20:00</t>
  </si>
  <si>
    <t>08-02-2013 02:00:00</t>
  </si>
  <si>
    <t>08-02-2013 02:30:00</t>
  </si>
  <si>
    <t>08-02-2013 02:40:00</t>
  </si>
  <si>
    <t>08-02-2013 02:50:00</t>
  </si>
  <si>
    <t>08-02-2013 03:00:00</t>
  </si>
  <si>
    <t>08-02-2013 03:10:00</t>
  </si>
  <si>
    <t>08-02-2013 03:20:00</t>
  </si>
  <si>
    <t>08-02-2013 03:30:00</t>
  </si>
  <si>
    <t>08-02-2013 03:40:00</t>
  </si>
  <si>
    <t>08-02-2013 03:50:00</t>
  </si>
  <si>
    <t>08-02-2013 04:00:00</t>
  </si>
  <si>
    <t>08-02-2013 04:10:00</t>
  </si>
  <si>
    <t>08-02-2013 04:20:00</t>
  </si>
  <si>
    <t>08-02-2013 04:30:00</t>
  </si>
  <si>
    <t>08-02-2013 04:40:00</t>
  </si>
  <si>
    <t>08-02-2013 05:00:00</t>
  </si>
  <si>
    <t>08-02-2013 05:10:00</t>
  </si>
  <si>
    <t>09-02-2013 09:10:00</t>
  </si>
  <si>
    <t>09-02-2013 09:20:00</t>
  </si>
  <si>
    <t>09-02-2013 09:30:00</t>
  </si>
  <si>
    <t>09-02-2013 09:40:00</t>
  </si>
  <si>
    <t>09-02-2013 09:50:00</t>
  </si>
  <si>
    <t>09-02-2013 10:00:00</t>
  </si>
  <si>
    <t>09-02-2013 10:10:00</t>
  </si>
  <si>
    <t>09-02-2013 10:20:00</t>
  </si>
  <si>
    <t>09-02-2013 10:30:00</t>
  </si>
  <si>
    <t>09-02-2013 16:30:00</t>
  </si>
  <si>
    <t>09-02-2013 18:20:00</t>
  </si>
  <si>
    <t>09-02-2013 18:30:00</t>
  </si>
  <si>
    <t>09-02-2013 21:00:00</t>
  </si>
  <si>
    <t>09-02-2013 21:10:00</t>
  </si>
  <si>
    <t>09-02-2013 21:50:00</t>
  </si>
  <si>
    <t>09-02-2013 22:00:00</t>
  </si>
  <si>
    <t>09-02-2013 22:10:00</t>
  </si>
  <si>
    <t>09-02-2013 22:20:00</t>
  </si>
  <si>
    <t>10-02-2013 06:20:00</t>
  </si>
  <si>
    <t>10-02-2013 06:30:00</t>
  </si>
  <si>
    <t>10-02-2013 06:40:00</t>
  </si>
  <si>
    <t>10-02-2013 06:50:00</t>
  </si>
  <si>
    <t>10-02-2013 07:00:00</t>
  </si>
  <si>
    <t>10-02-2013 07:10:00</t>
  </si>
  <si>
    <t>10-02-2013 07:20:00</t>
  </si>
  <si>
    <t>10-02-2013 07:30:00</t>
  </si>
  <si>
    <t>10-02-2013 07:40:00</t>
  </si>
  <si>
    <t>10-02-2013 07:50:00</t>
  </si>
  <si>
    <t>10-02-2013 08:00:00</t>
  </si>
  <si>
    <t>10-02-2013 08:10:00</t>
  </si>
  <si>
    <t>10-02-2013 08:20:00</t>
  </si>
  <si>
    <t>10-02-2013 08:30:00</t>
  </si>
  <si>
    <t>10-02-2013 08:40:00</t>
  </si>
  <si>
    <t>10-02-2013 08:50:00</t>
  </si>
  <si>
    <t>10-02-2013 09:00:00</t>
  </si>
  <si>
    <t>10-02-2013 09:10:00</t>
  </si>
  <si>
    <t>10-02-2013 09:20:00</t>
  </si>
  <si>
    <t>10-02-2013 09:30:00</t>
  </si>
  <si>
    <t>10-02-2013 09:40:00</t>
  </si>
  <si>
    <t>10-02-2013 09:50:00</t>
  </si>
  <si>
    <t>10-02-2013 10:10:00</t>
  </si>
  <si>
    <t>10-02-2013 10:20:00</t>
  </si>
  <si>
    <t>10-02-2013 10:30:00</t>
  </si>
  <si>
    <t>10-02-2013 10:40:00</t>
  </si>
  <si>
    <t>10-02-2013 10:50:00</t>
  </si>
  <si>
    <t>10-02-2013 11:00:00</t>
  </si>
  <si>
    <t>10-02-2013 11:10:00</t>
  </si>
  <si>
    <t>10-02-2013 11:20:00</t>
  </si>
  <si>
    <t>10-02-2013 11:30:00</t>
  </si>
  <si>
    <t>10-02-2013 11:40:00</t>
  </si>
  <si>
    <t>10-02-2013 11:50:00</t>
  </si>
  <si>
    <t>10-02-2013 12:00:00</t>
  </si>
  <si>
    <t>10-02-2013 12:10:00</t>
  </si>
  <si>
    <t>10-02-2013 12:20:00</t>
  </si>
  <si>
    <t>10-02-2013 12:30:00</t>
  </si>
  <si>
    <t>10-02-2013 12:40:00</t>
  </si>
  <si>
    <t>10-02-2013 12:50:00</t>
  </si>
  <si>
    <t>10-02-2013 13:00:00</t>
  </si>
  <si>
    <t>10-02-2013 13:20:00</t>
  </si>
  <si>
    <t>10-02-2013 13:30:00</t>
  </si>
  <si>
    <t>10-02-2013 13:40:00</t>
  </si>
  <si>
    <t>10-02-2013 13:50:00</t>
  </si>
  <si>
    <t>10-02-2013 14:00:00</t>
  </si>
  <si>
    <t>10-02-2013 19:40:00</t>
  </si>
  <si>
    <t>10-02-2013 22:20:00</t>
  </si>
  <si>
    <t>10-02-2013 22:30:00</t>
  </si>
  <si>
    <t>10-02-2013 22:40:00</t>
  </si>
  <si>
    <t>10-02-2013 23:20:00</t>
  </si>
  <si>
    <t>10-02-2013 23:30:00</t>
  </si>
  <si>
    <t>11-02-2013 00:10:00</t>
  </si>
  <si>
    <t>11-02-2013 00:20:00</t>
  </si>
  <si>
    <t>13-02-2013 01:00:00</t>
  </si>
  <si>
    <t>13-02-2013 01:50:00</t>
  </si>
  <si>
    <t>13-02-2013 02:00:00</t>
  </si>
  <si>
    <t>13-02-2013 10:10:00</t>
  </si>
  <si>
    <t>13-02-2013 10:20:00</t>
  </si>
  <si>
    <t>13-02-2013 10:30:00</t>
  </si>
  <si>
    <t>13-02-2013 10:40:00</t>
  </si>
  <si>
    <t>13-02-2013 10:50:00</t>
  </si>
  <si>
    <t>13-02-2013 11:00:00</t>
  </si>
  <si>
    <t>13-02-2013 11:10:00</t>
  </si>
  <si>
    <t>13-02-2013 11:20:00</t>
  </si>
  <si>
    <t>13-02-2013 11:30:00</t>
  </si>
  <si>
    <t>13-02-2013 11:40:00</t>
  </si>
  <si>
    <t>13-02-2013 11:50:00</t>
  </si>
  <si>
    <t>13-02-2013 12:00:00</t>
  </si>
  <si>
    <t>13-02-2013 12:10:00</t>
  </si>
  <si>
    <t>13-02-2013 12:20:00</t>
  </si>
  <si>
    <t>13-02-2013 12:30:00</t>
  </si>
  <si>
    <t>13-02-2013 12:40:00</t>
  </si>
  <si>
    <t>13-02-2013 12:50:00</t>
  </si>
  <si>
    <t>13-02-2013 13:00:00</t>
  </si>
  <si>
    <t>13-02-2013 13:10:00</t>
  </si>
  <si>
    <t>13-02-2013 13:20:00</t>
  </si>
  <si>
    <t>13-02-2013 13:30:00</t>
  </si>
  <si>
    <t>13-02-2013 13:40:00</t>
  </si>
  <si>
    <t>13-02-2013 13:50:00</t>
  </si>
  <si>
    <t>13-02-2013 14:00:00</t>
  </si>
  <si>
    <t>13-02-2013 14:10:00</t>
  </si>
  <si>
    <t>13-02-2013 14:20:00</t>
  </si>
  <si>
    <t>13-02-2013 14:30:00</t>
  </si>
  <si>
    <t>13-02-2013 14:40:00</t>
  </si>
  <si>
    <t>13-02-2013 14:50:00</t>
  </si>
  <si>
    <t>13-02-2013 15:00:00</t>
  </si>
  <si>
    <t>13-02-2013 15:10:00</t>
  </si>
  <si>
    <t>13-02-2013 15:20:00</t>
  </si>
  <si>
    <t>13-02-2013 15:30:00</t>
  </si>
  <si>
    <t>13-02-2013 15:40:00</t>
  </si>
  <si>
    <t>13-02-2013 15:50:00</t>
  </si>
  <si>
    <t>13-02-2013 16:00:00</t>
  </si>
  <si>
    <t>13-02-2013 16:10:00</t>
  </si>
  <si>
    <t>13-02-2013 16:20:00</t>
  </si>
  <si>
    <t>13-02-2013 16:30:00</t>
  </si>
  <si>
    <t>13-02-2013 16:40:00</t>
  </si>
  <si>
    <t>13-02-2013 16:50:00</t>
  </si>
  <si>
    <t>13-02-2013 17:00:00</t>
  </si>
  <si>
    <t>13-02-2013 17:10:00</t>
  </si>
  <si>
    <t>13-02-2013 17:20:00</t>
  </si>
  <si>
    <t>13-02-2013 17:30:00</t>
  </si>
  <si>
    <t>13-02-2013 17:40:00</t>
  </si>
  <si>
    <t>13-02-2013 17:50:00</t>
  </si>
  <si>
    <t>13-02-2013 18:00:00</t>
  </si>
  <si>
    <t>13-02-2013 18:10:00</t>
  </si>
  <si>
    <t>13-02-2013 18:20:00</t>
  </si>
  <si>
    <t>13-02-2013 18:30:00</t>
  </si>
  <si>
    <t>13-02-2013 18:40:00</t>
  </si>
  <si>
    <t>13-02-2013 18:50:00</t>
  </si>
  <si>
    <t>13-02-2013 19:00:00</t>
  </si>
  <si>
    <t>13-02-2013 19:10:00</t>
  </si>
  <si>
    <t>13-02-2013 19:20:00</t>
  </si>
  <si>
    <t>13-02-2013 19:30:00</t>
  </si>
  <si>
    <t>13-02-2013 19:40:00</t>
  </si>
  <si>
    <t>13-02-2013 19:50:00</t>
  </si>
  <si>
    <t>13-02-2013 20:00:00</t>
  </si>
  <si>
    <t>13-02-2013 20:10:00</t>
  </si>
  <si>
    <t>13-02-2013 20:20:00</t>
  </si>
  <si>
    <t>13-02-2013 20:30:00</t>
  </si>
  <si>
    <t>13-02-2013 20:40:00</t>
  </si>
  <si>
    <t>13-02-2013 20:50:00</t>
  </si>
  <si>
    <t>13-02-2013 21:00:00</t>
  </si>
  <si>
    <t>13-02-2013 21:10:00</t>
  </si>
  <si>
    <t>13-02-2013 21:20:00</t>
  </si>
  <si>
    <t>13-02-2013 21:30:00</t>
  </si>
  <si>
    <t>13-02-2013 21:40:00</t>
  </si>
  <si>
    <t>13-02-2013 21:50:00</t>
  </si>
  <si>
    <t>13-02-2013 22:00:00</t>
  </si>
  <si>
    <t>13-02-2013 22:10:00</t>
  </si>
  <si>
    <t>13-02-2013 22:20:00</t>
  </si>
  <si>
    <t>13-02-2013 22:30:00</t>
  </si>
  <si>
    <t>13-02-2013 22:40:00</t>
  </si>
  <si>
    <t>13-02-2013 22:50:00</t>
  </si>
  <si>
    <t>13-02-2013 23:00:00</t>
  </si>
  <si>
    <t>13-02-2013 23:10:00</t>
  </si>
  <si>
    <t>13-02-2013 23:20:00</t>
  </si>
  <si>
    <t>13-02-2013 23:30:00</t>
  </si>
  <si>
    <t>13-02-2013 23:40:00</t>
  </si>
  <si>
    <t>13-02-2013 23:50:00</t>
  </si>
  <si>
    <t>14-02-2013 00:00:00</t>
  </si>
  <si>
    <t>14-02-2013 00:10:00</t>
  </si>
  <si>
    <t>14-02-2013 00:20:00</t>
  </si>
  <si>
    <t>14-02-2013 00:30:00</t>
  </si>
  <si>
    <t>14-02-2013 00:40:00</t>
  </si>
  <si>
    <t>14-02-2013 00:50:00</t>
  </si>
  <si>
    <t>14-02-2013 01:00:00</t>
  </si>
  <si>
    <t>14-02-2013 01:10:00</t>
  </si>
  <si>
    <t>14-02-2013 01:20:00</t>
  </si>
  <si>
    <t>14-02-2013 01:30:00</t>
  </si>
  <si>
    <t>14-02-2013 01:40:00</t>
  </si>
  <si>
    <t>14-02-2013 01:50:00</t>
  </si>
  <si>
    <t>14-02-2013 02:00:00</t>
  </si>
  <si>
    <t>14-02-2013 02:10:00</t>
  </si>
  <si>
    <t>14-02-2013 02:20:00</t>
  </si>
  <si>
    <t>14-02-2013 02:30:00</t>
  </si>
  <si>
    <t>14-02-2013 02:40:00</t>
  </si>
  <si>
    <t>14-02-2013 02:50:00</t>
  </si>
  <si>
    <t>14-02-2013 03:00:00</t>
  </si>
  <si>
    <t>14-02-2013 03:10:00</t>
  </si>
  <si>
    <t>14-02-2013 03:20:00</t>
  </si>
  <si>
    <t>14-02-2013 03:30:00</t>
  </si>
  <si>
    <t>14-02-2013 03:40:00</t>
  </si>
  <si>
    <t>14-02-2013 03:50:00</t>
  </si>
  <si>
    <t>14-02-2013 04:00:00</t>
  </si>
  <si>
    <t>14-02-2013 04:10:00</t>
  </si>
  <si>
    <t>14-02-2013 04:20:00</t>
  </si>
  <si>
    <t>14-02-2013 04:30:00</t>
  </si>
  <si>
    <t>14-02-2013 04:40:00</t>
  </si>
  <si>
    <t>14-02-2013 04:50:00</t>
  </si>
  <si>
    <t>14-02-2013 05:00:00</t>
  </si>
  <si>
    <t>14-02-2013 05:10:00</t>
  </si>
  <si>
    <t>14-02-2013 05:20:00</t>
  </si>
  <si>
    <t>14-02-2013 05:30:00</t>
  </si>
  <si>
    <t>14-02-2013 05:40:00</t>
  </si>
  <si>
    <t>14-02-2013 05:50:00</t>
  </si>
  <si>
    <t>14-02-2013 06:00:00</t>
  </si>
  <si>
    <t>14-02-2013 06:10:00</t>
  </si>
  <si>
    <t>14-02-2013 06:20:00</t>
  </si>
  <si>
    <t>14-02-2013 06:30:00</t>
  </si>
  <si>
    <t>14-02-2013 06:40:00</t>
  </si>
  <si>
    <t>14-02-2013 06:50:00</t>
  </si>
  <si>
    <t>14-02-2013 07:00:00</t>
  </si>
  <si>
    <t>14-02-2013 07:10:00</t>
  </si>
  <si>
    <t>14-02-2013 07:20:00</t>
  </si>
  <si>
    <t>14-02-2013 07:30:00</t>
  </si>
  <si>
    <t>14-02-2013 07:40:00</t>
  </si>
  <si>
    <t>14-02-2013 07:50:00</t>
  </si>
  <si>
    <t>14-02-2013 08:00:00</t>
  </si>
  <si>
    <t>14-02-2013 08:10:00</t>
  </si>
  <si>
    <t>14-02-2013 08:20:00</t>
  </si>
  <si>
    <t>14-02-2013 08:30:00</t>
  </si>
  <si>
    <t>14-02-2013 08:40:00</t>
  </si>
  <si>
    <t>14-02-2013 08:50:00</t>
  </si>
  <si>
    <t>14-02-2013 09:00:00</t>
  </si>
  <si>
    <t>14-02-2013 09:10:00</t>
  </si>
  <si>
    <t>14-02-2013 09:20:00</t>
  </si>
  <si>
    <t>14-02-2013 09:30:00</t>
  </si>
  <si>
    <t>14-02-2013 09:40:00</t>
  </si>
  <si>
    <t>14-02-2013 09:50:00</t>
  </si>
  <si>
    <t>14-02-2013 10:00:00</t>
  </si>
  <si>
    <t>14-02-2013 10:10:00</t>
  </si>
  <si>
    <t>14-02-2013 10:20:00</t>
  </si>
  <si>
    <t>14-02-2013 10:30:00</t>
  </si>
  <si>
    <t>14-02-2013 10:40:00</t>
  </si>
  <si>
    <t>14-02-2013 10:50:00</t>
  </si>
  <si>
    <t>14-02-2013 11:00:00</t>
  </si>
  <si>
    <t>14-02-2013 11:10:00</t>
  </si>
  <si>
    <t>14-02-2013 11:20:00</t>
  </si>
  <si>
    <t>14-02-2013 11:30:00</t>
  </si>
  <si>
    <t>14-02-2013 11:40:00</t>
  </si>
  <si>
    <t>14-02-2013 11:50:00</t>
  </si>
  <si>
    <t>14-02-2013 12:00:00</t>
  </si>
  <si>
    <t>14-02-2013 12:10:00</t>
  </si>
  <si>
    <t>14-02-2013 12:20:00</t>
  </si>
  <si>
    <t>14-02-2013 12:30:00</t>
  </si>
  <si>
    <t>14-02-2013 12:40:00</t>
  </si>
  <si>
    <t>14-02-2013 12:50:00</t>
  </si>
  <si>
    <t>14-02-2013 13:00:00</t>
  </si>
  <si>
    <t>14-02-2013 13:10:00</t>
  </si>
  <si>
    <t>14-02-2013 13:20:00</t>
  </si>
  <si>
    <t>14-02-2013 13:30:00</t>
  </si>
  <si>
    <t>14-02-2013 13:40:00</t>
  </si>
  <si>
    <t>14-02-2013 13:50:00</t>
  </si>
  <si>
    <t>14-02-2013 14:00:00</t>
  </si>
  <si>
    <t>14-02-2013 14:10:00</t>
  </si>
  <si>
    <t>14-02-2013 14:20:00</t>
  </si>
  <si>
    <t>14-02-2013 14:30:00</t>
  </si>
  <si>
    <t>14-02-2013 14:40:00</t>
  </si>
  <si>
    <t>14-02-2013 14:50:00</t>
  </si>
  <si>
    <t>14-02-2013 15:00:00</t>
  </si>
  <si>
    <t>14-02-2013 15:10:00</t>
  </si>
  <si>
    <t>14-02-2013 15:20:00</t>
  </si>
  <si>
    <t>14-02-2013 15:30:00</t>
  </si>
  <si>
    <t>14-02-2013 15:40:00</t>
  </si>
  <si>
    <t>14-02-2013 15:50:00</t>
  </si>
  <si>
    <t>14-02-2013 16:00:00</t>
  </si>
  <si>
    <t>14-02-2013 16:10:00</t>
  </si>
  <si>
    <t>14-02-2013 16:20:00</t>
  </si>
  <si>
    <t>14-02-2013 16:30:00</t>
  </si>
  <si>
    <t>14-02-2013 16:40:00</t>
  </si>
  <si>
    <t>14-02-2013 16:50:00</t>
  </si>
  <si>
    <t>14-02-2013 17:00:00</t>
  </si>
  <si>
    <t>14-02-2013 17:10:00</t>
  </si>
  <si>
    <t>14-02-2013 17:20:00</t>
  </si>
  <si>
    <t>14-02-2013 17:30:00</t>
  </si>
  <si>
    <t>14-02-2013 17:40:00</t>
  </si>
  <si>
    <t>14-02-2013 17:50:00</t>
  </si>
  <si>
    <t>14-02-2013 18:00:00</t>
  </si>
  <si>
    <t>14-02-2013 18:10:00</t>
  </si>
  <si>
    <t>14-02-2013 18:20:00</t>
  </si>
  <si>
    <t>14-02-2013 18:30:00</t>
  </si>
  <si>
    <t>14-02-2013 18:40:00</t>
  </si>
  <si>
    <t>14-02-2013 18:50:00</t>
  </si>
  <si>
    <t>14-02-2013 19:00:00</t>
  </si>
  <si>
    <t>14-02-2013 19:10:00</t>
  </si>
  <si>
    <t>14-02-2013 19:20:00</t>
  </si>
  <si>
    <t>14-02-2013 19:30:00</t>
  </si>
  <si>
    <t>14-02-2013 19:40:00</t>
  </si>
  <si>
    <t>14-02-2013 19:50:00</t>
  </si>
  <si>
    <t>14-02-2013 20:00:00</t>
  </si>
  <si>
    <t>14-02-2013 20:10:00</t>
  </si>
  <si>
    <t>14-02-2013 20:20:00</t>
  </si>
  <si>
    <t>14-02-2013 20:30:00</t>
  </si>
  <si>
    <t>14-02-2013 20:40:00</t>
  </si>
  <si>
    <t>14-02-2013 20:50:00</t>
  </si>
  <si>
    <t>14-02-2013 21:00:00</t>
  </si>
  <si>
    <t>14-02-2013 21:10:00</t>
  </si>
  <si>
    <t>14-02-2013 21:20:00</t>
  </si>
  <si>
    <t>14-02-2013 21:30:00</t>
  </si>
  <si>
    <t>14-02-2013 21:40:00</t>
  </si>
  <si>
    <t>14-02-2013 21:50:00</t>
  </si>
  <si>
    <t>14-02-2013 22:00:00</t>
  </si>
  <si>
    <t>14-02-2013 22:10:00</t>
  </si>
  <si>
    <t>14-02-2013 22:20:00</t>
  </si>
  <si>
    <t>14-02-2013 22:30:00</t>
  </si>
  <si>
    <t>14-02-2013 22:40:00</t>
  </si>
  <si>
    <t>14-02-2013 22:50:00</t>
  </si>
  <si>
    <t>14-02-2013 23:00:00</t>
  </si>
  <si>
    <t>14-02-2013 23:10:00</t>
  </si>
  <si>
    <t>14-02-2013 23:20:00</t>
  </si>
  <si>
    <t>14-02-2013 23:30:00</t>
  </si>
  <si>
    <t>14-02-2013 23:40:00</t>
  </si>
  <si>
    <t>14-02-2013 23:50:00</t>
  </si>
  <si>
    <t>15-02-2013 00:00:00</t>
  </si>
  <si>
    <t>15-02-2013 00:10:00</t>
  </si>
  <si>
    <t>15-02-2013 00:20:00</t>
  </si>
  <si>
    <t>15-02-2013 00:30:00</t>
  </si>
  <si>
    <t>15-02-2013 00:40:00</t>
  </si>
  <si>
    <t>15-02-2013 00:50:00</t>
  </si>
  <si>
    <t>15-02-2013 01:00:00</t>
  </si>
  <si>
    <t>15-02-2013 01:10:00</t>
  </si>
  <si>
    <t>15-02-2013 01:20:00</t>
  </si>
  <si>
    <t>15-02-2013 01:30:00</t>
  </si>
  <si>
    <t>15-02-2013 01:50:00</t>
  </si>
  <si>
    <t>15-02-2013 02:00:00</t>
  </si>
  <si>
    <t>15-02-2013 02:10:00</t>
  </si>
  <si>
    <t>15-02-2013 02:20:00</t>
  </si>
  <si>
    <t>15-02-2013 02:30:00</t>
  </si>
  <si>
    <t>15-02-2013 02:40:00</t>
  </si>
  <si>
    <t>15-02-2013 02:50:00</t>
  </si>
  <si>
    <t>15-02-2013 03:00:00</t>
  </si>
  <si>
    <t>15-02-2013 03:10:00</t>
  </si>
  <si>
    <t>15-02-2013 03:20:00</t>
  </si>
  <si>
    <t>15-02-2013 03:30:00</t>
  </si>
  <si>
    <t>15-02-2013 03:40:00</t>
  </si>
  <si>
    <t>15-02-2013 03:50:00</t>
  </si>
  <si>
    <t>15-02-2013 04:00:00</t>
  </si>
  <si>
    <t>15-02-2013 04:10:00</t>
  </si>
  <si>
    <t>15-02-2013 04:40:00</t>
  </si>
  <si>
    <t>15-02-2013 09:20:00</t>
  </si>
  <si>
    <t>15-02-2013 09:30:00</t>
  </si>
  <si>
    <t>15-02-2013 11:00:00</t>
  </si>
  <si>
    <t>15-02-2013 11:10:00</t>
  </si>
  <si>
    <t>15-02-2013 11:20:00</t>
  </si>
  <si>
    <t>15-02-2013 11:30:00</t>
  </si>
  <si>
    <t>15-02-2013 12:30:00</t>
  </si>
  <si>
    <t>15-02-2013 12:40:00</t>
  </si>
  <si>
    <t>15-02-2013 13:20:00</t>
  </si>
  <si>
    <t>15-02-2013 13:30:00</t>
  </si>
  <si>
    <t>15-02-2013 14:20:00</t>
  </si>
  <si>
    <t>15-02-2013 14:30:00</t>
  </si>
  <si>
    <t>15-02-2013 16:00:00</t>
  </si>
  <si>
    <t>15-02-2013 16:10:00</t>
  </si>
  <si>
    <t>15-02-2013 16:50:00</t>
  </si>
  <si>
    <t>15-02-2013 17:00:00</t>
  </si>
  <si>
    <t>15-02-2013 17:10:00</t>
  </si>
  <si>
    <t>15-02-2013 17:20:00</t>
  </si>
  <si>
    <t>15-02-2013 17:30:00</t>
  </si>
  <si>
    <t>15-02-2013 17:40:00</t>
  </si>
  <si>
    <t>15-02-2013 17:50:00</t>
  </si>
  <si>
    <t>15-02-2013 18:00:00</t>
  </si>
  <si>
    <t>15-02-2013 18:10:00</t>
  </si>
  <si>
    <t>15-02-2013 18:20:00</t>
  </si>
  <si>
    <t>15-02-2013 18:30:00</t>
  </si>
  <si>
    <t>15-02-2013 18:40:00</t>
  </si>
  <si>
    <t>15-02-2013 18:50:00</t>
  </si>
  <si>
    <t>15-02-2013 19:00:00</t>
  </si>
  <si>
    <t>15-02-2013 19:10:00</t>
  </si>
  <si>
    <t>15-02-2013 19:20:00</t>
  </si>
  <si>
    <t>15-02-2013 19:30:00</t>
  </si>
  <si>
    <t>15-02-2013 19:40:00</t>
  </si>
  <si>
    <t>15-02-2013 19:50:00</t>
  </si>
  <si>
    <t>15-02-2013 20:00:00</t>
  </si>
  <si>
    <t>15-02-2013 20:10:00</t>
  </si>
  <si>
    <t>15-02-2013 20:20:00</t>
  </si>
  <si>
    <t>15-02-2013 20:30:00</t>
  </si>
  <si>
    <t>15-02-2013 20:40:00</t>
  </si>
  <si>
    <t>15-02-2013 20:50:00</t>
  </si>
  <si>
    <t>15-02-2013 21:00:00</t>
  </si>
  <si>
    <t>15-02-2013 21:10:00</t>
  </si>
  <si>
    <t>15-02-2013 21:20:00</t>
  </si>
  <si>
    <t>15-02-2013 21:30:00</t>
  </si>
  <si>
    <t>15-02-2013 21:40:00</t>
  </si>
  <si>
    <t>15-02-2013 21:50:00</t>
  </si>
  <si>
    <t>15-02-2013 22:00:00</t>
  </si>
  <si>
    <t>15-02-2013 22:10:00</t>
  </si>
  <si>
    <t>15-02-2013 22:20:00</t>
  </si>
  <si>
    <t>15-02-2013 22:30:00</t>
  </si>
  <si>
    <t>15-02-2013 22:40:00</t>
  </si>
  <si>
    <t>15-02-2013 23:10:00</t>
  </si>
  <si>
    <t>15-02-2013 23:30:00</t>
  </si>
  <si>
    <t>16-02-2013 00:00:00</t>
  </si>
  <si>
    <t>16-02-2013 00:20:00</t>
  </si>
  <si>
    <t>16-02-2013 00:50:00</t>
  </si>
  <si>
    <t>16-02-2013 01:00:00</t>
  </si>
  <si>
    <t>16-02-2013 01:10:00</t>
  </si>
  <si>
    <t>16-02-2013 01:20:00</t>
  </si>
  <si>
    <t>16-02-2013 01:30:00</t>
  </si>
  <si>
    <t>16-02-2013 01:50:00</t>
  </si>
  <si>
    <t>16-02-2013 02:00:00</t>
  </si>
  <si>
    <t>16-02-2013 02:10:00</t>
  </si>
  <si>
    <t>16-02-2013 02:20:00</t>
  </si>
  <si>
    <t>16-02-2013 19:50:00</t>
  </si>
  <si>
    <t>16-02-2013 20:00:00</t>
  </si>
  <si>
    <t>16-02-2013 20:10:00</t>
  </si>
  <si>
    <t>16-02-2013 20:20:00</t>
  </si>
  <si>
    <t>16-02-2013 20:30:00</t>
  </si>
  <si>
    <t>16-02-2013 20:40:00</t>
  </si>
  <si>
    <t>16-02-2013 20:50:00</t>
  </si>
  <si>
    <t>16-02-2013 21:00:00</t>
  </si>
  <si>
    <t>16-02-2013 21:10:00</t>
  </si>
  <si>
    <t>16-02-2013 21:20:00</t>
  </si>
  <si>
    <t>16-02-2013 21:30:00</t>
  </si>
  <si>
    <t>16-02-2013 21:40:00</t>
  </si>
  <si>
    <t>16-02-2013 21:50:00</t>
  </si>
  <si>
    <t>16-02-2013 22:00:00</t>
  </si>
  <si>
    <t>16-02-2013 22:10:00</t>
  </si>
  <si>
    <t>16-02-2013 22:20:00</t>
  </si>
  <si>
    <t>16-02-2013 22:30:00</t>
  </si>
  <si>
    <t>16-02-2013 22:40:00</t>
  </si>
  <si>
    <t>16-02-2013 22:50:00</t>
  </si>
  <si>
    <t>16-02-2013 23:00:00</t>
  </si>
  <si>
    <t>16-02-2013 23:10:00</t>
  </si>
  <si>
    <t>16-02-2013 23:20:00</t>
  </si>
  <si>
    <t>16-02-2013 23:30:00</t>
  </si>
  <si>
    <t>16-02-2013 23:40:00</t>
  </si>
  <si>
    <t>16-02-2013 23:50:00</t>
  </si>
  <si>
    <t>17-02-2013 00:00:00</t>
  </si>
  <si>
    <t>17-02-2013 00:10:00</t>
  </si>
  <si>
    <t>17-02-2013 00:20:00</t>
  </si>
  <si>
    <t>17-02-2013 00:30:00</t>
  </si>
  <si>
    <t>17-02-2013 00:40:00</t>
  </si>
  <si>
    <t>17-02-2013 00:50:00</t>
  </si>
  <si>
    <t>17-02-2013 01:00:00</t>
  </si>
  <si>
    <t>17-02-2013 01:10:00</t>
  </si>
  <si>
    <t>17-02-2013 01:20:00</t>
  </si>
  <si>
    <t>17-02-2013 01:30:00</t>
  </si>
  <si>
    <t>17-02-2013 01:40:00</t>
  </si>
  <si>
    <t>17-02-2013 01:50:00</t>
  </si>
  <si>
    <t>17-02-2013 02:00:00</t>
  </si>
  <si>
    <t>17-02-2013 02:10:00</t>
  </si>
  <si>
    <t>17-02-2013 02:20:00</t>
  </si>
  <si>
    <t>17-02-2013 02:30:00</t>
  </si>
  <si>
    <t>17-02-2013 02:40:00</t>
  </si>
  <si>
    <t>17-02-2013 02:50:00</t>
  </si>
  <si>
    <t>17-02-2013 03:00:00</t>
  </si>
  <si>
    <t>17-02-2013 03:10:00</t>
  </si>
  <si>
    <t>17-02-2013 03:20:00</t>
  </si>
  <si>
    <t>17-02-2013 03:30:00</t>
  </si>
  <si>
    <t>17-02-2013 03:40:00</t>
  </si>
  <si>
    <t>17-02-2013 03:50:00</t>
  </si>
  <si>
    <t>17-02-2013 04:00:00</t>
  </si>
  <si>
    <t>17-02-2013 04:10:00</t>
  </si>
  <si>
    <t>17-02-2013 04:20:00</t>
  </si>
  <si>
    <t>17-02-2013 04:30:00</t>
  </si>
  <si>
    <t>17-02-2013 04:40:00</t>
  </si>
  <si>
    <t>17-02-2013 04:50:00</t>
  </si>
  <si>
    <t>17-02-2013 05:00:00</t>
  </si>
  <si>
    <t>17-02-2013 05:10:00</t>
  </si>
  <si>
    <t>17-02-2013 05:20:00</t>
  </si>
  <si>
    <t>17-02-2013 05:30:00</t>
  </si>
  <si>
    <t>17-02-2013 05:40:00</t>
  </si>
  <si>
    <t>17-02-2013 05:50:00</t>
  </si>
  <si>
    <t>17-02-2013 06:00:00</t>
  </si>
  <si>
    <t>17-02-2013 06:10:00</t>
  </si>
  <si>
    <t>17-02-2013 06:20:00</t>
  </si>
  <si>
    <t>17-02-2013 06:30:00</t>
  </si>
  <si>
    <t>17-02-2013 06:40:00</t>
  </si>
  <si>
    <t>17-02-2013 06:50:00</t>
  </si>
  <si>
    <t>17-02-2013 07:00:00</t>
  </si>
  <si>
    <t>17-02-2013 07:10:00</t>
  </si>
  <si>
    <t>17-02-2013 07:20:00</t>
  </si>
  <si>
    <t>17-02-2013 07:30:00</t>
  </si>
  <si>
    <t>17-02-2013 07:40:00</t>
  </si>
  <si>
    <t>17-02-2013 07:50:00</t>
  </si>
  <si>
    <t>17-02-2013 08:00:00</t>
  </si>
  <si>
    <t>17-02-2013 08:10:00</t>
  </si>
  <si>
    <t>17-02-2013 08:20:00</t>
  </si>
  <si>
    <t>17-02-2013 08:30:00</t>
  </si>
  <si>
    <t>17-02-2013 08:40:00</t>
  </si>
  <si>
    <t>17-02-2013 08:50:00</t>
  </si>
  <si>
    <t>17-02-2013 09:00:00</t>
  </si>
  <si>
    <t>17-02-2013 09:10:00</t>
  </si>
  <si>
    <t>17-02-2013 09:20:00</t>
  </si>
  <si>
    <t>17-02-2013 09:30:00</t>
  </si>
  <si>
    <t>17-02-2013 09:40:00</t>
  </si>
  <si>
    <t>17-02-2013 09:50:00</t>
  </si>
  <si>
    <t>17-02-2013 10:00:00</t>
  </si>
  <si>
    <t>17-02-2013 10:10:00</t>
  </si>
  <si>
    <t>17-02-2013 10:20:00</t>
  </si>
  <si>
    <t>17-02-2013 10:30:00</t>
  </si>
  <si>
    <t>17-02-2013 10:40:00</t>
  </si>
  <si>
    <t>17-02-2013 10:50:00</t>
  </si>
  <si>
    <t>17-02-2013 11:00:00</t>
  </si>
  <si>
    <t>17-02-2013 11:10:00</t>
  </si>
  <si>
    <t>17-02-2013 11:20:00</t>
  </si>
  <si>
    <t>17-02-2013 11:30:00</t>
  </si>
  <si>
    <t>17-02-2013 11:40:00</t>
  </si>
  <si>
    <t>17-02-2013 11:50:00</t>
  </si>
  <si>
    <t>17-02-2013 12:00:00</t>
  </si>
  <si>
    <t>17-02-2013 12:10:00</t>
  </si>
  <si>
    <t>17-02-2013 12:20:00</t>
  </si>
  <si>
    <t>17-02-2013 12:30:00</t>
  </si>
  <si>
    <t>17-02-2013 12:40:00</t>
  </si>
  <si>
    <t>17-02-2013 12:50:00</t>
  </si>
  <si>
    <t>17-02-2013 13:00:00</t>
  </si>
  <si>
    <t>17-02-2013 13:10:00</t>
  </si>
  <si>
    <t>17-02-2013 13:20:00</t>
  </si>
  <si>
    <t>17-02-2013 13:30:00</t>
  </si>
  <si>
    <t>17-02-2013 13:40:00</t>
  </si>
  <si>
    <t>17-02-2013 13:50:00</t>
  </si>
  <si>
    <t>17-02-2013 14:00:00</t>
  </si>
  <si>
    <t>17-02-2013 14:10:00</t>
  </si>
  <si>
    <t>17-02-2013 14:20:00</t>
  </si>
  <si>
    <t>17-02-2013 14:30:00</t>
  </si>
  <si>
    <t>17-02-2013 14:40:00</t>
  </si>
  <si>
    <t>17-02-2013 14:50:00</t>
  </si>
  <si>
    <t>17-02-2013 15:00:00</t>
  </si>
  <si>
    <t>17-02-2013 15:10:00</t>
  </si>
  <si>
    <t>17-02-2013 15:20:00</t>
  </si>
  <si>
    <t>17-02-2013 15:30:00</t>
  </si>
  <si>
    <t>17-02-2013 15:40:00</t>
  </si>
  <si>
    <t>17-02-2013 15:50:00</t>
  </si>
  <si>
    <t>17-02-2013 16:00:00</t>
  </si>
  <si>
    <t>17-02-2013 16:10:00</t>
  </si>
  <si>
    <t>17-02-2013 16:20:00</t>
  </si>
  <si>
    <t>17-02-2013 16:30:00</t>
  </si>
  <si>
    <t>17-02-2013 16:40:00</t>
  </si>
  <si>
    <t>17-02-2013 16:50:00</t>
  </si>
  <si>
    <t>17-02-2013 17:00:00</t>
  </si>
  <si>
    <t>17-02-2013 17:10:00</t>
  </si>
  <si>
    <t>17-02-2013 17:20:00</t>
  </si>
  <si>
    <t>17-02-2013 17:30:00</t>
  </si>
  <si>
    <t>17-02-2013 17:40:00</t>
  </si>
  <si>
    <t>17-02-2013 17:50:00</t>
  </si>
  <si>
    <t>17-02-2013 18:00:00</t>
  </si>
  <si>
    <t>17-02-2013 18:10:00</t>
  </si>
  <si>
    <t>17-02-2013 18:20:00</t>
  </si>
  <si>
    <t>17-02-2013 18:30:00</t>
  </si>
  <si>
    <t>17-02-2013 18:40:00</t>
  </si>
  <si>
    <t>17-02-2013 18:50:00</t>
  </si>
  <si>
    <t>17-02-2013 19:00:00</t>
  </si>
  <si>
    <t>17-02-2013 19:10:00</t>
  </si>
  <si>
    <t>17-02-2013 19:20:00</t>
  </si>
  <si>
    <t>17-02-2013 19:30:00</t>
  </si>
  <si>
    <t>17-02-2013 19:40:00</t>
  </si>
  <si>
    <t>17-02-2013 19:50:00</t>
  </si>
  <si>
    <t>17-02-2013 20:00:00</t>
  </si>
  <si>
    <t>17-02-2013 20:10:00</t>
  </si>
  <si>
    <t>17-02-2013 20:20:00</t>
  </si>
  <si>
    <t>17-02-2013 20:30:00</t>
  </si>
  <si>
    <t>17-02-2013 20:40:00</t>
  </si>
  <si>
    <t>17-02-2013 20:50:00</t>
  </si>
  <si>
    <t>17-02-2013 21:00:00</t>
  </si>
  <si>
    <t>17-02-2013 21:10:00</t>
  </si>
  <si>
    <t>17-02-2013 21:20:00</t>
  </si>
  <si>
    <t>17-02-2013 21:30:00</t>
  </si>
  <si>
    <t>17-02-2013 21:40:00</t>
  </si>
  <si>
    <t>17-02-2013 21:50:00</t>
  </si>
  <si>
    <t>17-02-2013 22:00:00</t>
  </si>
  <si>
    <t>17-02-2013 22:10:00</t>
  </si>
  <si>
    <t>17-02-2013 22:20:00</t>
  </si>
  <si>
    <t>17-02-2013 22:30:00</t>
  </si>
  <si>
    <t>17-02-2013 22:40:00</t>
  </si>
  <si>
    <t>17-02-2013 22:50:00</t>
  </si>
  <si>
    <t>17-02-2013 23:00:00</t>
  </si>
  <si>
    <t>17-02-2013 23:10:00</t>
  </si>
  <si>
    <t>17-02-2013 23:20:00</t>
  </si>
  <si>
    <t>17-02-2013 23:30:00</t>
  </si>
  <si>
    <t>17-02-2013 23:40:00</t>
  </si>
  <si>
    <t>17-02-2013 23:50:00</t>
  </si>
  <si>
    <t>18-02-2013 00:00:00</t>
  </si>
  <si>
    <t>18-02-2013 00:10:00</t>
  </si>
  <si>
    <t>18-02-2013 00:20:00</t>
  </si>
  <si>
    <t>18-02-2013 00:30:00</t>
  </si>
  <si>
    <t>18-02-2013 00:40:00</t>
  </si>
  <si>
    <t>18-02-2013 00:50:00</t>
  </si>
  <si>
    <t>18-02-2013 01:00:00</t>
  </si>
  <si>
    <t>18-02-2013 01:10:00</t>
  </si>
  <si>
    <t>18-02-2013 01:20:00</t>
  </si>
  <si>
    <t>18-02-2013 01:30:00</t>
  </si>
  <si>
    <t>18-02-2013 01:40:00</t>
  </si>
  <si>
    <t>18-02-2013 01:50:00</t>
  </si>
  <si>
    <t>18-02-2013 02:00:00</t>
  </si>
  <si>
    <t>18-02-2013 02:10:00</t>
  </si>
  <si>
    <t>18-02-2013 02:20:00</t>
  </si>
  <si>
    <t>18-02-2013 02:30:00</t>
  </si>
  <si>
    <t>18-02-2013 02:40:00</t>
  </si>
  <si>
    <t>18-02-2013 02:50:00</t>
  </si>
  <si>
    <t>18-02-2013 03:00:00</t>
  </si>
  <si>
    <t>18-02-2013 03:10:00</t>
  </si>
  <si>
    <t>18-02-2013 03:20:00</t>
  </si>
  <si>
    <t>18-02-2013 03:30:00</t>
  </si>
  <si>
    <t>18-02-2013 03:40:00</t>
  </si>
  <si>
    <t>18-02-2013 03:50:00</t>
  </si>
  <si>
    <t>18-02-2013 04:00:00</t>
  </si>
  <si>
    <t>18-02-2013 04:10:00</t>
  </si>
  <si>
    <t>18-02-2013 04:20:00</t>
  </si>
  <si>
    <t>18-02-2013 04:30:00</t>
  </si>
  <si>
    <t>18-02-2013 04:40:00</t>
  </si>
  <si>
    <t>18-02-2013 04:50:00</t>
  </si>
  <si>
    <t>18-02-2013 05:00:00</t>
  </si>
  <si>
    <t>18-02-2013 05:10:00</t>
  </si>
  <si>
    <t>18-02-2013 05:20:00</t>
  </si>
  <si>
    <t>18-02-2013 05:30:00</t>
  </si>
  <si>
    <t>18-02-2013 05:40:00</t>
  </si>
  <si>
    <t>18-02-2013 05:50:00</t>
  </si>
  <si>
    <t>18-02-2013 06:00:00</t>
  </si>
  <si>
    <t>18-02-2013 06:10:00</t>
  </si>
  <si>
    <t>18-02-2013 06:20:00</t>
  </si>
  <si>
    <t>18-02-2013 06:30:00</t>
  </si>
  <si>
    <t>18-02-2013 06:40:00</t>
  </si>
  <si>
    <t>18-02-2013 06:50:00</t>
  </si>
  <si>
    <t>18-02-2013 07:00:00</t>
  </si>
  <si>
    <t>18-02-2013 07:10:00</t>
  </si>
  <si>
    <t>18-02-2013 07:20:00</t>
  </si>
  <si>
    <t>18-02-2013 07:30:00</t>
  </si>
  <si>
    <t>18-02-2013 07:40:00</t>
  </si>
  <si>
    <t>18-02-2013 07:50:00</t>
  </si>
  <si>
    <t>18-02-2013 08:00:00</t>
  </si>
  <si>
    <t>18-02-2013 08:10:00</t>
  </si>
  <si>
    <t>18-02-2013 08:20:00</t>
  </si>
  <si>
    <t>18-02-2013 08:30:00</t>
  </si>
  <si>
    <t>18-02-2013 08:40:00</t>
  </si>
  <si>
    <t>18-02-2013 08:50:00</t>
  </si>
  <si>
    <t>18-02-2013 09:00:00</t>
  </si>
  <si>
    <t>18-02-2013 09:10:00</t>
  </si>
  <si>
    <t>18-02-2013 09:20:00</t>
  </si>
  <si>
    <t>18-02-2013 09:30:00</t>
  </si>
  <si>
    <t>18-02-2013 09:40:00</t>
  </si>
  <si>
    <t>18-02-2013 09:50:00</t>
  </si>
  <si>
    <t>18-02-2013 10:00:00</t>
  </si>
  <si>
    <t>18-02-2013 10:10:00</t>
  </si>
  <si>
    <t>18-02-2013 10:20:00</t>
  </si>
  <si>
    <t>18-02-2013 10:30:00</t>
  </si>
  <si>
    <t>18-02-2013 10:40:00</t>
  </si>
  <si>
    <t>18-02-2013 10:50:00</t>
  </si>
  <si>
    <t>18-02-2013 11:00:00</t>
  </si>
  <si>
    <t>18-02-2013 11:10:00</t>
  </si>
  <si>
    <t>18-02-2013 11:20:00</t>
  </si>
  <si>
    <t>18-02-2013 11:30:00</t>
  </si>
  <si>
    <t>18-02-2013 11:40:00</t>
  </si>
  <si>
    <t>18-02-2013 11:50:00</t>
  </si>
  <si>
    <t>18-02-2013 12:00:00</t>
  </si>
  <si>
    <t>18-02-2013 12:10:00</t>
  </si>
  <si>
    <t>18-02-2013 12:20:00</t>
  </si>
  <si>
    <t>18-02-2013 12:30:00</t>
  </si>
  <si>
    <t>18-02-2013 12:40:00</t>
  </si>
  <si>
    <t>18-02-2013 12:50:00</t>
  </si>
  <si>
    <t>18-02-2013 13:00:00</t>
  </si>
  <si>
    <t>18-02-2013 13:10:00</t>
  </si>
  <si>
    <t>18-02-2013 13:20:00</t>
  </si>
  <si>
    <t>18-02-2013 13:30:00</t>
  </si>
  <si>
    <t>18-02-2013 13:40:00</t>
  </si>
  <si>
    <t>18-02-2013 13:50:00</t>
  </si>
  <si>
    <t>18-02-2013 14:00:00</t>
  </si>
  <si>
    <t>18-02-2013 14:10:00</t>
  </si>
  <si>
    <t>18-02-2013 14:20:00</t>
  </si>
  <si>
    <t>18-02-2013 14:30:00</t>
  </si>
  <si>
    <t>18-02-2013 14:40:00</t>
  </si>
  <si>
    <t>18-02-2013 14:50:00</t>
  </si>
  <si>
    <t>18-02-2013 15:00:00</t>
  </si>
  <si>
    <t>18-02-2013 15:10:00</t>
  </si>
  <si>
    <t>18-02-2013 15:20:00</t>
  </si>
  <si>
    <t>18-02-2013 15:30:00</t>
  </si>
  <si>
    <t>18-02-2013 15:40:00</t>
  </si>
  <si>
    <t>18-02-2013 15:50:00</t>
  </si>
  <si>
    <t>18-02-2013 16:00:00</t>
  </si>
  <si>
    <t>18-02-2013 16:10:00</t>
  </si>
  <si>
    <t>18-02-2013 16:20:00</t>
  </si>
  <si>
    <t>18-02-2013 16:30:00</t>
  </si>
  <si>
    <t>18-02-2013 16:40:00</t>
  </si>
  <si>
    <t>18-02-2013 16:50:00</t>
  </si>
  <si>
    <t>18-02-2013 17:00:00</t>
  </si>
  <si>
    <t>18-02-2013 17:10:00</t>
  </si>
  <si>
    <t>18-02-2013 17:20:00</t>
  </si>
  <si>
    <t>18-02-2013 17:30:00</t>
  </si>
  <si>
    <t>18-02-2013 17:40:00</t>
  </si>
  <si>
    <t>18-02-2013 17:50:00</t>
  </si>
  <si>
    <t>18-02-2013 18:00:00</t>
  </si>
  <si>
    <t>18-02-2013 18:10:00</t>
  </si>
  <si>
    <t>18-02-2013 18:20:00</t>
  </si>
  <si>
    <t>18-02-2013 18:30:00</t>
  </si>
  <si>
    <t>18-02-2013 18:40:00</t>
  </si>
  <si>
    <t>18-02-2013 18:50:00</t>
  </si>
  <si>
    <t>18-02-2013 19:00:00</t>
  </si>
  <si>
    <t>18-02-2013 19:10:00</t>
  </si>
  <si>
    <t>18-02-2013 19:20:00</t>
  </si>
  <si>
    <t>18-02-2013 19:30:00</t>
  </si>
  <si>
    <t>18-02-2013 19:40:00</t>
  </si>
  <si>
    <t>18-02-2013 19:50:00</t>
  </si>
  <si>
    <t>18-02-2013 20:00:00</t>
  </si>
  <si>
    <t>18-02-2013 20:10:00</t>
  </si>
  <si>
    <t>18-02-2013 20:20:00</t>
  </si>
  <si>
    <t>18-02-2013 20:30:00</t>
  </si>
  <si>
    <t>18-02-2013 20:40:00</t>
  </si>
  <si>
    <t>18-02-2013 21:00:00</t>
  </si>
  <si>
    <t>18-02-2013 21:10:00</t>
  </si>
  <si>
    <t>18-02-2013 21:20:00</t>
  </si>
  <si>
    <t>18-02-2013 21:30:00</t>
  </si>
  <si>
    <t>18-02-2013 21:40:00</t>
  </si>
  <si>
    <t>18-02-2013 21:50:00</t>
  </si>
  <si>
    <t>18-02-2013 22:00:00</t>
  </si>
  <si>
    <t>18-02-2013 22:10:00</t>
  </si>
  <si>
    <t>18-02-2013 22:20:00</t>
  </si>
  <si>
    <t>18-02-2013 22:30:00</t>
  </si>
  <si>
    <t>18-02-2013 22:40:00</t>
  </si>
  <si>
    <t>18-02-2013 22:50:00</t>
  </si>
  <si>
    <t>18-02-2013 23:00:00</t>
  </si>
  <si>
    <t>18-02-2013 23:10:00</t>
  </si>
  <si>
    <t>18-02-2013 23:20:00</t>
  </si>
  <si>
    <t>18-02-2013 23:30:00</t>
  </si>
  <si>
    <t>18-02-2013 23:40:00</t>
  </si>
  <si>
    <t>18-02-2013 23:50:00</t>
  </si>
  <si>
    <t>19-02-2013 00:00:00</t>
  </si>
  <si>
    <t>26-02-2013 09:30:00</t>
  </si>
  <si>
    <t>26-02-2013 09:40:00</t>
  </si>
  <si>
    <t>26-02-2013 09:50:00</t>
  </si>
  <si>
    <t>26-02-2013 10:00:00</t>
  </si>
  <si>
    <t>26-02-2013 10:10:00</t>
  </si>
  <si>
    <t>26-02-2013 10:20:00</t>
  </si>
  <si>
    <t>26-02-2013 10:30:00</t>
  </si>
  <si>
    <t>26-02-2013 10:40:00</t>
  </si>
  <si>
    <t>26-02-2013 10:50:00</t>
  </si>
  <si>
    <t>26-02-2013 11:00:00</t>
  </si>
  <si>
    <t>26-02-2013 11:10:00</t>
  </si>
  <si>
    <t>26-02-2013 11:20:00</t>
  </si>
  <si>
    <t>26-02-2013 11:30:00</t>
  </si>
  <si>
    <t>26-02-2013 11:40:00</t>
  </si>
  <si>
    <t>26-02-2013 11:50:00</t>
  </si>
  <si>
    <t>26-02-2013 12:00:00</t>
  </si>
  <si>
    <t>26-02-2013 12:10:00</t>
  </si>
  <si>
    <t>26-02-2013 12:20:00</t>
  </si>
  <si>
    <t>26-02-2013 12:30:00</t>
  </si>
  <si>
    <t>26-02-2013 12:40:00</t>
  </si>
  <si>
    <t>26-02-2013 12:50:00</t>
  </si>
  <si>
    <t>26-02-2013 13:00:00</t>
  </si>
  <si>
    <t>26-02-2013 13:10:00</t>
  </si>
  <si>
    <t>26-02-2013 13:20:00</t>
  </si>
  <si>
    <t>26-02-2013 13:30:00</t>
  </si>
  <si>
    <t>26-02-2013 13:40:00</t>
  </si>
  <si>
    <t>26-02-2013 13:50:00</t>
  </si>
  <si>
    <t>26-02-2013 14:00:00</t>
  </si>
  <si>
    <t>26-02-2013 14:10:00</t>
  </si>
  <si>
    <t>26-02-2013 14:20:00</t>
  </si>
  <si>
    <t>26-02-2013 14:30:00</t>
  </si>
  <si>
    <t>26-02-2013 14:40:00</t>
  </si>
  <si>
    <t>26-02-2013 14:50:00</t>
  </si>
  <si>
    <t>26-02-2013 15:00:00</t>
  </si>
  <si>
    <t>26-02-2013 15:10:00</t>
  </si>
  <si>
    <t>26-02-2013 15:20:00</t>
  </si>
  <si>
    <t>26-02-2013 15:30:00</t>
  </si>
  <si>
    <t>26-02-2013 15:40:00</t>
  </si>
  <si>
    <t>26-02-2013 15:50:00</t>
  </si>
  <si>
    <t>26-02-2013 16:00:00</t>
  </si>
  <si>
    <t>26-02-2013 16:10:00</t>
  </si>
  <si>
    <t>26-02-2013 16:20:00</t>
  </si>
  <si>
    <t>26-02-2013 16:30:00</t>
  </si>
  <si>
    <t>26-02-2013 16:40:00</t>
  </si>
  <si>
    <t>26-02-2013 16:50:00</t>
  </si>
  <si>
    <t>26-02-2013 17:00:00</t>
  </si>
  <si>
    <t>26-02-2013 17:10:00</t>
  </si>
  <si>
    <t>26-02-2013 17:20:00</t>
  </si>
  <si>
    <t>26-02-2013 17:30:00</t>
  </si>
  <si>
    <t>26-02-2013 17:40:00</t>
  </si>
  <si>
    <t>26-02-2013 17:50:00</t>
  </si>
  <si>
    <t>26-02-2013 18:00:00</t>
  </si>
  <si>
    <t>26-02-2013 18:10:00</t>
  </si>
  <si>
    <t>26-02-2013 18:20:00</t>
  </si>
  <si>
    <t>26-02-2013 18:30:00</t>
  </si>
  <si>
    <t>26-02-2013 18:40:00</t>
  </si>
  <si>
    <t>26-02-2013 18:50:00</t>
  </si>
  <si>
    <t>26-02-2013 19:00:00</t>
  </si>
  <si>
    <t>26-02-2013 19:10:00</t>
  </si>
  <si>
    <t>26-02-2013 19:20:00</t>
  </si>
  <si>
    <t>26-02-2013 19:30:00</t>
  </si>
  <si>
    <t>26-02-2013 19:40:00</t>
  </si>
  <si>
    <t>26-02-2013 19:50:00</t>
  </si>
  <si>
    <t>26-02-2013 20:00:00</t>
  </si>
  <si>
    <t>26-02-2013 20:10:00</t>
  </si>
  <si>
    <t>26-02-2013 20:20:00</t>
  </si>
  <si>
    <t>26-02-2013 20:30:00</t>
  </si>
  <si>
    <t>26-02-2013 20:40:00</t>
  </si>
  <si>
    <t>26-02-2013 20:50:00</t>
  </si>
  <si>
    <t>26-02-2013 21:00:00</t>
  </si>
  <si>
    <t>26-02-2013 21:10:00</t>
  </si>
  <si>
    <t>26-02-2013 21:20:00</t>
  </si>
  <si>
    <t>26-02-2013 21:30:00</t>
  </si>
  <si>
    <t>26-02-2013 21:40:00</t>
  </si>
  <si>
    <t>26-02-2013 21:50:00</t>
  </si>
  <si>
    <t>26-02-2013 22:00:00</t>
  </si>
  <si>
    <t>26-02-2013 22:10:00</t>
  </si>
  <si>
    <t>26-02-2013 22:20:00</t>
  </si>
  <si>
    <t>26-02-2013 22:30:00</t>
  </si>
  <si>
    <t>26-02-2013 22:40:00</t>
  </si>
  <si>
    <t>26-02-2013 22:50:00</t>
  </si>
  <si>
    <t>26-02-2013 23:00:00</t>
  </si>
  <si>
    <t>26-02-2013 23:10:00</t>
  </si>
  <si>
    <t>26-02-2013 23:20:00</t>
  </si>
  <si>
    <t>26-02-2013 23:30:00</t>
  </si>
  <si>
    <t>26-02-2013 23:40:00</t>
  </si>
  <si>
    <t>26-02-2013 23:50:00</t>
  </si>
  <si>
    <t>27-02-2013 00:00:00</t>
  </si>
  <si>
    <t>27-02-2013 00:10:00</t>
  </si>
  <si>
    <t>27-02-2013 00:20:00</t>
  </si>
  <si>
    <t>27-02-2013 00:30:00</t>
  </si>
  <si>
    <t>27-02-2013 00:40:00</t>
  </si>
  <si>
    <t>27-02-2013 00:50:00</t>
  </si>
  <si>
    <t>27-02-2013 01:00:00</t>
  </si>
  <si>
    <t>27-02-2013 01:10:00</t>
  </si>
  <si>
    <t>27-02-2013 01:20:00</t>
  </si>
  <si>
    <t>27-02-2013 01:30:00</t>
  </si>
  <si>
    <t>27-02-2013 01:40:00</t>
  </si>
  <si>
    <t>27-02-2013 01:50:00</t>
  </si>
  <si>
    <t>27-02-2013 02:00:00</t>
  </si>
  <si>
    <t>27-02-2013 02:10:00</t>
  </si>
  <si>
    <t>27-02-2013 02:20:00</t>
  </si>
  <si>
    <t>27-02-2013 02:30:00</t>
  </si>
  <si>
    <t>27-02-2013 02:40:00</t>
  </si>
  <si>
    <t>27-02-2013 02:50:00</t>
  </si>
  <si>
    <t>27-02-2013 03:00:00</t>
  </si>
  <si>
    <t>27-02-2013 03:10:00</t>
  </si>
  <si>
    <t>27-02-2013 03:20:00</t>
  </si>
  <si>
    <t>27-02-2013 03:30:00</t>
  </si>
  <si>
    <t>27-02-2013 03:40:00</t>
  </si>
  <si>
    <t>27-02-2013 03:50:00</t>
  </si>
  <si>
    <t>27-02-2013 04:00:00</t>
  </si>
  <si>
    <t>27-02-2013 04:10:00</t>
  </si>
  <si>
    <t>27-02-2013 04:20:00</t>
  </si>
  <si>
    <t>27-02-2013 04:30:00</t>
  </si>
  <si>
    <t>27-02-2013 04:40:00</t>
  </si>
  <si>
    <t>27-02-2013 04:50:00</t>
  </si>
  <si>
    <t>27-02-2013 05:00:00</t>
  </si>
  <si>
    <t>27-02-2013 05:10:00</t>
  </si>
  <si>
    <t>27-02-2013 05:20:00</t>
  </si>
  <si>
    <t>27-02-2013 05:30:00</t>
  </si>
  <si>
    <t>27-02-2013 05:40:00</t>
  </si>
  <si>
    <t>27-02-2013 05:50:00</t>
  </si>
  <si>
    <t>27-02-2013 06:00:00</t>
  </si>
  <si>
    <t>27-02-2013 06:10:00</t>
  </si>
  <si>
    <t>27-02-2013 06:20:00</t>
  </si>
  <si>
    <t>27-02-2013 06:30:00</t>
  </si>
  <si>
    <t>27-02-2013 06:40:00</t>
  </si>
  <si>
    <t>27-02-2013 06:50:00</t>
  </si>
  <si>
    <t>27-02-2013 07:00:00</t>
  </si>
  <si>
    <t>27-02-2013 07:10:00</t>
  </si>
  <si>
    <t>27-02-2013 07:20:00</t>
  </si>
  <si>
    <t>27-02-2013 07:30:00</t>
  </si>
  <si>
    <t>27-02-2013 07:40:00</t>
  </si>
  <si>
    <t>27-02-2013 07:50:00</t>
  </si>
  <si>
    <t>27-02-2013 08:00:00</t>
  </si>
  <si>
    <t>27-02-2013 08:10:00</t>
  </si>
  <si>
    <t>27-02-2013 08:20:00</t>
  </si>
  <si>
    <t>27-02-2013 08:30:00</t>
  </si>
  <si>
    <t>27-02-2013 08:40:00</t>
  </si>
  <si>
    <t>27-02-2013 08:50:00</t>
  </si>
  <si>
    <t>27-02-2013 09:00:00</t>
  </si>
  <si>
    <t>27-02-2013 09:10:00</t>
  </si>
  <si>
    <t>27-02-2013 09:20:00</t>
  </si>
  <si>
    <t>27-02-2013 09:30:00</t>
  </si>
  <si>
    <t>27-02-2013 09:40:00</t>
  </si>
  <si>
    <t>27-02-2013 09:50:00</t>
  </si>
  <si>
    <t>27-02-2013 10:00:00</t>
  </si>
  <si>
    <t>27-02-2013 10:10:00</t>
  </si>
  <si>
    <t>27-02-2013 10:20:00</t>
  </si>
  <si>
    <t>27-02-2013 10:30:00</t>
  </si>
  <si>
    <t>27-02-2013 10:40:00</t>
  </si>
  <si>
    <t>27-02-2013 10:50:00</t>
  </si>
  <si>
    <t>27-02-2013 11:00:00</t>
  </si>
  <si>
    <t>27-02-2013 11:10:00</t>
  </si>
  <si>
    <t>27-02-2013 11:20:00</t>
  </si>
  <si>
    <t>27-02-2013 11:30:00</t>
  </si>
  <si>
    <t>27-02-2013 11:40:00</t>
  </si>
  <si>
    <t>27-02-2013 12:10:00</t>
  </si>
  <si>
    <t>27-02-2013 12:20:00</t>
  </si>
  <si>
    <t>27-02-2013 12:30:00</t>
  </si>
  <si>
    <t>27-02-2013 12:40:00</t>
  </si>
  <si>
    <t>27-02-2013 12:50:00</t>
  </si>
  <si>
    <t>27-02-2013 13:20:00</t>
  </si>
  <si>
    <t>27-02-2013 13:30:00</t>
  </si>
  <si>
    <t>27-02-2013 13:40:00</t>
  </si>
  <si>
    <t>27-02-2013 13:50:00</t>
  </si>
  <si>
    <t>27-02-2013 14:00:00</t>
  </si>
  <si>
    <t>27-02-2013 14:10:00</t>
  </si>
  <si>
    <t>27-02-2013 14:20:00</t>
  </si>
  <si>
    <t>27-02-2013 14:30:00</t>
  </si>
  <si>
    <t>27-02-2013 14:40:00</t>
  </si>
  <si>
    <t>27-02-2013 14:50:00</t>
  </si>
  <si>
    <t>27-02-2013 15:00:00</t>
  </si>
  <si>
    <t>27-02-2013 15:10:00</t>
  </si>
  <si>
    <t>27-02-2013 15:20:00</t>
  </si>
  <si>
    <t>27-02-2013 15:30:00</t>
  </si>
  <si>
    <t>27-02-2013 15:40:00</t>
  </si>
  <si>
    <t>27-02-2013 15:50:00</t>
  </si>
  <si>
    <t>27-02-2013 16:00:00</t>
  </si>
  <si>
    <t>27-02-2013 16:10:00</t>
  </si>
  <si>
    <t>27-02-2013 16:20:00</t>
  </si>
  <si>
    <t>27-02-2013 16:30:00</t>
  </si>
  <si>
    <t>27-02-2013 16:40:00</t>
  </si>
  <si>
    <t>27-02-2013 16:50:00</t>
  </si>
  <si>
    <t>27-02-2013 17:00:00</t>
  </si>
  <si>
    <t>27-02-2013 17:10:00</t>
  </si>
  <si>
    <t>27-02-2013 17:20:00</t>
  </si>
  <si>
    <t>27-02-2013 17:30:00</t>
  </si>
  <si>
    <t>27-02-2013 17:40:00</t>
  </si>
  <si>
    <t>27-02-2013 17:50:00</t>
  </si>
  <si>
    <t>27-02-2013 18:00:00</t>
  </si>
  <si>
    <t>27-02-2013 18:10:00</t>
  </si>
  <si>
    <t>27-02-2013 18:20:00</t>
  </si>
  <si>
    <t>27-02-2013 18:30:00</t>
  </si>
  <si>
    <t>27-02-2013 18:40:00</t>
  </si>
  <si>
    <t>27-02-2013 18:50:00</t>
  </si>
  <si>
    <t>27-02-2013 19:00:00</t>
  </si>
  <si>
    <t>27-02-2013 19:10:00</t>
  </si>
  <si>
    <t>27-02-2013 19:20:00</t>
  </si>
  <si>
    <t>27-02-2013 19:30:00</t>
  </si>
  <si>
    <t>27-02-2013 19:40:00</t>
  </si>
  <si>
    <t>27-02-2013 19:50:00</t>
  </si>
  <si>
    <t>27-02-2013 20:00:00</t>
  </si>
  <si>
    <t>27-02-2013 20:10:00</t>
  </si>
  <si>
    <t>27-02-2013 20:20:00</t>
  </si>
  <si>
    <t>27-02-2013 20:30:00</t>
  </si>
  <si>
    <t>27-02-2013 20:40:00</t>
  </si>
  <si>
    <t>27-02-2013 20:50:00</t>
  </si>
  <si>
    <t>27-02-2013 21:00:00</t>
  </si>
  <si>
    <t>27-02-2013 21:10:00</t>
  </si>
  <si>
    <t>27-02-2013 21:20:00</t>
  </si>
  <si>
    <t>27-02-2013 21:30:00</t>
  </si>
  <si>
    <t>27-02-2013 21:40:00</t>
  </si>
  <si>
    <t>27-02-2013 21:50:00</t>
  </si>
  <si>
    <t>27-02-2013 22:00:00</t>
  </si>
  <si>
    <t>27-02-2013 22:10:00</t>
  </si>
  <si>
    <t>27-02-2013 22:20:00</t>
  </si>
  <si>
    <t>27-02-2013 22:30:00</t>
  </si>
  <si>
    <t>27-02-2013 22:40:00</t>
  </si>
  <si>
    <t>27-02-2013 22:50:00</t>
  </si>
  <si>
    <t>27-02-2013 23:00:00</t>
  </si>
  <si>
    <t>27-02-2013 23:10:00</t>
  </si>
  <si>
    <t>27-02-2013 23:20:00</t>
  </si>
  <si>
    <t>27-02-2013 23:30:00</t>
  </si>
  <si>
    <t>28-02-2013 01:00:00</t>
  </si>
  <si>
    <t>28-02-2013 01:30:00</t>
  </si>
  <si>
    <t>28-02-2013 01:40:00</t>
  </si>
  <si>
    <t>28-02-2013 01:50:00</t>
  </si>
  <si>
    <t>28-02-2013 02:00:00</t>
  </si>
  <si>
    <t>28-02-2013 02:10:00</t>
  </si>
  <si>
    <t>28-02-2013 02:20:00</t>
  </si>
  <si>
    <t>28-02-2013 02:30:00</t>
  </si>
  <si>
    <t>28-02-2013 02:40:00</t>
  </si>
  <si>
    <t>28-02-2013 02:50:00</t>
  </si>
  <si>
    <t>28-02-2013 03:00:00</t>
  </si>
  <si>
    <t>28-02-2013 03:10:00</t>
  </si>
  <si>
    <t>28-02-2013 03:20:00</t>
  </si>
  <si>
    <t>28-02-2013 03:30:00</t>
  </si>
  <si>
    <t>28-02-2013 03:40:00</t>
  </si>
  <si>
    <t>28-02-2013 03:50:00</t>
  </si>
  <si>
    <t>28-02-2013 04:00:00</t>
  </si>
  <si>
    <t>28-02-2013 04:10:00</t>
  </si>
  <si>
    <t>28-02-2013 04:20:00</t>
  </si>
  <si>
    <t>28-02-2013 04:30:00</t>
  </si>
  <si>
    <t>28-02-2013 04:40:00</t>
  </si>
  <si>
    <t>28-02-2013 04:50:00</t>
  </si>
  <si>
    <t>28-02-2013 05:00:00</t>
  </si>
  <si>
    <t>28-02-2013 05:10:00</t>
  </si>
  <si>
    <t>28-02-2013 05:20:00</t>
  </si>
  <si>
    <t>28-02-2013 05:30:00</t>
  </si>
  <si>
    <t>28-02-2013 05:40:00</t>
  </si>
  <si>
    <t>28-02-2013 05:50:00</t>
  </si>
  <si>
    <t>28-02-2013 06:00:00</t>
  </si>
  <si>
    <t>28-02-2013 06:10:00</t>
  </si>
  <si>
    <t>28-02-2013 06:20:00</t>
  </si>
  <si>
    <t>28-02-2013 06:30:00</t>
  </si>
  <si>
    <t>28-02-2013 06:40:00</t>
  </si>
  <si>
    <t>28-02-2013 07:00:00</t>
  </si>
  <si>
    <t>28-02-2013 07:10:00</t>
  </si>
  <si>
    <t>28-02-2013 07:20:00</t>
  </si>
  <si>
    <t>28-02-2013 07:30:00</t>
  </si>
  <si>
    <t>28-02-2013 07:50:00</t>
  </si>
  <si>
    <t>28-02-2013 08:00:00</t>
  </si>
  <si>
    <t>28-02-2013 08:10:00</t>
  </si>
  <si>
    <t>28-02-2013 08:20:00</t>
  </si>
  <si>
    <t>28-02-2013 08:30:00</t>
  </si>
  <si>
    <t>28-02-2013 08:40:00</t>
  </si>
  <si>
    <t>28-02-2013 08:50:00</t>
  </si>
  <si>
    <t>28-02-2013 09:00:00</t>
  </si>
  <si>
    <t>28-02-2013 10:00:00</t>
  </si>
  <si>
    <t>28-02-2013 10:10:00</t>
  </si>
  <si>
    <t>28-02-2013 10:20:00</t>
  </si>
  <si>
    <t>28-02-2013 10:30:00</t>
  </si>
  <si>
    <t>28-02-2013 10:40:00</t>
  </si>
  <si>
    <t>28-02-2013 10:50:00</t>
  </si>
  <si>
    <t>28-02-2013 11:00:00</t>
  </si>
  <si>
    <t>28-02-2013 11:10:00</t>
  </si>
  <si>
    <t>28-02-2013 11:20:00</t>
  </si>
  <si>
    <t>28-02-2013 11:30:00</t>
  </si>
  <si>
    <t>28-02-2013 11:40:00</t>
  </si>
  <si>
    <t>28-02-2013 11:50:00</t>
  </si>
  <si>
    <t>28-02-2013 12:00:00</t>
  </si>
  <si>
    <t>28-02-2013 12:10:00</t>
  </si>
  <si>
    <t>28-02-2013 12:20:00</t>
  </si>
  <si>
    <t>28-02-2013 12:30:00</t>
  </si>
  <si>
    <t>28-02-2013 12:40:00</t>
  </si>
  <si>
    <t>28-02-2013 12:50:00</t>
  </si>
  <si>
    <t>28-02-2013 13:00:00</t>
  </si>
  <si>
    <t>28-02-2013 13:10:00</t>
  </si>
  <si>
    <t>28-02-2013 13:20:00</t>
  </si>
  <si>
    <t>28-02-2013 13:30:00</t>
  </si>
  <si>
    <t>28-02-2013 13:40:00</t>
  </si>
  <si>
    <t>28-02-2013 13:50:00</t>
  </si>
  <si>
    <t>28-02-2013 14:00:00</t>
  </si>
  <si>
    <t>28-02-2013 14:10:00</t>
  </si>
  <si>
    <t>28-02-2013 14:20:00</t>
  </si>
  <si>
    <t>28-02-2013 14:30:00</t>
  </si>
  <si>
    <t>28-02-2013 15:00:00</t>
  </si>
  <si>
    <t>28-02-2013 15:10:00</t>
  </si>
  <si>
    <t>28-02-2013 15:20:00</t>
  </si>
  <si>
    <t>28-02-2013 15:50:00</t>
  </si>
  <si>
    <t>28-02-2013 16:00:00</t>
  </si>
  <si>
    <t>28-02-2013 16:10:00</t>
  </si>
  <si>
    <t>28-02-2013 16:20:00</t>
  </si>
  <si>
    <t>28-02-2013 16:30:00</t>
  </si>
  <si>
    <t>28-02-2013 16:40:00</t>
  </si>
  <si>
    <t>28-02-2013 16:50:00</t>
  </si>
  <si>
    <t>28-02-2013 17:00:00</t>
  </si>
  <si>
    <t>28-02-2013 17:10:00</t>
  </si>
  <si>
    <t>28-02-2013 17:20:00</t>
  </si>
  <si>
    <t>28-02-2013 17:30:00</t>
  </si>
  <si>
    <t>28-02-2013 17:40:00</t>
  </si>
  <si>
    <t>28-02-2013 17:50:00</t>
  </si>
  <si>
    <t>28-02-2013 18:00:00</t>
  </si>
  <si>
    <t>28-02-2013 18:10:00</t>
  </si>
  <si>
    <t>28-02-2013 18:20:00</t>
  </si>
  <si>
    <t>28-02-2013 18:30:00</t>
  </si>
  <si>
    <t>28-02-2013 18:40:00</t>
  </si>
  <si>
    <t>28-02-2013 18:50:00</t>
  </si>
  <si>
    <t>28-02-2013 19:00:00</t>
  </si>
  <si>
    <t>28-02-2013 19:10:00</t>
  </si>
  <si>
    <t>28-02-2013 19:20:00</t>
  </si>
  <si>
    <t>28-02-2013 19:30:00</t>
  </si>
  <si>
    <t>28-02-2013 19:40:00</t>
  </si>
  <si>
    <t>28-02-2013 19:50:00</t>
  </si>
  <si>
    <t>28-02-2013 20:00:00</t>
  </si>
  <si>
    <t>28-02-2013 20:10:00</t>
  </si>
  <si>
    <t>28-02-2013 20:20:00</t>
  </si>
  <si>
    <t>28-02-2013 20:30:00</t>
  </si>
  <si>
    <t>28-02-2013 20:40:00</t>
  </si>
  <si>
    <t>28-02-2013 20:50:00</t>
  </si>
  <si>
    <t>28-02-2013 21:00:00</t>
  </si>
  <si>
    <t>28-02-2013 21:10:00</t>
  </si>
  <si>
    <t>28-02-2013 21:20:00</t>
  </si>
  <si>
    <t>28-02-2013 21:30:00</t>
  </si>
  <si>
    <t>28-02-2013 21:40:00</t>
  </si>
  <si>
    <t>28-02-2013 21:50:00</t>
  </si>
  <si>
    <t>28-02-2013 22:00:00</t>
  </si>
  <si>
    <t>28-02-2013 22:10:00</t>
  </si>
  <si>
    <t>28-02-2013 22:20:00</t>
  </si>
  <si>
    <t>28-02-2013 22:30:00</t>
  </si>
  <si>
    <t>28-02-2013 22:40:00</t>
  </si>
  <si>
    <t>28-02-2013 22:50:00</t>
  </si>
  <si>
    <t>28-02-2013 23:00:00</t>
  </si>
  <si>
    <t>28-02-2013 23:10:00</t>
  </si>
  <si>
    <t>28-02-2013 23:20:00</t>
  </si>
  <si>
    <t>28-02-2013 23:30:00</t>
  </si>
  <si>
    <t>28-02-2013 23:40:00</t>
  </si>
  <si>
    <t>28-02-2013 23:50:00</t>
  </si>
  <si>
    <t>01-03-2013 00:00:00</t>
  </si>
  <si>
    <t>01-03-2013 00:10:00</t>
  </si>
  <si>
    <t>01-03-2013 00:20:00</t>
  </si>
  <si>
    <t>01-03-2013 00:30:00</t>
  </si>
  <si>
    <t>01-03-2013 00:40:00</t>
  </si>
  <si>
    <t>01-03-2013 00:50:00</t>
  </si>
  <si>
    <t>01-03-2013 01:00:00</t>
  </si>
  <si>
    <t>01-03-2013 01:10:00</t>
  </si>
  <si>
    <t>01-03-2013 01:20:00</t>
  </si>
  <si>
    <t>01-03-2013 01:30:00</t>
  </si>
  <si>
    <t>01-03-2013 01:40:00</t>
  </si>
  <si>
    <t>01-03-2013 01:50:00</t>
  </si>
  <si>
    <t>01-03-2013 02:00:00</t>
  </si>
  <si>
    <t>01-03-2013 02:10:00</t>
  </si>
  <si>
    <t>01-03-2013 02:20:00</t>
  </si>
  <si>
    <t>01-03-2013 02:30:00</t>
  </si>
  <si>
    <t>01-03-2013 02:40:00</t>
  </si>
  <si>
    <t>01-03-2013 02:50:00</t>
  </si>
  <si>
    <t>01-03-2013 03:00:00</t>
  </si>
  <si>
    <t>01-03-2013 03:10:00</t>
  </si>
  <si>
    <t>01-03-2013 03:20:00</t>
  </si>
  <si>
    <t>01-03-2013 03:30:00</t>
  </si>
  <si>
    <t>01-03-2013 03:40:00</t>
  </si>
  <si>
    <t>01-03-2013 03:50:00</t>
  </si>
  <si>
    <t>01-03-2013 04:00:00</t>
  </si>
  <si>
    <t>01-03-2013 04:10:00</t>
  </si>
  <si>
    <t>01-03-2013 04:20:00</t>
  </si>
  <si>
    <t>01-03-2013 04:30:00</t>
  </si>
  <si>
    <t>01-03-2013 04:40:00</t>
  </si>
  <si>
    <t>01-03-2013 04:50:00</t>
  </si>
  <si>
    <t>01-03-2013 05:00:00</t>
  </si>
  <si>
    <t>01-03-2013 05:10:00</t>
  </si>
  <si>
    <t>01-03-2013 05:20:00</t>
  </si>
  <si>
    <t>01-03-2013 05:30:00</t>
  </si>
  <si>
    <t>01-03-2013 05:40:00</t>
  </si>
  <si>
    <t>01-03-2013 05:50:00</t>
  </si>
  <si>
    <t>01-03-2013 06:00:00</t>
  </si>
  <si>
    <t>01-03-2013 06:10:00</t>
  </si>
  <si>
    <t>01-03-2013 06:20:00</t>
  </si>
  <si>
    <t>01-03-2013 06:30:00</t>
  </si>
  <si>
    <t>01-03-2013 06:40:00</t>
  </si>
  <si>
    <t>01-03-2013 06:50:00</t>
  </si>
  <si>
    <t>01-03-2013 07:00:00</t>
  </si>
  <si>
    <t>01-03-2013 07:10:00</t>
  </si>
  <si>
    <t>01-03-2013 07:20:00</t>
  </si>
  <si>
    <t>01-03-2013 07:30:00</t>
  </si>
  <si>
    <t>01-03-2013 07:40:00</t>
  </si>
  <si>
    <t>01-03-2013 07:50:00</t>
  </si>
  <si>
    <t>01-03-2013 08:00:00</t>
  </si>
  <si>
    <t>01-03-2013 08:10:00</t>
  </si>
  <si>
    <t>01-03-2013 08:20:00</t>
  </si>
  <si>
    <t>01-03-2013 09:40:00</t>
  </si>
  <si>
    <t>01-03-2013 09:50:00</t>
  </si>
  <si>
    <t>01-03-2013 10:00:00</t>
  </si>
  <si>
    <t>01-03-2013 10:20:00</t>
  </si>
  <si>
    <t>01-03-2013 10:30:00</t>
  </si>
  <si>
    <t>01-03-2013 10:40:00</t>
  </si>
  <si>
    <t>01-03-2013 10:50:00</t>
  </si>
  <si>
    <t>01-03-2013 11:00:00</t>
  </si>
  <si>
    <t>01-03-2013 11:10:00</t>
  </si>
  <si>
    <t>01-03-2013 11:20:00</t>
  </si>
  <si>
    <t>01-03-2013 11:30:00</t>
  </si>
  <si>
    <t>01-03-2013 11:40:00</t>
  </si>
  <si>
    <t>01-03-2013 11:50:00</t>
  </si>
  <si>
    <t>01-03-2013 12:00:00</t>
  </si>
  <si>
    <t>01-03-2013 12:10:00</t>
  </si>
  <si>
    <t>01-03-2013 12:20:00</t>
  </si>
  <si>
    <t>01-03-2013 12:30:00</t>
  </si>
  <si>
    <t>01-03-2013 12:40:00</t>
  </si>
  <si>
    <t>01-03-2013 12:50:00</t>
  </si>
  <si>
    <t>01-03-2013 13:00:00</t>
  </si>
  <si>
    <t>01-03-2013 13:10:00</t>
  </si>
  <si>
    <t>01-03-2013 13:20:00</t>
  </si>
  <si>
    <t>01-03-2013 13:30:00</t>
  </si>
  <si>
    <t>01-03-2013 13:40:00</t>
  </si>
  <si>
    <t>01-03-2013 13:50:00</t>
  </si>
  <si>
    <t>01-03-2013 14:00:00</t>
  </si>
  <si>
    <t>01-03-2013 14:10:00</t>
  </si>
  <si>
    <t>01-03-2013 14:20:00</t>
  </si>
  <si>
    <t>01-03-2013 14:30:00</t>
  </si>
  <si>
    <t>01-03-2013 14:40:00</t>
  </si>
  <si>
    <t>01-03-2013 14:50:00</t>
  </si>
  <si>
    <t>01-03-2013 15:00:00</t>
  </si>
  <si>
    <t>01-03-2013 15:10:00</t>
  </si>
  <si>
    <t>01-03-2013 15:20:00</t>
  </si>
  <si>
    <t>01-03-2013 15:30:00</t>
  </si>
  <si>
    <t>01-03-2013 15:40:00</t>
  </si>
  <si>
    <t>01-03-2013 15:50:00</t>
  </si>
  <si>
    <t>01-03-2013 16:00:00</t>
  </si>
  <si>
    <t>01-03-2013 16:10:00</t>
  </si>
  <si>
    <t>01-03-2013 16:20:00</t>
  </si>
  <si>
    <t>01-03-2013 16:30:00</t>
  </si>
  <si>
    <t>01-03-2013 16:40:00</t>
  </si>
  <si>
    <t>01-03-2013 16:50:00</t>
  </si>
  <si>
    <t>01-03-2013 17:00:00</t>
  </si>
  <si>
    <t>01-03-2013 17:10:00</t>
  </si>
  <si>
    <t>01-03-2013 17:20:00</t>
  </si>
  <si>
    <t>01-03-2013 17:30:00</t>
  </si>
  <si>
    <t>01-03-2013 17:40:00</t>
  </si>
  <si>
    <t>01-03-2013 17:50:00</t>
  </si>
  <si>
    <t>01-03-2013 18:00:00</t>
  </si>
  <si>
    <t>01-03-2013 18:10:00</t>
  </si>
  <si>
    <t>01-03-2013 18:20:00</t>
  </si>
  <si>
    <t>01-03-2013 18:30:00</t>
  </si>
  <si>
    <t>01-03-2013 18:40:00</t>
  </si>
  <si>
    <t>01-03-2013 18:50:00</t>
  </si>
  <si>
    <t>01-03-2013 19:00:00</t>
  </si>
  <si>
    <t>01-03-2013 19:10:00</t>
  </si>
  <si>
    <t>01-03-2013 19:20:00</t>
  </si>
  <si>
    <t>01-03-2013 19:30:00</t>
  </si>
  <si>
    <t>01-03-2013 19:40:00</t>
  </si>
  <si>
    <t>01-03-2013 19:50:00</t>
  </si>
  <si>
    <t>01-03-2013 20:00:00</t>
  </si>
  <si>
    <t>01-03-2013 20:10:00</t>
  </si>
  <si>
    <t>01-03-2013 20:20:00</t>
  </si>
  <si>
    <t>01-03-2013 20:30:00</t>
  </si>
  <si>
    <t>01-03-2013 20:40:00</t>
  </si>
  <si>
    <t>01-03-2013 20:50:00</t>
  </si>
  <si>
    <t>01-03-2013 21:00:00</t>
  </si>
  <si>
    <t>01-03-2013 21:10:00</t>
  </si>
  <si>
    <t>01-03-2013 21:20:00</t>
  </si>
  <si>
    <t>01-03-2013 21:30:00</t>
  </si>
  <si>
    <t>01-03-2013 21:40:00</t>
  </si>
  <si>
    <t>01-03-2013 21:50:00</t>
  </si>
  <si>
    <t>01-03-2013 22:00:00</t>
  </si>
  <si>
    <t>01-03-2013 22:10:00</t>
  </si>
  <si>
    <t>01-03-2013 22:20:00</t>
  </si>
  <si>
    <t>01-03-2013 22:30:00</t>
  </si>
  <si>
    <t>01-03-2013 22:40:00</t>
  </si>
  <si>
    <t>01-03-2013 22:50:00</t>
  </si>
  <si>
    <t>01-03-2013 23:00:00</t>
  </si>
  <si>
    <t>01-03-2013 23:10:00</t>
  </si>
  <si>
    <t>01-03-2013 23:20:00</t>
  </si>
  <si>
    <t>01-03-2013 23:30:00</t>
  </si>
  <si>
    <t>01-03-2013 23:40:00</t>
  </si>
  <si>
    <t>01-03-2013 23:50:00</t>
  </si>
  <si>
    <t>02-03-2013 00:00:00</t>
  </si>
  <si>
    <t>02-03-2013 00:10:00</t>
  </si>
  <si>
    <t>02-03-2013 00:20:00</t>
  </si>
  <si>
    <t>02-03-2013 00:30:00</t>
  </si>
  <si>
    <t>02-03-2013 00:40:00</t>
  </si>
  <si>
    <t>02-03-2013 00:50:00</t>
  </si>
  <si>
    <t>02-03-2013 01:00:00</t>
  </si>
  <si>
    <t>02-03-2013 01:10:00</t>
  </si>
  <si>
    <t>02-03-2013 01:20:00</t>
  </si>
  <si>
    <t>02-03-2013 01:30:00</t>
  </si>
  <si>
    <t>02-03-2013 01:40:00</t>
  </si>
  <si>
    <t>02-03-2013 01:50:00</t>
  </si>
  <si>
    <t>02-03-2013 02:00:00</t>
  </si>
  <si>
    <t>02-03-2013 02:10:00</t>
  </si>
  <si>
    <t>02-03-2013 02:20:00</t>
  </si>
  <si>
    <t>02-03-2013 02:30:00</t>
  </si>
  <si>
    <t>02-03-2013 02:40:00</t>
  </si>
  <si>
    <t>02-03-2013 02:50:00</t>
  </si>
  <si>
    <t>02-03-2013 03:00:00</t>
  </si>
  <si>
    <t>02-03-2013 03:10:00</t>
  </si>
  <si>
    <t>02-03-2013 03:20:00</t>
  </si>
  <si>
    <t>02-03-2013 03:30:00</t>
  </si>
  <si>
    <t>02-03-2013 03:40:00</t>
  </si>
  <si>
    <t>02-03-2013 03:50:00</t>
  </si>
  <si>
    <t>02-03-2013 04:00:00</t>
  </si>
  <si>
    <t>02-03-2013 04:10:00</t>
  </si>
  <si>
    <t>02-03-2013 04:20:00</t>
  </si>
  <si>
    <t>02-03-2013 04:30:00</t>
  </si>
  <si>
    <t>02-03-2013 04:40:00</t>
  </si>
  <si>
    <t>02-03-2013 04:50:00</t>
  </si>
  <si>
    <t>02-03-2013 05:00:00</t>
  </si>
  <si>
    <t>02-03-2013 05:10:00</t>
  </si>
  <si>
    <t>02-03-2013 05:20:00</t>
  </si>
  <si>
    <t>02-03-2013 05:30:00</t>
  </si>
  <si>
    <t>02-03-2013 05:40:00</t>
  </si>
  <si>
    <t>02-03-2013 05:50:00</t>
  </si>
  <si>
    <t>02-03-2013 06:00:00</t>
  </si>
  <si>
    <t>02-03-2013 06:10:00</t>
  </si>
  <si>
    <t>02-03-2013 06:20:00</t>
  </si>
  <si>
    <t>02-03-2013 06:30:00</t>
  </si>
  <si>
    <t>02-03-2013 06:40:00</t>
  </si>
  <si>
    <t>02-03-2013 06:50:00</t>
  </si>
  <si>
    <t>02-03-2013 07:00:00</t>
  </si>
  <si>
    <t>02-03-2013 07:10:00</t>
  </si>
  <si>
    <t>02-03-2013 07:20:00</t>
  </si>
  <si>
    <t>02-03-2013 07:30:00</t>
  </si>
  <si>
    <t>02-03-2013 07:40:00</t>
  </si>
  <si>
    <t>02-03-2013 07:50:00</t>
  </si>
  <si>
    <t>02-03-2013 08:00:00</t>
  </si>
  <si>
    <t>02-03-2013 08:10:00</t>
  </si>
  <si>
    <t>02-03-2013 08:20:00</t>
  </si>
  <si>
    <t>02-03-2013 08:30:00</t>
  </si>
  <si>
    <t>02-03-2013 08:40:00</t>
  </si>
  <si>
    <t>02-03-2013 08:50:00</t>
  </si>
  <si>
    <t>02-03-2013 09:00:00</t>
  </si>
  <si>
    <t>02-03-2013 09:10:00</t>
  </si>
  <si>
    <t>02-03-2013 09:20:00</t>
  </si>
  <si>
    <t>02-03-2013 09:30:00</t>
  </si>
  <si>
    <t>02-03-2013 09:40:00</t>
  </si>
  <si>
    <t>02-03-2013 09:50:00</t>
  </si>
  <si>
    <t>02-03-2013 10:00:00</t>
  </si>
  <si>
    <t>02-03-2013 10:10:00</t>
  </si>
  <si>
    <t>02-03-2013 10:20:00</t>
  </si>
  <si>
    <t>02-03-2013 10:30:00</t>
  </si>
  <si>
    <t>02-03-2013 10:40:00</t>
  </si>
  <si>
    <t>02-03-2013 10:50:00</t>
  </si>
  <si>
    <t>02-03-2013 11:00:00</t>
  </si>
  <si>
    <t>02-03-2013 11:10:00</t>
  </si>
  <si>
    <t>02-03-2013 11:20:00</t>
  </si>
  <si>
    <t>02-03-2013 11:30:00</t>
  </si>
  <si>
    <t>02-03-2013 11:40:00</t>
  </si>
  <si>
    <t>02-03-2013 11:50:00</t>
  </si>
  <si>
    <t>02-03-2013 12:00:00</t>
  </si>
  <si>
    <t>02-03-2013 12:10:00</t>
  </si>
  <si>
    <t>02-03-2013 12:20:00</t>
  </si>
  <si>
    <t>02-03-2013 12:30:00</t>
  </si>
  <si>
    <t>02-03-2013 12:40:00</t>
  </si>
  <si>
    <t>02-03-2013 12:50:00</t>
  </si>
  <si>
    <t>02-03-2013 13:00:00</t>
  </si>
  <si>
    <t>02-03-2013 13:10:00</t>
  </si>
  <si>
    <t>02-03-2013 13:20:00</t>
  </si>
  <si>
    <t>02-03-2013 13:30:00</t>
  </si>
  <si>
    <t>02-03-2013 13:40:00</t>
  </si>
  <si>
    <t>02-03-2013 13:50:00</t>
  </si>
  <si>
    <t>02-03-2013 14:00:00</t>
  </si>
  <si>
    <t>02-03-2013 14:10:00</t>
  </si>
  <si>
    <t>02-03-2013 14:20:00</t>
  </si>
  <si>
    <t>02-03-2013 14:30:00</t>
  </si>
  <si>
    <t>02-03-2013 14:40:00</t>
  </si>
  <si>
    <t>02-03-2013 16:20:00</t>
  </si>
  <si>
    <t>02-03-2013 16:30:00</t>
  </si>
  <si>
    <t>02-03-2013 16:40:00</t>
  </si>
  <si>
    <t>02-03-2013 16:50:00</t>
  </si>
  <si>
    <t>02-03-2013 17:00:00</t>
  </si>
  <si>
    <t>02-03-2013 17:10:00</t>
  </si>
  <si>
    <t>02-03-2013 17:20:00</t>
  </si>
  <si>
    <t>02-03-2013 17:30:00</t>
  </si>
  <si>
    <t>02-03-2013 17:40:00</t>
  </si>
  <si>
    <t>02-03-2013 17:50:00</t>
  </si>
  <si>
    <t>02-03-2013 18:00:00</t>
  </si>
  <si>
    <t>02-03-2013 18:10:00</t>
  </si>
  <si>
    <t>02-03-2013 18:20:00</t>
  </si>
  <si>
    <t>02-03-2013 18:30:00</t>
  </si>
  <si>
    <t>02-03-2013 18:40:00</t>
  </si>
  <si>
    <t>02-03-2013 18:50:00</t>
  </si>
  <si>
    <t>02-03-2013 19:00:00</t>
  </si>
  <si>
    <t>02-03-2013 19:10:00</t>
  </si>
  <si>
    <t>02-03-2013 19:20:00</t>
  </si>
  <si>
    <t>02-03-2013 19:30:00</t>
  </si>
  <si>
    <t>02-03-2013 19:40:00</t>
  </si>
  <si>
    <t>02-03-2013 19:50:00</t>
  </si>
  <si>
    <t>02-03-2013 20:00:00</t>
  </si>
  <si>
    <t>02-03-2013 20:10:00</t>
  </si>
  <si>
    <t>02-03-2013 20:20:00</t>
  </si>
  <si>
    <t>02-03-2013 20:30:00</t>
  </si>
  <si>
    <t>02-03-2013 20:40:00</t>
  </si>
  <si>
    <t>02-03-2013 20:50:00</t>
  </si>
  <si>
    <t>02-03-2013 21:00:00</t>
  </si>
  <si>
    <t>02-03-2013 21:10:00</t>
  </si>
  <si>
    <t>02-03-2013 21:20:00</t>
  </si>
  <si>
    <t>02-03-2013 21:30:00</t>
  </si>
  <si>
    <t>02-03-2013 21:40:00</t>
  </si>
  <si>
    <t>02-03-2013 21:50:00</t>
  </si>
  <si>
    <t>02-03-2013 22:00:00</t>
  </si>
  <si>
    <t>02-03-2013 22:10:00</t>
  </si>
  <si>
    <t>02-03-2013 22:20:00</t>
  </si>
  <si>
    <t>02-03-2013 22:30:00</t>
  </si>
  <si>
    <t>02-03-2013 22:40:00</t>
  </si>
  <si>
    <t>02-03-2013 22:50:00</t>
  </si>
  <si>
    <t>02-03-2013 23:00:00</t>
  </si>
  <si>
    <t>02-03-2013 23:10:00</t>
  </si>
  <si>
    <t>02-03-2013 23:20:00</t>
  </si>
  <si>
    <t>02-03-2013 23:30:00</t>
  </si>
  <si>
    <t>02-03-2013 23:40:00</t>
  </si>
  <si>
    <t>02-03-2013 23:50:00</t>
  </si>
  <si>
    <t>03-03-2013 00:00:00</t>
  </si>
  <si>
    <t>03-03-2013 00:10:00</t>
  </si>
  <si>
    <t>03-03-2013 00:20:00</t>
  </si>
  <si>
    <t>03-03-2013 00:30:00</t>
  </si>
  <si>
    <t>03-03-2013 00:40:00</t>
  </si>
  <si>
    <t>03-03-2013 00:50:00</t>
  </si>
  <si>
    <t>03-03-2013 01:00:00</t>
  </si>
  <si>
    <t>03-03-2013 01:10:00</t>
  </si>
  <si>
    <t>03-03-2013 01:20:00</t>
  </si>
  <si>
    <t>03-03-2013 01:30:00</t>
  </si>
  <si>
    <t>03-03-2013 01:40:00</t>
  </si>
  <si>
    <t>03-03-2013 01:50:00</t>
  </si>
  <si>
    <t>03-03-2013 02:00:00</t>
  </si>
  <si>
    <t>03-03-2013 02:10:00</t>
  </si>
  <si>
    <t>03-03-2013 02:20:00</t>
  </si>
  <si>
    <t>03-03-2013 02:30:00</t>
  </si>
  <si>
    <t>03-03-2013 02:40:00</t>
  </si>
  <si>
    <t>03-03-2013 02:50:00</t>
  </si>
  <si>
    <t>03-03-2013 03:00:00</t>
  </si>
  <si>
    <t>03-03-2013 03:10:00</t>
  </si>
  <si>
    <t>03-03-2013 03:20:00</t>
  </si>
  <si>
    <t>03-03-2013 03:30:00</t>
  </si>
  <si>
    <t>03-03-2013 03:40:00</t>
  </si>
  <si>
    <t>03-03-2013 03:50:00</t>
  </si>
  <si>
    <t>03-03-2013 04:00:00</t>
  </si>
  <si>
    <t>03-03-2013 04:10:00</t>
  </si>
  <si>
    <t>03-03-2013 04:20:00</t>
  </si>
  <si>
    <t>03-03-2013 04:30:00</t>
  </si>
  <si>
    <t>03-03-2013 04:40:00</t>
  </si>
  <si>
    <t>03-03-2013 04:50:00</t>
  </si>
  <si>
    <t>03-03-2013 05:00:00</t>
  </si>
  <si>
    <t>03-03-2013 05:10:00</t>
  </si>
  <si>
    <t>03-03-2013 05:20:00</t>
  </si>
  <si>
    <t>03-03-2013 05:30:00</t>
  </si>
  <si>
    <t>03-03-2013 05:40:00</t>
  </si>
  <si>
    <t>03-03-2013 05:50:00</t>
  </si>
  <si>
    <t>03-03-2013 06:00:00</t>
  </si>
  <si>
    <t>03-03-2013 06:10:00</t>
  </si>
  <si>
    <t>03-03-2013 06:20:00</t>
  </si>
  <si>
    <t>03-03-2013 06:30:00</t>
  </si>
  <si>
    <t>03-03-2013 06:40:00</t>
  </si>
  <si>
    <t>03-03-2013 06:50:00</t>
  </si>
  <si>
    <t>03-03-2013 07:00:00</t>
  </si>
  <si>
    <t>03-03-2013 07:10:00</t>
  </si>
  <si>
    <t>03-03-2013 07:20:00</t>
  </si>
  <si>
    <t>03-03-2013 07:30:00</t>
  </si>
  <si>
    <t>03-03-2013 07:40:00</t>
  </si>
  <si>
    <t>03-03-2013 07:50:00</t>
  </si>
  <si>
    <t>03-03-2013 08:00:00</t>
  </si>
  <si>
    <t>03-03-2013 08:10:00</t>
  </si>
  <si>
    <t>03-03-2013 08:20:00</t>
  </si>
  <si>
    <t>03-03-2013 08:30:00</t>
  </si>
  <si>
    <t>03-03-2013 08:40:00</t>
  </si>
  <si>
    <t>03-03-2013 08:50:00</t>
  </si>
  <si>
    <t>03-03-2013 09:00:00</t>
  </si>
  <si>
    <t>03-03-2013 09:10:00</t>
  </si>
  <si>
    <t>03-03-2013 09:20:00</t>
  </si>
  <si>
    <t>03-03-2013 09:30:00</t>
  </si>
  <si>
    <t>03-03-2013 09:40:00</t>
  </si>
  <si>
    <t>03-03-2013 09:50:00</t>
  </si>
  <si>
    <t>03-03-2013 10:00:00</t>
  </si>
  <si>
    <t>03-03-2013 10:10:00</t>
  </si>
  <si>
    <t>03-03-2013 10:20:00</t>
  </si>
  <si>
    <t>03-03-2013 10:30:00</t>
  </si>
  <si>
    <t>03-03-2013 10:40:00</t>
  </si>
  <si>
    <t>03-03-2013 10:50:00</t>
  </si>
  <si>
    <t>03-03-2013 11:00:00</t>
  </si>
  <si>
    <t>03-03-2013 11:10:00</t>
  </si>
  <si>
    <t>03-03-2013 11:20:00</t>
  </si>
  <si>
    <t>03-03-2013 11:30:00</t>
  </si>
  <si>
    <t>03-03-2013 11:40:00</t>
  </si>
  <si>
    <t>03-03-2013 11:50:00</t>
  </si>
  <si>
    <t>03-03-2013 12:00:00</t>
  </si>
  <si>
    <t>03-03-2013 12:10:00</t>
  </si>
  <si>
    <t>03-03-2013 12:20:00</t>
  </si>
  <si>
    <t>03-03-2013 12:30:00</t>
  </si>
  <si>
    <t>03-03-2013 12:40:00</t>
  </si>
  <si>
    <t>03-03-2013 12:50:00</t>
  </si>
  <si>
    <t>03-03-2013 13:00:00</t>
  </si>
  <si>
    <t>03-03-2013 13:10:00</t>
  </si>
  <si>
    <t>03-03-2013 13:20:00</t>
  </si>
  <si>
    <t>03-03-2013 13:30:00</t>
  </si>
  <si>
    <t>03-03-2013 13:40:00</t>
  </si>
  <si>
    <t>03-03-2013 13:50:00</t>
  </si>
  <si>
    <t>03-03-2013 14:00:00</t>
  </si>
  <si>
    <t>03-03-2013 14:10:00</t>
  </si>
  <si>
    <t>03-03-2013 14:20:00</t>
  </si>
  <si>
    <t>03-03-2013 14:30:00</t>
  </si>
  <si>
    <t>03-03-2013 14:40:00</t>
  </si>
  <si>
    <t>03-03-2013 14:50:00</t>
  </si>
  <si>
    <t>03-03-2013 15:00:00</t>
  </si>
  <si>
    <t>03-03-2013 15:10:00</t>
  </si>
  <si>
    <t>03-03-2013 15:20:00</t>
  </si>
  <si>
    <t>03-03-2013 15:30:00</t>
  </si>
  <si>
    <t>03-03-2013 15:40:00</t>
  </si>
  <si>
    <t>03-03-2013 15:50:00</t>
  </si>
  <si>
    <t>03-03-2013 16:00:00</t>
  </si>
  <si>
    <t>03-03-2013 16:10:00</t>
  </si>
  <si>
    <t>03-03-2013 16:20:00</t>
  </si>
  <si>
    <t>03-03-2013 16:30:00</t>
  </si>
  <si>
    <t>03-03-2013 16:40:00</t>
  </si>
  <si>
    <t>03-03-2013 16:50:00</t>
  </si>
  <si>
    <t>03-03-2013 17:00:00</t>
  </si>
  <si>
    <t>03-03-2013 17:10:00</t>
  </si>
  <si>
    <t>03-03-2013 17:20:00</t>
  </si>
  <si>
    <t>03-03-2013 17:30:00</t>
  </si>
  <si>
    <t>03-03-2013 17:40:00</t>
  </si>
  <si>
    <t>03-03-2013 17:50:00</t>
  </si>
  <si>
    <t>03-03-2013 18:00:00</t>
  </si>
  <si>
    <t>03-03-2013 18:10:00</t>
  </si>
  <si>
    <t>03-03-2013 18:20:00</t>
  </si>
  <si>
    <t>03-03-2013 18:30:00</t>
  </si>
  <si>
    <t>03-03-2013 18:40:00</t>
  </si>
  <si>
    <t>03-03-2013 18:50:00</t>
  </si>
  <si>
    <t>03-03-2013 19:00:00</t>
  </si>
  <si>
    <t>03-03-2013 19:10:00</t>
  </si>
  <si>
    <t>03-03-2013 19:20:00</t>
  </si>
  <si>
    <t>03-03-2013 19:30:00</t>
  </si>
  <si>
    <t>03-03-2013 19:40:00</t>
  </si>
  <si>
    <t>03-03-2013 19:50:00</t>
  </si>
  <si>
    <t>03-03-2013 20:00:00</t>
  </si>
  <si>
    <t>03-03-2013 20:10:00</t>
  </si>
  <si>
    <t>03-03-2013 20:20:00</t>
  </si>
  <si>
    <t>03-03-2013 20:30:00</t>
  </si>
  <si>
    <t>03-03-2013 20:40:00</t>
  </si>
  <si>
    <t>03-03-2013 20:50:00</t>
  </si>
  <si>
    <t>03-03-2013 21:00:00</t>
  </si>
  <si>
    <t>03-03-2013 21:10:00</t>
  </si>
  <si>
    <t>03-03-2013 21:20:00</t>
  </si>
  <si>
    <t>03-03-2013 21:30:00</t>
  </si>
  <si>
    <t>03-03-2013 21:40:00</t>
  </si>
  <si>
    <t>03-03-2013 21:50:00</t>
  </si>
  <si>
    <t>03-03-2013 22:00:00</t>
  </si>
  <si>
    <t>03-03-2013 22:10:00</t>
  </si>
  <si>
    <t>03-03-2013 22:20:00</t>
  </si>
  <si>
    <t>03-03-2013 22:30:00</t>
  </si>
  <si>
    <t>03-03-2013 22:40:00</t>
  </si>
  <si>
    <t>03-03-2013 22:50:00</t>
  </si>
  <si>
    <t>03-03-2013 23:00:00</t>
  </si>
  <si>
    <t>03-03-2013 23:10:00</t>
  </si>
  <si>
    <t>03-03-2013 23:20:00</t>
  </si>
  <si>
    <t>03-03-2013 23:30:00</t>
  </si>
  <si>
    <t>03-03-2013 23:40:00</t>
  </si>
  <si>
    <t>03-03-2013 23:50:00</t>
  </si>
  <si>
    <t>04-03-2013 00:00:00</t>
  </si>
  <si>
    <t>04-03-2013 00:10:00</t>
  </si>
  <si>
    <t>04-03-2013 00:20:00</t>
  </si>
  <si>
    <t>04-03-2013 00:30:00</t>
  </si>
  <si>
    <t>04-03-2013 00:40:00</t>
  </si>
  <si>
    <t>04-03-2013 00:50:00</t>
  </si>
  <si>
    <t>04-03-2013 01:00:00</t>
  </si>
  <si>
    <t>04-03-2013 01:10:00</t>
  </si>
  <si>
    <t>04-03-2013 01:20:00</t>
  </si>
  <si>
    <t>04-03-2013 01:30:00</t>
  </si>
  <si>
    <t>04-03-2013 01:40:00</t>
  </si>
  <si>
    <t>04-03-2013 01:50:00</t>
  </si>
  <si>
    <t>04-03-2013 02:00:00</t>
  </si>
  <si>
    <t>04-03-2013 02:10:00</t>
  </si>
  <si>
    <t>04-03-2013 02:20:00</t>
  </si>
  <si>
    <t>04-03-2013 02:30:00</t>
  </si>
  <si>
    <t>04-03-2013 02:40:00</t>
  </si>
  <si>
    <t>04-03-2013 02:50:00</t>
  </si>
  <si>
    <t>04-03-2013 03:00:00</t>
  </si>
  <si>
    <t>04-03-2013 03:10:00</t>
  </si>
  <si>
    <t>04-03-2013 03:20:00</t>
  </si>
  <si>
    <t>04-03-2013 03:30:00</t>
  </si>
  <si>
    <t>04-03-2013 03:40:00</t>
  </si>
  <si>
    <t>04-03-2013 03:50:00</t>
  </si>
  <si>
    <t>04-03-2013 04:00:00</t>
  </si>
  <si>
    <t>04-03-2013 04:10:00</t>
  </si>
  <si>
    <t>04-03-2013 04:20:00</t>
  </si>
  <si>
    <t>04-03-2013 04:30:00</t>
  </si>
  <si>
    <t>04-03-2013 04:40:00</t>
  </si>
  <si>
    <t>04-03-2013 04:50:00</t>
  </si>
  <si>
    <t>04-03-2013 05:00:00</t>
  </si>
  <si>
    <t>04-03-2013 05:10:00</t>
  </si>
  <si>
    <t>04-03-2013 05:20:00</t>
  </si>
  <si>
    <t>04-03-2013 05:30:00</t>
  </si>
  <si>
    <t>04-03-2013 05:40:00</t>
  </si>
  <si>
    <t>04-03-2013 05:50:00</t>
  </si>
  <si>
    <t>04-03-2013 06:00:00</t>
  </si>
  <si>
    <t>04-03-2013 06:10:00</t>
  </si>
  <si>
    <t>04-03-2013 06:20:00</t>
  </si>
  <si>
    <t>04-03-2013 06:30:00</t>
  </si>
  <si>
    <t>04-03-2013 06:40:00</t>
  </si>
  <si>
    <t>04-03-2013 06:50:00</t>
  </si>
  <si>
    <t>04-03-2013 07:00:00</t>
  </si>
  <si>
    <t>04-03-2013 07:10:00</t>
  </si>
  <si>
    <t>04-03-2013 07:20:00</t>
  </si>
  <si>
    <t>04-03-2013 07:30:00</t>
  </si>
  <si>
    <t>04-03-2013 07:40:00</t>
  </si>
  <si>
    <t>04-03-2013 07:50:00</t>
  </si>
  <si>
    <t>04-03-2013 08:00:00</t>
  </si>
  <si>
    <t>04-03-2013 08:10:00</t>
  </si>
  <si>
    <t>04-03-2013 08:20:00</t>
  </si>
  <si>
    <t>04-03-2013 08:30:00</t>
  </si>
  <si>
    <t>04-03-2013 08:40:00</t>
  </si>
  <si>
    <t>04-03-2013 08:50:00</t>
  </si>
  <si>
    <t>04-03-2013 09:00:00</t>
  </si>
  <si>
    <t>04-03-2013 09:10:00</t>
  </si>
  <si>
    <t>04-03-2013 09:20:00</t>
  </si>
  <si>
    <t>04-03-2013 09:30:00</t>
  </si>
  <si>
    <t>04-03-2013 09:40:00</t>
  </si>
  <si>
    <t>04-03-2013 09:50:00</t>
  </si>
  <si>
    <t>04-03-2013 10:00:00</t>
  </si>
  <si>
    <t>04-03-2013 10:10:00</t>
  </si>
  <si>
    <t>04-03-2013 10:20:00</t>
  </si>
  <si>
    <t>04-03-2013 10:30:00</t>
  </si>
  <si>
    <t>04-03-2013 10:40:00</t>
  </si>
  <si>
    <t>04-03-2013 10:50:00</t>
  </si>
  <si>
    <t>04-03-2013 11:00:00</t>
  </si>
  <si>
    <t>04-03-2013 11:10:00</t>
  </si>
  <si>
    <t>04-03-2013 11:20:00</t>
  </si>
  <si>
    <t>04-03-2013 11:30:00</t>
  </si>
  <si>
    <t>04-03-2013 11:40:00</t>
  </si>
  <si>
    <t>04-03-2013 11:50:00</t>
  </si>
  <si>
    <t>04-03-2013 12:00:00</t>
  </si>
  <si>
    <t>04-03-2013 12:10:00</t>
  </si>
  <si>
    <t>04-03-2013 12:20:00</t>
  </si>
  <si>
    <t>04-03-2013 12:30:00</t>
  </si>
  <si>
    <t>04-03-2013 12:40:00</t>
  </si>
  <si>
    <t>04-03-2013 12:50:00</t>
  </si>
  <si>
    <t>04-03-2013 13:00:00</t>
  </si>
  <si>
    <t>04-03-2013 13:10:00</t>
  </si>
  <si>
    <t>04-03-2013 13:20:00</t>
  </si>
  <si>
    <t>04-03-2013 13:30:00</t>
  </si>
  <si>
    <t>04-03-2013 13:40:00</t>
  </si>
  <si>
    <t>04-03-2013 13:50:00</t>
  </si>
  <si>
    <t>04-03-2013 14:00:00</t>
  </si>
  <si>
    <t>04-03-2013 14:10:00</t>
  </si>
  <si>
    <t>04-03-2013 14:20:00</t>
  </si>
  <si>
    <t>04-03-2013 14:30:00</t>
  </si>
  <si>
    <t>04-03-2013 14:40:00</t>
  </si>
  <si>
    <t>04-03-2013 14:50:00</t>
  </si>
  <si>
    <t>04-03-2013 15:00:00</t>
  </si>
  <si>
    <t>04-03-2013 15:10:00</t>
  </si>
  <si>
    <t>04-03-2013 15:20:00</t>
  </si>
  <si>
    <t>04-03-2013 15:30:00</t>
  </si>
  <si>
    <t>04-03-2013 15:40:00</t>
  </si>
  <si>
    <t>04-03-2013 15:50:00</t>
  </si>
  <si>
    <t>04-03-2013 16:00:00</t>
  </si>
  <si>
    <t>04-03-2013 16:10:00</t>
  </si>
  <si>
    <t>04-03-2013 16:20:00</t>
  </si>
  <si>
    <t>04-03-2013 16:30:00</t>
  </si>
  <si>
    <t>04-03-2013 16:40:00</t>
  </si>
  <si>
    <t>04-03-2013 16:50:00</t>
  </si>
  <si>
    <t>04-03-2013 17:00:00</t>
  </si>
  <si>
    <t>04-03-2013 17:10:00</t>
  </si>
  <si>
    <t>04-03-2013 17:20:00</t>
  </si>
  <si>
    <t>04-03-2013 17:30:00</t>
  </si>
  <si>
    <t>04-03-2013 17:40:00</t>
  </si>
  <si>
    <t>04-03-2013 17:50:00</t>
  </si>
  <si>
    <t>04-03-2013 18:00:00</t>
  </si>
  <si>
    <t>04-03-2013 18:10:00</t>
  </si>
  <si>
    <t>04-03-2013 18:20:00</t>
  </si>
  <si>
    <t>04-03-2013 18:30:00</t>
  </si>
  <si>
    <t>04-03-2013 18:40:00</t>
  </si>
  <si>
    <t>04-03-2013 18:50:00</t>
  </si>
  <si>
    <t>04-03-2013 19:00:00</t>
  </si>
  <si>
    <t>04-03-2013 19:10:00</t>
  </si>
  <si>
    <t>04-03-2013 19:20:00</t>
  </si>
  <si>
    <t>04-03-2013 19:30:00</t>
  </si>
  <si>
    <t>04-03-2013 19:40:00</t>
  </si>
  <si>
    <t>04-03-2013 19:50:00</t>
  </si>
  <si>
    <t>04-03-2013 20:00:00</t>
  </si>
  <si>
    <t>04-03-2013 20:10:00</t>
  </si>
  <si>
    <t>04-03-2013 20:20:00</t>
  </si>
  <si>
    <t>04-03-2013 20:30:00</t>
  </si>
  <si>
    <t>04-03-2013 20:40:00</t>
  </si>
  <si>
    <t>04-03-2013 20:50:00</t>
  </si>
  <si>
    <t>04-03-2013 21:00:00</t>
  </si>
  <si>
    <t>04-03-2013 21:10:00</t>
  </si>
  <si>
    <t>04-03-2013 21:20:00</t>
  </si>
  <si>
    <t>04-03-2013 21:30:00</t>
  </si>
  <si>
    <t>04-03-2013 21:40:00</t>
  </si>
  <si>
    <t>04-03-2013 21:50:00</t>
  </si>
  <si>
    <t>04-03-2013 22:00:00</t>
  </si>
  <si>
    <t>04-03-2013 22:10:00</t>
  </si>
  <si>
    <t>04-03-2013 22:20:00</t>
  </si>
  <si>
    <t>04-03-2013 22:30:00</t>
  </si>
  <si>
    <t>04-03-2013 22:40:00</t>
  </si>
  <si>
    <t>04-03-2013 22:50:00</t>
  </si>
  <si>
    <t>04-03-2013 23:00:00</t>
  </si>
  <si>
    <t>04-03-2013 23:10:00</t>
  </si>
  <si>
    <t>04-03-2013 23:20:00</t>
  </si>
  <si>
    <t>04-03-2013 23:30:00</t>
  </si>
  <si>
    <t>04-03-2013 23:40:00</t>
  </si>
  <si>
    <t>04-03-2013 23:50:00</t>
  </si>
  <si>
    <t>05-03-2013 00:00:00</t>
  </si>
  <si>
    <t>05-03-2013 00:10:00</t>
  </si>
  <si>
    <t>05-03-2013 00:20:00</t>
  </si>
  <si>
    <t>05-03-2013 00:30:00</t>
  </si>
  <si>
    <t>05-03-2013 00:40:00</t>
  </si>
  <si>
    <t>05-03-2013 00:50:00</t>
  </si>
  <si>
    <t>05-03-2013 01:00:00</t>
  </si>
  <si>
    <t>05-03-2013 01:10:00</t>
  </si>
  <si>
    <t>05-03-2013 01:20:00</t>
  </si>
  <si>
    <t>05-03-2013 01:30:00</t>
  </si>
  <si>
    <t>05-03-2013 01:50:00</t>
  </si>
  <si>
    <t>05-03-2013 02:00:00</t>
  </si>
  <si>
    <t>05-03-2013 02:10:00</t>
  </si>
  <si>
    <t>05-03-2013 02:20:00</t>
  </si>
  <si>
    <t>05-03-2013 02:30:00</t>
  </si>
  <si>
    <t>05-03-2013 02:40:00</t>
  </si>
  <si>
    <t>05-03-2013 02:50:00</t>
  </si>
  <si>
    <t>05-03-2013 03:00:00</t>
  </si>
  <si>
    <t>05-03-2013 03:10:00</t>
  </si>
  <si>
    <t>05-03-2013 03:20:00</t>
  </si>
  <si>
    <t>05-03-2013 03:30:00</t>
  </si>
  <si>
    <t>05-03-2013 03:40:00</t>
  </si>
  <si>
    <t>05-03-2013 03:50:00</t>
  </si>
  <si>
    <t>05-03-2013 04:00:00</t>
  </si>
  <si>
    <t>05-03-2013 04:10:00</t>
  </si>
  <si>
    <t>05-03-2013 04:20:00</t>
  </si>
  <si>
    <t>05-03-2013 04:30:00</t>
  </si>
  <si>
    <t>05-03-2013 04:40:00</t>
  </si>
  <si>
    <t>05-03-2013 04:50:00</t>
  </si>
  <si>
    <t>05-03-2013 05:00:00</t>
  </si>
  <si>
    <t>05-03-2013 05:10:00</t>
  </si>
  <si>
    <t>05-03-2013 05:20:00</t>
  </si>
  <si>
    <t>05-03-2013 05:30:00</t>
  </si>
  <si>
    <t>05-03-2013 05:40:00</t>
  </si>
  <si>
    <t>05-03-2013 05:50:00</t>
  </si>
  <si>
    <t>05-03-2013 06:00:00</t>
  </si>
  <si>
    <t>05-03-2013 06:10:00</t>
  </si>
  <si>
    <t>05-03-2013 06:20:00</t>
  </si>
  <si>
    <t>05-03-2013 06:30:00</t>
  </si>
  <si>
    <t>05-03-2013 06:40:00</t>
  </si>
  <si>
    <t>05-03-2013 06:50:00</t>
  </si>
  <si>
    <t>05-03-2013 07:00:00</t>
  </si>
  <si>
    <t>05-03-2013 07:10:00</t>
  </si>
  <si>
    <t>05-03-2013 07:20:00</t>
  </si>
  <si>
    <t>05-03-2013 07:30:00</t>
  </si>
  <si>
    <t>05-03-2013 07:40:00</t>
  </si>
  <si>
    <t>05-03-2013 07:50:00</t>
  </si>
  <si>
    <t>05-03-2013 08:00:00</t>
  </si>
  <si>
    <t>05-03-2013 08:10:00</t>
  </si>
  <si>
    <t>05-03-2013 08:20:00</t>
  </si>
  <si>
    <t>05-03-2013 08:30:00</t>
  </si>
  <si>
    <t>05-03-2013 08:40:00</t>
  </si>
  <si>
    <t>05-03-2013 08:50:00</t>
  </si>
  <si>
    <t>05-03-2013 09:00:00</t>
  </si>
  <si>
    <t>05-03-2013 09:10:00</t>
  </si>
  <si>
    <t>05-03-2013 09:20:00</t>
  </si>
  <si>
    <t>05-03-2013 09:30:00</t>
  </si>
  <si>
    <t>05-03-2013 09:40:00</t>
  </si>
  <si>
    <t>05-03-2013 09:50:00</t>
  </si>
  <si>
    <t>05-03-2013 10:00:00</t>
  </si>
  <si>
    <t>05-03-2013 10:10:00</t>
  </si>
  <si>
    <t>05-03-2013 10:20:00</t>
  </si>
  <si>
    <t>05-03-2013 10:30:00</t>
  </si>
  <si>
    <t>05-03-2013 10:40:00</t>
  </si>
  <si>
    <t>05-03-2013 10:50:00</t>
  </si>
  <si>
    <t>05-03-2013 11:00:00</t>
  </si>
  <si>
    <t>05-03-2013 11:10:00</t>
  </si>
  <si>
    <t>05-03-2013 11:20:00</t>
  </si>
  <si>
    <t>05-03-2013 11:30:00</t>
  </si>
  <si>
    <t>05-03-2013 11:40:00</t>
  </si>
  <si>
    <t>05-03-2013 11:50:00</t>
  </si>
  <si>
    <t>05-03-2013 12:00:00</t>
  </si>
  <si>
    <t>05-03-2013 12:10:00</t>
  </si>
  <si>
    <t>05-03-2013 12:20:00</t>
  </si>
  <si>
    <t>05-03-2013 12:30:00</t>
  </si>
  <si>
    <t>05-03-2013 12:40:00</t>
  </si>
  <si>
    <t>05-03-2013 12:50:00</t>
  </si>
  <si>
    <t>05-03-2013 13:00:00</t>
  </si>
  <si>
    <t>05-03-2013 13:10:00</t>
  </si>
  <si>
    <t>05-03-2013 13:20:00</t>
  </si>
  <si>
    <t>05-03-2013 13:30:00</t>
  </si>
  <si>
    <t>05-03-2013 13:40:00</t>
  </si>
  <si>
    <t>05-03-2013 13:50:00</t>
  </si>
  <si>
    <t>05-03-2013 14:00:00</t>
  </si>
  <si>
    <t>05-03-2013 14:10:00</t>
  </si>
  <si>
    <t>05-03-2013 14:20:00</t>
  </si>
  <si>
    <t>05-03-2013 14:30:00</t>
  </si>
  <si>
    <t>05-03-2013 14:40:00</t>
  </si>
  <si>
    <t>05-03-2013 14:50:00</t>
  </si>
  <si>
    <t>05-03-2013 15:00:00</t>
  </si>
  <si>
    <t>05-03-2013 15:10:00</t>
  </si>
  <si>
    <t>05-03-2013 15:20:00</t>
  </si>
  <si>
    <t>05-03-2013 15:30:00</t>
  </si>
  <si>
    <t>05-03-2013 15:40:00</t>
  </si>
  <si>
    <t>05-03-2013 15:50:00</t>
  </si>
  <si>
    <t>05-03-2013 16:00:00</t>
  </si>
  <si>
    <t>05-03-2013 16:10:00</t>
  </si>
  <si>
    <t>05-03-2013 16:20:00</t>
  </si>
  <si>
    <t>05-03-2013 16:30:00</t>
  </si>
  <si>
    <t>05-03-2013 16:40:00</t>
  </si>
  <si>
    <t>05-03-2013 16:50:00</t>
  </si>
  <si>
    <t>05-03-2013 17:00:00</t>
  </si>
  <si>
    <t>05-03-2013 17:10:00</t>
  </si>
  <si>
    <t>05-03-2013 17:20:00</t>
  </si>
  <si>
    <t>05-03-2013 17:30:00</t>
  </si>
  <si>
    <t>05-03-2013 17:40:00</t>
  </si>
  <si>
    <t>05-03-2013 17:50:00</t>
  </si>
  <si>
    <t>05-03-2013 18:00:00</t>
  </si>
  <si>
    <t>05-03-2013 18:10:00</t>
  </si>
  <si>
    <t>05-03-2013 18:20:00</t>
  </si>
  <si>
    <t>05-03-2013 18:30:00</t>
  </si>
  <si>
    <t>05-03-2013 18:40:00</t>
  </si>
  <si>
    <t>05-03-2013 18:50:00</t>
  </si>
  <si>
    <t>05-03-2013 19:00:00</t>
  </si>
  <si>
    <t>05-03-2013 19:10:00</t>
  </si>
  <si>
    <t>05-03-2013 19:20:00</t>
  </si>
  <si>
    <t>05-03-2013 19:30:00</t>
  </si>
  <si>
    <t>05-03-2013 19:40:00</t>
  </si>
  <si>
    <t>05-03-2013 19:50:00</t>
  </si>
  <si>
    <t>05-03-2013 20:00:00</t>
  </si>
  <si>
    <t>05-03-2013 20:10:00</t>
  </si>
  <si>
    <t>05-03-2013 20:20:00</t>
  </si>
  <si>
    <t>05-03-2013 20:30:00</t>
  </si>
  <si>
    <t>05-03-2013 20:40:00</t>
  </si>
  <si>
    <t>05-03-2013 20:50:00</t>
  </si>
  <si>
    <t>05-03-2013 21:00:00</t>
  </si>
  <si>
    <t>05-03-2013 21:10:00</t>
  </si>
  <si>
    <t>05-03-2013 21:20:00</t>
  </si>
  <si>
    <t>05-03-2013 21:30:00</t>
  </si>
  <si>
    <t>05-03-2013 21:40:00</t>
  </si>
  <si>
    <t>05-03-2013 21:50:00</t>
  </si>
  <si>
    <t>05-03-2013 22:00:00</t>
  </si>
  <si>
    <t>05-03-2013 22:10:00</t>
  </si>
  <si>
    <t>05-03-2013 22:20:00</t>
  </si>
  <si>
    <t>05-03-2013 22:30:00</t>
  </si>
  <si>
    <t>05-03-2013 22:40:00</t>
  </si>
  <si>
    <t>05-03-2013 22:50:00</t>
  </si>
  <si>
    <t>05-03-2013 23:00:00</t>
  </si>
  <si>
    <t>05-03-2013 23:10:00</t>
  </si>
  <si>
    <t>05-03-2013 23:20:00</t>
  </si>
  <si>
    <t>05-03-2013 23:30:00</t>
  </si>
  <si>
    <t>05-03-2013 23:40:00</t>
  </si>
  <si>
    <t>05-03-2013 23:50:00</t>
  </si>
  <si>
    <t>06-03-2013 00:00:00</t>
  </si>
  <si>
    <t>06-03-2013 00:10:00</t>
  </si>
  <si>
    <t>06-03-2013 00:20:00</t>
  </si>
  <si>
    <t>06-03-2013 00:30:00</t>
  </si>
  <si>
    <t>06-03-2013 00:40:00</t>
  </si>
  <si>
    <t>06-03-2013 00:50:00</t>
  </si>
  <si>
    <t>06-03-2013 01:00:00</t>
  </si>
  <si>
    <t>06-03-2013 01:10:00</t>
  </si>
  <si>
    <t>06-03-2013 01:20:00</t>
  </si>
  <si>
    <t>06-03-2013 01:30:00</t>
  </si>
  <si>
    <t>06-03-2013 01:40:00</t>
  </si>
  <si>
    <t>06-03-2013 01:50:00</t>
  </si>
  <si>
    <t>06-03-2013 02:00:00</t>
  </si>
  <si>
    <t>06-03-2013 02:10:00</t>
  </si>
  <si>
    <t>06-03-2013 02:20:00</t>
  </si>
  <si>
    <t>06-03-2013 02:30:00</t>
  </si>
  <si>
    <t>06-03-2013 02:40:00</t>
  </si>
  <si>
    <t>06-03-2013 02:50:00</t>
  </si>
  <si>
    <t>06-03-2013 03:00:00</t>
  </si>
  <si>
    <t>06-03-2013 03:10:00</t>
  </si>
  <si>
    <t>06-03-2013 03:20:00</t>
  </si>
  <si>
    <t>06-03-2013 03:30:00</t>
  </si>
  <si>
    <t>06-03-2013 03:40:00</t>
  </si>
  <si>
    <t>06-03-2013 03:50:00</t>
  </si>
  <si>
    <t>06-03-2013 04:00:00</t>
  </si>
  <si>
    <t>06-03-2013 04:10:00</t>
  </si>
  <si>
    <t>06-03-2013 04:20:00</t>
  </si>
  <si>
    <t>06-03-2013 04:30:00</t>
  </si>
  <si>
    <t>06-03-2013 04:40:00</t>
  </si>
  <si>
    <t>06-03-2013 04:50:00</t>
  </si>
  <si>
    <t>06-03-2013 05:00:00</t>
  </si>
  <si>
    <t>06-03-2013 05:10:00</t>
  </si>
  <si>
    <t>06-03-2013 05:20:00</t>
  </si>
  <si>
    <t>06-03-2013 05:30:00</t>
  </si>
  <si>
    <t>06-03-2013 05:40:00</t>
  </si>
  <si>
    <t>06-03-2013 05:50:00</t>
  </si>
  <si>
    <t>06-03-2013 06:00:00</t>
  </si>
  <si>
    <t>06-03-2013 06:10:00</t>
  </si>
  <si>
    <t>06-03-2013 06:20:00</t>
  </si>
  <si>
    <t>06-03-2013 06:30:00</t>
  </si>
  <si>
    <t>06-03-2013 06:40:00</t>
  </si>
  <si>
    <t>06-03-2013 06:50:00</t>
  </si>
  <si>
    <t>06-03-2013 07:00:00</t>
  </si>
  <si>
    <t>06-03-2013 07:10:00</t>
  </si>
  <si>
    <t>06-03-2013 10:50:00</t>
  </si>
  <si>
    <t>06-03-2013 11:00:00</t>
  </si>
  <si>
    <t>06-03-2013 11:10:00</t>
  </si>
  <si>
    <t>06-03-2013 11:20:00</t>
  </si>
  <si>
    <t>06-03-2013 11:30:00</t>
  </si>
  <si>
    <t>06-03-2013 11:40:00</t>
  </si>
  <si>
    <t>11-03-2013 22:50:00</t>
  </si>
  <si>
    <t>11-03-2013 23:00:00</t>
  </si>
  <si>
    <t>11-03-2013 23:10:00</t>
  </si>
  <si>
    <t>11-03-2013 23:20:00</t>
  </si>
  <si>
    <t>11-03-2013 23:30:00</t>
  </si>
  <si>
    <t>11-03-2013 23:40:00</t>
  </si>
  <si>
    <t>11-03-2013 23:50:00</t>
  </si>
  <si>
    <t>12-03-2013 00:00:00</t>
  </si>
  <si>
    <t>12-03-2013 00:10:00</t>
  </si>
  <si>
    <t>12-03-2013 00:20:00</t>
  </si>
  <si>
    <t>12-03-2013 00:30:00</t>
  </si>
  <si>
    <t>12-03-2013 00:40:00</t>
  </si>
  <si>
    <t>12-03-2013 00:50:00</t>
  </si>
  <si>
    <t>12-03-2013 01:00:00</t>
  </si>
  <si>
    <t>12-03-2013 01:10:00</t>
  </si>
  <si>
    <t>12-03-2013 01:20:00</t>
  </si>
  <si>
    <t>12-03-2013 01:30:00</t>
  </si>
  <si>
    <t>12-03-2013 01:50:00</t>
  </si>
  <si>
    <t>12-03-2013 02:00:00</t>
  </si>
  <si>
    <t>12-03-2013 02:10:00</t>
  </si>
  <si>
    <t>12-03-2013 02:20:00</t>
  </si>
  <si>
    <t>12-03-2013 02:30:00</t>
  </si>
  <si>
    <t>12-03-2013 02:40:00</t>
  </si>
  <si>
    <t>12-03-2013 02:50:00</t>
  </si>
  <si>
    <t>12-03-2013 03:00:00</t>
  </si>
  <si>
    <t>12-03-2013 03:10:00</t>
  </si>
  <si>
    <t>12-03-2013 03:20:00</t>
  </si>
  <si>
    <t>12-03-2013 03:30:00</t>
  </si>
  <si>
    <t>12-03-2013 03:40:00</t>
  </si>
  <si>
    <t>12-03-2013 03:50:00</t>
  </si>
  <si>
    <t>12-03-2013 04:00:00</t>
  </si>
  <si>
    <t>12-03-2013 04:10:00</t>
  </si>
  <si>
    <t>12-03-2013 04:20:00</t>
  </si>
  <si>
    <t>12-03-2013 04:30:00</t>
  </si>
  <si>
    <t>12-03-2013 04:40:00</t>
  </si>
  <si>
    <t>12-03-2013 04:50:00</t>
  </si>
  <si>
    <t>12-03-2013 05:00:00</t>
  </si>
  <si>
    <t>12-03-2013 05:10:00</t>
  </si>
  <si>
    <t>12-03-2013 05:20:00</t>
  </si>
  <si>
    <t>12-03-2013 05:30:00</t>
  </si>
  <si>
    <t>12-03-2013 05:40:00</t>
  </si>
  <si>
    <t>12-03-2013 05:50:00</t>
  </si>
  <si>
    <t>12-03-2013 06:00:00</t>
  </si>
  <si>
    <t>12-03-2013 06:10:00</t>
  </si>
  <si>
    <t>12-03-2013 06:20:00</t>
  </si>
  <si>
    <t>12-03-2013 06:30:00</t>
  </si>
  <si>
    <t>12-03-2013 06:40:00</t>
  </si>
  <si>
    <t>12-03-2013 06:50:00</t>
  </si>
  <si>
    <t>12-03-2013 07:00:00</t>
  </si>
  <si>
    <t>12-03-2013 07:10:00</t>
  </si>
  <si>
    <t>12-03-2013 07:20:00</t>
  </si>
  <si>
    <t>12-03-2013 07:30:00</t>
  </si>
  <si>
    <t>12-03-2013 07:40:00</t>
  </si>
  <si>
    <t>12-03-2013 07:50:00</t>
  </si>
  <si>
    <t>12-03-2013 08:00:00</t>
  </si>
  <si>
    <t>12-03-2013 08:10:00</t>
  </si>
  <si>
    <t>12-03-2013 08:20:00</t>
  </si>
  <si>
    <t>12-03-2013 08:30:00</t>
  </si>
  <si>
    <t>12-03-2013 08:40:00</t>
  </si>
  <si>
    <t>12-03-2013 08:50:00</t>
  </si>
  <si>
    <t>12-03-2013 09:00:00</t>
  </si>
  <si>
    <t>12-03-2013 09:10:00</t>
  </si>
  <si>
    <t>12-03-2013 09:20:00</t>
  </si>
  <si>
    <t>12-03-2013 09:30:00</t>
  </si>
  <si>
    <t>12-03-2013 09:40:00</t>
  </si>
  <si>
    <t>12-03-2013 09:50:00</t>
  </si>
  <si>
    <t>12-03-2013 10:00:00</t>
  </si>
  <si>
    <t>12-03-2013 10:10:00</t>
  </si>
  <si>
    <t>12-03-2013 10:20:00</t>
  </si>
  <si>
    <t>12-03-2013 10:30:00</t>
  </si>
  <si>
    <t>12-03-2013 10:40:00</t>
  </si>
  <si>
    <t>12-03-2013 10:50:00</t>
  </si>
  <si>
    <t>12-03-2013 11:00:00</t>
  </si>
  <si>
    <t>12-03-2013 11:10:00</t>
  </si>
  <si>
    <t>12-03-2013 11:20:00</t>
  </si>
  <si>
    <t>12-03-2013 11:30:00</t>
  </si>
  <si>
    <t>12-03-2013 11:40:00</t>
  </si>
  <si>
    <t>12-03-2013 11:50:00</t>
  </si>
  <si>
    <t>12-03-2013 12:00:00</t>
  </si>
  <si>
    <t>12-03-2013 12:10:00</t>
  </si>
  <si>
    <t>12-03-2013 12:20:00</t>
  </si>
  <si>
    <t>12-03-2013 12:30:00</t>
  </si>
  <si>
    <t>12-03-2013 12:40:00</t>
  </si>
  <si>
    <t>12-03-2013 12:50:00</t>
  </si>
  <si>
    <t>12-03-2013 13:00:00</t>
  </si>
  <si>
    <t>12-03-2013 13:10:00</t>
  </si>
  <si>
    <t>12-03-2013 13:20:00</t>
  </si>
  <si>
    <t>12-03-2013 13:40:00</t>
  </si>
  <si>
    <t>12-03-2013 13:50:00</t>
  </si>
  <si>
    <t>12-03-2013 14:00:00</t>
  </si>
  <si>
    <t>12-03-2013 14:10:00</t>
  </si>
  <si>
    <t>12-03-2013 14:20:00</t>
  </si>
  <si>
    <t>12-03-2013 14:30:00</t>
  </si>
  <si>
    <t>12-03-2013 14:40:00</t>
  </si>
  <si>
    <t>12-03-2013 14:50:00</t>
  </si>
  <si>
    <t>12-03-2013 15:00:00</t>
  </si>
  <si>
    <t>12-03-2013 15:10:00</t>
  </si>
  <si>
    <t>12-03-2013 15:20:00</t>
  </si>
  <si>
    <t>12-03-2013 15:30:00</t>
  </si>
  <si>
    <t>12-03-2013 15:40:00</t>
  </si>
  <si>
    <t>12-03-2013 15:50:00</t>
  </si>
  <si>
    <t>12-03-2013 16:00:00</t>
  </si>
  <si>
    <t>12-03-2013 16:10:00</t>
  </si>
  <si>
    <t>12-03-2013 16:20:00</t>
  </si>
  <si>
    <t>12-03-2013 16:30:00</t>
  </si>
  <si>
    <t>12-03-2013 16:40:00</t>
  </si>
  <si>
    <t>12-03-2013 16:50:00</t>
  </si>
  <si>
    <t>12-03-2013 17:00:00</t>
  </si>
  <si>
    <t>12-03-2013 17:10:00</t>
  </si>
  <si>
    <t>12-03-2013 17:30:00</t>
  </si>
  <si>
    <t>12-03-2013 17:40:00</t>
  </si>
  <si>
    <t>12-03-2013 17:50:00</t>
  </si>
  <si>
    <t>12-03-2013 18:00:00</t>
  </si>
  <si>
    <t>12-03-2013 18:10:00</t>
  </si>
  <si>
    <t>12-03-2013 18:20:00</t>
  </si>
  <si>
    <t>12-03-2013 18:30:00</t>
  </si>
  <si>
    <t>12-03-2013 18:40:00</t>
  </si>
  <si>
    <t>12-03-2013 18:50:00</t>
  </si>
  <si>
    <t>12-03-2013 19:00:00</t>
  </si>
  <si>
    <t>12-03-2013 19:10:00</t>
  </si>
  <si>
    <t>12-03-2013 19:20:00</t>
  </si>
  <si>
    <t>12-03-2013 19:30:00</t>
  </si>
  <si>
    <t>12-03-2013 22:00:00</t>
  </si>
  <si>
    <t>12-03-2013 22:10:00</t>
  </si>
  <si>
    <t>12-03-2013 22:20:00</t>
  </si>
  <si>
    <t>12-03-2013 22:30:00</t>
  </si>
  <si>
    <t>12-03-2013 22:40:00</t>
  </si>
  <si>
    <t>12-03-2013 22:50:00</t>
  </si>
  <si>
    <t>12-03-2013 23:00:00</t>
  </si>
  <si>
    <t>12-03-2013 23:10:00</t>
  </si>
  <si>
    <t>12-03-2013 23:20:00</t>
  </si>
  <si>
    <t>12-03-2013 23:30:00</t>
  </si>
  <si>
    <t>12-03-2013 23:40:00</t>
  </si>
  <si>
    <t>12-03-2013 23:50:00</t>
  </si>
  <si>
    <t>13-03-2013 00:00:00</t>
  </si>
  <si>
    <t>13-03-2013 00:10:00</t>
  </si>
  <si>
    <t>13-03-2013 00:40:00</t>
  </si>
  <si>
    <t>13-03-2013 00:50:00</t>
  </si>
  <si>
    <t>13-03-2013 01:00:00</t>
  </si>
  <si>
    <t>13-03-2013 01:10:00</t>
  </si>
  <si>
    <t>13-03-2013 01:20:00</t>
  </si>
  <si>
    <t>13-03-2013 01:30:00</t>
  </si>
  <si>
    <t>13-03-2013 01:40:00</t>
  </si>
  <si>
    <t>13-03-2013 02:10:00</t>
  </si>
  <si>
    <t>13-03-2013 02:20:00</t>
  </si>
  <si>
    <t>13-03-2013 02:30:00</t>
  </si>
  <si>
    <t>13-03-2013 02:40:00</t>
  </si>
  <si>
    <t>13-03-2013 02:50:00</t>
  </si>
  <si>
    <t>13-03-2013 03:00:00</t>
  </si>
  <si>
    <t>13-03-2013 03:10:00</t>
  </si>
  <si>
    <t>13-03-2013 03:30:00</t>
  </si>
  <si>
    <t>13-03-2013 03:40:00</t>
  </si>
  <si>
    <t>13-03-2013 03:50:00</t>
  </si>
  <si>
    <t>13-03-2013 04:10:00</t>
  </si>
  <si>
    <t>13-03-2013 04:20:00</t>
  </si>
  <si>
    <t>14-03-2013 06:00:00</t>
  </si>
  <si>
    <t>14-03-2013 06:20:00</t>
  </si>
  <si>
    <t>14-03-2013 10:30:00</t>
  </si>
  <si>
    <t>14-03-2013 10:40:00</t>
  </si>
  <si>
    <t>14-03-2013 10:50:00</t>
  </si>
  <si>
    <t>14-03-2013 11:00:00</t>
  </si>
  <si>
    <t>14-03-2013 11:30:00</t>
  </si>
  <si>
    <t>14-03-2013 11:40:00</t>
  </si>
  <si>
    <t>14-03-2013 12:30:00</t>
  </si>
  <si>
    <t>14-03-2013 16:40:00</t>
  </si>
  <si>
    <t>14-03-2013 16:50:00</t>
  </si>
  <si>
    <t>14-03-2013 17:00:00</t>
  </si>
  <si>
    <t>14-03-2013 17:10:00</t>
  </si>
  <si>
    <t>14-03-2013 17:20:00</t>
  </si>
  <si>
    <t>14-03-2013 17:40:00</t>
  </si>
  <si>
    <t>14-03-2013 17:50:00</t>
  </si>
  <si>
    <t>14-03-2013 18:00:00</t>
  </si>
  <si>
    <t>14-03-2013 18:10:00</t>
  </si>
  <si>
    <t>14-03-2013 18:20:00</t>
  </si>
  <si>
    <t>14-03-2013 18:30:00</t>
  </si>
  <si>
    <t>14-03-2013 18:40:00</t>
  </si>
  <si>
    <t>14-03-2013 18:50:00</t>
  </si>
  <si>
    <t>14-03-2013 19:00:00</t>
  </si>
  <si>
    <t>14-03-2013 19:10:00</t>
  </si>
  <si>
    <t>14-03-2013 19:20:00</t>
  </si>
  <si>
    <t>14-03-2013 19:30:00</t>
  </si>
  <si>
    <t>14-03-2013 19:40:00</t>
  </si>
  <si>
    <t>14-03-2013 19:50:00</t>
  </si>
  <si>
    <t>14-03-2013 20:00:00</t>
  </si>
  <si>
    <t>14-03-2013 20:10:00</t>
  </si>
  <si>
    <t>14-03-2013 20:20:00</t>
  </si>
  <si>
    <t>14-03-2013 20:30:00</t>
  </si>
  <si>
    <t>14-03-2013 20:40:00</t>
  </si>
  <si>
    <t>14-03-2013 21:10:00</t>
  </si>
  <si>
    <t>14-03-2013 21:20:00</t>
  </si>
  <si>
    <t>14-03-2013 21:40:00</t>
  </si>
  <si>
    <t>14-03-2013 21:50:00</t>
  </si>
  <si>
    <t>14-03-2013 22:00:00</t>
  </si>
  <si>
    <t>14-03-2013 22:10:00</t>
  </si>
  <si>
    <t>14-03-2013 22:20:00</t>
  </si>
  <si>
    <t>14-03-2013 22:30:00</t>
  </si>
  <si>
    <t>14-03-2013 22:40:00</t>
  </si>
  <si>
    <t>14-03-2013 22:50:00</t>
  </si>
  <si>
    <t>14-03-2013 23:00:00</t>
  </si>
  <si>
    <t>14-03-2013 23:10:00</t>
  </si>
  <si>
    <t>14-03-2013 23:20:00</t>
  </si>
  <si>
    <t>14-03-2013 23:30:00</t>
  </si>
  <si>
    <t>14-03-2013 23:40:00</t>
  </si>
  <si>
    <t>14-03-2013 23:50:00</t>
  </si>
  <si>
    <t>15-03-2013 00:00:00</t>
  </si>
  <si>
    <t>15-03-2013 00:10:00</t>
  </si>
  <si>
    <t>15-03-2013 00:20:00</t>
  </si>
  <si>
    <t>15-03-2013 00:30:00</t>
  </si>
  <si>
    <t>15-03-2013 00:40:00</t>
  </si>
  <si>
    <t>15-03-2013 00:50:00</t>
  </si>
  <si>
    <t>15-03-2013 01:00:00</t>
  </si>
  <si>
    <t>15-03-2013 01:10:00</t>
  </si>
  <si>
    <t>15-03-2013 01:20:00</t>
  </si>
  <si>
    <t>15-03-2013 01:30:00</t>
  </si>
  <si>
    <t>15-03-2013 01:50:00</t>
  </si>
  <si>
    <t>15-03-2013 02:00:00</t>
  </si>
  <si>
    <t>15-03-2013 02:10:00</t>
  </si>
  <si>
    <t>15-03-2013 02:20:00</t>
  </si>
  <si>
    <t>15-03-2013 02:30:00</t>
  </si>
  <si>
    <t>15-03-2013 02:40:00</t>
  </si>
  <si>
    <t>15-03-2013 02:50:00</t>
  </si>
  <si>
    <t>15-03-2013 03:00:00</t>
  </si>
  <si>
    <t>15-03-2013 03:10:00</t>
  </si>
  <si>
    <t>15-03-2013 03:20:00</t>
  </si>
  <si>
    <t>15-03-2013 03:30:00</t>
  </si>
  <si>
    <t>15-03-2013 03:40:00</t>
  </si>
  <si>
    <t>15-03-2013 03:50:00</t>
  </si>
  <si>
    <t>15-03-2013 04:00:00</t>
  </si>
  <si>
    <t>15-03-2013 04:10:00</t>
  </si>
  <si>
    <t>15-03-2013 04:20:00</t>
  </si>
  <si>
    <t>15-03-2013 04:30:00</t>
  </si>
  <si>
    <t>15-03-2013 04:40:00</t>
  </si>
  <si>
    <t>15-03-2013 04:50:00</t>
  </si>
  <si>
    <t>15-03-2013 05:00:00</t>
  </si>
  <si>
    <t>15-03-2013 05:10:00</t>
  </si>
  <si>
    <t>15-03-2013 05:20:00</t>
  </si>
  <si>
    <t>15-03-2013 05:30:00</t>
  </si>
  <si>
    <t>15-03-2013 05:40:00</t>
  </si>
  <si>
    <t>15-03-2013 05:50:00</t>
  </si>
  <si>
    <t>15-03-2013 06:00:00</t>
  </si>
  <si>
    <t>15-03-2013 06:10:00</t>
  </si>
  <si>
    <t>15-03-2013 06:20:00</t>
  </si>
  <si>
    <t>15-03-2013 06:30:00</t>
  </si>
  <si>
    <t>15-03-2013 06:40:00</t>
  </si>
  <si>
    <t>15-03-2013 06:50:00</t>
  </si>
  <si>
    <t>15-03-2013 07:00:00</t>
  </si>
  <si>
    <t>15-03-2013 07:10:00</t>
  </si>
  <si>
    <t>15-03-2013 07:20:00</t>
  </si>
  <si>
    <t>15-03-2013 07:30:00</t>
  </si>
  <si>
    <t>15-03-2013 07:40:00</t>
  </si>
  <si>
    <t>15-03-2013 07:50:00</t>
  </si>
  <si>
    <t>15-03-2013 08:00:00</t>
  </si>
  <si>
    <t>15-03-2013 08:10:00</t>
  </si>
  <si>
    <t>15-03-2013 08:20:00</t>
  </si>
  <si>
    <t>15-03-2013 08:30:00</t>
  </si>
  <si>
    <t>15-03-2013 08:40:00</t>
  </si>
  <si>
    <t>15-03-2013 08:50:00</t>
  </si>
  <si>
    <t>15-03-2013 09:00:00</t>
  </si>
  <si>
    <t>15-03-2013 09:10:00</t>
  </si>
  <si>
    <t>15-03-2013 09:20:00</t>
  </si>
  <si>
    <t>15-03-2013 09:30:00</t>
  </si>
  <si>
    <t>15-03-2013 09:40:00</t>
  </si>
  <si>
    <t>15-03-2013 09:50:00</t>
  </si>
  <si>
    <t>15-03-2013 10:00:00</t>
  </si>
  <si>
    <t>15-03-2013 10:10:00</t>
  </si>
  <si>
    <t>15-03-2013 10:20:00</t>
  </si>
  <si>
    <t>15-03-2013 10:30:00</t>
  </si>
  <si>
    <t>15-03-2013 10:40:00</t>
  </si>
  <si>
    <t>15-03-2013 10:50:00</t>
  </si>
  <si>
    <t>15-03-2013 11:00:00</t>
  </si>
  <si>
    <t>15-03-2013 11:10:00</t>
  </si>
  <si>
    <t>15-03-2013 11:20:00</t>
  </si>
  <si>
    <t>15-03-2013 11:30:00</t>
  </si>
  <si>
    <t>15-03-2013 11:40:00</t>
  </si>
  <si>
    <t>15-03-2013 11:50:00</t>
  </si>
  <si>
    <t>15-03-2013 12:00:00</t>
  </si>
  <si>
    <t>15-03-2013 12:10:00</t>
  </si>
  <si>
    <t>15-03-2013 12:20:00</t>
  </si>
  <si>
    <t>15-03-2013 12:30:00</t>
  </si>
  <si>
    <t>15-03-2013 12:40:00</t>
  </si>
  <si>
    <t>15-03-2013 12:50:00</t>
  </si>
  <si>
    <t>15-03-2013 13:00:00</t>
  </si>
  <si>
    <t>15-03-2013 13:10:00</t>
  </si>
  <si>
    <t>15-03-2013 13:20:00</t>
  </si>
  <si>
    <t>15-03-2013 13:30:00</t>
  </si>
  <si>
    <t>15-03-2013 13:40:00</t>
  </si>
  <si>
    <t>15-03-2013 13:50:00</t>
  </si>
  <si>
    <t>15-03-2013 14:00:00</t>
  </si>
  <si>
    <t>15-03-2013 14:10:00</t>
  </si>
  <si>
    <t>15-03-2013 14:20:00</t>
  </si>
  <si>
    <t>15-03-2013 14:30:00</t>
  </si>
  <si>
    <t>15-03-2013 14:40:00</t>
  </si>
  <si>
    <t>15-03-2013 14:50:00</t>
  </si>
  <si>
    <t>15-03-2013 15:00:00</t>
  </si>
  <si>
    <t>15-03-2013 15:10:00</t>
  </si>
  <si>
    <t>15-03-2013 15:20:00</t>
  </si>
  <si>
    <t>15-03-2013 15:30:00</t>
  </si>
  <si>
    <t>15-03-2013 15:40:00</t>
  </si>
  <si>
    <t>15-03-2013 15:50:00</t>
  </si>
  <si>
    <t>15-03-2013 16:00:00</t>
  </si>
  <si>
    <t>15-03-2013 16:10:00</t>
  </si>
  <si>
    <t>15-03-2013 16:20:00</t>
  </si>
  <si>
    <t>15-03-2013 16:30:00</t>
  </si>
  <si>
    <t>15-03-2013 16:40:00</t>
  </si>
  <si>
    <t>15-03-2013 16:50:00</t>
  </si>
  <si>
    <t>15-03-2013 17:00:00</t>
  </si>
  <si>
    <t>15-03-2013 17:10:00</t>
  </si>
  <si>
    <t>15-03-2013 17:20:00</t>
  </si>
  <si>
    <t>15-03-2013 17:30:00</t>
  </si>
  <si>
    <t>15-03-2013 17:40:00</t>
  </si>
  <si>
    <t>15-03-2013 17:50:00</t>
  </si>
  <si>
    <t>15-03-2013 18:00:00</t>
  </si>
  <si>
    <t>15-03-2013 18:10:00</t>
  </si>
  <si>
    <t>15-03-2013 18:20:00</t>
  </si>
  <si>
    <t>15-03-2013 18:30:00</t>
  </si>
  <si>
    <t>15-03-2013 18:40:00</t>
  </si>
  <si>
    <t>15-03-2013 18:50:00</t>
  </si>
  <si>
    <t>15-03-2013 19:00:00</t>
  </si>
  <si>
    <t>15-03-2013 19:10:00</t>
  </si>
  <si>
    <t>15-03-2013 19:20:00</t>
  </si>
  <si>
    <t>15-03-2013 19:30:00</t>
  </si>
  <si>
    <t>15-03-2013 19:40:00</t>
  </si>
  <si>
    <t>15-03-2013 19:50:00</t>
  </si>
  <si>
    <t>15-03-2013 20:00:00</t>
  </si>
  <si>
    <t>15-03-2013 20:10:00</t>
  </si>
  <si>
    <t>15-03-2013 20:20:00</t>
  </si>
  <si>
    <t>15-03-2013 20:30:00</t>
  </si>
  <si>
    <t>15-03-2013 20:40:00</t>
  </si>
  <si>
    <t>15-03-2013 20:50:00</t>
  </si>
  <si>
    <t>15-03-2013 21:00:00</t>
  </si>
  <si>
    <t>15-03-2013 21:10:00</t>
  </si>
  <si>
    <t>15-03-2013 21:20:00</t>
  </si>
  <si>
    <t>15-03-2013 21:30:00</t>
  </si>
  <si>
    <t>15-03-2013 21:40:00</t>
  </si>
  <si>
    <t>15-03-2013 21:50:00</t>
  </si>
  <si>
    <t>15-03-2013 22:00:00</t>
  </si>
  <si>
    <t>15-03-2013 22:10:00</t>
  </si>
  <si>
    <t>15-03-2013 22:20:00</t>
  </si>
  <si>
    <t>15-03-2013 22:30:00</t>
  </si>
  <si>
    <t>15-03-2013 22:40:00</t>
  </si>
  <si>
    <t>15-03-2013 22:50:00</t>
  </si>
  <si>
    <t>15-03-2013 23:00:00</t>
  </si>
  <si>
    <t>15-03-2013 23:10:00</t>
  </si>
  <si>
    <t>15-03-2013 23:20:00</t>
  </si>
  <si>
    <t>15-03-2013 23:30:00</t>
  </si>
  <si>
    <t>15-03-2013 23:40:00</t>
  </si>
  <si>
    <t>15-03-2013 23:50:00</t>
  </si>
  <si>
    <t>16-03-2013 00:00:00</t>
  </si>
  <si>
    <t>16-03-2013 00:10:00</t>
  </si>
  <si>
    <t>16-03-2013 00:20:00</t>
  </si>
  <si>
    <t>16-03-2013 00:30:00</t>
  </si>
  <si>
    <t>16-03-2013 00:40:00</t>
  </si>
  <si>
    <t>16-03-2013 00:50:00</t>
  </si>
  <si>
    <t>16-03-2013 01:00:00</t>
  </si>
  <si>
    <t>16-03-2013 01:10:00</t>
  </si>
  <si>
    <t>16-03-2013 01:20:00</t>
  </si>
  <si>
    <t>16-03-2013 01:30:00</t>
  </si>
  <si>
    <t>16-03-2013 01:50:00</t>
  </si>
  <si>
    <t>16-03-2013 02:00:00</t>
  </si>
  <si>
    <t>16-03-2013 02:10:00</t>
  </si>
  <si>
    <t>16-03-2013 02:20:00</t>
  </si>
  <si>
    <t>16-03-2013 02:30:00</t>
  </si>
  <si>
    <t>16-03-2013 02:40:00</t>
  </si>
  <si>
    <t>16-03-2013 02:50:00</t>
  </si>
  <si>
    <t>16-03-2013 03:00:00</t>
  </si>
  <si>
    <t>16-03-2013 03:10:00</t>
  </si>
  <si>
    <t>16-03-2013 03:20:00</t>
  </si>
  <si>
    <t>16-03-2013 03:30:00</t>
  </si>
  <si>
    <t>16-03-2013 03:40:00</t>
  </si>
  <si>
    <t>16-03-2013 03:50:00</t>
  </si>
  <si>
    <t>16-03-2013 04:00:00</t>
  </si>
  <si>
    <t>16-03-2013 04:10:00</t>
  </si>
  <si>
    <t>16-03-2013 04:20:00</t>
  </si>
  <si>
    <t>16-03-2013 04:30:00</t>
  </si>
  <si>
    <t>16-03-2013 04:40:00</t>
  </si>
  <si>
    <t>16-03-2013 04:50:00</t>
  </si>
  <si>
    <t>16-03-2013 05:00:00</t>
  </si>
  <si>
    <t>16-03-2013 05:10:00</t>
  </si>
  <si>
    <t>16-03-2013 05:20:00</t>
  </si>
  <si>
    <t>16-03-2013 05:30:00</t>
  </si>
  <si>
    <t>16-03-2013 05:40:00</t>
  </si>
  <si>
    <t>16-03-2013 05:50:00</t>
  </si>
  <si>
    <t>16-03-2013 06:00:00</t>
  </si>
  <si>
    <t>16-03-2013 06:10:00</t>
  </si>
  <si>
    <t>16-03-2013 06:20:00</t>
  </si>
  <si>
    <t>16-03-2013 06:30:00</t>
  </si>
  <si>
    <t>16-03-2013 06:40:00</t>
  </si>
  <si>
    <t>16-03-2013 06:50:00</t>
  </si>
  <si>
    <t>16-03-2013 07:00:00</t>
  </si>
  <si>
    <t>16-03-2013 07:10:00</t>
  </si>
  <si>
    <t>16-03-2013 07:20:00</t>
  </si>
  <si>
    <t>16-03-2013 07:30:00</t>
  </si>
  <si>
    <t>16-03-2013 07:40:00</t>
  </si>
  <si>
    <t>16-03-2013 07:50:00</t>
  </si>
  <si>
    <t>16-03-2013 08:00:00</t>
  </si>
  <si>
    <t>16-03-2013 08:10:00</t>
  </si>
  <si>
    <t>16-03-2013 08:20:00</t>
  </si>
  <si>
    <t>16-03-2013 08:30:00</t>
  </si>
  <si>
    <t>16-03-2013 08:40:00</t>
  </si>
  <si>
    <t>16-03-2013 08:50:00</t>
  </si>
  <si>
    <t>16-03-2013 09:00:00</t>
  </si>
  <si>
    <t>16-03-2013 09:10:00</t>
  </si>
  <si>
    <t>16-03-2013 09:20:00</t>
  </si>
  <si>
    <t>16-03-2013 09:30:00</t>
  </si>
  <si>
    <t>16-03-2013 09:40:00</t>
  </si>
  <si>
    <t>16-03-2013 09:50:00</t>
  </si>
  <si>
    <t>16-03-2013 10:00:00</t>
  </si>
  <si>
    <t>16-03-2013 10:10:00</t>
  </si>
  <si>
    <t>16-03-2013 10:20:00</t>
  </si>
  <si>
    <t>16-03-2013 10:30:00</t>
  </si>
  <si>
    <t>16-03-2013 10:40:00</t>
  </si>
  <si>
    <t>16-03-2013 10:50:00</t>
  </si>
  <si>
    <t>16-03-2013 11:00:00</t>
  </si>
  <si>
    <t>16-03-2013 11:10:00</t>
  </si>
  <si>
    <t>16-03-2013 11:20:00</t>
  </si>
  <si>
    <t>16-03-2013 11:30:00</t>
  </si>
  <si>
    <t>16-03-2013 11:40:00</t>
  </si>
  <si>
    <t>16-03-2013 11:50:00</t>
  </si>
  <si>
    <t>16-03-2013 12:00:00</t>
  </si>
  <si>
    <t>16-03-2013 12:10:00</t>
  </si>
  <si>
    <t>16-03-2013 12:20:00</t>
  </si>
  <si>
    <t>16-03-2013 12:30:00</t>
  </si>
  <si>
    <t>16-03-2013 12:40:00</t>
  </si>
  <si>
    <t>16-03-2013 12:50:00</t>
  </si>
  <si>
    <t>16-03-2013 13:00:00</t>
  </si>
  <si>
    <t>16-03-2013 13:20:00</t>
  </si>
  <si>
    <t>16-03-2013 13:30:00</t>
  </si>
  <si>
    <t>16-03-2013 13:40:00</t>
  </si>
  <si>
    <t>16-03-2013 13:50:00</t>
  </si>
  <si>
    <t>16-03-2013 14:00:00</t>
  </si>
  <si>
    <t>16-03-2013 14:10:00</t>
  </si>
  <si>
    <t>16-03-2013 14:20:00</t>
  </si>
  <si>
    <t>16-03-2013 14:30:00</t>
  </si>
  <si>
    <t>16-03-2013 14:40:00</t>
  </si>
  <si>
    <t>16-03-2013 14:50:00</t>
  </si>
  <si>
    <t>16-03-2013 15:00:00</t>
  </si>
  <si>
    <t>16-03-2013 15:10:00</t>
  </si>
  <si>
    <t>16-03-2013 15:20:00</t>
  </si>
  <si>
    <t>16-03-2013 15:30:00</t>
  </si>
  <si>
    <t>16-03-2013 15:40:00</t>
  </si>
  <si>
    <t>16-03-2013 15:50:00</t>
  </si>
  <si>
    <t>16-03-2013 16:00:00</t>
  </si>
  <si>
    <t>16-03-2013 16:10:00</t>
  </si>
  <si>
    <t>16-03-2013 16:20:00</t>
  </si>
  <si>
    <t>16-03-2013 16:30:00</t>
  </si>
  <si>
    <t>16-03-2013 16:40:00</t>
  </si>
  <si>
    <t>16-03-2013 16:50:00</t>
  </si>
  <si>
    <t>16-03-2013 17:00:00</t>
  </si>
  <si>
    <t>16-03-2013 17:10:00</t>
  </si>
  <si>
    <t>16-03-2013 17:20:00</t>
  </si>
  <si>
    <t>16-03-2013 17:30:00</t>
  </si>
  <si>
    <t>16-03-2013 17:40:00</t>
  </si>
  <si>
    <t>16-03-2013 17:50:00</t>
  </si>
  <si>
    <t>16-03-2013 18:00:00</t>
  </si>
  <si>
    <t>16-03-2013 18:10:00</t>
  </si>
  <si>
    <t>16-03-2013 18:20:00</t>
  </si>
  <si>
    <t>16-03-2013 18:30:00</t>
  </si>
  <si>
    <t>16-03-2013 18:40:00</t>
  </si>
  <si>
    <t>16-03-2013 18:50:00</t>
  </si>
  <si>
    <t>16-03-2013 19:00:00</t>
  </si>
  <si>
    <t>16-03-2013 19:10:00</t>
  </si>
  <si>
    <t>16-03-2013 19:20:00</t>
  </si>
  <si>
    <t>16-03-2013 19:30:00</t>
  </si>
  <si>
    <t>16-03-2013 19:40:00</t>
  </si>
  <si>
    <t>16-03-2013 19:50:00</t>
  </si>
  <si>
    <t>16-03-2013 20:00:00</t>
  </si>
  <si>
    <t>16-03-2013 20:10:00</t>
  </si>
  <si>
    <t>16-03-2013 20:20:00</t>
  </si>
  <si>
    <t>16-03-2013 20:30:00</t>
  </si>
  <si>
    <t>16-03-2013 20:40:00</t>
  </si>
  <si>
    <t>16-03-2013 20:50:00</t>
  </si>
  <si>
    <t>16-03-2013 21:00:00</t>
  </si>
  <si>
    <t>16-03-2013 21:10:00</t>
  </si>
  <si>
    <t>16-03-2013 21:20:00</t>
  </si>
  <si>
    <t>16-03-2013 21:30:00</t>
  </si>
  <si>
    <t>16-03-2013 21:40:00</t>
  </si>
  <si>
    <t>16-03-2013 21:50:00</t>
  </si>
  <si>
    <t>16-03-2013 22:00:00</t>
  </si>
  <si>
    <t>16-03-2013 22:10:00</t>
  </si>
  <si>
    <t>16-03-2013 22:20:00</t>
  </si>
  <si>
    <t>16-03-2013 22:30:00</t>
  </si>
  <si>
    <t>16-03-2013 22:40:00</t>
  </si>
  <si>
    <t>16-03-2013 22:50:00</t>
  </si>
  <si>
    <t>16-03-2013 23:00:00</t>
  </si>
  <si>
    <t>16-03-2013 23:10:00</t>
  </si>
  <si>
    <t>16-03-2013 23:20:00</t>
  </si>
  <si>
    <t>16-03-2013 23:30:00</t>
  </si>
  <si>
    <t>16-03-2013 23:40:00</t>
  </si>
  <si>
    <t>16-03-2013 23:50:00</t>
  </si>
  <si>
    <t>17-03-2013 00:00:00</t>
  </si>
  <si>
    <t>17-03-2013 00:10:00</t>
  </si>
  <si>
    <t>17-03-2013 00:20:00</t>
  </si>
  <si>
    <t>17-03-2013 00:30:00</t>
  </si>
  <si>
    <t>17-03-2013 00:40:00</t>
  </si>
  <si>
    <t>17-03-2013 00:50:00</t>
  </si>
  <si>
    <t>17-03-2013 01:00:00</t>
  </si>
  <si>
    <t>17-03-2013 01:10:00</t>
  </si>
  <si>
    <t>17-03-2013 01:20:00</t>
  </si>
  <si>
    <t>17-03-2013 01:30:00</t>
  </si>
  <si>
    <t>17-03-2013 01:40:00</t>
  </si>
  <si>
    <t>17-03-2013 01:50:00</t>
  </si>
  <si>
    <t>17-03-2013 02:00:00</t>
  </si>
  <si>
    <t>17-03-2013 02:10:00</t>
  </si>
  <si>
    <t>17-03-2013 02:20:00</t>
  </si>
  <si>
    <t>17-03-2013 02:30:00</t>
  </si>
  <si>
    <t>17-03-2013 02:40:00</t>
  </si>
  <si>
    <t>17-03-2013 02:50:00</t>
  </si>
  <si>
    <t>17-03-2013 03:00:00</t>
  </si>
  <si>
    <t>17-03-2013 03:10:00</t>
  </si>
  <si>
    <t>17-03-2013 03:20:00</t>
  </si>
  <si>
    <t>17-03-2013 03:30:00</t>
  </si>
  <si>
    <t>17-03-2013 03:40:00</t>
  </si>
  <si>
    <t>17-03-2013 03:50:00</t>
  </si>
  <si>
    <t>17-03-2013 04:00:00</t>
  </si>
  <si>
    <t>17-03-2013 04:10:00</t>
  </si>
  <si>
    <t>17-03-2013 04:20:00</t>
  </si>
  <si>
    <t>17-03-2013 04:30:00</t>
  </si>
  <si>
    <t>17-03-2013 04:40:00</t>
  </si>
  <si>
    <t>17-03-2013 04:50:00</t>
  </si>
  <si>
    <t>17-03-2013 05:00:00</t>
  </si>
  <si>
    <t>17-03-2013 05:10:00</t>
  </si>
  <si>
    <t>17-03-2013 05:20:00</t>
  </si>
  <si>
    <t>17-03-2013 05:30:00</t>
  </si>
  <si>
    <t>17-03-2013 05:40:00</t>
  </si>
  <si>
    <t>17-03-2013 05:50:00</t>
  </si>
  <si>
    <t>17-03-2013 06:00:00</t>
  </si>
  <si>
    <t>17-03-2013 06:10:00</t>
  </si>
  <si>
    <t>17-03-2013 06:20:00</t>
  </si>
  <si>
    <t>17-03-2013 06:30:00</t>
  </si>
  <si>
    <t>17-03-2013 06:40:00</t>
  </si>
  <si>
    <t>17-03-2013 06:50:00</t>
  </si>
  <si>
    <t>17-03-2013 07:00:00</t>
  </si>
  <si>
    <t>17-03-2013 07:10:00</t>
  </si>
  <si>
    <t>17-03-2013 07:20:00</t>
  </si>
  <si>
    <t>17-03-2013 07:30:00</t>
  </si>
  <si>
    <t>17-03-2013 07:40:00</t>
  </si>
  <si>
    <t>17-03-2013 07:50:00</t>
  </si>
  <si>
    <t>17-03-2013 08:00:00</t>
  </si>
  <si>
    <t>17-03-2013 08:10:00</t>
  </si>
  <si>
    <t>17-03-2013 08:20:00</t>
  </si>
  <si>
    <t>17-03-2013 08:30:00</t>
  </si>
  <si>
    <t>17-03-2013 08:40:00</t>
  </si>
  <si>
    <t>17-03-2013 08:50:00</t>
  </si>
  <si>
    <t>17-03-2013 09:00:00</t>
  </si>
  <si>
    <t>17-03-2013 09:10:00</t>
  </si>
  <si>
    <t>17-03-2013 09:20:00</t>
  </si>
  <si>
    <t>17-03-2013 09:30:00</t>
  </si>
  <si>
    <t>17-03-2013 09:40:00</t>
  </si>
  <si>
    <t>17-03-2013 09:50:00</t>
  </si>
  <si>
    <t>17-03-2013 10:00:00</t>
  </si>
  <si>
    <t>17-03-2013 10:10:00</t>
  </si>
  <si>
    <t>17-03-2013 10:20:00</t>
  </si>
  <si>
    <t>17-03-2013 10:30:00</t>
  </si>
  <si>
    <t>17-03-2013 10:40:00</t>
  </si>
  <si>
    <t>17-03-2013 10:50:00</t>
  </si>
  <si>
    <t>17-03-2013 11:00:00</t>
  </si>
  <si>
    <t>17-03-2013 11:10:00</t>
  </si>
  <si>
    <t>17-03-2013 11:20:00</t>
  </si>
  <si>
    <t>17-03-2013 11:30:00</t>
  </si>
  <si>
    <t>17-03-2013 11:40:00</t>
  </si>
  <si>
    <t>17-03-2013 11:50:00</t>
  </si>
  <si>
    <t>17-03-2013 12:00:00</t>
  </si>
  <si>
    <t>17-03-2013 12:10:00</t>
  </si>
  <si>
    <t>17-03-2013 12:20:00</t>
  </si>
  <si>
    <t>17-03-2013 12:30:00</t>
  </si>
  <si>
    <t>17-03-2013 12:40:00</t>
  </si>
  <si>
    <t>17-03-2013 12:50:00</t>
  </si>
  <si>
    <t>17-03-2013 13:00:00</t>
  </si>
  <si>
    <t>17-03-2013 13:10:00</t>
  </si>
  <si>
    <t>17-03-2013 13:20:00</t>
  </si>
  <si>
    <t>17-03-2013 13:30:00</t>
  </si>
  <si>
    <t>17-03-2013 13:40:00</t>
  </si>
  <si>
    <t>17-03-2013 13:50:00</t>
  </si>
  <si>
    <t>17-03-2013 14:00:00</t>
  </si>
  <si>
    <t>17-03-2013 14:10:00</t>
  </si>
  <si>
    <t>17-03-2013 14:20:00</t>
  </si>
  <si>
    <t>17-03-2013 14:30:00</t>
  </si>
  <si>
    <t>17-03-2013 14:40:00</t>
  </si>
  <si>
    <t>17-03-2013 14:50:00</t>
  </si>
  <si>
    <t>17-03-2013 15:00:00</t>
  </si>
  <si>
    <t>17-03-2013 15:10:00</t>
  </si>
  <si>
    <t>17-03-2013 15:20:00</t>
  </si>
  <si>
    <t>17-03-2013 15:30:00</t>
  </si>
  <si>
    <t>17-03-2013 15:40:00</t>
  </si>
  <si>
    <t>17-03-2013 15:50:00</t>
  </si>
  <si>
    <t>27-03-2013 02:40:00</t>
  </si>
  <si>
    <t>27-03-2013 02:50:00</t>
  </si>
  <si>
    <t>27-03-2013 03:00:00</t>
  </si>
  <si>
    <t>27-03-2013 03:10:00</t>
  </si>
  <si>
    <t>27-03-2013 03:20:00</t>
  </si>
  <si>
    <t>27-03-2013 03:30:00</t>
  </si>
  <si>
    <t>27-03-2013 03:40:00</t>
  </si>
  <si>
    <t>27-03-2013 03:50:00</t>
  </si>
  <si>
    <t>27-03-2013 04:00:00</t>
  </si>
  <si>
    <t>27-03-2013 04:10:00</t>
  </si>
  <si>
    <t>27-03-2013 04:20:00</t>
  </si>
  <si>
    <t>27-03-2013 04:30:00</t>
  </si>
  <si>
    <t>27-03-2013 06:00:00</t>
  </si>
  <si>
    <t>27-03-2013 06:10:00</t>
  </si>
  <si>
    <t>27-03-2013 06:20:00</t>
  </si>
  <si>
    <t>27-03-2013 06:30:00</t>
  </si>
  <si>
    <t>27-03-2013 06:40:00</t>
  </si>
  <si>
    <t>27-03-2013 06:50:00</t>
  </si>
  <si>
    <t>27-03-2013 07:00:00</t>
  </si>
  <si>
    <t>27-03-2013 07:10:00</t>
  </si>
  <si>
    <t>27-03-2013 07:20:00</t>
  </si>
  <si>
    <t>27-03-2013 07:30:00</t>
  </si>
  <si>
    <t>27-03-2013 07:40:00</t>
  </si>
  <si>
    <t>27-03-2013 07:50:00</t>
  </si>
  <si>
    <t>27-03-2013 08:00:00</t>
  </si>
  <si>
    <t>27-03-2013 08:10:00</t>
  </si>
  <si>
    <t>27-03-2013 08:20:00</t>
  </si>
  <si>
    <t>27-03-2013 08:30:00</t>
  </si>
  <si>
    <t>27-03-2013 08:40:00</t>
  </si>
  <si>
    <t>27-03-2013 08:50:00</t>
  </si>
  <si>
    <t>27-03-2013 09:00:00</t>
  </si>
  <si>
    <t>27-03-2013 09:10:00</t>
  </si>
  <si>
    <t>27-03-2013 09:20:00</t>
  </si>
  <si>
    <t>27-03-2013 09:30:00</t>
  </si>
  <si>
    <t>27-03-2013 09:40:00</t>
  </si>
  <si>
    <t>27-03-2013 09:50:00</t>
  </si>
  <si>
    <t>27-03-2013 10:00:00</t>
  </si>
  <si>
    <t>27-03-2013 11:10:00</t>
  </si>
  <si>
    <t>27-03-2013 11:50:00</t>
  </si>
  <si>
    <t>27-03-2013 12:10:00</t>
  </si>
  <si>
    <t>27-03-2013 12:50:00</t>
  </si>
  <si>
    <t>27-03-2013 20:50:00</t>
  </si>
  <si>
    <t>27-03-2013 21:00:00</t>
  </si>
  <si>
    <t>27-03-2013 21:10:00</t>
  </si>
  <si>
    <t>27-03-2013 21:20:00</t>
  </si>
  <si>
    <t>27-03-2013 21:30:00</t>
  </si>
  <si>
    <t>27-03-2013 21:40:00</t>
  </si>
  <si>
    <t>27-03-2013 21:50:00</t>
  </si>
  <si>
    <t>27-03-2013 22:00:00</t>
  </si>
  <si>
    <t>27-03-2013 22:10:00</t>
  </si>
  <si>
    <t>31-03-2013 13:40:00</t>
  </si>
  <si>
    <t>31-03-2013 13:50:00</t>
  </si>
  <si>
    <t>31-03-2013 14:00:00</t>
  </si>
  <si>
    <t>31-03-2013 16:20:00</t>
  </si>
  <si>
    <t>31-03-2013 16:30:00</t>
  </si>
  <si>
    <t>31-03-2013 16:40:00</t>
  </si>
  <si>
    <t>31-03-2013 16:50:00</t>
  </si>
  <si>
    <t>31-03-2013 17:00:00</t>
  </si>
  <si>
    <t>31-03-2013 17:10:00</t>
  </si>
  <si>
    <t>31-03-2013 17:20:00</t>
  </si>
  <si>
    <t>31-03-2013 17:30:00</t>
  </si>
  <si>
    <t>31-03-2013 17:40:00</t>
  </si>
  <si>
    <t>31-03-2013 17:50:00</t>
  </si>
  <si>
    <t>31-03-2013 18:00:00</t>
  </si>
  <si>
    <t>31-03-2013 18:10:00</t>
  </si>
  <si>
    <t>31-03-2013 18:20:00</t>
  </si>
  <si>
    <t>31-03-2013 18:30:00</t>
  </si>
  <si>
    <t>01-04-2013 03:10:00</t>
  </si>
  <si>
    <t>01-04-2013 03:20:00</t>
  </si>
  <si>
    <t>01-04-2013 03:30:00</t>
  </si>
  <si>
    <t>01-04-2013 03:40:00</t>
  </si>
  <si>
    <t>01-04-2013 03:50:00</t>
  </si>
  <si>
    <t>01-04-2013 04:00:00</t>
  </si>
  <si>
    <t>01-04-2013 04:10:00</t>
  </si>
  <si>
    <t>01-04-2013 04:20:00</t>
  </si>
  <si>
    <t>01-04-2013 04:30:00</t>
  </si>
  <si>
    <t>01-04-2013 04:40:00</t>
  </si>
  <si>
    <t>01-04-2013 04:50:00</t>
  </si>
  <si>
    <t>01-04-2013 05:00:00</t>
  </si>
  <si>
    <t>01-04-2013 05:10:00</t>
  </si>
  <si>
    <t>01-04-2013 05:20:00</t>
  </si>
  <si>
    <t>01-04-2013 05:30:00</t>
  </si>
  <si>
    <t>01-04-2013 05:40:00</t>
  </si>
  <si>
    <t>01-04-2013 05:50:00</t>
  </si>
  <si>
    <t>01-04-2013 06:00:00</t>
  </si>
  <si>
    <t>01-04-2013 06:10:00</t>
  </si>
  <si>
    <t>01-04-2013 06:20:00</t>
  </si>
  <si>
    <t>01-04-2013 06:30:00</t>
  </si>
  <si>
    <t>01-04-2013 06:40:00</t>
  </si>
  <si>
    <t>01-04-2013 06:50:00</t>
  </si>
  <si>
    <t>01-04-2013 07:00:00</t>
  </si>
  <si>
    <t>01-04-2013 07:10:00</t>
  </si>
  <si>
    <t>01-04-2013 07:20:00</t>
  </si>
  <si>
    <t>01-04-2013 07:30:00</t>
  </si>
  <si>
    <t>01-04-2013 07:40:00</t>
  </si>
  <si>
    <t>01-04-2013 07:50:00</t>
  </si>
  <si>
    <t>01-04-2013 08:00:00</t>
  </si>
  <si>
    <t>01-04-2013 09:20:00</t>
  </si>
  <si>
    <t>01-04-2013 09:30:00</t>
  </si>
  <si>
    <t>01-04-2013 09:40:00</t>
  </si>
  <si>
    <t>01-04-2013 09:50:00</t>
  </si>
  <si>
    <t>01-04-2013 10:00:00</t>
  </si>
  <si>
    <t>01-04-2013 10:10:00</t>
  </si>
  <si>
    <t>01-04-2013 10:20:00</t>
  </si>
  <si>
    <t>01-04-2013 10:30:00</t>
  </si>
  <si>
    <t>01-04-2013 10:40:00</t>
  </si>
  <si>
    <t>01-04-2013 10:50:00</t>
  </si>
  <si>
    <t>01-04-2013 11:00:00</t>
  </si>
  <si>
    <t>01-04-2013 12:40:00</t>
  </si>
  <si>
    <t>01-04-2013 12:50:00</t>
  </si>
  <si>
    <t>01-04-2013 13:00:00</t>
  </si>
  <si>
    <t>01-04-2013 13:10:00</t>
  </si>
  <si>
    <t>01-04-2013 13:20:00</t>
  </si>
  <si>
    <t>01-04-2013 14:00:00</t>
  </si>
  <si>
    <t>01-04-2013 14:10:00</t>
  </si>
  <si>
    <t>01-04-2013 14:20:00</t>
  </si>
  <si>
    <t>01-04-2013 14:30:00</t>
  </si>
  <si>
    <t>01-04-2013 14:40:00</t>
  </si>
  <si>
    <t>01-04-2013 14:50:00</t>
  </si>
  <si>
    <t>01-04-2013 15:00:00</t>
  </si>
  <si>
    <t>01-04-2013 15:20:00</t>
  </si>
  <si>
    <t>01-04-2013 15:30:00</t>
  </si>
  <si>
    <t>01-04-2013 15:40:00</t>
  </si>
  <si>
    <t>01-04-2013 15:50:00</t>
  </si>
  <si>
    <t>01-04-2013 16:00:00</t>
  </si>
  <si>
    <t>01-04-2013 16:10:00</t>
  </si>
  <si>
    <t>01-04-2013 16:20:00</t>
  </si>
  <si>
    <t>01-04-2013 16:30:00</t>
  </si>
  <si>
    <t>01-04-2013 17:00:00</t>
  </si>
  <si>
    <t>01-04-2013 17:20:00</t>
  </si>
  <si>
    <t>01-04-2013 17:30:00</t>
  </si>
  <si>
    <t>01-04-2013 17:40:00</t>
  </si>
  <si>
    <t>01-04-2013 17:50:00</t>
  </si>
  <si>
    <t>01-04-2013 18:00:00</t>
  </si>
  <si>
    <t>04-04-2013 12:00:00</t>
  </si>
  <si>
    <t>05-04-2013 22:30:00</t>
  </si>
  <si>
    <t>05-04-2013 22:40:00</t>
  </si>
  <si>
    <t>05-04-2013 22:50:00</t>
  </si>
  <si>
    <t>05-04-2013 23:00:00</t>
  </si>
  <si>
    <t>05-04-2013 23:10:00</t>
  </si>
  <si>
    <t>05-04-2013 23:20:00</t>
  </si>
  <si>
    <t>05-04-2013 23:30:00</t>
  </si>
  <si>
    <t>05-04-2013 23:40:00</t>
  </si>
  <si>
    <t>05-04-2013 23:50:00</t>
  </si>
  <si>
    <t>06-04-2013 00:00:00</t>
  </si>
  <si>
    <t>06-04-2013 00:10:00</t>
  </si>
  <si>
    <t>06-04-2013 00:20:00</t>
  </si>
  <si>
    <t>06-04-2013 00:30:00</t>
  </si>
  <si>
    <t>06-04-2013 00:40:00</t>
  </si>
  <si>
    <t>06-04-2013 00:50:00</t>
  </si>
  <si>
    <t>06-04-2013 01:00:00</t>
  </si>
  <si>
    <t>06-04-2013 01:10:00</t>
  </si>
  <si>
    <t>06-04-2013 01:20:00</t>
  </si>
  <si>
    <t>06-04-2013 01:30:00</t>
  </si>
  <si>
    <t>06-04-2013 01:40:00</t>
  </si>
  <si>
    <t>06-04-2013 01:50:00</t>
  </si>
  <si>
    <t>06-04-2013 02:00:00</t>
  </si>
  <si>
    <t>06-04-2013 02:10:00</t>
  </si>
  <si>
    <t>06-04-2013 02:20:00</t>
  </si>
  <si>
    <t>06-04-2013 02:30:00</t>
  </si>
  <si>
    <t>06-04-2013 02:40:00</t>
  </si>
  <si>
    <t>06-04-2013 02:50:00</t>
  </si>
  <si>
    <t>06-04-2013 03:00:00</t>
  </si>
  <si>
    <t>06-04-2013 03:10:00</t>
  </si>
  <si>
    <t>06-04-2013 03:20:00</t>
  </si>
  <si>
    <t>06-04-2013 03:30:00</t>
  </si>
  <si>
    <t>06-04-2013 03:40:00</t>
  </si>
  <si>
    <t>06-04-2013 03:50:00</t>
  </si>
  <si>
    <t>06-04-2013 04:00:00</t>
  </si>
  <si>
    <t>06-04-2013 04:10:00</t>
  </si>
  <si>
    <t>06-04-2013 04:20:00</t>
  </si>
  <si>
    <t>06-04-2013 04:30:00</t>
  </si>
  <si>
    <t>06-04-2013 04:40:00</t>
  </si>
  <si>
    <t>06-04-2013 04:50:00</t>
  </si>
  <si>
    <t>06-04-2013 05:00:00</t>
  </si>
  <si>
    <t>06-04-2013 05:10:00</t>
  </si>
  <si>
    <t>06-04-2013 05:20:00</t>
  </si>
  <si>
    <t>06-04-2013 05:30:00</t>
  </si>
  <si>
    <t>06-04-2013 05:40:00</t>
  </si>
  <si>
    <t>06-04-2013 05:50:00</t>
  </si>
  <si>
    <t>06-04-2013 06:00:00</t>
  </si>
  <si>
    <t>06-04-2013 06:10:00</t>
  </si>
  <si>
    <t>06-04-2013 06:20:00</t>
  </si>
  <si>
    <t>06-04-2013 06:30:00</t>
  </si>
  <si>
    <t>06-04-2013 06:40:00</t>
  </si>
  <si>
    <t>06-04-2013 06:50:00</t>
  </si>
  <si>
    <t>06-04-2013 07:00:00</t>
  </si>
  <si>
    <t>06-04-2013 07:10:00</t>
  </si>
  <si>
    <t>06-04-2013 07:20:00</t>
  </si>
  <si>
    <t>06-04-2013 07:30:00</t>
  </si>
  <si>
    <t>06-04-2013 07:40:00</t>
  </si>
  <si>
    <t>06-04-2013 07:50:00</t>
  </si>
  <si>
    <t>06-04-2013 08:00:00</t>
  </si>
  <si>
    <t>06-04-2013 08:10:00</t>
  </si>
  <si>
    <t>06-04-2013 08:20:00</t>
  </si>
  <si>
    <t>06-04-2013 08:30:00</t>
  </si>
  <si>
    <t>06-04-2013 08:40:00</t>
  </si>
  <si>
    <t>06-04-2013 08:50:00</t>
  </si>
  <si>
    <t>06-04-2013 09:00:00</t>
  </si>
  <si>
    <t>06-04-2013 09:10:00</t>
  </si>
  <si>
    <t>06-04-2013 09:20:00</t>
  </si>
  <si>
    <t>06-04-2013 09:30:00</t>
  </si>
  <si>
    <t>06-04-2013 09:40:00</t>
  </si>
  <si>
    <t>06-04-2013 09:50:00</t>
  </si>
  <si>
    <t>06-04-2013 10:00:00</t>
  </si>
  <si>
    <t>06-04-2013 10:10:00</t>
  </si>
  <si>
    <t>06-04-2013 10:20:00</t>
  </si>
  <si>
    <t>06-04-2013 10:30:00</t>
  </si>
  <si>
    <t>06-04-2013 10:40:00</t>
  </si>
  <si>
    <t>06-04-2013 10:50:00</t>
  </si>
  <si>
    <t>06-04-2013 11:00:00</t>
  </si>
  <si>
    <t>06-04-2013 11:10:00</t>
  </si>
  <si>
    <t>06-04-2013 11:20:00</t>
  </si>
  <si>
    <t>06-04-2013 11:30:00</t>
  </si>
  <si>
    <t>06-04-2013 11:40:00</t>
  </si>
  <si>
    <t>06-04-2013 11:50:00</t>
  </si>
  <si>
    <t>06-04-2013 12:00:00</t>
  </si>
  <si>
    <t>06-04-2013 12:10:00</t>
  </si>
  <si>
    <t>06-04-2013 12:20:00</t>
  </si>
  <si>
    <t>06-04-2013 12:30:00</t>
  </si>
  <si>
    <t>06-04-2013 12:40:00</t>
  </si>
  <si>
    <t>06-04-2013 12:50:00</t>
  </si>
  <si>
    <t>06-04-2013 13:00:00</t>
  </si>
  <si>
    <t>06-04-2013 13:10:00</t>
  </si>
  <si>
    <t>06-04-2013 13:20:00</t>
  </si>
  <si>
    <t>06-04-2013 13:40:00</t>
  </si>
  <si>
    <t>06-04-2013 13:50:00</t>
  </si>
  <si>
    <t>06-04-2013 14:00:00</t>
  </si>
  <si>
    <t>06-04-2013 14:10:00</t>
  </si>
  <si>
    <t>06-04-2013 14:20:00</t>
  </si>
  <si>
    <t>06-04-2013 14:30:00</t>
  </si>
  <si>
    <t>06-04-2013 14:40:00</t>
  </si>
  <si>
    <t>06-04-2013 14:50:00</t>
  </si>
  <si>
    <t>06-04-2013 15:00:00</t>
  </si>
  <si>
    <t>06-04-2013 15:10:00</t>
  </si>
  <si>
    <t>06-04-2013 15:20:00</t>
  </si>
  <si>
    <t>06-04-2013 15:30:00</t>
  </si>
  <si>
    <t>06-04-2013 15:40:00</t>
  </si>
  <si>
    <t>06-04-2013 15:50:00</t>
  </si>
  <si>
    <t>06-04-2013 16:00:00</t>
  </si>
  <si>
    <t>06-04-2013 16:10:00</t>
  </si>
  <si>
    <t>06-04-2013 16:20:00</t>
  </si>
  <si>
    <t>06-04-2013 16:30:00</t>
  </si>
  <si>
    <t>06-04-2013 16:40:00</t>
  </si>
  <si>
    <t>06-04-2013 16:50:00</t>
  </si>
  <si>
    <t>06-04-2013 17:00:00</t>
  </si>
  <si>
    <t>06-04-2013 17:10:00</t>
  </si>
  <si>
    <t>06-04-2013 17:20:00</t>
  </si>
  <si>
    <t>06-04-2013 17:30:00</t>
  </si>
  <si>
    <t>06-04-2013 17:40:00</t>
  </si>
  <si>
    <t>06-04-2013 17:50:00</t>
  </si>
  <si>
    <t>06-04-2013 18:00:00</t>
  </si>
  <si>
    <t>06-04-2013 18:10:00</t>
  </si>
  <si>
    <t>06-04-2013 18:20:00</t>
  </si>
  <si>
    <t>06-04-2013 18:30:00</t>
  </si>
  <si>
    <t>06-04-2013 18:40:00</t>
  </si>
  <si>
    <t>06-04-2013 18:50:00</t>
  </si>
  <si>
    <t>06-04-2013 19:00:00</t>
  </si>
  <si>
    <t>06-04-2013 19:10:00</t>
  </si>
  <si>
    <t>06-04-2013 19:20:00</t>
  </si>
  <si>
    <t>06-04-2013 19:30:00</t>
  </si>
  <si>
    <t>06-04-2013 19:40:00</t>
  </si>
  <si>
    <t>06-04-2013 19:50:00</t>
  </si>
  <si>
    <t>06-04-2013 20:00:00</t>
  </si>
  <si>
    <t>06-04-2013 20:10:00</t>
  </si>
  <si>
    <t>06-04-2013 20:20:00</t>
  </si>
  <si>
    <t>06-04-2013 20:30:00</t>
  </si>
  <si>
    <t>06-04-2013 20:40:00</t>
  </si>
  <si>
    <t>06-04-2013 20:50:00</t>
  </si>
  <si>
    <t>06-04-2013 21:00:00</t>
  </si>
  <si>
    <t>06-04-2013 21:10:00</t>
  </si>
  <si>
    <t>06-04-2013 21:20:00</t>
  </si>
  <si>
    <t>06-04-2013 21:30:00</t>
  </si>
  <si>
    <t>06-04-2013 21:40:00</t>
  </si>
  <si>
    <t>06-04-2013 21:50:00</t>
  </si>
  <si>
    <t>06-04-2013 22:00:00</t>
  </si>
  <si>
    <t>06-04-2013 22:10:00</t>
  </si>
  <si>
    <t>06-04-2013 22:20:00</t>
  </si>
  <si>
    <t>06-04-2013 22:30:00</t>
  </si>
  <si>
    <t>06-04-2013 22:40:00</t>
  </si>
  <si>
    <t>06-04-2013 22:50:00</t>
  </si>
  <si>
    <t>06-04-2013 23:00:00</t>
  </si>
  <si>
    <t>06-04-2013 23:10:00</t>
  </si>
  <si>
    <t>06-04-2013 23:20:00</t>
  </si>
  <si>
    <t>06-04-2013 23:30:00</t>
  </si>
  <si>
    <t>06-04-2013 23:40:00</t>
  </si>
  <si>
    <t>06-04-2013 23:50:00</t>
  </si>
  <si>
    <t>07-04-2013 00:00:00</t>
  </si>
  <si>
    <t>07-04-2013 00:10:00</t>
  </si>
  <si>
    <t>07-04-2013 00:20:00</t>
  </si>
  <si>
    <t>07-04-2013 00:30:00</t>
  </si>
  <si>
    <t>07-04-2013 00:40:00</t>
  </si>
  <si>
    <t>07-04-2013 00:50:00</t>
  </si>
  <si>
    <t>07-04-2013 01:00:00</t>
  </si>
  <si>
    <t>07-04-2013 01:10:00</t>
  </si>
  <si>
    <t>07-04-2013 01:20:00</t>
  </si>
  <si>
    <t>07-04-2013 01:30:00</t>
  </si>
  <si>
    <t>07-04-2013 01:40:00</t>
  </si>
  <si>
    <t>07-04-2013 01:50:00</t>
  </si>
  <si>
    <t>07-04-2013 02:00:00</t>
  </si>
  <si>
    <t>07-04-2013 02:10:00</t>
  </si>
  <si>
    <t>07-04-2013 02:20:00</t>
  </si>
  <si>
    <t>07-04-2013 02:30:00</t>
  </si>
  <si>
    <t>07-04-2013 02:40:00</t>
  </si>
  <si>
    <t>07-04-2013 02:50:00</t>
  </si>
  <si>
    <t>07-04-2013 03:00:00</t>
  </si>
  <si>
    <t>07-04-2013 03:10:00</t>
  </si>
  <si>
    <t>07-04-2013 03:20:00</t>
  </si>
  <si>
    <t>07-04-2013 03:30:00</t>
  </si>
  <si>
    <t>07-04-2013 03:40:00</t>
  </si>
  <si>
    <t>07-04-2013 03:50:00</t>
  </si>
  <si>
    <t>07-04-2013 04:00:00</t>
  </si>
  <si>
    <t>07-04-2013 04:10:00</t>
  </si>
  <si>
    <t>07-04-2013 04:20:00</t>
  </si>
  <si>
    <t>07-04-2013 04:30:00</t>
  </si>
  <si>
    <t>07-04-2013 04:40:00</t>
  </si>
  <si>
    <t>07-04-2013 04:50:00</t>
  </si>
  <si>
    <t>07-04-2013 05:00:00</t>
  </si>
  <si>
    <t>07-04-2013 05:10:00</t>
  </si>
  <si>
    <t>07-04-2013 05:20:00</t>
  </si>
  <si>
    <t>07-04-2013 05:30:00</t>
  </si>
  <si>
    <t>07-04-2013 05:40:00</t>
  </si>
  <si>
    <t>07-04-2013 05:50:00</t>
  </si>
  <si>
    <t>07-04-2013 06:00:00</t>
  </si>
  <si>
    <t>07-04-2013 06:10:00</t>
  </si>
  <si>
    <t>07-04-2013 06:20:00</t>
  </si>
  <si>
    <t>07-04-2013 06:30:00</t>
  </si>
  <si>
    <t>07-04-2013 06:40:00</t>
  </si>
  <si>
    <t>07-04-2013 06:50:00</t>
  </si>
  <si>
    <t>07-04-2013 07:00:00</t>
  </si>
  <si>
    <t>07-04-2013 07:10:00</t>
  </si>
  <si>
    <t>07-04-2013 07:20:00</t>
  </si>
  <si>
    <t>07-04-2013 07:30:00</t>
  </si>
  <si>
    <t>07-04-2013 07:40:00</t>
  </si>
  <si>
    <t>07-04-2013 07:50:00</t>
  </si>
  <si>
    <t>07-04-2013 08:00:00</t>
  </si>
  <si>
    <t>07-04-2013 08:10:00</t>
  </si>
  <si>
    <t>07-04-2013 08:20:00</t>
  </si>
  <si>
    <t>07-04-2013 08:30:00</t>
  </si>
  <si>
    <t>07-04-2013 08:40:00</t>
  </si>
  <si>
    <t>07-04-2013 08:50:00</t>
  </si>
  <si>
    <t>07-04-2013 09:00:00</t>
  </si>
  <si>
    <t>07-04-2013 09:10:00</t>
  </si>
  <si>
    <t>07-04-2013 09:20:00</t>
  </si>
  <si>
    <t>07-04-2013 09:30:00</t>
  </si>
  <si>
    <t>07-04-2013 09:40:00</t>
  </si>
  <si>
    <t>07-04-2013 09:50:00</t>
  </si>
  <si>
    <t>07-04-2013 10:10:00</t>
  </si>
  <si>
    <t>07-04-2013 10:20:00</t>
  </si>
  <si>
    <t>07-04-2013 10:30:00</t>
  </si>
  <si>
    <t>07-04-2013 10:40:00</t>
  </si>
  <si>
    <t>07-04-2013 10:50:00</t>
  </si>
  <si>
    <t>07-04-2013 11:00:00</t>
  </si>
  <si>
    <t>07-04-2013 11:10:00</t>
  </si>
  <si>
    <t>07-04-2013 11:20:00</t>
  </si>
  <si>
    <t>07-04-2013 11:30:00</t>
  </si>
  <si>
    <t>07-04-2013 11:40:00</t>
  </si>
  <si>
    <t>07-04-2013 12:00:00</t>
  </si>
  <si>
    <t>07-04-2013 12:10:00</t>
  </si>
  <si>
    <t>07-04-2013 12:20:00</t>
  </si>
  <si>
    <t>07-04-2013 12:30:00</t>
  </si>
  <si>
    <t>07-04-2013 12:40:00</t>
  </si>
  <si>
    <t>07-04-2013 12:50:00</t>
  </si>
  <si>
    <t>07-04-2013 13:00:00</t>
  </si>
  <si>
    <t>07-04-2013 13:10:00</t>
  </si>
  <si>
    <t>07-04-2013 13:20:00</t>
  </si>
  <si>
    <t>07-04-2013 13:30:00</t>
  </si>
  <si>
    <t>07-04-2013 14:00:00</t>
  </si>
  <si>
    <t>07-04-2013 14:10:00</t>
  </si>
  <si>
    <t>07-04-2013 14:20:00</t>
  </si>
  <si>
    <t>07-04-2013 14:30:00</t>
  </si>
  <si>
    <t>07-04-2013 14:40:00</t>
  </si>
  <si>
    <t>07-04-2013 14:50:00</t>
  </si>
  <si>
    <t>07-04-2013 15:00:00</t>
  </si>
  <si>
    <t>07-04-2013 15:10:00</t>
  </si>
  <si>
    <t>07-04-2013 15:20:00</t>
  </si>
  <si>
    <t>07-04-2013 15:30:00</t>
  </si>
  <si>
    <t>07-04-2013 15:40:00</t>
  </si>
  <si>
    <t>07-04-2013 15:50:00</t>
  </si>
  <si>
    <t>07-04-2013 16:00:00</t>
  </si>
  <si>
    <t>07-04-2013 16:10:00</t>
  </si>
  <si>
    <t>07-04-2013 16:20:00</t>
  </si>
  <si>
    <t>07-04-2013 16:30:00</t>
  </si>
  <si>
    <t>07-04-2013 16:40:00</t>
  </si>
  <si>
    <t>07-04-2013 16:50:00</t>
  </si>
  <si>
    <t>07-04-2013 17:00:00</t>
  </si>
  <si>
    <t>07-04-2013 17:10:00</t>
  </si>
  <si>
    <t>07-04-2013 17:20:00</t>
  </si>
  <si>
    <t>07-04-2013 17:30:00</t>
  </si>
  <si>
    <t>07-04-2013 17:40:00</t>
  </si>
  <si>
    <t>07-04-2013 17:50:00</t>
  </si>
  <si>
    <t>07-04-2013 18:00:00</t>
  </si>
  <si>
    <t>07-04-2013 18:10:00</t>
  </si>
  <si>
    <t>07-04-2013 18:20:00</t>
  </si>
  <si>
    <t>07-04-2013 18:30:00</t>
  </si>
  <si>
    <t>07-04-2013 18:40:00</t>
  </si>
  <si>
    <t>07-04-2013 18:50:00</t>
  </si>
  <si>
    <t>07-04-2013 19:00:00</t>
  </si>
  <si>
    <t>07-04-2013 19:10:00</t>
  </si>
  <si>
    <t>07-04-2013 19:20:00</t>
  </si>
  <si>
    <t>07-04-2013 19:30:00</t>
  </si>
  <si>
    <t>07-04-2013 19:40:00</t>
  </si>
  <si>
    <t>07-04-2013 19:50:00</t>
  </si>
  <si>
    <t>07-04-2013 20:00:00</t>
  </si>
  <si>
    <t>07-04-2013 20:10:00</t>
  </si>
  <si>
    <t>07-04-2013 20:20:00</t>
  </si>
  <si>
    <t>07-04-2013 20:30:00</t>
  </si>
  <si>
    <t>07-04-2013 20:40:00</t>
  </si>
  <si>
    <t>07-04-2013 20:50:00</t>
  </si>
  <si>
    <t>07-04-2013 21:00:00</t>
  </si>
  <si>
    <t>07-04-2013 21:10:00</t>
  </si>
  <si>
    <t>07-04-2013 21:20:00</t>
  </si>
  <si>
    <t>07-04-2013 21:30:00</t>
  </si>
  <si>
    <t>07-04-2013 21:40:00</t>
  </si>
  <si>
    <t>07-04-2013 21:50:00</t>
  </si>
  <si>
    <t>07-04-2013 22:00:00</t>
  </si>
  <si>
    <t>07-04-2013 22:10:00</t>
  </si>
  <si>
    <t>07-04-2013 22:20:00</t>
  </si>
  <si>
    <t>07-04-2013 22:30:00</t>
  </si>
  <si>
    <t>07-04-2013 22:40:00</t>
  </si>
  <si>
    <t>07-04-2013 22:50:00</t>
  </si>
  <si>
    <t>07-04-2013 23:00:00</t>
  </si>
  <si>
    <t>07-04-2013 23:10:00</t>
  </si>
  <si>
    <t>07-04-2013 23:20:00</t>
  </si>
  <si>
    <t>07-04-2013 23:30:00</t>
  </si>
  <si>
    <t>07-04-2013 23:40:00</t>
  </si>
  <si>
    <t>07-04-2013 23:50:00</t>
  </si>
  <si>
    <t>08-04-2013 00:00:00</t>
  </si>
  <si>
    <t>08-04-2013 00:10:00</t>
  </si>
  <si>
    <t>08-04-2013 00:20:00</t>
  </si>
  <si>
    <t>08-04-2013 00:30:00</t>
  </si>
  <si>
    <t>08-04-2013 00:40:00</t>
  </si>
  <si>
    <t>08-04-2013 00:50:00</t>
  </si>
  <si>
    <t>08-04-2013 01:00:00</t>
  </si>
  <si>
    <t>08-04-2013 01:10:00</t>
  </si>
  <si>
    <t>08-04-2013 01:20:00</t>
  </si>
  <si>
    <t>08-04-2013 01:30:00</t>
  </si>
  <si>
    <t>08-04-2013 01:40:00</t>
  </si>
  <si>
    <t>08-04-2013 01:50:00</t>
  </si>
  <si>
    <t>08-04-2013 02:00:00</t>
  </si>
  <si>
    <t>08-04-2013 02:10:00</t>
  </si>
  <si>
    <t>08-04-2013 02:20:00</t>
  </si>
  <si>
    <t>08-04-2013 02:30:00</t>
  </si>
  <si>
    <t>08-04-2013 02:40:00</t>
  </si>
  <si>
    <t>08-04-2013 02:50:00</t>
  </si>
  <si>
    <t>08-04-2013 03:00:00</t>
  </si>
  <si>
    <t>08-04-2013 03:10:00</t>
  </si>
  <si>
    <t>08-04-2013 03:20:00</t>
  </si>
  <si>
    <t>08-04-2013 03:30:00</t>
  </si>
  <si>
    <t>08-04-2013 03:40:00</t>
  </si>
  <si>
    <t>08-04-2013 03:50:00</t>
  </si>
  <si>
    <t>08-04-2013 04:00:00</t>
  </si>
  <si>
    <t>08-04-2013 04:10:00</t>
  </si>
  <si>
    <t>08-04-2013 04:20:00</t>
  </si>
  <si>
    <t>08-04-2013 04:30:00</t>
  </si>
  <si>
    <t>08-04-2013 04:40:00</t>
  </si>
  <si>
    <t>08-04-2013 04:50:00</t>
  </si>
  <si>
    <t>08-04-2013 05:00:00</t>
  </si>
  <si>
    <t>08-04-2013 05:10:00</t>
  </si>
  <si>
    <t>08-04-2013 05:20:00</t>
  </si>
  <si>
    <t>08-04-2013 05:30:00</t>
  </si>
  <si>
    <t>08-04-2013 05:50:00</t>
  </si>
  <si>
    <t>08-04-2013 06:00:00</t>
  </si>
  <si>
    <t>08-04-2013 06:10:00</t>
  </si>
  <si>
    <t>08-04-2013 06:20:00</t>
  </si>
  <si>
    <t>08-04-2013 06:30:00</t>
  </si>
  <si>
    <t>08-04-2013 06:40:00</t>
  </si>
  <si>
    <t>08-04-2013 06:50:00</t>
  </si>
  <si>
    <t>08-04-2013 07:00:00</t>
  </si>
  <si>
    <t>08-04-2013 07:10:00</t>
  </si>
  <si>
    <t>08-04-2013 07:20:00</t>
  </si>
  <si>
    <t>08-04-2013 07:30:00</t>
  </si>
  <si>
    <t>08-04-2013 07:40:00</t>
  </si>
  <si>
    <t>08-04-2013 07:50:00</t>
  </si>
  <si>
    <t>08-04-2013 08:00:00</t>
  </si>
  <si>
    <t>08-04-2013 08:10:00</t>
  </si>
  <si>
    <t>08-04-2013 08:20:00</t>
  </si>
  <si>
    <t>08-04-2013 08:50:00</t>
  </si>
  <si>
    <t>08-04-2013 09:00:00</t>
  </si>
  <si>
    <t>08-04-2013 09:10:00</t>
  </si>
  <si>
    <t>08-04-2013 09:20:00</t>
  </si>
  <si>
    <t>08-04-2013 09:30:00</t>
  </si>
  <si>
    <t>08-04-2013 09:40:00</t>
  </si>
  <si>
    <t>08-04-2013 09:50:00</t>
  </si>
  <si>
    <t>08-04-2013 10:00:00</t>
  </si>
  <si>
    <t>08-04-2013 10:10:00</t>
  </si>
  <si>
    <t>08-04-2013 10:20:00</t>
  </si>
  <si>
    <t>08-04-2013 10:30:00</t>
  </si>
  <si>
    <t>08-04-2013 10:40:00</t>
  </si>
  <si>
    <t>08-04-2013 10:50:00</t>
  </si>
  <si>
    <t>08-04-2013 11:00:00</t>
  </si>
  <si>
    <t>08-04-2013 11:10:00</t>
  </si>
  <si>
    <t>08-04-2013 11:20:00</t>
  </si>
  <si>
    <t>08-04-2013 11:30:00</t>
  </si>
  <si>
    <t>08-04-2013 11:40:00</t>
  </si>
  <si>
    <t>08-04-2013 11:50:00</t>
  </si>
  <si>
    <t>08-04-2013 12:00:00</t>
  </si>
  <si>
    <t>08-04-2013 12:10:00</t>
  </si>
  <si>
    <t>08-04-2013 12:20:00</t>
  </si>
  <si>
    <t>08-04-2013 12:30:00</t>
  </si>
  <si>
    <t>08-04-2013 12:40:00</t>
  </si>
  <si>
    <t>08-04-2013 12:50:00</t>
  </si>
  <si>
    <t>08-04-2013 13:00:00</t>
  </si>
  <si>
    <t>08-04-2013 13:10:00</t>
  </si>
  <si>
    <t>08-04-2013 13:20:00</t>
  </si>
  <si>
    <t>08-04-2013 13:40:00</t>
  </si>
  <si>
    <t>08-04-2013 14:00:00</t>
  </si>
  <si>
    <t>08-04-2013 14:50:00</t>
  </si>
  <si>
    <t>08-04-2013 15:00:00</t>
  </si>
  <si>
    <t>08-04-2013 15:10:00</t>
  </si>
  <si>
    <t>08-04-2013 15:20:00</t>
  </si>
  <si>
    <t>08-04-2013 15:40:00</t>
  </si>
  <si>
    <t>08-04-2013 16:30:00</t>
  </si>
  <si>
    <t>08-04-2013 20:50:00</t>
  </si>
  <si>
    <t>08-04-2013 21:10:00</t>
  </si>
  <si>
    <t>08-04-2013 21:20:00</t>
  </si>
  <si>
    <t>08-04-2013 21:30:00</t>
  </si>
  <si>
    <t>08-04-2013 21:40:00</t>
  </si>
  <si>
    <t>08-04-2013 21:50:00</t>
  </si>
  <si>
    <t>08-04-2013 22:00:00</t>
  </si>
  <si>
    <t>08-04-2013 22:10:00</t>
  </si>
  <si>
    <t>08-04-2013 22:20:00</t>
  </si>
  <si>
    <t>08-04-2013 22:30:00</t>
  </si>
  <si>
    <t>08-04-2013 22:40:00</t>
  </si>
  <si>
    <t>08-04-2013 22:50:00</t>
  </si>
  <si>
    <t>08-04-2013 23:00:00</t>
  </si>
  <si>
    <t>08-04-2013 23:10:00</t>
  </si>
  <si>
    <t>09-04-2013 09:10:00</t>
  </si>
  <si>
    <t>09-04-2013 09:20:00</t>
  </si>
  <si>
    <t>09-04-2013 12:50:00</t>
  </si>
  <si>
    <t>09-04-2013 13:00:00</t>
  </si>
  <si>
    <t>09-04-2013 13:30:00</t>
  </si>
  <si>
    <t>09-04-2013 14:00:00</t>
  </si>
  <si>
    <t>09-04-2013 14:50:00</t>
  </si>
  <si>
    <t>- First Release.
- Zero turbulence power curve from "Consensus Zero Turbulence Power Curve Generation" Rev 01</t>
  </si>
  <si>
    <t>Rated Power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</si>
</sst>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0_-;\-* #,##0.0_-;_-* &quot;-&quot;??_-;_-@_-"/>
  </numFmts>
  <fonts count="8" x14ac:knownFonts="1">
    <font>
      <sz val="10"/>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1"/>
      <color theme="1"/>
      <name val="Calibri"/>
      <family val="2"/>
      <scheme val="minor"/>
    </font>
    <font>
      <sz val="10"/>
      <color rgb="FFFF0000"/>
      <name val="Calibri"/>
      <family val="2"/>
      <scheme val="minor"/>
    </font>
    <font>
      <b/>
      <sz val="12"/>
      <color theme="1"/>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58">
    <xf numFmtId="0" fontId="0" fillId="0" borderId="0" xfId="0"/>
    <xf numFmtId="0" fontId="0" fillId="0" borderId="1" xfId="0" applyBorder="1"/>
    <xf numFmtId="0" fontId="4" fillId="0" borderId="1" xfId="0" applyFont="1" applyBorder="1"/>
    <xf numFmtId="1" fontId="0" fillId="2" borderId="1" xfId="0" applyNumberFormat="1" applyFill="1" applyBorder="1"/>
    <xf numFmtId="0" fontId="5" fillId="0" borderId="1" xfId="0" applyFont="1" applyBorder="1"/>
    <xf numFmtId="0" fontId="0" fillId="0" borderId="1" xfId="0" quotePrefix="1" applyBorder="1" applyAlignment="1">
      <alignment vertical="top"/>
    </xf>
    <xf numFmtId="0" fontId="0" fillId="0" borderId="1" xfId="0" applyBorder="1" applyAlignment="1">
      <alignment vertical="top"/>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0" fontId="0" fillId="0" borderId="0" xfId="0" applyAlignment="1">
      <alignment wrapText="1"/>
    </xf>
    <xf numFmtId="14" fontId="6" fillId="0" borderId="1" xfId="0" applyNumberFormat="1" applyFont="1" applyBorder="1" applyAlignment="1">
      <alignment vertical="top"/>
    </xf>
    <xf numFmtId="0" fontId="5" fillId="0" borderId="1" xfId="0" applyFont="1" applyBorder="1" applyAlignment="1">
      <alignment horizontal="center" vertical="center" wrapText="1"/>
    </xf>
    <xf numFmtId="0" fontId="0" fillId="0" borderId="1" xfId="0" quotePrefix="1" applyBorder="1" applyAlignment="1">
      <alignment vertical="top" wrapText="1"/>
    </xf>
    <xf numFmtId="9" fontId="0" fillId="3" borderId="1" xfId="0" applyNumberFormat="1" applyFill="1" applyBorder="1"/>
    <xf numFmtId="0" fontId="0" fillId="3" borderId="1" xfId="0" applyFill="1" applyBorder="1"/>
    <xf numFmtId="22" fontId="0" fillId="3" borderId="1" xfId="0" applyNumberFormat="1" applyFill="1" applyBorder="1"/>
    <xf numFmtId="0" fontId="0" fillId="2" borderId="1" xfId="0" applyFill="1" applyBorder="1"/>
    <xf numFmtId="1" fontId="0" fillId="0" borderId="0" xfId="0" applyNumberFormat="1"/>
    <xf numFmtId="1" fontId="5" fillId="0" borderId="1" xfId="0" applyNumberFormat="1" applyFont="1" applyBorder="1" applyAlignment="1">
      <alignment horizontal="center" vertical="center" wrapText="1"/>
    </xf>
    <xf numFmtId="2" fontId="0" fillId="0" borderId="0" xfId="0" applyNumberFormat="1"/>
    <xf numFmtId="2" fontId="5" fillId="0" borderId="1" xfId="0" applyNumberFormat="1" applyFont="1" applyBorder="1" applyAlignment="1">
      <alignment horizontal="center" vertical="center" wrapText="1"/>
    </xf>
    <xf numFmtId="2" fontId="0" fillId="3" borderId="1" xfId="0" applyNumberFormat="1" applyFill="1" applyBorder="1"/>
    <xf numFmtId="10" fontId="0" fillId="0" borderId="0" xfId="1" applyNumberFormat="1" applyFont="1"/>
    <xf numFmtId="10" fontId="5" fillId="0" borderId="1" xfId="1" applyNumberFormat="1" applyFont="1" applyBorder="1" applyAlignment="1">
      <alignment horizontal="center" vertical="center" wrapText="1"/>
    </xf>
    <xf numFmtId="10" fontId="0" fillId="3" borderId="1" xfId="1" applyNumberFormat="1" applyFont="1" applyFill="1" applyBorder="1"/>
    <xf numFmtId="0" fontId="4" fillId="0" borderId="1" xfId="3" applyFont="1" applyBorder="1" applyAlignment="1">
      <alignment horizontal="center" vertical="top" wrapText="1"/>
    </xf>
    <xf numFmtId="164" fontId="4" fillId="0" borderId="1" xfId="3" applyNumberFormat="1" applyFont="1" applyBorder="1" applyAlignment="1">
      <alignment horizontal="center" vertical="top" wrapText="1"/>
    </xf>
    <xf numFmtId="0" fontId="1" fillId="0" borderId="0" xfId="3"/>
    <xf numFmtId="0" fontId="1" fillId="0" borderId="1" xfId="3" applyBorder="1"/>
    <xf numFmtId="164" fontId="1" fillId="3" borderId="1" xfId="3" applyNumberFormat="1" applyFill="1" applyBorder="1"/>
    <xf numFmtId="0" fontId="1" fillId="3" borderId="1" xfId="3" applyFill="1" applyBorder="1"/>
    <xf numFmtId="0" fontId="1" fillId="2" borderId="1" xfId="3" applyFill="1" applyBorder="1"/>
    <xf numFmtId="0" fontId="4" fillId="0" borderId="2" xfId="0" applyFont="1" applyBorder="1"/>
    <xf numFmtId="0" fontId="0" fillId="0" borderId="4" xfId="0" applyBorder="1"/>
    <xf numFmtId="0" fontId="0" fillId="0" borderId="5" xfId="0" applyBorder="1"/>
    <xf numFmtId="0" fontId="4" fillId="0" borderId="6" xfId="0" applyFont="1" applyBorder="1" applyAlignment="1">
      <alignment horizontal="left"/>
    </xf>
    <xf numFmtId="10" fontId="2" fillId="2" borderId="7" xfId="1" applyNumberFormat="1" applyFont="1" applyFill="1" applyBorder="1"/>
    <xf numFmtId="165" fontId="2" fillId="2" borderId="3" xfId="2" applyNumberFormat="1" applyFont="1" applyFill="1" applyBorder="1"/>
    <xf numFmtId="0" fontId="6" fillId="0" borderId="1" xfId="0" applyFont="1" applyBorder="1"/>
    <xf numFmtId="2" fontId="0" fillId="2" borderId="1" xfId="0" applyNumberFormat="1" applyFill="1" applyBorder="1"/>
    <xf numFmtId="164" fontId="0" fillId="0" borderId="0" xfId="0" applyNumberFormat="1"/>
    <xf numFmtId="164" fontId="5" fillId="0" borderId="1" xfId="0" applyNumberFormat="1" applyFont="1" applyFill="1" applyBorder="1" applyAlignment="1">
      <alignment horizontal="center" vertical="center" wrapText="1"/>
    </xf>
    <xf numFmtId="164" fontId="0" fillId="0" borderId="1" xfId="0" applyNumberFormat="1" applyBorder="1"/>
    <xf numFmtId="164"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0" fontId="4" fillId="2" borderId="1" xfId="0" applyFont="1" applyFill="1" applyBorder="1" applyAlignment="1">
      <alignment horizontal="center" vertical="center" wrapText="1"/>
    </xf>
    <xf numFmtId="1" fontId="0" fillId="0" borderId="1" xfId="0" applyNumberFormat="1" applyBorder="1"/>
    <xf numFmtId="164" fontId="0" fillId="2" borderId="1" xfId="0" applyNumberFormat="1" applyFill="1" applyBorder="1"/>
    <xf numFmtId="164" fontId="0" fillId="3" borderId="1" xfId="0" applyNumberFormat="1" applyFill="1" applyBorder="1"/>
    <xf numFmtId="0" fontId="4" fillId="0" borderId="1" xfId="0" applyFont="1" applyBorder="1" applyAlignment="1">
      <alignment horizontal="center" vertical="center" wrapText="1"/>
    </xf>
    <xf numFmtId="164" fontId="0" fillId="5" borderId="1" xfId="0" applyNumberFormat="1" applyFill="1" applyBorder="1"/>
    <xf numFmtId="0" fontId="7" fillId="4" borderId="8" xfId="0" applyFont="1" applyFill="1" applyBorder="1" applyAlignment="1">
      <alignment horizontal="center"/>
    </xf>
    <xf numFmtId="0" fontId="7" fillId="4" borderId="9" xfId="0" applyFont="1" applyFill="1" applyBorder="1" applyAlignment="1">
      <alignment horizontal="center"/>
    </xf>
    <xf numFmtId="0" fontId="4" fillId="2" borderId="1" xfId="0" applyFont="1" applyFill="1" applyBorder="1" applyAlignment="1">
      <alignment horizontal="center"/>
    </xf>
    <xf numFmtId="0" fontId="4" fillId="3" borderId="1" xfId="0" applyFont="1" applyFill="1" applyBorder="1" applyAlignment="1">
      <alignment horizontal="center"/>
    </xf>
    <xf numFmtId="0" fontId="5" fillId="0" borderId="1" xfId="0" applyFont="1" applyBorder="1" applyAlignment="1">
      <alignment horizontal="center" vertical="center" wrapText="1"/>
    </xf>
    <xf numFmtId="164" fontId="4" fillId="5" borderId="1" xfId="0" applyNumberFormat="1" applyFont="1" applyFill="1" applyBorder="1" applyAlignment="1">
      <alignment horizontal="center"/>
    </xf>
  </cellXfs>
  <cellStyles count="4">
    <cellStyle name="Comma" xfId="2" builtinId="3"/>
    <cellStyle name="Normal" xfId="0" builtinId="0"/>
    <cellStyle name="Normal 2" xfId="3"/>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98470590289295"/>
          <c:y val="0.10242521250148001"/>
          <c:w val="0.80056660323224549"/>
          <c:h val="0.74266951006124238"/>
        </c:manualLayout>
      </c:layout>
      <c:scatterChart>
        <c:scatterStyle val="lineMarker"/>
        <c:varyColors val="0"/>
        <c:ser>
          <c:idx val="1"/>
          <c:order val="0"/>
          <c:tx>
            <c:v>Target Turbulence Power</c:v>
          </c:tx>
          <c:spPr>
            <a:ln>
              <a:noFill/>
            </a:ln>
          </c:spPr>
          <c:marker>
            <c:symbol val="diamond"/>
            <c:size val="2"/>
          </c:marker>
          <c:xVal>
            <c:numRef>
              <c:f>'Input Time Series'!$F$3:$F$10654</c:f>
              <c:numCache>
                <c:formatCode>0.00</c:formatCode>
                <c:ptCount val="10652"/>
                <c:pt idx="0">
                  <c:v>14.9330098179221</c:v>
                </c:pt>
                <c:pt idx="1">
                  <c:v>14.5884117165453</c:v>
                </c:pt>
                <c:pt idx="2">
                  <c:v>13.81834458784377</c:v>
                </c:pt>
                <c:pt idx="3">
                  <c:v>14.049635803163028</c:v>
                </c:pt>
                <c:pt idx="4">
                  <c:v>14.845487707636584</c:v>
                </c:pt>
                <c:pt idx="5">
                  <c:v>15.062446778537474</c:v>
                </c:pt>
                <c:pt idx="6">
                  <c:v>13.937625795895938</c:v>
                </c:pt>
                <c:pt idx="7">
                  <c:v>13.411027403320107</c:v>
                </c:pt>
                <c:pt idx="8">
                  <c:v>15.080417271810523</c:v>
                </c:pt>
                <c:pt idx="9">
                  <c:v>16.286447054792276</c:v>
                </c:pt>
                <c:pt idx="10">
                  <c:v>16.844313183564989</c:v>
                </c:pt>
                <c:pt idx="11">
                  <c:v>14.891244163079424</c:v>
                </c:pt>
                <c:pt idx="12">
                  <c:v>15.235449765781231</c:v>
                </c:pt>
                <c:pt idx="13">
                  <c:v>16.466406790311588</c:v>
                </c:pt>
                <c:pt idx="14">
                  <c:v>17.229702519305587</c:v>
                </c:pt>
                <c:pt idx="15">
                  <c:v>18.920387253985975</c:v>
                </c:pt>
                <c:pt idx="16">
                  <c:v>17.623275828139374</c:v>
                </c:pt>
                <c:pt idx="17">
                  <c:v>17.749307366099732</c:v>
                </c:pt>
                <c:pt idx="18">
                  <c:v>17.207649606703988</c:v>
                </c:pt>
                <c:pt idx="19">
                  <c:v>16.067911293566468</c:v>
                </c:pt>
                <c:pt idx="20">
                  <c:v>16.652996449538463</c:v>
                </c:pt>
                <c:pt idx="21">
                  <c:v>15.297449858992318</c:v>
                </c:pt>
                <c:pt idx="22">
                  <c:v>15.694651610169329</c:v>
                </c:pt>
                <c:pt idx="23">
                  <c:v>15.378183430473962</c:v>
                </c:pt>
                <c:pt idx="24">
                  <c:v>14.816921452180337</c:v>
                </c:pt>
                <c:pt idx="25">
                  <c:v>14.660920963284017</c:v>
                </c:pt>
                <c:pt idx="26">
                  <c:v>15.469155766084873</c:v>
                </c:pt>
                <c:pt idx="27">
                  <c:v>15.499616350648401</c:v>
                </c:pt>
                <c:pt idx="28">
                  <c:v>15.755134478260578</c:v>
                </c:pt>
                <c:pt idx="29">
                  <c:v>15.370337235389428</c:v>
                </c:pt>
                <c:pt idx="30">
                  <c:v>15.872108830997643</c:v>
                </c:pt>
                <c:pt idx="31">
                  <c:v>16.073175622063594</c:v>
                </c:pt>
                <c:pt idx="32">
                  <c:v>15.634599399903957</c:v>
                </c:pt>
                <c:pt idx="33">
                  <c:v>16.357575343075027</c:v>
                </c:pt>
                <c:pt idx="34">
                  <c:v>16.583662473992579</c:v>
                </c:pt>
                <c:pt idx="35">
                  <c:v>16.644419064668028</c:v>
                </c:pt>
                <c:pt idx="36">
                  <c:v>17.324718454184485</c:v>
                </c:pt>
                <c:pt idx="37">
                  <c:v>17.680254828785824</c:v>
                </c:pt>
                <c:pt idx="38">
                  <c:v>17.416620649415592</c:v>
                </c:pt>
                <c:pt idx="39">
                  <c:v>17.213616870158752</c:v>
                </c:pt>
                <c:pt idx="40">
                  <c:v>16.88274214770567</c:v>
                </c:pt>
                <c:pt idx="41">
                  <c:v>16.436958488876112</c:v>
                </c:pt>
                <c:pt idx="42">
                  <c:v>15.856174469544275</c:v>
                </c:pt>
                <c:pt idx="43">
                  <c:v>16.299163491792779</c:v>
                </c:pt>
                <c:pt idx="44">
                  <c:v>15.864414674845095</c:v>
                </c:pt>
                <c:pt idx="45">
                  <c:v>15.504146625210414</c:v>
                </c:pt>
                <c:pt idx="46">
                  <c:v>15.426029124427821</c:v>
                </c:pt>
                <c:pt idx="47">
                  <c:v>15.803788923018084</c:v>
                </c:pt>
                <c:pt idx="48">
                  <c:v>15.264331182769563</c:v>
                </c:pt>
                <c:pt idx="49">
                  <c:v>15.414820717406132</c:v>
                </c:pt>
                <c:pt idx="50">
                  <c:v>15.385021223172922</c:v>
                </c:pt>
                <c:pt idx="51">
                  <c:v>15.288536183615539</c:v>
                </c:pt>
                <c:pt idx="52">
                  <c:v>15.327011797621871</c:v>
                </c:pt>
                <c:pt idx="53">
                  <c:v>14.377245736314659</c:v>
                </c:pt>
                <c:pt idx="54">
                  <c:v>14.82127301802767</c:v>
                </c:pt>
                <c:pt idx="55">
                  <c:v>13.24400453079183</c:v>
                </c:pt>
                <c:pt idx="56">
                  <c:v>14.264519102726968</c:v>
                </c:pt>
                <c:pt idx="57">
                  <c:v>14.762841660550183</c:v>
                </c:pt>
                <c:pt idx="58">
                  <c:v>14.702523619065635</c:v>
                </c:pt>
                <c:pt idx="59">
                  <c:v>15.043345680401334</c:v>
                </c:pt>
                <c:pt idx="60">
                  <c:v>15.666120497952992</c:v>
                </c:pt>
                <c:pt idx="61">
                  <c:v>15.408610396699244</c:v>
                </c:pt>
                <c:pt idx="62">
                  <c:v>15.695941128092171</c:v>
                </c:pt>
                <c:pt idx="63">
                  <c:v>15.672505926630894</c:v>
                </c:pt>
                <c:pt idx="64">
                  <c:v>15.811112134115373</c:v>
                </c:pt>
                <c:pt idx="65">
                  <c:v>16.272751432944791</c:v>
                </c:pt>
                <c:pt idx="66">
                  <c:v>15.065237929829818</c:v>
                </c:pt>
                <c:pt idx="67">
                  <c:v>14.503581755475063</c:v>
                </c:pt>
                <c:pt idx="68">
                  <c:v>13.405006827191391</c:v>
                </c:pt>
                <c:pt idx="69">
                  <c:v>14.03413044884728</c:v>
                </c:pt>
                <c:pt idx="70">
                  <c:v>14.343598437197013</c:v>
                </c:pt>
                <c:pt idx="71">
                  <c:v>14.225366807487619</c:v>
                </c:pt>
                <c:pt idx="72">
                  <c:v>14.361698523959049</c:v>
                </c:pt>
                <c:pt idx="73">
                  <c:v>14.196325575513173</c:v>
                </c:pt>
                <c:pt idx="74">
                  <c:v>13.318742594206121</c:v>
                </c:pt>
                <c:pt idx="75">
                  <c:v>12.952496126668125</c:v>
                </c:pt>
                <c:pt idx="76">
                  <c:v>12.602363101044189</c:v>
                </c:pt>
                <c:pt idx="77">
                  <c:v>11.86696533962215</c:v>
                </c:pt>
                <c:pt idx="78">
                  <c:v>11.129578689976283</c:v>
                </c:pt>
                <c:pt idx="79">
                  <c:v>11.615514489902134</c:v>
                </c:pt>
                <c:pt idx="80">
                  <c:v>11.981417447837861</c:v>
                </c:pt>
                <c:pt idx="81">
                  <c:v>12.196022560208757</c:v>
                </c:pt>
                <c:pt idx="82">
                  <c:v>12.433999409984329</c:v>
                </c:pt>
                <c:pt idx="83">
                  <c:v>12.518033965427408</c:v>
                </c:pt>
                <c:pt idx="84">
                  <c:v>13.095534969215482</c:v>
                </c:pt>
                <c:pt idx="85">
                  <c:v>12.957517921348446</c:v>
                </c:pt>
                <c:pt idx="86">
                  <c:v>13.022105286085036</c:v>
                </c:pt>
                <c:pt idx="87">
                  <c:v>12.748373754400271</c:v>
                </c:pt>
                <c:pt idx="88">
                  <c:v>13.023581393767707</c:v>
                </c:pt>
                <c:pt idx="89">
                  <c:v>12.705504693862226</c:v>
                </c:pt>
                <c:pt idx="90">
                  <c:v>12.937459404071241</c:v>
                </c:pt>
                <c:pt idx="91">
                  <c:v>12.620063789649288</c:v>
                </c:pt>
                <c:pt idx="92">
                  <c:v>12.092306806556023</c:v>
                </c:pt>
                <c:pt idx="93">
                  <c:v>12.518033965427408</c:v>
                </c:pt>
                <c:pt idx="94">
                  <c:v>12.510807999855277</c:v>
                </c:pt>
                <c:pt idx="95">
                  <c:v>12.846409102985669</c:v>
                </c:pt>
                <c:pt idx="96">
                  <c:v>12.587203298441624</c:v>
                </c:pt>
                <c:pt idx="97">
                  <c:v>12.45999029811648</c:v>
                </c:pt>
                <c:pt idx="98">
                  <c:v>12.753435645203217</c:v>
                </c:pt>
                <c:pt idx="99">
                  <c:v>13.043279781326465</c:v>
                </c:pt>
                <c:pt idx="100">
                  <c:v>12.906858126277379</c:v>
                </c:pt>
                <c:pt idx="101">
                  <c:v>13.361444809407569</c:v>
                </c:pt>
                <c:pt idx="102">
                  <c:v>12.958312633001665</c:v>
                </c:pt>
                <c:pt idx="103">
                  <c:v>12.748600037257294</c:v>
                </c:pt>
                <c:pt idx="104">
                  <c:v>12.261055928958038</c:v>
                </c:pt>
                <c:pt idx="105">
                  <c:v>12.325110447516387</c:v>
                </c:pt>
                <c:pt idx="106">
                  <c:v>12.660891206135485</c:v>
                </c:pt>
                <c:pt idx="107">
                  <c:v>13.187005533129344</c:v>
                </c:pt>
                <c:pt idx="108">
                  <c:v>13.23703516626102</c:v>
                </c:pt>
                <c:pt idx="109">
                  <c:v>13.024809689407849</c:v>
                </c:pt>
                <c:pt idx="110">
                  <c:v>12.821757171287453</c:v>
                </c:pt>
                <c:pt idx="111">
                  <c:v>12.747856701466004</c:v>
                </c:pt>
                <c:pt idx="112">
                  <c:v>12.565066370904105</c:v>
                </c:pt>
                <c:pt idx="113">
                  <c:v>12.8068207852569</c:v>
                </c:pt>
                <c:pt idx="114">
                  <c:v>13.041203591757025</c:v>
                </c:pt>
                <c:pt idx="115">
                  <c:v>12.445246557476516</c:v>
                </c:pt>
                <c:pt idx="116">
                  <c:v>11.903520124634035</c:v>
                </c:pt>
                <c:pt idx="117">
                  <c:v>11.959380404267353</c:v>
                </c:pt>
                <c:pt idx="118">
                  <c:v>12.15781220636973</c:v>
                </c:pt>
                <c:pt idx="119">
                  <c:v>11.513339709238197</c:v>
                </c:pt>
                <c:pt idx="120">
                  <c:v>12.044394014561417</c:v>
                </c:pt>
                <c:pt idx="121">
                  <c:v>11.485879170571502</c:v>
                </c:pt>
                <c:pt idx="122">
                  <c:v>10.770437411963563</c:v>
                </c:pt>
                <c:pt idx="123">
                  <c:v>11.617094673790195</c:v>
                </c:pt>
                <c:pt idx="124">
                  <c:v>12.165714542691806</c:v>
                </c:pt>
                <c:pt idx="125">
                  <c:v>12.545179014180132</c:v>
                </c:pt>
                <c:pt idx="126">
                  <c:v>12.337429101630111</c:v>
                </c:pt>
                <c:pt idx="127">
                  <c:v>12.628912487815278</c:v>
                </c:pt>
                <c:pt idx="128">
                  <c:v>12.462408439895126</c:v>
                </c:pt>
                <c:pt idx="129">
                  <c:v>12.455781134855366</c:v>
                </c:pt>
                <c:pt idx="130">
                  <c:v>12.188732140265982</c:v>
                </c:pt>
                <c:pt idx="131">
                  <c:v>11.564459481632795</c:v>
                </c:pt>
                <c:pt idx="132">
                  <c:v>11.239812646853347</c:v>
                </c:pt>
                <c:pt idx="133">
                  <c:v>10.647183490455371</c:v>
                </c:pt>
                <c:pt idx="134">
                  <c:v>10.82574061372973</c:v>
                </c:pt>
                <c:pt idx="135">
                  <c:v>10.729685658025547</c:v>
                </c:pt>
                <c:pt idx="136">
                  <c:v>11.415276121707757</c:v>
                </c:pt>
                <c:pt idx="137">
                  <c:v>11.680405314477294</c:v>
                </c:pt>
                <c:pt idx="138">
                  <c:v>12.165325411217074</c:v>
                </c:pt>
                <c:pt idx="139">
                  <c:v>11.489746718597788</c:v>
                </c:pt>
                <c:pt idx="140">
                  <c:v>11.718604593583589</c:v>
                </c:pt>
                <c:pt idx="141">
                  <c:v>11.718561582365247</c:v>
                </c:pt>
                <c:pt idx="142">
                  <c:v>11.633802885970214</c:v>
                </c:pt>
                <c:pt idx="143">
                  <c:v>10.902053916665297</c:v>
                </c:pt>
                <c:pt idx="144">
                  <c:v>11.083281050353664</c:v>
                </c:pt>
                <c:pt idx="145">
                  <c:v>11.583596987780366</c:v>
                </c:pt>
                <c:pt idx="146">
                  <c:v>11.184010142765581</c:v>
                </c:pt>
                <c:pt idx="147">
                  <c:v>10.966339708664165</c:v>
                </c:pt>
                <c:pt idx="148">
                  <c:v>11.472751221816496</c:v>
                </c:pt>
                <c:pt idx="149">
                  <c:v>11.707765420588293</c:v>
                </c:pt>
                <c:pt idx="150">
                  <c:v>11.86794843157799</c:v>
                </c:pt>
                <c:pt idx="151">
                  <c:v>12.305285991430363</c:v>
                </c:pt>
                <c:pt idx="152">
                  <c:v>12.271369918689057</c:v>
                </c:pt>
                <c:pt idx="153">
                  <c:v>12.161859878139115</c:v>
                </c:pt>
                <c:pt idx="154">
                  <c:v>11.813693946469236</c:v>
                </c:pt>
                <c:pt idx="155">
                  <c:v>11.712613005845279</c:v>
                </c:pt>
                <c:pt idx="156">
                  <c:v>11.361380409694114</c:v>
                </c:pt>
                <c:pt idx="157">
                  <c:v>10.846441489578607</c:v>
                </c:pt>
                <c:pt idx="158">
                  <c:v>9.6317730711219056</c:v>
                </c:pt>
                <c:pt idx="159">
                  <c:v>10.230987500724847</c:v>
                </c:pt>
                <c:pt idx="160">
                  <c:v>10.754650779594353</c:v>
                </c:pt>
                <c:pt idx="161">
                  <c:v>11.805967156230709</c:v>
                </c:pt>
                <c:pt idx="162">
                  <c:v>11.870865080191475</c:v>
                </c:pt>
                <c:pt idx="163">
                  <c:v>12.383478446966853</c:v>
                </c:pt>
                <c:pt idx="164">
                  <c:v>12.501029734076276</c:v>
                </c:pt>
                <c:pt idx="165">
                  <c:v>13.793974602778258</c:v>
                </c:pt>
                <c:pt idx="166">
                  <c:v>13.207593865276728</c:v>
                </c:pt>
                <c:pt idx="167">
                  <c:v>13.352165957406674</c:v>
                </c:pt>
                <c:pt idx="168">
                  <c:v>13.778680976776142</c:v>
                </c:pt>
                <c:pt idx="169">
                  <c:v>13.513569058239657</c:v>
                </c:pt>
                <c:pt idx="170">
                  <c:v>13.770622657097391</c:v>
                </c:pt>
                <c:pt idx="171">
                  <c:v>13.594697836148457</c:v>
                </c:pt>
                <c:pt idx="172">
                  <c:v>14.45211040169484</c:v>
                </c:pt>
                <c:pt idx="173">
                  <c:v>14.074398594222709</c:v>
                </c:pt>
                <c:pt idx="174">
                  <c:v>12.561403746648523</c:v>
                </c:pt>
                <c:pt idx="175">
                  <c:v>12.544000356997408</c:v>
                </c:pt>
                <c:pt idx="176">
                  <c:v>11.632637349424204</c:v>
                </c:pt>
                <c:pt idx="177">
                  <c:v>11.975856363047177</c:v>
                </c:pt>
                <c:pt idx="178">
                  <c:v>12.121672621579508</c:v>
                </c:pt>
                <c:pt idx="179">
                  <c:v>11.606317491799601</c:v>
                </c:pt>
                <c:pt idx="180">
                  <c:v>11.673509972087569</c:v>
                </c:pt>
                <c:pt idx="181">
                  <c:v>11.498745621355956</c:v>
                </c:pt>
                <c:pt idx="182">
                  <c:v>11.628613806781422</c:v>
                </c:pt>
                <c:pt idx="183">
                  <c:v>11.267717708316697</c:v>
                </c:pt>
                <c:pt idx="184">
                  <c:v>11.86985720743985</c:v>
                </c:pt>
                <c:pt idx="185">
                  <c:v>11.406990397728292</c:v>
                </c:pt>
                <c:pt idx="186">
                  <c:v>11.857025065242293</c:v>
                </c:pt>
                <c:pt idx="187">
                  <c:v>11.616029878310149</c:v>
                </c:pt>
                <c:pt idx="188">
                  <c:v>11.994580529755888</c:v>
                </c:pt>
                <c:pt idx="189">
                  <c:v>11.82147769968581</c:v>
                </c:pt>
                <c:pt idx="190">
                  <c:v>11.866868505859085</c:v>
                </c:pt>
                <c:pt idx="191">
                  <c:v>11.525648398855251</c:v>
                </c:pt>
                <c:pt idx="192">
                  <c:v>11.561373827842466</c:v>
                </c:pt>
                <c:pt idx="193">
                  <c:v>11.677392290131984</c:v>
                </c:pt>
                <c:pt idx="194">
                  <c:v>11.50125667640142</c:v>
                </c:pt>
                <c:pt idx="195">
                  <c:v>11.2325462682343</c:v>
                </c:pt>
                <c:pt idx="196">
                  <c:v>10.777071105823332</c:v>
                </c:pt>
                <c:pt idx="197">
                  <c:v>11.806022883156963</c:v>
                </c:pt>
                <c:pt idx="198">
                  <c:v>11.813039796685013</c:v>
                </c:pt>
                <c:pt idx="199">
                  <c:v>12.152246704076131</c:v>
                </c:pt>
                <c:pt idx="200">
                  <c:v>10.524872186483735</c:v>
                </c:pt>
                <c:pt idx="201">
                  <c:v>10.026233339329703</c:v>
                </c:pt>
                <c:pt idx="202">
                  <c:v>9.6253267927212054</c:v>
                </c:pt>
                <c:pt idx="203">
                  <c:v>10.397410882718491</c:v>
                </c:pt>
                <c:pt idx="204">
                  <c:v>10.603094697932352</c:v>
                </c:pt>
                <c:pt idx="205">
                  <c:v>10.701979001737445</c:v>
                </c:pt>
                <c:pt idx="206">
                  <c:v>10.787235657275531</c:v>
                </c:pt>
                <c:pt idx="207">
                  <c:v>7.4573266328974777</c:v>
                </c:pt>
                <c:pt idx="208">
                  <c:v>9.0912539907692089</c:v>
                </c:pt>
                <c:pt idx="209">
                  <c:v>9.41</c:v>
                </c:pt>
                <c:pt idx="210">
                  <c:v>10.845755903388307</c:v>
                </c:pt>
                <c:pt idx="211">
                  <c:v>11.130381077598466</c:v>
                </c:pt>
                <c:pt idx="212">
                  <c:v>11.326276474436051</c:v>
                </c:pt>
                <c:pt idx="213">
                  <c:v>8.140039204752247</c:v>
                </c:pt>
                <c:pt idx="214">
                  <c:v>7.8822314044493647</c:v>
                </c:pt>
                <c:pt idx="215">
                  <c:v>7.697505123564941</c:v>
                </c:pt>
                <c:pt idx="216">
                  <c:v>7.6723959075313832</c:v>
                </c:pt>
                <c:pt idx="217">
                  <c:v>8.2348084086502915</c:v>
                </c:pt>
                <c:pt idx="218">
                  <c:v>9.0576717000133424</c:v>
                </c:pt>
                <c:pt idx="219">
                  <c:v>11.444460362732418</c:v>
                </c:pt>
                <c:pt idx="220">
                  <c:v>12.517555621155283</c:v>
                </c:pt>
                <c:pt idx="221">
                  <c:v>6.6017012609845418</c:v>
                </c:pt>
                <c:pt idx="222">
                  <c:v>10.513903273376423</c:v>
                </c:pt>
                <c:pt idx="223">
                  <c:v>9.2410255423173471</c:v>
                </c:pt>
                <c:pt idx="224">
                  <c:v>8.58</c:v>
                </c:pt>
                <c:pt idx="225">
                  <c:v>7.745944454590326</c:v>
                </c:pt>
                <c:pt idx="226">
                  <c:v>7.3567507184191729</c:v>
                </c:pt>
                <c:pt idx="227">
                  <c:v>7.348684691996346</c:v>
                </c:pt>
                <c:pt idx="228">
                  <c:v>8.7260628088714256</c:v>
                </c:pt>
                <c:pt idx="229">
                  <c:v>7.8865606006402791</c:v>
                </c:pt>
                <c:pt idx="230">
                  <c:v>9.1986599704112884</c:v>
                </c:pt>
                <c:pt idx="231">
                  <c:v>10.824704441466649</c:v>
                </c:pt>
                <c:pt idx="232">
                  <c:v>9.7207617822778492</c:v>
                </c:pt>
                <c:pt idx="233">
                  <c:v>9.555068062455117</c:v>
                </c:pt>
                <c:pt idx="234">
                  <c:v>9.4057949991438825</c:v>
                </c:pt>
                <c:pt idx="235">
                  <c:v>10.250988320227412</c:v>
                </c:pt>
                <c:pt idx="236">
                  <c:v>9.4858636214219505</c:v>
                </c:pt>
                <c:pt idx="237">
                  <c:v>9.4924234915116319</c:v>
                </c:pt>
                <c:pt idx="238">
                  <c:v>8.4872162472573915</c:v>
                </c:pt>
                <c:pt idx="239">
                  <c:v>7.8355504958387998</c:v>
                </c:pt>
                <c:pt idx="240">
                  <c:v>8.2492016865559972</c:v>
                </c:pt>
                <c:pt idx="241">
                  <c:v>9.7678556609120584</c:v>
                </c:pt>
                <c:pt idx="242">
                  <c:v>9.5686727704238113</c:v>
                </c:pt>
                <c:pt idx="243">
                  <c:v>10.175572029330443</c:v>
                </c:pt>
                <c:pt idx="244">
                  <c:v>10.337001402428822</c:v>
                </c:pt>
                <c:pt idx="245">
                  <c:v>10.329522906761351</c:v>
                </c:pt>
                <c:pt idx="246">
                  <c:v>10.979566598706919</c:v>
                </c:pt>
                <c:pt idx="247">
                  <c:v>11.346266330476567</c:v>
                </c:pt>
                <c:pt idx="248">
                  <c:v>11.016313000015593</c:v>
                </c:pt>
                <c:pt idx="249">
                  <c:v>11.484481493940413</c:v>
                </c:pt>
                <c:pt idx="250">
                  <c:v>10.984091601390418</c:v>
                </c:pt>
                <c:pt idx="251">
                  <c:v>10.891491174424122</c:v>
                </c:pt>
                <c:pt idx="252">
                  <c:v>11.555186764893913</c:v>
                </c:pt>
                <c:pt idx="253">
                  <c:v>13.35667605376293</c:v>
                </c:pt>
                <c:pt idx="254">
                  <c:v>13.888487660613341</c:v>
                </c:pt>
                <c:pt idx="255">
                  <c:v>12.656060428793712</c:v>
                </c:pt>
                <c:pt idx="256">
                  <c:v>12.585713615138765</c:v>
                </c:pt>
                <c:pt idx="257">
                  <c:v>12.985283233167449</c:v>
                </c:pt>
                <c:pt idx="258">
                  <c:v>14.402069208257375</c:v>
                </c:pt>
                <c:pt idx="259">
                  <c:v>14.535608480455842</c:v>
                </c:pt>
                <c:pt idx="260">
                  <c:v>13.642265862738716</c:v>
                </c:pt>
                <c:pt idx="261">
                  <c:v>14.566615573088601</c:v>
                </c:pt>
                <c:pt idx="262">
                  <c:v>11.779344580756483</c:v>
                </c:pt>
                <c:pt idx="263">
                  <c:v>11.263879111062474</c:v>
                </c:pt>
                <c:pt idx="264">
                  <c:v>11.105598405581315</c:v>
                </c:pt>
                <c:pt idx="265">
                  <c:v>11.408287784647875</c:v>
                </c:pt>
                <c:pt idx="266">
                  <c:v>11.206560463136706</c:v>
                </c:pt>
                <c:pt idx="267">
                  <c:v>9.8528457224424635</c:v>
                </c:pt>
                <c:pt idx="268">
                  <c:v>10.180480786122676</c:v>
                </c:pt>
                <c:pt idx="269">
                  <c:v>10.225824229947543</c:v>
                </c:pt>
                <c:pt idx="270">
                  <c:v>12.500465078954011</c:v>
                </c:pt>
                <c:pt idx="271">
                  <c:v>11.301930289353614</c:v>
                </c:pt>
                <c:pt idx="272">
                  <c:v>11.958639485964676</c:v>
                </c:pt>
                <c:pt idx="273">
                  <c:v>11.630904491130018</c:v>
                </c:pt>
                <c:pt idx="274">
                  <c:v>10.909026116100895</c:v>
                </c:pt>
                <c:pt idx="275">
                  <c:v>10.871521348110807</c:v>
                </c:pt>
                <c:pt idx="276">
                  <c:v>10.600429622982645</c:v>
                </c:pt>
                <c:pt idx="277">
                  <c:v>11.371480563480052</c:v>
                </c:pt>
                <c:pt idx="278">
                  <c:v>11.673109585753204</c:v>
                </c:pt>
                <c:pt idx="279">
                  <c:v>11.404933260438472</c:v>
                </c:pt>
                <c:pt idx="280">
                  <c:v>10.635596582328072</c:v>
                </c:pt>
                <c:pt idx="281">
                  <c:v>10.354181845514399</c:v>
                </c:pt>
                <c:pt idx="282">
                  <c:v>10.205428296877203</c:v>
                </c:pt>
                <c:pt idx="283">
                  <c:v>6.9289821745662019</c:v>
                </c:pt>
                <c:pt idx="284">
                  <c:v>9.0119207275882918</c:v>
                </c:pt>
                <c:pt idx="285">
                  <c:v>9.695706366639401</c:v>
                </c:pt>
                <c:pt idx="286">
                  <c:v>10.169798979140705</c:v>
                </c:pt>
                <c:pt idx="287">
                  <c:v>10.469723256232438</c:v>
                </c:pt>
                <c:pt idx="288">
                  <c:v>10.766646317973779</c:v>
                </c:pt>
                <c:pt idx="289">
                  <c:v>9.0928295303614846</c:v>
                </c:pt>
                <c:pt idx="290">
                  <c:v>8.119530918403191</c:v>
                </c:pt>
                <c:pt idx="291">
                  <c:v>9.9514620229085615</c:v>
                </c:pt>
                <c:pt idx="292">
                  <c:v>11.151617219037753</c:v>
                </c:pt>
                <c:pt idx="293">
                  <c:v>12.453161016749297</c:v>
                </c:pt>
                <c:pt idx="294">
                  <c:v>14.959090198144187</c:v>
                </c:pt>
                <c:pt idx="295">
                  <c:v>14.638454609965914</c:v>
                </c:pt>
                <c:pt idx="296">
                  <c:v>11.069591230472883</c:v>
                </c:pt>
                <c:pt idx="297">
                  <c:v>10.061053446101123</c:v>
                </c:pt>
                <c:pt idx="298">
                  <c:v>10.750776921513031</c:v>
                </c:pt>
                <c:pt idx="299">
                  <c:v>10.045850366571084</c:v>
                </c:pt>
                <c:pt idx="300">
                  <c:v>10.966860915316625</c:v>
                </c:pt>
                <c:pt idx="301">
                  <c:v>10.580178406424254</c:v>
                </c:pt>
                <c:pt idx="302">
                  <c:v>10.57352739071924</c:v>
                </c:pt>
                <c:pt idx="303">
                  <c:v>10.593305994033765</c:v>
                </c:pt>
                <c:pt idx="304">
                  <c:v>10.658827097440808</c:v>
                </c:pt>
                <c:pt idx="305">
                  <c:v>9.984451982356255</c:v>
                </c:pt>
                <c:pt idx="306">
                  <c:v>10.754000100445527</c:v>
                </c:pt>
                <c:pt idx="307">
                  <c:v>11.05935753440269</c:v>
                </c:pt>
                <c:pt idx="308">
                  <c:v>10.968251035662083</c:v>
                </c:pt>
                <c:pt idx="309">
                  <c:v>10.730163823282101</c:v>
                </c:pt>
                <c:pt idx="310">
                  <c:v>11.302171951982809</c:v>
                </c:pt>
                <c:pt idx="311">
                  <c:v>11.224654313316156</c:v>
                </c:pt>
                <c:pt idx="312">
                  <c:v>10.654836174117257</c:v>
                </c:pt>
                <c:pt idx="313">
                  <c:v>10.159928874113389</c:v>
                </c:pt>
                <c:pt idx="314">
                  <c:v>10.405615835351973</c:v>
                </c:pt>
                <c:pt idx="315">
                  <c:v>10.678435056202636</c:v>
                </c:pt>
                <c:pt idx="316">
                  <c:v>10.360919371897424</c:v>
                </c:pt>
                <c:pt idx="317">
                  <c:v>9.7067675302285643</c:v>
                </c:pt>
                <c:pt idx="318">
                  <c:v>10.379246772338124</c:v>
                </c:pt>
                <c:pt idx="319">
                  <c:v>10.775734769329592</c:v>
                </c:pt>
                <c:pt idx="320">
                  <c:v>10.845327112229048</c:v>
                </c:pt>
                <c:pt idx="321">
                  <c:v>11.393045881920457</c:v>
                </c:pt>
                <c:pt idx="322">
                  <c:v>10.755440207591622</c:v>
                </c:pt>
                <c:pt idx="323">
                  <c:v>10.847277375624842</c:v>
                </c:pt>
                <c:pt idx="324">
                  <c:v>11.349070686240632</c:v>
                </c:pt>
                <c:pt idx="325">
                  <c:v>10.455674533187578</c:v>
                </c:pt>
                <c:pt idx="326">
                  <c:v>11.149516022087806</c:v>
                </c:pt>
                <c:pt idx="327">
                  <c:v>10.249451285981124</c:v>
                </c:pt>
                <c:pt idx="328">
                  <c:v>10.644091923048974</c:v>
                </c:pt>
                <c:pt idx="329">
                  <c:v>9.8152473244639626</c:v>
                </c:pt>
                <c:pt idx="330">
                  <c:v>10.547607087627554</c:v>
                </c:pt>
                <c:pt idx="331">
                  <c:v>10.09438903302723</c:v>
                </c:pt>
                <c:pt idx="332">
                  <c:v>10.439844228688667</c:v>
                </c:pt>
                <c:pt idx="333">
                  <c:v>10.272230406334872</c:v>
                </c:pt>
                <c:pt idx="334">
                  <c:v>10.191430193027475</c:v>
                </c:pt>
                <c:pt idx="335">
                  <c:v>10.500660849487778</c:v>
                </c:pt>
                <c:pt idx="336">
                  <c:v>10.527285694192521</c:v>
                </c:pt>
                <c:pt idx="337">
                  <c:v>10.304289741306386</c:v>
                </c:pt>
                <c:pt idx="338">
                  <c:v>9.9198418932681012</c:v>
                </c:pt>
                <c:pt idx="339">
                  <c:v>10.722590016322952</c:v>
                </c:pt>
                <c:pt idx="340">
                  <c:v>11.489536502723357</c:v>
                </c:pt>
                <c:pt idx="341">
                  <c:v>10.638189052044856</c:v>
                </c:pt>
                <c:pt idx="342">
                  <c:v>11.513785189260377</c:v>
                </c:pt>
                <c:pt idx="343">
                  <c:v>11.318041232502878</c:v>
                </c:pt>
                <c:pt idx="344">
                  <c:v>11.261639826827798</c:v>
                </c:pt>
                <c:pt idx="345">
                  <c:v>10.849586027694519</c:v>
                </c:pt>
                <c:pt idx="346">
                  <c:v>9.7099775766593321</c:v>
                </c:pt>
                <c:pt idx="347">
                  <c:v>10.541815625128395</c:v>
                </c:pt>
                <c:pt idx="348">
                  <c:v>9.8284907391677123</c:v>
                </c:pt>
                <c:pt idx="349">
                  <c:v>8.3338322277517953</c:v>
                </c:pt>
                <c:pt idx="350">
                  <c:v>6.7533542337703309</c:v>
                </c:pt>
                <c:pt idx="351">
                  <c:v>5.0982242277399221</c:v>
                </c:pt>
                <c:pt idx="352">
                  <c:v>8.7015041447223176</c:v>
                </c:pt>
                <c:pt idx="353">
                  <c:v>10.764327102218012</c:v>
                </c:pt>
                <c:pt idx="354">
                  <c:v>9.750027184459606</c:v>
                </c:pt>
                <c:pt idx="355">
                  <c:v>9.5576190971109245</c:v>
                </c:pt>
                <c:pt idx="356">
                  <c:v>10.920410191802034</c:v>
                </c:pt>
                <c:pt idx="357">
                  <c:v>10.266064524339585</c:v>
                </c:pt>
                <c:pt idx="358">
                  <c:v>8.6283391809854599</c:v>
                </c:pt>
                <c:pt idx="359">
                  <c:v>8.4753022249136869</c:v>
                </c:pt>
                <c:pt idx="360">
                  <c:v>8.7308104212005322</c:v>
                </c:pt>
                <c:pt idx="361">
                  <c:v>7.2189382765596344</c:v>
                </c:pt>
                <c:pt idx="362">
                  <c:v>7.3293220193620359</c:v>
                </c:pt>
                <c:pt idx="363">
                  <c:v>7.5578498493991439</c:v>
                </c:pt>
                <c:pt idx="364">
                  <c:v>7.1816054151452287</c:v>
                </c:pt>
                <c:pt idx="365">
                  <c:v>7.8283248591468677</c:v>
                </c:pt>
                <c:pt idx="366">
                  <c:v>8.3731272933801186</c:v>
                </c:pt>
                <c:pt idx="367">
                  <c:v>8.5035928679752946</c:v>
                </c:pt>
                <c:pt idx="368">
                  <c:v>8.9696521316331026</c:v>
                </c:pt>
                <c:pt idx="369">
                  <c:v>7.8061848386636203</c:v>
                </c:pt>
                <c:pt idx="370">
                  <c:v>9.3299261634945712</c:v>
                </c:pt>
                <c:pt idx="371">
                  <c:v>9.0532774309711712</c:v>
                </c:pt>
                <c:pt idx="372">
                  <c:v>9.1160981199622064</c:v>
                </c:pt>
                <c:pt idx="373">
                  <c:v>7.7316477072516419</c:v>
                </c:pt>
                <c:pt idx="374">
                  <c:v>7.3776665219841027</c:v>
                </c:pt>
                <c:pt idx="375">
                  <c:v>6.917925219942032</c:v>
                </c:pt>
                <c:pt idx="376">
                  <c:v>8.0609837184158408</c:v>
                </c:pt>
                <c:pt idx="377">
                  <c:v>5.7572940537374455</c:v>
                </c:pt>
                <c:pt idx="378">
                  <c:v>4.8914098063741331</c:v>
                </c:pt>
                <c:pt idx="379">
                  <c:v>4.7020562926632508</c:v>
                </c:pt>
                <c:pt idx="380">
                  <c:v>4.5415726023344556</c:v>
                </c:pt>
                <c:pt idx="381">
                  <c:v>5.31721764386449</c:v>
                </c:pt>
                <c:pt idx="382">
                  <c:v>4.0432271395796837</c:v>
                </c:pt>
                <c:pt idx="383">
                  <c:v>4.8058447333488497</c:v>
                </c:pt>
                <c:pt idx="384">
                  <c:v>0.47866051136983762</c:v>
                </c:pt>
                <c:pt idx="385">
                  <c:v>1.2651007709772646</c:v>
                </c:pt>
                <c:pt idx="386">
                  <c:v>1.220622994770225</c:v>
                </c:pt>
                <c:pt idx="387">
                  <c:v>1.4613721467414531</c:v>
                </c:pt>
                <c:pt idx="388">
                  <c:v>4.1614295048429435</c:v>
                </c:pt>
                <c:pt idx="389">
                  <c:v>4.8211254530546519</c:v>
                </c:pt>
                <c:pt idx="390">
                  <c:v>4.4457428249743565</c:v>
                </c:pt>
                <c:pt idx="391">
                  <c:v>4.9125158471061185</c:v>
                </c:pt>
                <c:pt idx="392">
                  <c:v>5.4883898487928526</c:v>
                </c:pt>
                <c:pt idx="393">
                  <c:v>6.0168121406486561</c:v>
                </c:pt>
                <c:pt idx="394">
                  <c:v>6.4817245753356625</c:v>
                </c:pt>
                <c:pt idx="395">
                  <c:v>6.5738260274437001</c:v>
                </c:pt>
                <c:pt idx="396">
                  <c:v>6.804592333295628</c:v>
                </c:pt>
                <c:pt idx="397">
                  <c:v>6.5761587158681891</c:v>
                </c:pt>
                <c:pt idx="398">
                  <c:v>5.7385403957033843</c:v>
                </c:pt>
                <c:pt idx="399">
                  <c:v>5.16</c:v>
                </c:pt>
                <c:pt idx="400">
                  <c:v>5.1017582498421614</c:v>
                </c:pt>
                <c:pt idx="401">
                  <c:v>4.6539325241433147</c:v>
                </c:pt>
                <c:pt idx="402">
                  <c:v>4.8065190096627717</c:v>
                </c:pt>
                <c:pt idx="403">
                  <c:v>5.0278790366409449</c:v>
                </c:pt>
                <c:pt idx="404">
                  <c:v>4.7614952353497033</c:v>
                </c:pt>
                <c:pt idx="405">
                  <c:v>5.05</c:v>
                </c:pt>
                <c:pt idx="406">
                  <c:v>6.0781441237762746</c:v>
                </c:pt>
                <c:pt idx="407">
                  <c:v>5.2433651806349779</c:v>
                </c:pt>
                <c:pt idx="408">
                  <c:v>4.4523048204058879</c:v>
                </c:pt>
                <c:pt idx="409">
                  <c:v>5.1643843610837159</c:v>
                </c:pt>
                <c:pt idx="410">
                  <c:v>4.7100616987219537</c:v>
                </c:pt>
                <c:pt idx="411">
                  <c:v>4.655769614627685</c:v>
                </c:pt>
                <c:pt idx="412">
                  <c:v>4.6674755887891504</c:v>
                </c:pt>
                <c:pt idx="413">
                  <c:v>5.2550128062805568</c:v>
                </c:pt>
                <c:pt idx="414">
                  <c:v>4.4294988251694303</c:v>
                </c:pt>
                <c:pt idx="415">
                  <c:v>5.2112426075043992</c:v>
                </c:pt>
                <c:pt idx="416">
                  <c:v>6.1732970957210718</c:v>
                </c:pt>
                <c:pt idx="417">
                  <c:v>5.3362029980519274</c:v>
                </c:pt>
                <c:pt idx="418">
                  <c:v>5.9638124839401776</c:v>
                </c:pt>
                <c:pt idx="419">
                  <c:v>4.6770540085192618</c:v>
                </c:pt>
                <c:pt idx="420">
                  <c:v>3.7135356255427707</c:v>
                </c:pt>
                <c:pt idx="421">
                  <c:v>3.4056444002200683</c:v>
                </c:pt>
                <c:pt idx="422">
                  <c:v>3.4065922816001386</c:v>
                </c:pt>
                <c:pt idx="423">
                  <c:v>4.2350784496274736</c:v>
                </c:pt>
                <c:pt idx="424">
                  <c:v>4.6883231676230626</c:v>
                </c:pt>
                <c:pt idx="425">
                  <c:v>4.6131983272440937</c:v>
                </c:pt>
                <c:pt idx="426">
                  <c:v>4.3670100413848196</c:v>
                </c:pt>
                <c:pt idx="427">
                  <c:v>4.7037591963397274</c:v>
                </c:pt>
                <c:pt idx="428">
                  <c:v>4.8135381525458332</c:v>
                </c:pt>
                <c:pt idx="429">
                  <c:v>2.6712092189358856</c:v>
                </c:pt>
                <c:pt idx="430">
                  <c:v>3.1096774017810671</c:v>
                </c:pt>
                <c:pt idx="431">
                  <c:v>3.8827322067265375</c:v>
                </c:pt>
                <c:pt idx="432">
                  <c:v>2.8235179292609094</c:v>
                </c:pt>
                <c:pt idx="433">
                  <c:v>3.8138006456723237</c:v>
                </c:pt>
                <c:pt idx="434">
                  <c:v>3.5951493454810803</c:v>
                </c:pt>
                <c:pt idx="435">
                  <c:v>4.3023845154509957</c:v>
                </c:pt>
                <c:pt idx="436">
                  <c:v>4.5149293916924229</c:v>
                </c:pt>
                <c:pt idx="437">
                  <c:v>6.2860090703173457</c:v>
                </c:pt>
                <c:pt idx="438">
                  <c:v>6.7703696677907566</c:v>
                </c:pt>
                <c:pt idx="439">
                  <c:v>7.0383193075377752</c:v>
                </c:pt>
                <c:pt idx="440">
                  <c:v>7.1818087564851094</c:v>
                </c:pt>
                <c:pt idx="441">
                  <c:v>4.706491787785068</c:v>
                </c:pt>
                <c:pt idx="442">
                  <c:v>4.0617742963676546</c:v>
                </c:pt>
                <c:pt idx="443">
                  <c:v>4.331938958292584</c:v>
                </c:pt>
                <c:pt idx="444">
                  <c:v>6.5300399492534389</c:v>
                </c:pt>
                <c:pt idx="445">
                  <c:v>7.7745615567589494</c:v>
                </c:pt>
                <c:pt idx="446">
                  <c:v>5.3840469130757738</c:v>
                </c:pt>
                <c:pt idx="447">
                  <c:v>4.3161523908357626</c:v>
                </c:pt>
                <c:pt idx="448">
                  <c:v>5.3425984777186839</c:v>
                </c:pt>
                <c:pt idx="449">
                  <c:v>5.3015189534282641</c:v>
                </c:pt>
                <c:pt idx="450">
                  <c:v>5.2004100187755151</c:v>
                </c:pt>
                <c:pt idx="451">
                  <c:v>5.7901009842784203</c:v>
                </c:pt>
                <c:pt idx="452">
                  <c:v>5.866905811540871</c:v>
                </c:pt>
                <c:pt idx="453">
                  <c:v>6.271943726277267</c:v>
                </c:pt>
                <c:pt idx="454">
                  <c:v>7.3761411379204569</c:v>
                </c:pt>
                <c:pt idx="455">
                  <c:v>5.0173281762958828</c:v>
                </c:pt>
                <c:pt idx="456">
                  <c:v>7.5065201535376804</c:v>
                </c:pt>
                <c:pt idx="457">
                  <c:v>8.3467515894205473</c:v>
                </c:pt>
                <c:pt idx="458">
                  <c:v>8.3879096980276806</c:v>
                </c:pt>
                <c:pt idx="459">
                  <c:v>8.414420790852617</c:v>
                </c:pt>
                <c:pt idx="460">
                  <c:v>7.9665947223061124</c:v>
                </c:pt>
                <c:pt idx="461">
                  <c:v>7.7087593943753401</c:v>
                </c:pt>
                <c:pt idx="462">
                  <c:v>7.175692309557725</c:v>
                </c:pt>
                <c:pt idx="463">
                  <c:v>4.6000736179500565</c:v>
                </c:pt>
                <c:pt idx="464">
                  <c:v>2.8286259010623249</c:v>
                </c:pt>
                <c:pt idx="465">
                  <c:v>3.3998070214218679</c:v>
                </c:pt>
                <c:pt idx="466">
                  <c:v>3.4883802777654043</c:v>
                </c:pt>
                <c:pt idx="467">
                  <c:v>3.3139159332264612</c:v>
                </c:pt>
                <c:pt idx="468">
                  <c:v>3.1938350269065046</c:v>
                </c:pt>
                <c:pt idx="469">
                  <c:v>3.115628871019454</c:v>
                </c:pt>
                <c:pt idx="470">
                  <c:v>2.6732895192792596</c:v>
                </c:pt>
                <c:pt idx="471">
                  <c:v>2.3718937072274593</c:v>
                </c:pt>
                <c:pt idx="472">
                  <c:v>2.3902503068217484</c:v>
                </c:pt>
                <c:pt idx="473">
                  <c:v>2.2982607423448691</c:v>
                </c:pt>
                <c:pt idx="474">
                  <c:v>3.1893572157448173</c:v>
                </c:pt>
                <c:pt idx="475">
                  <c:v>7.665903141576706</c:v>
                </c:pt>
                <c:pt idx="476">
                  <c:v>9.3562609942415982</c:v>
                </c:pt>
                <c:pt idx="477">
                  <c:v>9.4350261450192203</c:v>
                </c:pt>
                <c:pt idx="478">
                  <c:v>9.1964855226603817</c:v>
                </c:pt>
                <c:pt idx="479">
                  <c:v>9.5787692837094447</c:v>
                </c:pt>
                <c:pt idx="480">
                  <c:v>9.3292157900774271</c:v>
                </c:pt>
                <c:pt idx="481">
                  <c:v>9.7538030187629694</c:v>
                </c:pt>
                <c:pt idx="482">
                  <c:v>9.7051358932954077</c:v>
                </c:pt>
                <c:pt idx="483">
                  <c:v>9.5047577277451154</c:v>
                </c:pt>
                <c:pt idx="484">
                  <c:v>10.547452807273446</c:v>
                </c:pt>
                <c:pt idx="485">
                  <c:v>11.912480221826389</c:v>
                </c:pt>
                <c:pt idx="486">
                  <c:v>11.531068729806357</c:v>
                </c:pt>
                <c:pt idx="487">
                  <c:v>11.781220988941914</c:v>
                </c:pt>
                <c:pt idx="488">
                  <c:v>11.895818668772318</c:v>
                </c:pt>
                <c:pt idx="489">
                  <c:v>12.074850441971027</c:v>
                </c:pt>
                <c:pt idx="490">
                  <c:v>12.041944265379893</c:v>
                </c:pt>
                <c:pt idx="491">
                  <c:v>11.866942817837916</c:v>
                </c:pt>
                <c:pt idx="492">
                  <c:v>11.486511370329495</c:v>
                </c:pt>
                <c:pt idx="493">
                  <c:v>11.8349044712522</c:v>
                </c:pt>
                <c:pt idx="494">
                  <c:v>11.624997505257289</c:v>
                </c:pt>
                <c:pt idx="495">
                  <c:v>11.471436919645358</c:v>
                </c:pt>
                <c:pt idx="496">
                  <c:v>11.541149055626459</c:v>
                </c:pt>
                <c:pt idx="497">
                  <c:v>11.806443520086953</c:v>
                </c:pt>
                <c:pt idx="498">
                  <c:v>11.618646227311089</c:v>
                </c:pt>
                <c:pt idx="499">
                  <c:v>11.020787512713227</c:v>
                </c:pt>
                <c:pt idx="500">
                  <c:v>10.867148115872723</c:v>
                </c:pt>
                <c:pt idx="501">
                  <c:v>10.288835877134382</c:v>
                </c:pt>
                <c:pt idx="502">
                  <c:v>10.8503871298915</c:v>
                </c:pt>
                <c:pt idx="503">
                  <c:v>10.592663828613544</c:v>
                </c:pt>
                <c:pt idx="504">
                  <c:v>12.053049334096176</c:v>
                </c:pt>
                <c:pt idx="505">
                  <c:v>12.076963530019444</c:v>
                </c:pt>
                <c:pt idx="506">
                  <c:v>11.429344997258431</c:v>
                </c:pt>
                <c:pt idx="507">
                  <c:v>11.687157068457848</c:v>
                </c:pt>
                <c:pt idx="508">
                  <c:v>10.959120925868509</c:v>
                </c:pt>
                <c:pt idx="509">
                  <c:v>11.336068203608558</c:v>
                </c:pt>
                <c:pt idx="510">
                  <c:v>10.687197726486906</c:v>
                </c:pt>
                <c:pt idx="511">
                  <c:v>9.4700039607690094</c:v>
                </c:pt>
                <c:pt idx="512">
                  <c:v>8.3608104313736575</c:v>
                </c:pt>
                <c:pt idx="513">
                  <c:v>8.9787422689021383</c:v>
                </c:pt>
                <c:pt idx="514">
                  <c:v>11.159616730423755</c:v>
                </c:pt>
                <c:pt idx="515">
                  <c:v>10.896295234202512</c:v>
                </c:pt>
                <c:pt idx="516">
                  <c:v>11.352580491688583</c:v>
                </c:pt>
                <c:pt idx="517">
                  <c:v>12.105503450552696</c:v>
                </c:pt>
                <c:pt idx="518">
                  <c:v>10.122291154280315</c:v>
                </c:pt>
                <c:pt idx="519">
                  <c:v>9.9779808606164444</c:v>
                </c:pt>
                <c:pt idx="520">
                  <c:v>9.8478971879834933</c:v>
                </c:pt>
                <c:pt idx="521">
                  <c:v>8.9189693696965318</c:v>
                </c:pt>
                <c:pt idx="522">
                  <c:v>9.0033074879604715</c:v>
                </c:pt>
                <c:pt idx="523">
                  <c:v>11.60792384093881</c:v>
                </c:pt>
                <c:pt idx="524">
                  <c:v>11.61861180446629</c:v>
                </c:pt>
                <c:pt idx="525">
                  <c:v>11.875164265032645</c:v>
                </c:pt>
                <c:pt idx="526">
                  <c:v>11.252104271941585</c:v>
                </c:pt>
                <c:pt idx="527">
                  <c:v>9.9140312035457416</c:v>
                </c:pt>
                <c:pt idx="528">
                  <c:v>9.9837886903060671</c:v>
                </c:pt>
                <c:pt idx="529">
                  <c:v>11.674280689144325</c:v>
                </c:pt>
                <c:pt idx="530">
                  <c:v>9.9246145142154223</c:v>
                </c:pt>
                <c:pt idx="531">
                  <c:v>11.699820167150953</c:v>
                </c:pt>
                <c:pt idx="532">
                  <c:v>12.146093540577303</c:v>
                </c:pt>
                <c:pt idx="533">
                  <c:v>11.640793230312656</c:v>
                </c:pt>
                <c:pt idx="534">
                  <c:v>12.15135953952268</c:v>
                </c:pt>
                <c:pt idx="535">
                  <c:v>12.375077271260318</c:v>
                </c:pt>
                <c:pt idx="536">
                  <c:v>12.637345547459239</c:v>
                </c:pt>
                <c:pt idx="537">
                  <c:v>13.383731413586458</c:v>
                </c:pt>
                <c:pt idx="538">
                  <c:v>14.361800654189182</c:v>
                </c:pt>
                <c:pt idx="539">
                  <c:v>13.752576678049854</c:v>
                </c:pt>
                <c:pt idx="540">
                  <c:v>14.326797860470812</c:v>
                </c:pt>
                <c:pt idx="541">
                  <c:v>16.769097939110345</c:v>
                </c:pt>
                <c:pt idx="542">
                  <c:v>15.000779421649577</c:v>
                </c:pt>
                <c:pt idx="543">
                  <c:v>14.034839577883369</c:v>
                </c:pt>
                <c:pt idx="544">
                  <c:v>13.84572679688786</c:v>
                </c:pt>
                <c:pt idx="545">
                  <c:v>12.971683999537383</c:v>
                </c:pt>
                <c:pt idx="546">
                  <c:v>15.150423014333674</c:v>
                </c:pt>
                <c:pt idx="547">
                  <c:v>13.91353211556495</c:v>
                </c:pt>
                <c:pt idx="548">
                  <c:v>13.535219189174246</c:v>
                </c:pt>
                <c:pt idx="549">
                  <c:v>14.434247978270655</c:v>
                </c:pt>
                <c:pt idx="550">
                  <c:v>15.201207827732986</c:v>
                </c:pt>
                <c:pt idx="551">
                  <c:v>14.46822155492173</c:v>
                </c:pt>
                <c:pt idx="552">
                  <c:v>15.051762673384413</c:v>
                </c:pt>
                <c:pt idx="553">
                  <c:v>15.220614867289374</c:v>
                </c:pt>
                <c:pt idx="554">
                  <c:v>17.114930827801452</c:v>
                </c:pt>
                <c:pt idx="555">
                  <c:v>16.069358757728924</c:v>
                </c:pt>
                <c:pt idx="556">
                  <c:v>16.205158676996152</c:v>
                </c:pt>
                <c:pt idx="557">
                  <c:v>15.241308532012168</c:v>
                </c:pt>
                <c:pt idx="558">
                  <c:v>15.460000908466197</c:v>
                </c:pt>
                <c:pt idx="559">
                  <c:v>16.484929060082063</c:v>
                </c:pt>
                <c:pt idx="560">
                  <c:v>15.60967289937676</c:v>
                </c:pt>
                <c:pt idx="561">
                  <c:v>15.146738133406657</c:v>
                </c:pt>
                <c:pt idx="562">
                  <c:v>15.385156964643327</c:v>
                </c:pt>
                <c:pt idx="563">
                  <c:v>15.063970621161619</c:v>
                </c:pt>
                <c:pt idx="564">
                  <c:v>15.494906894544254</c:v>
                </c:pt>
                <c:pt idx="565">
                  <c:v>14.623060406322089</c:v>
                </c:pt>
                <c:pt idx="566">
                  <c:v>14.286714241467703</c:v>
                </c:pt>
                <c:pt idx="567">
                  <c:v>15.368571358136428</c:v>
                </c:pt>
                <c:pt idx="568">
                  <c:v>14.626309192395643</c:v>
                </c:pt>
                <c:pt idx="569">
                  <c:v>14.464436198154242</c:v>
                </c:pt>
                <c:pt idx="570">
                  <c:v>15.21778067727073</c:v>
                </c:pt>
                <c:pt idx="571">
                  <c:v>14.959378837711267</c:v>
                </c:pt>
                <c:pt idx="572">
                  <c:v>15.572156245632092</c:v>
                </c:pt>
                <c:pt idx="573">
                  <c:v>16.950961591270257</c:v>
                </c:pt>
                <c:pt idx="574">
                  <c:v>16.753922034300949</c:v>
                </c:pt>
                <c:pt idx="575">
                  <c:v>17.004279249214875</c:v>
                </c:pt>
                <c:pt idx="576">
                  <c:v>17.056126727899446</c:v>
                </c:pt>
                <c:pt idx="577">
                  <c:v>18.985126984911251</c:v>
                </c:pt>
                <c:pt idx="578">
                  <c:v>19.300189791313954</c:v>
                </c:pt>
                <c:pt idx="579">
                  <c:v>18.321724886937719</c:v>
                </c:pt>
                <c:pt idx="580">
                  <c:v>17.733362268634608</c:v>
                </c:pt>
                <c:pt idx="581">
                  <c:v>19.839473612446042</c:v>
                </c:pt>
                <c:pt idx="582">
                  <c:v>19.73606517974774</c:v>
                </c:pt>
                <c:pt idx="583">
                  <c:v>19.936121060268921</c:v>
                </c:pt>
                <c:pt idx="584">
                  <c:v>19.045358877562666</c:v>
                </c:pt>
                <c:pt idx="585">
                  <c:v>19.501822132002559</c:v>
                </c:pt>
                <c:pt idx="586">
                  <c:v>19.759298625427725</c:v>
                </c:pt>
                <c:pt idx="587">
                  <c:v>19.592311359667011</c:v>
                </c:pt>
                <c:pt idx="588">
                  <c:v>20.960465149306795</c:v>
                </c:pt>
                <c:pt idx="589">
                  <c:v>19.546059109661137</c:v>
                </c:pt>
                <c:pt idx="590">
                  <c:v>20.79748678406774</c:v>
                </c:pt>
                <c:pt idx="591">
                  <c:v>19.073784219253028</c:v>
                </c:pt>
                <c:pt idx="592">
                  <c:v>20.988692489140302</c:v>
                </c:pt>
                <c:pt idx="593">
                  <c:v>21.503273508963709</c:v>
                </c:pt>
                <c:pt idx="594">
                  <c:v>21.062770252036106</c:v>
                </c:pt>
                <c:pt idx="595">
                  <c:v>20.499107642353536</c:v>
                </c:pt>
                <c:pt idx="596">
                  <c:v>20.376322132124645</c:v>
                </c:pt>
                <c:pt idx="597">
                  <c:v>21.990638363308378</c:v>
                </c:pt>
                <c:pt idx="598">
                  <c:v>22.625730436369604</c:v>
                </c:pt>
                <c:pt idx="599">
                  <c:v>22.829229429766396</c:v>
                </c:pt>
                <c:pt idx="600">
                  <c:v>22.234084636122493</c:v>
                </c:pt>
                <c:pt idx="601">
                  <c:v>21.599881867873407</c:v>
                </c:pt>
                <c:pt idx="602">
                  <c:v>21.042928293389714</c:v>
                </c:pt>
                <c:pt idx="603">
                  <c:v>22.768549230769022</c:v>
                </c:pt>
                <c:pt idx="604">
                  <c:v>22.685023787521661</c:v>
                </c:pt>
                <c:pt idx="605">
                  <c:v>21.764149621421893</c:v>
                </c:pt>
                <c:pt idx="606">
                  <c:v>20.703290708510529</c:v>
                </c:pt>
                <c:pt idx="607">
                  <c:v>21.962888543804265</c:v>
                </c:pt>
                <c:pt idx="608">
                  <c:v>20.86832889002914</c:v>
                </c:pt>
                <c:pt idx="609">
                  <c:v>22.545255419477964</c:v>
                </c:pt>
                <c:pt idx="610">
                  <c:v>22.482792965713465</c:v>
                </c:pt>
                <c:pt idx="611">
                  <c:v>22.341718087715407</c:v>
                </c:pt>
                <c:pt idx="612">
                  <c:v>21.349239236745916</c:v>
                </c:pt>
                <c:pt idx="613">
                  <c:v>22.16404922807741</c:v>
                </c:pt>
                <c:pt idx="614">
                  <c:v>21.378096860975127</c:v>
                </c:pt>
                <c:pt idx="615">
                  <c:v>22.272242329106227</c:v>
                </c:pt>
                <c:pt idx="616">
                  <c:v>22.318360319840462</c:v>
                </c:pt>
                <c:pt idx="617">
                  <c:v>22.325908124039184</c:v>
                </c:pt>
                <c:pt idx="618">
                  <c:v>22.278608320867079</c:v>
                </c:pt>
                <c:pt idx="619">
                  <c:v>20.695515739984444</c:v>
                </c:pt>
                <c:pt idx="620">
                  <c:v>21.335032911393711</c:v>
                </c:pt>
                <c:pt idx="621">
                  <c:v>20.69730500174181</c:v>
                </c:pt>
                <c:pt idx="622">
                  <c:v>20.498698572292355</c:v>
                </c:pt>
                <c:pt idx="623">
                  <c:v>19.853471078198432</c:v>
                </c:pt>
                <c:pt idx="624">
                  <c:v>20.360162262438198</c:v>
                </c:pt>
                <c:pt idx="625">
                  <c:v>19.184640086214163</c:v>
                </c:pt>
                <c:pt idx="626">
                  <c:v>19.832650068828237</c:v>
                </c:pt>
                <c:pt idx="627">
                  <c:v>18.897438980351197</c:v>
                </c:pt>
                <c:pt idx="628">
                  <c:v>18.949117789714979</c:v>
                </c:pt>
                <c:pt idx="629">
                  <c:v>18.64797365758648</c:v>
                </c:pt>
                <c:pt idx="630">
                  <c:v>17.980353764283542</c:v>
                </c:pt>
                <c:pt idx="631">
                  <c:v>18.778663531130018</c:v>
                </c:pt>
                <c:pt idx="632">
                  <c:v>17.935152433687751</c:v>
                </c:pt>
                <c:pt idx="633">
                  <c:v>16.045539956732465</c:v>
                </c:pt>
                <c:pt idx="634">
                  <c:v>16.51130249642512</c:v>
                </c:pt>
                <c:pt idx="635">
                  <c:v>16.927821991370166</c:v>
                </c:pt>
                <c:pt idx="636">
                  <c:v>16.591177646050244</c:v>
                </c:pt>
                <c:pt idx="637">
                  <c:v>16.175817340955227</c:v>
                </c:pt>
                <c:pt idx="638">
                  <c:v>15.957258307748253</c:v>
                </c:pt>
                <c:pt idx="639">
                  <c:v>17.131639249497418</c:v>
                </c:pt>
                <c:pt idx="640">
                  <c:v>15.985069589715323</c:v>
                </c:pt>
                <c:pt idx="641">
                  <c:v>15.438638827417494</c:v>
                </c:pt>
                <c:pt idx="642">
                  <c:v>15.67993932682001</c:v>
                </c:pt>
                <c:pt idx="643">
                  <c:v>16.355161805848123</c:v>
                </c:pt>
                <c:pt idx="644">
                  <c:v>16.725522320159016</c:v>
                </c:pt>
                <c:pt idx="645">
                  <c:v>15.623567130382023</c:v>
                </c:pt>
                <c:pt idx="646">
                  <c:v>15.969081433848514</c:v>
                </c:pt>
                <c:pt idx="647">
                  <c:v>15.539517420654731</c:v>
                </c:pt>
                <c:pt idx="648">
                  <c:v>15.159931649266897</c:v>
                </c:pt>
                <c:pt idx="649">
                  <c:v>14.606035579603946</c:v>
                </c:pt>
                <c:pt idx="650">
                  <c:v>15.085244555123028</c:v>
                </c:pt>
                <c:pt idx="651">
                  <c:v>15.208418928061507</c:v>
                </c:pt>
                <c:pt idx="652">
                  <c:v>15.767519219825925</c:v>
                </c:pt>
                <c:pt idx="653">
                  <c:v>15.023260996048229</c:v>
                </c:pt>
                <c:pt idx="654">
                  <c:v>14.455869120795288</c:v>
                </c:pt>
                <c:pt idx="655">
                  <c:v>13.306433745276474</c:v>
                </c:pt>
                <c:pt idx="656">
                  <c:v>12.889007715104045</c:v>
                </c:pt>
                <c:pt idx="657">
                  <c:v>13.836585592435728</c:v>
                </c:pt>
                <c:pt idx="658">
                  <c:v>13.308970999798136</c:v>
                </c:pt>
                <c:pt idx="659">
                  <c:v>13.427278096444871</c:v>
                </c:pt>
                <c:pt idx="660">
                  <c:v>13.437292977542166</c:v>
                </c:pt>
                <c:pt idx="661">
                  <c:v>13.71681100239369</c:v>
                </c:pt>
                <c:pt idx="662">
                  <c:v>13.567505241678402</c:v>
                </c:pt>
                <c:pt idx="663">
                  <c:v>14.257431070938578</c:v>
                </c:pt>
                <c:pt idx="664">
                  <c:v>13.54920013868032</c:v>
                </c:pt>
                <c:pt idx="665">
                  <c:v>13.929473630067109</c:v>
                </c:pt>
                <c:pt idx="666">
                  <c:v>13.688974725856538</c:v>
                </c:pt>
                <c:pt idx="667">
                  <c:v>13.040372508398141</c:v>
                </c:pt>
                <c:pt idx="668">
                  <c:v>12.659080617447003</c:v>
                </c:pt>
                <c:pt idx="669">
                  <c:v>11.107946146173264</c:v>
                </c:pt>
                <c:pt idx="670">
                  <c:v>10.431140750503928</c:v>
                </c:pt>
                <c:pt idx="671">
                  <c:v>10.77601344326118</c:v>
                </c:pt>
                <c:pt idx="672">
                  <c:v>11.904540443383166</c:v>
                </c:pt>
                <c:pt idx="673">
                  <c:v>11.908715512277276</c:v>
                </c:pt>
                <c:pt idx="674">
                  <c:v>13.077279498393878</c:v>
                </c:pt>
                <c:pt idx="675">
                  <c:v>14.401712225729026</c:v>
                </c:pt>
                <c:pt idx="676">
                  <c:v>14.3427565100276</c:v>
                </c:pt>
                <c:pt idx="677">
                  <c:v>14.969089252214184</c:v>
                </c:pt>
                <c:pt idx="678">
                  <c:v>14.538798841248376</c:v>
                </c:pt>
                <c:pt idx="679">
                  <c:v>13.151868919467248</c:v>
                </c:pt>
                <c:pt idx="680">
                  <c:v>12.819253599357715</c:v>
                </c:pt>
                <c:pt idx="681">
                  <c:v>14.079921810632593</c:v>
                </c:pt>
                <c:pt idx="682">
                  <c:v>14.419800744798327</c:v>
                </c:pt>
                <c:pt idx="683">
                  <c:v>13.957895550563922</c:v>
                </c:pt>
                <c:pt idx="684">
                  <c:v>13.816904098553225</c:v>
                </c:pt>
                <c:pt idx="685">
                  <c:v>12.850746243024648</c:v>
                </c:pt>
                <c:pt idx="686">
                  <c:v>13.045155154348697</c:v>
                </c:pt>
                <c:pt idx="687">
                  <c:v>14.126917082570531</c:v>
                </c:pt>
                <c:pt idx="688">
                  <c:v>14.570120697711577</c:v>
                </c:pt>
                <c:pt idx="689">
                  <c:v>14.750920340304539</c:v>
                </c:pt>
                <c:pt idx="690">
                  <c:v>14.20177255400462</c:v>
                </c:pt>
                <c:pt idx="691">
                  <c:v>14.417647792164848</c:v>
                </c:pt>
                <c:pt idx="692">
                  <c:v>13.788568851989863</c:v>
                </c:pt>
                <c:pt idx="693">
                  <c:v>13.079712444826347</c:v>
                </c:pt>
                <c:pt idx="694">
                  <c:v>13.548688196970884</c:v>
                </c:pt>
                <c:pt idx="695">
                  <c:v>14.274721054111843</c:v>
                </c:pt>
                <c:pt idx="696">
                  <c:v>14.259763295703776</c:v>
                </c:pt>
                <c:pt idx="697">
                  <c:v>13.57680827444012</c:v>
                </c:pt>
                <c:pt idx="698">
                  <c:v>14.600873487821669</c:v>
                </c:pt>
                <c:pt idx="699">
                  <c:v>15.373278132661058</c:v>
                </c:pt>
                <c:pt idx="700">
                  <c:v>14.745798643836791</c:v>
                </c:pt>
                <c:pt idx="701">
                  <c:v>14.366071765502319</c:v>
                </c:pt>
                <c:pt idx="702">
                  <c:v>13.894471482802061</c:v>
                </c:pt>
                <c:pt idx="703">
                  <c:v>14.444037268758507</c:v>
                </c:pt>
                <c:pt idx="704">
                  <c:v>14.732464393569371</c:v>
                </c:pt>
                <c:pt idx="705">
                  <c:v>16.550749288119249</c:v>
                </c:pt>
                <c:pt idx="706">
                  <c:v>15.562683219908994</c:v>
                </c:pt>
                <c:pt idx="707">
                  <c:v>14.979923819217873</c:v>
                </c:pt>
                <c:pt idx="708">
                  <c:v>14.406742963832809</c:v>
                </c:pt>
                <c:pt idx="709">
                  <c:v>15.458497039242744</c:v>
                </c:pt>
                <c:pt idx="710">
                  <c:v>14.929015442286047</c:v>
                </c:pt>
                <c:pt idx="711">
                  <c:v>14.91470412348561</c:v>
                </c:pt>
                <c:pt idx="712">
                  <c:v>15.017862153635324</c:v>
                </c:pt>
                <c:pt idx="713">
                  <c:v>16.383900295049248</c:v>
                </c:pt>
                <c:pt idx="714">
                  <c:v>16.262067331369629</c:v>
                </c:pt>
                <c:pt idx="715">
                  <c:v>14.960586076183892</c:v>
                </c:pt>
                <c:pt idx="716">
                  <c:v>15.483095318848173</c:v>
                </c:pt>
                <c:pt idx="717">
                  <c:v>15.473878803157461</c:v>
                </c:pt>
                <c:pt idx="718">
                  <c:v>15.443224064563625</c:v>
                </c:pt>
                <c:pt idx="719">
                  <c:v>15.708947666498489</c:v>
                </c:pt>
                <c:pt idx="720">
                  <c:v>14.770218954655412</c:v>
                </c:pt>
                <c:pt idx="721">
                  <c:v>14.264806840501974</c:v>
                </c:pt>
                <c:pt idx="722">
                  <c:v>14.087046652258698</c:v>
                </c:pt>
                <c:pt idx="723">
                  <c:v>14.448008483031385</c:v>
                </c:pt>
                <c:pt idx="724">
                  <c:v>14.40592754001916</c:v>
                </c:pt>
                <c:pt idx="725">
                  <c:v>14.714282372343019</c:v>
                </c:pt>
                <c:pt idx="726">
                  <c:v>14.559355937154054</c:v>
                </c:pt>
                <c:pt idx="727">
                  <c:v>15.413740751365241</c:v>
                </c:pt>
                <c:pt idx="728">
                  <c:v>15.644593702046476</c:v>
                </c:pt>
                <c:pt idx="729">
                  <c:v>15.468777416551939</c:v>
                </c:pt>
                <c:pt idx="730">
                  <c:v>15.056124367679068</c:v>
                </c:pt>
                <c:pt idx="731">
                  <c:v>14.362695981641151</c:v>
                </c:pt>
                <c:pt idx="732">
                  <c:v>15.112540031127816</c:v>
                </c:pt>
                <c:pt idx="733">
                  <c:v>15.510793342273885</c:v>
                </c:pt>
                <c:pt idx="734">
                  <c:v>16.040992906826688</c:v>
                </c:pt>
                <c:pt idx="735">
                  <c:v>14.593681587987566</c:v>
                </c:pt>
                <c:pt idx="736">
                  <c:v>15.702896467453579</c:v>
                </c:pt>
                <c:pt idx="737">
                  <c:v>14.789340234494892</c:v>
                </c:pt>
                <c:pt idx="738">
                  <c:v>14.143701760353792</c:v>
                </c:pt>
                <c:pt idx="739">
                  <c:v>14.864700886374013</c:v>
                </c:pt>
                <c:pt idx="740">
                  <c:v>14.465191831983081</c:v>
                </c:pt>
                <c:pt idx="741">
                  <c:v>13.921945468576116</c:v>
                </c:pt>
                <c:pt idx="742">
                  <c:v>14.17156345237831</c:v>
                </c:pt>
                <c:pt idx="743">
                  <c:v>14.04262276024741</c:v>
                </c:pt>
                <c:pt idx="744">
                  <c:v>14.296942578796211</c:v>
                </c:pt>
                <c:pt idx="745">
                  <c:v>13.71065304688952</c:v>
                </c:pt>
                <c:pt idx="746">
                  <c:v>14.036830022701773</c:v>
                </c:pt>
                <c:pt idx="747">
                  <c:v>13.691532767569768</c:v>
                </c:pt>
                <c:pt idx="748">
                  <c:v>13.247845492649663</c:v>
                </c:pt>
                <c:pt idx="749">
                  <c:v>13.066541520780845</c:v>
                </c:pt>
                <c:pt idx="750">
                  <c:v>12.492375459275372</c:v>
                </c:pt>
                <c:pt idx="751">
                  <c:v>12.544512124211851</c:v>
                </c:pt>
                <c:pt idx="752">
                  <c:v>15.479173998175359</c:v>
                </c:pt>
                <c:pt idx="753">
                  <c:v>14.936061832602407</c:v>
                </c:pt>
                <c:pt idx="754">
                  <c:v>14.132127844981488</c:v>
                </c:pt>
                <c:pt idx="755">
                  <c:v>14.214998562044068</c:v>
                </c:pt>
                <c:pt idx="756">
                  <c:v>14.051440941438393</c:v>
                </c:pt>
                <c:pt idx="757">
                  <c:v>14.01803313549293</c:v>
                </c:pt>
                <c:pt idx="758">
                  <c:v>14.685905923113427</c:v>
                </c:pt>
                <c:pt idx="759">
                  <c:v>14.953015800901412</c:v>
                </c:pt>
                <c:pt idx="760">
                  <c:v>13.879747866640427</c:v>
                </c:pt>
                <c:pt idx="761">
                  <c:v>12.793789653408846</c:v>
                </c:pt>
                <c:pt idx="762">
                  <c:v>13.232495353428087</c:v>
                </c:pt>
                <c:pt idx="763">
                  <c:v>13.653262491262598</c:v>
                </c:pt>
                <c:pt idx="764">
                  <c:v>12.852561319654344</c:v>
                </c:pt>
                <c:pt idx="765">
                  <c:v>12.091844229673924</c:v>
                </c:pt>
                <c:pt idx="766">
                  <c:v>11.303434824630816</c:v>
                </c:pt>
                <c:pt idx="767">
                  <c:v>12.806059615642834</c:v>
                </c:pt>
                <c:pt idx="768">
                  <c:v>12.449760464693592</c:v>
                </c:pt>
                <c:pt idx="769">
                  <c:v>11.248303477857146</c:v>
                </c:pt>
                <c:pt idx="770">
                  <c:v>11.836805465834892</c:v>
                </c:pt>
                <c:pt idx="771">
                  <c:v>11.411120957865826</c:v>
                </c:pt>
                <c:pt idx="772">
                  <c:v>12.308604857528765</c:v>
                </c:pt>
                <c:pt idx="773">
                  <c:v>10.864788813987522</c:v>
                </c:pt>
                <c:pt idx="774">
                  <c:v>13.421272251488199</c:v>
                </c:pt>
                <c:pt idx="775">
                  <c:v>10.781337945225236</c:v>
                </c:pt>
                <c:pt idx="776">
                  <c:v>11.243110296903549</c:v>
                </c:pt>
                <c:pt idx="777">
                  <c:v>13.442286339196928</c:v>
                </c:pt>
                <c:pt idx="778">
                  <c:v>12.429839905354612</c:v>
                </c:pt>
                <c:pt idx="779">
                  <c:v>11.065393416299576</c:v>
                </c:pt>
                <c:pt idx="780">
                  <c:v>11.094912871332859</c:v>
                </c:pt>
                <c:pt idx="781">
                  <c:v>11.779484542961137</c:v>
                </c:pt>
                <c:pt idx="782">
                  <c:v>13.315927899032097</c:v>
                </c:pt>
                <c:pt idx="783">
                  <c:v>13.355483167547474</c:v>
                </c:pt>
                <c:pt idx="784">
                  <c:v>11.95776840899145</c:v>
                </c:pt>
                <c:pt idx="785">
                  <c:v>12.108678737891472</c:v>
                </c:pt>
                <c:pt idx="786">
                  <c:v>12.218099118552372</c:v>
                </c:pt>
                <c:pt idx="787">
                  <c:v>12.176219403352963</c:v>
                </c:pt>
                <c:pt idx="788">
                  <c:v>11.589203784660503</c:v>
                </c:pt>
                <c:pt idx="789">
                  <c:v>9.567457868549214</c:v>
                </c:pt>
                <c:pt idx="790">
                  <c:v>10.242527613418643</c:v>
                </c:pt>
                <c:pt idx="791">
                  <c:v>11.775837645540854</c:v>
                </c:pt>
                <c:pt idx="792">
                  <c:v>11.779228914781823</c:v>
                </c:pt>
                <c:pt idx="793">
                  <c:v>9.3452464968024298</c:v>
                </c:pt>
                <c:pt idx="794">
                  <c:v>10.135431999545665</c:v>
                </c:pt>
                <c:pt idx="795">
                  <c:v>10.623578156308314</c:v>
                </c:pt>
                <c:pt idx="796">
                  <c:v>10.36984090637951</c:v>
                </c:pt>
                <c:pt idx="797">
                  <c:v>10.721648740354791</c:v>
                </c:pt>
                <c:pt idx="798">
                  <c:v>10.87487206210748</c:v>
                </c:pt>
                <c:pt idx="799">
                  <c:v>11.491981360556512</c:v>
                </c:pt>
                <c:pt idx="800">
                  <c:v>10.885666961535106</c:v>
                </c:pt>
                <c:pt idx="801">
                  <c:v>10.691340793287079</c:v>
                </c:pt>
                <c:pt idx="802">
                  <c:v>10.947309396060271</c:v>
                </c:pt>
                <c:pt idx="803">
                  <c:v>9.9479838686625595</c:v>
                </c:pt>
                <c:pt idx="804">
                  <c:v>9.6019155790628794</c:v>
                </c:pt>
                <c:pt idx="805">
                  <c:v>9.308467770053559</c:v>
                </c:pt>
                <c:pt idx="806">
                  <c:v>9.3404344147945935</c:v>
                </c:pt>
                <c:pt idx="807">
                  <c:v>9.0226492219318271</c:v>
                </c:pt>
                <c:pt idx="808">
                  <c:v>10.016846201023194</c:v>
                </c:pt>
                <c:pt idx="809">
                  <c:v>9.5663583525003357</c:v>
                </c:pt>
                <c:pt idx="810">
                  <c:v>10.211290328713771</c:v>
                </c:pt>
                <c:pt idx="811">
                  <c:v>9.9957586406373924</c:v>
                </c:pt>
                <c:pt idx="812">
                  <c:v>9.4424571660554193</c:v>
                </c:pt>
                <c:pt idx="813">
                  <c:v>11.478128249794702</c:v>
                </c:pt>
                <c:pt idx="814">
                  <c:v>11.187956917265744</c:v>
                </c:pt>
                <c:pt idx="815">
                  <c:v>10.158434340316239</c:v>
                </c:pt>
                <c:pt idx="816">
                  <c:v>9.9346531872599488</c:v>
                </c:pt>
                <c:pt idx="817">
                  <c:v>9.9123290228325125</c:v>
                </c:pt>
                <c:pt idx="818">
                  <c:v>10.680046159208013</c:v>
                </c:pt>
                <c:pt idx="819">
                  <c:v>10.905287327555044</c:v>
                </c:pt>
                <c:pt idx="820">
                  <c:v>10.387307879217598</c:v>
                </c:pt>
                <c:pt idx="821">
                  <c:v>10.770379660217365</c:v>
                </c:pt>
                <c:pt idx="822">
                  <c:v>10.258179089121926</c:v>
                </c:pt>
                <c:pt idx="823">
                  <c:v>10.428429793303994</c:v>
                </c:pt>
                <c:pt idx="824">
                  <c:v>10.195705687241425</c:v>
                </c:pt>
                <c:pt idx="825">
                  <c:v>9.1459653810293595</c:v>
                </c:pt>
                <c:pt idx="826">
                  <c:v>9.6952756538475846</c:v>
                </c:pt>
                <c:pt idx="827">
                  <c:v>9.3757649107520855</c:v>
                </c:pt>
                <c:pt idx="828">
                  <c:v>10.109964628752186</c:v>
                </c:pt>
                <c:pt idx="829">
                  <c:v>10.407583450372416</c:v>
                </c:pt>
                <c:pt idx="830">
                  <c:v>10.325247999380778</c:v>
                </c:pt>
                <c:pt idx="831">
                  <c:v>10.381307069904338</c:v>
                </c:pt>
                <c:pt idx="832">
                  <c:v>10.642548252428233</c:v>
                </c:pt>
                <c:pt idx="833">
                  <c:v>11.3088161324005</c:v>
                </c:pt>
                <c:pt idx="834">
                  <c:v>10.800081727001061</c:v>
                </c:pt>
                <c:pt idx="835">
                  <c:v>10.047803379295271</c:v>
                </c:pt>
                <c:pt idx="836">
                  <c:v>10.383862129422685</c:v>
                </c:pt>
                <c:pt idx="837">
                  <c:v>9.1579922866274703</c:v>
                </c:pt>
                <c:pt idx="838">
                  <c:v>10.276160230767813</c:v>
                </c:pt>
                <c:pt idx="839">
                  <c:v>9.9077483263322073</c:v>
                </c:pt>
                <c:pt idx="840">
                  <c:v>9.0662747307555378</c:v>
                </c:pt>
                <c:pt idx="841">
                  <c:v>10.757419883322541</c:v>
                </c:pt>
                <c:pt idx="842">
                  <c:v>10.277895182004476</c:v>
                </c:pt>
                <c:pt idx="843">
                  <c:v>8.3710677209382141</c:v>
                </c:pt>
                <c:pt idx="844">
                  <c:v>9.1983971761817269</c:v>
                </c:pt>
                <c:pt idx="845">
                  <c:v>8.8083289544471448</c:v>
                </c:pt>
                <c:pt idx="846">
                  <c:v>8.6731695367084658</c:v>
                </c:pt>
                <c:pt idx="847">
                  <c:v>9.0476444176730375</c:v>
                </c:pt>
                <c:pt idx="848">
                  <c:v>8.7594534472211745</c:v>
                </c:pt>
                <c:pt idx="849">
                  <c:v>8.4387349325689218</c:v>
                </c:pt>
                <c:pt idx="850">
                  <c:v>8.461583695449141</c:v>
                </c:pt>
                <c:pt idx="851">
                  <c:v>8.2292760786174561</c:v>
                </c:pt>
                <c:pt idx="852">
                  <c:v>8.0312841200514349</c:v>
                </c:pt>
                <c:pt idx="853">
                  <c:v>8.6459761321842468</c:v>
                </c:pt>
                <c:pt idx="854">
                  <c:v>8.1070854979220925</c:v>
                </c:pt>
                <c:pt idx="855">
                  <c:v>6.8020179013648114</c:v>
                </c:pt>
                <c:pt idx="856">
                  <c:v>7.0075145714634699</c:v>
                </c:pt>
                <c:pt idx="857">
                  <c:v>6.9670357890169612</c:v>
                </c:pt>
                <c:pt idx="858">
                  <c:v>8.291385417684987</c:v>
                </c:pt>
                <c:pt idx="859">
                  <c:v>9.240107765786421</c:v>
                </c:pt>
                <c:pt idx="860">
                  <c:v>8.9053506320130396</c:v>
                </c:pt>
                <c:pt idx="861">
                  <c:v>8.1368319436513925</c:v>
                </c:pt>
                <c:pt idx="862">
                  <c:v>9.142613671163252</c:v>
                </c:pt>
                <c:pt idx="863">
                  <c:v>10.120934369514664</c:v>
                </c:pt>
                <c:pt idx="864">
                  <c:v>9.9960462529685792</c:v>
                </c:pt>
                <c:pt idx="865">
                  <c:v>10.300877293002442</c:v>
                </c:pt>
                <c:pt idx="866">
                  <c:v>9.6609587765738905</c:v>
                </c:pt>
                <c:pt idx="867">
                  <c:v>8.9098212699387727</c:v>
                </c:pt>
                <c:pt idx="868">
                  <c:v>9.9510359668400703</c:v>
                </c:pt>
                <c:pt idx="869">
                  <c:v>8.9252394202257097</c:v>
                </c:pt>
                <c:pt idx="870">
                  <c:v>8.822336033045735</c:v>
                </c:pt>
                <c:pt idx="871">
                  <c:v>7.1976894388244315</c:v>
                </c:pt>
                <c:pt idx="872">
                  <c:v>7.5129433292974124</c:v>
                </c:pt>
                <c:pt idx="873">
                  <c:v>8.703035921762929</c:v>
                </c:pt>
                <c:pt idx="874">
                  <c:v>7.1301855939846464</c:v>
                </c:pt>
                <c:pt idx="875">
                  <c:v>8.3150458457132626</c:v>
                </c:pt>
                <c:pt idx="876">
                  <c:v>7.8677632213954256</c:v>
                </c:pt>
                <c:pt idx="877">
                  <c:v>7.3411507746252935</c:v>
                </c:pt>
                <c:pt idx="878">
                  <c:v>7.1777445080501359</c:v>
                </c:pt>
                <c:pt idx="879">
                  <c:v>7.4468267503632424</c:v>
                </c:pt>
                <c:pt idx="880">
                  <c:v>8.1636419999960239</c:v>
                </c:pt>
                <c:pt idx="881">
                  <c:v>7.9829223485759515</c:v>
                </c:pt>
                <c:pt idx="882">
                  <c:v>8.5557055284845429</c:v>
                </c:pt>
                <c:pt idx="883">
                  <c:v>8.7467914447760808</c:v>
                </c:pt>
                <c:pt idx="884">
                  <c:v>7.654600470592352</c:v>
                </c:pt>
                <c:pt idx="885">
                  <c:v>6.8854580932164149</c:v>
                </c:pt>
                <c:pt idx="886">
                  <c:v>6.8220563812700501</c:v>
                </c:pt>
                <c:pt idx="887">
                  <c:v>6.6425170582731301</c:v>
                </c:pt>
                <c:pt idx="888">
                  <c:v>6.0552814426250468</c:v>
                </c:pt>
                <c:pt idx="889">
                  <c:v>5.6685317186286799</c:v>
                </c:pt>
                <c:pt idx="890">
                  <c:v>4.9804244032823792</c:v>
                </c:pt>
                <c:pt idx="891">
                  <c:v>5.2922934230437644</c:v>
                </c:pt>
                <c:pt idx="892">
                  <c:v>5.8184010573472591</c:v>
                </c:pt>
                <c:pt idx="893">
                  <c:v>5.0666375903536487</c:v>
                </c:pt>
                <c:pt idx="894">
                  <c:v>4.9912661156739224</c:v>
                </c:pt>
                <c:pt idx="895">
                  <c:v>5.6760601699296567</c:v>
                </c:pt>
                <c:pt idx="896">
                  <c:v>4.8175158604215635</c:v>
                </c:pt>
                <c:pt idx="897">
                  <c:v>4.6236648143212529</c:v>
                </c:pt>
                <c:pt idx="898">
                  <c:v>4.8693010203832578</c:v>
                </c:pt>
                <c:pt idx="899">
                  <c:v>4.6711711986615194</c:v>
                </c:pt>
                <c:pt idx="900">
                  <c:v>4.5141239650272666</c:v>
                </c:pt>
                <c:pt idx="901">
                  <c:v>4.5475659746250408</c:v>
                </c:pt>
                <c:pt idx="902">
                  <c:v>4.8824161891238083</c:v>
                </c:pt>
                <c:pt idx="903">
                  <c:v>2.3547981839218703</c:v>
                </c:pt>
                <c:pt idx="904">
                  <c:v>4.3525444516554508</c:v>
                </c:pt>
                <c:pt idx="905">
                  <c:v>4.8589513856770781</c:v>
                </c:pt>
                <c:pt idx="906">
                  <c:v>3.6653961679746052</c:v>
                </c:pt>
                <c:pt idx="907">
                  <c:v>4.0512752707449486</c:v>
                </c:pt>
                <c:pt idx="908">
                  <c:v>3.8450659183853566</c:v>
                </c:pt>
                <c:pt idx="909">
                  <c:v>4.2</c:v>
                </c:pt>
                <c:pt idx="910">
                  <c:v>4.7589864602852119</c:v>
                </c:pt>
                <c:pt idx="911">
                  <c:v>5.1584784220069411</c:v>
                </c:pt>
                <c:pt idx="912">
                  <c:v>5.3984793404217628</c:v>
                </c:pt>
                <c:pt idx="913">
                  <c:v>6.4774115325596844</c:v>
                </c:pt>
                <c:pt idx="914">
                  <c:v>6.5313639740119154</c:v>
                </c:pt>
                <c:pt idx="915">
                  <c:v>6.4447071991640348</c:v>
                </c:pt>
                <c:pt idx="916">
                  <c:v>7.6569424855155885</c:v>
                </c:pt>
                <c:pt idx="917">
                  <c:v>7.5737099221656985</c:v>
                </c:pt>
                <c:pt idx="918">
                  <c:v>7.7708675341177065</c:v>
                </c:pt>
                <c:pt idx="919">
                  <c:v>7.5163052023741779</c:v>
                </c:pt>
                <c:pt idx="920">
                  <c:v>7.5241978426692491</c:v>
                </c:pt>
                <c:pt idx="921">
                  <c:v>8.9202068414225106</c:v>
                </c:pt>
                <c:pt idx="922">
                  <c:v>10.092288311695894</c:v>
                </c:pt>
                <c:pt idx="923">
                  <c:v>9.3914408754851628</c:v>
                </c:pt>
                <c:pt idx="924">
                  <c:v>9.3900026062624633</c:v>
                </c:pt>
                <c:pt idx="925">
                  <c:v>9.8325300698040952</c:v>
                </c:pt>
                <c:pt idx="926">
                  <c:v>9.6687848053909384</c:v>
                </c:pt>
                <c:pt idx="927">
                  <c:v>9.4507343320149335</c:v>
                </c:pt>
                <c:pt idx="928">
                  <c:v>9.9013881161819022</c:v>
                </c:pt>
                <c:pt idx="929">
                  <c:v>10.449268964853507</c:v>
                </c:pt>
                <c:pt idx="930">
                  <c:v>9.5520217568037875</c:v>
                </c:pt>
                <c:pt idx="931">
                  <c:v>10.501668932226682</c:v>
                </c:pt>
                <c:pt idx="932">
                  <c:v>11.267386268235654</c:v>
                </c:pt>
                <c:pt idx="933">
                  <c:v>11.23311010315023</c:v>
                </c:pt>
                <c:pt idx="934">
                  <c:v>10.810317329145271</c:v>
                </c:pt>
                <c:pt idx="935">
                  <c:v>9.9683573647525225</c:v>
                </c:pt>
                <c:pt idx="936">
                  <c:v>8.9667648476959503</c:v>
                </c:pt>
                <c:pt idx="937">
                  <c:v>9.5385911768495593</c:v>
                </c:pt>
                <c:pt idx="938">
                  <c:v>12.491740487764153</c:v>
                </c:pt>
                <c:pt idx="939">
                  <c:v>13.838723130685613</c:v>
                </c:pt>
                <c:pt idx="940">
                  <c:v>12.448878392869659</c:v>
                </c:pt>
                <c:pt idx="941">
                  <c:v>9.9499111470730881</c:v>
                </c:pt>
                <c:pt idx="942">
                  <c:v>11.010011723886688</c:v>
                </c:pt>
                <c:pt idx="943">
                  <c:v>12.11370580382059</c:v>
                </c:pt>
                <c:pt idx="944">
                  <c:v>12.402695942501813</c:v>
                </c:pt>
                <c:pt idx="945">
                  <c:v>11.85318605649465</c:v>
                </c:pt>
                <c:pt idx="946">
                  <c:v>10.986053058689341</c:v>
                </c:pt>
                <c:pt idx="947">
                  <c:v>10.849456337504394</c:v>
                </c:pt>
                <c:pt idx="948">
                  <c:v>10.997102694643026</c:v>
                </c:pt>
                <c:pt idx="949">
                  <c:v>9.9900215816573272</c:v>
                </c:pt>
                <c:pt idx="950">
                  <c:v>11.127625014839568</c:v>
                </c:pt>
                <c:pt idx="951">
                  <c:v>9.7307233479637354</c:v>
                </c:pt>
                <c:pt idx="952">
                  <c:v>10.147950563980277</c:v>
                </c:pt>
                <c:pt idx="953">
                  <c:v>11.014752448653539</c:v>
                </c:pt>
                <c:pt idx="954">
                  <c:v>10.601473779121722</c:v>
                </c:pt>
                <c:pt idx="955">
                  <c:v>9.4164239072594444</c:v>
                </c:pt>
                <c:pt idx="956">
                  <c:v>7.9638612555620449</c:v>
                </c:pt>
                <c:pt idx="957">
                  <c:v>8.0038465884503225</c:v>
                </c:pt>
                <c:pt idx="958">
                  <c:v>8.6840543665525605</c:v>
                </c:pt>
                <c:pt idx="959">
                  <c:v>11.24098743121605</c:v>
                </c:pt>
                <c:pt idx="960">
                  <c:v>11.893616620026588</c:v>
                </c:pt>
                <c:pt idx="961">
                  <c:v>12.236351604367648</c:v>
                </c:pt>
                <c:pt idx="962">
                  <c:v>13.336309229188876</c:v>
                </c:pt>
                <c:pt idx="963">
                  <c:v>12.582827902276403</c:v>
                </c:pt>
                <c:pt idx="964">
                  <c:v>12.15024338887854</c:v>
                </c:pt>
                <c:pt idx="965">
                  <c:v>12.439113998199755</c:v>
                </c:pt>
                <c:pt idx="966">
                  <c:v>12.679614002517495</c:v>
                </c:pt>
                <c:pt idx="967">
                  <c:v>12.694783777951384</c:v>
                </c:pt>
                <c:pt idx="968">
                  <c:v>12.691584173042433</c:v>
                </c:pt>
                <c:pt idx="969">
                  <c:v>11.391746517960346</c:v>
                </c:pt>
                <c:pt idx="970">
                  <c:v>11.098729944907443</c:v>
                </c:pt>
                <c:pt idx="971">
                  <c:v>10.744203493841702</c:v>
                </c:pt>
                <c:pt idx="972">
                  <c:v>11.7366162238764</c:v>
                </c:pt>
                <c:pt idx="973">
                  <c:v>13.521231363642285</c:v>
                </c:pt>
                <c:pt idx="974">
                  <c:v>14.255376111968072</c:v>
                </c:pt>
                <c:pt idx="975">
                  <c:v>14.086025444540791</c:v>
                </c:pt>
                <c:pt idx="976">
                  <c:v>13.533372841529703</c:v>
                </c:pt>
                <c:pt idx="977">
                  <c:v>12.975664805381069</c:v>
                </c:pt>
                <c:pt idx="978">
                  <c:v>12.551817694087651</c:v>
                </c:pt>
                <c:pt idx="979">
                  <c:v>12.177048827269303</c:v>
                </c:pt>
                <c:pt idx="980">
                  <c:v>13.080010186658379</c:v>
                </c:pt>
                <c:pt idx="981">
                  <c:v>13.403030879486019</c:v>
                </c:pt>
                <c:pt idx="982">
                  <c:v>14.596014135674521</c:v>
                </c:pt>
                <c:pt idx="983">
                  <c:v>14.473513932366645</c:v>
                </c:pt>
                <c:pt idx="984">
                  <c:v>15.812291069592641</c:v>
                </c:pt>
                <c:pt idx="985">
                  <c:v>14.337516416653804</c:v>
                </c:pt>
                <c:pt idx="986">
                  <c:v>11.81781571302446</c:v>
                </c:pt>
                <c:pt idx="987">
                  <c:v>10.872771227392494</c:v>
                </c:pt>
                <c:pt idx="988">
                  <c:v>12.517167760241081</c:v>
                </c:pt>
                <c:pt idx="989">
                  <c:v>11.871095978064846</c:v>
                </c:pt>
                <c:pt idx="990">
                  <c:v>11.855849911773209</c:v>
                </c:pt>
                <c:pt idx="991">
                  <c:v>11.954943915993576</c:v>
                </c:pt>
                <c:pt idx="992">
                  <c:v>13.257755465221916</c:v>
                </c:pt>
                <c:pt idx="993">
                  <c:v>13.898226761558174</c:v>
                </c:pt>
                <c:pt idx="994">
                  <c:v>14.425320909224757</c:v>
                </c:pt>
                <c:pt idx="995">
                  <c:v>14.9471636915933</c:v>
                </c:pt>
                <c:pt idx="996">
                  <c:v>14.930129599243408</c:v>
                </c:pt>
                <c:pt idx="997">
                  <c:v>15.003940125781165</c:v>
                </c:pt>
                <c:pt idx="998">
                  <c:v>13.62207505954691</c:v>
                </c:pt>
                <c:pt idx="999">
                  <c:v>14.809445177372611</c:v>
                </c:pt>
                <c:pt idx="1000">
                  <c:v>13.207915578577966</c:v>
                </c:pt>
                <c:pt idx="1001">
                  <c:v>13.087892508468615</c:v>
                </c:pt>
                <c:pt idx="1002">
                  <c:v>12.455131177039769</c:v>
                </c:pt>
                <c:pt idx="1003">
                  <c:v>13.010796531540535</c:v>
                </c:pt>
                <c:pt idx="1004">
                  <c:v>14.499426274492551</c:v>
                </c:pt>
                <c:pt idx="1005">
                  <c:v>14.904645890567187</c:v>
                </c:pt>
                <c:pt idx="1006">
                  <c:v>15.179333823991888</c:v>
                </c:pt>
                <c:pt idx="1007">
                  <c:v>15.507940936844189</c:v>
                </c:pt>
                <c:pt idx="1008">
                  <c:v>14.927991163214838</c:v>
                </c:pt>
                <c:pt idx="1009">
                  <c:v>14.044108706766252</c:v>
                </c:pt>
                <c:pt idx="1010">
                  <c:v>13.387691279419425</c:v>
                </c:pt>
                <c:pt idx="1011">
                  <c:v>13.37250967486281</c:v>
                </c:pt>
                <c:pt idx="1012">
                  <c:v>13.253308430351249</c:v>
                </c:pt>
                <c:pt idx="1013">
                  <c:v>13.238011631239726</c:v>
                </c:pt>
                <c:pt idx="1014">
                  <c:v>13.222204720214924</c:v>
                </c:pt>
                <c:pt idx="1015">
                  <c:v>13.54662864962957</c:v>
                </c:pt>
                <c:pt idx="1016">
                  <c:v>13.428802378611843</c:v>
                </c:pt>
                <c:pt idx="1017">
                  <c:v>13.422553414301767</c:v>
                </c:pt>
                <c:pt idx="1018">
                  <c:v>13.358249996260112</c:v>
                </c:pt>
                <c:pt idx="1019">
                  <c:v>13.504719464503328</c:v>
                </c:pt>
                <c:pt idx="1020">
                  <c:v>13.380291221071088</c:v>
                </c:pt>
                <c:pt idx="1021">
                  <c:v>12.711071622729582</c:v>
                </c:pt>
                <c:pt idx="1022">
                  <c:v>13.032428392036215</c:v>
                </c:pt>
                <c:pt idx="1023">
                  <c:v>13.162544303549398</c:v>
                </c:pt>
                <c:pt idx="1024">
                  <c:v>12.402656834709065</c:v>
                </c:pt>
                <c:pt idx="1025">
                  <c:v>11.85318605649465</c:v>
                </c:pt>
                <c:pt idx="1026">
                  <c:v>11.598674716665055</c:v>
                </c:pt>
                <c:pt idx="1027">
                  <c:v>11.796941021538503</c:v>
                </c:pt>
                <c:pt idx="1028">
                  <c:v>11.231660336995038</c:v>
                </c:pt>
                <c:pt idx="1029">
                  <c:v>10.918619028469024</c:v>
                </c:pt>
                <c:pt idx="1030">
                  <c:v>10.779569380195936</c:v>
                </c:pt>
                <c:pt idx="1031">
                  <c:v>11.675023001982737</c:v>
                </c:pt>
                <c:pt idx="1032">
                  <c:v>12.024112829124499</c:v>
                </c:pt>
                <c:pt idx="1033">
                  <c:v>12.147588852217531</c:v>
                </c:pt>
                <c:pt idx="1034">
                  <c:v>11.80129486812617</c:v>
                </c:pt>
                <c:pt idx="1035">
                  <c:v>10.663268245606943</c:v>
                </c:pt>
                <c:pt idx="1036">
                  <c:v>10.103161447355765</c:v>
                </c:pt>
                <c:pt idx="1037">
                  <c:v>10.282033076638029</c:v>
                </c:pt>
                <c:pt idx="1038">
                  <c:v>10.068090930746417</c:v>
                </c:pt>
                <c:pt idx="1039">
                  <c:v>10.142795194337245</c:v>
                </c:pt>
                <c:pt idx="1040">
                  <c:v>10.37857710243766</c:v>
                </c:pt>
                <c:pt idx="1041">
                  <c:v>10.514466900803622</c:v>
                </c:pt>
                <c:pt idx="1042">
                  <c:v>10.668545973811501</c:v>
                </c:pt>
                <c:pt idx="1043">
                  <c:v>10.622637545621778</c:v>
                </c:pt>
                <c:pt idx="1044">
                  <c:v>10.314690170202107</c:v>
                </c:pt>
                <c:pt idx="1045">
                  <c:v>10.148060530601777</c:v>
                </c:pt>
                <c:pt idx="1046">
                  <c:v>10.297508284645078</c:v>
                </c:pt>
                <c:pt idx="1047">
                  <c:v>10.639034924356894</c:v>
                </c:pt>
                <c:pt idx="1048">
                  <c:v>10.532638352503257</c:v>
                </c:pt>
                <c:pt idx="1049">
                  <c:v>10.757688024190829</c:v>
                </c:pt>
                <c:pt idx="1050">
                  <c:v>10.734638802314285</c:v>
                </c:pt>
                <c:pt idx="1051">
                  <c:v>10.636065757780052</c:v>
                </c:pt>
                <c:pt idx="1052">
                  <c:v>11.00597694281708</c:v>
                </c:pt>
                <c:pt idx="1053">
                  <c:v>11.518022139243586</c:v>
                </c:pt>
                <c:pt idx="1054">
                  <c:v>12.082249959630889</c:v>
                </c:pt>
                <c:pt idx="1055">
                  <c:v>12.245467070562327</c:v>
                </c:pt>
                <c:pt idx="1056">
                  <c:v>12.221385441266698</c:v>
                </c:pt>
                <c:pt idx="1057">
                  <c:v>12.204981072883987</c:v>
                </c:pt>
                <c:pt idx="1058">
                  <c:v>12.679806977340546</c:v>
                </c:pt>
                <c:pt idx="1059">
                  <c:v>12.90174750155451</c:v>
                </c:pt>
                <c:pt idx="1060">
                  <c:v>12.114165433838243</c:v>
                </c:pt>
                <c:pt idx="1061">
                  <c:v>11.976864578200658</c:v>
                </c:pt>
                <c:pt idx="1062">
                  <c:v>11.907530974748603</c:v>
                </c:pt>
                <c:pt idx="1063">
                  <c:v>12.199792998127192</c:v>
                </c:pt>
                <c:pt idx="1064">
                  <c:v>12.032369562856138</c:v>
                </c:pt>
                <c:pt idx="1065">
                  <c:v>11.698191337373594</c:v>
                </c:pt>
                <c:pt idx="1066">
                  <c:v>11.178609817306983</c:v>
                </c:pt>
                <c:pt idx="1067">
                  <c:v>11.345694015238951</c:v>
                </c:pt>
                <c:pt idx="1068">
                  <c:v>11.925416811221496</c:v>
                </c:pt>
                <c:pt idx="1069">
                  <c:v>12.076753531922966</c:v>
                </c:pt>
                <c:pt idx="1070">
                  <c:v>11.375839535277843</c:v>
                </c:pt>
                <c:pt idx="1071">
                  <c:v>10.014372251974818</c:v>
                </c:pt>
                <c:pt idx="1072">
                  <c:v>9.5391868676761877</c:v>
                </c:pt>
                <c:pt idx="1073">
                  <c:v>9.4693156097620541</c:v>
                </c:pt>
                <c:pt idx="1074">
                  <c:v>9.6332154470578359</c:v>
                </c:pt>
                <c:pt idx="1075">
                  <c:v>9.9604585622476112</c:v>
                </c:pt>
                <c:pt idx="1076">
                  <c:v>10.91591832896197</c:v>
                </c:pt>
                <c:pt idx="1077">
                  <c:v>9.8192890893955092</c:v>
                </c:pt>
                <c:pt idx="1078">
                  <c:v>9.8801113460924501</c:v>
                </c:pt>
                <c:pt idx="1079">
                  <c:v>8.9785900383758506</c:v>
                </c:pt>
                <c:pt idx="1080">
                  <c:v>9.5109356492097259</c:v>
                </c:pt>
                <c:pt idx="1081">
                  <c:v>9.2591158590771379</c:v>
                </c:pt>
                <c:pt idx="1082">
                  <c:v>9.5570937434791876</c:v>
                </c:pt>
                <c:pt idx="1083">
                  <c:v>9.5286762211773421</c:v>
                </c:pt>
                <c:pt idx="1084">
                  <c:v>8.8989374459653874</c:v>
                </c:pt>
                <c:pt idx="1085">
                  <c:v>8.7541675270321466</c:v>
                </c:pt>
                <c:pt idx="1086">
                  <c:v>8.5855796660797861</c:v>
                </c:pt>
                <c:pt idx="1087">
                  <c:v>8.3568180586954259</c:v>
                </c:pt>
                <c:pt idx="1088">
                  <c:v>8.2771662858238972</c:v>
                </c:pt>
                <c:pt idx="1089">
                  <c:v>8.5047844576175002</c:v>
                </c:pt>
                <c:pt idx="1090">
                  <c:v>8.4875295109527666</c:v>
                </c:pt>
                <c:pt idx="1091">
                  <c:v>8.5886652378237187</c:v>
                </c:pt>
                <c:pt idx="1092">
                  <c:v>8.4655784847113615</c:v>
                </c:pt>
                <c:pt idx="1093">
                  <c:v>8.520647940902462</c:v>
                </c:pt>
                <c:pt idx="1094">
                  <c:v>8.7525837544203942</c:v>
                </c:pt>
                <c:pt idx="1095">
                  <c:v>8.7570958887488057</c:v>
                </c:pt>
                <c:pt idx="1096">
                  <c:v>8.6580252720555695</c:v>
                </c:pt>
                <c:pt idx="1097">
                  <c:v>8.9368402832662284</c:v>
                </c:pt>
                <c:pt idx="1098">
                  <c:v>8.8794476031162937</c:v>
                </c:pt>
                <c:pt idx="1099">
                  <c:v>9.1099076090685216</c:v>
                </c:pt>
                <c:pt idx="1100">
                  <c:v>9.3430132596347697</c:v>
                </c:pt>
                <c:pt idx="1101">
                  <c:v>9.8239891886334529</c:v>
                </c:pt>
                <c:pt idx="1102">
                  <c:v>9.6318001545429421</c:v>
                </c:pt>
                <c:pt idx="1103">
                  <c:v>9.1691818265976348</c:v>
                </c:pt>
                <c:pt idx="1104">
                  <c:v>9.3592530019686819</c:v>
                </c:pt>
                <c:pt idx="1105">
                  <c:v>8.4762640328565766</c:v>
                </c:pt>
                <c:pt idx="1106">
                  <c:v>9.1398948981529813</c:v>
                </c:pt>
                <c:pt idx="1107">
                  <c:v>9.3232596638500755</c:v>
                </c:pt>
                <c:pt idx="1108">
                  <c:v>8.94897783318061</c:v>
                </c:pt>
                <c:pt idx="1109">
                  <c:v>9.5638848081078898</c:v>
                </c:pt>
                <c:pt idx="1110">
                  <c:v>9.2334848722042153</c:v>
                </c:pt>
                <c:pt idx="1111">
                  <c:v>9.6027816857991031</c:v>
                </c:pt>
                <c:pt idx="1112">
                  <c:v>9.5796213206430654</c:v>
                </c:pt>
                <c:pt idx="1113">
                  <c:v>9.624531444606605</c:v>
                </c:pt>
                <c:pt idx="1114">
                  <c:v>9.0771212757538553</c:v>
                </c:pt>
                <c:pt idx="1115">
                  <c:v>8.9619845126524957</c:v>
                </c:pt>
                <c:pt idx="1116">
                  <c:v>8.2137182264259945</c:v>
                </c:pt>
                <c:pt idx="1117">
                  <c:v>7.9550861303323455</c:v>
                </c:pt>
                <c:pt idx="1118">
                  <c:v>8.3025216597867981</c:v>
                </c:pt>
                <c:pt idx="1119">
                  <c:v>8.9235193757522069</c:v>
                </c:pt>
                <c:pt idx="1120">
                  <c:v>9.578363032693952</c:v>
                </c:pt>
                <c:pt idx="1121">
                  <c:v>9.3913279348805965</c:v>
                </c:pt>
                <c:pt idx="1122">
                  <c:v>9.7623005743450193</c:v>
                </c:pt>
                <c:pt idx="1123">
                  <c:v>10.125643665394598</c:v>
                </c:pt>
                <c:pt idx="1124">
                  <c:v>10.055424820895325</c:v>
                </c:pt>
                <c:pt idx="1125">
                  <c:v>9.4773688712120059</c:v>
                </c:pt>
                <c:pt idx="1126">
                  <c:v>8.6254877586205438</c:v>
                </c:pt>
                <c:pt idx="1127">
                  <c:v>8.8095278677893454</c:v>
                </c:pt>
                <c:pt idx="1128">
                  <c:v>9.0370897931071141</c:v>
                </c:pt>
                <c:pt idx="1129">
                  <c:v>9.0653210391158634</c:v>
                </c:pt>
                <c:pt idx="1130">
                  <c:v>9.2774398521618799</c:v>
                </c:pt>
                <c:pt idx="1131">
                  <c:v>9.6289168523392448</c:v>
                </c:pt>
                <c:pt idx="1132">
                  <c:v>9.4825823437131742</c:v>
                </c:pt>
                <c:pt idx="1133">
                  <c:v>9.8389619028402056</c:v>
                </c:pt>
                <c:pt idx="1134">
                  <c:v>9.8430014510534605</c:v>
                </c:pt>
                <c:pt idx="1135">
                  <c:v>9.8722552641882988</c:v>
                </c:pt>
                <c:pt idx="1136">
                  <c:v>10.087169089813841</c:v>
                </c:pt>
                <c:pt idx="1137">
                  <c:v>9.6670936908550242</c:v>
                </c:pt>
                <c:pt idx="1138">
                  <c:v>9.7784591258897198</c:v>
                </c:pt>
                <c:pt idx="1139">
                  <c:v>9.6139005810839624</c:v>
                </c:pt>
                <c:pt idx="1140">
                  <c:v>9.4968813847985487</c:v>
                </c:pt>
                <c:pt idx="1141">
                  <c:v>9.2569347420078696</c:v>
                </c:pt>
                <c:pt idx="1142">
                  <c:v>9.2945298016838596</c:v>
                </c:pt>
                <c:pt idx="1143">
                  <c:v>9.8763551360940856</c:v>
                </c:pt>
                <c:pt idx="1144">
                  <c:v>10.209060390323812</c:v>
                </c:pt>
                <c:pt idx="1145">
                  <c:v>10.482357008620827</c:v>
                </c:pt>
                <c:pt idx="1146">
                  <c:v>9.763731680590336</c:v>
                </c:pt>
                <c:pt idx="1147">
                  <c:v>9.7425749400897921</c:v>
                </c:pt>
                <c:pt idx="1148">
                  <c:v>10.051025119184738</c:v>
                </c:pt>
                <c:pt idx="1149">
                  <c:v>10.065007365345313</c:v>
                </c:pt>
                <c:pt idx="1150">
                  <c:v>10.737784938244648</c:v>
                </c:pt>
                <c:pt idx="1151">
                  <c:v>10.970770463921118</c:v>
                </c:pt>
                <c:pt idx="1152">
                  <c:v>10.473167340866405</c:v>
                </c:pt>
                <c:pt idx="1153">
                  <c:v>10.3846145845118</c:v>
                </c:pt>
                <c:pt idx="1154">
                  <c:v>10.208716492023109</c:v>
                </c:pt>
                <c:pt idx="1155">
                  <c:v>10.288669519945696</c:v>
                </c:pt>
                <c:pt idx="1156">
                  <c:v>10.623279168980799</c:v>
                </c:pt>
                <c:pt idx="1157">
                  <c:v>10.014747534156648</c:v>
                </c:pt>
                <c:pt idx="1158">
                  <c:v>9.9352972556286083</c:v>
                </c:pt>
                <c:pt idx="1159">
                  <c:v>9.921206265472085</c:v>
                </c:pt>
                <c:pt idx="1160">
                  <c:v>10.006635951614282</c:v>
                </c:pt>
                <c:pt idx="1161">
                  <c:v>8.9704287420936826</c:v>
                </c:pt>
                <c:pt idx="1162">
                  <c:v>13.113665769721354</c:v>
                </c:pt>
                <c:pt idx="1163">
                  <c:v>15.141897645816098</c:v>
                </c:pt>
                <c:pt idx="1164">
                  <c:v>15.439380919206684</c:v>
                </c:pt>
                <c:pt idx="1165">
                  <c:v>14.421943044067426</c:v>
                </c:pt>
                <c:pt idx="1166">
                  <c:v>14.274634029647689</c:v>
                </c:pt>
                <c:pt idx="1167">
                  <c:v>14.84308223815982</c:v>
                </c:pt>
                <c:pt idx="1168">
                  <c:v>13.96653932199909</c:v>
                </c:pt>
                <c:pt idx="1169">
                  <c:v>13.797896713780524</c:v>
                </c:pt>
                <c:pt idx="1170">
                  <c:v>13.83856434658054</c:v>
                </c:pt>
                <c:pt idx="1171">
                  <c:v>12.568199592375521</c:v>
                </c:pt>
                <c:pt idx="1172">
                  <c:v>10.6287802534317</c:v>
                </c:pt>
                <c:pt idx="1173">
                  <c:v>9.6752552904713838</c:v>
                </c:pt>
                <c:pt idx="1174">
                  <c:v>9.5436073226434406</c:v>
                </c:pt>
                <c:pt idx="1175">
                  <c:v>8.6523800737458192</c:v>
                </c:pt>
                <c:pt idx="1176">
                  <c:v>7.7840559919679047</c:v>
                </c:pt>
                <c:pt idx="1177">
                  <c:v>8.058778206822705</c:v>
                </c:pt>
                <c:pt idx="1178">
                  <c:v>8.1880725090974948</c:v>
                </c:pt>
                <c:pt idx="1179">
                  <c:v>7.5018611872410039</c:v>
                </c:pt>
                <c:pt idx="1180">
                  <c:v>8.2278223093364176</c:v>
                </c:pt>
                <c:pt idx="1181">
                  <c:v>10.415583503519725</c:v>
                </c:pt>
                <c:pt idx="1182">
                  <c:v>11.803890861599093</c:v>
                </c:pt>
                <c:pt idx="1183">
                  <c:v>10.892403594785641</c:v>
                </c:pt>
                <c:pt idx="1184">
                  <c:v>12.168814358309829</c:v>
                </c:pt>
                <c:pt idx="1185">
                  <c:v>14.870061650009159</c:v>
                </c:pt>
                <c:pt idx="1186">
                  <c:v>10.855791465995592</c:v>
                </c:pt>
                <c:pt idx="1187">
                  <c:v>12.324050494964112</c:v>
                </c:pt>
                <c:pt idx="1188">
                  <c:v>12.026991429044269</c:v>
                </c:pt>
                <c:pt idx="1189">
                  <c:v>11.712207460453754</c:v>
                </c:pt>
                <c:pt idx="1190">
                  <c:v>11.490248030589006</c:v>
                </c:pt>
                <c:pt idx="1191">
                  <c:v>11.301450168583761</c:v>
                </c:pt>
                <c:pt idx="1192">
                  <c:v>11.612904405106201</c:v>
                </c:pt>
                <c:pt idx="1193">
                  <c:v>10.542622353038446</c:v>
                </c:pt>
                <c:pt idx="1194">
                  <c:v>11.69654411939103</c:v>
                </c:pt>
                <c:pt idx="1195">
                  <c:v>11.236771916653193</c:v>
                </c:pt>
                <c:pt idx="1196">
                  <c:v>12.012031428325413</c:v>
                </c:pt>
                <c:pt idx="1197">
                  <c:v>12.92227131858715</c:v>
                </c:pt>
                <c:pt idx="1198">
                  <c:v>13.763537747888055</c:v>
                </c:pt>
                <c:pt idx="1199">
                  <c:v>12.992184651520969</c:v>
                </c:pt>
                <c:pt idx="1200">
                  <c:v>12.376933091631301</c:v>
                </c:pt>
                <c:pt idx="1201">
                  <c:v>12.497685492861093</c:v>
                </c:pt>
                <c:pt idx="1202">
                  <c:v>13.195387531744855</c:v>
                </c:pt>
                <c:pt idx="1203">
                  <c:v>13.41687667180085</c:v>
                </c:pt>
                <c:pt idx="1204">
                  <c:v>12.457283683305176</c:v>
                </c:pt>
                <c:pt idx="1205">
                  <c:v>11.664662481774418</c:v>
                </c:pt>
                <c:pt idx="1206">
                  <c:v>14.178977501137888</c:v>
                </c:pt>
                <c:pt idx="1207">
                  <c:v>13.676939046892501</c:v>
                </c:pt>
                <c:pt idx="1208">
                  <c:v>13.910704351051963</c:v>
                </c:pt>
                <c:pt idx="1209">
                  <c:v>13.654299530965945</c:v>
                </c:pt>
                <c:pt idx="1210">
                  <c:v>13.178055935220216</c:v>
                </c:pt>
                <c:pt idx="1211">
                  <c:v>12.28350104042503</c:v>
                </c:pt>
                <c:pt idx="1212">
                  <c:v>12.110402233044352</c:v>
                </c:pt>
                <c:pt idx="1213">
                  <c:v>13.564298395577451</c:v>
                </c:pt>
                <c:pt idx="1214">
                  <c:v>15.807899039755092</c:v>
                </c:pt>
                <c:pt idx="1215">
                  <c:v>13.850161266697354</c:v>
                </c:pt>
                <c:pt idx="1216">
                  <c:v>12.216038673644562</c:v>
                </c:pt>
                <c:pt idx="1217">
                  <c:v>12.476131070526778</c:v>
                </c:pt>
                <c:pt idx="1218">
                  <c:v>13.6959624204114</c:v>
                </c:pt>
                <c:pt idx="1219">
                  <c:v>13.592521964096859</c:v>
                </c:pt>
                <c:pt idx="1220">
                  <c:v>13.454085607905158</c:v>
                </c:pt>
                <c:pt idx="1221">
                  <c:v>13.673092886589387</c:v>
                </c:pt>
                <c:pt idx="1222">
                  <c:v>13.128722415677029</c:v>
                </c:pt>
                <c:pt idx="1223">
                  <c:v>12.478577673496927</c:v>
                </c:pt>
                <c:pt idx="1224">
                  <c:v>11.970419110968512</c:v>
                </c:pt>
                <c:pt idx="1225">
                  <c:v>12.243079337187105</c:v>
                </c:pt>
                <c:pt idx="1226">
                  <c:v>11.999566269885486</c:v>
                </c:pt>
                <c:pt idx="1227">
                  <c:v>10.108306399217385</c:v>
                </c:pt>
                <c:pt idx="1228">
                  <c:v>10.773351096085833</c:v>
                </c:pt>
                <c:pt idx="1229">
                  <c:v>11.972931177775022</c:v>
                </c:pt>
                <c:pt idx="1230">
                  <c:v>11.614897206554291</c:v>
                </c:pt>
                <c:pt idx="1231">
                  <c:v>11.351080680674155</c:v>
                </c:pt>
                <c:pt idx="1232">
                  <c:v>11.168807606362471</c:v>
                </c:pt>
                <c:pt idx="1233">
                  <c:v>12.167113552679849</c:v>
                </c:pt>
                <c:pt idx="1234">
                  <c:v>10.078386093351074</c:v>
                </c:pt>
                <c:pt idx="1235">
                  <c:v>10.440662077948458</c:v>
                </c:pt>
                <c:pt idx="1236">
                  <c:v>9.8243480487796369</c:v>
                </c:pt>
                <c:pt idx="1237">
                  <c:v>9.8099585619038425</c:v>
                </c:pt>
                <c:pt idx="1238">
                  <c:v>11.581955286292066</c:v>
                </c:pt>
                <c:pt idx="1239">
                  <c:v>11.098217800409317</c:v>
                </c:pt>
                <c:pt idx="1240">
                  <c:v>11.795473028545716</c:v>
                </c:pt>
                <c:pt idx="1241">
                  <c:v>11.955957721125023</c:v>
                </c:pt>
                <c:pt idx="1242">
                  <c:v>12.011893491425143</c:v>
                </c:pt>
                <c:pt idx="1243">
                  <c:v>10.617977178390172</c:v>
                </c:pt>
                <c:pt idx="1244">
                  <c:v>10.996100527490672</c:v>
                </c:pt>
                <c:pt idx="1245">
                  <c:v>11.34221745306766</c:v>
                </c:pt>
                <c:pt idx="1246">
                  <c:v>11.549086642248284</c:v>
                </c:pt>
                <c:pt idx="1247">
                  <c:v>11.901143095251788</c:v>
                </c:pt>
                <c:pt idx="1248">
                  <c:v>11.779348303994897</c:v>
                </c:pt>
                <c:pt idx="1249">
                  <c:v>10.36114954580556</c:v>
                </c:pt>
                <c:pt idx="1250">
                  <c:v>12.250080707470449</c:v>
                </c:pt>
                <c:pt idx="1251">
                  <c:v>12.105115300181192</c:v>
                </c:pt>
                <c:pt idx="1252">
                  <c:v>12.035230088854092</c:v>
                </c:pt>
                <c:pt idx="1253">
                  <c:v>12.566115670824056</c:v>
                </c:pt>
                <c:pt idx="1254">
                  <c:v>11.163271968400966</c:v>
                </c:pt>
                <c:pt idx="1255">
                  <c:v>12.558022512617441</c:v>
                </c:pt>
                <c:pt idx="1256">
                  <c:v>13.002201581290693</c:v>
                </c:pt>
                <c:pt idx="1257">
                  <c:v>12.827604069050462</c:v>
                </c:pt>
                <c:pt idx="1258">
                  <c:v>13.821990210589739</c:v>
                </c:pt>
                <c:pt idx="1259">
                  <c:v>11.147046711460494</c:v>
                </c:pt>
                <c:pt idx="1260">
                  <c:v>12.037528483764904</c:v>
                </c:pt>
                <c:pt idx="1261">
                  <c:v>12.163844624210375</c:v>
                </c:pt>
                <c:pt idx="1262">
                  <c:v>12.662952803762863</c:v>
                </c:pt>
                <c:pt idx="1263">
                  <c:v>12.623316190216853</c:v>
                </c:pt>
                <c:pt idx="1264">
                  <c:v>13.120671458813606</c:v>
                </c:pt>
                <c:pt idx="1265">
                  <c:v>10.906163739155133</c:v>
                </c:pt>
                <c:pt idx="1266">
                  <c:v>11.807045296055854</c:v>
                </c:pt>
                <c:pt idx="1267">
                  <c:v>11.74403153728783</c:v>
                </c:pt>
                <c:pt idx="1268">
                  <c:v>11.96174392183984</c:v>
                </c:pt>
                <c:pt idx="1269">
                  <c:v>11.81294530198393</c:v>
                </c:pt>
                <c:pt idx="1270">
                  <c:v>11.431323327759076</c:v>
                </c:pt>
                <c:pt idx="1271">
                  <c:v>10.994045053212067</c:v>
                </c:pt>
                <c:pt idx="1272">
                  <c:v>11.47424342561485</c:v>
                </c:pt>
                <c:pt idx="1273">
                  <c:v>11.989702313298459</c:v>
                </c:pt>
                <c:pt idx="1274">
                  <c:v>11.420190777631596</c:v>
                </c:pt>
                <c:pt idx="1275">
                  <c:v>11.973888128795998</c:v>
                </c:pt>
                <c:pt idx="1276">
                  <c:v>11.675878937293948</c:v>
                </c:pt>
                <c:pt idx="1277">
                  <c:v>12.358220788835613</c:v>
                </c:pt>
                <c:pt idx="1278">
                  <c:v>11.924154810437571</c:v>
                </c:pt>
                <c:pt idx="1279">
                  <c:v>8.9643727449043364</c:v>
                </c:pt>
                <c:pt idx="1280">
                  <c:v>10.890031455032624</c:v>
                </c:pt>
                <c:pt idx="1281">
                  <c:v>10.690235938712911</c:v>
                </c:pt>
                <c:pt idx="1282">
                  <c:v>9.3267078425321337</c:v>
                </c:pt>
                <c:pt idx="1283">
                  <c:v>11.948164904335242</c:v>
                </c:pt>
                <c:pt idx="1284">
                  <c:v>12.826933490231653</c:v>
                </c:pt>
                <c:pt idx="1285">
                  <c:v>12.579703945891252</c:v>
                </c:pt>
                <c:pt idx="1286">
                  <c:v>11.555203915551091</c:v>
                </c:pt>
                <c:pt idx="1287">
                  <c:v>9.9269500638912547</c:v>
                </c:pt>
                <c:pt idx="1288">
                  <c:v>10.992514079568004</c:v>
                </c:pt>
                <c:pt idx="1289">
                  <c:v>11.393305447671352</c:v>
                </c:pt>
                <c:pt idx="1290">
                  <c:v>11.181523299543455</c:v>
                </c:pt>
                <c:pt idx="1291">
                  <c:v>10.273392795673805</c:v>
                </c:pt>
                <c:pt idx="1292">
                  <c:v>8.9617155795779944</c:v>
                </c:pt>
                <c:pt idx="1293">
                  <c:v>10.870427025864217</c:v>
                </c:pt>
                <c:pt idx="1294">
                  <c:v>8.8613747225755244</c:v>
                </c:pt>
                <c:pt idx="1295">
                  <c:v>10.515373110625564</c:v>
                </c:pt>
                <c:pt idx="1296">
                  <c:v>7.8524231582613986</c:v>
                </c:pt>
                <c:pt idx="1297">
                  <c:v>9.420351398155848</c:v>
                </c:pt>
                <c:pt idx="1298">
                  <c:v>9.2625992247170341</c:v>
                </c:pt>
                <c:pt idx="1299">
                  <c:v>7.2670342462433295</c:v>
                </c:pt>
                <c:pt idx="1300">
                  <c:v>7.626653031991923</c:v>
                </c:pt>
                <c:pt idx="1301">
                  <c:v>8.0244009332641291</c:v>
                </c:pt>
                <c:pt idx="1302">
                  <c:v>9.3176942239593359</c:v>
                </c:pt>
                <c:pt idx="1303">
                  <c:v>9.5326767910956285</c:v>
                </c:pt>
                <c:pt idx="1304">
                  <c:v>9.3885301625565383</c:v>
                </c:pt>
                <c:pt idx="1305">
                  <c:v>9.4606235530956422</c:v>
                </c:pt>
                <c:pt idx="1306">
                  <c:v>8.4161862070103037</c:v>
                </c:pt>
                <c:pt idx="1307">
                  <c:v>7.6462323012332947</c:v>
                </c:pt>
                <c:pt idx="1308">
                  <c:v>8.0336417743393316</c:v>
                </c:pt>
                <c:pt idx="1309">
                  <c:v>9.0548452932080234</c:v>
                </c:pt>
                <c:pt idx="1310">
                  <c:v>7.6615590798877307</c:v>
                </c:pt>
                <c:pt idx="1311">
                  <c:v>8.4329030423316169</c:v>
                </c:pt>
                <c:pt idx="1312">
                  <c:v>7.7912131398131574</c:v>
                </c:pt>
                <c:pt idx="1313">
                  <c:v>7.3601203774552237</c:v>
                </c:pt>
                <c:pt idx="1314">
                  <c:v>7.3219537821811285</c:v>
                </c:pt>
                <c:pt idx="1315">
                  <c:v>8.2189433996095431</c:v>
                </c:pt>
                <c:pt idx="1316">
                  <c:v>9.0926803307305342</c:v>
                </c:pt>
                <c:pt idx="1317">
                  <c:v>9.1325079843963231</c:v>
                </c:pt>
                <c:pt idx="1318">
                  <c:v>9.0433361031608737</c:v>
                </c:pt>
                <c:pt idx="1319">
                  <c:v>8.5627498534010247</c:v>
                </c:pt>
                <c:pt idx="1320">
                  <c:v>8.3847629839921716</c:v>
                </c:pt>
                <c:pt idx="1321">
                  <c:v>7.9374350557098294</c:v>
                </c:pt>
                <c:pt idx="1322">
                  <c:v>8.0337270322179712</c:v>
                </c:pt>
                <c:pt idx="1323">
                  <c:v>7.2924276647739807</c:v>
                </c:pt>
                <c:pt idx="1324">
                  <c:v>6.4868968454384044</c:v>
                </c:pt>
                <c:pt idx="1325">
                  <c:v>6.0721451664193076</c:v>
                </c:pt>
                <c:pt idx="1326">
                  <c:v>6.2710265016546192</c:v>
                </c:pt>
                <c:pt idx="1327">
                  <c:v>7.2961752171600889</c:v>
                </c:pt>
                <c:pt idx="1328">
                  <c:v>7.1408171944267824</c:v>
                </c:pt>
                <c:pt idx="1329">
                  <c:v>6.9846602693517088</c:v>
                </c:pt>
                <c:pt idx="1330">
                  <c:v>6.3661607570924712</c:v>
                </c:pt>
                <c:pt idx="1331">
                  <c:v>7.0829681787847445</c:v>
                </c:pt>
                <c:pt idx="1332">
                  <c:v>6.7398442755528345</c:v>
                </c:pt>
                <c:pt idx="1333">
                  <c:v>8.189461900060385</c:v>
                </c:pt>
                <c:pt idx="1334">
                  <c:v>7.655126275257933</c:v>
                </c:pt>
                <c:pt idx="1335">
                  <c:v>7.1128925254687738</c:v>
                </c:pt>
                <c:pt idx="1336">
                  <c:v>6.4063411977499021</c:v>
                </c:pt>
                <c:pt idx="1337">
                  <c:v>7.2044774823456548</c:v>
                </c:pt>
                <c:pt idx="1338">
                  <c:v>7.1067641244007476</c:v>
                </c:pt>
                <c:pt idx="1339">
                  <c:v>7.6697056811337472</c:v>
                </c:pt>
                <c:pt idx="1340">
                  <c:v>8.1546422078868925</c:v>
                </c:pt>
                <c:pt idx="1341">
                  <c:v>8.3993136540953675</c:v>
                </c:pt>
                <c:pt idx="1342">
                  <c:v>7.8230559245496334</c:v>
                </c:pt>
                <c:pt idx="1343">
                  <c:v>7.1376276328654384</c:v>
                </c:pt>
                <c:pt idx="1344">
                  <c:v>6.2799231158632089</c:v>
                </c:pt>
                <c:pt idx="1345">
                  <c:v>6.0158526309336127</c:v>
                </c:pt>
                <c:pt idx="1346">
                  <c:v>6.2021020251726764</c:v>
                </c:pt>
                <c:pt idx="1347">
                  <c:v>7.2262477900780322</c:v>
                </c:pt>
                <c:pt idx="1348">
                  <c:v>6.5291719276210349</c:v>
                </c:pt>
                <c:pt idx="1349">
                  <c:v>5.9488822103088346</c:v>
                </c:pt>
                <c:pt idx="1350">
                  <c:v>5.7044578446550878</c:v>
                </c:pt>
                <c:pt idx="1351">
                  <c:v>5.9722730492111111</c:v>
                </c:pt>
                <c:pt idx="1352">
                  <c:v>5.8064851604556971</c:v>
                </c:pt>
                <c:pt idx="1353">
                  <c:v>4.8061154065458274</c:v>
                </c:pt>
                <c:pt idx="1354">
                  <c:v>6.6621106538571739</c:v>
                </c:pt>
                <c:pt idx="1355">
                  <c:v>6.7063444548912745</c:v>
                </c:pt>
                <c:pt idx="1356">
                  <c:v>5.5352174301668269</c:v>
                </c:pt>
                <c:pt idx="1357">
                  <c:v>5.5397100933762315</c:v>
                </c:pt>
                <c:pt idx="1358">
                  <c:v>6.5061806333500236</c:v>
                </c:pt>
                <c:pt idx="1359">
                  <c:v>7.1841275071928834</c:v>
                </c:pt>
                <c:pt idx="1360">
                  <c:v>6.2512637401118987</c:v>
                </c:pt>
                <c:pt idx="1361">
                  <c:v>5.202162034639362</c:v>
                </c:pt>
                <c:pt idx="1362">
                  <c:v>5.0229075914991856</c:v>
                </c:pt>
                <c:pt idx="1363">
                  <c:v>4.4526656192125929</c:v>
                </c:pt>
                <c:pt idx="1364">
                  <c:v>4.097582718383693</c:v>
                </c:pt>
                <c:pt idx="1365">
                  <c:v>4.2661608358846737</c:v>
                </c:pt>
                <c:pt idx="1366">
                  <c:v>5.0232616317022316</c:v>
                </c:pt>
                <c:pt idx="1367">
                  <c:v>4.4916551673353844</c:v>
                </c:pt>
                <c:pt idx="1368">
                  <c:v>5.8128507892536287</c:v>
                </c:pt>
                <c:pt idx="1369">
                  <c:v>6.6847210702435644</c:v>
                </c:pt>
                <c:pt idx="1370">
                  <c:v>6.2589122113317197</c:v>
                </c:pt>
                <c:pt idx="1371">
                  <c:v>5.8310409815027402</c:v>
                </c:pt>
                <c:pt idx="1372">
                  <c:v>5.785628017410696</c:v>
                </c:pt>
                <c:pt idx="1373">
                  <c:v>5.5989740218410278</c:v>
                </c:pt>
                <c:pt idx="1374">
                  <c:v>5.6955701985658269</c:v>
                </c:pt>
                <c:pt idx="1375">
                  <c:v>6.5861934539127791</c:v>
                </c:pt>
                <c:pt idx="1376">
                  <c:v>5.3665697404973001</c:v>
                </c:pt>
                <c:pt idx="1377">
                  <c:v>4.2267758915217142</c:v>
                </c:pt>
                <c:pt idx="1378">
                  <c:v>4.5587977633782275</c:v>
                </c:pt>
                <c:pt idx="1379">
                  <c:v>4.84964538799602</c:v>
                </c:pt>
                <c:pt idx="1380">
                  <c:v>4.7927117153628176</c:v>
                </c:pt>
                <c:pt idx="1381">
                  <c:v>3.8893867974780929</c:v>
                </c:pt>
                <c:pt idx="1382">
                  <c:v>3.6299313148781747</c:v>
                </c:pt>
                <c:pt idx="1383">
                  <c:v>4.0406408219630618</c:v>
                </c:pt>
                <c:pt idx="1384">
                  <c:v>5.1577235464587892</c:v>
                </c:pt>
                <c:pt idx="1385">
                  <c:v>4.989532497176576</c:v>
                </c:pt>
                <c:pt idx="1386">
                  <c:v>4.8362504701662141</c:v>
                </c:pt>
                <c:pt idx="1387">
                  <c:v>5.4381580003573209</c:v>
                </c:pt>
                <c:pt idx="1388">
                  <c:v>5.4675005794959395</c:v>
                </c:pt>
                <c:pt idx="1389">
                  <c:v>6.1233437218908726</c:v>
                </c:pt>
                <c:pt idx="1390">
                  <c:v>6.2641260896502313</c:v>
                </c:pt>
                <c:pt idx="1391">
                  <c:v>6.0415806455025667</c:v>
                </c:pt>
                <c:pt idx="1392">
                  <c:v>5.7412700031689523</c:v>
                </c:pt>
                <c:pt idx="1393">
                  <c:v>5.7904313174272328</c:v>
                </c:pt>
                <c:pt idx="1394">
                  <c:v>6.816532061691901</c:v>
                </c:pt>
                <c:pt idx="1395">
                  <c:v>6.6307581522251224</c:v>
                </c:pt>
                <c:pt idx="1396">
                  <c:v>5.8727410775720603</c:v>
                </c:pt>
                <c:pt idx="1397">
                  <c:v>5.8284564269414831</c:v>
                </c:pt>
                <c:pt idx="1398">
                  <c:v>6.1237928087698092</c:v>
                </c:pt>
                <c:pt idx="1399">
                  <c:v>6.5384766062877615</c:v>
                </c:pt>
                <c:pt idx="1400">
                  <c:v>6.6319060577011015</c:v>
                </c:pt>
                <c:pt idx="1401">
                  <c:v>6.3993559195817875</c:v>
                </c:pt>
                <c:pt idx="1402">
                  <c:v>7.0392231796133995</c:v>
                </c:pt>
                <c:pt idx="1403">
                  <c:v>7.5054613428418344</c:v>
                </c:pt>
                <c:pt idx="1404">
                  <c:v>7.5214548756610808</c:v>
                </c:pt>
                <c:pt idx="1405">
                  <c:v>7.4192287027396029</c:v>
                </c:pt>
                <c:pt idx="1406">
                  <c:v>7.8575935759948639</c:v>
                </c:pt>
                <c:pt idx="1407">
                  <c:v>8.4892777585562982</c:v>
                </c:pt>
                <c:pt idx="1408">
                  <c:v>9.1151227784196145</c:v>
                </c:pt>
                <c:pt idx="1409">
                  <c:v>9.0425459206070276</c:v>
                </c:pt>
                <c:pt idx="1410">
                  <c:v>9.2740105202418555</c:v>
                </c:pt>
                <c:pt idx="1411">
                  <c:v>9.6409590377057341</c:v>
                </c:pt>
                <c:pt idx="1412">
                  <c:v>10.092667658293724</c:v>
                </c:pt>
                <c:pt idx="1413">
                  <c:v>10.192424675033354</c:v>
                </c:pt>
                <c:pt idx="1414">
                  <c:v>10.23086498288521</c:v>
                </c:pt>
                <c:pt idx="1415">
                  <c:v>9.6630910498925804</c:v>
                </c:pt>
                <c:pt idx="1416">
                  <c:v>9.5488223581904936</c:v>
                </c:pt>
                <c:pt idx="1417">
                  <c:v>9.254030742742561</c:v>
                </c:pt>
                <c:pt idx="1418">
                  <c:v>9.1245632141848763</c:v>
                </c:pt>
                <c:pt idx="1419">
                  <c:v>8.6264849385853317</c:v>
                </c:pt>
                <c:pt idx="1420">
                  <c:v>8.6673069870391863</c:v>
                </c:pt>
                <c:pt idx="1421">
                  <c:v>9.4534177218057156</c:v>
                </c:pt>
                <c:pt idx="1422">
                  <c:v>10.178968329526494</c:v>
                </c:pt>
                <c:pt idx="1423">
                  <c:v>9.503621517658706</c:v>
                </c:pt>
                <c:pt idx="1424">
                  <c:v>10.711564649955532</c:v>
                </c:pt>
                <c:pt idx="1425">
                  <c:v>11.677681781154506</c:v>
                </c:pt>
                <c:pt idx="1426">
                  <c:v>11.660983426050556</c:v>
                </c:pt>
                <c:pt idx="1427">
                  <c:v>11.584575482666962</c:v>
                </c:pt>
                <c:pt idx="1428">
                  <c:v>11.299348803543698</c:v>
                </c:pt>
                <c:pt idx="1429">
                  <c:v>11.155372645632252</c:v>
                </c:pt>
                <c:pt idx="1430">
                  <c:v>10.81473557138885</c:v>
                </c:pt>
                <c:pt idx="1431">
                  <c:v>10.66444552583871</c:v>
                </c:pt>
                <c:pt idx="1432">
                  <c:v>10.919675759289461</c:v>
                </c:pt>
                <c:pt idx="1433">
                  <c:v>10.731591623718437</c:v>
                </c:pt>
                <c:pt idx="1434">
                  <c:v>10.730442340328498</c:v>
                </c:pt>
                <c:pt idx="1435">
                  <c:v>9.7461020744007616</c:v>
                </c:pt>
                <c:pt idx="1436">
                  <c:v>9.0782152312347204</c:v>
                </c:pt>
                <c:pt idx="1437">
                  <c:v>9.3900026062624633</c:v>
                </c:pt>
                <c:pt idx="1438">
                  <c:v>9.9515831582745093</c:v>
                </c:pt>
                <c:pt idx="1439">
                  <c:v>10.51582820823606</c:v>
                </c:pt>
                <c:pt idx="1440">
                  <c:v>11.036264561019347</c:v>
                </c:pt>
                <c:pt idx="1441">
                  <c:v>10.856210144098647</c:v>
                </c:pt>
                <c:pt idx="1442">
                  <c:v>10.643241661855843</c:v>
                </c:pt>
                <c:pt idx="1443">
                  <c:v>10.916066951542025</c:v>
                </c:pt>
                <c:pt idx="1444">
                  <c:v>11.040340869574653</c:v>
                </c:pt>
                <c:pt idx="1445">
                  <c:v>11.380030634522148</c:v>
                </c:pt>
                <c:pt idx="1446">
                  <c:v>11.702415085250129</c:v>
                </c:pt>
                <c:pt idx="1447">
                  <c:v>11.596451756584793</c:v>
                </c:pt>
                <c:pt idx="1448">
                  <c:v>11.258880383681298</c:v>
                </c:pt>
                <c:pt idx="1449">
                  <c:v>10.768946367107381</c:v>
                </c:pt>
                <c:pt idx="1450">
                  <c:v>11.261443955031552</c:v>
                </c:pt>
                <c:pt idx="1451">
                  <c:v>11.485963925928097</c:v>
                </c:pt>
                <c:pt idx="1452">
                  <c:v>11.306688965356051</c:v>
                </c:pt>
                <c:pt idx="1453">
                  <c:v>11.493710123670043</c:v>
                </c:pt>
                <c:pt idx="1454">
                  <c:v>11.623933764088459</c:v>
                </c:pt>
                <c:pt idx="1455">
                  <c:v>12.374713344317614</c:v>
                </c:pt>
                <c:pt idx="1456">
                  <c:v>12.332755091804994</c:v>
                </c:pt>
                <c:pt idx="1457">
                  <c:v>12.203866208938388</c:v>
                </c:pt>
                <c:pt idx="1458">
                  <c:v>12.191960787348702</c:v>
                </c:pt>
                <c:pt idx="1459">
                  <c:v>12.280443232097172</c:v>
                </c:pt>
                <c:pt idx="1460">
                  <c:v>11.863774692654555</c:v>
                </c:pt>
                <c:pt idx="1461">
                  <c:v>11.625738727890786</c:v>
                </c:pt>
                <c:pt idx="1462">
                  <c:v>11.471925225365977</c:v>
                </c:pt>
                <c:pt idx="1463">
                  <c:v>11.559187696536222</c:v>
                </c:pt>
                <c:pt idx="1464">
                  <c:v>11.627354452918835</c:v>
                </c:pt>
                <c:pt idx="1465">
                  <c:v>11.42654647194543</c:v>
                </c:pt>
                <c:pt idx="1466">
                  <c:v>10.972054728851733</c:v>
                </c:pt>
                <c:pt idx="1467">
                  <c:v>11.157362478908823</c:v>
                </c:pt>
                <c:pt idx="1468">
                  <c:v>11.101026941731021</c:v>
                </c:pt>
                <c:pt idx="1469">
                  <c:v>11.048367881930059</c:v>
                </c:pt>
                <c:pt idx="1470">
                  <c:v>10.84317282942455</c:v>
                </c:pt>
                <c:pt idx="1471">
                  <c:v>10.994989080447338</c:v>
                </c:pt>
                <c:pt idx="1472">
                  <c:v>10.686511764901269</c:v>
                </c:pt>
                <c:pt idx="1473">
                  <c:v>13.543398159204834</c:v>
                </c:pt>
                <c:pt idx="1474">
                  <c:v>14.331514504831503</c:v>
                </c:pt>
                <c:pt idx="1475">
                  <c:v>14.001218308663102</c:v>
                </c:pt>
                <c:pt idx="1476">
                  <c:v>13.747226343963426</c:v>
                </c:pt>
                <c:pt idx="1477">
                  <c:v>13.627423699904952</c:v>
                </c:pt>
                <c:pt idx="1478">
                  <c:v>12.923125426318149</c:v>
                </c:pt>
                <c:pt idx="1479">
                  <c:v>12.664384307877105</c:v>
                </c:pt>
                <c:pt idx="1480">
                  <c:v>12.372445040097729</c:v>
                </c:pt>
                <c:pt idx="1481">
                  <c:v>12.830081760991652</c:v>
                </c:pt>
                <c:pt idx="1482">
                  <c:v>12.650007254851934</c:v>
                </c:pt>
                <c:pt idx="1483">
                  <c:v>12.373870249128284</c:v>
                </c:pt>
                <c:pt idx="1484">
                  <c:v>12.153063515153017</c:v>
                </c:pt>
                <c:pt idx="1485">
                  <c:v>11.727567518138235</c:v>
                </c:pt>
                <c:pt idx="1486">
                  <c:v>12.03942928876419</c:v>
                </c:pt>
                <c:pt idx="1487">
                  <c:v>11.986200286761783</c:v>
                </c:pt>
                <c:pt idx="1488">
                  <c:v>11.902617215431205</c:v>
                </c:pt>
                <c:pt idx="1489">
                  <c:v>12.054503708632506</c:v>
                </c:pt>
                <c:pt idx="1490">
                  <c:v>12.336721520508075</c:v>
                </c:pt>
                <c:pt idx="1491">
                  <c:v>12.648035554319254</c:v>
                </c:pt>
                <c:pt idx="1492">
                  <c:v>12.592057747617911</c:v>
                </c:pt>
                <c:pt idx="1493">
                  <c:v>12.398337378983117</c:v>
                </c:pt>
                <c:pt idx="1494">
                  <c:v>13.188216968215359</c:v>
                </c:pt>
                <c:pt idx="1495">
                  <c:v>13.642355865415615</c:v>
                </c:pt>
                <c:pt idx="1496">
                  <c:v>13.428242825445016</c:v>
                </c:pt>
                <c:pt idx="1497">
                  <c:v>13.465961506277898</c:v>
                </c:pt>
                <c:pt idx="1498">
                  <c:v>13.157811388447339</c:v>
                </c:pt>
                <c:pt idx="1499">
                  <c:v>13.41172293584559</c:v>
                </c:pt>
                <c:pt idx="1500">
                  <c:v>13.239342155344948</c:v>
                </c:pt>
                <c:pt idx="1501">
                  <c:v>12.997278814841764</c:v>
                </c:pt>
                <c:pt idx="1502">
                  <c:v>12.998056866238079</c:v>
                </c:pt>
                <c:pt idx="1503">
                  <c:v>12.68166270145216</c:v>
                </c:pt>
                <c:pt idx="1504">
                  <c:v>12.280167664548307</c:v>
                </c:pt>
                <c:pt idx="1505">
                  <c:v>12.193946672041056</c:v>
                </c:pt>
                <c:pt idx="1506">
                  <c:v>12.070367573170646</c:v>
                </c:pt>
                <c:pt idx="1507">
                  <c:v>12.316336668061044</c:v>
                </c:pt>
                <c:pt idx="1508">
                  <c:v>12.52413809233126</c:v>
                </c:pt>
                <c:pt idx="1509">
                  <c:v>12.537958393889586</c:v>
                </c:pt>
                <c:pt idx="1510">
                  <c:v>13.064725530839947</c:v>
                </c:pt>
                <c:pt idx="1511">
                  <c:v>13.138404277063099</c:v>
                </c:pt>
                <c:pt idx="1512">
                  <c:v>12.913194414230123</c:v>
                </c:pt>
                <c:pt idx="1513">
                  <c:v>13.470433291343403</c:v>
                </c:pt>
                <c:pt idx="1514">
                  <c:v>13.300727739971752</c:v>
                </c:pt>
                <c:pt idx="1515">
                  <c:v>13.236711336479905</c:v>
                </c:pt>
                <c:pt idx="1516">
                  <c:v>13.710154383220873</c:v>
                </c:pt>
                <c:pt idx="1517">
                  <c:v>13.675800558968692</c:v>
                </c:pt>
                <c:pt idx="1518">
                  <c:v>12.814157456802326</c:v>
                </c:pt>
                <c:pt idx="1519">
                  <c:v>12.519496325634837</c:v>
                </c:pt>
                <c:pt idx="1520">
                  <c:v>13.207154434637511</c:v>
                </c:pt>
                <c:pt idx="1521">
                  <c:v>13.187520950145554</c:v>
                </c:pt>
                <c:pt idx="1522">
                  <c:v>14.076104960597874</c:v>
                </c:pt>
                <c:pt idx="1523">
                  <c:v>14.482068670714511</c:v>
                </c:pt>
                <c:pt idx="1524">
                  <c:v>14.28002337320741</c:v>
                </c:pt>
                <c:pt idx="1525">
                  <c:v>14.197329580811365</c:v>
                </c:pt>
                <c:pt idx="1526">
                  <c:v>13.630248822404123</c:v>
                </c:pt>
                <c:pt idx="1527">
                  <c:v>13.290096001867079</c:v>
                </c:pt>
                <c:pt idx="1528">
                  <c:v>11.998549010424567</c:v>
                </c:pt>
                <c:pt idx="1529">
                  <c:v>12.247292731025462</c:v>
                </c:pt>
                <c:pt idx="1530">
                  <c:v>11.957909726147287</c:v>
                </c:pt>
                <c:pt idx="1531">
                  <c:v>12.726003924007022</c:v>
                </c:pt>
                <c:pt idx="1532">
                  <c:v>13.162115219652827</c:v>
                </c:pt>
                <c:pt idx="1533">
                  <c:v>13.126397785096033</c:v>
                </c:pt>
                <c:pt idx="1534">
                  <c:v>12.900409000683574</c:v>
                </c:pt>
                <c:pt idx="1535">
                  <c:v>13.086262510223861</c:v>
                </c:pt>
                <c:pt idx="1536">
                  <c:v>12.459807308110667</c:v>
                </c:pt>
                <c:pt idx="1537">
                  <c:v>12.312512695733737</c:v>
                </c:pt>
                <c:pt idx="1538">
                  <c:v>12.374221115398766</c:v>
                </c:pt>
                <c:pt idx="1539">
                  <c:v>12.078635877198506</c:v>
                </c:pt>
                <c:pt idx="1540">
                  <c:v>13.10840331154751</c:v>
                </c:pt>
                <c:pt idx="1541">
                  <c:v>13.483680738962237</c:v>
                </c:pt>
                <c:pt idx="1542">
                  <c:v>13.162196871233736</c:v>
                </c:pt>
                <c:pt idx="1543">
                  <c:v>12.611399107192497</c:v>
                </c:pt>
                <c:pt idx="1544">
                  <c:v>12.232424429036378</c:v>
                </c:pt>
                <c:pt idx="1545">
                  <c:v>12.088520825089279</c:v>
                </c:pt>
                <c:pt idx="1546">
                  <c:v>11.7496061026775</c:v>
                </c:pt>
                <c:pt idx="1547">
                  <c:v>11.363945033480645</c:v>
                </c:pt>
                <c:pt idx="1548">
                  <c:v>11.571138162157462</c:v>
                </c:pt>
                <c:pt idx="1549">
                  <c:v>11.894199233039794</c:v>
                </c:pt>
                <c:pt idx="1550">
                  <c:v>12.405503302731987</c:v>
                </c:pt>
                <c:pt idx="1551">
                  <c:v>12.49411670457927</c:v>
                </c:pt>
                <c:pt idx="1552">
                  <c:v>13.133814115402949</c:v>
                </c:pt>
                <c:pt idx="1553">
                  <c:v>12.998297252412943</c:v>
                </c:pt>
                <c:pt idx="1554">
                  <c:v>11.548815234039331</c:v>
                </c:pt>
                <c:pt idx="1555">
                  <c:v>11.698919078686133</c:v>
                </c:pt>
                <c:pt idx="1556">
                  <c:v>11.989259256536336</c:v>
                </c:pt>
                <c:pt idx="1557">
                  <c:v>11.973711034788343</c:v>
                </c:pt>
                <c:pt idx="1558">
                  <c:v>11.799735794132793</c:v>
                </c:pt>
                <c:pt idx="1559">
                  <c:v>11.409622436969387</c:v>
                </c:pt>
                <c:pt idx="1560">
                  <c:v>11.847698255496976</c:v>
                </c:pt>
                <c:pt idx="1561">
                  <c:v>11.599806453497136</c:v>
                </c:pt>
                <c:pt idx="1562">
                  <c:v>12.147582257604707</c:v>
                </c:pt>
                <c:pt idx="1563">
                  <c:v>12.391820345947803</c:v>
                </c:pt>
                <c:pt idx="1564">
                  <c:v>12.109719649227728</c:v>
                </c:pt>
                <c:pt idx="1565">
                  <c:v>12.05181725623758</c:v>
                </c:pt>
                <c:pt idx="1566">
                  <c:v>12.294122082209924</c:v>
                </c:pt>
                <c:pt idx="1567">
                  <c:v>12.098367998059857</c:v>
                </c:pt>
                <c:pt idx="1568">
                  <c:v>12.265956047494845</c:v>
                </c:pt>
                <c:pt idx="1569">
                  <c:v>12.680884917238961</c:v>
                </c:pt>
                <c:pt idx="1570">
                  <c:v>12.64261626409569</c:v>
                </c:pt>
                <c:pt idx="1571">
                  <c:v>12.38377001215472</c:v>
                </c:pt>
                <c:pt idx="1572">
                  <c:v>12.236330190956606</c:v>
                </c:pt>
                <c:pt idx="1573">
                  <c:v>12.16386524181244</c:v>
                </c:pt>
                <c:pt idx="1574">
                  <c:v>12.37556081168232</c:v>
                </c:pt>
                <c:pt idx="1575">
                  <c:v>11.919640395808537</c:v>
                </c:pt>
                <c:pt idx="1576">
                  <c:v>12.008086390771648</c:v>
                </c:pt>
                <c:pt idx="1577">
                  <c:v>11.957614614868712</c:v>
                </c:pt>
                <c:pt idx="1578">
                  <c:v>11.109513097059596</c:v>
                </c:pt>
                <c:pt idx="1579">
                  <c:v>11.491280336693423</c:v>
                </c:pt>
                <c:pt idx="1580">
                  <c:v>11.885676436760264</c:v>
                </c:pt>
                <c:pt idx="1581">
                  <c:v>12.957946413856769</c:v>
                </c:pt>
                <c:pt idx="1582">
                  <c:v>12.799698997774488</c:v>
                </c:pt>
                <c:pt idx="1583">
                  <c:v>12.878895551507599</c:v>
                </c:pt>
                <c:pt idx="1584">
                  <c:v>13.474026553097188</c:v>
                </c:pt>
                <c:pt idx="1585">
                  <c:v>13.050489953149583</c:v>
                </c:pt>
                <c:pt idx="1586">
                  <c:v>12.703202252603068</c:v>
                </c:pt>
                <c:pt idx="1587">
                  <c:v>12.864429756378518</c:v>
                </c:pt>
                <c:pt idx="1588">
                  <c:v>12.798686460542113</c:v>
                </c:pt>
                <c:pt idx="1589">
                  <c:v>12.370331740443907</c:v>
                </c:pt>
                <c:pt idx="1590">
                  <c:v>11.794779878901332</c:v>
                </c:pt>
                <c:pt idx="1591">
                  <c:v>12.077129337509158</c:v>
                </c:pt>
                <c:pt idx="1592">
                  <c:v>12.308556009872706</c:v>
                </c:pt>
                <c:pt idx="1593">
                  <c:v>11.914179194417885</c:v>
                </c:pt>
                <c:pt idx="1594">
                  <c:v>11.996116575160364</c:v>
                </c:pt>
                <c:pt idx="1595">
                  <c:v>12.220807939322894</c:v>
                </c:pt>
                <c:pt idx="1596">
                  <c:v>12.12462286573929</c:v>
                </c:pt>
                <c:pt idx="1597">
                  <c:v>12.264402206104663</c:v>
                </c:pt>
                <c:pt idx="1598">
                  <c:v>12.255184540782508</c:v>
                </c:pt>
                <c:pt idx="1599">
                  <c:v>12.396937558098905</c:v>
                </c:pt>
                <c:pt idx="1600">
                  <c:v>13.127052248546757</c:v>
                </c:pt>
                <c:pt idx="1601">
                  <c:v>12.760822832894009</c:v>
                </c:pt>
                <c:pt idx="1602">
                  <c:v>12.834875127934543</c:v>
                </c:pt>
                <c:pt idx="1603">
                  <c:v>13.200293354806243</c:v>
                </c:pt>
                <c:pt idx="1604">
                  <c:v>13.082276068064633</c:v>
                </c:pt>
                <c:pt idx="1605">
                  <c:v>12.893272214441359</c:v>
                </c:pt>
                <c:pt idx="1606">
                  <c:v>13.070830822427707</c:v>
                </c:pt>
                <c:pt idx="1607">
                  <c:v>13.139924519370796</c:v>
                </c:pt>
                <c:pt idx="1608">
                  <c:v>12.956765355763496</c:v>
                </c:pt>
                <c:pt idx="1609">
                  <c:v>13.242603630166041</c:v>
                </c:pt>
                <c:pt idx="1610">
                  <c:v>13.266540819678495</c:v>
                </c:pt>
                <c:pt idx="1611">
                  <c:v>12.980737246953986</c:v>
                </c:pt>
                <c:pt idx="1612">
                  <c:v>13.03512004616398</c:v>
                </c:pt>
                <c:pt idx="1613">
                  <c:v>13.116588791890614</c:v>
                </c:pt>
                <c:pt idx="1614">
                  <c:v>13.25633586868477</c:v>
                </c:pt>
                <c:pt idx="1615">
                  <c:v>13.034701413906825</c:v>
                </c:pt>
                <c:pt idx="1616">
                  <c:v>13.56706114103357</c:v>
                </c:pt>
                <c:pt idx="1617">
                  <c:v>13.419217468671027</c:v>
                </c:pt>
                <c:pt idx="1618">
                  <c:v>13.326505911320449</c:v>
                </c:pt>
                <c:pt idx="1619">
                  <c:v>13.304831086613396</c:v>
                </c:pt>
                <c:pt idx="1620">
                  <c:v>13.56403297564955</c:v>
                </c:pt>
                <c:pt idx="1621">
                  <c:v>13.425140543240673</c:v>
                </c:pt>
                <c:pt idx="1622">
                  <c:v>13.284099938612631</c:v>
                </c:pt>
                <c:pt idx="1623">
                  <c:v>13.038059228774371</c:v>
                </c:pt>
                <c:pt idx="1624">
                  <c:v>12.491427936999044</c:v>
                </c:pt>
                <c:pt idx="1625">
                  <c:v>13.177207105400061</c:v>
                </c:pt>
                <c:pt idx="1626">
                  <c:v>13.284626336271797</c:v>
                </c:pt>
                <c:pt idx="1627">
                  <c:v>13.02851373533629</c:v>
                </c:pt>
                <c:pt idx="1628">
                  <c:v>12.881261940845002</c:v>
                </c:pt>
                <c:pt idx="1629">
                  <c:v>13.069788535535887</c:v>
                </c:pt>
                <c:pt idx="1630">
                  <c:v>12.622262087269938</c:v>
                </c:pt>
                <c:pt idx="1631">
                  <c:v>12.620819094994957</c:v>
                </c:pt>
                <c:pt idx="1632">
                  <c:v>12.275240587728321</c:v>
                </c:pt>
                <c:pt idx="1633">
                  <c:v>12.495355385994591</c:v>
                </c:pt>
                <c:pt idx="1634">
                  <c:v>12.060310446117768</c:v>
                </c:pt>
                <c:pt idx="1635">
                  <c:v>12.240029695302159</c:v>
                </c:pt>
                <c:pt idx="1636">
                  <c:v>12.34773790885591</c:v>
                </c:pt>
                <c:pt idx="1637">
                  <c:v>11.781891239033396</c:v>
                </c:pt>
                <c:pt idx="1638">
                  <c:v>11.294582729683235</c:v>
                </c:pt>
                <c:pt idx="1639">
                  <c:v>10.883661949707271</c:v>
                </c:pt>
                <c:pt idx="1640">
                  <c:v>10.80303047705744</c:v>
                </c:pt>
                <c:pt idx="1641">
                  <c:v>10.231729670496986</c:v>
                </c:pt>
                <c:pt idx="1642">
                  <c:v>10.323533417581118</c:v>
                </c:pt>
                <c:pt idx="1643">
                  <c:v>9.9168345658993129</c:v>
                </c:pt>
                <c:pt idx="1644">
                  <c:v>9.4071674322670482</c:v>
                </c:pt>
                <c:pt idx="1645">
                  <c:v>9.2956351166420319</c:v>
                </c:pt>
                <c:pt idx="1646">
                  <c:v>9.3307309764447677</c:v>
                </c:pt>
                <c:pt idx="1647">
                  <c:v>9.23430592667704</c:v>
                </c:pt>
                <c:pt idx="1648">
                  <c:v>9.3808792316467997</c:v>
                </c:pt>
                <c:pt idx="1649">
                  <c:v>9.4610974811883288</c:v>
                </c:pt>
                <c:pt idx="1650">
                  <c:v>9.4076275602455688</c:v>
                </c:pt>
                <c:pt idx="1651">
                  <c:v>9.2934743561611537</c:v>
                </c:pt>
                <c:pt idx="1652">
                  <c:v>9.321680186724814</c:v>
                </c:pt>
                <c:pt idx="1653">
                  <c:v>8.9904900404951817</c:v>
                </c:pt>
                <c:pt idx="1654">
                  <c:v>9.0685301688433935</c:v>
                </c:pt>
                <c:pt idx="1655">
                  <c:v>8.4942260972231445</c:v>
                </c:pt>
                <c:pt idx="1656">
                  <c:v>8.7487036915468792</c:v>
                </c:pt>
                <c:pt idx="1657">
                  <c:v>8.8922041961747293</c:v>
                </c:pt>
                <c:pt idx="1658">
                  <c:v>8.7951016367873613</c:v>
                </c:pt>
                <c:pt idx="1659">
                  <c:v>8.1705240660905112</c:v>
                </c:pt>
                <c:pt idx="1660">
                  <c:v>7.7059130953170181</c:v>
                </c:pt>
                <c:pt idx="1661">
                  <c:v>7.3971192429823232</c:v>
                </c:pt>
                <c:pt idx="1662">
                  <c:v>7.3657921110294957</c:v>
                </c:pt>
                <c:pt idx="1663">
                  <c:v>7.7175429241634106</c:v>
                </c:pt>
                <c:pt idx="1664">
                  <c:v>7.6475992236908823</c:v>
                </c:pt>
                <c:pt idx="1665">
                  <c:v>6.2822415668382465</c:v>
                </c:pt>
                <c:pt idx="1666">
                  <c:v>4.8452842732654799</c:v>
                </c:pt>
                <c:pt idx="1667">
                  <c:v>5.0897242672263054</c:v>
                </c:pt>
                <c:pt idx="1668">
                  <c:v>4.7785033546329112</c:v>
                </c:pt>
                <c:pt idx="1669">
                  <c:v>5.1604637255262213</c:v>
                </c:pt>
                <c:pt idx="1670">
                  <c:v>6.0092517585131286</c:v>
                </c:pt>
                <c:pt idx="1671">
                  <c:v>5.8284144713238675</c:v>
                </c:pt>
                <c:pt idx="1672">
                  <c:v>6.1086605064122983</c:v>
                </c:pt>
                <c:pt idx="1673">
                  <c:v>5.4224765660640095</c:v>
                </c:pt>
                <c:pt idx="1674">
                  <c:v>5.5843307657999102</c:v>
                </c:pt>
                <c:pt idx="1675">
                  <c:v>5.3062280937939708</c:v>
                </c:pt>
                <c:pt idx="1676">
                  <c:v>4.8862333038888019</c:v>
                </c:pt>
                <c:pt idx="1677">
                  <c:v>5.0347188097059981</c:v>
                </c:pt>
                <c:pt idx="1678">
                  <c:v>4.9898429343847956</c:v>
                </c:pt>
                <c:pt idx="1679">
                  <c:v>4.2887924883992365</c:v>
                </c:pt>
                <c:pt idx="1680">
                  <c:v>4.4724735396204016</c:v>
                </c:pt>
                <c:pt idx="1681">
                  <c:v>3.872456794997698</c:v>
                </c:pt>
                <c:pt idx="1682">
                  <c:v>3.5324685004159511</c:v>
                </c:pt>
                <c:pt idx="1683">
                  <c:v>3.3708573601998224</c:v>
                </c:pt>
                <c:pt idx="1684">
                  <c:v>3.2828221764666226</c:v>
                </c:pt>
                <c:pt idx="1685">
                  <c:v>3.2275157248462714</c:v>
                </c:pt>
                <c:pt idx="1686">
                  <c:v>3.4207451920514771</c:v>
                </c:pt>
                <c:pt idx="1687">
                  <c:v>3.3946096040878269</c:v>
                </c:pt>
                <c:pt idx="1688">
                  <c:v>3.4146099315905731</c:v>
                </c:pt>
                <c:pt idx="1689">
                  <c:v>3.5185339233367743</c:v>
                </c:pt>
                <c:pt idx="1690">
                  <c:v>3.3770077647941892</c:v>
                </c:pt>
                <c:pt idx="1691">
                  <c:v>3.1785990123212158</c:v>
                </c:pt>
                <c:pt idx="1692">
                  <c:v>2.8223699786253369</c:v>
                </c:pt>
                <c:pt idx="1693">
                  <c:v>2.3771649721134871</c:v>
                </c:pt>
                <c:pt idx="1694">
                  <c:v>2.8462022190651792</c:v>
                </c:pt>
                <c:pt idx="1695">
                  <c:v>2.93</c:v>
                </c:pt>
                <c:pt idx="1696">
                  <c:v>2.7491588339362689</c:v>
                </c:pt>
                <c:pt idx="1697">
                  <c:v>2.745398141925651</c:v>
                </c:pt>
                <c:pt idx="1698">
                  <c:v>2.7947069248742991</c:v>
                </c:pt>
                <c:pt idx="1699">
                  <c:v>2.7496214272219337</c:v>
                </c:pt>
                <c:pt idx="1700">
                  <c:v>2.5278707259704731</c:v>
                </c:pt>
                <c:pt idx="1701">
                  <c:v>3.0639100911673323</c:v>
                </c:pt>
                <c:pt idx="1702">
                  <c:v>3.6385640221879196</c:v>
                </c:pt>
                <c:pt idx="1703">
                  <c:v>3.6924426496358107</c:v>
                </c:pt>
                <c:pt idx="1704">
                  <c:v>3.9621765513888061</c:v>
                </c:pt>
                <c:pt idx="1705">
                  <c:v>3.9584224180979826</c:v>
                </c:pt>
                <c:pt idx="1706">
                  <c:v>4.1797987577875704</c:v>
                </c:pt>
                <c:pt idx="1707">
                  <c:v>4.2277891923463482</c:v>
                </c:pt>
                <c:pt idx="1708">
                  <c:v>3.9034904852573256</c:v>
                </c:pt>
                <c:pt idx="1709">
                  <c:v>3.6532250359049323</c:v>
                </c:pt>
                <c:pt idx="1710">
                  <c:v>3.7875623931313229</c:v>
                </c:pt>
                <c:pt idx="1711">
                  <c:v>4.1968965130150613</c:v>
                </c:pt>
                <c:pt idx="1712">
                  <c:v>4.2508968316783911</c:v>
                </c:pt>
                <c:pt idx="1713">
                  <c:v>4.1808979091430878</c:v>
                </c:pt>
                <c:pt idx="1714">
                  <c:v>4.2971117286902301</c:v>
                </c:pt>
                <c:pt idx="1715">
                  <c:v>4.4032148998801253</c:v>
                </c:pt>
                <c:pt idx="1716">
                  <c:v>4.2209866689712729</c:v>
                </c:pt>
                <c:pt idx="1717">
                  <c:v>4.4224917334507463</c:v>
                </c:pt>
                <c:pt idx="1718">
                  <c:v>4.4634503219062482</c:v>
                </c:pt>
                <c:pt idx="1719">
                  <c:v>4.4347259699676274</c:v>
                </c:pt>
                <c:pt idx="1720">
                  <c:v>4.3211980362243612</c:v>
                </c:pt>
                <c:pt idx="1721">
                  <c:v>4.6986928850926741</c:v>
                </c:pt>
                <c:pt idx="1722">
                  <c:v>4.3247972717027263</c:v>
                </c:pt>
                <c:pt idx="1723">
                  <c:v>3.8193723291147892</c:v>
                </c:pt>
                <c:pt idx="1724">
                  <c:v>4.0023968453315995</c:v>
                </c:pt>
                <c:pt idx="1725">
                  <c:v>3.9148490732638699</c:v>
                </c:pt>
                <c:pt idx="1726">
                  <c:v>4.1109907553253944</c:v>
                </c:pt>
                <c:pt idx="1727">
                  <c:v>4.1194429373497012</c:v>
                </c:pt>
                <c:pt idx="1728">
                  <c:v>4.2700497381730447</c:v>
                </c:pt>
                <c:pt idx="1729">
                  <c:v>4.0376833688583798</c:v>
                </c:pt>
                <c:pt idx="1730">
                  <c:v>4.2574926292949176</c:v>
                </c:pt>
                <c:pt idx="1731">
                  <c:v>3.625704221045384</c:v>
                </c:pt>
                <c:pt idx="1732">
                  <c:v>3.7848552746363495</c:v>
                </c:pt>
                <c:pt idx="1733">
                  <c:v>3.5691181503300267</c:v>
                </c:pt>
                <c:pt idx="1734">
                  <c:v>3.322295284010615</c:v>
                </c:pt>
                <c:pt idx="1735">
                  <c:v>3.5085014547103728</c:v>
                </c:pt>
                <c:pt idx="1736">
                  <c:v>3.5988245119094282</c:v>
                </c:pt>
                <c:pt idx="1737">
                  <c:v>4.2059568266820682</c:v>
                </c:pt>
                <c:pt idx="1738">
                  <c:v>5.3848273885068201</c:v>
                </c:pt>
                <c:pt idx="1739">
                  <c:v>5.7462169585533376</c:v>
                </c:pt>
                <c:pt idx="1740">
                  <c:v>6.0757336178936239</c:v>
                </c:pt>
                <c:pt idx="1741">
                  <c:v>7.3534383075734207</c:v>
                </c:pt>
                <c:pt idx="1742">
                  <c:v>7.2513764239532357</c:v>
                </c:pt>
                <c:pt idx="1743">
                  <c:v>7.44</c:v>
                </c:pt>
                <c:pt idx="1744">
                  <c:v>5.9873429160621381</c:v>
                </c:pt>
                <c:pt idx="1745">
                  <c:v>4.6579484908525961</c:v>
                </c:pt>
                <c:pt idx="1746">
                  <c:v>4.1610844637926974</c:v>
                </c:pt>
                <c:pt idx="1747">
                  <c:v>3.7657102254161439</c:v>
                </c:pt>
                <c:pt idx="1748">
                  <c:v>4.560353289374655</c:v>
                </c:pt>
                <c:pt idx="1749">
                  <c:v>5.0695419271691895</c:v>
                </c:pt>
                <c:pt idx="1750">
                  <c:v>5.08151025068533</c:v>
                </c:pt>
                <c:pt idx="1751">
                  <c:v>5.115061577918091</c:v>
                </c:pt>
                <c:pt idx="1752">
                  <c:v>5.7980617870808979</c:v>
                </c:pt>
                <c:pt idx="1753">
                  <c:v>6.1359500668930291</c:v>
                </c:pt>
                <c:pt idx="1754">
                  <c:v>6.0381584891117575</c:v>
                </c:pt>
                <c:pt idx="1755">
                  <c:v>6.3052900219231027</c:v>
                </c:pt>
                <c:pt idx="1756">
                  <c:v>6.0713822124846502</c:v>
                </c:pt>
                <c:pt idx="1757">
                  <c:v>6.1897931885960205</c:v>
                </c:pt>
                <c:pt idx="1758">
                  <c:v>6.6833355670147832</c:v>
                </c:pt>
                <c:pt idx="1759">
                  <c:v>6.7932732352165983</c:v>
                </c:pt>
                <c:pt idx="1760">
                  <c:v>7.4588625362616963</c:v>
                </c:pt>
                <c:pt idx="1761">
                  <c:v>7.8545079759711154</c:v>
                </c:pt>
                <c:pt idx="1762">
                  <c:v>7.9300176453059841</c:v>
                </c:pt>
                <c:pt idx="1763">
                  <c:v>8.3625748003112843</c:v>
                </c:pt>
                <c:pt idx="1764">
                  <c:v>8.1365443018209263</c:v>
                </c:pt>
                <c:pt idx="1765">
                  <c:v>7.934642794578175</c:v>
                </c:pt>
                <c:pt idx="1766">
                  <c:v>8.1468144303155139</c:v>
                </c:pt>
                <c:pt idx="1767">
                  <c:v>8.5490190420975463</c:v>
                </c:pt>
                <c:pt idx="1768">
                  <c:v>8.4211098491855552</c:v>
                </c:pt>
                <c:pt idx="1769">
                  <c:v>8.4230481198130374</c:v>
                </c:pt>
                <c:pt idx="1770">
                  <c:v>8.2165254842286846</c:v>
                </c:pt>
                <c:pt idx="1771">
                  <c:v>8.0921542025629769</c:v>
                </c:pt>
                <c:pt idx="1772">
                  <c:v>7.9491395779718861</c:v>
                </c:pt>
                <c:pt idx="1773">
                  <c:v>9.0206452919836124</c:v>
                </c:pt>
                <c:pt idx="1774">
                  <c:v>9.0572377336676375</c:v>
                </c:pt>
                <c:pt idx="1775">
                  <c:v>9.1025804236866126</c:v>
                </c:pt>
                <c:pt idx="1776">
                  <c:v>9.1966315369923137</c:v>
                </c:pt>
                <c:pt idx="1777">
                  <c:v>8.81131455990311</c:v>
                </c:pt>
                <c:pt idx="1778">
                  <c:v>8.5268299215004291</c:v>
                </c:pt>
                <c:pt idx="1779">
                  <c:v>8.6243547334488468</c:v>
                </c:pt>
                <c:pt idx="1780">
                  <c:v>8.5704487588641705</c:v>
                </c:pt>
                <c:pt idx="1781">
                  <c:v>8.6175565645416849</c:v>
                </c:pt>
                <c:pt idx="1782">
                  <c:v>8.9503819466255248</c:v>
                </c:pt>
                <c:pt idx="1783">
                  <c:v>9.1551251331919694</c:v>
                </c:pt>
                <c:pt idx="1784">
                  <c:v>8.9324374593636495</c:v>
                </c:pt>
                <c:pt idx="1785">
                  <c:v>9.2013658303204036</c:v>
                </c:pt>
                <c:pt idx="1786">
                  <c:v>8.4213401498759293</c:v>
                </c:pt>
                <c:pt idx="1787">
                  <c:v>8.3726266544113841</c:v>
                </c:pt>
                <c:pt idx="1788">
                  <c:v>7.946212526118722</c:v>
                </c:pt>
                <c:pt idx="1789">
                  <c:v>7.7</c:v>
                </c:pt>
                <c:pt idx="1790">
                  <c:v>7.9988716880211639</c:v>
                </c:pt>
                <c:pt idx="1791">
                  <c:v>8.4113532878056709</c:v>
                </c:pt>
                <c:pt idx="1792">
                  <c:v>8.346219291378306</c:v>
                </c:pt>
                <c:pt idx="1793">
                  <c:v>7.8819950254160336</c:v>
                </c:pt>
                <c:pt idx="1794">
                  <c:v>7.5955070240992821</c:v>
                </c:pt>
                <c:pt idx="1795">
                  <c:v>7.6211877299273842</c:v>
                </c:pt>
                <c:pt idx="1796">
                  <c:v>6.9546602470340275</c:v>
                </c:pt>
                <c:pt idx="1797">
                  <c:v>5.8061577011761427</c:v>
                </c:pt>
                <c:pt idx="1798">
                  <c:v>5.4211709209954178</c:v>
                </c:pt>
                <c:pt idx="1799">
                  <c:v>5.7409230309503947</c:v>
                </c:pt>
                <c:pt idx="1800">
                  <c:v>7.4284243014230755</c:v>
                </c:pt>
                <c:pt idx="1801">
                  <c:v>7.6209423063950439</c:v>
                </c:pt>
                <c:pt idx="1802">
                  <c:v>7.3686651613878693</c:v>
                </c:pt>
                <c:pt idx="1803">
                  <c:v>6.7047958523860016</c:v>
                </c:pt>
                <c:pt idx="1804">
                  <c:v>6.1732437196686627</c:v>
                </c:pt>
                <c:pt idx="1805">
                  <c:v>6.3654007476633474</c:v>
                </c:pt>
                <c:pt idx="1806">
                  <c:v>6.3039703361702548</c:v>
                </c:pt>
                <c:pt idx="1807">
                  <c:v>4.5884003462573064</c:v>
                </c:pt>
                <c:pt idx="1808">
                  <c:v>5.1551484695162282</c:v>
                </c:pt>
                <c:pt idx="1809">
                  <c:v>6.6311284873766621</c:v>
                </c:pt>
                <c:pt idx="1810">
                  <c:v>6.9223918059638043</c:v>
                </c:pt>
                <c:pt idx="1811">
                  <c:v>7.1426829765312867</c:v>
                </c:pt>
                <c:pt idx="1812">
                  <c:v>7.6516026254696703</c:v>
                </c:pt>
                <c:pt idx="1813">
                  <c:v>7.9793892189011926</c:v>
                </c:pt>
                <c:pt idx="1814">
                  <c:v>8.0415640263946671</c:v>
                </c:pt>
                <c:pt idx="1815">
                  <c:v>8.2099186986211556</c:v>
                </c:pt>
                <c:pt idx="1816">
                  <c:v>7.3655073187526545</c:v>
                </c:pt>
                <c:pt idx="1817">
                  <c:v>8.3054760065912667</c:v>
                </c:pt>
                <c:pt idx="1818">
                  <c:v>8.0061060370532786</c:v>
                </c:pt>
                <c:pt idx="1819">
                  <c:v>7.14</c:v>
                </c:pt>
                <c:pt idx="1820">
                  <c:v>7.3476400595383193</c:v>
                </c:pt>
                <c:pt idx="1821">
                  <c:v>7.479147086448056</c:v>
                </c:pt>
                <c:pt idx="1822">
                  <c:v>7.8165778013487976</c:v>
                </c:pt>
                <c:pt idx="1823">
                  <c:v>8.4499256428239864</c:v>
                </c:pt>
                <c:pt idx="1824">
                  <c:v>9.2848096529858548</c:v>
                </c:pt>
                <c:pt idx="1825">
                  <c:v>9.1983934147767954</c:v>
                </c:pt>
                <c:pt idx="1826">
                  <c:v>8.7309034005185868</c:v>
                </c:pt>
                <c:pt idx="1827">
                  <c:v>8.6401461371866581</c:v>
                </c:pt>
                <c:pt idx="1828">
                  <c:v>7.742313445775884</c:v>
                </c:pt>
                <c:pt idx="1829">
                  <c:v>6.3350194809122877</c:v>
                </c:pt>
                <c:pt idx="1830">
                  <c:v>6.5452908330732837</c:v>
                </c:pt>
                <c:pt idx="1831">
                  <c:v>6.6103841511464205</c:v>
                </c:pt>
                <c:pt idx="1832">
                  <c:v>8.0626616456845515</c:v>
                </c:pt>
                <c:pt idx="1833">
                  <c:v>7.9265076752043457</c:v>
                </c:pt>
                <c:pt idx="1834">
                  <c:v>8.0414204119318846</c:v>
                </c:pt>
                <c:pt idx="1835">
                  <c:v>9.5973314953527993</c:v>
                </c:pt>
                <c:pt idx="1836">
                  <c:v>9.6519349676699893</c:v>
                </c:pt>
                <c:pt idx="1837">
                  <c:v>10.279582466583163</c:v>
                </c:pt>
                <c:pt idx="1838">
                  <c:v>9.9757781905962091</c:v>
                </c:pt>
                <c:pt idx="1839">
                  <c:v>10.208611327191301</c:v>
                </c:pt>
                <c:pt idx="1840">
                  <c:v>9.9531601303183841</c:v>
                </c:pt>
                <c:pt idx="1841">
                  <c:v>10.197157877238229</c:v>
                </c:pt>
                <c:pt idx="1842">
                  <c:v>9.5709796610970521</c:v>
                </c:pt>
                <c:pt idx="1843">
                  <c:v>9.2385494988127181</c:v>
                </c:pt>
                <c:pt idx="1844">
                  <c:v>8.8233403387233107</c:v>
                </c:pt>
                <c:pt idx="1845">
                  <c:v>8.9045748972169427</c:v>
                </c:pt>
                <c:pt idx="1846">
                  <c:v>9.2124343204425916</c:v>
                </c:pt>
                <c:pt idx="1847">
                  <c:v>9.0522590847122988</c:v>
                </c:pt>
                <c:pt idx="1848">
                  <c:v>9.537694611578738</c:v>
                </c:pt>
                <c:pt idx="1849">
                  <c:v>8.5933756753260528</c:v>
                </c:pt>
                <c:pt idx="1850">
                  <c:v>8.3437734326803508</c:v>
                </c:pt>
                <c:pt idx="1851">
                  <c:v>8.5975303917500359</c:v>
                </c:pt>
                <c:pt idx="1852">
                  <c:v>9.06</c:v>
                </c:pt>
                <c:pt idx="1853">
                  <c:v>9.1572004730421614</c:v>
                </c:pt>
                <c:pt idx="1854">
                  <c:v>9.2961401721590082</c:v>
                </c:pt>
                <c:pt idx="1855">
                  <c:v>8.3023911530375898</c:v>
                </c:pt>
                <c:pt idx="1856">
                  <c:v>8.2362469339954316</c:v>
                </c:pt>
                <c:pt idx="1857">
                  <c:v>8.9583834714168162</c:v>
                </c:pt>
                <c:pt idx="1858">
                  <c:v>8.7661693750475855</c:v>
                </c:pt>
                <c:pt idx="1859">
                  <c:v>8.5748377863434975</c:v>
                </c:pt>
                <c:pt idx="1860">
                  <c:v>8.5299999999999994</c:v>
                </c:pt>
                <c:pt idx="1861">
                  <c:v>8.2561602719989793</c:v>
                </c:pt>
                <c:pt idx="1862">
                  <c:v>7.8746218607323542</c:v>
                </c:pt>
                <c:pt idx="1863">
                  <c:v>8.73</c:v>
                </c:pt>
                <c:pt idx="1864">
                  <c:v>9.1025005049844303</c:v>
                </c:pt>
                <c:pt idx="1865">
                  <c:v>9.5322954217145934</c:v>
                </c:pt>
                <c:pt idx="1866">
                  <c:v>9.51</c:v>
                </c:pt>
                <c:pt idx="1867">
                  <c:v>8.7037844555260495</c:v>
                </c:pt>
                <c:pt idx="1868">
                  <c:v>8.1176803957305168</c:v>
                </c:pt>
                <c:pt idx="1869">
                  <c:v>8.680086890026578</c:v>
                </c:pt>
                <c:pt idx="1870">
                  <c:v>8.4923987324504218</c:v>
                </c:pt>
                <c:pt idx="1871">
                  <c:v>8.6412529604141906</c:v>
                </c:pt>
                <c:pt idx="1872">
                  <c:v>8.6275394505429102</c:v>
                </c:pt>
                <c:pt idx="1873">
                  <c:v>8.3086366559134319</c:v>
                </c:pt>
                <c:pt idx="1874">
                  <c:v>8.3226451190360482</c:v>
                </c:pt>
                <c:pt idx="1875">
                  <c:v>9.0976035826920754</c:v>
                </c:pt>
                <c:pt idx="1876">
                  <c:v>10.297065885872463</c:v>
                </c:pt>
                <c:pt idx="1877">
                  <c:v>10.513211206745019</c:v>
                </c:pt>
                <c:pt idx="1878">
                  <c:v>9.2764247744722859</c:v>
                </c:pt>
                <c:pt idx="1879">
                  <c:v>8.7541041451977861</c:v>
                </c:pt>
                <c:pt idx="1880">
                  <c:v>8.1781486357413691</c:v>
                </c:pt>
                <c:pt idx="1881">
                  <c:v>8.0679012185749084</c:v>
                </c:pt>
                <c:pt idx="1882">
                  <c:v>7.9988168503044283</c:v>
                </c:pt>
                <c:pt idx="1883">
                  <c:v>8.1115319279246041</c:v>
                </c:pt>
                <c:pt idx="1884">
                  <c:v>8.6724050602029106</c:v>
                </c:pt>
                <c:pt idx="1885">
                  <c:v>8.6852940878194484</c:v>
                </c:pt>
                <c:pt idx="1886">
                  <c:v>8.6249578752238545</c:v>
                </c:pt>
                <c:pt idx="1887">
                  <c:v>8.5610828367861167</c:v>
                </c:pt>
                <c:pt idx="1888">
                  <c:v>8.1249954237910238</c:v>
                </c:pt>
                <c:pt idx="1889">
                  <c:v>8.0210659984622961</c:v>
                </c:pt>
                <c:pt idx="1890">
                  <c:v>7.4226874747114833</c:v>
                </c:pt>
                <c:pt idx="1891">
                  <c:v>7.8446015021182722</c:v>
                </c:pt>
                <c:pt idx="1892">
                  <c:v>8.1741675653198271</c:v>
                </c:pt>
                <c:pt idx="1893">
                  <c:v>7.6200628292781092</c:v>
                </c:pt>
                <c:pt idx="1894">
                  <c:v>7.7557485680105307</c:v>
                </c:pt>
                <c:pt idx="1895">
                  <c:v>7.8276703826733431</c:v>
                </c:pt>
                <c:pt idx="1896">
                  <c:v>8.2458193888153275</c:v>
                </c:pt>
                <c:pt idx="1897">
                  <c:v>8.6194039797303059</c:v>
                </c:pt>
                <c:pt idx="1898">
                  <c:v>7.9699860610916877</c:v>
                </c:pt>
                <c:pt idx="1899">
                  <c:v>8.0415365110463668</c:v>
                </c:pt>
                <c:pt idx="1900">
                  <c:v>8.8592757956082817</c:v>
                </c:pt>
                <c:pt idx="1901">
                  <c:v>8.8074257377195604</c:v>
                </c:pt>
                <c:pt idx="1902">
                  <c:v>9.6589554421341752</c:v>
                </c:pt>
                <c:pt idx="1903">
                  <c:v>9.9117568425508935</c:v>
                </c:pt>
                <c:pt idx="1904">
                  <c:v>9.2139431889055565</c:v>
                </c:pt>
                <c:pt idx="1905">
                  <c:v>9.063630006026278</c:v>
                </c:pt>
                <c:pt idx="1906">
                  <c:v>9.2425477591170537</c:v>
                </c:pt>
                <c:pt idx="1907">
                  <c:v>8.4931835361098624</c:v>
                </c:pt>
                <c:pt idx="1908">
                  <c:v>9.4731316180944329</c:v>
                </c:pt>
                <c:pt idx="1909">
                  <c:v>9.638058389876841</c:v>
                </c:pt>
                <c:pt idx="1910">
                  <c:v>10.322315028987688</c:v>
                </c:pt>
                <c:pt idx="1911">
                  <c:v>10.599460953388833</c:v>
                </c:pt>
                <c:pt idx="1912">
                  <c:v>9.7812655275317724</c:v>
                </c:pt>
                <c:pt idx="1913">
                  <c:v>9.6167849371456366</c:v>
                </c:pt>
                <c:pt idx="1914">
                  <c:v>9.2815773452985226</c:v>
                </c:pt>
                <c:pt idx="1915">
                  <c:v>9.986096463964163</c:v>
                </c:pt>
                <c:pt idx="1916">
                  <c:v>9.9100110188492518</c:v>
                </c:pt>
                <c:pt idx="1917">
                  <c:v>9.3611479177713139</c:v>
                </c:pt>
                <c:pt idx="1918">
                  <c:v>9.5961990025563519</c:v>
                </c:pt>
                <c:pt idx="1919">
                  <c:v>9.3168580685397853</c:v>
                </c:pt>
                <c:pt idx="1920">
                  <c:v>9.5991696831897215</c:v>
                </c:pt>
                <c:pt idx="1921">
                  <c:v>9.2777874462055632</c:v>
                </c:pt>
                <c:pt idx="1922">
                  <c:v>9.5586736304713753</c:v>
                </c:pt>
                <c:pt idx="1923">
                  <c:v>9.2234367977681355</c:v>
                </c:pt>
                <c:pt idx="1924">
                  <c:v>9.5765606622587356</c:v>
                </c:pt>
                <c:pt idx="1925">
                  <c:v>9.0835664758161254</c:v>
                </c:pt>
                <c:pt idx="1926">
                  <c:v>9.0768337410375892</c:v>
                </c:pt>
                <c:pt idx="1927">
                  <c:v>8.9352563025727534</c:v>
                </c:pt>
                <c:pt idx="1928">
                  <c:v>9.5611278217232751</c:v>
                </c:pt>
                <c:pt idx="1929">
                  <c:v>10.308847782768229</c:v>
                </c:pt>
                <c:pt idx="1930">
                  <c:v>9.6805679976924477</c:v>
                </c:pt>
                <c:pt idx="1931">
                  <c:v>9.7036741740348251</c:v>
                </c:pt>
                <c:pt idx="1932">
                  <c:v>9.1870421041698869</c:v>
                </c:pt>
                <c:pt idx="1933">
                  <c:v>9.8162286337025169</c:v>
                </c:pt>
                <c:pt idx="1934">
                  <c:v>10.686915090631649</c:v>
                </c:pt>
                <c:pt idx="1935">
                  <c:v>9.8887588813124765</c:v>
                </c:pt>
                <c:pt idx="1936">
                  <c:v>9.7924620252773895</c:v>
                </c:pt>
                <c:pt idx="1937">
                  <c:v>10.177530081698233</c:v>
                </c:pt>
                <c:pt idx="1938">
                  <c:v>10.075055433445085</c:v>
                </c:pt>
                <c:pt idx="1939">
                  <c:v>10.039070649283175</c:v>
                </c:pt>
                <c:pt idx="1940">
                  <c:v>9.9189731306143241</c:v>
                </c:pt>
                <c:pt idx="1941">
                  <c:v>9.7473770924960128</c:v>
                </c:pt>
                <c:pt idx="1942">
                  <c:v>9.5743348898643212</c:v>
                </c:pt>
                <c:pt idx="1943">
                  <c:v>9.8711642374353143</c:v>
                </c:pt>
                <c:pt idx="1944">
                  <c:v>10.248954206359526</c:v>
                </c:pt>
                <c:pt idx="1945">
                  <c:v>9.3784300345280833</c:v>
                </c:pt>
                <c:pt idx="1946">
                  <c:v>10.140514491632457</c:v>
                </c:pt>
                <c:pt idx="1947">
                  <c:v>10.049008898030412</c:v>
                </c:pt>
                <c:pt idx="1948">
                  <c:v>9.9308350492951298</c:v>
                </c:pt>
                <c:pt idx="1949">
                  <c:v>9.9935300486619703</c:v>
                </c:pt>
                <c:pt idx="1950">
                  <c:v>10.328771356638871</c:v>
                </c:pt>
                <c:pt idx="1951">
                  <c:v>10.394993592445061</c:v>
                </c:pt>
                <c:pt idx="1952">
                  <c:v>10.144586004509922</c:v>
                </c:pt>
                <c:pt idx="1953">
                  <c:v>10.532492147730458</c:v>
                </c:pt>
                <c:pt idx="1954">
                  <c:v>10.746107299657645</c:v>
                </c:pt>
                <c:pt idx="1955">
                  <c:v>10.5740088324134</c:v>
                </c:pt>
                <c:pt idx="1956">
                  <c:v>10.818988473012347</c:v>
                </c:pt>
                <c:pt idx="1957">
                  <c:v>11.392386828654621</c:v>
                </c:pt>
                <c:pt idx="1958">
                  <c:v>10.808766615065093</c:v>
                </c:pt>
                <c:pt idx="1959">
                  <c:v>11.357241071219487</c:v>
                </c:pt>
                <c:pt idx="1960">
                  <c:v>11.172496927032762</c:v>
                </c:pt>
                <c:pt idx="1961">
                  <c:v>10.588210719412597</c:v>
                </c:pt>
                <c:pt idx="1962">
                  <c:v>9.632052417883239</c:v>
                </c:pt>
                <c:pt idx="1963">
                  <c:v>9.8207034528209665</c:v>
                </c:pt>
                <c:pt idx="1964">
                  <c:v>9.6099397968966933</c:v>
                </c:pt>
                <c:pt idx="1965">
                  <c:v>9.1075428850936007</c:v>
                </c:pt>
                <c:pt idx="1966">
                  <c:v>9.0397486987065729</c:v>
                </c:pt>
                <c:pt idx="1967">
                  <c:v>9.8938199917454028</c:v>
                </c:pt>
                <c:pt idx="1968">
                  <c:v>10.292214666797452</c:v>
                </c:pt>
                <c:pt idx="1969">
                  <c:v>9.5349454714541064</c:v>
                </c:pt>
                <c:pt idx="1970">
                  <c:v>9.7622000458991813</c:v>
                </c:pt>
                <c:pt idx="1971">
                  <c:v>10.81247447696092</c:v>
                </c:pt>
                <c:pt idx="1972">
                  <c:v>11.006341445211756</c:v>
                </c:pt>
                <c:pt idx="1973">
                  <c:v>11.307991665284526</c:v>
                </c:pt>
                <c:pt idx="1974">
                  <c:v>10.77620748651694</c:v>
                </c:pt>
                <c:pt idx="1975">
                  <c:v>9.8269139015446338</c:v>
                </c:pt>
                <c:pt idx="1976">
                  <c:v>9.7107863856745205</c:v>
                </c:pt>
                <c:pt idx="1977">
                  <c:v>9.7558190719098796</c:v>
                </c:pt>
                <c:pt idx="1978">
                  <c:v>8.2203559125999703</c:v>
                </c:pt>
                <c:pt idx="1979">
                  <c:v>9.1313704307817822</c:v>
                </c:pt>
                <c:pt idx="1980">
                  <c:v>9.163953473666048</c:v>
                </c:pt>
                <c:pt idx="1981">
                  <c:v>8.2650757506662185</c:v>
                </c:pt>
                <c:pt idx="1982">
                  <c:v>9.5638153610582144</c:v>
                </c:pt>
                <c:pt idx="1983">
                  <c:v>9.3013219018650606</c:v>
                </c:pt>
                <c:pt idx="1984">
                  <c:v>8.9137730556747048</c:v>
                </c:pt>
                <c:pt idx="1985">
                  <c:v>9.4485844305494968</c:v>
                </c:pt>
                <c:pt idx="1986">
                  <c:v>9.1337422086541089</c:v>
                </c:pt>
                <c:pt idx="1987">
                  <c:v>10.546146967127294</c:v>
                </c:pt>
                <c:pt idx="1988">
                  <c:v>10.216227960316447</c:v>
                </c:pt>
                <c:pt idx="1989">
                  <c:v>10.219990432606041</c:v>
                </c:pt>
                <c:pt idx="1990">
                  <c:v>10.533561027138662</c:v>
                </c:pt>
                <c:pt idx="1991">
                  <c:v>10.529605112580297</c:v>
                </c:pt>
                <c:pt idx="1992">
                  <c:v>10.507023167746583</c:v>
                </c:pt>
                <c:pt idx="1993">
                  <c:v>10.30837684026703</c:v>
                </c:pt>
                <c:pt idx="1994">
                  <c:v>10.156209967988424</c:v>
                </c:pt>
                <c:pt idx="1995">
                  <c:v>10.840298648878436</c:v>
                </c:pt>
                <c:pt idx="1996">
                  <c:v>10.956959257326217</c:v>
                </c:pt>
                <c:pt idx="1997">
                  <c:v>11.065776526372952</c:v>
                </c:pt>
                <c:pt idx="1998">
                  <c:v>10.815640787329084</c:v>
                </c:pt>
                <c:pt idx="1999">
                  <c:v>10.813538076505752</c:v>
                </c:pt>
                <c:pt idx="2000">
                  <c:v>9.4904213756523248</c:v>
                </c:pt>
                <c:pt idx="2001">
                  <c:v>9.6246754816806064</c:v>
                </c:pt>
                <c:pt idx="2002">
                  <c:v>10.223233053496756</c:v>
                </c:pt>
                <c:pt idx="2003">
                  <c:v>9.6052789561014027</c:v>
                </c:pt>
                <c:pt idx="2004">
                  <c:v>10.094939338772635</c:v>
                </c:pt>
                <c:pt idx="2005">
                  <c:v>10.041552973468775</c:v>
                </c:pt>
                <c:pt idx="2006">
                  <c:v>9.8352035726459146</c:v>
                </c:pt>
                <c:pt idx="2007">
                  <c:v>9.874992539270762</c:v>
                </c:pt>
                <c:pt idx="2008">
                  <c:v>10.941732317140584</c:v>
                </c:pt>
                <c:pt idx="2009">
                  <c:v>11.040728863391793</c:v>
                </c:pt>
                <c:pt idx="2010">
                  <c:v>11.000932606162991</c:v>
                </c:pt>
                <c:pt idx="2011">
                  <c:v>11.15696401280521</c:v>
                </c:pt>
                <c:pt idx="2012">
                  <c:v>11.136973044891407</c:v>
                </c:pt>
                <c:pt idx="2013">
                  <c:v>11.760686279946672</c:v>
                </c:pt>
                <c:pt idx="2014">
                  <c:v>11.724647377863757</c:v>
                </c:pt>
                <c:pt idx="2015">
                  <c:v>12.122681287341715</c:v>
                </c:pt>
                <c:pt idx="2016">
                  <c:v>12.371192480437978</c:v>
                </c:pt>
                <c:pt idx="2017">
                  <c:v>12.759836875261966</c:v>
                </c:pt>
                <c:pt idx="2018">
                  <c:v>12.599229573534462</c:v>
                </c:pt>
                <c:pt idx="2019">
                  <c:v>13.333430570764651</c:v>
                </c:pt>
                <c:pt idx="2020">
                  <c:v>13.362274933210045</c:v>
                </c:pt>
                <c:pt idx="2021">
                  <c:v>13.622605224646763</c:v>
                </c:pt>
                <c:pt idx="2022">
                  <c:v>13.317305540993781</c:v>
                </c:pt>
                <c:pt idx="2023">
                  <c:v>13.262844284591921</c:v>
                </c:pt>
                <c:pt idx="2024">
                  <c:v>13.266695282756764</c:v>
                </c:pt>
                <c:pt idx="2025">
                  <c:v>13.08544778474935</c:v>
                </c:pt>
                <c:pt idx="2026">
                  <c:v>12.921817992272036</c:v>
                </c:pt>
                <c:pt idx="2027">
                  <c:v>13.039414067477498</c:v>
                </c:pt>
                <c:pt idx="2028">
                  <c:v>12.919999329460792</c:v>
                </c:pt>
                <c:pt idx="2029">
                  <c:v>12.955266495850752</c:v>
                </c:pt>
                <c:pt idx="2030">
                  <c:v>12.994415007312295</c:v>
                </c:pt>
                <c:pt idx="2031">
                  <c:v>13.393202363320706</c:v>
                </c:pt>
                <c:pt idx="2032">
                  <c:v>13.024541432356715</c:v>
                </c:pt>
                <c:pt idx="2033">
                  <c:v>13.165735534494669</c:v>
                </c:pt>
                <c:pt idx="2034">
                  <c:v>13.307825325155463</c:v>
                </c:pt>
                <c:pt idx="2035">
                  <c:v>13.451491509352399</c:v>
                </c:pt>
                <c:pt idx="2036">
                  <c:v>13.737608248161269</c:v>
                </c:pt>
                <c:pt idx="2037">
                  <c:v>6.4096722031252611</c:v>
                </c:pt>
                <c:pt idx="2038">
                  <c:v>6.9447272041636996</c:v>
                </c:pt>
                <c:pt idx="2039">
                  <c:v>6.2460494836446596</c:v>
                </c:pt>
                <c:pt idx="2040">
                  <c:v>5.1889265379284968</c:v>
                </c:pt>
                <c:pt idx="2041">
                  <c:v>4.793905339757516</c:v>
                </c:pt>
                <c:pt idx="2042">
                  <c:v>4.7070700806650363</c:v>
                </c:pt>
                <c:pt idx="2043">
                  <c:v>5.7506293575190233</c:v>
                </c:pt>
                <c:pt idx="2044">
                  <c:v>6.8203774477779815</c:v>
                </c:pt>
                <c:pt idx="2045">
                  <c:v>6.5470599273726684</c:v>
                </c:pt>
                <c:pt idx="2046">
                  <c:v>6.0947593272829712</c:v>
                </c:pt>
                <c:pt idx="2047">
                  <c:v>6.2862154036649045</c:v>
                </c:pt>
                <c:pt idx="2048">
                  <c:v>6.0270036694090452</c:v>
                </c:pt>
                <c:pt idx="2049">
                  <c:v>5.7821772513783385</c:v>
                </c:pt>
                <c:pt idx="2050">
                  <c:v>5.5692498560260359</c:v>
                </c:pt>
                <c:pt idx="2051">
                  <c:v>5.8287508957112566</c:v>
                </c:pt>
                <c:pt idx="2052">
                  <c:v>8.0658019341247353</c:v>
                </c:pt>
                <c:pt idx="2053">
                  <c:v>9.4389392993618682</c:v>
                </c:pt>
                <c:pt idx="2054">
                  <c:v>7.8349066672460834</c:v>
                </c:pt>
                <c:pt idx="2055">
                  <c:v>7.5961155007541183</c:v>
                </c:pt>
                <c:pt idx="2056">
                  <c:v>7.476488593592884</c:v>
                </c:pt>
                <c:pt idx="2057">
                  <c:v>6.7890643341210248</c:v>
                </c:pt>
                <c:pt idx="2058">
                  <c:v>6.8718790587579788</c:v>
                </c:pt>
                <c:pt idx="2059">
                  <c:v>7.4024785795068393</c:v>
                </c:pt>
                <c:pt idx="2060">
                  <c:v>7.6097085869220491</c:v>
                </c:pt>
                <c:pt idx="2061">
                  <c:v>8.6441238970379235</c:v>
                </c:pt>
                <c:pt idx="2062">
                  <c:v>9.0969307475633467</c:v>
                </c:pt>
                <c:pt idx="2063">
                  <c:v>8.9530965454476128</c:v>
                </c:pt>
                <c:pt idx="2064">
                  <c:v>8.6399045665869956</c:v>
                </c:pt>
                <c:pt idx="2065">
                  <c:v>8.8149427445436075</c:v>
                </c:pt>
                <c:pt idx="2066">
                  <c:v>8.6292786211351036</c:v>
                </c:pt>
                <c:pt idx="2067">
                  <c:v>8.5913459112556883</c:v>
                </c:pt>
                <c:pt idx="2068">
                  <c:v>8.4266988509245557</c:v>
                </c:pt>
                <c:pt idx="2069">
                  <c:v>8.5423614207224059</c:v>
                </c:pt>
                <c:pt idx="2070">
                  <c:v>8.5959009450422617</c:v>
                </c:pt>
                <c:pt idx="2071">
                  <c:v>8.8848906608241123</c:v>
                </c:pt>
                <c:pt idx="2072">
                  <c:v>9.3352082693056033</c:v>
                </c:pt>
                <c:pt idx="2073">
                  <c:v>8.6516153345254949</c:v>
                </c:pt>
                <c:pt idx="2074">
                  <c:v>9.0217441487512815</c:v>
                </c:pt>
                <c:pt idx="2075">
                  <c:v>9.215468028027578</c:v>
                </c:pt>
                <c:pt idx="2076">
                  <c:v>8.9518166636648946</c:v>
                </c:pt>
                <c:pt idx="2077">
                  <c:v>9.3370328111215404</c:v>
                </c:pt>
                <c:pt idx="2078">
                  <c:v>9.1571655414956332</c:v>
                </c:pt>
                <c:pt idx="2079">
                  <c:v>9.5252140631047588</c:v>
                </c:pt>
                <c:pt idx="2080">
                  <c:v>9.5236565419805732</c:v>
                </c:pt>
                <c:pt idx="2081">
                  <c:v>9.4188659592897874</c:v>
                </c:pt>
                <c:pt idx="2082">
                  <c:v>9.4396680627518208</c:v>
                </c:pt>
                <c:pt idx="2083">
                  <c:v>9.6430904652687968</c:v>
                </c:pt>
                <c:pt idx="2084">
                  <c:v>9.217588765716151</c:v>
                </c:pt>
                <c:pt idx="2085">
                  <c:v>9.6378712779266742</c:v>
                </c:pt>
                <c:pt idx="2086">
                  <c:v>10.034857755195208</c:v>
                </c:pt>
                <c:pt idx="2087">
                  <c:v>9.9029145798787201</c:v>
                </c:pt>
                <c:pt idx="2088">
                  <c:v>9.4746296041086513</c:v>
                </c:pt>
                <c:pt idx="2089">
                  <c:v>10.075741823089318</c:v>
                </c:pt>
                <c:pt idx="2090">
                  <c:v>10.113027176668659</c:v>
                </c:pt>
                <c:pt idx="2091">
                  <c:v>9.4959692326063436</c:v>
                </c:pt>
                <c:pt idx="2092">
                  <c:v>9.4122589876545124</c:v>
                </c:pt>
                <c:pt idx="2093">
                  <c:v>9.418202254968314</c:v>
                </c:pt>
                <c:pt idx="2094">
                  <c:v>9.8675126234048971</c:v>
                </c:pt>
                <c:pt idx="2095">
                  <c:v>10.229166417855241</c:v>
                </c:pt>
                <c:pt idx="2096">
                  <c:v>9.2403705404306749</c:v>
                </c:pt>
                <c:pt idx="2097">
                  <c:v>8.73105336636673</c:v>
                </c:pt>
                <c:pt idx="2098">
                  <c:v>9.2538119508479415</c:v>
                </c:pt>
                <c:pt idx="2099">
                  <c:v>9.2326577303734894</c:v>
                </c:pt>
                <c:pt idx="2100">
                  <c:v>9.9396814265711555</c:v>
                </c:pt>
                <c:pt idx="2101">
                  <c:v>10.249435758349007</c:v>
                </c:pt>
                <c:pt idx="2102">
                  <c:v>9.311659819058697</c:v>
                </c:pt>
                <c:pt idx="2103">
                  <c:v>9.367457790025524</c:v>
                </c:pt>
                <c:pt idx="2104">
                  <c:v>9.8620540200270455</c:v>
                </c:pt>
                <c:pt idx="2105">
                  <c:v>9.7574364692057429</c:v>
                </c:pt>
                <c:pt idx="2106">
                  <c:v>10.24858296524704</c:v>
                </c:pt>
                <c:pt idx="2107">
                  <c:v>10.312818489926519</c:v>
                </c:pt>
                <c:pt idx="2108">
                  <c:v>9.6949438375250629</c:v>
                </c:pt>
                <c:pt idx="2109">
                  <c:v>9.7886130032207852</c:v>
                </c:pt>
                <c:pt idx="2110">
                  <c:v>10.012517979161878</c:v>
                </c:pt>
                <c:pt idx="2111">
                  <c:v>9.458144968626474</c:v>
                </c:pt>
                <c:pt idx="2112">
                  <c:v>9.1770778502608081</c:v>
                </c:pt>
                <c:pt idx="2113">
                  <c:v>9.4194314188458712</c:v>
                </c:pt>
                <c:pt idx="2114">
                  <c:v>10.444468911900017</c:v>
                </c:pt>
                <c:pt idx="2115">
                  <c:v>11.303441984551615</c:v>
                </c:pt>
                <c:pt idx="2116">
                  <c:v>10.511350044376695</c:v>
                </c:pt>
                <c:pt idx="2117">
                  <c:v>9.4646129177866722</c:v>
                </c:pt>
                <c:pt idx="2118">
                  <c:v>8.024686213858395</c:v>
                </c:pt>
                <c:pt idx="2119">
                  <c:v>9.4330699840568002</c:v>
                </c:pt>
                <c:pt idx="2120">
                  <c:v>9.1937017976974538</c:v>
                </c:pt>
                <c:pt idx="2121">
                  <c:v>12.560743887575819</c:v>
                </c:pt>
                <c:pt idx="2122">
                  <c:v>6.904974100227248</c:v>
                </c:pt>
                <c:pt idx="2123">
                  <c:v>6.4179117675384489</c:v>
                </c:pt>
                <c:pt idx="2124">
                  <c:v>6.2830894467458984</c:v>
                </c:pt>
                <c:pt idx="2125">
                  <c:v>10.241881577531519</c:v>
                </c:pt>
                <c:pt idx="2126">
                  <c:v>10.360932010436438</c:v>
                </c:pt>
                <c:pt idx="2127">
                  <c:v>9.6265538891151312</c:v>
                </c:pt>
                <c:pt idx="2128">
                  <c:v>9.7187450509093853</c:v>
                </c:pt>
                <c:pt idx="2129">
                  <c:v>9.3749501545014393</c:v>
                </c:pt>
                <c:pt idx="2130">
                  <c:v>8.7671836464732831</c:v>
                </c:pt>
                <c:pt idx="2131">
                  <c:v>8.9476738176784334</c:v>
                </c:pt>
                <c:pt idx="2132">
                  <c:v>9.0822394375528557</c:v>
                </c:pt>
                <c:pt idx="2133">
                  <c:v>9.3452614639379341</c:v>
                </c:pt>
                <c:pt idx="2134">
                  <c:v>8.6211206900395805</c:v>
                </c:pt>
                <c:pt idx="2135">
                  <c:v>8.3772726682315053</c:v>
                </c:pt>
                <c:pt idx="2136">
                  <c:v>8.4778363591488173</c:v>
                </c:pt>
                <c:pt idx="2137">
                  <c:v>9.1477305065347139</c:v>
                </c:pt>
                <c:pt idx="2138">
                  <c:v>9.4969289945656552</c:v>
                </c:pt>
                <c:pt idx="2139">
                  <c:v>9.3570017384194042</c:v>
                </c:pt>
                <c:pt idx="2140">
                  <c:v>9.5170497852967646</c:v>
                </c:pt>
                <c:pt idx="2141">
                  <c:v>9.2199012018756097</c:v>
                </c:pt>
                <c:pt idx="2142">
                  <c:v>9.0675210838088454</c:v>
                </c:pt>
                <c:pt idx="2143">
                  <c:v>8.6782568248042882</c:v>
                </c:pt>
                <c:pt idx="2144">
                  <c:v>8.3357905294771086</c:v>
                </c:pt>
                <c:pt idx="2145">
                  <c:v>8.9751728310524044</c:v>
                </c:pt>
                <c:pt idx="2146">
                  <c:v>9.3396395783231565</c:v>
                </c:pt>
                <c:pt idx="2147">
                  <c:v>9.2414520729524092</c:v>
                </c:pt>
                <c:pt idx="2148">
                  <c:v>8.5251395560947802</c:v>
                </c:pt>
                <c:pt idx="2149">
                  <c:v>8.6296299141263901</c:v>
                </c:pt>
                <c:pt idx="2150">
                  <c:v>8.4070469880995358</c:v>
                </c:pt>
                <c:pt idx="2151">
                  <c:v>10.460713612231448</c:v>
                </c:pt>
                <c:pt idx="2152">
                  <c:v>8.099853542226036</c:v>
                </c:pt>
                <c:pt idx="2153">
                  <c:v>6.8405910444315117</c:v>
                </c:pt>
                <c:pt idx="2154">
                  <c:v>6.6094778641018266</c:v>
                </c:pt>
                <c:pt idx="2155">
                  <c:v>9.017550238243313</c:v>
                </c:pt>
                <c:pt idx="2156">
                  <c:v>9.1547482760584167</c:v>
                </c:pt>
                <c:pt idx="2157">
                  <c:v>8.9986351901459383</c:v>
                </c:pt>
                <c:pt idx="2158">
                  <c:v>9.9527505008718435</c:v>
                </c:pt>
                <c:pt idx="2159">
                  <c:v>10.108711824974096</c:v>
                </c:pt>
                <c:pt idx="2160">
                  <c:v>10.003607555691744</c:v>
                </c:pt>
                <c:pt idx="2161">
                  <c:v>10.054827621374701</c:v>
                </c:pt>
                <c:pt idx="2162">
                  <c:v>9.2498355880254142</c:v>
                </c:pt>
                <c:pt idx="2163">
                  <c:v>9.2524282945941341</c:v>
                </c:pt>
                <c:pt idx="2164">
                  <c:v>9.9876864557134706</c:v>
                </c:pt>
                <c:pt idx="2165">
                  <c:v>9.4737186277411158</c:v>
                </c:pt>
                <c:pt idx="2166">
                  <c:v>9.5615530251834002</c:v>
                </c:pt>
                <c:pt idx="2167">
                  <c:v>9.3014383422426192</c:v>
                </c:pt>
                <c:pt idx="2168">
                  <c:v>9.2799292975668131</c:v>
                </c:pt>
                <c:pt idx="2169">
                  <c:v>9.9881724987059837</c:v>
                </c:pt>
                <c:pt idx="2170">
                  <c:v>9.6889968391133632</c:v>
                </c:pt>
                <c:pt idx="2171">
                  <c:v>9.0082246084836513</c:v>
                </c:pt>
                <c:pt idx="2172">
                  <c:v>8.0806274309529673</c:v>
                </c:pt>
                <c:pt idx="2173">
                  <c:v>8.2616078968680107</c:v>
                </c:pt>
                <c:pt idx="2174">
                  <c:v>8.799452894795678</c:v>
                </c:pt>
                <c:pt idx="2175">
                  <c:v>8.8512224882889701</c:v>
                </c:pt>
                <c:pt idx="2176">
                  <c:v>10.277222530517253</c:v>
                </c:pt>
                <c:pt idx="2177">
                  <c:v>9.2220495303702403</c:v>
                </c:pt>
                <c:pt idx="2178">
                  <c:v>9.6583333537101392</c:v>
                </c:pt>
                <c:pt idx="2179">
                  <c:v>9.9317368329767568</c:v>
                </c:pt>
                <c:pt idx="2180">
                  <c:v>8.9973533240480315</c:v>
                </c:pt>
                <c:pt idx="2181">
                  <c:v>9.0596489850912025</c:v>
                </c:pt>
                <c:pt idx="2182">
                  <c:v>8.5771877097448233</c:v>
                </c:pt>
                <c:pt idx="2183">
                  <c:v>8.3794589558605974</c:v>
                </c:pt>
                <c:pt idx="2184">
                  <c:v>9.2494797702380307</c:v>
                </c:pt>
                <c:pt idx="2185">
                  <c:v>8.1224109606619468</c:v>
                </c:pt>
                <c:pt idx="2186">
                  <c:v>6.7559849506132696</c:v>
                </c:pt>
                <c:pt idx="2187">
                  <c:v>6.8636343749286661</c:v>
                </c:pt>
                <c:pt idx="2188">
                  <c:v>8.9866028230227126</c:v>
                </c:pt>
                <c:pt idx="2189">
                  <c:v>8.840384639402048</c:v>
                </c:pt>
                <c:pt idx="2190">
                  <c:v>9.4309016274096766</c:v>
                </c:pt>
                <c:pt idx="2191">
                  <c:v>9.7514235526490989</c:v>
                </c:pt>
                <c:pt idx="2192">
                  <c:v>9.8371180752761092</c:v>
                </c:pt>
                <c:pt idx="2193">
                  <c:v>9.1597108020671261</c:v>
                </c:pt>
                <c:pt idx="2194">
                  <c:v>9.879592531293838</c:v>
                </c:pt>
                <c:pt idx="2195">
                  <c:v>10.014783230830169</c:v>
                </c:pt>
                <c:pt idx="2196">
                  <c:v>9.1811080961162155</c:v>
                </c:pt>
                <c:pt idx="2197">
                  <c:v>9.1752792440819135</c:v>
                </c:pt>
                <c:pt idx="2198">
                  <c:v>8.6797314590780932</c:v>
                </c:pt>
                <c:pt idx="2199">
                  <c:v>8.4058699647407185</c:v>
                </c:pt>
                <c:pt idx="2200">
                  <c:v>8.2061228571017253</c:v>
                </c:pt>
                <c:pt idx="2201">
                  <c:v>8.8186415174679151</c:v>
                </c:pt>
                <c:pt idx="2202">
                  <c:v>8.4389245287392676</c:v>
                </c:pt>
                <c:pt idx="2203">
                  <c:v>8.3030946346650421</c:v>
                </c:pt>
                <c:pt idx="2204">
                  <c:v>7.4936837092617195</c:v>
                </c:pt>
                <c:pt idx="2205">
                  <c:v>8.1701154149945996</c:v>
                </c:pt>
                <c:pt idx="2206">
                  <c:v>9.0324869733210349</c:v>
                </c:pt>
                <c:pt idx="2207">
                  <c:v>9.4132731450461797</c:v>
                </c:pt>
                <c:pt idx="2208">
                  <c:v>9.5048053219512578</c:v>
                </c:pt>
                <c:pt idx="2209">
                  <c:v>9.1498891030846732</c:v>
                </c:pt>
                <c:pt idx="2210">
                  <c:v>9.1932534544391373</c:v>
                </c:pt>
                <c:pt idx="2211">
                  <c:v>11.226360875233876</c:v>
                </c:pt>
                <c:pt idx="2212">
                  <c:v>11.01380493337995</c:v>
                </c:pt>
                <c:pt idx="2213">
                  <c:v>9.8734550871130189</c:v>
                </c:pt>
                <c:pt idx="2214">
                  <c:v>9.9459482352334838</c:v>
                </c:pt>
                <c:pt idx="2215">
                  <c:v>11.647706928597621</c:v>
                </c:pt>
                <c:pt idx="2216">
                  <c:v>11.073208857248627</c:v>
                </c:pt>
                <c:pt idx="2217">
                  <c:v>10.847853140896976</c:v>
                </c:pt>
                <c:pt idx="2218">
                  <c:v>10.361843684312843</c:v>
                </c:pt>
                <c:pt idx="2219">
                  <c:v>10.691588730553866</c:v>
                </c:pt>
                <c:pt idx="2220">
                  <c:v>10.330285691995638</c:v>
                </c:pt>
                <c:pt idx="2221">
                  <c:v>10.250956099174854</c:v>
                </c:pt>
                <c:pt idx="2222">
                  <c:v>9.7234571289250233</c:v>
                </c:pt>
                <c:pt idx="2223">
                  <c:v>7.406805383109897</c:v>
                </c:pt>
                <c:pt idx="2224">
                  <c:v>8.363177143767798</c:v>
                </c:pt>
                <c:pt idx="2225">
                  <c:v>9.4112497636475592</c:v>
                </c:pt>
                <c:pt idx="2226">
                  <c:v>9.8939051869715264</c:v>
                </c:pt>
                <c:pt idx="2227">
                  <c:v>10.528109839428717</c:v>
                </c:pt>
                <c:pt idx="2228">
                  <c:v>10.608540579995807</c:v>
                </c:pt>
                <c:pt idx="2229">
                  <c:v>10.802530109016601</c:v>
                </c:pt>
                <c:pt idx="2230">
                  <c:v>10.819211371141645</c:v>
                </c:pt>
                <c:pt idx="2231">
                  <c:v>10.909225648210166</c:v>
                </c:pt>
                <c:pt idx="2232">
                  <c:v>10.960847824554115</c:v>
                </c:pt>
                <c:pt idx="2233">
                  <c:v>11.403850720088293</c:v>
                </c:pt>
                <c:pt idx="2234">
                  <c:v>11.156217222722013</c:v>
                </c:pt>
                <c:pt idx="2235">
                  <c:v>11.397640739756635</c:v>
                </c:pt>
                <c:pt idx="2236">
                  <c:v>11.041948393949269</c:v>
                </c:pt>
                <c:pt idx="2237">
                  <c:v>11.151988780741259</c:v>
                </c:pt>
                <c:pt idx="2238">
                  <c:v>11.530541110961236</c:v>
                </c:pt>
                <c:pt idx="2239">
                  <c:v>11.346029338257468</c:v>
                </c:pt>
                <c:pt idx="2240">
                  <c:v>11.175927921574099</c:v>
                </c:pt>
                <c:pt idx="2241">
                  <c:v>10.954275731685136</c:v>
                </c:pt>
                <c:pt idx="2242">
                  <c:v>11.639557531139298</c:v>
                </c:pt>
                <c:pt idx="2243">
                  <c:v>13.003589060583112</c:v>
                </c:pt>
                <c:pt idx="2244">
                  <c:v>13.025219434712444</c:v>
                </c:pt>
                <c:pt idx="2245">
                  <c:v>12.593340533933773</c:v>
                </c:pt>
                <c:pt idx="2246">
                  <c:v>12.620081514983854</c:v>
                </c:pt>
                <c:pt idx="2247">
                  <c:v>12.809928306166901</c:v>
                </c:pt>
                <c:pt idx="2248">
                  <c:v>13.181985407995628</c:v>
                </c:pt>
                <c:pt idx="2249">
                  <c:v>12.508664224629289</c:v>
                </c:pt>
                <c:pt idx="2250">
                  <c:v>12.039293428217258</c:v>
                </c:pt>
                <c:pt idx="2251">
                  <c:v>12.428180805287129</c:v>
                </c:pt>
                <c:pt idx="2252">
                  <c:v>14.058577014417473</c:v>
                </c:pt>
                <c:pt idx="2253">
                  <c:v>15.158339789600923</c:v>
                </c:pt>
                <c:pt idx="2254">
                  <c:v>14.766970014799217</c:v>
                </c:pt>
                <c:pt idx="2255">
                  <c:v>13.595919821606961</c:v>
                </c:pt>
                <c:pt idx="2256">
                  <c:v>14.060966720391438</c:v>
                </c:pt>
                <c:pt idx="2257">
                  <c:v>13.457534274552218</c:v>
                </c:pt>
                <c:pt idx="2258">
                  <c:v>14.070055901648093</c:v>
                </c:pt>
                <c:pt idx="2259">
                  <c:v>13.276235104878241</c:v>
                </c:pt>
                <c:pt idx="2260">
                  <c:v>13.821755192842462</c:v>
                </c:pt>
                <c:pt idx="2261">
                  <c:v>14.137698709068262</c:v>
                </c:pt>
                <c:pt idx="2262">
                  <c:v>14.070721666677473</c:v>
                </c:pt>
                <c:pt idx="2263">
                  <c:v>13.488618788859396</c:v>
                </c:pt>
                <c:pt idx="2264">
                  <c:v>11.958459520265066</c:v>
                </c:pt>
                <c:pt idx="2265">
                  <c:v>12.651963925006074</c:v>
                </c:pt>
                <c:pt idx="2266">
                  <c:v>13.227975636903803</c:v>
                </c:pt>
                <c:pt idx="2267">
                  <c:v>13.314225485149038</c:v>
                </c:pt>
                <c:pt idx="2268">
                  <c:v>14.025491644860935</c:v>
                </c:pt>
                <c:pt idx="2269">
                  <c:v>13.558933087300494</c:v>
                </c:pt>
                <c:pt idx="2270">
                  <c:v>13.750157139519976</c:v>
                </c:pt>
                <c:pt idx="2271">
                  <c:v>13.088523896277209</c:v>
                </c:pt>
                <c:pt idx="2272">
                  <c:v>13.118785971935823</c:v>
                </c:pt>
                <c:pt idx="2273">
                  <c:v>12.793627657165008</c:v>
                </c:pt>
                <c:pt idx="2274">
                  <c:v>12.92462227642401</c:v>
                </c:pt>
                <c:pt idx="2275">
                  <c:v>13.340078399493912</c:v>
                </c:pt>
                <c:pt idx="2276">
                  <c:v>13.771113079892062</c:v>
                </c:pt>
                <c:pt idx="2277">
                  <c:v>14.064680852963493</c:v>
                </c:pt>
                <c:pt idx="2278">
                  <c:v>14.207120300919659</c:v>
                </c:pt>
                <c:pt idx="2279">
                  <c:v>14.248841287822909</c:v>
                </c:pt>
                <c:pt idx="2280">
                  <c:v>13.894756877968936</c:v>
                </c:pt>
                <c:pt idx="2281">
                  <c:v>13.497420551677795</c:v>
                </c:pt>
                <c:pt idx="2282">
                  <c:v>13.971847205255983</c:v>
                </c:pt>
                <c:pt idx="2283">
                  <c:v>13.242924627607223</c:v>
                </c:pt>
                <c:pt idx="2284">
                  <c:v>13.44679262042623</c:v>
                </c:pt>
                <c:pt idx="2285">
                  <c:v>13.25692643615799</c:v>
                </c:pt>
                <c:pt idx="2286">
                  <c:v>13.487766452895068</c:v>
                </c:pt>
                <c:pt idx="2287">
                  <c:v>13.274961764196714</c:v>
                </c:pt>
                <c:pt idx="2288">
                  <c:v>13.371905420898409</c:v>
                </c:pt>
                <c:pt idx="2289">
                  <c:v>14.633003299590319</c:v>
                </c:pt>
                <c:pt idx="2290">
                  <c:v>14.856281191584911</c:v>
                </c:pt>
                <c:pt idx="2291">
                  <c:v>15.32797878682468</c:v>
                </c:pt>
                <c:pt idx="2292">
                  <c:v>15.118338593317324</c:v>
                </c:pt>
                <c:pt idx="2293">
                  <c:v>14.94259604918793</c:v>
                </c:pt>
                <c:pt idx="2294">
                  <c:v>14.304267403050869</c:v>
                </c:pt>
                <c:pt idx="2295">
                  <c:v>14.648201833148176</c:v>
                </c:pt>
                <c:pt idx="2296">
                  <c:v>14.054379197263577</c:v>
                </c:pt>
                <c:pt idx="2297">
                  <c:v>13.735144953775631</c:v>
                </c:pt>
                <c:pt idx="2298">
                  <c:v>14.601396876801605</c:v>
                </c:pt>
                <c:pt idx="2299">
                  <c:v>14.492840612436533</c:v>
                </c:pt>
                <c:pt idx="2300">
                  <c:v>14.210321729725498</c:v>
                </c:pt>
                <c:pt idx="2301">
                  <c:v>14.032072278500261</c:v>
                </c:pt>
                <c:pt idx="2302">
                  <c:v>14.503648148682919</c:v>
                </c:pt>
                <c:pt idx="2303">
                  <c:v>14.787217602373756</c:v>
                </c:pt>
                <c:pt idx="2304">
                  <c:v>15.083540095510518</c:v>
                </c:pt>
                <c:pt idx="2305">
                  <c:v>13.819406623042701</c:v>
                </c:pt>
                <c:pt idx="2306">
                  <c:v>13.81499886239509</c:v>
                </c:pt>
                <c:pt idx="2307">
                  <c:v>14.023098745732202</c:v>
                </c:pt>
                <c:pt idx="2308">
                  <c:v>13.855415586134828</c:v>
                </c:pt>
                <c:pt idx="2309">
                  <c:v>12.964463001498352</c:v>
                </c:pt>
                <c:pt idx="2310">
                  <c:v>13.498926401728433</c:v>
                </c:pt>
                <c:pt idx="2311">
                  <c:v>12.642400462503669</c:v>
                </c:pt>
                <c:pt idx="2312">
                  <c:v>13.515620733256295</c:v>
                </c:pt>
                <c:pt idx="2313">
                  <c:v>14.26088733590753</c:v>
                </c:pt>
                <c:pt idx="2314">
                  <c:v>14.586325003844841</c:v>
                </c:pt>
                <c:pt idx="2315">
                  <c:v>14.310765381843133</c:v>
                </c:pt>
                <c:pt idx="2316">
                  <c:v>15.34251377875195</c:v>
                </c:pt>
                <c:pt idx="2317">
                  <c:v>14.252669455258982</c:v>
                </c:pt>
                <c:pt idx="2318">
                  <c:v>14.097639155289498</c:v>
                </c:pt>
                <c:pt idx="2319">
                  <c:v>13.879747866640427</c:v>
                </c:pt>
                <c:pt idx="2320">
                  <c:v>13.925945567624471</c:v>
                </c:pt>
                <c:pt idx="2321">
                  <c:v>13.621560447344319</c:v>
                </c:pt>
                <c:pt idx="2322">
                  <c:v>14.111522827369138</c:v>
                </c:pt>
                <c:pt idx="2323">
                  <c:v>14.134480328784919</c:v>
                </c:pt>
                <c:pt idx="2324">
                  <c:v>14.743263307125511</c:v>
                </c:pt>
                <c:pt idx="2325">
                  <c:v>14.387741714924726</c:v>
                </c:pt>
                <c:pt idx="2326">
                  <c:v>14.648301160858688</c:v>
                </c:pt>
                <c:pt idx="2327">
                  <c:v>14.57284329145129</c:v>
                </c:pt>
                <c:pt idx="2328">
                  <c:v>14.354845570416831</c:v>
                </c:pt>
                <c:pt idx="2329">
                  <c:v>13.911692531983659</c:v>
                </c:pt>
                <c:pt idx="2330">
                  <c:v>13.411752981998331</c:v>
                </c:pt>
                <c:pt idx="2331">
                  <c:v>12.354550940566721</c:v>
                </c:pt>
                <c:pt idx="2332">
                  <c:v>11.627633897366811</c:v>
                </c:pt>
                <c:pt idx="2333">
                  <c:v>12.025041602338998</c:v>
                </c:pt>
                <c:pt idx="2334">
                  <c:v>11.647491372912125</c:v>
                </c:pt>
                <c:pt idx="2335">
                  <c:v>14.135968916278786</c:v>
                </c:pt>
                <c:pt idx="2336">
                  <c:v>13.977870561148444</c:v>
                </c:pt>
                <c:pt idx="2337">
                  <c:v>14.059398006441819</c:v>
                </c:pt>
                <c:pt idx="2338">
                  <c:v>14.048273228179605</c:v>
                </c:pt>
                <c:pt idx="2339">
                  <c:v>14.168723626181329</c:v>
                </c:pt>
                <c:pt idx="2340">
                  <c:v>13.641897357045181</c:v>
                </c:pt>
                <c:pt idx="2341">
                  <c:v>13.169716645282657</c:v>
                </c:pt>
                <c:pt idx="2342">
                  <c:v>12.783883484469399</c:v>
                </c:pt>
                <c:pt idx="2343">
                  <c:v>12.364097846719782</c:v>
                </c:pt>
                <c:pt idx="2344">
                  <c:v>12.634977557444914</c:v>
                </c:pt>
                <c:pt idx="2345">
                  <c:v>12.941521072803379</c:v>
                </c:pt>
                <c:pt idx="2346">
                  <c:v>13.030522137309928</c:v>
                </c:pt>
                <c:pt idx="2347">
                  <c:v>13.448560576156181</c:v>
                </c:pt>
                <c:pt idx="2348">
                  <c:v>13.696951371843241</c:v>
                </c:pt>
                <c:pt idx="2349">
                  <c:v>13.526464460144723</c:v>
                </c:pt>
                <c:pt idx="2350">
                  <c:v>13.822480104581585</c:v>
                </c:pt>
                <c:pt idx="2351">
                  <c:v>14.075357942101105</c:v>
                </c:pt>
                <c:pt idx="2352">
                  <c:v>14.730220978253605</c:v>
                </c:pt>
                <c:pt idx="2353">
                  <c:v>14.776222962774836</c:v>
                </c:pt>
                <c:pt idx="2354">
                  <c:v>15.040995726639231</c:v>
                </c:pt>
                <c:pt idx="2355">
                  <c:v>15.198507016464095</c:v>
                </c:pt>
                <c:pt idx="2356">
                  <c:v>15.153095286991793</c:v>
                </c:pt>
                <c:pt idx="2357">
                  <c:v>14.810740843640827</c:v>
                </c:pt>
                <c:pt idx="2358">
                  <c:v>14.33969216437659</c:v>
                </c:pt>
                <c:pt idx="2359">
                  <c:v>14.469788813908933</c:v>
                </c:pt>
                <c:pt idx="2360">
                  <c:v>14.715264699067417</c:v>
                </c:pt>
                <c:pt idx="2361">
                  <c:v>14.5168171537536</c:v>
                </c:pt>
                <c:pt idx="2362">
                  <c:v>14.587206930571618</c:v>
                </c:pt>
                <c:pt idx="2363">
                  <c:v>14.679642869015156</c:v>
                </c:pt>
                <c:pt idx="2364">
                  <c:v>14.5732528074701</c:v>
                </c:pt>
                <c:pt idx="2365">
                  <c:v>14.609776794622572</c:v>
                </c:pt>
                <c:pt idx="2366">
                  <c:v>14.557985697574823</c:v>
                </c:pt>
                <c:pt idx="2367">
                  <c:v>14.414490275505475</c:v>
                </c:pt>
                <c:pt idx="2368">
                  <c:v>14.761955245246794</c:v>
                </c:pt>
                <c:pt idx="2369">
                  <c:v>14.491210015306557</c:v>
                </c:pt>
                <c:pt idx="2370">
                  <c:v>14.702636897888844</c:v>
                </c:pt>
                <c:pt idx="2371">
                  <c:v>14.492239322656809</c:v>
                </c:pt>
                <c:pt idx="2372">
                  <c:v>14.184310356715807</c:v>
                </c:pt>
                <c:pt idx="2373">
                  <c:v>14.345012210736042</c:v>
                </c:pt>
                <c:pt idx="2374">
                  <c:v>13.938954103059292</c:v>
                </c:pt>
                <c:pt idx="2375">
                  <c:v>14.053563220788241</c:v>
                </c:pt>
                <c:pt idx="2376">
                  <c:v>14.555178759875613</c:v>
                </c:pt>
                <c:pt idx="2377">
                  <c:v>14.758460015198658</c:v>
                </c:pt>
                <c:pt idx="2378">
                  <c:v>14.972711943715071</c:v>
                </c:pt>
                <c:pt idx="2379">
                  <c:v>15.069527236295272</c:v>
                </c:pt>
                <c:pt idx="2380">
                  <c:v>14.315669587008289</c:v>
                </c:pt>
                <c:pt idx="2381">
                  <c:v>13.228853381137073</c:v>
                </c:pt>
                <c:pt idx="2382">
                  <c:v>13.500665586375584</c:v>
                </c:pt>
                <c:pt idx="2383">
                  <c:v>13.688986396809968</c:v>
                </c:pt>
                <c:pt idx="2384">
                  <c:v>13.617874153471707</c:v>
                </c:pt>
                <c:pt idx="2385">
                  <c:v>14.068867280922337</c:v>
                </c:pt>
                <c:pt idx="2386">
                  <c:v>14.345525561717874</c:v>
                </c:pt>
                <c:pt idx="2387">
                  <c:v>14.155364386744816</c:v>
                </c:pt>
                <c:pt idx="2388">
                  <c:v>12.901408731985974</c:v>
                </c:pt>
                <c:pt idx="2389">
                  <c:v>12.845166757398934</c:v>
                </c:pt>
                <c:pt idx="2390">
                  <c:v>12.296634121305573</c:v>
                </c:pt>
                <c:pt idx="2391">
                  <c:v>11.840611649344154</c:v>
                </c:pt>
                <c:pt idx="2392">
                  <c:v>12.659293503010826</c:v>
                </c:pt>
                <c:pt idx="2393">
                  <c:v>14.34169600627245</c:v>
                </c:pt>
                <c:pt idx="2394">
                  <c:v>14.347387811769588</c:v>
                </c:pt>
                <c:pt idx="2395">
                  <c:v>14.065071139948724</c:v>
                </c:pt>
                <c:pt idx="2396">
                  <c:v>15.064940806433773</c:v>
                </c:pt>
                <c:pt idx="2397">
                  <c:v>14.950177834546983</c:v>
                </c:pt>
                <c:pt idx="2398">
                  <c:v>15.202970566188803</c:v>
                </c:pt>
                <c:pt idx="2399">
                  <c:v>14.724860819700927</c:v>
                </c:pt>
                <c:pt idx="2400">
                  <c:v>14.220382186496796</c:v>
                </c:pt>
                <c:pt idx="2401">
                  <c:v>12.729019353131381</c:v>
                </c:pt>
                <c:pt idx="2402">
                  <c:v>12.865410942737411</c:v>
                </c:pt>
                <c:pt idx="2403">
                  <c:v>12.817167623591095</c:v>
                </c:pt>
                <c:pt idx="2404">
                  <c:v>12.672892327156712</c:v>
                </c:pt>
                <c:pt idx="2405">
                  <c:v>12.421506326305421</c:v>
                </c:pt>
                <c:pt idx="2406">
                  <c:v>12.389717259308226</c:v>
                </c:pt>
                <c:pt idx="2407">
                  <c:v>12.09339318878609</c:v>
                </c:pt>
                <c:pt idx="2408">
                  <c:v>12.567340175411035</c:v>
                </c:pt>
                <c:pt idx="2409">
                  <c:v>12.501018078658639</c:v>
                </c:pt>
                <c:pt idx="2410">
                  <c:v>12.464814607872134</c:v>
                </c:pt>
                <c:pt idx="2411">
                  <c:v>12.706593331627236</c:v>
                </c:pt>
                <c:pt idx="2412">
                  <c:v>12.870534438554737</c:v>
                </c:pt>
                <c:pt idx="2413">
                  <c:v>12.231297759830502</c:v>
                </c:pt>
                <c:pt idx="2414">
                  <c:v>11.902799288690957</c:v>
                </c:pt>
                <c:pt idx="2415">
                  <c:v>12.070790921751737</c:v>
                </c:pt>
                <c:pt idx="2416">
                  <c:v>11.987766913050951</c:v>
                </c:pt>
                <c:pt idx="2417">
                  <c:v>11.233178220669537</c:v>
                </c:pt>
                <c:pt idx="2418">
                  <c:v>11.310716138482022</c:v>
                </c:pt>
                <c:pt idx="2419">
                  <c:v>11.282156670234057</c:v>
                </c:pt>
                <c:pt idx="2420">
                  <c:v>10.9184402225635</c:v>
                </c:pt>
                <c:pt idx="2421">
                  <c:v>11.471857978586961</c:v>
                </c:pt>
                <c:pt idx="2422">
                  <c:v>12.038992099611956</c:v>
                </c:pt>
                <c:pt idx="2423">
                  <c:v>12.65606759932308</c:v>
                </c:pt>
                <c:pt idx="2424">
                  <c:v>13.000951248381893</c:v>
                </c:pt>
                <c:pt idx="2425">
                  <c:v>13.07439538316892</c:v>
                </c:pt>
                <c:pt idx="2426">
                  <c:v>13.540051225356956</c:v>
                </c:pt>
                <c:pt idx="2427">
                  <c:v>13.53946400542608</c:v>
                </c:pt>
                <c:pt idx="2428">
                  <c:v>13.719521714993803</c:v>
                </c:pt>
                <c:pt idx="2429">
                  <c:v>13.223005090777313</c:v>
                </c:pt>
                <c:pt idx="2430">
                  <c:v>13.465547075027212</c:v>
                </c:pt>
                <c:pt idx="2431">
                  <c:v>13.816390188460943</c:v>
                </c:pt>
                <c:pt idx="2432">
                  <c:v>14.146128166832474</c:v>
                </c:pt>
                <c:pt idx="2433">
                  <c:v>14.357757558646115</c:v>
                </c:pt>
                <c:pt idx="2434">
                  <c:v>14.20929595795505</c:v>
                </c:pt>
                <c:pt idx="2435">
                  <c:v>14.140879319626924</c:v>
                </c:pt>
                <c:pt idx="2436">
                  <c:v>14.125047568531047</c:v>
                </c:pt>
                <c:pt idx="2437">
                  <c:v>14.09642779790663</c:v>
                </c:pt>
                <c:pt idx="2438">
                  <c:v>13.808162359620573</c:v>
                </c:pt>
                <c:pt idx="2439">
                  <c:v>14.038431315643461</c:v>
                </c:pt>
                <c:pt idx="2440">
                  <c:v>14.09356491638988</c:v>
                </c:pt>
                <c:pt idx="2441">
                  <c:v>14.298513347801119</c:v>
                </c:pt>
                <c:pt idx="2442">
                  <c:v>14.656989281655493</c:v>
                </c:pt>
                <c:pt idx="2443">
                  <c:v>14.315436226425133</c:v>
                </c:pt>
                <c:pt idx="2444">
                  <c:v>14.61690615636579</c:v>
                </c:pt>
                <c:pt idx="2445">
                  <c:v>14.726915909962536</c:v>
                </c:pt>
                <c:pt idx="2446">
                  <c:v>14.611278859546355</c:v>
                </c:pt>
                <c:pt idx="2447">
                  <c:v>14.632754627510517</c:v>
                </c:pt>
                <c:pt idx="2448">
                  <c:v>14.50071745952169</c:v>
                </c:pt>
                <c:pt idx="2449">
                  <c:v>14.489862350266383</c:v>
                </c:pt>
                <c:pt idx="2450">
                  <c:v>14.487060876277518</c:v>
                </c:pt>
                <c:pt idx="2451">
                  <c:v>14.334937369148699</c:v>
                </c:pt>
                <c:pt idx="2452">
                  <c:v>14.614164865948359</c:v>
                </c:pt>
                <c:pt idx="2453">
                  <c:v>14.770773530533752</c:v>
                </c:pt>
                <c:pt idx="2454">
                  <c:v>15.017411794348437</c:v>
                </c:pt>
                <c:pt idx="2455">
                  <c:v>14.667223239028198</c:v>
                </c:pt>
                <c:pt idx="2456">
                  <c:v>14.890631812943138</c:v>
                </c:pt>
                <c:pt idx="2457">
                  <c:v>15.167983672653014</c:v>
                </c:pt>
                <c:pt idx="2458">
                  <c:v>14.776474153714412</c:v>
                </c:pt>
                <c:pt idx="2459">
                  <c:v>14.695200473419764</c:v>
                </c:pt>
                <c:pt idx="2460">
                  <c:v>14.656754153867951</c:v>
                </c:pt>
                <c:pt idx="2461">
                  <c:v>14.552241054229775</c:v>
                </c:pt>
                <c:pt idx="2462">
                  <c:v>14.339944321092281</c:v>
                </c:pt>
                <c:pt idx="2463">
                  <c:v>14.231548268585135</c:v>
                </c:pt>
                <c:pt idx="2464">
                  <c:v>14.359610049766854</c:v>
                </c:pt>
                <c:pt idx="2465">
                  <c:v>13.743102617936065</c:v>
                </c:pt>
                <c:pt idx="2466">
                  <c:v>14.125174481492207</c:v>
                </c:pt>
                <c:pt idx="2467">
                  <c:v>13.824051058064009</c:v>
                </c:pt>
                <c:pt idx="2468">
                  <c:v>13.991060666686556</c:v>
                </c:pt>
                <c:pt idx="2469">
                  <c:v>14.568452799222136</c:v>
                </c:pt>
                <c:pt idx="2470">
                  <c:v>15.476550617192935</c:v>
                </c:pt>
                <c:pt idx="2471">
                  <c:v>14.659431923206984</c:v>
                </c:pt>
                <c:pt idx="2472">
                  <c:v>13.957949513372496</c:v>
                </c:pt>
                <c:pt idx="2473">
                  <c:v>13.61416815903074</c:v>
                </c:pt>
                <c:pt idx="2474">
                  <c:v>13.635398128927545</c:v>
                </c:pt>
                <c:pt idx="2475">
                  <c:v>13.81682499811307</c:v>
                </c:pt>
                <c:pt idx="2476">
                  <c:v>13.15241040836049</c:v>
                </c:pt>
                <c:pt idx="2477">
                  <c:v>12.769540419820339</c:v>
                </c:pt>
                <c:pt idx="2478">
                  <c:v>12.929160195328906</c:v>
                </c:pt>
                <c:pt idx="2479">
                  <c:v>13.524093863474704</c:v>
                </c:pt>
                <c:pt idx="2480">
                  <c:v>13.871754068306421</c:v>
                </c:pt>
                <c:pt idx="2481">
                  <c:v>13.745626800912227</c:v>
                </c:pt>
                <c:pt idx="2482">
                  <c:v>14.10110630373125</c:v>
                </c:pt>
                <c:pt idx="2483">
                  <c:v>14.791073662034417</c:v>
                </c:pt>
                <c:pt idx="2484">
                  <c:v>14.578521005484308</c:v>
                </c:pt>
                <c:pt idx="2485">
                  <c:v>13.518760363846933</c:v>
                </c:pt>
                <c:pt idx="2486">
                  <c:v>13.049278343684835</c:v>
                </c:pt>
                <c:pt idx="2487">
                  <c:v>12.586294509763288</c:v>
                </c:pt>
                <c:pt idx="2488">
                  <c:v>12.880366518501143</c:v>
                </c:pt>
                <c:pt idx="2489">
                  <c:v>12.425854433270191</c:v>
                </c:pt>
                <c:pt idx="2490">
                  <c:v>11.171659437712991</c:v>
                </c:pt>
                <c:pt idx="2491">
                  <c:v>11.58700239529961</c:v>
                </c:pt>
                <c:pt idx="2492">
                  <c:v>11.688774821977665</c:v>
                </c:pt>
                <c:pt idx="2493">
                  <c:v>11.88270462164993</c:v>
                </c:pt>
                <c:pt idx="2494">
                  <c:v>11.890651974952354</c:v>
                </c:pt>
                <c:pt idx="2495">
                  <c:v>11.921224539634011</c:v>
                </c:pt>
                <c:pt idx="2496">
                  <c:v>11.946954303755444</c:v>
                </c:pt>
                <c:pt idx="2497">
                  <c:v>11.990708304609377</c:v>
                </c:pt>
                <c:pt idx="2498">
                  <c:v>11.814084981512979</c:v>
                </c:pt>
                <c:pt idx="2499">
                  <c:v>11.913058190500449</c:v>
                </c:pt>
                <c:pt idx="2500">
                  <c:v>9.8721379876097792</c:v>
                </c:pt>
                <c:pt idx="2501">
                  <c:v>10.447954193188913</c:v>
                </c:pt>
                <c:pt idx="2502">
                  <c:v>11.154638121724304</c:v>
                </c:pt>
                <c:pt idx="2503">
                  <c:v>11.119151357671011</c:v>
                </c:pt>
                <c:pt idx="2504">
                  <c:v>10.647439467938758</c:v>
                </c:pt>
                <c:pt idx="2505">
                  <c:v>10.812088299889693</c:v>
                </c:pt>
                <c:pt idx="2506">
                  <c:v>10.747442811830725</c:v>
                </c:pt>
                <c:pt idx="2507">
                  <c:v>10.00815451574837</c:v>
                </c:pt>
                <c:pt idx="2508">
                  <c:v>10.40716423530449</c:v>
                </c:pt>
                <c:pt idx="2509">
                  <c:v>10.085003374856521</c:v>
                </c:pt>
                <c:pt idx="2510">
                  <c:v>10.721372807411599</c:v>
                </c:pt>
                <c:pt idx="2511">
                  <c:v>11.174534828663772</c:v>
                </c:pt>
                <c:pt idx="2512">
                  <c:v>10.82787471275752</c:v>
                </c:pt>
                <c:pt idx="2513">
                  <c:v>10.564995532896388</c:v>
                </c:pt>
                <c:pt idx="2514">
                  <c:v>9.8440775194847969</c:v>
                </c:pt>
                <c:pt idx="2515">
                  <c:v>8.8957414053619903</c:v>
                </c:pt>
                <c:pt idx="2516">
                  <c:v>8.5661206469527595</c:v>
                </c:pt>
                <c:pt idx="2517">
                  <c:v>8.2184647115556935</c:v>
                </c:pt>
                <c:pt idx="2518">
                  <c:v>8.2739731729095798</c:v>
                </c:pt>
                <c:pt idx="2519">
                  <c:v>9.3976765690420994</c:v>
                </c:pt>
                <c:pt idx="2520">
                  <c:v>9.5582151597131979</c:v>
                </c:pt>
                <c:pt idx="2521">
                  <c:v>8.4439342168570253</c:v>
                </c:pt>
                <c:pt idx="2522">
                  <c:v>8.5538507310003169</c:v>
                </c:pt>
                <c:pt idx="2523">
                  <c:v>9.1802835872684181</c:v>
                </c:pt>
                <c:pt idx="2524">
                  <c:v>8.6882412050227735</c:v>
                </c:pt>
                <c:pt idx="2525">
                  <c:v>8.1550369046466002</c:v>
                </c:pt>
                <c:pt idx="2526">
                  <c:v>8.6465088180399619</c:v>
                </c:pt>
                <c:pt idx="2527">
                  <c:v>9.331863353023623</c:v>
                </c:pt>
                <c:pt idx="2528">
                  <c:v>8.6810594149649987</c:v>
                </c:pt>
                <c:pt idx="2529">
                  <c:v>9.2037104577364595</c:v>
                </c:pt>
                <c:pt idx="2530">
                  <c:v>9.3691512739015259</c:v>
                </c:pt>
                <c:pt idx="2531">
                  <c:v>8.4193482665671286</c:v>
                </c:pt>
                <c:pt idx="2532">
                  <c:v>8.4739561451093941</c:v>
                </c:pt>
                <c:pt idx="2533">
                  <c:v>8.0812813935653285</c:v>
                </c:pt>
                <c:pt idx="2534">
                  <c:v>8.1956243552007937</c:v>
                </c:pt>
                <c:pt idx="2535">
                  <c:v>7.7084252090820984</c:v>
                </c:pt>
                <c:pt idx="2536">
                  <c:v>8.6440916387648876</c:v>
                </c:pt>
                <c:pt idx="2537">
                  <c:v>8.5322884080753258</c:v>
                </c:pt>
                <c:pt idx="2538">
                  <c:v>7.4164087770806102</c:v>
                </c:pt>
                <c:pt idx="2539">
                  <c:v>7.4497165605901605</c:v>
                </c:pt>
                <c:pt idx="2540">
                  <c:v>7.5871824275308821</c:v>
                </c:pt>
                <c:pt idx="2541">
                  <c:v>7.5174217448134941</c:v>
                </c:pt>
                <c:pt idx="2542">
                  <c:v>7.3713970606757657</c:v>
                </c:pt>
                <c:pt idx="2543">
                  <c:v>7.9462451891649204</c:v>
                </c:pt>
                <c:pt idx="2544">
                  <c:v>7.4845160524551364</c:v>
                </c:pt>
                <c:pt idx="2545">
                  <c:v>8.2709342587024164</c:v>
                </c:pt>
                <c:pt idx="2546">
                  <c:v>8.7097598812900667</c:v>
                </c:pt>
                <c:pt idx="2547">
                  <c:v>8.307435520715007</c:v>
                </c:pt>
                <c:pt idx="2548">
                  <c:v>8.7547309750888935</c:v>
                </c:pt>
                <c:pt idx="2549">
                  <c:v>8.3024939902468073</c:v>
                </c:pt>
                <c:pt idx="2550">
                  <c:v>9.1127118028376444</c:v>
                </c:pt>
                <c:pt idx="2551">
                  <c:v>7.8848715715454984</c:v>
                </c:pt>
                <c:pt idx="2552">
                  <c:v>8.4938051400018963</c:v>
                </c:pt>
                <c:pt idx="2553">
                  <c:v>7.3465934291034145</c:v>
                </c:pt>
                <c:pt idx="2554">
                  <c:v>9.1892832177060466</c:v>
                </c:pt>
                <c:pt idx="2555">
                  <c:v>9.2191361061284542</c:v>
                </c:pt>
                <c:pt idx="2556">
                  <c:v>9.5653607638134019</c:v>
                </c:pt>
                <c:pt idx="2557">
                  <c:v>8.8406400316972977</c:v>
                </c:pt>
                <c:pt idx="2558">
                  <c:v>7.6711614129964847</c:v>
                </c:pt>
                <c:pt idx="2559">
                  <c:v>6.8919399333737354</c:v>
                </c:pt>
                <c:pt idx="2560">
                  <c:v>8.4389716558669754</c:v>
                </c:pt>
                <c:pt idx="2561">
                  <c:v>9.9666430887525497</c:v>
                </c:pt>
                <c:pt idx="2562">
                  <c:v>8.8536561849760815</c:v>
                </c:pt>
                <c:pt idx="2563">
                  <c:v>8.3611036297337673</c:v>
                </c:pt>
                <c:pt idx="2564">
                  <c:v>8.959619045169962</c:v>
                </c:pt>
                <c:pt idx="2565">
                  <c:v>8.0465963735851531</c:v>
                </c:pt>
                <c:pt idx="2566">
                  <c:v>7.5010068072447016</c:v>
                </c:pt>
                <c:pt idx="2567">
                  <c:v>7.4779241996370294</c:v>
                </c:pt>
                <c:pt idx="2568">
                  <c:v>7.4324181367439923</c:v>
                </c:pt>
                <c:pt idx="2569">
                  <c:v>8.7415571976281647</c:v>
                </c:pt>
                <c:pt idx="2570">
                  <c:v>7.398911871266538</c:v>
                </c:pt>
                <c:pt idx="2571">
                  <c:v>8.7200000000000006</c:v>
                </c:pt>
                <c:pt idx="2572">
                  <c:v>9.1524593441994941</c:v>
                </c:pt>
                <c:pt idx="2573">
                  <c:v>10.460530003266111</c:v>
                </c:pt>
                <c:pt idx="2574">
                  <c:v>9.8062530258632066</c:v>
                </c:pt>
                <c:pt idx="2575">
                  <c:v>9.2118262784434126</c:v>
                </c:pt>
                <c:pt idx="2576">
                  <c:v>8.5660723269825354</c:v>
                </c:pt>
                <c:pt idx="2577">
                  <c:v>8.4493860000966006</c:v>
                </c:pt>
                <c:pt idx="2578">
                  <c:v>9.583624934512045</c:v>
                </c:pt>
                <c:pt idx="2579">
                  <c:v>9.9486705336099277</c:v>
                </c:pt>
                <c:pt idx="2580">
                  <c:v>9.1220284303548027</c:v>
                </c:pt>
                <c:pt idx="2581">
                  <c:v>8.9875499655630495</c:v>
                </c:pt>
                <c:pt idx="2582">
                  <c:v>10.768124327285966</c:v>
                </c:pt>
                <c:pt idx="2583">
                  <c:v>10.936552008261522</c:v>
                </c:pt>
                <c:pt idx="2584">
                  <c:v>11.111873673611166</c:v>
                </c:pt>
                <c:pt idx="2585">
                  <c:v>10.109072461538759</c:v>
                </c:pt>
                <c:pt idx="2586">
                  <c:v>10.292292343103641</c:v>
                </c:pt>
                <c:pt idx="2587">
                  <c:v>11.612619665441949</c:v>
                </c:pt>
                <c:pt idx="2588">
                  <c:v>11.675236541578977</c:v>
                </c:pt>
                <c:pt idx="2589">
                  <c:v>10.864092643677241</c:v>
                </c:pt>
                <c:pt idx="2590">
                  <c:v>10.166933556769079</c:v>
                </c:pt>
                <c:pt idx="2591">
                  <c:v>10.496866361513867</c:v>
                </c:pt>
                <c:pt idx="2592">
                  <c:v>10.37116633118816</c:v>
                </c:pt>
                <c:pt idx="2593">
                  <c:v>12.340698361213654</c:v>
                </c:pt>
                <c:pt idx="2594">
                  <c:v>12.614626048682505</c:v>
                </c:pt>
                <c:pt idx="2595">
                  <c:v>12.311174642917763</c:v>
                </c:pt>
                <c:pt idx="2596">
                  <c:v>11.69918713381422</c:v>
                </c:pt>
                <c:pt idx="2597">
                  <c:v>10.687214022444868</c:v>
                </c:pt>
                <c:pt idx="2598">
                  <c:v>10.704873764992849</c:v>
                </c:pt>
                <c:pt idx="2599">
                  <c:v>11.339318136005971</c:v>
                </c:pt>
                <c:pt idx="2600">
                  <c:v>12.204156864220119</c:v>
                </c:pt>
                <c:pt idx="2601">
                  <c:v>11.821917559767165</c:v>
                </c:pt>
                <c:pt idx="2602">
                  <c:v>11.421752561363622</c:v>
                </c:pt>
                <c:pt idx="2603">
                  <c:v>10.053080617821857</c:v>
                </c:pt>
                <c:pt idx="2604">
                  <c:v>9.9391926756619391</c:v>
                </c:pt>
                <c:pt idx="2605">
                  <c:v>9.4867866127610938</c:v>
                </c:pt>
                <c:pt idx="2606">
                  <c:v>9.3072471750862373</c:v>
                </c:pt>
                <c:pt idx="2607">
                  <c:v>9.1804833580661747</c:v>
                </c:pt>
                <c:pt idx="2608">
                  <c:v>9.7119821593601223</c:v>
                </c:pt>
                <c:pt idx="2609">
                  <c:v>9.4291524204061279</c:v>
                </c:pt>
                <c:pt idx="2610">
                  <c:v>8.8743681119397646</c:v>
                </c:pt>
                <c:pt idx="2611">
                  <c:v>8.6098136100824281</c:v>
                </c:pt>
                <c:pt idx="2612">
                  <c:v>8.4519073528538851</c:v>
                </c:pt>
                <c:pt idx="2613">
                  <c:v>8.2952734031799658</c:v>
                </c:pt>
                <c:pt idx="2614">
                  <c:v>9.1721929321358751</c:v>
                </c:pt>
                <c:pt idx="2615">
                  <c:v>9.1980628304795395</c:v>
                </c:pt>
                <c:pt idx="2616">
                  <c:v>9.0727060224360851</c:v>
                </c:pt>
                <c:pt idx="2617">
                  <c:v>9.2085723195173337</c:v>
                </c:pt>
                <c:pt idx="2618">
                  <c:v>9.2474033225549288</c:v>
                </c:pt>
                <c:pt idx="2619">
                  <c:v>9.5062539297239841</c:v>
                </c:pt>
                <c:pt idx="2620">
                  <c:v>9.8586006205905665</c:v>
                </c:pt>
                <c:pt idx="2621">
                  <c:v>10.012699264936854</c:v>
                </c:pt>
                <c:pt idx="2622">
                  <c:v>9.4757866450438311</c:v>
                </c:pt>
                <c:pt idx="2623">
                  <c:v>9.8359812808061946</c:v>
                </c:pt>
                <c:pt idx="2624">
                  <c:v>10.152902561401808</c:v>
                </c:pt>
                <c:pt idx="2625">
                  <c:v>10.417910970284026</c:v>
                </c:pt>
                <c:pt idx="2626">
                  <c:v>10.294063908466002</c:v>
                </c:pt>
                <c:pt idx="2627">
                  <c:v>10.284782933454032</c:v>
                </c:pt>
                <c:pt idx="2628">
                  <c:v>10.358178270090738</c:v>
                </c:pt>
                <c:pt idx="2629">
                  <c:v>10.032994732506317</c:v>
                </c:pt>
                <c:pt idx="2630">
                  <c:v>9.912798206832873</c:v>
                </c:pt>
                <c:pt idx="2631">
                  <c:v>9.7603682993201186</c:v>
                </c:pt>
                <c:pt idx="2632">
                  <c:v>9.8288968801793626</c:v>
                </c:pt>
                <c:pt idx="2633">
                  <c:v>10.308578149277958</c:v>
                </c:pt>
                <c:pt idx="2634">
                  <c:v>10.890109349421603</c:v>
                </c:pt>
                <c:pt idx="2635">
                  <c:v>10.305396353083706</c:v>
                </c:pt>
                <c:pt idx="2636">
                  <c:v>10.431558420409692</c:v>
                </c:pt>
                <c:pt idx="2637">
                  <c:v>10.860436026943617</c:v>
                </c:pt>
                <c:pt idx="2638">
                  <c:v>10.990889089920051</c:v>
                </c:pt>
                <c:pt idx="2639">
                  <c:v>11.923803231010623</c:v>
                </c:pt>
                <c:pt idx="2640">
                  <c:v>10.509562021636102</c:v>
                </c:pt>
                <c:pt idx="2641">
                  <c:v>10.647610722583064</c:v>
                </c:pt>
                <c:pt idx="2642">
                  <c:v>10.781734708536897</c:v>
                </c:pt>
                <c:pt idx="2643">
                  <c:v>10.739081825200929</c:v>
                </c:pt>
                <c:pt idx="2644">
                  <c:v>10.660820128892778</c:v>
                </c:pt>
                <c:pt idx="2645">
                  <c:v>10.356606024054155</c:v>
                </c:pt>
                <c:pt idx="2646">
                  <c:v>10.476822061390697</c:v>
                </c:pt>
                <c:pt idx="2647">
                  <c:v>10.645358831876086</c:v>
                </c:pt>
                <c:pt idx="2648">
                  <c:v>11.343314235789716</c:v>
                </c:pt>
                <c:pt idx="2649">
                  <c:v>10.394372440949411</c:v>
                </c:pt>
                <c:pt idx="2650">
                  <c:v>9.6577632507678377</c:v>
                </c:pt>
                <c:pt idx="2651">
                  <c:v>11.03542404453842</c:v>
                </c:pt>
                <c:pt idx="2652">
                  <c:v>13.606464760281698</c:v>
                </c:pt>
                <c:pt idx="2653">
                  <c:v>15.772683947117805</c:v>
                </c:pt>
                <c:pt idx="2654">
                  <c:v>15.840135254440654</c:v>
                </c:pt>
                <c:pt idx="2655">
                  <c:v>14.494636979288373</c:v>
                </c:pt>
                <c:pt idx="2656">
                  <c:v>15.257805855006735</c:v>
                </c:pt>
                <c:pt idx="2657">
                  <c:v>15.252390654291563</c:v>
                </c:pt>
                <c:pt idx="2658">
                  <c:v>15.015051879140158</c:v>
                </c:pt>
                <c:pt idx="2659">
                  <c:v>15.683588244779724</c:v>
                </c:pt>
                <c:pt idx="2660">
                  <c:v>15.05796626392328</c:v>
                </c:pt>
                <c:pt idx="2661">
                  <c:v>15.773655377841687</c:v>
                </c:pt>
                <c:pt idx="2662">
                  <c:v>14.653160899628602</c:v>
                </c:pt>
                <c:pt idx="2663">
                  <c:v>15.583464685558971</c:v>
                </c:pt>
                <c:pt idx="2664">
                  <c:v>14.825680927766753</c:v>
                </c:pt>
                <c:pt idx="2665">
                  <c:v>14.712509496649352</c:v>
                </c:pt>
                <c:pt idx="2666">
                  <c:v>13.299524148078811</c:v>
                </c:pt>
                <c:pt idx="2667">
                  <c:v>13.21172073008332</c:v>
                </c:pt>
                <c:pt idx="2668">
                  <c:v>13.370310079804062</c:v>
                </c:pt>
                <c:pt idx="2669">
                  <c:v>12.691642259286137</c:v>
                </c:pt>
                <c:pt idx="2670">
                  <c:v>12.420778645423603</c:v>
                </c:pt>
                <c:pt idx="2671">
                  <c:v>12.951614651746914</c:v>
                </c:pt>
                <c:pt idx="2672">
                  <c:v>12.645885955573821</c:v>
                </c:pt>
                <c:pt idx="2673">
                  <c:v>12.363146828489018</c:v>
                </c:pt>
                <c:pt idx="2674">
                  <c:v>11.992321170581635</c:v>
                </c:pt>
                <c:pt idx="2675">
                  <c:v>11.409231456948149</c:v>
                </c:pt>
                <c:pt idx="2676">
                  <c:v>11.19866442989885</c:v>
                </c:pt>
                <c:pt idx="2677">
                  <c:v>11.742755422403233</c:v>
                </c:pt>
                <c:pt idx="2678">
                  <c:v>10.932752289510466</c:v>
                </c:pt>
                <c:pt idx="2679">
                  <c:v>10.888552252436911</c:v>
                </c:pt>
                <c:pt idx="2680">
                  <c:v>10.936568367515488</c:v>
                </c:pt>
                <c:pt idx="2681">
                  <c:v>10.603741725998447</c:v>
                </c:pt>
                <c:pt idx="2682">
                  <c:v>11.364756131000538</c:v>
                </c:pt>
                <c:pt idx="2683">
                  <c:v>11.778959509794088</c:v>
                </c:pt>
                <c:pt idx="2684">
                  <c:v>12.320160001728958</c:v>
                </c:pt>
                <c:pt idx="2685">
                  <c:v>11.564531969130014</c:v>
                </c:pt>
                <c:pt idx="2686">
                  <c:v>10.921170547361159</c:v>
                </c:pt>
                <c:pt idx="2687">
                  <c:v>11.264144981366277</c:v>
                </c:pt>
                <c:pt idx="2688">
                  <c:v>11.927705844831923</c:v>
                </c:pt>
                <c:pt idx="2689">
                  <c:v>12.281193225174594</c:v>
                </c:pt>
                <c:pt idx="2690">
                  <c:v>12.100214530654384</c:v>
                </c:pt>
                <c:pt idx="2691">
                  <c:v>11.96122773788087</c:v>
                </c:pt>
                <c:pt idx="2692">
                  <c:v>11.69768374429103</c:v>
                </c:pt>
                <c:pt idx="2693">
                  <c:v>11.303737758102185</c:v>
                </c:pt>
                <c:pt idx="2694">
                  <c:v>11.098063249905573</c:v>
                </c:pt>
                <c:pt idx="2695">
                  <c:v>10.895604900465996</c:v>
                </c:pt>
                <c:pt idx="2696">
                  <c:v>10.69750773532963</c:v>
                </c:pt>
                <c:pt idx="2697">
                  <c:v>10.977562989774873</c:v>
                </c:pt>
                <c:pt idx="2698">
                  <c:v>10.901834341902759</c:v>
                </c:pt>
                <c:pt idx="2699">
                  <c:v>11.051390842822777</c:v>
                </c:pt>
                <c:pt idx="2700">
                  <c:v>11.595417436826477</c:v>
                </c:pt>
                <c:pt idx="2701">
                  <c:v>11.893800220919676</c:v>
                </c:pt>
                <c:pt idx="2702">
                  <c:v>11.675213370655788</c:v>
                </c:pt>
                <c:pt idx="2703">
                  <c:v>12.229700453841604</c:v>
                </c:pt>
                <c:pt idx="2704">
                  <c:v>11.971876002220911</c:v>
                </c:pt>
                <c:pt idx="2705">
                  <c:v>12.545861043826449</c:v>
                </c:pt>
                <c:pt idx="2706">
                  <c:v>12.844162692430157</c:v>
                </c:pt>
                <c:pt idx="2707">
                  <c:v>13.461484432190655</c:v>
                </c:pt>
                <c:pt idx="2708">
                  <c:v>13.304275088922234</c:v>
                </c:pt>
                <c:pt idx="2709">
                  <c:v>13.951991667022485</c:v>
                </c:pt>
                <c:pt idx="2710">
                  <c:v>14.479978809347191</c:v>
                </c:pt>
                <c:pt idx="2711">
                  <c:v>14.472572168819665</c:v>
                </c:pt>
                <c:pt idx="2712">
                  <c:v>14.42368717021392</c:v>
                </c:pt>
                <c:pt idx="2713">
                  <c:v>14.149829610954992</c:v>
                </c:pt>
                <c:pt idx="2714">
                  <c:v>14.036843434401407</c:v>
                </c:pt>
                <c:pt idx="2715">
                  <c:v>14.857095938802811</c:v>
                </c:pt>
                <c:pt idx="2716">
                  <c:v>15.234836748402458</c:v>
                </c:pt>
                <c:pt idx="2717">
                  <c:v>14.173568278795141</c:v>
                </c:pt>
                <c:pt idx="2718">
                  <c:v>13.944637149216401</c:v>
                </c:pt>
                <c:pt idx="2719">
                  <c:v>12.992665071236715</c:v>
                </c:pt>
                <c:pt idx="2720">
                  <c:v>13.79005373192191</c:v>
                </c:pt>
                <c:pt idx="2721">
                  <c:v>13.95129146939176</c:v>
                </c:pt>
                <c:pt idx="2722">
                  <c:v>14.216498434045796</c:v>
                </c:pt>
                <c:pt idx="2723">
                  <c:v>14.073358190272254</c:v>
                </c:pt>
                <c:pt idx="2724">
                  <c:v>14.399139232313743</c:v>
                </c:pt>
                <c:pt idx="2725">
                  <c:v>13.945871847992466</c:v>
                </c:pt>
                <c:pt idx="2726">
                  <c:v>14.120040495984561</c:v>
                </c:pt>
                <c:pt idx="2727">
                  <c:v>14.251013061595144</c:v>
                </c:pt>
                <c:pt idx="2728">
                  <c:v>14.381451791588681</c:v>
                </c:pt>
                <c:pt idx="2729">
                  <c:v>14.327217546575566</c:v>
                </c:pt>
                <c:pt idx="2730">
                  <c:v>13.940463415216595</c:v>
                </c:pt>
                <c:pt idx="2731">
                  <c:v>13.863196909282822</c:v>
                </c:pt>
                <c:pt idx="2732">
                  <c:v>14.278442916930151</c:v>
                </c:pt>
                <c:pt idx="2733">
                  <c:v>14.302083366997236</c:v>
                </c:pt>
                <c:pt idx="2734">
                  <c:v>14.748223884638064</c:v>
                </c:pt>
                <c:pt idx="2735">
                  <c:v>14.902106565432236</c:v>
                </c:pt>
                <c:pt idx="2736">
                  <c:v>14.853567854908873</c:v>
                </c:pt>
                <c:pt idx="2737">
                  <c:v>14.443556701710285</c:v>
                </c:pt>
                <c:pt idx="2738">
                  <c:v>14.894782850085507</c:v>
                </c:pt>
                <c:pt idx="2739">
                  <c:v>14.958639309675766</c:v>
                </c:pt>
                <c:pt idx="2740">
                  <c:v>14.756750529940964</c:v>
                </c:pt>
                <c:pt idx="2741">
                  <c:v>14.982560407255148</c:v>
                </c:pt>
                <c:pt idx="2742">
                  <c:v>15.080163334062224</c:v>
                </c:pt>
                <c:pt idx="2743">
                  <c:v>15.432319793777244</c:v>
                </c:pt>
                <c:pt idx="2744">
                  <c:v>14.961266951686611</c:v>
                </c:pt>
                <c:pt idx="2745">
                  <c:v>14.989857455702765</c:v>
                </c:pt>
                <c:pt idx="2746">
                  <c:v>15.366292002929944</c:v>
                </c:pt>
                <c:pt idx="2747">
                  <c:v>15.518634861796921</c:v>
                </c:pt>
                <c:pt idx="2748">
                  <c:v>15.47330904249649</c:v>
                </c:pt>
                <c:pt idx="2749">
                  <c:v>15.526370421135764</c:v>
                </c:pt>
                <c:pt idx="2750">
                  <c:v>15.254800253361978</c:v>
                </c:pt>
                <c:pt idx="2751">
                  <c:v>15.817197061558806</c:v>
                </c:pt>
                <c:pt idx="2752">
                  <c:v>15.659446434775138</c:v>
                </c:pt>
                <c:pt idx="2753">
                  <c:v>15.97588571337949</c:v>
                </c:pt>
                <c:pt idx="2754">
                  <c:v>15.986158526556448</c:v>
                </c:pt>
                <c:pt idx="2755">
                  <c:v>15.757016818102768</c:v>
                </c:pt>
                <c:pt idx="2756">
                  <c:v>16.225733989004734</c:v>
                </c:pt>
                <c:pt idx="2757">
                  <c:v>16.384107726303363</c:v>
                </c:pt>
                <c:pt idx="2758">
                  <c:v>16.04736201205036</c:v>
                </c:pt>
                <c:pt idx="2759">
                  <c:v>15.627850229581037</c:v>
                </c:pt>
                <c:pt idx="2760">
                  <c:v>15.522499166328823</c:v>
                </c:pt>
                <c:pt idx="2761">
                  <c:v>15.6871834523198</c:v>
                </c:pt>
                <c:pt idx="2762">
                  <c:v>15.786005250498713</c:v>
                </c:pt>
                <c:pt idx="2763">
                  <c:v>16.217307551363746</c:v>
                </c:pt>
                <c:pt idx="2764">
                  <c:v>16.156796136955897</c:v>
                </c:pt>
                <c:pt idx="2765">
                  <c:v>15.85775780409454</c:v>
                </c:pt>
                <c:pt idx="2766">
                  <c:v>16.054469817821598</c:v>
                </c:pt>
                <c:pt idx="2767">
                  <c:v>16.286964815732496</c:v>
                </c:pt>
                <c:pt idx="2768">
                  <c:v>16.543431109058208</c:v>
                </c:pt>
                <c:pt idx="2769">
                  <c:v>16.209613487479686</c:v>
                </c:pt>
                <c:pt idx="2770">
                  <c:v>16.314251924454219</c:v>
                </c:pt>
                <c:pt idx="2771">
                  <c:v>16.555274831725704</c:v>
                </c:pt>
                <c:pt idx="2772">
                  <c:v>16.26479773314983</c:v>
                </c:pt>
                <c:pt idx="2773">
                  <c:v>16.283229229253035</c:v>
                </c:pt>
                <c:pt idx="2774">
                  <c:v>16.788527889791389</c:v>
                </c:pt>
                <c:pt idx="2775">
                  <c:v>16.698954898022471</c:v>
                </c:pt>
                <c:pt idx="2776">
                  <c:v>16.450576465207064</c:v>
                </c:pt>
                <c:pt idx="2777">
                  <c:v>16.02327465615241</c:v>
                </c:pt>
                <c:pt idx="2778">
                  <c:v>15.580067278496562</c:v>
                </c:pt>
                <c:pt idx="2779">
                  <c:v>15.895458510646046</c:v>
                </c:pt>
                <c:pt idx="2780">
                  <c:v>15.602938684090365</c:v>
                </c:pt>
                <c:pt idx="2781">
                  <c:v>14.917263833430743</c:v>
                </c:pt>
                <c:pt idx="2782">
                  <c:v>15.306690036866907</c:v>
                </c:pt>
                <c:pt idx="2783">
                  <c:v>15.406597657320503</c:v>
                </c:pt>
                <c:pt idx="2784">
                  <c:v>15.675514082181007</c:v>
                </c:pt>
                <c:pt idx="2785">
                  <c:v>15.089147243800728</c:v>
                </c:pt>
                <c:pt idx="2786">
                  <c:v>14.691699679095171</c:v>
                </c:pt>
                <c:pt idx="2787">
                  <c:v>14.730052334260677</c:v>
                </c:pt>
                <c:pt idx="2788">
                  <c:v>15.433069917000569</c:v>
                </c:pt>
                <c:pt idx="2789">
                  <c:v>15.626044308394697</c:v>
                </c:pt>
                <c:pt idx="2790">
                  <c:v>15.708546693369641</c:v>
                </c:pt>
                <c:pt idx="2791">
                  <c:v>16.133507161314899</c:v>
                </c:pt>
                <c:pt idx="2792">
                  <c:v>15.841007103240237</c:v>
                </c:pt>
                <c:pt idx="2793">
                  <c:v>15.956524790471212</c:v>
                </c:pt>
                <c:pt idx="2794">
                  <c:v>15.756469814027092</c:v>
                </c:pt>
                <c:pt idx="2795">
                  <c:v>15.184608144000586</c:v>
                </c:pt>
                <c:pt idx="2796">
                  <c:v>15.295104850361035</c:v>
                </c:pt>
                <c:pt idx="2797">
                  <c:v>15.123477909633568</c:v>
                </c:pt>
                <c:pt idx="2798">
                  <c:v>15.494051979592214</c:v>
                </c:pt>
                <c:pt idx="2799">
                  <c:v>15.612472001235174</c:v>
                </c:pt>
                <c:pt idx="2800">
                  <c:v>15.441846304125448</c:v>
                </c:pt>
                <c:pt idx="2801">
                  <c:v>15.739161570795192</c:v>
                </c:pt>
                <c:pt idx="2802">
                  <c:v>15.417249401112814</c:v>
                </c:pt>
                <c:pt idx="2803">
                  <c:v>15.829755920638458</c:v>
                </c:pt>
                <c:pt idx="2804">
                  <c:v>15.006944514225747</c:v>
                </c:pt>
                <c:pt idx="2805">
                  <c:v>15.281241972178535</c:v>
                </c:pt>
                <c:pt idx="2806">
                  <c:v>15.331129955694097</c:v>
                </c:pt>
                <c:pt idx="2807">
                  <c:v>15.23913993114919</c:v>
                </c:pt>
                <c:pt idx="2808">
                  <c:v>15.627381575175347</c:v>
                </c:pt>
                <c:pt idx="2809">
                  <c:v>15.177407490418323</c:v>
                </c:pt>
                <c:pt idx="2810">
                  <c:v>15.31511933804876</c:v>
                </c:pt>
                <c:pt idx="2811">
                  <c:v>15.161544964757232</c:v>
                </c:pt>
                <c:pt idx="2812">
                  <c:v>14.647804440013662</c:v>
                </c:pt>
                <c:pt idx="2813">
                  <c:v>14.937163134029165</c:v>
                </c:pt>
                <c:pt idx="2814">
                  <c:v>14.610725871582229</c:v>
                </c:pt>
                <c:pt idx="2815">
                  <c:v>14.831463176337861</c:v>
                </c:pt>
                <c:pt idx="2816">
                  <c:v>15.017229522004467</c:v>
                </c:pt>
                <c:pt idx="2817">
                  <c:v>14.847158081987558</c:v>
                </c:pt>
                <c:pt idx="2818">
                  <c:v>14.750734262332106</c:v>
                </c:pt>
                <c:pt idx="2819">
                  <c:v>14.26165451406076</c:v>
                </c:pt>
                <c:pt idx="2820">
                  <c:v>14.216859974985697</c:v>
                </c:pt>
                <c:pt idx="2821">
                  <c:v>13.827765279836411</c:v>
                </c:pt>
                <c:pt idx="2822">
                  <c:v>14.132882803889673</c:v>
                </c:pt>
                <c:pt idx="2823">
                  <c:v>14.541089747476747</c:v>
                </c:pt>
                <c:pt idx="2824">
                  <c:v>13.899923204703819</c:v>
                </c:pt>
                <c:pt idx="2825">
                  <c:v>14.033174569946363</c:v>
                </c:pt>
                <c:pt idx="2826">
                  <c:v>13.957270816822186</c:v>
                </c:pt>
                <c:pt idx="2827">
                  <c:v>13.143720149841323</c:v>
                </c:pt>
                <c:pt idx="2828">
                  <c:v>13.92848670128825</c:v>
                </c:pt>
                <c:pt idx="2829">
                  <c:v>12.222939296064094</c:v>
                </c:pt>
                <c:pt idx="2830">
                  <c:v>12.492760077041169</c:v>
                </c:pt>
                <c:pt idx="2831">
                  <c:v>13.172603325896151</c:v>
                </c:pt>
                <c:pt idx="2832">
                  <c:v>13.860376057559037</c:v>
                </c:pt>
                <c:pt idx="2833">
                  <c:v>11.862156263726192</c:v>
                </c:pt>
                <c:pt idx="2834">
                  <c:v>6.9525404501202246</c:v>
                </c:pt>
                <c:pt idx="2835">
                  <c:v>6.688945755260022</c:v>
                </c:pt>
                <c:pt idx="2836">
                  <c:v>6.8737394347921512</c:v>
                </c:pt>
                <c:pt idx="2837">
                  <c:v>6.9672309128170431</c:v>
                </c:pt>
                <c:pt idx="2838">
                  <c:v>7.142514690205843</c:v>
                </c:pt>
                <c:pt idx="2839">
                  <c:v>7.47995209760274</c:v>
                </c:pt>
                <c:pt idx="2840">
                  <c:v>6.88</c:v>
                </c:pt>
                <c:pt idx="2841">
                  <c:v>6.7318834781158037</c:v>
                </c:pt>
                <c:pt idx="2842">
                  <c:v>6.7800876405537363</c:v>
                </c:pt>
                <c:pt idx="2843">
                  <c:v>8.3468770790283475</c:v>
                </c:pt>
                <c:pt idx="2844">
                  <c:v>9.5669420992529268</c:v>
                </c:pt>
                <c:pt idx="2845">
                  <c:v>9.8822839026898581</c:v>
                </c:pt>
                <c:pt idx="2846">
                  <c:v>9.6117787787557827</c:v>
                </c:pt>
                <c:pt idx="2847">
                  <c:v>8.8499363775931492</c:v>
                </c:pt>
                <c:pt idx="2848">
                  <c:v>9.3476313313570927</c:v>
                </c:pt>
                <c:pt idx="2849">
                  <c:v>9.209080819605532</c:v>
                </c:pt>
                <c:pt idx="2850">
                  <c:v>8.4231275145057474</c:v>
                </c:pt>
                <c:pt idx="2851">
                  <c:v>8.7429780077437389</c:v>
                </c:pt>
                <c:pt idx="2852">
                  <c:v>8.9916229820246851</c:v>
                </c:pt>
                <c:pt idx="2853">
                  <c:v>9.0243757820355679</c:v>
                </c:pt>
                <c:pt idx="2854">
                  <c:v>8.6311071184677761</c:v>
                </c:pt>
                <c:pt idx="2855">
                  <c:v>7.5215269225502892</c:v>
                </c:pt>
                <c:pt idx="2856">
                  <c:v>7.0081971130566165</c:v>
                </c:pt>
                <c:pt idx="2857">
                  <c:v>7.0897776804502302</c:v>
                </c:pt>
                <c:pt idx="2858">
                  <c:v>5.1496886884914499</c:v>
                </c:pt>
                <c:pt idx="2859">
                  <c:v>5.9665919736036299</c:v>
                </c:pt>
                <c:pt idx="2860">
                  <c:v>7.4403598294907161</c:v>
                </c:pt>
                <c:pt idx="2861">
                  <c:v>7.0778822368668148</c:v>
                </c:pt>
                <c:pt idx="2862">
                  <c:v>7.4019147465292123</c:v>
                </c:pt>
                <c:pt idx="2863">
                  <c:v>7.8828844257472301</c:v>
                </c:pt>
                <c:pt idx="2864">
                  <c:v>8.2399195888235113</c:v>
                </c:pt>
                <c:pt idx="2865">
                  <c:v>8.0172568692312787</c:v>
                </c:pt>
                <c:pt idx="2866">
                  <c:v>7.3969460230766506</c:v>
                </c:pt>
                <c:pt idx="2867">
                  <c:v>7.5538314184329796</c:v>
                </c:pt>
                <c:pt idx="2868">
                  <c:v>7.2518158120005305</c:v>
                </c:pt>
                <c:pt idx="2869">
                  <c:v>6.8592203494127402</c:v>
                </c:pt>
                <c:pt idx="2870">
                  <c:v>6.865990479519489</c:v>
                </c:pt>
                <c:pt idx="2871">
                  <c:v>7.0878060120787794</c:v>
                </c:pt>
                <c:pt idx="2872">
                  <c:v>7.0120887305244048</c:v>
                </c:pt>
                <c:pt idx="2873">
                  <c:v>6.8956773358195012</c:v>
                </c:pt>
                <c:pt idx="2874">
                  <c:v>7.4973933433177189</c:v>
                </c:pt>
                <c:pt idx="2875">
                  <c:v>6.8910091979594963</c:v>
                </c:pt>
                <c:pt idx="2876">
                  <c:v>5.61768162327001</c:v>
                </c:pt>
                <c:pt idx="2877">
                  <c:v>6.7991965173362523</c:v>
                </c:pt>
                <c:pt idx="2878">
                  <c:v>6.6476399739882988</c:v>
                </c:pt>
                <c:pt idx="2879">
                  <c:v>6.9497438011532671</c:v>
                </c:pt>
                <c:pt idx="2880">
                  <c:v>6.8911443727918833</c:v>
                </c:pt>
                <c:pt idx="2881">
                  <c:v>6.5368266622891023</c:v>
                </c:pt>
                <c:pt idx="2882">
                  <c:v>6.6058681426816364</c:v>
                </c:pt>
                <c:pt idx="2883">
                  <c:v>6.1419654415574012</c:v>
                </c:pt>
                <c:pt idx="2884">
                  <c:v>5.8708140309717276</c:v>
                </c:pt>
                <c:pt idx="2885">
                  <c:v>5.865799510962856</c:v>
                </c:pt>
                <c:pt idx="2886">
                  <c:v>5.9910354735087985</c:v>
                </c:pt>
                <c:pt idx="2887">
                  <c:v>5.8827418057573118</c:v>
                </c:pt>
                <c:pt idx="2888">
                  <c:v>6.4058795214733992</c:v>
                </c:pt>
                <c:pt idx="2889">
                  <c:v>6.2098870679925122</c:v>
                </c:pt>
                <c:pt idx="2890">
                  <c:v>6.3072903761245511</c:v>
                </c:pt>
                <c:pt idx="2891">
                  <c:v>5.902906560073947</c:v>
                </c:pt>
                <c:pt idx="2892">
                  <c:v>6.9434924845307116</c:v>
                </c:pt>
                <c:pt idx="2893">
                  <c:v>7.0450211156099334</c:v>
                </c:pt>
                <c:pt idx="2894">
                  <c:v>7.1224843183293238</c:v>
                </c:pt>
                <c:pt idx="2895">
                  <c:v>6.9411421639328079</c:v>
                </c:pt>
                <c:pt idx="2896">
                  <c:v>7.5886495194862205</c:v>
                </c:pt>
                <c:pt idx="2897">
                  <c:v>7.7049723027817256</c:v>
                </c:pt>
                <c:pt idx="2898">
                  <c:v>8.134901898609133</c:v>
                </c:pt>
                <c:pt idx="2899">
                  <c:v>8.1733541702767702</c:v>
                </c:pt>
                <c:pt idx="2900">
                  <c:v>7.6130529239343039</c:v>
                </c:pt>
                <c:pt idx="2901">
                  <c:v>7.2572217342780858</c:v>
                </c:pt>
                <c:pt idx="2902">
                  <c:v>6.5506096446848048</c:v>
                </c:pt>
                <c:pt idx="2903">
                  <c:v>6.9555571499430613</c:v>
                </c:pt>
                <c:pt idx="2904">
                  <c:v>7.3379777633346119</c:v>
                </c:pt>
                <c:pt idx="2905">
                  <c:v>8.035845004454325</c:v>
                </c:pt>
                <c:pt idx="2906">
                  <c:v>8.0707951229736796</c:v>
                </c:pt>
                <c:pt idx="2907">
                  <c:v>7.2820219048346795</c:v>
                </c:pt>
                <c:pt idx="2908">
                  <c:v>7.2724800141093855</c:v>
                </c:pt>
                <c:pt idx="2909">
                  <c:v>7.7081322870039717</c:v>
                </c:pt>
                <c:pt idx="2910">
                  <c:v>7.6819546806739973</c:v>
                </c:pt>
                <c:pt idx="2911">
                  <c:v>7.4416074562979775</c:v>
                </c:pt>
                <c:pt idx="2912">
                  <c:v>6.9934865476063903</c:v>
                </c:pt>
                <c:pt idx="2913">
                  <c:v>6.6178675727366008</c:v>
                </c:pt>
                <c:pt idx="2914">
                  <c:v>6.9629304507849055</c:v>
                </c:pt>
                <c:pt idx="2915">
                  <c:v>7.0005814299224234</c:v>
                </c:pt>
                <c:pt idx="2916">
                  <c:v>7.8248484675791969</c:v>
                </c:pt>
                <c:pt idx="2917">
                  <c:v>7.4336138149417073</c:v>
                </c:pt>
                <c:pt idx="2918">
                  <c:v>6.8798247626992834</c:v>
                </c:pt>
                <c:pt idx="2919">
                  <c:v>7.1002071090765781</c:v>
                </c:pt>
                <c:pt idx="2920">
                  <c:v>6.8249980051507313</c:v>
                </c:pt>
                <c:pt idx="2921">
                  <c:v>6.114424494074294</c:v>
                </c:pt>
                <c:pt idx="2922">
                  <c:v>6.2215021099168899</c:v>
                </c:pt>
                <c:pt idx="2923">
                  <c:v>6.3399305976929092</c:v>
                </c:pt>
                <c:pt idx="2924">
                  <c:v>6.5299676957346362</c:v>
                </c:pt>
                <c:pt idx="2925">
                  <c:v>6.8993428705415036</c:v>
                </c:pt>
                <c:pt idx="2926">
                  <c:v>7.1992508660188959</c:v>
                </c:pt>
                <c:pt idx="2927">
                  <c:v>7.2220232511892695</c:v>
                </c:pt>
                <c:pt idx="2928">
                  <c:v>7.1740749615313018</c:v>
                </c:pt>
                <c:pt idx="2929">
                  <c:v>7.4719053940321611</c:v>
                </c:pt>
                <c:pt idx="2930">
                  <c:v>7.1137635315307062</c:v>
                </c:pt>
                <c:pt idx="2931">
                  <c:v>6.30723707292554</c:v>
                </c:pt>
                <c:pt idx="2932">
                  <c:v>4.0540484782354396</c:v>
                </c:pt>
                <c:pt idx="2933">
                  <c:v>9.9403130674633644</c:v>
                </c:pt>
                <c:pt idx="2934">
                  <c:v>13.347872305821872</c:v>
                </c:pt>
                <c:pt idx="2935">
                  <c:v>8.7183340158574776</c:v>
                </c:pt>
                <c:pt idx="2936">
                  <c:v>7.1689682233798679</c:v>
                </c:pt>
                <c:pt idx="2937">
                  <c:v>7.0785647732643682</c:v>
                </c:pt>
                <c:pt idx="2938">
                  <c:v>6.5785351461281696</c:v>
                </c:pt>
                <c:pt idx="2939">
                  <c:v>7.3241385206729506</c:v>
                </c:pt>
                <c:pt idx="2940">
                  <c:v>7.2852042548111369</c:v>
                </c:pt>
                <c:pt idx="2941">
                  <c:v>8.0137927489751863</c:v>
                </c:pt>
                <c:pt idx="2942">
                  <c:v>7.8631589464398974</c:v>
                </c:pt>
                <c:pt idx="2943">
                  <c:v>7.2897750329876754</c:v>
                </c:pt>
                <c:pt idx="2944">
                  <c:v>8.2523547650477393</c:v>
                </c:pt>
                <c:pt idx="2945">
                  <c:v>8.0685143331344058</c:v>
                </c:pt>
                <c:pt idx="2946">
                  <c:v>8.322451091821172</c:v>
                </c:pt>
                <c:pt idx="2947">
                  <c:v>9.0950794702978239</c:v>
                </c:pt>
                <c:pt idx="2948">
                  <c:v>8.8177630972150212</c:v>
                </c:pt>
                <c:pt idx="2949">
                  <c:v>7.9065262944667127</c:v>
                </c:pt>
                <c:pt idx="2950">
                  <c:v>8.2807435274251837</c:v>
                </c:pt>
                <c:pt idx="2951">
                  <c:v>7.8745059976674714</c:v>
                </c:pt>
                <c:pt idx="2952">
                  <c:v>7.7104578099832386</c:v>
                </c:pt>
                <c:pt idx="2953">
                  <c:v>6.9006828192046497</c:v>
                </c:pt>
                <c:pt idx="2954">
                  <c:v>6.5588725674094652</c:v>
                </c:pt>
                <c:pt idx="2955">
                  <c:v>6.28</c:v>
                </c:pt>
                <c:pt idx="2956">
                  <c:v>6.7953050011449365</c:v>
                </c:pt>
                <c:pt idx="2957">
                  <c:v>7.6958866514209907</c:v>
                </c:pt>
                <c:pt idx="2958">
                  <c:v>7.4903884429349565</c:v>
                </c:pt>
                <c:pt idx="2959">
                  <c:v>6.9557040886182495</c:v>
                </c:pt>
                <c:pt idx="2960">
                  <c:v>7.3545133911047476</c:v>
                </c:pt>
                <c:pt idx="2961">
                  <c:v>7.0089368932020335</c:v>
                </c:pt>
                <c:pt idx="2962">
                  <c:v>6.7920171956395992</c:v>
                </c:pt>
                <c:pt idx="2963">
                  <c:v>6.1802402826896996</c:v>
                </c:pt>
                <c:pt idx="2964">
                  <c:v>5.1637801075741256</c:v>
                </c:pt>
                <c:pt idx="2965">
                  <c:v>5.5473454659006558</c:v>
                </c:pt>
                <c:pt idx="2966">
                  <c:v>5.2597726361175559</c:v>
                </c:pt>
                <c:pt idx="2967">
                  <c:v>5.566994650540118</c:v>
                </c:pt>
                <c:pt idx="2968">
                  <c:v>5.7587290318651689</c:v>
                </c:pt>
                <c:pt idx="2969">
                  <c:v>6.0926347309378288</c:v>
                </c:pt>
                <c:pt idx="2970">
                  <c:v>4.907166835600429</c:v>
                </c:pt>
                <c:pt idx="2971">
                  <c:v>5.1102384424612701</c:v>
                </c:pt>
                <c:pt idx="2972">
                  <c:v>4.7364680624940503</c:v>
                </c:pt>
                <c:pt idx="2973">
                  <c:v>4.1572270975556513</c:v>
                </c:pt>
                <c:pt idx="2974">
                  <c:v>3.4986312484927256</c:v>
                </c:pt>
                <c:pt idx="2975">
                  <c:v>2.9349083404962819</c:v>
                </c:pt>
                <c:pt idx="2976">
                  <c:v>3.6970284209154647</c:v>
                </c:pt>
                <c:pt idx="2977">
                  <c:v>3.7254251999258403</c:v>
                </c:pt>
                <c:pt idx="2978">
                  <c:v>3.417599485824101</c:v>
                </c:pt>
                <c:pt idx="2979">
                  <c:v>3.0864192760256492</c:v>
                </c:pt>
                <c:pt idx="2980">
                  <c:v>2.1765037555677544</c:v>
                </c:pt>
                <c:pt idx="2981">
                  <c:v>2.2501160085529617</c:v>
                </c:pt>
                <c:pt idx="2982">
                  <c:v>3.1297488074943982</c:v>
                </c:pt>
                <c:pt idx="2983">
                  <c:v>5.414354593931634</c:v>
                </c:pt>
                <c:pt idx="2984">
                  <c:v>5.0958466092759087</c:v>
                </c:pt>
                <c:pt idx="2985">
                  <c:v>6.1753658976675174</c:v>
                </c:pt>
                <c:pt idx="2986">
                  <c:v>7.4623057526439673</c:v>
                </c:pt>
                <c:pt idx="2987">
                  <c:v>7.7346011441242517</c:v>
                </c:pt>
                <c:pt idx="2988">
                  <c:v>7.0986791119765726</c:v>
                </c:pt>
                <c:pt idx="2989">
                  <c:v>7.9657924937676432</c:v>
                </c:pt>
                <c:pt idx="2990">
                  <c:v>8.007696424761324</c:v>
                </c:pt>
                <c:pt idx="2991">
                  <c:v>7.7311398816373957</c:v>
                </c:pt>
                <c:pt idx="2992">
                  <c:v>8.0460990717566947</c:v>
                </c:pt>
                <c:pt idx="2993">
                  <c:v>7.4970169758484904</c:v>
                </c:pt>
                <c:pt idx="2994">
                  <c:v>7.4057127013506658</c:v>
                </c:pt>
                <c:pt idx="2995">
                  <c:v>7.3954997128325344</c:v>
                </c:pt>
                <c:pt idx="2996">
                  <c:v>7.2907793743724323</c:v>
                </c:pt>
                <c:pt idx="2997">
                  <c:v>6.7959565896872158</c:v>
                </c:pt>
                <c:pt idx="2998">
                  <c:v>6.8775832223626061</c:v>
                </c:pt>
                <c:pt idx="2999">
                  <c:v>6.7582122947600327</c:v>
                </c:pt>
                <c:pt idx="3000">
                  <c:v>7.9172504517779343</c:v>
                </c:pt>
                <c:pt idx="3001">
                  <c:v>8.3161199000515769</c:v>
                </c:pt>
                <c:pt idx="3002">
                  <c:v>8.3002684815764436</c:v>
                </c:pt>
                <c:pt idx="3003">
                  <c:v>8.348261404108186</c:v>
                </c:pt>
                <c:pt idx="3004">
                  <c:v>7.7407307541925894</c:v>
                </c:pt>
                <c:pt idx="3005">
                  <c:v>7.6121272927454147</c:v>
                </c:pt>
                <c:pt idx="3006">
                  <c:v>7.450151991290717</c:v>
                </c:pt>
                <c:pt idx="3007">
                  <c:v>7.3082177160323454</c:v>
                </c:pt>
                <c:pt idx="3008">
                  <c:v>6.9161510801030737</c:v>
                </c:pt>
                <c:pt idx="3009">
                  <c:v>7.031564465362071</c:v>
                </c:pt>
                <c:pt idx="3010">
                  <c:v>7.4297767117965856</c:v>
                </c:pt>
                <c:pt idx="3011">
                  <c:v>6.659718728687265</c:v>
                </c:pt>
                <c:pt idx="3012">
                  <c:v>6.4891786636318693</c:v>
                </c:pt>
                <c:pt idx="3013">
                  <c:v>6.9535783486609164</c:v>
                </c:pt>
                <c:pt idx="3014">
                  <c:v>6.8430099169279819</c:v>
                </c:pt>
                <c:pt idx="3015">
                  <c:v>7.144256630858699</c:v>
                </c:pt>
                <c:pt idx="3016">
                  <c:v>7.4757621958376248</c:v>
                </c:pt>
                <c:pt idx="3017">
                  <c:v>8.2127624439088809</c:v>
                </c:pt>
                <c:pt idx="3018">
                  <c:v>8.9770415536525636</c:v>
                </c:pt>
                <c:pt idx="3019">
                  <c:v>9.1200525081833117</c:v>
                </c:pt>
                <c:pt idx="3020">
                  <c:v>11.433066681089899</c:v>
                </c:pt>
                <c:pt idx="3021">
                  <c:v>11.326195539503205</c:v>
                </c:pt>
                <c:pt idx="3022">
                  <c:v>10.715578358579796</c:v>
                </c:pt>
                <c:pt idx="3023">
                  <c:v>11.002763834926343</c:v>
                </c:pt>
                <c:pt idx="3024">
                  <c:v>10.990520303713827</c:v>
                </c:pt>
                <c:pt idx="3025">
                  <c:v>10.614751805602008</c:v>
                </c:pt>
                <c:pt idx="3026">
                  <c:v>9.8231219090572246</c:v>
                </c:pt>
                <c:pt idx="3027">
                  <c:v>12.041644665572353</c:v>
                </c:pt>
                <c:pt idx="3028">
                  <c:v>11.5651066260268</c:v>
                </c:pt>
                <c:pt idx="3029">
                  <c:v>10.899113799218602</c:v>
                </c:pt>
                <c:pt idx="3030">
                  <c:v>10.667352050047716</c:v>
                </c:pt>
                <c:pt idx="3031">
                  <c:v>14.456658573231291</c:v>
                </c:pt>
                <c:pt idx="3032">
                  <c:v>13.514965587522783</c:v>
                </c:pt>
                <c:pt idx="3033">
                  <c:v>14.364382921824305</c:v>
                </c:pt>
                <c:pt idx="3034">
                  <c:v>12.650320980270086</c:v>
                </c:pt>
                <c:pt idx="3035">
                  <c:v>11.491677685879534</c:v>
                </c:pt>
                <c:pt idx="3036">
                  <c:v>11.92364049307273</c:v>
                </c:pt>
                <c:pt idx="3037">
                  <c:v>12.248401695214318</c:v>
                </c:pt>
                <c:pt idx="3038">
                  <c:v>12.785827975054939</c:v>
                </c:pt>
                <c:pt idx="3039">
                  <c:v>12.838307221967643</c:v>
                </c:pt>
                <c:pt idx="3040">
                  <c:v>11.409035703933727</c:v>
                </c:pt>
                <c:pt idx="3041">
                  <c:v>12.044024883661958</c:v>
                </c:pt>
                <c:pt idx="3042">
                  <c:v>11.404442836095129</c:v>
                </c:pt>
                <c:pt idx="3043">
                  <c:v>11.234142714036041</c:v>
                </c:pt>
                <c:pt idx="3044">
                  <c:v>11.348992063655373</c:v>
                </c:pt>
                <c:pt idx="3045">
                  <c:v>11.0260841059375</c:v>
                </c:pt>
                <c:pt idx="3046">
                  <c:v>12.695021812114588</c:v>
                </c:pt>
                <c:pt idx="3047">
                  <c:v>13.465869148713104</c:v>
                </c:pt>
                <c:pt idx="3048">
                  <c:v>13.987731771513499</c:v>
                </c:pt>
                <c:pt idx="3049">
                  <c:v>13.668628036149661</c:v>
                </c:pt>
                <c:pt idx="3050">
                  <c:v>12.528612950696839</c:v>
                </c:pt>
                <c:pt idx="3051">
                  <c:v>12.226208143992876</c:v>
                </c:pt>
                <c:pt idx="3052">
                  <c:v>11.727283882047532</c:v>
                </c:pt>
                <c:pt idx="3053">
                  <c:v>11.597074910378156</c:v>
                </c:pt>
                <c:pt idx="3054">
                  <c:v>11.96897192787897</c:v>
                </c:pt>
                <c:pt idx="3055">
                  <c:v>12.015881459244088</c:v>
                </c:pt>
                <c:pt idx="3056">
                  <c:v>13.392596179213017</c:v>
                </c:pt>
                <c:pt idx="3057">
                  <c:v>13.309095074766377</c:v>
                </c:pt>
                <c:pt idx="3058">
                  <c:v>13.419832595385957</c:v>
                </c:pt>
                <c:pt idx="3059">
                  <c:v>13.373945795511624</c:v>
                </c:pt>
                <c:pt idx="3060">
                  <c:v>13.670539054357471</c:v>
                </c:pt>
                <c:pt idx="3061">
                  <c:v>13.537441779125205</c:v>
                </c:pt>
                <c:pt idx="3062">
                  <c:v>13.373287336944006</c:v>
                </c:pt>
                <c:pt idx="3063">
                  <c:v>13.096680768294348</c:v>
                </c:pt>
                <c:pt idx="3064">
                  <c:v>13.27836305460076</c:v>
                </c:pt>
                <c:pt idx="3065">
                  <c:v>13.853624264046735</c:v>
                </c:pt>
                <c:pt idx="3066">
                  <c:v>14.440924689765655</c:v>
                </c:pt>
                <c:pt idx="3067">
                  <c:v>14.528783302165575</c:v>
                </c:pt>
                <c:pt idx="3068">
                  <c:v>14.629126518140314</c:v>
                </c:pt>
                <c:pt idx="3069">
                  <c:v>14.789696383152272</c:v>
                </c:pt>
                <c:pt idx="3070">
                  <c:v>14.853573667058086</c:v>
                </c:pt>
                <c:pt idx="3071">
                  <c:v>14.529221722446543</c:v>
                </c:pt>
                <c:pt idx="3072">
                  <c:v>12.30902482479814</c:v>
                </c:pt>
                <c:pt idx="3073">
                  <c:v>11.898230631478551</c:v>
                </c:pt>
                <c:pt idx="3074">
                  <c:v>11.462313865464695</c:v>
                </c:pt>
                <c:pt idx="3075">
                  <c:v>11.565377542316226</c:v>
                </c:pt>
                <c:pt idx="3076">
                  <c:v>12.126583317859852</c:v>
                </c:pt>
                <c:pt idx="3077">
                  <c:v>12.245329301148681</c:v>
                </c:pt>
                <c:pt idx="3078">
                  <c:v>12.533765511545928</c:v>
                </c:pt>
                <c:pt idx="3079">
                  <c:v>13.689012138224122</c:v>
                </c:pt>
                <c:pt idx="3080">
                  <c:v>13.620636973758506</c:v>
                </c:pt>
                <c:pt idx="3081">
                  <c:v>12.783494344904311</c:v>
                </c:pt>
                <c:pt idx="3082">
                  <c:v>13.760393408439679</c:v>
                </c:pt>
                <c:pt idx="3083">
                  <c:v>13.375671782522174</c:v>
                </c:pt>
                <c:pt idx="3084">
                  <c:v>14.008509711790161</c:v>
                </c:pt>
                <c:pt idx="3085">
                  <c:v>14.056465145098256</c:v>
                </c:pt>
                <c:pt idx="3086">
                  <c:v>14.051943351516366</c:v>
                </c:pt>
                <c:pt idx="3087">
                  <c:v>15.0147258860422</c:v>
                </c:pt>
                <c:pt idx="3088">
                  <c:v>16.954117573474093</c:v>
                </c:pt>
                <c:pt idx="3089">
                  <c:v>17.135353806091654</c:v>
                </c:pt>
                <c:pt idx="3090">
                  <c:v>17.65621584835776</c:v>
                </c:pt>
                <c:pt idx="3091">
                  <c:v>16.562645966669663</c:v>
                </c:pt>
                <c:pt idx="3092">
                  <c:v>12.336227936232138</c:v>
                </c:pt>
                <c:pt idx="3093">
                  <c:v>11.947806135480475</c:v>
                </c:pt>
                <c:pt idx="3094">
                  <c:v>12.173189786590452</c:v>
                </c:pt>
                <c:pt idx="3095">
                  <c:v>14.073970315075437</c:v>
                </c:pt>
                <c:pt idx="3096">
                  <c:v>15.329411843148421</c:v>
                </c:pt>
                <c:pt idx="3097">
                  <c:v>15.400957224455455</c:v>
                </c:pt>
                <c:pt idx="3098">
                  <c:v>15.295965480944435</c:v>
                </c:pt>
                <c:pt idx="3099">
                  <c:v>14.716016425690679</c:v>
                </c:pt>
                <c:pt idx="3100">
                  <c:v>13.25663659543727</c:v>
                </c:pt>
                <c:pt idx="3101">
                  <c:v>13.100329548349446</c:v>
                </c:pt>
                <c:pt idx="3102">
                  <c:v>13.167234280716858</c:v>
                </c:pt>
                <c:pt idx="3103">
                  <c:v>12.440121960623173</c:v>
                </c:pt>
                <c:pt idx="3104">
                  <c:v>11.594125966997748</c:v>
                </c:pt>
                <c:pt idx="3105">
                  <c:v>11.842170197544549</c:v>
                </c:pt>
                <c:pt idx="3106">
                  <c:v>12.383688652851827</c:v>
                </c:pt>
                <c:pt idx="3107">
                  <c:v>12.665423694677788</c:v>
                </c:pt>
                <c:pt idx="3108">
                  <c:v>12.280227806760204</c:v>
                </c:pt>
                <c:pt idx="3109">
                  <c:v>12.377575001702182</c:v>
                </c:pt>
                <c:pt idx="3110">
                  <c:v>11.793419787301092</c:v>
                </c:pt>
                <c:pt idx="3111">
                  <c:v>11.945084307093374</c:v>
                </c:pt>
                <c:pt idx="3112">
                  <c:v>11.503297852646151</c:v>
                </c:pt>
                <c:pt idx="3113">
                  <c:v>11.434872518759541</c:v>
                </c:pt>
                <c:pt idx="3114">
                  <c:v>11.435352802268227</c:v>
                </c:pt>
                <c:pt idx="3115">
                  <c:v>11.239747694722382</c:v>
                </c:pt>
                <c:pt idx="3116">
                  <c:v>11.450420481089566</c:v>
                </c:pt>
                <c:pt idx="3117">
                  <c:v>10.668145721256575</c:v>
                </c:pt>
                <c:pt idx="3118">
                  <c:v>11.168827846160221</c:v>
                </c:pt>
                <c:pt idx="3119">
                  <c:v>10.409416770637169</c:v>
                </c:pt>
                <c:pt idx="3120">
                  <c:v>10.460019004807563</c:v>
                </c:pt>
                <c:pt idx="3121">
                  <c:v>10.177977923559665</c:v>
                </c:pt>
                <c:pt idx="3122">
                  <c:v>9.790563509118801</c:v>
                </c:pt>
                <c:pt idx="3123">
                  <c:v>10.930566938176636</c:v>
                </c:pt>
                <c:pt idx="3124">
                  <c:v>11.820197519627316</c:v>
                </c:pt>
                <c:pt idx="3125">
                  <c:v>11.364326912083339</c:v>
                </c:pt>
                <c:pt idx="3126">
                  <c:v>11.476453025894118</c:v>
                </c:pt>
                <c:pt idx="3127">
                  <c:v>11.161249015290869</c:v>
                </c:pt>
                <c:pt idx="3128">
                  <c:v>11.588319576194555</c:v>
                </c:pt>
                <c:pt idx="3129">
                  <c:v>11.276455200743252</c:v>
                </c:pt>
                <c:pt idx="3130">
                  <c:v>10.524171712901261</c:v>
                </c:pt>
                <c:pt idx="3131">
                  <c:v>10.157593677466595</c:v>
                </c:pt>
                <c:pt idx="3132">
                  <c:v>10.606341212804661</c:v>
                </c:pt>
                <c:pt idx="3133">
                  <c:v>10.319994150941076</c:v>
                </c:pt>
                <c:pt idx="3134">
                  <c:v>9.6986617472751213</c:v>
                </c:pt>
                <c:pt idx="3135">
                  <c:v>8.2677685126436575</c:v>
                </c:pt>
                <c:pt idx="3136">
                  <c:v>8.6275181333994322</c:v>
                </c:pt>
                <c:pt idx="3137">
                  <c:v>8.1560859514299082</c:v>
                </c:pt>
                <c:pt idx="3138">
                  <c:v>8.9913297601455593</c:v>
                </c:pt>
                <c:pt idx="3139">
                  <c:v>9.2062171475499781</c:v>
                </c:pt>
                <c:pt idx="3140">
                  <c:v>7.5555414767962112</c:v>
                </c:pt>
                <c:pt idx="3141">
                  <c:v>6.0232019284893674</c:v>
                </c:pt>
                <c:pt idx="3142">
                  <c:v>6.3787482792554329</c:v>
                </c:pt>
                <c:pt idx="3143">
                  <c:v>6.3472237462523315</c:v>
                </c:pt>
                <c:pt idx="3144">
                  <c:v>6.3458021928857251</c:v>
                </c:pt>
                <c:pt idx="3145">
                  <c:v>6.1175954609915495</c:v>
                </c:pt>
                <c:pt idx="3146">
                  <c:v>6.1348737992546267</c:v>
                </c:pt>
                <c:pt idx="3147">
                  <c:v>6.4994023606057567</c:v>
                </c:pt>
                <c:pt idx="3148">
                  <c:v>6.5531578085776543</c:v>
                </c:pt>
                <c:pt idx="3149">
                  <c:v>6.3369308785056297</c:v>
                </c:pt>
                <c:pt idx="3150">
                  <c:v>6.5577246087279368</c:v>
                </c:pt>
                <c:pt idx="3151">
                  <c:v>5.7561352829702779</c:v>
                </c:pt>
                <c:pt idx="3152">
                  <c:v>4.8731660818654428</c:v>
                </c:pt>
                <c:pt idx="3153">
                  <c:v>4.9979726866909333</c:v>
                </c:pt>
                <c:pt idx="3154">
                  <c:v>4.3465074940597495</c:v>
                </c:pt>
                <c:pt idx="3155">
                  <c:v>3.8718533035389902</c:v>
                </c:pt>
                <c:pt idx="3156">
                  <c:v>3.5325843830659904</c:v>
                </c:pt>
                <c:pt idx="3157">
                  <c:v>3.9354606799709302</c:v>
                </c:pt>
                <c:pt idx="3158">
                  <c:v>3.6604244389327074</c:v>
                </c:pt>
                <c:pt idx="3159">
                  <c:v>3.9277859492399383</c:v>
                </c:pt>
                <c:pt idx="3160">
                  <c:v>3.6546551450639142</c:v>
                </c:pt>
                <c:pt idx="3161">
                  <c:v>3.7231524840711625</c:v>
                </c:pt>
                <c:pt idx="3162">
                  <c:v>3.7185558197322317</c:v>
                </c:pt>
                <c:pt idx="3163">
                  <c:v>3.6030734385171019</c:v>
                </c:pt>
                <c:pt idx="3164">
                  <c:v>3.5671346160628712</c:v>
                </c:pt>
                <c:pt idx="3165">
                  <c:v>3.174937543008018</c:v>
                </c:pt>
                <c:pt idx="3166">
                  <c:v>3.6030778624716193</c:v>
                </c:pt>
                <c:pt idx="3167">
                  <c:v>3.4746720258225254</c:v>
                </c:pt>
                <c:pt idx="3168">
                  <c:v>2.6998210109279106</c:v>
                </c:pt>
                <c:pt idx="3169">
                  <c:v>3.0111552842900764</c:v>
                </c:pt>
                <c:pt idx="3170">
                  <c:v>3.2380833740455621</c:v>
                </c:pt>
                <c:pt idx="3171">
                  <c:v>3.9637829377846114</c:v>
                </c:pt>
                <c:pt idx="3172">
                  <c:v>4.7651221042038356</c:v>
                </c:pt>
                <c:pt idx="3173">
                  <c:v>2.9190971552547325</c:v>
                </c:pt>
                <c:pt idx="3174">
                  <c:v>3.46</c:v>
                </c:pt>
                <c:pt idx="3175">
                  <c:v>3.9123354692213912</c:v>
                </c:pt>
                <c:pt idx="3176">
                  <c:v>4.06045821395624</c:v>
                </c:pt>
                <c:pt idx="3177">
                  <c:v>3.4944714142347966</c:v>
                </c:pt>
                <c:pt idx="3178">
                  <c:v>4.4000000000000004</c:v>
                </c:pt>
                <c:pt idx="3179">
                  <c:v>4.5053698744085535</c:v>
                </c:pt>
                <c:pt idx="3180">
                  <c:v>5.0662527663539247</c:v>
                </c:pt>
                <c:pt idx="3181">
                  <c:v>5.018417488860818</c:v>
                </c:pt>
                <c:pt idx="3182">
                  <c:v>4.2875332423812598</c:v>
                </c:pt>
                <c:pt idx="3183">
                  <c:v>4.5936865981509252</c:v>
                </c:pt>
                <c:pt idx="3184">
                  <c:v>4.3833957687673308</c:v>
                </c:pt>
                <c:pt idx="3185">
                  <c:v>3.9644482794642886</c:v>
                </c:pt>
                <c:pt idx="3186">
                  <c:v>4.1048893381860951</c:v>
                </c:pt>
                <c:pt idx="3187">
                  <c:v>4.2569019952714751</c:v>
                </c:pt>
                <c:pt idx="3188">
                  <c:v>4.3109461828660596</c:v>
                </c:pt>
                <c:pt idx="3189">
                  <c:v>4.1820479954796514</c:v>
                </c:pt>
                <c:pt idx="3190">
                  <c:v>3.9525916587523939</c:v>
                </c:pt>
                <c:pt idx="3191">
                  <c:v>3.6628535808676261</c:v>
                </c:pt>
                <c:pt idx="3192">
                  <c:v>3.9658947492441152</c:v>
                </c:pt>
                <c:pt idx="3193">
                  <c:v>3.6699525694805981</c:v>
                </c:pt>
                <c:pt idx="3194">
                  <c:v>3.3579534858257065</c:v>
                </c:pt>
                <c:pt idx="3195">
                  <c:v>3.2761090578349248</c:v>
                </c:pt>
                <c:pt idx="3196">
                  <c:v>3.4886006345339635</c:v>
                </c:pt>
                <c:pt idx="3197">
                  <c:v>3.8643782682089287</c:v>
                </c:pt>
                <c:pt idx="3198">
                  <c:v>4.2612896420159476</c:v>
                </c:pt>
                <c:pt idx="3199">
                  <c:v>3.9641262371352126</c:v>
                </c:pt>
                <c:pt idx="3200">
                  <c:v>3.7936741554702653</c:v>
                </c:pt>
                <c:pt idx="3201">
                  <c:v>2.980235042914916</c:v>
                </c:pt>
                <c:pt idx="3202">
                  <c:v>2.7025343159012252</c:v>
                </c:pt>
                <c:pt idx="3203">
                  <c:v>2.7755207093868162</c:v>
                </c:pt>
                <c:pt idx="3204">
                  <c:v>4.6221139972922547</c:v>
                </c:pt>
                <c:pt idx="3205">
                  <c:v>5.5069449499392578</c:v>
                </c:pt>
                <c:pt idx="3206">
                  <c:v>5.6794495137653653</c:v>
                </c:pt>
                <c:pt idx="3207">
                  <c:v>5.2564826390553172</c:v>
                </c:pt>
                <c:pt idx="3208">
                  <c:v>6.0678753388751661</c:v>
                </c:pt>
                <c:pt idx="3209">
                  <c:v>6.1360095805427095</c:v>
                </c:pt>
                <c:pt idx="3210">
                  <c:v>5.354608315861765</c:v>
                </c:pt>
                <c:pt idx="3211">
                  <c:v>5.0028362001504547</c:v>
                </c:pt>
                <c:pt idx="3212">
                  <c:v>5.0777215913897944</c:v>
                </c:pt>
                <c:pt idx="3213">
                  <c:v>5.0848953782102635</c:v>
                </c:pt>
                <c:pt idx="3214">
                  <c:v>4.9110794971489877</c:v>
                </c:pt>
                <c:pt idx="3215">
                  <c:v>4.9575812774799539</c:v>
                </c:pt>
                <c:pt idx="3216">
                  <c:v>4.3</c:v>
                </c:pt>
                <c:pt idx="3217">
                  <c:v>3.4843872154935518</c:v>
                </c:pt>
                <c:pt idx="3218">
                  <c:v>2.7623707813207363</c:v>
                </c:pt>
                <c:pt idx="3219">
                  <c:v>2.1420125407700521</c:v>
                </c:pt>
                <c:pt idx="3220">
                  <c:v>1.6486407945645092</c:v>
                </c:pt>
                <c:pt idx="3221">
                  <c:v>1.442023627809955</c:v>
                </c:pt>
                <c:pt idx="3222">
                  <c:v>1.1255197255526066</c:v>
                </c:pt>
                <c:pt idx="3223">
                  <c:v>1.0957699173275235</c:v>
                </c:pt>
                <c:pt idx="3224">
                  <c:v>0.81619838149517232</c:v>
                </c:pt>
                <c:pt idx="3225">
                  <c:v>0.4943935484145448</c:v>
                </c:pt>
                <c:pt idx="3226">
                  <c:v>0.61965888301260452</c:v>
                </c:pt>
                <c:pt idx="3227">
                  <c:v>0.33575279533860347</c:v>
                </c:pt>
                <c:pt idx="3228">
                  <c:v>0.39755174291225143</c:v>
                </c:pt>
                <c:pt idx="3229">
                  <c:v>1.5746508541413535</c:v>
                </c:pt>
                <c:pt idx="3230">
                  <c:v>2.994134869324875</c:v>
                </c:pt>
                <c:pt idx="3231">
                  <c:v>3.5381600227629932</c:v>
                </c:pt>
                <c:pt idx="3232">
                  <c:v>3.7111591256611574</c:v>
                </c:pt>
                <c:pt idx="3233">
                  <c:v>4.6007730953707506</c:v>
                </c:pt>
                <c:pt idx="3234">
                  <c:v>4.6584514258951932</c:v>
                </c:pt>
                <c:pt idx="3235">
                  <c:v>5.9201662250744747</c:v>
                </c:pt>
                <c:pt idx="3236">
                  <c:v>6.1163835682186649</c:v>
                </c:pt>
                <c:pt idx="3237">
                  <c:v>5.9783730946284503</c:v>
                </c:pt>
                <c:pt idx="3238">
                  <c:v>6.185097837785106</c:v>
                </c:pt>
                <c:pt idx="3239">
                  <c:v>6.0441637937193802</c:v>
                </c:pt>
                <c:pt idx="3240">
                  <c:v>3.8476517028133315</c:v>
                </c:pt>
                <c:pt idx="3241">
                  <c:v>3.2262668090478424</c:v>
                </c:pt>
                <c:pt idx="3242">
                  <c:v>2.9836463355884137</c:v>
                </c:pt>
                <c:pt idx="3243">
                  <c:v>3.7062442183021558</c:v>
                </c:pt>
                <c:pt idx="3244">
                  <c:v>4.3973876705527122</c:v>
                </c:pt>
                <c:pt idx="3245">
                  <c:v>3.9006794328626442</c:v>
                </c:pt>
                <c:pt idx="3246">
                  <c:v>4.4610556416129379</c:v>
                </c:pt>
                <c:pt idx="3247">
                  <c:v>4.3628376278463925</c:v>
                </c:pt>
                <c:pt idx="3248">
                  <c:v>4.8836164499448085</c:v>
                </c:pt>
                <c:pt idx="3249">
                  <c:v>4.7139518732039658</c:v>
                </c:pt>
                <c:pt idx="3250">
                  <c:v>2.4122811060343965</c:v>
                </c:pt>
                <c:pt idx="3251">
                  <c:v>2.5463481097514653</c:v>
                </c:pt>
                <c:pt idx="3252">
                  <c:v>2.6385022138385548</c:v>
                </c:pt>
                <c:pt idx="3253">
                  <c:v>2.0587209390915997</c:v>
                </c:pt>
                <c:pt idx="3254">
                  <c:v>1.981199816153018</c:v>
                </c:pt>
                <c:pt idx="3255">
                  <c:v>2.0055304245326622</c:v>
                </c:pt>
                <c:pt idx="3256">
                  <c:v>2.2294999937195912</c:v>
                </c:pt>
                <c:pt idx="3257">
                  <c:v>2.230791030247246</c:v>
                </c:pt>
                <c:pt idx="3258">
                  <c:v>2.8961885844782573</c:v>
                </c:pt>
                <c:pt idx="3259">
                  <c:v>2.6387150804206136</c:v>
                </c:pt>
                <c:pt idx="3260">
                  <c:v>2.2462446552050856</c:v>
                </c:pt>
                <c:pt idx="3261">
                  <c:v>2.087396490432575</c:v>
                </c:pt>
                <c:pt idx="3262">
                  <c:v>2.2338804901633549</c:v>
                </c:pt>
                <c:pt idx="3263">
                  <c:v>2.5261768023078695</c:v>
                </c:pt>
                <c:pt idx="3264">
                  <c:v>3.1073698967596504</c:v>
                </c:pt>
                <c:pt idx="3265">
                  <c:v>2.9084624286817382</c:v>
                </c:pt>
                <c:pt idx="3266">
                  <c:v>2.8034301342889454</c:v>
                </c:pt>
                <c:pt idx="3267">
                  <c:v>2.8541960134510731</c:v>
                </c:pt>
                <c:pt idx="3268">
                  <c:v>3.2036403519806047</c:v>
                </c:pt>
                <c:pt idx="3269">
                  <c:v>2.9581894503035988</c:v>
                </c:pt>
                <c:pt idx="3270">
                  <c:v>2.86</c:v>
                </c:pt>
                <c:pt idx="3271">
                  <c:v>3.0023929187711733</c:v>
                </c:pt>
                <c:pt idx="3272">
                  <c:v>3.1384282730665221</c:v>
                </c:pt>
                <c:pt idx="3273">
                  <c:v>3.1</c:v>
                </c:pt>
                <c:pt idx="3274">
                  <c:v>2.8752689521647459</c:v>
                </c:pt>
                <c:pt idx="3275">
                  <c:v>2.8251566348669543</c:v>
                </c:pt>
                <c:pt idx="3276">
                  <c:v>2.8758731061668659</c:v>
                </c:pt>
                <c:pt idx="3277">
                  <c:v>3.495517580361633</c:v>
                </c:pt>
                <c:pt idx="3278">
                  <c:v>3.5365475598721368</c:v>
                </c:pt>
                <c:pt idx="3279">
                  <c:v>3.7259687352873776</c:v>
                </c:pt>
                <c:pt idx="3280">
                  <c:v>3.6513131325204191</c:v>
                </c:pt>
                <c:pt idx="3281">
                  <c:v>4.1212834110708148</c:v>
                </c:pt>
                <c:pt idx="3282">
                  <c:v>4.5116900968983122</c:v>
                </c:pt>
                <c:pt idx="3283">
                  <c:v>5.0237565087969207</c:v>
                </c:pt>
                <c:pt idx="3284">
                  <c:v>5.1078581038157145</c:v>
                </c:pt>
                <c:pt idx="3285">
                  <c:v>5.4037755568231045</c:v>
                </c:pt>
                <c:pt idx="3286">
                  <c:v>5.47</c:v>
                </c:pt>
                <c:pt idx="3287">
                  <c:v>5.9837936274496002</c:v>
                </c:pt>
                <c:pt idx="3288">
                  <c:v>5.7923902132083249</c:v>
                </c:pt>
                <c:pt idx="3289">
                  <c:v>4.9681928639834521</c:v>
                </c:pt>
                <c:pt idx="3290">
                  <c:v>4.6106893882469926</c:v>
                </c:pt>
                <c:pt idx="3291">
                  <c:v>4.9827727567044811</c:v>
                </c:pt>
                <c:pt idx="3292">
                  <c:v>5.1615415247037104</c:v>
                </c:pt>
                <c:pt idx="3293">
                  <c:v>5.3774371670224976</c:v>
                </c:pt>
                <c:pt idx="3294">
                  <c:v>5.7149866991497031</c:v>
                </c:pt>
                <c:pt idx="3295">
                  <c:v>5.6288177554976349</c:v>
                </c:pt>
                <c:pt idx="3296">
                  <c:v>5.6976589980807306</c:v>
                </c:pt>
                <c:pt idx="3297">
                  <c:v>7.5925411608596525</c:v>
                </c:pt>
                <c:pt idx="3298">
                  <c:v>7.4293457470614124</c:v>
                </c:pt>
                <c:pt idx="3299">
                  <c:v>8.0690231865875912</c:v>
                </c:pt>
                <c:pt idx="3300">
                  <c:v>8.0505233019311362</c:v>
                </c:pt>
                <c:pt idx="3301">
                  <c:v>5.6984803795622607</c:v>
                </c:pt>
                <c:pt idx="3302">
                  <c:v>8.2035044417157952</c:v>
                </c:pt>
                <c:pt idx="3303">
                  <c:v>8.6874201215513462</c:v>
                </c:pt>
                <c:pt idx="3304">
                  <c:v>8.9643653541959267</c:v>
                </c:pt>
                <c:pt idx="3305">
                  <c:v>8.4107243687308184</c:v>
                </c:pt>
                <c:pt idx="3306">
                  <c:v>9.5502547236155095</c:v>
                </c:pt>
                <c:pt idx="3307">
                  <c:v>10.697542988375059</c:v>
                </c:pt>
                <c:pt idx="3308">
                  <c:v>10.556176100872998</c:v>
                </c:pt>
                <c:pt idx="3309">
                  <c:v>9.4398443940308656</c:v>
                </c:pt>
                <c:pt idx="3310">
                  <c:v>8.3107730578160233</c:v>
                </c:pt>
                <c:pt idx="3311">
                  <c:v>6.8778661880222334</c:v>
                </c:pt>
                <c:pt idx="3312">
                  <c:v>6.6110095157401529</c:v>
                </c:pt>
                <c:pt idx="3313">
                  <c:v>6.9954115488445137</c:v>
                </c:pt>
                <c:pt idx="3314">
                  <c:v>7.5762779291449069</c:v>
                </c:pt>
                <c:pt idx="3315">
                  <c:v>7.6737532526111822</c:v>
                </c:pt>
                <c:pt idx="3316">
                  <c:v>8.2065031705927876</c:v>
                </c:pt>
                <c:pt idx="3317">
                  <c:v>8.705377123975536</c:v>
                </c:pt>
                <c:pt idx="3318">
                  <c:v>9.26482876623664</c:v>
                </c:pt>
                <c:pt idx="3319">
                  <c:v>9.1004690740831364</c:v>
                </c:pt>
                <c:pt idx="3320">
                  <c:v>8.8483870351443201</c:v>
                </c:pt>
                <c:pt idx="3321">
                  <c:v>9.209125904358423</c:v>
                </c:pt>
                <c:pt idx="3322">
                  <c:v>9.2142939557234751</c:v>
                </c:pt>
                <c:pt idx="3323">
                  <c:v>9.4626237295275129</c:v>
                </c:pt>
                <c:pt idx="3324">
                  <c:v>10.2300230240908</c:v>
                </c:pt>
                <c:pt idx="3325">
                  <c:v>10.518936209105261</c:v>
                </c:pt>
                <c:pt idx="3326">
                  <c:v>10.597324141002741</c:v>
                </c:pt>
                <c:pt idx="3327">
                  <c:v>10.857799839898552</c:v>
                </c:pt>
                <c:pt idx="3328">
                  <c:v>10.74146395198386</c:v>
                </c:pt>
                <c:pt idx="3329">
                  <c:v>10.110320143612771</c:v>
                </c:pt>
                <c:pt idx="3330">
                  <c:v>10.029208885038123</c:v>
                </c:pt>
                <c:pt idx="3331">
                  <c:v>9.506690444028548</c:v>
                </c:pt>
                <c:pt idx="3332">
                  <c:v>9.9647675038170984</c:v>
                </c:pt>
                <c:pt idx="3333">
                  <c:v>9.7172126760616955</c:v>
                </c:pt>
                <c:pt idx="3334">
                  <c:v>9.6707797392964405</c:v>
                </c:pt>
                <c:pt idx="3335">
                  <c:v>9.9780871024112407</c:v>
                </c:pt>
                <c:pt idx="3336">
                  <c:v>10.612630181939478</c:v>
                </c:pt>
                <c:pt idx="3337">
                  <c:v>10.381172133479204</c:v>
                </c:pt>
                <c:pt idx="3338">
                  <c:v>11.846088577913308</c:v>
                </c:pt>
                <c:pt idx="3339">
                  <c:v>12.018076036410148</c:v>
                </c:pt>
                <c:pt idx="3340">
                  <c:v>12.193351118777484</c:v>
                </c:pt>
                <c:pt idx="3341">
                  <c:v>13.690618789654579</c:v>
                </c:pt>
                <c:pt idx="3342">
                  <c:v>13.900637709137076</c:v>
                </c:pt>
                <c:pt idx="3343">
                  <c:v>14.341993767212655</c:v>
                </c:pt>
                <c:pt idx="3344">
                  <c:v>13.223182583159183</c:v>
                </c:pt>
                <c:pt idx="3345">
                  <c:v>11.419818993716309</c:v>
                </c:pt>
                <c:pt idx="3346">
                  <c:v>11.798825620056435</c:v>
                </c:pt>
                <c:pt idx="3347">
                  <c:v>12.906251486399668</c:v>
                </c:pt>
                <c:pt idx="3348">
                  <c:v>13.39546928105095</c:v>
                </c:pt>
                <c:pt idx="3349">
                  <c:v>12.990353845256395</c:v>
                </c:pt>
                <c:pt idx="3350">
                  <c:v>12.67</c:v>
                </c:pt>
                <c:pt idx="3351">
                  <c:v>13.170609538984651</c:v>
                </c:pt>
                <c:pt idx="3352">
                  <c:v>12.493766366633565</c:v>
                </c:pt>
                <c:pt idx="3353">
                  <c:v>11.79743361458247</c:v>
                </c:pt>
                <c:pt idx="3354">
                  <c:v>11.144455807933229</c:v>
                </c:pt>
                <c:pt idx="3355">
                  <c:v>10.260096219735088</c:v>
                </c:pt>
                <c:pt idx="3356">
                  <c:v>9.797692735537213</c:v>
                </c:pt>
                <c:pt idx="3357">
                  <c:v>9.7318163378937701</c:v>
                </c:pt>
                <c:pt idx="3358">
                  <c:v>8.9700000000000006</c:v>
                </c:pt>
                <c:pt idx="3359">
                  <c:v>7.9991956240143383</c:v>
                </c:pt>
                <c:pt idx="3360">
                  <c:v>7.8281456243248186</c:v>
                </c:pt>
                <c:pt idx="3361">
                  <c:v>7.6126406603833576</c:v>
                </c:pt>
                <c:pt idx="3362">
                  <c:v>7.9049002321242181</c:v>
                </c:pt>
                <c:pt idx="3363">
                  <c:v>7.59480518274093</c:v>
                </c:pt>
                <c:pt idx="3364">
                  <c:v>7.6211666297534615</c:v>
                </c:pt>
                <c:pt idx="3365">
                  <c:v>7.0438577022790048</c:v>
                </c:pt>
                <c:pt idx="3366">
                  <c:v>6.9765657506496677</c:v>
                </c:pt>
                <c:pt idx="3367">
                  <c:v>6.930837984890398</c:v>
                </c:pt>
                <c:pt idx="3368">
                  <c:v>6.016264645350649</c:v>
                </c:pt>
                <c:pt idx="3369">
                  <c:v>6.7617363118469145</c:v>
                </c:pt>
                <c:pt idx="3370">
                  <c:v>7.0504979637556762</c:v>
                </c:pt>
                <c:pt idx="3371">
                  <c:v>8.2485109170458895</c:v>
                </c:pt>
                <c:pt idx="3372">
                  <c:v>8.7135282319836254</c:v>
                </c:pt>
                <c:pt idx="3373">
                  <c:v>8.2478094423056501</c:v>
                </c:pt>
                <c:pt idx="3374">
                  <c:v>7.6693357099517581</c:v>
                </c:pt>
                <c:pt idx="3375">
                  <c:v>7.5279376846235655</c:v>
                </c:pt>
                <c:pt idx="3376">
                  <c:v>7.1801608950048132</c:v>
                </c:pt>
                <c:pt idx="3377">
                  <c:v>7.7013550297351605</c:v>
                </c:pt>
                <c:pt idx="3378">
                  <c:v>8.1578156061868032</c:v>
                </c:pt>
                <c:pt idx="3379">
                  <c:v>8.6344899576735141</c:v>
                </c:pt>
                <c:pt idx="3380">
                  <c:v>9.7517708966791261</c:v>
                </c:pt>
                <c:pt idx="3381">
                  <c:v>10.000853367703872</c:v>
                </c:pt>
                <c:pt idx="3382">
                  <c:v>9.9796266002234262</c:v>
                </c:pt>
                <c:pt idx="3383">
                  <c:v>9.3532450466740418</c:v>
                </c:pt>
                <c:pt idx="3384">
                  <c:v>8.8879718229651541</c:v>
                </c:pt>
                <c:pt idx="3385">
                  <c:v>8.5438011171398056</c:v>
                </c:pt>
                <c:pt idx="3386">
                  <c:v>8.6606149606781742</c:v>
                </c:pt>
                <c:pt idx="3387">
                  <c:v>8.4227032610521473</c:v>
                </c:pt>
                <c:pt idx="3388">
                  <c:v>8.5461175753774707</c:v>
                </c:pt>
                <c:pt idx="3389">
                  <c:v>9.1433524640539403</c:v>
                </c:pt>
                <c:pt idx="3390">
                  <c:v>9.2775331599017701</c:v>
                </c:pt>
                <c:pt idx="3391">
                  <c:v>9.5342488626201707</c:v>
                </c:pt>
                <c:pt idx="3392">
                  <c:v>9.241951096111384</c:v>
                </c:pt>
                <c:pt idx="3393">
                  <c:v>8.8091551229111484</c:v>
                </c:pt>
                <c:pt idx="3394">
                  <c:v>8.7237431495544051</c:v>
                </c:pt>
                <c:pt idx="3395">
                  <c:v>8.9124527636764164</c:v>
                </c:pt>
                <c:pt idx="3396">
                  <c:v>8.3326856611500482</c:v>
                </c:pt>
                <c:pt idx="3397">
                  <c:v>8.6557909379392459</c:v>
                </c:pt>
                <c:pt idx="3398">
                  <c:v>8.3758648249102201</c:v>
                </c:pt>
                <c:pt idx="3399">
                  <c:v>8.6840254908876755</c:v>
                </c:pt>
                <c:pt idx="3400">
                  <c:v>8.0314840687066322</c:v>
                </c:pt>
                <c:pt idx="3401">
                  <c:v>5.9414640856737835</c:v>
                </c:pt>
                <c:pt idx="3402">
                  <c:v>7.2693268626164285</c:v>
                </c:pt>
                <c:pt idx="3403">
                  <c:v>7.333276261175337</c:v>
                </c:pt>
                <c:pt idx="3404">
                  <c:v>7.4426942325215171</c:v>
                </c:pt>
                <c:pt idx="3405">
                  <c:v>8.7441701750146503</c:v>
                </c:pt>
                <c:pt idx="3406">
                  <c:v>8.9289980919729679</c:v>
                </c:pt>
                <c:pt idx="3407">
                  <c:v>9.4612564110966506</c:v>
                </c:pt>
                <c:pt idx="3408">
                  <c:v>9.2577135838518441</c:v>
                </c:pt>
                <c:pt idx="3409">
                  <c:v>8.7589447999979324</c:v>
                </c:pt>
                <c:pt idx="3410">
                  <c:v>8.2021054685700516</c:v>
                </c:pt>
                <c:pt idx="3411">
                  <c:v>8.4885613733834635</c:v>
                </c:pt>
                <c:pt idx="3412">
                  <c:v>8.5230515922366141</c:v>
                </c:pt>
                <c:pt idx="3413">
                  <c:v>8.4532927080253835</c:v>
                </c:pt>
                <c:pt idx="3414">
                  <c:v>8.9850448078902172</c:v>
                </c:pt>
                <c:pt idx="3415">
                  <c:v>8.9072598140159478</c:v>
                </c:pt>
                <c:pt idx="3416">
                  <c:v>8.8172264983370905</c:v>
                </c:pt>
                <c:pt idx="3417">
                  <c:v>8.7135742079791605</c:v>
                </c:pt>
                <c:pt idx="3418">
                  <c:v>8.5422165634881893</c:v>
                </c:pt>
                <c:pt idx="3419">
                  <c:v>8.0973299936457597</c:v>
                </c:pt>
                <c:pt idx="3420">
                  <c:v>7.6250896907408316</c:v>
                </c:pt>
                <c:pt idx="3421">
                  <c:v>6.5987480588038547</c:v>
                </c:pt>
                <c:pt idx="3422">
                  <c:v>5.9143526474250967</c:v>
                </c:pt>
                <c:pt idx="3423">
                  <c:v>5.7232952874795444</c:v>
                </c:pt>
                <c:pt idx="3424">
                  <c:v>5.8483186766641806</c:v>
                </c:pt>
                <c:pt idx="3425">
                  <c:v>4.9266153216227266</c:v>
                </c:pt>
                <c:pt idx="3426">
                  <c:v>4.6798408835647942</c:v>
                </c:pt>
                <c:pt idx="3427">
                  <c:v>5.0761083020819253</c:v>
                </c:pt>
                <c:pt idx="3428">
                  <c:v>5.3488399672039693</c:v>
                </c:pt>
                <c:pt idx="3429">
                  <c:v>5.2299324676228656</c:v>
                </c:pt>
                <c:pt idx="3430">
                  <c:v>5.2131560323794481</c:v>
                </c:pt>
                <c:pt idx="3431">
                  <c:v>4.0208784297510052</c:v>
                </c:pt>
                <c:pt idx="3432">
                  <c:v>4.5442330089148273</c:v>
                </c:pt>
                <c:pt idx="3433">
                  <c:v>5.1520260097585391</c:v>
                </c:pt>
                <c:pt idx="3434">
                  <c:v>5.7273886022219518</c:v>
                </c:pt>
                <c:pt idx="3435">
                  <c:v>9.2125064980559763</c:v>
                </c:pt>
                <c:pt idx="3436">
                  <c:v>6.4911672368430535</c:v>
                </c:pt>
                <c:pt idx="3437">
                  <c:v>6.0508344518387389</c:v>
                </c:pt>
                <c:pt idx="3438">
                  <c:v>5.1407262587841105</c:v>
                </c:pt>
                <c:pt idx="3439">
                  <c:v>5.60128638897472</c:v>
                </c:pt>
                <c:pt idx="3440">
                  <c:v>5.5983385899026041</c:v>
                </c:pt>
                <c:pt idx="3441">
                  <c:v>5.9370378503464591</c:v>
                </c:pt>
                <c:pt idx="3442">
                  <c:v>5.29055434682365</c:v>
                </c:pt>
                <c:pt idx="3443">
                  <c:v>5.3151559033186464</c:v>
                </c:pt>
                <c:pt idx="3444">
                  <c:v>4.9202257708435351</c:v>
                </c:pt>
                <c:pt idx="3445">
                  <c:v>4.9427635475700402</c:v>
                </c:pt>
                <c:pt idx="3446">
                  <c:v>4.5242087318265432</c:v>
                </c:pt>
                <c:pt idx="3447">
                  <c:v>4.8310169136898358</c:v>
                </c:pt>
                <c:pt idx="3448">
                  <c:v>4.7990652554932538</c:v>
                </c:pt>
                <c:pt idx="3449">
                  <c:v>4.854120475643831</c:v>
                </c:pt>
                <c:pt idx="3450">
                  <c:v>5.249456979510887</c:v>
                </c:pt>
                <c:pt idx="3451">
                  <c:v>6.0440245029148603</c:v>
                </c:pt>
                <c:pt idx="3452">
                  <c:v>8.4431362360044453</c:v>
                </c:pt>
                <c:pt idx="3453">
                  <c:v>7.8820446487946816</c:v>
                </c:pt>
                <c:pt idx="3454">
                  <c:v>9.6368363426153092</c:v>
                </c:pt>
                <c:pt idx="3455">
                  <c:v>6.0825458437049971</c:v>
                </c:pt>
                <c:pt idx="3456">
                  <c:v>5.9997996398213154</c:v>
                </c:pt>
                <c:pt idx="3457">
                  <c:v>6.018156809961396</c:v>
                </c:pt>
                <c:pt idx="3458">
                  <c:v>7.2469162529591058</c:v>
                </c:pt>
                <c:pt idx="3459">
                  <c:v>8.2057789930498615</c:v>
                </c:pt>
                <c:pt idx="3460">
                  <c:v>7.0646227873714871</c:v>
                </c:pt>
                <c:pt idx="3461">
                  <c:v>7.9844054668146551</c:v>
                </c:pt>
                <c:pt idx="3462">
                  <c:v>7.1241944179712187</c:v>
                </c:pt>
                <c:pt idx="3463">
                  <c:v>8.0141065792650057</c:v>
                </c:pt>
                <c:pt idx="3464">
                  <c:v>6.4976495589649801</c:v>
                </c:pt>
                <c:pt idx="3465">
                  <c:v>6.1085759619881053</c:v>
                </c:pt>
                <c:pt idx="3466">
                  <c:v>6.4839815419216373</c:v>
                </c:pt>
                <c:pt idx="3467">
                  <c:v>5.8075399163790813</c:v>
                </c:pt>
                <c:pt idx="3468">
                  <c:v>5.4115625098275499</c:v>
                </c:pt>
                <c:pt idx="3469">
                  <c:v>5.3059347075650161</c:v>
                </c:pt>
                <c:pt idx="3470">
                  <c:v>5.784433395106257</c:v>
                </c:pt>
                <c:pt idx="3471">
                  <c:v>6.7088310668829347</c:v>
                </c:pt>
                <c:pt idx="3472">
                  <c:v>9.2662124622714277</c:v>
                </c:pt>
                <c:pt idx="3473">
                  <c:v>9.9381700274891287</c:v>
                </c:pt>
                <c:pt idx="3474">
                  <c:v>9.8858428148195578</c:v>
                </c:pt>
                <c:pt idx="3475">
                  <c:v>9.1365808357927794</c:v>
                </c:pt>
                <c:pt idx="3476">
                  <c:v>9.0486560044941182</c:v>
                </c:pt>
                <c:pt idx="3477">
                  <c:v>7.8174744768219258</c:v>
                </c:pt>
                <c:pt idx="3478">
                  <c:v>8.4891622040069841</c:v>
                </c:pt>
                <c:pt idx="3479">
                  <c:v>8.4874245762829013</c:v>
                </c:pt>
                <c:pt idx="3480">
                  <c:v>9.0956163329954887</c:v>
                </c:pt>
                <c:pt idx="3481">
                  <c:v>8.7561049972534946</c:v>
                </c:pt>
                <c:pt idx="3482">
                  <c:v>9.7477343479010496</c:v>
                </c:pt>
                <c:pt idx="3483">
                  <c:v>9.7596057926272852</c:v>
                </c:pt>
                <c:pt idx="3484">
                  <c:v>9.1464903594758518</c:v>
                </c:pt>
                <c:pt idx="3485">
                  <c:v>8.7904783771055595</c:v>
                </c:pt>
                <c:pt idx="3486">
                  <c:v>8.9456197555228112</c:v>
                </c:pt>
                <c:pt idx="3487">
                  <c:v>8.2761054272480816</c:v>
                </c:pt>
                <c:pt idx="3488">
                  <c:v>8.0385892132573673</c:v>
                </c:pt>
                <c:pt idx="3489">
                  <c:v>7.8936907232585458</c:v>
                </c:pt>
                <c:pt idx="3490">
                  <c:v>8.1427708664198679</c:v>
                </c:pt>
                <c:pt idx="3491">
                  <c:v>8.4833392826683109</c:v>
                </c:pt>
                <c:pt idx="3492">
                  <c:v>8.0480565335485803</c:v>
                </c:pt>
                <c:pt idx="3493">
                  <c:v>8.3265701150830242</c:v>
                </c:pt>
                <c:pt idx="3494">
                  <c:v>8.1928257334153134</c:v>
                </c:pt>
                <c:pt idx="3495">
                  <c:v>8.7057726453388131</c:v>
                </c:pt>
                <c:pt idx="3496">
                  <c:v>8.798775805827594</c:v>
                </c:pt>
                <c:pt idx="3497">
                  <c:v>8.2858784690579945</c:v>
                </c:pt>
                <c:pt idx="3498">
                  <c:v>7.7630815507566213</c:v>
                </c:pt>
                <c:pt idx="3499">
                  <c:v>7.534023377338861</c:v>
                </c:pt>
                <c:pt idx="3500">
                  <c:v>8.4033915529239049</c:v>
                </c:pt>
                <c:pt idx="3501">
                  <c:v>7.7290216809374002</c:v>
                </c:pt>
                <c:pt idx="3502">
                  <c:v>7.5766305946793393</c:v>
                </c:pt>
                <c:pt idx="3503">
                  <c:v>5.1743272926401795</c:v>
                </c:pt>
                <c:pt idx="3504">
                  <c:v>5.0446558961444659</c:v>
                </c:pt>
                <c:pt idx="3505">
                  <c:v>4.778992138097828</c:v>
                </c:pt>
                <c:pt idx="3506">
                  <c:v>4.1502794037156656</c:v>
                </c:pt>
                <c:pt idx="3507">
                  <c:v>5.3384011770783992</c:v>
                </c:pt>
                <c:pt idx="3508">
                  <c:v>5.3270533282763335</c:v>
                </c:pt>
                <c:pt idx="3509">
                  <c:v>5.3092499865141942</c:v>
                </c:pt>
                <c:pt idx="3510">
                  <c:v>4.3508519357585858</c:v>
                </c:pt>
                <c:pt idx="3511">
                  <c:v>4.2182347645781588</c:v>
                </c:pt>
                <c:pt idx="3512">
                  <c:v>3.1912134718426657</c:v>
                </c:pt>
                <c:pt idx="3513">
                  <c:v>2.6362939826860208</c:v>
                </c:pt>
                <c:pt idx="3514">
                  <c:v>3.104480491916247</c:v>
                </c:pt>
                <c:pt idx="3515">
                  <c:v>3.7986589373628816</c:v>
                </c:pt>
                <c:pt idx="3516">
                  <c:v>5.6257575456626059</c:v>
                </c:pt>
                <c:pt idx="3517">
                  <c:v>6.0939514704251208</c:v>
                </c:pt>
                <c:pt idx="3518">
                  <c:v>6.4381513937683064</c:v>
                </c:pt>
                <c:pt idx="3519">
                  <c:v>5.5857508854894942</c:v>
                </c:pt>
                <c:pt idx="3520">
                  <c:v>6.4700627014485166</c:v>
                </c:pt>
                <c:pt idx="3521">
                  <c:v>6.8662894812951816</c:v>
                </c:pt>
                <c:pt idx="3522">
                  <c:v>6.1186706461836344</c:v>
                </c:pt>
                <c:pt idx="3523">
                  <c:v>5.915037950602513</c:v>
                </c:pt>
                <c:pt idx="3524">
                  <c:v>5.4989834940922373</c:v>
                </c:pt>
                <c:pt idx="3525">
                  <c:v>4.9922968005162511</c:v>
                </c:pt>
                <c:pt idx="3526">
                  <c:v>5.91</c:v>
                </c:pt>
                <c:pt idx="3527">
                  <c:v>5.2821598612297169</c:v>
                </c:pt>
                <c:pt idx="3528">
                  <c:v>4.3887850286263586</c:v>
                </c:pt>
                <c:pt idx="3529">
                  <c:v>3.4973655465735254</c:v>
                </c:pt>
                <c:pt idx="3530">
                  <c:v>3.0537807220871134</c:v>
                </c:pt>
                <c:pt idx="3531">
                  <c:v>3.2067788277237503</c:v>
                </c:pt>
                <c:pt idx="3532">
                  <c:v>3.9767126718369195</c:v>
                </c:pt>
                <c:pt idx="3533">
                  <c:v>4.5199159640459028</c:v>
                </c:pt>
                <c:pt idx="3534">
                  <c:v>4.7416474802327011</c:v>
                </c:pt>
                <c:pt idx="3535">
                  <c:v>6.9940421877377315</c:v>
                </c:pt>
                <c:pt idx="3536">
                  <c:v>6.8831500326793504</c:v>
                </c:pt>
                <c:pt idx="3537">
                  <c:v>4.4610490435301724</c:v>
                </c:pt>
                <c:pt idx="3538">
                  <c:v>3.9320349383607609</c:v>
                </c:pt>
                <c:pt idx="3539">
                  <c:v>2.5170107945824309</c:v>
                </c:pt>
                <c:pt idx="3540">
                  <c:v>3.1514898204271939</c:v>
                </c:pt>
                <c:pt idx="3541">
                  <c:v>3.0946759126207928</c:v>
                </c:pt>
                <c:pt idx="3542">
                  <c:v>6.7011643805432346</c:v>
                </c:pt>
                <c:pt idx="3543">
                  <c:v>7.7949499476327997</c:v>
                </c:pt>
                <c:pt idx="3544">
                  <c:v>9.1145258524616981</c:v>
                </c:pt>
                <c:pt idx="3545">
                  <c:v>4.8262894876231481</c:v>
                </c:pt>
                <c:pt idx="3546">
                  <c:v>6.1136450532504716</c:v>
                </c:pt>
                <c:pt idx="3547">
                  <c:v>5.8806722185920641</c:v>
                </c:pt>
                <c:pt idx="3548">
                  <c:v>6.3086482468751788</c:v>
                </c:pt>
                <c:pt idx="3549">
                  <c:v>5.3745673186965108</c:v>
                </c:pt>
                <c:pt idx="3550">
                  <c:v>5.657350515185593</c:v>
                </c:pt>
                <c:pt idx="3551">
                  <c:v>6.2478225366836879</c:v>
                </c:pt>
                <c:pt idx="3552">
                  <c:v>5.8454499604255625</c:v>
                </c:pt>
                <c:pt idx="3553">
                  <c:v>4.7007038819011235</c:v>
                </c:pt>
                <c:pt idx="3554">
                  <c:v>7.3926636662853644</c:v>
                </c:pt>
                <c:pt idx="3555">
                  <c:v>5.9956274992984975</c:v>
                </c:pt>
                <c:pt idx="3556">
                  <c:v>6.41458242345856</c:v>
                </c:pt>
                <c:pt idx="3557">
                  <c:v>7.1408959868833222</c:v>
                </c:pt>
                <c:pt idx="3558">
                  <c:v>6.7762132226664589</c:v>
                </c:pt>
                <c:pt idx="3559">
                  <c:v>6.7100483094709986</c:v>
                </c:pt>
                <c:pt idx="3560">
                  <c:v>7.2888874015186689</c:v>
                </c:pt>
                <c:pt idx="3561">
                  <c:v>10.044801131527805</c:v>
                </c:pt>
                <c:pt idx="3562">
                  <c:v>9.4285860662275027</c:v>
                </c:pt>
                <c:pt idx="3563">
                  <c:v>8.4774251941935752</c:v>
                </c:pt>
                <c:pt idx="3564">
                  <c:v>8.127002271966564</c:v>
                </c:pt>
                <c:pt idx="3565">
                  <c:v>8.3468632506184068</c:v>
                </c:pt>
                <c:pt idx="3566">
                  <c:v>10.118826246043614</c:v>
                </c:pt>
                <c:pt idx="3567">
                  <c:v>10.530394900599973</c:v>
                </c:pt>
                <c:pt idx="3568">
                  <c:v>10.523274563572121</c:v>
                </c:pt>
                <c:pt idx="3569">
                  <c:v>10.815002189529565</c:v>
                </c:pt>
                <c:pt idx="3570">
                  <c:v>10.855343633682709</c:v>
                </c:pt>
                <c:pt idx="3571">
                  <c:v>10.381125473157404</c:v>
                </c:pt>
                <c:pt idx="3572">
                  <c:v>10.013012043341671</c:v>
                </c:pt>
                <c:pt idx="3573">
                  <c:v>10.295483324038145</c:v>
                </c:pt>
                <c:pt idx="3574">
                  <c:v>9.8193617565591715</c:v>
                </c:pt>
                <c:pt idx="3575">
                  <c:v>9.4327455533457805</c:v>
                </c:pt>
                <c:pt idx="3576">
                  <c:v>8.8854691028532553</c:v>
                </c:pt>
                <c:pt idx="3577">
                  <c:v>9.1973960104662371</c:v>
                </c:pt>
                <c:pt idx="3578">
                  <c:v>8.9880487635988011</c:v>
                </c:pt>
                <c:pt idx="3579">
                  <c:v>6.6886274697120616</c:v>
                </c:pt>
                <c:pt idx="3580">
                  <c:v>6.2365503251364371</c:v>
                </c:pt>
                <c:pt idx="3581">
                  <c:v>7.3502468338268239</c:v>
                </c:pt>
                <c:pt idx="3582">
                  <c:v>7.9694214596925965</c:v>
                </c:pt>
                <c:pt idx="3583">
                  <c:v>8.6398349951536932</c:v>
                </c:pt>
                <c:pt idx="3584">
                  <c:v>8.8788117148602517</c:v>
                </c:pt>
                <c:pt idx="3585">
                  <c:v>10.02003472041533</c:v>
                </c:pt>
                <c:pt idx="3586">
                  <c:v>9.9434764240701945</c:v>
                </c:pt>
                <c:pt idx="3587">
                  <c:v>10.161694728726927</c:v>
                </c:pt>
                <c:pt idx="3588">
                  <c:v>10.293387377105207</c:v>
                </c:pt>
                <c:pt idx="3589">
                  <c:v>10.210678242278734</c:v>
                </c:pt>
                <c:pt idx="3590">
                  <c:v>9.6572622186594472</c:v>
                </c:pt>
                <c:pt idx="3591">
                  <c:v>10.035629386900009</c:v>
                </c:pt>
                <c:pt idx="3592">
                  <c:v>10.200505691202236</c:v>
                </c:pt>
                <c:pt idx="3593">
                  <c:v>9.2706956007081462</c:v>
                </c:pt>
                <c:pt idx="3594">
                  <c:v>9.5737338004074068</c:v>
                </c:pt>
                <c:pt idx="3595">
                  <c:v>9.869451650939423</c:v>
                </c:pt>
                <c:pt idx="3596">
                  <c:v>9.8004637992577681</c:v>
                </c:pt>
                <c:pt idx="3597">
                  <c:v>9.4515358065847543</c:v>
                </c:pt>
                <c:pt idx="3598">
                  <c:v>8.8959552213151767</c:v>
                </c:pt>
                <c:pt idx="3599">
                  <c:v>8.3977682393844191</c:v>
                </c:pt>
                <c:pt idx="3600">
                  <c:v>8.5774158824201372</c:v>
                </c:pt>
                <c:pt idx="3601">
                  <c:v>8.2382010578115032</c:v>
                </c:pt>
                <c:pt idx="3602">
                  <c:v>8.1694651043565365</c:v>
                </c:pt>
                <c:pt idx="3603">
                  <c:v>7.824066260612212</c:v>
                </c:pt>
                <c:pt idx="3604">
                  <c:v>7.9629242507671743</c:v>
                </c:pt>
                <c:pt idx="3605">
                  <c:v>8.0673225480878816</c:v>
                </c:pt>
                <c:pt idx="3606">
                  <c:v>8.311600254605354</c:v>
                </c:pt>
                <c:pt idx="3607">
                  <c:v>8.3363826259192706</c:v>
                </c:pt>
                <c:pt idx="3608">
                  <c:v>8.6158432369823448</c:v>
                </c:pt>
                <c:pt idx="3609">
                  <c:v>7.9883587533735749</c:v>
                </c:pt>
                <c:pt idx="3610">
                  <c:v>8.1125515034171247</c:v>
                </c:pt>
                <c:pt idx="3611">
                  <c:v>8.1466350712242477</c:v>
                </c:pt>
                <c:pt idx="3612">
                  <c:v>7.6846814833473545</c:v>
                </c:pt>
                <c:pt idx="3613">
                  <c:v>7.9551193662868629</c:v>
                </c:pt>
                <c:pt idx="3614">
                  <c:v>7.9119209947309441</c:v>
                </c:pt>
                <c:pt idx="3615">
                  <c:v>7.9159930847722384</c:v>
                </c:pt>
                <c:pt idx="3616">
                  <c:v>7.8428005745064464</c:v>
                </c:pt>
                <c:pt idx="3617">
                  <c:v>7.4008434122283271</c:v>
                </c:pt>
                <c:pt idx="3618">
                  <c:v>7.6941308175703762</c:v>
                </c:pt>
                <c:pt idx="3619">
                  <c:v>7.1106918671301855</c:v>
                </c:pt>
                <c:pt idx="3620">
                  <c:v>2.2935561403650371</c:v>
                </c:pt>
                <c:pt idx="3621">
                  <c:v>2.0078076513659888</c:v>
                </c:pt>
                <c:pt idx="3622">
                  <c:v>2.4012534974027799</c:v>
                </c:pt>
                <c:pt idx="3623">
                  <c:v>2.930275299979261</c:v>
                </c:pt>
                <c:pt idx="3624">
                  <c:v>2.7576525607734705</c:v>
                </c:pt>
                <c:pt idx="3625">
                  <c:v>2.6933599694978057</c:v>
                </c:pt>
                <c:pt idx="3626">
                  <c:v>2.4185996546540873</c:v>
                </c:pt>
                <c:pt idx="3627">
                  <c:v>1.3107743298031416</c:v>
                </c:pt>
                <c:pt idx="3628">
                  <c:v>0.77598213496843182</c:v>
                </c:pt>
                <c:pt idx="3629">
                  <c:v>0.37879029255918428</c:v>
                </c:pt>
                <c:pt idx="3630">
                  <c:v>1.1344450603564871</c:v>
                </c:pt>
                <c:pt idx="3631">
                  <c:v>1.2989276167329304</c:v>
                </c:pt>
                <c:pt idx="3632">
                  <c:v>1.4842302912514969</c:v>
                </c:pt>
                <c:pt idx="3633">
                  <c:v>1.4487878182525635</c:v>
                </c:pt>
                <c:pt idx="3634">
                  <c:v>1.5738719426469137</c:v>
                </c:pt>
                <c:pt idx="3635">
                  <c:v>1.0843460911636653</c:v>
                </c:pt>
                <c:pt idx="3636">
                  <c:v>1.4324633727583547</c:v>
                </c:pt>
                <c:pt idx="3637">
                  <c:v>1.9567564612284831</c:v>
                </c:pt>
                <c:pt idx="3638">
                  <c:v>2.3916155320765622</c:v>
                </c:pt>
                <c:pt idx="3639">
                  <c:v>2.077382969072286</c:v>
                </c:pt>
                <c:pt idx="3640">
                  <c:v>2.1538335064871994</c:v>
                </c:pt>
                <c:pt idx="3641">
                  <c:v>1.724150958157308</c:v>
                </c:pt>
                <c:pt idx="3642">
                  <c:v>1.7101745801000878</c:v>
                </c:pt>
                <c:pt idx="3643">
                  <c:v>1.6118739725147657</c:v>
                </c:pt>
                <c:pt idx="3644">
                  <c:v>1.3375379095129625</c:v>
                </c:pt>
                <c:pt idx="3645">
                  <c:v>1.5253879345654109</c:v>
                </c:pt>
                <c:pt idx="3646">
                  <c:v>1.2509515256748778</c:v>
                </c:pt>
                <c:pt idx="3647">
                  <c:v>0.95478385221718087</c:v>
                </c:pt>
                <c:pt idx="3648">
                  <c:v>1.110540738454372</c:v>
                </c:pt>
                <c:pt idx="3649">
                  <c:v>1.7515849985475054</c:v>
                </c:pt>
                <c:pt idx="3650">
                  <c:v>1.8218082768762391</c:v>
                </c:pt>
                <c:pt idx="3651">
                  <c:v>1.4928723070477932</c:v>
                </c:pt>
                <c:pt idx="3652">
                  <c:v>1.4307582578507316</c:v>
                </c:pt>
                <c:pt idx="3653">
                  <c:v>1.7326039720026065</c:v>
                </c:pt>
                <c:pt idx="3654">
                  <c:v>2.1082253548512035</c:v>
                </c:pt>
                <c:pt idx="3655">
                  <c:v>2.1862467553070752</c:v>
                </c:pt>
                <c:pt idx="3656">
                  <c:v>2.0690803312658654</c:v>
                </c:pt>
                <c:pt idx="3657">
                  <c:v>2.1762471163256625</c:v>
                </c:pt>
                <c:pt idx="3658">
                  <c:v>2.2608695788201842</c:v>
                </c:pt>
                <c:pt idx="3659">
                  <c:v>2.2400000000000002</c:v>
                </c:pt>
                <c:pt idx="3660">
                  <c:v>2.1148929001663781</c:v>
                </c:pt>
                <c:pt idx="3661">
                  <c:v>2.2625155017146916</c:v>
                </c:pt>
                <c:pt idx="3662">
                  <c:v>2.1423854079582649</c:v>
                </c:pt>
                <c:pt idx="3663">
                  <c:v>2.4049450947329061</c:v>
                </c:pt>
                <c:pt idx="3664">
                  <c:v>2.8486902010023214</c:v>
                </c:pt>
                <c:pt idx="3665">
                  <c:v>2.7645836872177365</c:v>
                </c:pt>
                <c:pt idx="3666">
                  <c:v>2.4635985346998108</c:v>
                </c:pt>
                <c:pt idx="3667">
                  <c:v>3.0071350822112506</c:v>
                </c:pt>
                <c:pt idx="3668">
                  <c:v>3.1599467171694329</c:v>
                </c:pt>
                <c:pt idx="3669">
                  <c:v>3.5483104495928686</c:v>
                </c:pt>
                <c:pt idx="3670">
                  <c:v>3.9134042134289975</c:v>
                </c:pt>
                <c:pt idx="3671">
                  <c:v>5.1393780257007773</c:v>
                </c:pt>
                <c:pt idx="3672">
                  <c:v>5.7622029144009526</c:v>
                </c:pt>
                <c:pt idx="3673">
                  <c:v>5.88</c:v>
                </c:pt>
                <c:pt idx="3674">
                  <c:v>5.9112172011523905</c:v>
                </c:pt>
                <c:pt idx="3675">
                  <c:v>5.8112692593697393</c:v>
                </c:pt>
                <c:pt idx="3676">
                  <c:v>5.6449824737046876</c:v>
                </c:pt>
                <c:pt idx="3677">
                  <c:v>5.8186056137670068</c:v>
                </c:pt>
                <c:pt idx="3678">
                  <c:v>6.2874929003495543</c:v>
                </c:pt>
                <c:pt idx="3679">
                  <c:v>6.390858861465146</c:v>
                </c:pt>
                <c:pt idx="3680">
                  <c:v>6.8048309100850828</c:v>
                </c:pt>
                <c:pt idx="3681">
                  <c:v>7.1474374616943477</c:v>
                </c:pt>
                <c:pt idx="3682">
                  <c:v>7.5711119811487917</c:v>
                </c:pt>
                <c:pt idx="3683">
                  <c:v>8.3873055333953737</c:v>
                </c:pt>
                <c:pt idx="3684">
                  <c:v>8.6049181486993529</c:v>
                </c:pt>
                <c:pt idx="3685">
                  <c:v>8.9424765703557387</c:v>
                </c:pt>
                <c:pt idx="3686">
                  <c:v>9.1125103817970814</c:v>
                </c:pt>
                <c:pt idx="3687">
                  <c:v>9.5247892323028776</c:v>
                </c:pt>
                <c:pt idx="3688">
                  <c:v>9.6024612289826212</c:v>
                </c:pt>
                <c:pt idx="3689">
                  <c:v>10.026629157932375</c:v>
                </c:pt>
                <c:pt idx="3690">
                  <c:v>10.433579694276398</c:v>
                </c:pt>
                <c:pt idx="3691">
                  <c:v>10.83575063177706</c:v>
                </c:pt>
                <c:pt idx="3692">
                  <c:v>11.080557691944437</c:v>
                </c:pt>
                <c:pt idx="3693">
                  <c:v>11.327278883123844</c:v>
                </c:pt>
                <c:pt idx="3694">
                  <c:v>11.401291005522332</c:v>
                </c:pt>
                <c:pt idx="3695">
                  <c:v>11.385936759385782</c:v>
                </c:pt>
                <c:pt idx="3696">
                  <c:v>11.02777130627061</c:v>
                </c:pt>
                <c:pt idx="3697">
                  <c:v>11.669205793896184</c:v>
                </c:pt>
                <c:pt idx="3698">
                  <c:v>12.101232361643975</c:v>
                </c:pt>
                <c:pt idx="3699">
                  <c:v>12.527375646372676</c:v>
                </c:pt>
                <c:pt idx="3700">
                  <c:v>12.470373501558139</c:v>
                </c:pt>
                <c:pt idx="3701">
                  <c:v>12.193764138724163</c:v>
                </c:pt>
                <c:pt idx="3702">
                  <c:v>12.028058654244415</c:v>
                </c:pt>
                <c:pt idx="3703">
                  <c:v>12.294398655505736</c:v>
                </c:pt>
                <c:pt idx="3704">
                  <c:v>11.831946587136638</c:v>
                </c:pt>
                <c:pt idx="3705">
                  <c:v>11.544372326668304</c:v>
                </c:pt>
                <c:pt idx="3706">
                  <c:v>11.875386488240668</c:v>
                </c:pt>
                <c:pt idx="3707">
                  <c:v>11.900821766399925</c:v>
                </c:pt>
                <c:pt idx="3708">
                  <c:v>11.455888494933866</c:v>
                </c:pt>
                <c:pt idx="3709">
                  <c:v>11.198497536847659</c:v>
                </c:pt>
                <c:pt idx="3710">
                  <c:v>11.024984830717804</c:v>
                </c:pt>
                <c:pt idx="3711">
                  <c:v>11.082322875623957</c:v>
                </c:pt>
                <c:pt idx="3712">
                  <c:v>10.974388589026628</c:v>
                </c:pt>
                <c:pt idx="3713">
                  <c:v>10.1354454998281</c:v>
                </c:pt>
                <c:pt idx="3714">
                  <c:v>10.829746881317512</c:v>
                </c:pt>
                <c:pt idx="3715">
                  <c:v>11.837740712307287</c:v>
                </c:pt>
                <c:pt idx="3716">
                  <c:v>12.026619943983965</c:v>
                </c:pt>
                <c:pt idx="3717">
                  <c:v>11.924578106870246</c:v>
                </c:pt>
                <c:pt idx="3718">
                  <c:v>11.96611563039793</c:v>
                </c:pt>
                <c:pt idx="3719">
                  <c:v>12.112469529123601</c:v>
                </c:pt>
                <c:pt idx="3720">
                  <c:v>11.777019573638787</c:v>
                </c:pt>
                <c:pt idx="3721">
                  <c:v>11.868975083838459</c:v>
                </c:pt>
                <c:pt idx="3722">
                  <c:v>11.951395307493085</c:v>
                </c:pt>
                <c:pt idx="3723">
                  <c:v>12.653767176864704</c:v>
                </c:pt>
                <c:pt idx="3724">
                  <c:v>12.763512135125136</c:v>
                </c:pt>
                <c:pt idx="3725">
                  <c:v>12.22458270436595</c:v>
                </c:pt>
                <c:pt idx="3726">
                  <c:v>10.435615436028705</c:v>
                </c:pt>
                <c:pt idx="3727">
                  <c:v>11.193350584136235</c:v>
                </c:pt>
                <c:pt idx="3728">
                  <c:v>11.029810083414073</c:v>
                </c:pt>
                <c:pt idx="3729">
                  <c:v>11.92208423071852</c:v>
                </c:pt>
                <c:pt idx="3730">
                  <c:v>12.302756901354179</c:v>
                </c:pt>
                <c:pt idx="3731">
                  <c:v>12.849482142725948</c:v>
                </c:pt>
                <c:pt idx="3732">
                  <c:v>12.734394237477206</c:v>
                </c:pt>
                <c:pt idx="3733">
                  <c:v>13.475218946007379</c:v>
                </c:pt>
                <c:pt idx="3734">
                  <c:v>14.021531557840916</c:v>
                </c:pt>
                <c:pt idx="3735">
                  <c:v>14.127588143410028</c:v>
                </c:pt>
                <c:pt idx="3736">
                  <c:v>14.029295316962916</c:v>
                </c:pt>
                <c:pt idx="3737">
                  <c:v>14.385558376433291</c:v>
                </c:pt>
                <c:pt idx="3738">
                  <c:v>14.312409161714333</c:v>
                </c:pt>
                <c:pt idx="3739">
                  <c:v>14.360323712893274</c:v>
                </c:pt>
                <c:pt idx="3740">
                  <c:v>14.498710215599138</c:v>
                </c:pt>
                <c:pt idx="3741">
                  <c:v>14.802334579025661</c:v>
                </c:pt>
                <c:pt idx="3742">
                  <c:v>14.687052759677847</c:v>
                </c:pt>
                <c:pt idx="3743">
                  <c:v>14.566471840525191</c:v>
                </c:pt>
                <c:pt idx="3744">
                  <c:v>14.525230738434924</c:v>
                </c:pt>
                <c:pt idx="3745">
                  <c:v>14.783549681801958</c:v>
                </c:pt>
                <c:pt idx="3746">
                  <c:v>14.822546842434758</c:v>
                </c:pt>
                <c:pt idx="3747">
                  <c:v>14.72804212818685</c:v>
                </c:pt>
                <c:pt idx="3748">
                  <c:v>13.800756951103748</c:v>
                </c:pt>
                <c:pt idx="3749">
                  <c:v>13.548621513606191</c:v>
                </c:pt>
                <c:pt idx="3750">
                  <c:v>13.339653200123097</c:v>
                </c:pt>
                <c:pt idx="3751">
                  <c:v>13.049489012117466</c:v>
                </c:pt>
                <c:pt idx="3752">
                  <c:v>6.4</c:v>
                </c:pt>
                <c:pt idx="3753">
                  <c:v>5.7962181513809288</c:v>
                </c:pt>
                <c:pt idx="3754">
                  <c:v>5.4000218463626979</c:v>
                </c:pt>
                <c:pt idx="3755">
                  <c:v>5.1927462279821901</c:v>
                </c:pt>
                <c:pt idx="3756">
                  <c:v>6.7912999813928892</c:v>
                </c:pt>
                <c:pt idx="3757">
                  <c:v>7.656036790243113</c:v>
                </c:pt>
                <c:pt idx="3758">
                  <c:v>6.2210280453488425</c:v>
                </c:pt>
                <c:pt idx="3759">
                  <c:v>6.3315975654030829</c:v>
                </c:pt>
                <c:pt idx="3760">
                  <c:v>6.2237456998514578</c:v>
                </c:pt>
                <c:pt idx="3761">
                  <c:v>4.028805889447038</c:v>
                </c:pt>
                <c:pt idx="3762">
                  <c:v>3.2485717370668374</c:v>
                </c:pt>
                <c:pt idx="3763">
                  <c:v>3.0960867182822529</c:v>
                </c:pt>
                <c:pt idx="3764">
                  <c:v>2.4258535399787728</c:v>
                </c:pt>
                <c:pt idx="3765">
                  <c:v>2.873639760171748</c:v>
                </c:pt>
                <c:pt idx="3766">
                  <c:v>4.4371097864129005</c:v>
                </c:pt>
                <c:pt idx="3767">
                  <c:v>3.1651763989906145</c:v>
                </c:pt>
                <c:pt idx="3768">
                  <c:v>5.5317641751405304</c:v>
                </c:pt>
                <c:pt idx="3769">
                  <c:v>9.439380260368754</c:v>
                </c:pt>
                <c:pt idx="3770">
                  <c:v>7.3391013885624021</c:v>
                </c:pt>
                <c:pt idx="3771">
                  <c:v>6.9890454034054228</c:v>
                </c:pt>
                <c:pt idx="3772">
                  <c:v>5.7701304016691468</c:v>
                </c:pt>
                <c:pt idx="3773">
                  <c:v>6.2635286457969546</c:v>
                </c:pt>
                <c:pt idx="3774">
                  <c:v>6.7286849734540004</c:v>
                </c:pt>
                <c:pt idx="3775">
                  <c:v>6.4446598356701115</c:v>
                </c:pt>
                <c:pt idx="3776">
                  <c:v>6.2465166958287401</c:v>
                </c:pt>
                <c:pt idx="3777">
                  <c:v>6.0285384189660247</c:v>
                </c:pt>
                <c:pt idx="3778">
                  <c:v>6.017762663085235</c:v>
                </c:pt>
                <c:pt idx="3779">
                  <c:v>6.4413261313737467</c:v>
                </c:pt>
                <c:pt idx="3780">
                  <c:v>6.47</c:v>
                </c:pt>
                <c:pt idx="3781">
                  <c:v>6.5185179485773386</c:v>
                </c:pt>
                <c:pt idx="3782">
                  <c:v>7.3310752444232419</c:v>
                </c:pt>
                <c:pt idx="3783">
                  <c:v>6.4214312064401886</c:v>
                </c:pt>
                <c:pt idx="3784">
                  <c:v>5.7862422335964805</c:v>
                </c:pt>
                <c:pt idx="3785">
                  <c:v>4.743855541292934</c:v>
                </c:pt>
                <c:pt idx="3786">
                  <c:v>4.5525194395642758</c:v>
                </c:pt>
                <c:pt idx="3787">
                  <c:v>4.4972569772331141</c:v>
                </c:pt>
                <c:pt idx="3788">
                  <c:v>4.54</c:v>
                </c:pt>
                <c:pt idx="3789">
                  <c:v>4.6313708034852556</c:v>
                </c:pt>
                <c:pt idx="3790">
                  <c:v>4.4432741328596856</c:v>
                </c:pt>
                <c:pt idx="3791">
                  <c:v>4.3180667138579372</c:v>
                </c:pt>
                <c:pt idx="3792">
                  <c:v>4.2851410471837923</c:v>
                </c:pt>
                <c:pt idx="3793">
                  <c:v>4.639817110476228</c:v>
                </c:pt>
                <c:pt idx="3794">
                  <c:v>2.1858698218723278</c:v>
                </c:pt>
                <c:pt idx="3795">
                  <c:v>1.4537140694251187</c:v>
                </c:pt>
                <c:pt idx="3796">
                  <c:v>1.5730129338346288</c:v>
                </c:pt>
                <c:pt idx="3797">
                  <c:v>1.6381479520409803</c:v>
                </c:pt>
                <c:pt idx="3798">
                  <c:v>2.8782816243995524</c:v>
                </c:pt>
                <c:pt idx="3799">
                  <c:v>3.3336513606015594</c:v>
                </c:pt>
                <c:pt idx="3800">
                  <c:v>6.8009278077705382</c:v>
                </c:pt>
                <c:pt idx="3801">
                  <c:v>6.8773103160151479</c:v>
                </c:pt>
                <c:pt idx="3802">
                  <c:v>7.75</c:v>
                </c:pt>
                <c:pt idx="3803">
                  <c:v>8.1472252315254163</c:v>
                </c:pt>
                <c:pt idx="3804">
                  <c:v>7.961991743137375</c:v>
                </c:pt>
                <c:pt idx="3805">
                  <c:v>7.6757732093275388</c:v>
                </c:pt>
                <c:pt idx="3806">
                  <c:v>6.8902342355257566</c:v>
                </c:pt>
                <c:pt idx="3807">
                  <c:v>6.4495045724473234</c:v>
                </c:pt>
                <c:pt idx="3808">
                  <c:v>6.4736908329686305</c:v>
                </c:pt>
                <c:pt idx="3809">
                  <c:v>5.1512271011976241</c:v>
                </c:pt>
                <c:pt idx="3810">
                  <c:v>3.5010712526873626</c:v>
                </c:pt>
                <c:pt idx="3811">
                  <c:v>3.7611465282092076</c:v>
                </c:pt>
                <c:pt idx="3812">
                  <c:v>4.0483577919061666</c:v>
                </c:pt>
                <c:pt idx="3813">
                  <c:v>4.2043481626373138</c:v>
                </c:pt>
                <c:pt idx="3814">
                  <c:v>4.9039291809392207</c:v>
                </c:pt>
                <c:pt idx="3815">
                  <c:v>4.8596119826585786</c:v>
                </c:pt>
                <c:pt idx="3816">
                  <c:v>4.7128953732668943</c:v>
                </c:pt>
                <c:pt idx="3817">
                  <c:v>4.4724735396204016</c:v>
                </c:pt>
                <c:pt idx="3818">
                  <c:v>4.1987010269516984</c:v>
                </c:pt>
                <c:pt idx="3819">
                  <c:v>1.186373172271098</c:v>
                </c:pt>
                <c:pt idx="3820">
                  <c:v>1.6242359632707839</c:v>
                </c:pt>
                <c:pt idx="3821">
                  <c:v>1.9638523535490633</c:v>
                </c:pt>
                <c:pt idx="3822">
                  <c:v>2.5653226754887362</c:v>
                </c:pt>
                <c:pt idx="3823">
                  <c:v>2.8832882189630746</c:v>
                </c:pt>
                <c:pt idx="3824">
                  <c:v>2.9460136843140226</c:v>
                </c:pt>
                <c:pt idx="3825">
                  <c:v>4.0511157591819735</c:v>
                </c:pt>
                <c:pt idx="3826">
                  <c:v>4.3810461131805134</c:v>
                </c:pt>
                <c:pt idx="3827">
                  <c:v>4.5491560814702359</c:v>
                </c:pt>
                <c:pt idx="3828">
                  <c:v>4.7033072459742691</c:v>
                </c:pt>
                <c:pt idx="3829">
                  <c:v>5.0438397836106414</c:v>
                </c:pt>
                <c:pt idx="3830">
                  <c:v>5.6414357772102761</c:v>
                </c:pt>
                <c:pt idx="3831">
                  <c:v>5.824788520784832</c:v>
                </c:pt>
                <c:pt idx="3832">
                  <c:v>5.8484219473890917</c:v>
                </c:pt>
                <c:pt idx="3833">
                  <c:v>9.4308377704126531</c:v>
                </c:pt>
                <c:pt idx="3834">
                  <c:v>9.576075908162327</c:v>
                </c:pt>
                <c:pt idx="3835">
                  <c:v>10.149631410446171</c:v>
                </c:pt>
                <c:pt idx="3836">
                  <c:v>9.8050755000677299</c:v>
                </c:pt>
                <c:pt idx="3837">
                  <c:v>9.6964166470486308</c:v>
                </c:pt>
                <c:pt idx="3838">
                  <c:v>9.6164956765757115</c:v>
                </c:pt>
                <c:pt idx="3839">
                  <c:v>9.5006400491763543</c:v>
                </c:pt>
                <c:pt idx="3840">
                  <c:v>9.3222543869839285</c:v>
                </c:pt>
                <c:pt idx="3841">
                  <c:v>9.4700451464937796</c:v>
                </c:pt>
                <c:pt idx="3842">
                  <c:v>9.6928138542995601</c:v>
                </c:pt>
                <c:pt idx="3843">
                  <c:v>9.7932764951838109</c:v>
                </c:pt>
                <c:pt idx="3844">
                  <c:v>9.8848661944741014</c:v>
                </c:pt>
                <c:pt idx="3845">
                  <c:v>9.1923896032969612</c:v>
                </c:pt>
                <c:pt idx="3846">
                  <c:v>9.8249708290201188</c:v>
                </c:pt>
                <c:pt idx="3847">
                  <c:v>10.142214183028853</c:v>
                </c:pt>
                <c:pt idx="3848">
                  <c:v>10.775210957481477</c:v>
                </c:pt>
                <c:pt idx="3849">
                  <c:v>10.308733684867308</c:v>
                </c:pt>
                <c:pt idx="3850">
                  <c:v>10.229356594984845</c:v>
                </c:pt>
                <c:pt idx="3851">
                  <c:v>9.3614656246530572</c:v>
                </c:pt>
                <c:pt idx="3852">
                  <c:v>9.5635760843574324</c:v>
                </c:pt>
                <c:pt idx="3853">
                  <c:v>9.8541852982339844</c:v>
                </c:pt>
                <c:pt idx="3854">
                  <c:v>10.166300709596026</c:v>
                </c:pt>
                <c:pt idx="3855">
                  <c:v>9.7943007736273078</c:v>
                </c:pt>
                <c:pt idx="3856">
                  <c:v>9.599382696403465</c:v>
                </c:pt>
                <c:pt idx="3857">
                  <c:v>9.4735213161768606</c:v>
                </c:pt>
                <c:pt idx="3858">
                  <c:v>9.2682404292205405</c:v>
                </c:pt>
                <c:pt idx="3859">
                  <c:v>9.0028473806803788</c:v>
                </c:pt>
                <c:pt idx="3860">
                  <c:v>9.1113586869897762</c:v>
                </c:pt>
                <c:pt idx="3861">
                  <c:v>8.8081175352798589</c:v>
                </c:pt>
                <c:pt idx="3862">
                  <c:v>9.1454360740590488</c:v>
                </c:pt>
                <c:pt idx="3863">
                  <c:v>9.6262074966640032</c:v>
                </c:pt>
                <c:pt idx="3864">
                  <c:v>10.788607034317835</c:v>
                </c:pt>
                <c:pt idx="3865">
                  <c:v>10.998780485056036</c:v>
                </c:pt>
                <c:pt idx="3866">
                  <c:v>10.416453630477067</c:v>
                </c:pt>
                <c:pt idx="3867">
                  <c:v>9.7550546916810106</c:v>
                </c:pt>
                <c:pt idx="3868">
                  <c:v>9.4216149288191335</c:v>
                </c:pt>
                <c:pt idx="3869">
                  <c:v>9.2770813947784667</c:v>
                </c:pt>
                <c:pt idx="3870">
                  <c:v>9.513270414121596</c:v>
                </c:pt>
                <c:pt idx="3871">
                  <c:v>9.5473820075347398</c:v>
                </c:pt>
                <c:pt idx="3872">
                  <c:v>9.7982173036874443</c:v>
                </c:pt>
                <c:pt idx="3873">
                  <c:v>8.8732725458019939</c:v>
                </c:pt>
                <c:pt idx="3874">
                  <c:v>8.9768331175159766</c:v>
                </c:pt>
                <c:pt idx="3875">
                  <c:v>9.3773107409036438</c:v>
                </c:pt>
                <c:pt idx="3876">
                  <c:v>9.4982279595292258</c:v>
                </c:pt>
                <c:pt idx="3877">
                  <c:v>9.2496117397343323</c:v>
                </c:pt>
                <c:pt idx="3878">
                  <c:v>9.4117166593195556</c:v>
                </c:pt>
                <c:pt idx="3879">
                  <c:v>9.3670463982267957</c:v>
                </c:pt>
                <c:pt idx="3880">
                  <c:v>9.8964390259068331</c:v>
                </c:pt>
                <c:pt idx="3881">
                  <c:v>10.129722650732178</c:v>
                </c:pt>
                <c:pt idx="3882">
                  <c:v>10.536180848278279</c:v>
                </c:pt>
                <c:pt idx="3883">
                  <c:v>10.170105618505959</c:v>
                </c:pt>
                <c:pt idx="3884">
                  <c:v>10.640164277597295</c:v>
                </c:pt>
                <c:pt idx="3885">
                  <c:v>10.763912944601644</c:v>
                </c:pt>
                <c:pt idx="3886">
                  <c:v>10.687019348666789</c:v>
                </c:pt>
                <c:pt idx="3887">
                  <c:v>10.802763551928573</c:v>
                </c:pt>
                <c:pt idx="3888">
                  <c:v>10.891052514695772</c:v>
                </c:pt>
                <c:pt idx="3889">
                  <c:v>10.368030363712775</c:v>
                </c:pt>
                <c:pt idx="3890">
                  <c:v>10.251864552914071</c:v>
                </c:pt>
                <c:pt idx="3891">
                  <c:v>9.3861063003486525</c:v>
                </c:pt>
                <c:pt idx="3892">
                  <c:v>9.3124594601834652</c:v>
                </c:pt>
                <c:pt idx="3893">
                  <c:v>9.7678676470289574</c:v>
                </c:pt>
                <c:pt idx="3894">
                  <c:v>9.5084815722547713</c:v>
                </c:pt>
                <c:pt idx="3895">
                  <c:v>9.5318299537477102</c:v>
                </c:pt>
                <c:pt idx="3896">
                  <c:v>9.2216102482776972</c:v>
                </c:pt>
                <c:pt idx="3897">
                  <c:v>9.3609781355436201</c:v>
                </c:pt>
                <c:pt idx="3898">
                  <c:v>9.0220241974870685</c:v>
                </c:pt>
                <c:pt idx="3899">
                  <c:v>8.4325291064451857</c:v>
                </c:pt>
                <c:pt idx="3900">
                  <c:v>8.7983051226253686</c:v>
                </c:pt>
                <c:pt idx="3901">
                  <c:v>8.8319568521787915</c:v>
                </c:pt>
                <c:pt idx="3902">
                  <c:v>8.8428078363725877</c:v>
                </c:pt>
                <c:pt idx="3903">
                  <c:v>9.5911583323989298</c:v>
                </c:pt>
                <c:pt idx="3904">
                  <c:v>11.029313122388968</c:v>
                </c:pt>
                <c:pt idx="3905">
                  <c:v>11.181033444075</c:v>
                </c:pt>
                <c:pt idx="3906">
                  <c:v>11.076830588439694</c:v>
                </c:pt>
                <c:pt idx="3907">
                  <c:v>11.023307513099251</c:v>
                </c:pt>
                <c:pt idx="3908">
                  <c:v>11.289798688434772</c:v>
                </c:pt>
                <c:pt idx="3909">
                  <c:v>10.79838239611038</c:v>
                </c:pt>
                <c:pt idx="3910">
                  <c:v>11.136996008713073</c:v>
                </c:pt>
                <c:pt idx="3911">
                  <c:v>11.032076195122428</c:v>
                </c:pt>
                <c:pt idx="3912">
                  <c:v>11.24371214384511</c:v>
                </c:pt>
                <c:pt idx="3913">
                  <c:v>11.217439181194056</c:v>
                </c:pt>
                <c:pt idx="3914">
                  <c:v>11.467556926540249</c:v>
                </c:pt>
                <c:pt idx="3915">
                  <c:v>10.968051386043298</c:v>
                </c:pt>
                <c:pt idx="3916">
                  <c:v>10.094983425269094</c:v>
                </c:pt>
                <c:pt idx="3917">
                  <c:v>9.6730331293199452</c:v>
                </c:pt>
                <c:pt idx="3918">
                  <c:v>9.8781667428146278</c:v>
                </c:pt>
                <c:pt idx="3919">
                  <c:v>9.864743829660183</c:v>
                </c:pt>
                <c:pt idx="3920">
                  <c:v>10.27712660943401</c:v>
                </c:pt>
                <c:pt idx="3921">
                  <c:v>10.377227440674975</c:v>
                </c:pt>
                <c:pt idx="3922">
                  <c:v>9.8101998952351206</c:v>
                </c:pt>
                <c:pt idx="3923">
                  <c:v>9.4070684097843866</c:v>
                </c:pt>
                <c:pt idx="3924">
                  <c:v>10.078643836718134</c:v>
                </c:pt>
                <c:pt idx="3925">
                  <c:v>10.257153334359147</c:v>
                </c:pt>
                <c:pt idx="3926">
                  <c:v>10.875424951459154</c:v>
                </c:pt>
                <c:pt idx="3927">
                  <c:v>11.416717102444519</c:v>
                </c:pt>
                <c:pt idx="3928">
                  <c:v>11.450202358214211</c:v>
                </c:pt>
                <c:pt idx="3929">
                  <c:v>11.233491804595873</c:v>
                </c:pt>
                <c:pt idx="3930">
                  <c:v>11.028456664533348</c:v>
                </c:pt>
                <c:pt idx="3931">
                  <c:v>10.999895366757178</c:v>
                </c:pt>
                <c:pt idx="3932">
                  <c:v>11.178227851040518</c:v>
                </c:pt>
                <c:pt idx="3933">
                  <c:v>10.882979839005618</c:v>
                </c:pt>
                <c:pt idx="3934">
                  <c:v>10.713100596354531</c:v>
                </c:pt>
                <c:pt idx="3935">
                  <c:v>10.325824630002332</c:v>
                </c:pt>
                <c:pt idx="3936">
                  <c:v>9.6180329671521019</c:v>
                </c:pt>
                <c:pt idx="3937">
                  <c:v>9.3520952047991965</c:v>
                </c:pt>
                <c:pt idx="3938">
                  <c:v>9.0154239623741415</c:v>
                </c:pt>
                <c:pt idx="3939">
                  <c:v>9.0072173166754084</c:v>
                </c:pt>
                <c:pt idx="3940">
                  <c:v>9.5605056556238956</c:v>
                </c:pt>
                <c:pt idx="3941">
                  <c:v>9.2176425946518528</c:v>
                </c:pt>
                <c:pt idx="3942">
                  <c:v>9.9788233122179459</c:v>
                </c:pt>
                <c:pt idx="3943">
                  <c:v>11.854068595260374</c:v>
                </c:pt>
                <c:pt idx="3944">
                  <c:v>11.874328371915809</c:v>
                </c:pt>
                <c:pt idx="3945">
                  <c:v>11.655662826349099</c:v>
                </c:pt>
                <c:pt idx="3946">
                  <c:v>11.721983918057351</c:v>
                </c:pt>
                <c:pt idx="3947">
                  <c:v>11.078399347796546</c:v>
                </c:pt>
                <c:pt idx="3948">
                  <c:v>10.907294963425974</c:v>
                </c:pt>
                <c:pt idx="3949">
                  <c:v>11.228626957349169</c:v>
                </c:pt>
                <c:pt idx="3950">
                  <c:v>11.416355062589389</c:v>
                </c:pt>
                <c:pt idx="3951">
                  <c:v>11.328786905882792</c:v>
                </c:pt>
                <c:pt idx="3952">
                  <c:v>11.031177034792872</c:v>
                </c:pt>
                <c:pt idx="3953">
                  <c:v>11.182456128358266</c:v>
                </c:pt>
                <c:pt idx="3954">
                  <c:v>11.564954653582637</c:v>
                </c:pt>
                <c:pt idx="3955">
                  <c:v>12.071059101595116</c:v>
                </c:pt>
                <c:pt idx="3956">
                  <c:v>11.95973042182383</c:v>
                </c:pt>
                <c:pt idx="3957">
                  <c:v>11.677284340652053</c:v>
                </c:pt>
                <c:pt idx="3958">
                  <c:v>11.292636913098473</c:v>
                </c:pt>
                <c:pt idx="3959">
                  <c:v>11.248487224940019</c:v>
                </c:pt>
                <c:pt idx="3960">
                  <c:v>11.029916786349178</c:v>
                </c:pt>
                <c:pt idx="3961">
                  <c:v>10.218807443246076</c:v>
                </c:pt>
                <c:pt idx="3962">
                  <c:v>9.7592599568976333</c:v>
                </c:pt>
                <c:pt idx="3963">
                  <c:v>9.4332400885700078</c:v>
                </c:pt>
                <c:pt idx="3964">
                  <c:v>9.9497021917634214</c:v>
                </c:pt>
                <c:pt idx="3965">
                  <c:v>10.253925973373208</c:v>
                </c:pt>
                <c:pt idx="3966">
                  <c:v>10.07392979076179</c:v>
                </c:pt>
                <c:pt idx="3967">
                  <c:v>9.4465692552896634</c:v>
                </c:pt>
                <c:pt idx="3968">
                  <c:v>9.4153710510622801</c:v>
                </c:pt>
                <c:pt idx="3969">
                  <c:v>9.0512887445722381</c:v>
                </c:pt>
                <c:pt idx="3970">
                  <c:v>9.0647407877442987</c:v>
                </c:pt>
                <c:pt idx="3971">
                  <c:v>9.0301571598587547</c:v>
                </c:pt>
                <c:pt idx="3972">
                  <c:v>8.8975860420560267</c:v>
                </c:pt>
                <c:pt idx="3973">
                  <c:v>8.8440775306991792</c:v>
                </c:pt>
                <c:pt idx="3974">
                  <c:v>9.133310275477772</c:v>
                </c:pt>
                <c:pt idx="3975">
                  <c:v>9.0888872301889503</c:v>
                </c:pt>
                <c:pt idx="3976">
                  <c:v>9.3070699107032393</c:v>
                </c:pt>
                <c:pt idx="3977">
                  <c:v>9.6574439155225473</c:v>
                </c:pt>
                <c:pt idx="3978">
                  <c:v>9.4528178411500043</c:v>
                </c:pt>
                <c:pt idx="3979">
                  <c:v>10.660652209230681</c:v>
                </c:pt>
                <c:pt idx="3980">
                  <c:v>10.479561969589181</c:v>
                </c:pt>
                <c:pt idx="3981">
                  <c:v>10.657915359735572</c:v>
                </c:pt>
                <c:pt idx="3982">
                  <c:v>10.751723001821588</c:v>
                </c:pt>
                <c:pt idx="3983">
                  <c:v>10.609917512593377</c:v>
                </c:pt>
                <c:pt idx="3984">
                  <c:v>10.751160142897474</c:v>
                </c:pt>
                <c:pt idx="3985">
                  <c:v>11.235366745786516</c:v>
                </c:pt>
                <c:pt idx="3986">
                  <c:v>11.262680020409574</c:v>
                </c:pt>
                <c:pt idx="3987">
                  <c:v>11.197630721480326</c:v>
                </c:pt>
                <c:pt idx="3988">
                  <c:v>11.134992001659841</c:v>
                </c:pt>
                <c:pt idx="3989">
                  <c:v>11.509395064398923</c:v>
                </c:pt>
                <c:pt idx="3990">
                  <c:v>11.137243562590804</c:v>
                </c:pt>
                <c:pt idx="3991">
                  <c:v>10.729231641924985</c:v>
                </c:pt>
                <c:pt idx="3992">
                  <c:v>10.573548686896148</c:v>
                </c:pt>
                <c:pt idx="3993">
                  <c:v>10.956973767957216</c:v>
                </c:pt>
                <c:pt idx="3994">
                  <c:v>11.013067140664239</c:v>
                </c:pt>
                <c:pt idx="3995">
                  <c:v>10.937201893859816</c:v>
                </c:pt>
                <c:pt idx="3996">
                  <c:v>11.820985048503678</c:v>
                </c:pt>
                <c:pt idx="3997">
                  <c:v>12.348009265030569</c:v>
                </c:pt>
                <c:pt idx="3998">
                  <c:v>11.882274901457892</c:v>
                </c:pt>
                <c:pt idx="3999">
                  <c:v>11.483541338095083</c:v>
                </c:pt>
                <c:pt idx="4000">
                  <c:v>10.424297848108058</c:v>
                </c:pt>
                <c:pt idx="4001">
                  <c:v>10.01279688099426</c:v>
                </c:pt>
                <c:pt idx="4002">
                  <c:v>10.720694099748911</c:v>
                </c:pt>
                <c:pt idx="4003">
                  <c:v>9.9229969314608581</c:v>
                </c:pt>
                <c:pt idx="4004">
                  <c:v>9.6546929207197074</c:v>
                </c:pt>
                <c:pt idx="4005">
                  <c:v>9.5123908406520989</c:v>
                </c:pt>
                <c:pt idx="4006">
                  <c:v>9.1557419041005481</c:v>
                </c:pt>
                <c:pt idx="4007">
                  <c:v>9.3482725281424646</c:v>
                </c:pt>
                <c:pt idx="4008">
                  <c:v>9.1361306888537008</c:v>
                </c:pt>
                <c:pt idx="4009">
                  <c:v>9.3433891509451978</c:v>
                </c:pt>
                <c:pt idx="4010">
                  <c:v>9.4425939085344375</c:v>
                </c:pt>
                <c:pt idx="4011">
                  <c:v>9.7460502170042016</c:v>
                </c:pt>
                <c:pt idx="4012">
                  <c:v>10.050978398443709</c:v>
                </c:pt>
                <c:pt idx="4013">
                  <c:v>10.046590964627185</c:v>
                </c:pt>
                <c:pt idx="4014">
                  <c:v>10.091590926903006</c:v>
                </c:pt>
                <c:pt idx="4015">
                  <c:v>9.9145576608450767</c:v>
                </c:pt>
                <c:pt idx="4016">
                  <c:v>10.244412883710131</c:v>
                </c:pt>
                <c:pt idx="4017">
                  <c:v>9.953587629299447</c:v>
                </c:pt>
                <c:pt idx="4018">
                  <c:v>9.9146647557365029</c:v>
                </c:pt>
                <c:pt idx="4019">
                  <c:v>9.5323032169165725</c:v>
                </c:pt>
                <c:pt idx="4020">
                  <c:v>9.0951990698649254</c:v>
                </c:pt>
                <c:pt idx="4021">
                  <c:v>8.8624614775406236</c:v>
                </c:pt>
                <c:pt idx="4022">
                  <c:v>8.6925754763909602</c:v>
                </c:pt>
                <c:pt idx="4023">
                  <c:v>8.479990354035861</c:v>
                </c:pt>
                <c:pt idx="4024">
                  <c:v>7.9948064252384228</c:v>
                </c:pt>
                <c:pt idx="4025">
                  <c:v>8.0885710139716114</c:v>
                </c:pt>
                <c:pt idx="4026">
                  <c:v>8.1300060675618848</c:v>
                </c:pt>
                <c:pt idx="4027">
                  <c:v>8.0512903558684261</c:v>
                </c:pt>
                <c:pt idx="4028">
                  <c:v>7.6863063174559629</c:v>
                </c:pt>
                <c:pt idx="4029">
                  <c:v>8.4943800944176857</c:v>
                </c:pt>
                <c:pt idx="4030">
                  <c:v>8.0316570136642085</c:v>
                </c:pt>
                <c:pt idx="4031">
                  <c:v>9.2045994274095762</c:v>
                </c:pt>
                <c:pt idx="4032">
                  <c:v>8.1195435991106617</c:v>
                </c:pt>
                <c:pt idx="4033">
                  <c:v>8.6840686628068031</c:v>
                </c:pt>
                <c:pt idx="4034">
                  <c:v>9.1836593135834637</c:v>
                </c:pt>
                <c:pt idx="4035">
                  <c:v>9.2953494567425281</c:v>
                </c:pt>
                <c:pt idx="4036">
                  <c:v>8.6155686487853629</c:v>
                </c:pt>
                <c:pt idx="4037">
                  <c:v>8.8637167376397628</c:v>
                </c:pt>
                <c:pt idx="4038">
                  <c:v>8.2657063647728588</c:v>
                </c:pt>
                <c:pt idx="4039">
                  <c:v>9.1051633023127518</c:v>
                </c:pt>
                <c:pt idx="4040">
                  <c:v>8.3672898268284595</c:v>
                </c:pt>
                <c:pt idx="4041">
                  <c:v>8.3212548295274953</c:v>
                </c:pt>
                <c:pt idx="4042">
                  <c:v>8.9116689967081051</c:v>
                </c:pt>
                <c:pt idx="4043">
                  <c:v>7.988560093587866</c:v>
                </c:pt>
                <c:pt idx="4044">
                  <c:v>7.7940243170191765</c:v>
                </c:pt>
                <c:pt idx="4045">
                  <c:v>8.039437531239102</c:v>
                </c:pt>
                <c:pt idx="4046">
                  <c:v>7.6196779467439875</c:v>
                </c:pt>
                <c:pt idx="4047">
                  <c:v>7.3297746129318915</c:v>
                </c:pt>
                <c:pt idx="4048">
                  <c:v>7.2713794980799991</c:v>
                </c:pt>
                <c:pt idx="4049">
                  <c:v>7.5455883455177579</c:v>
                </c:pt>
                <c:pt idx="4050">
                  <c:v>8.1280131877006561</c:v>
                </c:pt>
                <c:pt idx="4051">
                  <c:v>12.773910152311389</c:v>
                </c:pt>
                <c:pt idx="4052">
                  <c:v>16.286252482326717</c:v>
                </c:pt>
                <c:pt idx="4053">
                  <c:v>15.231170225540424</c:v>
                </c:pt>
                <c:pt idx="4054">
                  <c:v>15.143837988933155</c:v>
                </c:pt>
                <c:pt idx="4055">
                  <c:v>19.007779033215353</c:v>
                </c:pt>
                <c:pt idx="4056">
                  <c:v>15.360114216764611</c:v>
                </c:pt>
                <c:pt idx="4057">
                  <c:v>15.345738740888525</c:v>
                </c:pt>
                <c:pt idx="4058">
                  <c:v>14.973106627257168</c:v>
                </c:pt>
                <c:pt idx="4059">
                  <c:v>15.488176085118289</c:v>
                </c:pt>
                <c:pt idx="4060">
                  <c:v>15.224796858276273</c:v>
                </c:pt>
                <c:pt idx="4061">
                  <c:v>14.461611465552615</c:v>
                </c:pt>
                <c:pt idx="4062">
                  <c:v>13.970082238815731</c:v>
                </c:pt>
                <c:pt idx="4063">
                  <c:v>13.982656572687723</c:v>
                </c:pt>
                <c:pt idx="4064">
                  <c:v>13.822315110014335</c:v>
                </c:pt>
                <c:pt idx="4065">
                  <c:v>13.207615276756846</c:v>
                </c:pt>
                <c:pt idx="4066">
                  <c:v>13.544027178943251</c:v>
                </c:pt>
                <c:pt idx="4067">
                  <c:v>13.047236784361985</c:v>
                </c:pt>
                <c:pt idx="4068">
                  <c:v>13.541477354198435</c:v>
                </c:pt>
                <c:pt idx="4069">
                  <c:v>13.391628271665143</c:v>
                </c:pt>
                <c:pt idx="4070">
                  <c:v>13.743754778966395</c:v>
                </c:pt>
                <c:pt idx="4071">
                  <c:v>13.143684068322976</c:v>
                </c:pt>
                <c:pt idx="4072">
                  <c:v>13.222968131084583</c:v>
                </c:pt>
                <c:pt idx="4073">
                  <c:v>12.967943780142026</c:v>
                </c:pt>
                <c:pt idx="4074">
                  <c:v>13.003223591607556</c:v>
                </c:pt>
                <c:pt idx="4075">
                  <c:v>13.103801310122996</c:v>
                </c:pt>
                <c:pt idx="4076">
                  <c:v>12.710290815472174</c:v>
                </c:pt>
                <c:pt idx="4077">
                  <c:v>12.316253333355705</c:v>
                </c:pt>
                <c:pt idx="4078">
                  <c:v>13.227970230151483</c:v>
                </c:pt>
                <c:pt idx="4079">
                  <c:v>13.079241461318864</c:v>
                </c:pt>
                <c:pt idx="4080">
                  <c:v>14.088331598724363</c:v>
                </c:pt>
                <c:pt idx="4081">
                  <c:v>13.662076734376702</c:v>
                </c:pt>
                <c:pt idx="4082">
                  <c:v>13.861395746043456</c:v>
                </c:pt>
                <c:pt idx="4083">
                  <c:v>13.834874620069696</c:v>
                </c:pt>
                <c:pt idx="4084">
                  <c:v>13.878969689930029</c:v>
                </c:pt>
                <c:pt idx="4085">
                  <c:v>13.462920367660168</c:v>
                </c:pt>
                <c:pt idx="4086">
                  <c:v>13.175109125123173</c:v>
                </c:pt>
                <c:pt idx="4087">
                  <c:v>12.770637366732233</c:v>
                </c:pt>
                <c:pt idx="4088">
                  <c:v>12.287543615742377</c:v>
                </c:pt>
                <c:pt idx="4089">
                  <c:v>13.872963054087947</c:v>
                </c:pt>
                <c:pt idx="4090">
                  <c:v>13.621468556035058</c:v>
                </c:pt>
                <c:pt idx="4091">
                  <c:v>13.447103156192139</c:v>
                </c:pt>
                <c:pt idx="4092">
                  <c:v>13.327955707478365</c:v>
                </c:pt>
                <c:pt idx="4093">
                  <c:v>13.48915766909905</c:v>
                </c:pt>
                <c:pt idx="4094">
                  <c:v>13.393940535785084</c:v>
                </c:pt>
                <c:pt idx="4095">
                  <c:v>13.575712618595146</c:v>
                </c:pt>
                <c:pt idx="4096">
                  <c:v>13.757275359156825</c:v>
                </c:pt>
                <c:pt idx="4097">
                  <c:v>12.848981143116548</c:v>
                </c:pt>
                <c:pt idx="4098">
                  <c:v>13.413961324386326</c:v>
                </c:pt>
                <c:pt idx="4099">
                  <c:v>14.07795441682952</c:v>
                </c:pt>
                <c:pt idx="4100">
                  <c:v>14.214034059842369</c:v>
                </c:pt>
                <c:pt idx="4101">
                  <c:v>13.627957263292362</c:v>
                </c:pt>
                <c:pt idx="4102">
                  <c:v>13.805321651533779</c:v>
                </c:pt>
                <c:pt idx="4103">
                  <c:v>14.313218700178954</c:v>
                </c:pt>
                <c:pt idx="4104">
                  <c:v>14.343766431075451</c:v>
                </c:pt>
                <c:pt idx="4105">
                  <c:v>14.200270201788431</c:v>
                </c:pt>
                <c:pt idx="4106">
                  <c:v>14.283264332245812</c:v>
                </c:pt>
                <c:pt idx="4107">
                  <c:v>14.34391865718549</c:v>
                </c:pt>
                <c:pt idx="4108">
                  <c:v>14.573468540871755</c:v>
                </c:pt>
                <c:pt idx="4109">
                  <c:v>15.457106512274127</c:v>
                </c:pt>
                <c:pt idx="4110">
                  <c:v>14.546348443339991</c:v>
                </c:pt>
                <c:pt idx="4111">
                  <c:v>14.002782726187466</c:v>
                </c:pt>
                <c:pt idx="4112">
                  <c:v>13.749540901831113</c:v>
                </c:pt>
                <c:pt idx="4113">
                  <c:v>14.086810304977458</c:v>
                </c:pt>
                <c:pt idx="4114">
                  <c:v>14.215737175583753</c:v>
                </c:pt>
                <c:pt idx="4115">
                  <c:v>13.679035562805575</c:v>
                </c:pt>
                <c:pt idx="4116">
                  <c:v>13.970688876333105</c:v>
                </c:pt>
                <c:pt idx="4117">
                  <c:v>14.166095889944161</c:v>
                </c:pt>
                <c:pt idx="4118">
                  <c:v>14.339333644033259</c:v>
                </c:pt>
                <c:pt idx="4119">
                  <c:v>14.510898296056011</c:v>
                </c:pt>
                <c:pt idx="4120">
                  <c:v>13.870478388383837</c:v>
                </c:pt>
                <c:pt idx="4121">
                  <c:v>14.039488286861001</c:v>
                </c:pt>
                <c:pt idx="4122">
                  <c:v>13.776768194757647</c:v>
                </c:pt>
                <c:pt idx="4123">
                  <c:v>13.93736750842972</c:v>
                </c:pt>
                <c:pt idx="4124">
                  <c:v>13.442937106481631</c:v>
                </c:pt>
                <c:pt idx="4125">
                  <c:v>13.299017752210975</c:v>
                </c:pt>
                <c:pt idx="4126">
                  <c:v>13.516741388412722</c:v>
                </c:pt>
                <c:pt idx="4127">
                  <c:v>13.739173556563543</c:v>
                </c:pt>
                <c:pt idx="4128">
                  <c:v>13.652527015953078</c:v>
                </c:pt>
                <c:pt idx="4129">
                  <c:v>13.785812788319394</c:v>
                </c:pt>
                <c:pt idx="4130">
                  <c:v>14.279223470418609</c:v>
                </c:pt>
                <c:pt idx="4131">
                  <c:v>14.778372547330369</c:v>
                </c:pt>
                <c:pt idx="4132">
                  <c:v>14.78209767261686</c:v>
                </c:pt>
                <c:pt idx="4133">
                  <c:v>14.422240326899827</c:v>
                </c:pt>
                <c:pt idx="4134">
                  <c:v>14.42553400653556</c:v>
                </c:pt>
                <c:pt idx="4135">
                  <c:v>14.438433386970591</c:v>
                </c:pt>
                <c:pt idx="4136">
                  <c:v>14.326043686741357</c:v>
                </c:pt>
                <c:pt idx="4137">
                  <c:v>13.688948513707885</c:v>
                </c:pt>
                <c:pt idx="4138">
                  <c:v>13.958391144539023</c:v>
                </c:pt>
                <c:pt idx="4139">
                  <c:v>14.116173127456239</c:v>
                </c:pt>
                <c:pt idx="4140">
                  <c:v>13.605051165691926</c:v>
                </c:pt>
                <c:pt idx="4141">
                  <c:v>13.571429391600189</c:v>
                </c:pt>
                <c:pt idx="4142">
                  <c:v>14.066108147198236</c:v>
                </c:pt>
                <c:pt idx="4143">
                  <c:v>13.909646569202854</c:v>
                </c:pt>
                <c:pt idx="4144">
                  <c:v>13.201067987514563</c:v>
                </c:pt>
                <c:pt idx="4145">
                  <c:v>13.022450588541004</c:v>
                </c:pt>
                <c:pt idx="4146">
                  <c:v>14.655872047825877</c:v>
                </c:pt>
                <c:pt idx="4147">
                  <c:v>12.573074215907772</c:v>
                </c:pt>
                <c:pt idx="4148">
                  <c:v>12.702488160101799</c:v>
                </c:pt>
                <c:pt idx="4149">
                  <c:v>13.181665440466674</c:v>
                </c:pt>
                <c:pt idx="4150">
                  <c:v>13.200363857115853</c:v>
                </c:pt>
                <c:pt idx="4151">
                  <c:v>13.525929372492129</c:v>
                </c:pt>
                <c:pt idx="4152">
                  <c:v>13.794314543318057</c:v>
                </c:pt>
                <c:pt idx="4153">
                  <c:v>13.630827126345224</c:v>
                </c:pt>
                <c:pt idx="4154">
                  <c:v>13.927369516682043</c:v>
                </c:pt>
                <c:pt idx="4155">
                  <c:v>13.79259110781849</c:v>
                </c:pt>
                <c:pt idx="4156">
                  <c:v>14.002323755037965</c:v>
                </c:pt>
                <c:pt idx="4157">
                  <c:v>13.897133718423264</c:v>
                </c:pt>
                <c:pt idx="4158">
                  <c:v>13.772775096882839</c:v>
                </c:pt>
                <c:pt idx="4159">
                  <c:v>14.156253822300954</c:v>
                </c:pt>
                <c:pt idx="4160">
                  <c:v>14.112825363976018</c:v>
                </c:pt>
                <c:pt idx="4161">
                  <c:v>13.473246844105553</c:v>
                </c:pt>
                <c:pt idx="4162">
                  <c:v>13.280974467638679</c:v>
                </c:pt>
                <c:pt idx="4163">
                  <c:v>13.721586026496697</c:v>
                </c:pt>
                <c:pt idx="4164">
                  <c:v>13.670517786263142</c:v>
                </c:pt>
                <c:pt idx="4165">
                  <c:v>13.331227438742514</c:v>
                </c:pt>
                <c:pt idx="4166">
                  <c:v>13.148715881181388</c:v>
                </c:pt>
                <c:pt idx="4167">
                  <c:v>12.869523601963239</c:v>
                </c:pt>
                <c:pt idx="4168">
                  <c:v>13.665015305736778</c:v>
                </c:pt>
                <c:pt idx="4169">
                  <c:v>13.237647163062405</c:v>
                </c:pt>
                <c:pt idx="4170">
                  <c:v>13.323915899124749</c:v>
                </c:pt>
                <c:pt idx="4171">
                  <c:v>13.421399765807729</c:v>
                </c:pt>
                <c:pt idx="4172">
                  <c:v>13.019012564530971</c:v>
                </c:pt>
                <c:pt idx="4173">
                  <c:v>13.373584165857503</c:v>
                </c:pt>
                <c:pt idx="4174">
                  <c:v>13.545002114130199</c:v>
                </c:pt>
                <c:pt idx="4175">
                  <c:v>13.523166396301397</c:v>
                </c:pt>
                <c:pt idx="4176">
                  <c:v>12.844479804530092</c:v>
                </c:pt>
                <c:pt idx="4177">
                  <c:v>12.941099395871817</c:v>
                </c:pt>
                <c:pt idx="4178">
                  <c:v>13.043659154099167</c:v>
                </c:pt>
                <c:pt idx="4179">
                  <c:v>13.602726654477589</c:v>
                </c:pt>
                <c:pt idx="4180">
                  <c:v>14.112664382128131</c:v>
                </c:pt>
                <c:pt idx="4181">
                  <c:v>13.89885759765359</c:v>
                </c:pt>
                <c:pt idx="4182">
                  <c:v>13.734044876554792</c:v>
                </c:pt>
                <c:pt idx="4183">
                  <c:v>13.223306492316631</c:v>
                </c:pt>
                <c:pt idx="4184">
                  <c:v>13.201013211594002</c:v>
                </c:pt>
                <c:pt idx="4185">
                  <c:v>12.436840440086842</c:v>
                </c:pt>
                <c:pt idx="4186">
                  <c:v>12.100238871803413</c:v>
                </c:pt>
                <c:pt idx="4187">
                  <c:v>12.639259580187035</c:v>
                </c:pt>
                <c:pt idx="4188">
                  <c:v>12.59336666907771</c:v>
                </c:pt>
                <c:pt idx="4189">
                  <c:v>12.266733816826642</c:v>
                </c:pt>
                <c:pt idx="4190">
                  <c:v>12.067503119349059</c:v>
                </c:pt>
                <c:pt idx="4191">
                  <c:v>12.534414931426571</c:v>
                </c:pt>
                <c:pt idx="4192">
                  <c:v>11.785492300070539</c:v>
                </c:pt>
                <c:pt idx="4193">
                  <c:v>11.202835102731273</c:v>
                </c:pt>
                <c:pt idx="4194">
                  <c:v>11.281505119189651</c:v>
                </c:pt>
                <c:pt idx="4195">
                  <c:v>11.875673058553781</c:v>
                </c:pt>
                <c:pt idx="4196">
                  <c:v>12.051379206720355</c:v>
                </c:pt>
                <c:pt idx="4197">
                  <c:v>12.135047225782047</c:v>
                </c:pt>
                <c:pt idx="4198">
                  <c:v>12.053862548954736</c:v>
                </c:pt>
                <c:pt idx="4199">
                  <c:v>11.375229781722467</c:v>
                </c:pt>
                <c:pt idx="4200">
                  <c:v>11.329174503515027</c:v>
                </c:pt>
                <c:pt idx="4201">
                  <c:v>11.365154921631353</c:v>
                </c:pt>
                <c:pt idx="4202">
                  <c:v>10.612287624067829</c:v>
                </c:pt>
                <c:pt idx="4203">
                  <c:v>10.091735729743403</c:v>
                </c:pt>
                <c:pt idx="4204">
                  <c:v>10.257212521796676</c:v>
                </c:pt>
                <c:pt idx="4205">
                  <c:v>10.210156358856903</c:v>
                </c:pt>
                <c:pt idx="4206">
                  <c:v>10.155514362890054</c:v>
                </c:pt>
                <c:pt idx="4207">
                  <c:v>10.36122060413652</c:v>
                </c:pt>
                <c:pt idx="4208">
                  <c:v>11.020609130992606</c:v>
                </c:pt>
                <c:pt idx="4209">
                  <c:v>10.961137157905858</c:v>
                </c:pt>
                <c:pt idx="4210">
                  <c:v>10.390378483698086</c:v>
                </c:pt>
                <c:pt idx="4211">
                  <c:v>9.9716161186539605</c:v>
                </c:pt>
                <c:pt idx="4212">
                  <c:v>10.141633663010101</c:v>
                </c:pt>
                <c:pt idx="4213">
                  <c:v>10.229638972690273</c:v>
                </c:pt>
                <c:pt idx="4214">
                  <c:v>10.314427163020508</c:v>
                </c:pt>
                <c:pt idx="4215">
                  <c:v>9.5803494479523312</c:v>
                </c:pt>
                <c:pt idx="4216">
                  <c:v>9.8393855612778935</c:v>
                </c:pt>
                <c:pt idx="4217">
                  <c:v>9.7092918467404239</c:v>
                </c:pt>
                <c:pt idx="4218">
                  <c:v>8.741716177781349</c:v>
                </c:pt>
                <c:pt idx="4219">
                  <c:v>7.2439909443208652</c:v>
                </c:pt>
                <c:pt idx="4220">
                  <c:v>6.6531891075005518</c:v>
                </c:pt>
                <c:pt idx="4221">
                  <c:v>6.947555991873906</c:v>
                </c:pt>
                <c:pt idx="4222">
                  <c:v>7.2816576375627458</c:v>
                </c:pt>
                <c:pt idx="4223">
                  <c:v>7.1242526569587792</c:v>
                </c:pt>
                <c:pt idx="4224">
                  <c:v>7.213129218101904</c:v>
                </c:pt>
                <c:pt idx="4225">
                  <c:v>7.1047723958767763</c:v>
                </c:pt>
                <c:pt idx="4226">
                  <c:v>7.2946264362354771</c:v>
                </c:pt>
                <c:pt idx="4227">
                  <c:v>7.4150380978787487</c:v>
                </c:pt>
                <c:pt idx="4228">
                  <c:v>7.3679131170854859</c:v>
                </c:pt>
                <c:pt idx="4229">
                  <c:v>7.179379116675352</c:v>
                </c:pt>
                <c:pt idx="4230">
                  <c:v>6.7273672893583294</c:v>
                </c:pt>
                <c:pt idx="4231">
                  <c:v>6.7018035954006967</c:v>
                </c:pt>
                <c:pt idx="4232">
                  <c:v>6.8339403596651653</c:v>
                </c:pt>
                <c:pt idx="4233">
                  <c:v>6.5873463009042243</c:v>
                </c:pt>
                <c:pt idx="4234">
                  <c:v>6.7431885844160959</c:v>
                </c:pt>
                <c:pt idx="4235">
                  <c:v>6.6214746913844769</c:v>
                </c:pt>
                <c:pt idx="4236">
                  <c:v>6.4365166934318925</c:v>
                </c:pt>
                <c:pt idx="4237">
                  <c:v>6.3797321386699304</c:v>
                </c:pt>
                <c:pt idx="4238">
                  <c:v>6.6187923960931121</c:v>
                </c:pt>
                <c:pt idx="4239">
                  <c:v>6.2394369090881767</c:v>
                </c:pt>
                <c:pt idx="4240">
                  <c:v>5.174836701040844</c:v>
                </c:pt>
                <c:pt idx="4241">
                  <c:v>4.8665089124689054</c:v>
                </c:pt>
                <c:pt idx="4242">
                  <c:v>4.8043338219141143</c:v>
                </c:pt>
                <c:pt idx="4243">
                  <c:v>5.0599999999999996</c:v>
                </c:pt>
                <c:pt idx="4244">
                  <c:v>5.2884132293829493</c:v>
                </c:pt>
                <c:pt idx="4245">
                  <c:v>4.7560090572388845</c:v>
                </c:pt>
                <c:pt idx="4246">
                  <c:v>4.5551335142464486</c:v>
                </c:pt>
                <c:pt idx="4247">
                  <c:v>4.5040788081037739</c:v>
                </c:pt>
                <c:pt idx="4248">
                  <c:v>4.5649804507326568</c:v>
                </c:pt>
                <c:pt idx="4249">
                  <c:v>5.7211873877663884</c:v>
                </c:pt>
                <c:pt idx="4250">
                  <c:v>5.9189231395939519</c:v>
                </c:pt>
                <c:pt idx="4251">
                  <c:v>6.2515574341378812</c:v>
                </c:pt>
                <c:pt idx="4252">
                  <c:v>6.6712959773443448</c:v>
                </c:pt>
                <c:pt idx="4253">
                  <c:v>6.6043575740399252</c:v>
                </c:pt>
                <c:pt idx="4254">
                  <c:v>5.3842605402099935</c:v>
                </c:pt>
                <c:pt idx="4255">
                  <c:v>5.4312480718267873</c:v>
                </c:pt>
                <c:pt idx="4256">
                  <c:v>5.5176505224505323</c:v>
                </c:pt>
                <c:pt idx="4257">
                  <c:v>5.8109198871269854</c:v>
                </c:pt>
                <c:pt idx="4258">
                  <c:v>5.5421892675594719</c:v>
                </c:pt>
                <c:pt idx="4259">
                  <c:v>5.7151396907200276</c:v>
                </c:pt>
                <c:pt idx="4260">
                  <c:v>6.0420125173397343</c:v>
                </c:pt>
                <c:pt idx="4261">
                  <c:v>5.7936983235667663</c:v>
                </c:pt>
                <c:pt idx="4262">
                  <c:v>6.046084368076408</c:v>
                </c:pt>
                <c:pt idx="4263">
                  <c:v>6.2278629742781515</c:v>
                </c:pt>
                <c:pt idx="4264">
                  <c:v>6.2613926378938825</c:v>
                </c:pt>
                <c:pt idx="4265">
                  <c:v>6.2853889695523737</c:v>
                </c:pt>
                <c:pt idx="4266">
                  <c:v>6.2869781734268786</c:v>
                </c:pt>
                <c:pt idx="4267">
                  <c:v>6.14586148475487</c:v>
                </c:pt>
                <c:pt idx="4268">
                  <c:v>5.850445730835383</c:v>
                </c:pt>
                <c:pt idx="4269">
                  <c:v>5.6901600736278732</c:v>
                </c:pt>
                <c:pt idx="4270">
                  <c:v>6.2037210687271775</c:v>
                </c:pt>
                <c:pt idx="4271">
                  <c:v>5.9167849188707073</c:v>
                </c:pt>
                <c:pt idx="4272">
                  <c:v>5.8326500129563854</c:v>
                </c:pt>
                <c:pt idx="4273">
                  <c:v>5.8452771073838301</c:v>
                </c:pt>
                <c:pt idx="4274">
                  <c:v>5.0986654047476758</c:v>
                </c:pt>
                <c:pt idx="4275">
                  <c:v>4.6249872150970601</c:v>
                </c:pt>
                <c:pt idx="4276">
                  <c:v>4.8070539835559476</c:v>
                </c:pt>
                <c:pt idx="4277">
                  <c:v>5.1885321743897688</c:v>
                </c:pt>
                <c:pt idx="4278">
                  <c:v>4.8567365718804956</c:v>
                </c:pt>
                <c:pt idx="4279">
                  <c:v>4.1746338585742579</c:v>
                </c:pt>
                <c:pt idx="4280">
                  <c:v>5.1960160284960857</c:v>
                </c:pt>
                <c:pt idx="4281">
                  <c:v>12.488678724967203</c:v>
                </c:pt>
                <c:pt idx="4282">
                  <c:v>12.264851450014103</c:v>
                </c:pt>
                <c:pt idx="4283">
                  <c:v>10.433374492975375</c:v>
                </c:pt>
                <c:pt idx="4284">
                  <c:v>10.599939172639251</c:v>
                </c:pt>
                <c:pt idx="4285">
                  <c:v>12.673812140542037</c:v>
                </c:pt>
                <c:pt idx="4286">
                  <c:v>13.871122587878466</c:v>
                </c:pt>
                <c:pt idx="4287">
                  <c:v>14.184241297162304</c:v>
                </c:pt>
                <c:pt idx="4288">
                  <c:v>12.914161079579404</c:v>
                </c:pt>
                <c:pt idx="4289">
                  <c:v>12.598878577355906</c:v>
                </c:pt>
                <c:pt idx="4290">
                  <c:v>15.472033571778008</c:v>
                </c:pt>
                <c:pt idx="4291">
                  <c:v>15.072331871964048</c:v>
                </c:pt>
                <c:pt idx="4292">
                  <c:v>14.916040744973737</c:v>
                </c:pt>
                <c:pt idx="4293">
                  <c:v>16.473111784364942</c:v>
                </c:pt>
                <c:pt idx="4294">
                  <c:v>17.254565107450802</c:v>
                </c:pt>
                <c:pt idx="4295">
                  <c:v>17.395786642623751</c:v>
                </c:pt>
                <c:pt idx="4296">
                  <c:v>16.66802748137189</c:v>
                </c:pt>
                <c:pt idx="4297">
                  <c:v>17.326937256399514</c:v>
                </c:pt>
                <c:pt idx="4298">
                  <c:v>17.585105457604904</c:v>
                </c:pt>
                <c:pt idx="4299">
                  <c:v>17.564450680417689</c:v>
                </c:pt>
                <c:pt idx="4300">
                  <c:v>17.154393803419143</c:v>
                </c:pt>
                <c:pt idx="4301">
                  <c:v>17.111225946997298</c:v>
                </c:pt>
                <c:pt idx="4302">
                  <c:v>17.102597877334912</c:v>
                </c:pt>
                <c:pt idx="4303">
                  <c:v>16.936234165335996</c:v>
                </c:pt>
                <c:pt idx="4304">
                  <c:v>16.827719927930339</c:v>
                </c:pt>
                <c:pt idx="4305">
                  <c:v>16.515554471613541</c:v>
                </c:pt>
                <c:pt idx="4306">
                  <c:v>16.090102122592281</c:v>
                </c:pt>
                <c:pt idx="4307">
                  <c:v>16.14838969245104</c:v>
                </c:pt>
                <c:pt idx="4308">
                  <c:v>16.455085969344147</c:v>
                </c:pt>
                <c:pt idx="4309">
                  <c:v>15.864989231327515</c:v>
                </c:pt>
                <c:pt idx="4310">
                  <c:v>16.142201100942597</c:v>
                </c:pt>
                <c:pt idx="4311">
                  <c:v>15.763914935949414</c:v>
                </c:pt>
                <c:pt idx="4312">
                  <c:v>15.138925459184177</c:v>
                </c:pt>
                <c:pt idx="4313">
                  <c:v>15.326166890292889</c:v>
                </c:pt>
                <c:pt idx="4314">
                  <c:v>15.678671809024848</c:v>
                </c:pt>
                <c:pt idx="4315">
                  <c:v>16.339438680511812</c:v>
                </c:pt>
                <c:pt idx="4316">
                  <c:v>16.861382993372526</c:v>
                </c:pt>
                <c:pt idx="4317">
                  <c:v>17.081577890133648</c:v>
                </c:pt>
                <c:pt idx="4318">
                  <c:v>16.843613790080934</c:v>
                </c:pt>
                <c:pt idx="4319">
                  <c:v>16.126678131902928</c:v>
                </c:pt>
                <c:pt idx="4320">
                  <c:v>15.888509714212288</c:v>
                </c:pt>
                <c:pt idx="4321">
                  <c:v>15.946403075831688</c:v>
                </c:pt>
                <c:pt idx="4322">
                  <c:v>15.667261221931946</c:v>
                </c:pt>
                <c:pt idx="4323">
                  <c:v>15.974752234089566</c:v>
                </c:pt>
                <c:pt idx="4324">
                  <c:v>15.692848604135477</c:v>
                </c:pt>
                <c:pt idx="4325">
                  <c:v>15.177038736459197</c:v>
                </c:pt>
                <c:pt idx="4326">
                  <c:v>15.27611761443511</c:v>
                </c:pt>
                <c:pt idx="4327">
                  <c:v>14.990675597559759</c:v>
                </c:pt>
                <c:pt idx="4328">
                  <c:v>14.523383556039196</c:v>
                </c:pt>
                <c:pt idx="4329">
                  <c:v>14.100161763178114</c:v>
                </c:pt>
                <c:pt idx="4330">
                  <c:v>14.241641068632612</c:v>
                </c:pt>
                <c:pt idx="4331">
                  <c:v>13.449367719355896</c:v>
                </c:pt>
                <c:pt idx="4332">
                  <c:v>13.262489308159678</c:v>
                </c:pt>
                <c:pt idx="4333">
                  <c:v>13.737560159509018</c:v>
                </c:pt>
                <c:pt idx="4334">
                  <c:v>14.135043525386054</c:v>
                </c:pt>
                <c:pt idx="4335">
                  <c:v>13.759328562973232</c:v>
                </c:pt>
                <c:pt idx="4336">
                  <c:v>13.116463926745048</c:v>
                </c:pt>
                <c:pt idx="4337">
                  <c:v>12.772518237097026</c:v>
                </c:pt>
                <c:pt idx="4338">
                  <c:v>13.446127565618667</c:v>
                </c:pt>
                <c:pt idx="4339">
                  <c:v>13.359175431334581</c:v>
                </c:pt>
                <c:pt idx="4340">
                  <c:v>11.935614598151249</c:v>
                </c:pt>
                <c:pt idx="4341">
                  <c:v>12.721617613219699</c:v>
                </c:pt>
                <c:pt idx="4342">
                  <c:v>13.101163270108321</c:v>
                </c:pt>
                <c:pt idx="4343">
                  <c:v>12.386526180062587</c:v>
                </c:pt>
                <c:pt idx="4344">
                  <c:v>10.178618153487886</c:v>
                </c:pt>
                <c:pt idx="4345">
                  <c:v>12.23832043184313</c:v>
                </c:pt>
                <c:pt idx="4346">
                  <c:v>12.377362564183654</c:v>
                </c:pt>
                <c:pt idx="4347">
                  <c:v>12.402259256000395</c:v>
                </c:pt>
                <c:pt idx="4348">
                  <c:v>12.767725870458019</c:v>
                </c:pt>
                <c:pt idx="4349">
                  <c:v>12.572742434149076</c:v>
                </c:pt>
                <c:pt idx="4350">
                  <c:v>12.391422574764055</c:v>
                </c:pt>
                <c:pt idx="4351">
                  <c:v>11.809650991007663</c:v>
                </c:pt>
                <c:pt idx="4352">
                  <c:v>11.923404723403118</c:v>
                </c:pt>
                <c:pt idx="4353">
                  <c:v>12.075056833794456</c:v>
                </c:pt>
                <c:pt idx="4354">
                  <c:v>11.226558891296712</c:v>
                </c:pt>
                <c:pt idx="4355">
                  <c:v>10.84449136765666</c:v>
                </c:pt>
                <c:pt idx="4356">
                  <c:v>10.446560660100992</c:v>
                </c:pt>
                <c:pt idx="4357">
                  <c:v>10.731064337267069</c:v>
                </c:pt>
                <c:pt idx="4358">
                  <c:v>11.451537204933281</c:v>
                </c:pt>
                <c:pt idx="4359">
                  <c:v>12.396001543399942</c:v>
                </c:pt>
                <c:pt idx="4360">
                  <c:v>12.469404525021861</c:v>
                </c:pt>
                <c:pt idx="4361">
                  <c:v>12.382853494037271</c:v>
                </c:pt>
                <c:pt idx="4362">
                  <c:v>11.836660651403097</c:v>
                </c:pt>
                <c:pt idx="4363">
                  <c:v>11.707472964352432</c:v>
                </c:pt>
                <c:pt idx="4364">
                  <c:v>12.25689595653923</c:v>
                </c:pt>
                <c:pt idx="4365">
                  <c:v>12.165179793374008</c:v>
                </c:pt>
                <c:pt idx="4366">
                  <c:v>11.933346903115648</c:v>
                </c:pt>
                <c:pt idx="4367">
                  <c:v>12.022212032391627</c:v>
                </c:pt>
                <c:pt idx="4368">
                  <c:v>12.560087783392287</c:v>
                </c:pt>
                <c:pt idx="4369">
                  <c:v>12.973505003087858</c:v>
                </c:pt>
                <c:pt idx="4370">
                  <c:v>11.927352295008431</c:v>
                </c:pt>
                <c:pt idx="4371">
                  <c:v>11.730598996446016</c:v>
                </c:pt>
                <c:pt idx="4372">
                  <c:v>11.542477112288381</c:v>
                </c:pt>
                <c:pt idx="4373">
                  <c:v>11.635417694371485</c:v>
                </c:pt>
                <c:pt idx="4374">
                  <c:v>11.640414096067323</c:v>
                </c:pt>
                <c:pt idx="4375">
                  <c:v>11.348838575585175</c:v>
                </c:pt>
                <c:pt idx="4376">
                  <c:v>11.559988158556298</c:v>
                </c:pt>
                <c:pt idx="4377">
                  <c:v>11.390270205445946</c:v>
                </c:pt>
                <c:pt idx="4378">
                  <c:v>12.294294404313115</c:v>
                </c:pt>
                <c:pt idx="4379">
                  <c:v>12.039485922254515</c:v>
                </c:pt>
                <c:pt idx="4380">
                  <c:v>11.918547144430409</c:v>
                </c:pt>
                <c:pt idx="4381">
                  <c:v>11.910199434862234</c:v>
                </c:pt>
                <c:pt idx="4382">
                  <c:v>11.862326910276726</c:v>
                </c:pt>
                <c:pt idx="4383">
                  <c:v>11.899189825288234</c:v>
                </c:pt>
                <c:pt idx="4384">
                  <c:v>12.157582596093258</c:v>
                </c:pt>
                <c:pt idx="4385">
                  <c:v>11.620108601720958</c:v>
                </c:pt>
                <c:pt idx="4386">
                  <c:v>11.347553239119275</c:v>
                </c:pt>
                <c:pt idx="4387">
                  <c:v>11.199417650840024</c:v>
                </c:pt>
                <c:pt idx="4388">
                  <c:v>10.835282336537235</c:v>
                </c:pt>
                <c:pt idx="4389">
                  <c:v>10.985060277891479</c:v>
                </c:pt>
                <c:pt idx="4390">
                  <c:v>11.28182912556519</c:v>
                </c:pt>
                <c:pt idx="4391">
                  <c:v>11.164696613363931</c:v>
                </c:pt>
                <c:pt idx="4392">
                  <c:v>11.662606312871887</c:v>
                </c:pt>
                <c:pt idx="4393">
                  <c:v>11.54515761182212</c:v>
                </c:pt>
                <c:pt idx="4394">
                  <c:v>10.989253299932939</c:v>
                </c:pt>
                <c:pt idx="4395">
                  <c:v>11.011593664981341</c:v>
                </c:pt>
                <c:pt idx="4396">
                  <c:v>10.13760943345039</c:v>
                </c:pt>
                <c:pt idx="4397">
                  <c:v>10.161019084210732</c:v>
                </c:pt>
                <c:pt idx="4398">
                  <c:v>10.931083079008376</c:v>
                </c:pt>
                <c:pt idx="4399">
                  <c:v>11.124520727112575</c:v>
                </c:pt>
                <c:pt idx="4400">
                  <c:v>10.657499602767885</c:v>
                </c:pt>
                <c:pt idx="4401">
                  <c:v>10.60294053467249</c:v>
                </c:pt>
                <c:pt idx="4402">
                  <c:v>10.55934309751709</c:v>
                </c:pt>
                <c:pt idx="4403">
                  <c:v>9.682403465010621</c:v>
                </c:pt>
                <c:pt idx="4404">
                  <c:v>8.8885437352439602</c:v>
                </c:pt>
                <c:pt idx="4405">
                  <c:v>9.1604486180614035</c:v>
                </c:pt>
                <c:pt idx="4406">
                  <c:v>9.1118842135183211</c:v>
                </c:pt>
                <c:pt idx="4407">
                  <c:v>11.642156482242058</c:v>
                </c:pt>
                <c:pt idx="4408">
                  <c:v>11.566125603429979</c:v>
                </c:pt>
                <c:pt idx="4409">
                  <c:v>11.445601693787308</c:v>
                </c:pt>
                <c:pt idx="4410">
                  <c:v>13.217985077158948</c:v>
                </c:pt>
                <c:pt idx="4411">
                  <c:v>14.005367502607241</c:v>
                </c:pt>
                <c:pt idx="4412">
                  <c:v>14.693923896627894</c:v>
                </c:pt>
                <c:pt idx="4413">
                  <c:v>14.36571889998844</c:v>
                </c:pt>
                <c:pt idx="4414">
                  <c:v>14.093694000564797</c:v>
                </c:pt>
                <c:pt idx="4415">
                  <c:v>14.298329327677967</c:v>
                </c:pt>
                <c:pt idx="4416">
                  <c:v>15.440669048968202</c:v>
                </c:pt>
                <c:pt idx="4417">
                  <c:v>14.671294307893801</c:v>
                </c:pt>
                <c:pt idx="4418">
                  <c:v>13.779557504271001</c:v>
                </c:pt>
                <c:pt idx="4419">
                  <c:v>11.61073945961672</c:v>
                </c:pt>
                <c:pt idx="4420">
                  <c:v>10.814535465167669</c:v>
                </c:pt>
                <c:pt idx="4421">
                  <c:v>11.512920953204409</c:v>
                </c:pt>
                <c:pt idx="4422">
                  <c:v>12.999539073172791</c:v>
                </c:pt>
                <c:pt idx="4423">
                  <c:v>13.934623472314904</c:v>
                </c:pt>
                <c:pt idx="4424">
                  <c:v>14.09767137550466</c:v>
                </c:pt>
                <c:pt idx="4425">
                  <c:v>15.420720348376006</c:v>
                </c:pt>
                <c:pt idx="4426">
                  <c:v>18.80739315292637</c:v>
                </c:pt>
                <c:pt idx="4427">
                  <c:v>20.711252522420349</c:v>
                </c:pt>
                <c:pt idx="4428">
                  <c:v>22.783018158762435</c:v>
                </c:pt>
                <c:pt idx="4429">
                  <c:v>24.714989515126547</c:v>
                </c:pt>
                <c:pt idx="4430">
                  <c:v>24.498144059649576</c:v>
                </c:pt>
                <c:pt idx="4431">
                  <c:v>24.09517015292429</c:v>
                </c:pt>
                <c:pt idx="4432">
                  <c:v>22.066941887275771</c:v>
                </c:pt>
                <c:pt idx="4433">
                  <c:v>21.269824988240423</c:v>
                </c:pt>
                <c:pt idx="4434">
                  <c:v>20.124446127548275</c:v>
                </c:pt>
                <c:pt idx="4435">
                  <c:v>18.344712674910248</c:v>
                </c:pt>
                <c:pt idx="4436">
                  <c:v>18.010793279198882</c:v>
                </c:pt>
                <c:pt idx="4437">
                  <c:v>16.346833953115528</c:v>
                </c:pt>
                <c:pt idx="4438">
                  <c:v>15.899973926511702</c:v>
                </c:pt>
                <c:pt idx="4439">
                  <c:v>14.504950552849603</c:v>
                </c:pt>
                <c:pt idx="4440">
                  <c:v>13.775097376163579</c:v>
                </c:pt>
                <c:pt idx="4441">
                  <c:v>13.156822903035387</c:v>
                </c:pt>
                <c:pt idx="4442">
                  <c:v>11.515693822775475</c:v>
                </c:pt>
                <c:pt idx="4443">
                  <c:v>10.744872577710515</c:v>
                </c:pt>
                <c:pt idx="4444">
                  <c:v>10.35911160871782</c:v>
                </c:pt>
                <c:pt idx="4445">
                  <c:v>10.341738782102674</c:v>
                </c:pt>
                <c:pt idx="4446">
                  <c:v>10.381392201277382</c:v>
                </c:pt>
                <c:pt idx="4447">
                  <c:v>9.8054991884231271</c:v>
                </c:pt>
                <c:pt idx="4448">
                  <c:v>8.6782649134265579</c:v>
                </c:pt>
                <c:pt idx="4449">
                  <c:v>8.0210623457756451</c:v>
                </c:pt>
                <c:pt idx="4450">
                  <c:v>7.7653836135416379</c:v>
                </c:pt>
                <c:pt idx="4451">
                  <c:v>7.1410460501307469</c:v>
                </c:pt>
                <c:pt idx="4452">
                  <c:v>6.4939754346873517</c:v>
                </c:pt>
                <c:pt idx="4453">
                  <c:v>5.7008820578779176</c:v>
                </c:pt>
                <c:pt idx="4454">
                  <c:v>5.6060411396333869</c:v>
                </c:pt>
                <c:pt idx="4455">
                  <c:v>5.2662121183734945</c:v>
                </c:pt>
                <c:pt idx="4456">
                  <c:v>4.9237911043417917</c:v>
                </c:pt>
                <c:pt idx="4457">
                  <c:v>4.1882239445422256</c:v>
                </c:pt>
                <c:pt idx="4458">
                  <c:v>3.6405752918283074</c:v>
                </c:pt>
                <c:pt idx="4459">
                  <c:v>3.1286983703240283</c:v>
                </c:pt>
                <c:pt idx="4460">
                  <c:v>3.0988559826856528</c:v>
                </c:pt>
                <c:pt idx="4461">
                  <c:v>3.2588095594006816</c:v>
                </c:pt>
                <c:pt idx="4462">
                  <c:v>2.8927426826885996</c:v>
                </c:pt>
                <c:pt idx="4463">
                  <c:v>3.434067143726153</c:v>
                </c:pt>
                <c:pt idx="4464">
                  <c:v>3.6250744268984127</c:v>
                </c:pt>
                <c:pt idx="4465">
                  <c:v>3.9247026387389612</c:v>
                </c:pt>
                <c:pt idx="4466">
                  <c:v>3.9993461280449201</c:v>
                </c:pt>
                <c:pt idx="4467">
                  <c:v>3.8189536976675864</c:v>
                </c:pt>
                <c:pt idx="4468">
                  <c:v>3.983889266823156</c:v>
                </c:pt>
                <c:pt idx="4469">
                  <c:v>4.1327339476752361</c:v>
                </c:pt>
                <c:pt idx="4470">
                  <c:v>4.9125532722635938</c:v>
                </c:pt>
                <c:pt idx="4471">
                  <c:v>5.9964962596194598</c:v>
                </c:pt>
                <c:pt idx="4472">
                  <c:v>6.0547848537172646</c:v>
                </c:pt>
                <c:pt idx="4473">
                  <c:v>6.8452028733107717</c:v>
                </c:pt>
                <c:pt idx="4474">
                  <c:v>7.1930402446278734</c:v>
                </c:pt>
                <c:pt idx="4475">
                  <c:v>7.3612737437844533</c:v>
                </c:pt>
                <c:pt idx="4476">
                  <c:v>6.592308879874393</c:v>
                </c:pt>
                <c:pt idx="4477">
                  <c:v>5.7926192140904273</c:v>
                </c:pt>
                <c:pt idx="4478">
                  <c:v>6.6269859407720189</c:v>
                </c:pt>
                <c:pt idx="4479">
                  <c:v>7.3738119295277773</c:v>
                </c:pt>
                <c:pt idx="4480">
                  <c:v>8.1516245284036284</c:v>
                </c:pt>
                <c:pt idx="4481">
                  <c:v>9.0555507982188441</c:v>
                </c:pt>
                <c:pt idx="4482">
                  <c:v>9.1128126771656071</c:v>
                </c:pt>
                <c:pt idx="4483">
                  <c:v>9.401700736694254</c:v>
                </c:pt>
                <c:pt idx="4484">
                  <c:v>10.1786082254165</c:v>
                </c:pt>
                <c:pt idx="4485">
                  <c:v>10.091028285962222</c:v>
                </c:pt>
                <c:pt idx="4486">
                  <c:v>10.532396733408756</c:v>
                </c:pt>
                <c:pt idx="4487">
                  <c:v>10.947367256283851</c:v>
                </c:pt>
                <c:pt idx="4488">
                  <c:v>10.320449228041447</c:v>
                </c:pt>
                <c:pt idx="4489">
                  <c:v>9.9690377491935891</c:v>
                </c:pt>
                <c:pt idx="4490">
                  <c:v>9.5616633029666929</c:v>
                </c:pt>
                <c:pt idx="4491">
                  <c:v>10.555731871383282</c:v>
                </c:pt>
                <c:pt idx="4492">
                  <c:v>10.909683218400517</c:v>
                </c:pt>
                <c:pt idx="4493">
                  <c:v>11.345706964760632</c:v>
                </c:pt>
                <c:pt idx="4494">
                  <c:v>11.613115766906875</c:v>
                </c:pt>
                <c:pt idx="4495">
                  <c:v>12.029371905161137</c:v>
                </c:pt>
                <c:pt idx="4496">
                  <c:v>11.450835385397967</c:v>
                </c:pt>
                <c:pt idx="4497">
                  <c:v>10.588264329216159</c:v>
                </c:pt>
                <c:pt idx="4498">
                  <c:v>11.036760926694491</c:v>
                </c:pt>
                <c:pt idx="4499">
                  <c:v>11.059641450129243</c:v>
                </c:pt>
                <c:pt idx="4500">
                  <c:v>10.482478068088385</c:v>
                </c:pt>
                <c:pt idx="4501">
                  <c:v>10.672894864266146</c:v>
                </c:pt>
                <c:pt idx="4502">
                  <c:v>11.173053167971721</c:v>
                </c:pt>
                <c:pt idx="4503">
                  <c:v>11.332848690844298</c:v>
                </c:pt>
                <c:pt idx="4504">
                  <c:v>11.54858659719201</c:v>
                </c:pt>
                <c:pt idx="4505">
                  <c:v>11.049343871349118</c:v>
                </c:pt>
                <c:pt idx="4506">
                  <c:v>10.616353843317013</c:v>
                </c:pt>
                <c:pt idx="4507">
                  <c:v>11.049748619284454</c:v>
                </c:pt>
                <c:pt idx="4508">
                  <c:v>11.278860066727118</c:v>
                </c:pt>
                <c:pt idx="4509">
                  <c:v>11.226323451068486</c:v>
                </c:pt>
                <c:pt idx="4510">
                  <c:v>10.58116397120795</c:v>
                </c:pt>
                <c:pt idx="4511">
                  <c:v>10.490460268045965</c:v>
                </c:pt>
                <c:pt idx="4512">
                  <c:v>10.933481848416006</c:v>
                </c:pt>
                <c:pt idx="4513">
                  <c:v>10.415249342096642</c:v>
                </c:pt>
                <c:pt idx="4514">
                  <c:v>10.054835240393864</c:v>
                </c:pt>
                <c:pt idx="4515">
                  <c:v>9.994364045151821</c:v>
                </c:pt>
                <c:pt idx="4516">
                  <c:v>10.071375397678308</c:v>
                </c:pt>
                <c:pt idx="4517">
                  <c:v>9.5342328414106969</c:v>
                </c:pt>
                <c:pt idx="4518">
                  <c:v>8.7800218099541034</c:v>
                </c:pt>
                <c:pt idx="4519">
                  <c:v>9.0940488470111305</c:v>
                </c:pt>
                <c:pt idx="4520">
                  <c:v>9.241758571954918</c:v>
                </c:pt>
                <c:pt idx="4521">
                  <c:v>8.7595876048096422</c:v>
                </c:pt>
                <c:pt idx="4522">
                  <c:v>7.9117995881274386</c:v>
                </c:pt>
                <c:pt idx="4523">
                  <c:v>7.9852810260791154</c:v>
                </c:pt>
                <c:pt idx="4524">
                  <c:v>8.3404936293056391</c:v>
                </c:pt>
                <c:pt idx="4525">
                  <c:v>7.9763132897062752</c:v>
                </c:pt>
                <c:pt idx="4526">
                  <c:v>8.2152032780396436</c:v>
                </c:pt>
                <c:pt idx="4527">
                  <c:v>8.8758477615307498</c:v>
                </c:pt>
                <c:pt idx="4528">
                  <c:v>9.5001789369306344</c:v>
                </c:pt>
                <c:pt idx="4529">
                  <c:v>8.4791704313469776</c:v>
                </c:pt>
                <c:pt idx="4530">
                  <c:v>7.481006890946964</c:v>
                </c:pt>
                <c:pt idx="4531">
                  <c:v>6.6302351546033158</c:v>
                </c:pt>
                <c:pt idx="4532">
                  <c:v>7.5924949249029199</c:v>
                </c:pt>
                <c:pt idx="4533">
                  <c:v>7.8099439754054742</c:v>
                </c:pt>
                <c:pt idx="4534">
                  <c:v>8.2517060950678367</c:v>
                </c:pt>
                <c:pt idx="4535">
                  <c:v>8.8757735789032548</c:v>
                </c:pt>
                <c:pt idx="4536">
                  <c:v>8.8538626013185802</c:v>
                </c:pt>
                <c:pt idx="4537">
                  <c:v>7.9803668098156244</c:v>
                </c:pt>
                <c:pt idx="4538">
                  <c:v>7.7174593247545333</c:v>
                </c:pt>
                <c:pt idx="4539">
                  <c:v>7.9900370826535818</c:v>
                </c:pt>
                <c:pt idx="4540">
                  <c:v>6.7644169562758609</c:v>
                </c:pt>
                <c:pt idx="4541">
                  <c:v>7.2713435200707499</c:v>
                </c:pt>
                <c:pt idx="4542">
                  <c:v>7.9609758981585159</c:v>
                </c:pt>
                <c:pt idx="4543">
                  <c:v>8.6949034210068987</c:v>
                </c:pt>
                <c:pt idx="4544">
                  <c:v>9.4303100226602439</c:v>
                </c:pt>
                <c:pt idx="4545">
                  <c:v>9.4746317264501538</c:v>
                </c:pt>
                <c:pt idx="4546">
                  <c:v>9.4258641765137554</c:v>
                </c:pt>
                <c:pt idx="4547">
                  <c:v>9.7177934713366252</c:v>
                </c:pt>
                <c:pt idx="4548">
                  <c:v>10.779487740638773</c:v>
                </c:pt>
                <c:pt idx="4549">
                  <c:v>10.884113053479052</c:v>
                </c:pt>
                <c:pt idx="4550">
                  <c:v>11.087969712584</c:v>
                </c:pt>
                <c:pt idx="4551">
                  <c:v>10.936022692344872</c:v>
                </c:pt>
                <c:pt idx="4552">
                  <c:v>10.233759437987086</c:v>
                </c:pt>
                <c:pt idx="4553">
                  <c:v>10.291654512712141</c:v>
                </c:pt>
                <c:pt idx="4554">
                  <c:v>10.785709505944251</c:v>
                </c:pt>
                <c:pt idx="4555">
                  <c:v>11.473363415993232</c:v>
                </c:pt>
                <c:pt idx="4556">
                  <c:v>11.941134320871365</c:v>
                </c:pt>
                <c:pt idx="4557">
                  <c:v>12.402885202862539</c:v>
                </c:pt>
                <c:pt idx="4558">
                  <c:v>13.804715846743612</c:v>
                </c:pt>
                <c:pt idx="4559">
                  <c:v>13.525726981694774</c:v>
                </c:pt>
                <c:pt idx="4560">
                  <c:v>12.86058200580557</c:v>
                </c:pt>
                <c:pt idx="4561">
                  <c:v>12.268070223265937</c:v>
                </c:pt>
                <c:pt idx="4562">
                  <c:v>11.855864656691777</c:v>
                </c:pt>
                <c:pt idx="4563">
                  <c:v>12.784110374295846</c:v>
                </c:pt>
                <c:pt idx="4564">
                  <c:v>13.815996664924979</c:v>
                </c:pt>
                <c:pt idx="4565">
                  <c:v>13.812440933428322</c:v>
                </c:pt>
                <c:pt idx="4566">
                  <c:v>14.141072769145225</c:v>
                </c:pt>
                <c:pt idx="4567">
                  <c:v>14.061364544844741</c:v>
                </c:pt>
                <c:pt idx="4568">
                  <c:v>13.691367877929299</c:v>
                </c:pt>
                <c:pt idx="4569">
                  <c:v>12.97685941728861</c:v>
                </c:pt>
                <c:pt idx="4570">
                  <c:v>13.334535853101029</c:v>
                </c:pt>
                <c:pt idx="4571">
                  <c:v>13.242225008927402</c:v>
                </c:pt>
                <c:pt idx="4572">
                  <c:v>13.356509636568751</c:v>
                </c:pt>
                <c:pt idx="4573">
                  <c:v>13.707497764893606</c:v>
                </c:pt>
                <c:pt idx="4574">
                  <c:v>13.478001324170263</c:v>
                </c:pt>
                <c:pt idx="4575">
                  <c:v>13.424777557632986</c:v>
                </c:pt>
                <c:pt idx="4576">
                  <c:v>13.174884185539408</c:v>
                </c:pt>
                <c:pt idx="4577">
                  <c:v>12.970588324149515</c:v>
                </c:pt>
                <c:pt idx="4578">
                  <c:v>13.941185262026726</c:v>
                </c:pt>
                <c:pt idx="4579">
                  <c:v>14.715251512944191</c:v>
                </c:pt>
                <c:pt idx="4580">
                  <c:v>13.986873010005402</c:v>
                </c:pt>
                <c:pt idx="4581">
                  <c:v>13.463473802112498</c:v>
                </c:pt>
                <c:pt idx="4582">
                  <c:v>14.308361301909693</c:v>
                </c:pt>
                <c:pt idx="4583">
                  <c:v>13.757490905394953</c:v>
                </c:pt>
                <c:pt idx="4584">
                  <c:v>14.148300547096589</c:v>
                </c:pt>
                <c:pt idx="4585">
                  <c:v>15.141286238368458</c:v>
                </c:pt>
                <c:pt idx="4586">
                  <c:v>16.201753735286271</c:v>
                </c:pt>
                <c:pt idx="4587">
                  <c:v>14.636752230409245</c:v>
                </c:pt>
                <c:pt idx="4588">
                  <c:v>15.545281434805478</c:v>
                </c:pt>
                <c:pt idx="4589">
                  <c:v>15.863792341374348</c:v>
                </c:pt>
                <c:pt idx="4590">
                  <c:v>16.365976224543804</c:v>
                </c:pt>
                <c:pt idx="4591">
                  <c:v>15.351790519447061</c:v>
                </c:pt>
                <c:pt idx="4592">
                  <c:v>15.234126694678258</c:v>
                </c:pt>
                <c:pt idx="4593">
                  <c:v>17.36005900261592</c:v>
                </c:pt>
                <c:pt idx="4594">
                  <c:v>16.608635682484742</c:v>
                </c:pt>
                <c:pt idx="4595">
                  <c:v>14.196531998502268</c:v>
                </c:pt>
                <c:pt idx="4596">
                  <c:v>15.077231251005415</c:v>
                </c:pt>
                <c:pt idx="4597">
                  <c:v>15.938119174436881</c:v>
                </c:pt>
                <c:pt idx="4598">
                  <c:v>14.8353099111606</c:v>
                </c:pt>
                <c:pt idx="4599">
                  <c:v>13.257242682538573</c:v>
                </c:pt>
                <c:pt idx="4600">
                  <c:v>14.885359040081379</c:v>
                </c:pt>
                <c:pt idx="4601">
                  <c:v>14.517317762412423</c:v>
                </c:pt>
                <c:pt idx="4602">
                  <c:v>12.96263964277386</c:v>
                </c:pt>
                <c:pt idx="4603">
                  <c:v>14.082829534866351</c:v>
                </c:pt>
                <c:pt idx="4604">
                  <c:v>14.823292006001797</c:v>
                </c:pt>
                <c:pt idx="4605">
                  <c:v>15.123477555408618</c:v>
                </c:pt>
                <c:pt idx="4606">
                  <c:v>14.449093092315078</c:v>
                </c:pt>
                <c:pt idx="4607">
                  <c:v>12.952048311888319</c:v>
                </c:pt>
                <c:pt idx="4608">
                  <c:v>12.558819014246041</c:v>
                </c:pt>
                <c:pt idx="4609">
                  <c:v>14.068614163517244</c:v>
                </c:pt>
                <c:pt idx="4610">
                  <c:v>14.338875999233721</c:v>
                </c:pt>
                <c:pt idx="4611">
                  <c:v>14.477426147220786</c:v>
                </c:pt>
                <c:pt idx="4612">
                  <c:v>13.8470665024042</c:v>
                </c:pt>
                <c:pt idx="4613">
                  <c:v>13.440042726540447</c:v>
                </c:pt>
                <c:pt idx="4614">
                  <c:v>13.691754506441949</c:v>
                </c:pt>
                <c:pt idx="4615">
                  <c:v>13.180188107366202</c:v>
                </c:pt>
                <c:pt idx="4616">
                  <c:v>12.411039441462853</c:v>
                </c:pt>
                <c:pt idx="4617">
                  <c:v>12.694026904729121</c:v>
                </c:pt>
                <c:pt idx="4618">
                  <c:v>11.750249854141932</c:v>
                </c:pt>
                <c:pt idx="4619">
                  <c:v>10.971804328971801</c:v>
                </c:pt>
                <c:pt idx="4620">
                  <c:v>11.998545715188738</c:v>
                </c:pt>
                <c:pt idx="4621">
                  <c:v>12.27516493203396</c:v>
                </c:pt>
                <c:pt idx="4622">
                  <c:v>11.107626596985311</c:v>
                </c:pt>
                <c:pt idx="4623">
                  <c:v>13.045786293669064</c:v>
                </c:pt>
                <c:pt idx="4624">
                  <c:v>12.891806420100176</c:v>
                </c:pt>
                <c:pt idx="4625">
                  <c:v>12.239463711087184</c:v>
                </c:pt>
                <c:pt idx="4626">
                  <c:v>10.491171156502062</c:v>
                </c:pt>
                <c:pt idx="4627">
                  <c:v>10.247310686264372</c:v>
                </c:pt>
                <c:pt idx="4628">
                  <c:v>10.092099293311451</c:v>
                </c:pt>
                <c:pt idx="4629">
                  <c:v>8.7353959043702396</c:v>
                </c:pt>
                <c:pt idx="4630">
                  <c:v>9.159819666683255</c:v>
                </c:pt>
                <c:pt idx="4631">
                  <c:v>8.8645676677134269</c:v>
                </c:pt>
                <c:pt idx="4632">
                  <c:v>9.3706858831662192</c:v>
                </c:pt>
                <c:pt idx="4633">
                  <c:v>8.5231575709950462</c:v>
                </c:pt>
                <c:pt idx="4634">
                  <c:v>7.8435951904309364</c:v>
                </c:pt>
                <c:pt idx="4635">
                  <c:v>8.6477135056783201</c:v>
                </c:pt>
                <c:pt idx="4636">
                  <c:v>9.9929362275431739</c:v>
                </c:pt>
                <c:pt idx="4637">
                  <c:v>10.173461929561078</c:v>
                </c:pt>
                <c:pt idx="4638">
                  <c:v>10.004994442595249</c:v>
                </c:pt>
                <c:pt idx="4639">
                  <c:v>9.5937087014226474</c:v>
                </c:pt>
                <c:pt idx="4640">
                  <c:v>8.355112486808375</c:v>
                </c:pt>
                <c:pt idx="4641">
                  <c:v>8.0762118412937323</c:v>
                </c:pt>
                <c:pt idx="4642">
                  <c:v>8.1338750741379737</c:v>
                </c:pt>
                <c:pt idx="4643">
                  <c:v>7.7</c:v>
                </c:pt>
                <c:pt idx="4644">
                  <c:v>6.5363381989518023</c:v>
                </c:pt>
                <c:pt idx="4645">
                  <c:v>6.07783900938235</c:v>
                </c:pt>
                <c:pt idx="4646">
                  <c:v>5.715201689354056</c:v>
                </c:pt>
                <c:pt idx="4647">
                  <c:v>6.0026582664941239</c:v>
                </c:pt>
                <c:pt idx="4648">
                  <c:v>5.46</c:v>
                </c:pt>
                <c:pt idx="4649">
                  <c:v>5.5113231218706229</c:v>
                </c:pt>
                <c:pt idx="4650">
                  <c:v>4.9331218783476416</c:v>
                </c:pt>
                <c:pt idx="4651">
                  <c:v>4.6459546857129608</c:v>
                </c:pt>
                <c:pt idx="4652">
                  <c:v>3.3883675265626878</c:v>
                </c:pt>
                <c:pt idx="4653">
                  <c:v>2.8324551944930598</c:v>
                </c:pt>
                <c:pt idx="4654">
                  <c:v>2.7525847819776228</c:v>
                </c:pt>
                <c:pt idx="4655">
                  <c:v>3.1461822900982139</c:v>
                </c:pt>
                <c:pt idx="4656">
                  <c:v>3.1826164965496342</c:v>
                </c:pt>
                <c:pt idx="4657">
                  <c:v>3.7791874646636412</c:v>
                </c:pt>
                <c:pt idx="4658">
                  <c:v>4.4789606814329144</c:v>
                </c:pt>
                <c:pt idx="4659">
                  <c:v>4.0696289013988238</c:v>
                </c:pt>
                <c:pt idx="4660">
                  <c:v>4.249812488471477</c:v>
                </c:pt>
                <c:pt idx="4661">
                  <c:v>3.7373021519139979</c:v>
                </c:pt>
                <c:pt idx="4662">
                  <c:v>3.0658463716986031</c:v>
                </c:pt>
                <c:pt idx="4663">
                  <c:v>4.0415069592787516</c:v>
                </c:pt>
                <c:pt idx="4664">
                  <c:v>3.3466760971439689</c:v>
                </c:pt>
                <c:pt idx="4665">
                  <c:v>3.205364521385266</c:v>
                </c:pt>
                <c:pt idx="4666">
                  <c:v>2.9394031888071526</c:v>
                </c:pt>
                <c:pt idx="4667">
                  <c:v>2.6578281793465908</c:v>
                </c:pt>
                <c:pt idx="4668">
                  <c:v>2.9338313754316458</c:v>
                </c:pt>
                <c:pt idx="4669">
                  <c:v>2.72382267378994</c:v>
                </c:pt>
                <c:pt idx="4670">
                  <c:v>2.2342774907676777</c:v>
                </c:pt>
                <c:pt idx="4671">
                  <c:v>3.1269522181139044</c:v>
                </c:pt>
                <c:pt idx="4672">
                  <c:v>3.6847791075567864</c:v>
                </c:pt>
                <c:pt idx="4673">
                  <c:v>4.2175282538104453</c:v>
                </c:pt>
                <c:pt idx="4674">
                  <c:v>4.7580782370171733</c:v>
                </c:pt>
                <c:pt idx="4675">
                  <c:v>5.7640519029665782</c:v>
                </c:pt>
                <c:pt idx="4676">
                  <c:v>5.7215842943346624</c:v>
                </c:pt>
                <c:pt idx="4677">
                  <c:v>6.420231836855911</c:v>
                </c:pt>
                <c:pt idx="4678">
                  <c:v>6.6907243086893606</c:v>
                </c:pt>
                <c:pt idx="4679">
                  <c:v>10.423224201736737</c:v>
                </c:pt>
                <c:pt idx="4680">
                  <c:v>9.649543672061391</c:v>
                </c:pt>
                <c:pt idx="4681">
                  <c:v>9.5274576875105428</c:v>
                </c:pt>
                <c:pt idx="4682">
                  <c:v>9.953172752535238</c:v>
                </c:pt>
                <c:pt idx="4683">
                  <c:v>9.6226635396821383</c:v>
                </c:pt>
                <c:pt idx="4684">
                  <c:v>9.807963859954814</c:v>
                </c:pt>
                <c:pt idx="4685">
                  <c:v>10.378745585336958</c:v>
                </c:pt>
                <c:pt idx="4686">
                  <c:v>10.314112506934594</c:v>
                </c:pt>
                <c:pt idx="4687">
                  <c:v>9.6455701412375632</c:v>
                </c:pt>
                <c:pt idx="4688">
                  <c:v>10.289742014393287</c:v>
                </c:pt>
                <c:pt idx="4689">
                  <c:v>11.209383252725548</c:v>
                </c:pt>
                <c:pt idx="4690">
                  <c:v>12.5581319381408</c:v>
                </c:pt>
                <c:pt idx="4691">
                  <c:v>13.072801810043215</c:v>
                </c:pt>
                <c:pt idx="4692">
                  <c:v>12.987994784126981</c:v>
                </c:pt>
                <c:pt idx="4693">
                  <c:v>14.659548741722762</c:v>
                </c:pt>
                <c:pt idx="4694">
                  <c:v>14.42282557577566</c:v>
                </c:pt>
                <c:pt idx="4695">
                  <c:v>14.724475919208157</c:v>
                </c:pt>
                <c:pt idx="4696">
                  <c:v>13.122914893320253</c:v>
                </c:pt>
                <c:pt idx="4697">
                  <c:v>13.657589147911263</c:v>
                </c:pt>
                <c:pt idx="4698">
                  <c:v>13.447061214343643</c:v>
                </c:pt>
                <c:pt idx="4699">
                  <c:v>14.820136331628635</c:v>
                </c:pt>
                <c:pt idx="4700">
                  <c:v>14.472667517432605</c:v>
                </c:pt>
                <c:pt idx="4701">
                  <c:v>14.284457136614577</c:v>
                </c:pt>
                <c:pt idx="4702">
                  <c:v>13.415937266169596</c:v>
                </c:pt>
                <c:pt idx="4703">
                  <c:v>13.7548159327841</c:v>
                </c:pt>
                <c:pt idx="4704">
                  <c:v>13.62619392719337</c:v>
                </c:pt>
                <c:pt idx="4705">
                  <c:v>14.813251707715782</c:v>
                </c:pt>
                <c:pt idx="4706">
                  <c:v>14.194282857426609</c:v>
                </c:pt>
                <c:pt idx="4707">
                  <c:v>13.859756082512181</c:v>
                </c:pt>
                <c:pt idx="4708">
                  <c:v>14.416556093691334</c:v>
                </c:pt>
                <c:pt idx="4709">
                  <c:v>15.137198382126794</c:v>
                </c:pt>
                <c:pt idx="4710">
                  <c:v>13.323177024520684</c:v>
                </c:pt>
                <c:pt idx="4711">
                  <c:v>13.717084969887376</c:v>
                </c:pt>
                <c:pt idx="4712">
                  <c:v>12.463729001921266</c:v>
                </c:pt>
                <c:pt idx="4713">
                  <c:v>13.872785101234031</c:v>
                </c:pt>
                <c:pt idx="4714">
                  <c:v>14.073331663887798</c:v>
                </c:pt>
                <c:pt idx="4715">
                  <c:v>13.451971144294884</c:v>
                </c:pt>
                <c:pt idx="4716">
                  <c:v>13.631577866397294</c:v>
                </c:pt>
                <c:pt idx="4717">
                  <c:v>13.581773327731081</c:v>
                </c:pt>
                <c:pt idx="4718">
                  <c:v>13.798938468518324</c:v>
                </c:pt>
                <c:pt idx="4719">
                  <c:v>12.878994177385296</c:v>
                </c:pt>
                <c:pt idx="4720">
                  <c:v>13.116694917542279</c:v>
                </c:pt>
                <c:pt idx="4721">
                  <c:v>13.021820786947107</c:v>
                </c:pt>
                <c:pt idx="4722">
                  <c:v>13.819940861031393</c:v>
                </c:pt>
                <c:pt idx="4723">
                  <c:v>13.056200062108003</c:v>
                </c:pt>
                <c:pt idx="4724">
                  <c:v>12.473326563413812</c:v>
                </c:pt>
                <c:pt idx="4725">
                  <c:v>12.96799452684648</c:v>
                </c:pt>
                <c:pt idx="4726">
                  <c:v>14.49612838420448</c:v>
                </c:pt>
                <c:pt idx="4727">
                  <c:v>13.916162224940726</c:v>
                </c:pt>
                <c:pt idx="4728">
                  <c:v>14.07067593282769</c:v>
                </c:pt>
                <c:pt idx="4729">
                  <c:v>13.739469989588637</c:v>
                </c:pt>
                <c:pt idx="4730">
                  <c:v>12.119247262935014</c:v>
                </c:pt>
                <c:pt idx="4731">
                  <c:v>12.377916718138254</c:v>
                </c:pt>
                <c:pt idx="4732">
                  <c:v>12.456997056593433</c:v>
                </c:pt>
                <c:pt idx="4733">
                  <c:v>12.399164464024512</c:v>
                </c:pt>
                <c:pt idx="4734">
                  <c:v>12.233955606739235</c:v>
                </c:pt>
                <c:pt idx="4735">
                  <c:v>11.341866461359148</c:v>
                </c:pt>
                <c:pt idx="4736">
                  <c:v>13.068103347867982</c:v>
                </c:pt>
                <c:pt idx="4737">
                  <c:v>13.578983196626332</c:v>
                </c:pt>
                <c:pt idx="4738">
                  <c:v>13.25126751011838</c:v>
                </c:pt>
                <c:pt idx="4739">
                  <c:v>14.092107174106165</c:v>
                </c:pt>
                <c:pt idx="4740">
                  <c:v>12.805831001214322</c:v>
                </c:pt>
                <c:pt idx="4741">
                  <c:v>12.341567910205507</c:v>
                </c:pt>
                <c:pt idx="4742">
                  <c:v>12.6885254614198</c:v>
                </c:pt>
                <c:pt idx="4743">
                  <c:v>13.397582358332063</c:v>
                </c:pt>
                <c:pt idx="4744">
                  <c:v>13.521335663539489</c:v>
                </c:pt>
                <c:pt idx="4745">
                  <c:v>13.466761548780646</c:v>
                </c:pt>
                <c:pt idx="4746">
                  <c:v>12.786381837543178</c:v>
                </c:pt>
                <c:pt idx="4747">
                  <c:v>14.242314207083588</c:v>
                </c:pt>
                <c:pt idx="4748">
                  <c:v>13.405457477476176</c:v>
                </c:pt>
                <c:pt idx="4749">
                  <c:v>12.89456337461279</c:v>
                </c:pt>
                <c:pt idx="4750">
                  <c:v>12.575567224755027</c:v>
                </c:pt>
                <c:pt idx="4751">
                  <c:v>12.41563575137214</c:v>
                </c:pt>
                <c:pt idx="4752">
                  <c:v>11.503860233997454</c:v>
                </c:pt>
                <c:pt idx="4753">
                  <c:v>10.895314089932437</c:v>
                </c:pt>
                <c:pt idx="4754">
                  <c:v>11.576859116860174</c:v>
                </c:pt>
                <c:pt idx="4755">
                  <c:v>11.538515014172093</c:v>
                </c:pt>
                <c:pt idx="4756">
                  <c:v>11.153825314138118</c:v>
                </c:pt>
                <c:pt idx="4757">
                  <c:v>9.8560972712081778</c:v>
                </c:pt>
                <c:pt idx="4758">
                  <c:v>10.463101090534874</c:v>
                </c:pt>
                <c:pt idx="4759">
                  <c:v>11.27096397365548</c:v>
                </c:pt>
                <c:pt idx="4760">
                  <c:v>10.088184811096815</c:v>
                </c:pt>
                <c:pt idx="4761">
                  <c:v>10.141781324672165</c:v>
                </c:pt>
                <c:pt idx="4762">
                  <c:v>9.6022336592913469</c:v>
                </c:pt>
                <c:pt idx="4763">
                  <c:v>8.9507201243097203</c:v>
                </c:pt>
                <c:pt idx="4764">
                  <c:v>10.457511866875354</c:v>
                </c:pt>
                <c:pt idx="4765">
                  <c:v>11.725784583620539</c:v>
                </c:pt>
                <c:pt idx="4766">
                  <c:v>12.019923566406337</c:v>
                </c:pt>
                <c:pt idx="4767">
                  <c:v>11.611285994964389</c:v>
                </c:pt>
                <c:pt idx="4768">
                  <c:v>11.940574085393063</c:v>
                </c:pt>
                <c:pt idx="4769">
                  <c:v>11.950120283140746</c:v>
                </c:pt>
                <c:pt idx="4770">
                  <c:v>11.798028455222951</c:v>
                </c:pt>
                <c:pt idx="4771">
                  <c:v>11.860576823618468</c:v>
                </c:pt>
                <c:pt idx="4772">
                  <c:v>11.021826957277991</c:v>
                </c:pt>
                <c:pt idx="4773">
                  <c:v>10.720069472476743</c:v>
                </c:pt>
                <c:pt idx="4774">
                  <c:v>10.853950714606508</c:v>
                </c:pt>
                <c:pt idx="4775">
                  <c:v>11.230901749200163</c:v>
                </c:pt>
                <c:pt idx="4776">
                  <c:v>11.319372105863481</c:v>
                </c:pt>
                <c:pt idx="4777">
                  <c:v>11.362337498393991</c:v>
                </c:pt>
                <c:pt idx="4778">
                  <c:v>11.53470204913261</c:v>
                </c:pt>
                <c:pt idx="4779">
                  <c:v>11.094999792266169</c:v>
                </c:pt>
                <c:pt idx="4780">
                  <c:v>10.021503409245176</c:v>
                </c:pt>
                <c:pt idx="4781">
                  <c:v>9.4189791016313773</c:v>
                </c:pt>
                <c:pt idx="4782">
                  <c:v>9.6356824109661083</c:v>
                </c:pt>
                <c:pt idx="4783">
                  <c:v>10.032917840136395</c:v>
                </c:pt>
                <c:pt idx="4784">
                  <c:v>10.061622115510447</c:v>
                </c:pt>
                <c:pt idx="4785">
                  <c:v>9.7167871466814084</c:v>
                </c:pt>
                <c:pt idx="4786">
                  <c:v>9.0907129428766975</c:v>
                </c:pt>
                <c:pt idx="4787">
                  <c:v>9.4319012809491376</c:v>
                </c:pt>
                <c:pt idx="4788">
                  <c:v>9.5721717052968387</c:v>
                </c:pt>
                <c:pt idx="4789">
                  <c:v>9.3133595217455767</c:v>
                </c:pt>
                <c:pt idx="4790">
                  <c:v>8.7909926412977857</c:v>
                </c:pt>
                <c:pt idx="4791">
                  <c:v>8.2436999461494125</c:v>
                </c:pt>
                <c:pt idx="4792">
                  <c:v>7.7147593698542858</c:v>
                </c:pt>
                <c:pt idx="4793">
                  <c:v>8.0905258915508167</c:v>
                </c:pt>
                <c:pt idx="4794">
                  <c:v>7.5572075940310137</c:v>
                </c:pt>
                <c:pt idx="4795">
                  <c:v>7.3433834931892443</c:v>
                </c:pt>
                <c:pt idx="4796">
                  <c:v>6.3174653856105811</c:v>
                </c:pt>
                <c:pt idx="4797">
                  <c:v>5.8508139701341708</c:v>
                </c:pt>
                <c:pt idx="4798">
                  <c:v>5.3848551384163956</c:v>
                </c:pt>
                <c:pt idx="4799">
                  <c:v>5.063208426461637</c:v>
                </c:pt>
                <c:pt idx="4800">
                  <c:v>4.3886556561377725</c:v>
                </c:pt>
                <c:pt idx="4801">
                  <c:v>4.0248811209346353</c:v>
                </c:pt>
                <c:pt idx="4802">
                  <c:v>3.4849561303900387</c:v>
                </c:pt>
                <c:pt idx="4803">
                  <c:v>3.0050497206594451</c:v>
                </c:pt>
                <c:pt idx="4804">
                  <c:v>2.7713304414781672</c:v>
                </c:pt>
                <c:pt idx="4805">
                  <c:v>1.9649077368829604</c:v>
                </c:pt>
                <c:pt idx="4806">
                  <c:v>1.5485774796381928</c:v>
                </c:pt>
                <c:pt idx="4807">
                  <c:v>1.1742357875368159</c:v>
                </c:pt>
                <c:pt idx="4808">
                  <c:v>1.6456799254215475</c:v>
                </c:pt>
                <c:pt idx="4809">
                  <c:v>1.9006756700653851</c:v>
                </c:pt>
                <c:pt idx="4810">
                  <c:v>2.095988538106333</c:v>
                </c:pt>
                <c:pt idx="4811">
                  <c:v>2.6547090830036271</c:v>
                </c:pt>
                <c:pt idx="4812">
                  <c:v>3.294914879065816</c:v>
                </c:pt>
                <c:pt idx="4813">
                  <c:v>3.4360599620541401</c:v>
                </c:pt>
                <c:pt idx="4814">
                  <c:v>4.054810832943085</c:v>
                </c:pt>
                <c:pt idx="4815">
                  <c:v>5.0735856196912481</c:v>
                </c:pt>
                <c:pt idx="4816">
                  <c:v>5.6050854632360529</c:v>
                </c:pt>
                <c:pt idx="4817">
                  <c:v>5.9263376740151186</c:v>
                </c:pt>
                <c:pt idx="4818">
                  <c:v>6.126353695901142</c:v>
                </c:pt>
                <c:pt idx="4819">
                  <c:v>6.462586410589827</c:v>
                </c:pt>
                <c:pt idx="4820">
                  <c:v>6.6764711709610749</c:v>
                </c:pt>
                <c:pt idx="4821">
                  <c:v>7.245161956647979</c:v>
                </c:pt>
                <c:pt idx="4822">
                  <c:v>8.0875863923790359</c:v>
                </c:pt>
                <c:pt idx="4823">
                  <c:v>8.5109840478362546</c:v>
                </c:pt>
                <c:pt idx="4824">
                  <c:v>8.5009224204222651</c:v>
                </c:pt>
                <c:pt idx="4825">
                  <c:v>8.7735068915809649</c:v>
                </c:pt>
                <c:pt idx="4826">
                  <c:v>8.7154484622431543</c:v>
                </c:pt>
                <c:pt idx="4827">
                  <c:v>8.8915765086433733</c:v>
                </c:pt>
                <c:pt idx="4828">
                  <c:v>9.2405796901379329</c:v>
                </c:pt>
                <c:pt idx="4829">
                  <c:v>8.6301902338950995</c:v>
                </c:pt>
                <c:pt idx="4830">
                  <c:v>8.4382917569003464</c:v>
                </c:pt>
                <c:pt idx="4831">
                  <c:v>8.1907332181536869</c:v>
                </c:pt>
                <c:pt idx="4832">
                  <c:v>8.125168269298543</c:v>
                </c:pt>
                <c:pt idx="4833">
                  <c:v>8.0123817362497274</c:v>
                </c:pt>
                <c:pt idx="4834">
                  <c:v>8.6210735456812966</c:v>
                </c:pt>
                <c:pt idx="4835">
                  <c:v>8.9610407525007005</c:v>
                </c:pt>
                <c:pt idx="4836">
                  <c:v>8.8609934877258745</c:v>
                </c:pt>
                <c:pt idx="4837">
                  <c:v>9.7446105580041884</c:v>
                </c:pt>
                <c:pt idx="4838">
                  <c:v>10.783112559475635</c:v>
                </c:pt>
                <c:pt idx="4839">
                  <c:v>11.369177323316395</c:v>
                </c:pt>
                <c:pt idx="4840">
                  <c:v>11.703112290726933</c:v>
                </c:pt>
                <c:pt idx="4841">
                  <c:v>11.869225954315906</c:v>
                </c:pt>
                <c:pt idx="4842">
                  <c:v>11.88129830690611</c:v>
                </c:pt>
                <c:pt idx="4843">
                  <c:v>12.195526047641993</c:v>
                </c:pt>
                <c:pt idx="4844">
                  <c:v>12.67708796426793</c:v>
                </c:pt>
                <c:pt idx="4845">
                  <c:v>12.423871416275579</c:v>
                </c:pt>
                <c:pt idx="4846">
                  <c:v>11.957421360435729</c:v>
                </c:pt>
                <c:pt idx="4847">
                  <c:v>11.511363149368199</c:v>
                </c:pt>
                <c:pt idx="4848">
                  <c:v>11.516752778140496</c:v>
                </c:pt>
                <c:pt idx="4849">
                  <c:v>11.477477883599549</c:v>
                </c:pt>
                <c:pt idx="4850">
                  <c:v>12.198531433432223</c:v>
                </c:pt>
                <c:pt idx="4851">
                  <c:v>12.092935116553257</c:v>
                </c:pt>
                <c:pt idx="4852">
                  <c:v>12.859467753159846</c:v>
                </c:pt>
                <c:pt idx="4853">
                  <c:v>13.238169522030447</c:v>
                </c:pt>
                <c:pt idx="4854">
                  <c:v>12.972154384940255</c:v>
                </c:pt>
                <c:pt idx="4855">
                  <c:v>12.722601285684478</c:v>
                </c:pt>
                <c:pt idx="4856">
                  <c:v>12.727337952186041</c:v>
                </c:pt>
                <c:pt idx="4857">
                  <c:v>12.53952596937979</c:v>
                </c:pt>
                <c:pt idx="4858">
                  <c:v>13.450760858624296</c:v>
                </c:pt>
                <c:pt idx="4859">
                  <c:v>13.590610002289873</c:v>
                </c:pt>
                <c:pt idx="4860">
                  <c:v>14.083694257688652</c:v>
                </c:pt>
                <c:pt idx="4861">
                  <c:v>13.941929694996531</c:v>
                </c:pt>
                <c:pt idx="4862">
                  <c:v>13.84555019630139</c:v>
                </c:pt>
                <c:pt idx="4863">
                  <c:v>13.711754612904727</c:v>
                </c:pt>
                <c:pt idx="4864">
                  <c:v>13.936969414714079</c:v>
                </c:pt>
                <c:pt idx="4865">
                  <c:v>14.156391210144857</c:v>
                </c:pt>
                <c:pt idx="4866">
                  <c:v>14.471976484250078</c:v>
                </c:pt>
                <c:pt idx="4867">
                  <c:v>14.527719614099146</c:v>
                </c:pt>
                <c:pt idx="4868">
                  <c:v>14.697339202340485</c:v>
                </c:pt>
                <c:pt idx="4869">
                  <c:v>14.815896519826946</c:v>
                </c:pt>
                <c:pt idx="4870">
                  <c:v>15.132217816035944</c:v>
                </c:pt>
                <c:pt idx="4871">
                  <c:v>14.114213017402969</c:v>
                </c:pt>
                <c:pt idx="4872">
                  <c:v>13.89487653410297</c:v>
                </c:pt>
                <c:pt idx="4873">
                  <c:v>13.184129667942106</c:v>
                </c:pt>
                <c:pt idx="4874">
                  <c:v>13.246406201359891</c:v>
                </c:pt>
                <c:pt idx="4875">
                  <c:v>13.994918740979584</c:v>
                </c:pt>
                <c:pt idx="4876">
                  <c:v>13.859806858187047</c:v>
                </c:pt>
                <c:pt idx="4877">
                  <c:v>14.070753732021664</c:v>
                </c:pt>
                <c:pt idx="4878">
                  <c:v>14.115848325490324</c:v>
                </c:pt>
                <c:pt idx="4879">
                  <c:v>14.2879010287784</c:v>
                </c:pt>
                <c:pt idx="4880">
                  <c:v>14.301238429244885</c:v>
                </c:pt>
                <c:pt idx="4881">
                  <c:v>14.576942738881101</c:v>
                </c:pt>
                <c:pt idx="4882">
                  <c:v>14.070447672150399</c:v>
                </c:pt>
                <c:pt idx="4883">
                  <c:v>13.981512755927477</c:v>
                </c:pt>
                <c:pt idx="4884">
                  <c:v>13.477465396833553</c:v>
                </c:pt>
                <c:pt idx="4885">
                  <c:v>13.215092308410682</c:v>
                </c:pt>
                <c:pt idx="4886">
                  <c:v>13.083181548004244</c:v>
                </c:pt>
                <c:pt idx="4887">
                  <c:v>13.217963543527597</c:v>
                </c:pt>
                <c:pt idx="4888">
                  <c:v>13.289754634004362</c:v>
                </c:pt>
                <c:pt idx="4889">
                  <c:v>13.081148770786028</c:v>
                </c:pt>
                <c:pt idx="4890">
                  <c:v>13.516802919705553</c:v>
                </c:pt>
                <c:pt idx="4891">
                  <c:v>13.497405962164288</c:v>
                </c:pt>
                <c:pt idx="4892">
                  <c:v>13.592197081646182</c:v>
                </c:pt>
                <c:pt idx="4893">
                  <c:v>14.381442656689975</c:v>
                </c:pt>
                <c:pt idx="4894">
                  <c:v>15.103326807955641</c:v>
                </c:pt>
                <c:pt idx="4895">
                  <c:v>15.330440069359748</c:v>
                </c:pt>
                <c:pt idx="4896">
                  <c:v>16.580215680157544</c:v>
                </c:pt>
                <c:pt idx="4897">
                  <c:v>17.224449161364536</c:v>
                </c:pt>
                <c:pt idx="4898">
                  <c:v>17.678950684760284</c:v>
                </c:pt>
                <c:pt idx="4899">
                  <c:v>17.339978576449631</c:v>
                </c:pt>
                <c:pt idx="4900">
                  <c:v>17.00850017066945</c:v>
                </c:pt>
                <c:pt idx="4901">
                  <c:v>16.948899428834864</c:v>
                </c:pt>
                <c:pt idx="4902">
                  <c:v>17.268303132365325</c:v>
                </c:pt>
                <c:pt idx="4903">
                  <c:v>17.2124924842723</c:v>
                </c:pt>
                <c:pt idx="4904">
                  <c:v>17.494578615445487</c:v>
                </c:pt>
                <c:pt idx="4905">
                  <c:v>17.535782357510541</c:v>
                </c:pt>
                <c:pt idx="4906">
                  <c:v>17.477230961777011</c:v>
                </c:pt>
                <c:pt idx="4907">
                  <c:v>17.952415821624246</c:v>
                </c:pt>
                <c:pt idx="4908">
                  <c:v>17.946371877310366</c:v>
                </c:pt>
                <c:pt idx="4909">
                  <c:v>17.59570468434266</c:v>
                </c:pt>
                <c:pt idx="4910">
                  <c:v>17.106871938780948</c:v>
                </c:pt>
                <c:pt idx="4911">
                  <c:v>17.613354844816239</c:v>
                </c:pt>
                <c:pt idx="4912">
                  <c:v>17.217165325788649</c:v>
                </c:pt>
                <c:pt idx="4913">
                  <c:v>17.009854357746235</c:v>
                </c:pt>
                <c:pt idx="4914">
                  <c:v>16.871559490338598</c:v>
                </c:pt>
                <c:pt idx="4915">
                  <c:v>16.47189723078678</c:v>
                </c:pt>
                <c:pt idx="4916">
                  <c:v>16.419494307079866</c:v>
                </c:pt>
                <c:pt idx="4917">
                  <c:v>16.43125748224168</c:v>
                </c:pt>
                <c:pt idx="4918">
                  <c:v>16.361560540292725</c:v>
                </c:pt>
                <c:pt idx="4919">
                  <c:v>17.437858920719798</c:v>
                </c:pt>
                <c:pt idx="4920">
                  <c:v>16.941797097929932</c:v>
                </c:pt>
                <c:pt idx="4921">
                  <c:v>17.037971512981919</c:v>
                </c:pt>
                <c:pt idx="4922">
                  <c:v>17.408200527539044</c:v>
                </c:pt>
                <c:pt idx="4923">
                  <c:v>17.221621166664779</c:v>
                </c:pt>
                <c:pt idx="4924">
                  <c:v>16.942046264071877</c:v>
                </c:pt>
                <c:pt idx="4925">
                  <c:v>15.658565198044245</c:v>
                </c:pt>
                <c:pt idx="4926">
                  <c:v>17.003724532155747</c:v>
                </c:pt>
                <c:pt idx="4927">
                  <c:v>17.77852378708079</c:v>
                </c:pt>
                <c:pt idx="4928">
                  <c:v>17.168174138733498</c:v>
                </c:pt>
                <c:pt idx="4929">
                  <c:v>17.388650186855163</c:v>
                </c:pt>
                <c:pt idx="4930">
                  <c:v>17.593279810134351</c:v>
                </c:pt>
                <c:pt idx="4931">
                  <c:v>16.900282854542642</c:v>
                </c:pt>
                <c:pt idx="4932">
                  <c:v>17.031058678089856</c:v>
                </c:pt>
                <c:pt idx="4933">
                  <c:v>17.136350396528481</c:v>
                </c:pt>
                <c:pt idx="4934">
                  <c:v>16.89155891440608</c:v>
                </c:pt>
                <c:pt idx="4935">
                  <c:v>17.245991674796944</c:v>
                </c:pt>
                <c:pt idx="4936">
                  <c:v>17.23554389375154</c:v>
                </c:pt>
                <c:pt idx="4937">
                  <c:v>16.913463287695254</c:v>
                </c:pt>
                <c:pt idx="4938">
                  <c:v>17.110997108671132</c:v>
                </c:pt>
                <c:pt idx="4939">
                  <c:v>16.51668628999575</c:v>
                </c:pt>
                <c:pt idx="4940">
                  <c:v>16.232839830297724</c:v>
                </c:pt>
                <c:pt idx="4941">
                  <c:v>16.081325263804487</c:v>
                </c:pt>
                <c:pt idx="4942">
                  <c:v>15.635900457935652</c:v>
                </c:pt>
                <c:pt idx="4943">
                  <c:v>16.519735279007225</c:v>
                </c:pt>
                <c:pt idx="4944">
                  <c:v>17.44546120500792</c:v>
                </c:pt>
                <c:pt idx="4945">
                  <c:v>17.61016477013747</c:v>
                </c:pt>
                <c:pt idx="4946">
                  <c:v>17.061600277454133</c:v>
                </c:pt>
                <c:pt idx="4947">
                  <c:v>16.611769188654311</c:v>
                </c:pt>
                <c:pt idx="4948">
                  <c:v>17.154770394332409</c:v>
                </c:pt>
                <c:pt idx="4949">
                  <c:v>17.51637779839379</c:v>
                </c:pt>
                <c:pt idx="4950">
                  <c:v>16.047768998794197</c:v>
                </c:pt>
                <c:pt idx="4951">
                  <c:v>15.373843281408824</c:v>
                </c:pt>
                <c:pt idx="4952">
                  <c:v>15.778041145097657</c:v>
                </c:pt>
                <c:pt idx="4953">
                  <c:v>15.860271047613292</c:v>
                </c:pt>
                <c:pt idx="4954">
                  <c:v>15.290306417717886</c:v>
                </c:pt>
                <c:pt idx="4955">
                  <c:v>15.120414649000391</c:v>
                </c:pt>
                <c:pt idx="4956">
                  <c:v>16.488214264133116</c:v>
                </c:pt>
                <c:pt idx="4957">
                  <c:v>18.091553760312976</c:v>
                </c:pt>
                <c:pt idx="4958">
                  <c:v>17.992552423570746</c:v>
                </c:pt>
                <c:pt idx="4959">
                  <c:v>18.427992954356863</c:v>
                </c:pt>
                <c:pt idx="4960">
                  <c:v>17.825429010975828</c:v>
                </c:pt>
                <c:pt idx="4961">
                  <c:v>18.75360738396304</c:v>
                </c:pt>
                <c:pt idx="4962">
                  <c:v>18.167179767251241</c:v>
                </c:pt>
                <c:pt idx="4963">
                  <c:v>17.06251401049024</c:v>
                </c:pt>
                <c:pt idx="4964">
                  <c:v>17.716917789379167</c:v>
                </c:pt>
                <c:pt idx="4965">
                  <c:v>18.228420549300555</c:v>
                </c:pt>
                <c:pt idx="4966">
                  <c:v>17.16350463584206</c:v>
                </c:pt>
                <c:pt idx="4967">
                  <c:v>16.939882891066787</c:v>
                </c:pt>
                <c:pt idx="4968">
                  <c:v>16.948683676278254</c:v>
                </c:pt>
                <c:pt idx="4969">
                  <c:v>17.242359526632903</c:v>
                </c:pt>
                <c:pt idx="4970">
                  <c:v>17.639457777324932</c:v>
                </c:pt>
                <c:pt idx="4971">
                  <c:v>18.807005266726733</c:v>
                </c:pt>
                <c:pt idx="4972">
                  <c:v>19.273683089454028</c:v>
                </c:pt>
                <c:pt idx="4973">
                  <c:v>19.656151683769384</c:v>
                </c:pt>
                <c:pt idx="4974">
                  <c:v>20.196853469478352</c:v>
                </c:pt>
                <c:pt idx="4975">
                  <c:v>19.940148938200878</c:v>
                </c:pt>
                <c:pt idx="4976">
                  <c:v>19.709775646792636</c:v>
                </c:pt>
                <c:pt idx="4977">
                  <c:v>19.62110209033877</c:v>
                </c:pt>
                <c:pt idx="4978">
                  <c:v>19.906694453959535</c:v>
                </c:pt>
                <c:pt idx="4979">
                  <c:v>20.062157269135135</c:v>
                </c:pt>
                <c:pt idx="4980">
                  <c:v>20.500354602517131</c:v>
                </c:pt>
                <c:pt idx="4981">
                  <c:v>19.90025025230786</c:v>
                </c:pt>
                <c:pt idx="4982">
                  <c:v>19.646244349251351</c:v>
                </c:pt>
                <c:pt idx="4983">
                  <c:v>20.129318037646922</c:v>
                </c:pt>
                <c:pt idx="4984">
                  <c:v>20.292257225420531</c:v>
                </c:pt>
                <c:pt idx="4985">
                  <c:v>20.391025952495852</c:v>
                </c:pt>
                <c:pt idx="4986">
                  <c:v>20.582174512934458</c:v>
                </c:pt>
                <c:pt idx="4987">
                  <c:v>20.578740518909022</c:v>
                </c:pt>
                <c:pt idx="4988">
                  <c:v>21.011048874083567</c:v>
                </c:pt>
                <c:pt idx="4989">
                  <c:v>21.422392430079931</c:v>
                </c:pt>
                <c:pt idx="4990">
                  <c:v>21.330517369298676</c:v>
                </c:pt>
                <c:pt idx="4991">
                  <c:v>21.520177428245319</c:v>
                </c:pt>
                <c:pt idx="4992">
                  <c:v>21.579972025503441</c:v>
                </c:pt>
                <c:pt idx="4993">
                  <c:v>21.488739550636581</c:v>
                </c:pt>
                <c:pt idx="4994">
                  <c:v>21.927827394827116</c:v>
                </c:pt>
                <c:pt idx="4995">
                  <c:v>21.758294969040723</c:v>
                </c:pt>
                <c:pt idx="4996">
                  <c:v>20.750090405952559</c:v>
                </c:pt>
                <c:pt idx="4997">
                  <c:v>19.851062047016082</c:v>
                </c:pt>
                <c:pt idx="4998">
                  <c:v>20.728810464672861</c:v>
                </c:pt>
                <c:pt idx="4999">
                  <c:v>21.9427846735298</c:v>
                </c:pt>
                <c:pt idx="5000">
                  <c:v>22.868703995077073</c:v>
                </c:pt>
                <c:pt idx="5001">
                  <c:v>22.952346258198929</c:v>
                </c:pt>
                <c:pt idx="5002">
                  <c:v>22.625716423958611</c:v>
                </c:pt>
                <c:pt idx="5003">
                  <c:v>22.523522968333804</c:v>
                </c:pt>
                <c:pt idx="5004">
                  <c:v>21.661388770253293</c:v>
                </c:pt>
                <c:pt idx="5005">
                  <c:v>20.170885229940463</c:v>
                </c:pt>
                <c:pt idx="5006">
                  <c:v>20.501904862277666</c:v>
                </c:pt>
                <c:pt idx="5007">
                  <c:v>21.358653115137503</c:v>
                </c:pt>
                <c:pt idx="5008">
                  <c:v>22.144536394419237</c:v>
                </c:pt>
                <c:pt idx="5009">
                  <c:v>22.801904636601613</c:v>
                </c:pt>
                <c:pt idx="5010">
                  <c:v>22.76976720162984</c:v>
                </c:pt>
                <c:pt idx="5011">
                  <c:v>23.393751832298875</c:v>
                </c:pt>
                <c:pt idx="5012">
                  <c:v>22.87555414324553</c:v>
                </c:pt>
                <c:pt idx="5013">
                  <c:v>23.554730063244051</c:v>
                </c:pt>
                <c:pt idx="5014">
                  <c:v>22.931557158022574</c:v>
                </c:pt>
                <c:pt idx="5015">
                  <c:v>21.812078101678065</c:v>
                </c:pt>
                <c:pt idx="5016">
                  <c:v>21.656346047251031</c:v>
                </c:pt>
                <c:pt idx="5017">
                  <c:v>22.383181211989292</c:v>
                </c:pt>
                <c:pt idx="5018">
                  <c:v>22.113348882333735</c:v>
                </c:pt>
                <c:pt idx="5019">
                  <c:v>22.707422600926925</c:v>
                </c:pt>
                <c:pt idx="5020">
                  <c:v>22.242654554986014</c:v>
                </c:pt>
                <c:pt idx="5021">
                  <c:v>22.798273160645305</c:v>
                </c:pt>
                <c:pt idx="5022">
                  <c:v>22.826857667207086</c:v>
                </c:pt>
                <c:pt idx="5023">
                  <c:v>22.611531997959926</c:v>
                </c:pt>
                <c:pt idx="5024">
                  <c:v>22.250232055634878</c:v>
                </c:pt>
                <c:pt idx="5025">
                  <c:v>23.146969581614059</c:v>
                </c:pt>
                <c:pt idx="5026">
                  <c:v>22.487029165850846</c:v>
                </c:pt>
                <c:pt idx="5027">
                  <c:v>22.268598197394947</c:v>
                </c:pt>
                <c:pt idx="5028">
                  <c:v>21.872510998121701</c:v>
                </c:pt>
                <c:pt idx="5029">
                  <c:v>21.346619022555529</c:v>
                </c:pt>
                <c:pt idx="5030">
                  <c:v>21.601806394939228</c:v>
                </c:pt>
                <c:pt idx="5031">
                  <c:v>20.878464700343905</c:v>
                </c:pt>
                <c:pt idx="5032">
                  <c:v>21.120769913318028</c:v>
                </c:pt>
                <c:pt idx="5033">
                  <c:v>20.749799016316153</c:v>
                </c:pt>
                <c:pt idx="5034">
                  <c:v>20.675717086794183</c:v>
                </c:pt>
                <c:pt idx="5035">
                  <c:v>20.88681954757817</c:v>
                </c:pt>
                <c:pt idx="5036">
                  <c:v>20.984118506186629</c:v>
                </c:pt>
                <c:pt idx="5037">
                  <c:v>20.843602653997895</c:v>
                </c:pt>
                <c:pt idx="5038">
                  <c:v>20.672702707375915</c:v>
                </c:pt>
                <c:pt idx="5039">
                  <c:v>20.144905492507938</c:v>
                </c:pt>
                <c:pt idx="5040">
                  <c:v>19.777598112379692</c:v>
                </c:pt>
                <c:pt idx="5041">
                  <c:v>19.005325568185434</c:v>
                </c:pt>
                <c:pt idx="5042">
                  <c:v>17.772139483721411</c:v>
                </c:pt>
                <c:pt idx="5043">
                  <c:v>17.810769158544897</c:v>
                </c:pt>
                <c:pt idx="5044">
                  <c:v>17.055095144525694</c:v>
                </c:pt>
                <c:pt idx="5045">
                  <c:v>15.788475033446224</c:v>
                </c:pt>
                <c:pt idx="5046">
                  <c:v>14.349836537150669</c:v>
                </c:pt>
                <c:pt idx="5047">
                  <c:v>14.778344708726506</c:v>
                </c:pt>
                <c:pt idx="5048">
                  <c:v>15.284395910495698</c:v>
                </c:pt>
                <c:pt idx="5049">
                  <c:v>15.075933240314169</c:v>
                </c:pt>
                <c:pt idx="5050">
                  <c:v>14.757692742370843</c:v>
                </c:pt>
                <c:pt idx="5051">
                  <c:v>14.226295984947127</c:v>
                </c:pt>
                <c:pt idx="5052">
                  <c:v>13.909892853148659</c:v>
                </c:pt>
                <c:pt idx="5053">
                  <c:v>13.440130765097946</c:v>
                </c:pt>
                <c:pt idx="5054">
                  <c:v>13.417552490702723</c:v>
                </c:pt>
                <c:pt idx="5055">
                  <c:v>12.755276425536152</c:v>
                </c:pt>
                <c:pt idx="5056">
                  <c:v>12.533132689392215</c:v>
                </c:pt>
                <c:pt idx="5057">
                  <c:v>13.295292035067167</c:v>
                </c:pt>
                <c:pt idx="5058">
                  <c:v>13.477584652954462</c:v>
                </c:pt>
                <c:pt idx="5059">
                  <c:v>13.253922922630618</c:v>
                </c:pt>
                <c:pt idx="5060">
                  <c:v>13.631817501072547</c:v>
                </c:pt>
                <c:pt idx="5061">
                  <c:v>13.582299885597752</c:v>
                </c:pt>
                <c:pt idx="5062">
                  <c:v>13.650631173045635</c:v>
                </c:pt>
                <c:pt idx="5063">
                  <c:v>14.204513571572944</c:v>
                </c:pt>
                <c:pt idx="5064">
                  <c:v>13.538170050838751</c:v>
                </c:pt>
                <c:pt idx="5065">
                  <c:v>12.739885618685024</c:v>
                </c:pt>
                <c:pt idx="5066">
                  <c:v>12.988865121886684</c:v>
                </c:pt>
                <c:pt idx="5067">
                  <c:v>13.079969135441612</c:v>
                </c:pt>
                <c:pt idx="5068">
                  <c:v>14.021856518511582</c:v>
                </c:pt>
                <c:pt idx="5069">
                  <c:v>13.982565768594608</c:v>
                </c:pt>
                <c:pt idx="5070">
                  <c:v>13.268126193846761</c:v>
                </c:pt>
                <c:pt idx="5071">
                  <c:v>13.67055826947872</c:v>
                </c:pt>
                <c:pt idx="5072">
                  <c:v>13.435865881921918</c:v>
                </c:pt>
                <c:pt idx="5073">
                  <c:v>12.831680486107338</c:v>
                </c:pt>
                <c:pt idx="5074">
                  <c:v>13.167896821282218</c:v>
                </c:pt>
                <c:pt idx="5075">
                  <c:v>13.003902301436577</c:v>
                </c:pt>
                <c:pt idx="5076">
                  <c:v>12.341318038424813</c:v>
                </c:pt>
                <c:pt idx="5077">
                  <c:v>11.9457677272738</c:v>
                </c:pt>
                <c:pt idx="5078">
                  <c:v>12.672263656315971</c:v>
                </c:pt>
                <c:pt idx="5079">
                  <c:v>12.9898621365264</c:v>
                </c:pt>
                <c:pt idx="5080">
                  <c:v>12.378122254226398</c:v>
                </c:pt>
                <c:pt idx="5081">
                  <c:v>12.978279789946384</c:v>
                </c:pt>
                <c:pt idx="5082">
                  <c:v>12.892672729574105</c:v>
                </c:pt>
                <c:pt idx="5083">
                  <c:v>12.467844528438494</c:v>
                </c:pt>
                <c:pt idx="5084">
                  <c:v>11.93109509721473</c:v>
                </c:pt>
                <c:pt idx="5085">
                  <c:v>12.272444309030652</c:v>
                </c:pt>
                <c:pt idx="5086">
                  <c:v>12.258429527716878</c:v>
                </c:pt>
                <c:pt idx="5087">
                  <c:v>12.328436523619507</c:v>
                </c:pt>
                <c:pt idx="5088">
                  <c:v>12.696171619296555</c:v>
                </c:pt>
                <c:pt idx="5089">
                  <c:v>13.308031474452349</c:v>
                </c:pt>
                <c:pt idx="5090">
                  <c:v>13.946682475716459</c:v>
                </c:pt>
                <c:pt idx="5091">
                  <c:v>13.554450496312468</c:v>
                </c:pt>
                <c:pt idx="5092">
                  <c:v>14.146815801931544</c:v>
                </c:pt>
                <c:pt idx="5093">
                  <c:v>14.960100340902768</c:v>
                </c:pt>
                <c:pt idx="5094">
                  <c:v>15.08195532385364</c:v>
                </c:pt>
                <c:pt idx="5095">
                  <c:v>14.727537308157856</c:v>
                </c:pt>
                <c:pt idx="5096">
                  <c:v>16.394550887417036</c:v>
                </c:pt>
                <c:pt idx="5097">
                  <c:v>17.712523460676472</c:v>
                </c:pt>
                <c:pt idx="5098">
                  <c:v>17.658075385552266</c:v>
                </c:pt>
                <c:pt idx="5099">
                  <c:v>14.383037960368581</c:v>
                </c:pt>
                <c:pt idx="5100">
                  <c:v>10.398747402201927</c:v>
                </c:pt>
                <c:pt idx="5101">
                  <c:v>12.354469551781392</c:v>
                </c:pt>
                <c:pt idx="5102">
                  <c:v>14.987264626813015</c:v>
                </c:pt>
                <c:pt idx="5103">
                  <c:v>15.818371149670382</c:v>
                </c:pt>
                <c:pt idx="5104">
                  <c:v>14.349777302281364</c:v>
                </c:pt>
                <c:pt idx="5105">
                  <c:v>13.713648935754335</c:v>
                </c:pt>
                <c:pt idx="5106">
                  <c:v>13.53833463126783</c:v>
                </c:pt>
                <c:pt idx="5107">
                  <c:v>13.145287828053457</c:v>
                </c:pt>
                <c:pt idx="5108">
                  <c:v>15.421422573976534</c:v>
                </c:pt>
                <c:pt idx="5109">
                  <c:v>13.379761816042862</c:v>
                </c:pt>
                <c:pt idx="5110">
                  <c:v>14.040345201743278</c:v>
                </c:pt>
                <c:pt idx="5111">
                  <c:v>14.212381954429459</c:v>
                </c:pt>
                <c:pt idx="5112">
                  <c:v>15.378624106584812</c:v>
                </c:pt>
                <c:pt idx="5113">
                  <c:v>16.280822719597019</c:v>
                </c:pt>
                <c:pt idx="5114">
                  <c:v>15.122050730575396</c:v>
                </c:pt>
                <c:pt idx="5115">
                  <c:v>14.74618678651527</c:v>
                </c:pt>
                <c:pt idx="5116">
                  <c:v>13.58130896356707</c:v>
                </c:pt>
                <c:pt idx="5117">
                  <c:v>13.715057104744064</c:v>
                </c:pt>
                <c:pt idx="5118">
                  <c:v>13.894862730033033</c:v>
                </c:pt>
                <c:pt idx="5119">
                  <c:v>13.045669258613792</c:v>
                </c:pt>
                <c:pt idx="5120">
                  <c:v>14.866742690245131</c:v>
                </c:pt>
                <c:pt idx="5121">
                  <c:v>17.495197266426466</c:v>
                </c:pt>
                <c:pt idx="5122">
                  <c:v>17.877804879887663</c:v>
                </c:pt>
                <c:pt idx="5123">
                  <c:v>14.837780811114799</c:v>
                </c:pt>
                <c:pt idx="5124">
                  <c:v>14.205493785440529</c:v>
                </c:pt>
                <c:pt idx="5125">
                  <c:v>14.408706327734771</c:v>
                </c:pt>
                <c:pt idx="5126">
                  <c:v>13.706218265882081</c:v>
                </c:pt>
                <c:pt idx="5127">
                  <c:v>12.547052148865326</c:v>
                </c:pt>
                <c:pt idx="5128">
                  <c:v>12.497446112765369</c:v>
                </c:pt>
                <c:pt idx="5129">
                  <c:v>12.312529544124148</c:v>
                </c:pt>
                <c:pt idx="5130">
                  <c:v>12.819778037872315</c:v>
                </c:pt>
                <c:pt idx="5131">
                  <c:v>12.48349829890914</c:v>
                </c:pt>
                <c:pt idx="5132">
                  <c:v>11.73140311643148</c:v>
                </c:pt>
                <c:pt idx="5133">
                  <c:v>12.126978335234735</c:v>
                </c:pt>
                <c:pt idx="5134">
                  <c:v>12.791284712297175</c:v>
                </c:pt>
                <c:pt idx="5135">
                  <c:v>14.955009557052865</c:v>
                </c:pt>
                <c:pt idx="5136">
                  <c:v>15.798771858977615</c:v>
                </c:pt>
                <c:pt idx="5137">
                  <c:v>14.566990928286128</c:v>
                </c:pt>
                <c:pt idx="5138">
                  <c:v>14.504809615452121</c:v>
                </c:pt>
                <c:pt idx="5139">
                  <c:v>14.440452389275194</c:v>
                </c:pt>
                <c:pt idx="5140">
                  <c:v>15.089925175144149</c:v>
                </c:pt>
                <c:pt idx="5141">
                  <c:v>13.750177376135428</c:v>
                </c:pt>
                <c:pt idx="5142">
                  <c:v>13.868941074150738</c:v>
                </c:pt>
                <c:pt idx="5143">
                  <c:v>13.747059267010895</c:v>
                </c:pt>
                <c:pt idx="5144">
                  <c:v>16.618936517273823</c:v>
                </c:pt>
                <c:pt idx="5145">
                  <c:v>15.934054963621534</c:v>
                </c:pt>
                <c:pt idx="5146">
                  <c:v>14.694465157026734</c:v>
                </c:pt>
                <c:pt idx="5147">
                  <c:v>13.001337624049016</c:v>
                </c:pt>
                <c:pt idx="5148">
                  <c:v>13.738034482700229</c:v>
                </c:pt>
                <c:pt idx="5149">
                  <c:v>14.056489115099113</c:v>
                </c:pt>
                <c:pt idx="5150">
                  <c:v>12.970828287223487</c:v>
                </c:pt>
                <c:pt idx="5151">
                  <c:v>13.574628533012413</c:v>
                </c:pt>
                <c:pt idx="5152">
                  <c:v>18.471745314012367</c:v>
                </c:pt>
                <c:pt idx="5153">
                  <c:v>15.784987355274817</c:v>
                </c:pt>
                <c:pt idx="5154">
                  <c:v>15.08337952392721</c:v>
                </c:pt>
                <c:pt idx="5155">
                  <c:v>15.818244214978655</c:v>
                </c:pt>
                <c:pt idx="5156">
                  <c:v>16.422628352135938</c:v>
                </c:pt>
                <c:pt idx="5157">
                  <c:v>14.261104825325706</c:v>
                </c:pt>
                <c:pt idx="5158">
                  <c:v>13.282698868557535</c:v>
                </c:pt>
                <c:pt idx="5159">
                  <c:v>13.403620910970881</c:v>
                </c:pt>
                <c:pt idx="5160">
                  <c:v>13.840535641581713</c:v>
                </c:pt>
                <c:pt idx="5161">
                  <c:v>11.822972557173753</c:v>
                </c:pt>
                <c:pt idx="5162">
                  <c:v>13.191426996756103</c:v>
                </c:pt>
                <c:pt idx="5163">
                  <c:v>14.690277540211977</c:v>
                </c:pt>
                <c:pt idx="5164">
                  <c:v>16.663077326934925</c:v>
                </c:pt>
                <c:pt idx="5165">
                  <c:v>16.594009112317206</c:v>
                </c:pt>
                <c:pt idx="5166">
                  <c:v>15.417470774552068</c:v>
                </c:pt>
                <c:pt idx="5167">
                  <c:v>15.485495756134862</c:v>
                </c:pt>
                <c:pt idx="5168">
                  <c:v>15.084230155322832</c:v>
                </c:pt>
                <c:pt idx="5169">
                  <c:v>14.782184343758317</c:v>
                </c:pt>
                <c:pt idx="5170">
                  <c:v>14.449953599633526</c:v>
                </c:pt>
                <c:pt idx="5171">
                  <c:v>14.585010728007697</c:v>
                </c:pt>
                <c:pt idx="5172">
                  <c:v>15.2997003138499</c:v>
                </c:pt>
                <c:pt idx="5173">
                  <c:v>16.101112992914992</c:v>
                </c:pt>
                <c:pt idx="5174">
                  <c:v>15.806675159611205</c:v>
                </c:pt>
                <c:pt idx="5175">
                  <c:v>16.184875164249014</c:v>
                </c:pt>
                <c:pt idx="5176">
                  <c:v>16.20214432520233</c:v>
                </c:pt>
                <c:pt idx="5177">
                  <c:v>15.802430721442457</c:v>
                </c:pt>
                <c:pt idx="5178">
                  <c:v>16.271807198946274</c:v>
                </c:pt>
                <c:pt idx="5179">
                  <c:v>16.258408888686866</c:v>
                </c:pt>
                <c:pt idx="5180">
                  <c:v>16.562218499972218</c:v>
                </c:pt>
                <c:pt idx="5181">
                  <c:v>16.20914863681265</c:v>
                </c:pt>
                <c:pt idx="5182">
                  <c:v>16.599581746699215</c:v>
                </c:pt>
                <c:pt idx="5183">
                  <c:v>16.910557392455853</c:v>
                </c:pt>
                <c:pt idx="5184">
                  <c:v>16.854700301805895</c:v>
                </c:pt>
                <c:pt idx="5185">
                  <c:v>16.360660572500421</c:v>
                </c:pt>
                <c:pt idx="5186">
                  <c:v>16.594329140716926</c:v>
                </c:pt>
                <c:pt idx="5187">
                  <c:v>16.469299164323459</c:v>
                </c:pt>
                <c:pt idx="5188">
                  <c:v>16.155192136836622</c:v>
                </c:pt>
                <c:pt idx="5189">
                  <c:v>15.627051803247298</c:v>
                </c:pt>
                <c:pt idx="5190">
                  <c:v>16.105954347108092</c:v>
                </c:pt>
                <c:pt idx="5191">
                  <c:v>14.196119329058407</c:v>
                </c:pt>
                <c:pt idx="5192">
                  <c:v>14.386528253506155</c:v>
                </c:pt>
                <c:pt idx="5193">
                  <c:v>14.232600569937659</c:v>
                </c:pt>
                <c:pt idx="5194">
                  <c:v>13.680047710787722</c:v>
                </c:pt>
                <c:pt idx="5195">
                  <c:v>13.264754785378928</c:v>
                </c:pt>
                <c:pt idx="5196">
                  <c:v>14.38462416201275</c:v>
                </c:pt>
                <c:pt idx="5197">
                  <c:v>14.168409979434715</c:v>
                </c:pt>
                <c:pt idx="5198">
                  <c:v>14.212937762046851</c:v>
                </c:pt>
                <c:pt idx="5199">
                  <c:v>13.550139130389779</c:v>
                </c:pt>
                <c:pt idx="5200">
                  <c:v>13.391253668763868</c:v>
                </c:pt>
                <c:pt idx="5201">
                  <c:v>13.741111156005509</c:v>
                </c:pt>
                <c:pt idx="5202">
                  <c:v>12.57898104047773</c:v>
                </c:pt>
                <c:pt idx="5203">
                  <c:v>14.039923520281361</c:v>
                </c:pt>
                <c:pt idx="5204">
                  <c:v>14.495343928566607</c:v>
                </c:pt>
                <c:pt idx="5205">
                  <c:v>14.099809232977673</c:v>
                </c:pt>
                <c:pt idx="5206">
                  <c:v>14.076514848708189</c:v>
                </c:pt>
                <c:pt idx="5207">
                  <c:v>14.354347726864356</c:v>
                </c:pt>
                <c:pt idx="5208">
                  <c:v>14.32139967269762</c:v>
                </c:pt>
                <c:pt idx="5209">
                  <c:v>14.444370292715588</c:v>
                </c:pt>
                <c:pt idx="5210">
                  <c:v>14.629748164022997</c:v>
                </c:pt>
                <c:pt idx="5211">
                  <c:v>14.923124368174472</c:v>
                </c:pt>
                <c:pt idx="5212">
                  <c:v>14.920119689388569</c:v>
                </c:pt>
                <c:pt idx="5213">
                  <c:v>14.951125693640945</c:v>
                </c:pt>
                <c:pt idx="5214">
                  <c:v>15.030688293015093</c:v>
                </c:pt>
                <c:pt idx="5215">
                  <c:v>15.541740117210516</c:v>
                </c:pt>
                <c:pt idx="5216">
                  <c:v>15.430814747249158</c:v>
                </c:pt>
                <c:pt idx="5217">
                  <c:v>15.702503429872831</c:v>
                </c:pt>
                <c:pt idx="5218">
                  <c:v>16.010742816015053</c:v>
                </c:pt>
                <c:pt idx="5219">
                  <c:v>17.883414769868697</c:v>
                </c:pt>
                <c:pt idx="5220">
                  <c:v>18.31636345098854</c:v>
                </c:pt>
                <c:pt idx="5221">
                  <c:v>17.789932951841198</c:v>
                </c:pt>
                <c:pt idx="5222">
                  <c:v>18.303644969425054</c:v>
                </c:pt>
                <c:pt idx="5223">
                  <c:v>18.057160066187528</c:v>
                </c:pt>
                <c:pt idx="5224">
                  <c:v>18.065385141362423</c:v>
                </c:pt>
                <c:pt idx="5225">
                  <c:v>17.939295381927632</c:v>
                </c:pt>
                <c:pt idx="5226">
                  <c:v>17.281205044068731</c:v>
                </c:pt>
                <c:pt idx="5227">
                  <c:v>17.4613535070478</c:v>
                </c:pt>
                <c:pt idx="5228">
                  <c:v>17.866466926000452</c:v>
                </c:pt>
                <c:pt idx="5229">
                  <c:v>17.426477872242149</c:v>
                </c:pt>
                <c:pt idx="5230">
                  <c:v>17.469431367827557</c:v>
                </c:pt>
                <c:pt idx="5231">
                  <c:v>17.36355276266843</c:v>
                </c:pt>
                <c:pt idx="5232">
                  <c:v>16.798423009399674</c:v>
                </c:pt>
                <c:pt idx="5233">
                  <c:v>17.687349289798721</c:v>
                </c:pt>
                <c:pt idx="5234">
                  <c:v>18.294186269897995</c:v>
                </c:pt>
                <c:pt idx="5235">
                  <c:v>17.849275246897776</c:v>
                </c:pt>
                <c:pt idx="5236">
                  <c:v>17.925282187753755</c:v>
                </c:pt>
                <c:pt idx="5237">
                  <c:v>18.724227768243367</c:v>
                </c:pt>
                <c:pt idx="5238">
                  <c:v>19.084316780162062</c:v>
                </c:pt>
                <c:pt idx="5239">
                  <c:v>19.01248007906036</c:v>
                </c:pt>
                <c:pt idx="5240">
                  <c:v>18.461308251608923</c:v>
                </c:pt>
                <c:pt idx="5241">
                  <c:v>18.34687710361041</c:v>
                </c:pt>
                <c:pt idx="5242">
                  <c:v>18.444452732001288</c:v>
                </c:pt>
                <c:pt idx="5243">
                  <c:v>18.40607474070254</c:v>
                </c:pt>
                <c:pt idx="5244">
                  <c:v>18.213401313138029</c:v>
                </c:pt>
                <c:pt idx="5245">
                  <c:v>18.090491412473764</c:v>
                </c:pt>
                <c:pt idx="5246">
                  <c:v>18.319245029423431</c:v>
                </c:pt>
                <c:pt idx="5247">
                  <c:v>18.937364975080914</c:v>
                </c:pt>
                <c:pt idx="5248">
                  <c:v>19.745834002058263</c:v>
                </c:pt>
                <c:pt idx="5249">
                  <c:v>19.01376512138016</c:v>
                </c:pt>
                <c:pt idx="5250">
                  <c:v>18.556755279101736</c:v>
                </c:pt>
                <c:pt idx="5251">
                  <c:v>19.151501498857566</c:v>
                </c:pt>
                <c:pt idx="5252">
                  <c:v>19.528566442083509</c:v>
                </c:pt>
                <c:pt idx="5253">
                  <c:v>19.637568035029272</c:v>
                </c:pt>
                <c:pt idx="5254">
                  <c:v>20.167158798917317</c:v>
                </c:pt>
                <c:pt idx="5255">
                  <c:v>19.612865255754027</c:v>
                </c:pt>
                <c:pt idx="5256">
                  <c:v>19.401841385829236</c:v>
                </c:pt>
                <c:pt idx="5257">
                  <c:v>19.839331371643297</c:v>
                </c:pt>
                <c:pt idx="5258">
                  <c:v>19.645622768132856</c:v>
                </c:pt>
                <c:pt idx="5259">
                  <c:v>19.793885553860786</c:v>
                </c:pt>
                <c:pt idx="5260">
                  <c:v>19.443814507447044</c:v>
                </c:pt>
                <c:pt idx="5261">
                  <c:v>20.161345965087737</c:v>
                </c:pt>
                <c:pt idx="5262">
                  <c:v>19.966638725352311</c:v>
                </c:pt>
                <c:pt idx="5263">
                  <c:v>19.487088641330903</c:v>
                </c:pt>
                <c:pt idx="5264">
                  <c:v>19.761821305599828</c:v>
                </c:pt>
                <c:pt idx="5265">
                  <c:v>19.708767393750932</c:v>
                </c:pt>
                <c:pt idx="5266">
                  <c:v>19.618193388425233</c:v>
                </c:pt>
                <c:pt idx="5267">
                  <c:v>19.486541542012947</c:v>
                </c:pt>
                <c:pt idx="5268">
                  <c:v>19.373900934542384</c:v>
                </c:pt>
                <c:pt idx="5269">
                  <c:v>19.25379295936111</c:v>
                </c:pt>
                <c:pt idx="5270">
                  <c:v>19.221614937485047</c:v>
                </c:pt>
                <c:pt idx="5271">
                  <c:v>19.32710434623435</c:v>
                </c:pt>
                <c:pt idx="5272">
                  <c:v>19.438131128347958</c:v>
                </c:pt>
                <c:pt idx="5273">
                  <c:v>19.617364627698532</c:v>
                </c:pt>
                <c:pt idx="5274">
                  <c:v>19.958330613240083</c:v>
                </c:pt>
                <c:pt idx="5275">
                  <c:v>19.383195514971469</c:v>
                </c:pt>
                <c:pt idx="5276">
                  <c:v>18.80917691717924</c:v>
                </c:pt>
                <c:pt idx="5277">
                  <c:v>18.446690258172964</c:v>
                </c:pt>
                <c:pt idx="5278">
                  <c:v>19.293367476636352</c:v>
                </c:pt>
                <c:pt idx="5279">
                  <c:v>19.38508474198235</c:v>
                </c:pt>
                <c:pt idx="5280">
                  <c:v>19.047710450417618</c:v>
                </c:pt>
                <c:pt idx="5281">
                  <c:v>19.082682878965553</c:v>
                </c:pt>
                <c:pt idx="5282">
                  <c:v>19.281690476817751</c:v>
                </c:pt>
                <c:pt idx="5283">
                  <c:v>19.425822516401045</c:v>
                </c:pt>
                <c:pt idx="5284">
                  <c:v>19.750727493566469</c:v>
                </c:pt>
                <c:pt idx="5285">
                  <c:v>19.500489129517607</c:v>
                </c:pt>
                <c:pt idx="5286">
                  <c:v>19.899659309342347</c:v>
                </c:pt>
                <c:pt idx="5287">
                  <c:v>20.268037185886591</c:v>
                </c:pt>
                <c:pt idx="5288">
                  <c:v>19.807336597208579</c:v>
                </c:pt>
                <c:pt idx="5289">
                  <c:v>19.054844759485146</c:v>
                </c:pt>
                <c:pt idx="5290">
                  <c:v>18.77527243024381</c:v>
                </c:pt>
                <c:pt idx="5291">
                  <c:v>19.048645333541941</c:v>
                </c:pt>
                <c:pt idx="5292">
                  <c:v>19.693975592278136</c:v>
                </c:pt>
                <c:pt idx="5293">
                  <c:v>19.463835470514546</c:v>
                </c:pt>
                <c:pt idx="5294">
                  <c:v>19.120407040946446</c:v>
                </c:pt>
                <c:pt idx="5295">
                  <c:v>18.984540378351554</c:v>
                </c:pt>
                <c:pt idx="5296">
                  <c:v>18.754492025411203</c:v>
                </c:pt>
                <c:pt idx="5297">
                  <c:v>18.862421069242057</c:v>
                </c:pt>
                <c:pt idx="5298">
                  <c:v>18.894978116830831</c:v>
                </c:pt>
                <c:pt idx="5299">
                  <c:v>18.289554194691789</c:v>
                </c:pt>
                <c:pt idx="5300">
                  <c:v>18.067998233847408</c:v>
                </c:pt>
                <c:pt idx="5301">
                  <c:v>18.056924598085192</c:v>
                </c:pt>
                <c:pt idx="5302">
                  <c:v>18.076355331030491</c:v>
                </c:pt>
                <c:pt idx="5303">
                  <c:v>17.923839381941754</c:v>
                </c:pt>
                <c:pt idx="5304">
                  <c:v>17.508701915040902</c:v>
                </c:pt>
                <c:pt idx="5305">
                  <c:v>17.251199290044742</c:v>
                </c:pt>
                <c:pt idx="5306">
                  <c:v>16.524176313923483</c:v>
                </c:pt>
                <c:pt idx="5307">
                  <c:v>16.077535661741756</c:v>
                </c:pt>
                <c:pt idx="5308">
                  <c:v>14.951016142590229</c:v>
                </c:pt>
                <c:pt idx="5309">
                  <c:v>14.891845444136319</c:v>
                </c:pt>
                <c:pt idx="5310">
                  <c:v>14.286617317754949</c:v>
                </c:pt>
                <c:pt idx="5311">
                  <c:v>14.644460499996857</c:v>
                </c:pt>
                <c:pt idx="5312">
                  <c:v>14.616099637352669</c:v>
                </c:pt>
                <c:pt idx="5313">
                  <c:v>14.681913241748525</c:v>
                </c:pt>
                <c:pt idx="5314">
                  <c:v>14.492936490652179</c:v>
                </c:pt>
                <c:pt idx="5315">
                  <c:v>14.158034533734064</c:v>
                </c:pt>
                <c:pt idx="5316">
                  <c:v>13.338111385533487</c:v>
                </c:pt>
                <c:pt idx="5317">
                  <c:v>13.562066257181618</c:v>
                </c:pt>
                <c:pt idx="5318">
                  <c:v>12.711071622729582</c:v>
                </c:pt>
                <c:pt idx="5319">
                  <c:v>11.367485243909391</c:v>
                </c:pt>
                <c:pt idx="5320">
                  <c:v>9.8729753549130965</c:v>
                </c:pt>
                <c:pt idx="5321">
                  <c:v>9.2190175540945756</c:v>
                </c:pt>
                <c:pt idx="5322">
                  <c:v>8.7965226255969284</c:v>
                </c:pt>
                <c:pt idx="5323">
                  <c:v>9.5289194897055527</c:v>
                </c:pt>
                <c:pt idx="5324">
                  <c:v>9.6808828340887896</c:v>
                </c:pt>
                <c:pt idx="5325">
                  <c:v>9.2334749331851427</c:v>
                </c:pt>
                <c:pt idx="5326">
                  <c:v>9.0968901497086634</c:v>
                </c:pt>
                <c:pt idx="5327">
                  <c:v>8.5464328129058345</c:v>
                </c:pt>
                <c:pt idx="5328">
                  <c:v>8.6159000229888303</c:v>
                </c:pt>
                <c:pt idx="5329">
                  <c:v>8.6366156957964346</c:v>
                </c:pt>
                <c:pt idx="5330">
                  <c:v>8.5714248505054407</c:v>
                </c:pt>
                <c:pt idx="5331">
                  <c:v>9.1211379578024854</c:v>
                </c:pt>
                <c:pt idx="5332">
                  <c:v>9.2591898807968125</c:v>
                </c:pt>
                <c:pt idx="5333">
                  <c:v>9.4419987448095206</c:v>
                </c:pt>
                <c:pt idx="5334">
                  <c:v>9.5368097849718136</c:v>
                </c:pt>
                <c:pt idx="5335">
                  <c:v>9.1693871416856307</c:v>
                </c:pt>
                <c:pt idx="5336">
                  <c:v>9.0606431474557141</c:v>
                </c:pt>
                <c:pt idx="5337">
                  <c:v>9.8644234984103516</c:v>
                </c:pt>
                <c:pt idx="5338">
                  <c:v>9.7672110587882024</c:v>
                </c:pt>
                <c:pt idx="5339">
                  <c:v>9.3362257227426859</c:v>
                </c:pt>
                <c:pt idx="5340">
                  <c:v>9.77</c:v>
                </c:pt>
                <c:pt idx="5341">
                  <c:v>9.9986808299597421</c:v>
                </c:pt>
                <c:pt idx="5342">
                  <c:v>10.648659431227866</c:v>
                </c:pt>
                <c:pt idx="5343">
                  <c:v>10.431003678263638</c:v>
                </c:pt>
                <c:pt idx="5344">
                  <c:v>10.294852964489532</c:v>
                </c:pt>
                <c:pt idx="5345">
                  <c:v>10.659686128385857</c:v>
                </c:pt>
                <c:pt idx="5346">
                  <c:v>10.424227536609527</c:v>
                </c:pt>
                <c:pt idx="5347">
                  <c:v>10.354446981120025</c:v>
                </c:pt>
                <c:pt idx="5348">
                  <c:v>10.371611986920509</c:v>
                </c:pt>
                <c:pt idx="5349">
                  <c:v>10.336975574852074</c:v>
                </c:pt>
                <c:pt idx="5350">
                  <c:v>10.353542693204886</c:v>
                </c:pt>
                <c:pt idx="5351">
                  <c:v>10.650668859044099</c:v>
                </c:pt>
                <c:pt idx="5352">
                  <c:v>10.378491183804675</c:v>
                </c:pt>
                <c:pt idx="5353">
                  <c:v>9.9773636474672038</c:v>
                </c:pt>
                <c:pt idx="5354">
                  <c:v>9.9974572759112448</c:v>
                </c:pt>
                <c:pt idx="5355">
                  <c:v>10.047338998705664</c:v>
                </c:pt>
                <c:pt idx="5356">
                  <c:v>9.9858422134145375</c:v>
                </c:pt>
                <c:pt idx="5357">
                  <c:v>9.9852061151609064</c:v>
                </c:pt>
                <c:pt idx="5358">
                  <c:v>9.3804243706905162</c:v>
                </c:pt>
                <c:pt idx="5359">
                  <c:v>9.9871691545993997</c:v>
                </c:pt>
                <c:pt idx="5360">
                  <c:v>10.03035860805335</c:v>
                </c:pt>
                <c:pt idx="5361">
                  <c:v>10.041159666104203</c:v>
                </c:pt>
                <c:pt idx="5362">
                  <c:v>10.30884150815579</c:v>
                </c:pt>
                <c:pt idx="5363">
                  <c:v>9.8436009124626871</c:v>
                </c:pt>
                <c:pt idx="5364">
                  <c:v>10.08026179387703</c:v>
                </c:pt>
                <c:pt idx="5365">
                  <c:v>10.765283843167971</c:v>
                </c:pt>
                <c:pt idx="5366">
                  <c:v>10.085775162898351</c:v>
                </c:pt>
                <c:pt idx="5367">
                  <c:v>10.11953244860868</c:v>
                </c:pt>
                <c:pt idx="5368">
                  <c:v>8.5482959034636536</c:v>
                </c:pt>
                <c:pt idx="5369">
                  <c:v>8.6730602794403406</c:v>
                </c:pt>
                <c:pt idx="5370">
                  <c:v>8.8496445166203515</c:v>
                </c:pt>
                <c:pt idx="5371">
                  <c:v>9.3120018035953116</c:v>
                </c:pt>
                <c:pt idx="5372">
                  <c:v>9.3422850544168536</c:v>
                </c:pt>
                <c:pt idx="5373">
                  <c:v>9.953464835431685</c:v>
                </c:pt>
                <c:pt idx="5374">
                  <c:v>11.10548505734606</c:v>
                </c:pt>
                <c:pt idx="5375">
                  <c:v>8.8772726244680822</c:v>
                </c:pt>
                <c:pt idx="5376">
                  <c:v>9.6321581731267685</c:v>
                </c:pt>
                <c:pt idx="5377">
                  <c:v>9.0132878391684574</c:v>
                </c:pt>
                <c:pt idx="5378">
                  <c:v>7.6885685278692204</c:v>
                </c:pt>
                <c:pt idx="5379">
                  <c:v>7.7012001562015664</c:v>
                </c:pt>
                <c:pt idx="5380">
                  <c:v>7.941536038558346</c:v>
                </c:pt>
                <c:pt idx="5381">
                  <c:v>7.9769488730717599</c:v>
                </c:pt>
                <c:pt idx="5382">
                  <c:v>7.3695456042075103</c:v>
                </c:pt>
                <c:pt idx="5383">
                  <c:v>7.8109081997555361</c:v>
                </c:pt>
                <c:pt idx="5384">
                  <c:v>7.5079375229127283</c:v>
                </c:pt>
                <c:pt idx="5385">
                  <c:v>6.8987343060912227</c:v>
                </c:pt>
                <c:pt idx="5386">
                  <c:v>7.4055663142451404</c:v>
                </c:pt>
                <c:pt idx="5387">
                  <c:v>7.7009315958774947</c:v>
                </c:pt>
                <c:pt idx="5388">
                  <c:v>8.7366086203899904</c:v>
                </c:pt>
                <c:pt idx="5389">
                  <c:v>8.008309315080048</c:v>
                </c:pt>
                <c:pt idx="5390">
                  <c:v>6.8343469676825102</c:v>
                </c:pt>
                <c:pt idx="5391">
                  <c:v>7.0759994261921131</c:v>
                </c:pt>
                <c:pt idx="5392">
                  <c:v>7.5739023283528839</c:v>
                </c:pt>
                <c:pt idx="5393">
                  <c:v>8.333780616901219</c:v>
                </c:pt>
                <c:pt idx="5394">
                  <c:v>6.6719674720668385</c:v>
                </c:pt>
                <c:pt idx="5395">
                  <c:v>7.9649106396092053</c:v>
                </c:pt>
                <c:pt idx="5396">
                  <c:v>8.2604852396184576</c:v>
                </c:pt>
                <c:pt idx="5397">
                  <c:v>9.3291759140085908</c:v>
                </c:pt>
                <c:pt idx="5398">
                  <c:v>9.0270094224255768</c:v>
                </c:pt>
                <c:pt idx="5399">
                  <c:v>9.4504536805601038</c:v>
                </c:pt>
                <c:pt idx="5400">
                  <c:v>10.099630105389888</c:v>
                </c:pt>
                <c:pt idx="5401">
                  <c:v>10.796409747666974</c:v>
                </c:pt>
                <c:pt idx="5402">
                  <c:v>10.798945586872842</c:v>
                </c:pt>
                <c:pt idx="5403">
                  <c:v>10.971496011831272</c:v>
                </c:pt>
                <c:pt idx="5404">
                  <c:v>10.983313760888917</c:v>
                </c:pt>
                <c:pt idx="5405">
                  <c:v>10.93812270804739</c:v>
                </c:pt>
                <c:pt idx="5406">
                  <c:v>11.048719611257372</c:v>
                </c:pt>
                <c:pt idx="5407">
                  <c:v>10.452725793534213</c:v>
                </c:pt>
                <c:pt idx="5408">
                  <c:v>11.151871684580234</c:v>
                </c:pt>
                <c:pt idx="5409">
                  <c:v>10.365308031588629</c:v>
                </c:pt>
                <c:pt idx="5410">
                  <c:v>9.1808011234783251</c:v>
                </c:pt>
                <c:pt idx="5411">
                  <c:v>10.187503036879608</c:v>
                </c:pt>
                <c:pt idx="5412">
                  <c:v>10.173022456055428</c:v>
                </c:pt>
                <c:pt idx="5413">
                  <c:v>10.998870816917419</c:v>
                </c:pt>
                <c:pt idx="5414">
                  <c:v>10.022186386454271</c:v>
                </c:pt>
                <c:pt idx="5415">
                  <c:v>9.8220519112531459</c:v>
                </c:pt>
                <c:pt idx="5416">
                  <c:v>9.393981278136744</c:v>
                </c:pt>
                <c:pt idx="5417">
                  <c:v>9.1130593801832873</c:v>
                </c:pt>
                <c:pt idx="5418">
                  <c:v>9.6468987656414882</c:v>
                </c:pt>
                <c:pt idx="5419">
                  <c:v>9.9200194201553522</c:v>
                </c:pt>
                <c:pt idx="5420">
                  <c:v>10.22786398098175</c:v>
                </c:pt>
                <c:pt idx="5421">
                  <c:v>10.5528777469481</c:v>
                </c:pt>
                <c:pt idx="5422">
                  <c:v>10.925049050832509</c:v>
                </c:pt>
                <c:pt idx="5423">
                  <c:v>11.519179779755932</c:v>
                </c:pt>
                <c:pt idx="5424">
                  <c:v>10.956748344452398</c:v>
                </c:pt>
                <c:pt idx="5425">
                  <c:v>10.616411603571374</c:v>
                </c:pt>
                <c:pt idx="5426">
                  <c:v>10.999346487768292</c:v>
                </c:pt>
                <c:pt idx="5427">
                  <c:v>10.918216609806763</c:v>
                </c:pt>
                <c:pt idx="5428">
                  <c:v>11.725957810098832</c:v>
                </c:pt>
                <c:pt idx="5429">
                  <c:v>11.635601284641973</c:v>
                </c:pt>
                <c:pt idx="5430">
                  <c:v>11.000588548689967</c:v>
                </c:pt>
                <c:pt idx="5431">
                  <c:v>10.902653155368256</c:v>
                </c:pt>
                <c:pt idx="5432">
                  <c:v>11.30483527310818</c:v>
                </c:pt>
                <c:pt idx="5433">
                  <c:v>12.529333534701484</c:v>
                </c:pt>
                <c:pt idx="5434">
                  <c:v>12.807870644724003</c:v>
                </c:pt>
                <c:pt idx="5435">
                  <c:v>13.58523763268118</c:v>
                </c:pt>
                <c:pt idx="5436">
                  <c:v>13.483537961891036</c:v>
                </c:pt>
                <c:pt idx="5437">
                  <c:v>13.015893672386683</c:v>
                </c:pt>
                <c:pt idx="5438">
                  <c:v>11.291550152896615</c:v>
                </c:pt>
                <c:pt idx="5439">
                  <c:v>13.381778744606169</c:v>
                </c:pt>
                <c:pt idx="5440">
                  <c:v>8.0653650766947056</c:v>
                </c:pt>
                <c:pt idx="5441">
                  <c:v>9.5964156734359278</c:v>
                </c:pt>
                <c:pt idx="5442">
                  <c:v>9.6567689115041642</c:v>
                </c:pt>
                <c:pt idx="5443">
                  <c:v>9.9406079106611944</c:v>
                </c:pt>
                <c:pt idx="5444">
                  <c:v>9.8751844185505355</c:v>
                </c:pt>
                <c:pt idx="5445">
                  <c:v>9.3907115866791102</c:v>
                </c:pt>
                <c:pt idx="5446">
                  <c:v>10.693005372951189</c:v>
                </c:pt>
                <c:pt idx="5447">
                  <c:v>9.4900591105849017</c:v>
                </c:pt>
                <c:pt idx="5448">
                  <c:v>9.7815273793377333</c:v>
                </c:pt>
                <c:pt idx="5449">
                  <c:v>10.799251233119303</c:v>
                </c:pt>
                <c:pt idx="5450">
                  <c:v>9.6393684175080345</c:v>
                </c:pt>
                <c:pt idx="5451">
                  <c:v>9.8058454731810105</c:v>
                </c:pt>
                <c:pt idx="5452">
                  <c:v>10.143735708349052</c:v>
                </c:pt>
                <c:pt idx="5453">
                  <c:v>10.196311669822419</c:v>
                </c:pt>
                <c:pt idx="5454">
                  <c:v>9.9118135895806141</c:v>
                </c:pt>
                <c:pt idx="5455">
                  <c:v>11.390679515580546</c:v>
                </c:pt>
                <c:pt idx="5456">
                  <c:v>12.984071948043795</c:v>
                </c:pt>
                <c:pt idx="5457">
                  <c:v>13.765699491650492</c:v>
                </c:pt>
                <c:pt idx="5458">
                  <c:v>12.060182441853716</c:v>
                </c:pt>
                <c:pt idx="5459">
                  <c:v>12.528960822148479</c:v>
                </c:pt>
                <c:pt idx="5460">
                  <c:v>12.711017705633145</c:v>
                </c:pt>
                <c:pt idx="5461">
                  <c:v>12.567375568162216</c:v>
                </c:pt>
                <c:pt idx="5462">
                  <c:v>12.203688169130336</c:v>
                </c:pt>
                <c:pt idx="5463">
                  <c:v>12.612645030006915</c:v>
                </c:pt>
                <c:pt idx="5464">
                  <c:v>13.22331625654026</c:v>
                </c:pt>
                <c:pt idx="5465">
                  <c:v>13.854816024673303</c:v>
                </c:pt>
                <c:pt idx="5466">
                  <c:v>13.656743568697575</c:v>
                </c:pt>
                <c:pt idx="5467">
                  <c:v>13.022191896376663</c:v>
                </c:pt>
                <c:pt idx="5468">
                  <c:v>10.037024772599363</c:v>
                </c:pt>
                <c:pt idx="5469">
                  <c:v>9.1596696108193978</c:v>
                </c:pt>
                <c:pt idx="5470">
                  <c:v>8.8503749532689788</c:v>
                </c:pt>
                <c:pt idx="5471">
                  <c:v>9.30207027130683</c:v>
                </c:pt>
                <c:pt idx="5472">
                  <c:v>9.6158005123280983</c:v>
                </c:pt>
                <c:pt idx="5473">
                  <c:v>9.367361519759589</c:v>
                </c:pt>
                <c:pt idx="5474">
                  <c:v>9.5344738683491705</c:v>
                </c:pt>
                <c:pt idx="5475">
                  <c:v>10.419223819777352</c:v>
                </c:pt>
                <c:pt idx="5476">
                  <c:v>10.409129655131586</c:v>
                </c:pt>
                <c:pt idx="5477">
                  <c:v>10.208902560044111</c:v>
                </c:pt>
                <c:pt idx="5478">
                  <c:v>10.314938694496639</c:v>
                </c:pt>
                <c:pt idx="5479">
                  <c:v>10.736707817548625</c:v>
                </c:pt>
                <c:pt idx="5480">
                  <c:v>10.468402540079445</c:v>
                </c:pt>
                <c:pt idx="5481">
                  <c:v>10.08080622482318</c:v>
                </c:pt>
                <c:pt idx="5482">
                  <c:v>10.810789225706985</c:v>
                </c:pt>
                <c:pt idx="5483">
                  <c:v>11.552716720902026</c:v>
                </c:pt>
                <c:pt idx="5484">
                  <c:v>11.680235670527159</c:v>
                </c:pt>
                <c:pt idx="5485">
                  <c:v>12.957251123890503</c:v>
                </c:pt>
                <c:pt idx="5486">
                  <c:v>12.65366731010363</c:v>
                </c:pt>
                <c:pt idx="5487">
                  <c:v>12.467518865810179</c:v>
                </c:pt>
                <c:pt idx="5488">
                  <c:v>12.260472768363442</c:v>
                </c:pt>
                <c:pt idx="5489">
                  <c:v>12.476773755170321</c:v>
                </c:pt>
                <c:pt idx="5490">
                  <c:v>11.718561615163779</c:v>
                </c:pt>
                <c:pt idx="5491">
                  <c:v>10.303459458363616</c:v>
                </c:pt>
                <c:pt idx="5492">
                  <c:v>9.9466455823309143</c:v>
                </c:pt>
                <c:pt idx="5493">
                  <c:v>10.573639575146812</c:v>
                </c:pt>
                <c:pt idx="5494">
                  <c:v>10.743454941338372</c:v>
                </c:pt>
                <c:pt idx="5495">
                  <c:v>10.624689904120766</c:v>
                </c:pt>
                <c:pt idx="5496">
                  <c:v>10.606513127235344</c:v>
                </c:pt>
                <c:pt idx="5497">
                  <c:v>10.180412388947552</c:v>
                </c:pt>
                <c:pt idx="5498">
                  <c:v>9.736187423256915</c:v>
                </c:pt>
                <c:pt idx="5499">
                  <c:v>10.201090179455896</c:v>
                </c:pt>
                <c:pt idx="5500">
                  <c:v>9.7933895485783928</c:v>
                </c:pt>
                <c:pt idx="5501">
                  <c:v>9.0391032132381355</c:v>
                </c:pt>
                <c:pt idx="5502">
                  <c:v>8.4320640260103161</c:v>
                </c:pt>
                <c:pt idx="5503">
                  <c:v>7.0434112646146847</c:v>
                </c:pt>
                <c:pt idx="5504">
                  <c:v>9.5998915351766456</c:v>
                </c:pt>
                <c:pt idx="5505">
                  <c:v>11.038664456772876</c:v>
                </c:pt>
                <c:pt idx="5506">
                  <c:v>11.086840743137239</c:v>
                </c:pt>
                <c:pt idx="5507">
                  <c:v>10.679155028850721</c:v>
                </c:pt>
                <c:pt idx="5508">
                  <c:v>9.6011670944737872</c:v>
                </c:pt>
                <c:pt idx="5509">
                  <c:v>8.8406728916731208</c:v>
                </c:pt>
                <c:pt idx="5510">
                  <c:v>9.5681955006861941</c:v>
                </c:pt>
                <c:pt idx="5511">
                  <c:v>9.6163660709778345</c:v>
                </c:pt>
                <c:pt idx="5512">
                  <c:v>9.7314439671738189</c:v>
                </c:pt>
                <c:pt idx="5513">
                  <c:v>9.8894942647187403</c:v>
                </c:pt>
                <c:pt idx="5514">
                  <c:v>10.110111166650988</c:v>
                </c:pt>
                <c:pt idx="5515">
                  <c:v>10.52606406460287</c:v>
                </c:pt>
                <c:pt idx="5516">
                  <c:v>10.108635802784161</c:v>
                </c:pt>
                <c:pt idx="5517">
                  <c:v>11.074094639630426</c:v>
                </c:pt>
                <c:pt idx="5518">
                  <c:v>12.434752137709477</c:v>
                </c:pt>
                <c:pt idx="5519">
                  <c:v>13.755483920796337</c:v>
                </c:pt>
                <c:pt idx="5520">
                  <c:v>12.976924898684397</c:v>
                </c:pt>
                <c:pt idx="5521">
                  <c:v>12.417930802283415</c:v>
                </c:pt>
                <c:pt idx="5522">
                  <c:v>11.773120093050141</c:v>
                </c:pt>
                <c:pt idx="5523">
                  <c:v>12.304848057577017</c:v>
                </c:pt>
                <c:pt idx="5524">
                  <c:v>12.134195256982359</c:v>
                </c:pt>
                <c:pt idx="5525">
                  <c:v>12.479553436966629</c:v>
                </c:pt>
                <c:pt idx="5526">
                  <c:v>12.219916636395689</c:v>
                </c:pt>
                <c:pt idx="5527">
                  <c:v>12.215148829707324</c:v>
                </c:pt>
                <c:pt idx="5528">
                  <c:v>13.433747434146408</c:v>
                </c:pt>
                <c:pt idx="5529">
                  <c:v>14.050126643997034</c:v>
                </c:pt>
                <c:pt idx="5530">
                  <c:v>11.98588200382369</c:v>
                </c:pt>
                <c:pt idx="5531">
                  <c:v>11.420781418748929</c:v>
                </c:pt>
                <c:pt idx="5532">
                  <c:v>12.967882458919169</c:v>
                </c:pt>
                <c:pt idx="5533">
                  <c:v>13.066181882542748</c:v>
                </c:pt>
                <c:pt idx="5534">
                  <c:v>13.056833194571093</c:v>
                </c:pt>
                <c:pt idx="5535">
                  <c:v>12.315363140637496</c:v>
                </c:pt>
                <c:pt idx="5536">
                  <c:v>11.717172321024801</c:v>
                </c:pt>
                <c:pt idx="5537">
                  <c:v>11.188076138097877</c:v>
                </c:pt>
                <c:pt idx="5538">
                  <c:v>11.590420494098927</c:v>
                </c:pt>
                <c:pt idx="5539">
                  <c:v>12.348780558288341</c:v>
                </c:pt>
                <c:pt idx="5540">
                  <c:v>13.099483527999542</c:v>
                </c:pt>
                <c:pt idx="5541">
                  <c:v>13.36155699517427</c:v>
                </c:pt>
                <c:pt idx="5542">
                  <c:v>12.454789284264976</c:v>
                </c:pt>
                <c:pt idx="5543">
                  <c:v>12.00603072109025</c:v>
                </c:pt>
                <c:pt idx="5544">
                  <c:v>11.867023088898589</c:v>
                </c:pt>
                <c:pt idx="5545">
                  <c:v>12.12160009407364</c:v>
                </c:pt>
                <c:pt idx="5546">
                  <c:v>11.34951637110586</c:v>
                </c:pt>
                <c:pt idx="5547">
                  <c:v>11.565291979623096</c:v>
                </c:pt>
                <c:pt idx="5548">
                  <c:v>12.09590911238552</c:v>
                </c:pt>
                <c:pt idx="5549">
                  <c:v>12.115189422766287</c:v>
                </c:pt>
                <c:pt idx="5550">
                  <c:v>11.702527731975954</c:v>
                </c:pt>
                <c:pt idx="5551">
                  <c:v>11.300008604708868</c:v>
                </c:pt>
                <c:pt idx="5552">
                  <c:v>11.365455192279777</c:v>
                </c:pt>
                <c:pt idx="5553">
                  <c:v>10.566065541369104</c:v>
                </c:pt>
                <c:pt idx="5554">
                  <c:v>10.528101810925158</c:v>
                </c:pt>
                <c:pt idx="5555">
                  <c:v>11.247215624653435</c:v>
                </c:pt>
                <c:pt idx="5556">
                  <c:v>11.591055197554923</c:v>
                </c:pt>
                <c:pt idx="5557">
                  <c:v>11.664803281172173</c:v>
                </c:pt>
                <c:pt idx="5558">
                  <c:v>10.781947648971537</c:v>
                </c:pt>
                <c:pt idx="5559">
                  <c:v>11.380049459795989</c:v>
                </c:pt>
                <c:pt idx="5560">
                  <c:v>11.907107373259008</c:v>
                </c:pt>
                <c:pt idx="5561">
                  <c:v>11.089094853776453</c:v>
                </c:pt>
                <c:pt idx="5562">
                  <c:v>10.769007945538432</c:v>
                </c:pt>
                <c:pt idx="5563">
                  <c:v>10.494181468619884</c:v>
                </c:pt>
                <c:pt idx="5564">
                  <c:v>11.085992315050994</c:v>
                </c:pt>
                <c:pt idx="5565">
                  <c:v>10.834354424816553</c:v>
                </c:pt>
                <c:pt idx="5566">
                  <c:v>10.452256540395853</c:v>
                </c:pt>
                <c:pt idx="5567">
                  <c:v>10.932082554670725</c:v>
                </c:pt>
                <c:pt idx="5568">
                  <c:v>11.226336551573095</c:v>
                </c:pt>
                <c:pt idx="5569">
                  <c:v>11.72984225725668</c:v>
                </c:pt>
                <c:pt idx="5570">
                  <c:v>11.487858165561365</c:v>
                </c:pt>
                <c:pt idx="5571">
                  <c:v>12.005996891882727</c:v>
                </c:pt>
                <c:pt idx="5572">
                  <c:v>12.023310096963124</c:v>
                </c:pt>
                <c:pt idx="5573">
                  <c:v>10.340421432092448</c:v>
                </c:pt>
                <c:pt idx="5574">
                  <c:v>11.247653642195587</c:v>
                </c:pt>
                <c:pt idx="5575">
                  <c:v>12.136629472497813</c:v>
                </c:pt>
                <c:pt idx="5576">
                  <c:v>11.415320486870364</c:v>
                </c:pt>
                <c:pt idx="5577">
                  <c:v>11.561607765260058</c:v>
                </c:pt>
                <c:pt idx="5578">
                  <c:v>11.149206734389265</c:v>
                </c:pt>
                <c:pt idx="5579">
                  <c:v>11.5067255715886</c:v>
                </c:pt>
                <c:pt idx="5580">
                  <c:v>10.63963413301156</c:v>
                </c:pt>
                <c:pt idx="5581">
                  <c:v>11.544663725475996</c:v>
                </c:pt>
                <c:pt idx="5582">
                  <c:v>12.016203156146485</c:v>
                </c:pt>
                <c:pt idx="5583">
                  <c:v>11.950799983375594</c:v>
                </c:pt>
                <c:pt idx="5584">
                  <c:v>12.025172266411758</c:v>
                </c:pt>
                <c:pt idx="5585">
                  <c:v>12.111562861326011</c:v>
                </c:pt>
                <c:pt idx="5586">
                  <c:v>12.819896593526167</c:v>
                </c:pt>
                <c:pt idx="5587">
                  <c:v>13.048103257197109</c:v>
                </c:pt>
                <c:pt idx="5588">
                  <c:v>13.033081371593468</c:v>
                </c:pt>
                <c:pt idx="5589">
                  <c:v>12.354177905106344</c:v>
                </c:pt>
                <c:pt idx="5590">
                  <c:v>13.30131963991866</c:v>
                </c:pt>
                <c:pt idx="5591">
                  <c:v>13.445699167005783</c:v>
                </c:pt>
                <c:pt idx="5592">
                  <c:v>13.560123452834022</c:v>
                </c:pt>
                <c:pt idx="5593">
                  <c:v>13.875123702897627</c:v>
                </c:pt>
                <c:pt idx="5594">
                  <c:v>14.56822405686235</c:v>
                </c:pt>
                <c:pt idx="5595">
                  <c:v>14.442768970227817</c:v>
                </c:pt>
                <c:pt idx="5596">
                  <c:v>14.305683138115622</c:v>
                </c:pt>
                <c:pt idx="5597">
                  <c:v>13.764936912672781</c:v>
                </c:pt>
                <c:pt idx="5598">
                  <c:v>13.630860353540232</c:v>
                </c:pt>
                <c:pt idx="5599">
                  <c:v>16.275323074505692</c:v>
                </c:pt>
                <c:pt idx="5600">
                  <c:v>16.468700255783535</c:v>
                </c:pt>
                <c:pt idx="5601">
                  <c:v>16.707042233271657</c:v>
                </c:pt>
                <c:pt idx="5602">
                  <c:v>16.42019896350681</c:v>
                </c:pt>
                <c:pt idx="5603">
                  <c:v>16.085429044169786</c:v>
                </c:pt>
                <c:pt idx="5604">
                  <c:v>15.881253843864318</c:v>
                </c:pt>
                <c:pt idx="5605">
                  <c:v>16.219237368114754</c:v>
                </c:pt>
                <c:pt idx="5606">
                  <c:v>16.41712317085172</c:v>
                </c:pt>
                <c:pt idx="5607">
                  <c:v>16.682835120840618</c:v>
                </c:pt>
                <c:pt idx="5608">
                  <c:v>16.583599096381832</c:v>
                </c:pt>
                <c:pt idx="5609">
                  <c:v>16.189758655211637</c:v>
                </c:pt>
                <c:pt idx="5610">
                  <c:v>15.712505364954612</c:v>
                </c:pt>
                <c:pt idx="5611">
                  <c:v>14.875726888351162</c:v>
                </c:pt>
                <c:pt idx="5612">
                  <c:v>14.96265119652422</c:v>
                </c:pt>
                <c:pt idx="5613">
                  <c:v>15.061984098081584</c:v>
                </c:pt>
                <c:pt idx="5614">
                  <c:v>15.190485001817125</c:v>
                </c:pt>
                <c:pt idx="5615">
                  <c:v>15.075505903050955</c:v>
                </c:pt>
                <c:pt idx="5616">
                  <c:v>15.356647172105653</c:v>
                </c:pt>
                <c:pt idx="5617">
                  <c:v>14.945756895017205</c:v>
                </c:pt>
                <c:pt idx="5618">
                  <c:v>15.334473487001027</c:v>
                </c:pt>
                <c:pt idx="5619">
                  <c:v>14.422886044346683</c:v>
                </c:pt>
                <c:pt idx="5620">
                  <c:v>14.675791064240055</c:v>
                </c:pt>
                <c:pt idx="5621">
                  <c:v>15.520800385600364</c:v>
                </c:pt>
                <c:pt idx="5622">
                  <c:v>15.975120543082548</c:v>
                </c:pt>
                <c:pt idx="5623">
                  <c:v>15.607369859807461</c:v>
                </c:pt>
                <c:pt idx="5624">
                  <c:v>14.478256073463932</c:v>
                </c:pt>
                <c:pt idx="5625">
                  <c:v>14.705198211527797</c:v>
                </c:pt>
                <c:pt idx="5626">
                  <c:v>14.684373276478176</c:v>
                </c:pt>
                <c:pt idx="5627">
                  <c:v>15.013408103850953</c:v>
                </c:pt>
                <c:pt idx="5628">
                  <c:v>14.940145311269742</c:v>
                </c:pt>
                <c:pt idx="5629">
                  <c:v>15.617689081176367</c:v>
                </c:pt>
                <c:pt idx="5630">
                  <c:v>16.232107340281487</c:v>
                </c:pt>
                <c:pt idx="5631">
                  <c:v>16.574648897497219</c:v>
                </c:pt>
                <c:pt idx="5632">
                  <c:v>15.78254311204134</c:v>
                </c:pt>
                <c:pt idx="5633">
                  <c:v>15.416373918901726</c:v>
                </c:pt>
                <c:pt idx="5634">
                  <c:v>15.70970958527815</c:v>
                </c:pt>
                <c:pt idx="5635">
                  <c:v>14.593500411367033</c:v>
                </c:pt>
                <c:pt idx="5636">
                  <c:v>14.690907546938009</c:v>
                </c:pt>
                <c:pt idx="5637">
                  <c:v>14.192665219960814</c:v>
                </c:pt>
                <c:pt idx="5638">
                  <c:v>13.460628817339169</c:v>
                </c:pt>
                <c:pt idx="5639">
                  <c:v>14.057646286632478</c:v>
                </c:pt>
                <c:pt idx="5640">
                  <c:v>13.492570436637699</c:v>
                </c:pt>
                <c:pt idx="5641">
                  <c:v>12.540327045759199</c:v>
                </c:pt>
                <c:pt idx="5642">
                  <c:v>12.52299507657734</c:v>
                </c:pt>
                <c:pt idx="5643">
                  <c:v>13.773431474381065</c:v>
                </c:pt>
                <c:pt idx="5644">
                  <c:v>14.548132287031526</c:v>
                </c:pt>
                <c:pt idx="5645">
                  <c:v>13.903377585183341</c:v>
                </c:pt>
                <c:pt idx="5646">
                  <c:v>14.08189550291044</c:v>
                </c:pt>
                <c:pt idx="5647">
                  <c:v>14.594907485567647</c:v>
                </c:pt>
                <c:pt idx="5648">
                  <c:v>15.019135684151381</c:v>
                </c:pt>
                <c:pt idx="5649">
                  <c:v>15.642258407352113</c:v>
                </c:pt>
                <c:pt idx="5650">
                  <c:v>17.215571526683526</c:v>
                </c:pt>
                <c:pt idx="5651">
                  <c:v>16.906753654116184</c:v>
                </c:pt>
                <c:pt idx="5652">
                  <c:v>16.989461196118</c:v>
                </c:pt>
                <c:pt idx="5653">
                  <c:v>17.334074066397257</c:v>
                </c:pt>
                <c:pt idx="5654">
                  <c:v>17.533976619763113</c:v>
                </c:pt>
                <c:pt idx="5655">
                  <c:v>18.551314743793302</c:v>
                </c:pt>
                <c:pt idx="5656">
                  <c:v>18.720920156599863</c:v>
                </c:pt>
                <c:pt idx="5657">
                  <c:v>18.875610350863091</c:v>
                </c:pt>
                <c:pt idx="5658">
                  <c:v>18.559533807482012</c:v>
                </c:pt>
                <c:pt idx="5659">
                  <c:v>18.185831642105537</c:v>
                </c:pt>
                <c:pt idx="5660">
                  <c:v>18.332623851268206</c:v>
                </c:pt>
                <c:pt idx="5661">
                  <c:v>18.096956985382999</c:v>
                </c:pt>
                <c:pt idx="5662">
                  <c:v>17.599584323161768</c:v>
                </c:pt>
                <c:pt idx="5663">
                  <c:v>17.425740118758892</c:v>
                </c:pt>
                <c:pt idx="5664">
                  <c:v>17.687499705889021</c:v>
                </c:pt>
                <c:pt idx="5665">
                  <c:v>17.849275246897776</c:v>
                </c:pt>
                <c:pt idx="5666">
                  <c:v>18.118731099500234</c:v>
                </c:pt>
                <c:pt idx="5667">
                  <c:v>18.149564961962405</c:v>
                </c:pt>
                <c:pt idx="5668">
                  <c:v>18.424767111436211</c:v>
                </c:pt>
                <c:pt idx="5669">
                  <c:v>19.260425744171162</c:v>
                </c:pt>
                <c:pt idx="5670">
                  <c:v>20.269851666863509</c:v>
                </c:pt>
                <c:pt idx="5671">
                  <c:v>21.112610881225887</c:v>
                </c:pt>
                <c:pt idx="5672">
                  <c:v>21.582287987648613</c:v>
                </c:pt>
                <c:pt idx="5673">
                  <c:v>21.187954593406026</c:v>
                </c:pt>
                <c:pt idx="5674">
                  <c:v>20.348217767856831</c:v>
                </c:pt>
                <c:pt idx="5675">
                  <c:v>19.385430105494343</c:v>
                </c:pt>
                <c:pt idx="5676">
                  <c:v>19.198979418161809</c:v>
                </c:pt>
                <c:pt idx="5677">
                  <c:v>19.039355827927604</c:v>
                </c:pt>
                <c:pt idx="5678">
                  <c:v>18.674511257509156</c:v>
                </c:pt>
                <c:pt idx="5679">
                  <c:v>19.719743788452721</c:v>
                </c:pt>
                <c:pt idx="5680">
                  <c:v>19.466874308624771</c:v>
                </c:pt>
                <c:pt idx="5681">
                  <c:v>18.58111987178232</c:v>
                </c:pt>
                <c:pt idx="5682">
                  <c:v>16.629292884883096</c:v>
                </c:pt>
                <c:pt idx="5683">
                  <c:v>15.270718557083093</c:v>
                </c:pt>
                <c:pt idx="5684">
                  <c:v>15.626603675902654</c:v>
                </c:pt>
                <c:pt idx="5685">
                  <c:v>16.654961373663504</c:v>
                </c:pt>
                <c:pt idx="5686">
                  <c:v>16.907748967338282</c:v>
                </c:pt>
                <c:pt idx="5687">
                  <c:v>16.770778494286279</c:v>
                </c:pt>
                <c:pt idx="5688">
                  <c:v>17.031754307819504</c:v>
                </c:pt>
                <c:pt idx="5689">
                  <c:v>15.890193246503216</c:v>
                </c:pt>
                <c:pt idx="5690">
                  <c:v>15.616812040903536</c:v>
                </c:pt>
                <c:pt idx="5691">
                  <c:v>16.489783400374414</c:v>
                </c:pt>
                <c:pt idx="5692">
                  <c:v>16.870499897297812</c:v>
                </c:pt>
                <c:pt idx="5693">
                  <c:v>16.792864213224512</c:v>
                </c:pt>
                <c:pt idx="5694">
                  <c:v>17.249528937691505</c:v>
                </c:pt>
                <c:pt idx="5695">
                  <c:v>16.370532729805081</c:v>
                </c:pt>
                <c:pt idx="5696">
                  <c:v>15.487839456877568</c:v>
                </c:pt>
                <c:pt idx="5697">
                  <c:v>14.599133578705004</c:v>
                </c:pt>
                <c:pt idx="5698">
                  <c:v>13.975640345729635</c:v>
                </c:pt>
                <c:pt idx="5699">
                  <c:v>14.312633014055471</c:v>
                </c:pt>
                <c:pt idx="5700">
                  <c:v>13.922773839205201</c:v>
                </c:pt>
                <c:pt idx="5701">
                  <c:v>13.232177538252339</c:v>
                </c:pt>
                <c:pt idx="5702">
                  <c:v>13.789037202341229</c:v>
                </c:pt>
                <c:pt idx="5703">
                  <c:v>14.125636611387614</c:v>
                </c:pt>
                <c:pt idx="5704">
                  <c:v>14.373119700757588</c:v>
                </c:pt>
                <c:pt idx="5705">
                  <c:v>14.333227982689879</c:v>
                </c:pt>
                <c:pt idx="5706">
                  <c:v>14.785270546832948</c:v>
                </c:pt>
                <c:pt idx="5707">
                  <c:v>15.225999665930553</c:v>
                </c:pt>
                <c:pt idx="5708">
                  <c:v>16.053276316923366</c:v>
                </c:pt>
                <c:pt idx="5709">
                  <c:v>16.929733814164969</c:v>
                </c:pt>
                <c:pt idx="5710">
                  <c:v>16.73697411988422</c:v>
                </c:pt>
                <c:pt idx="5711">
                  <c:v>16.417670542182176</c:v>
                </c:pt>
                <c:pt idx="5712">
                  <c:v>15.547967227291235</c:v>
                </c:pt>
                <c:pt idx="5713">
                  <c:v>14.610708144300233</c:v>
                </c:pt>
                <c:pt idx="5714">
                  <c:v>14.654169245645807</c:v>
                </c:pt>
                <c:pt idx="5715">
                  <c:v>14.683232888647673</c:v>
                </c:pt>
                <c:pt idx="5716">
                  <c:v>14.305801308342902</c:v>
                </c:pt>
                <c:pt idx="5717">
                  <c:v>13.627093452727339</c:v>
                </c:pt>
                <c:pt idx="5718">
                  <c:v>14.582501794886952</c:v>
                </c:pt>
                <c:pt idx="5719">
                  <c:v>14.660509091581465</c:v>
                </c:pt>
                <c:pt idx="5720">
                  <c:v>15.195302929152135</c:v>
                </c:pt>
                <c:pt idx="5721">
                  <c:v>14.162397669658787</c:v>
                </c:pt>
                <c:pt idx="5722">
                  <c:v>14.502599014150674</c:v>
                </c:pt>
                <c:pt idx="5723">
                  <c:v>15.41995167505101</c:v>
                </c:pt>
                <c:pt idx="5724">
                  <c:v>15.644547958140548</c:v>
                </c:pt>
                <c:pt idx="5725">
                  <c:v>16.390456045326321</c:v>
                </c:pt>
                <c:pt idx="5726">
                  <c:v>16.853460027232131</c:v>
                </c:pt>
                <c:pt idx="5727">
                  <c:v>16.863179052136626</c:v>
                </c:pt>
                <c:pt idx="5728">
                  <c:v>16.571236572383217</c:v>
                </c:pt>
                <c:pt idx="5729">
                  <c:v>15.85663851342837</c:v>
                </c:pt>
                <c:pt idx="5730">
                  <c:v>14.900402774479769</c:v>
                </c:pt>
                <c:pt idx="5731">
                  <c:v>14.141409196943794</c:v>
                </c:pt>
                <c:pt idx="5732">
                  <c:v>13.754174212490216</c:v>
                </c:pt>
                <c:pt idx="5733">
                  <c:v>13.808743031669559</c:v>
                </c:pt>
                <c:pt idx="5734">
                  <c:v>13.670410485957136</c:v>
                </c:pt>
                <c:pt idx="5735">
                  <c:v>14.471533785513611</c:v>
                </c:pt>
                <c:pt idx="5736">
                  <c:v>14.159970955564425</c:v>
                </c:pt>
                <c:pt idx="5737">
                  <c:v>14.805022832399926</c:v>
                </c:pt>
                <c:pt idx="5738">
                  <c:v>14.176379524338772</c:v>
                </c:pt>
                <c:pt idx="5739">
                  <c:v>13.504327315892276</c:v>
                </c:pt>
                <c:pt idx="5740">
                  <c:v>13.587843069791155</c:v>
                </c:pt>
                <c:pt idx="5741">
                  <c:v>14.028337788626599</c:v>
                </c:pt>
                <c:pt idx="5742">
                  <c:v>13.823969828298649</c:v>
                </c:pt>
                <c:pt idx="5743">
                  <c:v>14.028554476822285</c:v>
                </c:pt>
                <c:pt idx="5744">
                  <c:v>14.359946018727758</c:v>
                </c:pt>
                <c:pt idx="5745">
                  <c:v>13.931924641189177</c:v>
                </c:pt>
                <c:pt idx="5746">
                  <c:v>13.184466039284962</c:v>
                </c:pt>
                <c:pt idx="5747">
                  <c:v>12.425933087957514</c:v>
                </c:pt>
                <c:pt idx="5748">
                  <c:v>12.724026660228942</c:v>
                </c:pt>
                <c:pt idx="5749">
                  <c:v>13.409377896406061</c:v>
                </c:pt>
                <c:pt idx="5750">
                  <c:v>14.607208010961276</c:v>
                </c:pt>
                <c:pt idx="5751">
                  <c:v>14.394409979089458</c:v>
                </c:pt>
                <c:pt idx="5752">
                  <c:v>13.70038898677694</c:v>
                </c:pt>
                <c:pt idx="5753">
                  <c:v>13.054944089803099</c:v>
                </c:pt>
                <c:pt idx="5754">
                  <c:v>13.182656174044238</c:v>
                </c:pt>
                <c:pt idx="5755">
                  <c:v>13.145613100748081</c:v>
                </c:pt>
                <c:pt idx="5756">
                  <c:v>13.233727690794746</c:v>
                </c:pt>
                <c:pt idx="5757">
                  <c:v>13.300602266389738</c:v>
                </c:pt>
                <c:pt idx="5758">
                  <c:v>13.945126084137264</c:v>
                </c:pt>
                <c:pt idx="5759">
                  <c:v>13.594457674975351</c:v>
                </c:pt>
                <c:pt idx="5760">
                  <c:v>13.683183437700496</c:v>
                </c:pt>
                <c:pt idx="5761">
                  <c:v>13.575931449231563</c:v>
                </c:pt>
                <c:pt idx="5762">
                  <c:v>13.588389095112495</c:v>
                </c:pt>
                <c:pt idx="5763">
                  <c:v>13.387275028589226</c:v>
                </c:pt>
                <c:pt idx="5764">
                  <c:v>13.592844340590931</c:v>
                </c:pt>
                <c:pt idx="5765">
                  <c:v>13.702942547357825</c:v>
                </c:pt>
                <c:pt idx="5766">
                  <c:v>13.258917436437407</c:v>
                </c:pt>
                <c:pt idx="5767">
                  <c:v>13.525818253967213</c:v>
                </c:pt>
                <c:pt idx="5768">
                  <c:v>13.941972557377033</c:v>
                </c:pt>
                <c:pt idx="5769">
                  <c:v>13.535230909178821</c:v>
                </c:pt>
                <c:pt idx="5770">
                  <c:v>13.264339183224159</c:v>
                </c:pt>
                <c:pt idx="5771">
                  <c:v>13.047071548560885</c:v>
                </c:pt>
                <c:pt idx="5772">
                  <c:v>13.33607393028165</c:v>
                </c:pt>
                <c:pt idx="5773">
                  <c:v>13.289021437788778</c:v>
                </c:pt>
                <c:pt idx="5774">
                  <c:v>13.295292785186238</c:v>
                </c:pt>
                <c:pt idx="5775">
                  <c:v>13.34187009650009</c:v>
                </c:pt>
                <c:pt idx="5776">
                  <c:v>13.542444023853715</c:v>
                </c:pt>
                <c:pt idx="5777">
                  <c:v>14.243844496743801</c:v>
                </c:pt>
                <c:pt idx="5778">
                  <c:v>14.384597652748658</c:v>
                </c:pt>
                <c:pt idx="5779">
                  <c:v>14.34836141715642</c:v>
                </c:pt>
                <c:pt idx="5780">
                  <c:v>14.168927436760402</c:v>
                </c:pt>
                <c:pt idx="5781">
                  <c:v>13.932638910324027</c:v>
                </c:pt>
                <c:pt idx="5782">
                  <c:v>14.624338253704696</c:v>
                </c:pt>
                <c:pt idx="5783">
                  <c:v>14.562361502385228</c:v>
                </c:pt>
                <c:pt idx="5784">
                  <c:v>13.470490929391982</c:v>
                </c:pt>
                <c:pt idx="5785">
                  <c:v>12.868378966620806</c:v>
                </c:pt>
                <c:pt idx="5786">
                  <c:v>12.14579006184144</c:v>
                </c:pt>
                <c:pt idx="5787">
                  <c:v>11.967235169432898</c:v>
                </c:pt>
                <c:pt idx="5788">
                  <c:v>12.261455519708198</c:v>
                </c:pt>
                <c:pt idx="5789">
                  <c:v>12.766593274653168</c:v>
                </c:pt>
                <c:pt idx="5790">
                  <c:v>13.424907751872384</c:v>
                </c:pt>
                <c:pt idx="5791">
                  <c:v>13.682448858583482</c:v>
                </c:pt>
                <c:pt idx="5792">
                  <c:v>14.150409695005024</c:v>
                </c:pt>
                <c:pt idx="5793">
                  <c:v>14.359230544408035</c:v>
                </c:pt>
                <c:pt idx="5794">
                  <c:v>14.581562501155604</c:v>
                </c:pt>
                <c:pt idx="5795">
                  <c:v>14.455701940003555</c:v>
                </c:pt>
                <c:pt idx="5796">
                  <c:v>14.427422769456731</c:v>
                </c:pt>
                <c:pt idx="5797">
                  <c:v>14.880409461607909</c:v>
                </c:pt>
                <c:pt idx="5798">
                  <c:v>14.405013603478791</c:v>
                </c:pt>
                <c:pt idx="5799">
                  <c:v>14.201859592408434</c:v>
                </c:pt>
                <c:pt idx="5800">
                  <c:v>14.430078754461412</c:v>
                </c:pt>
                <c:pt idx="5801">
                  <c:v>14.361650966051263</c:v>
                </c:pt>
                <c:pt idx="5802">
                  <c:v>14.83400990298815</c:v>
                </c:pt>
                <c:pt idx="5803">
                  <c:v>15.611216886706544</c:v>
                </c:pt>
                <c:pt idx="5804">
                  <c:v>15.886197489116304</c:v>
                </c:pt>
                <c:pt idx="5805">
                  <c:v>14.96265119652422</c:v>
                </c:pt>
                <c:pt idx="5806">
                  <c:v>14.988069343765517</c:v>
                </c:pt>
                <c:pt idx="5807">
                  <c:v>14.744851302718381</c:v>
                </c:pt>
                <c:pt idx="5808">
                  <c:v>14.621931777886745</c:v>
                </c:pt>
                <c:pt idx="5809">
                  <c:v>14.760494032292975</c:v>
                </c:pt>
                <c:pt idx="5810">
                  <c:v>14.877460659865255</c:v>
                </c:pt>
                <c:pt idx="5811">
                  <c:v>13.812541348882251</c:v>
                </c:pt>
                <c:pt idx="5812">
                  <c:v>14.370546147423338</c:v>
                </c:pt>
                <c:pt idx="5813">
                  <c:v>14.665884281499203</c:v>
                </c:pt>
                <c:pt idx="5814">
                  <c:v>14.90126888106084</c:v>
                </c:pt>
                <c:pt idx="5815">
                  <c:v>14.803645598877649</c:v>
                </c:pt>
                <c:pt idx="5816">
                  <c:v>14.684939452599595</c:v>
                </c:pt>
                <c:pt idx="5817">
                  <c:v>14.276950133749212</c:v>
                </c:pt>
                <c:pt idx="5818">
                  <c:v>14.039681803353465</c:v>
                </c:pt>
                <c:pt idx="5819">
                  <c:v>14.339123776580445</c:v>
                </c:pt>
                <c:pt idx="5820">
                  <c:v>16.124693454707334</c:v>
                </c:pt>
                <c:pt idx="5821">
                  <c:v>16.39603491861045</c:v>
                </c:pt>
                <c:pt idx="5822">
                  <c:v>17.311026909565914</c:v>
                </c:pt>
                <c:pt idx="5823">
                  <c:v>18.458856720963979</c:v>
                </c:pt>
                <c:pt idx="5824">
                  <c:v>19.016340327899222</c:v>
                </c:pt>
                <c:pt idx="5825">
                  <c:v>18.850338563342053</c:v>
                </c:pt>
                <c:pt idx="5826">
                  <c:v>18.295831302148759</c:v>
                </c:pt>
                <c:pt idx="5827">
                  <c:v>17.090019795207485</c:v>
                </c:pt>
                <c:pt idx="5828">
                  <c:v>17.648154672115599</c:v>
                </c:pt>
                <c:pt idx="5829">
                  <c:v>16.538708550449346</c:v>
                </c:pt>
                <c:pt idx="5830">
                  <c:v>15.336805263892817</c:v>
                </c:pt>
                <c:pt idx="5831">
                  <c:v>15.611238144566663</c:v>
                </c:pt>
                <c:pt idx="5832">
                  <c:v>15.805081507334926</c:v>
                </c:pt>
                <c:pt idx="5833">
                  <c:v>16.051309718060402</c:v>
                </c:pt>
                <c:pt idx="5834">
                  <c:v>15.870910856025999</c:v>
                </c:pt>
                <c:pt idx="5835">
                  <c:v>15.477531024090615</c:v>
                </c:pt>
                <c:pt idx="5836">
                  <c:v>15.204278908846319</c:v>
                </c:pt>
                <c:pt idx="5837">
                  <c:v>16.102056649391137</c:v>
                </c:pt>
                <c:pt idx="5838">
                  <c:v>17.015021404244695</c:v>
                </c:pt>
                <c:pt idx="5839">
                  <c:v>17.087216748210274</c:v>
                </c:pt>
                <c:pt idx="5840">
                  <c:v>16.509824979297814</c:v>
                </c:pt>
                <c:pt idx="5841">
                  <c:v>16.100849284181404</c:v>
                </c:pt>
                <c:pt idx="5842">
                  <c:v>16.095559889351851</c:v>
                </c:pt>
                <c:pt idx="5843">
                  <c:v>15.624377243346482</c:v>
                </c:pt>
                <c:pt idx="5844">
                  <c:v>15.245606609098253</c:v>
                </c:pt>
                <c:pt idx="5845">
                  <c:v>15.537379742949772</c:v>
                </c:pt>
                <c:pt idx="5846">
                  <c:v>16.520440876324205</c:v>
                </c:pt>
                <c:pt idx="5847">
                  <c:v>17.370169017227418</c:v>
                </c:pt>
                <c:pt idx="5848">
                  <c:v>17.600667976243564</c:v>
                </c:pt>
                <c:pt idx="5849">
                  <c:v>16.824503195331566</c:v>
                </c:pt>
                <c:pt idx="5850">
                  <c:v>16.127019199237274</c:v>
                </c:pt>
                <c:pt idx="5851">
                  <c:v>16.374147907344636</c:v>
                </c:pt>
                <c:pt idx="5852">
                  <c:v>17.213523451487511</c:v>
                </c:pt>
                <c:pt idx="5853">
                  <c:v>16.692051976771111</c:v>
                </c:pt>
                <c:pt idx="5854">
                  <c:v>16.453250071148233</c:v>
                </c:pt>
                <c:pt idx="5855">
                  <c:v>18.614152815613309</c:v>
                </c:pt>
                <c:pt idx="5856">
                  <c:v>18.508122514803691</c:v>
                </c:pt>
                <c:pt idx="5857">
                  <c:v>19.100461597509753</c:v>
                </c:pt>
                <c:pt idx="5858">
                  <c:v>18.471261634227975</c:v>
                </c:pt>
                <c:pt idx="5859">
                  <c:v>14.166124154689651</c:v>
                </c:pt>
                <c:pt idx="5860">
                  <c:v>10.95952334435856</c:v>
                </c:pt>
                <c:pt idx="5861">
                  <c:v>10.691178196063778</c:v>
                </c:pt>
                <c:pt idx="5862">
                  <c:v>10.181084870007247</c:v>
                </c:pt>
                <c:pt idx="5863">
                  <c:v>9.9793360462307223</c:v>
                </c:pt>
                <c:pt idx="5864">
                  <c:v>10.732173014707357</c:v>
                </c:pt>
                <c:pt idx="5865">
                  <c:v>10.668651736780509</c:v>
                </c:pt>
                <c:pt idx="5866">
                  <c:v>10.783784850833904</c:v>
                </c:pt>
                <c:pt idx="5867">
                  <c:v>10.365791528104523</c:v>
                </c:pt>
                <c:pt idx="5868">
                  <c:v>10.817777225279784</c:v>
                </c:pt>
                <c:pt idx="5869">
                  <c:v>10.44983556189888</c:v>
                </c:pt>
                <c:pt idx="5870">
                  <c:v>10.343505181059403</c:v>
                </c:pt>
                <c:pt idx="5871">
                  <c:v>10.014384198956996</c:v>
                </c:pt>
                <c:pt idx="5872">
                  <c:v>10.237078605431618</c:v>
                </c:pt>
                <c:pt idx="5873">
                  <c:v>7.2166711177360812</c:v>
                </c:pt>
                <c:pt idx="5874">
                  <c:v>7.1496490191790567</c:v>
                </c:pt>
                <c:pt idx="5875">
                  <c:v>6.6913132421294526</c:v>
                </c:pt>
                <c:pt idx="5876">
                  <c:v>6.0864412186828201</c:v>
                </c:pt>
                <c:pt idx="5877">
                  <c:v>7.0548170590086068</c:v>
                </c:pt>
                <c:pt idx="5878">
                  <c:v>7.8265493862948006</c:v>
                </c:pt>
                <c:pt idx="5879">
                  <c:v>8.5637419092237277</c:v>
                </c:pt>
                <c:pt idx="5880">
                  <c:v>8.8339079662998135</c:v>
                </c:pt>
                <c:pt idx="5881">
                  <c:v>8.5421970440746371</c:v>
                </c:pt>
                <c:pt idx="5882">
                  <c:v>8.4209663902271092</c:v>
                </c:pt>
                <c:pt idx="5883">
                  <c:v>10.207413628964318</c:v>
                </c:pt>
                <c:pt idx="5884">
                  <c:v>10.060852060605502</c:v>
                </c:pt>
                <c:pt idx="5885">
                  <c:v>9.9665222389691142</c:v>
                </c:pt>
                <c:pt idx="5886">
                  <c:v>10.003801463025793</c:v>
                </c:pt>
                <c:pt idx="5887">
                  <c:v>9.6751514613358207</c:v>
                </c:pt>
                <c:pt idx="5888">
                  <c:v>9.3407132438988079</c:v>
                </c:pt>
                <c:pt idx="5889">
                  <c:v>9.0432657666585214</c:v>
                </c:pt>
                <c:pt idx="5890">
                  <c:v>9.4387382921260485</c:v>
                </c:pt>
                <c:pt idx="5891">
                  <c:v>9.1814264583133802</c:v>
                </c:pt>
                <c:pt idx="5892">
                  <c:v>8.2273318833274391</c:v>
                </c:pt>
                <c:pt idx="5893">
                  <c:v>8.1071428300867634</c:v>
                </c:pt>
                <c:pt idx="5894">
                  <c:v>8.0085855146447429</c:v>
                </c:pt>
                <c:pt idx="5895">
                  <c:v>7.4786666301594247</c:v>
                </c:pt>
                <c:pt idx="5896">
                  <c:v>6.596419840436222</c:v>
                </c:pt>
                <c:pt idx="5897">
                  <c:v>7.7028177964618774</c:v>
                </c:pt>
                <c:pt idx="5898">
                  <c:v>7.6113083980706335</c:v>
                </c:pt>
                <c:pt idx="5899">
                  <c:v>8.4439047440962192</c:v>
                </c:pt>
                <c:pt idx="5900">
                  <c:v>8.0974738108342983</c:v>
                </c:pt>
                <c:pt idx="5901">
                  <c:v>7.7461591236105516</c:v>
                </c:pt>
                <c:pt idx="5902">
                  <c:v>6.9424651544766451</c:v>
                </c:pt>
                <c:pt idx="5903">
                  <c:v>6.7927753300158393</c:v>
                </c:pt>
                <c:pt idx="5904">
                  <c:v>7.4005591812449039</c:v>
                </c:pt>
                <c:pt idx="5905">
                  <c:v>7.3042629751623043</c:v>
                </c:pt>
                <c:pt idx="5906">
                  <c:v>7.4415882558363453</c:v>
                </c:pt>
                <c:pt idx="5907">
                  <c:v>6.7779789852608721</c:v>
                </c:pt>
                <c:pt idx="5908">
                  <c:v>7.0122475995147253</c:v>
                </c:pt>
                <c:pt idx="5909">
                  <c:v>6.5571809932032785</c:v>
                </c:pt>
                <c:pt idx="5910">
                  <c:v>6.987277370136054</c:v>
                </c:pt>
                <c:pt idx="5911">
                  <c:v>7.7299678592437546</c:v>
                </c:pt>
                <c:pt idx="5912">
                  <c:v>7.9862558159692769</c:v>
                </c:pt>
                <c:pt idx="5913">
                  <c:v>7.5023087686251033</c:v>
                </c:pt>
                <c:pt idx="5914">
                  <c:v>7.418893558686678</c:v>
                </c:pt>
                <c:pt idx="5915">
                  <c:v>7.2461566851080983</c:v>
                </c:pt>
                <c:pt idx="5916">
                  <c:v>7.411172741103127</c:v>
                </c:pt>
                <c:pt idx="5917">
                  <c:v>7.2480369332390886</c:v>
                </c:pt>
                <c:pt idx="5918">
                  <c:v>7.1718087237599182</c:v>
                </c:pt>
                <c:pt idx="5919">
                  <c:v>8.2894526194621534</c:v>
                </c:pt>
                <c:pt idx="5920">
                  <c:v>7.0425059393308613</c:v>
                </c:pt>
                <c:pt idx="5921">
                  <c:v>6.9774221533942384</c:v>
                </c:pt>
                <c:pt idx="5922">
                  <c:v>7.2874044935897908</c:v>
                </c:pt>
                <c:pt idx="5923">
                  <c:v>7.960592955349135</c:v>
                </c:pt>
                <c:pt idx="5924">
                  <c:v>8.321437530933018</c:v>
                </c:pt>
                <c:pt idx="5925">
                  <c:v>8.4346533628224911</c:v>
                </c:pt>
                <c:pt idx="5926">
                  <c:v>8.5451844530127978</c:v>
                </c:pt>
                <c:pt idx="5927">
                  <c:v>8.3381948401128732</c:v>
                </c:pt>
                <c:pt idx="5928">
                  <c:v>8.3682750081716879</c:v>
                </c:pt>
                <c:pt idx="5929">
                  <c:v>8.1500738791753751</c:v>
                </c:pt>
                <c:pt idx="5930">
                  <c:v>9.9529715573833251</c:v>
                </c:pt>
                <c:pt idx="5931">
                  <c:v>10.518170569007502</c:v>
                </c:pt>
                <c:pt idx="5932">
                  <c:v>9.843317454343131</c:v>
                </c:pt>
                <c:pt idx="5933">
                  <c:v>10.393532055114074</c:v>
                </c:pt>
                <c:pt idx="5934">
                  <c:v>10.041988744412414</c:v>
                </c:pt>
                <c:pt idx="5935">
                  <c:v>10.161157749783817</c:v>
                </c:pt>
                <c:pt idx="5936">
                  <c:v>10.29675221211102</c:v>
                </c:pt>
                <c:pt idx="5937">
                  <c:v>9.5073060238240092</c:v>
                </c:pt>
                <c:pt idx="5938">
                  <c:v>8.8990838714618068</c:v>
                </c:pt>
                <c:pt idx="5939">
                  <c:v>8.8300756254787647</c:v>
                </c:pt>
                <c:pt idx="5940">
                  <c:v>9.831776224036707</c:v>
                </c:pt>
                <c:pt idx="5941">
                  <c:v>10.091355341950219</c:v>
                </c:pt>
                <c:pt idx="5942">
                  <c:v>11.738064890785333</c:v>
                </c:pt>
                <c:pt idx="5943">
                  <c:v>11.558979441586096</c:v>
                </c:pt>
                <c:pt idx="5944">
                  <c:v>10.909841633879051</c:v>
                </c:pt>
                <c:pt idx="5945">
                  <c:v>11.708820280248814</c:v>
                </c:pt>
                <c:pt idx="5946">
                  <c:v>11.470205026887516</c:v>
                </c:pt>
                <c:pt idx="5947">
                  <c:v>11.707880513439545</c:v>
                </c:pt>
                <c:pt idx="5948">
                  <c:v>11.138527163518541</c:v>
                </c:pt>
                <c:pt idx="5949">
                  <c:v>10.212071333945602</c:v>
                </c:pt>
                <c:pt idx="5950">
                  <c:v>10.535832925902504</c:v>
                </c:pt>
                <c:pt idx="5951">
                  <c:v>11.515527782839523</c:v>
                </c:pt>
                <c:pt idx="5952">
                  <c:v>11.992951722991984</c:v>
                </c:pt>
                <c:pt idx="5953">
                  <c:v>11.62357197258984</c:v>
                </c:pt>
                <c:pt idx="5954">
                  <c:v>11.488002688948001</c:v>
                </c:pt>
                <c:pt idx="5955">
                  <c:v>10.913982437117477</c:v>
                </c:pt>
                <c:pt idx="5956">
                  <c:v>11.039706953044609</c:v>
                </c:pt>
                <c:pt idx="5957">
                  <c:v>11.346847702337554</c:v>
                </c:pt>
                <c:pt idx="5958">
                  <c:v>10.522991584565034</c:v>
                </c:pt>
                <c:pt idx="5959">
                  <c:v>10.410518903640776</c:v>
                </c:pt>
                <c:pt idx="5960">
                  <c:v>11.241405635120559</c:v>
                </c:pt>
                <c:pt idx="5961">
                  <c:v>10.829924153681011</c:v>
                </c:pt>
                <c:pt idx="5962">
                  <c:v>10.733267936942148</c:v>
                </c:pt>
                <c:pt idx="5963">
                  <c:v>11.450380688812091</c:v>
                </c:pt>
                <c:pt idx="5964">
                  <c:v>11.780177770986894</c:v>
                </c:pt>
                <c:pt idx="5965">
                  <c:v>11.827932146512033</c:v>
                </c:pt>
                <c:pt idx="5966">
                  <c:v>11.628730212288071</c:v>
                </c:pt>
                <c:pt idx="5967">
                  <c:v>11.709757731388152</c:v>
                </c:pt>
                <c:pt idx="5968">
                  <c:v>11.49496041259084</c:v>
                </c:pt>
                <c:pt idx="5969">
                  <c:v>11.665529498224405</c:v>
                </c:pt>
                <c:pt idx="5970">
                  <c:v>9.8342795282059363</c:v>
                </c:pt>
                <c:pt idx="5971">
                  <c:v>11.461005350634778</c:v>
                </c:pt>
                <c:pt idx="5972">
                  <c:v>10.95989230603244</c:v>
                </c:pt>
                <c:pt idx="5973">
                  <c:v>12.02188431802421</c:v>
                </c:pt>
                <c:pt idx="5974">
                  <c:v>13.222280129148597</c:v>
                </c:pt>
                <c:pt idx="5975">
                  <c:v>12.519209736707698</c:v>
                </c:pt>
                <c:pt idx="5976">
                  <c:v>8.1555598534905656</c:v>
                </c:pt>
                <c:pt idx="5977">
                  <c:v>1.8363201732024477</c:v>
                </c:pt>
                <c:pt idx="5978">
                  <c:v>2.63</c:v>
                </c:pt>
                <c:pt idx="5979">
                  <c:v>6.0993571288689497</c:v>
                </c:pt>
                <c:pt idx="5980">
                  <c:v>6.6818286254609536</c:v>
                </c:pt>
                <c:pt idx="5981">
                  <c:v>6.7490234289377842</c:v>
                </c:pt>
                <c:pt idx="5982">
                  <c:v>7.4226757037266591</c:v>
                </c:pt>
                <c:pt idx="5983">
                  <c:v>7.6130414693056716</c:v>
                </c:pt>
                <c:pt idx="5984">
                  <c:v>8.0861746462586233</c:v>
                </c:pt>
                <c:pt idx="5985">
                  <c:v>7.8688193591865909</c:v>
                </c:pt>
                <c:pt idx="5986">
                  <c:v>7.8125941412443467</c:v>
                </c:pt>
                <c:pt idx="5987">
                  <c:v>7.8800351177758259</c:v>
                </c:pt>
                <c:pt idx="5988">
                  <c:v>7.8346404158315828</c:v>
                </c:pt>
                <c:pt idx="5989">
                  <c:v>7.7780327771995221</c:v>
                </c:pt>
                <c:pt idx="5990">
                  <c:v>7.772300377187503</c:v>
                </c:pt>
                <c:pt idx="5991">
                  <c:v>7.702595518356655</c:v>
                </c:pt>
                <c:pt idx="5992">
                  <c:v>7.7436563722243061</c:v>
                </c:pt>
                <c:pt idx="5993">
                  <c:v>7.1113795128839454</c:v>
                </c:pt>
                <c:pt idx="5994">
                  <c:v>7.0966601104294762</c:v>
                </c:pt>
                <c:pt idx="5995">
                  <c:v>6.7097143388125016</c:v>
                </c:pt>
                <c:pt idx="5996">
                  <c:v>6.6900866204182119</c:v>
                </c:pt>
                <c:pt idx="5997">
                  <c:v>6.6961424729082895</c:v>
                </c:pt>
                <c:pt idx="5998">
                  <c:v>6.7024400907233437</c:v>
                </c:pt>
                <c:pt idx="5999">
                  <c:v>6.5678223164519753</c:v>
                </c:pt>
                <c:pt idx="6000">
                  <c:v>7.4919117692207902</c:v>
                </c:pt>
                <c:pt idx="6001">
                  <c:v>7.5073039563313992</c:v>
                </c:pt>
                <c:pt idx="6002">
                  <c:v>8.1428684649998821</c:v>
                </c:pt>
                <c:pt idx="6003">
                  <c:v>8.5412398770619458</c:v>
                </c:pt>
                <c:pt idx="6004">
                  <c:v>9.6737870622914759</c:v>
                </c:pt>
                <c:pt idx="6005">
                  <c:v>8.7591478210187024</c:v>
                </c:pt>
                <c:pt idx="6006">
                  <c:v>8.8497468189165378</c:v>
                </c:pt>
                <c:pt idx="6007">
                  <c:v>8.2520095658358414</c:v>
                </c:pt>
                <c:pt idx="6008">
                  <c:v>7.9435782960794645</c:v>
                </c:pt>
                <c:pt idx="6009">
                  <c:v>7.5298537606743645</c:v>
                </c:pt>
                <c:pt idx="6010">
                  <c:v>7.2685442791611807</c:v>
                </c:pt>
                <c:pt idx="6011">
                  <c:v>7.4800302942432992</c:v>
                </c:pt>
                <c:pt idx="6012">
                  <c:v>7.4663591840315569</c:v>
                </c:pt>
                <c:pt idx="6013">
                  <c:v>7.556435479699199</c:v>
                </c:pt>
                <c:pt idx="6014">
                  <c:v>7.6623436901109709</c:v>
                </c:pt>
                <c:pt idx="6015">
                  <c:v>7.1162746183390313</c:v>
                </c:pt>
                <c:pt idx="6016">
                  <c:v>6.99</c:v>
                </c:pt>
                <c:pt idx="6017">
                  <c:v>7.497375650362736</c:v>
                </c:pt>
                <c:pt idx="6018">
                  <c:v>7.6247300540236571</c:v>
                </c:pt>
                <c:pt idx="6019">
                  <c:v>7.4673745223394938</c:v>
                </c:pt>
                <c:pt idx="6020">
                  <c:v>8.0311139691265243</c:v>
                </c:pt>
                <c:pt idx="6021">
                  <c:v>7.3861458691344648</c:v>
                </c:pt>
                <c:pt idx="6022">
                  <c:v>7.3738650785183371</c:v>
                </c:pt>
                <c:pt idx="6023">
                  <c:v>4.378800092072721</c:v>
                </c:pt>
                <c:pt idx="6024">
                  <c:v>3.1302839055857925</c:v>
                </c:pt>
                <c:pt idx="6025">
                  <c:v>3.3551428082583508</c:v>
                </c:pt>
                <c:pt idx="6026">
                  <c:v>3.1251769738985837</c:v>
                </c:pt>
                <c:pt idx="6027">
                  <c:v>2.9838168914144534</c:v>
                </c:pt>
                <c:pt idx="6028">
                  <c:v>2.7432722063494945</c:v>
                </c:pt>
                <c:pt idx="6029">
                  <c:v>2.7136931682192875</c:v>
                </c:pt>
                <c:pt idx="6030">
                  <c:v>2.8310720798269675</c:v>
                </c:pt>
                <c:pt idx="6031">
                  <c:v>2.8613447875547462</c:v>
                </c:pt>
                <c:pt idx="6032">
                  <c:v>2.8724157323513508</c:v>
                </c:pt>
                <c:pt idx="6033">
                  <c:v>3.1839895218052905</c:v>
                </c:pt>
                <c:pt idx="6034">
                  <c:v>3.3929445230927109</c:v>
                </c:pt>
                <c:pt idx="6035">
                  <c:v>2.9837296646586751</c:v>
                </c:pt>
                <c:pt idx="6036">
                  <c:v>2.3324754052072967</c:v>
                </c:pt>
                <c:pt idx="6037">
                  <c:v>2.1794329666626648</c:v>
                </c:pt>
                <c:pt idx="6038">
                  <c:v>1.8961176045770998</c:v>
                </c:pt>
                <c:pt idx="6039">
                  <c:v>2.3104857268718884</c:v>
                </c:pt>
                <c:pt idx="6040">
                  <c:v>2.8752291092019546</c:v>
                </c:pt>
                <c:pt idx="6041">
                  <c:v>2.1362361803471255</c:v>
                </c:pt>
                <c:pt idx="6042">
                  <c:v>1.1826049610150733</c:v>
                </c:pt>
                <c:pt idx="6043">
                  <c:v>1.4753102671368257</c:v>
                </c:pt>
                <c:pt idx="6044">
                  <c:v>1.9840526659507216</c:v>
                </c:pt>
                <c:pt idx="6045">
                  <c:v>2.5174995078766753</c:v>
                </c:pt>
                <c:pt idx="6046">
                  <c:v>2.9326181367475068</c:v>
                </c:pt>
                <c:pt idx="6047">
                  <c:v>5.2324905444244791</c:v>
                </c:pt>
                <c:pt idx="6048">
                  <c:v>4.6149691134759907</c:v>
                </c:pt>
                <c:pt idx="6049">
                  <c:v>4.3648819415867663</c:v>
                </c:pt>
                <c:pt idx="6050">
                  <c:v>5.5274323421183675</c:v>
                </c:pt>
                <c:pt idx="6051">
                  <c:v>5.2345406983601253</c:v>
                </c:pt>
                <c:pt idx="6052">
                  <c:v>5.5184447909982399</c:v>
                </c:pt>
                <c:pt idx="6053">
                  <c:v>5.7091965544227046</c:v>
                </c:pt>
                <c:pt idx="6054">
                  <c:v>6.6085476966813594</c:v>
                </c:pt>
                <c:pt idx="6055">
                  <c:v>6.7940154228440637</c:v>
                </c:pt>
                <c:pt idx="6056">
                  <c:v>6.8001607325947786</c:v>
                </c:pt>
                <c:pt idx="6057">
                  <c:v>7.051656115037038</c:v>
                </c:pt>
                <c:pt idx="6058">
                  <c:v>6.8189858035141517</c:v>
                </c:pt>
                <c:pt idx="6059">
                  <c:v>6.8929610424993202</c:v>
                </c:pt>
                <c:pt idx="6060">
                  <c:v>6.8091962924758622</c:v>
                </c:pt>
                <c:pt idx="6061">
                  <c:v>6.8633041457573274</c:v>
                </c:pt>
                <c:pt idx="6062">
                  <c:v>6.6356805592004111</c:v>
                </c:pt>
                <c:pt idx="6063">
                  <c:v>6.9853999781452467</c:v>
                </c:pt>
                <c:pt idx="6064">
                  <c:v>7.0199550727605304</c:v>
                </c:pt>
                <c:pt idx="6065">
                  <c:v>7.0525511598537651</c:v>
                </c:pt>
                <c:pt idx="6066">
                  <c:v>7.1094353346286834</c:v>
                </c:pt>
                <c:pt idx="6067">
                  <c:v>7.2846369988565565</c:v>
                </c:pt>
                <c:pt idx="6068">
                  <c:v>7.2994991766699453</c:v>
                </c:pt>
                <c:pt idx="6069">
                  <c:v>7.9310342318889564</c:v>
                </c:pt>
                <c:pt idx="6070">
                  <c:v>7.9850485389840946</c:v>
                </c:pt>
                <c:pt idx="6071">
                  <c:v>8.3545528759928978</c:v>
                </c:pt>
                <c:pt idx="6072">
                  <c:v>8.4725470086479593</c:v>
                </c:pt>
                <c:pt idx="6073">
                  <c:v>8.1499021769197828</c:v>
                </c:pt>
                <c:pt idx="6074">
                  <c:v>6.8296885668728118</c:v>
                </c:pt>
                <c:pt idx="6075">
                  <c:v>6.9374042820637056</c:v>
                </c:pt>
                <c:pt idx="6076">
                  <c:v>4.7842676612871164</c:v>
                </c:pt>
                <c:pt idx="6077">
                  <c:v>5.012553710846384</c:v>
                </c:pt>
                <c:pt idx="6078">
                  <c:v>4.9242144015692721</c:v>
                </c:pt>
                <c:pt idx="6079">
                  <c:v>6.5979673378734267</c:v>
                </c:pt>
                <c:pt idx="6080">
                  <c:v>7.4968444754623169</c:v>
                </c:pt>
                <c:pt idx="6081">
                  <c:v>7.9524728092514358</c:v>
                </c:pt>
                <c:pt idx="6082">
                  <c:v>8.536305604097274</c:v>
                </c:pt>
                <c:pt idx="6083">
                  <c:v>10.2314144957713</c:v>
                </c:pt>
                <c:pt idx="6084">
                  <c:v>10.805229619544916</c:v>
                </c:pt>
                <c:pt idx="6085">
                  <c:v>10.522137574587216</c:v>
                </c:pt>
                <c:pt idx="6086">
                  <c:v>11.303453874703704</c:v>
                </c:pt>
                <c:pt idx="6087">
                  <c:v>10.428476348997044</c:v>
                </c:pt>
                <c:pt idx="6088">
                  <c:v>10.237234593635996</c:v>
                </c:pt>
                <c:pt idx="6089">
                  <c:v>10.73380969656065</c:v>
                </c:pt>
                <c:pt idx="6090">
                  <c:v>10.864961109016502</c:v>
                </c:pt>
                <c:pt idx="6091">
                  <c:v>10.907619860264886</c:v>
                </c:pt>
                <c:pt idx="6092">
                  <c:v>10.782094650569704</c:v>
                </c:pt>
                <c:pt idx="6093">
                  <c:v>10.298577097396091</c:v>
                </c:pt>
                <c:pt idx="6094">
                  <c:v>9.3682405233466852</c:v>
                </c:pt>
                <c:pt idx="6095">
                  <c:v>8.9039713147351058</c:v>
                </c:pt>
                <c:pt idx="6096">
                  <c:v>8.6680579907712314</c:v>
                </c:pt>
                <c:pt idx="6097">
                  <c:v>8.4066068990809981</c:v>
                </c:pt>
                <c:pt idx="6098">
                  <c:v>8.7435017688684873</c:v>
                </c:pt>
                <c:pt idx="6099">
                  <c:v>8.8588114002663847</c:v>
                </c:pt>
                <c:pt idx="6100">
                  <c:v>9.8928230070375509</c:v>
                </c:pt>
                <c:pt idx="6101">
                  <c:v>10.821414909204924</c:v>
                </c:pt>
                <c:pt idx="6102">
                  <c:v>10.517078280208654</c:v>
                </c:pt>
                <c:pt idx="6103">
                  <c:v>10.492075839233953</c:v>
                </c:pt>
                <c:pt idx="6104">
                  <c:v>9.8227479103441588</c:v>
                </c:pt>
                <c:pt idx="6105">
                  <c:v>10.264399053800201</c:v>
                </c:pt>
                <c:pt idx="6106">
                  <c:v>10.559280024751667</c:v>
                </c:pt>
                <c:pt idx="6107">
                  <c:v>10.914329092304909</c:v>
                </c:pt>
                <c:pt idx="6108">
                  <c:v>10.759299551322581</c:v>
                </c:pt>
                <c:pt idx="6109">
                  <c:v>10.270625681998313</c:v>
                </c:pt>
                <c:pt idx="6110">
                  <c:v>11.178500293128879</c:v>
                </c:pt>
                <c:pt idx="6111">
                  <c:v>10.520826400277159</c:v>
                </c:pt>
                <c:pt idx="6112">
                  <c:v>10.225543521729056</c:v>
                </c:pt>
                <c:pt idx="6113">
                  <c:v>10.507867472757006</c:v>
                </c:pt>
                <c:pt idx="6114">
                  <c:v>10.205377888679463</c:v>
                </c:pt>
                <c:pt idx="6115">
                  <c:v>11.008649614263158</c:v>
                </c:pt>
                <c:pt idx="6116">
                  <c:v>11.359883284154428</c:v>
                </c:pt>
                <c:pt idx="6117">
                  <c:v>11.362312240386645</c:v>
                </c:pt>
                <c:pt idx="6118">
                  <c:v>11.171580761805245</c:v>
                </c:pt>
                <c:pt idx="6119">
                  <c:v>11.427151412543294</c:v>
                </c:pt>
                <c:pt idx="6120">
                  <c:v>10.752407959687909</c:v>
                </c:pt>
                <c:pt idx="6121">
                  <c:v>10.629001607984348</c:v>
                </c:pt>
                <c:pt idx="6122">
                  <c:v>11.027102855772263</c:v>
                </c:pt>
                <c:pt idx="6123">
                  <c:v>11.476099496489756</c:v>
                </c:pt>
                <c:pt idx="6124">
                  <c:v>11.264129730483704</c:v>
                </c:pt>
                <c:pt idx="6125">
                  <c:v>11.656359724758339</c:v>
                </c:pt>
                <c:pt idx="6126">
                  <c:v>12.057989654177101</c:v>
                </c:pt>
                <c:pt idx="6127">
                  <c:v>11.934868264648435</c:v>
                </c:pt>
                <c:pt idx="6128">
                  <c:v>11.675313234418908</c:v>
                </c:pt>
                <c:pt idx="6129">
                  <c:v>11.882222478688599</c:v>
                </c:pt>
                <c:pt idx="6130">
                  <c:v>11.205905202851952</c:v>
                </c:pt>
                <c:pt idx="6131">
                  <c:v>11.548702137889769</c:v>
                </c:pt>
                <c:pt idx="6132">
                  <c:v>11.319969701438414</c:v>
                </c:pt>
                <c:pt idx="6133">
                  <c:v>12.169003605030204</c:v>
                </c:pt>
                <c:pt idx="6134">
                  <c:v>11.559180868375769</c:v>
                </c:pt>
                <c:pt idx="6135">
                  <c:v>11.519645561463678</c:v>
                </c:pt>
                <c:pt idx="6136">
                  <c:v>12.276627955161905</c:v>
                </c:pt>
                <c:pt idx="6137">
                  <c:v>12.211167324953589</c:v>
                </c:pt>
                <c:pt idx="6138">
                  <c:v>11.332405677479789</c:v>
                </c:pt>
                <c:pt idx="6139">
                  <c:v>11.718561615163779</c:v>
                </c:pt>
                <c:pt idx="6140">
                  <c:v>11.967521503530573</c:v>
                </c:pt>
                <c:pt idx="6141">
                  <c:v>12.126341691716636</c:v>
                </c:pt>
                <c:pt idx="6142">
                  <c:v>11.835531389225444</c:v>
                </c:pt>
                <c:pt idx="6143">
                  <c:v>12.187545157750716</c:v>
                </c:pt>
                <c:pt idx="6144">
                  <c:v>11.775620043941407</c:v>
                </c:pt>
                <c:pt idx="6145">
                  <c:v>10.381400903186027</c:v>
                </c:pt>
                <c:pt idx="6146">
                  <c:v>11.727973444497076</c:v>
                </c:pt>
                <c:pt idx="6147">
                  <c:v>12.437661541235171</c:v>
                </c:pt>
                <c:pt idx="6148">
                  <c:v>12.785204046179015</c:v>
                </c:pt>
                <c:pt idx="6149">
                  <c:v>13.19168517828024</c:v>
                </c:pt>
                <c:pt idx="6150">
                  <c:v>12.697744960542476</c:v>
                </c:pt>
                <c:pt idx="6151">
                  <c:v>11.829629015546812</c:v>
                </c:pt>
                <c:pt idx="6152">
                  <c:v>11.314776639592189</c:v>
                </c:pt>
                <c:pt idx="6153">
                  <c:v>12.121454681141579</c:v>
                </c:pt>
                <c:pt idx="6154">
                  <c:v>12.15720213123031</c:v>
                </c:pt>
                <c:pt idx="6155">
                  <c:v>10.891021388947696</c:v>
                </c:pt>
                <c:pt idx="6156">
                  <c:v>10.995597772211276</c:v>
                </c:pt>
                <c:pt idx="6157">
                  <c:v>10.547344737564126</c:v>
                </c:pt>
                <c:pt idx="6158">
                  <c:v>10.439835299010255</c:v>
                </c:pt>
                <c:pt idx="6159">
                  <c:v>9.5273548928210392</c:v>
                </c:pt>
                <c:pt idx="6160">
                  <c:v>9.9201194120488996</c:v>
                </c:pt>
                <c:pt idx="6161">
                  <c:v>11.202877438439033</c:v>
                </c:pt>
                <c:pt idx="6162">
                  <c:v>11.867339052767671</c:v>
                </c:pt>
                <c:pt idx="6163">
                  <c:v>11.294757717920643</c:v>
                </c:pt>
                <c:pt idx="6164">
                  <c:v>8.6067375502615597</c:v>
                </c:pt>
                <c:pt idx="6165">
                  <c:v>6.7497170072474537</c:v>
                </c:pt>
                <c:pt idx="6166">
                  <c:v>7.7961382964628498</c:v>
                </c:pt>
                <c:pt idx="6167">
                  <c:v>6.3133169486285867</c:v>
                </c:pt>
                <c:pt idx="6168">
                  <c:v>7.7701545591855483</c:v>
                </c:pt>
                <c:pt idx="6169">
                  <c:v>7.1662583576932191</c:v>
                </c:pt>
                <c:pt idx="6170">
                  <c:v>4.8184306645305144</c:v>
                </c:pt>
                <c:pt idx="6171">
                  <c:v>5.1251281159361648</c:v>
                </c:pt>
                <c:pt idx="6172">
                  <c:v>3.7813449732823066</c:v>
                </c:pt>
                <c:pt idx="6173">
                  <c:v>3.9949933898385854</c:v>
                </c:pt>
                <c:pt idx="6174">
                  <c:v>5.0813020104848654</c:v>
                </c:pt>
                <c:pt idx="6175">
                  <c:v>5.5911163814148521</c:v>
                </c:pt>
                <c:pt idx="6176">
                  <c:v>5.6662110699987966</c:v>
                </c:pt>
                <c:pt idx="6177">
                  <c:v>5.1988216551532869</c:v>
                </c:pt>
                <c:pt idx="6178">
                  <c:v>5.2094198183554603</c:v>
                </c:pt>
                <c:pt idx="6179">
                  <c:v>5.7527686061677636</c:v>
                </c:pt>
                <c:pt idx="6180">
                  <c:v>5.9523884523823485</c:v>
                </c:pt>
                <c:pt idx="6181">
                  <c:v>5.3351045785279974</c:v>
                </c:pt>
                <c:pt idx="6182">
                  <c:v>4.3982698475451283</c:v>
                </c:pt>
                <c:pt idx="6183">
                  <c:v>4.2408137077740831</c:v>
                </c:pt>
                <c:pt idx="6184">
                  <c:v>3.6522558444098041</c:v>
                </c:pt>
                <c:pt idx="6185">
                  <c:v>3.9026742045598004</c:v>
                </c:pt>
                <c:pt idx="6186">
                  <c:v>4.6693347526754376</c:v>
                </c:pt>
                <c:pt idx="6187">
                  <c:v>9.4518239600621303</c:v>
                </c:pt>
                <c:pt idx="6188">
                  <c:v>9.422378613087746</c:v>
                </c:pt>
                <c:pt idx="6189">
                  <c:v>9.0083931442504586</c:v>
                </c:pt>
                <c:pt idx="6190">
                  <c:v>8.7593565621337994</c:v>
                </c:pt>
                <c:pt idx="6191">
                  <c:v>8.5343837403555689</c:v>
                </c:pt>
                <c:pt idx="6192">
                  <c:v>8.5866787245388849</c:v>
                </c:pt>
                <c:pt idx="6193">
                  <c:v>8.520936534952515</c:v>
                </c:pt>
                <c:pt idx="6194">
                  <c:v>8.6539938223791655</c:v>
                </c:pt>
                <c:pt idx="6195">
                  <c:v>9.1114323723770845</c:v>
                </c:pt>
                <c:pt idx="6196">
                  <c:v>8.1147581741066173</c:v>
                </c:pt>
                <c:pt idx="6197">
                  <c:v>5.2644379699236854</c:v>
                </c:pt>
                <c:pt idx="6198">
                  <c:v>5.4417374353229686</c:v>
                </c:pt>
                <c:pt idx="6199">
                  <c:v>5.0664230622356543</c:v>
                </c:pt>
                <c:pt idx="6200">
                  <c:v>5.8776844560568202</c:v>
                </c:pt>
                <c:pt idx="6201">
                  <c:v>6.4097435121186015</c:v>
                </c:pt>
                <c:pt idx="6202">
                  <c:v>5.7456289152987923</c:v>
                </c:pt>
                <c:pt idx="6203">
                  <c:v>4.9195890611132942</c:v>
                </c:pt>
                <c:pt idx="6204">
                  <c:v>5.1660979213990661</c:v>
                </c:pt>
                <c:pt idx="6205">
                  <c:v>5.0131895104512045</c:v>
                </c:pt>
                <c:pt idx="6206">
                  <c:v>5.9953838136259794</c:v>
                </c:pt>
                <c:pt idx="6207">
                  <c:v>5.4561979280586899</c:v>
                </c:pt>
                <c:pt idx="6208">
                  <c:v>5.5105309386034005</c:v>
                </c:pt>
                <c:pt idx="6209">
                  <c:v>6.6309313479312229</c:v>
                </c:pt>
                <c:pt idx="6210">
                  <c:v>7.888177854547437</c:v>
                </c:pt>
                <c:pt idx="6211">
                  <c:v>5.6726482994008274</c:v>
                </c:pt>
                <c:pt idx="6212">
                  <c:v>6.4197309706467021</c:v>
                </c:pt>
                <c:pt idx="6213">
                  <c:v>7.037477528297976</c:v>
                </c:pt>
                <c:pt idx="6214">
                  <c:v>6.8333528996213913</c:v>
                </c:pt>
                <c:pt idx="6215">
                  <c:v>6.5508257418542195</c:v>
                </c:pt>
                <c:pt idx="6216">
                  <c:v>6.530823101300685</c:v>
                </c:pt>
                <c:pt idx="6217">
                  <c:v>7.1297670119908334</c:v>
                </c:pt>
                <c:pt idx="6218">
                  <c:v>7.0517682348413597</c:v>
                </c:pt>
                <c:pt idx="6219">
                  <c:v>7.228050872894304</c:v>
                </c:pt>
                <c:pt idx="6220">
                  <c:v>8.4951027711570326</c:v>
                </c:pt>
                <c:pt idx="6221">
                  <c:v>8.5480778073344954</c:v>
                </c:pt>
                <c:pt idx="6222">
                  <c:v>8.3811579899484965</c:v>
                </c:pt>
                <c:pt idx="6223">
                  <c:v>7.6852283366318304</c:v>
                </c:pt>
                <c:pt idx="6224">
                  <c:v>8.0577150459521967</c:v>
                </c:pt>
                <c:pt idx="6225">
                  <c:v>8.0761213360695425</c:v>
                </c:pt>
                <c:pt idx="6226">
                  <c:v>8.464171685835197</c:v>
                </c:pt>
                <c:pt idx="6227">
                  <c:v>8.3435135352280838</c:v>
                </c:pt>
                <c:pt idx="6228">
                  <c:v>8.7528171363139862</c:v>
                </c:pt>
                <c:pt idx="6229">
                  <c:v>9.0830727819537973</c:v>
                </c:pt>
                <c:pt idx="6230">
                  <c:v>9.2895770285427446</c:v>
                </c:pt>
                <c:pt idx="6231">
                  <c:v>9.0953832180486085</c:v>
                </c:pt>
                <c:pt idx="6232">
                  <c:v>8.7999561897456484</c:v>
                </c:pt>
                <c:pt idx="6233">
                  <c:v>8.7802642491732215</c:v>
                </c:pt>
                <c:pt idx="6234">
                  <c:v>8.8552916194470495</c:v>
                </c:pt>
                <c:pt idx="6235">
                  <c:v>8.6201863481974428</c:v>
                </c:pt>
                <c:pt idx="6236">
                  <c:v>8.3252629113010741</c:v>
                </c:pt>
                <c:pt idx="6237">
                  <c:v>2.386498771818065</c:v>
                </c:pt>
                <c:pt idx="6238">
                  <c:v>2.1511405829620087</c:v>
                </c:pt>
                <c:pt idx="6239">
                  <c:v>2.3851284940034367</c:v>
                </c:pt>
                <c:pt idx="6240">
                  <c:v>2.4156456411912015</c:v>
                </c:pt>
                <c:pt idx="6241">
                  <c:v>3.046046611932256</c:v>
                </c:pt>
                <c:pt idx="6242">
                  <c:v>1.9853841939461305</c:v>
                </c:pt>
                <c:pt idx="6243">
                  <c:v>2.0315053917633255</c:v>
                </c:pt>
                <c:pt idx="6244">
                  <c:v>2.6644648145233076</c:v>
                </c:pt>
                <c:pt idx="6245">
                  <c:v>1.5855051373461198</c:v>
                </c:pt>
                <c:pt idx="6246">
                  <c:v>1.3227872396733027</c:v>
                </c:pt>
                <c:pt idx="6247">
                  <c:v>1.9289361582017917</c:v>
                </c:pt>
                <c:pt idx="6248">
                  <c:v>0.62721421562335855</c:v>
                </c:pt>
                <c:pt idx="6249">
                  <c:v>1.2527075837096076</c:v>
                </c:pt>
                <c:pt idx="6250">
                  <c:v>1.5581825903769784</c:v>
                </c:pt>
                <c:pt idx="6251">
                  <c:v>2.1560399044881926</c:v>
                </c:pt>
                <c:pt idx="6252">
                  <c:v>2.622703955972193</c:v>
                </c:pt>
                <c:pt idx="6253">
                  <c:v>3.0347631128266648</c:v>
                </c:pt>
                <c:pt idx="6254">
                  <c:v>3.0084561615828238</c:v>
                </c:pt>
                <c:pt idx="6255">
                  <c:v>2.8099788450226804</c:v>
                </c:pt>
                <c:pt idx="6256">
                  <c:v>2.6443405977093484</c:v>
                </c:pt>
                <c:pt idx="6257">
                  <c:v>2.7226136171752389</c:v>
                </c:pt>
                <c:pt idx="6258">
                  <c:v>2.772761966842662</c:v>
                </c:pt>
                <c:pt idx="6259">
                  <c:v>1.4762104331599961</c:v>
                </c:pt>
                <c:pt idx="6260">
                  <c:v>1.35138203369278</c:v>
                </c:pt>
                <c:pt idx="6261">
                  <c:v>1.3346010187341395</c:v>
                </c:pt>
                <c:pt idx="6262">
                  <c:v>1.4440237565999956</c:v>
                </c:pt>
                <c:pt idx="6263">
                  <c:v>1.564861343358718</c:v>
                </c:pt>
                <c:pt idx="6264">
                  <c:v>1.7719087769829729</c:v>
                </c:pt>
                <c:pt idx="6265">
                  <c:v>1.1245157862171697</c:v>
                </c:pt>
                <c:pt idx="6266">
                  <c:v>0.81250000000000011</c:v>
                </c:pt>
                <c:pt idx="6267">
                  <c:v>1.9850124151536552</c:v>
                </c:pt>
                <c:pt idx="6268">
                  <c:v>2.0385030960199551</c:v>
                </c:pt>
                <c:pt idx="6269">
                  <c:v>1.6145370842583819</c:v>
                </c:pt>
                <c:pt idx="6270">
                  <c:v>1.1599405199410968</c:v>
                </c:pt>
                <c:pt idx="6271">
                  <c:v>0.70042707005583327</c:v>
                </c:pt>
                <c:pt idx="6272">
                  <c:v>0.95079881104341135</c:v>
                </c:pt>
                <c:pt idx="6273">
                  <c:v>1.6344543453371383</c:v>
                </c:pt>
                <c:pt idx="6274">
                  <c:v>1.7143846050698148</c:v>
                </c:pt>
                <c:pt idx="6275">
                  <c:v>1.3566725908500687</c:v>
                </c:pt>
                <c:pt idx="6276">
                  <c:v>1.2343483402487883</c:v>
                </c:pt>
                <c:pt idx="6277">
                  <c:v>1.6745520636071347</c:v>
                </c:pt>
                <c:pt idx="6278">
                  <c:v>0.51747552317844769</c:v>
                </c:pt>
                <c:pt idx="6279">
                  <c:v>0.40460083063278862</c:v>
                </c:pt>
                <c:pt idx="6280">
                  <c:v>0.66440032977305641</c:v>
                </c:pt>
                <c:pt idx="6281">
                  <c:v>0.37697839952752987</c:v>
                </c:pt>
                <c:pt idx="6282">
                  <c:v>0.3515358859094625</c:v>
                </c:pt>
                <c:pt idx="6283">
                  <c:v>0.42045313066219975</c:v>
                </c:pt>
                <c:pt idx="6284">
                  <c:v>0.48304360787469064</c:v>
                </c:pt>
                <c:pt idx="6285">
                  <c:v>0.44271744024796278</c:v>
                </c:pt>
                <c:pt idx="6286">
                  <c:v>0.69579941271340218</c:v>
                </c:pt>
                <c:pt idx="6287">
                  <c:v>0.78858050082392928</c:v>
                </c:pt>
                <c:pt idx="6288">
                  <c:v>0.6843643908582856</c:v>
                </c:pt>
                <c:pt idx="6289">
                  <c:v>0.70095098786037313</c:v>
                </c:pt>
                <c:pt idx="6290">
                  <c:v>0.81733868438289536</c:v>
                </c:pt>
                <c:pt idx="6291">
                  <c:v>0.87088843088592971</c:v>
                </c:pt>
                <c:pt idx="6292">
                  <c:v>0.47268188670553474</c:v>
                </c:pt>
                <c:pt idx="6293">
                  <c:v>0.41604537833520805</c:v>
                </c:pt>
                <c:pt idx="6294">
                  <c:v>0.61270063282725018</c:v>
                </c:pt>
                <c:pt idx="6295">
                  <c:v>0.70134986142537303</c:v>
                </c:pt>
                <c:pt idx="6296">
                  <c:v>0.83493445614372397</c:v>
                </c:pt>
                <c:pt idx="6297">
                  <c:v>0.99424629901806161</c:v>
                </c:pt>
                <c:pt idx="6298">
                  <c:v>0.89598316436061365</c:v>
                </c:pt>
                <c:pt idx="6299">
                  <c:v>0.87</c:v>
                </c:pt>
                <c:pt idx="6300">
                  <c:v>1.1146394151650723</c:v>
                </c:pt>
                <c:pt idx="6301">
                  <c:v>1.2039768033873599</c:v>
                </c:pt>
                <c:pt idx="6302">
                  <c:v>1.2452706157153581</c:v>
                </c:pt>
                <c:pt idx="6303">
                  <c:v>1.3047529846696744</c:v>
                </c:pt>
                <c:pt idx="6304">
                  <c:v>1.4831321800953787</c:v>
                </c:pt>
                <c:pt idx="6305">
                  <c:v>1.6110004984939921</c:v>
                </c:pt>
                <c:pt idx="6306">
                  <c:v>1.5</c:v>
                </c:pt>
                <c:pt idx="6307">
                  <c:v>1.4965735852009108</c:v>
                </c:pt>
                <c:pt idx="6308">
                  <c:v>1.3028681240279547</c:v>
                </c:pt>
                <c:pt idx="6309">
                  <c:v>0.88427338045308845</c:v>
                </c:pt>
                <c:pt idx="6310">
                  <c:v>1.1808361959200497</c:v>
                </c:pt>
                <c:pt idx="6311">
                  <c:v>1.8386008578626689</c:v>
                </c:pt>
                <c:pt idx="6312">
                  <c:v>2.1360027900502976</c:v>
                </c:pt>
                <c:pt idx="6313">
                  <c:v>2.0480244477657767</c:v>
                </c:pt>
                <c:pt idx="6314">
                  <c:v>1.5418061713096156</c:v>
                </c:pt>
                <c:pt idx="6315">
                  <c:v>0.9091697854957731</c:v>
                </c:pt>
                <c:pt idx="6316">
                  <c:v>0.70928090926745491</c:v>
                </c:pt>
                <c:pt idx="6317">
                  <c:v>2.8562875308104076</c:v>
                </c:pt>
                <c:pt idx="6318">
                  <c:v>2.0964583100817031</c:v>
                </c:pt>
                <c:pt idx="6319">
                  <c:v>1.6534183578914399</c:v>
                </c:pt>
                <c:pt idx="6320">
                  <c:v>1.58017233657695</c:v>
                </c:pt>
                <c:pt idx="6321">
                  <c:v>1.6366663325652802</c:v>
                </c:pt>
                <c:pt idx="6322">
                  <c:v>1.8286310769991652</c:v>
                </c:pt>
                <c:pt idx="6323">
                  <c:v>2.0410570493673261</c:v>
                </c:pt>
                <c:pt idx="6324">
                  <c:v>1.9387479462108141</c:v>
                </c:pt>
                <c:pt idx="6325">
                  <c:v>1.6471144753303979</c:v>
                </c:pt>
                <c:pt idx="6326">
                  <c:v>1.6848998514076814</c:v>
                </c:pt>
                <c:pt idx="6327">
                  <c:v>1.546442768538618</c:v>
                </c:pt>
                <c:pt idx="6328">
                  <c:v>1.7517511655314619</c:v>
                </c:pt>
                <c:pt idx="6329">
                  <c:v>2.126333191639294</c:v>
                </c:pt>
                <c:pt idx="6330">
                  <c:v>2.0214756595650116</c:v>
                </c:pt>
                <c:pt idx="6331">
                  <c:v>1.8372757585240445</c:v>
                </c:pt>
                <c:pt idx="6332">
                  <c:v>1.7715559866867372</c:v>
                </c:pt>
                <c:pt idx="6333">
                  <c:v>2.0261222535027881</c:v>
                </c:pt>
                <c:pt idx="6334">
                  <c:v>2.0587209390915997</c:v>
                </c:pt>
                <c:pt idx="6335">
                  <c:v>1.6054095844478042</c:v>
                </c:pt>
                <c:pt idx="6336">
                  <c:v>1.5055009819642444</c:v>
                </c:pt>
                <c:pt idx="6337">
                  <c:v>1.9129354742892399</c:v>
                </c:pt>
                <c:pt idx="6338">
                  <c:v>1.9509564105306432</c:v>
                </c:pt>
                <c:pt idx="6339">
                  <c:v>2.3574330698697898</c:v>
                </c:pt>
                <c:pt idx="6340">
                  <c:v>2.0660207387156699</c:v>
                </c:pt>
                <c:pt idx="6341">
                  <c:v>1.8185267754246128</c:v>
                </c:pt>
                <c:pt idx="6342">
                  <c:v>1.3469926316090839</c:v>
                </c:pt>
                <c:pt idx="6343">
                  <c:v>1.8328282865584804</c:v>
                </c:pt>
                <c:pt idx="6344">
                  <c:v>2.0687198936244129</c:v>
                </c:pt>
                <c:pt idx="6345">
                  <c:v>2.4075535021379237</c:v>
                </c:pt>
                <c:pt idx="6346">
                  <c:v>2.6254252170490728</c:v>
                </c:pt>
                <c:pt idx="6347">
                  <c:v>2.7780231358811047</c:v>
                </c:pt>
                <c:pt idx="6348">
                  <c:v>2.744625829978387</c:v>
                </c:pt>
                <c:pt idx="6349">
                  <c:v>2.611996287834109</c:v>
                </c:pt>
                <c:pt idx="6350">
                  <c:v>2.3612879381327061</c:v>
                </c:pt>
                <c:pt idx="6351">
                  <c:v>1.9608679637221411</c:v>
                </c:pt>
                <c:pt idx="6352">
                  <c:v>1.6998473287278728</c:v>
                </c:pt>
                <c:pt idx="6353">
                  <c:v>3.2152681507043477</c:v>
                </c:pt>
                <c:pt idx="6354">
                  <c:v>3.0328100539749534</c:v>
                </c:pt>
                <c:pt idx="6355">
                  <c:v>3.142545082570066</c:v>
                </c:pt>
                <c:pt idx="6356">
                  <c:v>3.514287913215608</c:v>
                </c:pt>
                <c:pt idx="6357">
                  <c:v>3.7674236476676293</c:v>
                </c:pt>
                <c:pt idx="6358">
                  <c:v>4.0199999999999996</c:v>
                </c:pt>
                <c:pt idx="6359">
                  <c:v>4.2036735141856418</c:v>
                </c:pt>
                <c:pt idx="6360">
                  <c:v>4.12</c:v>
                </c:pt>
                <c:pt idx="6361">
                  <c:v>4.1357171620347595</c:v>
                </c:pt>
                <c:pt idx="6362">
                  <c:v>4.2460059155833454</c:v>
                </c:pt>
                <c:pt idx="6363">
                  <c:v>4.3779906744379984</c:v>
                </c:pt>
                <c:pt idx="6364">
                  <c:v>4.3592856045334809</c:v>
                </c:pt>
                <c:pt idx="6365">
                  <c:v>4.2310574976841613</c:v>
                </c:pt>
                <c:pt idx="6366">
                  <c:v>4.594872469314768</c:v>
                </c:pt>
                <c:pt idx="6367">
                  <c:v>4.4719255781928995</c:v>
                </c:pt>
                <c:pt idx="6368">
                  <c:v>4.6273856760035965</c:v>
                </c:pt>
                <c:pt idx="6369">
                  <c:v>4.3026920317768669</c:v>
                </c:pt>
                <c:pt idx="6370">
                  <c:v>4.0711075922300513</c:v>
                </c:pt>
                <c:pt idx="6371">
                  <c:v>3.9596453657154087</c:v>
                </c:pt>
                <c:pt idx="6372">
                  <c:v>4.1892633060039977</c:v>
                </c:pt>
                <c:pt idx="6373">
                  <c:v>5.3185375930113361</c:v>
                </c:pt>
                <c:pt idx="6374">
                  <c:v>5.5647439918534669</c:v>
                </c:pt>
                <c:pt idx="6375">
                  <c:v>5.0914957482357943</c:v>
                </c:pt>
                <c:pt idx="6376">
                  <c:v>5.5663787501683144</c:v>
                </c:pt>
                <c:pt idx="6377">
                  <c:v>4.9635534095696903</c:v>
                </c:pt>
                <c:pt idx="6378">
                  <c:v>4.5589768006224958</c:v>
                </c:pt>
                <c:pt idx="6379">
                  <c:v>4.5378810346083975</c:v>
                </c:pt>
                <c:pt idx="6380">
                  <c:v>4.4851362359894802</c:v>
                </c:pt>
                <c:pt idx="6381">
                  <c:v>4.6288841342808471</c:v>
                </c:pt>
                <c:pt idx="6382">
                  <c:v>4.3051054999687741</c:v>
                </c:pt>
                <c:pt idx="6383">
                  <c:v>4.0241741413384231</c:v>
                </c:pt>
                <c:pt idx="6384">
                  <c:v>3.8942694005888758</c:v>
                </c:pt>
                <c:pt idx="6385">
                  <c:v>4.4448290153691703</c:v>
                </c:pt>
                <c:pt idx="6386">
                  <c:v>3.9752513587655409</c:v>
                </c:pt>
                <c:pt idx="6387">
                  <c:v>3.7391887976157872</c:v>
                </c:pt>
                <c:pt idx="6388">
                  <c:v>3.6733683484178767</c:v>
                </c:pt>
                <c:pt idx="6389">
                  <c:v>3.206387933391992</c:v>
                </c:pt>
                <c:pt idx="6390">
                  <c:v>4.8237763874986763</c:v>
                </c:pt>
                <c:pt idx="6391">
                  <c:v>4.2947743083795134</c:v>
                </c:pt>
                <c:pt idx="6392">
                  <c:v>4.4521593031856606</c:v>
                </c:pt>
                <c:pt idx="6393">
                  <c:v>4.3994911036405435</c:v>
                </c:pt>
                <c:pt idx="6394">
                  <c:v>4.138428518418678</c:v>
                </c:pt>
                <c:pt idx="6395">
                  <c:v>4.4867794562294829</c:v>
                </c:pt>
                <c:pt idx="6396">
                  <c:v>4.1544140405650536</c:v>
                </c:pt>
                <c:pt idx="6397">
                  <c:v>4.942458451286285</c:v>
                </c:pt>
                <c:pt idx="6398">
                  <c:v>5.1804109292218721</c:v>
                </c:pt>
                <c:pt idx="6399">
                  <c:v>5.4759705323942844</c:v>
                </c:pt>
                <c:pt idx="6400">
                  <c:v>5.2095014137481161</c:v>
                </c:pt>
                <c:pt idx="6401">
                  <c:v>4.3159786325567522</c:v>
                </c:pt>
                <c:pt idx="6402">
                  <c:v>5.03</c:v>
                </c:pt>
                <c:pt idx="6403">
                  <c:v>5.9744714488760469</c:v>
                </c:pt>
                <c:pt idx="6404">
                  <c:v>6.4798608358742689</c:v>
                </c:pt>
                <c:pt idx="6405">
                  <c:v>6.8858491693831683</c:v>
                </c:pt>
                <c:pt idx="6406">
                  <c:v>7.3190974726435334</c:v>
                </c:pt>
                <c:pt idx="6407">
                  <c:v>7.4510172655381446</c:v>
                </c:pt>
                <c:pt idx="6408">
                  <c:v>7.2801134068139248</c:v>
                </c:pt>
                <c:pt idx="6409">
                  <c:v>7.1503302309270378</c:v>
                </c:pt>
                <c:pt idx="6410">
                  <c:v>6.5845485511881909</c:v>
                </c:pt>
                <c:pt idx="6411">
                  <c:v>6.3940056515955117</c:v>
                </c:pt>
                <c:pt idx="6412">
                  <c:v>5.952157997852165</c:v>
                </c:pt>
                <c:pt idx="6413">
                  <c:v>6.6200144616192569</c:v>
                </c:pt>
                <c:pt idx="6414">
                  <c:v>7.7720154155167114</c:v>
                </c:pt>
                <c:pt idx="6415">
                  <c:v>6.8707961087446057</c:v>
                </c:pt>
                <c:pt idx="6416">
                  <c:v>7.4549491701482937</c:v>
                </c:pt>
                <c:pt idx="6417">
                  <c:v>7.7941255469848887</c:v>
                </c:pt>
                <c:pt idx="6418">
                  <c:v>8.2727757171020979</c:v>
                </c:pt>
                <c:pt idx="6419">
                  <c:v>8.7591653034747949</c:v>
                </c:pt>
                <c:pt idx="6420">
                  <c:v>8.3711757124124784</c:v>
                </c:pt>
                <c:pt idx="6421">
                  <c:v>9.2548285841530777</c:v>
                </c:pt>
                <c:pt idx="6422">
                  <c:v>9.5379394624305682</c:v>
                </c:pt>
                <c:pt idx="6423">
                  <c:v>9.3994715060983616</c:v>
                </c:pt>
                <c:pt idx="6424">
                  <c:v>9.5137829392500386</c:v>
                </c:pt>
                <c:pt idx="6425">
                  <c:v>9.6952756538475846</c:v>
                </c:pt>
                <c:pt idx="6426">
                  <c:v>9.2512999170065733</c:v>
                </c:pt>
                <c:pt idx="6427">
                  <c:v>9.6772862773063775</c:v>
                </c:pt>
                <c:pt idx="6428">
                  <c:v>9.4260325557462377</c:v>
                </c:pt>
                <c:pt idx="6429">
                  <c:v>9.7599544364891457</c:v>
                </c:pt>
                <c:pt idx="6430">
                  <c:v>9.188862640372367</c:v>
                </c:pt>
                <c:pt idx="6431">
                  <c:v>9.3830590057708694</c:v>
                </c:pt>
                <c:pt idx="6432">
                  <c:v>9.8333720473317783</c:v>
                </c:pt>
                <c:pt idx="6433">
                  <c:v>9.8475906965470301</c:v>
                </c:pt>
                <c:pt idx="6434">
                  <c:v>9.7272193021028404</c:v>
                </c:pt>
                <c:pt idx="6435">
                  <c:v>10.183599155828674</c:v>
                </c:pt>
                <c:pt idx="6436">
                  <c:v>10.431869361155419</c:v>
                </c:pt>
                <c:pt idx="6437">
                  <c:v>9.3333640745136108</c:v>
                </c:pt>
                <c:pt idx="6438">
                  <c:v>9.0389146880155486</c:v>
                </c:pt>
                <c:pt idx="6439">
                  <c:v>9.0130135898899688</c:v>
                </c:pt>
                <c:pt idx="6440">
                  <c:v>9.4236679277082906</c:v>
                </c:pt>
                <c:pt idx="6441">
                  <c:v>9.2505791414650229</c:v>
                </c:pt>
                <c:pt idx="6442">
                  <c:v>9.4401089372060447</c:v>
                </c:pt>
                <c:pt idx="6443">
                  <c:v>9.2995700571759787</c:v>
                </c:pt>
                <c:pt idx="6444">
                  <c:v>9.3428193583547952</c:v>
                </c:pt>
                <c:pt idx="6445">
                  <c:v>9.8573930000697452</c:v>
                </c:pt>
                <c:pt idx="6446">
                  <c:v>10.125066246911764</c:v>
                </c:pt>
                <c:pt idx="6447">
                  <c:v>10.398191862683277</c:v>
                </c:pt>
                <c:pt idx="6448">
                  <c:v>10.853741394390346</c:v>
                </c:pt>
                <c:pt idx="6449">
                  <c:v>10.629476272421812</c:v>
                </c:pt>
                <c:pt idx="6450">
                  <c:v>9.8367299629384402</c:v>
                </c:pt>
                <c:pt idx="6451">
                  <c:v>10.070760816386009</c:v>
                </c:pt>
                <c:pt idx="6452">
                  <c:v>10.105635383997406</c:v>
                </c:pt>
                <c:pt idx="6453">
                  <c:v>10.51436167748815</c:v>
                </c:pt>
                <c:pt idx="6454">
                  <c:v>10.236253261083919</c:v>
                </c:pt>
                <c:pt idx="6455">
                  <c:v>10.93862311987896</c:v>
                </c:pt>
                <c:pt idx="6456">
                  <c:v>11.233240994183713</c:v>
                </c:pt>
                <c:pt idx="6457">
                  <c:v>10.715674240204065</c:v>
                </c:pt>
                <c:pt idx="6458">
                  <c:v>11.100319926709345</c:v>
                </c:pt>
                <c:pt idx="6459">
                  <c:v>11.034985926607431</c:v>
                </c:pt>
                <c:pt idx="6460">
                  <c:v>10.817980476347888</c:v>
                </c:pt>
                <c:pt idx="6461">
                  <c:v>10.368723322273814</c:v>
                </c:pt>
                <c:pt idx="6462">
                  <c:v>12.771750470398002</c:v>
                </c:pt>
                <c:pt idx="6463">
                  <c:v>12.11068905094325</c:v>
                </c:pt>
                <c:pt idx="6464">
                  <c:v>13.140462414280714</c:v>
                </c:pt>
                <c:pt idx="6465">
                  <c:v>13.032423308284951</c:v>
                </c:pt>
                <c:pt idx="6466">
                  <c:v>13.173242302730998</c:v>
                </c:pt>
                <c:pt idx="6467">
                  <c:v>13.625603473081098</c:v>
                </c:pt>
                <c:pt idx="6468">
                  <c:v>13.301429675754859</c:v>
                </c:pt>
                <c:pt idx="6469">
                  <c:v>13.46486380991222</c:v>
                </c:pt>
                <c:pt idx="6470">
                  <c:v>12.947390618694527</c:v>
                </c:pt>
                <c:pt idx="6471">
                  <c:v>14.082672240190888</c:v>
                </c:pt>
                <c:pt idx="6472">
                  <c:v>14.214357709871061</c:v>
                </c:pt>
                <c:pt idx="6473">
                  <c:v>12.167988222507949</c:v>
                </c:pt>
                <c:pt idx="6474">
                  <c:v>13.609432355328218</c:v>
                </c:pt>
                <c:pt idx="6475">
                  <c:v>13.692131838290649</c:v>
                </c:pt>
                <c:pt idx="6476">
                  <c:v>13.778884834444829</c:v>
                </c:pt>
                <c:pt idx="6477">
                  <c:v>13.810565842296979</c:v>
                </c:pt>
                <c:pt idx="6478">
                  <c:v>14.067788085213778</c:v>
                </c:pt>
                <c:pt idx="6479">
                  <c:v>13.419257864379285</c:v>
                </c:pt>
                <c:pt idx="6480">
                  <c:v>13.815074065381179</c:v>
                </c:pt>
                <c:pt idx="6481">
                  <c:v>14.639647895757426</c:v>
                </c:pt>
                <c:pt idx="6482">
                  <c:v>14.327619352586671</c:v>
                </c:pt>
                <c:pt idx="6483">
                  <c:v>13.879349166453133</c:v>
                </c:pt>
                <c:pt idx="6484">
                  <c:v>14.031386682445881</c:v>
                </c:pt>
                <c:pt idx="6485">
                  <c:v>14.331493667944468</c:v>
                </c:pt>
                <c:pt idx="6486">
                  <c:v>14.252832394360873</c:v>
                </c:pt>
                <c:pt idx="6487">
                  <c:v>14.917020748752151</c:v>
                </c:pt>
                <c:pt idx="6488">
                  <c:v>14.15901017955</c:v>
                </c:pt>
                <c:pt idx="6489">
                  <c:v>14.222504082846594</c:v>
                </c:pt>
                <c:pt idx="6490">
                  <c:v>14.460003643965223</c:v>
                </c:pt>
                <c:pt idx="6491">
                  <c:v>12.461606293131458</c:v>
                </c:pt>
                <c:pt idx="6492">
                  <c:v>11.747067615648554</c:v>
                </c:pt>
                <c:pt idx="6493">
                  <c:v>10.413953903835472</c:v>
                </c:pt>
                <c:pt idx="6494">
                  <c:v>10.154618486867429</c:v>
                </c:pt>
                <c:pt idx="6495">
                  <c:v>10.420425849087943</c:v>
                </c:pt>
                <c:pt idx="6496">
                  <c:v>10.228903073298204</c:v>
                </c:pt>
                <c:pt idx="6497">
                  <c:v>10.548904235186322</c:v>
                </c:pt>
                <c:pt idx="6498">
                  <c:v>10.799207735876561</c:v>
                </c:pt>
                <c:pt idx="6499">
                  <c:v>10.905867812370028</c:v>
                </c:pt>
                <c:pt idx="6500">
                  <c:v>11.0899393128234</c:v>
                </c:pt>
                <c:pt idx="6501">
                  <c:v>12.223546539876294</c:v>
                </c:pt>
                <c:pt idx="6502">
                  <c:v>13.163451350677274</c:v>
                </c:pt>
                <c:pt idx="6503">
                  <c:v>13.084635055915477</c:v>
                </c:pt>
                <c:pt idx="6504">
                  <c:v>12.366902025345365</c:v>
                </c:pt>
                <c:pt idx="6505">
                  <c:v>12.76372894642158</c:v>
                </c:pt>
                <c:pt idx="6506">
                  <c:v>12.641956109946932</c:v>
                </c:pt>
                <c:pt idx="6507">
                  <c:v>12.456471745247617</c:v>
                </c:pt>
                <c:pt idx="6508">
                  <c:v>12.150500985201317</c:v>
                </c:pt>
                <c:pt idx="6509">
                  <c:v>12.020961893650828</c:v>
                </c:pt>
                <c:pt idx="6510">
                  <c:v>12.459842718191855</c:v>
                </c:pt>
                <c:pt idx="6511">
                  <c:v>12.228627896873377</c:v>
                </c:pt>
                <c:pt idx="6512">
                  <c:v>12.325263014857921</c:v>
                </c:pt>
                <c:pt idx="6513">
                  <c:v>12.856759509464956</c:v>
                </c:pt>
                <c:pt idx="6514">
                  <c:v>12.385213503107931</c:v>
                </c:pt>
                <c:pt idx="6515">
                  <c:v>12.493546239184537</c:v>
                </c:pt>
                <c:pt idx="6516">
                  <c:v>12.511182119284301</c:v>
                </c:pt>
                <c:pt idx="6517">
                  <c:v>13.009543783669869</c:v>
                </c:pt>
                <c:pt idx="6518">
                  <c:v>12.59992439178097</c:v>
                </c:pt>
                <c:pt idx="6519">
                  <c:v>12.365735184111315</c:v>
                </c:pt>
                <c:pt idx="6520">
                  <c:v>12.115502746813666</c:v>
                </c:pt>
                <c:pt idx="6521">
                  <c:v>11.987707466821389</c:v>
                </c:pt>
                <c:pt idx="6522">
                  <c:v>11.533248352700291</c:v>
                </c:pt>
                <c:pt idx="6523">
                  <c:v>11.573847131161992</c:v>
                </c:pt>
                <c:pt idx="6524">
                  <c:v>10.771212080794079</c:v>
                </c:pt>
                <c:pt idx="6525">
                  <c:v>10.231817079921301</c:v>
                </c:pt>
                <c:pt idx="6526">
                  <c:v>10.562951013899713</c:v>
                </c:pt>
                <c:pt idx="6527">
                  <c:v>10.461395531341489</c:v>
                </c:pt>
                <c:pt idx="6528">
                  <c:v>10.990551626655549</c:v>
                </c:pt>
                <c:pt idx="6529">
                  <c:v>10.909654618672556</c:v>
                </c:pt>
                <c:pt idx="6530">
                  <c:v>11.023676157235787</c:v>
                </c:pt>
                <c:pt idx="6531">
                  <c:v>11.277897745428815</c:v>
                </c:pt>
                <c:pt idx="6532">
                  <c:v>11.383967705315451</c:v>
                </c:pt>
                <c:pt idx="6533">
                  <c:v>11.789130674669225</c:v>
                </c:pt>
                <c:pt idx="6534">
                  <c:v>11.356982228758573</c:v>
                </c:pt>
                <c:pt idx="6535">
                  <c:v>11.630478043669385</c:v>
                </c:pt>
                <c:pt idx="6536">
                  <c:v>12.002417099987442</c:v>
                </c:pt>
                <c:pt idx="6537">
                  <c:v>12.545269991293164</c:v>
                </c:pt>
                <c:pt idx="6538">
                  <c:v>12.329485112727326</c:v>
                </c:pt>
                <c:pt idx="6539">
                  <c:v>11.970329925609713</c:v>
                </c:pt>
                <c:pt idx="6540">
                  <c:v>11.535958375609669</c:v>
                </c:pt>
                <c:pt idx="6541">
                  <c:v>11.47748218026142</c:v>
                </c:pt>
                <c:pt idx="6542">
                  <c:v>11.291661226628579</c:v>
                </c:pt>
                <c:pt idx="6543">
                  <c:v>11.586313810324045</c:v>
                </c:pt>
                <c:pt idx="6544">
                  <c:v>11.614355882365334</c:v>
                </c:pt>
                <c:pt idx="6545">
                  <c:v>10.92245231145186</c:v>
                </c:pt>
                <c:pt idx="6546">
                  <c:v>10.456266238511766</c:v>
                </c:pt>
                <c:pt idx="6547">
                  <c:v>10.680271192239658</c:v>
                </c:pt>
                <c:pt idx="6548">
                  <c:v>10.107666414505358</c:v>
                </c:pt>
                <c:pt idx="6549">
                  <c:v>10.393092491125298</c:v>
                </c:pt>
                <c:pt idx="6550">
                  <c:v>10.264518652284021</c:v>
                </c:pt>
                <c:pt idx="6551">
                  <c:v>10.365153596017732</c:v>
                </c:pt>
                <c:pt idx="6552">
                  <c:v>10.133018693461699</c:v>
                </c:pt>
                <c:pt idx="6553">
                  <c:v>10.015080839837472</c:v>
                </c:pt>
                <c:pt idx="6554">
                  <c:v>10.565228902174207</c:v>
                </c:pt>
                <c:pt idx="6555">
                  <c:v>10.867502715818731</c:v>
                </c:pt>
                <c:pt idx="6556">
                  <c:v>10.647054884862055</c:v>
                </c:pt>
                <c:pt idx="6557">
                  <c:v>10.071466077856341</c:v>
                </c:pt>
                <c:pt idx="6558">
                  <c:v>10.852204288452874</c:v>
                </c:pt>
                <c:pt idx="6559">
                  <c:v>10.565117296041979</c:v>
                </c:pt>
                <c:pt idx="6560">
                  <c:v>11.278772398493455</c:v>
                </c:pt>
                <c:pt idx="6561">
                  <c:v>10.443546925636603</c:v>
                </c:pt>
                <c:pt idx="6562">
                  <c:v>11.01102549862226</c:v>
                </c:pt>
                <c:pt idx="6563">
                  <c:v>10.835364130780839</c:v>
                </c:pt>
                <c:pt idx="6564">
                  <c:v>10.913413524798028</c:v>
                </c:pt>
                <c:pt idx="6565">
                  <c:v>10.688835204177437</c:v>
                </c:pt>
                <c:pt idx="6566">
                  <c:v>10.618721903962399</c:v>
                </c:pt>
                <c:pt idx="6567">
                  <c:v>10.671343084180176</c:v>
                </c:pt>
                <c:pt idx="6568">
                  <c:v>10.511144879129688</c:v>
                </c:pt>
                <c:pt idx="6569">
                  <c:v>10.255437289562762</c:v>
                </c:pt>
                <c:pt idx="6570">
                  <c:v>11.001818704401366</c:v>
                </c:pt>
                <c:pt idx="6571">
                  <c:v>11.696170899355465</c:v>
                </c:pt>
                <c:pt idx="6572">
                  <c:v>11.532956070323456</c:v>
                </c:pt>
                <c:pt idx="6573">
                  <c:v>11.996924174326036</c:v>
                </c:pt>
                <c:pt idx="6574">
                  <c:v>11.652167453829756</c:v>
                </c:pt>
                <c:pt idx="6575">
                  <c:v>11.850161840671912</c:v>
                </c:pt>
                <c:pt idx="6576">
                  <c:v>11.491376105807232</c:v>
                </c:pt>
                <c:pt idx="6577">
                  <c:v>11.36411045574016</c:v>
                </c:pt>
                <c:pt idx="6578">
                  <c:v>11.568140011440185</c:v>
                </c:pt>
                <c:pt idx="6579">
                  <c:v>11.767474373913354</c:v>
                </c:pt>
                <c:pt idx="6580">
                  <c:v>12.034473437947229</c:v>
                </c:pt>
                <c:pt idx="6581">
                  <c:v>11.561840113146848</c:v>
                </c:pt>
                <c:pt idx="6582">
                  <c:v>11.890061041045513</c:v>
                </c:pt>
                <c:pt idx="6583">
                  <c:v>11.695666390554404</c:v>
                </c:pt>
                <c:pt idx="6584">
                  <c:v>11.758215440048629</c:v>
                </c:pt>
                <c:pt idx="6585">
                  <c:v>11.454930043854839</c:v>
                </c:pt>
                <c:pt idx="6586">
                  <c:v>12.72185023296678</c:v>
                </c:pt>
                <c:pt idx="6587">
                  <c:v>13.126053218196908</c:v>
                </c:pt>
                <c:pt idx="6588">
                  <c:v>13.157697944869382</c:v>
                </c:pt>
                <c:pt idx="6589">
                  <c:v>12.551560123817351</c:v>
                </c:pt>
                <c:pt idx="6590">
                  <c:v>11.370422275024115</c:v>
                </c:pt>
                <c:pt idx="6591">
                  <c:v>11.431122196447609</c:v>
                </c:pt>
                <c:pt idx="6592">
                  <c:v>12.153126588868682</c:v>
                </c:pt>
                <c:pt idx="6593">
                  <c:v>12.904792175702191</c:v>
                </c:pt>
                <c:pt idx="6594">
                  <c:v>12.615677332954778</c:v>
                </c:pt>
                <c:pt idx="6595">
                  <c:v>12.278026440077797</c:v>
                </c:pt>
                <c:pt idx="6596">
                  <c:v>12.296574333284592</c:v>
                </c:pt>
                <c:pt idx="6597">
                  <c:v>11.73284020215252</c:v>
                </c:pt>
                <c:pt idx="6598">
                  <c:v>11.101658376145261</c:v>
                </c:pt>
                <c:pt idx="6599">
                  <c:v>10.818824660012838</c:v>
                </c:pt>
                <c:pt idx="6600">
                  <c:v>11.510335025070725</c:v>
                </c:pt>
                <c:pt idx="6601">
                  <c:v>11.806384936154037</c:v>
                </c:pt>
                <c:pt idx="6602">
                  <c:v>11.87531908843992</c:v>
                </c:pt>
                <c:pt idx="6603">
                  <c:v>11.781067684022771</c:v>
                </c:pt>
                <c:pt idx="6604">
                  <c:v>11.989916882902474</c:v>
                </c:pt>
                <c:pt idx="6605">
                  <c:v>11.857773449226823</c:v>
                </c:pt>
                <c:pt idx="6606">
                  <c:v>11.766727108360749</c:v>
                </c:pt>
                <c:pt idx="6607">
                  <c:v>12.266871595840058</c:v>
                </c:pt>
                <c:pt idx="6608">
                  <c:v>12.167734123511799</c:v>
                </c:pt>
                <c:pt idx="6609">
                  <c:v>12.066292853707319</c:v>
                </c:pt>
                <c:pt idx="6610">
                  <c:v>11.774811357167154</c:v>
                </c:pt>
                <c:pt idx="6611">
                  <c:v>11.900438279023643</c:v>
                </c:pt>
                <c:pt idx="6612">
                  <c:v>11.782732768185097</c:v>
                </c:pt>
                <c:pt idx="6613">
                  <c:v>11.264905742171713</c:v>
                </c:pt>
                <c:pt idx="6614">
                  <c:v>11.414760206081727</c:v>
                </c:pt>
                <c:pt idx="6615">
                  <c:v>11.550062903151337</c:v>
                </c:pt>
                <c:pt idx="6616">
                  <c:v>11.043687681417968</c:v>
                </c:pt>
                <c:pt idx="6617">
                  <c:v>11.360983754513894</c:v>
                </c:pt>
                <c:pt idx="6618">
                  <c:v>11.216130319852285</c:v>
                </c:pt>
                <c:pt idx="6619">
                  <c:v>11.039140441360985</c:v>
                </c:pt>
                <c:pt idx="6620">
                  <c:v>11.337452163375751</c:v>
                </c:pt>
                <c:pt idx="6621">
                  <c:v>10.974448362528639</c:v>
                </c:pt>
                <c:pt idx="6622">
                  <c:v>10.996092550478732</c:v>
                </c:pt>
                <c:pt idx="6623">
                  <c:v>10.775881714147488</c:v>
                </c:pt>
                <c:pt idx="6624">
                  <c:v>10.29514301119082</c:v>
                </c:pt>
                <c:pt idx="6625">
                  <c:v>10.095943131772303</c:v>
                </c:pt>
                <c:pt idx="6626">
                  <c:v>9.8521867205091951</c:v>
                </c:pt>
                <c:pt idx="6627">
                  <c:v>9.3180038502287701</c:v>
                </c:pt>
                <c:pt idx="6628">
                  <c:v>8.7441141292039859</c:v>
                </c:pt>
                <c:pt idx="6629">
                  <c:v>8.8376767030438472</c:v>
                </c:pt>
                <c:pt idx="6630">
                  <c:v>8.3202839470762786</c:v>
                </c:pt>
                <c:pt idx="6631">
                  <c:v>6.1619182892864259</c:v>
                </c:pt>
                <c:pt idx="6632">
                  <c:v>6.5417471735998012</c:v>
                </c:pt>
                <c:pt idx="6633">
                  <c:v>6.8271180519564059</c:v>
                </c:pt>
                <c:pt idx="6634">
                  <c:v>6.0661230114530769</c:v>
                </c:pt>
                <c:pt idx="6635">
                  <c:v>6.4676678100105809</c:v>
                </c:pt>
                <c:pt idx="6636">
                  <c:v>6.1769663966392203</c:v>
                </c:pt>
                <c:pt idx="6637">
                  <c:v>5.27</c:v>
                </c:pt>
                <c:pt idx="6638">
                  <c:v>5.2178202847931319</c:v>
                </c:pt>
                <c:pt idx="6639">
                  <c:v>5.1073238190642867</c:v>
                </c:pt>
                <c:pt idx="6640">
                  <c:v>4.324013050924691</c:v>
                </c:pt>
                <c:pt idx="6641">
                  <c:v>3.4562261841991475</c:v>
                </c:pt>
                <c:pt idx="6642">
                  <c:v>3.2624210022385838</c:v>
                </c:pt>
                <c:pt idx="6643">
                  <c:v>2.4381688220228503</c:v>
                </c:pt>
                <c:pt idx="6644">
                  <c:v>2.1762947142958864</c:v>
                </c:pt>
                <c:pt idx="6645">
                  <c:v>2.2412633317271466</c:v>
                </c:pt>
                <c:pt idx="6646">
                  <c:v>2.1126305278427537</c:v>
                </c:pt>
                <c:pt idx="6647">
                  <c:v>1.9718862100920804</c:v>
                </c:pt>
                <c:pt idx="6648">
                  <c:v>2.4187361743675604</c:v>
                </c:pt>
                <c:pt idx="6649">
                  <c:v>2.4605735770197299</c:v>
                </c:pt>
                <c:pt idx="6650">
                  <c:v>3.2428161634134001</c:v>
                </c:pt>
                <c:pt idx="6651">
                  <c:v>3.3990174048706185</c:v>
                </c:pt>
                <c:pt idx="6652">
                  <c:v>3.2121309035716572</c:v>
                </c:pt>
                <c:pt idx="6653">
                  <c:v>4.1517766341559046</c:v>
                </c:pt>
                <c:pt idx="6654">
                  <c:v>4.9651098408894763</c:v>
                </c:pt>
                <c:pt idx="6655">
                  <c:v>5.7008121931628857</c:v>
                </c:pt>
                <c:pt idx="6656">
                  <c:v>5.6688679463768912</c:v>
                </c:pt>
                <c:pt idx="6657">
                  <c:v>5.5230879740009069</c:v>
                </c:pt>
                <c:pt idx="6658">
                  <c:v>5.487590278583995</c:v>
                </c:pt>
                <c:pt idx="6659">
                  <c:v>5.4273404998584578</c:v>
                </c:pt>
                <c:pt idx="6660">
                  <c:v>8.7603838507435725</c:v>
                </c:pt>
                <c:pt idx="6661">
                  <c:v>10.632153284362808</c:v>
                </c:pt>
                <c:pt idx="6662">
                  <c:v>9.8950694167182967</c:v>
                </c:pt>
                <c:pt idx="6663">
                  <c:v>10.155844330732409</c:v>
                </c:pt>
                <c:pt idx="6664">
                  <c:v>9.6539861469336756</c:v>
                </c:pt>
                <c:pt idx="6665">
                  <c:v>8.91185516223549</c:v>
                </c:pt>
                <c:pt idx="6666">
                  <c:v>8.612076523287957</c:v>
                </c:pt>
                <c:pt idx="6667">
                  <c:v>8.7563296810606914</c:v>
                </c:pt>
                <c:pt idx="6668">
                  <c:v>8.2166301242620428</c:v>
                </c:pt>
                <c:pt idx="6669">
                  <c:v>7.5466900751847144</c:v>
                </c:pt>
                <c:pt idx="6670">
                  <c:v>7.0868651051237137</c:v>
                </c:pt>
                <c:pt idx="6671">
                  <c:v>7.7370775289120903</c:v>
                </c:pt>
                <c:pt idx="6672">
                  <c:v>8.3816032191517635</c:v>
                </c:pt>
                <c:pt idx="6673">
                  <c:v>7.7710178514289572</c:v>
                </c:pt>
                <c:pt idx="6674">
                  <c:v>8.0726614433907571</c:v>
                </c:pt>
                <c:pt idx="6675">
                  <c:v>8.2629389350649163</c:v>
                </c:pt>
                <c:pt idx="6676">
                  <c:v>8.3144945428139696</c:v>
                </c:pt>
                <c:pt idx="6677">
                  <c:v>7.770410366566832</c:v>
                </c:pt>
                <c:pt idx="6678">
                  <c:v>7.5709419474474231</c:v>
                </c:pt>
                <c:pt idx="6679">
                  <c:v>8.1058077122005692</c:v>
                </c:pt>
                <c:pt idx="6680">
                  <c:v>8.609166844589808</c:v>
                </c:pt>
                <c:pt idx="6681">
                  <c:v>8.68322199662631</c:v>
                </c:pt>
                <c:pt idx="6682">
                  <c:v>9.1355838700629874</c:v>
                </c:pt>
                <c:pt idx="6683">
                  <c:v>9.0437612818175239</c:v>
                </c:pt>
                <c:pt idx="6684">
                  <c:v>8.8470583713927713</c:v>
                </c:pt>
                <c:pt idx="6685">
                  <c:v>8.8853998160788521</c:v>
                </c:pt>
                <c:pt idx="6686">
                  <c:v>9.4935721575308811</c:v>
                </c:pt>
                <c:pt idx="6687">
                  <c:v>9.4689453503307099</c:v>
                </c:pt>
                <c:pt idx="6688">
                  <c:v>10.283155762356319</c:v>
                </c:pt>
                <c:pt idx="6689">
                  <c:v>11.048681950577731</c:v>
                </c:pt>
                <c:pt idx="6690">
                  <c:v>11.007304505988323</c:v>
                </c:pt>
                <c:pt idx="6691">
                  <c:v>10.800432002955032</c:v>
                </c:pt>
                <c:pt idx="6692">
                  <c:v>10.895994267223351</c:v>
                </c:pt>
                <c:pt idx="6693">
                  <c:v>11.395006568385291</c:v>
                </c:pt>
                <c:pt idx="6694">
                  <c:v>11.465859098666286</c:v>
                </c:pt>
                <c:pt idx="6695">
                  <c:v>12.396143617066812</c:v>
                </c:pt>
                <c:pt idx="6696">
                  <c:v>11.859281095197666</c:v>
                </c:pt>
                <c:pt idx="6697">
                  <c:v>11.926803152352839</c:v>
                </c:pt>
                <c:pt idx="6698">
                  <c:v>13.870938824088146</c:v>
                </c:pt>
                <c:pt idx="6699">
                  <c:v>13.818656620634753</c:v>
                </c:pt>
                <c:pt idx="6700">
                  <c:v>14.071064285248131</c:v>
                </c:pt>
                <c:pt idx="6701">
                  <c:v>13.789277827937729</c:v>
                </c:pt>
                <c:pt idx="6702">
                  <c:v>13.918658993351348</c:v>
                </c:pt>
                <c:pt idx="6703">
                  <c:v>14.040473731859311</c:v>
                </c:pt>
                <c:pt idx="6704">
                  <c:v>14.590012561483666</c:v>
                </c:pt>
                <c:pt idx="6705">
                  <c:v>14.626918337939474</c:v>
                </c:pt>
                <c:pt idx="6706">
                  <c:v>14.9314656128749</c:v>
                </c:pt>
                <c:pt idx="6707">
                  <c:v>14.90279343917725</c:v>
                </c:pt>
                <c:pt idx="6708">
                  <c:v>14.779345988614928</c:v>
                </c:pt>
                <c:pt idx="6709">
                  <c:v>14.812968519285167</c:v>
                </c:pt>
                <c:pt idx="6710">
                  <c:v>15.188020603255378</c:v>
                </c:pt>
                <c:pt idx="6711">
                  <c:v>14.964126245000848</c:v>
                </c:pt>
                <c:pt idx="6712">
                  <c:v>15.243219679753397</c:v>
                </c:pt>
                <c:pt idx="6713">
                  <c:v>15.74283070755839</c:v>
                </c:pt>
                <c:pt idx="6714">
                  <c:v>15.912147045008613</c:v>
                </c:pt>
                <c:pt idx="6715">
                  <c:v>16.170627797401746</c:v>
                </c:pt>
                <c:pt idx="6716">
                  <c:v>16.768760512502645</c:v>
                </c:pt>
                <c:pt idx="6717">
                  <c:v>17.630301837642293</c:v>
                </c:pt>
                <c:pt idx="6718">
                  <c:v>17.700513515850204</c:v>
                </c:pt>
                <c:pt idx="6719">
                  <c:v>18.236074898615986</c:v>
                </c:pt>
                <c:pt idx="6720">
                  <c:v>18.558407461959408</c:v>
                </c:pt>
                <c:pt idx="6721">
                  <c:v>18.713237963015111</c:v>
                </c:pt>
                <c:pt idx="6722">
                  <c:v>18.784519491768545</c:v>
                </c:pt>
                <c:pt idx="6723">
                  <c:v>18.835534735956923</c:v>
                </c:pt>
                <c:pt idx="6724">
                  <c:v>18.877881207759994</c:v>
                </c:pt>
                <c:pt idx="6725">
                  <c:v>19.051497333622496</c:v>
                </c:pt>
                <c:pt idx="6726">
                  <c:v>19.427307717705816</c:v>
                </c:pt>
                <c:pt idx="6727">
                  <c:v>19.655360913179827</c:v>
                </c:pt>
                <c:pt idx="6728">
                  <c:v>19.372823511264848</c:v>
                </c:pt>
                <c:pt idx="6729">
                  <c:v>19.306673727520483</c:v>
                </c:pt>
                <c:pt idx="6730">
                  <c:v>19.437972680106149</c:v>
                </c:pt>
                <c:pt idx="6731">
                  <c:v>19.600148521132279</c:v>
                </c:pt>
                <c:pt idx="6732">
                  <c:v>19.168710423217018</c:v>
                </c:pt>
                <c:pt idx="6733">
                  <c:v>19.38561929483965</c:v>
                </c:pt>
                <c:pt idx="6734">
                  <c:v>19.349548389601892</c:v>
                </c:pt>
                <c:pt idx="6735">
                  <c:v>19.020841676896133</c:v>
                </c:pt>
                <c:pt idx="6736">
                  <c:v>18.965926611054723</c:v>
                </c:pt>
                <c:pt idx="6737">
                  <c:v>18.138459140810685</c:v>
                </c:pt>
                <c:pt idx="6738">
                  <c:v>18.84822815835982</c:v>
                </c:pt>
                <c:pt idx="6739">
                  <c:v>19.095120409348826</c:v>
                </c:pt>
                <c:pt idx="6740">
                  <c:v>17.384377071464748</c:v>
                </c:pt>
                <c:pt idx="6741">
                  <c:v>17.324905733769185</c:v>
                </c:pt>
                <c:pt idx="6742">
                  <c:v>18.531756638772166</c:v>
                </c:pt>
                <c:pt idx="6743">
                  <c:v>17.689532108390814</c:v>
                </c:pt>
                <c:pt idx="6744">
                  <c:v>17.2590893645927</c:v>
                </c:pt>
                <c:pt idx="6745">
                  <c:v>18.058453231883057</c:v>
                </c:pt>
                <c:pt idx="6746">
                  <c:v>18.069460813099763</c:v>
                </c:pt>
                <c:pt idx="6747">
                  <c:v>16.652764622764643</c:v>
                </c:pt>
                <c:pt idx="6748">
                  <c:v>16.358737990563444</c:v>
                </c:pt>
                <c:pt idx="6749">
                  <c:v>17.597981494456288</c:v>
                </c:pt>
                <c:pt idx="6750">
                  <c:v>17.732214709374968</c:v>
                </c:pt>
                <c:pt idx="6751">
                  <c:v>17.078314610326021</c:v>
                </c:pt>
                <c:pt idx="6752">
                  <c:v>16.303705492409986</c:v>
                </c:pt>
                <c:pt idx="6753">
                  <c:v>16.544289212561551</c:v>
                </c:pt>
                <c:pt idx="6754">
                  <c:v>15.86428193180917</c:v>
                </c:pt>
                <c:pt idx="6755">
                  <c:v>15.908909286539069</c:v>
                </c:pt>
                <c:pt idx="6756">
                  <c:v>15.91973110925397</c:v>
                </c:pt>
                <c:pt idx="6757">
                  <c:v>15.704257551622804</c:v>
                </c:pt>
                <c:pt idx="6758">
                  <c:v>15.203194473516607</c:v>
                </c:pt>
                <c:pt idx="6759">
                  <c:v>15.189891342783421</c:v>
                </c:pt>
                <c:pt idx="6760">
                  <c:v>15.816773503215424</c:v>
                </c:pt>
                <c:pt idx="6761">
                  <c:v>16.616227833203126</c:v>
                </c:pt>
                <c:pt idx="6762">
                  <c:v>16.321555096343182</c:v>
                </c:pt>
                <c:pt idx="6763">
                  <c:v>15.924400020759663</c:v>
                </c:pt>
                <c:pt idx="6764">
                  <c:v>15.951866814183091</c:v>
                </c:pt>
                <c:pt idx="6765">
                  <c:v>16.071376725636387</c:v>
                </c:pt>
                <c:pt idx="6766">
                  <c:v>15.498177045694266</c:v>
                </c:pt>
                <c:pt idx="6767">
                  <c:v>15.579380363376933</c:v>
                </c:pt>
                <c:pt idx="6768">
                  <c:v>14.83835344024266</c:v>
                </c:pt>
                <c:pt idx="6769">
                  <c:v>15.568746834150618</c:v>
                </c:pt>
                <c:pt idx="6770">
                  <c:v>15.842594299519735</c:v>
                </c:pt>
                <c:pt idx="6771">
                  <c:v>15.882516370185142</c:v>
                </c:pt>
                <c:pt idx="6772">
                  <c:v>15.580912972016321</c:v>
                </c:pt>
                <c:pt idx="6773">
                  <c:v>15.923461910628777</c:v>
                </c:pt>
                <c:pt idx="6774">
                  <c:v>16.217679454565559</c:v>
                </c:pt>
                <c:pt idx="6775">
                  <c:v>16.29501453381571</c:v>
                </c:pt>
                <c:pt idx="6776">
                  <c:v>15.993260870643986</c:v>
                </c:pt>
                <c:pt idx="6777">
                  <c:v>16.177190660854752</c:v>
                </c:pt>
                <c:pt idx="6778">
                  <c:v>15.879658299751089</c:v>
                </c:pt>
                <c:pt idx="6779">
                  <c:v>15.36491473610455</c:v>
                </c:pt>
                <c:pt idx="6780">
                  <c:v>15.292236712737308</c:v>
                </c:pt>
                <c:pt idx="6781">
                  <c:v>15.188902375614505</c:v>
                </c:pt>
                <c:pt idx="6782">
                  <c:v>14.849373441649499</c:v>
                </c:pt>
                <c:pt idx="6783">
                  <c:v>14.925299208750097</c:v>
                </c:pt>
                <c:pt idx="6784">
                  <c:v>14.273120736533571</c:v>
                </c:pt>
                <c:pt idx="6785">
                  <c:v>14.416431920378825</c:v>
                </c:pt>
                <c:pt idx="6786">
                  <c:v>14.49463329439495</c:v>
                </c:pt>
                <c:pt idx="6787">
                  <c:v>14.710707741603802</c:v>
                </c:pt>
                <c:pt idx="6788">
                  <c:v>14.940587094144128</c:v>
                </c:pt>
                <c:pt idx="6789">
                  <c:v>14.994763261748458</c:v>
                </c:pt>
                <c:pt idx="6790">
                  <c:v>15.131397321023467</c:v>
                </c:pt>
                <c:pt idx="6791">
                  <c:v>15.194895165348044</c:v>
                </c:pt>
                <c:pt idx="6792">
                  <c:v>15.183790901359455</c:v>
                </c:pt>
                <c:pt idx="6793">
                  <c:v>15.269480025858055</c:v>
                </c:pt>
                <c:pt idx="6794">
                  <c:v>15.605222046327199</c:v>
                </c:pt>
                <c:pt idx="6795">
                  <c:v>15.492142887491658</c:v>
                </c:pt>
                <c:pt idx="6796">
                  <c:v>15.510383371666117</c:v>
                </c:pt>
                <c:pt idx="6797">
                  <c:v>15.408941894392145</c:v>
                </c:pt>
                <c:pt idx="6798">
                  <c:v>15.6728535379031</c:v>
                </c:pt>
                <c:pt idx="6799">
                  <c:v>15.285686503820093</c:v>
                </c:pt>
                <c:pt idx="6800">
                  <c:v>14.924759008005646</c:v>
                </c:pt>
                <c:pt idx="6801">
                  <c:v>14.204704117686212</c:v>
                </c:pt>
                <c:pt idx="6802">
                  <c:v>13.803104312532495</c:v>
                </c:pt>
                <c:pt idx="6803">
                  <c:v>14.219006164896413</c:v>
                </c:pt>
                <c:pt idx="6804">
                  <c:v>14.194512645146096</c:v>
                </c:pt>
                <c:pt idx="6805">
                  <c:v>13.4155362919126</c:v>
                </c:pt>
                <c:pt idx="6806">
                  <c:v>13.005826912731699</c:v>
                </c:pt>
                <c:pt idx="6807">
                  <c:v>13.199406723915148</c:v>
                </c:pt>
                <c:pt idx="6808">
                  <c:v>12.87111647803536</c:v>
                </c:pt>
                <c:pt idx="6809">
                  <c:v>13.047007020718036</c:v>
                </c:pt>
                <c:pt idx="6810">
                  <c:v>13.190825510477991</c:v>
                </c:pt>
                <c:pt idx="6811">
                  <c:v>12.68552243979377</c:v>
                </c:pt>
                <c:pt idx="6812">
                  <c:v>12.458238045280599</c:v>
                </c:pt>
                <c:pt idx="6813">
                  <c:v>11.910798773769836</c:v>
                </c:pt>
                <c:pt idx="6814">
                  <c:v>12.201290576740959</c:v>
                </c:pt>
                <c:pt idx="6815">
                  <c:v>12.090901988926458</c:v>
                </c:pt>
                <c:pt idx="6816">
                  <c:v>12.209329319703388</c:v>
                </c:pt>
                <c:pt idx="6817">
                  <c:v>11.905354128359752</c:v>
                </c:pt>
                <c:pt idx="6818">
                  <c:v>12.426407492115709</c:v>
                </c:pt>
                <c:pt idx="6819">
                  <c:v>12.823368963136321</c:v>
                </c:pt>
                <c:pt idx="6820">
                  <c:v>13.258491812074483</c:v>
                </c:pt>
                <c:pt idx="6821">
                  <c:v>12.694783254410954</c:v>
                </c:pt>
                <c:pt idx="6822">
                  <c:v>12.619497632731219</c:v>
                </c:pt>
                <c:pt idx="6823">
                  <c:v>12.307412185542514</c:v>
                </c:pt>
                <c:pt idx="6824">
                  <c:v>12.870001423423316</c:v>
                </c:pt>
                <c:pt idx="6825">
                  <c:v>13.173997680399999</c:v>
                </c:pt>
                <c:pt idx="6826">
                  <c:v>12.760674128590441</c:v>
                </c:pt>
                <c:pt idx="6827">
                  <c:v>12.730073277485939</c:v>
                </c:pt>
                <c:pt idx="6828">
                  <c:v>12.334405558973923</c:v>
                </c:pt>
                <c:pt idx="6829">
                  <c:v>12.725489696474899</c:v>
                </c:pt>
                <c:pt idx="6830">
                  <c:v>12.575200866917841</c:v>
                </c:pt>
                <c:pt idx="6831">
                  <c:v>12.582563630343413</c:v>
                </c:pt>
                <c:pt idx="6832">
                  <c:v>11.708501614840658</c:v>
                </c:pt>
                <c:pt idx="6833">
                  <c:v>11.744864054971753</c:v>
                </c:pt>
                <c:pt idx="6834">
                  <c:v>11.827740023101263</c:v>
                </c:pt>
                <c:pt idx="6835">
                  <c:v>12.450432844501627</c:v>
                </c:pt>
                <c:pt idx="6836">
                  <c:v>11.987330772424674</c:v>
                </c:pt>
                <c:pt idx="6837">
                  <c:v>12.097730981673926</c:v>
                </c:pt>
                <c:pt idx="6838">
                  <c:v>12.554448638026278</c:v>
                </c:pt>
                <c:pt idx="6839">
                  <c:v>12.862682585701897</c:v>
                </c:pt>
                <c:pt idx="6840">
                  <c:v>12.272020195609004</c:v>
                </c:pt>
                <c:pt idx="6841">
                  <c:v>11.540478694906794</c:v>
                </c:pt>
                <c:pt idx="6842">
                  <c:v>11.587015736450427</c:v>
                </c:pt>
                <c:pt idx="6843">
                  <c:v>11.87399372596394</c:v>
                </c:pt>
                <c:pt idx="6844">
                  <c:v>12.388557758782287</c:v>
                </c:pt>
                <c:pt idx="6845">
                  <c:v>12.048825131564934</c:v>
                </c:pt>
                <c:pt idx="6846">
                  <c:v>11.782437135320286</c:v>
                </c:pt>
                <c:pt idx="6847">
                  <c:v>11.530069873048093</c:v>
                </c:pt>
                <c:pt idx="6848">
                  <c:v>11.25567444564776</c:v>
                </c:pt>
                <c:pt idx="6849">
                  <c:v>12.092081771503302</c:v>
                </c:pt>
                <c:pt idx="6850">
                  <c:v>11.486739401872054</c:v>
                </c:pt>
                <c:pt idx="6851">
                  <c:v>11.313707876221045</c:v>
                </c:pt>
                <c:pt idx="6852">
                  <c:v>10.925473243420303</c:v>
                </c:pt>
                <c:pt idx="6853">
                  <c:v>11.328675641430863</c:v>
                </c:pt>
                <c:pt idx="6854">
                  <c:v>12.049812410744074</c:v>
                </c:pt>
                <c:pt idx="6855">
                  <c:v>11.25385189720884</c:v>
                </c:pt>
                <c:pt idx="6856">
                  <c:v>11.097824065935946</c:v>
                </c:pt>
                <c:pt idx="6857">
                  <c:v>11.649038670639662</c:v>
                </c:pt>
                <c:pt idx="6858">
                  <c:v>11.454460828044988</c:v>
                </c:pt>
                <c:pt idx="6859">
                  <c:v>10.969747410448404</c:v>
                </c:pt>
                <c:pt idx="6860">
                  <c:v>11.038524814542811</c:v>
                </c:pt>
                <c:pt idx="6861">
                  <c:v>11.854865267693668</c:v>
                </c:pt>
                <c:pt idx="6862">
                  <c:v>12.550163066640122</c:v>
                </c:pt>
                <c:pt idx="6863">
                  <c:v>12.636380505307327</c:v>
                </c:pt>
                <c:pt idx="6864">
                  <c:v>12.524597990289625</c:v>
                </c:pt>
                <c:pt idx="6865">
                  <c:v>12.425795783508804</c:v>
                </c:pt>
                <c:pt idx="6866">
                  <c:v>12.562769885758847</c:v>
                </c:pt>
                <c:pt idx="6867">
                  <c:v>12.197330748693563</c:v>
                </c:pt>
                <c:pt idx="6868">
                  <c:v>12.33853383767787</c:v>
                </c:pt>
                <c:pt idx="6869">
                  <c:v>12.190954067263753</c:v>
                </c:pt>
                <c:pt idx="6870">
                  <c:v>12.866110789277121</c:v>
                </c:pt>
                <c:pt idx="6871">
                  <c:v>12.563366363421961</c:v>
                </c:pt>
                <c:pt idx="6872">
                  <c:v>12.264589614485514</c:v>
                </c:pt>
                <c:pt idx="6873">
                  <c:v>13.073902133560788</c:v>
                </c:pt>
                <c:pt idx="6874">
                  <c:v>13.555147112303143</c:v>
                </c:pt>
                <c:pt idx="6875">
                  <c:v>13.714663995041578</c:v>
                </c:pt>
                <c:pt idx="6876">
                  <c:v>13.525363607672972</c:v>
                </c:pt>
                <c:pt idx="6877">
                  <c:v>13.341147338432446</c:v>
                </c:pt>
                <c:pt idx="6878">
                  <c:v>13.565367430148404</c:v>
                </c:pt>
                <c:pt idx="6879">
                  <c:v>13.308904337976049</c:v>
                </c:pt>
                <c:pt idx="6880">
                  <c:v>12.877107209457025</c:v>
                </c:pt>
                <c:pt idx="6881">
                  <c:v>13.562078084941973</c:v>
                </c:pt>
                <c:pt idx="6882">
                  <c:v>14.052298240835079</c:v>
                </c:pt>
                <c:pt idx="6883">
                  <c:v>13.360315762505106</c:v>
                </c:pt>
                <c:pt idx="6884">
                  <c:v>13.964802839641179</c:v>
                </c:pt>
                <c:pt idx="6885">
                  <c:v>13.763113311054356</c:v>
                </c:pt>
                <c:pt idx="6886">
                  <c:v>13.789889079748816</c:v>
                </c:pt>
                <c:pt idx="6887">
                  <c:v>13.708015180942322</c:v>
                </c:pt>
                <c:pt idx="6888">
                  <c:v>13.728097808204001</c:v>
                </c:pt>
                <c:pt idx="6889">
                  <c:v>13.616158841533528</c:v>
                </c:pt>
                <c:pt idx="6890">
                  <c:v>13.451886577013168</c:v>
                </c:pt>
                <c:pt idx="6891">
                  <c:v>13.078607106199351</c:v>
                </c:pt>
                <c:pt idx="6892">
                  <c:v>12.840362057001169</c:v>
                </c:pt>
                <c:pt idx="6893">
                  <c:v>13.276035462459712</c:v>
                </c:pt>
                <c:pt idx="6894">
                  <c:v>13.38323501278138</c:v>
                </c:pt>
                <c:pt idx="6895">
                  <c:v>13.399103472319075</c:v>
                </c:pt>
                <c:pt idx="6896">
                  <c:v>13.322232639961873</c:v>
                </c:pt>
                <c:pt idx="6897">
                  <c:v>13.641340243752271</c:v>
                </c:pt>
                <c:pt idx="6898">
                  <c:v>13.110196183354121</c:v>
                </c:pt>
                <c:pt idx="6899">
                  <c:v>13.407997012186653</c:v>
                </c:pt>
                <c:pt idx="6900">
                  <c:v>13.432527793141254</c:v>
                </c:pt>
                <c:pt idx="6901">
                  <c:v>13.212242858644272</c:v>
                </c:pt>
                <c:pt idx="6902">
                  <c:v>13.465243238764064</c:v>
                </c:pt>
                <c:pt idx="6903">
                  <c:v>13.1386535254408</c:v>
                </c:pt>
                <c:pt idx="6904">
                  <c:v>14.143833944179624</c:v>
                </c:pt>
                <c:pt idx="6905">
                  <c:v>14.364433818432188</c:v>
                </c:pt>
                <c:pt idx="6906">
                  <c:v>15.087383873197805</c:v>
                </c:pt>
                <c:pt idx="6907">
                  <c:v>15.409872749757881</c:v>
                </c:pt>
                <c:pt idx="6908">
                  <c:v>15.472057305621396</c:v>
                </c:pt>
                <c:pt idx="6909">
                  <c:v>15.871020178260563</c:v>
                </c:pt>
                <c:pt idx="6910">
                  <c:v>16.573433955262189</c:v>
                </c:pt>
                <c:pt idx="6911">
                  <c:v>16.274192980110545</c:v>
                </c:pt>
                <c:pt idx="6912">
                  <c:v>16.447183037014295</c:v>
                </c:pt>
                <c:pt idx="6913">
                  <c:v>15.973695261952228</c:v>
                </c:pt>
                <c:pt idx="6914">
                  <c:v>15.883873971645178</c:v>
                </c:pt>
                <c:pt idx="6915">
                  <c:v>15.721596038359481</c:v>
                </c:pt>
                <c:pt idx="6916">
                  <c:v>16.592486254831286</c:v>
                </c:pt>
                <c:pt idx="6917">
                  <c:v>17.123950588279275</c:v>
                </c:pt>
                <c:pt idx="6918">
                  <c:v>17.688351046916505</c:v>
                </c:pt>
                <c:pt idx="6919">
                  <c:v>17.147324657612774</c:v>
                </c:pt>
                <c:pt idx="6920">
                  <c:v>17.140931642934149</c:v>
                </c:pt>
                <c:pt idx="6921">
                  <c:v>16.792551995378094</c:v>
                </c:pt>
                <c:pt idx="6922">
                  <c:v>16.886102926049823</c:v>
                </c:pt>
                <c:pt idx="6923">
                  <c:v>18.385035108217526</c:v>
                </c:pt>
                <c:pt idx="6924">
                  <c:v>17.825714876384747</c:v>
                </c:pt>
                <c:pt idx="6925">
                  <c:v>18.293515243420266</c:v>
                </c:pt>
                <c:pt idx="6926">
                  <c:v>18.028889153817804</c:v>
                </c:pt>
                <c:pt idx="6927">
                  <c:v>18.548467233002814</c:v>
                </c:pt>
                <c:pt idx="6928">
                  <c:v>19.21447210250501</c:v>
                </c:pt>
                <c:pt idx="6929">
                  <c:v>19.270084725513851</c:v>
                </c:pt>
                <c:pt idx="6930">
                  <c:v>18.175157896151905</c:v>
                </c:pt>
                <c:pt idx="6931">
                  <c:v>17.430831877330746</c:v>
                </c:pt>
                <c:pt idx="6932">
                  <c:v>18.885258701600204</c:v>
                </c:pt>
                <c:pt idx="6933">
                  <c:v>19.570550182074459</c:v>
                </c:pt>
                <c:pt idx="6934">
                  <c:v>20.40469238245392</c:v>
                </c:pt>
                <c:pt idx="6935">
                  <c:v>20.970613119331798</c:v>
                </c:pt>
                <c:pt idx="6936">
                  <c:v>20.543690494409677</c:v>
                </c:pt>
                <c:pt idx="6937">
                  <c:v>19.915014986353516</c:v>
                </c:pt>
                <c:pt idx="6938">
                  <c:v>19.469183782216366</c:v>
                </c:pt>
                <c:pt idx="6939">
                  <c:v>19.79335868647313</c:v>
                </c:pt>
                <c:pt idx="6940">
                  <c:v>19.35863188492517</c:v>
                </c:pt>
                <c:pt idx="6941">
                  <c:v>18.593681752996361</c:v>
                </c:pt>
                <c:pt idx="6942">
                  <c:v>18.7331958606967</c:v>
                </c:pt>
                <c:pt idx="6943">
                  <c:v>19.421137897266735</c:v>
                </c:pt>
                <c:pt idx="6944">
                  <c:v>19.38248335774168</c:v>
                </c:pt>
                <c:pt idx="6945">
                  <c:v>19.952519791568996</c:v>
                </c:pt>
                <c:pt idx="6946">
                  <c:v>20.246477944508079</c:v>
                </c:pt>
                <c:pt idx="6947">
                  <c:v>21.155004108820748</c:v>
                </c:pt>
                <c:pt idx="6948">
                  <c:v>19.984656868666313</c:v>
                </c:pt>
                <c:pt idx="6949">
                  <c:v>19.048116307119251</c:v>
                </c:pt>
                <c:pt idx="6950">
                  <c:v>19.399705900328012</c:v>
                </c:pt>
                <c:pt idx="6951">
                  <c:v>19.635152057105909</c:v>
                </c:pt>
                <c:pt idx="6952">
                  <c:v>18.544428734678554</c:v>
                </c:pt>
                <c:pt idx="6953">
                  <c:v>18.403063836887007</c:v>
                </c:pt>
                <c:pt idx="6954">
                  <c:v>19.013942078040397</c:v>
                </c:pt>
                <c:pt idx="6955">
                  <c:v>17.304173682602432</c:v>
                </c:pt>
                <c:pt idx="6956">
                  <c:v>16.625039531871884</c:v>
                </c:pt>
                <c:pt idx="6957">
                  <c:v>15.984539573068771</c:v>
                </c:pt>
                <c:pt idx="6958">
                  <c:v>14.066683962549847</c:v>
                </c:pt>
                <c:pt idx="6959">
                  <c:v>13.709066323601165</c:v>
                </c:pt>
                <c:pt idx="6960">
                  <c:v>14.173292189488841</c:v>
                </c:pt>
                <c:pt idx="6961">
                  <c:v>14.279787969760292</c:v>
                </c:pt>
                <c:pt idx="6962">
                  <c:v>15.322819839327662</c:v>
                </c:pt>
                <c:pt idx="6963">
                  <c:v>15.040860485364512</c:v>
                </c:pt>
                <c:pt idx="6964">
                  <c:v>15.887562973258731</c:v>
                </c:pt>
                <c:pt idx="6965">
                  <c:v>15.475596411058598</c:v>
                </c:pt>
                <c:pt idx="6966">
                  <c:v>14.959454041395865</c:v>
                </c:pt>
                <c:pt idx="6967">
                  <c:v>14.260162028819041</c:v>
                </c:pt>
                <c:pt idx="6968">
                  <c:v>14.309465650324396</c:v>
                </c:pt>
                <c:pt idx="6969">
                  <c:v>13.9202504556406</c:v>
                </c:pt>
                <c:pt idx="6970">
                  <c:v>13.347470390543199</c:v>
                </c:pt>
                <c:pt idx="6971">
                  <c:v>13.472983713825739</c:v>
                </c:pt>
                <c:pt idx="6972">
                  <c:v>13.665979622869671</c:v>
                </c:pt>
                <c:pt idx="6973">
                  <c:v>13.917671522357843</c:v>
                </c:pt>
                <c:pt idx="6974">
                  <c:v>13.983840660622128</c:v>
                </c:pt>
                <c:pt idx="6975">
                  <c:v>14.41895544228097</c:v>
                </c:pt>
                <c:pt idx="6976">
                  <c:v>14.934367694402887</c:v>
                </c:pt>
                <c:pt idx="6977">
                  <c:v>15.590760602701558</c:v>
                </c:pt>
                <c:pt idx="6978">
                  <c:v>15.387284594912614</c:v>
                </c:pt>
                <c:pt idx="6979">
                  <c:v>15.30395437937319</c:v>
                </c:pt>
                <c:pt idx="6980">
                  <c:v>15.749181217401965</c:v>
                </c:pt>
                <c:pt idx="6981">
                  <c:v>15.865467695130318</c:v>
                </c:pt>
                <c:pt idx="6982">
                  <c:v>15.497009783756347</c:v>
                </c:pt>
                <c:pt idx="6983">
                  <c:v>16.009771402447207</c:v>
                </c:pt>
                <c:pt idx="6984">
                  <c:v>16.276747159140335</c:v>
                </c:pt>
                <c:pt idx="6985">
                  <c:v>15.628425066643238</c:v>
                </c:pt>
                <c:pt idx="6986">
                  <c:v>15.540551663103592</c:v>
                </c:pt>
                <c:pt idx="6987">
                  <c:v>15.03117677762682</c:v>
                </c:pt>
                <c:pt idx="6988">
                  <c:v>15.176748537168203</c:v>
                </c:pt>
                <c:pt idx="6989">
                  <c:v>15.206212747652229</c:v>
                </c:pt>
                <c:pt idx="6990">
                  <c:v>14.614718554823691</c:v>
                </c:pt>
                <c:pt idx="6991">
                  <c:v>14.307347803455038</c:v>
                </c:pt>
                <c:pt idx="6992">
                  <c:v>14.70145824920942</c:v>
                </c:pt>
                <c:pt idx="6993">
                  <c:v>14.737051110486272</c:v>
                </c:pt>
                <c:pt idx="6994">
                  <c:v>14.669477587098987</c:v>
                </c:pt>
                <c:pt idx="6995">
                  <c:v>14.77566071084537</c:v>
                </c:pt>
                <c:pt idx="6996">
                  <c:v>15.94732414430749</c:v>
                </c:pt>
                <c:pt idx="6997">
                  <c:v>15.957112505286956</c:v>
                </c:pt>
                <c:pt idx="6998">
                  <c:v>15.661245410615685</c:v>
                </c:pt>
                <c:pt idx="6999">
                  <c:v>16.083073749362807</c:v>
                </c:pt>
                <c:pt idx="7000">
                  <c:v>15.571121873826428</c:v>
                </c:pt>
                <c:pt idx="7001">
                  <c:v>15.250099526959188</c:v>
                </c:pt>
                <c:pt idx="7002">
                  <c:v>14.841155626271645</c:v>
                </c:pt>
                <c:pt idx="7003">
                  <c:v>15.704357225476191</c:v>
                </c:pt>
                <c:pt idx="7004">
                  <c:v>14.449138603184727</c:v>
                </c:pt>
                <c:pt idx="7005">
                  <c:v>14.557213483198245</c:v>
                </c:pt>
                <c:pt idx="7006">
                  <c:v>14.348608882655345</c:v>
                </c:pt>
                <c:pt idx="7007">
                  <c:v>14.110730503155285</c:v>
                </c:pt>
                <c:pt idx="7008">
                  <c:v>14.210978636848461</c:v>
                </c:pt>
                <c:pt idx="7009">
                  <c:v>13.950413554375871</c:v>
                </c:pt>
                <c:pt idx="7010">
                  <c:v>13.908683420582117</c:v>
                </c:pt>
                <c:pt idx="7011">
                  <c:v>14.478095949490411</c:v>
                </c:pt>
                <c:pt idx="7012">
                  <c:v>15.64480419526263</c:v>
                </c:pt>
                <c:pt idx="7013">
                  <c:v>14.654695888183427</c:v>
                </c:pt>
                <c:pt idx="7014">
                  <c:v>13.257997285970399</c:v>
                </c:pt>
                <c:pt idx="7015">
                  <c:v>13.098514805424328</c:v>
                </c:pt>
                <c:pt idx="7016">
                  <c:v>13.636227034330593</c:v>
                </c:pt>
                <c:pt idx="7017">
                  <c:v>13.188316925644649</c:v>
                </c:pt>
                <c:pt idx="7018">
                  <c:v>13.730462904937724</c:v>
                </c:pt>
                <c:pt idx="7019">
                  <c:v>13.239864904298138</c:v>
                </c:pt>
                <c:pt idx="7020">
                  <c:v>13.167878190513033</c:v>
                </c:pt>
                <c:pt idx="7021">
                  <c:v>13.628939261783543</c:v>
                </c:pt>
                <c:pt idx="7022">
                  <c:v>13.465181263738742</c:v>
                </c:pt>
                <c:pt idx="7023">
                  <c:v>14.240377543986385</c:v>
                </c:pt>
                <c:pt idx="7024">
                  <c:v>13.187883468662061</c:v>
                </c:pt>
                <c:pt idx="7025">
                  <c:v>12.588774170915029</c:v>
                </c:pt>
                <c:pt idx="7026">
                  <c:v>12.218638509733982</c:v>
                </c:pt>
                <c:pt idx="7027">
                  <c:v>12.104620874836689</c:v>
                </c:pt>
                <c:pt idx="7028">
                  <c:v>12.127366174771458</c:v>
                </c:pt>
                <c:pt idx="7029">
                  <c:v>12.058951786273051</c:v>
                </c:pt>
                <c:pt idx="7030">
                  <c:v>12.721757141514434</c:v>
                </c:pt>
                <c:pt idx="7031">
                  <c:v>12.725540456668297</c:v>
                </c:pt>
                <c:pt idx="7032">
                  <c:v>13.348643013467189</c:v>
                </c:pt>
                <c:pt idx="7033">
                  <c:v>13.735462362431301</c:v>
                </c:pt>
                <c:pt idx="7034">
                  <c:v>13.666704671734035</c:v>
                </c:pt>
                <c:pt idx="7035">
                  <c:v>13.040915516359666</c:v>
                </c:pt>
                <c:pt idx="7036">
                  <c:v>13.236711336479905</c:v>
                </c:pt>
                <c:pt idx="7037">
                  <c:v>13.279603067021233</c:v>
                </c:pt>
                <c:pt idx="7038">
                  <c:v>13.149181626623216</c:v>
                </c:pt>
                <c:pt idx="7039">
                  <c:v>12.711249624128463</c:v>
                </c:pt>
                <c:pt idx="7040">
                  <c:v>12.491348516381235</c:v>
                </c:pt>
                <c:pt idx="7041">
                  <c:v>12.192673806539561</c:v>
                </c:pt>
                <c:pt idx="7042">
                  <c:v>11.946615213273109</c:v>
                </c:pt>
                <c:pt idx="7043">
                  <c:v>12.232424429036378</c:v>
                </c:pt>
                <c:pt idx="7044">
                  <c:v>13.260297276800939</c:v>
                </c:pt>
                <c:pt idx="7045">
                  <c:v>13.26270701965286</c:v>
                </c:pt>
                <c:pt idx="7046">
                  <c:v>13.35039253033967</c:v>
                </c:pt>
                <c:pt idx="7047">
                  <c:v>13.350628222872112</c:v>
                </c:pt>
                <c:pt idx="7048">
                  <c:v>13.140180992100685</c:v>
                </c:pt>
                <c:pt idx="7049">
                  <c:v>12.98953880287487</c:v>
                </c:pt>
                <c:pt idx="7050">
                  <c:v>12.639588303811957</c:v>
                </c:pt>
                <c:pt idx="7051">
                  <c:v>12.463498569166353</c:v>
                </c:pt>
                <c:pt idx="7052">
                  <c:v>13.18381542734566</c:v>
                </c:pt>
                <c:pt idx="7053">
                  <c:v>13.024041693795622</c:v>
                </c:pt>
                <c:pt idx="7054">
                  <c:v>12.869508815957474</c:v>
                </c:pt>
                <c:pt idx="7055">
                  <c:v>13.149505058036008</c:v>
                </c:pt>
                <c:pt idx="7056">
                  <c:v>12.733328335953251</c:v>
                </c:pt>
                <c:pt idx="7057">
                  <c:v>12.601357284810554</c:v>
                </c:pt>
                <c:pt idx="7058">
                  <c:v>12.292653889987182</c:v>
                </c:pt>
                <c:pt idx="7059">
                  <c:v>12.460960789155967</c:v>
                </c:pt>
                <c:pt idx="7060">
                  <c:v>12.572690230541046</c:v>
                </c:pt>
                <c:pt idx="7061">
                  <c:v>12.920643718998424</c:v>
                </c:pt>
                <c:pt idx="7062">
                  <c:v>13.545375472288459</c:v>
                </c:pt>
                <c:pt idx="7063">
                  <c:v>13.653092542685791</c:v>
                </c:pt>
                <c:pt idx="7064">
                  <c:v>13.354034625920621</c:v>
                </c:pt>
                <c:pt idx="7065">
                  <c:v>12.654198825217795</c:v>
                </c:pt>
                <c:pt idx="7066">
                  <c:v>11.897184783781292</c:v>
                </c:pt>
                <c:pt idx="7067">
                  <c:v>12.625870937529207</c:v>
                </c:pt>
                <c:pt idx="7068">
                  <c:v>12.960277302318005</c:v>
                </c:pt>
                <c:pt idx="7069">
                  <c:v>13.817062188776864</c:v>
                </c:pt>
                <c:pt idx="7070">
                  <c:v>14.156961778492008</c:v>
                </c:pt>
                <c:pt idx="7071">
                  <c:v>14.085951787388639</c:v>
                </c:pt>
                <c:pt idx="7072">
                  <c:v>13.610547093898353</c:v>
                </c:pt>
                <c:pt idx="7073">
                  <c:v>12.888203342387992</c:v>
                </c:pt>
                <c:pt idx="7074">
                  <c:v>15.568202947049711</c:v>
                </c:pt>
                <c:pt idx="7075">
                  <c:v>15.918198038475266</c:v>
                </c:pt>
                <c:pt idx="7076">
                  <c:v>16.808825805815179</c:v>
                </c:pt>
                <c:pt idx="7077">
                  <c:v>17.88205814022939</c:v>
                </c:pt>
                <c:pt idx="7078">
                  <c:v>17.73516526330279</c:v>
                </c:pt>
                <c:pt idx="7079">
                  <c:v>16.936930978211183</c:v>
                </c:pt>
                <c:pt idx="7080">
                  <c:v>16.703715569619941</c:v>
                </c:pt>
                <c:pt idx="7081">
                  <c:v>16.265687334218253</c:v>
                </c:pt>
                <c:pt idx="7082">
                  <c:v>16.995559730957133</c:v>
                </c:pt>
                <c:pt idx="7083">
                  <c:v>17.050330880728932</c:v>
                </c:pt>
                <c:pt idx="7084">
                  <c:v>17.330401215286319</c:v>
                </c:pt>
                <c:pt idx="7085">
                  <c:v>17.564524482585266</c:v>
                </c:pt>
                <c:pt idx="7086">
                  <c:v>18.332542857173426</c:v>
                </c:pt>
                <c:pt idx="7087">
                  <c:v>18.585360909635078</c:v>
                </c:pt>
                <c:pt idx="7088">
                  <c:v>19.040388662910232</c:v>
                </c:pt>
                <c:pt idx="7089">
                  <c:v>18.096642186154309</c:v>
                </c:pt>
                <c:pt idx="7090">
                  <c:v>17.604340747916762</c:v>
                </c:pt>
                <c:pt idx="7091">
                  <c:v>17.646246491691002</c:v>
                </c:pt>
                <c:pt idx="7092">
                  <c:v>16.73712441680745</c:v>
                </c:pt>
                <c:pt idx="7093">
                  <c:v>16.114621212061305</c:v>
                </c:pt>
                <c:pt idx="7094">
                  <c:v>16.029421451919276</c:v>
                </c:pt>
                <c:pt idx="7095">
                  <c:v>16.507581293031613</c:v>
                </c:pt>
                <c:pt idx="7096">
                  <c:v>16.243456756464102</c:v>
                </c:pt>
                <c:pt idx="7097">
                  <c:v>16.221219286186148</c:v>
                </c:pt>
                <c:pt idx="7098">
                  <c:v>15.754644985730604</c:v>
                </c:pt>
                <c:pt idx="7099">
                  <c:v>15.05625013094345</c:v>
                </c:pt>
                <c:pt idx="7100">
                  <c:v>15.325239061962634</c:v>
                </c:pt>
                <c:pt idx="7101">
                  <c:v>14.755261405018587</c:v>
                </c:pt>
                <c:pt idx="7102">
                  <c:v>15.101520140702846</c:v>
                </c:pt>
                <c:pt idx="7103">
                  <c:v>15.273253925956702</c:v>
                </c:pt>
                <c:pt idx="7104">
                  <c:v>14.932017625863143</c:v>
                </c:pt>
                <c:pt idx="7105">
                  <c:v>14.056801807439387</c:v>
                </c:pt>
                <c:pt idx="7106">
                  <c:v>13.384422956906887</c:v>
                </c:pt>
                <c:pt idx="7107">
                  <c:v>13.019928111157736</c:v>
                </c:pt>
                <c:pt idx="7108">
                  <c:v>12.974508586727733</c:v>
                </c:pt>
                <c:pt idx="7109">
                  <c:v>12.38728532730363</c:v>
                </c:pt>
                <c:pt idx="7110">
                  <c:v>12.057514605183181</c:v>
                </c:pt>
                <c:pt idx="7111">
                  <c:v>11.825974237191199</c:v>
                </c:pt>
                <c:pt idx="7112">
                  <c:v>11.945014522159678</c:v>
                </c:pt>
                <c:pt idx="7113">
                  <c:v>12.396230777580673</c:v>
                </c:pt>
                <c:pt idx="7114">
                  <c:v>12.117048867802364</c:v>
                </c:pt>
                <c:pt idx="7115">
                  <c:v>12.583670914060628</c:v>
                </c:pt>
                <c:pt idx="7116">
                  <c:v>13.376240296152879</c:v>
                </c:pt>
                <c:pt idx="7117">
                  <c:v>14.05250759815253</c:v>
                </c:pt>
                <c:pt idx="7118">
                  <c:v>14.544560672190263</c:v>
                </c:pt>
                <c:pt idx="7119">
                  <c:v>14.505579521015518</c:v>
                </c:pt>
                <c:pt idx="7120">
                  <c:v>13.854381200715029</c:v>
                </c:pt>
                <c:pt idx="7121">
                  <c:v>14.26162298642328</c:v>
                </c:pt>
                <c:pt idx="7122">
                  <c:v>15.254513860537553</c:v>
                </c:pt>
                <c:pt idx="7123">
                  <c:v>14.505024971909423</c:v>
                </c:pt>
                <c:pt idx="7124">
                  <c:v>15.001084785237545</c:v>
                </c:pt>
                <c:pt idx="7125">
                  <c:v>14.744134727287587</c:v>
                </c:pt>
                <c:pt idx="7126">
                  <c:v>14.752494547092997</c:v>
                </c:pt>
                <c:pt idx="7127">
                  <c:v>15.655304384242973</c:v>
                </c:pt>
                <c:pt idx="7128">
                  <c:v>14.257371266636078</c:v>
                </c:pt>
                <c:pt idx="7129">
                  <c:v>14.7690156754471</c:v>
                </c:pt>
                <c:pt idx="7130">
                  <c:v>15.213236414777237</c:v>
                </c:pt>
                <c:pt idx="7131">
                  <c:v>16.283808246523691</c:v>
                </c:pt>
                <c:pt idx="7132">
                  <c:v>17.152497923441953</c:v>
                </c:pt>
                <c:pt idx="7133">
                  <c:v>17.628258230550642</c:v>
                </c:pt>
                <c:pt idx="7134">
                  <c:v>16.785327177562209</c:v>
                </c:pt>
                <c:pt idx="7135">
                  <c:v>15.917713847186358</c:v>
                </c:pt>
                <c:pt idx="7136">
                  <c:v>15.618727064261277</c:v>
                </c:pt>
                <c:pt idx="7137">
                  <c:v>15.284443346399529</c:v>
                </c:pt>
                <c:pt idx="7138">
                  <c:v>15.631053589355517</c:v>
                </c:pt>
                <c:pt idx="7139">
                  <c:v>15.679563873377068</c:v>
                </c:pt>
                <c:pt idx="7140">
                  <c:v>15.531372074813889</c:v>
                </c:pt>
                <c:pt idx="7141">
                  <c:v>15.664522856516079</c:v>
                </c:pt>
                <c:pt idx="7142">
                  <c:v>16.291535308070525</c:v>
                </c:pt>
                <c:pt idx="7143">
                  <c:v>17.152808778731778</c:v>
                </c:pt>
                <c:pt idx="7144">
                  <c:v>16.863806872565018</c:v>
                </c:pt>
                <c:pt idx="7145">
                  <c:v>17.083995882725336</c:v>
                </c:pt>
                <c:pt idx="7146">
                  <c:v>17.04736324995006</c:v>
                </c:pt>
                <c:pt idx="7147">
                  <c:v>17.233494271939197</c:v>
                </c:pt>
                <c:pt idx="7148">
                  <c:v>17.227378569927847</c:v>
                </c:pt>
                <c:pt idx="7149">
                  <c:v>17.198999174372677</c:v>
                </c:pt>
                <c:pt idx="7150">
                  <c:v>16.613569083200609</c:v>
                </c:pt>
                <c:pt idx="7151">
                  <c:v>16.131042395337992</c:v>
                </c:pt>
                <c:pt idx="7152">
                  <c:v>15.93446511983451</c:v>
                </c:pt>
                <c:pt idx="7153">
                  <c:v>16.589380508509596</c:v>
                </c:pt>
                <c:pt idx="7154">
                  <c:v>17.316569604288272</c:v>
                </c:pt>
                <c:pt idx="7155">
                  <c:v>17.276452765348619</c:v>
                </c:pt>
                <c:pt idx="7156">
                  <c:v>16.879935092245773</c:v>
                </c:pt>
                <c:pt idx="7157">
                  <c:v>17.511946736616832</c:v>
                </c:pt>
                <c:pt idx="7158">
                  <c:v>17.481812705965087</c:v>
                </c:pt>
                <c:pt idx="7159">
                  <c:v>15.965105773924414</c:v>
                </c:pt>
                <c:pt idx="7160">
                  <c:v>16.053185636027266</c:v>
                </c:pt>
                <c:pt idx="7161">
                  <c:v>17.29889270508821</c:v>
                </c:pt>
                <c:pt idx="7162">
                  <c:v>16.67721615645668</c:v>
                </c:pt>
                <c:pt idx="7163">
                  <c:v>17.1622593613303</c:v>
                </c:pt>
                <c:pt idx="7164">
                  <c:v>17.375199305614768</c:v>
                </c:pt>
                <c:pt idx="7165">
                  <c:v>16.83754374175987</c:v>
                </c:pt>
                <c:pt idx="7166">
                  <c:v>16.135329761986327</c:v>
                </c:pt>
                <c:pt idx="7167">
                  <c:v>16.250722874128741</c:v>
                </c:pt>
                <c:pt idx="7168">
                  <c:v>16.454435015093193</c:v>
                </c:pt>
                <c:pt idx="7169">
                  <c:v>17.032207280659748</c:v>
                </c:pt>
                <c:pt idx="7170">
                  <c:v>18.084803812840526</c:v>
                </c:pt>
                <c:pt idx="7171">
                  <c:v>17.60052253142009</c:v>
                </c:pt>
                <c:pt idx="7172">
                  <c:v>18.212556315454645</c:v>
                </c:pt>
                <c:pt idx="7173">
                  <c:v>18.385330238912328</c:v>
                </c:pt>
                <c:pt idx="7174">
                  <c:v>18.671771254965282</c:v>
                </c:pt>
                <c:pt idx="7175">
                  <c:v>18.497824576435203</c:v>
                </c:pt>
                <c:pt idx="7176">
                  <c:v>18.313872801928799</c:v>
                </c:pt>
                <c:pt idx="7177">
                  <c:v>18.38852364379726</c:v>
                </c:pt>
                <c:pt idx="7178">
                  <c:v>18.093924423249213</c:v>
                </c:pt>
                <c:pt idx="7179">
                  <c:v>17.681392786987018</c:v>
                </c:pt>
                <c:pt idx="7180">
                  <c:v>17.291063977064681</c:v>
                </c:pt>
                <c:pt idx="7181">
                  <c:v>17.373554172000564</c:v>
                </c:pt>
                <c:pt idx="7182">
                  <c:v>17.210385201498383</c:v>
                </c:pt>
                <c:pt idx="7183">
                  <c:v>18.151582333399819</c:v>
                </c:pt>
                <c:pt idx="7184">
                  <c:v>18.356293372044288</c:v>
                </c:pt>
                <c:pt idx="7185">
                  <c:v>18.514414954967251</c:v>
                </c:pt>
                <c:pt idx="7186">
                  <c:v>18.694264301036835</c:v>
                </c:pt>
                <c:pt idx="7187">
                  <c:v>18.435710943983828</c:v>
                </c:pt>
                <c:pt idx="7188">
                  <c:v>18.602503646482393</c:v>
                </c:pt>
                <c:pt idx="7189">
                  <c:v>18.37678581972137</c:v>
                </c:pt>
                <c:pt idx="7190">
                  <c:v>19.107602652120843</c:v>
                </c:pt>
                <c:pt idx="7191">
                  <c:v>18.794436307001721</c:v>
                </c:pt>
                <c:pt idx="7192">
                  <c:v>18.196972850008891</c:v>
                </c:pt>
                <c:pt idx="7193">
                  <c:v>18.407404641901987</c:v>
                </c:pt>
                <c:pt idx="7194">
                  <c:v>18.661262286608657</c:v>
                </c:pt>
                <c:pt idx="7195">
                  <c:v>19.04224077600232</c:v>
                </c:pt>
                <c:pt idx="7196">
                  <c:v>19.309571264705717</c:v>
                </c:pt>
                <c:pt idx="7197">
                  <c:v>19.667580897299771</c:v>
                </c:pt>
                <c:pt idx="7198">
                  <c:v>20.065094408501711</c:v>
                </c:pt>
                <c:pt idx="7199">
                  <c:v>20.252500498355936</c:v>
                </c:pt>
                <c:pt idx="7200">
                  <c:v>20.670973219568417</c:v>
                </c:pt>
                <c:pt idx="7201">
                  <c:v>20.058045837136802</c:v>
                </c:pt>
                <c:pt idx="7202">
                  <c:v>20.500581445789813</c:v>
                </c:pt>
                <c:pt idx="7203">
                  <c:v>20.612250931714645</c:v>
                </c:pt>
                <c:pt idx="7204">
                  <c:v>21.049226537743056</c:v>
                </c:pt>
                <c:pt idx="7205">
                  <c:v>21.18213310516505</c:v>
                </c:pt>
                <c:pt idx="7206">
                  <c:v>22.257582897434986</c:v>
                </c:pt>
                <c:pt idx="7207">
                  <c:v>22.461629894394321</c:v>
                </c:pt>
                <c:pt idx="7208">
                  <c:v>21.942082686753398</c:v>
                </c:pt>
                <c:pt idx="7209">
                  <c:v>22.447692257803446</c:v>
                </c:pt>
                <c:pt idx="7210">
                  <c:v>21.469686159072577</c:v>
                </c:pt>
                <c:pt idx="7211">
                  <c:v>21.598190388916599</c:v>
                </c:pt>
                <c:pt idx="7212">
                  <c:v>22.350311584231495</c:v>
                </c:pt>
                <c:pt idx="7213">
                  <c:v>22.586516950529269</c:v>
                </c:pt>
                <c:pt idx="7214">
                  <c:v>22.481166140823234</c:v>
                </c:pt>
                <c:pt idx="7215">
                  <c:v>22.764690413612687</c:v>
                </c:pt>
                <c:pt idx="7216">
                  <c:v>22.399563390108238</c:v>
                </c:pt>
                <c:pt idx="7217">
                  <c:v>22.880741771692826</c:v>
                </c:pt>
                <c:pt idx="7218">
                  <c:v>23.36174460304208</c:v>
                </c:pt>
                <c:pt idx="7219">
                  <c:v>25.877326533869269</c:v>
                </c:pt>
                <c:pt idx="7220">
                  <c:v>25.412457955150529</c:v>
                </c:pt>
                <c:pt idx="7221">
                  <c:v>24.585168575696567</c:v>
                </c:pt>
                <c:pt idx="7222">
                  <c:v>23.596591435022997</c:v>
                </c:pt>
                <c:pt idx="7223">
                  <c:v>24.648684918230458</c:v>
                </c:pt>
                <c:pt idx="7224">
                  <c:v>23.49022906255929</c:v>
                </c:pt>
                <c:pt idx="7225">
                  <c:v>23.163911251112179</c:v>
                </c:pt>
                <c:pt idx="7226">
                  <c:v>23.305462315532633</c:v>
                </c:pt>
                <c:pt idx="7227">
                  <c:v>21.332929562633844</c:v>
                </c:pt>
                <c:pt idx="7228">
                  <c:v>22.416131591864978</c:v>
                </c:pt>
                <c:pt idx="7229">
                  <c:v>23.621254185764858</c:v>
                </c:pt>
                <c:pt idx="7230">
                  <c:v>24.558360770782517</c:v>
                </c:pt>
                <c:pt idx="7231">
                  <c:v>24.348264261294592</c:v>
                </c:pt>
                <c:pt idx="7232">
                  <c:v>24.36193801943476</c:v>
                </c:pt>
                <c:pt idx="7233">
                  <c:v>22.747901270894417</c:v>
                </c:pt>
                <c:pt idx="7234">
                  <c:v>24.393157513698124</c:v>
                </c:pt>
                <c:pt idx="7235">
                  <c:v>24.308499426728119</c:v>
                </c:pt>
                <c:pt idx="7236">
                  <c:v>23.894249839071311</c:v>
                </c:pt>
                <c:pt idx="7237">
                  <c:v>25.015616941347005</c:v>
                </c:pt>
                <c:pt idx="7238">
                  <c:v>25.158392541793262</c:v>
                </c:pt>
                <c:pt idx="7239">
                  <c:v>24.669889749266218</c:v>
                </c:pt>
                <c:pt idx="7240">
                  <c:v>25.012697483158561</c:v>
                </c:pt>
                <c:pt idx="7241">
                  <c:v>26.18661967266139</c:v>
                </c:pt>
                <c:pt idx="7242">
                  <c:v>26.192980012222197</c:v>
                </c:pt>
                <c:pt idx="7243">
                  <c:v>24.93483910212526</c:v>
                </c:pt>
                <c:pt idx="7244">
                  <c:v>24.67669670118762</c:v>
                </c:pt>
                <c:pt idx="7245">
                  <c:v>24.452582140527721</c:v>
                </c:pt>
                <c:pt idx="7246">
                  <c:v>24.126062454475768</c:v>
                </c:pt>
                <c:pt idx="7247">
                  <c:v>25.126298922552863</c:v>
                </c:pt>
                <c:pt idx="7248">
                  <c:v>24.660814413099867</c:v>
                </c:pt>
                <c:pt idx="7249">
                  <c:v>24.116848348921977</c:v>
                </c:pt>
                <c:pt idx="7250">
                  <c:v>23.375230021257227</c:v>
                </c:pt>
                <c:pt idx="7251">
                  <c:v>24.045224877877164</c:v>
                </c:pt>
                <c:pt idx="7252">
                  <c:v>23.78244071611477</c:v>
                </c:pt>
                <c:pt idx="7253">
                  <c:v>24.667101445448562</c:v>
                </c:pt>
                <c:pt idx="7254">
                  <c:v>24.051643742031413</c:v>
                </c:pt>
                <c:pt idx="7255">
                  <c:v>23.515979830483388</c:v>
                </c:pt>
                <c:pt idx="7256">
                  <c:v>22.844048665294377</c:v>
                </c:pt>
                <c:pt idx="7257">
                  <c:v>23.134813318940122</c:v>
                </c:pt>
                <c:pt idx="7258">
                  <c:v>22.960829029842433</c:v>
                </c:pt>
                <c:pt idx="7259">
                  <c:v>22.061131399457484</c:v>
                </c:pt>
                <c:pt idx="7260">
                  <c:v>22.499106762147644</c:v>
                </c:pt>
                <c:pt idx="7261">
                  <c:v>22.495873719001562</c:v>
                </c:pt>
                <c:pt idx="7262">
                  <c:v>21.991473586253438</c:v>
                </c:pt>
                <c:pt idx="7263">
                  <c:v>21.94932911974313</c:v>
                </c:pt>
                <c:pt idx="7264">
                  <c:v>21.296279978949663</c:v>
                </c:pt>
                <c:pt idx="7265">
                  <c:v>20.846084053127726</c:v>
                </c:pt>
                <c:pt idx="7266">
                  <c:v>20.128994913716099</c:v>
                </c:pt>
                <c:pt idx="7267">
                  <c:v>19.568941669170272</c:v>
                </c:pt>
                <c:pt idx="7268">
                  <c:v>19.340330421376148</c:v>
                </c:pt>
                <c:pt idx="7269">
                  <c:v>18.365433430472397</c:v>
                </c:pt>
                <c:pt idx="7270">
                  <c:v>17.499867247168869</c:v>
                </c:pt>
                <c:pt idx="7271">
                  <c:v>16.666655082635614</c:v>
                </c:pt>
                <c:pt idx="7272">
                  <c:v>17.431918892009111</c:v>
                </c:pt>
                <c:pt idx="7273">
                  <c:v>17.111758502909865</c:v>
                </c:pt>
                <c:pt idx="7274">
                  <c:v>16.567134444109616</c:v>
                </c:pt>
                <c:pt idx="7275">
                  <c:v>16.268857448488422</c:v>
                </c:pt>
                <c:pt idx="7276">
                  <c:v>16.560294936112534</c:v>
                </c:pt>
                <c:pt idx="7277">
                  <c:v>16.109660610427373</c:v>
                </c:pt>
                <c:pt idx="7278">
                  <c:v>16.060875326027258</c:v>
                </c:pt>
                <c:pt idx="7279">
                  <c:v>15.30512053959484</c:v>
                </c:pt>
                <c:pt idx="7280">
                  <c:v>15.790105513165443</c:v>
                </c:pt>
                <c:pt idx="7281">
                  <c:v>15.636147074529894</c:v>
                </c:pt>
                <c:pt idx="7282">
                  <c:v>14.740219667110367</c:v>
                </c:pt>
                <c:pt idx="7283">
                  <c:v>14.122414669114951</c:v>
                </c:pt>
                <c:pt idx="7284">
                  <c:v>13.91349337203699</c:v>
                </c:pt>
                <c:pt idx="7285">
                  <c:v>13.190993360215082</c:v>
                </c:pt>
                <c:pt idx="7286">
                  <c:v>13.633332237302753</c:v>
                </c:pt>
                <c:pt idx="7287">
                  <c:v>14.747718261614541</c:v>
                </c:pt>
                <c:pt idx="7288">
                  <c:v>14.264588110157883</c:v>
                </c:pt>
                <c:pt idx="7289">
                  <c:v>14.236809040102964</c:v>
                </c:pt>
                <c:pt idx="7290">
                  <c:v>13.971682988806201</c:v>
                </c:pt>
                <c:pt idx="7291">
                  <c:v>13.615242196095153</c:v>
                </c:pt>
                <c:pt idx="7292">
                  <c:v>13.680457297914259</c:v>
                </c:pt>
                <c:pt idx="7293">
                  <c:v>14.130958985114731</c:v>
                </c:pt>
                <c:pt idx="7294">
                  <c:v>14.895280618063319</c:v>
                </c:pt>
                <c:pt idx="7295">
                  <c:v>15.109018548600387</c:v>
                </c:pt>
                <c:pt idx="7296">
                  <c:v>15.309038264267015</c:v>
                </c:pt>
                <c:pt idx="7297">
                  <c:v>14.972882887844873</c:v>
                </c:pt>
                <c:pt idx="7298">
                  <c:v>14.734310920832923</c:v>
                </c:pt>
                <c:pt idx="7299">
                  <c:v>14.376280262184411</c:v>
                </c:pt>
                <c:pt idx="7300">
                  <c:v>13.421237103332754</c:v>
                </c:pt>
                <c:pt idx="7301">
                  <c:v>12.81358058592396</c:v>
                </c:pt>
                <c:pt idx="7302">
                  <c:v>13.008967323492076</c:v>
                </c:pt>
                <c:pt idx="7303">
                  <c:v>13.526844599965353</c:v>
                </c:pt>
                <c:pt idx="7304">
                  <c:v>13.313927755960018</c:v>
                </c:pt>
                <c:pt idx="7305">
                  <c:v>13.51225039978462</c:v>
                </c:pt>
                <c:pt idx="7306">
                  <c:v>13.610091352169432</c:v>
                </c:pt>
                <c:pt idx="7307">
                  <c:v>13.606750784024621</c:v>
                </c:pt>
                <c:pt idx="7308">
                  <c:v>12.83447875338388</c:v>
                </c:pt>
                <c:pt idx="7309">
                  <c:v>12.004004567223845</c:v>
                </c:pt>
                <c:pt idx="7310">
                  <c:v>11.287387345980148</c:v>
                </c:pt>
                <c:pt idx="7311">
                  <c:v>10.372505896472273</c:v>
                </c:pt>
                <c:pt idx="7312">
                  <c:v>8.632054056024522</c:v>
                </c:pt>
                <c:pt idx="7313">
                  <c:v>8.2887719311321497</c:v>
                </c:pt>
                <c:pt idx="7314">
                  <c:v>8.0313816237964826</c:v>
                </c:pt>
                <c:pt idx="7315">
                  <c:v>8.7016122933024338</c:v>
                </c:pt>
                <c:pt idx="7316">
                  <c:v>8.3350057562391999</c:v>
                </c:pt>
                <c:pt idx="7317">
                  <c:v>7.0652002244861993</c:v>
                </c:pt>
                <c:pt idx="7318">
                  <c:v>2.015343739251767</c:v>
                </c:pt>
                <c:pt idx="7319">
                  <c:v>2.3809871955041721</c:v>
                </c:pt>
                <c:pt idx="7320">
                  <c:v>2.3481775359552732</c:v>
                </c:pt>
                <c:pt idx="7321">
                  <c:v>2.5329493249649184</c:v>
                </c:pt>
                <c:pt idx="7322">
                  <c:v>4.6612476248668395</c:v>
                </c:pt>
                <c:pt idx="7323">
                  <c:v>4.5899041267696807</c:v>
                </c:pt>
                <c:pt idx="7324">
                  <c:v>4.98340620475616</c:v>
                </c:pt>
                <c:pt idx="7325">
                  <c:v>4.9011464463964378</c:v>
                </c:pt>
                <c:pt idx="7326">
                  <c:v>5.2579784641444478</c:v>
                </c:pt>
                <c:pt idx="7327">
                  <c:v>5.4962287599731603</c:v>
                </c:pt>
                <c:pt idx="7328">
                  <c:v>6.2906219712927465</c:v>
                </c:pt>
                <c:pt idx="7329">
                  <c:v>6.868104005180375</c:v>
                </c:pt>
                <c:pt idx="7330">
                  <c:v>7.3839318026347946</c:v>
                </c:pt>
                <c:pt idx="7331">
                  <c:v>7.0520863611334281</c:v>
                </c:pt>
                <c:pt idx="7332">
                  <c:v>7.041261858138534</c:v>
                </c:pt>
                <c:pt idx="7333">
                  <c:v>7.3782572810079454</c:v>
                </c:pt>
                <c:pt idx="7334">
                  <c:v>7.8042461297543273</c:v>
                </c:pt>
                <c:pt idx="7335">
                  <c:v>8.1149024713058591</c:v>
                </c:pt>
                <c:pt idx="7336">
                  <c:v>8.1086675734718199</c:v>
                </c:pt>
                <c:pt idx="7337">
                  <c:v>8.0883219345422219</c:v>
                </c:pt>
                <c:pt idx="7338">
                  <c:v>8.1553575637585016</c:v>
                </c:pt>
                <c:pt idx="7339">
                  <c:v>8.0165057015165182</c:v>
                </c:pt>
                <c:pt idx="7340">
                  <c:v>8.0888899557044898</c:v>
                </c:pt>
                <c:pt idx="7341">
                  <c:v>8.0451266537087704</c:v>
                </c:pt>
                <c:pt idx="7342">
                  <c:v>7.9696418030554446</c:v>
                </c:pt>
                <c:pt idx="7343">
                  <c:v>7.8352161216768206</c:v>
                </c:pt>
                <c:pt idx="7344">
                  <c:v>8.1448068572582422</c:v>
                </c:pt>
                <c:pt idx="7345">
                  <c:v>8.1663071775522411</c:v>
                </c:pt>
                <c:pt idx="7346">
                  <c:v>7.9023762309140162</c:v>
                </c:pt>
                <c:pt idx="7347">
                  <c:v>8.1869937426392898</c:v>
                </c:pt>
                <c:pt idx="7348">
                  <c:v>8.0486650249808527</c:v>
                </c:pt>
                <c:pt idx="7349">
                  <c:v>7.5792281410739024</c:v>
                </c:pt>
                <c:pt idx="7350">
                  <c:v>7.3869754580254172</c:v>
                </c:pt>
                <c:pt idx="7351">
                  <c:v>7.3302956602826965</c:v>
                </c:pt>
                <c:pt idx="7352">
                  <c:v>7.2046239012152062</c:v>
                </c:pt>
                <c:pt idx="7353">
                  <c:v>7.387807004845885</c:v>
                </c:pt>
                <c:pt idx="7354">
                  <c:v>7.147066781990481</c:v>
                </c:pt>
                <c:pt idx="7355">
                  <c:v>6.7910393588434044</c:v>
                </c:pt>
                <c:pt idx="7356">
                  <c:v>6.6309593506988396</c:v>
                </c:pt>
                <c:pt idx="7357">
                  <c:v>6.5115993997192518</c:v>
                </c:pt>
                <c:pt idx="7358">
                  <c:v>6.2948991086098873</c:v>
                </c:pt>
                <c:pt idx="7359">
                  <c:v>6.2133708649457207</c:v>
                </c:pt>
                <c:pt idx="7360">
                  <c:v>6.0548591025544409</c:v>
                </c:pt>
                <c:pt idx="7361">
                  <c:v>5.9286908608410158</c:v>
                </c:pt>
                <c:pt idx="7362">
                  <c:v>5.5986622359543166</c:v>
                </c:pt>
                <c:pt idx="7363">
                  <c:v>5.1847465111842057</c:v>
                </c:pt>
                <c:pt idx="7364">
                  <c:v>5.1547469788782685</c:v>
                </c:pt>
                <c:pt idx="7365">
                  <c:v>4.958637917228339</c:v>
                </c:pt>
                <c:pt idx="7366">
                  <c:v>4.4775388443159736</c:v>
                </c:pt>
                <c:pt idx="7367">
                  <c:v>3.798600517599898</c:v>
                </c:pt>
                <c:pt idx="7368">
                  <c:v>3.6849583717561325</c:v>
                </c:pt>
                <c:pt idx="7369">
                  <c:v>3.9518962677752336</c:v>
                </c:pt>
                <c:pt idx="7370">
                  <c:v>4.5148910259251132</c:v>
                </c:pt>
                <c:pt idx="7371">
                  <c:v>4.5224227446966037</c:v>
                </c:pt>
                <c:pt idx="7372">
                  <c:v>3.9112436776204813</c:v>
                </c:pt>
                <c:pt idx="7373">
                  <c:v>4.2589211181816928</c:v>
                </c:pt>
                <c:pt idx="7374">
                  <c:v>3.952328960321196</c:v>
                </c:pt>
                <c:pt idx="7375">
                  <c:v>3.5723201400660098</c:v>
                </c:pt>
                <c:pt idx="7376">
                  <c:v>2.9060094884950631</c:v>
                </c:pt>
                <c:pt idx="7377">
                  <c:v>2.5486138744303193</c:v>
                </c:pt>
                <c:pt idx="7378">
                  <c:v>2.6652066733691275</c:v>
                </c:pt>
                <c:pt idx="7379">
                  <c:v>2.3112122345851955</c:v>
                </c:pt>
                <c:pt idx="7380">
                  <c:v>2.8313431500954418</c:v>
                </c:pt>
                <c:pt idx="7381">
                  <c:v>2.9623399473926182</c:v>
                </c:pt>
                <c:pt idx="7382">
                  <c:v>2.8089424212862011</c:v>
                </c:pt>
                <c:pt idx="7383">
                  <c:v>2.0868618110420347</c:v>
                </c:pt>
                <c:pt idx="7384">
                  <c:v>1.8634744713213678</c:v>
                </c:pt>
                <c:pt idx="7385">
                  <c:v>2.0531093866113581</c:v>
                </c:pt>
                <c:pt idx="7386">
                  <c:v>2.4449513413962114</c:v>
                </c:pt>
                <c:pt idx="7387">
                  <c:v>2.7643172145877486</c:v>
                </c:pt>
                <c:pt idx="7388">
                  <c:v>2.8078809673425082</c:v>
                </c:pt>
                <c:pt idx="7389">
                  <c:v>2.4112697962993921</c:v>
                </c:pt>
                <c:pt idx="7390">
                  <c:v>3.3094558044008728</c:v>
                </c:pt>
                <c:pt idx="7391">
                  <c:v>3.4587040763032721</c:v>
                </c:pt>
                <c:pt idx="7392">
                  <c:v>4.1399999999999997</c:v>
                </c:pt>
                <c:pt idx="7393">
                  <c:v>3.8192392101498638</c:v>
                </c:pt>
                <c:pt idx="7394">
                  <c:v>2.7049875217087478</c:v>
                </c:pt>
                <c:pt idx="7395">
                  <c:v>2.9827874811128048</c:v>
                </c:pt>
                <c:pt idx="7396">
                  <c:v>3.0159764842069592</c:v>
                </c:pt>
                <c:pt idx="7397">
                  <c:v>1.9411090541370191</c:v>
                </c:pt>
                <c:pt idx="7398">
                  <c:v>3.3117102451532596</c:v>
                </c:pt>
                <c:pt idx="7399">
                  <c:v>1.4415073352024386</c:v>
                </c:pt>
                <c:pt idx="7400">
                  <c:v>1.5574807306085683</c:v>
                </c:pt>
                <c:pt idx="7401">
                  <c:v>1.7229023758129076</c:v>
                </c:pt>
                <c:pt idx="7402">
                  <c:v>2.4286824451291298</c:v>
                </c:pt>
                <c:pt idx="7403">
                  <c:v>3.0470481364063695</c:v>
                </c:pt>
                <c:pt idx="7404">
                  <c:v>3.4372336385417648</c:v>
                </c:pt>
                <c:pt idx="7405">
                  <c:v>3.0979058878179995</c:v>
                </c:pt>
                <c:pt idx="7406">
                  <c:v>2.7967559187672775</c:v>
                </c:pt>
                <c:pt idx="7407">
                  <c:v>2.4867160474977568</c:v>
                </c:pt>
                <c:pt idx="7408">
                  <c:v>1.8318338426625127</c:v>
                </c:pt>
                <c:pt idx="7409">
                  <c:v>1.4749544340210954</c:v>
                </c:pt>
                <c:pt idx="7410">
                  <c:v>1.36</c:v>
                </c:pt>
                <c:pt idx="7411">
                  <c:v>2.3653406295415325</c:v>
                </c:pt>
                <c:pt idx="7412">
                  <c:v>2.3802181914604295</c:v>
                </c:pt>
                <c:pt idx="7413">
                  <c:v>8.0811587024674285</c:v>
                </c:pt>
                <c:pt idx="7414">
                  <c:v>7.7925943888067257</c:v>
                </c:pt>
                <c:pt idx="7415">
                  <c:v>7.9731066031732949</c:v>
                </c:pt>
                <c:pt idx="7416">
                  <c:v>8.2025442981790633</c:v>
                </c:pt>
                <c:pt idx="7417">
                  <c:v>7.7900546262574402</c:v>
                </c:pt>
                <c:pt idx="7418">
                  <c:v>7.5201565516579985</c:v>
                </c:pt>
                <c:pt idx="7419">
                  <c:v>7.4819640531505129</c:v>
                </c:pt>
                <c:pt idx="7420">
                  <c:v>7.3066745551114769</c:v>
                </c:pt>
                <c:pt idx="7421">
                  <c:v>7.5143263001686336</c:v>
                </c:pt>
                <c:pt idx="7422">
                  <c:v>8.1480614786878078</c:v>
                </c:pt>
                <c:pt idx="7423">
                  <c:v>7.8538377298399782</c:v>
                </c:pt>
                <c:pt idx="7424">
                  <c:v>8.1574614413741013</c:v>
                </c:pt>
                <c:pt idx="7425">
                  <c:v>8.9528821906335114</c:v>
                </c:pt>
                <c:pt idx="7426">
                  <c:v>9.2479314501155123</c:v>
                </c:pt>
                <c:pt idx="7427">
                  <c:v>9.3302675337552365</c:v>
                </c:pt>
                <c:pt idx="7428">
                  <c:v>8.6544822191586412</c:v>
                </c:pt>
                <c:pt idx="7429">
                  <c:v>8.2806974509961595</c:v>
                </c:pt>
                <c:pt idx="7430">
                  <c:v>7.8688193591865909</c:v>
                </c:pt>
                <c:pt idx="7431">
                  <c:v>8.1330071916467723</c:v>
                </c:pt>
                <c:pt idx="7432">
                  <c:v>8.5381517345831099</c:v>
                </c:pt>
                <c:pt idx="7433">
                  <c:v>9.1442962136018924</c:v>
                </c:pt>
                <c:pt idx="7434">
                  <c:v>9.2845294795926989</c:v>
                </c:pt>
                <c:pt idx="7435">
                  <c:v>9.8182899285566752</c:v>
                </c:pt>
                <c:pt idx="7436">
                  <c:v>10.089940607132258</c:v>
                </c:pt>
                <c:pt idx="7437">
                  <c:v>9.6245735800472794</c:v>
                </c:pt>
                <c:pt idx="7438">
                  <c:v>9.8032071914367354</c:v>
                </c:pt>
                <c:pt idx="7439">
                  <c:v>9.9494700291266387</c:v>
                </c:pt>
                <c:pt idx="7440">
                  <c:v>9.8021294143892899</c:v>
                </c:pt>
                <c:pt idx="7441">
                  <c:v>10.442678741811511</c:v>
                </c:pt>
                <c:pt idx="7442">
                  <c:v>10.438133521896207</c:v>
                </c:pt>
                <c:pt idx="7443">
                  <c:v>10.025255994995794</c:v>
                </c:pt>
                <c:pt idx="7444">
                  <c:v>10.450883104635802</c:v>
                </c:pt>
                <c:pt idx="7445">
                  <c:v>10.143237379256465</c:v>
                </c:pt>
                <c:pt idx="7446">
                  <c:v>9.3449537902747863</c:v>
                </c:pt>
                <c:pt idx="7447">
                  <c:v>9.4272674745861167</c:v>
                </c:pt>
                <c:pt idx="7448">
                  <c:v>9.6431893325827751</c:v>
                </c:pt>
                <c:pt idx="7449">
                  <c:v>8.9091778964302986</c:v>
                </c:pt>
                <c:pt idx="7450">
                  <c:v>8.2675670441925266</c:v>
                </c:pt>
                <c:pt idx="7451">
                  <c:v>8.4449472092556395</c:v>
                </c:pt>
                <c:pt idx="7452">
                  <c:v>9.7217954244058351</c:v>
                </c:pt>
                <c:pt idx="7453">
                  <c:v>10.304542362720994</c:v>
                </c:pt>
                <c:pt idx="7454">
                  <c:v>10.781217745720078</c:v>
                </c:pt>
                <c:pt idx="7455">
                  <c:v>9.8128100005535206</c:v>
                </c:pt>
                <c:pt idx="7456">
                  <c:v>9.1019546158637681</c:v>
                </c:pt>
                <c:pt idx="7457">
                  <c:v>8.9938729870623444</c:v>
                </c:pt>
                <c:pt idx="7458">
                  <c:v>8.9466505003293566</c:v>
                </c:pt>
                <c:pt idx="7459">
                  <c:v>8.6153422078456181</c:v>
                </c:pt>
                <c:pt idx="7460">
                  <c:v>8.3030812216393066</c:v>
                </c:pt>
                <c:pt idx="7461">
                  <c:v>7.8388219029566981</c:v>
                </c:pt>
                <c:pt idx="7462">
                  <c:v>7.4410548698103058</c:v>
                </c:pt>
                <c:pt idx="7463">
                  <c:v>6.1001034399249869</c:v>
                </c:pt>
                <c:pt idx="7464">
                  <c:v>6.1455879536960714</c:v>
                </c:pt>
                <c:pt idx="7465">
                  <c:v>6.9893897554636055</c:v>
                </c:pt>
                <c:pt idx="7466">
                  <c:v>8.0745700336774959</c:v>
                </c:pt>
                <c:pt idx="7467">
                  <c:v>8.4363297063532077</c:v>
                </c:pt>
                <c:pt idx="7468">
                  <c:v>8.0425104197297355</c:v>
                </c:pt>
                <c:pt idx="7469">
                  <c:v>6.2053998067437073</c:v>
                </c:pt>
                <c:pt idx="7470">
                  <c:v>4.4968418256001961</c:v>
                </c:pt>
                <c:pt idx="7471">
                  <c:v>3.8025397418670264</c:v>
                </c:pt>
                <c:pt idx="7472">
                  <c:v>4.2861249768323821</c:v>
                </c:pt>
                <c:pt idx="7473">
                  <c:v>4.3085523280268418</c:v>
                </c:pt>
                <c:pt idx="7474">
                  <c:v>4.2076604463640548</c:v>
                </c:pt>
                <c:pt idx="7475">
                  <c:v>3.7666983140266534</c:v>
                </c:pt>
                <c:pt idx="7476">
                  <c:v>3.7518545778894845</c:v>
                </c:pt>
                <c:pt idx="7477">
                  <c:v>3.3795558309251716</c:v>
                </c:pt>
                <c:pt idx="7478">
                  <c:v>3.462534566991561</c:v>
                </c:pt>
                <c:pt idx="7479">
                  <c:v>3.4398691446178526</c:v>
                </c:pt>
                <c:pt idx="7480">
                  <c:v>4.1881572936083167</c:v>
                </c:pt>
                <c:pt idx="7481">
                  <c:v>4.6999388928616073</c:v>
                </c:pt>
                <c:pt idx="7482">
                  <c:v>5.0880611928077872</c:v>
                </c:pt>
                <c:pt idx="7483">
                  <c:v>6.3403160151766649</c:v>
                </c:pt>
                <c:pt idx="7484">
                  <c:v>7.0680237705951789</c:v>
                </c:pt>
                <c:pt idx="7485">
                  <c:v>7.5986981221485639</c:v>
                </c:pt>
                <c:pt idx="7486">
                  <c:v>7.7984486650894702</c:v>
                </c:pt>
                <c:pt idx="7487">
                  <c:v>7.6305787999112935</c:v>
                </c:pt>
                <c:pt idx="7488">
                  <c:v>6.7891410546031992</c:v>
                </c:pt>
                <c:pt idx="7489">
                  <c:v>6.7694909066680644</c:v>
                </c:pt>
                <c:pt idx="7490">
                  <c:v>6.9558499169382726</c:v>
                </c:pt>
                <c:pt idx="7491">
                  <c:v>6.700732258152847</c:v>
                </c:pt>
                <c:pt idx="7492">
                  <c:v>6.6804070517127085</c:v>
                </c:pt>
                <c:pt idx="7493">
                  <c:v>7.0145321190918084</c:v>
                </c:pt>
                <c:pt idx="7494">
                  <c:v>6.7234443214847577</c:v>
                </c:pt>
                <c:pt idx="7495">
                  <c:v>6.9979730464359502</c:v>
                </c:pt>
                <c:pt idx="7496">
                  <c:v>7.230624989983661</c:v>
                </c:pt>
                <c:pt idx="7497">
                  <c:v>8.1707620630395255</c:v>
                </c:pt>
                <c:pt idx="7498">
                  <c:v>8.2871982607219703</c:v>
                </c:pt>
                <c:pt idx="7499">
                  <c:v>8.3672857839853396</c:v>
                </c:pt>
                <c:pt idx="7500">
                  <c:v>8.6509527564968547</c:v>
                </c:pt>
                <c:pt idx="7501">
                  <c:v>9.2356986884583456</c:v>
                </c:pt>
                <c:pt idx="7502">
                  <c:v>10.281934119352995</c:v>
                </c:pt>
                <c:pt idx="7503">
                  <c:v>10.901716508144041</c:v>
                </c:pt>
                <c:pt idx="7504">
                  <c:v>11.719614933234151</c:v>
                </c:pt>
                <c:pt idx="7505">
                  <c:v>12.289633862888703</c:v>
                </c:pt>
                <c:pt idx="7506">
                  <c:v>12.553798027286572</c:v>
                </c:pt>
                <c:pt idx="7507">
                  <c:v>11.92022977348646</c:v>
                </c:pt>
                <c:pt idx="7508">
                  <c:v>11.280343634449956</c:v>
                </c:pt>
                <c:pt idx="7509">
                  <c:v>11.67996149169546</c:v>
                </c:pt>
                <c:pt idx="7510">
                  <c:v>11.853603070843439</c:v>
                </c:pt>
                <c:pt idx="7511">
                  <c:v>11.704116272860924</c:v>
                </c:pt>
                <c:pt idx="7512">
                  <c:v>11.39863741878305</c:v>
                </c:pt>
                <c:pt idx="7513">
                  <c:v>11.05942373208485</c:v>
                </c:pt>
                <c:pt idx="7514">
                  <c:v>10.73617602442955</c:v>
                </c:pt>
                <c:pt idx="7515">
                  <c:v>10.975864707366901</c:v>
                </c:pt>
                <c:pt idx="7516">
                  <c:v>10.708771993491958</c:v>
                </c:pt>
                <c:pt idx="7517">
                  <c:v>11.03180001805991</c:v>
                </c:pt>
                <c:pt idx="7518">
                  <c:v>11.087850345940259</c:v>
                </c:pt>
                <c:pt idx="7519">
                  <c:v>10.993473903937806</c:v>
                </c:pt>
                <c:pt idx="7520">
                  <c:v>10.599119134029873</c:v>
                </c:pt>
                <c:pt idx="7521">
                  <c:v>10.813160009175833</c:v>
                </c:pt>
                <c:pt idx="7522">
                  <c:v>10.522609948464854</c:v>
                </c:pt>
                <c:pt idx="7523">
                  <c:v>10.495506756570254</c:v>
                </c:pt>
                <c:pt idx="7524">
                  <c:v>10.086979308388068</c:v>
                </c:pt>
                <c:pt idx="7525">
                  <c:v>10.093688569556907</c:v>
                </c:pt>
                <c:pt idx="7526">
                  <c:v>9.8475710147693931</c:v>
                </c:pt>
                <c:pt idx="7527">
                  <c:v>9.4593220282267829</c:v>
                </c:pt>
                <c:pt idx="7528">
                  <c:v>9.7115260572136215</c:v>
                </c:pt>
                <c:pt idx="7529">
                  <c:v>8.9321147718681697</c:v>
                </c:pt>
                <c:pt idx="7530">
                  <c:v>8.5490350403035347</c:v>
                </c:pt>
                <c:pt idx="7531">
                  <c:v>8.9554083931646495</c:v>
                </c:pt>
                <c:pt idx="7532">
                  <c:v>8.8017226282762024</c:v>
                </c:pt>
                <c:pt idx="7533">
                  <c:v>8.9519009473073829</c:v>
                </c:pt>
                <c:pt idx="7534">
                  <c:v>9.2537723085415191</c:v>
                </c:pt>
                <c:pt idx="7535">
                  <c:v>8.8953939521984857</c:v>
                </c:pt>
                <c:pt idx="7536">
                  <c:v>8.9877127548065854</c:v>
                </c:pt>
                <c:pt idx="7537">
                  <c:v>9.0341843732730229</c:v>
                </c:pt>
                <c:pt idx="7538">
                  <c:v>9.378211381122469</c:v>
                </c:pt>
                <c:pt idx="7539">
                  <c:v>9.8289731913747378</c:v>
                </c:pt>
                <c:pt idx="7540">
                  <c:v>10.441914660945091</c:v>
                </c:pt>
                <c:pt idx="7541">
                  <c:v>10.544224933571076</c:v>
                </c:pt>
                <c:pt idx="7542">
                  <c:v>10.771489856772197</c:v>
                </c:pt>
                <c:pt idx="7543">
                  <c:v>10.470409042633239</c:v>
                </c:pt>
                <c:pt idx="7544">
                  <c:v>9.3358545607285137</c:v>
                </c:pt>
                <c:pt idx="7545">
                  <c:v>8.7859786528927266</c:v>
                </c:pt>
                <c:pt idx="7546">
                  <c:v>8.1533933091577033</c:v>
                </c:pt>
                <c:pt idx="7547">
                  <c:v>8.283611167800748</c:v>
                </c:pt>
                <c:pt idx="7548">
                  <c:v>8.3070833910959205</c:v>
                </c:pt>
                <c:pt idx="7549">
                  <c:v>8.7405551414655918</c:v>
                </c:pt>
                <c:pt idx="7550">
                  <c:v>9.8202623669559603</c:v>
                </c:pt>
                <c:pt idx="7551">
                  <c:v>9.9082328726064937</c:v>
                </c:pt>
                <c:pt idx="7552">
                  <c:v>9.705076391554778</c:v>
                </c:pt>
                <c:pt idx="7553">
                  <c:v>9.6975731497654714</c:v>
                </c:pt>
                <c:pt idx="7554">
                  <c:v>9.2133932958765978</c:v>
                </c:pt>
                <c:pt idx="7555">
                  <c:v>8.8239695809680967</c:v>
                </c:pt>
                <c:pt idx="7556">
                  <c:v>8.6951784125177234</c:v>
                </c:pt>
                <c:pt idx="7557">
                  <c:v>8.7611833037023032</c:v>
                </c:pt>
                <c:pt idx="7558">
                  <c:v>8.266692046844522</c:v>
                </c:pt>
                <c:pt idx="7559">
                  <c:v>9.5473205377847279</c:v>
                </c:pt>
                <c:pt idx="7560">
                  <c:v>10.420824781184619</c:v>
                </c:pt>
                <c:pt idx="7561">
                  <c:v>10.439460756515221</c:v>
                </c:pt>
                <c:pt idx="7562">
                  <c:v>10.288070968511194</c:v>
                </c:pt>
                <c:pt idx="7563">
                  <c:v>10.835597117037238</c:v>
                </c:pt>
                <c:pt idx="7564">
                  <c:v>11.340488461926883</c:v>
                </c:pt>
                <c:pt idx="7565">
                  <c:v>11.509454141921477</c:v>
                </c:pt>
                <c:pt idx="7566">
                  <c:v>10.826673120595441</c:v>
                </c:pt>
                <c:pt idx="7567">
                  <c:v>11.446008081791463</c:v>
                </c:pt>
                <c:pt idx="7568">
                  <c:v>11.770693822200835</c:v>
                </c:pt>
                <c:pt idx="7569">
                  <c:v>12.317886152474337</c:v>
                </c:pt>
                <c:pt idx="7570">
                  <c:v>12.688898042076923</c:v>
                </c:pt>
                <c:pt idx="7571">
                  <c:v>11.441277943939165</c:v>
                </c:pt>
                <c:pt idx="7572">
                  <c:v>9.592778827835625</c:v>
                </c:pt>
                <c:pt idx="7573">
                  <c:v>10.225559883044109</c:v>
                </c:pt>
                <c:pt idx="7574">
                  <c:v>10.377970008982112</c:v>
                </c:pt>
                <c:pt idx="7575">
                  <c:v>9.4811970738502591</c:v>
                </c:pt>
                <c:pt idx="7576">
                  <c:v>8.721920394574461</c:v>
                </c:pt>
                <c:pt idx="7577">
                  <c:v>9.4894440924925778</c:v>
                </c:pt>
                <c:pt idx="7578">
                  <c:v>9.1485313252038996</c:v>
                </c:pt>
                <c:pt idx="7579">
                  <c:v>11.135994566092835</c:v>
                </c:pt>
                <c:pt idx="7580">
                  <c:v>11.828560985393739</c:v>
                </c:pt>
                <c:pt idx="7581">
                  <c:v>11.344324538747664</c:v>
                </c:pt>
                <c:pt idx="7582">
                  <c:v>11.561138284526432</c:v>
                </c:pt>
                <c:pt idx="7583">
                  <c:v>11.970971957629725</c:v>
                </c:pt>
                <c:pt idx="7584">
                  <c:v>11.080428992678996</c:v>
                </c:pt>
                <c:pt idx="7585">
                  <c:v>10.424687242010709</c:v>
                </c:pt>
                <c:pt idx="7586">
                  <c:v>9.4618606369476392</c:v>
                </c:pt>
                <c:pt idx="7587">
                  <c:v>9.6672829090833723</c:v>
                </c:pt>
                <c:pt idx="7588">
                  <c:v>9.6471199187701178</c:v>
                </c:pt>
                <c:pt idx="7589">
                  <c:v>8.0320190834665759</c:v>
                </c:pt>
                <c:pt idx="7590">
                  <c:v>9.1555876959636269</c:v>
                </c:pt>
                <c:pt idx="7591">
                  <c:v>10.036860206086935</c:v>
                </c:pt>
                <c:pt idx="7592">
                  <c:v>10.76961238645073</c:v>
                </c:pt>
                <c:pt idx="7593">
                  <c:v>10.658166151234598</c:v>
                </c:pt>
                <c:pt idx="7594">
                  <c:v>10.517954468491324</c:v>
                </c:pt>
                <c:pt idx="7595">
                  <c:v>10.39351527966987</c:v>
                </c:pt>
                <c:pt idx="7596">
                  <c:v>10.604634444069664</c:v>
                </c:pt>
                <c:pt idx="7597">
                  <c:v>9.5657925046099983</c:v>
                </c:pt>
                <c:pt idx="7598">
                  <c:v>9.6192791321339044</c:v>
                </c:pt>
                <c:pt idx="7599">
                  <c:v>9.9986036128322251</c:v>
                </c:pt>
                <c:pt idx="7600">
                  <c:v>9.6273072980885299</c:v>
                </c:pt>
                <c:pt idx="7601">
                  <c:v>9.152300260459187</c:v>
                </c:pt>
                <c:pt idx="7602">
                  <c:v>7.4318630252355371</c:v>
                </c:pt>
                <c:pt idx="7603">
                  <c:v>8.7233646702390004</c:v>
                </c:pt>
                <c:pt idx="7604">
                  <c:v>9.2246417032475456</c:v>
                </c:pt>
                <c:pt idx="7605">
                  <c:v>10.25767387589133</c:v>
                </c:pt>
                <c:pt idx="7606">
                  <c:v>9.2772154244779497</c:v>
                </c:pt>
                <c:pt idx="7607">
                  <c:v>10.978348881477242</c:v>
                </c:pt>
                <c:pt idx="7608">
                  <c:v>11.063928570062384</c:v>
                </c:pt>
                <c:pt idx="7609">
                  <c:v>11.349292668052387</c:v>
                </c:pt>
                <c:pt idx="7610">
                  <c:v>10.511051061742249</c:v>
                </c:pt>
                <c:pt idx="7611">
                  <c:v>11.525539161716807</c:v>
                </c:pt>
                <c:pt idx="7612">
                  <c:v>11.990155396271742</c:v>
                </c:pt>
                <c:pt idx="7613">
                  <c:v>11.981942921574598</c:v>
                </c:pt>
                <c:pt idx="7614">
                  <c:v>13.537122706992092</c:v>
                </c:pt>
                <c:pt idx="7615">
                  <c:v>13.446081475736648</c:v>
                </c:pt>
                <c:pt idx="7616">
                  <c:v>14.458406232663764</c:v>
                </c:pt>
                <c:pt idx="7617">
                  <c:v>12.316445893876077</c:v>
                </c:pt>
                <c:pt idx="7618">
                  <c:v>11.804800774629207</c:v>
                </c:pt>
                <c:pt idx="7619">
                  <c:v>12.395324087033478</c:v>
                </c:pt>
                <c:pt idx="7620">
                  <c:v>12.757847042020108</c:v>
                </c:pt>
                <c:pt idx="7621">
                  <c:v>12.51259887102024</c:v>
                </c:pt>
                <c:pt idx="7622">
                  <c:v>13.015864718528366</c:v>
                </c:pt>
                <c:pt idx="7623">
                  <c:v>12.760865312425889</c:v>
                </c:pt>
                <c:pt idx="7624">
                  <c:v>12.684089704459391</c:v>
                </c:pt>
                <c:pt idx="7625">
                  <c:v>10.851591549315474</c:v>
                </c:pt>
                <c:pt idx="7626">
                  <c:v>13.183096325565632</c:v>
                </c:pt>
                <c:pt idx="7627">
                  <c:v>12.459465543001926</c:v>
                </c:pt>
                <c:pt idx="7628">
                  <c:v>7.5181081745630749</c:v>
                </c:pt>
                <c:pt idx="7629">
                  <c:v>8.6216529171465073</c:v>
                </c:pt>
                <c:pt idx="7630">
                  <c:v>9.4253731389135904</c:v>
                </c:pt>
                <c:pt idx="7631">
                  <c:v>11.732767689881058</c:v>
                </c:pt>
                <c:pt idx="7632">
                  <c:v>13.074704172712121</c:v>
                </c:pt>
                <c:pt idx="7633">
                  <c:v>14.339751632163564</c:v>
                </c:pt>
                <c:pt idx="7634">
                  <c:v>13.978298715373068</c:v>
                </c:pt>
                <c:pt idx="7635">
                  <c:v>13.670898707810997</c:v>
                </c:pt>
                <c:pt idx="7636">
                  <c:v>13.2429311566951</c:v>
                </c:pt>
                <c:pt idx="7637">
                  <c:v>13.455848009877572</c:v>
                </c:pt>
                <c:pt idx="7638">
                  <c:v>14.773522132208194</c:v>
                </c:pt>
                <c:pt idx="7639">
                  <c:v>14.042972986663813</c:v>
                </c:pt>
                <c:pt idx="7640">
                  <c:v>13.821832202533226</c:v>
                </c:pt>
                <c:pt idx="7641">
                  <c:v>13.499345415690962</c:v>
                </c:pt>
                <c:pt idx="7642">
                  <c:v>9.3595629507974891</c:v>
                </c:pt>
                <c:pt idx="7643">
                  <c:v>9.3826518190709276</c:v>
                </c:pt>
                <c:pt idx="7644">
                  <c:v>10.742989585741851</c:v>
                </c:pt>
                <c:pt idx="7645">
                  <c:v>10.680423818695022</c:v>
                </c:pt>
                <c:pt idx="7646">
                  <c:v>9.6117140451038168</c:v>
                </c:pt>
                <c:pt idx="7647">
                  <c:v>10.234532193275406</c:v>
                </c:pt>
                <c:pt idx="7648">
                  <c:v>11.391602511850913</c:v>
                </c:pt>
                <c:pt idx="7649">
                  <c:v>13.77152043710549</c:v>
                </c:pt>
                <c:pt idx="7650">
                  <c:v>12.702813247787059</c:v>
                </c:pt>
                <c:pt idx="7651">
                  <c:v>9.9789595021486761</c:v>
                </c:pt>
                <c:pt idx="7652">
                  <c:v>11.535468420596995</c:v>
                </c:pt>
                <c:pt idx="7653">
                  <c:v>12.473756295424522</c:v>
                </c:pt>
                <c:pt idx="7654">
                  <c:v>12.7710378728628</c:v>
                </c:pt>
                <c:pt idx="7655">
                  <c:v>13.212130591990636</c:v>
                </c:pt>
                <c:pt idx="7656">
                  <c:v>12.477282761833678</c:v>
                </c:pt>
                <c:pt idx="7657">
                  <c:v>12.487093360898545</c:v>
                </c:pt>
                <c:pt idx="7658">
                  <c:v>13.591340818193167</c:v>
                </c:pt>
                <c:pt idx="7659">
                  <c:v>13.610224362384351</c:v>
                </c:pt>
                <c:pt idx="7660">
                  <c:v>14.072524430813953</c:v>
                </c:pt>
                <c:pt idx="7661">
                  <c:v>14.115677789666352</c:v>
                </c:pt>
                <c:pt idx="7662">
                  <c:v>13.140575064210845</c:v>
                </c:pt>
                <c:pt idx="7663">
                  <c:v>12.811014339162849</c:v>
                </c:pt>
                <c:pt idx="7664">
                  <c:v>12.762962251003071</c:v>
                </c:pt>
                <c:pt idx="7665">
                  <c:v>13.515448265851498</c:v>
                </c:pt>
                <c:pt idx="7666">
                  <c:v>13.132455512000663</c:v>
                </c:pt>
                <c:pt idx="7667">
                  <c:v>12.770566124038961</c:v>
                </c:pt>
                <c:pt idx="7668">
                  <c:v>12.195083040988523</c:v>
                </c:pt>
                <c:pt idx="7669">
                  <c:v>12.495837820094277</c:v>
                </c:pt>
                <c:pt idx="7670">
                  <c:v>12.673157101245261</c:v>
                </c:pt>
                <c:pt idx="7671">
                  <c:v>12.682233647494634</c:v>
                </c:pt>
                <c:pt idx="7672">
                  <c:v>12.905080579320787</c:v>
                </c:pt>
                <c:pt idx="7673">
                  <c:v>12.623637013554717</c:v>
                </c:pt>
                <c:pt idx="7674">
                  <c:v>12.836246537267105</c:v>
                </c:pt>
                <c:pt idx="7675">
                  <c:v>13.120936114944673</c:v>
                </c:pt>
                <c:pt idx="7676">
                  <c:v>13.27249133189483</c:v>
                </c:pt>
                <c:pt idx="7677">
                  <c:v>13.722823812843579</c:v>
                </c:pt>
                <c:pt idx="7678">
                  <c:v>13.261083440682107</c:v>
                </c:pt>
                <c:pt idx="7679">
                  <c:v>12.66275969081441</c:v>
                </c:pt>
                <c:pt idx="7680">
                  <c:v>12.342697181968203</c:v>
                </c:pt>
                <c:pt idx="7681">
                  <c:v>12.24316000481431</c:v>
                </c:pt>
                <c:pt idx="7682">
                  <c:v>12.796968108171711</c:v>
                </c:pt>
                <c:pt idx="7683">
                  <c:v>13.084371411684563</c:v>
                </c:pt>
                <c:pt idx="7684">
                  <c:v>13.162468900255075</c:v>
                </c:pt>
                <c:pt idx="7685">
                  <c:v>13.131872689320161</c:v>
                </c:pt>
                <c:pt idx="7686">
                  <c:v>12.989286524935439</c:v>
                </c:pt>
                <c:pt idx="7687">
                  <c:v>12.507756446701132</c:v>
                </c:pt>
                <c:pt idx="7688">
                  <c:v>12.08090455521493</c:v>
                </c:pt>
                <c:pt idx="7689">
                  <c:v>12.009233750481465</c:v>
                </c:pt>
                <c:pt idx="7690">
                  <c:v>11.75591619762158</c:v>
                </c:pt>
                <c:pt idx="7691">
                  <c:v>11.858197970533695</c:v>
                </c:pt>
                <c:pt idx="7692">
                  <c:v>11.552317965573689</c:v>
                </c:pt>
                <c:pt idx="7693">
                  <c:v>11.295376218578443</c:v>
                </c:pt>
                <c:pt idx="7694">
                  <c:v>10.712621066220054</c:v>
                </c:pt>
                <c:pt idx="7695">
                  <c:v>10.812672544631859</c:v>
                </c:pt>
                <c:pt idx="7696">
                  <c:v>10.986506830807357</c:v>
                </c:pt>
                <c:pt idx="7697">
                  <c:v>10.506715995735442</c:v>
                </c:pt>
                <c:pt idx="7698">
                  <c:v>10.382952133076783</c:v>
                </c:pt>
                <c:pt idx="7699">
                  <c:v>10.092853368223842</c:v>
                </c:pt>
                <c:pt idx="7700">
                  <c:v>10.683455642653241</c:v>
                </c:pt>
                <c:pt idx="7701">
                  <c:v>11.792501329984768</c:v>
                </c:pt>
                <c:pt idx="7702">
                  <c:v>12.200515540443009</c:v>
                </c:pt>
                <c:pt idx="7703">
                  <c:v>12.570875216409693</c:v>
                </c:pt>
                <c:pt idx="7704">
                  <c:v>12.868894958060812</c:v>
                </c:pt>
                <c:pt idx="7705">
                  <c:v>12.808652963675199</c:v>
                </c:pt>
                <c:pt idx="7706">
                  <c:v>12.925321385805807</c:v>
                </c:pt>
                <c:pt idx="7707">
                  <c:v>12.214920333588866</c:v>
                </c:pt>
                <c:pt idx="7708">
                  <c:v>11.408435577563829</c:v>
                </c:pt>
                <c:pt idx="7709">
                  <c:v>11.518037253695558</c:v>
                </c:pt>
                <c:pt idx="7710">
                  <c:v>11.09527692292732</c:v>
                </c:pt>
                <c:pt idx="7711">
                  <c:v>11.078938505764226</c:v>
                </c:pt>
                <c:pt idx="7712">
                  <c:v>11.998825116304985</c:v>
                </c:pt>
                <c:pt idx="7713">
                  <c:v>11.822825620544982</c:v>
                </c:pt>
                <c:pt idx="7714">
                  <c:v>12.305078170237692</c:v>
                </c:pt>
                <c:pt idx="7715">
                  <c:v>12.710165132551133</c:v>
                </c:pt>
                <c:pt idx="7716">
                  <c:v>12.3888653410082</c:v>
                </c:pt>
                <c:pt idx="7717">
                  <c:v>12.932712144985643</c:v>
                </c:pt>
                <c:pt idx="7718">
                  <c:v>13.066256497660346</c:v>
                </c:pt>
                <c:pt idx="7719">
                  <c:v>14.635278948557506</c:v>
                </c:pt>
                <c:pt idx="7720">
                  <c:v>15.052963657811937</c:v>
                </c:pt>
                <c:pt idx="7721">
                  <c:v>15.854771677982194</c:v>
                </c:pt>
                <c:pt idx="7722">
                  <c:v>16.624626171920994</c:v>
                </c:pt>
                <c:pt idx="7723">
                  <c:v>14.620460736023883</c:v>
                </c:pt>
                <c:pt idx="7724">
                  <c:v>14.906879830871437</c:v>
                </c:pt>
                <c:pt idx="7725">
                  <c:v>16.132827209534671</c:v>
                </c:pt>
                <c:pt idx="7726">
                  <c:v>15.760467194356243</c:v>
                </c:pt>
                <c:pt idx="7727">
                  <c:v>15.772071428639261</c:v>
                </c:pt>
                <c:pt idx="7728">
                  <c:v>16.456289092017126</c:v>
                </c:pt>
                <c:pt idx="7729">
                  <c:v>16.894606624083814</c:v>
                </c:pt>
                <c:pt idx="7730">
                  <c:v>16.928990438069171</c:v>
                </c:pt>
                <c:pt idx="7731">
                  <c:v>17.340771942490665</c:v>
                </c:pt>
                <c:pt idx="7732">
                  <c:v>16.633220100650039</c:v>
                </c:pt>
                <c:pt idx="7733">
                  <c:v>16.297427028987567</c:v>
                </c:pt>
                <c:pt idx="7734">
                  <c:v>16.801094839596079</c:v>
                </c:pt>
                <c:pt idx="7735">
                  <c:v>15.691606700705032</c:v>
                </c:pt>
                <c:pt idx="7736">
                  <c:v>15.80771132865566</c:v>
                </c:pt>
                <c:pt idx="7737">
                  <c:v>16.54922948281482</c:v>
                </c:pt>
                <c:pt idx="7738">
                  <c:v>16.892637913658266</c:v>
                </c:pt>
                <c:pt idx="7739">
                  <c:v>17.563346419951092</c:v>
                </c:pt>
                <c:pt idx="7740">
                  <c:v>18.707818721072332</c:v>
                </c:pt>
                <c:pt idx="7741">
                  <c:v>17.37475464877372</c:v>
                </c:pt>
                <c:pt idx="7742">
                  <c:v>15.764969629294313</c:v>
                </c:pt>
                <c:pt idx="7743">
                  <c:v>14.867250653346444</c:v>
                </c:pt>
                <c:pt idx="7744">
                  <c:v>15.791996146404655</c:v>
                </c:pt>
                <c:pt idx="7745">
                  <c:v>16.601364056762037</c:v>
                </c:pt>
                <c:pt idx="7746">
                  <c:v>16.260792751318135</c:v>
                </c:pt>
                <c:pt idx="7747">
                  <c:v>16.519183254534791</c:v>
                </c:pt>
                <c:pt idx="7748">
                  <c:v>17.571415414318526</c:v>
                </c:pt>
                <c:pt idx="7749">
                  <c:v>18.861090511234917</c:v>
                </c:pt>
                <c:pt idx="7750">
                  <c:v>18.283531409827781</c:v>
                </c:pt>
                <c:pt idx="7751">
                  <c:v>17.712640613014752</c:v>
                </c:pt>
                <c:pt idx="7752">
                  <c:v>17.33367057014879</c:v>
                </c:pt>
                <c:pt idx="7753">
                  <c:v>15.665555602298394</c:v>
                </c:pt>
                <c:pt idx="7754">
                  <c:v>15.457155311020962</c:v>
                </c:pt>
                <c:pt idx="7755">
                  <c:v>16.484496399188174</c:v>
                </c:pt>
                <c:pt idx="7756">
                  <c:v>16.86647168472398</c:v>
                </c:pt>
                <c:pt idx="7757">
                  <c:v>20.794661011594755</c:v>
                </c:pt>
                <c:pt idx="7758">
                  <c:v>17.809895664371357</c:v>
                </c:pt>
                <c:pt idx="7759">
                  <c:v>16.499475658972678</c:v>
                </c:pt>
                <c:pt idx="7760">
                  <c:v>18.184818690559737</c:v>
                </c:pt>
                <c:pt idx="7761">
                  <c:v>17.584604599454888</c:v>
                </c:pt>
                <c:pt idx="7762">
                  <c:v>19.760346821799679</c:v>
                </c:pt>
                <c:pt idx="7763">
                  <c:v>19.843293351274689</c:v>
                </c:pt>
                <c:pt idx="7764">
                  <c:v>18.19915433352303</c:v>
                </c:pt>
                <c:pt idx="7765">
                  <c:v>18.799528445945128</c:v>
                </c:pt>
                <c:pt idx="7766">
                  <c:v>19.04314564626906</c:v>
                </c:pt>
                <c:pt idx="7767">
                  <c:v>18.463626931351715</c:v>
                </c:pt>
                <c:pt idx="7768">
                  <c:v>17.957418562996615</c:v>
                </c:pt>
                <c:pt idx="7769">
                  <c:v>19.623220978906971</c:v>
                </c:pt>
                <c:pt idx="7770">
                  <c:v>18.623357696645776</c:v>
                </c:pt>
                <c:pt idx="7771">
                  <c:v>17.062866445583659</c:v>
                </c:pt>
                <c:pt idx="7772">
                  <c:v>17.554811589566611</c:v>
                </c:pt>
                <c:pt idx="7773">
                  <c:v>16.698536014579304</c:v>
                </c:pt>
                <c:pt idx="7774">
                  <c:v>16.813946850634185</c:v>
                </c:pt>
                <c:pt idx="7775">
                  <c:v>18.939182580019438</c:v>
                </c:pt>
                <c:pt idx="7776">
                  <c:v>18.244850086126863</c:v>
                </c:pt>
                <c:pt idx="7777">
                  <c:v>19.258152259618814</c:v>
                </c:pt>
                <c:pt idx="7778">
                  <c:v>18.761926151738674</c:v>
                </c:pt>
                <c:pt idx="7779">
                  <c:v>18.179070263991676</c:v>
                </c:pt>
                <c:pt idx="7780">
                  <c:v>16.856971142813904</c:v>
                </c:pt>
                <c:pt idx="7781">
                  <c:v>17.333492296765748</c:v>
                </c:pt>
                <c:pt idx="7782">
                  <c:v>17.597647909086653</c:v>
                </c:pt>
                <c:pt idx="7783">
                  <c:v>18.00109180727053</c:v>
                </c:pt>
                <c:pt idx="7784">
                  <c:v>17.406721820274065</c:v>
                </c:pt>
                <c:pt idx="7785">
                  <c:v>16.750238220826873</c:v>
                </c:pt>
                <c:pt idx="7786">
                  <c:v>18.343547447544054</c:v>
                </c:pt>
                <c:pt idx="7787">
                  <c:v>17.687367352344175</c:v>
                </c:pt>
                <c:pt idx="7788">
                  <c:v>17.525945875539083</c:v>
                </c:pt>
                <c:pt idx="7789">
                  <c:v>17.121614537199481</c:v>
                </c:pt>
                <c:pt idx="7790">
                  <c:v>16.967753361667604</c:v>
                </c:pt>
                <c:pt idx="7791">
                  <c:v>16.775338330496346</c:v>
                </c:pt>
                <c:pt idx="7792">
                  <c:v>17.070768708696448</c:v>
                </c:pt>
                <c:pt idx="7793">
                  <c:v>16.914442212766389</c:v>
                </c:pt>
                <c:pt idx="7794">
                  <c:v>16.815525372301121</c:v>
                </c:pt>
                <c:pt idx="7795">
                  <c:v>16.354603531702296</c:v>
                </c:pt>
                <c:pt idx="7796">
                  <c:v>16.554287057397804</c:v>
                </c:pt>
                <c:pt idx="7797">
                  <c:v>17.76275722245186</c:v>
                </c:pt>
                <c:pt idx="7798">
                  <c:v>17.401869837115001</c:v>
                </c:pt>
                <c:pt idx="7799">
                  <c:v>15.613149271714516</c:v>
                </c:pt>
                <c:pt idx="7800">
                  <c:v>17.92171717458876</c:v>
                </c:pt>
                <c:pt idx="7801">
                  <c:v>16.709802737194622</c:v>
                </c:pt>
                <c:pt idx="7802">
                  <c:v>14.684247254955979</c:v>
                </c:pt>
                <c:pt idx="7803">
                  <c:v>14.382823638136657</c:v>
                </c:pt>
                <c:pt idx="7804">
                  <c:v>11.670288862361536</c:v>
                </c:pt>
                <c:pt idx="7805">
                  <c:v>10.59281791754985</c:v>
                </c:pt>
                <c:pt idx="7806">
                  <c:v>12.309118550644952</c:v>
                </c:pt>
                <c:pt idx="7807">
                  <c:v>15.270662136012698</c:v>
                </c:pt>
                <c:pt idx="7808">
                  <c:v>16.047481593972972</c:v>
                </c:pt>
                <c:pt idx="7809">
                  <c:v>15.053720486282275</c:v>
                </c:pt>
                <c:pt idx="7810">
                  <c:v>17.452384921252747</c:v>
                </c:pt>
                <c:pt idx="7811">
                  <c:v>16.343051729754688</c:v>
                </c:pt>
                <c:pt idx="7812">
                  <c:v>16.936387961716498</c:v>
                </c:pt>
                <c:pt idx="7813">
                  <c:v>17.311020850549664</c:v>
                </c:pt>
                <c:pt idx="7814">
                  <c:v>17.791269633099922</c:v>
                </c:pt>
                <c:pt idx="7815">
                  <c:v>18.708502511825355</c:v>
                </c:pt>
                <c:pt idx="7816">
                  <c:v>13.583275067321432</c:v>
                </c:pt>
                <c:pt idx="7817">
                  <c:v>10.93327991140225</c:v>
                </c:pt>
                <c:pt idx="7818">
                  <c:v>11.555456852668705</c:v>
                </c:pt>
                <c:pt idx="7819">
                  <c:v>13.772777076936388</c:v>
                </c:pt>
                <c:pt idx="7820">
                  <c:v>14.512993129386338</c:v>
                </c:pt>
                <c:pt idx="7821">
                  <c:v>13.518988371747598</c:v>
                </c:pt>
                <c:pt idx="7822">
                  <c:v>15.286530559279566</c:v>
                </c:pt>
                <c:pt idx="7823">
                  <c:v>15.071440651323343</c:v>
                </c:pt>
                <c:pt idx="7824">
                  <c:v>16.57651661112504</c:v>
                </c:pt>
                <c:pt idx="7825">
                  <c:v>17.718667968703649</c:v>
                </c:pt>
                <c:pt idx="7826">
                  <c:v>16.582787680813631</c:v>
                </c:pt>
                <c:pt idx="7827">
                  <c:v>14.697764658613064</c:v>
                </c:pt>
                <c:pt idx="7828">
                  <c:v>13.388627411972543</c:v>
                </c:pt>
                <c:pt idx="7829">
                  <c:v>13.068549358111895</c:v>
                </c:pt>
                <c:pt idx="7830">
                  <c:v>12.748318704290266</c:v>
                </c:pt>
                <c:pt idx="7831">
                  <c:v>12.618951010171312</c:v>
                </c:pt>
                <c:pt idx="7832">
                  <c:v>12.584942463374801</c:v>
                </c:pt>
                <c:pt idx="7833">
                  <c:v>14.488059529158882</c:v>
                </c:pt>
                <c:pt idx="7834">
                  <c:v>13.73627282009886</c:v>
                </c:pt>
                <c:pt idx="7835">
                  <c:v>12.530354956063054</c:v>
                </c:pt>
                <c:pt idx="7836">
                  <c:v>11.827330788546472</c:v>
                </c:pt>
                <c:pt idx="7837">
                  <c:v>12.926008961606522</c:v>
                </c:pt>
                <c:pt idx="7838">
                  <c:v>11.488575408479122</c:v>
                </c:pt>
                <c:pt idx="7839">
                  <c:v>13.795065163003548</c:v>
                </c:pt>
                <c:pt idx="7840">
                  <c:v>12.11685987681156</c:v>
                </c:pt>
                <c:pt idx="7841">
                  <c:v>10.664636468905785</c:v>
                </c:pt>
                <c:pt idx="7842">
                  <c:v>10.547911128455871</c:v>
                </c:pt>
                <c:pt idx="7843">
                  <c:v>11.197103752208587</c:v>
                </c:pt>
                <c:pt idx="7844">
                  <c:v>10.843297094653318</c:v>
                </c:pt>
                <c:pt idx="7845">
                  <c:v>9.9927971441576826</c:v>
                </c:pt>
                <c:pt idx="7846">
                  <c:v>9.15110898692501</c:v>
                </c:pt>
                <c:pt idx="7847">
                  <c:v>13.375297088338524</c:v>
                </c:pt>
                <c:pt idx="7848">
                  <c:v>12.064476413500588</c:v>
                </c:pt>
                <c:pt idx="7849">
                  <c:v>9.5707290680917314</c:v>
                </c:pt>
                <c:pt idx="7850">
                  <c:v>7.715741158379986</c:v>
                </c:pt>
                <c:pt idx="7851">
                  <c:v>5.4341963857502424</c:v>
                </c:pt>
                <c:pt idx="7852">
                  <c:v>5.9051419306859989</c:v>
                </c:pt>
                <c:pt idx="7853">
                  <c:v>6.514930415133434</c:v>
                </c:pt>
                <c:pt idx="7854">
                  <c:v>6.6923538535229685</c:v>
                </c:pt>
                <c:pt idx="7855">
                  <c:v>6.7862562436669869</c:v>
                </c:pt>
                <c:pt idx="7856">
                  <c:v>6.7690700037488778</c:v>
                </c:pt>
                <c:pt idx="7857">
                  <c:v>5.7485596592299073</c:v>
                </c:pt>
                <c:pt idx="7858">
                  <c:v>6.1443063713963815</c:v>
                </c:pt>
                <c:pt idx="7859">
                  <c:v>5.8255685953231842</c:v>
                </c:pt>
                <c:pt idx="7860">
                  <c:v>6.3093894767895096</c:v>
                </c:pt>
                <c:pt idx="7861">
                  <c:v>7.6034445858815403</c:v>
                </c:pt>
                <c:pt idx="7862">
                  <c:v>9.6859335687047121</c:v>
                </c:pt>
                <c:pt idx="7863">
                  <c:v>9.5303171163527693</c:v>
                </c:pt>
                <c:pt idx="7864">
                  <c:v>9.7363434815640062</c:v>
                </c:pt>
                <c:pt idx="7865">
                  <c:v>9.8117764515937633</c:v>
                </c:pt>
                <c:pt idx="7866">
                  <c:v>9.5856973179381662</c:v>
                </c:pt>
                <c:pt idx="7867">
                  <c:v>10.183807817363673</c:v>
                </c:pt>
                <c:pt idx="7868">
                  <c:v>9.9772517132157805</c:v>
                </c:pt>
                <c:pt idx="7869">
                  <c:v>10.648080692104562</c:v>
                </c:pt>
                <c:pt idx="7870">
                  <c:v>10.624628621511041</c:v>
                </c:pt>
                <c:pt idx="7871">
                  <c:v>10.491648519587104</c:v>
                </c:pt>
                <c:pt idx="7872">
                  <c:v>10.179844590239226</c:v>
                </c:pt>
                <c:pt idx="7873">
                  <c:v>11.993315013622174</c:v>
                </c:pt>
                <c:pt idx="7874">
                  <c:v>10.423689148239978</c:v>
                </c:pt>
                <c:pt idx="7875">
                  <c:v>9.9936385642447618</c:v>
                </c:pt>
                <c:pt idx="7876">
                  <c:v>10.176855273108577</c:v>
                </c:pt>
                <c:pt idx="7877">
                  <c:v>8.082105350136354</c:v>
                </c:pt>
                <c:pt idx="7878">
                  <c:v>6.4505976103076907</c:v>
                </c:pt>
                <c:pt idx="7879">
                  <c:v>5.5801993044398381</c:v>
                </c:pt>
                <c:pt idx="7880">
                  <c:v>4.9973724264914248</c:v>
                </c:pt>
                <c:pt idx="7881">
                  <c:v>5.0617071951861314</c:v>
                </c:pt>
                <c:pt idx="7882">
                  <c:v>5.9050057274584224</c:v>
                </c:pt>
                <c:pt idx="7883">
                  <c:v>7.4608978971355073</c:v>
                </c:pt>
                <c:pt idx="7884">
                  <c:v>10.63263087150994</c:v>
                </c:pt>
                <c:pt idx="7885">
                  <c:v>11.593186037200029</c:v>
                </c:pt>
                <c:pt idx="7886">
                  <c:v>12.456199702766982</c:v>
                </c:pt>
                <c:pt idx="7887">
                  <c:v>10.698280519898756</c:v>
                </c:pt>
                <c:pt idx="7888">
                  <c:v>7.7700424316341508</c:v>
                </c:pt>
                <c:pt idx="7889">
                  <c:v>10.671534143213947</c:v>
                </c:pt>
                <c:pt idx="7890">
                  <c:v>8.4866496046957245</c:v>
                </c:pt>
                <c:pt idx="7891">
                  <c:v>8.4449645626149188</c:v>
                </c:pt>
                <c:pt idx="7892">
                  <c:v>8.6417113964267447</c:v>
                </c:pt>
                <c:pt idx="7893">
                  <c:v>8.465081382045053</c:v>
                </c:pt>
                <c:pt idx="7894">
                  <c:v>7.3590756946774443</c:v>
                </c:pt>
                <c:pt idx="7895">
                  <c:v>6.823033688041372</c:v>
                </c:pt>
                <c:pt idx="7896">
                  <c:v>7.8307729289970913</c:v>
                </c:pt>
                <c:pt idx="7897">
                  <c:v>10.496552687946409</c:v>
                </c:pt>
                <c:pt idx="7898">
                  <c:v>13.320456796141967</c:v>
                </c:pt>
                <c:pt idx="7899">
                  <c:v>12.617026052564613</c:v>
                </c:pt>
                <c:pt idx="7900">
                  <c:v>12.114641264988206</c:v>
                </c:pt>
                <c:pt idx="7901">
                  <c:v>12.03546368935794</c:v>
                </c:pt>
                <c:pt idx="7902">
                  <c:v>11.400493232770286</c:v>
                </c:pt>
                <c:pt idx="7903">
                  <c:v>10.103776895153233</c:v>
                </c:pt>
                <c:pt idx="7904">
                  <c:v>10.015174450943785</c:v>
                </c:pt>
                <c:pt idx="7905">
                  <c:v>9.6569794649924869</c:v>
                </c:pt>
                <c:pt idx="7906">
                  <c:v>10.662638901896875</c:v>
                </c:pt>
                <c:pt idx="7907">
                  <c:v>6.6623880705874079</c:v>
                </c:pt>
                <c:pt idx="7908">
                  <c:v>4.9664237694907953</c:v>
                </c:pt>
                <c:pt idx="7909">
                  <c:v>4.4293848155014572</c:v>
                </c:pt>
                <c:pt idx="7910">
                  <c:v>3.1693641331520714</c:v>
                </c:pt>
                <c:pt idx="7911">
                  <c:v>2.2916289058140875</c:v>
                </c:pt>
                <c:pt idx="7912">
                  <c:v>2.2037720298663137</c:v>
                </c:pt>
                <c:pt idx="7913">
                  <c:v>3.4841919760809406</c:v>
                </c:pt>
                <c:pt idx="7914">
                  <c:v>5.0073243708588642</c:v>
                </c:pt>
                <c:pt idx="7915">
                  <c:v>6.4278942240512684</c:v>
                </c:pt>
                <c:pt idx="7916">
                  <c:v>10.219631065289965</c:v>
                </c:pt>
                <c:pt idx="7917">
                  <c:v>11.010731667122641</c:v>
                </c:pt>
                <c:pt idx="7918">
                  <c:v>9.3508535313467895</c:v>
                </c:pt>
                <c:pt idx="7919">
                  <c:v>8.8372126132497932</c:v>
                </c:pt>
                <c:pt idx="7920">
                  <c:v>8.4042913332098106</c:v>
                </c:pt>
                <c:pt idx="7921">
                  <c:v>10.115413300276202</c:v>
                </c:pt>
                <c:pt idx="7922">
                  <c:v>9.4563212078664289</c:v>
                </c:pt>
                <c:pt idx="7923">
                  <c:v>7.8430175386285885</c:v>
                </c:pt>
                <c:pt idx="7924">
                  <c:v>7.6184730535066274</c:v>
                </c:pt>
                <c:pt idx="7925">
                  <c:v>8.7336569019640642</c:v>
                </c:pt>
                <c:pt idx="7926">
                  <c:v>8.7280195858153053</c:v>
                </c:pt>
                <c:pt idx="7927">
                  <c:v>9.4739858216808397</c:v>
                </c:pt>
                <c:pt idx="7928">
                  <c:v>9.4228225384901805</c:v>
                </c:pt>
                <c:pt idx="7929">
                  <c:v>8.9479471700886428</c:v>
                </c:pt>
                <c:pt idx="7930">
                  <c:v>9.8801437924702107</c:v>
                </c:pt>
                <c:pt idx="7931">
                  <c:v>9.9673139475326007</c:v>
                </c:pt>
                <c:pt idx="7932">
                  <c:v>9.8257849535285473</c:v>
                </c:pt>
                <c:pt idx="7933">
                  <c:v>10.391983428289935</c:v>
                </c:pt>
                <c:pt idx="7934">
                  <c:v>10.10474706887231</c:v>
                </c:pt>
                <c:pt idx="7935">
                  <c:v>10.989780228452421</c:v>
                </c:pt>
                <c:pt idx="7936">
                  <c:v>10.302515275283117</c:v>
                </c:pt>
                <c:pt idx="7937">
                  <c:v>11.005421119827334</c:v>
                </c:pt>
                <c:pt idx="7938">
                  <c:v>11.068664451703489</c:v>
                </c:pt>
                <c:pt idx="7939">
                  <c:v>10.736756814743519</c:v>
                </c:pt>
                <c:pt idx="7940">
                  <c:v>10.6032413343477</c:v>
                </c:pt>
                <c:pt idx="7941">
                  <c:v>10.635054989857725</c:v>
                </c:pt>
                <c:pt idx="7942">
                  <c:v>10.001092048954584</c:v>
                </c:pt>
                <c:pt idx="7943">
                  <c:v>10.0518315094637</c:v>
                </c:pt>
                <c:pt idx="7944">
                  <c:v>9.5655005251468221</c:v>
                </c:pt>
                <c:pt idx="7945">
                  <c:v>8.5050625794680474</c:v>
                </c:pt>
                <c:pt idx="7946">
                  <c:v>8.5093515383540783</c:v>
                </c:pt>
                <c:pt idx="7947">
                  <c:v>8.4836241484573094</c:v>
                </c:pt>
                <c:pt idx="7948">
                  <c:v>8.5395025420387398</c:v>
                </c:pt>
                <c:pt idx="7949">
                  <c:v>8.2153875856533976</c:v>
                </c:pt>
                <c:pt idx="7950">
                  <c:v>8.4712324452274697</c:v>
                </c:pt>
                <c:pt idx="7951">
                  <c:v>8.9427868966325672</c:v>
                </c:pt>
                <c:pt idx="7952">
                  <c:v>8.9155827449323564</c:v>
                </c:pt>
                <c:pt idx="7953">
                  <c:v>9.3798739278891716</c:v>
                </c:pt>
                <c:pt idx="7954">
                  <c:v>9.272517372659248</c:v>
                </c:pt>
                <c:pt idx="7955">
                  <c:v>8.941509908411275</c:v>
                </c:pt>
                <c:pt idx="7956">
                  <c:v>7.8542693788900335</c:v>
                </c:pt>
                <c:pt idx="7957">
                  <c:v>7.990296637161582</c:v>
                </c:pt>
                <c:pt idx="7958">
                  <c:v>8.6668448162665541</c:v>
                </c:pt>
                <c:pt idx="7959">
                  <c:v>9.2200515056761425</c:v>
                </c:pt>
                <c:pt idx="7960">
                  <c:v>8.6097413758309695</c:v>
                </c:pt>
                <c:pt idx="7961">
                  <c:v>7.6025595699602082</c:v>
                </c:pt>
                <c:pt idx="7962">
                  <c:v>8.2396915579615726</c:v>
                </c:pt>
                <c:pt idx="7963">
                  <c:v>8.2059119229248942</c:v>
                </c:pt>
                <c:pt idx="7964">
                  <c:v>7.6141928054496555</c:v>
                </c:pt>
                <c:pt idx="7965">
                  <c:v>7.5381390056148287</c:v>
                </c:pt>
                <c:pt idx="7966">
                  <c:v>7.3509403075897</c:v>
                </c:pt>
                <c:pt idx="7967">
                  <c:v>6.846854674736675</c:v>
                </c:pt>
                <c:pt idx="7968">
                  <c:v>6.3680876264001451</c:v>
                </c:pt>
                <c:pt idx="7969">
                  <c:v>6.2521947638942352</c:v>
                </c:pt>
                <c:pt idx="7970">
                  <c:v>6.7628524216129557</c:v>
                </c:pt>
                <c:pt idx="7971">
                  <c:v>7.329077355937355</c:v>
                </c:pt>
                <c:pt idx="7972">
                  <c:v>7.8248059139577606</c:v>
                </c:pt>
                <c:pt idx="7973">
                  <c:v>8.2243981143147291</c:v>
                </c:pt>
                <c:pt idx="7974">
                  <c:v>7.9744105069563824</c:v>
                </c:pt>
                <c:pt idx="7975">
                  <c:v>7.57350739300123</c:v>
                </c:pt>
                <c:pt idx="7976">
                  <c:v>7.1848913162794856</c:v>
                </c:pt>
                <c:pt idx="7977">
                  <c:v>7.2096048609541548</c:v>
                </c:pt>
                <c:pt idx="7978">
                  <c:v>7.0034603370112514</c:v>
                </c:pt>
                <c:pt idx="7979">
                  <c:v>6.2949226389275603</c:v>
                </c:pt>
                <c:pt idx="7980">
                  <c:v>5.8371209437491762</c:v>
                </c:pt>
                <c:pt idx="7981">
                  <c:v>5.8971963399732701</c:v>
                </c:pt>
                <c:pt idx="7982">
                  <c:v>5.9086538074730877</c:v>
                </c:pt>
                <c:pt idx="7983">
                  <c:v>5.0737500052724922</c:v>
                </c:pt>
                <c:pt idx="7984">
                  <c:v>5.0687038489545504</c:v>
                </c:pt>
                <c:pt idx="7985">
                  <c:v>5.4437555781499727</c:v>
                </c:pt>
                <c:pt idx="7986">
                  <c:v>5.8</c:v>
                </c:pt>
                <c:pt idx="7987">
                  <c:v>5.9775209521159134</c:v>
                </c:pt>
                <c:pt idx="7988">
                  <c:v>5.893748940102415</c:v>
                </c:pt>
                <c:pt idx="7989">
                  <c:v>5.9985764989552202</c:v>
                </c:pt>
                <c:pt idx="7990">
                  <c:v>6.1695042729958898</c:v>
                </c:pt>
                <c:pt idx="7991">
                  <c:v>5.569131202591481</c:v>
                </c:pt>
                <c:pt idx="7992">
                  <c:v>5.6544912403352248</c:v>
                </c:pt>
                <c:pt idx="7993">
                  <c:v>5.7145702321394749</c:v>
                </c:pt>
                <c:pt idx="7994">
                  <c:v>5.8165494009424519</c:v>
                </c:pt>
                <c:pt idx="7995">
                  <c:v>5.7265747748243196</c:v>
                </c:pt>
                <c:pt idx="7996">
                  <c:v>5.4988852557878101</c:v>
                </c:pt>
                <c:pt idx="7997">
                  <c:v>5.3125772749255651</c:v>
                </c:pt>
                <c:pt idx="7998">
                  <c:v>5.1899834698098024</c:v>
                </c:pt>
                <c:pt idx="7999">
                  <c:v>4.9763988367397998</c:v>
                </c:pt>
                <c:pt idx="8000">
                  <c:v>4.5240685884802128</c:v>
                </c:pt>
                <c:pt idx="8001">
                  <c:v>4.1514291099645968</c:v>
                </c:pt>
                <c:pt idx="8002">
                  <c:v>4.1397247643697836</c:v>
                </c:pt>
                <c:pt idx="8003">
                  <c:v>4.2007341337279742</c:v>
                </c:pt>
                <c:pt idx="8004">
                  <c:v>4.0195108743823207</c:v>
                </c:pt>
                <c:pt idx="8005">
                  <c:v>3.9266244907646248</c:v>
                </c:pt>
                <c:pt idx="8006">
                  <c:v>3.4055397590306637</c:v>
                </c:pt>
                <c:pt idx="8007">
                  <c:v>4.0186308553950498</c:v>
                </c:pt>
                <c:pt idx="8008">
                  <c:v>4.4970836118049231</c:v>
                </c:pt>
                <c:pt idx="8009">
                  <c:v>3.8728141920424024</c:v>
                </c:pt>
                <c:pt idx="8010">
                  <c:v>3.4065288706965466</c:v>
                </c:pt>
                <c:pt idx="8011">
                  <c:v>3.5604440154770471</c:v>
                </c:pt>
                <c:pt idx="8012">
                  <c:v>4.4940172146248321</c:v>
                </c:pt>
                <c:pt idx="8013">
                  <c:v>4.1165617053404446</c:v>
                </c:pt>
                <c:pt idx="8014">
                  <c:v>3.3230705318673119</c:v>
                </c:pt>
                <c:pt idx="8015">
                  <c:v>4.3298304582052705</c:v>
                </c:pt>
                <c:pt idx="8016">
                  <c:v>6.1501382323685316</c:v>
                </c:pt>
                <c:pt idx="8017">
                  <c:v>6.1340016715675922</c:v>
                </c:pt>
                <c:pt idx="8018">
                  <c:v>6.4775076337592674</c:v>
                </c:pt>
                <c:pt idx="8019">
                  <c:v>5.9075871031833156</c:v>
                </c:pt>
                <c:pt idx="8020">
                  <c:v>5.8880406011507027</c:v>
                </c:pt>
                <c:pt idx="8021">
                  <c:v>6.1682304724877621</c:v>
                </c:pt>
                <c:pt idx="8022">
                  <c:v>6.3850020220771722</c:v>
                </c:pt>
                <c:pt idx="8023">
                  <c:v>6.3508504167662663</c:v>
                </c:pt>
                <c:pt idx="8024">
                  <c:v>6.2704526847806408</c:v>
                </c:pt>
                <c:pt idx="8025">
                  <c:v>6.68364240045549</c:v>
                </c:pt>
                <c:pt idx="8026">
                  <c:v>6.8234287609381079</c:v>
                </c:pt>
                <c:pt idx="8027">
                  <c:v>4.2324063911705245</c:v>
                </c:pt>
                <c:pt idx="8028">
                  <c:v>5.7427166118715904</c:v>
                </c:pt>
                <c:pt idx="8029">
                  <c:v>6.4738841870514667</c:v>
                </c:pt>
                <c:pt idx="8030">
                  <c:v>7.0820192289540751</c:v>
                </c:pt>
                <c:pt idx="8031">
                  <c:v>6.4584303461475736</c:v>
                </c:pt>
                <c:pt idx="8032">
                  <c:v>6.4802367870734319</c:v>
                </c:pt>
                <c:pt idx="8033">
                  <c:v>7.2307157807372384</c:v>
                </c:pt>
                <c:pt idx="8034">
                  <c:v>8.4037910235840485</c:v>
                </c:pt>
                <c:pt idx="8035">
                  <c:v>8.3086501343868111</c:v>
                </c:pt>
                <c:pt idx="8036">
                  <c:v>7.1706394830622564</c:v>
                </c:pt>
                <c:pt idx="8037">
                  <c:v>6.6084570738826356</c:v>
                </c:pt>
                <c:pt idx="8038">
                  <c:v>6.9082725334088604</c:v>
                </c:pt>
                <c:pt idx="8039">
                  <c:v>7.601211300132122</c:v>
                </c:pt>
                <c:pt idx="8040">
                  <c:v>7.8645868725307064</c:v>
                </c:pt>
                <c:pt idx="8041">
                  <c:v>8.0051785380607718</c:v>
                </c:pt>
                <c:pt idx="8042">
                  <c:v>9.3780789576874142</c:v>
                </c:pt>
                <c:pt idx="8043">
                  <c:v>10.151463440534222</c:v>
                </c:pt>
                <c:pt idx="8044">
                  <c:v>9.2374999840894851</c:v>
                </c:pt>
                <c:pt idx="8045">
                  <c:v>8.9434049359135113</c:v>
                </c:pt>
                <c:pt idx="8046">
                  <c:v>9.0829018758159386</c:v>
                </c:pt>
                <c:pt idx="8047">
                  <c:v>10.804001780295589</c:v>
                </c:pt>
                <c:pt idx="8048">
                  <c:v>11.865287737093109</c:v>
                </c:pt>
                <c:pt idx="8049">
                  <c:v>9.2659807379543686</c:v>
                </c:pt>
                <c:pt idx="8050">
                  <c:v>5.3857280706553592</c:v>
                </c:pt>
                <c:pt idx="8051">
                  <c:v>5.4379294092211454</c:v>
                </c:pt>
                <c:pt idx="8052">
                  <c:v>5.5569960137425278</c:v>
                </c:pt>
                <c:pt idx="8053">
                  <c:v>5.2675069748639149</c:v>
                </c:pt>
                <c:pt idx="8054">
                  <c:v>6.508545638208127</c:v>
                </c:pt>
                <c:pt idx="8055">
                  <c:v>6.3660929551336061</c:v>
                </c:pt>
                <c:pt idx="8056">
                  <c:v>7.0440922442342071</c:v>
                </c:pt>
                <c:pt idx="8057">
                  <c:v>8.6931941807343556</c:v>
                </c:pt>
                <c:pt idx="8058">
                  <c:v>9.2989309270964231</c:v>
                </c:pt>
                <c:pt idx="8059">
                  <c:v>9.9371620162846739</c:v>
                </c:pt>
                <c:pt idx="8060">
                  <c:v>9.9103112626914704</c:v>
                </c:pt>
                <c:pt idx="8061">
                  <c:v>9.8130785627955071</c:v>
                </c:pt>
                <c:pt idx="8062">
                  <c:v>9.3934717313377725</c:v>
                </c:pt>
                <c:pt idx="8063">
                  <c:v>9.8832018767996725</c:v>
                </c:pt>
                <c:pt idx="8064">
                  <c:v>9.5758049574449391</c:v>
                </c:pt>
                <c:pt idx="8065">
                  <c:v>9.6487202573464135</c:v>
                </c:pt>
                <c:pt idx="8066">
                  <c:v>9.8958659152616306</c:v>
                </c:pt>
                <c:pt idx="8067">
                  <c:v>9.1397624181357155</c:v>
                </c:pt>
                <c:pt idx="8068">
                  <c:v>7.7643447367335545</c:v>
                </c:pt>
                <c:pt idx="8069">
                  <c:v>9.5444744141163778</c:v>
                </c:pt>
                <c:pt idx="8070">
                  <c:v>9.4536792756866994</c:v>
                </c:pt>
                <c:pt idx="8071">
                  <c:v>9.4975642774035318</c:v>
                </c:pt>
                <c:pt idx="8072">
                  <c:v>9.2156867846024735</c:v>
                </c:pt>
                <c:pt idx="8073">
                  <c:v>7.6221071351103955</c:v>
                </c:pt>
                <c:pt idx="8074">
                  <c:v>7.3993880365719056</c:v>
                </c:pt>
                <c:pt idx="8075">
                  <c:v>6.5928462902026119</c:v>
                </c:pt>
                <c:pt idx="8076">
                  <c:v>5.9886383229526166</c:v>
                </c:pt>
                <c:pt idx="8077">
                  <c:v>7.7284280492934956</c:v>
                </c:pt>
                <c:pt idx="8078">
                  <c:v>8.4143740553754043</c:v>
                </c:pt>
                <c:pt idx="8079">
                  <c:v>9.6465516264824149</c:v>
                </c:pt>
                <c:pt idx="8080">
                  <c:v>9.1498995082072714</c:v>
                </c:pt>
                <c:pt idx="8081">
                  <c:v>7.69</c:v>
                </c:pt>
                <c:pt idx="8082">
                  <c:v>7.84</c:v>
                </c:pt>
                <c:pt idx="8083">
                  <c:v>6.9843416186206646</c:v>
                </c:pt>
                <c:pt idx="8084">
                  <c:v>6.1653925955517188</c:v>
                </c:pt>
                <c:pt idx="8085">
                  <c:v>5.7351794175093529</c:v>
                </c:pt>
                <c:pt idx="8086">
                  <c:v>7.1036027174416656</c:v>
                </c:pt>
                <c:pt idx="8087">
                  <c:v>7.6916967579648547</c:v>
                </c:pt>
                <c:pt idx="8088">
                  <c:v>7.0355809779592509</c:v>
                </c:pt>
                <c:pt idx="8089">
                  <c:v>5.240563084790157</c:v>
                </c:pt>
                <c:pt idx="8090">
                  <c:v>6.0205239859542035</c:v>
                </c:pt>
                <c:pt idx="8091">
                  <c:v>6.97</c:v>
                </c:pt>
                <c:pt idx="8092">
                  <c:v>6.4893005461201243</c:v>
                </c:pt>
                <c:pt idx="8093">
                  <c:v>5.5488310190978352</c:v>
                </c:pt>
                <c:pt idx="8094">
                  <c:v>4.8649640357030712</c:v>
                </c:pt>
                <c:pt idx="8095">
                  <c:v>4.3857855690253249</c:v>
                </c:pt>
                <c:pt idx="8096">
                  <c:v>4.7277088543522225</c:v>
                </c:pt>
                <c:pt idx="8097">
                  <c:v>3.9056008077007438</c:v>
                </c:pt>
                <c:pt idx="8098">
                  <c:v>4.071529678961376</c:v>
                </c:pt>
                <c:pt idx="8099">
                  <c:v>4.5912568317737312</c:v>
                </c:pt>
                <c:pt idx="8100">
                  <c:v>4.6263303513368079</c:v>
                </c:pt>
                <c:pt idx="8101">
                  <c:v>5.1433108341590756</c:v>
                </c:pt>
                <c:pt idx="8102">
                  <c:v>4.6149502987669901</c:v>
                </c:pt>
                <c:pt idx="8103">
                  <c:v>5.2971146071234774</c:v>
                </c:pt>
                <c:pt idx="8104">
                  <c:v>6.1038674871973519</c:v>
                </c:pt>
                <c:pt idx="8105">
                  <c:v>6.5862105827329342</c:v>
                </c:pt>
                <c:pt idx="8106">
                  <c:v>6.3225605110975138</c:v>
                </c:pt>
                <c:pt idx="8107">
                  <c:v>6.0875545233131589</c:v>
                </c:pt>
                <c:pt idx="8108">
                  <c:v>4.4072894955178352</c:v>
                </c:pt>
                <c:pt idx="8109">
                  <c:v>4.539746548806221</c:v>
                </c:pt>
                <c:pt idx="8110">
                  <c:v>5.6193103795702237</c:v>
                </c:pt>
                <c:pt idx="8111">
                  <c:v>4.8565902396140874</c:v>
                </c:pt>
                <c:pt idx="8112">
                  <c:v>5.6987757176780596</c:v>
                </c:pt>
                <c:pt idx="8113">
                  <c:v>5.0545485258903282</c:v>
                </c:pt>
                <c:pt idx="8114">
                  <c:v>5.23</c:v>
                </c:pt>
                <c:pt idx="8115">
                  <c:v>4.9790301689059069</c:v>
                </c:pt>
                <c:pt idx="8116">
                  <c:v>4.8461457869823334</c:v>
                </c:pt>
                <c:pt idx="8117">
                  <c:v>4.701538826667063</c:v>
                </c:pt>
                <c:pt idx="8118">
                  <c:v>3.8958533472762555</c:v>
                </c:pt>
                <c:pt idx="8119">
                  <c:v>4.1969213707042918</c:v>
                </c:pt>
                <c:pt idx="8120">
                  <c:v>3.8710052710859104</c:v>
                </c:pt>
                <c:pt idx="8121">
                  <c:v>3.4507198491675894</c:v>
                </c:pt>
                <c:pt idx="8122">
                  <c:v>4.769778446550057</c:v>
                </c:pt>
                <c:pt idx="8123">
                  <c:v>5.2371392270675106</c:v>
                </c:pt>
                <c:pt idx="8124">
                  <c:v>5.1525935438370309</c:v>
                </c:pt>
                <c:pt idx="8125">
                  <c:v>5.3484903306624476</c:v>
                </c:pt>
                <c:pt idx="8126">
                  <c:v>5.0947817647266715</c:v>
                </c:pt>
                <c:pt idx="8127">
                  <c:v>4.8819151412650097</c:v>
                </c:pt>
                <c:pt idx="8128">
                  <c:v>5.1223626347810844</c:v>
                </c:pt>
                <c:pt idx="8129">
                  <c:v>5.6847075415959845</c:v>
                </c:pt>
                <c:pt idx="8130">
                  <c:v>5.084691265578777</c:v>
                </c:pt>
                <c:pt idx="8131">
                  <c:v>5.2152242803798616</c:v>
                </c:pt>
                <c:pt idx="8132">
                  <c:v>6.27</c:v>
                </c:pt>
                <c:pt idx="8133">
                  <c:v>6.3828031414594042</c:v>
                </c:pt>
                <c:pt idx="8134">
                  <c:v>5.5468002124578852</c:v>
                </c:pt>
                <c:pt idx="8135">
                  <c:v>5.1659623787756539</c:v>
                </c:pt>
                <c:pt idx="8136">
                  <c:v>4.6525175015475133</c:v>
                </c:pt>
                <c:pt idx="8137">
                  <c:v>4.751478080024909</c:v>
                </c:pt>
                <c:pt idx="8138">
                  <c:v>5.417581079056137</c:v>
                </c:pt>
                <c:pt idx="8139">
                  <c:v>6.0320430179117333</c:v>
                </c:pt>
                <c:pt idx="8140">
                  <c:v>6.3698734163160733</c:v>
                </c:pt>
                <c:pt idx="8141">
                  <c:v>6.3229873549808806</c:v>
                </c:pt>
                <c:pt idx="8142">
                  <c:v>6.9813272789739624</c:v>
                </c:pt>
                <c:pt idx="8143">
                  <c:v>6.7137210266887877</c:v>
                </c:pt>
                <c:pt idx="8144">
                  <c:v>5.2502773190392142</c:v>
                </c:pt>
                <c:pt idx="8145">
                  <c:v>5.4421235682577187</c:v>
                </c:pt>
                <c:pt idx="8146">
                  <c:v>4.8524627155709021</c:v>
                </c:pt>
                <c:pt idx="8147">
                  <c:v>4.0952568860099019</c:v>
                </c:pt>
                <c:pt idx="8148">
                  <c:v>5.1514605022309556</c:v>
                </c:pt>
                <c:pt idx="8149">
                  <c:v>4.2481321978119579</c:v>
                </c:pt>
                <c:pt idx="8150">
                  <c:v>1.6271552120058947</c:v>
                </c:pt>
                <c:pt idx="8151">
                  <c:v>1.9451001016575864</c:v>
                </c:pt>
                <c:pt idx="8152">
                  <c:v>1.6140620440542257</c:v>
                </c:pt>
                <c:pt idx="8153">
                  <c:v>1.7089801522654853</c:v>
                </c:pt>
                <c:pt idx="8154">
                  <c:v>1.7532878581759359</c:v>
                </c:pt>
                <c:pt idx="8155">
                  <c:v>2.059837661313495</c:v>
                </c:pt>
                <c:pt idx="8156">
                  <c:v>6.1797754487774492</c:v>
                </c:pt>
                <c:pt idx="8157">
                  <c:v>5.8770626545562665</c:v>
                </c:pt>
                <c:pt idx="8158">
                  <c:v>5.4214640296598908</c:v>
                </c:pt>
                <c:pt idx="8159">
                  <c:v>5.3022922645265407</c:v>
                </c:pt>
                <c:pt idx="8160">
                  <c:v>6.2559464984052608</c:v>
                </c:pt>
                <c:pt idx="8161">
                  <c:v>6.1912541498497671</c:v>
                </c:pt>
                <c:pt idx="8162">
                  <c:v>6.1056339578408778</c:v>
                </c:pt>
                <c:pt idx="8163">
                  <c:v>5.81</c:v>
                </c:pt>
                <c:pt idx="8164">
                  <c:v>5.3649234329524322</c:v>
                </c:pt>
                <c:pt idx="8165">
                  <c:v>5.2943414843756731</c:v>
                </c:pt>
                <c:pt idx="8166">
                  <c:v>5.0811720830262308</c:v>
                </c:pt>
                <c:pt idx="8167">
                  <c:v>4.7525271100516937</c:v>
                </c:pt>
                <c:pt idx="8168">
                  <c:v>4.9023228204845992</c:v>
                </c:pt>
                <c:pt idx="8169">
                  <c:v>4.8632125807279225</c:v>
                </c:pt>
                <c:pt idx="8170">
                  <c:v>4.7048522514769067</c:v>
                </c:pt>
                <c:pt idx="8171">
                  <c:v>4.9772324046150915</c:v>
                </c:pt>
                <c:pt idx="8172">
                  <c:v>4.9957162310869156</c:v>
                </c:pt>
                <c:pt idx="8173">
                  <c:v>4.9038587081807057</c:v>
                </c:pt>
                <c:pt idx="8174">
                  <c:v>4.7587564407599077</c:v>
                </c:pt>
                <c:pt idx="8175">
                  <c:v>4.6579149976880911</c:v>
                </c:pt>
                <c:pt idx="8176">
                  <c:v>4.6764127103883633</c:v>
                </c:pt>
                <c:pt idx="8177">
                  <c:v>4.4524109715882867</c:v>
                </c:pt>
                <c:pt idx="8178">
                  <c:v>3.6669453535773338</c:v>
                </c:pt>
                <c:pt idx="8179">
                  <c:v>4.0713640463893617</c:v>
                </c:pt>
                <c:pt idx="8180">
                  <c:v>4.305868079282722</c:v>
                </c:pt>
                <c:pt idx="8181">
                  <c:v>3.9817642634718746</c:v>
                </c:pt>
                <c:pt idx="8182">
                  <c:v>4.5556218880829826</c:v>
                </c:pt>
                <c:pt idx="8183">
                  <c:v>4.3133994589200482</c:v>
                </c:pt>
                <c:pt idx="8184">
                  <c:v>4.6679821942478696</c:v>
                </c:pt>
                <c:pt idx="8185">
                  <c:v>4.1013941998339538</c:v>
                </c:pt>
                <c:pt idx="8186">
                  <c:v>5.234831332019569</c:v>
                </c:pt>
                <c:pt idx="8187">
                  <c:v>5.5706588873864531</c:v>
                </c:pt>
                <c:pt idx="8188">
                  <c:v>5.6542016751790269</c:v>
                </c:pt>
                <c:pt idx="8189">
                  <c:v>6.7020790205545699</c:v>
                </c:pt>
                <c:pt idx="8190">
                  <c:v>6.7763312915589244</c:v>
                </c:pt>
                <c:pt idx="8191">
                  <c:v>6.1490174200095273</c:v>
                </c:pt>
                <c:pt idx="8192">
                  <c:v>6.3602260156565213</c:v>
                </c:pt>
                <c:pt idx="8193">
                  <c:v>5.9724022237886016</c:v>
                </c:pt>
                <c:pt idx="8194">
                  <c:v>5.2540413403957968</c:v>
                </c:pt>
                <c:pt idx="8195">
                  <c:v>5.1261789535748195</c:v>
                </c:pt>
                <c:pt idx="8196">
                  <c:v>5.65</c:v>
                </c:pt>
                <c:pt idx="8197">
                  <c:v>6.1863753516422824</c:v>
                </c:pt>
                <c:pt idx="8198">
                  <c:v>5.9783250881859074</c:v>
                </c:pt>
                <c:pt idx="8199">
                  <c:v>5.6325874539508183</c:v>
                </c:pt>
                <c:pt idx="8200">
                  <c:v>5.5052213495723619</c:v>
                </c:pt>
                <c:pt idx="8201">
                  <c:v>9.4271159506612232</c:v>
                </c:pt>
                <c:pt idx="8202">
                  <c:v>9.4881291414113598</c:v>
                </c:pt>
                <c:pt idx="8203">
                  <c:v>8.7428877610485092</c:v>
                </c:pt>
                <c:pt idx="8204">
                  <c:v>8.3487521971108816</c:v>
                </c:pt>
                <c:pt idx="8205">
                  <c:v>8.8346738077724183</c:v>
                </c:pt>
                <c:pt idx="8206">
                  <c:v>8.4929601198070976</c:v>
                </c:pt>
                <c:pt idx="8207">
                  <c:v>9.5490576851379831</c:v>
                </c:pt>
                <c:pt idx="8208">
                  <c:v>9.5861720575211127</c:v>
                </c:pt>
                <c:pt idx="8209">
                  <c:v>2.8788689974809945</c:v>
                </c:pt>
                <c:pt idx="8210">
                  <c:v>2.8623582612236529</c:v>
                </c:pt>
                <c:pt idx="8211">
                  <c:v>3.1113356421338905</c:v>
                </c:pt>
                <c:pt idx="8212">
                  <c:v>2.1139659518649361</c:v>
                </c:pt>
                <c:pt idx="8213">
                  <c:v>1.8220769068527789</c:v>
                </c:pt>
                <c:pt idx="8214">
                  <c:v>2.4766837371475683</c:v>
                </c:pt>
                <c:pt idx="8215">
                  <c:v>2.206699399745335</c:v>
                </c:pt>
                <c:pt idx="8216">
                  <c:v>1.69</c:v>
                </c:pt>
                <c:pt idx="8217">
                  <c:v>1.8204364468491314</c:v>
                </c:pt>
                <c:pt idx="8218">
                  <c:v>2.0833805964038916</c:v>
                </c:pt>
                <c:pt idx="8219">
                  <c:v>2.1130489058267097</c:v>
                </c:pt>
                <c:pt idx="8220">
                  <c:v>2.3765134213083661</c:v>
                </c:pt>
                <c:pt idx="8221">
                  <c:v>1.9031490163095781</c:v>
                </c:pt>
                <c:pt idx="8222">
                  <c:v>1.7863868119562931</c:v>
                </c:pt>
                <c:pt idx="8223">
                  <c:v>1.5473269235224303</c:v>
                </c:pt>
                <c:pt idx="8224">
                  <c:v>1.6123925021037864</c:v>
                </c:pt>
                <c:pt idx="8225">
                  <c:v>1.8556450115472412</c:v>
                </c:pt>
                <c:pt idx="8226">
                  <c:v>2.06</c:v>
                </c:pt>
                <c:pt idx="8227">
                  <c:v>2.3692688442217249</c:v>
                </c:pt>
                <c:pt idx="8228">
                  <c:v>2.7735127075376429</c:v>
                </c:pt>
                <c:pt idx="8229">
                  <c:v>2.8070709177286237</c:v>
                </c:pt>
                <c:pt idx="8230">
                  <c:v>3.17</c:v>
                </c:pt>
                <c:pt idx="8231">
                  <c:v>2.8463904198257057</c:v>
                </c:pt>
                <c:pt idx="8232">
                  <c:v>2.956472523247947</c:v>
                </c:pt>
                <c:pt idx="8233">
                  <c:v>2.9770025091070367</c:v>
                </c:pt>
                <c:pt idx="8234">
                  <c:v>2.8631316072441169</c:v>
                </c:pt>
                <c:pt idx="8235">
                  <c:v>3.0262491871786525</c:v>
                </c:pt>
                <c:pt idx="8236">
                  <c:v>3.1963779228302576</c:v>
                </c:pt>
                <c:pt idx="8237">
                  <c:v>3.172196512901297</c:v>
                </c:pt>
                <c:pt idx="8238">
                  <c:v>3.5924249261992718</c:v>
                </c:pt>
                <c:pt idx="8239">
                  <c:v>3.4662913112110947</c:v>
                </c:pt>
                <c:pt idx="8240">
                  <c:v>3.58</c:v>
                </c:pt>
                <c:pt idx="8241">
                  <c:v>3.1286105280672447</c:v>
                </c:pt>
                <c:pt idx="8242">
                  <c:v>3.4662388828792521</c:v>
                </c:pt>
                <c:pt idx="8243">
                  <c:v>3.207979140567438</c:v>
                </c:pt>
                <c:pt idx="8244">
                  <c:v>3.28</c:v>
                </c:pt>
                <c:pt idx="8245">
                  <c:v>3.2482124380346469</c:v>
                </c:pt>
                <c:pt idx="8246">
                  <c:v>3.3665232129256459</c:v>
                </c:pt>
                <c:pt idx="8247">
                  <c:v>3.4029142710256117</c:v>
                </c:pt>
                <c:pt idx="8248">
                  <c:v>4.1290656222541919</c:v>
                </c:pt>
                <c:pt idx="8249">
                  <c:v>4.6298817419313112</c:v>
                </c:pt>
                <c:pt idx="8250">
                  <c:v>4.323757731097027</c:v>
                </c:pt>
                <c:pt idx="8251">
                  <c:v>4.2113799968761159</c:v>
                </c:pt>
                <c:pt idx="8252">
                  <c:v>4.341654832971293</c:v>
                </c:pt>
                <c:pt idx="8253">
                  <c:v>4.4709359848853891</c:v>
                </c:pt>
                <c:pt idx="8254">
                  <c:v>4.5133309630001275</c:v>
                </c:pt>
                <c:pt idx="8255">
                  <c:v>4.627972992212781</c:v>
                </c:pt>
                <c:pt idx="8256">
                  <c:v>4.6695590643160783</c:v>
                </c:pt>
                <c:pt idx="8257">
                  <c:v>4.2748622197267316</c:v>
                </c:pt>
                <c:pt idx="8258">
                  <c:v>4.2640257259451326</c:v>
                </c:pt>
                <c:pt idx="8259">
                  <c:v>3.9305307309112707</c:v>
                </c:pt>
                <c:pt idx="8260">
                  <c:v>4.1314238986962835</c:v>
                </c:pt>
                <c:pt idx="8261">
                  <c:v>4.851468450553976</c:v>
                </c:pt>
                <c:pt idx="8262">
                  <c:v>5.451739339648408</c:v>
                </c:pt>
                <c:pt idx="8263">
                  <c:v>5.8012591836995231</c:v>
                </c:pt>
                <c:pt idx="8264">
                  <c:v>5.2705316970438671</c:v>
                </c:pt>
                <c:pt idx="8265">
                  <c:v>5.2997123316075649</c:v>
                </c:pt>
                <c:pt idx="8266">
                  <c:v>5.856302949404383</c:v>
                </c:pt>
                <c:pt idx="8267">
                  <c:v>5.7425440388126283</c:v>
                </c:pt>
                <c:pt idx="8268">
                  <c:v>5.8432992654198674</c:v>
                </c:pt>
                <c:pt idx="8269">
                  <c:v>5.5078847977204974</c:v>
                </c:pt>
                <c:pt idx="8270">
                  <c:v>5.5348143445552367</c:v>
                </c:pt>
                <c:pt idx="8271">
                  <c:v>5.3485518361984932</c:v>
                </c:pt>
                <c:pt idx="8272">
                  <c:v>5.6242335891314372</c:v>
                </c:pt>
                <c:pt idx="8273">
                  <c:v>6.5819463137299392</c:v>
                </c:pt>
                <c:pt idx="8274">
                  <c:v>6.4967897358166704</c:v>
                </c:pt>
                <c:pt idx="8275">
                  <c:v>8.3450020701285403</c:v>
                </c:pt>
                <c:pt idx="8276">
                  <c:v>8.5854658765683638</c:v>
                </c:pt>
                <c:pt idx="8277">
                  <c:v>8.5652229498542862</c:v>
                </c:pt>
                <c:pt idx="8278">
                  <c:v>7.7387077051881938</c:v>
                </c:pt>
                <c:pt idx="8279">
                  <c:v>7.4771226970142237</c:v>
                </c:pt>
                <c:pt idx="8280">
                  <c:v>6.9593976838328144</c:v>
                </c:pt>
                <c:pt idx="8281">
                  <c:v>7.3879438595906635</c:v>
                </c:pt>
                <c:pt idx="8282">
                  <c:v>6.9631714777560232</c:v>
                </c:pt>
                <c:pt idx="8283">
                  <c:v>7.3036330643266441</c:v>
                </c:pt>
                <c:pt idx="8284">
                  <c:v>7.7552540379707979</c:v>
                </c:pt>
                <c:pt idx="8285">
                  <c:v>8.2725198769377553</c:v>
                </c:pt>
                <c:pt idx="8286">
                  <c:v>8.2102073630039314</c:v>
                </c:pt>
                <c:pt idx="8287">
                  <c:v>8.0265704668074953</c:v>
                </c:pt>
                <c:pt idx="8288">
                  <c:v>7.2614235846740458</c:v>
                </c:pt>
                <c:pt idx="8289">
                  <c:v>7.7060274803867186</c:v>
                </c:pt>
                <c:pt idx="8290">
                  <c:v>7.5303928297989779</c:v>
                </c:pt>
                <c:pt idx="8291">
                  <c:v>7.8076299834545395</c:v>
                </c:pt>
                <c:pt idx="8292">
                  <c:v>8.1324580147481615</c:v>
                </c:pt>
                <c:pt idx="8293">
                  <c:v>8.6305492148278535</c:v>
                </c:pt>
                <c:pt idx="8294">
                  <c:v>9.4108796023269274</c:v>
                </c:pt>
                <c:pt idx="8295">
                  <c:v>8.8935222001152869</c:v>
                </c:pt>
                <c:pt idx="8296">
                  <c:v>8.9526204809635619</c:v>
                </c:pt>
                <c:pt idx="8297">
                  <c:v>9.037838170799132</c:v>
                </c:pt>
                <c:pt idx="8298">
                  <c:v>10.008297006014685</c:v>
                </c:pt>
                <c:pt idx="8299">
                  <c:v>10.540296422668703</c:v>
                </c:pt>
                <c:pt idx="8300">
                  <c:v>10.247235336210888</c:v>
                </c:pt>
                <c:pt idx="8301">
                  <c:v>9.7293852367362312</c:v>
                </c:pt>
                <c:pt idx="8302">
                  <c:v>9.302943851919995</c:v>
                </c:pt>
                <c:pt idx="8303">
                  <c:v>9.5732319418072009</c:v>
                </c:pt>
                <c:pt idx="8304">
                  <c:v>8.8282813649245337</c:v>
                </c:pt>
                <c:pt idx="8305">
                  <c:v>8.700711835674241</c:v>
                </c:pt>
                <c:pt idx="8306">
                  <c:v>8.993909004758752</c:v>
                </c:pt>
                <c:pt idx="8307">
                  <c:v>8.114233614742167</c:v>
                </c:pt>
                <c:pt idx="8308">
                  <c:v>7.7497097526439926</c:v>
                </c:pt>
                <c:pt idx="8309">
                  <c:v>8.5171702231623971</c:v>
                </c:pt>
                <c:pt idx="8310">
                  <c:v>9.1453092306214234</c:v>
                </c:pt>
                <c:pt idx="8311">
                  <c:v>9.7401394415504257</c:v>
                </c:pt>
                <c:pt idx="8312">
                  <c:v>9.448595851016341</c:v>
                </c:pt>
                <c:pt idx="8313">
                  <c:v>9.7162733900343934</c:v>
                </c:pt>
                <c:pt idx="8314">
                  <c:v>9.6975774518742082</c:v>
                </c:pt>
                <c:pt idx="8315">
                  <c:v>10.160307647597392</c:v>
                </c:pt>
                <c:pt idx="8316">
                  <c:v>10.502076240167339</c:v>
                </c:pt>
                <c:pt idx="8317">
                  <c:v>10.518214111823301</c:v>
                </c:pt>
                <c:pt idx="8318">
                  <c:v>10.656412544041437</c:v>
                </c:pt>
                <c:pt idx="8319">
                  <c:v>10.852249727627138</c:v>
                </c:pt>
                <c:pt idx="8320">
                  <c:v>11.00665083140778</c:v>
                </c:pt>
                <c:pt idx="8321">
                  <c:v>11.350775601600676</c:v>
                </c:pt>
                <c:pt idx="8322">
                  <c:v>10.882075554051342</c:v>
                </c:pt>
                <c:pt idx="8323">
                  <c:v>11.067037520067274</c:v>
                </c:pt>
                <c:pt idx="8324">
                  <c:v>11.523750451314589</c:v>
                </c:pt>
                <c:pt idx="8325">
                  <c:v>11.668276146204116</c:v>
                </c:pt>
                <c:pt idx="8326">
                  <c:v>11.496957136469083</c:v>
                </c:pt>
                <c:pt idx="8327">
                  <c:v>11.344178480563933</c:v>
                </c:pt>
                <c:pt idx="8328">
                  <c:v>10.17890295064025</c:v>
                </c:pt>
                <c:pt idx="8329">
                  <c:v>9.9316992338494359</c:v>
                </c:pt>
                <c:pt idx="8330">
                  <c:v>10.059634793499765</c:v>
                </c:pt>
                <c:pt idx="8331">
                  <c:v>10.004730035861167</c:v>
                </c:pt>
                <c:pt idx="8332">
                  <c:v>9.6060150034686593</c:v>
                </c:pt>
                <c:pt idx="8333">
                  <c:v>9.5125168456057771</c:v>
                </c:pt>
                <c:pt idx="8334">
                  <c:v>9.4990234556069968</c:v>
                </c:pt>
                <c:pt idx="8335">
                  <c:v>9.1802726683526945</c:v>
                </c:pt>
                <c:pt idx="8336">
                  <c:v>9.8047411909436466</c:v>
                </c:pt>
                <c:pt idx="8337">
                  <c:v>9.883812766820455</c:v>
                </c:pt>
                <c:pt idx="8338">
                  <c:v>9.9112305351884586</c:v>
                </c:pt>
                <c:pt idx="8339">
                  <c:v>9.9168392570472523</c:v>
                </c:pt>
                <c:pt idx="8340">
                  <c:v>9.7984802453492943</c:v>
                </c:pt>
                <c:pt idx="8341">
                  <c:v>9.7781898523454434</c:v>
                </c:pt>
                <c:pt idx="8342">
                  <c:v>10.166427522003529</c:v>
                </c:pt>
                <c:pt idx="8343">
                  <c:v>10.543240838351362</c:v>
                </c:pt>
                <c:pt idx="8344">
                  <c:v>10.31806531628051</c:v>
                </c:pt>
                <c:pt idx="8345">
                  <c:v>10.416719292825933</c:v>
                </c:pt>
                <c:pt idx="8346">
                  <c:v>10.465181301203474</c:v>
                </c:pt>
                <c:pt idx="8347">
                  <c:v>10.752088323023621</c:v>
                </c:pt>
                <c:pt idx="8348">
                  <c:v>10.478678344617601</c:v>
                </c:pt>
                <c:pt idx="8349">
                  <c:v>10.486866865657321</c:v>
                </c:pt>
                <c:pt idx="8350">
                  <c:v>10.328355805461399</c:v>
                </c:pt>
                <c:pt idx="8351">
                  <c:v>10.693623207508768</c:v>
                </c:pt>
                <c:pt idx="8352">
                  <c:v>10.290762379342336</c:v>
                </c:pt>
                <c:pt idx="8353">
                  <c:v>10.929975257313499</c:v>
                </c:pt>
                <c:pt idx="8354">
                  <c:v>11.729081846753335</c:v>
                </c:pt>
                <c:pt idx="8355">
                  <c:v>11.203417973329893</c:v>
                </c:pt>
                <c:pt idx="8356">
                  <c:v>11.998305034369057</c:v>
                </c:pt>
                <c:pt idx="8357">
                  <c:v>11.46888722716688</c:v>
                </c:pt>
                <c:pt idx="8358">
                  <c:v>11.402563538366474</c:v>
                </c:pt>
                <c:pt idx="8359">
                  <c:v>11.325598887355165</c:v>
                </c:pt>
                <c:pt idx="8360">
                  <c:v>11.446638524250019</c:v>
                </c:pt>
                <c:pt idx="8361">
                  <c:v>11.668260070383802</c:v>
                </c:pt>
                <c:pt idx="8362">
                  <c:v>11.18296126646943</c:v>
                </c:pt>
                <c:pt idx="8363">
                  <c:v>10.887699626245354</c:v>
                </c:pt>
                <c:pt idx="8364">
                  <c:v>11.643160771900748</c:v>
                </c:pt>
                <c:pt idx="8365">
                  <c:v>11.279115697804921</c:v>
                </c:pt>
                <c:pt idx="8366">
                  <c:v>12.980841049626218</c:v>
                </c:pt>
                <c:pt idx="8367">
                  <c:v>12.107523166317893</c:v>
                </c:pt>
                <c:pt idx="8368">
                  <c:v>11.078742638508</c:v>
                </c:pt>
                <c:pt idx="8369">
                  <c:v>12.402237603057529</c:v>
                </c:pt>
                <c:pt idx="8370">
                  <c:v>11.24878855387772</c:v>
                </c:pt>
                <c:pt idx="8371">
                  <c:v>11.502220971841817</c:v>
                </c:pt>
                <c:pt idx="8372">
                  <c:v>12.336869899416</c:v>
                </c:pt>
                <c:pt idx="8373">
                  <c:v>12.355697094848898</c:v>
                </c:pt>
                <c:pt idx="8374">
                  <c:v>10.207239785372099</c:v>
                </c:pt>
                <c:pt idx="8375">
                  <c:v>11.880855210096961</c:v>
                </c:pt>
                <c:pt idx="8376">
                  <c:v>11.182066226562846</c:v>
                </c:pt>
                <c:pt idx="8377">
                  <c:v>10.378736263540238</c:v>
                </c:pt>
                <c:pt idx="8378">
                  <c:v>10.239869328135203</c:v>
                </c:pt>
                <c:pt idx="8379">
                  <c:v>10.932279396764915</c:v>
                </c:pt>
                <c:pt idx="8380">
                  <c:v>11.211092018492288</c:v>
                </c:pt>
                <c:pt idx="8381">
                  <c:v>11.128787508351683</c:v>
                </c:pt>
                <c:pt idx="8382">
                  <c:v>12.25613699045569</c:v>
                </c:pt>
                <c:pt idx="8383">
                  <c:v>10.662190412068199</c:v>
                </c:pt>
                <c:pt idx="8384">
                  <c:v>10.642196122593617</c:v>
                </c:pt>
                <c:pt idx="8385">
                  <c:v>10.413216965663874</c:v>
                </c:pt>
                <c:pt idx="8386">
                  <c:v>9.7304150731247088</c:v>
                </c:pt>
                <c:pt idx="8387">
                  <c:v>11.626967060923581</c:v>
                </c:pt>
                <c:pt idx="8388">
                  <c:v>11.219310044536009</c:v>
                </c:pt>
                <c:pt idx="8389">
                  <c:v>9.6592822979178887</c:v>
                </c:pt>
                <c:pt idx="8390">
                  <c:v>9.4771971383460816</c:v>
                </c:pt>
                <c:pt idx="8391">
                  <c:v>8.8178076312909202</c:v>
                </c:pt>
                <c:pt idx="8392">
                  <c:v>9.6688532280709509</c:v>
                </c:pt>
                <c:pt idx="8393">
                  <c:v>10.196061346218739</c:v>
                </c:pt>
                <c:pt idx="8394">
                  <c:v>10.222131303129677</c:v>
                </c:pt>
                <c:pt idx="8395">
                  <c:v>10.17724027017346</c:v>
                </c:pt>
                <c:pt idx="8396">
                  <c:v>10.293693241290207</c:v>
                </c:pt>
                <c:pt idx="8397">
                  <c:v>10.528088213473204</c:v>
                </c:pt>
                <c:pt idx="8398">
                  <c:v>10.191831120048807</c:v>
                </c:pt>
                <c:pt idx="8399">
                  <c:v>10.691785302531066</c:v>
                </c:pt>
                <c:pt idx="8400">
                  <c:v>10.088492305131723</c:v>
                </c:pt>
                <c:pt idx="8401">
                  <c:v>10.180683579861523</c:v>
                </c:pt>
                <c:pt idx="8402">
                  <c:v>10.589480639516225</c:v>
                </c:pt>
                <c:pt idx="8403">
                  <c:v>10.873299451497445</c:v>
                </c:pt>
                <c:pt idx="8404">
                  <c:v>10.198716381233176</c:v>
                </c:pt>
                <c:pt idx="8405">
                  <c:v>10.386775500604907</c:v>
                </c:pt>
                <c:pt idx="8406">
                  <c:v>10.122706114153251</c:v>
                </c:pt>
                <c:pt idx="8407">
                  <c:v>10.490375243513647</c:v>
                </c:pt>
                <c:pt idx="8408">
                  <c:v>9.8432132712814759</c:v>
                </c:pt>
                <c:pt idx="8409">
                  <c:v>9.6955026876846855</c:v>
                </c:pt>
                <c:pt idx="8410">
                  <c:v>9.5746760038806045</c:v>
                </c:pt>
                <c:pt idx="8411">
                  <c:v>9.8923682628907859</c:v>
                </c:pt>
                <c:pt idx="8412">
                  <c:v>9.8641980794833213</c:v>
                </c:pt>
                <c:pt idx="8413">
                  <c:v>10.196737472600628</c:v>
                </c:pt>
                <c:pt idx="8414">
                  <c:v>9.9332228154274258</c:v>
                </c:pt>
                <c:pt idx="8415">
                  <c:v>9.561742563195244</c:v>
                </c:pt>
                <c:pt idx="8416">
                  <c:v>9.558304061936175</c:v>
                </c:pt>
                <c:pt idx="8417">
                  <c:v>9.603989343371504</c:v>
                </c:pt>
                <c:pt idx="8418">
                  <c:v>8.9796491146271862</c:v>
                </c:pt>
                <c:pt idx="8419">
                  <c:v>9.0145803313080304</c:v>
                </c:pt>
                <c:pt idx="8420">
                  <c:v>8.6619899999474921</c:v>
                </c:pt>
                <c:pt idx="8421">
                  <c:v>8.4586928974458004</c:v>
                </c:pt>
                <c:pt idx="8422">
                  <c:v>8.7650182606901694</c:v>
                </c:pt>
                <c:pt idx="8423">
                  <c:v>8.6706569743731006</c:v>
                </c:pt>
                <c:pt idx="8424">
                  <c:v>8.9209417731891154</c:v>
                </c:pt>
                <c:pt idx="8425">
                  <c:v>9.0408143701193211</c:v>
                </c:pt>
                <c:pt idx="8426">
                  <c:v>9.3442771150874062</c:v>
                </c:pt>
                <c:pt idx="8427">
                  <c:v>9.652016824519146</c:v>
                </c:pt>
                <c:pt idx="8428">
                  <c:v>9.3423335983361095</c:v>
                </c:pt>
                <c:pt idx="8429">
                  <c:v>8.9367202293363786</c:v>
                </c:pt>
                <c:pt idx="8430">
                  <c:v>9.2604727571492393</c:v>
                </c:pt>
                <c:pt idx="8431">
                  <c:v>8.9797141509960916</c:v>
                </c:pt>
                <c:pt idx="8432">
                  <c:v>9.0159392921344885</c:v>
                </c:pt>
                <c:pt idx="8433">
                  <c:v>9.2932400504167543</c:v>
                </c:pt>
                <c:pt idx="8434">
                  <c:v>9.7946107044691662</c:v>
                </c:pt>
                <c:pt idx="8435">
                  <c:v>9.917211252057502</c:v>
                </c:pt>
                <c:pt idx="8436">
                  <c:v>9.604434887155918</c:v>
                </c:pt>
                <c:pt idx="8437">
                  <c:v>9.0275234652039149</c:v>
                </c:pt>
                <c:pt idx="8438">
                  <c:v>9.7581967323022063</c:v>
                </c:pt>
                <c:pt idx="8439">
                  <c:v>9.4923630832316466</c:v>
                </c:pt>
                <c:pt idx="8440">
                  <c:v>9.802910540997873</c:v>
                </c:pt>
                <c:pt idx="8441">
                  <c:v>8.786419278603903</c:v>
                </c:pt>
                <c:pt idx="8442">
                  <c:v>8.7395616123127464</c:v>
                </c:pt>
                <c:pt idx="8443">
                  <c:v>8.396565524571777</c:v>
                </c:pt>
                <c:pt idx="8444">
                  <c:v>8.8698804456736298</c:v>
                </c:pt>
                <c:pt idx="8445">
                  <c:v>9.0658221864672086</c:v>
                </c:pt>
                <c:pt idx="8446">
                  <c:v>9.1678686278390451</c:v>
                </c:pt>
                <c:pt idx="8447">
                  <c:v>9.1392783441991536</c:v>
                </c:pt>
                <c:pt idx="8448">
                  <c:v>10.130347293086098</c:v>
                </c:pt>
                <c:pt idx="8449">
                  <c:v>7.3715745643567097</c:v>
                </c:pt>
                <c:pt idx="8450">
                  <c:v>7.6899664366509262</c:v>
                </c:pt>
                <c:pt idx="8451">
                  <c:v>7.7934218341272992</c:v>
                </c:pt>
                <c:pt idx="8452">
                  <c:v>7.81566350588486</c:v>
                </c:pt>
                <c:pt idx="8453">
                  <c:v>7.7352570418703603</c:v>
                </c:pt>
                <c:pt idx="8454">
                  <c:v>7.4361884189881051</c:v>
                </c:pt>
                <c:pt idx="8455">
                  <c:v>6.9340290780948175</c:v>
                </c:pt>
                <c:pt idx="8456">
                  <c:v>8.0064450677964576</c:v>
                </c:pt>
                <c:pt idx="8457">
                  <c:v>8.5150989916234412</c:v>
                </c:pt>
                <c:pt idx="8458">
                  <c:v>8.2501861951660018</c:v>
                </c:pt>
                <c:pt idx="8459">
                  <c:v>8.1307953734405292</c:v>
                </c:pt>
                <c:pt idx="8460">
                  <c:v>7.8162378132268344</c:v>
                </c:pt>
                <c:pt idx="8461">
                  <c:v>7.4699724812970461</c:v>
                </c:pt>
                <c:pt idx="8462">
                  <c:v>7.366454570965284</c:v>
                </c:pt>
                <c:pt idx="8463">
                  <c:v>7.58071835208517</c:v>
                </c:pt>
                <c:pt idx="8464">
                  <c:v>7.6874056138531452</c:v>
                </c:pt>
                <c:pt idx="8465">
                  <c:v>6.3489008302928474</c:v>
                </c:pt>
                <c:pt idx="8466">
                  <c:v>6.0509336131235605</c:v>
                </c:pt>
                <c:pt idx="8467">
                  <c:v>5.6473490661657184</c:v>
                </c:pt>
                <c:pt idx="8468">
                  <c:v>6.044108554992663</c:v>
                </c:pt>
                <c:pt idx="8469">
                  <c:v>5.7629031945353777</c:v>
                </c:pt>
                <c:pt idx="8470">
                  <c:v>5.9993000882884946</c:v>
                </c:pt>
                <c:pt idx="8471">
                  <c:v>5.0880800833216933</c:v>
                </c:pt>
                <c:pt idx="8472">
                  <c:v>4.4716241743221792</c:v>
                </c:pt>
                <c:pt idx="8473">
                  <c:v>4.0128469124716473</c:v>
                </c:pt>
                <c:pt idx="8474">
                  <c:v>3.9309652930052636</c:v>
                </c:pt>
                <c:pt idx="8475">
                  <c:v>5.2675143746516024</c:v>
                </c:pt>
                <c:pt idx="8476">
                  <c:v>5.2669608985670937</c:v>
                </c:pt>
                <c:pt idx="8477">
                  <c:v>3.9250374006369868</c:v>
                </c:pt>
                <c:pt idx="8478">
                  <c:v>3.7967700203613055</c:v>
                </c:pt>
                <c:pt idx="8479">
                  <c:v>4.649945994635603</c:v>
                </c:pt>
                <c:pt idx="8480">
                  <c:v>4.8219411301412736</c:v>
                </c:pt>
                <c:pt idx="8481">
                  <c:v>4.5190463640008494</c:v>
                </c:pt>
                <c:pt idx="8482">
                  <c:v>4.2616603074334476</c:v>
                </c:pt>
                <c:pt idx="8483">
                  <c:v>4.5334376234223184</c:v>
                </c:pt>
                <c:pt idx="8484">
                  <c:v>4.8044606718205412</c:v>
                </c:pt>
                <c:pt idx="8485">
                  <c:v>4.7949882913516975</c:v>
                </c:pt>
                <c:pt idx="8486">
                  <c:v>4.4499715527728583</c:v>
                </c:pt>
                <c:pt idx="8487">
                  <c:v>4.4498241791284645</c:v>
                </c:pt>
                <c:pt idx="8488">
                  <c:v>4.5498316503708152</c:v>
                </c:pt>
                <c:pt idx="8489">
                  <c:v>4.3963506589705759</c:v>
                </c:pt>
                <c:pt idx="8490">
                  <c:v>4.2531988483779406</c:v>
                </c:pt>
                <c:pt idx="8491">
                  <c:v>4.2383785087382853</c:v>
                </c:pt>
                <c:pt idx="8492">
                  <c:v>3.9430902350474599</c:v>
                </c:pt>
                <c:pt idx="8493">
                  <c:v>3.9940296277284517</c:v>
                </c:pt>
                <c:pt idx="8494">
                  <c:v>4.2095785275086222</c:v>
                </c:pt>
                <c:pt idx="8495">
                  <c:v>4.1880823185927607</c:v>
                </c:pt>
                <c:pt idx="8496">
                  <c:v>3.9648461699320312</c:v>
                </c:pt>
                <c:pt idx="8497">
                  <c:v>3.6569791201067523</c:v>
                </c:pt>
                <c:pt idx="8498">
                  <c:v>3.9317186141863099</c:v>
                </c:pt>
                <c:pt idx="8499">
                  <c:v>3.7148131913762485</c:v>
                </c:pt>
                <c:pt idx="8500">
                  <c:v>3.5925990989067547</c:v>
                </c:pt>
                <c:pt idx="8501">
                  <c:v>3.5950357161311111</c:v>
                </c:pt>
                <c:pt idx="8502">
                  <c:v>3.8388086776512633</c:v>
                </c:pt>
                <c:pt idx="8503">
                  <c:v>4.2970972118930106</c:v>
                </c:pt>
                <c:pt idx="8504">
                  <c:v>4.3755486262324581</c:v>
                </c:pt>
                <c:pt idx="8505">
                  <c:v>4.5477195662738685</c:v>
                </c:pt>
                <c:pt idx="8506">
                  <c:v>4.5556856331330353</c:v>
                </c:pt>
                <c:pt idx="8507">
                  <c:v>4.5059320563036236</c:v>
                </c:pt>
                <c:pt idx="8508">
                  <c:v>4.3130569702188701</c:v>
                </c:pt>
                <c:pt idx="8509">
                  <c:v>4.3110274506643549</c:v>
                </c:pt>
                <c:pt idx="8510">
                  <c:v>4.2887906448171771</c:v>
                </c:pt>
                <c:pt idx="8511">
                  <c:v>4.2390790253150161</c:v>
                </c:pt>
                <c:pt idx="8512">
                  <c:v>3.9714616161046115</c:v>
                </c:pt>
                <c:pt idx="8513">
                  <c:v>3.7237845104324721</c:v>
                </c:pt>
                <c:pt idx="8514">
                  <c:v>3.3324764781743146</c:v>
                </c:pt>
                <c:pt idx="8515">
                  <c:v>3.9410921820854283</c:v>
                </c:pt>
                <c:pt idx="8516">
                  <c:v>4.2290876189628097</c:v>
                </c:pt>
                <c:pt idx="8517">
                  <c:v>4.1352375527071992</c:v>
                </c:pt>
                <c:pt idx="8518">
                  <c:v>4.3770577895431177</c:v>
                </c:pt>
                <c:pt idx="8519">
                  <c:v>4.6927657090814563</c:v>
                </c:pt>
                <c:pt idx="8520">
                  <c:v>5.261005161349682</c:v>
                </c:pt>
                <c:pt idx="8521">
                  <c:v>4.9917973243333638</c:v>
                </c:pt>
                <c:pt idx="8522">
                  <c:v>4.7787342337389154</c:v>
                </c:pt>
                <c:pt idx="8523">
                  <c:v>4.8555138476623751</c:v>
                </c:pt>
                <c:pt idx="8524">
                  <c:v>4.5690507325050751</c:v>
                </c:pt>
                <c:pt idx="8525">
                  <c:v>4.4918019823314834</c:v>
                </c:pt>
                <c:pt idx="8526">
                  <c:v>4.509829787997039</c:v>
                </c:pt>
                <c:pt idx="8527">
                  <c:v>4.5800007870724064</c:v>
                </c:pt>
                <c:pt idx="8528">
                  <c:v>5.4911909402782042</c:v>
                </c:pt>
                <c:pt idx="8529">
                  <c:v>5.3913486679272076</c:v>
                </c:pt>
                <c:pt idx="8530">
                  <c:v>5.3391213393545547</c:v>
                </c:pt>
                <c:pt idx="8531">
                  <c:v>5.6027795166351648</c:v>
                </c:pt>
                <c:pt idx="8532">
                  <c:v>5.7640669681248342</c:v>
                </c:pt>
                <c:pt idx="8533">
                  <c:v>5.7742588748472574</c:v>
                </c:pt>
                <c:pt idx="8534">
                  <c:v>5.7026846318369548</c:v>
                </c:pt>
                <c:pt idx="8535">
                  <c:v>5.7760648888793993</c:v>
                </c:pt>
                <c:pt idx="8536">
                  <c:v>5.677596709743244</c:v>
                </c:pt>
                <c:pt idx="8537">
                  <c:v>5.3096230779535691</c:v>
                </c:pt>
                <c:pt idx="8538">
                  <c:v>5.0103035057160499</c:v>
                </c:pt>
                <c:pt idx="8539">
                  <c:v>4.9608675689579291</c:v>
                </c:pt>
                <c:pt idx="8540">
                  <c:v>4.7706728958977651</c:v>
                </c:pt>
                <c:pt idx="8541">
                  <c:v>4.6039387683095754</c:v>
                </c:pt>
                <c:pt idx="8542">
                  <c:v>4.5379764605986468</c:v>
                </c:pt>
                <c:pt idx="8543">
                  <c:v>4.2541621969602756</c:v>
                </c:pt>
                <c:pt idx="8544">
                  <c:v>4.4341471708505722</c:v>
                </c:pt>
                <c:pt idx="8545">
                  <c:v>4.1276245099955373</c:v>
                </c:pt>
                <c:pt idx="8546">
                  <c:v>4.2716642516645447</c:v>
                </c:pt>
                <c:pt idx="8547">
                  <c:v>4.3753466835593366</c:v>
                </c:pt>
                <c:pt idx="8548">
                  <c:v>4.1137155939762238</c:v>
                </c:pt>
                <c:pt idx="8549">
                  <c:v>3.8430321075178639</c:v>
                </c:pt>
                <c:pt idx="8550">
                  <c:v>3.8917019114255691</c:v>
                </c:pt>
                <c:pt idx="8551">
                  <c:v>4.0020517683925672</c:v>
                </c:pt>
                <c:pt idx="8552">
                  <c:v>4.075074474998452</c:v>
                </c:pt>
                <c:pt idx="8553">
                  <c:v>4.2038800384767914</c:v>
                </c:pt>
                <c:pt idx="8554">
                  <c:v>4.469610679049393</c:v>
                </c:pt>
                <c:pt idx="8555">
                  <c:v>4.7661608246123466</c:v>
                </c:pt>
                <c:pt idx="8556">
                  <c:v>4.9029813800115489</c:v>
                </c:pt>
                <c:pt idx="8557">
                  <c:v>4.732852844436132</c:v>
                </c:pt>
                <c:pt idx="8558">
                  <c:v>4.7412302810672928</c:v>
                </c:pt>
                <c:pt idx="8559">
                  <c:v>4.53462536455101</c:v>
                </c:pt>
                <c:pt idx="8560">
                  <c:v>4.6121528596096066</c:v>
                </c:pt>
                <c:pt idx="8561">
                  <c:v>4.8290308418277981</c:v>
                </c:pt>
                <c:pt idx="8562">
                  <c:v>4.9379227960263155</c:v>
                </c:pt>
                <c:pt idx="8563">
                  <c:v>4.9143139212509999</c:v>
                </c:pt>
                <c:pt idx="8564">
                  <c:v>4.876585826296167</c:v>
                </c:pt>
                <c:pt idx="8565">
                  <c:v>4.9577740812609985</c:v>
                </c:pt>
                <c:pt idx="8566">
                  <c:v>4.9781116614548697</c:v>
                </c:pt>
                <c:pt idx="8567">
                  <c:v>4.9456937631560995</c:v>
                </c:pt>
                <c:pt idx="8568">
                  <c:v>4.7174883129858216</c:v>
                </c:pt>
                <c:pt idx="8569">
                  <c:v>4.5055712996936821</c:v>
                </c:pt>
                <c:pt idx="8570">
                  <c:v>4.6135253089424779</c:v>
                </c:pt>
                <c:pt idx="8571">
                  <c:v>4.4432969448830493</c:v>
                </c:pt>
                <c:pt idx="8572">
                  <c:v>4.3575345606662701</c:v>
                </c:pt>
                <c:pt idx="8573">
                  <c:v>4.2618443338446257</c:v>
                </c:pt>
                <c:pt idx="8574">
                  <c:v>4.0800609493505995</c:v>
                </c:pt>
                <c:pt idx="8575">
                  <c:v>4.2323975887493326</c:v>
                </c:pt>
                <c:pt idx="8576">
                  <c:v>4.3154770280139436</c:v>
                </c:pt>
                <c:pt idx="8577">
                  <c:v>4.3961636646056625</c:v>
                </c:pt>
                <c:pt idx="8578">
                  <c:v>4.3625935187173441</c:v>
                </c:pt>
                <c:pt idx="8579">
                  <c:v>4.5676402154628306</c:v>
                </c:pt>
                <c:pt idx="8580">
                  <c:v>4.6591049118013874</c:v>
                </c:pt>
                <c:pt idx="8581">
                  <c:v>4.6689829790503099</c:v>
                </c:pt>
                <c:pt idx="8582">
                  <c:v>4.5452259918123499</c:v>
                </c:pt>
                <c:pt idx="8583">
                  <c:v>4.8352986138816982</c:v>
                </c:pt>
                <c:pt idx="8584">
                  <c:v>4.9416560343874272</c:v>
                </c:pt>
                <c:pt idx="8585">
                  <c:v>4.9204943607963925</c:v>
                </c:pt>
                <c:pt idx="8586">
                  <c:v>4.8595502829692308</c:v>
                </c:pt>
                <c:pt idx="8587">
                  <c:v>4.8913422220338765</c:v>
                </c:pt>
                <c:pt idx="8588">
                  <c:v>5.1123977847923605</c:v>
                </c:pt>
                <c:pt idx="8589">
                  <c:v>5.2750420032053276</c:v>
                </c:pt>
                <c:pt idx="8590">
                  <c:v>5.1213911782204464</c:v>
                </c:pt>
                <c:pt idx="8591">
                  <c:v>4.578655298066618</c:v>
                </c:pt>
                <c:pt idx="8592">
                  <c:v>4.979857428938173</c:v>
                </c:pt>
                <c:pt idx="8593">
                  <c:v>5.1050614332435202</c:v>
                </c:pt>
                <c:pt idx="8594">
                  <c:v>5.3651860952241011</c:v>
                </c:pt>
                <c:pt idx="8595">
                  <c:v>5.7137444544515708</c:v>
                </c:pt>
                <c:pt idx="8596">
                  <c:v>5.475034923387514</c:v>
                </c:pt>
                <c:pt idx="8597">
                  <c:v>6.1288735808201533</c:v>
                </c:pt>
                <c:pt idx="8598">
                  <c:v>6.2077877254471616</c:v>
                </c:pt>
                <c:pt idx="8599">
                  <c:v>6.8891761280392343</c:v>
                </c:pt>
                <c:pt idx="8600">
                  <c:v>6.9161976280725552</c:v>
                </c:pt>
                <c:pt idx="8601">
                  <c:v>7.1083392695316858</c:v>
                </c:pt>
                <c:pt idx="8602">
                  <c:v>7.2297841649259631</c:v>
                </c:pt>
                <c:pt idx="8603">
                  <c:v>7.2552245685176446</c:v>
                </c:pt>
                <c:pt idx="8604">
                  <c:v>7.2355074932271783</c:v>
                </c:pt>
                <c:pt idx="8605">
                  <c:v>6.7976189719928533</c:v>
                </c:pt>
                <c:pt idx="8606">
                  <c:v>6.9004459982130566</c:v>
                </c:pt>
                <c:pt idx="8607">
                  <c:v>6.6100960018079871</c:v>
                </c:pt>
                <c:pt idx="8608">
                  <c:v>6.3106043002147079</c:v>
                </c:pt>
                <c:pt idx="8609">
                  <c:v>6.268136542459545</c:v>
                </c:pt>
                <c:pt idx="8610">
                  <c:v>6.0168121406486561</c:v>
                </c:pt>
                <c:pt idx="8611">
                  <c:v>6.0591636553012558</c:v>
                </c:pt>
                <c:pt idx="8612">
                  <c:v>6.7812827043408799</c:v>
                </c:pt>
                <c:pt idx="8613">
                  <c:v>7.2229966999324136</c:v>
                </c:pt>
                <c:pt idx="8614">
                  <c:v>6.8788637144237033</c:v>
                </c:pt>
                <c:pt idx="8615">
                  <c:v>6.9587408824232435</c:v>
                </c:pt>
                <c:pt idx="8616">
                  <c:v>7.0409519922713146</c:v>
                </c:pt>
                <c:pt idx="8617">
                  <c:v>6.7509571054137743</c:v>
                </c:pt>
                <c:pt idx="8618">
                  <c:v>7.1170670691203197</c:v>
                </c:pt>
                <c:pt idx="8619">
                  <c:v>6.9577451546691504</c:v>
                </c:pt>
                <c:pt idx="8620">
                  <c:v>6.3592116454287115</c:v>
                </c:pt>
                <c:pt idx="8621">
                  <c:v>6.8596622554495932</c:v>
                </c:pt>
                <c:pt idx="8622">
                  <c:v>7.0148951017090617</c:v>
                </c:pt>
                <c:pt idx="8623">
                  <c:v>6.8336342175092204</c:v>
                </c:pt>
                <c:pt idx="8624">
                  <c:v>7.6565829156829883</c:v>
                </c:pt>
                <c:pt idx="8625">
                  <c:v>7.8661703143030683</c:v>
                </c:pt>
                <c:pt idx="8626">
                  <c:v>7.8701611356846568</c:v>
                </c:pt>
                <c:pt idx="8627">
                  <c:v>7.9547565583047746</c:v>
                </c:pt>
                <c:pt idx="8628">
                  <c:v>7.2643560878786779</c:v>
                </c:pt>
                <c:pt idx="8629">
                  <c:v>7.0560324433075507</c:v>
                </c:pt>
                <c:pt idx="8630">
                  <c:v>6.9705405550143595</c:v>
                </c:pt>
                <c:pt idx="8631">
                  <c:v>6.6782012681524154</c:v>
                </c:pt>
                <c:pt idx="8632">
                  <c:v>6.652162148139066</c:v>
                </c:pt>
                <c:pt idx="8633">
                  <c:v>6.1734226030926926</c:v>
                </c:pt>
                <c:pt idx="8634">
                  <c:v>6.4508515334382404</c:v>
                </c:pt>
                <c:pt idx="8635">
                  <c:v>6.0996850498114465</c:v>
                </c:pt>
                <c:pt idx="8636">
                  <c:v>5.8248177405654067</c:v>
                </c:pt>
                <c:pt idx="8637">
                  <c:v>6.112305419821813</c:v>
                </c:pt>
                <c:pt idx="8638">
                  <c:v>5.9692897328837473</c:v>
                </c:pt>
                <c:pt idx="8639">
                  <c:v>6.0563869307908034</c:v>
                </c:pt>
                <c:pt idx="8640">
                  <c:v>5.972623638684758</c:v>
                </c:pt>
                <c:pt idx="8641">
                  <c:v>6.2062139248733015</c:v>
                </c:pt>
                <c:pt idx="8642">
                  <c:v>6.0341683718486188</c:v>
                </c:pt>
                <c:pt idx="8643">
                  <c:v>6.1095059546458454</c:v>
                </c:pt>
                <c:pt idx="8644">
                  <c:v>6.2611161006648652</c:v>
                </c:pt>
                <c:pt idx="8645">
                  <c:v>6.418659106217218</c:v>
                </c:pt>
                <c:pt idx="8646">
                  <c:v>6.357252911257131</c:v>
                </c:pt>
                <c:pt idx="8647">
                  <c:v>6.4334047597727961</c:v>
                </c:pt>
                <c:pt idx="8648">
                  <c:v>6.5010771791000339</c:v>
                </c:pt>
                <c:pt idx="8649">
                  <c:v>6.5073158500943213</c:v>
                </c:pt>
                <c:pt idx="8650">
                  <c:v>6.5396325020817851</c:v>
                </c:pt>
                <c:pt idx="8651">
                  <c:v>6.4573182665344895</c:v>
                </c:pt>
                <c:pt idx="8652">
                  <c:v>6.5234817475756079</c:v>
                </c:pt>
                <c:pt idx="8653">
                  <c:v>6.6095839942267611</c:v>
                </c:pt>
                <c:pt idx="8654">
                  <c:v>6.6810985298708339</c:v>
                </c:pt>
                <c:pt idx="8655">
                  <c:v>6.7148625647479427</c:v>
                </c:pt>
                <c:pt idx="8656">
                  <c:v>6.7449277339237073</c:v>
                </c:pt>
                <c:pt idx="8657">
                  <c:v>6.8072692431778403</c:v>
                </c:pt>
                <c:pt idx="8658">
                  <c:v>6.7349061375745096</c:v>
                </c:pt>
                <c:pt idx="8659">
                  <c:v>6.6247746775231144</c:v>
                </c:pt>
                <c:pt idx="8660">
                  <c:v>6.5394019281107383</c:v>
                </c:pt>
                <c:pt idx="8661">
                  <c:v>6.5658191342157588</c:v>
                </c:pt>
                <c:pt idx="8662">
                  <c:v>6.7172728185785679</c:v>
                </c:pt>
                <c:pt idx="8663">
                  <c:v>6.7194902410714459</c:v>
                </c:pt>
                <c:pt idx="8664">
                  <c:v>6.4156683795055107</c:v>
                </c:pt>
                <c:pt idx="8665">
                  <c:v>6.6094928628303986</c:v>
                </c:pt>
                <c:pt idx="8666">
                  <c:v>6.7617145718149878</c:v>
                </c:pt>
                <c:pt idx="8667">
                  <c:v>6.6318298530929605</c:v>
                </c:pt>
                <c:pt idx="8668">
                  <c:v>6.6133983086327088</c:v>
                </c:pt>
                <c:pt idx="8669">
                  <c:v>6.883274196359741</c:v>
                </c:pt>
                <c:pt idx="8670">
                  <c:v>6.6856615521961871</c:v>
                </c:pt>
                <c:pt idx="8671">
                  <c:v>6.6381802120104201</c:v>
                </c:pt>
                <c:pt idx="8672">
                  <c:v>6.8381097360683478</c:v>
                </c:pt>
                <c:pt idx="8673">
                  <c:v>7.1064534074342562</c:v>
                </c:pt>
                <c:pt idx="8674">
                  <c:v>7.1164532362959934</c:v>
                </c:pt>
                <c:pt idx="8675">
                  <c:v>7.1083308921801871</c:v>
                </c:pt>
                <c:pt idx="8676">
                  <c:v>7.4180881662216311</c:v>
                </c:pt>
                <c:pt idx="8677">
                  <c:v>7.6261653023835763</c:v>
                </c:pt>
                <c:pt idx="8678">
                  <c:v>7.7602884100346285</c:v>
                </c:pt>
                <c:pt idx="8679">
                  <c:v>7.8463741589142959</c:v>
                </c:pt>
                <c:pt idx="8680">
                  <c:v>7.7842467626135479</c:v>
                </c:pt>
                <c:pt idx="8681">
                  <c:v>7.8196221402857002</c:v>
                </c:pt>
                <c:pt idx="8682">
                  <c:v>7.9706534243745768</c:v>
                </c:pt>
                <c:pt idx="8683">
                  <c:v>8.094181305675221</c:v>
                </c:pt>
                <c:pt idx="8684">
                  <c:v>8.2564363934517235</c:v>
                </c:pt>
                <c:pt idx="8685">
                  <c:v>8.2286649883982541</c:v>
                </c:pt>
                <c:pt idx="8686">
                  <c:v>8.4254786621290521</c:v>
                </c:pt>
                <c:pt idx="8687">
                  <c:v>8.3835032929594568</c:v>
                </c:pt>
                <c:pt idx="8688">
                  <c:v>8.4039599262880227</c:v>
                </c:pt>
                <c:pt idx="8689">
                  <c:v>8.2392495714514755</c:v>
                </c:pt>
                <c:pt idx="8690">
                  <c:v>8.2717927284361839</c:v>
                </c:pt>
                <c:pt idx="8691">
                  <c:v>8.4716591174396019</c:v>
                </c:pt>
                <c:pt idx="8692">
                  <c:v>8.7699125615860911</c:v>
                </c:pt>
                <c:pt idx="8693">
                  <c:v>9.1243018150742934</c:v>
                </c:pt>
                <c:pt idx="8694">
                  <c:v>9.1602100638031825</c:v>
                </c:pt>
                <c:pt idx="8695">
                  <c:v>9.262463638235376</c:v>
                </c:pt>
                <c:pt idx="8696">
                  <c:v>9.1257709454421061</c:v>
                </c:pt>
                <c:pt idx="8697">
                  <c:v>9.0580483182052305</c:v>
                </c:pt>
                <c:pt idx="8698">
                  <c:v>9.369788964500156</c:v>
                </c:pt>
                <c:pt idx="8699">
                  <c:v>9.4560278044847568</c:v>
                </c:pt>
                <c:pt idx="8700">
                  <c:v>9.421813995872224</c:v>
                </c:pt>
                <c:pt idx="8701">
                  <c:v>9.4346723940277037</c:v>
                </c:pt>
                <c:pt idx="8702">
                  <c:v>9.35872980341742</c:v>
                </c:pt>
                <c:pt idx="8703">
                  <c:v>9.5086872786347509</c:v>
                </c:pt>
                <c:pt idx="8704">
                  <c:v>9.5890437097674202</c:v>
                </c:pt>
                <c:pt idx="8705">
                  <c:v>9.1700544856761095</c:v>
                </c:pt>
                <c:pt idx="8706">
                  <c:v>8.8452972815765651</c:v>
                </c:pt>
                <c:pt idx="8707">
                  <c:v>8.7089855334859951</c:v>
                </c:pt>
                <c:pt idx="8708">
                  <c:v>8.7609493388460749</c:v>
                </c:pt>
                <c:pt idx="8709">
                  <c:v>8.6556115796489443</c:v>
                </c:pt>
                <c:pt idx="8710">
                  <c:v>8.215055114626562</c:v>
                </c:pt>
                <c:pt idx="8711">
                  <c:v>8.2305982463323364</c:v>
                </c:pt>
                <c:pt idx="8712">
                  <c:v>8.2693389955559571</c:v>
                </c:pt>
                <c:pt idx="8713">
                  <c:v>8.3619307068858397</c:v>
                </c:pt>
                <c:pt idx="8714">
                  <c:v>8.0286957805817245</c:v>
                </c:pt>
                <c:pt idx="8715">
                  <c:v>7.9568061276048763</c:v>
                </c:pt>
                <c:pt idx="8716">
                  <c:v>7.7955139935422775</c:v>
                </c:pt>
                <c:pt idx="8717">
                  <c:v>8.2195920877097013</c:v>
                </c:pt>
                <c:pt idx="8718">
                  <c:v>8.1202221395583845</c:v>
                </c:pt>
                <c:pt idx="8719">
                  <c:v>8.2689580905586784</c:v>
                </c:pt>
                <c:pt idx="8720">
                  <c:v>8.1225203022925605</c:v>
                </c:pt>
                <c:pt idx="8721">
                  <c:v>7.9428776973771136</c:v>
                </c:pt>
                <c:pt idx="8722">
                  <c:v>7.9435782960794645</c:v>
                </c:pt>
                <c:pt idx="8723">
                  <c:v>8.0633081036632159</c:v>
                </c:pt>
                <c:pt idx="8724">
                  <c:v>8.3726681207600269</c:v>
                </c:pt>
                <c:pt idx="8725">
                  <c:v>8.5357853759153119</c:v>
                </c:pt>
                <c:pt idx="8726">
                  <c:v>8.7571838559825199</c:v>
                </c:pt>
                <c:pt idx="8727">
                  <c:v>9.209447506768246</c:v>
                </c:pt>
                <c:pt idx="8728">
                  <c:v>9.3086220515382596</c:v>
                </c:pt>
                <c:pt idx="8729">
                  <c:v>9.0033954046692237</c:v>
                </c:pt>
                <c:pt idx="8730">
                  <c:v>8.7054267172729816</c:v>
                </c:pt>
                <c:pt idx="8731">
                  <c:v>8.8402173899995358</c:v>
                </c:pt>
                <c:pt idx="8732">
                  <c:v>8.6490149795086761</c:v>
                </c:pt>
                <c:pt idx="8733">
                  <c:v>8.6491538935637955</c:v>
                </c:pt>
                <c:pt idx="8734">
                  <c:v>8.8340763810518883</c:v>
                </c:pt>
                <c:pt idx="8735">
                  <c:v>8.8489022152549008</c:v>
                </c:pt>
                <c:pt idx="8736">
                  <c:v>8.7827128716203209</c:v>
                </c:pt>
                <c:pt idx="8737">
                  <c:v>8.7704981344986805</c:v>
                </c:pt>
                <c:pt idx="8738">
                  <c:v>8.2500769817521977</c:v>
                </c:pt>
                <c:pt idx="8739">
                  <c:v>8.0748037910165245</c:v>
                </c:pt>
                <c:pt idx="8740">
                  <c:v>8.0346610521038926</c:v>
                </c:pt>
                <c:pt idx="8741">
                  <c:v>8.6305449111273127</c:v>
                </c:pt>
                <c:pt idx="8742">
                  <c:v>8.3099262878192377</c:v>
                </c:pt>
                <c:pt idx="8743">
                  <c:v>8.9061014954057161</c:v>
                </c:pt>
                <c:pt idx="8744">
                  <c:v>9.2095626461166695</c:v>
                </c:pt>
                <c:pt idx="8745">
                  <c:v>9.4206313688558563</c:v>
                </c:pt>
                <c:pt idx="8746">
                  <c:v>9.3089315334964589</c:v>
                </c:pt>
                <c:pt idx="8747">
                  <c:v>9.9651987499672234</c:v>
                </c:pt>
                <c:pt idx="8748">
                  <c:v>9.848788200813642</c:v>
                </c:pt>
                <c:pt idx="8749">
                  <c:v>9.0968730522919312</c:v>
                </c:pt>
                <c:pt idx="8750">
                  <c:v>9.1484768978960105</c:v>
                </c:pt>
                <c:pt idx="8751">
                  <c:v>9.4720634594464528</c:v>
                </c:pt>
                <c:pt idx="8752">
                  <c:v>9.5655005251468221</c:v>
                </c:pt>
                <c:pt idx="8753">
                  <c:v>10.207184476872293</c:v>
                </c:pt>
                <c:pt idx="8754">
                  <c:v>10.105180227437696</c:v>
                </c:pt>
                <c:pt idx="8755">
                  <c:v>10.295215525191489</c:v>
                </c:pt>
                <c:pt idx="8756">
                  <c:v>10.971021202840964</c:v>
                </c:pt>
                <c:pt idx="8757">
                  <c:v>10.887871919055099</c:v>
                </c:pt>
                <c:pt idx="8758">
                  <c:v>10.449301492010925</c:v>
                </c:pt>
                <c:pt idx="8759">
                  <c:v>10.722352208400837</c:v>
                </c:pt>
                <c:pt idx="8760">
                  <c:v>11.52492217124772</c:v>
                </c:pt>
                <c:pt idx="8761">
                  <c:v>10.780371034609502</c:v>
                </c:pt>
                <c:pt idx="8762">
                  <c:v>11.051740741410411</c:v>
                </c:pt>
                <c:pt idx="8763">
                  <c:v>11.523138246946349</c:v>
                </c:pt>
                <c:pt idx="8764">
                  <c:v>11.2981966859075</c:v>
                </c:pt>
                <c:pt idx="8765">
                  <c:v>10.895227234160226</c:v>
                </c:pt>
                <c:pt idx="8766">
                  <c:v>10.619222962609188</c:v>
                </c:pt>
                <c:pt idx="8767">
                  <c:v>11.018819642397816</c:v>
                </c:pt>
                <c:pt idx="8768">
                  <c:v>11.347747377470078</c:v>
                </c:pt>
                <c:pt idx="8769">
                  <c:v>11.863502424562595</c:v>
                </c:pt>
                <c:pt idx="8770">
                  <c:v>11.476666662135205</c:v>
                </c:pt>
                <c:pt idx="8771">
                  <c:v>10.617349023339074</c:v>
                </c:pt>
                <c:pt idx="8772">
                  <c:v>10.295525213174663</c:v>
                </c:pt>
                <c:pt idx="8773">
                  <c:v>11.351168615104436</c:v>
                </c:pt>
                <c:pt idx="8774">
                  <c:v>10.926362666457916</c:v>
                </c:pt>
                <c:pt idx="8775">
                  <c:v>11.4967769031682</c:v>
                </c:pt>
                <c:pt idx="8776">
                  <c:v>11.621383461275681</c:v>
                </c:pt>
                <c:pt idx="8777">
                  <c:v>12.456742851723499</c:v>
                </c:pt>
                <c:pt idx="8778">
                  <c:v>11.439494680049409</c:v>
                </c:pt>
                <c:pt idx="8779">
                  <c:v>11.274916066213033</c:v>
                </c:pt>
                <c:pt idx="8780">
                  <c:v>11.316918100603356</c:v>
                </c:pt>
                <c:pt idx="8781">
                  <c:v>11.219310390686683</c:v>
                </c:pt>
                <c:pt idx="8782">
                  <c:v>11.379355700701444</c:v>
                </c:pt>
                <c:pt idx="8783">
                  <c:v>11.458575564393186</c:v>
                </c:pt>
                <c:pt idx="8784">
                  <c:v>11.357945617094263</c:v>
                </c:pt>
                <c:pt idx="8785">
                  <c:v>11.803322745000626</c:v>
                </c:pt>
                <c:pt idx="8786">
                  <c:v>12.678470339156092</c:v>
                </c:pt>
                <c:pt idx="8787">
                  <c:v>12.867173761941295</c:v>
                </c:pt>
                <c:pt idx="8788">
                  <c:v>12.849990073185969</c:v>
                </c:pt>
                <c:pt idx="8789">
                  <c:v>13.337317387174908</c:v>
                </c:pt>
                <c:pt idx="8790">
                  <c:v>12.060597649954648</c:v>
                </c:pt>
                <c:pt idx="8791">
                  <c:v>11.682470188390557</c:v>
                </c:pt>
                <c:pt idx="8792">
                  <c:v>11.874399806978968</c:v>
                </c:pt>
                <c:pt idx="8793">
                  <c:v>11.92521740517685</c:v>
                </c:pt>
                <c:pt idx="8794">
                  <c:v>12.099090349783248</c:v>
                </c:pt>
                <c:pt idx="8795">
                  <c:v>12.719789362033044</c:v>
                </c:pt>
                <c:pt idx="8796">
                  <c:v>12.86043606945451</c:v>
                </c:pt>
                <c:pt idx="8797">
                  <c:v>12.755410701856608</c:v>
                </c:pt>
                <c:pt idx="8798">
                  <c:v>12.459289067187861</c:v>
                </c:pt>
                <c:pt idx="8799">
                  <c:v>12.541101827361425</c:v>
                </c:pt>
                <c:pt idx="8800">
                  <c:v>12.217389442577781</c:v>
                </c:pt>
                <c:pt idx="8801">
                  <c:v>11.864708360403439</c:v>
                </c:pt>
                <c:pt idx="8802">
                  <c:v>12.075975995307742</c:v>
                </c:pt>
                <c:pt idx="8803">
                  <c:v>11.879793060824547</c:v>
                </c:pt>
                <c:pt idx="8804">
                  <c:v>11.476738162106424</c:v>
                </c:pt>
                <c:pt idx="8805">
                  <c:v>11.922831218421084</c:v>
                </c:pt>
                <c:pt idx="8806">
                  <c:v>12.380182469935875</c:v>
                </c:pt>
                <c:pt idx="8807">
                  <c:v>11.934263222245979</c:v>
                </c:pt>
                <c:pt idx="8808">
                  <c:v>12.325513537764246</c:v>
                </c:pt>
                <c:pt idx="8809">
                  <c:v>12.432942188388552</c:v>
                </c:pt>
                <c:pt idx="8810">
                  <c:v>12.694300731898259</c:v>
                </c:pt>
                <c:pt idx="8811">
                  <c:v>12.806714730668249</c:v>
                </c:pt>
                <c:pt idx="8812">
                  <c:v>12.876472819535454</c:v>
                </c:pt>
                <c:pt idx="8813">
                  <c:v>12.238427514119948</c:v>
                </c:pt>
                <c:pt idx="8814">
                  <c:v>11.926217807519576</c:v>
                </c:pt>
                <c:pt idx="8815">
                  <c:v>11.805160075398305</c:v>
                </c:pt>
                <c:pt idx="8816">
                  <c:v>12.234847668216476</c:v>
                </c:pt>
                <c:pt idx="8817">
                  <c:v>12.279870354865666</c:v>
                </c:pt>
                <c:pt idx="8818">
                  <c:v>11.539370183682523</c:v>
                </c:pt>
                <c:pt idx="8819">
                  <c:v>11.054628355779723</c:v>
                </c:pt>
                <c:pt idx="8820">
                  <c:v>10.875472114297747</c:v>
                </c:pt>
                <c:pt idx="8821">
                  <c:v>10.738085818319474</c:v>
                </c:pt>
                <c:pt idx="8822">
                  <c:v>11.662321190348223</c:v>
                </c:pt>
                <c:pt idx="8823">
                  <c:v>12.174711269660595</c:v>
                </c:pt>
                <c:pt idx="8824">
                  <c:v>12.43317783570221</c:v>
                </c:pt>
                <c:pt idx="8825">
                  <c:v>12.392351077349657</c:v>
                </c:pt>
                <c:pt idx="8826">
                  <c:v>12.240353475203992</c:v>
                </c:pt>
                <c:pt idx="8827">
                  <c:v>12.203895638807051</c:v>
                </c:pt>
                <c:pt idx="8828">
                  <c:v>11.947923925943751</c:v>
                </c:pt>
                <c:pt idx="8829">
                  <c:v>12.181878802662217</c:v>
                </c:pt>
                <c:pt idx="8830">
                  <c:v>12.645106767866366</c:v>
                </c:pt>
                <c:pt idx="8831">
                  <c:v>12.57789255941824</c:v>
                </c:pt>
                <c:pt idx="8832">
                  <c:v>12.39635740357012</c:v>
                </c:pt>
                <c:pt idx="8833">
                  <c:v>12.036062240721771</c:v>
                </c:pt>
                <c:pt idx="8834">
                  <c:v>12.164432758810909</c:v>
                </c:pt>
                <c:pt idx="8835">
                  <c:v>12.298308323104957</c:v>
                </c:pt>
                <c:pt idx="8836">
                  <c:v>11.690994134748284</c:v>
                </c:pt>
                <c:pt idx="8837">
                  <c:v>11.938868705200052</c:v>
                </c:pt>
                <c:pt idx="8838">
                  <c:v>11.53772844251027</c:v>
                </c:pt>
                <c:pt idx="8839">
                  <c:v>10.637176005642228</c:v>
                </c:pt>
                <c:pt idx="8840">
                  <c:v>10.27586625566888</c:v>
                </c:pt>
                <c:pt idx="8841">
                  <c:v>1.2243586104162749</c:v>
                </c:pt>
                <c:pt idx="8842">
                  <c:v>1.0789375175809903</c:v>
                </c:pt>
                <c:pt idx="8843">
                  <c:v>0.69153171126414703</c:v>
                </c:pt>
                <c:pt idx="8844">
                  <c:v>1.49</c:v>
                </c:pt>
                <c:pt idx="8845">
                  <c:v>1.4375816835142334</c:v>
                </c:pt>
                <c:pt idx="8846">
                  <c:v>1.0581692652369958</c:v>
                </c:pt>
                <c:pt idx="8847">
                  <c:v>0.8962937550235176</c:v>
                </c:pt>
                <c:pt idx="8848">
                  <c:v>1.3201853449427579</c:v>
                </c:pt>
                <c:pt idx="8849">
                  <c:v>2.0441094156236335</c:v>
                </c:pt>
                <c:pt idx="8850">
                  <c:v>2.2540807275220973</c:v>
                </c:pt>
                <c:pt idx="8851">
                  <c:v>2.5618870693438653</c:v>
                </c:pt>
                <c:pt idx="8852">
                  <c:v>2.740829629218601</c:v>
                </c:pt>
                <c:pt idx="8853">
                  <c:v>2.7707630160627459</c:v>
                </c:pt>
                <c:pt idx="8854">
                  <c:v>3.0253228998050381</c:v>
                </c:pt>
                <c:pt idx="8855">
                  <c:v>3.0076262194381265</c:v>
                </c:pt>
                <c:pt idx="8856">
                  <c:v>3.109906801186717</c:v>
                </c:pt>
                <c:pt idx="8857">
                  <c:v>2.7671104199257259</c:v>
                </c:pt>
                <c:pt idx="8858">
                  <c:v>2.89</c:v>
                </c:pt>
                <c:pt idx="8859">
                  <c:v>3.3936474215780383</c:v>
                </c:pt>
                <c:pt idx="8860">
                  <c:v>3.8727331825518254</c:v>
                </c:pt>
                <c:pt idx="8861">
                  <c:v>4.0075240350872239</c:v>
                </c:pt>
                <c:pt idx="8862">
                  <c:v>3.809260222746794</c:v>
                </c:pt>
                <c:pt idx="8863">
                  <c:v>3.84</c:v>
                </c:pt>
                <c:pt idx="8864">
                  <c:v>3.73</c:v>
                </c:pt>
                <c:pt idx="8865">
                  <c:v>3.7612336282345429</c:v>
                </c:pt>
                <c:pt idx="8866">
                  <c:v>3.7774959796177869</c:v>
                </c:pt>
                <c:pt idx="8867">
                  <c:v>3.8437813748188123</c:v>
                </c:pt>
                <c:pt idx="8868">
                  <c:v>3.8412425826055889</c:v>
                </c:pt>
                <c:pt idx="8869">
                  <c:v>3.6464000223521982</c:v>
                </c:pt>
                <c:pt idx="8870">
                  <c:v>3.4765320035920877</c:v>
                </c:pt>
                <c:pt idx="8871">
                  <c:v>3.2751073688008452</c:v>
                </c:pt>
                <c:pt idx="8872">
                  <c:v>3.3887979983256882</c:v>
                </c:pt>
                <c:pt idx="8873">
                  <c:v>3.3260238366901866</c:v>
                </c:pt>
                <c:pt idx="8874">
                  <c:v>3.8626074487959561</c:v>
                </c:pt>
                <c:pt idx="8875">
                  <c:v>3.7363301389446342</c:v>
                </c:pt>
                <c:pt idx="8876">
                  <c:v>3.8</c:v>
                </c:pt>
                <c:pt idx="8877">
                  <c:v>4.0537565834508049</c:v>
                </c:pt>
                <c:pt idx="8878">
                  <c:v>4.0962369482638721</c:v>
                </c:pt>
                <c:pt idx="8879">
                  <c:v>4.0184438180743483</c:v>
                </c:pt>
                <c:pt idx="8880">
                  <c:v>3.8262418267802003</c:v>
                </c:pt>
                <c:pt idx="8881">
                  <c:v>4.0163279562342336</c:v>
                </c:pt>
                <c:pt idx="8882">
                  <c:v>4.0884730139428935</c:v>
                </c:pt>
                <c:pt idx="8883">
                  <c:v>3.9485876364769465</c:v>
                </c:pt>
                <c:pt idx="8884">
                  <c:v>3.64</c:v>
                </c:pt>
                <c:pt idx="8885">
                  <c:v>3.4575869763280713</c:v>
                </c:pt>
                <c:pt idx="8886">
                  <c:v>3.2276942321702284</c:v>
                </c:pt>
                <c:pt idx="8887">
                  <c:v>3.5026034351961162</c:v>
                </c:pt>
                <c:pt idx="8888">
                  <c:v>3.4961231424014456</c:v>
                </c:pt>
                <c:pt idx="8889">
                  <c:v>3.376739349814426</c:v>
                </c:pt>
                <c:pt idx="8890">
                  <c:v>3.4062458761136432</c:v>
                </c:pt>
                <c:pt idx="8891">
                  <c:v>4.1615508106713355</c:v>
                </c:pt>
                <c:pt idx="8892">
                  <c:v>3.7178954648591866</c:v>
                </c:pt>
                <c:pt idx="8893">
                  <c:v>3.3874055686925768</c:v>
                </c:pt>
                <c:pt idx="8894">
                  <c:v>3.4519452564330502</c:v>
                </c:pt>
                <c:pt idx="8895">
                  <c:v>3.5771007118443863</c:v>
                </c:pt>
                <c:pt idx="8896">
                  <c:v>4.2382555535143851</c:v>
                </c:pt>
                <c:pt idx="8897">
                  <c:v>4.4885996096775216</c:v>
                </c:pt>
                <c:pt idx="8898">
                  <c:v>4.4660688651532396</c:v>
                </c:pt>
                <c:pt idx="8899">
                  <c:v>4.6138966694295407</c:v>
                </c:pt>
                <c:pt idx="8900">
                  <c:v>5.2205066457660791</c:v>
                </c:pt>
                <c:pt idx="8901">
                  <c:v>5.9913231012306252</c:v>
                </c:pt>
                <c:pt idx="8902">
                  <c:v>6.4971359618009048</c:v>
                </c:pt>
                <c:pt idx="8903">
                  <c:v>6.4136386848155782</c:v>
                </c:pt>
                <c:pt idx="8904">
                  <c:v>6.4222383219746009</c:v>
                </c:pt>
                <c:pt idx="8905">
                  <c:v>6.3712739418370985</c:v>
                </c:pt>
                <c:pt idx="8906">
                  <c:v>6.2893469281447105</c:v>
                </c:pt>
                <c:pt idx="8907">
                  <c:v>6.3784601659106652</c:v>
                </c:pt>
                <c:pt idx="8908">
                  <c:v>6.5062619333183456</c:v>
                </c:pt>
                <c:pt idx="8909">
                  <c:v>6.4837306083123938</c:v>
                </c:pt>
                <c:pt idx="8910">
                  <c:v>6.446176900570431</c:v>
                </c:pt>
                <c:pt idx="8911">
                  <c:v>6.5736906165299587</c:v>
                </c:pt>
                <c:pt idx="8912">
                  <c:v>6.6851029087246419</c:v>
                </c:pt>
                <c:pt idx="8913">
                  <c:v>6.9237720060940093</c:v>
                </c:pt>
                <c:pt idx="8914">
                  <c:v>6.9862241085180097</c:v>
                </c:pt>
                <c:pt idx="8915">
                  <c:v>6.9844308067657828</c:v>
                </c:pt>
                <c:pt idx="8916">
                  <c:v>6.9468735439229166</c:v>
                </c:pt>
                <c:pt idx="8917">
                  <c:v>6.8130800093629453</c:v>
                </c:pt>
                <c:pt idx="8918">
                  <c:v>6.7916454081974038</c:v>
                </c:pt>
                <c:pt idx="8919">
                  <c:v>6.950665590180388</c:v>
                </c:pt>
                <c:pt idx="8920">
                  <c:v>7.1633438047405269</c:v>
                </c:pt>
                <c:pt idx="8921">
                  <c:v>7.1871611511164648</c:v>
                </c:pt>
                <c:pt idx="8922">
                  <c:v>7.1671930960920402</c:v>
                </c:pt>
                <c:pt idx="8923">
                  <c:v>7.1110037745458889</c:v>
                </c:pt>
                <c:pt idx="8924">
                  <c:v>6.876230412986243</c:v>
                </c:pt>
                <c:pt idx="8925">
                  <c:v>6.7662094200158567</c:v>
                </c:pt>
                <c:pt idx="8926">
                  <c:v>6.7394897734767802</c:v>
                </c:pt>
                <c:pt idx="8927">
                  <c:v>6.7571714051802161</c:v>
                </c:pt>
                <c:pt idx="8928">
                  <c:v>6.6734355408871373</c:v>
                </c:pt>
                <c:pt idx="8929">
                  <c:v>6.7194902410714459</c:v>
                </c:pt>
                <c:pt idx="8930">
                  <c:v>6.8448370519050226</c:v>
                </c:pt>
                <c:pt idx="8931">
                  <c:v>7.076218123111409</c:v>
                </c:pt>
                <c:pt idx="8932">
                  <c:v>7.0648529396433917</c:v>
                </c:pt>
                <c:pt idx="8933">
                  <c:v>7.1310295926099272</c:v>
                </c:pt>
                <c:pt idx="8934">
                  <c:v>7.2157905515835106</c:v>
                </c:pt>
                <c:pt idx="8935">
                  <c:v>7.0757962706424955</c:v>
                </c:pt>
                <c:pt idx="8936">
                  <c:v>6.9957513485705034</c:v>
                </c:pt>
                <c:pt idx="8937">
                  <c:v>7.0424439904235028</c:v>
                </c:pt>
                <c:pt idx="8938">
                  <c:v>7.0362289809005434</c:v>
                </c:pt>
                <c:pt idx="8939">
                  <c:v>7.0272927241911702</c:v>
                </c:pt>
                <c:pt idx="8940">
                  <c:v>7.1372882570262881</c:v>
                </c:pt>
                <c:pt idx="8941">
                  <c:v>7.339518080857335</c:v>
                </c:pt>
                <c:pt idx="8942">
                  <c:v>7.1680970418166678</c:v>
                </c:pt>
                <c:pt idx="8943">
                  <c:v>7.0318742206554061</c:v>
                </c:pt>
                <c:pt idx="8944">
                  <c:v>6.8901607733300807</c:v>
                </c:pt>
                <c:pt idx="8945">
                  <c:v>7.0417665124619244</c:v>
                </c:pt>
                <c:pt idx="8946">
                  <c:v>7.1457460851368451</c:v>
                </c:pt>
                <c:pt idx="8947">
                  <c:v>7.3500935152620599</c:v>
                </c:pt>
                <c:pt idx="8948">
                  <c:v>7.4344400697325135</c:v>
                </c:pt>
                <c:pt idx="8949">
                  <c:v>7.6202906822713103</c:v>
                </c:pt>
                <c:pt idx="8950">
                  <c:v>7.4244406570364063</c:v>
                </c:pt>
                <c:pt idx="8951">
                  <c:v>7.3481468769535603</c:v>
                </c:pt>
                <c:pt idx="8952">
                  <c:v>7.5081951863333254</c:v>
                </c:pt>
                <c:pt idx="8953">
                  <c:v>7.5168669760247235</c:v>
                </c:pt>
                <c:pt idx="8954">
                  <c:v>7.5426728896753197</c:v>
                </c:pt>
                <c:pt idx="8955">
                  <c:v>7.6564446453981416</c:v>
                </c:pt>
                <c:pt idx="8956">
                  <c:v>7.888972107914741</c:v>
                </c:pt>
                <c:pt idx="8957">
                  <c:v>8.1786649985604765</c:v>
                </c:pt>
                <c:pt idx="8958">
                  <c:v>8.0047255399099342</c:v>
                </c:pt>
                <c:pt idx="8959">
                  <c:v>7.9744802787261762</c:v>
                </c:pt>
                <c:pt idx="8960">
                  <c:v>7.8763739925935052</c:v>
                </c:pt>
                <c:pt idx="8961">
                  <c:v>7.7661682637912204</c:v>
                </c:pt>
                <c:pt idx="8962">
                  <c:v>7.6267907197506171</c:v>
                </c:pt>
                <c:pt idx="8963">
                  <c:v>7.2644461712466439</c:v>
                </c:pt>
                <c:pt idx="8964">
                  <c:v>6.8742337167556586</c:v>
                </c:pt>
                <c:pt idx="8965">
                  <c:v>6.7121837185016542</c:v>
                </c:pt>
                <c:pt idx="8966">
                  <c:v>6.4955613354596178</c:v>
                </c:pt>
                <c:pt idx="8967">
                  <c:v>6.1636912694439809</c:v>
                </c:pt>
                <c:pt idx="8968">
                  <c:v>5.7051944566836639</c:v>
                </c:pt>
                <c:pt idx="8969">
                  <c:v>5.5411770538874938</c:v>
                </c:pt>
                <c:pt idx="8970">
                  <c:v>5.1525018374730118</c:v>
                </c:pt>
                <c:pt idx="8971">
                  <c:v>5.2028738686922038</c:v>
                </c:pt>
                <c:pt idx="8972">
                  <c:v>5.0092685119351561</c:v>
                </c:pt>
                <c:pt idx="8973">
                  <c:v>4.7230851427673235</c:v>
                </c:pt>
                <c:pt idx="8974">
                  <c:v>4.4113432577341465</c:v>
                </c:pt>
                <c:pt idx="8975">
                  <c:v>4.3040392209475238</c:v>
                </c:pt>
                <c:pt idx="8976">
                  <c:v>4.2539501043102517</c:v>
                </c:pt>
                <c:pt idx="8977">
                  <c:v>3.6960528764967338</c:v>
                </c:pt>
                <c:pt idx="8978">
                  <c:v>3.3903114588689727</c:v>
                </c:pt>
                <c:pt idx="8979">
                  <c:v>2.9364001784770202</c:v>
                </c:pt>
                <c:pt idx="8980">
                  <c:v>2.4574808660148308</c:v>
                </c:pt>
                <c:pt idx="8981">
                  <c:v>2.168397462899577</c:v>
                </c:pt>
                <c:pt idx="8982">
                  <c:v>2.0263159193116427</c:v>
                </c:pt>
                <c:pt idx="8983">
                  <c:v>1.7762587256156548</c:v>
                </c:pt>
                <c:pt idx="8984">
                  <c:v>1.553419497584996</c:v>
                </c:pt>
                <c:pt idx="8985">
                  <c:v>1.1074691966496446</c:v>
                </c:pt>
                <c:pt idx="8986">
                  <c:v>1.2131910988987902</c:v>
                </c:pt>
                <c:pt idx="8987">
                  <c:v>1.4074049269950863</c:v>
                </c:pt>
                <c:pt idx="8988">
                  <c:v>1.4195150278467079</c:v>
                </c:pt>
                <c:pt idx="8989">
                  <c:v>1.3784098633566715</c:v>
                </c:pt>
                <c:pt idx="8990">
                  <c:v>1.020759440361849</c:v>
                </c:pt>
                <c:pt idx="8991">
                  <c:v>0.87045416979637558</c:v>
                </c:pt>
                <c:pt idx="8992">
                  <c:v>0.95952405164058774</c:v>
                </c:pt>
                <c:pt idx="8993">
                  <c:v>1.0060978560553726</c:v>
                </c:pt>
                <c:pt idx="8994">
                  <c:v>1.2961572241803561</c:v>
                </c:pt>
                <c:pt idx="8995">
                  <c:v>1.3549741935520534</c:v>
                </c:pt>
                <c:pt idx="8996">
                  <c:v>1.4549986156354766</c:v>
                </c:pt>
                <c:pt idx="8997">
                  <c:v>1.7762234540772921</c:v>
                </c:pt>
                <c:pt idx="8998">
                  <c:v>1.97</c:v>
                </c:pt>
                <c:pt idx="8999">
                  <c:v>2.1205421561492703</c:v>
                </c:pt>
                <c:pt idx="9000">
                  <c:v>2.2920335166893451</c:v>
                </c:pt>
                <c:pt idx="9001">
                  <c:v>2.5262214847763338</c:v>
                </c:pt>
                <c:pt idx="9002">
                  <c:v>2.6625528200467361</c:v>
                </c:pt>
                <c:pt idx="9003">
                  <c:v>2.5577821883836518</c:v>
                </c:pt>
                <c:pt idx="9004">
                  <c:v>1.7763251431160192</c:v>
                </c:pt>
                <c:pt idx="9005">
                  <c:v>1.8875250930160548</c:v>
                </c:pt>
                <c:pt idx="9006">
                  <c:v>1.960890941040681</c:v>
                </c:pt>
                <c:pt idx="9007">
                  <c:v>2.0947830995191641</c:v>
                </c:pt>
                <c:pt idx="9008">
                  <c:v>2.4205748937868869</c:v>
                </c:pt>
                <c:pt idx="9009">
                  <c:v>2.4574657021489092</c:v>
                </c:pt>
                <c:pt idx="9010">
                  <c:v>2.4351946523974899</c:v>
                </c:pt>
                <c:pt idx="9011">
                  <c:v>2.4257472307613073</c:v>
                </c:pt>
                <c:pt idx="9012">
                  <c:v>2.335813721720331</c:v>
                </c:pt>
                <c:pt idx="9013">
                  <c:v>2.335032408843384</c:v>
                </c:pt>
                <c:pt idx="9014">
                  <c:v>2.2865413353512465</c:v>
                </c:pt>
                <c:pt idx="9015">
                  <c:v>2.5774748772143714</c:v>
                </c:pt>
                <c:pt idx="9016">
                  <c:v>2.8175698895014269</c:v>
                </c:pt>
                <c:pt idx="9017">
                  <c:v>2.774890601489866</c:v>
                </c:pt>
                <c:pt idx="9018">
                  <c:v>2.8459924868534121</c:v>
                </c:pt>
                <c:pt idx="9019">
                  <c:v>2.8830247368408024</c:v>
                </c:pt>
                <c:pt idx="9020">
                  <c:v>3.0697443423981681</c:v>
                </c:pt>
                <c:pt idx="9021">
                  <c:v>3.1721008525464827</c:v>
                </c:pt>
                <c:pt idx="9022">
                  <c:v>3.1994206149329294</c:v>
                </c:pt>
                <c:pt idx="9023">
                  <c:v>3.007429168909928</c:v>
                </c:pt>
                <c:pt idx="9024">
                  <c:v>3.0811057972528193</c:v>
                </c:pt>
                <c:pt idx="9025">
                  <c:v>3.039450812703449</c:v>
                </c:pt>
                <c:pt idx="9026">
                  <c:v>3.128368738205511</c:v>
                </c:pt>
                <c:pt idx="9027">
                  <c:v>3.5411251651031179</c:v>
                </c:pt>
                <c:pt idx="9028">
                  <c:v>3.963727211826404</c:v>
                </c:pt>
                <c:pt idx="9029">
                  <c:v>4.1610786630965144</c:v>
                </c:pt>
                <c:pt idx="9030">
                  <c:v>4.5325379022416579</c:v>
                </c:pt>
                <c:pt idx="9031">
                  <c:v>4.6810526517740509</c:v>
                </c:pt>
                <c:pt idx="9032">
                  <c:v>5.5152598331847242</c:v>
                </c:pt>
                <c:pt idx="9033">
                  <c:v>5.9820982856781928</c:v>
                </c:pt>
                <c:pt idx="9034">
                  <c:v>6.2565543853045114</c:v>
                </c:pt>
                <c:pt idx="9035">
                  <c:v>6.8785150457293032</c:v>
                </c:pt>
                <c:pt idx="9036">
                  <c:v>7.3027824431692228</c:v>
                </c:pt>
                <c:pt idx="9037">
                  <c:v>7.7593375726766594</c:v>
                </c:pt>
                <c:pt idx="9038">
                  <c:v>8.0355739501087768</c:v>
                </c:pt>
                <c:pt idx="9039">
                  <c:v>8.0504669629784331</c:v>
                </c:pt>
                <c:pt idx="9040">
                  <c:v>8.2743413217533721</c:v>
                </c:pt>
                <c:pt idx="9041">
                  <c:v>8.094293157473027</c:v>
                </c:pt>
                <c:pt idx="9042">
                  <c:v>8.2658354685947781</c:v>
                </c:pt>
                <c:pt idx="9043">
                  <c:v>8.5003933970227834</c:v>
                </c:pt>
                <c:pt idx="9044">
                  <c:v>8.9047808480525195</c:v>
                </c:pt>
                <c:pt idx="9045">
                  <c:v>8.8975683973800521</c:v>
                </c:pt>
                <c:pt idx="9046">
                  <c:v>8.5933756753260528</c:v>
                </c:pt>
                <c:pt idx="9047">
                  <c:v>8.5009479071729181</c:v>
                </c:pt>
                <c:pt idx="9048">
                  <c:v>7.9538190236829172</c:v>
                </c:pt>
                <c:pt idx="9049">
                  <c:v>7.1334137450253658</c:v>
                </c:pt>
                <c:pt idx="9050">
                  <c:v>6.5225351151998492</c:v>
                </c:pt>
                <c:pt idx="9051">
                  <c:v>6.1627937807303876</c:v>
                </c:pt>
                <c:pt idx="9052">
                  <c:v>5.914415348150305</c:v>
                </c:pt>
                <c:pt idx="9053">
                  <c:v>6.3412630742652123</c:v>
                </c:pt>
                <c:pt idx="9054">
                  <c:v>6.8346398501481085</c:v>
                </c:pt>
                <c:pt idx="9055">
                  <c:v>7.6139572192069727</c:v>
                </c:pt>
                <c:pt idx="9056">
                  <c:v>7.3688445517884587</c:v>
                </c:pt>
                <c:pt idx="9057">
                  <c:v>6.4664484500826225</c:v>
                </c:pt>
                <c:pt idx="9058">
                  <c:v>5.9789262065647684</c:v>
                </c:pt>
                <c:pt idx="9059">
                  <c:v>5.8283517322295397</c:v>
                </c:pt>
                <c:pt idx="9060">
                  <c:v>5.5195501932606117</c:v>
                </c:pt>
                <c:pt idx="9061">
                  <c:v>5.5896281344450127</c:v>
                </c:pt>
                <c:pt idx="9062">
                  <c:v>5.5445150663375715</c:v>
                </c:pt>
                <c:pt idx="9063">
                  <c:v>6.5011622530356998</c:v>
                </c:pt>
                <c:pt idx="9064">
                  <c:v>7.4060116707424664</c:v>
                </c:pt>
                <c:pt idx="9065">
                  <c:v>9.6003403775652973</c:v>
                </c:pt>
                <c:pt idx="9066">
                  <c:v>12.874891769622074</c:v>
                </c:pt>
                <c:pt idx="9067">
                  <c:v>11.905033275012789</c:v>
                </c:pt>
                <c:pt idx="9068">
                  <c:v>10.5762626020929</c:v>
                </c:pt>
                <c:pt idx="9069">
                  <c:v>9.6596117389401019</c:v>
                </c:pt>
                <c:pt idx="9070">
                  <c:v>9.6225566030885386</c:v>
                </c:pt>
                <c:pt idx="9071">
                  <c:v>9.9984724394379629</c:v>
                </c:pt>
                <c:pt idx="9072">
                  <c:v>10.271163325538577</c:v>
                </c:pt>
                <c:pt idx="9073">
                  <c:v>10.310971668171995</c:v>
                </c:pt>
                <c:pt idx="9074">
                  <c:v>11.170207188565685</c:v>
                </c:pt>
                <c:pt idx="9075">
                  <c:v>11.764585988940746</c:v>
                </c:pt>
                <c:pt idx="9076">
                  <c:v>10.972688578923204</c:v>
                </c:pt>
                <c:pt idx="9077">
                  <c:v>11.154032939601285</c:v>
                </c:pt>
                <c:pt idx="9078">
                  <c:v>11.251058031909183</c:v>
                </c:pt>
                <c:pt idx="9079">
                  <c:v>11.058367549336413</c:v>
                </c:pt>
                <c:pt idx="9080">
                  <c:v>11.224654313316156</c:v>
                </c:pt>
                <c:pt idx="9081">
                  <c:v>11.388728143507896</c:v>
                </c:pt>
                <c:pt idx="9082">
                  <c:v>12.023568930728937</c:v>
                </c:pt>
                <c:pt idx="9083">
                  <c:v>11.7700882167606</c:v>
                </c:pt>
                <c:pt idx="9084">
                  <c:v>11.429422102609372</c:v>
                </c:pt>
                <c:pt idx="9085">
                  <c:v>10.983788308540083</c:v>
                </c:pt>
                <c:pt idx="9086">
                  <c:v>11.837382505186365</c:v>
                </c:pt>
                <c:pt idx="9087">
                  <c:v>11.462439627053211</c:v>
                </c:pt>
                <c:pt idx="9088">
                  <c:v>11.919640395808537</c:v>
                </c:pt>
                <c:pt idx="9089">
                  <c:v>11.722386860038025</c:v>
                </c:pt>
                <c:pt idx="9090">
                  <c:v>11.45057715678989</c:v>
                </c:pt>
                <c:pt idx="9091">
                  <c:v>12.57810103282859</c:v>
                </c:pt>
                <c:pt idx="9092">
                  <c:v>12.133749739430474</c:v>
                </c:pt>
                <c:pt idx="9093">
                  <c:v>13.190473199407593</c:v>
                </c:pt>
                <c:pt idx="9094">
                  <c:v>14.10347853543311</c:v>
                </c:pt>
                <c:pt idx="9095">
                  <c:v>13.736750553736185</c:v>
                </c:pt>
                <c:pt idx="9096">
                  <c:v>13.611867768552198</c:v>
                </c:pt>
                <c:pt idx="9097">
                  <c:v>13.762097189544114</c:v>
                </c:pt>
                <c:pt idx="9098">
                  <c:v>14.282606629460222</c:v>
                </c:pt>
                <c:pt idx="9099">
                  <c:v>14.902613504723192</c:v>
                </c:pt>
                <c:pt idx="9100">
                  <c:v>16.383454526575385</c:v>
                </c:pt>
                <c:pt idx="9101">
                  <c:v>15.568714611818766</c:v>
                </c:pt>
                <c:pt idx="9102">
                  <c:v>15.38835999255806</c:v>
                </c:pt>
                <c:pt idx="9103">
                  <c:v>14.605741069667998</c:v>
                </c:pt>
                <c:pt idx="9104">
                  <c:v>14.433979275680775</c:v>
                </c:pt>
                <c:pt idx="9105">
                  <c:v>14.301174313658771</c:v>
                </c:pt>
                <c:pt idx="9106">
                  <c:v>13.974426972435888</c:v>
                </c:pt>
                <c:pt idx="9107">
                  <c:v>13.93116961660993</c:v>
                </c:pt>
                <c:pt idx="9108">
                  <c:v>13.77252503003867</c:v>
                </c:pt>
                <c:pt idx="9109">
                  <c:v>13.25281500040737</c:v>
                </c:pt>
                <c:pt idx="9110">
                  <c:v>13.259373847365996</c:v>
                </c:pt>
                <c:pt idx="9111">
                  <c:v>12.689537506647824</c:v>
                </c:pt>
                <c:pt idx="9112">
                  <c:v>12.699712204771584</c:v>
                </c:pt>
                <c:pt idx="9113">
                  <c:v>13.464067603563844</c:v>
                </c:pt>
                <c:pt idx="9114">
                  <c:v>13.257491611352526</c:v>
                </c:pt>
                <c:pt idx="9115">
                  <c:v>12.228852468005771</c:v>
                </c:pt>
                <c:pt idx="9116">
                  <c:v>11.77047162568449</c:v>
                </c:pt>
                <c:pt idx="9117">
                  <c:v>11.970780545064564</c:v>
                </c:pt>
                <c:pt idx="9118">
                  <c:v>12.657735786380179</c:v>
                </c:pt>
                <c:pt idx="9119">
                  <c:v>12.130265005943476</c:v>
                </c:pt>
                <c:pt idx="9120">
                  <c:v>12.062503061596548</c:v>
                </c:pt>
                <c:pt idx="9121">
                  <c:v>11.990088599098515</c:v>
                </c:pt>
                <c:pt idx="9122">
                  <c:v>12.605675892807552</c:v>
                </c:pt>
                <c:pt idx="9123">
                  <c:v>12.103105452528382</c:v>
                </c:pt>
                <c:pt idx="9124">
                  <c:v>12.599188096839962</c:v>
                </c:pt>
                <c:pt idx="9125">
                  <c:v>13.120406682532934</c:v>
                </c:pt>
                <c:pt idx="9126">
                  <c:v>13.274884115322003</c:v>
                </c:pt>
                <c:pt idx="9127">
                  <c:v>13.318565665943465</c:v>
                </c:pt>
                <c:pt idx="9128">
                  <c:v>12.825394821579032</c:v>
                </c:pt>
                <c:pt idx="9129">
                  <c:v>13.264608546152619</c:v>
                </c:pt>
                <c:pt idx="9130">
                  <c:v>14.008719935135499</c:v>
                </c:pt>
                <c:pt idx="9131">
                  <c:v>13.766536247127883</c:v>
                </c:pt>
                <c:pt idx="9132">
                  <c:v>14.052868141783218</c:v>
                </c:pt>
                <c:pt idx="9133">
                  <c:v>14.110081054024926</c:v>
                </c:pt>
                <c:pt idx="9134">
                  <c:v>14.002063095212316</c:v>
                </c:pt>
                <c:pt idx="9135">
                  <c:v>13.751565315773433</c:v>
                </c:pt>
                <c:pt idx="9136">
                  <c:v>13.896060936900227</c:v>
                </c:pt>
                <c:pt idx="9137">
                  <c:v>13.837290384509457</c:v>
                </c:pt>
                <c:pt idx="9138">
                  <c:v>13.754712888817911</c:v>
                </c:pt>
                <c:pt idx="9139">
                  <c:v>13.578997927251981</c:v>
                </c:pt>
                <c:pt idx="9140">
                  <c:v>13.691710327689288</c:v>
                </c:pt>
                <c:pt idx="9141">
                  <c:v>13.640439513358489</c:v>
                </c:pt>
                <c:pt idx="9142">
                  <c:v>12.89096048928374</c:v>
                </c:pt>
                <c:pt idx="9143">
                  <c:v>13.280410451402524</c:v>
                </c:pt>
                <c:pt idx="9144">
                  <c:v>13.60640941038603</c:v>
                </c:pt>
                <c:pt idx="9145">
                  <c:v>13.801443680633513</c:v>
                </c:pt>
                <c:pt idx="9146">
                  <c:v>14.279328774281566</c:v>
                </c:pt>
                <c:pt idx="9147">
                  <c:v>14.947755718171287</c:v>
                </c:pt>
                <c:pt idx="9148">
                  <c:v>14.059145053645917</c:v>
                </c:pt>
                <c:pt idx="9149">
                  <c:v>13.897293393451847</c:v>
                </c:pt>
                <c:pt idx="9150">
                  <c:v>13.800683179947166</c:v>
                </c:pt>
                <c:pt idx="9151">
                  <c:v>13.713914332593339</c:v>
                </c:pt>
                <c:pt idx="9152">
                  <c:v>13.550475657945316</c:v>
                </c:pt>
                <c:pt idx="9153">
                  <c:v>12.031912224821246</c:v>
                </c:pt>
                <c:pt idx="9154">
                  <c:v>11.869742397960946</c:v>
                </c:pt>
                <c:pt idx="9155">
                  <c:v>13.044081270090064</c:v>
                </c:pt>
                <c:pt idx="9156">
                  <c:v>13.535230909178821</c:v>
                </c:pt>
                <c:pt idx="9157">
                  <c:v>14.313294153947494</c:v>
                </c:pt>
                <c:pt idx="9158">
                  <c:v>13.433931626610528</c:v>
                </c:pt>
                <c:pt idx="9159">
                  <c:v>13.555236618084356</c:v>
                </c:pt>
                <c:pt idx="9160">
                  <c:v>15.077732441579956</c:v>
                </c:pt>
                <c:pt idx="9161">
                  <c:v>14.726106236214148</c:v>
                </c:pt>
                <c:pt idx="9162">
                  <c:v>13.392891033178213</c:v>
                </c:pt>
                <c:pt idx="9163">
                  <c:v>14.301977314004233</c:v>
                </c:pt>
                <c:pt idx="9164">
                  <c:v>16.071167262516422</c:v>
                </c:pt>
                <c:pt idx="9165">
                  <c:v>15.761266133672954</c:v>
                </c:pt>
                <c:pt idx="9166">
                  <c:v>16.091384137088063</c:v>
                </c:pt>
                <c:pt idx="9167">
                  <c:v>16.049582823922712</c:v>
                </c:pt>
                <c:pt idx="9168">
                  <c:v>16.21881699890065</c:v>
                </c:pt>
                <c:pt idx="9169">
                  <c:v>16.747409828784502</c:v>
                </c:pt>
                <c:pt idx="9170">
                  <c:v>16.582403755276893</c:v>
                </c:pt>
                <c:pt idx="9171">
                  <c:v>16.639380933514662</c:v>
                </c:pt>
                <c:pt idx="9172">
                  <c:v>16.887985942137167</c:v>
                </c:pt>
                <c:pt idx="9173">
                  <c:v>16.081891451322772</c:v>
                </c:pt>
                <c:pt idx="9174">
                  <c:v>16.949067771556596</c:v>
                </c:pt>
                <c:pt idx="9175">
                  <c:v>17.672110416115043</c:v>
                </c:pt>
                <c:pt idx="9176">
                  <c:v>16.549743870012382</c:v>
                </c:pt>
                <c:pt idx="9177">
                  <c:v>16.098710320750111</c:v>
                </c:pt>
                <c:pt idx="9178">
                  <c:v>15.902034932608107</c:v>
                </c:pt>
                <c:pt idx="9179">
                  <c:v>14.767787924260858</c:v>
                </c:pt>
                <c:pt idx="9180">
                  <c:v>16.92996664646865</c:v>
                </c:pt>
                <c:pt idx="9181">
                  <c:v>16.357442707609543</c:v>
                </c:pt>
                <c:pt idx="9182">
                  <c:v>16.443929360200805</c:v>
                </c:pt>
                <c:pt idx="9183">
                  <c:v>16.61503955951293</c:v>
                </c:pt>
                <c:pt idx="9184">
                  <c:v>16.89456698446331</c:v>
                </c:pt>
                <c:pt idx="9185">
                  <c:v>17.256539619718058</c:v>
                </c:pt>
                <c:pt idx="9186">
                  <c:v>18.507673738926272</c:v>
                </c:pt>
                <c:pt idx="9187">
                  <c:v>17.169371051925758</c:v>
                </c:pt>
                <c:pt idx="9188">
                  <c:v>14.89926830353288</c:v>
                </c:pt>
                <c:pt idx="9189">
                  <c:v>14.63596313555559</c:v>
                </c:pt>
                <c:pt idx="9190">
                  <c:v>13.784452110156284</c:v>
                </c:pt>
                <c:pt idx="9191">
                  <c:v>12.858739558272347</c:v>
                </c:pt>
                <c:pt idx="9192">
                  <c:v>13.685140495529796</c:v>
                </c:pt>
                <c:pt idx="9193">
                  <c:v>12.681839570060465</c:v>
                </c:pt>
                <c:pt idx="9194">
                  <c:v>13.673050612356802</c:v>
                </c:pt>
                <c:pt idx="9195">
                  <c:v>13.310647247379332</c:v>
                </c:pt>
                <c:pt idx="9196">
                  <c:v>12.900152196144658</c:v>
                </c:pt>
                <c:pt idx="9197">
                  <c:v>13.049206502847639</c:v>
                </c:pt>
                <c:pt idx="9198">
                  <c:v>12.249012300555094</c:v>
                </c:pt>
                <c:pt idx="9199">
                  <c:v>11.854187231008204</c:v>
                </c:pt>
                <c:pt idx="9200">
                  <c:v>13.100547266502065</c:v>
                </c:pt>
                <c:pt idx="9201">
                  <c:v>13.107204237646407</c:v>
                </c:pt>
                <c:pt idx="9202">
                  <c:v>12.31316441756019</c:v>
                </c:pt>
                <c:pt idx="9203">
                  <c:v>12.538899050168217</c:v>
                </c:pt>
                <c:pt idx="9204">
                  <c:v>12.892291030070586</c:v>
                </c:pt>
                <c:pt idx="9205">
                  <c:v>12.632726613726</c:v>
                </c:pt>
                <c:pt idx="9206">
                  <c:v>11.946459962138103</c:v>
                </c:pt>
                <c:pt idx="9207">
                  <c:v>11.133088064921848</c:v>
                </c:pt>
                <c:pt idx="9208">
                  <c:v>11.297007732036779</c:v>
                </c:pt>
                <c:pt idx="9209">
                  <c:v>12.297512299098726</c:v>
                </c:pt>
                <c:pt idx="9210">
                  <c:v>11.43425846922319</c:v>
                </c:pt>
                <c:pt idx="9211">
                  <c:v>10.480130569642151</c:v>
                </c:pt>
                <c:pt idx="9212">
                  <c:v>10.524637732365106</c:v>
                </c:pt>
                <c:pt idx="9213">
                  <c:v>10.381425396378566</c:v>
                </c:pt>
                <c:pt idx="9214">
                  <c:v>9.6612021557298871</c:v>
                </c:pt>
                <c:pt idx="9215">
                  <c:v>10.716264072722264</c:v>
                </c:pt>
                <c:pt idx="9216">
                  <c:v>12.013461719589273</c:v>
                </c:pt>
                <c:pt idx="9217">
                  <c:v>12.405265580450328</c:v>
                </c:pt>
                <c:pt idx="9218">
                  <c:v>11.878714001988586</c:v>
                </c:pt>
                <c:pt idx="9219">
                  <c:v>11.866552143808812</c:v>
                </c:pt>
                <c:pt idx="9220">
                  <c:v>11.095805801324385</c:v>
                </c:pt>
                <c:pt idx="9221">
                  <c:v>11.279614308199411</c:v>
                </c:pt>
                <c:pt idx="9222">
                  <c:v>10.954646205898152</c:v>
                </c:pt>
                <c:pt idx="9223">
                  <c:v>11.100141591765864</c:v>
                </c:pt>
                <c:pt idx="9224">
                  <c:v>10.803472609769649</c:v>
                </c:pt>
                <c:pt idx="9225">
                  <c:v>9.9580899404674543</c:v>
                </c:pt>
                <c:pt idx="9226">
                  <c:v>9.7778579416652001</c:v>
                </c:pt>
                <c:pt idx="9227">
                  <c:v>10.388873092691149</c:v>
                </c:pt>
                <c:pt idx="9228">
                  <c:v>10.217323739283701</c:v>
                </c:pt>
                <c:pt idx="9229">
                  <c:v>10.159928874113389</c:v>
                </c:pt>
                <c:pt idx="9230">
                  <c:v>9.5917230620141911</c:v>
                </c:pt>
                <c:pt idx="9231">
                  <c:v>8.424676639083275</c:v>
                </c:pt>
                <c:pt idx="9232">
                  <c:v>7.9895439208069812</c:v>
                </c:pt>
                <c:pt idx="9233">
                  <c:v>8.0930093366075848</c:v>
                </c:pt>
                <c:pt idx="9234">
                  <c:v>8.0973120006291524</c:v>
                </c:pt>
                <c:pt idx="9235">
                  <c:v>8.027093047886007</c:v>
                </c:pt>
                <c:pt idx="9236">
                  <c:v>7.918085031952856</c:v>
                </c:pt>
                <c:pt idx="9237">
                  <c:v>7.9321777989172393</c:v>
                </c:pt>
                <c:pt idx="9238">
                  <c:v>7.4918327848652426</c:v>
                </c:pt>
                <c:pt idx="9239">
                  <c:v>7.1523788074772821</c:v>
                </c:pt>
                <c:pt idx="9240">
                  <c:v>7.0207570914726372</c:v>
                </c:pt>
                <c:pt idx="9241">
                  <c:v>6.003475216056831</c:v>
                </c:pt>
                <c:pt idx="9242">
                  <c:v>3.9607083582343052</c:v>
                </c:pt>
                <c:pt idx="9243">
                  <c:v>3.5575899839717819</c:v>
                </c:pt>
                <c:pt idx="9244">
                  <c:v>3.0862829360123705</c:v>
                </c:pt>
                <c:pt idx="9245">
                  <c:v>4.2727778929289402</c:v>
                </c:pt>
                <c:pt idx="9246">
                  <c:v>4.155155398520785</c:v>
                </c:pt>
                <c:pt idx="9247">
                  <c:v>4.3272539504908369</c:v>
                </c:pt>
                <c:pt idx="9248">
                  <c:v>3.6975122445078781</c:v>
                </c:pt>
                <c:pt idx="9249">
                  <c:v>3.6187492847700891</c:v>
                </c:pt>
                <c:pt idx="9250">
                  <c:v>3.2590058420201276</c:v>
                </c:pt>
                <c:pt idx="9251">
                  <c:v>3.1623718985661395</c:v>
                </c:pt>
                <c:pt idx="9252">
                  <c:v>3.5536554245083107</c:v>
                </c:pt>
                <c:pt idx="9253">
                  <c:v>3.9373742732135515</c:v>
                </c:pt>
                <c:pt idx="9254">
                  <c:v>4.9229681000321666</c:v>
                </c:pt>
                <c:pt idx="9255">
                  <c:v>5.5341785106722998</c:v>
                </c:pt>
                <c:pt idx="9256">
                  <c:v>5.4659484392664153</c:v>
                </c:pt>
                <c:pt idx="9257">
                  <c:v>5.5821706553851049</c:v>
                </c:pt>
                <c:pt idx="9258">
                  <c:v>5.4780901574952914</c:v>
                </c:pt>
                <c:pt idx="9259">
                  <c:v>5.7512476906035177</c:v>
                </c:pt>
                <c:pt idx="9260">
                  <c:v>5.4150494460933611</c:v>
                </c:pt>
                <c:pt idx="9261">
                  <c:v>5.477548392318413</c:v>
                </c:pt>
                <c:pt idx="9262">
                  <c:v>5.2574320685590958</c:v>
                </c:pt>
                <c:pt idx="9263">
                  <c:v>5.4925281034331874</c:v>
                </c:pt>
                <c:pt idx="9264">
                  <c:v>5.3028243659045762</c:v>
                </c:pt>
                <c:pt idx="9265">
                  <c:v>5.3220881278101588</c:v>
                </c:pt>
                <c:pt idx="9266">
                  <c:v>5.4248812116005798</c:v>
                </c:pt>
                <c:pt idx="9267">
                  <c:v>5.1445082324557863</c:v>
                </c:pt>
                <c:pt idx="9268">
                  <c:v>5.1688242771762232</c:v>
                </c:pt>
                <c:pt idx="9269">
                  <c:v>4.9837559017954138</c:v>
                </c:pt>
                <c:pt idx="9270">
                  <c:v>4.7212870907820141</c:v>
                </c:pt>
                <c:pt idx="9271">
                  <c:v>4.7037988245579259</c:v>
                </c:pt>
                <c:pt idx="9272">
                  <c:v>4.8160574980661819</c:v>
                </c:pt>
                <c:pt idx="9273">
                  <c:v>4.1804214462916454</c:v>
                </c:pt>
                <c:pt idx="9274">
                  <c:v>4.5886000185818956</c:v>
                </c:pt>
                <c:pt idx="9275">
                  <c:v>4.3416505319961622</c:v>
                </c:pt>
                <c:pt idx="9276">
                  <c:v>5.0618805176583459</c:v>
                </c:pt>
                <c:pt idx="9277">
                  <c:v>4.9414608638148296</c:v>
                </c:pt>
                <c:pt idx="9278">
                  <c:v>5.1871942256559507</c:v>
                </c:pt>
                <c:pt idx="9279">
                  <c:v>5.1707805726917897</c:v>
                </c:pt>
                <c:pt idx="9280">
                  <c:v>4.9462929623902898</c:v>
                </c:pt>
                <c:pt idx="9281">
                  <c:v>5.1272256548683632</c:v>
                </c:pt>
                <c:pt idx="9282">
                  <c:v>5.1395385076287328</c:v>
                </c:pt>
                <c:pt idx="9283">
                  <c:v>5.4271717633355649</c:v>
                </c:pt>
                <c:pt idx="9284">
                  <c:v>5.2970905079542652</c:v>
                </c:pt>
                <c:pt idx="9285">
                  <c:v>5.3170901641033579</c:v>
                </c:pt>
                <c:pt idx="9286">
                  <c:v>4.8947512700926517</c:v>
                </c:pt>
                <c:pt idx="9287">
                  <c:v>4.7371490920526451</c:v>
                </c:pt>
                <c:pt idx="9288">
                  <c:v>4.9248119004236353</c:v>
                </c:pt>
                <c:pt idx="9289">
                  <c:v>4.8562184212530815</c:v>
                </c:pt>
                <c:pt idx="9290">
                  <c:v>4.3023924166636167</c:v>
                </c:pt>
                <c:pt idx="9291">
                  <c:v>3.4848285535868815</c:v>
                </c:pt>
                <c:pt idx="9292">
                  <c:v>3.5709618816195841</c:v>
                </c:pt>
                <c:pt idx="9293">
                  <c:v>3.5224478639747416</c:v>
                </c:pt>
                <c:pt idx="9294">
                  <c:v>3.4612427406840554</c:v>
                </c:pt>
                <c:pt idx="9295">
                  <c:v>3.7613519013512002</c:v>
                </c:pt>
                <c:pt idx="9296">
                  <c:v>3.6212539361445879</c:v>
                </c:pt>
                <c:pt idx="9297">
                  <c:v>3.4413057038972013</c:v>
                </c:pt>
                <c:pt idx="9298">
                  <c:v>3.6737993981303081</c:v>
                </c:pt>
                <c:pt idx="9299">
                  <c:v>4.1024136056058103</c:v>
                </c:pt>
                <c:pt idx="9300">
                  <c:v>3.6962244315753101</c:v>
                </c:pt>
                <c:pt idx="9301">
                  <c:v>3.73</c:v>
                </c:pt>
                <c:pt idx="9302">
                  <c:v>4.1075455332717032</c:v>
                </c:pt>
                <c:pt idx="9303">
                  <c:v>4.643774200759327</c:v>
                </c:pt>
                <c:pt idx="9304">
                  <c:v>4.3375177015871991</c:v>
                </c:pt>
                <c:pt idx="9305">
                  <c:v>4.4624042117269207</c:v>
                </c:pt>
                <c:pt idx="9306">
                  <c:v>4.0896853289903055</c:v>
                </c:pt>
                <c:pt idx="9307">
                  <c:v>3.7359846007913822</c:v>
                </c:pt>
                <c:pt idx="9308">
                  <c:v>3.4807066177568502</c:v>
                </c:pt>
                <c:pt idx="9309">
                  <c:v>3.3907861960376948</c:v>
                </c:pt>
                <c:pt idx="9310">
                  <c:v>3.7646040814557757</c:v>
                </c:pt>
                <c:pt idx="9311">
                  <c:v>4.0421738042811386</c:v>
                </c:pt>
                <c:pt idx="9312">
                  <c:v>4.6924475947099502</c:v>
                </c:pt>
                <c:pt idx="9313">
                  <c:v>4.8625400085626618</c:v>
                </c:pt>
                <c:pt idx="9314">
                  <c:v>5.3535906085803608</c:v>
                </c:pt>
                <c:pt idx="9315">
                  <c:v>6.0392665957790683</c:v>
                </c:pt>
                <c:pt idx="9316">
                  <c:v>6.3562144312676487</c:v>
                </c:pt>
                <c:pt idx="9317">
                  <c:v>6.6631426697574527</c:v>
                </c:pt>
                <c:pt idx="9318">
                  <c:v>7.0725274761636454</c:v>
                </c:pt>
                <c:pt idx="9319">
                  <c:v>7.2048285866724937</c:v>
                </c:pt>
                <c:pt idx="9320">
                  <c:v>6.9072977570318983</c:v>
                </c:pt>
                <c:pt idx="9321">
                  <c:v>7.0133475956738716</c:v>
                </c:pt>
                <c:pt idx="9322">
                  <c:v>7.0810309707871895</c:v>
                </c:pt>
                <c:pt idx="9323">
                  <c:v>6.9748338955564924</c:v>
                </c:pt>
                <c:pt idx="9324">
                  <c:v>7.3409471240557593</c:v>
                </c:pt>
                <c:pt idx="9325">
                  <c:v>7.3817103582369246</c:v>
                </c:pt>
                <c:pt idx="9326">
                  <c:v>7.5001610142887367</c:v>
                </c:pt>
                <c:pt idx="9327">
                  <c:v>7.6072657061360633</c:v>
                </c:pt>
                <c:pt idx="9328">
                  <c:v>7.7908554526130178</c:v>
                </c:pt>
                <c:pt idx="9329">
                  <c:v>8.3602795204921136</c:v>
                </c:pt>
                <c:pt idx="9330">
                  <c:v>8.9172380416885275</c:v>
                </c:pt>
                <c:pt idx="9331">
                  <c:v>8.5283058330929542</c:v>
                </c:pt>
                <c:pt idx="9332">
                  <c:v>8.6819648883448135</c:v>
                </c:pt>
                <c:pt idx="9333">
                  <c:v>8.9291077036389392</c:v>
                </c:pt>
                <c:pt idx="9334">
                  <c:v>8.1642292213038168</c:v>
                </c:pt>
                <c:pt idx="9335">
                  <c:v>8.33340056639525</c:v>
                </c:pt>
                <c:pt idx="9336">
                  <c:v>8.583370768736458</c:v>
                </c:pt>
                <c:pt idx="9337">
                  <c:v>9.8589709341546392</c:v>
                </c:pt>
                <c:pt idx="9338">
                  <c:v>8.9179518599991408</c:v>
                </c:pt>
                <c:pt idx="9339">
                  <c:v>9.2696906932715795</c:v>
                </c:pt>
                <c:pt idx="9340">
                  <c:v>8.8410272246448134</c:v>
                </c:pt>
                <c:pt idx="9341">
                  <c:v>8.9860807165329621</c:v>
                </c:pt>
                <c:pt idx="9342">
                  <c:v>8.9634778890113811</c:v>
                </c:pt>
                <c:pt idx="9343">
                  <c:v>8.9381771838523161</c:v>
                </c:pt>
                <c:pt idx="9344">
                  <c:v>9.6885339168415303</c:v>
                </c:pt>
                <c:pt idx="9345">
                  <c:v>9.8107439046288736</c:v>
                </c:pt>
                <c:pt idx="9346">
                  <c:v>10.038158558589537</c:v>
                </c:pt>
                <c:pt idx="9347">
                  <c:v>10.308218506786062</c:v>
                </c:pt>
                <c:pt idx="9348">
                  <c:v>10.409760807899499</c:v>
                </c:pt>
                <c:pt idx="9349">
                  <c:v>10.198421675949817</c:v>
                </c:pt>
                <c:pt idx="9350">
                  <c:v>10.806150593067661</c:v>
                </c:pt>
                <c:pt idx="9351">
                  <c:v>10.979529591605584</c:v>
                </c:pt>
                <c:pt idx="9352">
                  <c:v>10.673826116908915</c:v>
                </c:pt>
                <c:pt idx="9353">
                  <c:v>11.077124713380311</c:v>
                </c:pt>
                <c:pt idx="9354">
                  <c:v>11.451799708360499</c:v>
                </c:pt>
                <c:pt idx="9355">
                  <c:v>11.205853887140393</c:v>
                </c:pt>
                <c:pt idx="9356">
                  <c:v>11.470026312914017</c:v>
                </c:pt>
                <c:pt idx="9357">
                  <c:v>10.659370516819227</c:v>
                </c:pt>
                <c:pt idx="9358">
                  <c:v>10.018445511955754</c:v>
                </c:pt>
                <c:pt idx="9359">
                  <c:v>10.676829970248535</c:v>
                </c:pt>
                <c:pt idx="9360">
                  <c:v>10.793203392919789</c:v>
                </c:pt>
                <c:pt idx="9361">
                  <c:v>10.456454900487284</c:v>
                </c:pt>
                <c:pt idx="9362">
                  <c:v>10.086854207450575</c:v>
                </c:pt>
                <c:pt idx="9363">
                  <c:v>10.589530833812743</c:v>
                </c:pt>
                <c:pt idx="9364">
                  <c:v>10.592488579993073</c:v>
                </c:pt>
                <c:pt idx="9365">
                  <c:v>11.328336823785435</c:v>
                </c:pt>
                <c:pt idx="9366">
                  <c:v>11.625568385811269</c:v>
                </c:pt>
                <c:pt idx="9367">
                  <c:v>12.040156110499654</c:v>
                </c:pt>
                <c:pt idx="9368">
                  <c:v>12.26073309767383</c:v>
                </c:pt>
                <c:pt idx="9369">
                  <c:v>12.495129375974258</c:v>
                </c:pt>
                <c:pt idx="9370">
                  <c:v>11.492531363452855</c:v>
                </c:pt>
                <c:pt idx="9371">
                  <c:v>11.139243426521835</c:v>
                </c:pt>
                <c:pt idx="9372">
                  <c:v>11.150319967241003</c:v>
                </c:pt>
                <c:pt idx="9373">
                  <c:v>11.46736588702025</c:v>
                </c:pt>
                <c:pt idx="9374">
                  <c:v>11.683778715223072</c:v>
                </c:pt>
                <c:pt idx="9375">
                  <c:v>12.144342241951</c:v>
                </c:pt>
                <c:pt idx="9376">
                  <c:v>11.517238639550268</c:v>
                </c:pt>
                <c:pt idx="9377">
                  <c:v>11.430253898259817</c:v>
                </c:pt>
                <c:pt idx="9378">
                  <c:v>12.181673384593207</c:v>
                </c:pt>
                <c:pt idx="9379">
                  <c:v>11.831476747520421</c:v>
                </c:pt>
                <c:pt idx="9380">
                  <c:v>12.157263151999871</c:v>
                </c:pt>
                <c:pt idx="9381">
                  <c:v>13.136021664877026</c:v>
                </c:pt>
                <c:pt idx="9382">
                  <c:v>13.436905736011997</c:v>
                </c:pt>
                <c:pt idx="9383">
                  <c:v>13.385299139372599</c:v>
                </c:pt>
                <c:pt idx="9384">
                  <c:v>12.721679925075358</c:v>
                </c:pt>
                <c:pt idx="9385">
                  <c:v>12.649259243550951</c:v>
                </c:pt>
                <c:pt idx="9386">
                  <c:v>12.897576924620759</c:v>
                </c:pt>
                <c:pt idx="9387">
                  <c:v>12.684512440574089</c:v>
                </c:pt>
                <c:pt idx="9388">
                  <c:v>12.884430630359002</c:v>
                </c:pt>
                <c:pt idx="9389">
                  <c:v>12.725413863098076</c:v>
                </c:pt>
                <c:pt idx="9390">
                  <c:v>12.923433790567929</c:v>
                </c:pt>
                <c:pt idx="9391">
                  <c:v>13.077575946567725</c:v>
                </c:pt>
                <c:pt idx="9392">
                  <c:v>13.43403537541672</c:v>
                </c:pt>
                <c:pt idx="9393">
                  <c:v>14.369602053337825</c:v>
                </c:pt>
                <c:pt idx="9394">
                  <c:v>15.584043006709186</c:v>
                </c:pt>
                <c:pt idx="9395">
                  <c:v>16.193161539294262</c:v>
                </c:pt>
                <c:pt idx="9396">
                  <c:v>15.664805714329084</c:v>
                </c:pt>
                <c:pt idx="9397">
                  <c:v>16.340107990178911</c:v>
                </c:pt>
                <c:pt idx="9398">
                  <c:v>15.864068007839862</c:v>
                </c:pt>
                <c:pt idx="9399">
                  <c:v>15.371522599882859</c:v>
                </c:pt>
                <c:pt idx="9400">
                  <c:v>15.585435930803465</c:v>
                </c:pt>
                <c:pt idx="9401">
                  <c:v>15.752203803429206</c:v>
                </c:pt>
                <c:pt idx="9402">
                  <c:v>15.799490956484929</c:v>
                </c:pt>
                <c:pt idx="9403">
                  <c:v>16.527323121178306</c:v>
                </c:pt>
                <c:pt idx="9404">
                  <c:v>16.729894869799658</c:v>
                </c:pt>
                <c:pt idx="9405">
                  <c:v>15.96828983445244</c:v>
                </c:pt>
                <c:pt idx="9406">
                  <c:v>16.722474086831443</c:v>
                </c:pt>
                <c:pt idx="9407">
                  <c:v>16.613103817822957</c:v>
                </c:pt>
                <c:pt idx="9408">
                  <c:v>16.723375974093493</c:v>
                </c:pt>
                <c:pt idx="9409">
                  <c:v>16.785605643814051</c:v>
                </c:pt>
                <c:pt idx="9410">
                  <c:v>16.928176717234912</c:v>
                </c:pt>
                <c:pt idx="9411">
                  <c:v>17.490313478945783</c:v>
                </c:pt>
                <c:pt idx="9412">
                  <c:v>16.985677857078834</c:v>
                </c:pt>
                <c:pt idx="9413">
                  <c:v>16.195885103142412</c:v>
                </c:pt>
                <c:pt idx="9414">
                  <c:v>16.400208130054814</c:v>
                </c:pt>
                <c:pt idx="9415">
                  <c:v>16.706300966647198</c:v>
                </c:pt>
                <c:pt idx="9416">
                  <c:v>15.271306650261264</c:v>
                </c:pt>
                <c:pt idx="9417">
                  <c:v>15.841272318019632</c:v>
                </c:pt>
                <c:pt idx="9418">
                  <c:v>15.256176063764149</c:v>
                </c:pt>
                <c:pt idx="9419">
                  <c:v>14.67170349245964</c:v>
                </c:pt>
                <c:pt idx="9420">
                  <c:v>14.170789971544938</c:v>
                </c:pt>
                <c:pt idx="9421">
                  <c:v>14.291042208706751</c:v>
                </c:pt>
                <c:pt idx="9422">
                  <c:v>13.849612472298556</c:v>
                </c:pt>
                <c:pt idx="9423">
                  <c:v>14.316384755493221</c:v>
                </c:pt>
                <c:pt idx="9424">
                  <c:v>15.612960018200404</c:v>
                </c:pt>
                <c:pt idx="9425">
                  <c:v>15.217727122457003</c:v>
                </c:pt>
                <c:pt idx="9426">
                  <c:v>14.428603396227464</c:v>
                </c:pt>
                <c:pt idx="9427">
                  <c:v>14.881960929116971</c:v>
                </c:pt>
                <c:pt idx="9428">
                  <c:v>15.222548588780629</c:v>
                </c:pt>
                <c:pt idx="9429">
                  <c:v>15.362241247698835</c:v>
                </c:pt>
                <c:pt idx="9430">
                  <c:v>16.190261174280437</c:v>
                </c:pt>
                <c:pt idx="9431">
                  <c:v>16.661970805515484</c:v>
                </c:pt>
                <c:pt idx="9432">
                  <c:v>16.27517789218869</c:v>
                </c:pt>
                <c:pt idx="9433">
                  <c:v>16.184920402893809</c:v>
                </c:pt>
                <c:pt idx="9434">
                  <c:v>16.544832453107347</c:v>
                </c:pt>
                <c:pt idx="9435">
                  <c:v>16.548240055072366</c:v>
                </c:pt>
                <c:pt idx="9436">
                  <c:v>17.15199181707067</c:v>
                </c:pt>
                <c:pt idx="9437">
                  <c:v>17.27373023022718</c:v>
                </c:pt>
                <c:pt idx="9438">
                  <c:v>17.103473564350953</c:v>
                </c:pt>
                <c:pt idx="9439">
                  <c:v>17.031573272403232</c:v>
                </c:pt>
                <c:pt idx="9440">
                  <c:v>17.319238492769781</c:v>
                </c:pt>
                <c:pt idx="9441">
                  <c:v>17.316055263370043</c:v>
                </c:pt>
                <c:pt idx="9442">
                  <c:v>15.340281919518951</c:v>
                </c:pt>
                <c:pt idx="9443">
                  <c:v>16.278028236600573</c:v>
                </c:pt>
                <c:pt idx="9444">
                  <c:v>17.890967873270277</c:v>
                </c:pt>
                <c:pt idx="9445">
                  <c:v>16.997044788015657</c:v>
                </c:pt>
                <c:pt idx="9446">
                  <c:v>17.692760070907518</c:v>
                </c:pt>
                <c:pt idx="9447">
                  <c:v>17.67810288640208</c:v>
                </c:pt>
                <c:pt idx="9448">
                  <c:v>16.828216024583327</c:v>
                </c:pt>
                <c:pt idx="9449">
                  <c:v>17.000910862765416</c:v>
                </c:pt>
                <c:pt idx="9450">
                  <c:v>18.715730940059444</c:v>
                </c:pt>
                <c:pt idx="9451">
                  <c:v>17.954653257885685</c:v>
                </c:pt>
                <c:pt idx="9452">
                  <c:v>15.858993206783355</c:v>
                </c:pt>
                <c:pt idx="9453">
                  <c:v>17.468420034185705</c:v>
                </c:pt>
                <c:pt idx="9454">
                  <c:v>17.583737803615431</c:v>
                </c:pt>
                <c:pt idx="9455">
                  <c:v>16.745618546579781</c:v>
                </c:pt>
                <c:pt idx="9456">
                  <c:v>19.219061586413613</c:v>
                </c:pt>
                <c:pt idx="9457">
                  <c:v>17.09405873598406</c:v>
                </c:pt>
                <c:pt idx="9458">
                  <c:v>17.673769303020979</c:v>
                </c:pt>
                <c:pt idx="9459">
                  <c:v>17.696965339282173</c:v>
                </c:pt>
                <c:pt idx="9460">
                  <c:v>18.963005538579928</c:v>
                </c:pt>
                <c:pt idx="9461">
                  <c:v>18.347027657371161</c:v>
                </c:pt>
                <c:pt idx="9462">
                  <c:v>16.783577419147093</c:v>
                </c:pt>
                <c:pt idx="9463">
                  <c:v>16.467625895551269</c:v>
                </c:pt>
                <c:pt idx="9464">
                  <c:v>18.045908018529484</c:v>
                </c:pt>
                <c:pt idx="9465">
                  <c:v>17.741203589280875</c:v>
                </c:pt>
                <c:pt idx="9466">
                  <c:v>19.010150777407468</c:v>
                </c:pt>
                <c:pt idx="9467">
                  <c:v>20.774972598047711</c:v>
                </c:pt>
                <c:pt idx="9468">
                  <c:v>20.675030421963939</c:v>
                </c:pt>
                <c:pt idx="9469">
                  <c:v>19.566224289770876</c:v>
                </c:pt>
                <c:pt idx="9470">
                  <c:v>19.676387581089827</c:v>
                </c:pt>
                <c:pt idx="9471">
                  <c:v>20.640080207813504</c:v>
                </c:pt>
                <c:pt idx="9472">
                  <c:v>20.205651516702883</c:v>
                </c:pt>
                <c:pt idx="9473">
                  <c:v>20.856573015479537</c:v>
                </c:pt>
                <c:pt idx="9474">
                  <c:v>19.731206008636253</c:v>
                </c:pt>
                <c:pt idx="9475">
                  <c:v>18.952510305941153</c:v>
                </c:pt>
                <c:pt idx="9476">
                  <c:v>18.486304556131945</c:v>
                </c:pt>
                <c:pt idx="9477">
                  <c:v>18.782677789819626</c:v>
                </c:pt>
                <c:pt idx="9478">
                  <c:v>19.365619934800712</c:v>
                </c:pt>
                <c:pt idx="9479">
                  <c:v>19.126094328569145</c:v>
                </c:pt>
                <c:pt idx="9480">
                  <c:v>19.309553696237067</c:v>
                </c:pt>
                <c:pt idx="9481">
                  <c:v>18.937281530762007</c:v>
                </c:pt>
                <c:pt idx="9482">
                  <c:v>19.566391615813195</c:v>
                </c:pt>
                <c:pt idx="9483">
                  <c:v>20.060392769559179</c:v>
                </c:pt>
                <c:pt idx="9484">
                  <c:v>19.898280429721392</c:v>
                </c:pt>
                <c:pt idx="9485">
                  <c:v>20.05391375664227</c:v>
                </c:pt>
                <c:pt idx="9486">
                  <c:v>19.856957875081658</c:v>
                </c:pt>
                <c:pt idx="9487">
                  <c:v>18.735417290413459</c:v>
                </c:pt>
                <c:pt idx="9488">
                  <c:v>18.207851599687064</c:v>
                </c:pt>
                <c:pt idx="9489">
                  <c:v>18.820256963650834</c:v>
                </c:pt>
                <c:pt idx="9490">
                  <c:v>17.885462720477907</c:v>
                </c:pt>
                <c:pt idx="9491">
                  <c:v>17.66656738247762</c:v>
                </c:pt>
                <c:pt idx="9492">
                  <c:v>18.012318625286785</c:v>
                </c:pt>
                <c:pt idx="9493">
                  <c:v>18.710692569056981</c:v>
                </c:pt>
                <c:pt idx="9494">
                  <c:v>18.946145275414899</c:v>
                </c:pt>
                <c:pt idx="9495">
                  <c:v>17.670490778435518</c:v>
                </c:pt>
                <c:pt idx="9496">
                  <c:v>17.47539947884782</c:v>
                </c:pt>
                <c:pt idx="9497">
                  <c:v>17.91750216524445</c:v>
                </c:pt>
                <c:pt idx="9498">
                  <c:v>17.680145751635475</c:v>
                </c:pt>
                <c:pt idx="9499">
                  <c:v>19.02306809405561</c:v>
                </c:pt>
                <c:pt idx="9500">
                  <c:v>19.198090681632301</c:v>
                </c:pt>
                <c:pt idx="9501">
                  <c:v>18.326801335762134</c:v>
                </c:pt>
                <c:pt idx="9502">
                  <c:v>18.863389439066538</c:v>
                </c:pt>
                <c:pt idx="9503">
                  <c:v>18.734686696366957</c:v>
                </c:pt>
                <c:pt idx="9504">
                  <c:v>17.468871511499525</c:v>
                </c:pt>
                <c:pt idx="9505">
                  <c:v>17.678950684760284</c:v>
                </c:pt>
                <c:pt idx="9506">
                  <c:v>16.874751313137427</c:v>
                </c:pt>
                <c:pt idx="9507">
                  <c:v>16.993723151706948</c:v>
                </c:pt>
                <c:pt idx="9508">
                  <c:v>15.565666074437519</c:v>
                </c:pt>
                <c:pt idx="9509">
                  <c:v>16.229491204844798</c:v>
                </c:pt>
                <c:pt idx="9510">
                  <c:v>15.879251237310081</c:v>
                </c:pt>
                <c:pt idx="9511">
                  <c:v>16.033000650386263</c:v>
                </c:pt>
                <c:pt idx="9512">
                  <c:v>15.881334931004385</c:v>
                </c:pt>
                <c:pt idx="9513">
                  <c:v>15.366103339718794</c:v>
                </c:pt>
                <c:pt idx="9514">
                  <c:v>14.266677789607467</c:v>
                </c:pt>
                <c:pt idx="9515">
                  <c:v>14.748601536154494</c:v>
                </c:pt>
                <c:pt idx="9516">
                  <c:v>14.161581864716576</c:v>
                </c:pt>
                <c:pt idx="9517">
                  <c:v>14.358558565814873</c:v>
                </c:pt>
                <c:pt idx="9518">
                  <c:v>13.771914797384758</c:v>
                </c:pt>
                <c:pt idx="9519">
                  <c:v>13.763451239089749</c:v>
                </c:pt>
                <c:pt idx="9520">
                  <c:v>13.52162493099839</c:v>
                </c:pt>
                <c:pt idx="9521">
                  <c:v>12.210614626087915</c:v>
                </c:pt>
                <c:pt idx="9522">
                  <c:v>11.55766233104737</c:v>
                </c:pt>
                <c:pt idx="9523">
                  <c:v>11.934173740309113</c:v>
                </c:pt>
                <c:pt idx="9524">
                  <c:v>11.893887278462802</c:v>
                </c:pt>
                <c:pt idx="9525">
                  <c:v>10.49830289244807</c:v>
                </c:pt>
                <c:pt idx="9526">
                  <c:v>10.380642995128985</c:v>
                </c:pt>
                <c:pt idx="9527">
                  <c:v>10.035398320512694</c:v>
                </c:pt>
                <c:pt idx="9528">
                  <c:v>10.529605112580297</c:v>
                </c:pt>
                <c:pt idx="9529">
                  <c:v>11.400989198960744</c:v>
                </c:pt>
                <c:pt idx="9530">
                  <c:v>11.026176712787723</c:v>
                </c:pt>
                <c:pt idx="9531">
                  <c:v>10.836898055054087</c:v>
                </c:pt>
                <c:pt idx="9532">
                  <c:v>10.150896701062129</c:v>
                </c:pt>
                <c:pt idx="9533">
                  <c:v>10.914487152906446</c:v>
                </c:pt>
                <c:pt idx="9534">
                  <c:v>10.125695012229599</c:v>
                </c:pt>
                <c:pt idx="9535">
                  <c:v>8.3780971078647131</c:v>
                </c:pt>
                <c:pt idx="9536">
                  <c:v>9.2390447455182567</c:v>
                </c:pt>
                <c:pt idx="9537">
                  <c:v>8.954575512978252</c:v>
                </c:pt>
                <c:pt idx="9538">
                  <c:v>7.5262592111814994</c:v>
                </c:pt>
                <c:pt idx="9539">
                  <c:v>8.6902526431831735</c:v>
                </c:pt>
                <c:pt idx="9540">
                  <c:v>9.4611982137928834</c:v>
                </c:pt>
                <c:pt idx="9541">
                  <c:v>8.8771962972433851</c:v>
                </c:pt>
                <c:pt idx="9542">
                  <c:v>7.9744239036128102</c:v>
                </c:pt>
                <c:pt idx="9543">
                  <c:v>8.0138169280489056</c:v>
                </c:pt>
                <c:pt idx="9544">
                  <c:v>8.5125727798888189</c:v>
                </c:pt>
                <c:pt idx="9545">
                  <c:v>7.4018638234540814</c:v>
                </c:pt>
                <c:pt idx="9546">
                  <c:v>6.566171446725531</c:v>
                </c:pt>
                <c:pt idx="9547">
                  <c:v>7.3463838494626499</c:v>
                </c:pt>
                <c:pt idx="9548">
                  <c:v>8.018685252657896</c:v>
                </c:pt>
                <c:pt idx="9549">
                  <c:v>7.9491273318149114</c:v>
                </c:pt>
                <c:pt idx="9550">
                  <c:v>8.425463811273378</c:v>
                </c:pt>
                <c:pt idx="9551">
                  <c:v>7.6153538892624439</c:v>
                </c:pt>
                <c:pt idx="9552">
                  <c:v>7.9573652163021116</c:v>
                </c:pt>
                <c:pt idx="9553">
                  <c:v>7.8194409647992593</c:v>
                </c:pt>
                <c:pt idx="9554">
                  <c:v>6.7898618725784301</c:v>
                </c:pt>
                <c:pt idx="9555">
                  <c:v>7.4483781987579087</c:v>
                </c:pt>
                <c:pt idx="9556">
                  <c:v>7.5811144813133291</c:v>
                </c:pt>
                <c:pt idx="9557">
                  <c:v>7.0700346622052903</c:v>
                </c:pt>
                <c:pt idx="9558">
                  <c:v>6.5284737483176016</c:v>
                </c:pt>
                <c:pt idx="9559">
                  <c:v>7.7080950555504293</c:v>
                </c:pt>
                <c:pt idx="9560">
                  <c:v>8.2511121585457428</c:v>
                </c:pt>
                <c:pt idx="9561">
                  <c:v>7.3072698324822181</c:v>
                </c:pt>
                <c:pt idx="9562">
                  <c:v>7.2713143073277813</c:v>
                </c:pt>
                <c:pt idx="9563">
                  <c:v>7.5310324764404184</c:v>
                </c:pt>
                <c:pt idx="9564">
                  <c:v>7.7781731383131119</c:v>
                </c:pt>
                <c:pt idx="9565">
                  <c:v>8.2455676077343494</c:v>
                </c:pt>
                <c:pt idx="9566">
                  <c:v>8.8280719555091132</c:v>
                </c:pt>
                <c:pt idx="9567">
                  <c:v>9.333570297934525</c:v>
                </c:pt>
                <c:pt idx="9568">
                  <c:v>9.9812861958208998</c:v>
                </c:pt>
                <c:pt idx="9569">
                  <c:v>9.6296996057189848</c:v>
                </c:pt>
                <c:pt idx="9570">
                  <c:v>10.347238747857837</c:v>
                </c:pt>
                <c:pt idx="9571">
                  <c:v>10.483167494335893</c:v>
                </c:pt>
                <c:pt idx="9572">
                  <c:v>9.2802389743469984</c:v>
                </c:pt>
                <c:pt idx="9573">
                  <c:v>8.6502507539802771</c:v>
                </c:pt>
                <c:pt idx="9574">
                  <c:v>10.057668884303771</c:v>
                </c:pt>
                <c:pt idx="9575">
                  <c:v>10.074939555394812</c:v>
                </c:pt>
                <c:pt idx="9576">
                  <c:v>10.672887087146377</c:v>
                </c:pt>
                <c:pt idx="9577">
                  <c:v>10.4170297712901</c:v>
                </c:pt>
                <c:pt idx="9578">
                  <c:v>10.484191917950156</c:v>
                </c:pt>
                <c:pt idx="9579">
                  <c:v>10.92422422294163</c:v>
                </c:pt>
                <c:pt idx="9580">
                  <c:v>10.875504427950743</c:v>
                </c:pt>
                <c:pt idx="9581">
                  <c:v>10.663443385731256</c:v>
                </c:pt>
                <c:pt idx="9582">
                  <c:v>10.839794338811394</c:v>
                </c:pt>
                <c:pt idx="9583">
                  <c:v>11.134238737401461</c:v>
                </c:pt>
                <c:pt idx="9584">
                  <c:v>10.693185448566501</c:v>
                </c:pt>
                <c:pt idx="9585">
                  <c:v>10.605356040226937</c:v>
                </c:pt>
                <c:pt idx="9586">
                  <c:v>10.201971341800686</c:v>
                </c:pt>
                <c:pt idx="9587">
                  <c:v>9.4831357448472762</c:v>
                </c:pt>
                <c:pt idx="9588">
                  <c:v>9.5198318965411364</c:v>
                </c:pt>
                <c:pt idx="9589">
                  <c:v>9.0018632265617775</c:v>
                </c:pt>
                <c:pt idx="9590">
                  <c:v>8.6862062216087317</c:v>
                </c:pt>
                <c:pt idx="9591">
                  <c:v>8.4193499959931621</c:v>
                </c:pt>
                <c:pt idx="9592">
                  <c:v>8.5663538500186132</c:v>
                </c:pt>
                <c:pt idx="9593">
                  <c:v>8.8698708468099525</c:v>
                </c:pt>
                <c:pt idx="9594">
                  <c:v>9.4784285981793843</c:v>
                </c:pt>
                <c:pt idx="9595">
                  <c:v>9.7550092062540443</c:v>
                </c:pt>
                <c:pt idx="9596">
                  <c:v>9.309312432476947</c:v>
                </c:pt>
                <c:pt idx="9597">
                  <c:v>9.1065430412473294</c:v>
                </c:pt>
                <c:pt idx="9598">
                  <c:v>7.997080309329176</c:v>
                </c:pt>
                <c:pt idx="9599">
                  <c:v>8.2522064360454586</c:v>
                </c:pt>
                <c:pt idx="9600">
                  <c:v>8.1798641034408153</c:v>
                </c:pt>
                <c:pt idx="9601">
                  <c:v>8.1734939228211818</c:v>
                </c:pt>
                <c:pt idx="9602">
                  <c:v>8.2736669537706735</c:v>
                </c:pt>
                <c:pt idx="9603">
                  <c:v>9.1574903367970446</c:v>
                </c:pt>
                <c:pt idx="9604">
                  <c:v>9.25</c:v>
                </c:pt>
                <c:pt idx="9605">
                  <c:v>8.5386853157341775</c:v>
                </c:pt>
                <c:pt idx="9606">
                  <c:v>8.4683002309154389</c:v>
                </c:pt>
                <c:pt idx="9607">
                  <c:v>8.3417840050526983</c:v>
                </c:pt>
                <c:pt idx="9608">
                  <c:v>8.5533093596262688</c:v>
                </c:pt>
                <c:pt idx="9609">
                  <c:v>7.944157800690328</c:v>
                </c:pt>
                <c:pt idx="9610">
                  <c:v>8.4017080197959935</c:v>
                </c:pt>
                <c:pt idx="9611">
                  <c:v>7.5121331765255199</c:v>
                </c:pt>
                <c:pt idx="9612">
                  <c:v>8.0882203535014074</c:v>
                </c:pt>
                <c:pt idx="9613">
                  <c:v>7.5688254704768347</c:v>
                </c:pt>
                <c:pt idx="9614">
                  <c:v>7.5279740808637579</c:v>
                </c:pt>
                <c:pt idx="9615">
                  <c:v>7.4734419990273606</c:v>
                </c:pt>
                <c:pt idx="9616">
                  <c:v>7.8234044085553442</c:v>
                </c:pt>
                <c:pt idx="9617">
                  <c:v>7.9432119950481228</c:v>
                </c:pt>
                <c:pt idx="9618">
                  <c:v>7.8955723628089398</c:v>
                </c:pt>
                <c:pt idx="9619">
                  <c:v>7.8590470908912256</c:v>
                </c:pt>
                <c:pt idx="9620">
                  <c:v>7.6968886710366053</c:v>
                </c:pt>
                <c:pt idx="9621">
                  <c:v>7.4241004646551909</c:v>
                </c:pt>
                <c:pt idx="9622">
                  <c:v>7.5509418024819777</c:v>
                </c:pt>
                <c:pt idx="9623">
                  <c:v>7.545688101978846</c:v>
                </c:pt>
                <c:pt idx="9624">
                  <c:v>7.7471094885287242</c:v>
                </c:pt>
                <c:pt idx="9625">
                  <c:v>7.6303150432216507</c:v>
                </c:pt>
                <c:pt idx="9626">
                  <c:v>7.4943143284770413</c:v>
                </c:pt>
                <c:pt idx="9627">
                  <c:v>7.5940632758877289</c:v>
                </c:pt>
                <c:pt idx="9628">
                  <c:v>7.6619238772337983</c:v>
                </c:pt>
                <c:pt idx="9629">
                  <c:v>7.4232884586624008</c:v>
                </c:pt>
                <c:pt idx="9630">
                  <c:v>7.5918564863020626</c:v>
                </c:pt>
                <c:pt idx="9631">
                  <c:v>7.6840644663526394</c:v>
                </c:pt>
                <c:pt idx="9632">
                  <c:v>7.6057624792467244</c:v>
                </c:pt>
                <c:pt idx="9633">
                  <c:v>8.033950567126471</c:v>
                </c:pt>
                <c:pt idx="9634">
                  <c:v>8.1077167780085428</c:v>
                </c:pt>
                <c:pt idx="9635">
                  <c:v>8.2303163183228527</c:v>
                </c:pt>
                <c:pt idx="9636">
                  <c:v>8.4333083597902725</c:v>
                </c:pt>
                <c:pt idx="9637">
                  <c:v>8.4234891176736362</c:v>
                </c:pt>
                <c:pt idx="9638">
                  <c:v>8.3006149131338915</c:v>
                </c:pt>
                <c:pt idx="9639">
                  <c:v>8.1327995262790473</c:v>
                </c:pt>
                <c:pt idx="9640">
                  <c:v>7.816510148177418</c:v>
                </c:pt>
                <c:pt idx="9641">
                  <c:v>7.4728259082754018</c:v>
                </c:pt>
                <c:pt idx="9642">
                  <c:v>7.0280433214881208</c:v>
                </c:pt>
                <c:pt idx="9643">
                  <c:v>6.9104455951015362</c:v>
                </c:pt>
                <c:pt idx="9644">
                  <c:v>6.912441815615308</c:v>
                </c:pt>
                <c:pt idx="9645">
                  <c:v>6.6506760202598718</c:v>
                </c:pt>
                <c:pt idx="9646">
                  <c:v>6.3629705953750717</c:v>
                </c:pt>
                <c:pt idx="9647">
                  <c:v>6.314517173309671</c:v>
                </c:pt>
                <c:pt idx="9648">
                  <c:v>6.4497291436934621</c:v>
                </c:pt>
                <c:pt idx="9649">
                  <c:v>6.28</c:v>
                </c:pt>
                <c:pt idx="9650">
                  <c:v>6.2</c:v>
                </c:pt>
                <c:pt idx="9651">
                  <c:v>6.4261346016678855</c:v>
                </c:pt>
                <c:pt idx="9652">
                  <c:v>6.2960400793238689</c:v>
                </c:pt>
                <c:pt idx="9653">
                  <c:v>6.4409307652962271</c:v>
                </c:pt>
                <c:pt idx="9654">
                  <c:v>6.7071084361823017</c:v>
                </c:pt>
                <c:pt idx="9655">
                  <c:v>7.3349818994944513</c:v>
                </c:pt>
                <c:pt idx="9656">
                  <c:v>7.83</c:v>
                </c:pt>
                <c:pt idx="9657">
                  <c:v>7.9225208928000326</c:v>
                </c:pt>
                <c:pt idx="9658">
                  <c:v>8.0888151596361499</c:v>
                </c:pt>
                <c:pt idx="9659">
                  <c:v>7.8462867235966449</c:v>
                </c:pt>
                <c:pt idx="9660">
                  <c:v>7.3119550603227808</c:v>
                </c:pt>
                <c:pt idx="9661">
                  <c:v>7.6524315996351886</c:v>
                </c:pt>
                <c:pt idx="9662">
                  <c:v>7.9667054923510054</c:v>
                </c:pt>
                <c:pt idx="9663">
                  <c:v>8.2840672662928299</c:v>
                </c:pt>
                <c:pt idx="9664">
                  <c:v>8.1619377849174164</c:v>
                </c:pt>
                <c:pt idx="9665">
                  <c:v>7.5613114630167635</c:v>
                </c:pt>
                <c:pt idx="9666">
                  <c:v>7.5496720239452424</c:v>
                </c:pt>
                <c:pt idx="9667">
                  <c:v>7.4456524900114749</c:v>
                </c:pt>
                <c:pt idx="9668">
                  <c:v>7.123886003495258</c:v>
                </c:pt>
                <c:pt idx="9669">
                  <c:v>6.6325239469416513</c:v>
                </c:pt>
                <c:pt idx="9670">
                  <c:v>6.428979483496903</c:v>
                </c:pt>
                <c:pt idx="9671">
                  <c:v>7.2269710163727678</c:v>
                </c:pt>
                <c:pt idx="9672">
                  <c:v>7.0209791798422918</c:v>
                </c:pt>
                <c:pt idx="9673">
                  <c:v>6.8288900883879444</c:v>
                </c:pt>
                <c:pt idx="9674">
                  <c:v>7.031320768265509</c:v>
                </c:pt>
                <c:pt idx="9675">
                  <c:v>7.1288741951844852</c:v>
                </c:pt>
                <c:pt idx="9676">
                  <c:v>6.9961259063566725</c:v>
                </c:pt>
                <c:pt idx="9677">
                  <c:v>7.3384530977003362</c:v>
                </c:pt>
                <c:pt idx="9678">
                  <c:v>7.342469819046336</c:v>
                </c:pt>
                <c:pt idx="9679">
                  <c:v>7.0273244762722529</c:v>
                </c:pt>
                <c:pt idx="9680">
                  <c:v>7.024660298810609</c:v>
                </c:pt>
                <c:pt idx="9681">
                  <c:v>6.5350703419548815</c:v>
                </c:pt>
                <c:pt idx="9682">
                  <c:v>6.1514468696022639</c:v>
                </c:pt>
                <c:pt idx="9683">
                  <c:v>6.3862246267321394</c:v>
                </c:pt>
                <c:pt idx="9684">
                  <c:v>5.9226829273139572</c:v>
                </c:pt>
                <c:pt idx="9685">
                  <c:v>6.1125207041012484</c:v>
                </c:pt>
                <c:pt idx="9686">
                  <c:v>5.9973793658768928</c:v>
                </c:pt>
                <c:pt idx="9687">
                  <c:v>5.8112955463364253</c:v>
                </c:pt>
                <c:pt idx="9688">
                  <c:v>6.2925500911732781</c:v>
                </c:pt>
                <c:pt idx="9689">
                  <c:v>6.4209634797857635</c:v>
                </c:pt>
                <c:pt idx="9690">
                  <c:v>5.8946852355010328</c:v>
                </c:pt>
                <c:pt idx="9691">
                  <c:v>5.4124494884917072</c:v>
                </c:pt>
                <c:pt idx="9692">
                  <c:v>5.386366510019938</c:v>
                </c:pt>
                <c:pt idx="9693">
                  <c:v>5.6627251843289308</c:v>
                </c:pt>
                <c:pt idx="9694">
                  <c:v>5.8370820431424715</c:v>
                </c:pt>
                <c:pt idx="9695">
                  <c:v>5.0537248967282977</c:v>
                </c:pt>
                <c:pt idx="9696">
                  <c:v>4.7029836666571248</c:v>
                </c:pt>
                <c:pt idx="9697">
                  <c:v>4.5525354106265246</c:v>
                </c:pt>
                <c:pt idx="9698">
                  <c:v>4.9748705132041504</c:v>
                </c:pt>
                <c:pt idx="9699">
                  <c:v>5.9064690050407762</c:v>
                </c:pt>
                <c:pt idx="9700">
                  <c:v>5.6</c:v>
                </c:pt>
                <c:pt idx="9701">
                  <c:v>5.0974881619259165</c:v>
                </c:pt>
                <c:pt idx="9702">
                  <c:v>5.6586998336762067</c:v>
                </c:pt>
                <c:pt idx="9703">
                  <c:v>4.8966249220294848</c:v>
                </c:pt>
                <c:pt idx="9704">
                  <c:v>5.03</c:v>
                </c:pt>
                <c:pt idx="9705">
                  <c:v>5.5210862949756514</c:v>
                </c:pt>
                <c:pt idx="9706">
                  <c:v>4.2962250980115124</c:v>
                </c:pt>
                <c:pt idx="9707">
                  <c:v>3.6681712917651152</c:v>
                </c:pt>
                <c:pt idx="9708">
                  <c:v>3.3875419828776607</c:v>
                </c:pt>
                <c:pt idx="9709">
                  <c:v>3.28</c:v>
                </c:pt>
                <c:pt idx="9710">
                  <c:v>3.07</c:v>
                </c:pt>
                <c:pt idx="9711">
                  <c:v>2.7723978557837472</c:v>
                </c:pt>
                <c:pt idx="9712">
                  <c:v>2.4575557898889286</c:v>
                </c:pt>
                <c:pt idx="9713">
                  <c:v>2.25</c:v>
                </c:pt>
                <c:pt idx="9714">
                  <c:v>2.4738444159130637</c:v>
                </c:pt>
                <c:pt idx="9715">
                  <c:v>2.8062160629324744</c:v>
                </c:pt>
                <c:pt idx="9716">
                  <c:v>2.6461906680445555</c:v>
                </c:pt>
                <c:pt idx="9717">
                  <c:v>2.6762867766209113</c:v>
                </c:pt>
                <c:pt idx="9718">
                  <c:v>3.0986477376068371</c:v>
                </c:pt>
                <c:pt idx="9719">
                  <c:v>3.1933162104539723</c:v>
                </c:pt>
                <c:pt idx="9720">
                  <c:v>3.4098665403876809</c:v>
                </c:pt>
                <c:pt idx="9721">
                  <c:v>3.3831512138760833</c:v>
                </c:pt>
                <c:pt idx="9722">
                  <c:v>3.6185643777590242</c:v>
                </c:pt>
                <c:pt idx="9723">
                  <c:v>3.5537563172626996</c:v>
                </c:pt>
                <c:pt idx="9724">
                  <c:v>3.5975285510880002</c:v>
                </c:pt>
                <c:pt idx="9725">
                  <c:v>3.9213008360161292</c:v>
                </c:pt>
                <c:pt idx="9726">
                  <c:v>3.6775517341183268</c:v>
                </c:pt>
                <c:pt idx="9727">
                  <c:v>3.78</c:v>
                </c:pt>
                <c:pt idx="9728">
                  <c:v>4.0049878532205687</c:v>
                </c:pt>
                <c:pt idx="9729">
                  <c:v>4.2950798235154375</c:v>
                </c:pt>
                <c:pt idx="9730">
                  <c:v>3.9775416119890155</c:v>
                </c:pt>
                <c:pt idx="9731">
                  <c:v>4.1134106820387348</c:v>
                </c:pt>
                <c:pt idx="9732">
                  <c:v>4.0797374632547641</c:v>
                </c:pt>
                <c:pt idx="9733">
                  <c:v>4.7368226280754806</c:v>
                </c:pt>
                <c:pt idx="9734">
                  <c:v>5.5319077584811671</c:v>
                </c:pt>
                <c:pt idx="9735">
                  <c:v>6.0909705372911178</c:v>
                </c:pt>
                <c:pt idx="9736">
                  <c:v>6.6015422643558272</c:v>
                </c:pt>
                <c:pt idx="9737">
                  <c:v>7.5650472843510261</c:v>
                </c:pt>
                <c:pt idx="9738">
                  <c:v>7.8908185832240711</c:v>
                </c:pt>
                <c:pt idx="9739">
                  <c:v>7.7882719152355548</c:v>
                </c:pt>
                <c:pt idx="9740">
                  <c:v>7.3994377733620382</c:v>
                </c:pt>
                <c:pt idx="9741">
                  <c:v>8.1000376953392283</c:v>
                </c:pt>
                <c:pt idx="9742">
                  <c:v>8.9243290070361869</c:v>
                </c:pt>
                <c:pt idx="9743">
                  <c:v>9.3666981326903151</c:v>
                </c:pt>
                <c:pt idx="9744">
                  <c:v>9.3789771685543055</c:v>
                </c:pt>
                <c:pt idx="9745">
                  <c:v>8.7828818904377322</c:v>
                </c:pt>
                <c:pt idx="9746">
                  <c:v>8.3737132184949594</c:v>
                </c:pt>
                <c:pt idx="9747">
                  <c:v>8.0044894271015199</c:v>
                </c:pt>
                <c:pt idx="9748">
                  <c:v>7.8739389334661434</c:v>
                </c:pt>
                <c:pt idx="9749">
                  <c:v>7.672402346138</c:v>
                </c:pt>
                <c:pt idx="9750">
                  <c:v>7.8422618215657707</c:v>
                </c:pt>
                <c:pt idx="9751">
                  <c:v>7.7077645115709013</c:v>
                </c:pt>
                <c:pt idx="9752">
                  <c:v>7.3999743388610089</c:v>
                </c:pt>
                <c:pt idx="9753">
                  <c:v>7.6484257659605186</c:v>
                </c:pt>
                <c:pt idx="9754">
                  <c:v>6.9897398574010197</c:v>
                </c:pt>
                <c:pt idx="9755">
                  <c:v>7.3991585009722627</c:v>
                </c:pt>
                <c:pt idx="9756">
                  <c:v>7.9298941740998501</c:v>
                </c:pt>
                <c:pt idx="9757">
                  <c:v>8.3302256002273634</c:v>
                </c:pt>
                <c:pt idx="9758">
                  <c:v>8.4402577110462023</c:v>
                </c:pt>
                <c:pt idx="9759">
                  <c:v>8.230195653752963</c:v>
                </c:pt>
                <c:pt idx="9760">
                  <c:v>8.7857324798084395</c:v>
                </c:pt>
                <c:pt idx="9761">
                  <c:v>9.0173681186851624</c:v>
                </c:pt>
                <c:pt idx="9762">
                  <c:v>9.017963191715344</c:v>
                </c:pt>
                <c:pt idx="9763">
                  <c:v>8.9665643942120212</c:v>
                </c:pt>
                <c:pt idx="9764">
                  <c:v>9.0855943738756064</c:v>
                </c:pt>
                <c:pt idx="9765">
                  <c:v>9.1046991359770431</c:v>
                </c:pt>
                <c:pt idx="9766">
                  <c:v>8.9171584389454548</c:v>
                </c:pt>
                <c:pt idx="9767">
                  <c:v>9.1400855891368824</c:v>
                </c:pt>
                <c:pt idx="9768">
                  <c:v>9.160164822438416</c:v>
                </c:pt>
                <c:pt idx="9769">
                  <c:v>8.7346459718941372</c:v>
                </c:pt>
                <c:pt idx="9770">
                  <c:v>8.48371296391805</c:v>
                </c:pt>
                <c:pt idx="9771">
                  <c:v>8.4935815494338822</c:v>
                </c:pt>
                <c:pt idx="9772">
                  <c:v>8.568039639173497</c:v>
                </c:pt>
                <c:pt idx="9773">
                  <c:v>8.3135929162819426</c:v>
                </c:pt>
                <c:pt idx="9774">
                  <c:v>8.726880418388042</c:v>
                </c:pt>
                <c:pt idx="9775">
                  <c:v>9.1055611912019128</c:v>
                </c:pt>
                <c:pt idx="9776">
                  <c:v>9.0906967236939593</c:v>
                </c:pt>
                <c:pt idx="9777">
                  <c:v>9.4411535581163086</c:v>
                </c:pt>
                <c:pt idx="9778">
                  <c:v>9.362053208611421</c:v>
                </c:pt>
                <c:pt idx="9779">
                  <c:v>9.3322657351045653</c:v>
                </c:pt>
                <c:pt idx="9780">
                  <c:v>9.2431545361153713</c:v>
                </c:pt>
                <c:pt idx="9781">
                  <c:v>9.2502874668028916</c:v>
                </c:pt>
                <c:pt idx="9782">
                  <c:v>9.5291073506641553</c:v>
                </c:pt>
                <c:pt idx="9783">
                  <c:v>9.3424891173042397</c:v>
                </c:pt>
                <c:pt idx="9784">
                  <c:v>9.2508110519499862</c:v>
                </c:pt>
                <c:pt idx="9785">
                  <c:v>9.4286815888166515</c:v>
                </c:pt>
                <c:pt idx="9786">
                  <c:v>9.0225591052641043</c:v>
                </c:pt>
                <c:pt idx="9787">
                  <c:v>8.7851463226404523</c:v>
                </c:pt>
                <c:pt idx="9788">
                  <c:v>8.429724797700203</c:v>
                </c:pt>
                <c:pt idx="9789">
                  <c:v>8.4833814013572173</c:v>
                </c:pt>
                <c:pt idx="9790">
                  <c:v>8.7666407919562506</c:v>
                </c:pt>
                <c:pt idx="9791">
                  <c:v>8.8890375402558455</c:v>
                </c:pt>
                <c:pt idx="9792">
                  <c:v>8.7318642458247702</c:v>
                </c:pt>
                <c:pt idx="9793">
                  <c:v>8.1193005367807398</c:v>
                </c:pt>
                <c:pt idx="9794">
                  <c:v>8.0801621332754952</c:v>
                </c:pt>
                <c:pt idx="9795">
                  <c:v>7.8446560048407576</c:v>
                </c:pt>
                <c:pt idx="9796">
                  <c:v>8.0340894023584042</c:v>
                </c:pt>
                <c:pt idx="9797">
                  <c:v>7.2430213455960493</c:v>
                </c:pt>
                <c:pt idx="9798">
                  <c:v>7.1677688393556629</c:v>
                </c:pt>
                <c:pt idx="9799">
                  <c:v>7.1014526595474541</c:v>
                </c:pt>
                <c:pt idx="9800">
                  <c:v>7.3650560850055751</c:v>
                </c:pt>
                <c:pt idx="9801">
                  <c:v>7.2827861260927609</c:v>
                </c:pt>
                <c:pt idx="9802">
                  <c:v>7.4993560340358263</c:v>
                </c:pt>
                <c:pt idx="9803">
                  <c:v>7.3326795907849665</c:v>
                </c:pt>
                <c:pt idx="9804">
                  <c:v>6.9543417102910583</c:v>
                </c:pt>
                <c:pt idx="9805">
                  <c:v>7.5334156007745952</c:v>
                </c:pt>
                <c:pt idx="9806">
                  <c:v>7.4491372212807621</c:v>
                </c:pt>
                <c:pt idx="9807">
                  <c:v>7.1258237248084155</c:v>
                </c:pt>
                <c:pt idx="9808">
                  <c:v>7.1974265846582242</c:v>
                </c:pt>
                <c:pt idx="9809">
                  <c:v>6.8236818111463231</c:v>
                </c:pt>
                <c:pt idx="9810">
                  <c:v>7.4091538656708371</c:v>
                </c:pt>
                <c:pt idx="9811">
                  <c:v>7.9188183846921891</c:v>
                </c:pt>
                <c:pt idx="9812">
                  <c:v>8.342588003544261</c:v>
                </c:pt>
                <c:pt idx="9813">
                  <c:v>9.0393824293450429</c:v>
                </c:pt>
                <c:pt idx="9814">
                  <c:v>8.9268206468085189</c:v>
                </c:pt>
                <c:pt idx="9815">
                  <c:v>8.6331284152155163</c:v>
                </c:pt>
                <c:pt idx="9816">
                  <c:v>8.7085394678104855</c:v>
                </c:pt>
                <c:pt idx="9817">
                  <c:v>8.3976253358651558</c:v>
                </c:pt>
                <c:pt idx="9818">
                  <c:v>8.4261920638809649</c:v>
                </c:pt>
                <c:pt idx="9819">
                  <c:v>8.4676077933798144</c:v>
                </c:pt>
                <c:pt idx="9820">
                  <c:v>8.411380035300553</c:v>
                </c:pt>
                <c:pt idx="9821">
                  <c:v>8.5837925018383672</c:v>
                </c:pt>
                <c:pt idx="9822">
                  <c:v>8.8876020889375429</c:v>
                </c:pt>
                <c:pt idx="9823">
                  <c:v>8.9151771499083896</c:v>
                </c:pt>
                <c:pt idx="9824">
                  <c:v>8.5238054699594628</c:v>
                </c:pt>
                <c:pt idx="9825">
                  <c:v>7.9661840292680735</c:v>
                </c:pt>
                <c:pt idx="9826">
                  <c:v>8.0352351960080348</c:v>
                </c:pt>
                <c:pt idx="9827">
                  <c:v>7.8261746185673715</c:v>
                </c:pt>
                <c:pt idx="9828">
                  <c:v>7.6146606972135116</c:v>
                </c:pt>
                <c:pt idx="9829">
                  <c:v>6.9992664357559669</c:v>
                </c:pt>
                <c:pt idx="9830">
                  <c:v>6.9378054827145776</c:v>
                </c:pt>
                <c:pt idx="9831">
                  <c:v>7.2579219329307962</c:v>
                </c:pt>
                <c:pt idx="9832">
                  <c:v>7.1616585856327459</c:v>
                </c:pt>
                <c:pt idx="9833">
                  <c:v>6.54319860218164</c:v>
                </c:pt>
                <c:pt idx="9834">
                  <c:v>6.8131187604082886</c:v>
                </c:pt>
                <c:pt idx="9835">
                  <c:v>7.0990935963069903</c:v>
                </c:pt>
                <c:pt idx="9836">
                  <c:v>7.1946604203387023</c:v>
                </c:pt>
                <c:pt idx="9837">
                  <c:v>7.4931943201480529</c:v>
                </c:pt>
                <c:pt idx="9838">
                  <c:v>7.2276607531868047</c:v>
                </c:pt>
                <c:pt idx="9839">
                  <c:v>7.5877522214203017</c:v>
                </c:pt>
                <c:pt idx="9840">
                  <c:v>7.9132264361296478</c:v>
                </c:pt>
                <c:pt idx="9841">
                  <c:v>8.003898171602696</c:v>
                </c:pt>
                <c:pt idx="9842">
                  <c:v>7.9104675701790779</c:v>
                </c:pt>
                <c:pt idx="9843">
                  <c:v>7.8543844867004058</c:v>
                </c:pt>
                <c:pt idx="9844">
                  <c:v>7.5118413265582795</c:v>
                </c:pt>
                <c:pt idx="9845">
                  <c:v>6.8300086417961401</c:v>
                </c:pt>
                <c:pt idx="9846">
                  <c:v>6.2813179881610797</c:v>
                </c:pt>
                <c:pt idx="9847">
                  <c:v>6.3606407775486407</c:v>
                </c:pt>
                <c:pt idx="9848">
                  <c:v>6.3051290216572715</c:v>
                </c:pt>
                <c:pt idx="9849">
                  <c:v>6.3933650873603529</c:v>
                </c:pt>
                <c:pt idx="9850">
                  <c:v>6.4997771784957132</c:v>
                </c:pt>
                <c:pt idx="9851">
                  <c:v>6.4965009536222684</c:v>
                </c:pt>
                <c:pt idx="9852">
                  <c:v>4.8826364893049856</c:v>
                </c:pt>
                <c:pt idx="9853">
                  <c:v>4.7178605961142503</c:v>
                </c:pt>
                <c:pt idx="9854">
                  <c:v>3.8944745250804593</c:v>
                </c:pt>
                <c:pt idx="9855">
                  <c:v>3.7746642186394719</c:v>
                </c:pt>
                <c:pt idx="9856">
                  <c:v>3.384262072627283</c:v>
                </c:pt>
                <c:pt idx="9857">
                  <c:v>4.2549694099525137</c:v>
                </c:pt>
                <c:pt idx="9858">
                  <c:v>4.6379994561553062</c:v>
                </c:pt>
                <c:pt idx="9859">
                  <c:v>4.3082697131216685</c:v>
                </c:pt>
                <c:pt idx="9860">
                  <c:v>5.5650892862620589</c:v>
                </c:pt>
                <c:pt idx="9861">
                  <c:v>5.8940335636067784</c:v>
                </c:pt>
                <c:pt idx="9862">
                  <c:v>6.3241746649728734</c:v>
                </c:pt>
                <c:pt idx="9863">
                  <c:v>6.3735648594336531</c:v>
                </c:pt>
                <c:pt idx="9864">
                  <c:v>6.5558543239283571</c:v>
                </c:pt>
                <c:pt idx="9865">
                  <c:v>7.1383062440248342</c:v>
                </c:pt>
                <c:pt idx="9866">
                  <c:v>7.158740667830064</c:v>
                </c:pt>
                <c:pt idx="9867">
                  <c:v>7.4654207397583736</c:v>
                </c:pt>
                <c:pt idx="9868">
                  <c:v>7.2652384382155271</c:v>
                </c:pt>
                <c:pt idx="9869">
                  <c:v>7.2739901895896031</c:v>
                </c:pt>
                <c:pt idx="9870">
                  <c:v>6.9831729858251483</c:v>
                </c:pt>
                <c:pt idx="9871">
                  <c:v>6.842224862762933</c:v>
                </c:pt>
                <c:pt idx="9872">
                  <c:v>6.8437472904733969</c:v>
                </c:pt>
                <c:pt idx="9873">
                  <c:v>6.2177735909621425</c:v>
                </c:pt>
                <c:pt idx="9874">
                  <c:v>6.4207423894164597</c:v>
                </c:pt>
                <c:pt idx="9875">
                  <c:v>6.7459845505712401</c:v>
                </c:pt>
                <c:pt idx="9876">
                  <c:v>7.6771736654431777</c:v>
                </c:pt>
                <c:pt idx="9877">
                  <c:v>8.6585002465930057</c:v>
                </c:pt>
                <c:pt idx="9878">
                  <c:v>8.4744236831296824</c:v>
                </c:pt>
                <c:pt idx="9879">
                  <c:v>7.7702308708715435</c:v>
                </c:pt>
                <c:pt idx="9880">
                  <c:v>7.3503768520272086</c:v>
                </c:pt>
                <c:pt idx="9881">
                  <c:v>7.5135220318550919</c:v>
                </c:pt>
                <c:pt idx="9882">
                  <c:v>7.6189463129864663</c:v>
                </c:pt>
                <c:pt idx="9883">
                  <c:v>7.6061445264054495</c:v>
                </c:pt>
                <c:pt idx="9884">
                  <c:v>7.7384554797538243</c:v>
                </c:pt>
                <c:pt idx="9885">
                  <c:v>8.0058361112573078</c:v>
                </c:pt>
                <c:pt idx="9886">
                  <c:v>8.1234646606114147</c:v>
                </c:pt>
                <c:pt idx="9887">
                  <c:v>8.1141068077995673</c:v>
                </c:pt>
                <c:pt idx="9888">
                  <c:v>8.0117423913861661</c:v>
                </c:pt>
                <c:pt idx="9889">
                  <c:v>8.3715978751670495</c:v>
                </c:pt>
                <c:pt idx="9890">
                  <c:v>7.9414921487892691</c:v>
                </c:pt>
                <c:pt idx="9891">
                  <c:v>7.9847267821838317</c:v>
                </c:pt>
                <c:pt idx="9892">
                  <c:v>8.152941591409359</c:v>
                </c:pt>
                <c:pt idx="9893">
                  <c:v>7.733719821086253</c:v>
                </c:pt>
                <c:pt idx="9894">
                  <c:v>7.1705766637092907</c:v>
                </c:pt>
                <c:pt idx="9895">
                  <c:v>7.7842973418171439</c:v>
                </c:pt>
                <c:pt idx="9896">
                  <c:v>7.3761620350912001</c:v>
                </c:pt>
                <c:pt idx="9897">
                  <c:v>6.7495714145533778</c:v>
                </c:pt>
                <c:pt idx="9898">
                  <c:v>5.5634957083220655</c:v>
                </c:pt>
                <c:pt idx="9899">
                  <c:v>5.2817285343069544</c:v>
                </c:pt>
                <c:pt idx="9900">
                  <c:v>4.9985236593955964</c:v>
                </c:pt>
                <c:pt idx="9901">
                  <c:v>4.9885556108369737</c:v>
                </c:pt>
                <c:pt idx="9902">
                  <c:v>5.1696260592676984</c:v>
                </c:pt>
                <c:pt idx="9903">
                  <c:v>5.1047841008463681</c:v>
                </c:pt>
                <c:pt idx="9904">
                  <c:v>4.7196179852085667</c:v>
                </c:pt>
                <c:pt idx="9905">
                  <c:v>3.984099509477931</c:v>
                </c:pt>
                <c:pt idx="9906">
                  <c:v>3.8697868724413884</c:v>
                </c:pt>
                <c:pt idx="9907">
                  <c:v>3.6105616076819662</c:v>
                </c:pt>
                <c:pt idx="9908">
                  <c:v>3.5381620270441041</c:v>
                </c:pt>
                <c:pt idx="9909">
                  <c:v>3.2099894723365385</c:v>
                </c:pt>
                <c:pt idx="9910">
                  <c:v>3.5673484891645533</c:v>
                </c:pt>
                <c:pt idx="9911">
                  <c:v>4.00409752870255</c:v>
                </c:pt>
                <c:pt idx="9912">
                  <c:v>4.3937051850448787</c:v>
                </c:pt>
                <c:pt idx="9913">
                  <c:v>3.9601469277701598</c:v>
                </c:pt>
                <c:pt idx="9914">
                  <c:v>3.6571373013311357</c:v>
                </c:pt>
                <c:pt idx="9915">
                  <c:v>3.1678527984495228</c:v>
                </c:pt>
                <c:pt idx="9916">
                  <c:v>2.8392681318997841</c:v>
                </c:pt>
                <c:pt idx="9917">
                  <c:v>2.4733080583787563</c:v>
                </c:pt>
                <c:pt idx="9918">
                  <c:v>2.1420997347333444</c:v>
                </c:pt>
                <c:pt idx="9919">
                  <c:v>2.2138923463011624</c:v>
                </c:pt>
                <c:pt idx="9920">
                  <c:v>2.0229625868991112</c:v>
                </c:pt>
                <c:pt idx="9921">
                  <c:v>1.563194462938319</c:v>
                </c:pt>
                <c:pt idx="9922">
                  <c:v>1.6702491670562178</c:v>
                </c:pt>
                <c:pt idx="9923">
                  <c:v>1.7152062764501435</c:v>
                </c:pt>
                <c:pt idx="9924">
                  <c:v>1.3825234507837252</c:v>
                </c:pt>
                <c:pt idx="9925">
                  <c:v>1.3292920601150882</c:v>
                </c:pt>
                <c:pt idx="9926">
                  <c:v>1.2403292833196251</c:v>
                </c:pt>
                <c:pt idx="9927">
                  <c:v>1.4363357347754118</c:v>
                </c:pt>
                <c:pt idx="9928">
                  <c:v>1.7113764408465277</c:v>
                </c:pt>
                <c:pt idx="9929">
                  <c:v>2.360537946660807</c:v>
                </c:pt>
                <c:pt idx="9930">
                  <c:v>3.1565530391159902</c:v>
                </c:pt>
                <c:pt idx="9931">
                  <c:v>3.1284103389188056</c:v>
                </c:pt>
                <c:pt idx="9932">
                  <c:v>3.2535865314159929</c:v>
                </c:pt>
                <c:pt idx="9933">
                  <c:v>2.7839624632603663</c:v>
                </c:pt>
                <c:pt idx="9934">
                  <c:v>2.4991886259358158</c:v>
                </c:pt>
                <c:pt idx="9935">
                  <c:v>2.2450180005790261</c:v>
                </c:pt>
                <c:pt idx="9936">
                  <c:v>2.51748184296705</c:v>
                </c:pt>
                <c:pt idx="9937">
                  <c:v>6.2040990643725733</c:v>
                </c:pt>
                <c:pt idx="9938">
                  <c:v>6.1403545754784599</c:v>
                </c:pt>
                <c:pt idx="9939">
                  <c:v>6.1785624992981463</c:v>
                </c:pt>
                <c:pt idx="9940">
                  <c:v>6.6743635316080994</c:v>
                </c:pt>
                <c:pt idx="9941">
                  <c:v>5.674221491871446</c:v>
                </c:pt>
                <c:pt idx="9942">
                  <c:v>3.9935349324393115</c:v>
                </c:pt>
                <c:pt idx="9943">
                  <c:v>2.1311883996800662</c:v>
                </c:pt>
                <c:pt idx="9944">
                  <c:v>2.4774088653933126</c:v>
                </c:pt>
                <c:pt idx="9945">
                  <c:v>2.4348898132423171</c:v>
                </c:pt>
                <c:pt idx="9946">
                  <c:v>2.4631715499427784</c:v>
                </c:pt>
                <c:pt idx="9947">
                  <c:v>2.6121683992650464</c:v>
                </c:pt>
                <c:pt idx="9948">
                  <c:v>2.3419968501476367</c:v>
                </c:pt>
                <c:pt idx="9949">
                  <c:v>2.5376968358414644</c:v>
                </c:pt>
                <c:pt idx="9950">
                  <c:v>3.0036911853123609</c:v>
                </c:pt>
                <c:pt idx="9951">
                  <c:v>3.460020714408083</c:v>
                </c:pt>
                <c:pt idx="9952">
                  <c:v>3.7762006837002109</c:v>
                </c:pt>
                <c:pt idx="9953">
                  <c:v>3.9166308793553868</c:v>
                </c:pt>
                <c:pt idx="9954">
                  <c:v>4.2749407001727731</c:v>
                </c:pt>
                <c:pt idx="9955">
                  <c:v>4.41</c:v>
                </c:pt>
                <c:pt idx="9956">
                  <c:v>4.51</c:v>
                </c:pt>
                <c:pt idx="9957">
                  <c:v>4.6086482977026373</c:v>
                </c:pt>
                <c:pt idx="9958">
                  <c:v>4.8</c:v>
                </c:pt>
                <c:pt idx="9959">
                  <c:v>4.67</c:v>
                </c:pt>
                <c:pt idx="9960">
                  <c:v>4.6261554893534944</c:v>
                </c:pt>
                <c:pt idx="9961">
                  <c:v>4.8387102793792423</c:v>
                </c:pt>
                <c:pt idx="9962">
                  <c:v>4.7587600034129789</c:v>
                </c:pt>
                <c:pt idx="9963">
                  <c:v>4.623687516601799</c:v>
                </c:pt>
                <c:pt idx="9964">
                  <c:v>4.9537480229345698</c:v>
                </c:pt>
                <c:pt idx="9965">
                  <c:v>5.2662634309288228</c:v>
                </c:pt>
                <c:pt idx="9966">
                  <c:v>5.5337107924246123</c:v>
                </c:pt>
                <c:pt idx="9967">
                  <c:v>5.7661775602587424</c:v>
                </c:pt>
                <c:pt idx="9968">
                  <c:v>5.79</c:v>
                </c:pt>
                <c:pt idx="9969">
                  <c:v>5.8825525031090669</c:v>
                </c:pt>
                <c:pt idx="9970">
                  <c:v>6.0725098950953376</c:v>
                </c:pt>
                <c:pt idx="9971">
                  <c:v>6.2347329562122695</c:v>
                </c:pt>
                <c:pt idx="9972">
                  <c:v>6.0424251454553275</c:v>
                </c:pt>
                <c:pt idx="9973">
                  <c:v>6.6262494632713125</c:v>
                </c:pt>
                <c:pt idx="9974">
                  <c:v>6.6236871178529064</c:v>
                </c:pt>
                <c:pt idx="9975">
                  <c:v>7.0172931371279201</c:v>
                </c:pt>
                <c:pt idx="9976">
                  <c:v>7.036260332406119</c:v>
                </c:pt>
                <c:pt idx="9977">
                  <c:v>6.9550674420157979</c:v>
                </c:pt>
                <c:pt idx="9978">
                  <c:v>7.1624213163849388</c:v>
                </c:pt>
                <c:pt idx="9979">
                  <c:v>7.2312318817125343</c:v>
                </c:pt>
                <c:pt idx="9980">
                  <c:v>7.5134056343540125</c:v>
                </c:pt>
                <c:pt idx="9981">
                  <c:v>7.7249333709236474</c:v>
                </c:pt>
                <c:pt idx="9982">
                  <c:v>7.9448887692224801</c:v>
                </c:pt>
                <c:pt idx="9983">
                  <c:v>8.0624669683323376</c:v>
                </c:pt>
                <c:pt idx="9984">
                  <c:v>8.2509574078672969</c:v>
                </c:pt>
                <c:pt idx="9985">
                  <c:v>8.5150126975397047</c:v>
                </c:pt>
                <c:pt idx="9986">
                  <c:v>8.5410630924669864</c:v>
                </c:pt>
                <c:pt idx="9987">
                  <c:v>8.9648969324557246</c:v>
                </c:pt>
                <c:pt idx="9988">
                  <c:v>8.9308415413759459</c:v>
                </c:pt>
                <c:pt idx="9989">
                  <c:v>9.0910492878523055</c:v>
                </c:pt>
                <c:pt idx="9990">
                  <c:v>9.7085821637540981</c:v>
                </c:pt>
                <c:pt idx="9991">
                  <c:v>9.4762287767511761</c:v>
                </c:pt>
                <c:pt idx="9992">
                  <c:v>8.9162532666909193</c:v>
                </c:pt>
                <c:pt idx="9993">
                  <c:v>7.2067029393028204</c:v>
                </c:pt>
                <c:pt idx="9994">
                  <c:v>6.447671863776101</c:v>
                </c:pt>
                <c:pt idx="9995">
                  <c:v>5.6887182443101549</c:v>
                </c:pt>
                <c:pt idx="9996">
                  <c:v>5.8044970635944058</c:v>
                </c:pt>
                <c:pt idx="9997">
                  <c:v>6.833918664762777</c:v>
                </c:pt>
                <c:pt idx="9998">
                  <c:v>6.4626549260869952</c:v>
                </c:pt>
                <c:pt idx="9999">
                  <c:v>6.3151447453831748</c:v>
                </c:pt>
                <c:pt idx="10000">
                  <c:v>6.9213249404211128</c:v>
                </c:pt>
                <c:pt idx="10001">
                  <c:v>6.967979338990518</c:v>
                </c:pt>
                <c:pt idx="10002">
                  <c:v>6.9391327374318879</c:v>
                </c:pt>
                <c:pt idx="10003">
                  <c:v>6.9533488194826223</c:v>
                </c:pt>
                <c:pt idx="10004">
                  <c:v>7.2052332852291903</c:v>
                </c:pt>
                <c:pt idx="10005">
                  <c:v>7.1145301395304417</c:v>
                </c:pt>
                <c:pt idx="10006">
                  <c:v>6.722326222231656</c:v>
                </c:pt>
                <c:pt idx="10007">
                  <c:v>6.5194950729262304</c:v>
                </c:pt>
                <c:pt idx="10008">
                  <c:v>7.0712923631983431</c:v>
                </c:pt>
                <c:pt idx="10009">
                  <c:v>6.7755081618960284</c:v>
                </c:pt>
                <c:pt idx="10010">
                  <c:v>6.3027702801152596</c:v>
                </c:pt>
                <c:pt idx="10011">
                  <c:v>5.6168398443743568</c:v>
                </c:pt>
                <c:pt idx="10012">
                  <c:v>5.7415201281128319</c:v>
                </c:pt>
                <c:pt idx="10013">
                  <c:v>6.1599714984080229</c:v>
                </c:pt>
                <c:pt idx="10014">
                  <c:v>5.7923039734254269</c:v>
                </c:pt>
                <c:pt idx="10015">
                  <c:v>7.0323508611699328</c:v>
                </c:pt>
                <c:pt idx="10016">
                  <c:v>7.8568103904476487</c:v>
                </c:pt>
                <c:pt idx="10017">
                  <c:v>8.1420765373542796</c:v>
                </c:pt>
                <c:pt idx="10018">
                  <c:v>6.8681145245252919</c:v>
                </c:pt>
                <c:pt idx="10019">
                  <c:v>7.1080992634870679</c:v>
                </c:pt>
                <c:pt idx="10020">
                  <c:v>7.686761421422986</c:v>
                </c:pt>
                <c:pt idx="10021">
                  <c:v>8.1997347186483083</c:v>
                </c:pt>
                <c:pt idx="10022">
                  <c:v>9.0018705960629823</c:v>
                </c:pt>
                <c:pt idx="10023">
                  <c:v>8.6624578288148051</c:v>
                </c:pt>
                <c:pt idx="10024">
                  <c:v>8.1761928441873604</c:v>
                </c:pt>
                <c:pt idx="10025">
                  <c:v>7.261033773235325</c:v>
                </c:pt>
                <c:pt idx="10026">
                  <c:v>7.6057881466190524</c:v>
                </c:pt>
                <c:pt idx="10027">
                  <c:v>7.4296774464225415</c:v>
                </c:pt>
                <c:pt idx="10028">
                  <c:v>7.8667965825294104</c:v>
                </c:pt>
                <c:pt idx="10029">
                  <c:v>4.3172240040562047</c:v>
                </c:pt>
                <c:pt idx="10030">
                  <c:v>4.9060595490061667</c:v>
                </c:pt>
                <c:pt idx="10031">
                  <c:v>4.4293292876254986</c:v>
                </c:pt>
                <c:pt idx="10032">
                  <c:v>5.3150543774958043</c:v>
                </c:pt>
                <c:pt idx="10033">
                  <c:v>5.6775509836736076</c:v>
                </c:pt>
                <c:pt idx="10034">
                  <c:v>7.1777743754525583</c:v>
                </c:pt>
                <c:pt idx="10035">
                  <c:v>7.7047398449599678</c:v>
                </c:pt>
                <c:pt idx="10036">
                  <c:v>6.2971839057323731</c:v>
                </c:pt>
                <c:pt idx="10037">
                  <c:v>6.548103475543825</c:v>
                </c:pt>
                <c:pt idx="10038">
                  <c:v>6.0411873954164284</c:v>
                </c:pt>
                <c:pt idx="10039">
                  <c:v>5.8521133030985055</c:v>
                </c:pt>
                <c:pt idx="10040">
                  <c:v>6.2690413097423932</c:v>
                </c:pt>
                <c:pt idx="10041">
                  <c:v>6.9245264013950489</c:v>
                </c:pt>
                <c:pt idx="10042">
                  <c:v>7.21</c:v>
                </c:pt>
                <c:pt idx="10043">
                  <c:v>6.8362199141673257</c:v>
                </c:pt>
                <c:pt idx="10044">
                  <c:v>7.2762115840859494</c:v>
                </c:pt>
                <c:pt idx="10045">
                  <c:v>7.2212830464579874</c:v>
                </c:pt>
                <c:pt idx="10046">
                  <c:v>7.521709501311892</c:v>
                </c:pt>
                <c:pt idx="10047">
                  <c:v>6.7772704245913431</c:v>
                </c:pt>
                <c:pt idx="10048">
                  <c:v>7.4623121491984197</c:v>
                </c:pt>
                <c:pt idx="10049">
                  <c:v>8.9888948306619927</c:v>
                </c:pt>
                <c:pt idx="10050">
                  <c:v>8.9486269377732519</c:v>
                </c:pt>
                <c:pt idx="10051">
                  <c:v>6.0448130210423034</c:v>
                </c:pt>
                <c:pt idx="10052">
                  <c:v>2.8181606012520684</c:v>
                </c:pt>
                <c:pt idx="10053">
                  <c:v>2.4873525679253485</c:v>
                </c:pt>
                <c:pt idx="10054">
                  <c:v>3.0143524361493435</c:v>
                </c:pt>
                <c:pt idx="10055">
                  <c:v>3.8937253506943645</c:v>
                </c:pt>
                <c:pt idx="10056">
                  <c:v>4.3252751236903464</c:v>
                </c:pt>
                <c:pt idx="10057">
                  <c:v>3.8007966084446534</c:v>
                </c:pt>
                <c:pt idx="10058">
                  <c:v>3.4489903268653697</c:v>
                </c:pt>
                <c:pt idx="10059">
                  <c:v>3.4590616636650946</c:v>
                </c:pt>
                <c:pt idx="10060">
                  <c:v>4.9738724480400807</c:v>
                </c:pt>
                <c:pt idx="10061">
                  <c:v>4.8415695535854129</c:v>
                </c:pt>
                <c:pt idx="10062">
                  <c:v>5.2625087296557318</c:v>
                </c:pt>
                <c:pt idx="10063">
                  <c:v>5.5710075031824386</c:v>
                </c:pt>
                <c:pt idx="10064">
                  <c:v>5.1562298587916935</c:v>
                </c:pt>
                <c:pt idx="10065">
                  <c:v>4.0347748107501973</c:v>
                </c:pt>
                <c:pt idx="10066">
                  <c:v>3.6274688939852857</c:v>
                </c:pt>
                <c:pt idx="10067">
                  <c:v>3.9384827986729438</c:v>
                </c:pt>
                <c:pt idx="10068">
                  <c:v>3.2809989839017102</c:v>
                </c:pt>
                <c:pt idx="10069">
                  <c:v>2.56</c:v>
                </c:pt>
                <c:pt idx="10070">
                  <c:v>3.469975979487526</c:v>
                </c:pt>
                <c:pt idx="10071">
                  <c:v>3.5823803373348526</c:v>
                </c:pt>
                <c:pt idx="10072">
                  <c:v>3.9332776573945578</c:v>
                </c:pt>
                <c:pt idx="10073">
                  <c:v>4.0948978378439538</c:v>
                </c:pt>
                <c:pt idx="10074">
                  <c:v>4.2664009402101426</c:v>
                </c:pt>
                <c:pt idx="10075">
                  <c:v>4.4013611297719635</c:v>
                </c:pt>
                <c:pt idx="10076">
                  <c:v>3.792766227583626</c:v>
                </c:pt>
                <c:pt idx="10077">
                  <c:v>2.1862800153296966</c:v>
                </c:pt>
                <c:pt idx="10078">
                  <c:v>1.0962461751455606</c:v>
                </c:pt>
                <c:pt idx="10079">
                  <c:v>4.1879876311170268</c:v>
                </c:pt>
                <c:pt idx="10080">
                  <c:v>4.3037887358238081</c:v>
                </c:pt>
                <c:pt idx="10081">
                  <c:v>3.8192848665366892</c:v>
                </c:pt>
                <c:pt idx="10082">
                  <c:v>2.9940705123930575</c:v>
                </c:pt>
                <c:pt idx="10083">
                  <c:v>2.4024810201290605</c:v>
                </c:pt>
                <c:pt idx="10084">
                  <c:v>2.3660196304883798</c:v>
                </c:pt>
                <c:pt idx="10085">
                  <c:v>3.2619943190363641</c:v>
                </c:pt>
                <c:pt idx="10086">
                  <c:v>3.7811029825611691</c:v>
                </c:pt>
                <c:pt idx="10087">
                  <c:v>5.5489780764750298</c:v>
                </c:pt>
                <c:pt idx="10088">
                  <c:v>7.1571657029290732</c:v>
                </c:pt>
                <c:pt idx="10089">
                  <c:v>6.3511993915036671</c:v>
                </c:pt>
                <c:pt idx="10090">
                  <c:v>4.96</c:v>
                </c:pt>
                <c:pt idx="10091">
                  <c:v>4.3062421351023641</c:v>
                </c:pt>
                <c:pt idx="10092">
                  <c:v>3.9886150035187469</c:v>
                </c:pt>
                <c:pt idx="10093">
                  <c:v>3.2457563470473549</c:v>
                </c:pt>
                <c:pt idx="10094">
                  <c:v>3.5246968159330669</c:v>
                </c:pt>
                <c:pt idx="10095">
                  <c:v>3.2052500694894839</c:v>
                </c:pt>
                <c:pt idx="10096">
                  <c:v>2.2689360508370933</c:v>
                </c:pt>
                <c:pt idx="10097">
                  <c:v>2.548117016739496</c:v>
                </c:pt>
                <c:pt idx="10098">
                  <c:v>2.3310910260255193</c:v>
                </c:pt>
                <c:pt idx="10099">
                  <c:v>3.0204319604891139</c:v>
                </c:pt>
                <c:pt idx="10100">
                  <c:v>2.9749848260516472</c:v>
                </c:pt>
                <c:pt idx="10101">
                  <c:v>2.9464953348987648</c:v>
                </c:pt>
                <c:pt idx="10102">
                  <c:v>2.7718452502100175</c:v>
                </c:pt>
                <c:pt idx="10103">
                  <c:v>3.0137795506773397</c:v>
                </c:pt>
                <c:pt idx="10104">
                  <c:v>3.7880592561333115</c:v>
                </c:pt>
                <c:pt idx="10105">
                  <c:v>4.1036956610568014</c:v>
                </c:pt>
                <c:pt idx="10106">
                  <c:v>4.4416077523082551</c:v>
                </c:pt>
                <c:pt idx="10107">
                  <c:v>2.89</c:v>
                </c:pt>
                <c:pt idx="10108">
                  <c:v>2.6264144033484778</c:v>
                </c:pt>
                <c:pt idx="10109">
                  <c:v>2.6479812347593272</c:v>
                </c:pt>
                <c:pt idx="10110">
                  <c:v>2.8890313428075896</c:v>
                </c:pt>
                <c:pt idx="10111">
                  <c:v>2.9225459606194342</c:v>
                </c:pt>
                <c:pt idx="10112">
                  <c:v>2.6861761826895485</c:v>
                </c:pt>
                <c:pt idx="10113">
                  <c:v>2.5162217003739493</c:v>
                </c:pt>
                <c:pt idx="10114">
                  <c:v>2.2059768948895</c:v>
                </c:pt>
                <c:pt idx="10115">
                  <c:v>2.3627713741466327</c:v>
                </c:pt>
                <c:pt idx="10116">
                  <c:v>2.63</c:v>
                </c:pt>
                <c:pt idx="10117">
                  <c:v>2.2421720465543182</c:v>
                </c:pt>
                <c:pt idx="10118">
                  <c:v>2.1360688345215775</c:v>
                </c:pt>
                <c:pt idx="10119">
                  <c:v>2.2076807208469864</c:v>
                </c:pt>
                <c:pt idx="10120">
                  <c:v>2.1361964159084814</c:v>
                </c:pt>
                <c:pt idx="10121">
                  <c:v>2.0724195199010693</c:v>
                </c:pt>
                <c:pt idx="10122">
                  <c:v>2.0038277517464782</c:v>
                </c:pt>
                <c:pt idx="10123">
                  <c:v>2.0637551168076635</c:v>
                </c:pt>
                <c:pt idx="10124">
                  <c:v>2.0299999999999998</c:v>
                </c:pt>
                <c:pt idx="10125">
                  <c:v>2.3487410530533364</c:v>
                </c:pt>
                <c:pt idx="10126">
                  <c:v>2.4974108714390315</c:v>
                </c:pt>
                <c:pt idx="10127">
                  <c:v>2.74</c:v>
                </c:pt>
                <c:pt idx="10128">
                  <c:v>2.9437406625532567</c:v>
                </c:pt>
                <c:pt idx="10129">
                  <c:v>3.1111442161222027</c:v>
                </c:pt>
                <c:pt idx="10130">
                  <c:v>3.4837026884912623</c:v>
                </c:pt>
                <c:pt idx="10131">
                  <c:v>4.33</c:v>
                </c:pt>
                <c:pt idx="10132">
                  <c:v>4.8814090174039579</c:v>
                </c:pt>
                <c:pt idx="10133">
                  <c:v>4.7751678983930175</c:v>
                </c:pt>
                <c:pt idx="10134">
                  <c:v>4.6361884638405249</c:v>
                </c:pt>
                <c:pt idx="10135">
                  <c:v>4.7047547029554622</c:v>
                </c:pt>
                <c:pt idx="10136">
                  <c:v>4.9437552851649755</c:v>
                </c:pt>
                <c:pt idx="10137">
                  <c:v>5.3137676014556012</c:v>
                </c:pt>
                <c:pt idx="10138">
                  <c:v>5.4862261011221065</c:v>
                </c:pt>
                <c:pt idx="10139">
                  <c:v>5.89</c:v>
                </c:pt>
                <c:pt idx="10140">
                  <c:v>5.9375449418166024</c:v>
                </c:pt>
                <c:pt idx="10141">
                  <c:v>6.3462004103396312</c:v>
                </c:pt>
                <c:pt idx="10142">
                  <c:v>6.9813878100644828</c:v>
                </c:pt>
                <c:pt idx="10143">
                  <c:v>7.3737858311809603</c:v>
                </c:pt>
                <c:pt idx="10144">
                  <c:v>7.7561942674608684</c:v>
                </c:pt>
                <c:pt idx="10145">
                  <c:v>8.1251619891007021</c:v>
                </c:pt>
                <c:pt idx="10146">
                  <c:v>8.3975714856350283</c:v>
                </c:pt>
                <c:pt idx="10147">
                  <c:v>8.5523717677881859</c:v>
                </c:pt>
                <c:pt idx="10148">
                  <c:v>8.6162089772816888</c:v>
                </c:pt>
                <c:pt idx="10149">
                  <c:v>8.7793492133971309</c:v>
                </c:pt>
                <c:pt idx="10150">
                  <c:v>9.0850277394971908</c:v>
                </c:pt>
                <c:pt idx="10151">
                  <c:v>9.2391298214769471</c:v>
                </c:pt>
                <c:pt idx="10152">
                  <c:v>9.5367881117838689</c:v>
                </c:pt>
                <c:pt idx="10153">
                  <c:v>9.9144649788543262</c:v>
                </c:pt>
                <c:pt idx="10154">
                  <c:v>9.7758358783388815</c:v>
                </c:pt>
                <c:pt idx="10155">
                  <c:v>9.6193309806249001</c:v>
                </c:pt>
                <c:pt idx="10156">
                  <c:v>9.3175676589859187</c:v>
                </c:pt>
                <c:pt idx="10157">
                  <c:v>9.9111315513666884</c:v>
                </c:pt>
                <c:pt idx="10158">
                  <c:v>10.115443452232189</c:v>
                </c:pt>
                <c:pt idx="10159">
                  <c:v>10.318053778594352</c:v>
                </c:pt>
                <c:pt idx="10160">
                  <c:v>10.571576797110497</c:v>
                </c:pt>
                <c:pt idx="10161">
                  <c:v>10.58752090736748</c:v>
                </c:pt>
                <c:pt idx="10162">
                  <c:v>10.759515971425147</c:v>
                </c:pt>
                <c:pt idx="10163">
                  <c:v>10.449415868548218</c:v>
                </c:pt>
                <c:pt idx="10164">
                  <c:v>10.665978794750695</c:v>
                </c:pt>
                <c:pt idx="10165">
                  <c:v>10.652231274645247</c:v>
                </c:pt>
                <c:pt idx="10166">
                  <c:v>10.66290973557035</c:v>
                </c:pt>
                <c:pt idx="10167">
                  <c:v>11.333600449376487</c:v>
                </c:pt>
                <c:pt idx="10168">
                  <c:v>11.060892440627569</c:v>
                </c:pt>
                <c:pt idx="10169">
                  <c:v>11.350914380163998</c:v>
                </c:pt>
                <c:pt idx="10170">
                  <c:v>11.456567711315783</c:v>
                </c:pt>
                <c:pt idx="10171">
                  <c:v>11.667400294994648</c:v>
                </c:pt>
                <c:pt idx="10172">
                  <c:v>12.057983464939408</c:v>
                </c:pt>
                <c:pt idx="10173">
                  <c:v>12.080368922793111</c:v>
                </c:pt>
                <c:pt idx="10174">
                  <c:v>11.958217265147798</c:v>
                </c:pt>
                <c:pt idx="10175">
                  <c:v>11.897943585799181</c:v>
                </c:pt>
                <c:pt idx="10176">
                  <c:v>11.912138729483376</c:v>
                </c:pt>
                <c:pt idx="10177">
                  <c:v>12.375168088828135</c:v>
                </c:pt>
                <c:pt idx="10178">
                  <c:v>11.897692385090011</c:v>
                </c:pt>
                <c:pt idx="10179">
                  <c:v>11.434615181912049</c:v>
                </c:pt>
                <c:pt idx="10180">
                  <c:v>11.677071092772749</c:v>
                </c:pt>
                <c:pt idx="10181">
                  <c:v>11.813901592907124</c:v>
                </c:pt>
                <c:pt idx="10182">
                  <c:v>11.899022358215941</c:v>
                </c:pt>
                <c:pt idx="10183">
                  <c:v>12.193946672041056</c:v>
                </c:pt>
                <c:pt idx="10184">
                  <c:v>12.261857164980245</c:v>
                </c:pt>
                <c:pt idx="10185">
                  <c:v>12.214286218338369</c:v>
                </c:pt>
                <c:pt idx="10186">
                  <c:v>12.015599766508808</c:v>
                </c:pt>
                <c:pt idx="10187">
                  <c:v>11.420972066755271</c:v>
                </c:pt>
                <c:pt idx="10188">
                  <c:v>11.143362221242585</c:v>
                </c:pt>
                <c:pt idx="10189">
                  <c:v>10.821367172258645</c:v>
                </c:pt>
                <c:pt idx="10190">
                  <c:v>10.591491217194378</c:v>
                </c:pt>
                <c:pt idx="10191">
                  <c:v>10.644211757907808</c:v>
                </c:pt>
                <c:pt idx="10192">
                  <c:v>10.71299324168606</c:v>
                </c:pt>
                <c:pt idx="10193">
                  <c:v>10.608237743666464</c:v>
                </c:pt>
                <c:pt idx="10194">
                  <c:v>10.921904875624348</c:v>
                </c:pt>
                <c:pt idx="10195">
                  <c:v>11.075065084443176</c:v>
                </c:pt>
                <c:pt idx="10196">
                  <c:v>11.845140685341603</c:v>
                </c:pt>
                <c:pt idx="10197">
                  <c:v>11.885906347420159</c:v>
                </c:pt>
                <c:pt idx="10198">
                  <c:v>11.691562311056385</c:v>
                </c:pt>
                <c:pt idx="10199">
                  <c:v>11.124131393911625</c:v>
                </c:pt>
                <c:pt idx="10200">
                  <c:v>11.402412963975186</c:v>
                </c:pt>
                <c:pt idx="10201">
                  <c:v>11.54579963619412</c:v>
                </c:pt>
                <c:pt idx="10202">
                  <c:v>11.082565475060644</c:v>
                </c:pt>
                <c:pt idx="10203">
                  <c:v>10.859747166438993</c:v>
                </c:pt>
                <c:pt idx="10204">
                  <c:v>11.249318033779947</c:v>
                </c:pt>
                <c:pt idx="10205">
                  <c:v>11.57384895384264</c:v>
                </c:pt>
                <c:pt idx="10206">
                  <c:v>11.494554922627861</c:v>
                </c:pt>
                <c:pt idx="10207">
                  <c:v>11.349182689586367</c:v>
                </c:pt>
                <c:pt idx="10208">
                  <c:v>11.263279001162678</c:v>
                </c:pt>
                <c:pt idx="10209">
                  <c:v>11.774623235263489</c:v>
                </c:pt>
                <c:pt idx="10210">
                  <c:v>11.867173746483909</c:v>
                </c:pt>
                <c:pt idx="10211">
                  <c:v>12.343139268120202</c:v>
                </c:pt>
                <c:pt idx="10212">
                  <c:v>12.902352748533966</c:v>
                </c:pt>
                <c:pt idx="10213">
                  <c:v>12.788580024492493</c:v>
                </c:pt>
                <c:pt idx="10214">
                  <c:v>13.026171324821961</c:v>
                </c:pt>
                <c:pt idx="10215">
                  <c:v>13.182323298217547</c:v>
                </c:pt>
                <c:pt idx="10216">
                  <c:v>13.320780727290668</c:v>
                </c:pt>
                <c:pt idx="10217">
                  <c:v>13.75851636386313</c:v>
                </c:pt>
                <c:pt idx="10218">
                  <c:v>12.972311283963663</c:v>
                </c:pt>
                <c:pt idx="10219">
                  <c:v>13.018569893869239</c:v>
                </c:pt>
                <c:pt idx="10220">
                  <c:v>12.881867525624392</c:v>
                </c:pt>
                <c:pt idx="10221">
                  <c:v>12.895898617264494</c:v>
                </c:pt>
                <c:pt idx="10222">
                  <c:v>12.913119590443404</c:v>
                </c:pt>
                <c:pt idx="10223">
                  <c:v>12.699415640856119</c:v>
                </c:pt>
                <c:pt idx="10224">
                  <c:v>13.529203191616094</c:v>
                </c:pt>
                <c:pt idx="10225">
                  <c:v>13.474719401781284</c:v>
                </c:pt>
                <c:pt idx="10226">
                  <c:v>13.616185097186575</c:v>
                </c:pt>
                <c:pt idx="10227">
                  <c:v>13.978524282911991</c:v>
                </c:pt>
                <c:pt idx="10228">
                  <c:v>14.29</c:v>
                </c:pt>
                <c:pt idx="10229">
                  <c:v>13.444696863185287</c:v>
                </c:pt>
                <c:pt idx="10230">
                  <c:v>13.620908154063864</c:v>
                </c:pt>
                <c:pt idx="10231">
                  <c:v>13.642373956994884</c:v>
                </c:pt>
                <c:pt idx="10232">
                  <c:v>12.848508664536002</c:v>
                </c:pt>
                <c:pt idx="10233">
                  <c:v>12.503203807656673</c:v>
                </c:pt>
                <c:pt idx="10234">
                  <c:v>12.687018883913304</c:v>
                </c:pt>
                <c:pt idx="10235">
                  <c:v>12.391660800006321</c:v>
                </c:pt>
                <c:pt idx="10236">
                  <c:v>12.493457863882261</c:v>
                </c:pt>
                <c:pt idx="10237">
                  <c:v>12.654601804558004</c:v>
                </c:pt>
                <c:pt idx="10238">
                  <c:v>13.229296796730511</c:v>
                </c:pt>
                <c:pt idx="10239">
                  <c:v>12.612353207781554</c:v>
                </c:pt>
                <c:pt idx="10240">
                  <c:v>12.272091928176959</c:v>
                </c:pt>
                <c:pt idx="10241">
                  <c:v>12.920769266527799</c:v>
                </c:pt>
                <c:pt idx="10242">
                  <c:v>12.034347403858519</c:v>
                </c:pt>
                <c:pt idx="10243">
                  <c:v>12.261160948067648</c:v>
                </c:pt>
                <c:pt idx="10244">
                  <c:v>12.599488581673048</c:v>
                </c:pt>
                <c:pt idx="10245">
                  <c:v>12.991453840728491</c:v>
                </c:pt>
                <c:pt idx="10246">
                  <c:v>13.076859425431971</c:v>
                </c:pt>
                <c:pt idx="10247">
                  <c:v>13.045971218110447</c:v>
                </c:pt>
                <c:pt idx="10248">
                  <c:v>12.381936640116564</c:v>
                </c:pt>
                <c:pt idx="10249">
                  <c:v>12.543415027782888</c:v>
                </c:pt>
                <c:pt idx="10250">
                  <c:v>11.945358979802133</c:v>
                </c:pt>
                <c:pt idx="10251">
                  <c:v>11.006889408183062</c:v>
                </c:pt>
                <c:pt idx="10252">
                  <c:v>11.235394078916219</c:v>
                </c:pt>
                <c:pt idx="10253">
                  <c:v>11.087814764308046</c:v>
                </c:pt>
                <c:pt idx="10254">
                  <c:v>10.10752018934417</c:v>
                </c:pt>
                <c:pt idx="10255">
                  <c:v>10.461795968806486</c:v>
                </c:pt>
                <c:pt idx="10256">
                  <c:v>10.662855670929209</c:v>
                </c:pt>
                <c:pt idx="10257">
                  <c:v>10.465035468146912</c:v>
                </c:pt>
                <c:pt idx="10258">
                  <c:v>10.483674505931299</c:v>
                </c:pt>
                <c:pt idx="10259">
                  <c:v>10.796492471562599</c:v>
                </c:pt>
                <c:pt idx="10260">
                  <c:v>11.411955592881784</c:v>
                </c:pt>
                <c:pt idx="10261">
                  <c:v>11.05909376944753</c:v>
                </c:pt>
                <c:pt idx="10262">
                  <c:v>11.401905297155212</c:v>
                </c:pt>
                <c:pt idx="10263">
                  <c:v>11.530429063307773</c:v>
                </c:pt>
                <c:pt idx="10264">
                  <c:v>10.903868453396049</c:v>
                </c:pt>
                <c:pt idx="10265">
                  <c:v>10.382979201590116</c:v>
                </c:pt>
                <c:pt idx="10266">
                  <c:v>10.936892936636397</c:v>
                </c:pt>
                <c:pt idx="10267">
                  <c:v>11.093864425411269</c:v>
                </c:pt>
                <c:pt idx="10268">
                  <c:v>11.415697939457294</c:v>
                </c:pt>
                <c:pt idx="10269">
                  <c:v>10.611124561177979</c:v>
                </c:pt>
                <c:pt idx="10270">
                  <c:v>10.635907471671214</c:v>
                </c:pt>
                <c:pt idx="10271">
                  <c:v>11.296522185492073</c:v>
                </c:pt>
                <c:pt idx="10272">
                  <c:v>11.228718702514312</c:v>
                </c:pt>
                <c:pt idx="10273">
                  <c:v>11.195436432463273</c:v>
                </c:pt>
                <c:pt idx="10274">
                  <c:v>11.465159338347393</c:v>
                </c:pt>
                <c:pt idx="10275">
                  <c:v>11.737022026360277</c:v>
                </c:pt>
                <c:pt idx="10276">
                  <c:v>11.777535001394373</c:v>
                </c:pt>
                <c:pt idx="10277">
                  <c:v>12.118861579451973</c:v>
                </c:pt>
                <c:pt idx="10278">
                  <c:v>12.040910599984416</c:v>
                </c:pt>
                <c:pt idx="10279">
                  <c:v>12.392169486426697</c:v>
                </c:pt>
                <c:pt idx="10280">
                  <c:v>12.373477338857523</c:v>
                </c:pt>
                <c:pt idx="10281">
                  <c:v>12.434025303897121</c:v>
                </c:pt>
                <c:pt idx="10282">
                  <c:v>12.435757670200234</c:v>
                </c:pt>
                <c:pt idx="10283">
                  <c:v>12.778652554930625</c:v>
                </c:pt>
                <c:pt idx="10284">
                  <c:v>12.521026788724031</c:v>
                </c:pt>
                <c:pt idx="10285">
                  <c:v>12.338255806892064</c:v>
                </c:pt>
                <c:pt idx="10286">
                  <c:v>11.859225022113302</c:v>
                </c:pt>
                <c:pt idx="10287">
                  <c:v>10.98910520106776</c:v>
                </c:pt>
                <c:pt idx="10288">
                  <c:v>10.761349438834962</c:v>
                </c:pt>
                <c:pt idx="10289">
                  <c:v>10.84633555283855</c:v>
                </c:pt>
                <c:pt idx="10290">
                  <c:v>10.957247848449185</c:v>
                </c:pt>
                <c:pt idx="10291">
                  <c:v>11.256305461877835</c:v>
                </c:pt>
                <c:pt idx="10292">
                  <c:v>10.965965781339143</c:v>
                </c:pt>
                <c:pt idx="10293">
                  <c:v>10.804416898682328</c:v>
                </c:pt>
                <c:pt idx="10294">
                  <c:v>10.686647429604236</c:v>
                </c:pt>
                <c:pt idx="10295">
                  <c:v>10.771023583629926</c:v>
                </c:pt>
                <c:pt idx="10296">
                  <c:v>10.855827944815665</c:v>
                </c:pt>
                <c:pt idx="10297">
                  <c:v>11.136446769853089</c:v>
                </c:pt>
                <c:pt idx="10298">
                  <c:v>11.094294142660699</c:v>
                </c:pt>
                <c:pt idx="10299">
                  <c:v>11.112364105578601</c:v>
                </c:pt>
                <c:pt idx="10300">
                  <c:v>10.440969490070428</c:v>
                </c:pt>
                <c:pt idx="10301">
                  <c:v>10.573168862406314</c:v>
                </c:pt>
                <c:pt idx="10302">
                  <c:v>10.804892733669801</c:v>
                </c:pt>
                <c:pt idx="10303">
                  <c:v>10.49095700301222</c:v>
                </c:pt>
                <c:pt idx="10304">
                  <c:v>10.751651126595799</c:v>
                </c:pt>
                <c:pt idx="10305">
                  <c:v>10.549234744055511</c:v>
                </c:pt>
                <c:pt idx="10306">
                  <c:v>9.8750695594866045</c:v>
                </c:pt>
                <c:pt idx="10307">
                  <c:v>9.8581816921974088</c:v>
                </c:pt>
                <c:pt idx="10308">
                  <c:v>9.386030489246723</c:v>
                </c:pt>
                <c:pt idx="10309">
                  <c:v>9.9236177350244859</c:v>
                </c:pt>
                <c:pt idx="10310">
                  <c:v>9.9155968885802466</c:v>
                </c:pt>
                <c:pt idx="10311">
                  <c:v>9.8102197615947428</c:v>
                </c:pt>
                <c:pt idx="10312">
                  <c:v>9.9512562644090181</c:v>
                </c:pt>
                <c:pt idx="10313">
                  <c:v>9.9944879002053746</c:v>
                </c:pt>
                <c:pt idx="10314">
                  <c:v>9.0866089854008987</c:v>
                </c:pt>
                <c:pt idx="10315">
                  <c:v>9.5867142739849847</c:v>
                </c:pt>
                <c:pt idx="10316">
                  <c:v>10.279377541582447</c:v>
                </c:pt>
                <c:pt idx="10317">
                  <c:v>9.7102401701197358</c:v>
                </c:pt>
                <c:pt idx="10318">
                  <c:v>10.23726373238568</c:v>
                </c:pt>
                <c:pt idx="10319">
                  <c:v>10.859513859776381</c:v>
                </c:pt>
                <c:pt idx="10320">
                  <c:v>10.771132353405129</c:v>
                </c:pt>
                <c:pt idx="10321">
                  <c:v>10.825598840524007</c:v>
                </c:pt>
                <c:pt idx="10322">
                  <c:v>10.908703228857217</c:v>
                </c:pt>
                <c:pt idx="10323">
                  <c:v>11.564701177538659</c:v>
                </c:pt>
                <c:pt idx="10324">
                  <c:v>11.293405865653314</c:v>
                </c:pt>
                <c:pt idx="10325">
                  <c:v>10.656827797071788</c:v>
                </c:pt>
                <c:pt idx="10326">
                  <c:v>10.936116700708304</c:v>
                </c:pt>
                <c:pt idx="10327">
                  <c:v>11.063451326537598</c:v>
                </c:pt>
                <c:pt idx="10328">
                  <c:v>11.078388672640557</c:v>
                </c:pt>
                <c:pt idx="10329">
                  <c:v>10.756952548765005</c:v>
                </c:pt>
                <c:pt idx="10330">
                  <c:v>10.967102532614584</c:v>
                </c:pt>
                <c:pt idx="10331">
                  <c:v>11.124209998546986</c:v>
                </c:pt>
                <c:pt idx="10332">
                  <c:v>11.56392844649953</c:v>
                </c:pt>
                <c:pt idx="10333">
                  <c:v>11.839352482263854</c:v>
                </c:pt>
                <c:pt idx="10334">
                  <c:v>11.540541504982267</c:v>
                </c:pt>
                <c:pt idx="10335">
                  <c:v>12.004214388125847</c:v>
                </c:pt>
                <c:pt idx="10336">
                  <c:v>11.576267581722552</c:v>
                </c:pt>
                <c:pt idx="10337">
                  <c:v>11.597130923729909</c:v>
                </c:pt>
                <c:pt idx="10338">
                  <c:v>11.702708928581558</c:v>
                </c:pt>
                <c:pt idx="10339">
                  <c:v>11.037084066006228</c:v>
                </c:pt>
                <c:pt idx="10340">
                  <c:v>11.849122621377388</c:v>
                </c:pt>
                <c:pt idx="10341">
                  <c:v>11.737308065436142</c:v>
                </c:pt>
                <c:pt idx="10342">
                  <c:v>11.300973909644082</c:v>
                </c:pt>
                <c:pt idx="10343">
                  <c:v>11.177320201170486</c:v>
                </c:pt>
                <c:pt idx="10344">
                  <c:v>12.545310241968155</c:v>
                </c:pt>
                <c:pt idx="10345">
                  <c:v>12.404337054353174</c:v>
                </c:pt>
                <c:pt idx="10346">
                  <c:v>12.262605362242756</c:v>
                </c:pt>
                <c:pt idx="10347">
                  <c:v>11.678612063705017</c:v>
                </c:pt>
                <c:pt idx="10348">
                  <c:v>12.020847441692062</c:v>
                </c:pt>
                <c:pt idx="10349">
                  <c:v>12.08216271486396</c:v>
                </c:pt>
                <c:pt idx="10350">
                  <c:v>11.049305137130787</c:v>
                </c:pt>
                <c:pt idx="10351">
                  <c:v>11.552938845064746</c:v>
                </c:pt>
                <c:pt idx="10352">
                  <c:v>11.814511974889202</c:v>
                </c:pt>
                <c:pt idx="10353">
                  <c:v>11.595282167316723</c:v>
                </c:pt>
                <c:pt idx="10354">
                  <c:v>11.819255875636358</c:v>
                </c:pt>
                <c:pt idx="10355">
                  <c:v>11.783465946159337</c:v>
                </c:pt>
                <c:pt idx="10356">
                  <c:v>11.935250013697026</c:v>
                </c:pt>
                <c:pt idx="10357">
                  <c:v>12.518227916654004</c:v>
                </c:pt>
                <c:pt idx="10358">
                  <c:v>11.66090192486104</c:v>
                </c:pt>
                <c:pt idx="10359">
                  <c:v>11.745666683380854</c:v>
                </c:pt>
                <c:pt idx="10360">
                  <c:v>11.254011082167075</c:v>
                </c:pt>
                <c:pt idx="10361">
                  <c:v>11.680067720125482</c:v>
                </c:pt>
                <c:pt idx="10362">
                  <c:v>11.463114473620266</c:v>
                </c:pt>
                <c:pt idx="10363">
                  <c:v>11.316920030541949</c:v>
                </c:pt>
                <c:pt idx="10364">
                  <c:v>11.114474799066718</c:v>
                </c:pt>
                <c:pt idx="10365">
                  <c:v>11.560542290972734</c:v>
                </c:pt>
                <c:pt idx="10366">
                  <c:v>11.50066031357462</c:v>
                </c:pt>
                <c:pt idx="10367">
                  <c:v>11.49639530133784</c:v>
                </c:pt>
                <c:pt idx="10368">
                  <c:v>11.555962116370679</c:v>
                </c:pt>
                <c:pt idx="10369">
                  <c:v>10.967176016046539</c:v>
                </c:pt>
                <c:pt idx="10370">
                  <c:v>10.767569260131287</c:v>
                </c:pt>
                <c:pt idx="10371">
                  <c:v>10.740195191763005</c:v>
                </c:pt>
                <c:pt idx="10372">
                  <c:v>10.678775996865294</c:v>
                </c:pt>
                <c:pt idx="10373">
                  <c:v>10.190820936138309</c:v>
                </c:pt>
                <c:pt idx="10374">
                  <c:v>9.7385770114818975</c:v>
                </c:pt>
                <c:pt idx="10375">
                  <c:v>10.17929943720859</c:v>
                </c:pt>
                <c:pt idx="10376">
                  <c:v>9.8613694686525832</c:v>
                </c:pt>
                <c:pt idx="10377">
                  <c:v>10.023358398761388</c:v>
                </c:pt>
                <c:pt idx="10378">
                  <c:v>10.417327784662428</c:v>
                </c:pt>
                <c:pt idx="10379">
                  <c:v>10.125840202170941</c:v>
                </c:pt>
                <c:pt idx="10380">
                  <c:v>10.616550437388494</c:v>
                </c:pt>
                <c:pt idx="10381">
                  <c:v>10.639679236200275</c:v>
                </c:pt>
                <c:pt idx="10382">
                  <c:v>10.455272658472078</c:v>
                </c:pt>
                <c:pt idx="10383">
                  <c:v>10.886758635670311</c:v>
                </c:pt>
                <c:pt idx="10384">
                  <c:v>10.160921723632372</c:v>
                </c:pt>
                <c:pt idx="10385">
                  <c:v>10.360356853041328</c:v>
                </c:pt>
                <c:pt idx="10386">
                  <c:v>10.527646578858208</c:v>
                </c:pt>
                <c:pt idx="10387">
                  <c:v>9.904469296006706</c:v>
                </c:pt>
                <c:pt idx="10388">
                  <c:v>10.402066960572682</c:v>
                </c:pt>
                <c:pt idx="10389">
                  <c:v>10.309460413286114</c:v>
                </c:pt>
                <c:pt idx="10390">
                  <c:v>10.620107041875059</c:v>
                </c:pt>
                <c:pt idx="10391">
                  <c:v>10.755937835132013</c:v>
                </c:pt>
                <c:pt idx="10392">
                  <c:v>10.492312918036244</c:v>
                </c:pt>
                <c:pt idx="10393">
                  <c:v>10.452046477684732</c:v>
                </c:pt>
                <c:pt idx="10394">
                  <c:v>10.358029133339425</c:v>
                </c:pt>
                <c:pt idx="10395">
                  <c:v>10.386761234031992</c:v>
                </c:pt>
                <c:pt idx="10396">
                  <c:v>10.619545177524541</c:v>
                </c:pt>
                <c:pt idx="10397">
                  <c:v>10.664097200590858</c:v>
                </c:pt>
                <c:pt idx="10398">
                  <c:v>10.7619576126552</c:v>
                </c:pt>
                <c:pt idx="10399">
                  <c:v>11.200789028806202</c:v>
                </c:pt>
                <c:pt idx="10400">
                  <c:v>11.460577665333547</c:v>
                </c:pt>
                <c:pt idx="10401">
                  <c:v>11.927050137757286</c:v>
                </c:pt>
                <c:pt idx="10402">
                  <c:v>12.675278092882531</c:v>
                </c:pt>
                <c:pt idx="10403">
                  <c:v>12.570084337286454</c:v>
                </c:pt>
                <c:pt idx="10404">
                  <c:v>12.974470080631527</c:v>
                </c:pt>
                <c:pt idx="10405">
                  <c:v>13.119306347176012</c:v>
                </c:pt>
                <c:pt idx="10406">
                  <c:v>13.262924234634287</c:v>
                </c:pt>
                <c:pt idx="10407">
                  <c:v>13.068433915073925</c:v>
                </c:pt>
                <c:pt idx="10408">
                  <c:v>12.283799840773414</c:v>
                </c:pt>
                <c:pt idx="10409">
                  <c:v>12.499959725347367</c:v>
                </c:pt>
                <c:pt idx="10410">
                  <c:v>12.320032224528129</c:v>
                </c:pt>
                <c:pt idx="10411">
                  <c:v>12.132157574917775</c:v>
                </c:pt>
                <c:pt idx="10412">
                  <c:v>11.766290351591888</c:v>
                </c:pt>
                <c:pt idx="10413">
                  <c:v>11.568812246636197</c:v>
                </c:pt>
                <c:pt idx="10414">
                  <c:v>11.307506940886586</c:v>
                </c:pt>
                <c:pt idx="10415">
                  <c:v>11.378772621224957</c:v>
                </c:pt>
                <c:pt idx="10416">
                  <c:v>11.349136799279247</c:v>
                </c:pt>
                <c:pt idx="10417">
                  <c:v>11.473463237439354</c:v>
                </c:pt>
                <c:pt idx="10418">
                  <c:v>11.889984926239396</c:v>
                </c:pt>
                <c:pt idx="10419">
                  <c:v>11.795450018530135</c:v>
                </c:pt>
                <c:pt idx="10420">
                  <c:v>11.660609739875316</c:v>
                </c:pt>
                <c:pt idx="10421">
                  <c:v>11.595885050860876</c:v>
                </c:pt>
                <c:pt idx="10422">
                  <c:v>12.134735090404801</c:v>
                </c:pt>
                <c:pt idx="10423">
                  <c:v>11.960026833145298</c:v>
                </c:pt>
                <c:pt idx="10424">
                  <c:v>11.369317220809974</c:v>
                </c:pt>
                <c:pt idx="10425">
                  <c:v>11.72248162047724</c:v>
                </c:pt>
                <c:pt idx="10426">
                  <c:v>11.352307316049279</c:v>
                </c:pt>
                <c:pt idx="10427">
                  <c:v>11.080586806844021</c:v>
                </c:pt>
                <c:pt idx="10428">
                  <c:v>10.921803180456253</c:v>
                </c:pt>
                <c:pt idx="10429">
                  <c:v>10.99235050390541</c:v>
                </c:pt>
                <c:pt idx="10430">
                  <c:v>10.978790620219403</c:v>
                </c:pt>
                <c:pt idx="10431">
                  <c:v>10.651580082882607</c:v>
                </c:pt>
                <c:pt idx="10432">
                  <c:v>10.653698651844529</c:v>
                </c:pt>
                <c:pt idx="10433">
                  <c:v>10.77577307805624</c:v>
                </c:pt>
                <c:pt idx="10434">
                  <c:v>10.561292522035226</c:v>
                </c:pt>
                <c:pt idx="10435">
                  <c:v>10.157261243330696</c:v>
                </c:pt>
                <c:pt idx="10436">
                  <c:v>10.009294959312298</c:v>
                </c:pt>
                <c:pt idx="10437">
                  <c:v>9.6490444101170407</c:v>
                </c:pt>
                <c:pt idx="10438">
                  <c:v>9.9433270145840584</c:v>
                </c:pt>
                <c:pt idx="10439">
                  <c:v>10.028975280187694</c:v>
                </c:pt>
                <c:pt idx="10440">
                  <c:v>10.381133679771287</c:v>
                </c:pt>
                <c:pt idx="10441">
                  <c:v>10.434297837465779</c:v>
                </c:pt>
                <c:pt idx="10442">
                  <c:v>10.383905159198692</c:v>
                </c:pt>
                <c:pt idx="10443">
                  <c:v>10.420044087341299</c:v>
                </c:pt>
                <c:pt idx="10444">
                  <c:v>10.670706505509951</c:v>
                </c:pt>
                <c:pt idx="10445">
                  <c:v>10.599880787069365</c:v>
                </c:pt>
                <c:pt idx="10446">
                  <c:v>10.917579200137233</c:v>
                </c:pt>
                <c:pt idx="10447">
                  <c:v>10.851944125471768</c:v>
                </c:pt>
                <c:pt idx="10448">
                  <c:v>10.864837925093379</c:v>
                </c:pt>
                <c:pt idx="10449">
                  <c:v>10.960993805605034</c:v>
                </c:pt>
                <c:pt idx="10450">
                  <c:v>10.96055525485203</c:v>
                </c:pt>
                <c:pt idx="10451">
                  <c:v>11.474088831836632</c:v>
                </c:pt>
                <c:pt idx="10452">
                  <c:v>11.3411663273681</c:v>
                </c:pt>
                <c:pt idx="10453">
                  <c:v>11.474945189998667</c:v>
                </c:pt>
                <c:pt idx="10454">
                  <c:v>11.347148861021756</c:v>
                </c:pt>
                <c:pt idx="10455">
                  <c:v>11.840757996006054</c:v>
                </c:pt>
                <c:pt idx="10456">
                  <c:v>11.68892937761408</c:v>
                </c:pt>
                <c:pt idx="10457">
                  <c:v>11.624918859211073</c:v>
                </c:pt>
                <c:pt idx="10458">
                  <c:v>11.908960578481803</c:v>
                </c:pt>
                <c:pt idx="10459">
                  <c:v>11.598813468375781</c:v>
                </c:pt>
                <c:pt idx="10460">
                  <c:v>11.753413489447759</c:v>
                </c:pt>
                <c:pt idx="10461">
                  <c:v>11.482229102114889</c:v>
                </c:pt>
                <c:pt idx="10462">
                  <c:v>11.39406084515014</c:v>
                </c:pt>
                <c:pt idx="10463">
                  <c:v>11.397413419197502</c:v>
                </c:pt>
                <c:pt idx="10464">
                  <c:v>12.058772245571085</c:v>
                </c:pt>
                <c:pt idx="10465">
                  <c:v>11.920676856214831</c:v>
                </c:pt>
                <c:pt idx="10466">
                  <c:v>11.480663383561586</c:v>
                </c:pt>
                <c:pt idx="10467">
                  <c:v>11.98421473341403</c:v>
                </c:pt>
                <c:pt idx="10468">
                  <c:v>11.530463143544116</c:v>
                </c:pt>
                <c:pt idx="10469">
                  <c:v>11.548508811932303</c:v>
                </c:pt>
                <c:pt idx="10470">
                  <c:v>11.941005188989745</c:v>
                </c:pt>
                <c:pt idx="10471">
                  <c:v>11.920413533480689</c:v>
                </c:pt>
                <c:pt idx="10472">
                  <c:v>12.120258976951977</c:v>
                </c:pt>
                <c:pt idx="10473">
                  <c:v>12.423737797222305</c:v>
                </c:pt>
                <c:pt idx="10474">
                  <c:v>11.505293488912368</c:v>
                </c:pt>
                <c:pt idx="10475">
                  <c:v>11.065278704201893</c:v>
                </c:pt>
                <c:pt idx="10476">
                  <c:v>11.556192393412733</c:v>
                </c:pt>
                <c:pt idx="10477">
                  <c:v>12.319233460695498</c:v>
                </c:pt>
                <c:pt idx="10478">
                  <c:v>11.988620670953638</c:v>
                </c:pt>
                <c:pt idx="10479">
                  <c:v>12.24410102791378</c:v>
                </c:pt>
                <c:pt idx="10480">
                  <c:v>12.518366006067577</c:v>
                </c:pt>
                <c:pt idx="10481">
                  <c:v>12.993273919280094</c:v>
                </c:pt>
                <c:pt idx="10482">
                  <c:v>13.012768809091718</c:v>
                </c:pt>
                <c:pt idx="10483">
                  <c:v>12.445925427673892</c:v>
                </c:pt>
                <c:pt idx="10484">
                  <c:v>12.624049614862985</c:v>
                </c:pt>
                <c:pt idx="10485">
                  <c:v>12.926816500521609</c:v>
                </c:pt>
                <c:pt idx="10486">
                  <c:v>12.884196329320917</c:v>
                </c:pt>
                <c:pt idx="10487">
                  <c:v>12.439332371274407</c:v>
                </c:pt>
                <c:pt idx="10488">
                  <c:v>12.801673658186841</c:v>
                </c:pt>
                <c:pt idx="10489">
                  <c:v>13.222312382024349</c:v>
                </c:pt>
                <c:pt idx="10490">
                  <c:v>13.114630614455896</c:v>
                </c:pt>
                <c:pt idx="10491">
                  <c:v>13.087116443175368</c:v>
                </c:pt>
                <c:pt idx="10492">
                  <c:v>13.789325792338767</c:v>
                </c:pt>
                <c:pt idx="10493">
                  <c:v>13.671107842366414</c:v>
                </c:pt>
                <c:pt idx="10494">
                  <c:v>13.707177637074684</c:v>
                </c:pt>
                <c:pt idx="10495">
                  <c:v>14.874373493283523</c:v>
                </c:pt>
                <c:pt idx="10496">
                  <c:v>14.064028601025617</c:v>
                </c:pt>
                <c:pt idx="10497">
                  <c:v>13.470576243505134</c:v>
                </c:pt>
                <c:pt idx="10498">
                  <c:v>13.430189380768397</c:v>
                </c:pt>
                <c:pt idx="10499">
                  <c:v>13.600453038942648</c:v>
                </c:pt>
                <c:pt idx="10500">
                  <c:v>14.055457771506925</c:v>
                </c:pt>
                <c:pt idx="10501">
                  <c:v>14.775244427021372</c:v>
                </c:pt>
                <c:pt idx="10502">
                  <c:v>15.039042435773704</c:v>
                </c:pt>
                <c:pt idx="10503">
                  <c:v>12.947734950527524</c:v>
                </c:pt>
                <c:pt idx="10504">
                  <c:v>14.244293073118772</c:v>
                </c:pt>
                <c:pt idx="10505">
                  <c:v>15.150646707910335</c:v>
                </c:pt>
                <c:pt idx="10506">
                  <c:v>14.643124288038859</c:v>
                </c:pt>
                <c:pt idx="10507">
                  <c:v>14.431793368343056</c:v>
                </c:pt>
                <c:pt idx="10508">
                  <c:v>15.887794855859633</c:v>
                </c:pt>
                <c:pt idx="10509">
                  <c:v>15.17</c:v>
                </c:pt>
                <c:pt idx="10510">
                  <c:v>16.657543114523524</c:v>
                </c:pt>
                <c:pt idx="10511">
                  <c:v>15.39604997755092</c:v>
                </c:pt>
                <c:pt idx="10512">
                  <c:v>15.558080933352109</c:v>
                </c:pt>
                <c:pt idx="10513">
                  <c:v>15.545960834855357</c:v>
                </c:pt>
                <c:pt idx="10514">
                  <c:v>17.455445087225577</c:v>
                </c:pt>
                <c:pt idx="10515">
                  <c:v>17.838738762538124</c:v>
                </c:pt>
                <c:pt idx="10516">
                  <c:v>18.053847800106958</c:v>
                </c:pt>
                <c:pt idx="10517">
                  <c:v>17.877835914176799</c:v>
                </c:pt>
                <c:pt idx="10518">
                  <c:v>16.246468997308174</c:v>
                </c:pt>
                <c:pt idx="10519">
                  <c:v>15.29206085335546</c:v>
                </c:pt>
                <c:pt idx="10520">
                  <c:v>15.564109830210596</c:v>
                </c:pt>
                <c:pt idx="10521">
                  <c:v>15.530251405595715</c:v>
                </c:pt>
                <c:pt idx="10522">
                  <c:v>15.175107356890898</c:v>
                </c:pt>
                <c:pt idx="10523">
                  <c:v>16.28764281969838</c:v>
                </c:pt>
                <c:pt idx="10524">
                  <c:v>16.324760100414846</c:v>
                </c:pt>
                <c:pt idx="10525">
                  <c:v>16.222089482108693</c:v>
                </c:pt>
                <c:pt idx="10526">
                  <c:v>15.860887734494456</c:v>
                </c:pt>
                <c:pt idx="10527">
                  <c:v>14.149570696723137</c:v>
                </c:pt>
                <c:pt idx="10528">
                  <c:v>6.8970548486792742</c:v>
                </c:pt>
                <c:pt idx="10529">
                  <c:v>6.9369070990065183</c:v>
                </c:pt>
                <c:pt idx="10530">
                  <c:v>6.9304035691019132</c:v>
                </c:pt>
                <c:pt idx="10531">
                  <c:v>6.4756328604021887</c:v>
                </c:pt>
                <c:pt idx="10532">
                  <c:v>5.6113404731309</c:v>
                </c:pt>
                <c:pt idx="10533">
                  <c:v>4.5028309563669522</c:v>
                </c:pt>
                <c:pt idx="10534">
                  <c:v>4.4033753689575557</c:v>
                </c:pt>
                <c:pt idx="10535">
                  <c:v>4.1229125880964856</c:v>
                </c:pt>
                <c:pt idx="10536">
                  <c:v>4.0359208654973937</c:v>
                </c:pt>
                <c:pt idx="10537">
                  <c:v>4.3302445739780318</c:v>
                </c:pt>
                <c:pt idx="10538">
                  <c:v>4.6152795903520776</c:v>
                </c:pt>
                <c:pt idx="10539">
                  <c:v>4.8268619468796912</c:v>
                </c:pt>
                <c:pt idx="10540">
                  <c:v>7.0563790279670666</c:v>
                </c:pt>
                <c:pt idx="10541">
                  <c:v>7.4199401547098702</c:v>
                </c:pt>
                <c:pt idx="10542">
                  <c:v>7.0954106916724626</c:v>
                </c:pt>
                <c:pt idx="10543">
                  <c:v>7.4338462103815273</c:v>
                </c:pt>
                <c:pt idx="10544">
                  <c:v>7.1207536749077081</c:v>
                </c:pt>
                <c:pt idx="10545">
                  <c:v>6.7338733628826235</c:v>
                </c:pt>
                <c:pt idx="10546">
                  <c:v>5.8409033104983816</c:v>
                </c:pt>
                <c:pt idx="10547">
                  <c:v>5.2038945681067794</c:v>
                </c:pt>
                <c:pt idx="10548">
                  <c:v>4.7364526699742644</c:v>
                </c:pt>
                <c:pt idx="10549">
                  <c:v>4.5900140788787462</c:v>
                </c:pt>
                <c:pt idx="10550">
                  <c:v>5.0867315175166237</c:v>
                </c:pt>
                <c:pt idx="10551">
                  <c:v>4.8761401860709839</c:v>
                </c:pt>
                <c:pt idx="10552">
                  <c:v>5.2660670340989189</c:v>
                </c:pt>
                <c:pt idx="10553">
                  <c:v>5.6364065040155715</c:v>
                </c:pt>
                <c:pt idx="10554">
                  <c:v>5.4109162348942883</c:v>
                </c:pt>
                <c:pt idx="10555">
                  <c:v>6.0849070255084943</c:v>
                </c:pt>
                <c:pt idx="10556">
                  <c:v>6.0937336632789654</c:v>
                </c:pt>
                <c:pt idx="10557">
                  <c:v>6.411221727114965</c:v>
                </c:pt>
                <c:pt idx="10558">
                  <c:v>6.0989135880558942</c:v>
                </c:pt>
                <c:pt idx="10559">
                  <c:v>6.1108147298649413</c:v>
                </c:pt>
                <c:pt idx="10560">
                  <c:v>5.8260209202601416</c:v>
                </c:pt>
                <c:pt idx="10561">
                  <c:v>5.3141255866405155</c:v>
                </c:pt>
                <c:pt idx="10562">
                  <c:v>5.6057024910174809</c:v>
                </c:pt>
                <c:pt idx="10563">
                  <c:v>5.77</c:v>
                </c:pt>
                <c:pt idx="10564">
                  <c:v>5.9643183430455657</c:v>
                </c:pt>
                <c:pt idx="10565">
                  <c:v>6.3745864858354357</c:v>
                </c:pt>
                <c:pt idx="10566">
                  <c:v>6.9325200621803775</c:v>
                </c:pt>
                <c:pt idx="10567">
                  <c:v>6.9562976985954021</c:v>
                </c:pt>
                <c:pt idx="10568">
                  <c:v>5.6326846368388539</c:v>
                </c:pt>
                <c:pt idx="10569">
                  <c:v>5.8040109706743657</c:v>
                </c:pt>
                <c:pt idx="10570">
                  <c:v>6.1607037816291044</c:v>
                </c:pt>
                <c:pt idx="10571">
                  <c:v>6.3082037208698978</c:v>
                </c:pt>
                <c:pt idx="10572">
                  <c:v>6.3001168593020811</c:v>
                </c:pt>
                <c:pt idx="10573">
                  <c:v>6.1280838500054307</c:v>
                </c:pt>
                <c:pt idx="10574">
                  <c:v>6.1385041136978487</c:v>
                </c:pt>
                <c:pt idx="10575">
                  <c:v>5.9435818322768794</c:v>
                </c:pt>
                <c:pt idx="10576">
                  <c:v>7.055285517292015</c:v>
                </c:pt>
                <c:pt idx="10577">
                  <c:v>7.0323801481128445</c:v>
                </c:pt>
                <c:pt idx="10578">
                  <c:v>6.2235787157281219</c:v>
                </c:pt>
                <c:pt idx="10579">
                  <c:v>7.2749496029863927</c:v>
                </c:pt>
                <c:pt idx="10580">
                  <c:v>6.8462414784548855</c:v>
                </c:pt>
                <c:pt idx="10581">
                  <c:v>7.9111982327370605</c:v>
                </c:pt>
                <c:pt idx="10582">
                  <c:v>8.0488861750993532</c:v>
                </c:pt>
                <c:pt idx="10583">
                  <c:v>8.2007957044757607</c:v>
                </c:pt>
                <c:pt idx="10584">
                  <c:v>8.1457989826344548</c:v>
                </c:pt>
                <c:pt idx="10585">
                  <c:v>8.4329997212546655</c:v>
                </c:pt>
                <c:pt idx="10586">
                  <c:v>8.3326415355043952</c:v>
                </c:pt>
                <c:pt idx="10587">
                  <c:v>8.4917013749791774</c:v>
                </c:pt>
                <c:pt idx="10588">
                  <c:v>8.0617699638632274</c:v>
                </c:pt>
                <c:pt idx="10589">
                  <c:v>8.4683033044841913</c:v>
                </c:pt>
                <c:pt idx="10590">
                  <c:v>8.5066200117937303</c:v>
                </c:pt>
                <c:pt idx="10591">
                  <c:v>8.6872531240581807</c:v>
                </c:pt>
                <c:pt idx="10592">
                  <c:v>8.48068168403125</c:v>
                </c:pt>
                <c:pt idx="10593">
                  <c:v>8.367309383531202</c:v>
                </c:pt>
                <c:pt idx="10594">
                  <c:v>5.7942445212468812</c:v>
                </c:pt>
                <c:pt idx="10595">
                  <c:v>1.8098673336648585</c:v>
                </c:pt>
                <c:pt idx="10596">
                  <c:v>1.7743307426508061</c:v>
                </c:pt>
                <c:pt idx="10597">
                  <c:v>1.8236120340598956</c:v>
                </c:pt>
                <c:pt idx="10598">
                  <c:v>1.73</c:v>
                </c:pt>
                <c:pt idx="10599">
                  <c:v>1.6348272482796542</c:v>
                </c:pt>
                <c:pt idx="10600">
                  <c:v>1.5941611221630236</c:v>
                </c:pt>
                <c:pt idx="10601">
                  <c:v>1.4654898957918649</c:v>
                </c:pt>
                <c:pt idx="10602">
                  <c:v>1.171825795724448</c:v>
                </c:pt>
                <c:pt idx="10603">
                  <c:v>1.056912675897032</c:v>
                </c:pt>
                <c:pt idx="10604">
                  <c:v>1.1353835150410925</c:v>
                </c:pt>
                <c:pt idx="10605">
                  <c:v>0.95259351637063405</c:v>
                </c:pt>
                <c:pt idx="10606">
                  <c:v>0.95366735614411968</c:v>
                </c:pt>
                <c:pt idx="10607">
                  <c:v>0.97116161010466118</c:v>
                </c:pt>
                <c:pt idx="10608">
                  <c:v>1.0787221892155945</c:v>
                </c:pt>
                <c:pt idx="10609">
                  <c:v>1.0697342389036888</c:v>
                </c:pt>
                <c:pt idx="10610">
                  <c:v>0.91588598434612933</c:v>
                </c:pt>
                <c:pt idx="10611">
                  <c:v>1.0562004471531645</c:v>
                </c:pt>
                <c:pt idx="10612">
                  <c:v>1.12874171710559</c:v>
                </c:pt>
                <c:pt idx="10613">
                  <c:v>1.1313910620979333</c:v>
                </c:pt>
                <c:pt idx="10614">
                  <c:v>1.2581317857283167</c:v>
                </c:pt>
                <c:pt idx="10615">
                  <c:v>1.3277486248331465</c:v>
                </c:pt>
                <c:pt idx="10616">
                  <c:v>1.2275671605156644</c:v>
                </c:pt>
                <c:pt idx="10617">
                  <c:v>1.12874171710559</c:v>
                </c:pt>
                <c:pt idx="10618">
                  <c:v>1.0683762134586634</c:v>
                </c:pt>
                <c:pt idx="10619">
                  <c:v>1.0317265512413976</c:v>
                </c:pt>
                <c:pt idx="10620">
                  <c:v>1.0894310577803943</c:v>
                </c:pt>
                <c:pt idx="10621">
                  <c:v>1.3693624693360462</c:v>
                </c:pt>
                <c:pt idx="10622">
                  <c:v>1.3297225605865464</c:v>
                </c:pt>
                <c:pt idx="10623">
                  <c:v>1.616791600995505</c:v>
                </c:pt>
                <c:pt idx="10624">
                  <c:v>1.6835603784927962</c:v>
                </c:pt>
                <c:pt idx="10625">
                  <c:v>1.8151236007540823</c:v>
                </c:pt>
                <c:pt idx="10626">
                  <c:v>1.7567574061288884</c:v>
                </c:pt>
                <c:pt idx="10627">
                  <c:v>2.2924809992918722</c:v>
                </c:pt>
                <c:pt idx="10628">
                  <c:v>3.0039211117244875</c:v>
                </c:pt>
                <c:pt idx="10629">
                  <c:v>3.8413843208110041</c:v>
                </c:pt>
                <c:pt idx="10630">
                  <c:v>3.9684722253456615</c:v>
                </c:pt>
                <c:pt idx="10631">
                  <c:v>5.1061640387042235</c:v>
                </c:pt>
                <c:pt idx="10632">
                  <c:v>5.5108634412852373</c:v>
                </c:pt>
                <c:pt idx="10633">
                  <c:v>6.077163004951899</c:v>
                </c:pt>
                <c:pt idx="10634">
                  <c:v>6.3069859552367395</c:v>
                </c:pt>
                <c:pt idx="10635">
                  <c:v>6.4457075505501225</c:v>
                </c:pt>
                <c:pt idx="10636">
                  <c:v>7.0988453764391117</c:v>
                </c:pt>
                <c:pt idx="10637">
                  <c:v>6.7848825102252928</c:v>
                </c:pt>
                <c:pt idx="10638">
                  <c:v>6.566423919804544</c:v>
                </c:pt>
                <c:pt idx="10639">
                  <c:v>6.5136205914123328</c:v>
                </c:pt>
                <c:pt idx="10640">
                  <c:v>6.2536176942613011</c:v>
                </c:pt>
                <c:pt idx="10641">
                  <c:v>7.08</c:v>
                </c:pt>
                <c:pt idx="10642">
                  <c:v>7.0689075737625338</c:v>
                </c:pt>
                <c:pt idx="10643">
                  <c:v>6.9913718384991217</c:v>
                </c:pt>
                <c:pt idx="10644">
                  <c:v>6.9876386604823084</c:v>
                </c:pt>
                <c:pt idx="10645">
                  <c:v>6.6813996902587336</c:v>
                </c:pt>
                <c:pt idx="10646">
                  <c:v>6.6452145289924722</c:v>
                </c:pt>
                <c:pt idx="10647">
                  <c:v>6.8117971856814377</c:v>
                </c:pt>
                <c:pt idx="10648">
                  <c:v>6.7982589678118082</c:v>
                </c:pt>
                <c:pt idx="10649">
                  <c:v>7.2015181735442475</c:v>
                </c:pt>
                <c:pt idx="10650">
                  <c:v>7.3445131824518448</c:v>
                </c:pt>
                <c:pt idx="10651">
                  <c:v>7.1555554958090504</c:v>
                </c:pt>
              </c:numCache>
            </c:numRef>
          </c:xVal>
          <c:yVal>
            <c:numRef>
              <c:f>'Input Time Series'!$I$3:$I$10654</c:f>
              <c:numCache>
                <c:formatCode>0</c:formatCode>
                <c:ptCount val="10652"/>
                <c:pt idx="0">
                  <c:v>1998.9912646068519</c:v>
                </c:pt>
                <c:pt idx="1">
                  <c:v>1998.9033918638763</c:v>
                </c:pt>
                <c:pt idx="2">
                  <c:v>2000</c:v>
                </c:pt>
                <c:pt idx="3">
                  <c:v>2000</c:v>
                </c:pt>
                <c:pt idx="4">
                  <c:v>1999.1374508515864</c:v>
                </c:pt>
                <c:pt idx="5">
                  <c:v>1998.6884371736028</c:v>
                </c:pt>
                <c:pt idx="6">
                  <c:v>2000</c:v>
                </c:pt>
                <c:pt idx="7">
                  <c:v>2000</c:v>
                </c:pt>
                <c:pt idx="8">
                  <c:v>1999.3563281904196</c:v>
                </c:pt>
                <c:pt idx="9">
                  <c:v>1999.4922533307265</c:v>
                </c:pt>
                <c:pt idx="10">
                  <c:v>1999.7681364693342</c:v>
                </c:pt>
                <c:pt idx="11">
                  <c:v>1998.9609478656562</c:v>
                </c:pt>
                <c:pt idx="12">
                  <c:v>1999.4006090879079</c:v>
                </c:pt>
                <c:pt idx="13">
                  <c:v>1999.9602722650259</c:v>
                </c:pt>
                <c:pt idx="14">
                  <c:v>1999.7776590939879</c:v>
                </c:pt>
                <c:pt idx="15">
                  <c:v>1999.9486423357137</c:v>
                </c:pt>
                <c:pt idx="16">
                  <c:v>1999.882669692317</c:v>
                </c:pt>
                <c:pt idx="17">
                  <c:v>1999.846827046234</c:v>
                </c:pt>
                <c:pt idx="18">
                  <c:v>1999.7994656961873</c:v>
                </c:pt>
                <c:pt idx="19">
                  <c:v>1999.5216620960491</c:v>
                </c:pt>
                <c:pt idx="20">
                  <c:v>1999.6411488939323</c:v>
                </c:pt>
                <c:pt idx="21">
                  <c:v>1999.2540485389593</c:v>
                </c:pt>
                <c:pt idx="22">
                  <c:v>1999.0922815220083</c:v>
                </c:pt>
                <c:pt idx="23">
                  <c:v>1999.0857649102441</c:v>
                </c:pt>
                <c:pt idx="24">
                  <c:v>1999.84753652874</c:v>
                </c:pt>
                <c:pt idx="25">
                  <c:v>1999.0338463178814</c:v>
                </c:pt>
                <c:pt idx="26">
                  <c:v>1999.0562096840331</c:v>
                </c:pt>
                <c:pt idx="27">
                  <c:v>1999.2244965133234</c:v>
                </c:pt>
                <c:pt idx="28">
                  <c:v>1999.2321403379055</c:v>
                </c:pt>
                <c:pt idx="29">
                  <c:v>1999.0074023903744</c:v>
                </c:pt>
                <c:pt idx="30">
                  <c:v>1999.2510707386746</c:v>
                </c:pt>
                <c:pt idx="31">
                  <c:v>1999.3125826026642</c:v>
                </c:pt>
                <c:pt idx="32">
                  <c:v>1999.2919216990456</c:v>
                </c:pt>
                <c:pt idx="33">
                  <c:v>1999.5699480410476</c:v>
                </c:pt>
                <c:pt idx="34">
                  <c:v>1999.6407694696873</c:v>
                </c:pt>
                <c:pt idx="35">
                  <c:v>1999.8348277278744</c:v>
                </c:pt>
                <c:pt idx="36">
                  <c:v>1999.8112270887038</c:v>
                </c:pt>
                <c:pt idx="37">
                  <c:v>1999.8414081571491</c:v>
                </c:pt>
                <c:pt idx="38">
                  <c:v>1999.7888780883179</c:v>
                </c:pt>
                <c:pt idx="39">
                  <c:v>1999.7657545711604</c:v>
                </c:pt>
                <c:pt idx="40">
                  <c:v>1999.6815079796938</c:v>
                </c:pt>
                <c:pt idx="41">
                  <c:v>1999.5457486559717</c:v>
                </c:pt>
                <c:pt idx="42">
                  <c:v>1999.4596908128688</c:v>
                </c:pt>
                <c:pt idx="43">
                  <c:v>1999.5262965650943</c:v>
                </c:pt>
                <c:pt idx="44">
                  <c:v>1999.4508608879705</c:v>
                </c:pt>
                <c:pt idx="45">
                  <c:v>1999.5957614302499</c:v>
                </c:pt>
                <c:pt idx="46">
                  <c:v>1999.1342988030158</c:v>
                </c:pt>
                <c:pt idx="47">
                  <c:v>1999.3865821232787</c:v>
                </c:pt>
                <c:pt idx="48">
                  <c:v>1999.4717144667782</c:v>
                </c:pt>
                <c:pt idx="49">
                  <c:v>1999.3533600050123</c:v>
                </c:pt>
                <c:pt idx="50">
                  <c:v>1999.2159132850481</c:v>
                </c:pt>
                <c:pt idx="51">
                  <c:v>1999.2538777385994</c:v>
                </c:pt>
                <c:pt idx="52">
                  <c:v>1999.4247584334883</c:v>
                </c:pt>
                <c:pt idx="53">
                  <c:v>2000</c:v>
                </c:pt>
                <c:pt idx="54">
                  <c:v>1999.3624610700313</c:v>
                </c:pt>
                <c:pt idx="55">
                  <c:v>2000</c:v>
                </c:pt>
                <c:pt idx="56">
                  <c:v>2000</c:v>
                </c:pt>
                <c:pt idx="57">
                  <c:v>1999.9997905104724</c:v>
                </c:pt>
                <c:pt idx="58">
                  <c:v>1999.6964135640217</c:v>
                </c:pt>
                <c:pt idx="59">
                  <c:v>1999.7373239583317</c:v>
                </c:pt>
                <c:pt idx="60">
                  <c:v>1999.289544406196</c:v>
                </c:pt>
                <c:pt idx="61">
                  <c:v>1999.504189147822</c:v>
                </c:pt>
                <c:pt idx="62">
                  <c:v>1999.350726989954</c:v>
                </c:pt>
                <c:pt idx="63">
                  <c:v>1999.2333820338345</c:v>
                </c:pt>
                <c:pt idx="64">
                  <c:v>1999.3414048760253</c:v>
                </c:pt>
                <c:pt idx="65">
                  <c:v>1999.4390468368806</c:v>
                </c:pt>
                <c:pt idx="66">
                  <c:v>1999.1787206363422</c:v>
                </c:pt>
                <c:pt idx="67">
                  <c:v>1999.6414039605638</c:v>
                </c:pt>
                <c:pt idx="68">
                  <c:v>2000</c:v>
                </c:pt>
                <c:pt idx="69">
                  <c:v>2000</c:v>
                </c:pt>
                <c:pt idx="70">
                  <c:v>1999.9610847572078</c:v>
                </c:pt>
                <c:pt idx="71">
                  <c:v>2000</c:v>
                </c:pt>
                <c:pt idx="72">
                  <c:v>1999.701571434997</c:v>
                </c:pt>
                <c:pt idx="73">
                  <c:v>2000</c:v>
                </c:pt>
                <c:pt idx="74">
                  <c:v>2000</c:v>
                </c:pt>
                <c:pt idx="75">
                  <c:v>2000</c:v>
                </c:pt>
                <c:pt idx="76">
                  <c:v>2000</c:v>
                </c:pt>
                <c:pt idx="77">
                  <c:v>2000</c:v>
                </c:pt>
                <c:pt idx="78">
                  <c:v>1968.6709931034284</c:v>
                </c:pt>
                <c:pt idx="79">
                  <c:v>2000</c:v>
                </c:pt>
                <c:pt idx="80">
                  <c:v>2000</c:v>
                </c:pt>
                <c:pt idx="81">
                  <c:v>2000</c:v>
                </c:pt>
                <c:pt idx="82">
                  <c:v>2000</c:v>
                </c:pt>
                <c:pt idx="83">
                  <c:v>2000</c:v>
                </c:pt>
                <c:pt idx="84">
                  <c:v>2000</c:v>
                </c:pt>
                <c:pt idx="85">
                  <c:v>2000</c:v>
                </c:pt>
                <c:pt idx="86">
                  <c:v>2000</c:v>
                </c:pt>
                <c:pt idx="87">
                  <c:v>2000</c:v>
                </c:pt>
                <c:pt idx="88">
                  <c:v>2000</c:v>
                </c:pt>
                <c:pt idx="89">
                  <c:v>2000</c:v>
                </c:pt>
                <c:pt idx="90">
                  <c:v>2000</c:v>
                </c:pt>
                <c:pt idx="91">
                  <c:v>2000</c:v>
                </c:pt>
                <c:pt idx="92">
                  <c:v>2000</c:v>
                </c:pt>
                <c:pt idx="93">
                  <c:v>2000</c:v>
                </c:pt>
                <c:pt idx="94">
                  <c:v>2000</c:v>
                </c:pt>
                <c:pt idx="95">
                  <c:v>2000</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1965.5226802033897</c:v>
                </c:pt>
                <c:pt idx="120">
                  <c:v>2000</c:v>
                </c:pt>
                <c:pt idx="121">
                  <c:v>1931.663156823972</c:v>
                </c:pt>
                <c:pt idx="122">
                  <c:v>1828.8983112739188</c:v>
                </c:pt>
                <c:pt idx="123">
                  <c:v>1969.8508476496622</c:v>
                </c:pt>
                <c:pt idx="124">
                  <c:v>2000</c:v>
                </c:pt>
                <c:pt idx="125">
                  <c:v>2000</c:v>
                </c:pt>
                <c:pt idx="126">
                  <c:v>2000</c:v>
                </c:pt>
                <c:pt idx="127">
                  <c:v>2000</c:v>
                </c:pt>
                <c:pt idx="128">
                  <c:v>2000</c:v>
                </c:pt>
                <c:pt idx="129">
                  <c:v>2000</c:v>
                </c:pt>
                <c:pt idx="130">
                  <c:v>2000</c:v>
                </c:pt>
                <c:pt idx="131">
                  <c:v>1954.7651633331438</c:v>
                </c:pt>
                <c:pt idx="132">
                  <c:v>1946.9891141691096</c:v>
                </c:pt>
                <c:pt idx="133">
                  <c:v>1832.4090836616574</c:v>
                </c:pt>
                <c:pt idx="134">
                  <c:v>1877.3977417324716</c:v>
                </c:pt>
                <c:pt idx="135">
                  <c:v>1843.9475305642636</c:v>
                </c:pt>
                <c:pt idx="136">
                  <c:v>1944.0197317751436</c:v>
                </c:pt>
                <c:pt idx="137">
                  <c:v>1950.0543039248685</c:v>
                </c:pt>
                <c:pt idx="138">
                  <c:v>1993.3178450592814</c:v>
                </c:pt>
                <c:pt idx="139">
                  <c:v>1940.6095617309168</c:v>
                </c:pt>
                <c:pt idx="140">
                  <c:v>1977.4765240801505</c:v>
                </c:pt>
                <c:pt idx="141">
                  <c:v>1971.172075364678</c:v>
                </c:pt>
                <c:pt idx="142">
                  <c:v>1954.6444258378424</c:v>
                </c:pt>
                <c:pt idx="143">
                  <c:v>1914.1222196329613</c:v>
                </c:pt>
                <c:pt idx="144">
                  <c:v>1902.2142302598777</c:v>
                </c:pt>
                <c:pt idx="145">
                  <c:v>1959.4458899752522</c:v>
                </c:pt>
                <c:pt idx="146">
                  <c:v>1949.3940238205487</c:v>
                </c:pt>
                <c:pt idx="147">
                  <c:v>1878.8203331703714</c:v>
                </c:pt>
                <c:pt idx="148">
                  <c:v>1964.7977338113681</c:v>
                </c:pt>
                <c:pt idx="149">
                  <c:v>1987.5958560773386</c:v>
                </c:pt>
                <c:pt idx="150">
                  <c:v>1969.4326682792851</c:v>
                </c:pt>
                <c:pt idx="151">
                  <c:v>2000</c:v>
                </c:pt>
                <c:pt idx="152">
                  <c:v>1996.6644588919173</c:v>
                </c:pt>
                <c:pt idx="153">
                  <c:v>2000</c:v>
                </c:pt>
                <c:pt idx="154">
                  <c:v>1979.4879770325419</c:v>
                </c:pt>
                <c:pt idx="155">
                  <c:v>1996.7786286103244</c:v>
                </c:pt>
                <c:pt idx="156">
                  <c:v>1930.5673760312627</c:v>
                </c:pt>
                <c:pt idx="157">
                  <c:v>1874.7429034232209</c:v>
                </c:pt>
                <c:pt idx="158">
                  <c:v>1493.2791175891728</c:v>
                </c:pt>
                <c:pt idx="159">
                  <c:v>1633.5445715860401</c:v>
                </c:pt>
                <c:pt idx="160">
                  <c:v>1818.4129450037412</c:v>
                </c:pt>
                <c:pt idx="161">
                  <c:v>1959.4636923876562</c:v>
                </c:pt>
                <c:pt idx="162">
                  <c:v>1947.9585169769236</c:v>
                </c:pt>
                <c:pt idx="163">
                  <c:v>1974.4280146731319</c:v>
                </c:pt>
                <c:pt idx="164">
                  <c:v>1980.1085839970349</c:v>
                </c:pt>
                <c:pt idx="165">
                  <c:v>2000</c:v>
                </c:pt>
                <c:pt idx="166">
                  <c:v>1979.1769800079703</c:v>
                </c:pt>
                <c:pt idx="167">
                  <c:v>1996.7877886068827</c:v>
                </c:pt>
                <c:pt idx="168">
                  <c:v>1999.2828363278711</c:v>
                </c:pt>
                <c:pt idx="169">
                  <c:v>2000</c:v>
                </c:pt>
                <c:pt idx="170">
                  <c:v>2000</c:v>
                </c:pt>
                <c:pt idx="171">
                  <c:v>1990.6532620623391</c:v>
                </c:pt>
                <c:pt idx="172">
                  <c:v>2000</c:v>
                </c:pt>
                <c:pt idx="173">
                  <c:v>2000</c:v>
                </c:pt>
                <c:pt idx="174">
                  <c:v>1971.6305615790848</c:v>
                </c:pt>
                <c:pt idx="175">
                  <c:v>1977.1576500057529</c:v>
                </c:pt>
                <c:pt idx="176">
                  <c:v>1951.8720811015189</c:v>
                </c:pt>
                <c:pt idx="177">
                  <c:v>1988.2551490361193</c:v>
                </c:pt>
                <c:pt idx="178">
                  <c:v>1979.2415461248149</c:v>
                </c:pt>
                <c:pt idx="179">
                  <c:v>1971.6114758308568</c:v>
                </c:pt>
                <c:pt idx="180">
                  <c:v>1936.607425414818</c:v>
                </c:pt>
                <c:pt idx="181">
                  <c:v>1961.7912812788772</c:v>
                </c:pt>
                <c:pt idx="182">
                  <c:v>1970.7547907699927</c:v>
                </c:pt>
                <c:pt idx="183">
                  <c:v>1949.7456909673645</c:v>
                </c:pt>
                <c:pt idx="184">
                  <c:v>1962.0123368770483</c:v>
                </c:pt>
                <c:pt idx="185">
                  <c:v>1966.7248913469793</c:v>
                </c:pt>
                <c:pt idx="186">
                  <c:v>1986.2733397848458</c:v>
                </c:pt>
                <c:pt idx="187">
                  <c:v>1971.1708085286382</c:v>
                </c:pt>
                <c:pt idx="188">
                  <c:v>2000</c:v>
                </c:pt>
                <c:pt idx="189">
                  <c:v>1980.3825739045349</c:v>
                </c:pt>
                <c:pt idx="190">
                  <c:v>1986.0215996556256</c:v>
                </c:pt>
                <c:pt idx="191">
                  <c:v>1958.8690013513617</c:v>
                </c:pt>
                <c:pt idx="192">
                  <c:v>1953.3196901557142</c:v>
                </c:pt>
                <c:pt idx="193">
                  <c:v>1992.3529817978097</c:v>
                </c:pt>
                <c:pt idx="194">
                  <c:v>1970.1988347726758</c:v>
                </c:pt>
                <c:pt idx="195">
                  <c:v>1942.9270527441363</c:v>
                </c:pt>
                <c:pt idx="196">
                  <c:v>1888.0369690570681</c:v>
                </c:pt>
                <c:pt idx="197">
                  <c:v>1986.508744421905</c:v>
                </c:pt>
                <c:pt idx="198">
                  <c:v>1997.607040436437</c:v>
                </c:pt>
                <c:pt idx="199">
                  <c:v>1972.6627825128519</c:v>
                </c:pt>
                <c:pt idx="200">
                  <c:v>1838.5528193551859</c:v>
                </c:pt>
                <c:pt idx="201">
                  <c:v>1682.2254331500999</c:v>
                </c:pt>
                <c:pt idx="202">
                  <c:v>1512.5643852312044</c:v>
                </c:pt>
                <c:pt idx="203">
                  <c:v>1771.5116963949963</c:v>
                </c:pt>
                <c:pt idx="204">
                  <c:v>1880.0252468085016</c:v>
                </c:pt>
                <c:pt idx="205">
                  <c:v>1925.67036202644</c:v>
                </c:pt>
                <c:pt idx="206">
                  <c:v>1946.8859086002774</c:v>
                </c:pt>
                <c:pt idx="207">
                  <c:v>718.43958491302976</c:v>
                </c:pt>
                <c:pt idx="208">
                  <c:v>1280.9604425470493</c:v>
                </c:pt>
                <c:pt idx="209">
                  <c:v>1416.234185293348</c:v>
                </c:pt>
                <c:pt idx="210">
                  <c:v>1975.8701112295632</c:v>
                </c:pt>
                <c:pt idx="211">
                  <c:v>2000</c:v>
                </c:pt>
                <c:pt idx="212">
                  <c:v>2000</c:v>
                </c:pt>
                <c:pt idx="213">
                  <c:v>927.5093012599142</c:v>
                </c:pt>
                <c:pt idx="214">
                  <c:v>846.89781409323564</c:v>
                </c:pt>
                <c:pt idx="215">
                  <c:v>781.05016907693857</c:v>
                </c:pt>
                <c:pt idx="216">
                  <c:v>771.48866263202967</c:v>
                </c:pt>
                <c:pt idx="217">
                  <c:v>955.51798683007303</c:v>
                </c:pt>
                <c:pt idx="218">
                  <c:v>1260.9858630504098</c:v>
                </c:pt>
                <c:pt idx="219">
                  <c:v>1884.0715082186196</c:v>
                </c:pt>
                <c:pt idx="220">
                  <c:v>1972.7463004038855</c:v>
                </c:pt>
                <c:pt idx="221">
                  <c:v>591.21907921253296</c:v>
                </c:pt>
                <c:pt idx="222">
                  <c:v>1831.1482518552195</c:v>
                </c:pt>
                <c:pt idx="223">
                  <c:v>1342.9240530617367</c:v>
                </c:pt>
                <c:pt idx="224">
                  <c:v>1078.9331847680253</c:v>
                </c:pt>
                <c:pt idx="225">
                  <c:v>796.38133934441862</c:v>
                </c:pt>
                <c:pt idx="226">
                  <c:v>684.7664849528785</c:v>
                </c:pt>
                <c:pt idx="227">
                  <c:v>685.13938696021273</c:v>
                </c:pt>
                <c:pt idx="228">
                  <c:v>1138.9859282318007</c:v>
                </c:pt>
                <c:pt idx="229">
                  <c:v>873.53980690171477</c:v>
                </c:pt>
                <c:pt idx="230">
                  <c:v>1331.551693877494</c:v>
                </c:pt>
                <c:pt idx="231">
                  <c:v>1950.3159790958509</c:v>
                </c:pt>
                <c:pt idx="232">
                  <c:v>1553.6409049267297</c:v>
                </c:pt>
                <c:pt idx="233">
                  <c:v>1477.4089979262244</c:v>
                </c:pt>
                <c:pt idx="234">
                  <c:v>1414.6056673279081</c:v>
                </c:pt>
                <c:pt idx="235">
                  <c:v>1770.4627069952255</c:v>
                </c:pt>
                <c:pt idx="236">
                  <c:v>1451.0647324935187</c:v>
                </c:pt>
                <c:pt idx="237">
                  <c:v>1451.8186984058027</c:v>
                </c:pt>
                <c:pt idx="238">
                  <c:v>1051.8931846359276</c:v>
                </c:pt>
                <c:pt idx="239">
                  <c:v>828.74281868213097</c:v>
                </c:pt>
                <c:pt idx="240">
                  <c:v>966.81244126906427</c:v>
                </c:pt>
                <c:pt idx="241">
                  <c:v>1567.9047128604682</c:v>
                </c:pt>
                <c:pt idx="242">
                  <c:v>1480.7367408817022</c:v>
                </c:pt>
                <c:pt idx="243">
                  <c:v>1742.1295283437269</c:v>
                </c:pt>
                <c:pt idx="244">
                  <c:v>1801.8983473071103</c:v>
                </c:pt>
                <c:pt idx="245">
                  <c:v>1754.8134740707237</c:v>
                </c:pt>
                <c:pt idx="246">
                  <c:v>1951.4335704353878</c:v>
                </c:pt>
                <c:pt idx="247">
                  <c:v>2000</c:v>
                </c:pt>
                <c:pt idx="248">
                  <c:v>1987.373983765239</c:v>
                </c:pt>
                <c:pt idx="249">
                  <c:v>2000</c:v>
                </c:pt>
                <c:pt idx="250">
                  <c:v>1939.9852229131961</c:v>
                </c:pt>
                <c:pt idx="251">
                  <c:v>1909.6115915288005</c:v>
                </c:pt>
                <c:pt idx="252">
                  <c:v>2000</c:v>
                </c:pt>
                <c:pt idx="253">
                  <c:v>2000</c:v>
                </c:pt>
                <c:pt idx="254">
                  <c:v>2000</c:v>
                </c:pt>
                <c:pt idx="255">
                  <c:v>2000</c:v>
                </c:pt>
                <c:pt idx="256">
                  <c:v>2000</c:v>
                </c:pt>
                <c:pt idx="257">
                  <c:v>2000</c:v>
                </c:pt>
                <c:pt idx="258">
                  <c:v>1999.3481912485292</c:v>
                </c:pt>
                <c:pt idx="259">
                  <c:v>1998.6445041215263</c:v>
                </c:pt>
                <c:pt idx="260">
                  <c:v>2000</c:v>
                </c:pt>
                <c:pt idx="261">
                  <c:v>2000</c:v>
                </c:pt>
                <c:pt idx="262">
                  <c:v>1997.5355723672608</c:v>
                </c:pt>
                <c:pt idx="263">
                  <c:v>1986.6234725664474</c:v>
                </c:pt>
                <c:pt idx="264">
                  <c:v>1987.1544277247715</c:v>
                </c:pt>
                <c:pt idx="265">
                  <c:v>1980.9134456700378</c:v>
                </c:pt>
                <c:pt idx="266">
                  <c:v>1881.5712397752279</c:v>
                </c:pt>
                <c:pt idx="267">
                  <c:v>1608.3510959364551</c:v>
                </c:pt>
                <c:pt idx="268">
                  <c:v>1721.0925012209079</c:v>
                </c:pt>
                <c:pt idx="269">
                  <c:v>1650.7908851473458</c:v>
                </c:pt>
                <c:pt idx="270">
                  <c:v>2000</c:v>
                </c:pt>
                <c:pt idx="271">
                  <c:v>1979.507385276301</c:v>
                </c:pt>
                <c:pt idx="272">
                  <c:v>2000</c:v>
                </c:pt>
                <c:pt idx="273">
                  <c:v>2000</c:v>
                </c:pt>
                <c:pt idx="274">
                  <c:v>1973.0900290926386</c:v>
                </c:pt>
                <c:pt idx="275">
                  <c:v>1964.763601063785</c:v>
                </c:pt>
                <c:pt idx="276">
                  <c:v>1846.4831365855393</c:v>
                </c:pt>
                <c:pt idx="277">
                  <c:v>2000</c:v>
                </c:pt>
                <c:pt idx="278">
                  <c:v>2000</c:v>
                </c:pt>
                <c:pt idx="279">
                  <c:v>2000</c:v>
                </c:pt>
                <c:pt idx="280">
                  <c:v>1883.9680488897618</c:v>
                </c:pt>
                <c:pt idx="281">
                  <c:v>1794.1034590117865</c:v>
                </c:pt>
                <c:pt idx="282">
                  <c:v>1742.1716501520141</c:v>
                </c:pt>
                <c:pt idx="283">
                  <c:v>580.55691996131657</c:v>
                </c:pt>
                <c:pt idx="284">
                  <c:v>1261.9643157191101</c:v>
                </c:pt>
                <c:pt idx="285">
                  <c:v>1542.7593641816516</c:v>
                </c:pt>
                <c:pt idx="286">
                  <c:v>1740.5791847849925</c:v>
                </c:pt>
                <c:pt idx="287">
                  <c:v>1845.4098849645982</c:v>
                </c:pt>
                <c:pt idx="288">
                  <c:v>1917.2694534632374</c:v>
                </c:pt>
                <c:pt idx="289">
                  <c:v>1290.5021853077292</c:v>
                </c:pt>
                <c:pt idx="290">
                  <c:v>915.89692323670647</c:v>
                </c:pt>
                <c:pt idx="291">
                  <c:v>1630.0709837956399</c:v>
                </c:pt>
                <c:pt idx="292">
                  <c:v>1965.6863166784822</c:v>
                </c:pt>
                <c:pt idx="293">
                  <c:v>2000</c:v>
                </c:pt>
                <c:pt idx="294">
                  <c:v>1999.4032930534918</c:v>
                </c:pt>
                <c:pt idx="295">
                  <c:v>1999.0736813703745</c:v>
                </c:pt>
                <c:pt idx="296">
                  <c:v>1988.4942896521857</c:v>
                </c:pt>
                <c:pt idx="297">
                  <c:v>1690.6472976795937</c:v>
                </c:pt>
                <c:pt idx="298">
                  <c:v>1909.9291023798476</c:v>
                </c:pt>
                <c:pt idx="299">
                  <c:v>1672.2142072624335</c:v>
                </c:pt>
                <c:pt idx="300">
                  <c:v>1930.4600908726527</c:v>
                </c:pt>
                <c:pt idx="301">
                  <c:v>1849.5844468183261</c:v>
                </c:pt>
                <c:pt idx="302">
                  <c:v>1843.6613964887872</c:v>
                </c:pt>
                <c:pt idx="303">
                  <c:v>1837.3605160644552</c:v>
                </c:pt>
                <c:pt idx="304">
                  <c:v>1835.3318515515866</c:v>
                </c:pt>
                <c:pt idx="305">
                  <c:v>1637.4265833347245</c:v>
                </c:pt>
                <c:pt idx="306">
                  <c:v>1858.0275443577193</c:v>
                </c:pt>
                <c:pt idx="307">
                  <c:v>1934.7938581515</c:v>
                </c:pt>
                <c:pt idx="308">
                  <c:v>1942.0651244696628</c:v>
                </c:pt>
                <c:pt idx="309">
                  <c:v>1885.0019642064315</c:v>
                </c:pt>
                <c:pt idx="310">
                  <c:v>1982.4039553665068</c:v>
                </c:pt>
                <c:pt idx="311">
                  <c:v>1985.094615745066</c:v>
                </c:pt>
                <c:pt idx="312">
                  <c:v>1842.3076690198784</c:v>
                </c:pt>
                <c:pt idx="313">
                  <c:v>1706.9769051699634</c:v>
                </c:pt>
                <c:pt idx="314">
                  <c:v>1781.5986554514827</c:v>
                </c:pt>
                <c:pt idx="315">
                  <c:v>1871.8280213894905</c:v>
                </c:pt>
                <c:pt idx="316">
                  <c:v>1780.1039847735278</c:v>
                </c:pt>
                <c:pt idx="317">
                  <c:v>1538.4575480435494</c:v>
                </c:pt>
                <c:pt idx="318">
                  <c:v>1792.7824934844223</c:v>
                </c:pt>
                <c:pt idx="319">
                  <c:v>1905.9444800275132</c:v>
                </c:pt>
                <c:pt idx="320">
                  <c:v>1927.7715316533581</c:v>
                </c:pt>
                <c:pt idx="321">
                  <c:v>2000</c:v>
                </c:pt>
                <c:pt idx="322">
                  <c:v>1908.0428580320922</c:v>
                </c:pt>
                <c:pt idx="323">
                  <c:v>1909.7948498548014</c:v>
                </c:pt>
                <c:pt idx="324">
                  <c:v>1980.5097121610668</c:v>
                </c:pt>
                <c:pt idx="325">
                  <c:v>1817.9341318091049</c:v>
                </c:pt>
                <c:pt idx="326">
                  <c:v>2000</c:v>
                </c:pt>
                <c:pt idx="327">
                  <c:v>1767.1120405272832</c:v>
                </c:pt>
                <c:pt idx="328">
                  <c:v>1885.7527532296497</c:v>
                </c:pt>
                <c:pt idx="329">
                  <c:v>1598.321904030189</c:v>
                </c:pt>
                <c:pt idx="330">
                  <c:v>1861.1996333690627</c:v>
                </c:pt>
                <c:pt idx="331">
                  <c:v>1703.2774247129164</c:v>
                </c:pt>
                <c:pt idx="332">
                  <c:v>1831.2723889424321</c:v>
                </c:pt>
                <c:pt idx="333">
                  <c:v>1768.4998758906308</c:v>
                </c:pt>
                <c:pt idx="334">
                  <c:v>1733.9589399691963</c:v>
                </c:pt>
                <c:pt idx="335">
                  <c:v>1837.5450846830495</c:v>
                </c:pt>
                <c:pt idx="336">
                  <c:v>1861.9985575507892</c:v>
                </c:pt>
                <c:pt idx="337">
                  <c:v>1767.4820560954267</c:v>
                </c:pt>
                <c:pt idx="338">
                  <c:v>1624.6739657647954</c:v>
                </c:pt>
                <c:pt idx="339">
                  <c:v>1874.0352296466303</c:v>
                </c:pt>
                <c:pt idx="340">
                  <c:v>1976.2329606813848</c:v>
                </c:pt>
                <c:pt idx="341">
                  <c:v>1831.1599362267339</c:v>
                </c:pt>
                <c:pt idx="342">
                  <c:v>2000</c:v>
                </c:pt>
                <c:pt idx="343">
                  <c:v>2000</c:v>
                </c:pt>
                <c:pt idx="344">
                  <c:v>2000</c:v>
                </c:pt>
                <c:pt idx="345">
                  <c:v>1913.1424750461515</c:v>
                </c:pt>
                <c:pt idx="346">
                  <c:v>1547.7879081186909</c:v>
                </c:pt>
                <c:pt idx="347">
                  <c:v>1873.0100825812071</c:v>
                </c:pt>
                <c:pt idx="348">
                  <c:v>1591.7959531258025</c:v>
                </c:pt>
                <c:pt idx="349">
                  <c:v>1039.0987870756612</c:v>
                </c:pt>
                <c:pt idx="350">
                  <c:v>541.5821629206863</c:v>
                </c:pt>
                <c:pt idx="351">
                  <c:v>216.68418577450075</c:v>
                </c:pt>
                <c:pt idx="352">
                  <c:v>1163.4308791821634</c:v>
                </c:pt>
                <c:pt idx="353">
                  <c:v>1857.5757106522101</c:v>
                </c:pt>
                <c:pt idx="354">
                  <c:v>1544.9830022449141</c:v>
                </c:pt>
                <c:pt idx="355">
                  <c:v>1422.4375151527379</c:v>
                </c:pt>
                <c:pt idx="356">
                  <c:v>1923.0795228407251</c:v>
                </c:pt>
                <c:pt idx="357">
                  <c:v>1732.7082425701424</c:v>
                </c:pt>
                <c:pt idx="358">
                  <c:v>1102.1557211455786</c:v>
                </c:pt>
                <c:pt idx="359">
                  <c:v>1046.2296661932382</c:v>
                </c:pt>
                <c:pt idx="360">
                  <c:v>1162.1644240617318</c:v>
                </c:pt>
                <c:pt idx="361">
                  <c:v>646.34140567909515</c:v>
                </c:pt>
                <c:pt idx="362">
                  <c:v>674.30652872628661</c:v>
                </c:pt>
                <c:pt idx="363">
                  <c:v>744.44860420382827</c:v>
                </c:pt>
                <c:pt idx="364">
                  <c:v>630.86399786588368</c:v>
                </c:pt>
                <c:pt idx="365">
                  <c:v>831.17305345507691</c:v>
                </c:pt>
                <c:pt idx="366">
                  <c:v>1006.9367934474557</c:v>
                </c:pt>
                <c:pt idx="367">
                  <c:v>1062.0984995695562</c:v>
                </c:pt>
                <c:pt idx="368">
                  <c:v>1240.6492055613976</c:v>
                </c:pt>
                <c:pt idx="369">
                  <c:v>852.18127174269546</c:v>
                </c:pt>
                <c:pt idx="370">
                  <c:v>1383.3615794574132</c:v>
                </c:pt>
                <c:pt idx="371">
                  <c:v>1271.6554544538726</c:v>
                </c:pt>
                <c:pt idx="372">
                  <c:v>1287.3368027105419</c:v>
                </c:pt>
                <c:pt idx="373">
                  <c:v>795.18845471129976</c:v>
                </c:pt>
                <c:pt idx="374">
                  <c:v>691.3540526830933</c:v>
                </c:pt>
                <c:pt idx="375">
                  <c:v>560.73729365757242</c:v>
                </c:pt>
                <c:pt idx="376">
                  <c:v>951.76588410214833</c:v>
                </c:pt>
                <c:pt idx="377">
                  <c:v>324.78303981520776</c:v>
                </c:pt>
                <c:pt idx="378">
                  <c:v>188.09275228961596</c:v>
                </c:pt>
                <c:pt idx="379">
                  <c:v>166.25783265388569</c:v>
                </c:pt>
                <c:pt idx="380">
                  <c:v>163.37367725479038</c:v>
                </c:pt>
                <c:pt idx="381">
                  <c:v>256.51937207769436</c:v>
                </c:pt>
                <c:pt idx="382">
                  <c:v>101.30529835449833</c:v>
                </c:pt>
                <c:pt idx="383">
                  <c:v>179.88748993481909</c:v>
                </c:pt>
                <c:pt idx="384">
                  <c:v>-1.0912736441957559E-23</c:v>
                </c:pt>
                <c:pt idx="385">
                  <c:v>-6.1944380758445203E-6</c:v>
                </c:pt>
                <c:pt idx="386">
                  <c:v>-2.1718403126586329E-7</c:v>
                </c:pt>
                <c:pt idx="387">
                  <c:v>-8.8002366645498401E-5</c:v>
                </c:pt>
                <c:pt idx="388">
                  <c:v>160.61770753059676</c:v>
                </c:pt>
                <c:pt idx="389">
                  <c:v>184.6472403978664</c:v>
                </c:pt>
                <c:pt idx="390">
                  <c:v>136.09190341630872</c:v>
                </c:pt>
                <c:pt idx="391">
                  <c:v>190.16271123554523</c:v>
                </c:pt>
                <c:pt idx="392">
                  <c:v>276.72631655209119</c:v>
                </c:pt>
                <c:pt idx="393">
                  <c:v>357.89797723368565</c:v>
                </c:pt>
                <c:pt idx="394">
                  <c:v>459.17481173928763</c:v>
                </c:pt>
                <c:pt idx="395">
                  <c:v>478.78759710936794</c:v>
                </c:pt>
                <c:pt idx="396">
                  <c:v>530.9195535366664</c:v>
                </c:pt>
                <c:pt idx="397">
                  <c:v>481.4635271564278</c:v>
                </c:pt>
                <c:pt idx="398">
                  <c:v>314.34692804192173</c:v>
                </c:pt>
                <c:pt idx="399">
                  <c:v>226.59870069322199</c:v>
                </c:pt>
                <c:pt idx="400">
                  <c:v>217.03684259136824</c:v>
                </c:pt>
                <c:pt idx="401">
                  <c:v>160.31467970739581</c:v>
                </c:pt>
                <c:pt idx="402">
                  <c:v>179.32637307571247</c:v>
                </c:pt>
                <c:pt idx="403">
                  <c:v>205.52410854024393</c:v>
                </c:pt>
                <c:pt idx="404">
                  <c:v>173.48033454782862</c:v>
                </c:pt>
                <c:pt idx="405">
                  <c:v>209.19596386135967</c:v>
                </c:pt>
                <c:pt idx="406">
                  <c:v>378.81532563643049</c:v>
                </c:pt>
                <c:pt idx="407">
                  <c:v>238.48472446605629</c:v>
                </c:pt>
                <c:pt idx="408">
                  <c:v>135.4671003667608</c:v>
                </c:pt>
                <c:pt idx="409">
                  <c:v>227.86927419669442</c:v>
                </c:pt>
                <c:pt idx="410">
                  <c:v>167.56600314922449</c:v>
                </c:pt>
                <c:pt idx="411">
                  <c:v>161.40705881032605</c:v>
                </c:pt>
                <c:pt idx="412">
                  <c:v>162.57932653545501</c:v>
                </c:pt>
                <c:pt idx="413">
                  <c:v>241.67208005232791</c:v>
                </c:pt>
                <c:pt idx="414">
                  <c:v>132.81143865189583</c:v>
                </c:pt>
                <c:pt idx="415">
                  <c:v>233.84414946982275</c:v>
                </c:pt>
                <c:pt idx="416">
                  <c:v>394.91556060306925</c:v>
                </c:pt>
                <c:pt idx="417">
                  <c:v>254.15844604694684</c:v>
                </c:pt>
                <c:pt idx="418">
                  <c:v>349.91558368657559</c:v>
                </c:pt>
                <c:pt idx="419">
                  <c:v>164.10186128419116</c:v>
                </c:pt>
                <c:pt idx="420">
                  <c:v>59.315109842163295</c:v>
                </c:pt>
                <c:pt idx="421">
                  <c:v>36.044527970650755</c:v>
                </c:pt>
                <c:pt idx="422">
                  <c:v>36.119288839732455</c:v>
                </c:pt>
                <c:pt idx="423">
                  <c:v>119.38881635878707</c:v>
                </c:pt>
                <c:pt idx="424">
                  <c:v>165.11295623104556</c:v>
                </c:pt>
                <c:pt idx="425">
                  <c:v>155.43785153511217</c:v>
                </c:pt>
                <c:pt idx="426">
                  <c:v>125.76853956064197</c:v>
                </c:pt>
                <c:pt idx="427">
                  <c:v>166.3646283875899</c:v>
                </c:pt>
                <c:pt idx="428">
                  <c:v>179.35195529687252</c:v>
                </c:pt>
                <c:pt idx="429">
                  <c:v>0.44992451615731444</c:v>
                </c:pt>
                <c:pt idx="430">
                  <c:v>14.804559672704492</c:v>
                </c:pt>
                <c:pt idx="431">
                  <c:v>73.788887703148603</c:v>
                </c:pt>
                <c:pt idx="432">
                  <c:v>0.45473368568627781</c:v>
                </c:pt>
                <c:pt idx="433">
                  <c:v>78.929357333348634</c:v>
                </c:pt>
                <c:pt idx="434">
                  <c:v>51.23269238448286</c:v>
                </c:pt>
                <c:pt idx="435">
                  <c:v>124.54910006081816</c:v>
                </c:pt>
                <c:pt idx="436">
                  <c:v>143.48377583481363</c:v>
                </c:pt>
                <c:pt idx="437">
                  <c:v>420.83467797464436</c:v>
                </c:pt>
                <c:pt idx="438">
                  <c:v>522.27376506413657</c:v>
                </c:pt>
                <c:pt idx="439">
                  <c:v>584.25404953021155</c:v>
                </c:pt>
                <c:pt idx="440">
                  <c:v>632.96991195212865</c:v>
                </c:pt>
                <c:pt idx="441">
                  <c:v>190.17900535313748</c:v>
                </c:pt>
                <c:pt idx="442">
                  <c:v>119.39583273169708</c:v>
                </c:pt>
                <c:pt idx="443">
                  <c:v>141.1282093726295</c:v>
                </c:pt>
                <c:pt idx="444">
                  <c:v>559.30080967544586</c:v>
                </c:pt>
                <c:pt idx="445">
                  <c:v>870.63702105970538</c:v>
                </c:pt>
                <c:pt idx="446">
                  <c:v>287.08122798489433</c:v>
                </c:pt>
                <c:pt idx="447">
                  <c:v>138.82275981996639</c:v>
                </c:pt>
                <c:pt idx="448">
                  <c:v>266.84256599653372</c:v>
                </c:pt>
                <c:pt idx="449">
                  <c:v>268.5329883561738</c:v>
                </c:pt>
                <c:pt idx="450">
                  <c:v>247.55198399199128</c:v>
                </c:pt>
                <c:pt idx="451">
                  <c:v>336.20300967553146</c:v>
                </c:pt>
                <c:pt idx="452">
                  <c:v>355.64392883378673</c:v>
                </c:pt>
                <c:pt idx="453">
                  <c:v>473.7279823268363</c:v>
                </c:pt>
                <c:pt idx="454">
                  <c:v>735.74494670805268</c:v>
                </c:pt>
                <c:pt idx="455">
                  <c:v>218.93975160703886</c:v>
                </c:pt>
                <c:pt idx="456">
                  <c:v>761.53054670931795</c:v>
                </c:pt>
                <c:pt idx="457">
                  <c:v>1006.8957293563276</c:v>
                </c:pt>
                <c:pt idx="458">
                  <c:v>1012.3981666731291</c:v>
                </c:pt>
                <c:pt idx="459">
                  <c:v>1016.6374317907747</c:v>
                </c:pt>
                <c:pt idx="460">
                  <c:v>863.92878860342694</c:v>
                </c:pt>
                <c:pt idx="461">
                  <c:v>785.72525704635666</c:v>
                </c:pt>
                <c:pt idx="462">
                  <c:v>685.6991248325113</c:v>
                </c:pt>
                <c:pt idx="463">
                  <c:v>179.60312792375123</c:v>
                </c:pt>
                <c:pt idx="464">
                  <c:v>4.2565403223796823</c:v>
                </c:pt>
                <c:pt idx="465">
                  <c:v>35.605119756880754</c:v>
                </c:pt>
                <c:pt idx="466">
                  <c:v>42.854200071222827</c:v>
                </c:pt>
                <c:pt idx="467">
                  <c:v>27.084906511348791</c:v>
                </c:pt>
                <c:pt idx="468">
                  <c:v>15.869308631869146</c:v>
                </c:pt>
                <c:pt idx="469">
                  <c:v>9.5736630350749419</c:v>
                </c:pt>
                <c:pt idx="470">
                  <c:v>-0.35752795918925978</c:v>
                </c:pt>
                <c:pt idx="471">
                  <c:v>-6.8908478515816544E-3</c:v>
                </c:pt>
                <c:pt idx="472">
                  <c:v>-8.5280920942399571E-3</c:v>
                </c:pt>
                <c:pt idx="473">
                  <c:v>5.0371771653489716E-2</c:v>
                </c:pt>
                <c:pt idx="474">
                  <c:v>27.516222685149891</c:v>
                </c:pt>
                <c:pt idx="475">
                  <c:v>899.32023471731497</c:v>
                </c:pt>
                <c:pt idx="476">
                  <c:v>1395.1127902859969</c:v>
                </c:pt>
                <c:pt idx="477">
                  <c:v>1429.2133901693792</c:v>
                </c:pt>
                <c:pt idx="478">
                  <c:v>1328.6313543751221</c:v>
                </c:pt>
                <c:pt idx="479">
                  <c:v>1474.8185712318507</c:v>
                </c:pt>
                <c:pt idx="480">
                  <c:v>1383.3733423869112</c:v>
                </c:pt>
                <c:pt idx="481">
                  <c:v>1559.1246794570991</c:v>
                </c:pt>
                <c:pt idx="482">
                  <c:v>1542.1723999262977</c:v>
                </c:pt>
                <c:pt idx="483">
                  <c:v>1456.5063848353313</c:v>
                </c:pt>
                <c:pt idx="484">
                  <c:v>1809.7412021211348</c:v>
                </c:pt>
                <c:pt idx="485">
                  <c:v>2000</c:v>
                </c:pt>
                <c:pt idx="486">
                  <c:v>2000</c:v>
                </c:pt>
                <c:pt idx="487">
                  <c:v>2000</c:v>
                </c:pt>
                <c:pt idx="488">
                  <c:v>2000</c:v>
                </c:pt>
                <c:pt idx="489">
                  <c:v>2000</c:v>
                </c:pt>
                <c:pt idx="490">
                  <c:v>2000</c:v>
                </c:pt>
                <c:pt idx="491">
                  <c:v>2000</c:v>
                </c:pt>
                <c:pt idx="492">
                  <c:v>2000</c:v>
                </c:pt>
                <c:pt idx="493">
                  <c:v>2000</c:v>
                </c:pt>
                <c:pt idx="494">
                  <c:v>1999.5636532330873</c:v>
                </c:pt>
                <c:pt idx="495">
                  <c:v>2000</c:v>
                </c:pt>
                <c:pt idx="496">
                  <c:v>2000</c:v>
                </c:pt>
                <c:pt idx="497">
                  <c:v>2000</c:v>
                </c:pt>
                <c:pt idx="498">
                  <c:v>2000</c:v>
                </c:pt>
                <c:pt idx="499">
                  <c:v>1978.0413842106366</c:v>
                </c:pt>
                <c:pt idx="500">
                  <c:v>1918.7999583657445</c:v>
                </c:pt>
                <c:pt idx="501">
                  <c:v>1754.2878027861079</c:v>
                </c:pt>
                <c:pt idx="502">
                  <c:v>1791.6815032227503</c:v>
                </c:pt>
                <c:pt idx="503">
                  <c:v>1855.7190245600284</c:v>
                </c:pt>
                <c:pt idx="504">
                  <c:v>2000</c:v>
                </c:pt>
                <c:pt idx="505">
                  <c:v>2000</c:v>
                </c:pt>
                <c:pt idx="506">
                  <c:v>2000</c:v>
                </c:pt>
                <c:pt idx="507">
                  <c:v>2000</c:v>
                </c:pt>
                <c:pt idx="508">
                  <c:v>1942.572056118702</c:v>
                </c:pt>
                <c:pt idx="509">
                  <c:v>2000</c:v>
                </c:pt>
                <c:pt idx="510">
                  <c:v>1893.4129526883144</c:v>
                </c:pt>
                <c:pt idx="511">
                  <c:v>1442.2736578948939</c:v>
                </c:pt>
                <c:pt idx="512">
                  <c:v>1010.5170257533963</c:v>
                </c:pt>
                <c:pt idx="513">
                  <c:v>1249.8173058995535</c:v>
                </c:pt>
                <c:pt idx="514">
                  <c:v>1995.4286044745963</c:v>
                </c:pt>
                <c:pt idx="515">
                  <c:v>1961.0452025949023</c:v>
                </c:pt>
                <c:pt idx="516">
                  <c:v>1912.5101987201019</c:v>
                </c:pt>
                <c:pt idx="517">
                  <c:v>2000</c:v>
                </c:pt>
                <c:pt idx="518">
                  <c:v>1713.9223202538453</c:v>
                </c:pt>
                <c:pt idx="519">
                  <c:v>1665.8203346267389</c:v>
                </c:pt>
                <c:pt idx="520">
                  <c:v>1609.61536807214</c:v>
                </c:pt>
                <c:pt idx="521">
                  <c:v>1216.9933997933351</c:v>
                </c:pt>
                <c:pt idx="522">
                  <c:v>1246.0531928183157</c:v>
                </c:pt>
                <c:pt idx="523">
                  <c:v>1878.9531452052058</c:v>
                </c:pt>
                <c:pt idx="524">
                  <c:v>1985.3258736118341</c:v>
                </c:pt>
                <c:pt idx="525">
                  <c:v>2000</c:v>
                </c:pt>
                <c:pt idx="526">
                  <c:v>1990.242817214885</c:v>
                </c:pt>
                <c:pt idx="527">
                  <c:v>1626.885813542443</c:v>
                </c:pt>
                <c:pt idx="528">
                  <c:v>1648.9807017898875</c:v>
                </c:pt>
                <c:pt idx="529">
                  <c:v>2000</c:v>
                </c:pt>
                <c:pt idx="530">
                  <c:v>1629.666863386936</c:v>
                </c:pt>
                <c:pt idx="531">
                  <c:v>1980.7034631337713</c:v>
                </c:pt>
                <c:pt idx="532">
                  <c:v>2000</c:v>
                </c:pt>
                <c:pt idx="533">
                  <c:v>1890.0628105685826</c:v>
                </c:pt>
                <c:pt idx="534">
                  <c:v>2000</c:v>
                </c:pt>
                <c:pt idx="535">
                  <c:v>2000</c:v>
                </c:pt>
                <c:pt idx="536">
                  <c:v>2000</c:v>
                </c:pt>
                <c:pt idx="537">
                  <c:v>2000</c:v>
                </c:pt>
                <c:pt idx="538">
                  <c:v>2000</c:v>
                </c:pt>
                <c:pt idx="539">
                  <c:v>2000</c:v>
                </c:pt>
                <c:pt idx="540">
                  <c:v>2000</c:v>
                </c:pt>
                <c:pt idx="541">
                  <c:v>1999.6069051213851</c:v>
                </c:pt>
                <c:pt idx="542">
                  <c:v>1998.9519345056519</c:v>
                </c:pt>
                <c:pt idx="543">
                  <c:v>1993.9834567717091</c:v>
                </c:pt>
                <c:pt idx="544">
                  <c:v>2000</c:v>
                </c:pt>
                <c:pt idx="545">
                  <c:v>1998.5471043430434</c:v>
                </c:pt>
                <c:pt idx="546">
                  <c:v>1999.5224418929824</c:v>
                </c:pt>
                <c:pt idx="547">
                  <c:v>2000</c:v>
                </c:pt>
                <c:pt idx="548">
                  <c:v>2000</c:v>
                </c:pt>
                <c:pt idx="549">
                  <c:v>1999.5385856254106</c:v>
                </c:pt>
                <c:pt idx="550">
                  <c:v>1998.9520867439651</c:v>
                </c:pt>
                <c:pt idx="551">
                  <c:v>2000</c:v>
                </c:pt>
                <c:pt idx="552">
                  <c:v>1999.6704592138838</c:v>
                </c:pt>
                <c:pt idx="553">
                  <c:v>1999.1866891067057</c:v>
                </c:pt>
                <c:pt idx="554">
                  <c:v>1999.7444645179487</c:v>
                </c:pt>
                <c:pt idx="555">
                  <c:v>1999.727139303561</c:v>
                </c:pt>
                <c:pt idx="556">
                  <c:v>1999.5109353334176</c:v>
                </c:pt>
                <c:pt idx="557">
                  <c:v>1999.5354412930876</c:v>
                </c:pt>
                <c:pt idx="558">
                  <c:v>1999.2965498678705</c:v>
                </c:pt>
                <c:pt idx="559">
                  <c:v>1999.633647577323</c:v>
                </c:pt>
                <c:pt idx="560">
                  <c:v>1999.7893970883022</c:v>
                </c:pt>
                <c:pt idx="561">
                  <c:v>1999.3796279798244</c:v>
                </c:pt>
                <c:pt idx="562">
                  <c:v>1999.1747747110799</c:v>
                </c:pt>
                <c:pt idx="563">
                  <c:v>1999.490980980014</c:v>
                </c:pt>
                <c:pt idx="564">
                  <c:v>1999.0107109660205</c:v>
                </c:pt>
                <c:pt idx="565">
                  <c:v>1998.9236969206277</c:v>
                </c:pt>
                <c:pt idx="566">
                  <c:v>1999.3447536711833</c:v>
                </c:pt>
                <c:pt idx="567">
                  <c:v>1999.3044320976664</c:v>
                </c:pt>
                <c:pt idx="568">
                  <c:v>1998.7417386486077</c:v>
                </c:pt>
                <c:pt idx="569">
                  <c:v>2000</c:v>
                </c:pt>
                <c:pt idx="570">
                  <c:v>1999.0483518984192</c:v>
                </c:pt>
                <c:pt idx="571">
                  <c:v>1999.5421235786014</c:v>
                </c:pt>
                <c:pt idx="572">
                  <c:v>1999.1250586719327</c:v>
                </c:pt>
                <c:pt idx="573">
                  <c:v>1999.6982253565996</c:v>
                </c:pt>
                <c:pt idx="574">
                  <c:v>1999.785808046393</c:v>
                </c:pt>
                <c:pt idx="575">
                  <c:v>1999.8148560168045</c:v>
                </c:pt>
                <c:pt idx="576">
                  <c:v>1999.7616638564466</c:v>
                </c:pt>
                <c:pt idx="577">
                  <c:v>2000</c:v>
                </c:pt>
                <c:pt idx="578">
                  <c:v>1999.966161754247</c:v>
                </c:pt>
                <c:pt idx="579">
                  <c:v>1999.9131135948185</c:v>
                </c:pt>
                <c:pt idx="580">
                  <c:v>1999.874477854775</c:v>
                </c:pt>
                <c:pt idx="581">
                  <c:v>1999.979414962598</c:v>
                </c:pt>
                <c:pt idx="582">
                  <c:v>1999.9777731996851</c:v>
                </c:pt>
                <c:pt idx="583">
                  <c:v>1999.9819530524426</c:v>
                </c:pt>
                <c:pt idx="584">
                  <c:v>1999.9582374405891</c:v>
                </c:pt>
                <c:pt idx="585">
                  <c:v>1999.9891266729283</c:v>
                </c:pt>
                <c:pt idx="586">
                  <c:v>1999.983261736498</c:v>
                </c:pt>
                <c:pt idx="587">
                  <c:v>1999.9882352503373</c:v>
                </c:pt>
                <c:pt idx="588">
                  <c:v>1999.993842068063</c:v>
                </c:pt>
                <c:pt idx="589">
                  <c:v>1999.995990853685</c:v>
                </c:pt>
                <c:pt idx="590">
                  <c:v>1999.9926595342156</c:v>
                </c:pt>
                <c:pt idx="591">
                  <c:v>2000</c:v>
                </c:pt>
                <c:pt idx="592">
                  <c:v>1999.995153209401</c:v>
                </c:pt>
                <c:pt idx="593">
                  <c:v>1999.9976157363105</c:v>
                </c:pt>
                <c:pt idx="594">
                  <c:v>1999.9948136289934</c:v>
                </c:pt>
                <c:pt idx="595">
                  <c:v>1999.996801575656</c:v>
                </c:pt>
                <c:pt idx="596">
                  <c:v>1999.9979749427271</c:v>
                </c:pt>
                <c:pt idx="597">
                  <c:v>1999.9986440594632</c:v>
                </c:pt>
                <c:pt idx="598">
                  <c:v>1999.9986928882504</c:v>
                </c:pt>
                <c:pt idx="599">
                  <c:v>1999.9990507564939</c:v>
                </c:pt>
                <c:pt idx="600">
                  <c:v>1999.9983473177197</c:v>
                </c:pt>
                <c:pt idx="601">
                  <c:v>1999.9965309968197</c:v>
                </c:pt>
                <c:pt idx="602">
                  <c:v>1999.9943251130351</c:v>
                </c:pt>
                <c:pt idx="603">
                  <c:v>1999.9988366453911</c:v>
                </c:pt>
                <c:pt idx="604">
                  <c:v>1999.9987694276285</c:v>
                </c:pt>
                <c:pt idx="605">
                  <c:v>1999.9971334264471</c:v>
                </c:pt>
                <c:pt idx="606">
                  <c:v>1999.9929687436584</c:v>
                </c:pt>
                <c:pt idx="607">
                  <c:v>1999.9976141263071</c:v>
                </c:pt>
                <c:pt idx="608">
                  <c:v>2000</c:v>
                </c:pt>
                <c:pt idx="609">
                  <c:v>1999.9985834369825</c:v>
                </c:pt>
                <c:pt idx="610">
                  <c:v>1999.9990330070468</c:v>
                </c:pt>
                <c:pt idx="611">
                  <c:v>1999.9984037641618</c:v>
                </c:pt>
                <c:pt idx="612">
                  <c:v>1999.9968356389509</c:v>
                </c:pt>
                <c:pt idx="613">
                  <c:v>1999.9980107332697</c:v>
                </c:pt>
                <c:pt idx="614">
                  <c:v>1999.9969678679488</c:v>
                </c:pt>
                <c:pt idx="615">
                  <c:v>1999.9982325402766</c:v>
                </c:pt>
                <c:pt idx="616">
                  <c:v>1999.9985328476489</c:v>
                </c:pt>
                <c:pt idx="617">
                  <c:v>1999.9982422646715</c:v>
                </c:pt>
                <c:pt idx="618">
                  <c:v>1999.9981225146764</c:v>
                </c:pt>
                <c:pt idx="619">
                  <c:v>1999.991230144615</c:v>
                </c:pt>
                <c:pt idx="620">
                  <c:v>1999.9952867542577</c:v>
                </c:pt>
                <c:pt idx="621">
                  <c:v>1999.9911335914285</c:v>
                </c:pt>
                <c:pt idx="622">
                  <c:v>1999.9892978559833</c:v>
                </c:pt>
                <c:pt idx="623">
                  <c:v>1999.9842922998439</c:v>
                </c:pt>
                <c:pt idx="624">
                  <c:v>1999.9887314384084</c:v>
                </c:pt>
                <c:pt idx="625">
                  <c:v>1999.9805538012206</c:v>
                </c:pt>
                <c:pt idx="626">
                  <c:v>1999.9793913297729</c:v>
                </c:pt>
                <c:pt idx="627">
                  <c:v>1999.9518717192848</c:v>
                </c:pt>
                <c:pt idx="628">
                  <c:v>1999.9516850115031</c:v>
                </c:pt>
                <c:pt idx="629">
                  <c:v>1999.9410498959069</c:v>
                </c:pt>
                <c:pt idx="630">
                  <c:v>1999.8856020201661</c:v>
                </c:pt>
                <c:pt idx="631">
                  <c:v>1999.9452452211963</c:v>
                </c:pt>
                <c:pt idx="632">
                  <c:v>1999.8662747833732</c:v>
                </c:pt>
                <c:pt idx="633">
                  <c:v>1999.7389168871753</c:v>
                </c:pt>
                <c:pt idx="634">
                  <c:v>1999.5622416078359</c:v>
                </c:pt>
                <c:pt idx="635">
                  <c:v>1999.6588993024516</c:v>
                </c:pt>
                <c:pt idx="636">
                  <c:v>1999.5761446252418</c:v>
                </c:pt>
                <c:pt idx="637">
                  <c:v>1999.5233052519061</c:v>
                </c:pt>
                <c:pt idx="638">
                  <c:v>1999.3876314925899</c:v>
                </c:pt>
                <c:pt idx="639">
                  <c:v>1999.7283325411429</c:v>
                </c:pt>
                <c:pt idx="640">
                  <c:v>1999.3967361467051</c:v>
                </c:pt>
                <c:pt idx="641">
                  <c:v>1999.1152564512113</c:v>
                </c:pt>
                <c:pt idx="642">
                  <c:v>1999.4065243909711</c:v>
                </c:pt>
                <c:pt idx="643">
                  <c:v>1999.4182396378753</c:v>
                </c:pt>
                <c:pt idx="644">
                  <c:v>1999.6274810834589</c:v>
                </c:pt>
                <c:pt idx="645">
                  <c:v>1999.5402281105091</c:v>
                </c:pt>
                <c:pt idx="646">
                  <c:v>1999.2238797965229</c:v>
                </c:pt>
                <c:pt idx="647">
                  <c:v>1999.0944485122407</c:v>
                </c:pt>
                <c:pt idx="648">
                  <c:v>1999.0554734500643</c:v>
                </c:pt>
                <c:pt idx="649">
                  <c:v>1999.3640631953895</c:v>
                </c:pt>
                <c:pt idx="650">
                  <c:v>1999.6329858781517</c:v>
                </c:pt>
                <c:pt idx="651">
                  <c:v>1999.759762255587</c:v>
                </c:pt>
                <c:pt idx="652">
                  <c:v>1999.1906988743997</c:v>
                </c:pt>
                <c:pt idx="653">
                  <c:v>1999.0902848295707</c:v>
                </c:pt>
                <c:pt idx="654">
                  <c:v>1999.1295104015735</c:v>
                </c:pt>
                <c:pt idx="655">
                  <c:v>2000</c:v>
                </c:pt>
                <c:pt idx="656">
                  <c:v>2000</c:v>
                </c:pt>
                <c:pt idx="657">
                  <c:v>2000</c:v>
                </c:pt>
                <c:pt idx="658">
                  <c:v>2000</c:v>
                </c:pt>
                <c:pt idx="659">
                  <c:v>2000</c:v>
                </c:pt>
                <c:pt idx="660">
                  <c:v>2000</c:v>
                </c:pt>
                <c:pt idx="661">
                  <c:v>2000</c:v>
                </c:pt>
                <c:pt idx="662">
                  <c:v>1998.6429165340053</c:v>
                </c:pt>
                <c:pt idx="663">
                  <c:v>1999.9661963769579</c:v>
                </c:pt>
                <c:pt idx="664">
                  <c:v>2000</c:v>
                </c:pt>
                <c:pt idx="665">
                  <c:v>1999.9389000009526</c:v>
                </c:pt>
                <c:pt idx="666">
                  <c:v>2000</c:v>
                </c:pt>
                <c:pt idx="667">
                  <c:v>2000</c:v>
                </c:pt>
                <c:pt idx="668">
                  <c:v>2000</c:v>
                </c:pt>
                <c:pt idx="669">
                  <c:v>1971.6667275036295</c:v>
                </c:pt>
                <c:pt idx="670">
                  <c:v>1818.9285494196656</c:v>
                </c:pt>
                <c:pt idx="671">
                  <c:v>1920.1964849779911</c:v>
                </c:pt>
                <c:pt idx="672">
                  <c:v>2000</c:v>
                </c:pt>
                <c:pt idx="673">
                  <c:v>2000</c:v>
                </c:pt>
                <c:pt idx="674">
                  <c:v>2000</c:v>
                </c:pt>
                <c:pt idx="675">
                  <c:v>1999.289860538061</c:v>
                </c:pt>
                <c:pt idx="676">
                  <c:v>1998.9506982962755</c:v>
                </c:pt>
                <c:pt idx="677">
                  <c:v>1999.8744194146943</c:v>
                </c:pt>
                <c:pt idx="678">
                  <c:v>1998.8322503436896</c:v>
                </c:pt>
                <c:pt idx="679">
                  <c:v>2000</c:v>
                </c:pt>
                <c:pt idx="680">
                  <c:v>2000</c:v>
                </c:pt>
                <c:pt idx="681">
                  <c:v>2000</c:v>
                </c:pt>
                <c:pt idx="682">
                  <c:v>1998.8766691238593</c:v>
                </c:pt>
                <c:pt idx="683">
                  <c:v>1999.8890251506539</c:v>
                </c:pt>
                <c:pt idx="684">
                  <c:v>2000</c:v>
                </c:pt>
                <c:pt idx="685">
                  <c:v>2000</c:v>
                </c:pt>
                <c:pt idx="686">
                  <c:v>2000</c:v>
                </c:pt>
                <c:pt idx="687">
                  <c:v>2000</c:v>
                </c:pt>
                <c:pt idx="688">
                  <c:v>2000</c:v>
                </c:pt>
                <c:pt idx="689">
                  <c:v>1998.9420433210789</c:v>
                </c:pt>
                <c:pt idx="690">
                  <c:v>1999.4689084437555</c:v>
                </c:pt>
                <c:pt idx="691">
                  <c:v>1999.4130297036525</c:v>
                </c:pt>
                <c:pt idx="692">
                  <c:v>2000</c:v>
                </c:pt>
                <c:pt idx="693">
                  <c:v>2000</c:v>
                </c:pt>
                <c:pt idx="694">
                  <c:v>2000</c:v>
                </c:pt>
                <c:pt idx="695">
                  <c:v>1999.3689483692428</c:v>
                </c:pt>
                <c:pt idx="696">
                  <c:v>1999.4946659209893</c:v>
                </c:pt>
                <c:pt idx="697">
                  <c:v>2000</c:v>
                </c:pt>
                <c:pt idx="698">
                  <c:v>1999.1551609086914</c:v>
                </c:pt>
                <c:pt idx="699">
                  <c:v>1998.8566478005318</c:v>
                </c:pt>
                <c:pt idx="700">
                  <c:v>1999.1199269326019</c:v>
                </c:pt>
                <c:pt idx="701">
                  <c:v>2000</c:v>
                </c:pt>
                <c:pt idx="702">
                  <c:v>2000</c:v>
                </c:pt>
                <c:pt idx="703">
                  <c:v>1999.1994679918412</c:v>
                </c:pt>
                <c:pt idx="704">
                  <c:v>1999.9857076902958</c:v>
                </c:pt>
                <c:pt idx="705">
                  <c:v>1999.5408096214273</c:v>
                </c:pt>
                <c:pt idx="706">
                  <c:v>1999.0806699882176</c:v>
                </c:pt>
                <c:pt idx="707">
                  <c:v>1998.9691433379294</c:v>
                </c:pt>
                <c:pt idx="708">
                  <c:v>1999.2247354342971</c:v>
                </c:pt>
                <c:pt idx="709">
                  <c:v>1999.1783893255017</c:v>
                </c:pt>
                <c:pt idx="710">
                  <c:v>1999.1921818254252</c:v>
                </c:pt>
                <c:pt idx="711">
                  <c:v>1998.994143815067</c:v>
                </c:pt>
                <c:pt idx="712">
                  <c:v>1999.0725011107538</c:v>
                </c:pt>
                <c:pt idx="713">
                  <c:v>1999.489080553652</c:v>
                </c:pt>
                <c:pt idx="714">
                  <c:v>1999.4418402906026</c:v>
                </c:pt>
                <c:pt idx="715">
                  <c:v>1998.9360149197526</c:v>
                </c:pt>
                <c:pt idx="716">
                  <c:v>1999.5477032308133</c:v>
                </c:pt>
                <c:pt idx="717">
                  <c:v>1999.3412712472782</c:v>
                </c:pt>
                <c:pt idx="718">
                  <c:v>1999.2123779633901</c:v>
                </c:pt>
                <c:pt idx="719">
                  <c:v>1999.5001866245282</c:v>
                </c:pt>
                <c:pt idx="720">
                  <c:v>1998.9549455057484</c:v>
                </c:pt>
                <c:pt idx="721">
                  <c:v>1999.4205294030705</c:v>
                </c:pt>
                <c:pt idx="722">
                  <c:v>1999.3711147685722</c:v>
                </c:pt>
                <c:pt idx="723">
                  <c:v>1999.6695353124558</c:v>
                </c:pt>
                <c:pt idx="724">
                  <c:v>1999.58704472357</c:v>
                </c:pt>
                <c:pt idx="725">
                  <c:v>1999.3670584969739</c:v>
                </c:pt>
                <c:pt idx="726">
                  <c:v>1999.3331824678701</c:v>
                </c:pt>
                <c:pt idx="727">
                  <c:v>1999.0746700156703</c:v>
                </c:pt>
                <c:pt idx="728">
                  <c:v>1999.0489413338485</c:v>
                </c:pt>
                <c:pt idx="729">
                  <c:v>1999.1248313231674</c:v>
                </c:pt>
                <c:pt idx="730">
                  <c:v>1999.0694951910048</c:v>
                </c:pt>
                <c:pt idx="731">
                  <c:v>1999.2948276987981</c:v>
                </c:pt>
                <c:pt idx="732">
                  <c:v>1999.0362653553748</c:v>
                </c:pt>
                <c:pt idx="733">
                  <c:v>1999.1595273755615</c:v>
                </c:pt>
                <c:pt idx="734">
                  <c:v>1999.2586418735207</c:v>
                </c:pt>
                <c:pt idx="735">
                  <c:v>2000</c:v>
                </c:pt>
                <c:pt idx="736">
                  <c:v>1999.499766881893</c:v>
                </c:pt>
                <c:pt idx="737">
                  <c:v>1998.8347403937212</c:v>
                </c:pt>
                <c:pt idx="738">
                  <c:v>1999.7203006228935</c:v>
                </c:pt>
                <c:pt idx="739">
                  <c:v>1999.4814169114309</c:v>
                </c:pt>
                <c:pt idx="740">
                  <c:v>1998.896491576133</c:v>
                </c:pt>
                <c:pt idx="741">
                  <c:v>2000</c:v>
                </c:pt>
                <c:pt idx="742">
                  <c:v>1999.2131671096486</c:v>
                </c:pt>
                <c:pt idx="743">
                  <c:v>1999.8979728244824</c:v>
                </c:pt>
                <c:pt idx="744">
                  <c:v>1998.9240023597399</c:v>
                </c:pt>
                <c:pt idx="745">
                  <c:v>2000</c:v>
                </c:pt>
                <c:pt idx="746">
                  <c:v>2000</c:v>
                </c:pt>
                <c:pt idx="747">
                  <c:v>2000</c:v>
                </c:pt>
                <c:pt idx="748">
                  <c:v>2000</c:v>
                </c:pt>
                <c:pt idx="749">
                  <c:v>2000</c:v>
                </c:pt>
                <c:pt idx="750">
                  <c:v>2000</c:v>
                </c:pt>
                <c:pt idx="751">
                  <c:v>2000</c:v>
                </c:pt>
                <c:pt idx="752">
                  <c:v>1998.9485332478846</c:v>
                </c:pt>
                <c:pt idx="753">
                  <c:v>1998.8094938417944</c:v>
                </c:pt>
                <c:pt idx="754">
                  <c:v>1999.8233073619379</c:v>
                </c:pt>
                <c:pt idx="755">
                  <c:v>1999.3453951299884</c:v>
                </c:pt>
                <c:pt idx="756">
                  <c:v>1999.696196164733</c:v>
                </c:pt>
                <c:pt idx="757">
                  <c:v>2000</c:v>
                </c:pt>
                <c:pt idx="758">
                  <c:v>1999.4462491233189</c:v>
                </c:pt>
                <c:pt idx="759">
                  <c:v>1998.9195338698933</c:v>
                </c:pt>
                <c:pt idx="760">
                  <c:v>2000</c:v>
                </c:pt>
                <c:pt idx="761">
                  <c:v>2000</c:v>
                </c:pt>
                <c:pt idx="762">
                  <c:v>2000</c:v>
                </c:pt>
                <c:pt idx="763">
                  <c:v>2000</c:v>
                </c:pt>
                <c:pt idx="764">
                  <c:v>2000</c:v>
                </c:pt>
                <c:pt idx="765">
                  <c:v>2000</c:v>
                </c:pt>
                <c:pt idx="766">
                  <c:v>1989.5233152583094</c:v>
                </c:pt>
                <c:pt idx="767">
                  <c:v>2000</c:v>
                </c:pt>
                <c:pt idx="768">
                  <c:v>2000</c:v>
                </c:pt>
                <c:pt idx="769">
                  <c:v>1983.0039058290506</c:v>
                </c:pt>
                <c:pt idx="770">
                  <c:v>2000</c:v>
                </c:pt>
                <c:pt idx="771">
                  <c:v>2000</c:v>
                </c:pt>
                <c:pt idx="772">
                  <c:v>2000</c:v>
                </c:pt>
                <c:pt idx="773">
                  <c:v>1782.0465245117828</c:v>
                </c:pt>
                <c:pt idx="774">
                  <c:v>1899.6214356238565</c:v>
                </c:pt>
                <c:pt idx="775">
                  <c:v>1921.8897484436375</c:v>
                </c:pt>
                <c:pt idx="776">
                  <c:v>1935.9726072021892</c:v>
                </c:pt>
                <c:pt idx="777">
                  <c:v>1998.2727297874069</c:v>
                </c:pt>
                <c:pt idx="778">
                  <c:v>2000</c:v>
                </c:pt>
                <c:pt idx="779">
                  <c:v>1968.1760168931755</c:v>
                </c:pt>
                <c:pt idx="780">
                  <c:v>2000</c:v>
                </c:pt>
                <c:pt idx="781">
                  <c:v>1965.4577793634312</c:v>
                </c:pt>
                <c:pt idx="782">
                  <c:v>2000</c:v>
                </c:pt>
                <c:pt idx="783">
                  <c:v>2000</c:v>
                </c:pt>
                <c:pt idx="784">
                  <c:v>2000</c:v>
                </c:pt>
                <c:pt idx="785">
                  <c:v>2000</c:v>
                </c:pt>
                <c:pt idx="786">
                  <c:v>2000</c:v>
                </c:pt>
                <c:pt idx="787">
                  <c:v>1990.7023085868645</c:v>
                </c:pt>
                <c:pt idx="788">
                  <c:v>1936.3996295362567</c:v>
                </c:pt>
                <c:pt idx="789">
                  <c:v>1477.8420546835468</c:v>
                </c:pt>
                <c:pt idx="790">
                  <c:v>1721.3887154151682</c:v>
                </c:pt>
                <c:pt idx="791">
                  <c:v>1995.3825696343465</c:v>
                </c:pt>
                <c:pt idx="792">
                  <c:v>2000</c:v>
                </c:pt>
                <c:pt idx="793">
                  <c:v>1384.8800990773386</c:v>
                </c:pt>
                <c:pt idx="794">
                  <c:v>1706.1469631396355</c:v>
                </c:pt>
                <c:pt idx="795">
                  <c:v>1879.5294949285403</c:v>
                </c:pt>
                <c:pt idx="796">
                  <c:v>1799.280533891892</c:v>
                </c:pt>
                <c:pt idx="797">
                  <c:v>1894.8306407299565</c:v>
                </c:pt>
                <c:pt idx="798">
                  <c:v>1951.1261914297129</c:v>
                </c:pt>
                <c:pt idx="799">
                  <c:v>2000</c:v>
                </c:pt>
                <c:pt idx="800">
                  <c:v>1967.3761760781777</c:v>
                </c:pt>
                <c:pt idx="801">
                  <c:v>1873.274364957439</c:v>
                </c:pt>
                <c:pt idx="802">
                  <c:v>1990.2220355004185</c:v>
                </c:pt>
                <c:pt idx="803">
                  <c:v>1663.3799798715536</c:v>
                </c:pt>
                <c:pt idx="804">
                  <c:v>1494.2264095815854</c:v>
                </c:pt>
                <c:pt idx="805">
                  <c:v>1371.3475718647833</c:v>
                </c:pt>
                <c:pt idx="806">
                  <c:v>1383.6768139291121</c:v>
                </c:pt>
                <c:pt idx="807">
                  <c:v>1258.9895212255149</c:v>
                </c:pt>
                <c:pt idx="808">
                  <c:v>1693.9757433154869</c:v>
                </c:pt>
                <c:pt idx="809">
                  <c:v>1484.5416154349195</c:v>
                </c:pt>
                <c:pt idx="810">
                  <c:v>1732.8366610274652</c:v>
                </c:pt>
                <c:pt idx="811">
                  <c:v>1660.709176283847</c:v>
                </c:pt>
                <c:pt idx="812">
                  <c:v>1412.7179103804676</c:v>
                </c:pt>
                <c:pt idx="813">
                  <c:v>2000</c:v>
                </c:pt>
                <c:pt idx="814">
                  <c:v>2000</c:v>
                </c:pt>
                <c:pt idx="815">
                  <c:v>1717.9034852244547</c:v>
                </c:pt>
                <c:pt idx="816">
                  <c:v>1649.9677513466609</c:v>
                </c:pt>
                <c:pt idx="817">
                  <c:v>1629.6823571360749</c:v>
                </c:pt>
                <c:pt idx="818">
                  <c:v>1888.9817065104053</c:v>
                </c:pt>
                <c:pt idx="819">
                  <c:v>1868.4017964923</c:v>
                </c:pt>
                <c:pt idx="820">
                  <c:v>1818.1619149423816</c:v>
                </c:pt>
                <c:pt idx="821">
                  <c:v>1928.0168343859289</c:v>
                </c:pt>
                <c:pt idx="822">
                  <c:v>1770.4249198242894</c:v>
                </c:pt>
                <c:pt idx="823">
                  <c:v>1812.5198402369178</c:v>
                </c:pt>
                <c:pt idx="824">
                  <c:v>1733.7408260189991</c:v>
                </c:pt>
                <c:pt idx="825">
                  <c:v>1302.1739862098257</c:v>
                </c:pt>
                <c:pt idx="826">
                  <c:v>1545.763344198195</c:v>
                </c:pt>
                <c:pt idx="827">
                  <c:v>1402.8622476681476</c:v>
                </c:pt>
                <c:pt idx="828">
                  <c:v>1707.7746116637936</c:v>
                </c:pt>
                <c:pt idx="829">
                  <c:v>1826.7568613964597</c:v>
                </c:pt>
                <c:pt idx="830">
                  <c:v>1767.872669043177</c:v>
                </c:pt>
                <c:pt idx="831">
                  <c:v>1804.9235136197974</c:v>
                </c:pt>
                <c:pt idx="832">
                  <c:v>1897.8809120924823</c:v>
                </c:pt>
                <c:pt idx="833">
                  <c:v>2000</c:v>
                </c:pt>
                <c:pt idx="834">
                  <c:v>1857.2540849485795</c:v>
                </c:pt>
                <c:pt idx="835">
                  <c:v>1699.8377243361456</c:v>
                </c:pt>
                <c:pt idx="836">
                  <c:v>1803.9487313421823</c:v>
                </c:pt>
                <c:pt idx="837">
                  <c:v>1311.7401910615631</c:v>
                </c:pt>
                <c:pt idx="838">
                  <c:v>1767.289806140705</c:v>
                </c:pt>
                <c:pt idx="839">
                  <c:v>1640.8518569692083</c:v>
                </c:pt>
                <c:pt idx="840">
                  <c:v>1281.5983439295028</c:v>
                </c:pt>
                <c:pt idx="841">
                  <c:v>1809.7199724943357</c:v>
                </c:pt>
                <c:pt idx="842">
                  <c:v>1748.6347298978114</c:v>
                </c:pt>
                <c:pt idx="843">
                  <c:v>1001.1526740914641</c:v>
                </c:pt>
                <c:pt idx="844">
                  <c:v>1331.7979906767637</c:v>
                </c:pt>
                <c:pt idx="845">
                  <c:v>1171.7482115988823</c:v>
                </c:pt>
                <c:pt idx="846">
                  <c:v>1129.9469491755588</c:v>
                </c:pt>
                <c:pt idx="847">
                  <c:v>1262.9922001831872</c:v>
                </c:pt>
                <c:pt idx="848">
                  <c:v>1147.0997716509642</c:v>
                </c:pt>
                <c:pt idx="849">
                  <c:v>1035.8237440743537</c:v>
                </c:pt>
                <c:pt idx="850">
                  <c:v>1044.5246248052006</c:v>
                </c:pt>
                <c:pt idx="851">
                  <c:v>955.19539044620478</c:v>
                </c:pt>
                <c:pt idx="852">
                  <c:v>878.76299559942493</c:v>
                </c:pt>
                <c:pt idx="853">
                  <c:v>1124.9923383614166</c:v>
                </c:pt>
                <c:pt idx="854">
                  <c:v>928.14862162914483</c:v>
                </c:pt>
                <c:pt idx="855">
                  <c:v>532.99178779695217</c:v>
                </c:pt>
                <c:pt idx="856">
                  <c:v>599.09185542456316</c:v>
                </c:pt>
                <c:pt idx="857">
                  <c:v>571.07229362519593</c:v>
                </c:pt>
                <c:pt idx="858">
                  <c:v>989.28757211105562</c:v>
                </c:pt>
                <c:pt idx="859">
                  <c:v>1344.1696246997972</c:v>
                </c:pt>
                <c:pt idx="860">
                  <c:v>1214.6919484243231</c:v>
                </c:pt>
                <c:pt idx="861">
                  <c:v>925.00335710521347</c:v>
                </c:pt>
                <c:pt idx="862">
                  <c:v>1309.3998708504901</c:v>
                </c:pt>
                <c:pt idx="863">
                  <c:v>1722.0421349352403</c:v>
                </c:pt>
                <c:pt idx="864">
                  <c:v>1662.5068032588567</c:v>
                </c:pt>
                <c:pt idx="865">
                  <c:v>1786.8300057805009</c:v>
                </c:pt>
                <c:pt idx="866">
                  <c:v>1529.9905023578192</c:v>
                </c:pt>
                <c:pt idx="867">
                  <c:v>1219.1552036272572</c:v>
                </c:pt>
                <c:pt idx="868">
                  <c:v>1662.0863148654748</c:v>
                </c:pt>
                <c:pt idx="869">
                  <c:v>1217.9948801850178</c:v>
                </c:pt>
                <c:pt idx="870">
                  <c:v>1189.5062017561636</c:v>
                </c:pt>
                <c:pt idx="871">
                  <c:v>647.19310806382452</c:v>
                </c:pt>
                <c:pt idx="872">
                  <c:v>736.29956315760967</c:v>
                </c:pt>
                <c:pt idx="873">
                  <c:v>1133.0992013421944</c:v>
                </c:pt>
                <c:pt idx="874">
                  <c:v>614.47860420340521</c:v>
                </c:pt>
                <c:pt idx="875">
                  <c:v>1013.3138457014024</c:v>
                </c:pt>
                <c:pt idx="876">
                  <c:v>843.46740607453512</c:v>
                </c:pt>
                <c:pt idx="877">
                  <c:v>680.99114599669508</c:v>
                </c:pt>
                <c:pt idx="878">
                  <c:v>629.91553626025745</c:v>
                </c:pt>
                <c:pt idx="879">
                  <c:v>715.91676350097941</c:v>
                </c:pt>
                <c:pt idx="880">
                  <c:v>944.44747441102561</c:v>
                </c:pt>
                <c:pt idx="881">
                  <c:v>889.26496547279851</c:v>
                </c:pt>
                <c:pt idx="882">
                  <c:v>1076.3198661486335</c:v>
                </c:pt>
                <c:pt idx="883">
                  <c:v>1162.827828377802</c:v>
                </c:pt>
                <c:pt idx="884">
                  <c:v>780.08922255266054</c:v>
                </c:pt>
                <c:pt idx="885">
                  <c:v>558.71113225523175</c:v>
                </c:pt>
                <c:pt idx="886">
                  <c:v>543.22480944913798</c:v>
                </c:pt>
                <c:pt idx="887">
                  <c:v>504.29305847124493</c:v>
                </c:pt>
                <c:pt idx="888">
                  <c:v>369.07084640616819</c:v>
                </c:pt>
                <c:pt idx="889">
                  <c:v>306.03530186545146</c:v>
                </c:pt>
                <c:pt idx="890">
                  <c:v>197.89384757721547</c:v>
                </c:pt>
                <c:pt idx="891">
                  <c:v>247.07846084258222</c:v>
                </c:pt>
                <c:pt idx="892">
                  <c:v>332.26263576566708</c:v>
                </c:pt>
                <c:pt idx="893">
                  <c:v>215.96175654323889</c:v>
                </c:pt>
                <c:pt idx="894">
                  <c:v>198.74348983956995</c:v>
                </c:pt>
                <c:pt idx="895">
                  <c:v>307.78924948212818</c:v>
                </c:pt>
                <c:pt idx="896">
                  <c:v>180.20859164878368</c:v>
                </c:pt>
                <c:pt idx="897">
                  <c:v>156.90738091264328</c:v>
                </c:pt>
                <c:pt idx="898">
                  <c:v>185.6119860252488</c:v>
                </c:pt>
                <c:pt idx="899">
                  <c:v>162.647387358131</c:v>
                </c:pt>
                <c:pt idx="900">
                  <c:v>143.6754406342952</c:v>
                </c:pt>
                <c:pt idx="901">
                  <c:v>154.89036485195373</c:v>
                </c:pt>
                <c:pt idx="902">
                  <c:v>187.69479645161081</c:v>
                </c:pt>
                <c:pt idx="903">
                  <c:v>0.21098572605244942</c:v>
                </c:pt>
                <c:pt idx="904">
                  <c:v>134.78660749075505</c:v>
                </c:pt>
                <c:pt idx="905">
                  <c:v>184.40465062753285</c:v>
                </c:pt>
                <c:pt idx="906">
                  <c:v>56.35862284260574</c:v>
                </c:pt>
                <c:pt idx="907">
                  <c:v>82.815340292197988</c:v>
                </c:pt>
                <c:pt idx="908">
                  <c:v>65.884234589012095</c:v>
                </c:pt>
                <c:pt idx="909">
                  <c:v>110.83816639478806</c:v>
                </c:pt>
                <c:pt idx="910">
                  <c:v>173.41287120031456</c:v>
                </c:pt>
                <c:pt idx="911">
                  <c:v>226.45709962983233</c:v>
                </c:pt>
                <c:pt idx="912">
                  <c:v>263.3190787681504</c:v>
                </c:pt>
                <c:pt idx="913">
                  <c:v>459.44200932041707</c:v>
                </c:pt>
                <c:pt idx="914">
                  <c:v>470.7642028436797</c:v>
                </c:pt>
                <c:pt idx="915">
                  <c:v>455.99299182531132</c:v>
                </c:pt>
                <c:pt idx="916">
                  <c:v>769.17830229885271</c:v>
                </c:pt>
                <c:pt idx="917">
                  <c:v>742.19670786308393</c:v>
                </c:pt>
                <c:pt idx="918">
                  <c:v>801.66666253846256</c:v>
                </c:pt>
                <c:pt idx="919">
                  <c:v>727.70157796927799</c:v>
                </c:pt>
                <c:pt idx="920">
                  <c:v>727.52687860073831</c:v>
                </c:pt>
                <c:pt idx="921">
                  <c:v>1221.8551799518523</c:v>
                </c:pt>
                <c:pt idx="922">
                  <c:v>1713.9707507518046</c:v>
                </c:pt>
                <c:pt idx="923">
                  <c:v>1408.1375528402036</c:v>
                </c:pt>
                <c:pt idx="924">
                  <c:v>1408.0417712192009</c:v>
                </c:pt>
                <c:pt idx="925">
                  <c:v>1609.4231088418803</c:v>
                </c:pt>
                <c:pt idx="926">
                  <c:v>1534.4395213179246</c:v>
                </c:pt>
                <c:pt idx="927">
                  <c:v>1433.8421835625168</c:v>
                </c:pt>
                <c:pt idx="928">
                  <c:v>1632.7917630091954</c:v>
                </c:pt>
                <c:pt idx="929">
                  <c:v>1812.2441850822518</c:v>
                </c:pt>
                <c:pt idx="930">
                  <c:v>1474.5360571087651</c:v>
                </c:pt>
                <c:pt idx="931">
                  <c:v>1852.3880689550265</c:v>
                </c:pt>
                <c:pt idx="932">
                  <c:v>1998.7563846518176</c:v>
                </c:pt>
                <c:pt idx="933">
                  <c:v>1970.908844185685</c:v>
                </c:pt>
                <c:pt idx="934">
                  <c:v>1935.2725832734432</c:v>
                </c:pt>
                <c:pt idx="935">
                  <c:v>1658.5474921752548</c:v>
                </c:pt>
                <c:pt idx="936">
                  <c:v>1235.3927721355981</c:v>
                </c:pt>
                <c:pt idx="937">
                  <c:v>1451.0927728196966</c:v>
                </c:pt>
                <c:pt idx="938">
                  <c:v>2000</c:v>
                </c:pt>
                <c:pt idx="939">
                  <c:v>2000</c:v>
                </c:pt>
                <c:pt idx="940">
                  <c:v>2000</c:v>
                </c:pt>
                <c:pt idx="941">
                  <c:v>1623.3782151151786</c:v>
                </c:pt>
                <c:pt idx="942">
                  <c:v>1886.7842191852912</c:v>
                </c:pt>
                <c:pt idx="943">
                  <c:v>2000</c:v>
                </c:pt>
                <c:pt idx="944">
                  <c:v>2000</c:v>
                </c:pt>
                <c:pt idx="945">
                  <c:v>2000</c:v>
                </c:pt>
                <c:pt idx="946">
                  <c:v>1959.0561556132222</c:v>
                </c:pt>
                <c:pt idx="947">
                  <c:v>1909.8351821191497</c:v>
                </c:pt>
                <c:pt idx="948">
                  <c:v>2000</c:v>
                </c:pt>
                <c:pt idx="949">
                  <c:v>1665.9046724184511</c:v>
                </c:pt>
                <c:pt idx="950">
                  <c:v>2000</c:v>
                </c:pt>
                <c:pt idx="951">
                  <c:v>1549.4986907778818</c:v>
                </c:pt>
                <c:pt idx="952">
                  <c:v>1682.5675450971539</c:v>
                </c:pt>
                <c:pt idx="953">
                  <c:v>1988.0710807021917</c:v>
                </c:pt>
                <c:pt idx="954">
                  <c:v>1877.2928589103403</c:v>
                </c:pt>
                <c:pt idx="955">
                  <c:v>1413.2554179429339</c:v>
                </c:pt>
                <c:pt idx="956">
                  <c:v>865.23463980132919</c:v>
                </c:pt>
                <c:pt idx="957">
                  <c:v>871.65519781314549</c:v>
                </c:pt>
                <c:pt idx="958">
                  <c:v>1142.0418308193075</c:v>
                </c:pt>
                <c:pt idx="959">
                  <c:v>1959.4819141175683</c:v>
                </c:pt>
                <c:pt idx="960">
                  <c:v>2000</c:v>
                </c:pt>
                <c:pt idx="961">
                  <c:v>2000</c:v>
                </c:pt>
                <c:pt idx="962">
                  <c:v>2000</c:v>
                </c:pt>
                <c:pt idx="963">
                  <c:v>2000</c:v>
                </c:pt>
                <c:pt idx="964">
                  <c:v>2000</c:v>
                </c:pt>
                <c:pt idx="965">
                  <c:v>2000</c:v>
                </c:pt>
                <c:pt idx="966">
                  <c:v>2000</c:v>
                </c:pt>
                <c:pt idx="967">
                  <c:v>2000</c:v>
                </c:pt>
                <c:pt idx="968">
                  <c:v>2000</c:v>
                </c:pt>
                <c:pt idx="969">
                  <c:v>2000</c:v>
                </c:pt>
                <c:pt idx="970">
                  <c:v>2000</c:v>
                </c:pt>
                <c:pt idx="971">
                  <c:v>1892.8636390078282</c:v>
                </c:pt>
                <c:pt idx="972">
                  <c:v>1984.0917033354283</c:v>
                </c:pt>
                <c:pt idx="973">
                  <c:v>2000</c:v>
                </c:pt>
                <c:pt idx="974">
                  <c:v>1999.6351265065998</c:v>
                </c:pt>
                <c:pt idx="975">
                  <c:v>1999.6537301982764</c:v>
                </c:pt>
                <c:pt idx="976">
                  <c:v>2000</c:v>
                </c:pt>
                <c:pt idx="977">
                  <c:v>2000</c:v>
                </c:pt>
                <c:pt idx="978">
                  <c:v>2000</c:v>
                </c:pt>
                <c:pt idx="979">
                  <c:v>2000</c:v>
                </c:pt>
                <c:pt idx="980">
                  <c:v>2000</c:v>
                </c:pt>
                <c:pt idx="981">
                  <c:v>2000</c:v>
                </c:pt>
                <c:pt idx="982">
                  <c:v>1999.847244305827</c:v>
                </c:pt>
                <c:pt idx="983">
                  <c:v>1999.6278487807292</c:v>
                </c:pt>
                <c:pt idx="984">
                  <c:v>2000</c:v>
                </c:pt>
                <c:pt idx="985">
                  <c:v>2000</c:v>
                </c:pt>
                <c:pt idx="986">
                  <c:v>1987.3679554288078</c:v>
                </c:pt>
                <c:pt idx="987">
                  <c:v>1903.9539771098796</c:v>
                </c:pt>
                <c:pt idx="988">
                  <c:v>2000</c:v>
                </c:pt>
                <c:pt idx="989">
                  <c:v>1982.6055266678245</c:v>
                </c:pt>
                <c:pt idx="990">
                  <c:v>2000</c:v>
                </c:pt>
                <c:pt idx="991">
                  <c:v>2000</c:v>
                </c:pt>
                <c:pt idx="992">
                  <c:v>2000</c:v>
                </c:pt>
                <c:pt idx="993">
                  <c:v>2000</c:v>
                </c:pt>
                <c:pt idx="994">
                  <c:v>1999.0126821861475</c:v>
                </c:pt>
                <c:pt idx="995">
                  <c:v>1998.8868736204695</c:v>
                </c:pt>
                <c:pt idx="996">
                  <c:v>1998.8240541392577</c:v>
                </c:pt>
                <c:pt idx="997">
                  <c:v>1998.9043716363619</c:v>
                </c:pt>
                <c:pt idx="998">
                  <c:v>2000</c:v>
                </c:pt>
                <c:pt idx="999">
                  <c:v>1999.571968469013</c:v>
                </c:pt>
                <c:pt idx="1000">
                  <c:v>2000</c:v>
                </c:pt>
                <c:pt idx="1001">
                  <c:v>2000</c:v>
                </c:pt>
                <c:pt idx="1002">
                  <c:v>2000</c:v>
                </c:pt>
                <c:pt idx="1003">
                  <c:v>2000</c:v>
                </c:pt>
                <c:pt idx="1004">
                  <c:v>1999.0526249578313</c:v>
                </c:pt>
                <c:pt idx="1005">
                  <c:v>1998.7781278596015</c:v>
                </c:pt>
                <c:pt idx="1006">
                  <c:v>1998.9725437772809</c:v>
                </c:pt>
                <c:pt idx="1007">
                  <c:v>1998.9769873938969</c:v>
                </c:pt>
                <c:pt idx="1008">
                  <c:v>1998.8709016631703</c:v>
                </c:pt>
                <c:pt idx="1009">
                  <c:v>2000</c:v>
                </c:pt>
                <c:pt idx="1010">
                  <c:v>2000</c:v>
                </c:pt>
                <c:pt idx="1011">
                  <c:v>2000</c:v>
                </c:pt>
                <c:pt idx="1012">
                  <c:v>2000</c:v>
                </c:pt>
                <c:pt idx="1013">
                  <c:v>2000</c:v>
                </c:pt>
                <c:pt idx="1014">
                  <c:v>2000</c:v>
                </c:pt>
                <c:pt idx="1015">
                  <c:v>2000</c:v>
                </c:pt>
                <c:pt idx="1016">
                  <c:v>2000</c:v>
                </c:pt>
                <c:pt idx="1017">
                  <c:v>2000</c:v>
                </c:pt>
                <c:pt idx="1018">
                  <c:v>2000</c:v>
                </c:pt>
                <c:pt idx="1019">
                  <c:v>2000</c:v>
                </c:pt>
                <c:pt idx="1020">
                  <c:v>2000</c:v>
                </c:pt>
                <c:pt idx="1021">
                  <c:v>2000</c:v>
                </c:pt>
                <c:pt idx="1022">
                  <c:v>2000</c:v>
                </c:pt>
                <c:pt idx="1023">
                  <c:v>2000</c:v>
                </c:pt>
                <c:pt idx="1024">
                  <c:v>2000</c:v>
                </c:pt>
                <c:pt idx="1025">
                  <c:v>2000</c:v>
                </c:pt>
                <c:pt idx="1026">
                  <c:v>1993.6303906209396</c:v>
                </c:pt>
                <c:pt idx="1027">
                  <c:v>2000</c:v>
                </c:pt>
                <c:pt idx="1028">
                  <c:v>1953.9274518732195</c:v>
                </c:pt>
                <c:pt idx="1029">
                  <c:v>1952.5054961791861</c:v>
                </c:pt>
                <c:pt idx="1030">
                  <c:v>1910.8429253062866</c:v>
                </c:pt>
                <c:pt idx="1031">
                  <c:v>2000</c:v>
                </c:pt>
                <c:pt idx="1032">
                  <c:v>2000</c:v>
                </c:pt>
                <c:pt idx="1033">
                  <c:v>2000</c:v>
                </c:pt>
                <c:pt idx="1034">
                  <c:v>2000</c:v>
                </c:pt>
                <c:pt idx="1035">
                  <c:v>1848.4209187576168</c:v>
                </c:pt>
                <c:pt idx="1036">
                  <c:v>1696.048438241429</c:v>
                </c:pt>
                <c:pt idx="1037">
                  <c:v>1763.2311182848723</c:v>
                </c:pt>
                <c:pt idx="1038">
                  <c:v>1689.2063791932101</c:v>
                </c:pt>
                <c:pt idx="1039">
                  <c:v>1705.3948247758417</c:v>
                </c:pt>
                <c:pt idx="1040">
                  <c:v>1762.7474326375484</c:v>
                </c:pt>
                <c:pt idx="1041">
                  <c:v>1820.9744892094072</c:v>
                </c:pt>
                <c:pt idx="1042">
                  <c:v>1870.4470862578223</c:v>
                </c:pt>
                <c:pt idx="1043">
                  <c:v>1861.8130527475905</c:v>
                </c:pt>
                <c:pt idx="1044">
                  <c:v>1721.3806312760241</c:v>
                </c:pt>
                <c:pt idx="1045">
                  <c:v>1704.9716104055328</c:v>
                </c:pt>
                <c:pt idx="1046">
                  <c:v>1757.3454859936696</c:v>
                </c:pt>
                <c:pt idx="1047">
                  <c:v>1831.1788553352112</c:v>
                </c:pt>
                <c:pt idx="1048">
                  <c:v>1802.4677747064829</c:v>
                </c:pt>
                <c:pt idx="1049">
                  <c:v>1865.7458930742753</c:v>
                </c:pt>
                <c:pt idx="1050">
                  <c:v>1852.307447511396</c:v>
                </c:pt>
                <c:pt idx="1051">
                  <c:v>1850.3862472275634</c:v>
                </c:pt>
                <c:pt idx="1052">
                  <c:v>1941.4822971991159</c:v>
                </c:pt>
                <c:pt idx="1053">
                  <c:v>1973.2671680052745</c:v>
                </c:pt>
                <c:pt idx="1054">
                  <c:v>2000</c:v>
                </c:pt>
                <c:pt idx="1055">
                  <c:v>2000</c:v>
                </c:pt>
                <c:pt idx="1056">
                  <c:v>2000</c:v>
                </c:pt>
                <c:pt idx="1057">
                  <c:v>2000</c:v>
                </c:pt>
                <c:pt idx="1058">
                  <c:v>2000</c:v>
                </c:pt>
                <c:pt idx="1059">
                  <c:v>2000</c:v>
                </c:pt>
                <c:pt idx="1060">
                  <c:v>2000</c:v>
                </c:pt>
                <c:pt idx="1061">
                  <c:v>2000</c:v>
                </c:pt>
                <c:pt idx="1062">
                  <c:v>2000</c:v>
                </c:pt>
                <c:pt idx="1063">
                  <c:v>2000</c:v>
                </c:pt>
                <c:pt idx="1064">
                  <c:v>2000</c:v>
                </c:pt>
                <c:pt idx="1065">
                  <c:v>2000</c:v>
                </c:pt>
                <c:pt idx="1066">
                  <c:v>2000</c:v>
                </c:pt>
                <c:pt idx="1067">
                  <c:v>2000</c:v>
                </c:pt>
                <c:pt idx="1068">
                  <c:v>2000</c:v>
                </c:pt>
                <c:pt idx="1069">
                  <c:v>2000</c:v>
                </c:pt>
                <c:pt idx="1070">
                  <c:v>2000</c:v>
                </c:pt>
                <c:pt idx="1071">
                  <c:v>1664.1570557778793</c:v>
                </c:pt>
                <c:pt idx="1072">
                  <c:v>1474.0451937547623</c:v>
                </c:pt>
                <c:pt idx="1073">
                  <c:v>1442.6531920507475</c:v>
                </c:pt>
                <c:pt idx="1074">
                  <c:v>1516.9287584665594</c:v>
                </c:pt>
                <c:pt idx="1075">
                  <c:v>1664.4774350006119</c:v>
                </c:pt>
                <c:pt idx="1076">
                  <c:v>1978.8656853959333</c:v>
                </c:pt>
                <c:pt idx="1077">
                  <c:v>1595.3411995825586</c:v>
                </c:pt>
                <c:pt idx="1078">
                  <c:v>1617.2084747818058</c:v>
                </c:pt>
                <c:pt idx="1079">
                  <c:v>1240.7312746016357</c:v>
                </c:pt>
                <c:pt idx="1080">
                  <c:v>1458.9276417441924</c:v>
                </c:pt>
                <c:pt idx="1081">
                  <c:v>1354.7086655902385</c:v>
                </c:pt>
                <c:pt idx="1082">
                  <c:v>1478.7834478052755</c:v>
                </c:pt>
                <c:pt idx="1083">
                  <c:v>1467.9423235573261</c:v>
                </c:pt>
                <c:pt idx="1084">
                  <c:v>1208.9554312843625</c:v>
                </c:pt>
                <c:pt idx="1085">
                  <c:v>1151.3700278465781</c:v>
                </c:pt>
                <c:pt idx="1086">
                  <c:v>1089.951871663048</c:v>
                </c:pt>
                <c:pt idx="1087">
                  <c:v>1004.9507907382381</c:v>
                </c:pt>
                <c:pt idx="1088">
                  <c:v>975.95662315869902</c:v>
                </c:pt>
                <c:pt idx="1089">
                  <c:v>1057.7635129743096</c:v>
                </c:pt>
                <c:pt idx="1090">
                  <c:v>1050.6571470010808</c:v>
                </c:pt>
                <c:pt idx="1091">
                  <c:v>1091.7954504859397</c:v>
                </c:pt>
                <c:pt idx="1092">
                  <c:v>1049.1509858374595</c:v>
                </c:pt>
                <c:pt idx="1093">
                  <c:v>1066.5039706837554</c:v>
                </c:pt>
                <c:pt idx="1094">
                  <c:v>1148.6974690414977</c:v>
                </c:pt>
                <c:pt idx="1095">
                  <c:v>1153.729243167631</c:v>
                </c:pt>
                <c:pt idx="1096">
                  <c:v>1121.0102292955817</c:v>
                </c:pt>
                <c:pt idx="1097">
                  <c:v>1223.4568580947866</c:v>
                </c:pt>
                <c:pt idx="1098">
                  <c:v>1201.337287220769</c:v>
                </c:pt>
                <c:pt idx="1099">
                  <c:v>1291.5769593888151</c:v>
                </c:pt>
                <c:pt idx="1100">
                  <c:v>1386.7425131205016</c:v>
                </c:pt>
                <c:pt idx="1101">
                  <c:v>1596.6169113289609</c:v>
                </c:pt>
                <c:pt idx="1102">
                  <c:v>1510.3808354143721</c:v>
                </c:pt>
                <c:pt idx="1103">
                  <c:v>1317.8820040144478</c:v>
                </c:pt>
                <c:pt idx="1104">
                  <c:v>1395.6295217291806</c:v>
                </c:pt>
                <c:pt idx="1105">
                  <c:v>1062.6169879837773</c:v>
                </c:pt>
                <c:pt idx="1106">
                  <c:v>1305.7803012812201</c:v>
                </c:pt>
                <c:pt idx="1107">
                  <c:v>1379.1994192568429</c:v>
                </c:pt>
                <c:pt idx="1108">
                  <c:v>1224.2126938952713</c:v>
                </c:pt>
                <c:pt idx="1109">
                  <c:v>1482.59295390227</c:v>
                </c:pt>
                <c:pt idx="1110">
                  <c:v>1339.2385395967933</c:v>
                </c:pt>
                <c:pt idx="1111">
                  <c:v>1499.1327209668816</c:v>
                </c:pt>
                <c:pt idx="1112">
                  <c:v>1491.6756243264533</c:v>
                </c:pt>
                <c:pt idx="1113">
                  <c:v>1510.6007617954986</c:v>
                </c:pt>
                <c:pt idx="1114">
                  <c:v>1273.5442983396506</c:v>
                </c:pt>
                <c:pt idx="1115">
                  <c:v>1228.5608892138744</c:v>
                </c:pt>
                <c:pt idx="1116">
                  <c:v>950.61788088872595</c:v>
                </c:pt>
                <c:pt idx="1117">
                  <c:v>864.03194112438462</c:v>
                </c:pt>
                <c:pt idx="1118">
                  <c:v>985.81494983531843</c:v>
                </c:pt>
                <c:pt idx="1119">
                  <c:v>1213.4875452934798</c:v>
                </c:pt>
                <c:pt idx="1120">
                  <c:v>1491.8872979605962</c:v>
                </c:pt>
                <c:pt idx="1121">
                  <c:v>1407.6193601817367</c:v>
                </c:pt>
                <c:pt idx="1122">
                  <c:v>1570.1836963954577</c:v>
                </c:pt>
                <c:pt idx="1123">
                  <c:v>1713.1031725733151</c:v>
                </c:pt>
                <c:pt idx="1124">
                  <c:v>1694.464070059302</c:v>
                </c:pt>
                <c:pt idx="1125">
                  <c:v>1446.7764481791105</c:v>
                </c:pt>
                <c:pt idx="1126">
                  <c:v>1112.3363229041154</c:v>
                </c:pt>
                <c:pt idx="1127">
                  <c:v>1168.3713347226103</c:v>
                </c:pt>
                <c:pt idx="1128">
                  <c:v>1259.9692240444467</c:v>
                </c:pt>
                <c:pt idx="1129">
                  <c:v>1271.5107649208053</c:v>
                </c:pt>
                <c:pt idx="1130">
                  <c:v>1361.8232841184424</c:v>
                </c:pt>
                <c:pt idx="1131">
                  <c:v>1513.238375790603</c:v>
                </c:pt>
                <c:pt idx="1132">
                  <c:v>1447.4653932748379</c:v>
                </c:pt>
                <c:pt idx="1133">
                  <c:v>1616.3181317314577</c:v>
                </c:pt>
                <c:pt idx="1134">
                  <c:v>1616.6790560087416</c:v>
                </c:pt>
                <c:pt idx="1135">
                  <c:v>1624.3589031457905</c:v>
                </c:pt>
                <c:pt idx="1136">
                  <c:v>1715.5107038668461</c:v>
                </c:pt>
                <c:pt idx="1137">
                  <c:v>1529.8777416172004</c:v>
                </c:pt>
                <c:pt idx="1138">
                  <c:v>1585.8009201980969</c:v>
                </c:pt>
                <c:pt idx="1139">
                  <c:v>1504.6509378356573</c:v>
                </c:pt>
                <c:pt idx="1140">
                  <c:v>1455.4333309654421</c:v>
                </c:pt>
                <c:pt idx="1141">
                  <c:v>1348.4098145183016</c:v>
                </c:pt>
                <c:pt idx="1142">
                  <c:v>1366.5855695280804</c:v>
                </c:pt>
                <c:pt idx="1143">
                  <c:v>1613.6829859204706</c:v>
                </c:pt>
                <c:pt idx="1144">
                  <c:v>1752.6134070543417</c:v>
                </c:pt>
                <c:pt idx="1145">
                  <c:v>1837.6590752583693</c:v>
                </c:pt>
                <c:pt idx="1146">
                  <c:v>1569.0394967764073</c:v>
                </c:pt>
                <c:pt idx="1147">
                  <c:v>1560.9118897094877</c:v>
                </c:pt>
                <c:pt idx="1148">
                  <c:v>1698.1192810352884</c:v>
                </c:pt>
                <c:pt idx="1149">
                  <c:v>1706.513455165212</c:v>
                </c:pt>
                <c:pt idx="1150">
                  <c:v>1911.4732089312172</c:v>
                </c:pt>
                <c:pt idx="1151">
                  <c:v>1998.6976787282672</c:v>
                </c:pt>
                <c:pt idx="1152">
                  <c:v>1850.2363536001048</c:v>
                </c:pt>
                <c:pt idx="1153">
                  <c:v>1809.4721875640223</c:v>
                </c:pt>
                <c:pt idx="1154">
                  <c:v>1757.2112743071532</c:v>
                </c:pt>
                <c:pt idx="1155">
                  <c:v>1787.0254335670188</c:v>
                </c:pt>
                <c:pt idx="1156">
                  <c:v>1899.760393172352</c:v>
                </c:pt>
                <c:pt idx="1157">
                  <c:v>1679.9524350211268</c:v>
                </c:pt>
                <c:pt idx="1158">
                  <c:v>1651.5470651805877</c:v>
                </c:pt>
                <c:pt idx="1159">
                  <c:v>1638.6918130270469</c:v>
                </c:pt>
                <c:pt idx="1160">
                  <c:v>1677.2147139149681</c:v>
                </c:pt>
                <c:pt idx="1161">
                  <c:v>1240.0136846629327</c:v>
                </c:pt>
                <c:pt idx="1162">
                  <c:v>1942.5470727890656</c:v>
                </c:pt>
                <c:pt idx="1163">
                  <c:v>1999.3208772244793</c:v>
                </c:pt>
                <c:pt idx="1164">
                  <c:v>1999.0257513233216</c:v>
                </c:pt>
                <c:pt idx="1165">
                  <c:v>2000</c:v>
                </c:pt>
                <c:pt idx="1166">
                  <c:v>2000</c:v>
                </c:pt>
                <c:pt idx="1167">
                  <c:v>1998.5775681818966</c:v>
                </c:pt>
                <c:pt idx="1168">
                  <c:v>1999.8654651998268</c:v>
                </c:pt>
                <c:pt idx="1169">
                  <c:v>2000</c:v>
                </c:pt>
                <c:pt idx="1170">
                  <c:v>2000</c:v>
                </c:pt>
                <c:pt idx="1171">
                  <c:v>2000</c:v>
                </c:pt>
                <c:pt idx="1172">
                  <c:v>1861.6224284698301</c:v>
                </c:pt>
                <c:pt idx="1173">
                  <c:v>1534.4826714220783</c:v>
                </c:pt>
                <c:pt idx="1174">
                  <c:v>1472.8082874757529</c:v>
                </c:pt>
                <c:pt idx="1175">
                  <c:v>1105.8142445892756</c:v>
                </c:pt>
                <c:pt idx="1176">
                  <c:v>807.11579949209215</c:v>
                </c:pt>
                <c:pt idx="1177">
                  <c:v>905.55778810243044</c:v>
                </c:pt>
                <c:pt idx="1178">
                  <c:v>948.89686075110012</c:v>
                </c:pt>
                <c:pt idx="1179">
                  <c:v>726.73813878108456</c:v>
                </c:pt>
                <c:pt idx="1180">
                  <c:v>974.42372563619438</c:v>
                </c:pt>
                <c:pt idx="1181">
                  <c:v>1677.6881902476271</c:v>
                </c:pt>
                <c:pt idx="1182">
                  <c:v>2000</c:v>
                </c:pt>
                <c:pt idx="1183">
                  <c:v>1904.61729601465</c:v>
                </c:pt>
                <c:pt idx="1184">
                  <c:v>2000</c:v>
                </c:pt>
                <c:pt idx="1185">
                  <c:v>2000</c:v>
                </c:pt>
                <c:pt idx="1186">
                  <c:v>1932.255181101887</c:v>
                </c:pt>
                <c:pt idx="1187">
                  <c:v>2000</c:v>
                </c:pt>
                <c:pt idx="1188">
                  <c:v>2000</c:v>
                </c:pt>
                <c:pt idx="1189">
                  <c:v>2000</c:v>
                </c:pt>
                <c:pt idx="1190">
                  <c:v>2000</c:v>
                </c:pt>
                <c:pt idx="1191">
                  <c:v>1966.1949700411408</c:v>
                </c:pt>
                <c:pt idx="1192">
                  <c:v>2000</c:v>
                </c:pt>
                <c:pt idx="1193">
                  <c:v>1820.8898687036926</c:v>
                </c:pt>
                <c:pt idx="1194">
                  <c:v>2000</c:v>
                </c:pt>
                <c:pt idx="1195">
                  <c:v>1992.4725498919211</c:v>
                </c:pt>
                <c:pt idx="1196">
                  <c:v>1998.6200126484241</c:v>
                </c:pt>
                <c:pt idx="1197">
                  <c:v>2000</c:v>
                </c:pt>
                <c:pt idx="1198">
                  <c:v>2000</c:v>
                </c:pt>
                <c:pt idx="1199">
                  <c:v>2000</c:v>
                </c:pt>
                <c:pt idx="1200">
                  <c:v>2000</c:v>
                </c:pt>
                <c:pt idx="1201">
                  <c:v>2000</c:v>
                </c:pt>
                <c:pt idx="1202">
                  <c:v>2000</c:v>
                </c:pt>
                <c:pt idx="1203">
                  <c:v>2000</c:v>
                </c:pt>
                <c:pt idx="1204">
                  <c:v>2000</c:v>
                </c:pt>
                <c:pt idx="1205">
                  <c:v>2000</c:v>
                </c:pt>
                <c:pt idx="1206">
                  <c:v>1999.9689835780644</c:v>
                </c:pt>
                <c:pt idx="1207">
                  <c:v>2000</c:v>
                </c:pt>
                <c:pt idx="1208">
                  <c:v>2000</c:v>
                </c:pt>
                <c:pt idx="1209">
                  <c:v>2000</c:v>
                </c:pt>
                <c:pt idx="1210">
                  <c:v>2000</c:v>
                </c:pt>
                <c:pt idx="1211">
                  <c:v>2000</c:v>
                </c:pt>
                <c:pt idx="1212">
                  <c:v>2000</c:v>
                </c:pt>
                <c:pt idx="1213">
                  <c:v>2000</c:v>
                </c:pt>
                <c:pt idx="1214">
                  <c:v>1999.8961123730548</c:v>
                </c:pt>
                <c:pt idx="1215">
                  <c:v>2000</c:v>
                </c:pt>
                <c:pt idx="1216">
                  <c:v>2000</c:v>
                </c:pt>
                <c:pt idx="1217">
                  <c:v>1983.6703274709726</c:v>
                </c:pt>
                <c:pt idx="1218">
                  <c:v>2000</c:v>
                </c:pt>
                <c:pt idx="1219">
                  <c:v>2000</c:v>
                </c:pt>
                <c:pt idx="1220">
                  <c:v>2000</c:v>
                </c:pt>
                <c:pt idx="1221">
                  <c:v>2000</c:v>
                </c:pt>
                <c:pt idx="1222">
                  <c:v>2000</c:v>
                </c:pt>
                <c:pt idx="1223">
                  <c:v>2000</c:v>
                </c:pt>
                <c:pt idx="1224">
                  <c:v>2000</c:v>
                </c:pt>
                <c:pt idx="1225">
                  <c:v>2000</c:v>
                </c:pt>
                <c:pt idx="1226">
                  <c:v>2000</c:v>
                </c:pt>
                <c:pt idx="1227">
                  <c:v>1711.2369949443244</c:v>
                </c:pt>
                <c:pt idx="1228">
                  <c:v>1870.3893387698442</c:v>
                </c:pt>
                <c:pt idx="1229">
                  <c:v>2000</c:v>
                </c:pt>
                <c:pt idx="1230">
                  <c:v>2000</c:v>
                </c:pt>
                <c:pt idx="1231">
                  <c:v>1997.0841722362061</c:v>
                </c:pt>
                <c:pt idx="1232">
                  <c:v>1965.8386152333585</c:v>
                </c:pt>
                <c:pt idx="1233">
                  <c:v>1986.6362386879998</c:v>
                </c:pt>
                <c:pt idx="1234">
                  <c:v>1700.4579034326969</c:v>
                </c:pt>
                <c:pt idx="1235">
                  <c:v>1815.8259660071667</c:v>
                </c:pt>
                <c:pt idx="1236">
                  <c:v>1602.0055993475125</c:v>
                </c:pt>
                <c:pt idx="1237">
                  <c:v>1588.9587754837783</c:v>
                </c:pt>
                <c:pt idx="1238">
                  <c:v>1989.7102619056986</c:v>
                </c:pt>
                <c:pt idx="1239">
                  <c:v>1972.3820497754257</c:v>
                </c:pt>
                <c:pt idx="1240">
                  <c:v>1983.300087012618</c:v>
                </c:pt>
                <c:pt idx="1241">
                  <c:v>2000</c:v>
                </c:pt>
                <c:pt idx="1242">
                  <c:v>2000</c:v>
                </c:pt>
                <c:pt idx="1243">
                  <c:v>1867.6824389916751</c:v>
                </c:pt>
                <c:pt idx="1244">
                  <c:v>1915.5888445144226</c:v>
                </c:pt>
                <c:pt idx="1245">
                  <c:v>1965.1286169993919</c:v>
                </c:pt>
                <c:pt idx="1246">
                  <c:v>2000</c:v>
                </c:pt>
                <c:pt idx="1247">
                  <c:v>1995.2075457547062</c:v>
                </c:pt>
                <c:pt idx="1248">
                  <c:v>2000</c:v>
                </c:pt>
                <c:pt idx="1249">
                  <c:v>1755.4896040306971</c:v>
                </c:pt>
                <c:pt idx="1250">
                  <c:v>2000</c:v>
                </c:pt>
                <c:pt idx="1251">
                  <c:v>2000</c:v>
                </c:pt>
                <c:pt idx="1252">
                  <c:v>2000</c:v>
                </c:pt>
                <c:pt idx="1253">
                  <c:v>2000</c:v>
                </c:pt>
                <c:pt idx="1254">
                  <c:v>1983.477445005183</c:v>
                </c:pt>
                <c:pt idx="1255">
                  <c:v>2000</c:v>
                </c:pt>
                <c:pt idx="1256">
                  <c:v>2000</c:v>
                </c:pt>
                <c:pt idx="1257">
                  <c:v>2000</c:v>
                </c:pt>
                <c:pt idx="1258">
                  <c:v>2000</c:v>
                </c:pt>
                <c:pt idx="1259">
                  <c:v>1965.6745129162255</c:v>
                </c:pt>
                <c:pt idx="1260">
                  <c:v>1959.2183048895718</c:v>
                </c:pt>
                <c:pt idx="1261">
                  <c:v>2000</c:v>
                </c:pt>
                <c:pt idx="1262">
                  <c:v>2000</c:v>
                </c:pt>
                <c:pt idx="1263">
                  <c:v>2000</c:v>
                </c:pt>
                <c:pt idx="1264">
                  <c:v>2000</c:v>
                </c:pt>
                <c:pt idx="1265">
                  <c:v>1915.1917672219479</c:v>
                </c:pt>
                <c:pt idx="1266">
                  <c:v>1996.5819304510223</c:v>
                </c:pt>
                <c:pt idx="1267">
                  <c:v>2000</c:v>
                </c:pt>
                <c:pt idx="1268">
                  <c:v>2000</c:v>
                </c:pt>
                <c:pt idx="1269">
                  <c:v>2000</c:v>
                </c:pt>
                <c:pt idx="1270">
                  <c:v>1990.4974600140511</c:v>
                </c:pt>
                <c:pt idx="1271">
                  <c:v>1917.8845224859988</c:v>
                </c:pt>
                <c:pt idx="1272">
                  <c:v>1951.8819479808135</c:v>
                </c:pt>
                <c:pt idx="1273">
                  <c:v>2000</c:v>
                </c:pt>
                <c:pt idx="1274">
                  <c:v>1996.3845144021973</c:v>
                </c:pt>
                <c:pt idx="1275">
                  <c:v>2000</c:v>
                </c:pt>
                <c:pt idx="1276">
                  <c:v>2000</c:v>
                </c:pt>
                <c:pt idx="1277">
                  <c:v>2000</c:v>
                </c:pt>
                <c:pt idx="1278">
                  <c:v>1991.5728717027948</c:v>
                </c:pt>
                <c:pt idx="1279">
                  <c:v>1243.2364129698112</c:v>
                </c:pt>
                <c:pt idx="1280">
                  <c:v>1881.1463760910299</c:v>
                </c:pt>
                <c:pt idx="1281">
                  <c:v>1893.518501206662</c:v>
                </c:pt>
                <c:pt idx="1282">
                  <c:v>1383.2435061434023</c:v>
                </c:pt>
                <c:pt idx="1283">
                  <c:v>1927.262142467961</c:v>
                </c:pt>
                <c:pt idx="1284">
                  <c:v>2000</c:v>
                </c:pt>
                <c:pt idx="1285">
                  <c:v>1958.3199355428599</c:v>
                </c:pt>
                <c:pt idx="1286">
                  <c:v>1917.0147497851476</c:v>
                </c:pt>
                <c:pt idx="1287">
                  <c:v>1635.8740500778811</c:v>
                </c:pt>
                <c:pt idx="1288">
                  <c:v>1889.5813777581623</c:v>
                </c:pt>
                <c:pt idx="1289">
                  <c:v>1995.6705899976807</c:v>
                </c:pt>
                <c:pt idx="1290">
                  <c:v>1933.3539362983702</c:v>
                </c:pt>
                <c:pt idx="1291">
                  <c:v>1743.2590783923761</c:v>
                </c:pt>
                <c:pt idx="1292">
                  <c:v>1244.5232806485524</c:v>
                </c:pt>
                <c:pt idx="1293">
                  <c:v>1816.3050820678113</c:v>
                </c:pt>
                <c:pt idx="1294">
                  <c:v>1212.392962083205</c:v>
                </c:pt>
                <c:pt idx="1295">
                  <c:v>1714.9678983916167</c:v>
                </c:pt>
                <c:pt idx="1296">
                  <c:v>840.16437243034443</c:v>
                </c:pt>
                <c:pt idx="1297">
                  <c:v>1400.7449433226595</c:v>
                </c:pt>
                <c:pt idx="1298">
                  <c:v>1355.4749646059704</c:v>
                </c:pt>
                <c:pt idx="1299">
                  <c:v>654.8780496552032</c:v>
                </c:pt>
                <c:pt idx="1300">
                  <c:v>762.82152625404331</c:v>
                </c:pt>
                <c:pt idx="1301">
                  <c:v>931.51347862429986</c:v>
                </c:pt>
                <c:pt idx="1302">
                  <c:v>1378.2411089079292</c:v>
                </c:pt>
                <c:pt idx="1303">
                  <c:v>1469.6067012732337</c:v>
                </c:pt>
                <c:pt idx="1304">
                  <c:v>1408.0743042339761</c:v>
                </c:pt>
                <c:pt idx="1305">
                  <c:v>1437.9566087986257</c:v>
                </c:pt>
                <c:pt idx="1306">
                  <c:v>1070.5656720853394</c:v>
                </c:pt>
                <c:pt idx="1307">
                  <c:v>784.52981573735838</c:v>
                </c:pt>
                <c:pt idx="1308">
                  <c:v>943.13457639422154</c:v>
                </c:pt>
                <c:pt idx="1309">
                  <c:v>1271.675631851655</c:v>
                </c:pt>
                <c:pt idx="1310">
                  <c:v>772.20805749166993</c:v>
                </c:pt>
                <c:pt idx="1311">
                  <c:v>1030.8273939508824</c:v>
                </c:pt>
                <c:pt idx="1312">
                  <c:v>828.21977584704246</c:v>
                </c:pt>
                <c:pt idx="1313">
                  <c:v>691.10174915712901</c:v>
                </c:pt>
                <c:pt idx="1314">
                  <c:v>680.67948225649627</c:v>
                </c:pt>
                <c:pt idx="1315">
                  <c:v>954.25732791235839</c:v>
                </c:pt>
                <c:pt idx="1316">
                  <c:v>1280.3424758135623</c:v>
                </c:pt>
                <c:pt idx="1317">
                  <c:v>1291.5057539345073</c:v>
                </c:pt>
                <c:pt idx="1318">
                  <c:v>1257.5590156998762</c:v>
                </c:pt>
                <c:pt idx="1319">
                  <c:v>1074.764639937403</c:v>
                </c:pt>
                <c:pt idx="1320">
                  <c:v>1010.5614733435219</c:v>
                </c:pt>
                <c:pt idx="1321">
                  <c:v>860.72367892949501</c:v>
                </c:pt>
                <c:pt idx="1322">
                  <c:v>907.87492345579369</c:v>
                </c:pt>
                <c:pt idx="1323">
                  <c:v>669.07850716594135</c:v>
                </c:pt>
                <c:pt idx="1324">
                  <c:v>469.95452291698552</c:v>
                </c:pt>
                <c:pt idx="1325">
                  <c:v>375.93385954603127</c:v>
                </c:pt>
                <c:pt idx="1326">
                  <c:v>432.18792691409965</c:v>
                </c:pt>
                <c:pt idx="1327">
                  <c:v>662.45277979019397</c:v>
                </c:pt>
                <c:pt idx="1328">
                  <c:v>616.83179051237562</c:v>
                </c:pt>
                <c:pt idx="1329">
                  <c:v>569.75976538765406</c:v>
                </c:pt>
                <c:pt idx="1330">
                  <c:v>438.19901941586539</c:v>
                </c:pt>
                <c:pt idx="1331">
                  <c:v>609.72707433267408</c:v>
                </c:pt>
                <c:pt idx="1332">
                  <c:v>520.77471415037769</c:v>
                </c:pt>
                <c:pt idx="1333">
                  <c:v>945.5666113598362</c:v>
                </c:pt>
                <c:pt idx="1334">
                  <c:v>770.29986514286531</c:v>
                </c:pt>
                <c:pt idx="1335">
                  <c:v>615.8898272253233</c:v>
                </c:pt>
                <c:pt idx="1336">
                  <c:v>447.85901695365538</c:v>
                </c:pt>
                <c:pt idx="1337">
                  <c:v>636.43688093321055</c:v>
                </c:pt>
                <c:pt idx="1338">
                  <c:v>607.36338119510526</c:v>
                </c:pt>
                <c:pt idx="1339">
                  <c:v>774.26417893549478</c:v>
                </c:pt>
                <c:pt idx="1340">
                  <c:v>926.66862845485889</c:v>
                </c:pt>
                <c:pt idx="1341">
                  <c:v>1013.453445083091</c:v>
                </c:pt>
                <c:pt idx="1342">
                  <c:v>817.05256563603905</c:v>
                </c:pt>
                <c:pt idx="1343">
                  <c:v>634.78017798840074</c:v>
                </c:pt>
                <c:pt idx="1344">
                  <c:v>414.908388668854</c:v>
                </c:pt>
                <c:pt idx="1345">
                  <c:v>361.93932130214949</c:v>
                </c:pt>
                <c:pt idx="1346">
                  <c:v>400.67738043314927</c:v>
                </c:pt>
                <c:pt idx="1347">
                  <c:v>647.04879814689662</c:v>
                </c:pt>
                <c:pt idx="1348">
                  <c:v>474.5742942749917</c:v>
                </c:pt>
                <c:pt idx="1349">
                  <c:v>345.03374211465899</c:v>
                </c:pt>
                <c:pt idx="1350">
                  <c:v>308.9756770846497</c:v>
                </c:pt>
                <c:pt idx="1351">
                  <c:v>351.4757864280495</c:v>
                </c:pt>
                <c:pt idx="1352">
                  <c:v>327.52368096522463</c:v>
                </c:pt>
                <c:pt idx="1353">
                  <c:v>178.8360614260925</c:v>
                </c:pt>
                <c:pt idx="1354">
                  <c:v>554.29765894737807</c:v>
                </c:pt>
                <c:pt idx="1355">
                  <c:v>539.19041973926937</c:v>
                </c:pt>
                <c:pt idx="1356">
                  <c:v>285.15470660802811</c:v>
                </c:pt>
                <c:pt idx="1357">
                  <c:v>286.33924523495352</c:v>
                </c:pt>
                <c:pt idx="1358">
                  <c:v>472.51439050627812</c:v>
                </c:pt>
                <c:pt idx="1359">
                  <c:v>641.24407227884683</c:v>
                </c:pt>
                <c:pt idx="1360">
                  <c:v>412.26991722895139</c:v>
                </c:pt>
                <c:pt idx="1361">
                  <c:v>232.12351467410778</c:v>
                </c:pt>
                <c:pt idx="1362">
                  <c:v>203.51921656788849</c:v>
                </c:pt>
                <c:pt idx="1363">
                  <c:v>138.45747436043041</c:v>
                </c:pt>
                <c:pt idx="1364">
                  <c:v>92.775745398303997</c:v>
                </c:pt>
                <c:pt idx="1365">
                  <c:v>114.7386379342249</c:v>
                </c:pt>
                <c:pt idx="1366">
                  <c:v>204.51296115893587</c:v>
                </c:pt>
                <c:pt idx="1367">
                  <c:v>142.89866949183477</c:v>
                </c:pt>
                <c:pt idx="1368">
                  <c:v>327.244580808097</c:v>
                </c:pt>
                <c:pt idx="1369">
                  <c:v>502.93444497057521</c:v>
                </c:pt>
                <c:pt idx="1370">
                  <c:v>411.9410805982597</c:v>
                </c:pt>
                <c:pt idx="1371">
                  <c:v>326.30528056283941</c:v>
                </c:pt>
                <c:pt idx="1372">
                  <c:v>320.88988729645831</c:v>
                </c:pt>
                <c:pt idx="1373">
                  <c:v>293.02663909699334</c:v>
                </c:pt>
                <c:pt idx="1374">
                  <c:v>308.11759421873757</c:v>
                </c:pt>
                <c:pt idx="1375">
                  <c:v>486.61991302323554</c:v>
                </c:pt>
                <c:pt idx="1376">
                  <c:v>258.85933057810303</c:v>
                </c:pt>
                <c:pt idx="1377">
                  <c:v>110.49174876243126</c:v>
                </c:pt>
                <c:pt idx="1378">
                  <c:v>149.23019128243573</c:v>
                </c:pt>
                <c:pt idx="1379">
                  <c:v>184.11406568691737</c:v>
                </c:pt>
                <c:pt idx="1380">
                  <c:v>176.87674069885779</c:v>
                </c:pt>
                <c:pt idx="1381">
                  <c:v>75.666270784443697</c:v>
                </c:pt>
                <c:pt idx="1382">
                  <c:v>53.247768896240444</c:v>
                </c:pt>
                <c:pt idx="1383">
                  <c:v>94.570627138157676</c:v>
                </c:pt>
                <c:pt idx="1384">
                  <c:v>225.79093438101353</c:v>
                </c:pt>
                <c:pt idx="1385">
                  <c:v>201.25410869083362</c:v>
                </c:pt>
                <c:pt idx="1386">
                  <c:v>184.22298309668571</c:v>
                </c:pt>
                <c:pt idx="1387">
                  <c:v>269.93303834641728</c:v>
                </c:pt>
                <c:pt idx="1388">
                  <c:v>274.24195451439914</c:v>
                </c:pt>
                <c:pt idx="1389">
                  <c:v>379.44065391691555</c:v>
                </c:pt>
                <c:pt idx="1390">
                  <c:v>409.83221118528371</c:v>
                </c:pt>
                <c:pt idx="1391">
                  <c:v>360.70405132997945</c:v>
                </c:pt>
                <c:pt idx="1392">
                  <c:v>313.95984765427346</c:v>
                </c:pt>
                <c:pt idx="1393">
                  <c:v>324.40118020556997</c:v>
                </c:pt>
                <c:pt idx="1394">
                  <c:v>531.34803995629613</c:v>
                </c:pt>
                <c:pt idx="1395">
                  <c:v>491.89166070838462</c:v>
                </c:pt>
                <c:pt idx="1396">
                  <c:v>333.83075712811512</c:v>
                </c:pt>
                <c:pt idx="1397">
                  <c:v>325.94978260752424</c:v>
                </c:pt>
                <c:pt idx="1398">
                  <c:v>379.92076705051323</c:v>
                </c:pt>
                <c:pt idx="1399">
                  <c:v>472.39437511926968</c:v>
                </c:pt>
                <c:pt idx="1400">
                  <c:v>491.97906895548357</c:v>
                </c:pt>
                <c:pt idx="1401">
                  <c:v>441.35173861210393</c:v>
                </c:pt>
                <c:pt idx="1402">
                  <c:v>581.91592165406996</c:v>
                </c:pt>
                <c:pt idx="1403">
                  <c:v>724.08966518078353</c:v>
                </c:pt>
                <c:pt idx="1404">
                  <c:v>727.00229020739664</c:v>
                </c:pt>
                <c:pt idx="1405">
                  <c:v>697.27900364300251</c:v>
                </c:pt>
                <c:pt idx="1406">
                  <c:v>825.59422019841577</c:v>
                </c:pt>
                <c:pt idx="1407">
                  <c:v>1048.7791354956339</c:v>
                </c:pt>
                <c:pt idx="1408">
                  <c:v>1282.1517945524827</c:v>
                </c:pt>
                <c:pt idx="1409">
                  <c:v>1247.5740710150747</c:v>
                </c:pt>
                <c:pt idx="1410">
                  <c:v>1351.0351200987511</c:v>
                </c:pt>
                <c:pt idx="1411">
                  <c:v>1523.1668948326194</c:v>
                </c:pt>
                <c:pt idx="1412">
                  <c:v>1708.1537729567306</c:v>
                </c:pt>
                <c:pt idx="1413">
                  <c:v>1757.953856602745</c:v>
                </c:pt>
                <c:pt idx="1414">
                  <c:v>1769.3497384641134</c:v>
                </c:pt>
                <c:pt idx="1415">
                  <c:v>1528.9327517914091</c:v>
                </c:pt>
                <c:pt idx="1416">
                  <c:v>1479.7972006840382</c:v>
                </c:pt>
                <c:pt idx="1417">
                  <c:v>1343.9069754157208</c:v>
                </c:pt>
                <c:pt idx="1418">
                  <c:v>1287.3383776314613</c:v>
                </c:pt>
                <c:pt idx="1419">
                  <c:v>1098.4278245003177</c:v>
                </c:pt>
                <c:pt idx="1420">
                  <c:v>1116.5865460482</c:v>
                </c:pt>
                <c:pt idx="1421">
                  <c:v>1433.9790024254366</c:v>
                </c:pt>
                <c:pt idx="1422">
                  <c:v>1744.7010065926167</c:v>
                </c:pt>
                <c:pt idx="1423">
                  <c:v>1456.2716843212252</c:v>
                </c:pt>
                <c:pt idx="1424">
                  <c:v>1923.7984885705357</c:v>
                </c:pt>
                <c:pt idx="1425">
                  <c:v>2000</c:v>
                </c:pt>
                <c:pt idx="1426">
                  <c:v>2000</c:v>
                </c:pt>
                <c:pt idx="1427">
                  <c:v>2000</c:v>
                </c:pt>
                <c:pt idx="1428">
                  <c:v>2000</c:v>
                </c:pt>
                <c:pt idx="1429">
                  <c:v>1996.9443482946497</c:v>
                </c:pt>
                <c:pt idx="1430">
                  <c:v>1953.1279886879163</c:v>
                </c:pt>
                <c:pt idx="1431">
                  <c:v>1896.1931638638362</c:v>
                </c:pt>
                <c:pt idx="1432">
                  <c:v>1949.3070492441684</c:v>
                </c:pt>
                <c:pt idx="1433">
                  <c:v>1917.5195043910041</c:v>
                </c:pt>
                <c:pt idx="1434">
                  <c:v>1897.7575723810708</c:v>
                </c:pt>
                <c:pt idx="1435">
                  <c:v>1555.6148618925299</c:v>
                </c:pt>
                <c:pt idx="1436">
                  <c:v>1285.7993661135176</c:v>
                </c:pt>
                <c:pt idx="1437">
                  <c:v>1408.1264394460454</c:v>
                </c:pt>
                <c:pt idx="1438">
                  <c:v>1658.8618593700121</c:v>
                </c:pt>
                <c:pt idx="1439">
                  <c:v>1871.4430743626244</c:v>
                </c:pt>
                <c:pt idx="1440">
                  <c:v>2000</c:v>
                </c:pt>
                <c:pt idx="1441">
                  <c:v>1973.3246833736741</c:v>
                </c:pt>
                <c:pt idx="1442">
                  <c:v>1905.1938621638565</c:v>
                </c:pt>
                <c:pt idx="1443">
                  <c:v>1994.9438707254478</c:v>
                </c:pt>
                <c:pt idx="1444">
                  <c:v>2000</c:v>
                </c:pt>
                <c:pt idx="1445">
                  <c:v>2000</c:v>
                </c:pt>
                <c:pt idx="1446">
                  <c:v>2000</c:v>
                </c:pt>
                <c:pt idx="1447">
                  <c:v>2000</c:v>
                </c:pt>
                <c:pt idx="1448">
                  <c:v>2000</c:v>
                </c:pt>
                <c:pt idx="1449">
                  <c:v>1958.5409971000615</c:v>
                </c:pt>
                <c:pt idx="1450">
                  <c:v>2000</c:v>
                </c:pt>
                <c:pt idx="1451">
                  <c:v>2000</c:v>
                </c:pt>
                <c:pt idx="1452">
                  <c:v>2000</c:v>
                </c:pt>
                <c:pt idx="1453">
                  <c:v>2000</c:v>
                </c:pt>
                <c:pt idx="1454">
                  <c:v>2000</c:v>
                </c:pt>
                <c:pt idx="1455">
                  <c:v>2000</c:v>
                </c:pt>
                <c:pt idx="1456">
                  <c:v>2000</c:v>
                </c:pt>
                <c:pt idx="1457">
                  <c:v>2000</c:v>
                </c:pt>
                <c:pt idx="1458">
                  <c:v>2000</c:v>
                </c:pt>
                <c:pt idx="1459">
                  <c:v>2000</c:v>
                </c:pt>
                <c:pt idx="1460">
                  <c:v>2000</c:v>
                </c:pt>
                <c:pt idx="1461">
                  <c:v>2000</c:v>
                </c:pt>
                <c:pt idx="1462">
                  <c:v>2000</c:v>
                </c:pt>
                <c:pt idx="1463">
                  <c:v>2000</c:v>
                </c:pt>
                <c:pt idx="1464">
                  <c:v>2000</c:v>
                </c:pt>
                <c:pt idx="1465">
                  <c:v>2000</c:v>
                </c:pt>
                <c:pt idx="1466">
                  <c:v>2000</c:v>
                </c:pt>
                <c:pt idx="1467">
                  <c:v>2000</c:v>
                </c:pt>
                <c:pt idx="1468">
                  <c:v>2000</c:v>
                </c:pt>
                <c:pt idx="1469">
                  <c:v>2000</c:v>
                </c:pt>
                <c:pt idx="1470">
                  <c:v>1977.1219498964344</c:v>
                </c:pt>
                <c:pt idx="1471">
                  <c:v>2000</c:v>
                </c:pt>
                <c:pt idx="1472">
                  <c:v>1925.6036597094474</c:v>
                </c:pt>
                <c:pt idx="1473">
                  <c:v>2000</c:v>
                </c:pt>
                <c:pt idx="1474">
                  <c:v>1998.653648603984</c:v>
                </c:pt>
                <c:pt idx="1475">
                  <c:v>1999.5175310561158</c:v>
                </c:pt>
                <c:pt idx="1476">
                  <c:v>2000</c:v>
                </c:pt>
                <c:pt idx="1477">
                  <c:v>2000</c:v>
                </c:pt>
                <c:pt idx="1478">
                  <c:v>2000</c:v>
                </c:pt>
                <c:pt idx="1479">
                  <c:v>2000</c:v>
                </c:pt>
                <c:pt idx="1480">
                  <c:v>2000</c:v>
                </c:pt>
                <c:pt idx="1481">
                  <c:v>2000</c:v>
                </c:pt>
                <c:pt idx="1482">
                  <c:v>2000</c:v>
                </c:pt>
                <c:pt idx="1483">
                  <c:v>2000</c:v>
                </c:pt>
                <c:pt idx="1484">
                  <c:v>2000</c:v>
                </c:pt>
                <c:pt idx="1485">
                  <c:v>2000</c:v>
                </c:pt>
                <c:pt idx="1486">
                  <c:v>2000</c:v>
                </c:pt>
                <c:pt idx="1487">
                  <c:v>2000</c:v>
                </c:pt>
                <c:pt idx="1488">
                  <c:v>2000</c:v>
                </c:pt>
                <c:pt idx="1489">
                  <c:v>2000</c:v>
                </c:pt>
                <c:pt idx="1490">
                  <c:v>2000</c:v>
                </c:pt>
                <c:pt idx="1491">
                  <c:v>2000</c:v>
                </c:pt>
                <c:pt idx="1492">
                  <c:v>2000</c:v>
                </c:pt>
                <c:pt idx="1493">
                  <c:v>2000</c:v>
                </c:pt>
                <c:pt idx="1494">
                  <c:v>2000</c:v>
                </c:pt>
                <c:pt idx="1495">
                  <c:v>2000</c:v>
                </c:pt>
                <c:pt idx="1496">
                  <c:v>2000</c:v>
                </c:pt>
                <c:pt idx="1497">
                  <c:v>2000</c:v>
                </c:pt>
                <c:pt idx="1498">
                  <c:v>2000</c:v>
                </c:pt>
                <c:pt idx="1499">
                  <c:v>2000</c:v>
                </c:pt>
                <c:pt idx="1500">
                  <c:v>2000</c:v>
                </c:pt>
                <c:pt idx="1501">
                  <c:v>2000</c:v>
                </c:pt>
                <c:pt idx="1502">
                  <c:v>2000</c:v>
                </c:pt>
                <c:pt idx="1503">
                  <c:v>2000</c:v>
                </c:pt>
                <c:pt idx="1504">
                  <c:v>2000</c:v>
                </c:pt>
                <c:pt idx="1505">
                  <c:v>2000</c:v>
                </c:pt>
                <c:pt idx="1506">
                  <c:v>2000</c:v>
                </c:pt>
                <c:pt idx="1507">
                  <c:v>2000</c:v>
                </c:pt>
                <c:pt idx="1508">
                  <c:v>2000</c:v>
                </c:pt>
                <c:pt idx="1509">
                  <c:v>2000</c:v>
                </c:pt>
                <c:pt idx="1510">
                  <c:v>2000</c:v>
                </c:pt>
                <c:pt idx="1511">
                  <c:v>2000</c:v>
                </c:pt>
                <c:pt idx="1512">
                  <c:v>2000</c:v>
                </c:pt>
                <c:pt idx="1513">
                  <c:v>2000</c:v>
                </c:pt>
                <c:pt idx="1514">
                  <c:v>2000</c:v>
                </c:pt>
                <c:pt idx="1515">
                  <c:v>2000</c:v>
                </c:pt>
                <c:pt idx="1516">
                  <c:v>1999.9641980005936</c:v>
                </c:pt>
                <c:pt idx="1517">
                  <c:v>2000</c:v>
                </c:pt>
                <c:pt idx="1518">
                  <c:v>2000</c:v>
                </c:pt>
                <c:pt idx="1519">
                  <c:v>2000</c:v>
                </c:pt>
                <c:pt idx="1520">
                  <c:v>2000</c:v>
                </c:pt>
                <c:pt idx="1521">
                  <c:v>2000</c:v>
                </c:pt>
                <c:pt idx="1522">
                  <c:v>1999.0910523037121</c:v>
                </c:pt>
                <c:pt idx="1523">
                  <c:v>1998.3494030489242</c:v>
                </c:pt>
                <c:pt idx="1524">
                  <c:v>1998.4500969611968</c:v>
                </c:pt>
                <c:pt idx="1525">
                  <c:v>1998.8287883282926</c:v>
                </c:pt>
                <c:pt idx="1526">
                  <c:v>2000</c:v>
                </c:pt>
                <c:pt idx="1527">
                  <c:v>2000</c:v>
                </c:pt>
                <c:pt idx="1528">
                  <c:v>2000</c:v>
                </c:pt>
                <c:pt idx="1529">
                  <c:v>2000</c:v>
                </c:pt>
                <c:pt idx="1530">
                  <c:v>2000</c:v>
                </c:pt>
                <c:pt idx="1531">
                  <c:v>2000</c:v>
                </c:pt>
                <c:pt idx="1532">
                  <c:v>2000</c:v>
                </c:pt>
                <c:pt idx="1533">
                  <c:v>2000</c:v>
                </c:pt>
                <c:pt idx="1534">
                  <c:v>2000</c:v>
                </c:pt>
                <c:pt idx="1535">
                  <c:v>2000</c:v>
                </c:pt>
                <c:pt idx="1536">
                  <c:v>2000</c:v>
                </c:pt>
                <c:pt idx="1537">
                  <c:v>2000</c:v>
                </c:pt>
                <c:pt idx="1538">
                  <c:v>2000</c:v>
                </c:pt>
                <c:pt idx="1539">
                  <c:v>2000</c:v>
                </c:pt>
                <c:pt idx="1540">
                  <c:v>2000</c:v>
                </c:pt>
                <c:pt idx="1541">
                  <c:v>2000</c:v>
                </c:pt>
                <c:pt idx="1542">
                  <c:v>2000</c:v>
                </c:pt>
                <c:pt idx="1543">
                  <c:v>2000</c:v>
                </c:pt>
                <c:pt idx="1544">
                  <c:v>2000</c:v>
                </c:pt>
                <c:pt idx="1545">
                  <c:v>2000</c:v>
                </c:pt>
                <c:pt idx="1546">
                  <c:v>2000</c:v>
                </c:pt>
                <c:pt idx="1547">
                  <c:v>2000</c:v>
                </c:pt>
                <c:pt idx="1548">
                  <c:v>2000</c:v>
                </c:pt>
                <c:pt idx="1549">
                  <c:v>2000</c:v>
                </c:pt>
                <c:pt idx="1550">
                  <c:v>2000</c:v>
                </c:pt>
                <c:pt idx="1551">
                  <c:v>2000</c:v>
                </c:pt>
                <c:pt idx="1552">
                  <c:v>2000</c:v>
                </c:pt>
                <c:pt idx="1553">
                  <c:v>2000</c:v>
                </c:pt>
                <c:pt idx="1554">
                  <c:v>2000</c:v>
                </c:pt>
                <c:pt idx="1555">
                  <c:v>2000</c:v>
                </c:pt>
                <c:pt idx="1556">
                  <c:v>2000</c:v>
                </c:pt>
                <c:pt idx="1557">
                  <c:v>2000</c:v>
                </c:pt>
                <c:pt idx="1558">
                  <c:v>2000</c:v>
                </c:pt>
                <c:pt idx="1559">
                  <c:v>2000</c:v>
                </c:pt>
                <c:pt idx="1560">
                  <c:v>2000</c:v>
                </c:pt>
                <c:pt idx="1561">
                  <c:v>2000</c:v>
                </c:pt>
                <c:pt idx="1562">
                  <c:v>2000</c:v>
                </c:pt>
                <c:pt idx="1563">
                  <c:v>2000</c:v>
                </c:pt>
                <c:pt idx="1564">
                  <c:v>2000</c:v>
                </c:pt>
                <c:pt idx="1565">
                  <c:v>2000</c:v>
                </c:pt>
                <c:pt idx="1566">
                  <c:v>2000</c:v>
                </c:pt>
                <c:pt idx="1567">
                  <c:v>2000</c:v>
                </c:pt>
                <c:pt idx="1568">
                  <c:v>2000</c:v>
                </c:pt>
                <c:pt idx="1569">
                  <c:v>2000</c:v>
                </c:pt>
                <c:pt idx="1570">
                  <c:v>2000</c:v>
                </c:pt>
                <c:pt idx="1571">
                  <c:v>2000</c:v>
                </c:pt>
                <c:pt idx="1572">
                  <c:v>2000</c:v>
                </c:pt>
                <c:pt idx="1573">
                  <c:v>2000</c:v>
                </c:pt>
                <c:pt idx="1574">
                  <c:v>2000</c:v>
                </c:pt>
                <c:pt idx="1575">
                  <c:v>2000</c:v>
                </c:pt>
                <c:pt idx="1576">
                  <c:v>2000</c:v>
                </c:pt>
                <c:pt idx="1577">
                  <c:v>2000</c:v>
                </c:pt>
                <c:pt idx="1578">
                  <c:v>2000</c:v>
                </c:pt>
                <c:pt idx="1579">
                  <c:v>2000</c:v>
                </c:pt>
                <c:pt idx="1580">
                  <c:v>2000</c:v>
                </c:pt>
                <c:pt idx="1581">
                  <c:v>2000</c:v>
                </c:pt>
                <c:pt idx="1582">
                  <c:v>2000</c:v>
                </c:pt>
                <c:pt idx="1583">
                  <c:v>2000</c:v>
                </c:pt>
                <c:pt idx="1584">
                  <c:v>2000</c:v>
                </c:pt>
                <c:pt idx="1585">
                  <c:v>2000</c:v>
                </c:pt>
                <c:pt idx="1586">
                  <c:v>2000</c:v>
                </c:pt>
                <c:pt idx="1587">
                  <c:v>2000</c:v>
                </c:pt>
                <c:pt idx="1588">
                  <c:v>2000</c:v>
                </c:pt>
                <c:pt idx="1589">
                  <c:v>2000</c:v>
                </c:pt>
                <c:pt idx="1590">
                  <c:v>2000</c:v>
                </c:pt>
                <c:pt idx="1591">
                  <c:v>2000</c:v>
                </c:pt>
                <c:pt idx="1592">
                  <c:v>2000</c:v>
                </c:pt>
                <c:pt idx="1593">
                  <c:v>2000</c:v>
                </c:pt>
                <c:pt idx="1594">
                  <c:v>2000</c:v>
                </c:pt>
                <c:pt idx="1595">
                  <c:v>2000</c:v>
                </c:pt>
                <c:pt idx="1596">
                  <c:v>2000</c:v>
                </c:pt>
                <c:pt idx="1597">
                  <c:v>2000</c:v>
                </c:pt>
                <c:pt idx="1598">
                  <c:v>2000</c:v>
                </c:pt>
                <c:pt idx="1599">
                  <c:v>2000</c:v>
                </c:pt>
                <c:pt idx="1600">
                  <c:v>2000</c:v>
                </c:pt>
                <c:pt idx="1601">
                  <c:v>2000</c:v>
                </c:pt>
                <c:pt idx="1602">
                  <c:v>2000</c:v>
                </c:pt>
                <c:pt idx="1603">
                  <c:v>2000</c:v>
                </c:pt>
                <c:pt idx="1604">
                  <c:v>2000</c:v>
                </c:pt>
                <c:pt idx="1605">
                  <c:v>2000</c:v>
                </c:pt>
                <c:pt idx="1606">
                  <c:v>2000</c:v>
                </c:pt>
                <c:pt idx="1607">
                  <c:v>2000</c:v>
                </c:pt>
                <c:pt idx="1608">
                  <c:v>2000</c:v>
                </c:pt>
                <c:pt idx="1609">
                  <c:v>2000</c:v>
                </c:pt>
                <c:pt idx="1610">
                  <c:v>2000</c:v>
                </c:pt>
                <c:pt idx="1611">
                  <c:v>2000</c:v>
                </c:pt>
                <c:pt idx="1612">
                  <c:v>2000</c:v>
                </c:pt>
                <c:pt idx="1613">
                  <c:v>2000</c:v>
                </c:pt>
                <c:pt idx="1614">
                  <c:v>2000</c:v>
                </c:pt>
                <c:pt idx="1615">
                  <c:v>2000</c:v>
                </c:pt>
                <c:pt idx="1616">
                  <c:v>2000</c:v>
                </c:pt>
                <c:pt idx="1617">
                  <c:v>2000</c:v>
                </c:pt>
                <c:pt idx="1618">
                  <c:v>2000</c:v>
                </c:pt>
                <c:pt idx="1619">
                  <c:v>2000</c:v>
                </c:pt>
                <c:pt idx="1620">
                  <c:v>2000</c:v>
                </c:pt>
                <c:pt idx="1621">
                  <c:v>2000</c:v>
                </c:pt>
                <c:pt idx="1622">
                  <c:v>2000</c:v>
                </c:pt>
                <c:pt idx="1623">
                  <c:v>2000</c:v>
                </c:pt>
                <c:pt idx="1624">
                  <c:v>2000</c:v>
                </c:pt>
                <c:pt idx="1625">
                  <c:v>2000</c:v>
                </c:pt>
                <c:pt idx="1626">
                  <c:v>2000</c:v>
                </c:pt>
                <c:pt idx="1627">
                  <c:v>2000</c:v>
                </c:pt>
                <c:pt idx="1628">
                  <c:v>2000</c:v>
                </c:pt>
                <c:pt idx="1629">
                  <c:v>2000</c:v>
                </c:pt>
                <c:pt idx="1630">
                  <c:v>2000</c:v>
                </c:pt>
                <c:pt idx="1631">
                  <c:v>2000</c:v>
                </c:pt>
                <c:pt idx="1632">
                  <c:v>2000</c:v>
                </c:pt>
                <c:pt idx="1633">
                  <c:v>2000</c:v>
                </c:pt>
                <c:pt idx="1634">
                  <c:v>2000</c:v>
                </c:pt>
                <c:pt idx="1635">
                  <c:v>2000</c:v>
                </c:pt>
                <c:pt idx="1636">
                  <c:v>2000</c:v>
                </c:pt>
                <c:pt idx="1637">
                  <c:v>2000</c:v>
                </c:pt>
                <c:pt idx="1638">
                  <c:v>2000</c:v>
                </c:pt>
                <c:pt idx="1639">
                  <c:v>1998.5636765891243</c:v>
                </c:pt>
                <c:pt idx="1640">
                  <c:v>1964.7592315316253</c:v>
                </c:pt>
                <c:pt idx="1641">
                  <c:v>1771.402978883609</c:v>
                </c:pt>
                <c:pt idx="1642">
                  <c:v>1800.4383140821483</c:v>
                </c:pt>
                <c:pt idx="1643">
                  <c:v>1648.8963536194394</c:v>
                </c:pt>
                <c:pt idx="1644">
                  <c:v>1415.6650292012589</c:v>
                </c:pt>
                <c:pt idx="1645">
                  <c:v>1363.5698997016855</c:v>
                </c:pt>
                <c:pt idx="1646">
                  <c:v>1377.9524158389036</c:v>
                </c:pt>
                <c:pt idx="1647">
                  <c:v>1332.3977729670114</c:v>
                </c:pt>
                <c:pt idx="1648">
                  <c:v>1400.4610960577484</c:v>
                </c:pt>
                <c:pt idx="1649">
                  <c:v>1437.9827179236347</c:v>
                </c:pt>
                <c:pt idx="1650">
                  <c:v>1415.1008618389367</c:v>
                </c:pt>
                <c:pt idx="1651">
                  <c:v>1359.6025471962425</c:v>
                </c:pt>
                <c:pt idx="1652">
                  <c:v>1373.4711938160635</c:v>
                </c:pt>
                <c:pt idx="1653">
                  <c:v>1231.4608144627682</c:v>
                </c:pt>
                <c:pt idx="1654">
                  <c:v>1265.9898887143277</c:v>
                </c:pt>
                <c:pt idx="1655">
                  <c:v>1045.4999596043281</c:v>
                </c:pt>
                <c:pt idx="1656">
                  <c:v>1146.9404906828565</c:v>
                </c:pt>
                <c:pt idx="1657">
                  <c:v>1191.1118949013787</c:v>
                </c:pt>
                <c:pt idx="1658">
                  <c:v>1158.8925553811121</c:v>
                </c:pt>
                <c:pt idx="1659">
                  <c:v>929.07680417670008</c:v>
                </c:pt>
                <c:pt idx="1660">
                  <c:v>789.34415280874464</c:v>
                </c:pt>
                <c:pt idx="1661">
                  <c:v>697.97883493530139</c:v>
                </c:pt>
                <c:pt idx="1662">
                  <c:v>683.72460583612281</c:v>
                </c:pt>
                <c:pt idx="1663">
                  <c:v>784.81166053798381</c:v>
                </c:pt>
                <c:pt idx="1664">
                  <c:v>765.17792533080888</c:v>
                </c:pt>
                <c:pt idx="1665">
                  <c:v>443.3789627730726</c:v>
                </c:pt>
                <c:pt idx="1666">
                  <c:v>183.89463760922553</c:v>
                </c:pt>
                <c:pt idx="1667">
                  <c:v>226.31174338632815</c:v>
                </c:pt>
                <c:pt idx="1668">
                  <c:v>175.42401886980215</c:v>
                </c:pt>
                <c:pt idx="1669">
                  <c:v>226.1008744310144</c:v>
                </c:pt>
                <c:pt idx="1670">
                  <c:v>360.00171398564095</c:v>
                </c:pt>
                <c:pt idx="1671">
                  <c:v>332.56037405596055</c:v>
                </c:pt>
                <c:pt idx="1672">
                  <c:v>376.03894927685553</c:v>
                </c:pt>
                <c:pt idx="1673">
                  <c:v>266.31470499753846</c:v>
                </c:pt>
                <c:pt idx="1674">
                  <c:v>289.65953645052826</c:v>
                </c:pt>
                <c:pt idx="1675">
                  <c:v>249.74750183545376</c:v>
                </c:pt>
                <c:pt idx="1676">
                  <c:v>188.36495521202491</c:v>
                </c:pt>
                <c:pt idx="1677">
                  <c:v>205.6909631019229</c:v>
                </c:pt>
                <c:pt idx="1678">
                  <c:v>198.96079199610887</c:v>
                </c:pt>
                <c:pt idx="1679">
                  <c:v>113.8597837378546</c:v>
                </c:pt>
                <c:pt idx="1680">
                  <c:v>137.9445278143744</c:v>
                </c:pt>
                <c:pt idx="1681">
                  <c:v>71.507740934907417</c:v>
                </c:pt>
                <c:pt idx="1682">
                  <c:v>45.857070662097918</c:v>
                </c:pt>
                <c:pt idx="1683">
                  <c:v>32.490615251464064</c:v>
                </c:pt>
                <c:pt idx="1684">
                  <c:v>24.302254495579085</c:v>
                </c:pt>
                <c:pt idx="1685">
                  <c:v>19.559966288146281</c:v>
                </c:pt>
                <c:pt idx="1686">
                  <c:v>36.866495108693726</c:v>
                </c:pt>
                <c:pt idx="1687">
                  <c:v>34.247815454684812</c:v>
                </c:pt>
                <c:pt idx="1688">
                  <c:v>35.986082648588265</c:v>
                </c:pt>
                <c:pt idx="1689">
                  <c:v>45.131093978783383</c:v>
                </c:pt>
                <c:pt idx="1690">
                  <c:v>33.392757919511077</c:v>
                </c:pt>
                <c:pt idx="1691">
                  <c:v>14.821937967738984</c:v>
                </c:pt>
                <c:pt idx="1692">
                  <c:v>-0.84448773225780016</c:v>
                </c:pt>
                <c:pt idx="1693">
                  <c:v>-7.7987428388426299E-3</c:v>
                </c:pt>
                <c:pt idx="1694">
                  <c:v>-4.4867066995052829E-2</c:v>
                </c:pt>
                <c:pt idx="1695">
                  <c:v>-0.79558210280529007</c:v>
                </c:pt>
                <c:pt idx="1696">
                  <c:v>-0.47343793376156751</c:v>
                </c:pt>
                <c:pt idx="1697">
                  <c:v>-0.4114655518542692</c:v>
                </c:pt>
                <c:pt idx="1698">
                  <c:v>-1.0243771115871689</c:v>
                </c:pt>
                <c:pt idx="1699">
                  <c:v>-0.66782512817847406</c:v>
                </c:pt>
                <c:pt idx="1700">
                  <c:v>0.26862065135869417</c:v>
                </c:pt>
                <c:pt idx="1701">
                  <c:v>4.71908745612755</c:v>
                </c:pt>
                <c:pt idx="1702">
                  <c:v>54.024109467543241</c:v>
                </c:pt>
                <c:pt idx="1703">
                  <c:v>57.0694998595215</c:v>
                </c:pt>
                <c:pt idx="1704">
                  <c:v>81.380209795486337</c:v>
                </c:pt>
                <c:pt idx="1705">
                  <c:v>79.166198720735352</c:v>
                </c:pt>
                <c:pt idx="1706">
                  <c:v>99.148822929713617</c:v>
                </c:pt>
                <c:pt idx="1707">
                  <c:v>105.85759250815802</c:v>
                </c:pt>
                <c:pt idx="1708">
                  <c:v>68.809739086457398</c:v>
                </c:pt>
                <c:pt idx="1709">
                  <c:v>54.380362472606365</c:v>
                </c:pt>
                <c:pt idx="1710">
                  <c:v>62.816133678988152</c:v>
                </c:pt>
                <c:pt idx="1711">
                  <c:v>101.30577915804983</c:v>
                </c:pt>
                <c:pt idx="1712">
                  <c:v>108.19234111682751</c:v>
                </c:pt>
                <c:pt idx="1713">
                  <c:v>97.926887338701306</c:v>
                </c:pt>
                <c:pt idx="1714">
                  <c:v>115.15876997911911</c:v>
                </c:pt>
                <c:pt idx="1715">
                  <c:v>128.87064796714515</c:v>
                </c:pt>
                <c:pt idx="1716">
                  <c:v>103.83630650492366</c:v>
                </c:pt>
                <c:pt idx="1717">
                  <c:v>131.48003669757705</c:v>
                </c:pt>
                <c:pt idx="1718">
                  <c:v>136.73238578129042</c:v>
                </c:pt>
                <c:pt idx="1719">
                  <c:v>132.86138373853623</c:v>
                </c:pt>
                <c:pt idx="1720">
                  <c:v>118.09746802709024</c:v>
                </c:pt>
                <c:pt idx="1721">
                  <c:v>166.32925552191884</c:v>
                </c:pt>
                <c:pt idx="1722">
                  <c:v>118.23462761422846</c:v>
                </c:pt>
                <c:pt idx="1723">
                  <c:v>64.153216793982295</c:v>
                </c:pt>
                <c:pt idx="1724">
                  <c:v>77.340164510115883</c:v>
                </c:pt>
                <c:pt idx="1725">
                  <c:v>68.476744670941571</c:v>
                </c:pt>
                <c:pt idx="1726">
                  <c:v>90.969661439645648</c:v>
                </c:pt>
                <c:pt idx="1727">
                  <c:v>92.17550007303204</c:v>
                </c:pt>
                <c:pt idx="1728">
                  <c:v>114.41557061932319</c:v>
                </c:pt>
                <c:pt idx="1729">
                  <c:v>86.164719167982668</c:v>
                </c:pt>
                <c:pt idx="1730">
                  <c:v>123.30356959642204</c:v>
                </c:pt>
                <c:pt idx="1731">
                  <c:v>53.764895276221964</c:v>
                </c:pt>
                <c:pt idx="1732">
                  <c:v>61.587936254138889</c:v>
                </c:pt>
                <c:pt idx="1733">
                  <c:v>48.933765519928123</c:v>
                </c:pt>
                <c:pt idx="1734">
                  <c:v>27.983680111560638</c:v>
                </c:pt>
                <c:pt idx="1735">
                  <c:v>44.341727453339416</c:v>
                </c:pt>
                <c:pt idx="1736">
                  <c:v>51.105299655545352</c:v>
                </c:pt>
                <c:pt idx="1737">
                  <c:v>108.19993677241258</c:v>
                </c:pt>
                <c:pt idx="1738">
                  <c:v>260.22319138626915</c:v>
                </c:pt>
                <c:pt idx="1739">
                  <c:v>314.29382307464186</c:v>
                </c:pt>
                <c:pt idx="1740">
                  <c:v>372.39734935500184</c:v>
                </c:pt>
                <c:pt idx="1741">
                  <c:v>689.05844401965373</c:v>
                </c:pt>
                <c:pt idx="1742">
                  <c:v>657.70567307796784</c:v>
                </c:pt>
                <c:pt idx="1743">
                  <c:v>703.79003521894117</c:v>
                </c:pt>
                <c:pt idx="1744">
                  <c:v>357.97409579099792</c:v>
                </c:pt>
                <c:pt idx="1745">
                  <c:v>161.48099415819058</c:v>
                </c:pt>
                <c:pt idx="1746">
                  <c:v>104.0550069015915</c:v>
                </c:pt>
                <c:pt idx="1747">
                  <c:v>61.790805869127141</c:v>
                </c:pt>
                <c:pt idx="1748">
                  <c:v>152.61623074857886</c:v>
                </c:pt>
                <c:pt idx="1749">
                  <c:v>212.30138942017174</c:v>
                </c:pt>
                <c:pt idx="1750">
                  <c:v>213.79600740483409</c:v>
                </c:pt>
                <c:pt idx="1751">
                  <c:v>219.51387807657989</c:v>
                </c:pt>
                <c:pt idx="1752">
                  <c:v>321.12335456566939</c:v>
                </c:pt>
                <c:pt idx="1753">
                  <c:v>381.73559825970142</c:v>
                </c:pt>
                <c:pt idx="1754">
                  <c:v>359.68541979160261</c:v>
                </c:pt>
                <c:pt idx="1755">
                  <c:v>420.93665779195442</c:v>
                </c:pt>
                <c:pt idx="1756">
                  <c:v>366.35202136989079</c:v>
                </c:pt>
                <c:pt idx="1757">
                  <c:v>395.28360502943076</c:v>
                </c:pt>
                <c:pt idx="1758">
                  <c:v>502.52951662604102</c:v>
                </c:pt>
                <c:pt idx="1759">
                  <c:v>524.97572912065345</c:v>
                </c:pt>
                <c:pt idx="1760">
                  <c:v>710.78705562637447</c:v>
                </c:pt>
                <c:pt idx="1761">
                  <c:v>820.62044433656388</c:v>
                </c:pt>
                <c:pt idx="1762">
                  <c:v>843.07480036433788</c:v>
                </c:pt>
                <c:pt idx="1763">
                  <c:v>996.87741994533417</c:v>
                </c:pt>
                <c:pt idx="1764">
                  <c:v>915.28033003281871</c:v>
                </c:pt>
                <c:pt idx="1765">
                  <c:v>843.27234441102632</c:v>
                </c:pt>
                <c:pt idx="1766">
                  <c:v>920.09470762618241</c:v>
                </c:pt>
                <c:pt idx="1767">
                  <c:v>1068.5039833720864</c:v>
                </c:pt>
                <c:pt idx="1768">
                  <c:v>1022.3086633515951</c:v>
                </c:pt>
                <c:pt idx="1769">
                  <c:v>1019.6050213115843</c:v>
                </c:pt>
                <c:pt idx="1770">
                  <c:v>945.95713904796207</c:v>
                </c:pt>
                <c:pt idx="1771">
                  <c:v>898.45793478503117</c:v>
                </c:pt>
                <c:pt idx="1772">
                  <c:v>853.93588755560006</c:v>
                </c:pt>
                <c:pt idx="1773">
                  <c:v>1250.4018468639586</c:v>
                </c:pt>
                <c:pt idx="1774">
                  <c:v>1259.3737817023243</c:v>
                </c:pt>
                <c:pt idx="1775">
                  <c:v>1276.1134689009921</c:v>
                </c:pt>
                <c:pt idx="1776">
                  <c:v>1319.4554894906162</c:v>
                </c:pt>
                <c:pt idx="1777">
                  <c:v>1160.4585171839581</c:v>
                </c:pt>
                <c:pt idx="1778">
                  <c:v>1058.9025195006272</c:v>
                </c:pt>
                <c:pt idx="1779">
                  <c:v>1091.3443277705278</c:v>
                </c:pt>
                <c:pt idx="1780">
                  <c:v>1073.2428578116776</c:v>
                </c:pt>
                <c:pt idx="1781">
                  <c:v>1094.1337243300686</c:v>
                </c:pt>
                <c:pt idx="1782">
                  <c:v>1216.1653440094051</c:v>
                </c:pt>
                <c:pt idx="1783">
                  <c:v>1305.0321812980062</c:v>
                </c:pt>
                <c:pt idx="1784">
                  <c:v>1211.6554970797081</c:v>
                </c:pt>
                <c:pt idx="1785">
                  <c:v>1321.2829164784821</c:v>
                </c:pt>
                <c:pt idx="1786">
                  <c:v>1023.9836238796444</c:v>
                </c:pt>
                <c:pt idx="1787">
                  <c:v>1004.1606932186362</c:v>
                </c:pt>
                <c:pt idx="1788">
                  <c:v>860.67930813028033</c:v>
                </c:pt>
                <c:pt idx="1789">
                  <c:v>779.29971274633408</c:v>
                </c:pt>
                <c:pt idx="1790">
                  <c:v>865.37485891687163</c:v>
                </c:pt>
                <c:pt idx="1791">
                  <c:v>1016.1219320631177</c:v>
                </c:pt>
                <c:pt idx="1792">
                  <c:v>999.71087500537396</c:v>
                </c:pt>
                <c:pt idx="1793">
                  <c:v>833.74409384437411</c:v>
                </c:pt>
                <c:pt idx="1794">
                  <c:v>754.9127970672555</c:v>
                </c:pt>
                <c:pt idx="1795">
                  <c:v>765.59446375666641</c:v>
                </c:pt>
                <c:pt idx="1796">
                  <c:v>574.5447282033366</c:v>
                </c:pt>
                <c:pt idx="1797">
                  <c:v>327.75796657955965</c:v>
                </c:pt>
                <c:pt idx="1798">
                  <c:v>266.28966043964493</c:v>
                </c:pt>
                <c:pt idx="1799">
                  <c:v>324.14150389936026</c:v>
                </c:pt>
                <c:pt idx="1800">
                  <c:v>702.11826157490304</c:v>
                </c:pt>
                <c:pt idx="1801">
                  <c:v>756.20162014541131</c:v>
                </c:pt>
                <c:pt idx="1802">
                  <c:v>682.67317808976475</c:v>
                </c:pt>
                <c:pt idx="1803">
                  <c:v>506.90651271221486</c:v>
                </c:pt>
                <c:pt idx="1804">
                  <c:v>390.16206312492039</c:v>
                </c:pt>
                <c:pt idx="1805">
                  <c:v>435.48990113814392</c:v>
                </c:pt>
                <c:pt idx="1806">
                  <c:v>419.54370984553418</c:v>
                </c:pt>
                <c:pt idx="1807">
                  <c:v>169.71815688021618</c:v>
                </c:pt>
                <c:pt idx="1808">
                  <c:v>231.20516014874451</c:v>
                </c:pt>
                <c:pt idx="1809">
                  <c:v>533.74211244123148</c:v>
                </c:pt>
                <c:pt idx="1810">
                  <c:v>558.72810969578325</c:v>
                </c:pt>
                <c:pt idx="1811">
                  <c:v>614.04744165706575</c:v>
                </c:pt>
                <c:pt idx="1812">
                  <c:v>764.75463311689793</c:v>
                </c:pt>
                <c:pt idx="1813">
                  <c:v>860.38832819184154</c:v>
                </c:pt>
                <c:pt idx="1814">
                  <c:v>890.15715830368322</c:v>
                </c:pt>
                <c:pt idx="1815">
                  <c:v>948.69469833593405</c:v>
                </c:pt>
                <c:pt idx="1816">
                  <c:v>691.88756528921863</c:v>
                </c:pt>
                <c:pt idx="1817">
                  <c:v>992.8806094771129</c:v>
                </c:pt>
                <c:pt idx="1818">
                  <c:v>882.00440109281726</c:v>
                </c:pt>
                <c:pt idx="1819">
                  <c:v>615.67827818898559</c:v>
                </c:pt>
                <c:pt idx="1820">
                  <c:v>682.14729254468637</c:v>
                </c:pt>
                <c:pt idx="1821">
                  <c:v>720.85661159084225</c:v>
                </c:pt>
                <c:pt idx="1822">
                  <c:v>820.58959916156823</c:v>
                </c:pt>
                <c:pt idx="1823">
                  <c:v>1033.8584766689446</c:v>
                </c:pt>
                <c:pt idx="1824">
                  <c:v>1358.7852219274173</c:v>
                </c:pt>
                <c:pt idx="1825">
                  <c:v>1323.5971228163257</c:v>
                </c:pt>
                <c:pt idx="1826">
                  <c:v>1142.9427168526502</c:v>
                </c:pt>
                <c:pt idx="1827">
                  <c:v>1110.3005120302739</c:v>
                </c:pt>
                <c:pt idx="1828">
                  <c:v>798.88739762138414</c:v>
                </c:pt>
                <c:pt idx="1829">
                  <c:v>437.15868845130342</c:v>
                </c:pt>
                <c:pt idx="1830">
                  <c:v>488.78358854839973</c:v>
                </c:pt>
                <c:pt idx="1831">
                  <c:v>496.06085945288305</c:v>
                </c:pt>
                <c:pt idx="1832">
                  <c:v>894.63537865471233</c:v>
                </c:pt>
                <c:pt idx="1833">
                  <c:v>854.01470734256429</c:v>
                </c:pt>
                <c:pt idx="1834">
                  <c:v>893.72668723652669</c:v>
                </c:pt>
                <c:pt idx="1835">
                  <c:v>1496.4791092620253</c:v>
                </c:pt>
                <c:pt idx="1836">
                  <c:v>1523.3352725177886</c:v>
                </c:pt>
                <c:pt idx="1837">
                  <c:v>1772.6539918877675</c:v>
                </c:pt>
                <c:pt idx="1838">
                  <c:v>1662.796188760979</c:v>
                </c:pt>
                <c:pt idx="1839">
                  <c:v>1752.5803577771344</c:v>
                </c:pt>
                <c:pt idx="1840">
                  <c:v>1660.1036515169949</c:v>
                </c:pt>
                <c:pt idx="1841">
                  <c:v>1753.6282278938281</c:v>
                </c:pt>
                <c:pt idx="1842">
                  <c:v>1483.883623160352</c:v>
                </c:pt>
                <c:pt idx="1843">
                  <c:v>1346.793003390819</c:v>
                </c:pt>
                <c:pt idx="1844">
                  <c:v>1178.1889382914676</c:v>
                </c:pt>
                <c:pt idx="1845">
                  <c:v>1215.4547127771727</c:v>
                </c:pt>
                <c:pt idx="1846">
                  <c:v>1332.5434801832646</c:v>
                </c:pt>
                <c:pt idx="1847">
                  <c:v>1268.2150821634784</c:v>
                </c:pt>
                <c:pt idx="1848">
                  <c:v>1468.4132337851618</c:v>
                </c:pt>
                <c:pt idx="1849">
                  <c:v>1088.6462672844796</c:v>
                </c:pt>
                <c:pt idx="1850">
                  <c:v>1006.8782024343377</c:v>
                </c:pt>
                <c:pt idx="1851">
                  <c:v>1091.4746562222833</c:v>
                </c:pt>
                <c:pt idx="1852">
                  <c:v>1271.8851397477865</c:v>
                </c:pt>
                <c:pt idx="1853">
                  <c:v>1308.9722356773564</c:v>
                </c:pt>
                <c:pt idx="1854">
                  <c:v>1367.6272982619564</c:v>
                </c:pt>
                <c:pt idx="1855">
                  <c:v>992.36808619775184</c:v>
                </c:pt>
                <c:pt idx="1856">
                  <c:v>961.09038306303717</c:v>
                </c:pt>
                <c:pt idx="1857">
                  <c:v>1226.4968256930131</c:v>
                </c:pt>
                <c:pt idx="1858">
                  <c:v>1157.4844705675528</c:v>
                </c:pt>
                <c:pt idx="1859">
                  <c:v>1083.9623017965353</c:v>
                </c:pt>
                <c:pt idx="1860">
                  <c:v>1066.9826921440454</c:v>
                </c:pt>
                <c:pt idx="1861">
                  <c:v>969.57109047939286</c:v>
                </c:pt>
                <c:pt idx="1862">
                  <c:v>842.9217983205765</c:v>
                </c:pt>
                <c:pt idx="1863">
                  <c:v>1139.4376187163009</c:v>
                </c:pt>
                <c:pt idx="1864">
                  <c:v>1288.9616681742302</c:v>
                </c:pt>
                <c:pt idx="1865">
                  <c:v>1466.3914548044274</c:v>
                </c:pt>
                <c:pt idx="1866">
                  <c:v>1454.8656435280739</c:v>
                </c:pt>
                <c:pt idx="1867">
                  <c:v>1132.1903433638311</c:v>
                </c:pt>
                <c:pt idx="1868">
                  <c:v>918.59689209781664</c:v>
                </c:pt>
                <c:pt idx="1869">
                  <c:v>1119.51095754419</c:v>
                </c:pt>
                <c:pt idx="1870">
                  <c:v>1059.9564796369805</c:v>
                </c:pt>
                <c:pt idx="1871">
                  <c:v>1104.6573999829261</c:v>
                </c:pt>
                <c:pt idx="1872">
                  <c:v>1103.8632998949533</c:v>
                </c:pt>
                <c:pt idx="1873">
                  <c:v>989.45834098385137</c:v>
                </c:pt>
                <c:pt idx="1874">
                  <c:v>991.70804693459831</c:v>
                </c:pt>
                <c:pt idx="1875">
                  <c:v>1288.5773844658816</c:v>
                </c:pt>
                <c:pt idx="1876">
                  <c:v>1747.0047206993979</c:v>
                </c:pt>
                <c:pt idx="1877">
                  <c:v>1826.7982435361873</c:v>
                </c:pt>
                <c:pt idx="1878">
                  <c:v>1362.2897633931511</c:v>
                </c:pt>
                <c:pt idx="1879">
                  <c:v>1156.7645951302172</c:v>
                </c:pt>
                <c:pt idx="1880">
                  <c:v>946.29186189178427</c:v>
                </c:pt>
                <c:pt idx="1881">
                  <c:v>899.77697024798533</c:v>
                </c:pt>
                <c:pt idx="1882">
                  <c:v>881.78501850898908</c:v>
                </c:pt>
                <c:pt idx="1883">
                  <c:v>915.80543528321471</c:v>
                </c:pt>
                <c:pt idx="1884">
                  <c:v>1117.8776679327821</c:v>
                </c:pt>
                <c:pt idx="1885">
                  <c:v>1136.3594873505713</c:v>
                </c:pt>
                <c:pt idx="1886">
                  <c:v>1119.6673505323063</c:v>
                </c:pt>
                <c:pt idx="1887">
                  <c:v>1089.6514395125621</c:v>
                </c:pt>
                <c:pt idx="1888">
                  <c:v>932.89172642949927</c:v>
                </c:pt>
                <c:pt idx="1889">
                  <c:v>888.98971077120268</c:v>
                </c:pt>
                <c:pt idx="1890">
                  <c:v>710.21204517204194</c:v>
                </c:pt>
                <c:pt idx="1891">
                  <c:v>830.79086956766764</c:v>
                </c:pt>
                <c:pt idx="1892">
                  <c:v>942.64320093463925</c:v>
                </c:pt>
                <c:pt idx="1893">
                  <c:v>763.57848745767819</c:v>
                </c:pt>
                <c:pt idx="1894">
                  <c:v>804.81590531638165</c:v>
                </c:pt>
                <c:pt idx="1895">
                  <c:v>824.24457773480083</c:v>
                </c:pt>
                <c:pt idx="1896">
                  <c:v>975.92174291948868</c:v>
                </c:pt>
                <c:pt idx="1897">
                  <c:v>1104.7769147884983</c:v>
                </c:pt>
                <c:pt idx="1898">
                  <c:v>877.81393023865394</c:v>
                </c:pt>
                <c:pt idx="1899">
                  <c:v>907.07277353653387</c:v>
                </c:pt>
                <c:pt idx="1900">
                  <c:v>1206.8666550710839</c:v>
                </c:pt>
                <c:pt idx="1901">
                  <c:v>1187.6554621185537</c:v>
                </c:pt>
                <c:pt idx="1902">
                  <c:v>1516.9136231804616</c:v>
                </c:pt>
                <c:pt idx="1903">
                  <c:v>1622.1771417071675</c:v>
                </c:pt>
                <c:pt idx="1904">
                  <c:v>1336.013307597487</c:v>
                </c:pt>
                <c:pt idx="1905">
                  <c:v>1279.0444971188076</c:v>
                </c:pt>
                <c:pt idx="1906">
                  <c:v>1347.5145453225691</c:v>
                </c:pt>
                <c:pt idx="1907">
                  <c:v>1081.8976581682148</c:v>
                </c:pt>
                <c:pt idx="1908">
                  <c:v>1438.1060215730784</c:v>
                </c:pt>
                <c:pt idx="1909">
                  <c:v>1507.793688903517</c:v>
                </c:pt>
                <c:pt idx="1910">
                  <c:v>1777.349493806169</c:v>
                </c:pt>
                <c:pt idx="1911">
                  <c:v>1844.8998471372677</c:v>
                </c:pt>
                <c:pt idx="1912">
                  <c:v>1567.1195262153312</c:v>
                </c:pt>
                <c:pt idx="1913">
                  <c:v>1501.6241440206929</c:v>
                </c:pt>
                <c:pt idx="1914">
                  <c:v>1363.2526878358283</c:v>
                </c:pt>
                <c:pt idx="1915">
                  <c:v>1661.6578974635379</c:v>
                </c:pt>
                <c:pt idx="1916">
                  <c:v>1632.2634967731128</c:v>
                </c:pt>
                <c:pt idx="1917">
                  <c:v>1395.5808608217558</c:v>
                </c:pt>
                <c:pt idx="1918">
                  <c:v>1494.3590063850327</c:v>
                </c:pt>
                <c:pt idx="1919">
                  <c:v>1379.0523549674488</c:v>
                </c:pt>
                <c:pt idx="1920">
                  <c:v>1489.4453231146404</c:v>
                </c:pt>
                <c:pt idx="1921">
                  <c:v>1363.1926031179837</c:v>
                </c:pt>
                <c:pt idx="1922">
                  <c:v>1475.321602146129</c:v>
                </c:pt>
                <c:pt idx="1923">
                  <c:v>1339.3614444190196</c:v>
                </c:pt>
                <c:pt idx="1924">
                  <c:v>1484.7796780241238</c:v>
                </c:pt>
                <c:pt idx="1925">
                  <c:v>1285.3235536030961</c:v>
                </c:pt>
                <c:pt idx="1926">
                  <c:v>1285.2827803797802</c:v>
                </c:pt>
                <c:pt idx="1927">
                  <c:v>1231.5967338872547</c:v>
                </c:pt>
                <c:pt idx="1928">
                  <c:v>1472.3080150289406</c:v>
                </c:pt>
                <c:pt idx="1929">
                  <c:v>1739.2985421720521</c:v>
                </c:pt>
                <c:pt idx="1930">
                  <c:v>1518.657908195803</c:v>
                </c:pt>
                <c:pt idx="1931">
                  <c:v>1535.0435582585681</c:v>
                </c:pt>
                <c:pt idx="1932">
                  <c:v>1328.2154971609737</c:v>
                </c:pt>
                <c:pt idx="1933">
                  <c:v>1586.1964729418462</c:v>
                </c:pt>
                <c:pt idx="1934">
                  <c:v>1874.7435837402577</c:v>
                </c:pt>
                <c:pt idx="1935">
                  <c:v>1603.9091641299678</c:v>
                </c:pt>
                <c:pt idx="1936">
                  <c:v>1570.0268945694347</c:v>
                </c:pt>
                <c:pt idx="1937">
                  <c:v>1708.2840995686142</c:v>
                </c:pt>
                <c:pt idx="1938">
                  <c:v>1674.9242483651785</c:v>
                </c:pt>
                <c:pt idx="1939">
                  <c:v>1662.155752912867</c:v>
                </c:pt>
                <c:pt idx="1940">
                  <c:v>1610.5002343582728</c:v>
                </c:pt>
                <c:pt idx="1941">
                  <c:v>1560.7712752287905</c:v>
                </c:pt>
                <c:pt idx="1942">
                  <c:v>1479.1375250643855</c:v>
                </c:pt>
                <c:pt idx="1943">
                  <c:v>1598.3780312712713</c:v>
                </c:pt>
                <c:pt idx="1944">
                  <c:v>1748.8533962632969</c:v>
                </c:pt>
                <c:pt idx="1945">
                  <c:v>1400.4972684791639</c:v>
                </c:pt>
                <c:pt idx="1946">
                  <c:v>1706.3761386621827</c:v>
                </c:pt>
                <c:pt idx="1947">
                  <c:v>1680.1156487414678</c:v>
                </c:pt>
                <c:pt idx="1948">
                  <c:v>1634.5351946115215</c:v>
                </c:pt>
                <c:pt idx="1949">
                  <c:v>1642.4341843073616</c:v>
                </c:pt>
                <c:pt idx="1950">
                  <c:v>1770.5874308304731</c:v>
                </c:pt>
                <c:pt idx="1951">
                  <c:v>1781.4845507836123</c:v>
                </c:pt>
                <c:pt idx="1952">
                  <c:v>1690.6586461466204</c:v>
                </c:pt>
                <c:pt idx="1953">
                  <c:v>1802.4641202082821</c:v>
                </c:pt>
                <c:pt idx="1954">
                  <c:v>1890.7478375864687</c:v>
                </c:pt>
                <c:pt idx="1955">
                  <c:v>1823.6239093056217</c:v>
                </c:pt>
                <c:pt idx="1956">
                  <c:v>1902.8915177417866</c:v>
                </c:pt>
                <c:pt idx="1957">
                  <c:v>1984.9024084620628</c:v>
                </c:pt>
                <c:pt idx="1958">
                  <c:v>1860.0738938818902</c:v>
                </c:pt>
                <c:pt idx="1959">
                  <c:v>1992.4183249441598</c:v>
                </c:pt>
                <c:pt idx="1960">
                  <c:v>1981.2426717096923</c:v>
                </c:pt>
                <c:pt idx="1961">
                  <c:v>1858.5050776075727</c:v>
                </c:pt>
                <c:pt idx="1962">
                  <c:v>1504.6953107536276</c:v>
                </c:pt>
                <c:pt idx="1963">
                  <c:v>1578.7972035585485</c:v>
                </c:pt>
                <c:pt idx="1964">
                  <c:v>1488.9990909453411</c:v>
                </c:pt>
                <c:pt idx="1965">
                  <c:v>1298.2847102373005</c:v>
                </c:pt>
                <c:pt idx="1966">
                  <c:v>1266.5699744085684</c:v>
                </c:pt>
                <c:pt idx="1967">
                  <c:v>1595.0326167266726</c:v>
                </c:pt>
                <c:pt idx="1968">
                  <c:v>1758.1609891831788</c:v>
                </c:pt>
                <c:pt idx="1969">
                  <c:v>1465.0681074409886</c:v>
                </c:pt>
                <c:pt idx="1970">
                  <c:v>1567.6502672477002</c:v>
                </c:pt>
                <c:pt idx="1971">
                  <c:v>1901.7376148190951</c:v>
                </c:pt>
                <c:pt idx="1972">
                  <c:v>1933.2107294470877</c:v>
                </c:pt>
                <c:pt idx="1973">
                  <c:v>1959.5053618516904</c:v>
                </c:pt>
                <c:pt idx="1974">
                  <c:v>1912.3490774841566</c:v>
                </c:pt>
                <c:pt idx="1975">
                  <c:v>1584.96715593453</c:v>
                </c:pt>
                <c:pt idx="1976">
                  <c:v>1510.1809543947518</c:v>
                </c:pt>
                <c:pt idx="1977">
                  <c:v>1547.4358574602002</c:v>
                </c:pt>
                <c:pt idx="1978">
                  <c:v>974.99684407371387</c:v>
                </c:pt>
                <c:pt idx="1979">
                  <c:v>1305.7985593555322</c:v>
                </c:pt>
                <c:pt idx="1980">
                  <c:v>1313.9490659410208</c:v>
                </c:pt>
                <c:pt idx="1981">
                  <c:v>984.84606837925003</c:v>
                </c:pt>
                <c:pt idx="1982">
                  <c:v>1476.1320086951303</c:v>
                </c:pt>
                <c:pt idx="1983">
                  <c:v>1371.1903441788288</c:v>
                </c:pt>
                <c:pt idx="1984">
                  <c:v>1208.8184971034143</c:v>
                </c:pt>
                <c:pt idx="1985">
                  <c:v>1433.7559958812005</c:v>
                </c:pt>
                <c:pt idx="1986">
                  <c:v>1298.4703959336839</c:v>
                </c:pt>
                <c:pt idx="1987">
                  <c:v>1835.8088913647168</c:v>
                </c:pt>
                <c:pt idx="1988">
                  <c:v>1726.3809134204034</c:v>
                </c:pt>
                <c:pt idx="1989">
                  <c:v>1724.0984502662136</c:v>
                </c:pt>
                <c:pt idx="1990">
                  <c:v>1802.4908312786779</c:v>
                </c:pt>
                <c:pt idx="1991">
                  <c:v>1807.0450256947729</c:v>
                </c:pt>
                <c:pt idx="1992">
                  <c:v>1793.4022930597846</c:v>
                </c:pt>
                <c:pt idx="1993">
                  <c:v>1744.7188609594771</c:v>
                </c:pt>
                <c:pt idx="1994">
                  <c:v>1718.8315142146271</c:v>
                </c:pt>
                <c:pt idx="1995">
                  <c:v>1915.2321036391202</c:v>
                </c:pt>
                <c:pt idx="1996">
                  <c:v>1910.9695703374957</c:v>
                </c:pt>
                <c:pt idx="1997">
                  <c:v>1982.3362642830975</c:v>
                </c:pt>
                <c:pt idx="1998">
                  <c:v>1909.3988578661124</c:v>
                </c:pt>
                <c:pt idx="1999">
                  <c:v>1900.1115211118274</c:v>
                </c:pt>
                <c:pt idx="2000">
                  <c:v>1438.0359257900898</c:v>
                </c:pt>
                <c:pt idx="2001">
                  <c:v>1492.3580678708329</c:v>
                </c:pt>
                <c:pt idx="2002">
                  <c:v>1707.801103441092</c:v>
                </c:pt>
                <c:pt idx="2003">
                  <c:v>1495.5165022995272</c:v>
                </c:pt>
                <c:pt idx="2004">
                  <c:v>1663.3212035750432</c:v>
                </c:pt>
                <c:pt idx="2005">
                  <c:v>1627.5884990906804</c:v>
                </c:pt>
                <c:pt idx="2006">
                  <c:v>1567.5811670285061</c:v>
                </c:pt>
                <c:pt idx="2007">
                  <c:v>1604.7676818778705</c:v>
                </c:pt>
                <c:pt idx="2008">
                  <c:v>1837.6746644492323</c:v>
                </c:pt>
                <c:pt idx="2009">
                  <c:v>1924.6045358933736</c:v>
                </c:pt>
                <c:pt idx="2010">
                  <c:v>1935.6143594301495</c:v>
                </c:pt>
                <c:pt idx="2011">
                  <c:v>1961.8200435883814</c:v>
                </c:pt>
                <c:pt idx="2012">
                  <c:v>1963.2237355446605</c:v>
                </c:pt>
                <c:pt idx="2013">
                  <c:v>2000</c:v>
                </c:pt>
                <c:pt idx="2014">
                  <c:v>2000</c:v>
                </c:pt>
                <c:pt idx="2015">
                  <c:v>2000</c:v>
                </c:pt>
                <c:pt idx="2016">
                  <c:v>2000</c:v>
                </c:pt>
                <c:pt idx="2017">
                  <c:v>2000</c:v>
                </c:pt>
                <c:pt idx="2018">
                  <c:v>2000</c:v>
                </c:pt>
                <c:pt idx="2019">
                  <c:v>2000</c:v>
                </c:pt>
                <c:pt idx="2020">
                  <c:v>2000</c:v>
                </c:pt>
                <c:pt idx="2021">
                  <c:v>2000</c:v>
                </c:pt>
                <c:pt idx="2022">
                  <c:v>2000</c:v>
                </c:pt>
                <c:pt idx="2023">
                  <c:v>2000</c:v>
                </c:pt>
                <c:pt idx="2024">
                  <c:v>2000</c:v>
                </c:pt>
                <c:pt idx="2025">
                  <c:v>2000</c:v>
                </c:pt>
                <c:pt idx="2026">
                  <c:v>2000</c:v>
                </c:pt>
                <c:pt idx="2027">
                  <c:v>2000</c:v>
                </c:pt>
                <c:pt idx="2028">
                  <c:v>2000</c:v>
                </c:pt>
                <c:pt idx="2029">
                  <c:v>2000</c:v>
                </c:pt>
                <c:pt idx="2030">
                  <c:v>2000</c:v>
                </c:pt>
                <c:pt idx="2031">
                  <c:v>2000</c:v>
                </c:pt>
                <c:pt idx="2032">
                  <c:v>2000</c:v>
                </c:pt>
                <c:pt idx="2033">
                  <c:v>2000</c:v>
                </c:pt>
                <c:pt idx="2034">
                  <c:v>2000</c:v>
                </c:pt>
                <c:pt idx="2035">
                  <c:v>2000</c:v>
                </c:pt>
                <c:pt idx="2036">
                  <c:v>2000</c:v>
                </c:pt>
                <c:pt idx="2037">
                  <c:v>455.03281295128244</c:v>
                </c:pt>
                <c:pt idx="2038">
                  <c:v>562.17618240744798</c:v>
                </c:pt>
                <c:pt idx="2039">
                  <c:v>409.73545010010076</c:v>
                </c:pt>
                <c:pt idx="2040">
                  <c:v>230.97114810876408</c:v>
                </c:pt>
                <c:pt idx="2041">
                  <c:v>176.70707976231122</c:v>
                </c:pt>
                <c:pt idx="2042">
                  <c:v>167.29587302603437</c:v>
                </c:pt>
                <c:pt idx="2043">
                  <c:v>323.1668602495775</c:v>
                </c:pt>
                <c:pt idx="2044">
                  <c:v>533.7335032595339</c:v>
                </c:pt>
                <c:pt idx="2045">
                  <c:v>475.29808292684277</c:v>
                </c:pt>
                <c:pt idx="2046">
                  <c:v>370.83440820009434</c:v>
                </c:pt>
                <c:pt idx="2047">
                  <c:v>416.64530607136237</c:v>
                </c:pt>
                <c:pt idx="2048">
                  <c:v>359.56832756676602</c:v>
                </c:pt>
                <c:pt idx="2049">
                  <c:v>318.33570023233523</c:v>
                </c:pt>
                <c:pt idx="2050">
                  <c:v>288.39836051848835</c:v>
                </c:pt>
                <c:pt idx="2051">
                  <c:v>327.83281884856063</c:v>
                </c:pt>
                <c:pt idx="2052">
                  <c:v>978.02540846767033</c:v>
                </c:pt>
                <c:pt idx="2053">
                  <c:v>1429.2964062535059</c:v>
                </c:pt>
                <c:pt idx="2054">
                  <c:v>824.94957652242476</c:v>
                </c:pt>
                <c:pt idx="2055">
                  <c:v>755.89632287456277</c:v>
                </c:pt>
                <c:pt idx="2056">
                  <c:v>717.12493299513665</c:v>
                </c:pt>
                <c:pt idx="2057">
                  <c:v>527.99379340254109</c:v>
                </c:pt>
                <c:pt idx="2058">
                  <c:v>547.43398785726583</c:v>
                </c:pt>
                <c:pt idx="2059">
                  <c:v>701.9982324600677</c:v>
                </c:pt>
                <c:pt idx="2060">
                  <c:v>756.09604253580301</c:v>
                </c:pt>
                <c:pt idx="2061">
                  <c:v>1107.1620697737519</c:v>
                </c:pt>
                <c:pt idx="2062">
                  <c:v>1284.6216216099822</c:v>
                </c:pt>
                <c:pt idx="2063">
                  <c:v>1227.4205597542541</c:v>
                </c:pt>
                <c:pt idx="2064">
                  <c:v>1102.7933191103432</c:v>
                </c:pt>
                <c:pt idx="2065">
                  <c:v>1165.6357191382153</c:v>
                </c:pt>
                <c:pt idx="2066">
                  <c:v>1099.4502052016808</c:v>
                </c:pt>
                <c:pt idx="2067">
                  <c:v>1089.517891059854</c:v>
                </c:pt>
                <c:pt idx="2068">
                  <c:v>1029.9883955310702</c:v>
                </c:pt>
                <c:pt idx="2069">
                  <c:v>1071.0964938389432</c:v>
                </c:pt>
                <c:pt idx="2070">
                  <c:v>1087.3971400550327</c:v>
                </c:pt>
                <c:pt idx="2071">
                  <c:v>1189.609197306535</c:v>
                </c:pt>
                <c:pt idx="2072">
                  <c:v>1382.2643434908859</c:v>
                </c:pt>
                <c:pt idx="2073">
                  <c:v>1113.5560173978529</c:v>
                </c:pt>
                <c:pt idx="2074">
                  <c:v>1249.6682898112533</c:v>
                </c:pt>
                <c:pt idx="2075">
                  <c:v>1331.1802500578676</c:v>
                </c:pt>
                <c:pt idx="2076">
                  <c:v>1222.2729958890791</c:v>
                </c:pt>
                <c:pt idx="2077">
                  <c:v>1385.9129967204824</c:v>
                </c:pt>
                <c:pt idx="2078">
                  <c:v>1310.3974822508442</c:v>
                </c:pt>
                <c:pt idx="2079">
                  <c:v>1469.0295663517909</c:v>
                </c:pt>
                <c:pt idx="2080">
                  <c:v>1465.2798095135113</c:v>
                </c:pt>
                <c:pt idx="2081">
                  <c:v>1420.1747300128052</c:v>
                </c:pt>
                <c:pt idx="2082">
                  <c:v>1429.4523623929874</c:v>
                </c:pt>
                <c:pt idx="2083">
                  <c:v>1519.5827670745032</c:v>
                </c:pt>
                <c:pt idx="2084">
                  <c:v>1336.1160648011128</c:v>
                </c:pt>
                <c:pt idx="2085">
                  <c:v>1518.5379081805593</c:v>
                </c:pt>
                <c:pt idx="2086">
                  <c:v>1700.2418129735076</c:v>
                </c:pt>
                <c:pt idx="2087">
                  <c:v>1637.1862581741391</c:v>
                </c:pt>
                <c:pt idx="2088">
                  <c:v>1442.499230792439</c:v>
                </c:pt>
                <c:pt idx="2089">
                  <c:v>1701.9366808540401</c:v>
                </c:pt>
                <c:pt idx="2090">
                  <c:v>1724.1667260908368</c:v>
                </c:pt>
                <c:pt idx="2091">
                  <c:v>1456.1341469925592</c:v>
                </c:pt>
                <c:pt idx="2092">
                  <c:v>1416.3116332187258</c:v>
                </c:pt>
                <c:pt idx="2093">
                  <c:v>1420.4606733291321</c:v>
                </c:pt>
                <c:pt idx="2094">
                  <c:v>1623.5214819588018</c:v>
                </c:pt>
                <c:pt idx="2095">
                  <c:v>1768.0862691335305</c:v>
                </c:pt>
                <c:pt idx="2096">
                  <c:v>1346.6090103377246</c:v>
                </c:pt>
                <c:pt idx="2097">
                  <c:v>1144.7524766883146</c:v>
                </c:pt>
                <c:pt idx="2098">
                  <c:v>1346.8711688476728</c:v>
                </c:pt>
                <c:pt idx="2099">
                  <c:v>1339.6458490837758</c:v>
                </c:pt>
                <c:pt idx="2100">
                  <c:v>1646.118246091746</c:v>
                </c:pt>
                <c:pt idx="2101">
                  <c:v>1768.7715296211843</c:v>
                </c:pt>
                <c:pt idx="2102">
                  <c:v>1371.5334541922148</c:v>
                </c:pt>
                <c:pt idx="2103">
                  <c:v>1398.7911691109914</c:v>
                </c:pt>
                <c:pt idx="2104">
                  <c:v>1585.0884770360426</c:v>
                </c:pt>
                <c:pt idx="2105">
                  <c:v>1548.8922440669594</c:v>
                </c:pt>
                <c:pt idx="2106">
                  <c:v>1757.566090369615</c:v>
                </c:pt>
                <c:pt idx="2107">
                  <c:v>1778.6468589097747</c:v>
                </c:pt>
                <c:pt idx="2108">
                  <c:v>1537.9030320022475</c:v>
                </c:pt>
                <c:pt idx="2109">
                  <c:v>1583.758420220121</c:v>
                </c:pt>
                <c:pt idx="2110">
                  <c:v>1687.6073636969138</c:v>
                </c:pt>
                <c:pt idx="2111">
                  <c:v>1437.9752571640438</c:v>
                </c:pt>
                <c:pt idx="2112">
                  <c:v>1320.4173143545736</c:v>
                </c:pt>
                <c:pt idx="2113">
                  <c:v>1419.859379898722</c:v>
                </c:pt>
                <c:pt idx="2114">
                  <c:v>1817.3193825970582</c:v>
                </c:pt>
                <c:pt idx="2115">
                  <c:v>1993.7193327104094</c:v>
                </c:pt>
                <c:pt idx="2116">
                  <c:v>1813.3882819900998</c:v>
                </c:pt>
                <c:pt idx="2117">
                  <c:v>1433.8980682481572</c:v>
                </c:pt>
                <c:pt idx="2118">
                  <c:v>895.01670268416262</c:v>
                </c:pt>
                <c:pt idx="2119">
                  <c:v>1423.89205454083</c:v>
                </c:pt>
                <c:pt idx="2120">
                  <c:v>1326.7509040179561</c:v>
                </c:pt>
                <c:pt idx="2121">
                  <c:v>2000</c:v>
                </c:pt>
                <c:pt idx="2122">
                  <c:v>583.14427406430912</c:v>
                </c:pt>
                <c:pt idx="2123">
                  <c:v>449.76360651019939</c:v>
                </c:pt>
                <c:pt idx="2124">
                  <c:v>421.36599789431602</c:v>
                </c:pt>
                <c:pt idx="2125">
                  <c:v>1698.9643026038543</c:v>
                </c:pt>
                <c:pt idx="2126">
                  <c:v>1794.9251860896729</c:v>
                </c:pt>
                <c:pt idx="2127">
                  <c:v>1510.6721672524984</c:v>
                </c:pt>
                <c:pt idx="2128">
                  <c:v>1547.4851691582367</c:v>
                </c:pt>
                <c:pt idx="2129">
                  <c:v>1399.5700403343847</c:v>
                </c:pt>
                <c:pt idx="2130">
                  <c:v>1167.2145796108207</c:v>
                </c:pt>
                <c:pt idx="2131">
                  <c:v>1225.7670064974411</c:v>
                </c:pt>
                <c:pt idx="2132">
                  <c:v>1278.8093393809711</c:v>
                </c:pt>
                <c:pt idx="2133">
                  <c:v>1391.1170586276673</c:v>
                </c:pt>
                <c:pt idx="2134">
                  <c:v>1102.4283038015371</c:v>
                </c:pt>
                <c:pt idx="2135">
                  <c:v>1008.4408911166222</c:v>
                </c:pt>
                <c:pt idx="2136">
                  <c:v>1049.0968940997466</c:v>
                </c:pt>
                <c:pt idx="2137">
                  <c:v>1308.6222131826335</c:v>
                </c:pt>
                <c:pt idx="2138">
                  <c:v>1455.790786067862</c:v>
                </c:pt>
                <c:pt idx="2139">
                  <c:v>1394.095368856134</c:v>
                </c:pt>
                <c:pt idx="2140">
                  <c:v>1464.3723776337513</c:v>
                </c:pt>
                <c:pt idx="2141">
                  <c:v>1332.2685570258088</c:v>
                </c:pt>
                <c:pt idx="2142">
                  <c:v>1280.1686021230828</c:v>
                </c:pt>
                <c:pt idx="2143">
                  <c:v>1136.8576701605309</c:v>
                </c:pt>
                <c:pt idx="2144">
                  <c:v>1007.4479125640693</c:v>
                </c:pt>
                <c:pt idx="2145">
                  <c:v>1240.3146832487892</c:v>
                </c:pt>
                <c:pt idx="2146">
                  <c:v>1386.5918492641838</c:v>
                </c:pt>
                <c:pt idx="2147">
                  <c:v>1341.2459388342199</c:v>
                </c:pt>
                <c:pt idx="2148">
                  <c:v>1060.7097455322319</c:v>
                </c:pt>
                <c:pt idx="2149">
                  <c:v>1108.0012604817703</c:v>
                </c:pt>
                <c:pt idx="2150">
                  <c:v>1031.294209491298</c:v>
                </c:pt>
                <c:pt idx="2151">
                  <c:v>1721.474718419847</c:v>
                </c:pt>
                <c:pt idx="2152">
                  <c:v>907.32412560753676</c:v>
                </c:pt>
                <c:pt idx="2153">
                  <c:v>546.82764751008438</c:v>
                </c:pt>
                <c:pt idx="2154">
                  <c:v>508.63454325821806</c:v>
                </c:pt>
                <c:pt idx="2155">
                  <c:v>1256.0668700948104</c:v>
                </c:pt>
                <c:pt idx="2156">
                  <c:v>1308.8113057696053</c:v>
                </c:pt>
                <c:pt idx="2157">
                  <c:v>1249.1044264431143</c:v>
                </c:pt>
                <c:pt idx="2158">
                  <c:v>1652.0955887409659</c:v>
                </c:pt>
                <c:pt idx="2159">
                  <c:v>1719.1827662573874</c:v>
                </c:pt>
                <c:pt idx="2160">
                  <c:v>1685.3680302548246</c:v>
                </c:pt>
                <c:pt idx="2161">
                  <c:v>1699.076868245432</c:v>
                </c:pt>
                <c:pt idx="2162">
                  <c:v>1346.4524205862369</c:v>
                </c:pt>
                <c:pt idx="2163">
                  <c:v>1348.654097673565</c:v>
                </c:pt>
                <c:pt idx="2164">
                  <c:v>1678.5928146164968</c:v>
                </c:pt>
                <c:pt idx="2165">
                  <c:v>1441.2204274363421</c:v>
                </c:pt>
                <c:pt idx="2166">
                  <c:v>1479.6637278212431</c:v>
                </c:pt>
                <c:pt idx="2167">
                  <c:v>1368.4486476155337</c:v>
                </c:pt>
                <c:pt idx="2168">
                  <c:v>1359.5687975203816</c:v>
                </c:pt>
                <c:pt idx="2169">
                  <c:v>1679.2008006294834</c:v>
                </c:pt>
                <c:pt idx="2170">
                  <c:v>1543.4406771982842</c:v>
                </c:pt>
                <c:pt idx="2171">
                  <c:v>1240.2758100434846</c:v>
                </c:pt>
                <c:pt idx="2172">
                  <c:v>901.48889970261951</c:v>
                </c:pt>
                <c:pt idx="2173">
                  <c:v>964.99621582424436</c:v>
                </c:pt>
                <c:pt idx="2174">
                  <c:v>1164.9911289462568</c:v>
                </c:pt>
                <c:pt idx="2175">
                  <c:v>1182.4082779027776</c:v>
                </c:pt>
                <c:pt idx="2176">
                  <c:v>1721.0004800031368</c:v>
                </c:pt>
                <c:pt idx="2177">
                  <c:v>1335.8937515507582</c:v>
                </c:pt>
                <c:pt idx="2178">
                  <c:v>1511.2914543096233</c:v>
                </c:pt>
                <c:pt idx="2179">
                  <c:v>1654.4217802618084</c:v>
                </c:pt>
                <c:pt idx="2180">
                  <c:v>1242.1453031111585</c:v>
                </c:pt>
                <c:pt idx="2181">
                  <c:v>1263.0295595886614</c:v>
                </c:pt>
                <c:pt idx="2182">
                  <c:v>1079.1981782096939</c:v>
                </c:pt>
                <c:pt idx="2183">
                  <c:v>1005.974450884491</c:v>
                </c:pt>
                <c:pt idx="2184">
                  <c:v>1344.7377158602892</c:v>
                </c:pt>
                <c:pt idx="2185">
                  <c:v>951.68198289325039</c:v>
                </c:pt>
                <c:pt idx="2186">
                  <c:v>523.35196290711542</c:v>
                </c:pt>
                <c:pt idx="2187">
                  <c:v>557.01684346742206</c:v>
                </c:pt>
                <c:pt idx="2188">
                  <c:v>1243.4768524257402</c:v>
                </c:pt>
                <c:pt idx="2189">
                  <c:v>1191.9468756876843</c:v>
                </c:pt>
                <c:pt idx="2190">
                  <c:v>1425.1517506601667</c:v>
                </c:pt>
                <c:pt idx="2191">
                  <c:v>1561.4416691266583</c:v>
                </c:pt>
                <c:pt idx="2192">
                  <c:v>1611.0601101474722</c:v>
                </c:pt>
                <c:pt idx="2193">
                  <c:v>1313.2095413144846</c:v>
                </c:pt>
                <c:pt idx="2194">
                  <c:v>1626.2989477106596</c:v>
                </c:pt>
                <c:pt idx="2195">
                  <c:v>1684.0794053177578</c:v>
                </c:pt>
                <c:pt idx="2196">
                  <c:v>1320.9756605609318</c:v>
                </c:pt>
                <c:pt idx="2197">
                  <c:v>1320.5891319340465</c:v>
                </c:pt>
                <c:pt idx="2198">
                  <c:v>1127.022191646106</c:v>
                </c:pt>
                <c:pt idx="2199">
                  <c:v>1023.1293297870386</c:v>
                </c:pt>
                <c:pt idx="2200">
                  <c:v>948.71834655573082</c:v>
                </c:pt>
                <c:pt idx="2201">
                  <c:v>1176.4074510881564</c:v>
                </c:pt>
                <c:pt idx="2202">
                  <c:v>1033.2120656124409</c:v>
                </c:pt>
                <c:pt idx="2203">
                  <c:v>977.9469536001875</c:v>
                </c:pt>
                <c:pt idx="2204">
                  <c:v>718.94664170074168</c:v>
                </c:pt>
                <c:pt idx="2205">
                  <c:v>963.22870629408408</c:v>
                </c:pt>
                <c:pt idx="2206">
                  <c:v>1265.3081725962709</c:v>
                </c:pt>
                <c:pt idx="2207">
                  <c:v>1415.2612945175208</c:v>
                </c:pt>
                <c:pt idx="2208">
                  <c:v>1456.9240458521456</c:v>
                </c:pt>
                <c:pt idx="2209">
                  <c:v>1300.6344732599907</c:v>
                </c:pt>
                <c:pt idx="2210">
                  <c:v>1327.5364724858696</c:v>
                </c:pt>
                <c:pt idx="2211">
                  <c:v>1967.8559731688995</c:v>
                </c:pt>
                <c:pt idx="2212">
                  <c:v>2000</c:v>
                </c:pt>
                <c:pt idx="2213">
                  <c:v>1627.2174895795924</c:v>
                </c:pt>
                <c:pt idx="2214">
                  <c:v>1646.7094638610913</c:v>
                </c:pt>
                <c:pt idx="2215">
                  <c:v>2000</c:v>
                </c:pt>
                <c:pt idx="2216">
                  <c:v>2000</c:v>
                </c:pt>
                <c:pt idx="2217">
                  <c:v>1971.8168155990163</c:v>
                </c:pt>
                <c:pt idx="2218">
                  <c:v>1789.0241800866902</c:v>
                </c:pt>
                <c:pt idx="2219">
                  <c:v>1927.0093202862495</c:v>
                </c:pt>
                <c:pt idx="2220">
                  <c:v>1798.7155804406061</c:v>
                </c:pt>
                <c:pt idx="2221">
                  <c:v>1773.3229402298823</c:v>
                </c:pt>
                <c:pt idx="2222">
                  <c:v>1543.3662425321572</c:v>
                </c:pt>
                <c:pt idx="2223">
                  <c:v>723.50388004097329</c:v>
                </c:pt>
                <c:pt idx="2224">
                  <c:v>1006.6765431327004</c:v>
                </c:pt>
                <c:pt idx="2225">
                  <c:v>1416.405232330505</c:v>
                </c:pt>
                <c:pt idx="2226">
                  <c:v>1635.1193720408098</c:v>
                </c:pt>
                <c:pt idx="2227">
                  <c:v>1863.1777597206337</c:v>
                </c:pt>
                <c:pt idx="2228">
                  <c:v>1905.8044734112855</c:v>
                </c:pt>
                <c:pt idx="2229">
                  <c:v>1971.9371661985831</c:v>
                </c:pt>
                <c:pt idx="2230">
                  <c:v>1978.2309876682934</c:v>
                </c:pt>
                <c:pt idx="2231">
                  <c:v>1999.1897907819728</c:v>
                </c:pt>
                <c:pt idx="2232">
                  <c:v>2000</c:v>
                </c:pt>
                <c:pt idx="2233">
                  <c:v>2000</c:v>
                </c:pt>
                <c:pt idx="2234">
                  <c:v>2000</c:v>
                </c:pt>
                <c:pt idx="2235">
                  <c:v>2000</c:v>
                </c:pt>
                <c:pt idx="2236">
                  <c:v>2000</c:v>
                </c:pt>
                <c:pt idx="2237">
                  <c:v>2000</c:v>
                </c:pt>
                <c:pt idx="2238">
                  <c:v>2000</c:v>
                </c:pt>
                <c:pt idx="2239">
                  <c:v>2000</c:v>
                </c:pt>
                <c:pt idx="2240">
                  <c:v>2000</c:v>
                </c:pt>
                <c:pt idx="2241">
                  <c:v>2000</c:v>
                </c:pt>
                <c:pt idx="2242">
                  <c:v>2000</c:v>
                </c:pt>
                <c:pt idx="2243">
                  <c:v>2000</c:v>
                </c:pt>
                <c:pt idx="2244">
                  <c:v>2000</c:v>
                </c:pt>
                <c:pt idx="2245">
                  <c:v>2000</c:v>
                </c:pt>
                <c:pt idx="2246">
                  <c:v>2000</c:v>
                </c:pt>
                <c:pt idx="2247">
                  <c:v>2000</c:v>
                </c:pt>
                <c:pt idx="2248">
                  <c:v>2000</c:v>
                </c:pt>
                <c:pt idx="2249">
                  <c:v>2000</c:v>
                </c:pt>
                <c:pt idx="2250">
                  <c:v>2000</c:v>
                </c:pt>
                <c:pt idx="2251">
                  <c:v>1998.7309319541321</c:v>
                </c:pt>
                <c:pt idx="2252">
                  <c:v>2000</c:v>
                </c:pt>
                <c:pt idx="2253">
                  <c:v>1999.0251391874961</c:v>
                </c:pt>
                <c:pt idx="2254">
                  <c:v>1999.8905596369723</c:v>
                </c:pt>
                <c:pt idx="2255">
                  <c:v>2000</c:v>
                </c:pt>
                <c:pt idx="2256">
                  <c:v>1999.4401141583105</c:v>
                </c:pt>
                <c:pt idx="2257">
                  <c:v>2000</c:v>
                </c:pt>
                <c:pt idx="2258">
                  <c:v>1995.3584184555709</c:v>
                </c:pt>
                <c:pt idx="2259">
                  <c:v>2000</c:v>
                </c:pt>
                <c:pt idx="2260">
                  <c:v>2000</c:v>
                </c:pt>
                <c:pt idx="2261">
                  <c:v>2000</c:v>
                </c:pt>
                <c:pt idx="2262">
                  <c:v>2000</c:v>
                </c:pt>
                <c:pt idx="2263">
                  <c:v>2000</c:v>
                </c:pt>
                <c:pt idx="2264">
                  <c:v>2000</c:v>
                </c:pt>
                <c:pt idx="2265">
                  <c:v>2000</c:v>
                </c:pt>
                <c:pt idx="2266">
                  <c:v>2000</c:v>
                </c:pt>
                <c:pt idx="2267">
                  <c:v>2000</c:v>
                </c:pt>
                <c:pt idx="2268">
                  <c:v>2000</c:v>
                </c:pt>
                <c:pt idx="2269">
                  <c:v>2000</c:v>
                </c:pt>
                <c:pt idx="2270">
                  <c:v>2000</c:v>
                </c:pt>
                <c:pt idx="2271">
                  <c:v>2000</c:v>
                </c:pt>
                <c:pt idx="2272">
                  <c:v>2000</c:v>
                </c:pt>
                <c:pt idx="2273">
                  <c:v>2000</c:v>
                </c:pt>
                <c:pt idx="2274">
                  <c:v>2000</c:v>
                </c:pt>
                <c:pt idx="2275">
                  <c:v>2000</c:v>
                </c:pt>
                <c:pt idx="2276">
                  <c:v>2000</c:v>
                </c:pt>
                <c:pt idx="2277">
                  <c:v>2000</c:v>
                </c:pt>
                <c:pt idx="2278">
                  <c:v>1999.5525210776041</c:v>
                </c:pt>
                <c:pt idx="2279">
                  <c:v>1999.5190856932797</c:v>
                </c:pt>
                <c:pt idx="2280">
                  <c:v>2000</c:v>
                </c:pt>
                <c:pt idx="2281">
                  <c:v>2000</c:v>
                </c:pt>
                <c:pt idx="2282">
                  <c:v>2000</c:v>
                </c:pt>
                <c:pt idx="2283">
                  <c:v>2000</c:v>
                </c:pt>
                <c:pt idx="2284">
                  <c:v>2000</c:v>
                </c:pt>
                <c:pt idx="2285">
                  <c:v>2000</c:v>
                </c:pt>
                <c:pt idx="2286">
                  <c:v>2000</c:v>
                </c:pt>
                <c:pt idx="2287">
                  <c:v>2000</c:v>
                </c:pt>
                <c:pt idx="2288">
                  <c:v>2000</c:v>
                </c:pt>
                <c:pt idx="2289">
                  <c:v>1999.3358822281443</c:v>
                </c:pt>
                <c:pt idx="2290">
                  <c:v>1998.8762148285982</c:v>
                </c:pt>
                <c:pt idx="2291">
                  <c:v>1998.9711038508055</c:v>
                </c:pt>
                <c:pt idx="2292">
                  <c:v>1999.0056232772886</c:v>
                </c:pt>
                <c:pt idx="2293">
                  <c:v>1998.9543015778816</c:v>
                </c:pt>
                <c:pt idx="2294">
                  <c:v>1999.2519155911525</c:v>
                </c:pt>
                <c:pt idx="2295">
                  <c:v>1999.3478674580278</c:v>
                </c:pt>
                <c:pt idx="2296">
                  <c:v>2000</c:v>
                </c:pt>
                <c:pt idx="2297">
                  <c:v>2000</c:v>
                </c:pt>
                <c:pt idx="2298">
                  <c:v>1999.2867539761887</c:v>
                </c:pt>
                <c:pt idx="2299">
                  <c:v>1999.0098892678818</c:v>
                </c:pt>
                <c:pt idx="2300">
                  <c:v>1999.3864095868282</c:v>
                </c:pt>
                <c:pt idx="2301">
                  <c:v>1999.5356522259704</c:v>
                </c:pt>
                <c:pt idx="2302">
                  <c:v>1998.6633780942786</c:v>
                </c:pt>
                <c:pt idx="2303">
                  <c:v>1998.6458368106701</c:v>
                </c:pt>
                <c:pt idx="2304">
                  <c:v>1998.7878625954697</c:v>
                </c:pt>
                <c:pt idx="2305">
                  <c:v>2000</c:v>
                </c:pt>
                <c:pt idx="2306">
                  <c:v>2000</c:v>
                </c:pt>
                <c:pt idx="2307">
                  <c:v>1999.3373564581027</c:v>
                </c:pt>
                <c:pt idx="2308">
                  <c:v>2000</c:v>
                </c:pt>
                <c:pt idx="2309">
                  <c:v>2000</c:v>
                </c:pt>
                <c:pt idx="2310">
                  <c:v>2000</c:v>
                </c:pt>
                <c:pt idx="2311">
                  <c:v>2000</c:v>
                </c:pt>
                <c:pt idx="2312">
                  <c:v>2000</c:v>
                </c:pt>
                <c:pt idx="2313">
                  <c:v>1999.0321421780293</c:v>
                </c:pt>
                <c:pt idx="2314">
                  <c:v>1998.8410099253019</c:v>
                </c:pt>
                <c:pt idx="2315">
                  <c:v>1999.07500015183</c:v>
                </c:pt>
                <c:pt idx="2316">
                  <c:v>1999.2716846868325</c:v>
                </c:pt>
                <c:pt idx="2317">
                  <c:v>1999.9109686113486</c:v>
                </c:pt>
                <c:pt idx="2318">
                  <c:v>1999.7881420816288</c:v>
                </c:pt>
                <c:pt idx="2319">
                  <c:v>2000</c:v>
                </c:pt>
                <c:pt idx="2320">
                  <c:v>2000</c:v>
                </c:pt>
                <c:pt idx="2321">
                  <c:v>2000</c:v>
                </c:pt>
                <c:pt idx="2322">
                  <c:v>1999.4827281861023</c:v>
                </c:pt>
                <c:pt idx="2323">
                  <c:v>1999.7814418597584</c:v>
                </c:pt>
                <c:pt idx="2324">
                  <c:v>1998.6328771326903</c:v>
                </c:pt>
                <c:pt idx="2325">
                  <c:v>1998.7422301820095</c:v>
                </c:pt>
                <c:pt idx="2326">
                  <c:v>1998.5064447358645</c:v>
                </c:pt>
                <c:pt idx="2327">
                  <c:v>1998.5495810659547</c:v>
                </c:pt>
                <c:pt idx="2328">
                  <c:v>1998.7196334586233</c:v>
                </c:pt>
                <c:pt idx="2329">
                  <c:v>1999.9939977389183</c:v>
                </c:pt>
                <c:pt idx="2330">
                  <c:v>2000</c:v>
                </c:pt>
                <c:pt idx="2331">
                  <c:v>2000</c:v>
                </c:pt>
                <c:pt idx="2332">
                  <c:v>2000</c:v>
                </c:pt>
                <c:pt idx="2333">
                  <c:v>2000</c:v>
                </c:pt>
                <c:pt idx="2334">
                  <c:v>1921.455329090189</c:v>
                </c:pt>
                <c:pt idx="2335">
                  <c:v>2000</c:v>
                </c:pt>
                <c:pt idx="2336">
                  <c:v>2000</c:v>
                </c:pt>
                <c:pt idx="2337">
                  <c:v>1999.9478766390278</c:v>
                </c:pt>
                <c:pt idx="2338">
                  <c:v>1999.6407282232328</c:v>
                </c:pt>
                <c:pt idx="2339">
                  <c:v>1999.219693218894</c:v>
                </c:pt>
                <c:pt idx="2340">
                  <c:v>2000</c:v>
                </c:pt>
                <c:pt idx="2341">
                  <c:v>2000</c:v>
                </c:pt>
                <c:pt idx="2342">
                  <c:v>2000</c:v>
                </c:pt>
                <c:pt idx="2343">
                  <c:v>2000</c:v>
                </c:pt>
                <c:pt idx="2344">
                  <c:v>2000</c:v>
                </c:pt>
                <c:pt idx="2345">
                  <c:v>2000</c:v>
                </c:pt>
                <c:pt idx="2346">
                  <c:v>2000</c:v>
                </c:pt>
                <c:pt idx="2347">
                  <c:v>2000</c:v>
                </c:pt>
                <c:pt idx="2348">
                  <c:v>2000</c:v>
                </c:pt>
                <c:pt idx="2349">
                  <c:v>2000</c:v>
                </c:pt>
                <c:pt idx="2350">
                  <c:v>1999.7365997364511</c:v>
                </c:pt>
                <c:pt idx="2351">
                  <c:v>1999.005627659627</c:v>
                </c:pt>
                <c:pt idx="2352">
                  <c:v>1998.5657617582578</c:v>
                </c:pt>
                <c:pt idx="2353">
                  <c:v>1998.6458305373289</c:v>
                </c:pt>
                <c:pt idx="2354">
                  <c:v>1998.6189639271342</c:v>
                </c:pt>
                <c:pt idx="2355">
                  <c:v>1998.7233660795882</c:v>
                </c:pt>
                <c:pt idx="2356">
                  <c:v>1998.6842621783201</c:v>
                </c:pt>
                <c:pt idx="2357">
                  <c:v>1998.5493468509878</c:v>
                </c:pt>
                <c:pt idx="2358">
                  <c:v>1998.7570574950109</c:v>
                </c:pt>
                <c:pt idx="2359">
                  <c:v>1998.5837536893132</c:v>
                </c:pt>
                <c:pt idx="2360">
                  <c:v>1998.4511030830793</c:v>
                </c:pt>
                <c:pt idx="2361">
                  <c:v>1998.5885536014296</c:v>
                </c:pt>
                <c:pt idx="2362">
                  <c:v>1998.5039089760746</c:v>
                </c:pt>
                <c:pt idx="2363">
                  <c:v>1998.4925235754599</c:v>
                </c:pt>
                <c:pt idx="2364">
                  <c:v>1998.5211502663028</c:v>
                </c:pt>
                <c:pt idx="2365">
                  <c:v>1998.5532117546509</c:v>
                </c:pt>
                <c:pt idx="2366">
                  <c:v>1998.5402375748206</c:v>
                </c:pt>
                <c:pt idx="2367">
                  <c:v>1998.7749134418641</c:v>
                </c:pt>
                <c:pt idx="2368">
                  <c:v>1998.4681066711867</c:v>
                </c:pt>
                <c:pt idx="2369">
                  <c:v>1998.4833838580369</c:v>
                </c:pt>
                <c:pt idx="2370">
                  <c:v>1998.4600604299694</c:v>
                </c:pt>
                <c:pt idx="2371">
                  <c:v>1998.6531982815666</c:v>
                </c:pt>
                <c:pt idx="2372">
                  <c:v>1999.1052594445184</c:v>
                </c:pt>
                <c:pt idx="2373">
                  <c:v>1998.9716411725749</c:v>
                </c:pt>
                <c:pt idx="2374">
                  <c:v>2000</c:v>
                </c:pt>
                <c:pt idx="2375">
                  <c:v>1999.7566269421616</c:v>
                </c:pt>
                <c:pt idx="2376">
                  <c:v>1998.7225859376856</c:v>
                </c:pt>
                <c:pt idx="2377">
                  <c:v>1998.8239585694264</c:v>
                </c:pt>
                <c:pt idx="2378">
                  <c:v>1998.6250751099462</c:v>
                </c:pt>
                <c:pt idx="2379">
                  <c:v>1998.6254178711081</c:v>
                </c:pt>
                <c:pt idx="2380">
                  <c:v>1998.7474674265447</c:v>
                </c:pt>
                <c:pt idx="2381">
                  <c:v>2000</c:v>
                </c:pt>
                <c:pt idx="2382">
                  <c:v>2000</c:v>
                </c:pt>
                <c:pt idx="2383">
                  <c:v>2000</c:v>
                </c:pt>
                <c:pt idx="2384">
                  <c:v>2000</c:v>
                </c:pt>
                <c:pt idx="2385">
                  <c:v>1999.7410336268306</c:v>
                </c:pt>
                <c:pt idx="2386">
                  <c:v>1998.8999030364052</c:v>
                </c:pt>
                <c:pt idx="2387">
                  <c:v>1999.5871412456963</c:v>
                </c:pt>
                <c:pt idx="2388">
                  <c:v>2000</c:v>
                </c:pt>
                <c:pt idx="2389">
                  <c:v>2000</c:v>
                </c:pt>
                <c:pt idx="2390">
                  <c:v>2000</c:v>
                </c:pt>
                <c:pt idx="2391">
                  <c:v>2000</c:v>
                </c:pt>
                <c:pt idx="2392">
                  <c:v>2000</c:v>
                </c:pt>
                <c:pt idx="2393">
                  <c:v>1999.5484427905203</c:v>
                </c:pt>
                <c:pt idx="2394">
                  <c:v>2000</c:v>
                </c:pt>
                <c:pt idx="2395">
                  <c:v>1999.9682895474623</c:v>
                </c:pt>
                <c:pt idx="2396">
                  <c:v>1998.8055542791783</c:v>
                </c:pt>
                <c:pt idx="2397">
                  <c:v>1998.7294996604014</c:v>
                </c:pt>
                <c:pt idx="2398">
                  <c:v>1998.79569840712</c:v>
                </c:pt>
                <c:pt idx="2399">
                  <c:v>1998.6059312522677</c:v>
                </c:pt>
                <c:pt idx="2400">
                  <c:v>2000</c:v>
                </c:pt>
                <c:pt idx="2401">
                  <c:v>2000</c:v>
                </c:pt>
                <c:pt idx="2402">
                  <c:v>2000</c:v>
                </c:pt>
                <c:pt idx="2403">
                  <c:v>2000</c:v>
                </c:pt>
                <c:pt idx="2404">
                  <c:v>2000</c:v>
                </c:pt>
                <c:pt idx="2405">
                  <c:v>2000</c:v>
                </c:pt>
                <c:pt idx="2406">
                  <c:v>2000</c:v>
                </c:pt>
                <c:pt idx="2407">
                  <c:v>2000</c:v>
                </c:pt>
                <c:pt idx="2408">
                  <c:v>2000</c:v>
                </c:pt>
                <c:pt idx="2409">
                  <c:v>2000</c:v>
                </c:pt>
                <c:pt idx="2410">
                  <c:v>2000</c:v>
                </c:pt>
                <c:pt idx="2411">
                  <c:v>2000</c:v>
                </c:pt>
                <c:pt idx="2412">
                  <c:v>2000</c:v>
                </c:pt>
                <c:pt idx="2413">
                  <c:v>2000</c:v>
                </c:pt>
                <c:pt idx="2414">
                  <c:v>2000</c:v>
                </c:pt>
                <c:pt idx="2415">
                  <c:v>2000</c:v>
                </c:pt>
                <c:pt idx="2416">
                  <c:v>2000</c:v>
                </c:pt>
                <c:pt idx="2417">
                  <c:v>1991.6785489065021</c:v>
                </c:pt>
                <c:pt idx="2418">
                  <c:v>2000</c:v>
                </c:pt>
                <c:pt idx="2419">
                  <c:v>2000</c:v>
                </c:pt>
                <c:pt idx="2420">
                  <c:v>1980.3947783918252</c:v>
                </c:pt>
                <c:pt idx="2421">
                  <c:v>2000</c:v>
                </c:pt>
                <c:pt idx="2422">
                  <c:v>2000</c:v>
                </c:pt>
                <c:pt idx="2423">
                  <c:v>2000</c:v>
                </c:pt>
                <c:pt idx="2424">
                  <c:v>2000</c:v>
                </c:pt>
                <c:pt idx="2425">
                  <c:v>2000</c:v>
                </c:pt>
                <c:pt idx="2426">
                  <c:v>2000</c:v>
                </c:pt>
                <c:pt idx="2427">
                  <c:v>2000</c:v>
                </c:pt>
                <c:pt idx="2428">
                  <c:v>2000</c:v>
                </c:pt>
                <c:pt idx="2429">
                  <c:v>2000</c:v>
                </c:pt>
                <c:pt idx="2430">
                  <c:v>2000</c:v>
                </c:pt>
                <c:pt idx="2431">
                  <c:v>2000</c:v>
                </c:pt>
                <c:pt idx="2432">
                  <c:v>1999.5145058431542</c:v>
                </c:pt>
                <c:pt idx="2433">
                  <c:v>1999.02787336847</c:v>
                </c:pt>
                <c:pt idx="2434">
                  <c:v>1999.2409215640967</c:v>
                </c:pt>
                <c:pt idx="2435">
                  <c:v>1999.1255032596289</c:v>
                </c:pt>
                <c:pt idx="2436">
                  <c:v>1999.4150946195593</c:v>
                </c:pt>
                <c:pt idx="2437">
                  <c:v>1999.4331740193193</c:v>
                </c:pt>
                <c:pt idx="2438">
                  <c:v>2000</c:v>
                </c:pt>
                <c:pt idx="2439">
                  <c:v>2000</c:v>
                </c:pt>
                <c:pt idx="2440">
                  <c:v>1999.6977323469182</c:v>
                </c:pt>
                <c:pt idx="2441">
                  <c:v>1999.1771213932291</c:v>
                </c:pt>
                <c:pt idx="2442">
                  <c:v>1998.7473978619341</c:v>
                </c:pt>
                <c:pt idx="2443">
                  <c:v>1999.3495808715002</c:v>
                </c:pt>
                <c:pt idx="2444">
                  <c:v>1999.0423633182634</c:v>
                </c:pt>
                <c:pt idx="2445">
                  <c:v>1998.852088471866</c:v>
                </c:pt>
                <c:pt idx="2446">
                  <c:v>1999.223391631394</c:v>
                </c:pt>
                <c:pt idx="2447">
                  <c:v>1999.2823039981879</c:v>
                </c:pt>
                <c:pt idx="2448">
                  <c:v>1999.0017311198724</c:v>
                </c:pt>
                <c:pt idx="2449">
                  <c:v>1998.7877363612979</c:v>
                </c:pt>
                <c:pt idx="2450">
                  <c:v>1999.0662067124742</c:v>
                </c:pt>
                <c:pt idx="2451">
                  <c:v>1998.8915276917248</c:v>
                </c:pt>
                <c:pt idx="2452">
                  <c:v>1998.6431199707649</c:v>
                </c:pt>
                <c:pt idx="2453">
                  <c:v>1998.9752889788829</c:v>
                </c:pt>
                <c:pt idx="2454">
                  <c:v>1998.8334871244078</c:v>
                </c:pt>
                <c:pt idx="2455">
                  <c:v>1998.9189532978269</c:v>
                </c:pt>
                <c:pt idx="2456">
                  <c:v>1998.792487172871</c:v>
                </c:pt>
                <c:pt idx="2457">
                  <c:v>1998.8712592766949</c:v>
                </c:pt>
                <c:pt idx="2458">
                  <c:v>1998.9325537905413</c:v>
                </c:pt>
                <c:pt idx="2459">
                  <c:v>1998.8843790398903</c:v>
                </c:pt>
                <c:pt idx="2460">
                  <c:v>1999.0135675834977</c:v>
                </c:pt>
                <c:pt idx="2461">
                  <c:v>1998.9770798860955</c:v>
                </c:pt>
                <c:pt idx="2462">
                  <c:v>1999.2462128803108</c:v>
                </c:pt>
                <c:pt idx="2463">
                  <c:v>1999.0609462241891</c:v>
                </c:pt>
                <c:pt idx="2464">
                  <c:v>1998.9040860327127</c:v>
                </c:pt>
                <c:pt idx="2465">
                  <c:v>2000</c:v>
                </c:pt>
                <c:pt idx="2466">
                  <c:v>1999.4762408212152</c:v>
                </c:pt>
                <c:pt idx="2467">
                  <c:v>2000</c:v>
                </c:pt>
                <c:pt idx="2468">
                  <c:v>2000</c:v>
                </c:pt>
                <c:pt idx="2469">
                  <c:v>1999.2674783528842</c:v>
                </c:pt>
                <c:pt idx="2470">
                  <c:v>1998.9798494771039</c:v>
                </c:pt>
                <c:pt idx="2471">
                  <c:v>1998.9667833890358</c:v>
                </c:pt>
                <c:pt idx="2472">
                  <c:v>1999.8207756418328</c:v>
                </c:pt>
                <c:pt idx="2473">
                  <c:v>2000</c:v>
                </c:pt>
                <c:pt idx="2474">
                  <c:v>2000</c:v>
                </c:pt>
                <c:pt idx="2475">
                  <c:v>2000</c:v>
                </c:pt>
                <c:pt idx="2476">
                  <c:v>2000</c:v>
                </c:pt>
                <c:pt idx="2477">
                  <c:v>2000</c:v>
                </c:pt>
                <c:pt idx="2478">
                  <c:v>2000</c:v>
                </c:pt>
                <c:pt idx="2479">
                  <c:v>2000</c:v>
                </c:pt>
                <c:pt idx="2480">
                  <c:v>1999.7953037528061</c:v>
                </c:pt>
                <c:pt idx="2481">
                  <c:v>2000</c:v>
                </c:pt>
                <c:pt idx="2482">
                  <c:v>1999.4200987600677</c:v>
                </c:pt>
                <c:pt idx="2483">
                  <c:v>1998.6191199830239</c:v>
                </c:pt>
                <c:pt idx="2484">
                  <c:v>1998.7658589605983</c:v>
                </c:pt>
                <c:pt idx="2485">
                  <c:v>2000</c:v>
                </c:pt>
                <c:pt idx="2486">
                  <c:v>2000</c:v>
                </c:pt>
                <c:pt idx="2487">
                  <c:v>2000</c:v>
                </c:pt>
                <c:pt idx="2488">
                  <c:v>2000</c:v>
                </c:pt>
                <c:pt idx="2489">
                  <c:v>2000</c:v>
                </c:pt>
                <c:pt idx="2490">
                  <c:v>1993.1959552229107</c:v>
                </c:pt>
                <c:pt idx="2491">
                  <c:v>2000</c:v>
                </c:pt>
                <c:pt idx="2492">
                  <c:v>2000</c:v>
                </c:pt>
                <c:pt idx="2493">
                  <c:v>2000</c:v>
                </c:pt>
                <c:pt idx="2494">
                  <c:v>2000</c:v>
                </c:pt>
                <c:pt idx="2495">
                  <c:v>2000</c:v>
                </c:pt>
                <c:pt idx="2496">
                  <c:v>2000</c:v>
                </c:pt>
                <c:pt idx="2497">
                  <c:v>2000</c:v>
                </c:pt>
                <c:pt idx="2498">
                  <c:v>2000</c:v>
                </c:pt>
                <c:pt idx="2499">
                  <c:v>2000</c:v>
                </c:pt>
                <c:pt idx="2500">
                  <c:v>1605.4063220120104</c:v>
                </c:pt>
                <c:pt idx="2501">
                  <c:v>1818.8715543453659</c:v>
                </c:pt>
                <c:pt idx="2502">
                  <c:v>1982.6826937236131</c:v>
                </c:pt>
                <c:pt idx="2503">
                  <c:v>1970.953856144396</c:v>
                </c:pt>
                <c:pt idx="2504">
                  <c:v>1875.2716153710089</c:v>
                </c:pt>
                <c:pt idx="2505">
                  <c:v>1942.8761124716771</c:v>
                </c:pt>
                <c:pt idx="2506">
                  <c:v>1927.7462436480801</c:v>
                </c:pt>
                <c:pt idx="2507">
                  <c:v>1675.0064180741895</c:v>
                </c:pt>
                <c:pt idx="2508">
                  <c:v>1824.9511978188746</c:v>
                </c:pt>
                <c:pt idx="2509">
                  <c:v>1705.2177456314423</c:v>
                </c:pt>
                <c:pt idx="2510">
                  <c:v>1894.8224844866754</c:v>
                </c:pt>
                <c:pt idx="2511">
                  <c:v>1993.1641471522705</c:v>
                </c:pt>
                <c:pt idx="2512">
                  <c:v>1931.6713728860129</c:v>
                </c:pt>
                <c:pt idx="2513">
                  <c:v>1852.4263740429249</c:v>
                </c:pt>
                <c:pt idx="2514">
                  <c:v>1606.0569571917379</c:v>
                </c:pt>
                <c:pt idx="2515">
                  <c:v>1209.311089956374</c:v>
                </c:pt>
                <c:pt idx="2516">
                  <c:v>1076.3982416336978</c:v>
                </c:pt>
                <c:pt idx="2517">
                  <c:v>951.94768130447289</c:v>
                </c:pt>
                <c:pt idx="2518">
                  <c:v>973.14911855071546</c:v>
                </c:pt>
                <c:pt idx="2519">
                  <c:v>1411.4136868485693</c:v>
                </c:pt>
                <c:pt idx="2520">
                  <c:v>1481.374468422315</c:v>
                </c:pt>
                <c:pt idx="2521">
                  <c:v>1037.6914231335061</c:v>
                </c:pt>
                <c:pt idx="2522">
                  <c:v>1080.4422725039601</c:v>
                </c:pt>
                <c:pt idx="2523">
                  <c:v>1321.3701273503571</c:v>
                </c:pt>
                <c:pt idx="2524">
                  <c:v>1138.6825247876627</c:v>
                </c:pt>
                <c:pt idx="2525">
                  <c:v>952.83717443240505</c:v>
                </c:pt>
                <c:pt idx="2526">
                  <c:v>1117.7824389452041</c:v>
                </c:pt>
                <c:pt idx="2527">
                  <c:v>1381.9442117816825</c:v>
                </c:pt>
                <c:pt idx="2528">
                  <c:v>1130.7979948915768</c:v>
                </c:pt>
                <c:pt idx="2529">
                  <c:v>1329.9878740180359</c:v>
                </c:pt>
                <c:pt idx="2530">
                  <c:v>1399.7432741414993</c:v>
                </c:pt>
                <c:pt idx="2531">
                  <c:v>1036.5107126382804</c:v>
                </c:pt>
                <c:pt idx="2532">
                  <c:v>1055.7682914082934</c:v>
                </c:pt>
                <c:pt idx="2533">
                  <c:v>907.21612351118119</c:v>
                </c:pt>
                <c:pt idx="2534">
                  <c:v>952.03032828937739</c:v>
                </c:pt>
                <c:pt idx="2535">
                  <c:v>790.4778737856459</c:v>
                </c:pt>
                <c:pt idx="2536">
                  <c:v>1107.599037081033</c:v>
                </c:pt>
                <c:pt idx="2537">
                  <c:v>1072.6018381416409</c:v>
                </c:pt>
                <c:pt idx="2538">
                  <c:v>707.06576529934603</c:v>
                </c:pt>
                <c:pt idx="2539">
                  <c:v>724.27665453023633</c:v>
                </c:pt>
                <c:pt idx="2540">
                  <c:v>760.41939797436885</c:v>
                </c:pt>
                <c:pt idx="2541">
                  <c:v>734.90708750118404</c:v>
                </c:pt>
                <c:pt idx="2542">
                  <c:v>696.4268124183094</c:v>
                </c:pt>
                <c:pt idx="2543">
                  <c:v>879.83080733161114</c:v>
                </c:pt>
                <c:pt idx="2544">
                  <c:v>726.04492824675242</c:v>
                </c:pt>
                <c:pt idx="2545">
                  <c:v>990.0136373130108</c:v>
                </c:pt>
                <c:pt idx="2546">
                  <c:v>1144.2006472347948</c:v>
                </c:pt>
                <c:pt idx="2547">
                  <c:v>1005.0414249356485</c:v>
                </c:pt>
                <c:pt idx="2548">
                  <c:v>1160.7113070596595</c:v>
                </c:pt>
                <c:pt idx="2549">
                  <c:v>1009.5855015353402</c:v>
                </c:pt>
                <c:pt idx="2550">
                  <c:v>1296.7934733155851</c:v>
                </c:pt>
                <c:pt idx="2551">
                  <c:v>843.46721469497288</c:v>
                </c:pt>
                <c:pt idx="2552">
                  <c:v>1062.0169401553351</c:v>
                </c:pt>
                <c:pt idx="2553">
                  <c:v>695.83877538140416</c:v>
                </c:pt>
                <c:pt idx="2554">
                  <c:v>1324.8122585877991</c:v>
                </c:pt>
                <c:pt idx="2555">
                  <c:v>1338.7327215580635</c:v>
                </c:pt>
                <c:pt idx="2556">
                  <c:v>1484.6896831841825</c:v>
                </c:pt>
                <c:pt idx="2557">
                  <c:v>1192.344049669068</c:v>
                </c:pt>
                <c:pt idx="2558">
                  <c:v>789.83451148409381</c:v>
                </c:pt>
                <c:pt idx="2559">
                  <c:v>567.22499264937278</c:v>
                </c:pt>
                <c:pt idx="2560">
                  <c:v>1072.1817187545203</c:v>
                </c:pt>
                <c:pt idx="2561">
                  <c:v>1660.5890897431336</c:v>
                </c:pt>
                <c:pt idx="2562">
                  <c:v>1195.6942486109415</c:v>
                </c:pt>
                <c:pt idx="2563">
                  <c:v>1014.1527431058755</c:v>
                </c:pt>
                <c:pt idx="2564">
                  <c:v>1245.0084213396606</c:v>
                </c:pt>
                <c:pt idx="2565">
                  <c:v>912.58321080811049</c:v>
                </c:pt>
                <c:pt idx="2566">
                  <c:v>739.04850847859302</c:v>
                </c:pt>
                <c:pt idx="2567">
                  <c:v>742.26116383942826</c:v>
                </c:pt>
                <c:pt idx="2568">
                  <c:v>737.06302410009266</c:v>
                </c:pt>
                <c:pt idx="2569">
                  <c:v>1154.8306319303003</c:v>
                </c:pt>
                <c:pt idx="2570">
                  <c:v>706.30800845011345</c:v>
                </c:pt>
                <c:pt idx="2571">
                  <c:v>1161.3260793320289</c:v>
                </c:pt>
                <c:pt idx="2572">
                  <c:v>1312.7809523113046</c:v>
                </c:pt>
                <c:pt idx="2573">
                  <c:v>1730.4604253120299</c:v>
                </c:pt>
                <c:pt idx="2574">
                  <c:v>1540.9570095653353</c:v>
                </c:pt>
                <c:pt idx="2575">
                  <c:v>1334.7612289211565</c:v>
                </c:pt>
                <c:pt idx="2576">
                  <c:v>1089.7792615608471</c:v>
                </c:pt>
                <c:pt idx="2577">
                  <c:v>1049.5630476796496</c:v>
                </c:pt>
                <c:pt idx="2578">
                  <c:v>1463.4627174817472</c:v>
                </c:pt>
                <c:pt idx="2579">
                  <c:v>1624.3247571924735</c:v>
                </c:pt>
                <c:pt idx="2580">
                  <c:v>1298.4585719769423</c:v>
                </c:pt>
                <c:pt idx="2581">
                  <c:v>1253.1571447448189</c:v>
                </c:pt>
                <c:pt idx="2582">
                  <c:v>1860.3172661315423</c:v>
                </c:pt>
                <c:pt idx="2583">
                  <c:v>1915.3357682867882</c:v>
                </c:pt>
                <c:pt idx="2584">
                  <c:v>1971.6726472200485</c:v>
                </c:pt>
                <c:pt idx="2585">
                  <c:v>1688.3930109309051</c:v>
                </c:pt>
                <c:pt idx="2586">
                  <c:v>1732.155092269041</c:v>
                </c:pt>
                <c:pt idx="2587">
                  <c:v>2000</c:v>
                </c:pt>
                <c:pt idx="2588">
                  <c:v>2000</c:v>
                </c:pt>
                <c:pt idx="2589">
                  <c:v>1904.4662176711279</c:v>
                </c:pt>
                <c:pt idx="2590">
                  <c:v>1691.9586139986923</c:v>
                </c:pt>
                <c:pt idx="2591">
                  <c:v>1788.9528157919369</c:v>
                </c:pt>
                <c:pt idx="2592">
                  <c:v>1758.4411298243024</c:v>
                </c:pt>
                <c:pt idx="2593">
                  <c:v>2000</c:v>
                </c:pt>
                <c:pt idx="2594">
                  <c:v>2000</c:v>
                </c:pt>
                <c:pt idx="2595">
                  <c:v>2000</c:v>
                </c:pt>
                <c:pt idx="2596">
                  <c:v>1997.2252451775616</c:v>
                </c:pt>
                <c:pt idx="2597">
                  <c:v>1869.957202846633</c:v>
                </c:pt>
                <c:pt idx="2598">
                  <c:v>1851.9190944703021</c:v>
                </c:pt>
                <c:pt idx="2599">
                  <c:v>1992.3788830212761</c:v>
                </c:pt>
                <c:pt idx="2600">
                  <c:v>2000</c:v>
                </c:pt>
                <c:pt idx="2601">
                  <c:v>2000</c:v>
                </c:pt>
                <c:pt idx="2602">
                  <c:v>2000</c:v>
                </c:pt>
                <c:pt idx="2603">
                  <c:v>1670.4402500621729</c:v>
                </c:pt>
                <c:pt idx="2604">
                  <c:v>1641.0465647715127</c:v>
                </c:pt>
                <c:pt idx="2605">
                  <c:v>1447.2758340499813</c:v>
                </c:pt>
                <c:pt idx="2606">
                  <c:v>1375.0099641606864</c:v>
                </c:pt>
                <c:pt idx="2607">
                  <c:v>1323.1285459580677</c:v>
                </c:pt>
                <c:pt idx="2608">
                  <c:v>1539.1472120610576</c:v>
                </c:pt>
                <c:pt idx="2609">
                  <c:v>1424.5704762590021</c:v>
                </c:pt>
                <c:pt idx="2610">
                  <c:v>1199.638394493373</c:v>
                </c:pt>
                <c:pt idx="2611">
                  <c:v>1111.3732716888826</c:v>
                </c:pt>
                <c:pt idx="2612">
                  <c:v>1055.4926519911926</c:v>
                </c:pt>
                <c:pt idx="2613">
                  <c:v>1002.621768713752</c:v>
                </c:pt>
                <c:pt idx="2614">
                  <c:v>1320.6768138059006</c:v>
                </c:pt>
                <c:pt idx="2615">
                  <c:v>1330.7978093057134</c:v>
                </c:pt>
                <c:pt idx="2616">
                  <c:v>1281.0662019102801</c:v>
                </c:pt>
                <c:pt idx="2617">
                  <c:v>1334.8243954398145</c:v>
                </c:pt>
                <c:pt idx="2618">
                  <c:v>1351.1533321562531</c:v>
                </c:pt>
                <c:pt idx="2619">
                  <c:v>1453.8887379892897</c:v>
                </c:pt>
                <c:pt idx="2620">
                  <c:v>1587.6397347233672</c:v>
                </c:pt>
                <c:pt idx="2621">
                  <c:v>1647.2523913850937</c:v>
                </c:pt>
                <c:pt idx="2622">
                  <c:v>1439.8314664981542</c:v>
                </c:pt>
                <c:pt idx="2623">
                  <c:v>1593.9678140420981</c:v>
                </c:pt>
                <c:pt idx="2624">
                  <c:v>1709.6044557008577</c:v>
                </c:pt>
                <c:pt idx="2625">
                  <c:v>1774.5598231989156</c:v>
                </c:pt>
                <c:pt idx="2626">
                  <c:v>1737.5924593645043</c:v>
                </c:pt>
                <c:pt idx="2627">
                  <c:v>1727.9401988789741</c:v>
                </c:pt>
                <c:pt idx="2628">
                  <c:v>1774.7010272601219</c:v>
                </c:pt>
                <c:pt idx="2629">
                  <c:v>1674.0142273757019</c:v>
                </c:pt>
                <c:pt idx="2630">
                  <c:v>1630.4020744335253</c:v>
                </c:pt>
                <c:pt idx="2631">
                  <c:v>1559.369042947513</c:v>
                </c:pt>
                <c:pt idx="2632">
                  <c:v>1582.8207738396122</c:v>
                </c:pt>
                <c:pt idx="2633">
                  <c:v>1752.7315456315343</c:v>
                </c:pt>
                <c:pt idx="2634">
                  <c:v>1937.6250997363206</c:v>
                </c:pt>
                <c:pt idx="2635">
                  <c:v>1779.2660734811843</c:v>
                </c:pt>
                <c:pt idx="2636">
                  <c:v>1800.6064476477909</c:v>
                </c:pt>
                <c:pt idx="2637">
                  <c:v>1912.7048682496038</c:v>
                </c:pt>
                <c:pt idx="2638">
                  <c:v>1950.9567094685042</c:v>
                </c:pt>
                <c:pt idx="2639">
                  <c:v>2000</c:v>
                </c:pt>
                <c:pt idx="2640">
                  <c:v>1787.2764762612921</c:v>
                </c:pt>
                <c:pt idx="2641">
                  <c:v>1881.2880613128946</c:v>
                </c:pt>
                <c:pt idx="2642">
                  <c:v>1920.3494766125332</c:v>
                </c:pt>
                <c:pt idx="2643">
                  <c:v>1927.5835233211362</c:v>
                </c:pt>
                <c:pt idx="2644">
                  <c:v>1906.6897531166805</c:v>
                </c:pt>
                <c:pt idx="2645">
                  <c:v>1806.1008446612032</c:v>
                </c:pt>
                <c:pt idx="2646">
                  <c:v>1856.9275328672625</c:v>
                </c:pt>
                <c:pt idx="2647">
                  <c:v>1906.8297758921931</c:v>
                </c:pt>
                <c:pt idx="2648">
                  <c:v>2000</c:v>
                </c:pt>
                <c:pt idx="2649">
                  <c:v>1739.575404405138</c:v>
                </c:pt>
                <c:pt idx="2650">
                  <c:v>1508.4073315009155</c:v>
                </c:pt>
                <c:pt idx="2651">
                  <c:v>1759.4064654076144</c:v>
                </c:pt>
                <c:pt idx="2652">
                  <c:v>2000</c:v>
                </c:pt>
                <c:pt idx="2653">
                  <c:v>1999.6816725217357</c:v>
                </c:pt>
                <c:pt idx="2654">
                  <c:v>1999.3861860733302</c:v>
                </c:pt>
                <c:pt idx="2655">
                  <c:v>1999.2164963767073</c:v>
                </c:pt>
                <c:pt idx="2656">
                  <c:v>1999.0294614258651</c:v>
                </c:pt>
                <c:pt idx="2657">
                  <c:v>1999.2885979526934</c:v>
                </c:pt>
                <c:pt idx="2658">
                  <c:v>1998.9684104352709</c:v>
                </c:pt>
                <c:pt idx="2659">
                  <c:v>1999.1652527273072</c:v>
                </c:pt>
                <c:pt idx="2660">
                  <c:v>1999.667325662844</c:v>
                </c:pt>
                <c:pt idx="2661">
                  <c:v>1999.349215081857</c:v>
                </c:pt>
                <c:pt idx="2662">
                  <c:v>1999.3700427697747</c:v>
                </c:pt>
                <c:pt idx="2663">
                  <c:v>1999.2455651728549</c:v>
                </c:pt>
                <c:pt idx="2664">
                  <c:v>1999.9517825371536</c:v>
                </c:pt>
                <c:pt idx="2665">
                  <c:v>1998.8192454058367</c:v>
                </c:pt>
                <c:pt idx="2666">
                  <c:v>2000</c:v>
                </c:pt>
                <c:pt idx="2667">
                  <c:v>2000</c:v>
                </c:pt>
                <c:pt idx="2668">
                  <c:v>2000</c:v>
                </c:pt>
                <c:pt idx="2669">
                  <c:v>2000</c:v>
                </c:pt>
                <c:pt idx="2670">
                  <c:v>2000</c:v>
                </c:pt>
                <c:pt idx="2671">
                  <c:v>2000</c:v>
                </c:pt>
                <c:pt idx="2672">
                  <c:v>2000</c:v>
                </c:pt>
                <c:pt idx="2673">
                  <c:v>2000</c:v>
                </c:pt>
                <c:pt idx="2674">
                  <c:v>2000</c:v>
                </c:pt>
                <c:pt idx="2675">
                  <c:v>1993.1182240244893</c:v>
                </c:pt>
                <c:pt idx="2676">
                  <c:v>1977.5866937690118</c:v>
                </c:pt>
                <c:pt idx="2677">
                  <c:v>2000</c:v>
                </c:pt>
                <c:pt idx="2678">
                  <c:v>1987.6944746222862</c:v>
                </c:pt>
                <c:pt idx="2679">
                  <c:v>1989.1724730215362</c:v>
                </c:pt>
                <c:pt idx="2680">
                  <c:v>1999.1578950785954</c:v>
                </c:pt>
                <c:pt idx="2681">
                  <c:v>1880.0579040673751</c:v>
                </c:pt>
                <c:pt idx="2682">
                  <c:v>2000</c:v>
                </c:pt>
                <c:pt idx="2683">
                  <c:v>2000</c:v>
                </c:pt>
                <c:pt idx="2684">
                  <c:v>2000</c:v>
                </c:pt>
                <c:pt idx="2685">
                  <c:v>2000</c:v>
                </c:pt>
                <c:pt idx="2686">
                  <c:v>1993.5978062607933</c:v>
                </c:pt>
                <c:pt idx="2687">
                  <c:v>2000</c:v>
                </c:pt>
                <c:pt idx="2688">
                  <c:v>2000</c:v>
                </c:pt>
                <c:pt idx="2689">
                  <c:v>2000</c:v>
                </c:pt>
                <c:pt idx="2690">
                  <c:v>2000</c:v>
                </c:pt>
                <c:pt idx="2691">
                  <c:v>2000</c:v>
                </c:pt>
                <c:pt idx="2692">
                  <c:v>2000</c:v>
                </c:pt>
                <c:pt idx="2693">
                  <c:v>2000</c:v>
                </c:pt>
                <c:pt idx="2694">
                  <c:v>2000</c:v>
                </c:pt>
                <c:pt idx="2695">
                  <c:v>1987.784630871294</c:v>
                </c:pt>
                <c:pt idx="2696">
                  <c:v>1930.0380484100883</c:v>
                </c:pt>
                <c:pt idx="2697">
                  <c:v>1999.9196852795417</c:v>
                </c:pt>
                <c:pt idx="2698">
                  <c:v>1980.7045430668002</c:v>
                </c:pt>
                <c:pt idx="2699">
                  <c:v>2000</c:v>
                </c:pt>
                <c:pt idx="2700">
                  <c:v>2000</c:v>
                </c:pt>
                <c:pt idx="2701">
                  <c:v>2000</c:v>
                </c:pt>
                <c:pt idx="2702">
                  <c:v>2000</c:v>
                </c:pt>
                <c:pt idx="2703">
                  <c:v>2000</c:v>
                </c:pt>
                <c:pt idx="2704">
                  <c:v>2000</c:v>
                </c:pt>
                <c:pt idx="2705">
                  <c:v>2000</c:v>
                </c:pt>
                <c:pt idx="2706">
                  <c:v>2000</c:v>
                </c:pt>
                <c:pt idx="2707">
                  <c:v>2000</c:v>
                </c:pt>
                <c:pt idx="2708">
                  <c:v>2000</c:v>
                </c:pt>
                <c:pt idx="2709">
                  <c:v>1999.735224600181</c:v>
                </c:pt>
                <c:pt idx="2710">
                  <c:v>1998.7359407765689</c:v>
                </c:pt>
                <c:pt idx="2711">
                  <c:v>1998.8668575356312</c:v>
                </c:pt>
                <c:pt idx="2712">
                  <c:v>1998.9899023477672</c:v>
                </c:pt>
                <c:pt idx="2713">
                  <c:v>1999.4110307090064</c:v>
                </c:pt>
                <c:pt idx="2714">
                  <c:v>1999.5819549753912</c:v>
                </c:pt>
                <c:pt idx="2715">
                  <c:v>1998.9118159483244</c:v>
                </c:pt>
                <c:pt idx="2716">
                  <c:v>1998.8026649773558</c:v>
                </c:pt>
                <c:pt idx="2717">
                  <c:v>1999.1546971374003</c:v>
                </c:pt>
                <c:pt idx="2718">
                  <c:v>2000</c:v>
                </c:pt>
                <c:pt idx="2719">
                  <c:v>2000</c:v>
                </c:pt>
                <c:pt idx="2720">
                  <c:v>2000</c:v>
                </c:pt>
                <c:pt idx="2721">
                  <c:v>1999.9754249749458</c:v>
                </c:pt>
                <c:pt idx="2722">
                  <c:v>1999.4030013588147</c:v>
                </c:pt>
                <c:pt idx="2723">
                  <c:v>2000</c:v>
                </c:pt>
                <c:pt idx="2724">
                  <c:v>1999.0210844418734</c:v>
                </c:pt>
                <c:pt idx="2725">
                  <c:v>2000</c:v>
                </c:pt>
                <c:pt idx="2726">
                  <c:v>2000</c:v>
                </c:pt>
                <c:pt idx="2727">
                  <c:v>1999.8135890098754</c:v>
                </c:pt>
                <c:pt idx="2728">
                  <c:v>1999.2351780306913</c:v>
                </c:pt>
                <c:pt idx="2729">
                  <c:v>1999.4815666553118</c:v>
                </c:pt>
                <c:pt idx="2730">
                  <c:v>2000</c:v>
                </c:pt>
                <c:pt idx="2731">
                  <c:v>2000</c:v>
                </c:pt>
                <c:pt idx="2732">
                  <c:v>1999.2141348708844</c:v>
                </c:pt>
                <c:pt idx="2733">
                  <c:v>1999.1987225542462</c:v>
                </c:pt>
                <c:pt idx="2734">
                  <c:v>1998.8832620431451</c:v>
                </c:pt>
                <c:pt idx="2735">
                  <c:v>1998.6830245080257</c:v>
                </c:pt>
                <c:pt idx="2736">
                  <c:v>1998.6633748997699</c:v>
                </c:pt>
                <c:pt idx="2737">
                  <c:v>1998.8735537561431</c:v>
                </c:pt>
                <c:pt idx="2738">
                  <c:v>1998.6693358031951</c:v>
                </c:pt>
                <c:pt idx="2739">
                  <c:v>1998.7188278744607</c:v>
                </c:pt>
                <c:pt idx="2740">
                  <c:v>1998.7547628857958</c:v>
                </c:pt>
                <c:pt idx="2741">
                  <c:v>1998.8284529830996</c:v>
                </c:pt>
                <c:pt idx="2742">
                  <c:v>1998.8590615149988</c:v>
                </c:pt>
                <c:pt idx="2743">
                  <c:v>1998.9222146465791</c:v>
                </c:pt>
                <c:pt idx="2744">
                  <c:v>1998.7317178204805</c:v>
                </c:pt>
                <c:pt idx="2745">
                  <c:v>1998.8581371979956</c:v>
                </c:pt>
                <c:pt idx="2746">
                  <c:v>1998.967391328114</c:v>
                </c:pt>
                <c:pt idx="2747">
                  <c:v>1999.0686894733319</c:v>
                </c:pt>
                <c:pt idx="2748">
                  <c:v>1999.007719020077</c:v>
                </c:pt>
                <c:pt idx="2749">
                  <c:v>1999.1856960103564</c:v>
                </c:pt>
                <c:pt idx="2750">
                  <c:v>1999.1261147227945</c:v>
                </c:pt>
                <c:pt idx="2751">
                  <c:v>1999.3260057261202</c:v>
                </c:pt>
                <c:pt idx="2752">
                  <c:v>1999.1938256583412</c:v>
                </c:pt>
                <c:pt idx="2753">
                  <c:v>1999.4161708627128</c:v>
                </c:pt>
                <c:pt idx="2754">
                  <c:v>1999.3764825103142</c:v>
                </c:pt>
                <c:pt idx="2755">
                  <c:v>1999.3159028497234</c:v>
                </c:pt>
                <c:pt idx="2756">
                  <c:v>1999.4930737850707</c:v>
                </c:pt>
                <c:pt idx="2757">
                  <c:v>1999.5661826578933</c:v>
                </c:pt>
                <c:pt idx="2758">
                  <c:v>1999.3267019261864</c:v>
                </c:pt>
                <c:pt idx="2759">
                  <c:v>1999.1484296374269</c:v>
                </c:pt>
                <c:pt idx="2760">
                  <c:v>1999.0622655464861</c:v>
                </c:pt>
                <c:pt idx="2761">
                  <c:v>1999.1334147679156</c:v>
                </c:pt>
                <c:pt idx="2762">
                  <c:v>1999.2310170434312</c:v>
                </c:pt>
                <c:pt idx="2763">
                  <c:v>1999.4638252348182</c:v>
                </c:pt>
                <c:pt idx="2764">
                  <c:v>1999.3871729336613</c:v>
                </c:pt>
                <c:pt idx="2765">
                  <c:v>1999.281131861484</c:v>
                </c:pt>
                <c:pt idx="2766">
                  <c:v>1999.3218181158561</c:v>
                </c:pt>
                <c:pt idx="2767">
                  <c:v>1999.4292070745066</c:v>
                </c:pt>
                <c:pt idx="2768">
                  <c:v>1999.5473383456149</c:v>
                </c:pt>
                <c:pt idx="2769">
                  <c:v>1999.4208703354057</c:v>
                </c:pt>
                <c:pt idx="2770">
                  <c:v>1999.5061164298029</c:v>
                </c:pt>
                <c:pt idx="2771">
                  <c:v>1999.5730803865579</c:v>
                </c:pt>
                <c:pt idx="2772">
                  <c:v>1999.4466251041981</c:v>
                </c:pt>
                <c:pt idx="2773">
                  <c:v>1999.4432828107149</c:v>
                </c:pt>
                <c:pt idx="2774">
                  <c:v>1999.6278776380627</c:v>
                </c:pt>
                <c:pt idx="2775">
                  <c:v>1999.6172508720238</c:v>
                </c:pt>
                <c:pt idx="2776">
                  <c:v>1999.5620026993645</c:v>
                </c:pt>
                <c:pt idx="2777">
                  <c:v>1999.4610700030926</c:v>
                </c:pt>
                <c:pt idx="2778">
                  <c:v>1999.3276348861345</c:v>
                </c:pt>
                <c:pt idx="2779">
                  <c:v>1999.4474345912899</c:v>
                </c:pt>
                <c:pt idx="2780">
                  <c:v>1999.2298811585529</c:v>
                </c:pt>
                <c:pt idx="2781">
                  <c:v>1999.7286468046559</c:v>
                </c:pt>
                <c:pt idx="2782">
                  <c:v>1999.4455657456995</c:v>
                </c:pt>
                <c:pt idx="2783">
                  <c:v>1999.2763060719808</c:v>
                </c:pt>
                <c:pt idx="2784">
                  <c:v>1999.2623286607475</c:v>
                </c:pt>
                <c:pt idx="2785">
                  <c:v>1999.3537947105044</c:v>
                </c:pt>
                <c:pt idx="2786">
                  <c:v>1999.9008443803455</c:v>
                </c:pt>
                <c:pt idx="2787">
                  <c:v>1999.8162945336992</c:v>
                </c:pt>
                <c:pt idx="2788">
                  <c:v>1999.3539287470987</c:v>
                </c:pt>
                <c:pt idx="2789">
                  <c:v>1999.4257564699719</c:v>
                </c:pt>
                <c:pt idx="2790">
                  <c:v>1999.3427279335503</c:v>
                </c:pt>
                <c:pt idx="2791">
                  <c:v>1999.3855438446587</c:v>
                </c:pt>
                <c:pt idx="2792">
                  <c:v>1999.6124503428084</c:v>
                </c:pt>
                <c:pt idx="2793">
                  <c:v>1999.339767441804</c:v>
                </c:pt>
                <c:pt idx="2794">
                  <c:v>1999.3065388442189</c:v>
                </c:pt>
                <c:pt idx="2795">
                  <c:v>1999.0731710816835</c:v>
                </c:pt>
                <c:pt idx="2796">
                  <c:v>1999.5225873476547</c:v>
                </c:pt>
                <c:pt idx="2797">
                  <c:v>1999.1021749514591</c:v>
                </c:pt>
                <c:pt idx="2798">
                  <c:v>1999.057948951707</c:v>
                </c:pt>
                <c:pt idx="2799">
                  <c:v>1999.2535758655508</c:v>
                </c:pt>
                <c:pt idx="2800">
                  <c:v>1999.116253723759</c:v>
                </c:pt>
                <c:pt idx="2801">
                  <c:v>1999.1591054460869</c:v>
                </c:pt>
                <c:pt idx="2802">
                  <c:v>1998.9730385082714</c:v>
                </c:pt>
                <c:pt idx="2803">
                  <c:v>1999.4028203281021</c:v>
                </c:pt>
                <c:pt idx="2804">
                  <c:v>1998.9851810039083</c:v>
                </c:pt>
                <c:pt idx="2805">
                  <c:v>1999.0607855999031</c:v>
                </c:pt>
                <c:pt idx="2806">
                  <c:v>1999.0256434789894</c:v>
                </c:pt>
                <c:pt idx="2807">
                  <c:v>1999.1396525021419</c:v>
                </c:pt>
                <c:pt idx="2808">
                  <c:v>1999.2791243399611</c:v>
                </c:pt>
                <c:pt idx="2809">
                  <c:v>1999.0879592187935</c:v>
                </c:pt>
                <c:pt idx="2810">
                  <c:v>1999.0322855730285</c:v>
                </c:pt>
                <c:pt idx="2811">
                  <c:v>1999.0556250137083</c:v>
                </c:pt>
                <c:pt idx="2812">
                  <c:v>1998.9300439027179</c:v>
                </c:pt>
                <c:pt idx="2813">
                  <c:v>1998.9034323748276</c:v>
                </c:pt>
                <c:pt idx="2814">
                  <c:v>1999.071453351823</c:v>
                </c:pt>
                <c:pt idx="2815">
                  <c:v>1998.9946846755161</c:v>
                </c:pt>
                <c:pt idx="2816">
                  <c:v>1998.8068263993353</c:v>
                </c:pt>
                <c:pt idx="2817">
                  <c:v>1998.8600137562591</c:v>
                </c:pt>
                <c:pt idx="2818">
                  <c:v>1998.8444378171409</c:v>
                </c:pt>
                <c:pt idx="2819">
                  <c:v>1999.3654698400546</c:v>
                </c:pt>
                <c:pt idx="2820">
                  <c:v>1999.5289078568005</c:v>
                </c:pt>
                <c:pt idx="2821">
                  <c:v>2000</c:v>
                </c:pt>
                <c:pt idx="2822">
                  <c:v>1999.5183363971732</c:v>
                </c:pt>
                <c:pt idx="2823">
                  <c:v>1998.9869520588711</c:v>
                </c:pt>
                <c:pt idx="2824">
                  <c:v>2000</c:v>
                </c:pt>
                <c:pt idx="2825">
                  <c:v>1999.8953262738967</c:v>
                </c:pt>
                <c:pt idx="2826">
                  <c:v>2000</c:v>
                </c:pt>
                <c:pt idx="2827">
                  <c:v>2000</c:v>
                </c:pt>
                <c:pt idx="2828">
                  <c:v>1999.4697668293386</c:v>
                </c:pt>
                <c:pt idx="2829">
                  <c:v>2000</c:v>
                </c:pt>
                <c:pt idx="2830">
                  <c:v>1987.2879871826033</c:v>
                </c:pt>
                <c:pt idx="2831">
                  <c:v>2000</c:v>
                </c:pt>
                <c:pt idx="2832">
                  <c:v>2000</c:v>
                </c:pt>
                <c:pt idx="2833">
                  <c:v>1976.9817656515615</c:v>
                </c:pt>
                <c:pt idx="2834">
                  <c:v>574.09934714957433</c:v>
                </c:pt>
                <c:pt idx="2835">
                  <c:v>509.15563661978609</c:v>
                </c:pt>
                <c:pt idx="2836">
                  <c:v>547.11717380598418</c:v>
                </c:pt>
                <c:pt idx="2837">
                  <c:v>567.0110212815689</c:v>
                </c:pt>
                <c:pt idx="2838">
                  <c:v>616.52883132754573</c:v>
                </c:pt>
                <c:pt idx="2839">
                  <c:v>716.89147999834165</c:v>
                </c:pt>
                <c:pt idx="2840">
                  <c:v>555.25458875681613</c:v>
                </c:pt>
                <c:pt idx="2841">
                  <c:v>513.68612695145055</c:v>
                </c:pt>
                <c:pt idx="2842">
                  <c:v>523.81003461481328</c:v>
                </c:pt>
                <c:pt idx="2843">
                  <c:v>1009.4731505731548</c:v>
                </c:pt>
                <c:pt idx="2844">
                  <c:v>1484.9603108810502</c:v>
                </c:pt>
                <c:pt idx="2845">
                  <c:v>1627.4961341874139</c:v>
                </c:pt>
                <c:pt idx="2846">
                  <c:v>1480.1936409509156</c:v>
                </c:pt>
                <c:pt idx="2847">
                  <c:v>1182.7966582806914</c:v>
                </c:pt>
                <c:pt idx="2848">
                  <c:v>1386.5601761108262</c:v>
                </c:pt>
                <c:pt idx="2849">
                  <c:v>1330.6079441372215</c:v>
                </c:pt>
                <c:pt idx="2850">
                  <c:v>1021.1776793706861</c:v>
                </c:pt>
                <c:pt idx="2851">
                  <c:v>1138.2082272260832</c:v>
                </c:pt>
                <c:pt idx="2852">
                  <c:v>1236.7485775058087</c:v>
                </c:pt>
                <c:pt idx="2853">
                  <c:v>1247.4027909821152</c:v>
                </c:pt>
                <c:pt idx="2854">
                  <c:v>1102.1653602397755</c:v>
                </c:pt>
                <c:pt idx="2855">
                  <c:v>731.0000423537798</c:v>
                </c:pt>
                <c:pt idx="2856">
                  <c:v>596.22843055247472</c:v>
                </c:pt>
                <c:pt idx="2857">
                  <c:v>619.94853897084522</c:v>
                </c:pt>
                <c:pt idx="2858">
                  <c:v>226.46173637326021</c:v>
                </c:pt>
                <c:pt idx="2859">
                  <c:v>395.66158055836684</c:v>
                </c:pt>
                <c:pt idx="2860">
                  <c:v>707.40883370886252</c:v>
                </c:pt>
                <c:pt idx="2861">
                  <c:v>607.48318338355432</c:v>
                </c:pt>
                <c:pt idx="2862">
                  <c:v>692.13369265098333</c:v>
                </c:pt>
                <c:pt idx="2863">
                  <c:v>832.35757291593984</c:v>
                </c:pt>
                <c:pt idx="2864">
                  <c:v>957.46319435187195</c:v>
                </c:pt>
                <c:pt idx="2865">
                  <c:v>876.07842792121437</c:v>
                </c:pt>
                <c:pt idx="2866">
                  <c:v>696.24917978744452</c:v>
                </c:pt>
                <c:pt idx="2867">
                  <c:v>736.46468500427454</c:v>
                </c:pt>
                <c:pt idx="2868">
                  <c:v>646.66933021763805</c:v>
                </c:pt>
                <c:pt idx="2869">
                  <c:v>543.22629063058264</c:v>
                </c:pt>
                <c:pt idx="2870">
                  <c:v>543.2980120210857</c:v>
                </c:pt>
                <c:pt idx="2871">
                  <c:v>601.73014645295325</c:v>
                </c:pt>
                <c:pt idx="2872">
                  <c:v>577.43366274926871</c:v>
                </c:pt>
                <c:pt idx="2873">
                  <c:v>551.98308529979295</c:v>
                </c:pt>
                <c:pt idx="2874">
                  <c:v>721.67841321542187</c:v>
                </c:pt>
                <c:pt idx="2875">
                  <c:v>551.83097394098741</c:v>
                </c:pt>
                <c:pt idx="2876">
                  <c:v>301.01510666303056</c:v>
                </c:pt>
                <c:pt idx="2877">
                  <c:v>539.24183360359098</c:v>
                </c:pt>
                <c:pt idx="2878">
                  <c:v>498.00873245734857</c:v>
                </c:pt>
                <c:pt idx="2879">
                  <c:v>565.66353066901206</c:v>
                </c:pt>
                <c:pt idx="2880">
                  <c:v>546.75243726529584</c:v>
                </c:pt>
                <c:pt idx="2881">
                  <c:v>472.40883051021888</c:v>
                </c:pt>
                <c:pt idx="2882">
                  <c:v>488.88845679804876</c:v>
                </c:pt>
                <c:pt idx="2883">
                  <c:v>385.09401324113333</c:v>
                </c:pt>
                <c:pt idx="2884">
                  <c:v>331.55540499132979</c:v>
                </c:pt>
                <c:pt idx="2885">
                  <c:v>333.4337467988093</c:v>
                </c:pt>
                <c:pt idx="2886">
                  <c:v>351.15747160121498</c:v>
                </c:pt>
                <c:pt idx="2887">
                  <c:v>334.38736872650225</c:v>
                </c:pt>
                <c:pt idx="2888">
                  <c:v>444.13601237907437</c:v>
                </c:pt>
                <c:pt idx="2889">
                  <c:v>398.44277783497006</c:v>
                </c:pt>
                <c:pt idx="2890">
                  <c:v>421.40479251674594</c:v>
                </c:pt>
                <c:pt idx="2891">
                  <c:v>336.91178522522193</c:v>
                </c:pt>
                <c:pt idx="2892">
                  <c:v>571.88585966384744</c:v>
                </c:pt>
                <c:pt idx="2893">
                  <c:v>587.52671879281036</c:v>
                </c:pt>
                <c:pt idx="2894">
                  <c:v>605.28904772896419</c:v>
                </c:pt>
                <c:pt idx="2895">
                  <c:v>561.5908640744824</c:v>
                </c:pt>
                <c:pt idx="2896">
                  <c:v>748.08655691667207</c:v>
                </c:pt>
                <c:pt idx="2897">
                  <c:v>779.81483309440853</c:v>
                </c:pt>
                <c:pt idx="2898">
                  <c:v>912.77020631422238</c:v>
                </c:pt>
                <c:pt idx="2899">
                  <c:v>929.06464230141273</c:v>
                </c:pt>
                <c:pt idx="2900">
                  <c:v>753.229117108163</c:v>
                </c:pt>
                <c:pt idx="2901">
                  <c:v>651.40020955255022</c:v>
                </c:pt>
                <c:pt idx="2902">
                  <c:v>475.4177597822225</c:v>
                </c:pt>
                <c:pt idx="2903">
                  <c:v>562.20095356836828</c:v>
                </c:pt>
                <c:pt idx="2904">
                  <c:v>676.69953915808685</c:v>
                </c:pt>
                <c:pt idx="2905">
                  <c:v>882.11022953018335</c:v>
                </c:pt>
                <c:pt idx="2906">
                  <c:v>892.60791227001744</c:v>
                </c:pt>
                <c:pt idx="2907">
                  <c:v>656.06937730101515</c:v>
                </c:pt>
                <c:pt idx="2908">
                  <c:v>652.87944096138801</c:v>
                </c:pt>
                <c:pt idx="2909">
                  <c:v>783.33280830644537</c:v>
                </c:pt>
                <c:pt idx="2910">
                  <c:v>774.57624332082241</c:v>
                </c:pt>
                <c:pt idx="2911">
                  <c:v>703.3607133417413</c:v>
                </c:pt>
                <c:pt idx="2912">
                  <c:v>568.11740232239038</c:v>
                </c:pt>
                <c:pt idx="2913">
                  <c:v>489.56608657655369</c:v>
                </c:pt>
                <c:pt idx="2914">
                  <c:v>562.14204039407366</c:v>
                </c:pt>
                <c:pt idx="2915">
                  <c:v>574.18711012477627</c:v>
                </c:pt>
                <c:pt idx="2916">
                  <c:v>830.7626802409485</c:v>
                </c:pt>
                <c:pt idx="2917">
                  <c:v>704.1365757942516</c:v>
                </c:pt>
                <c:pt idx="2918">
                  <c:v>546.20511378828689</c:v>
                </c:pt>
                <c:pt idx="2919">
                  <c:v>600.73173942677363</c:v>
                </c:pt>
                <c:pt idx="2920">
                  <c:v>535.00781596821105</c:v>
                </c:pt>
                <c:pt idx="2921">
                  <c:v>380.83691605486632</c:v>
                </c:pt>
                <c:pt idx="2922">
                  <c:v>406.54278474847149</c:v>
                </c:pt>
                <c:pt idx="2923">
                  <c:v>429.67109984901225</c:v>
                </c:pt>
                <c:pt idx="2924">
                  <c:v>470.90556228541993</c:v>
                </c:pt>
                <c:pt idx="2925">
                  <c:v>550.54709600733133</c:v>
                </c:pt>
                <c:pt idx="2926">
                  <c:v>632.27613611994889</c:v>
                </c:pt>
                <c:pt idx="2927">
                  <c:v>639.22060631772092</c:v>
                </c:pt>
                <c:pt idx="2928">
                  <c:v>624.5851412104987</c:v>
                </c:pt>
                <c:pt idx="2929">
                  <c:v>712.78889690680455</c:v>
                </c:pt>
                <c:pt idx="2930">
                  <c:v>607.6280643089608</c:v>
                </c:pt>
                <c:pt idx="2931">
                  <c:v>427.35845661034568</c:v>
                </c:pt>
                <c:pt idx="2932">
                  <c:v>138.31917835333988</c:v>
                </c:pt>
                <c:pt idx="2933">
                  <c:v>1413.828664370305</c:v>
                </c:pt>
                <c:pt idx="2934">
                  <c:v>2000</c:v>
                </c:pt>
                <c:pt idx="2935">
                  <c:v>1167.5060874088524</c:v>
                </c:pt>
                <c:pt idx="2936">
                  <c:v>656.24647683326805</c:v>
                </c:pt>
                <c:pt idx="2937">
                  <c:v>600.32373550652312</c:v>
                </c:pt>
                <c:pt idx="2938">
                  <c:v>481.16765537343696</c:v>
                </c:pt>
                <c:pt idx="2939">
                  <c:v>670.74736299261872</c:v>
                </c:pt>
                <c:pt idx="2940">
                  <c:v>659.07708616991169</c:v>
                </c:pt>
                <c:pt idx="2941">
                  <c:v>871.8436349645965</c:v>
                </c:pt>
                <c:pt idx="2942">
                  <c:v>829.04260432618116</c:v>
                </c:pt>
                <c:pt idx="2943">
                  <c:v>659.65826597145315</c:v>
                </c:pt>
                <c:pt idx="2944">
                  <c:v>958.34364188944073</c:v>
                </c:pt>
                <c:pt idx="2945">
                  <c:v>894.65587221434748</c:v>
                </c:pt>
                <c:pt idx="2946">
                  <c:v>985.18961351566986</c:v>
                </c:pt>
                <c:pt idx="2947">
                  <c:v>1274.6382806738227</c:v>
                </c:pt>
                <c:pt idx="2948">
                  <c:v>1166.7550696997932</c:v>
                </c:pt>
                <c:pt idx="2949">
                  <c:v>849.72959108842736</c:v>
                </c:pt>
                <c:pt idx="2950">
                  <c:v>968.11915502820921</c:v>
                </c:pt>
                <c:pt idx="2951">
                  <c:v>831.37174588095729</c:v>
                </c:pt>
                <c:pt idx="2952">
                  <c:v>783.11574975388737</c:v>
                </c:pt>
                <c:pt idx="2953">
                  <c:v>554.65867521985524</c:v>
                </c:pt>
                <c:pt idx="2954">
                  <c:v>479.22946283854463</c:v>
                </c:pt>
                <c:pt idx="2955">
                  <c:v>416.81696795358397</c:v>
                </c:pt>
                <c:pt idx="2956">
                  <c:v>533.35004739474687</c:v>
                </c:pt>
                <c:pt idx="2957">
                  <c:v>779.76766782898142</c:v>
                </c:pt>
                <c:pt idx="2958">
                  <c:v>722.16193510590097</c:v>
                </c:pt>
                <c:pt idx="2959">
                  <c:v>567.25116936709037</c:v>
                </c:pt>
                <c:pt idx="2960">
                  <c:v>682.45612912616537</c:v>
                </c:pt>
                <c:pt idx="2961">
                  <c:v>575.9596914729442</c:v>
                </c:pt>
                <c:pt idx="2962">
                  <c:v>534.6115163468894</c:v>
                </c:pt>
                <c:pt idx="2963">
                  <c:v>393.72838602218525</c:v>
                </c:pt>
                <c:pt idx="2964">
                  <c:v>225.674367521546</c:v>
                </c:pt>
                <c:pt idx="2965">
                  <c:v>286.66875180770182</c:v>
                </c:pt>
                <c:pt idx="2966">
                  <c:v>241.6220496193757</c:v>
                </c:pt>
                <c:pt idx="2967">
                  <c:v>290.5006875350519</c:v>
                </c:pt>
                <c:pt idx="2968">
                  <c:v>318.92903379918107</c:v>
                </c:pt>
                <c:pt idx="2969">
                  <c:v>377.01168414690346</c:v>
                </c:pt>
                <c:pt idx="2970">
                  <c:v>189.98862580722169</c:v>
                </c:pt>
                <c:pt idx="2971">
                  <c:v>218.18982452895739</c:v>
                </c:pt>
                <c:pt idx="2972">
                  <c:v>173.31468528464299</c:v>
                </c:pt>
                <c:pt idx="2973">
                  <c:v>107.10893174449819</c:v>
                </c:pt>
                <c:pt idx="2974">
                  <c:v>45.05306321393266</c:v>
                </c:pt>
                <c:pt idx="2975">
                  <c:v>-0.69652814561891696</c:v>
                </c:pt>
                <c:pt idx="2976">
                  <c:v>62.890745514840532</c:v>
                </c:pt>
                <c:pt idx="2977">
                  <c:v>60.879492385567872</c:v>
                </c:pt>
                <c:pt idx="2978">
                  <c:v>38.574801156610491</c:v>
                </c:pt>
                <c:pt idx="2979">
                  <c:v>13.985195358401864</c:v>
                </c:pt>
                <c:pt idx="2980">
                  <c:v>6.2532451750554191E-5</c:v>
                </c:pt>
                <c:pt idx="2981">
                  <c:v>6.3878362028459118E-2</c:v>
                </c:pt>
                <c:pt idx="2982">
                  <c:v>17.015520582803227</c:v>
                </c:pt>
                <c:pt idx="2983">
                  <c:v>265.05108904599763</c:v>
                </c:pt>
                <c:pt idx="2984">
                  <c:v>216.68614682263586</c:v>
                </c:pt>
                <c:pt idx="2985">
                  <c:v>414.66102564280965</c:v>
                </c:pt>
                <c:pt idx="2986">
                  <c:v>710.40186590647841</c:v>
                </c:pt>
                <c:pt idx="2987">
                  <c:v>789.96491010323075</c:v>
                </c:pt>
                <c:pt idx="2988">
                  <c:v>603.51381603462414</c:v>
                </c:pt>
                <c:pt idx="2989">
                  <c:v>856.05920843393949</c:v>
                </c:pt>
                <c:pt idx="2990">
                  <c:v>869.26930199481353</c:v>
                </c:pt>
                <c:pt idx="2991">
                  <c:v>788.17879373455389</c:v>
                </c:pt>
                <c:pt idx="2992">
                  <c:v>885.99977130904244</c:v>
                </c:pt>
                <c:pt idx="2993">
                  <c:v>721.14382846432841</c:v>
                </c:pt>
                <c:pt idx="2994">
                  <c:v>694.28574398152432</c:v>
                </c:pt>
                <c:pt idx="2995">
                  <c:v>691.24851319376955</c:v>
                </c:pt>
                <c:pt idx="2996">
                  <c:v>657.6977910625111</c:v>
                </c:pt>
                <c:pt idx="2997">
                  <c:v>532.11890051413332</c:v>
                </c:pt>
                <c:pt idx="2998">
                  <c:v>554.48270205345841</c:v>
                </c:pt>
                <c:pt idx="2999">
                  <c:v>523.05202425587152</c:v>
                </c:pt>
                <c:pt idx="3000">
                  <c:v>845.47129424791672</c:v>
                </c:pt>
                <c:pt idx="3001">
                  <c:v>984.22168391391483</c:v>
                </c:pt>
                <c:pt idx="3002">
                  <c:v>974.94556856206339</c:v>
                </c:pt>
                <c:pt idx="3003">
                  <c:v>996.07471655466838</c:v>
                </c:pt>
                <c:pt idx="3004">
                  <c:v>791.41527232567398</c:v>
                </c:pt>
                <c:pt idx="3005">
                  <c:v>754.18164900105705</c:v>
                </c:pt>
                <c:pt idx="3006">
                  <c:v>706.57371399662168</c:v>
                </c:pt>
                <c:pt idx="3007">
                  <c:v>666.28042625829676</c:v>
                </c:pt>
                <c:pt idx="3008">
                  <c:v>557.83661326248068</c:v>
                </c:pt>
                <c:pt idx="3009">
                  <c:v>585.52720314648673</c:v>
                </c:pt>
                <c:pt idx="3010">
                  <c:v>701.90570793681729</c:v>
                </c:pt>
                <c:pt idx="3011">
                  <c:v>503.50057175435819</c:v>
                </c:pt>
                <c:pt idx="3012">
                  <c:v>467.04794517247529</c:v>
                </c:pt>
                <c:pt idx="3013">
                  <c:v>572.76396000808916</c:v>
                </c:pt>
                <c:pt idx="3014">
                  <c:v>557.1911216386776</c:v>
                </c:pt>
                <c:pt idx="3015">
                  <c:v>637.06732358226498</c:v>
                </c:pt>
                <c:pt idx="3016">
                  <c:v>749.77821432190092</c:v>
                </c:pt>
                <c:pt idx="3017">
                  <c:v>965.40901423119033</c:v>
                </c:pt>
                <c:pt idx="3018">
                  <c:v>1250.7531873037231</c:v>
                </c:pt>
                <c:pt idx="3019">
                  <c:v>1301.0743953010769</c:v>
                </c:pt>
                <c:pt idx="3020">
                  <c:v>2000</c:v>
                </c:pt>
                <c:pt idx="3021">
                  <c:v>2000</c:v>
                </c:pt>
                <c:pt idx="3022">
                  <c:v>1844.3126782202528</c:v>
                </c:pt>
                <c:pt idx="3023">
                  <c:v>1947.1959995434338</c:v>
                </c:pt>
                <c:pt idx="3024">
                  <c:v>1968.7550453287915</c:v>
                </c:pt>
                <c:pt idx="3025">
                  <c:v>1822.6213913485562</c:v>
                </c:pt>
                <c:pt idx="3026">
                  <c:v>1577.3644022070539</c:v>
                </c:pt>
                <c:pt idx="3027">
                  <c:v>1980.2294575348719</c:v>
                </c:pt>
                <c:pt idx="3028">
                  <c:v>1928.3739621899977</c:v>
                </c:pt>
                <c:pt idx="3029">
                  <c:v>1890.6621911116204</c:v>
                </c:pt>
                <c:pt idx="3030">
                  <c:v>1781.5264140665099</c:v>
                </c:pt>
                <c:pt idx="3031">
                  <c:v>2000</c:v>
                </c:pt>
                <c:pt idx="3032">
                  <c:v>2000</c:v>
                </c:pt>
                <c:pt idx="3033">
                  <c:v>2000</c:v>
                </c:pt>
                <c:pt idx="3034">
                  <c:v>1952.9594675381079</c:v>
                </c:pt>
                <c:pt idx="3035">
                  <c:v>1959.4812030947894</c:v>
                </c:pt>
                <c:pt idx="3036">
                  <c:v>1964.9061877944043</c:v>
                </c:pt>
                <c:pt idx="3037">
                  <c:v>2000</c:v>
                </c:pt>
                <c:pt idx="3038">
                  <c:v>2000</c:v>
                </c:pt>
                <c:pt idx="3039">
                  <c:v>2000</c:v>
                </c:pt>
                <c:pt idx="3040">
                  <c:v>1975.3045042911101</c:v>
                </c:pt>
                <c:pt idx="3041">
                  <c:v>1993.0404584436474</c:v>
                </c:pt>
                <c:pt idx="3042">
                  <c:v>1996.3017242822925</c:v>
                </c:pt>
                <c:pt idx="3043">
                  <c:v>1947.6725949800154</c:v>
                </c:pt>
                <c:pt idx="3044">
                  <c:v>1986.160450229881</c:v>
                </c:pt>
                <c:pt idx="3045">
                  <c:v>1940.1065111010057</c:v>
                </c:pt>
                <c:pt idx="3046">
                  <c:v>2000</c:v>
                </c:pt>
                <c:pt idx="3047">
                  <c:v>2000</c:v>
                </c:pt>
                <c:pt idx="3048">
                  <c:v>2000</c:v>
                </c:pt>
                <c:pt idx="3049">
                  <c:v>2000</c:v>
                </c:pt>
                <c:pt idx="3050">
                  <c:v>2000</c:v>
                </c:pt>
                <c:pt idx="3051">
                  <c:v>2000</c:v>
                </c:pt>
                <c:pt idx="3052">
                  <c:v>1957.8070530772782</c:v>
                </c:pt>
                <c:pt idx="3053">
                  <c:v>1962.6319619879325</c:v>
                </c:pt>
                <c:pt idx="3054">
                  <c:v>1994.8600792330135</c:v>
                </c:pt>
                <c:pt idx="3055">
                  <c:v>1993.6659579379932</c:v>
                </c:pt>
                <c:pt idx="3056">
                  <c:v>2000</c:v>
                </c:pt>
                <c:pt idx="3057">
                  <c:v>2000</c:v>
                </c:pt>
                <c:pt idx="3058">
                  <c:v>2000</c:v>
                </c:pt>
                <c:pt idx="3059">
                  <c:v>2000</c:v>
                </c:pt>
                <c:pt idx="3060">
                  <c:v>2000</c:v>
                </c:pt>
                <c:pt idx="3061">
                  <c:v>2000</c:v>
                </c:pt>
                <c:pt idx="3062">
                  <c:v>2000</c:v>
                </c:pt>
                <c:pt idx="3063">
                  <c:v>2000</c:v>
                </c:pt>
                <c:pt idx="3064">
                  <c:v>2000</c:v>
                </c:pt>
                <c:pt idx="3065">
                  <c:v>1999.7897084679303</c:v>
                </c:pt>
                <c:pt idx="3066">
                  <c:v>2000</c:v>
                </c:pt>
                <c:pt idx="3067">
                  <c:v>1999.9406297420085</c:v>
                </c:pt>
                <c:pt idx="3068">
                  <c:v>2000</c:v>
                </c:pt>
                <c:pt idx="3069">
                  <c:v>1998.8486130290282</c:v>
                </c:pt>
                <c:pt idx="3070">
                  <c:v>1999.8182764622197</c:v>
                </c:pt>
                <c:pt idx="3071">
                  <c:v>1997.3151155481744</c:v>
                </c:pt>
                <c:pt idx="3072">
                  <c:v>1964.6490230612424</c:v>
                </c:pt>
                <c:pt idx="3073">
                  <c:v>1980.743522851179</c:v>
                </c:pt>
                <c:pt idx="3074">
                  <c:v>1984.6783555996658</c:v>
                </c:pt>
                <c:pt idx="3075">
                  <c:v>1992.7646517662424</c:v>
                </c:pt>
                <c:pt idx="3076">
                  <c:v>2000</c:v>
                </c:pt>
                <c:pt idx="3077">
                  <c:v>2000</c:v>
                </c:pt>
                <c:pt idx="3078">
                  <c:v>1994.7462572639743</c:v>
                </c:pt>
                <c:pt idx="3079">
                  <c:v>2000</c:v>
                </c:pt>
                <c:pt idx="3080">
                  <c:v>2000</c:v>
                </c:pt>
                <c:pt idx="3081">
                  <c:v>2000</c:v>
                </c:pt>
                <c:pt idx="3082">
                  <c:v>2000</c:v>
                </c:pt>
                <c:pt idx="3083">
                  <c:v>2000</c:v>
                </c:pt>
                <c:pt idx="3084">
                  <c:v>2000</c:v>
                </c:pt>
                <c:pt idx="3085">
                  <c:v>1999.4016324546374</c:v>
                </c:pt>
                <c:pt idx="3086">
                  <c:v>2000</c:v>
                </c:pt>
                <c:pt idx="3087">
                  <c:v>1997.0171170458127</c:v>
                </c:pt>
                <c:pt idx="3088">
                  <c:v>1999.6585320883216</c:v>
                </c:pt>
                <c:pt idx="3089">
                  <c:v>1999.7225907061786</c:v>
                </c:pt>
                <c:pt idx="3090">
                  <c:v>1999.8230735010179</c:v>
                </c:pt>
                <c:pt idx="3091">
                  <c:v>1999.6454189935371</c:v>
                </c:pt>
                <c:pt idx="3092">
                  <c:v>2000</c:v>
                </c:pt>
                <c:pt idx="3093">
                  <c:v>2000</c:v>
                </c:pt>
                <c:pt idx="3094">
                  <c:v>2000</c:v>
                </c:pt>
                <c:pt idx="3095">
                  <c:v>2000</c:v>
                </c:pt>
                <c:pt idx="3096">
                  <c:v>1999.0250993573147</c:v>
                </c:pt>
                <c:pt idx="3097">
                  <c:v>1999.0004510007104</c:v>
                </c:pt>
                <c:pt idx="3098">
                  <c:v>1998.8266527941232</c:v>
                </c:pt>
                <c:pt idx="3099">
                  <c:v>1998.8368633629943</c:v>
                </c:pt>
                <c:pt idx="3100">
                  <c:v>2000</c:v>
                </c:pt>
                <c:pt idx="3101">
                  <c:v>2000</c:v>
                </c:pt>
                <c:pt idx="3102">
                  <c:v>2000</c:v>
                </c:pt>
                <c:pt idx="3103">
                  <c:v>2000</c:v>
                </c:pt>
                <c:pt idx="3104">
                  <c:v>2000</c:v>
                </c:pt>
                <c:pt idx="3105">
                  <c:v>2000</c:v>
                </c:pt>
                <c:pt idx="3106">
                  <c:v>2000</c:v>
                </c:pt>
                <c:pt idx="3107">
                  <c:v>2000</c:v>
                </c:pt>
                <c:pt idx="3108">
                  <c:v>2000</c:v>
                </c:pt>
                <c:pt idx="3109">
                  <c:v>2000</c:v>
                </c:pt>
                <c:pt idx="3110">
                  <c:v>2000</c:v>
                </c:pt>
                <c:pt idx="3111">
                  <c:v>2000</c:v>
                </c:pt>
                <c:pt idx="3112">
                  <c:v>2000</c:v>
                </c:pt>
                <c:pt idx="3113">
                  <c:v>2000</c:v>
                </c:pt>
                <c:pt idx="3114">
                  <c:v>2000</c:v>
                </c:pt>
                <c:pt idx="3115">
                  <c:v>2000</c:v>
                </c:pt>
                <c:pt idx="3116">
                  <c:v>2000</c:v>
                </c:pt>
                <c:pt idx="3117">
                  <c:v>1903.1631489802744</c:v>
                </c:pt>
                <c:pt idx="3118">
                  <c:v>1999.0669351094405</c:v>
                </c:pt>
                <c:pt idx="3119">
                  <c:v>1823.2209750349502</c:v>
                </c:pt>
                <c:pt idx="3120">
                  <c:v>1849.5637090549753</c:v>
                </c:pt>
                <c:pt idx="3121">
                  <c:v>1749.9546265483302</c:v>
                </c:pt>
                <c:pt idx="3122">
                  <c:v>1591.3995748652669</c:v>
                </c:pt>
                <c:pt idx="3123">
                  <c:v>1852.7091356769151</c:v>
                </c:pt>
                <c:pt idx="3124">
                  <c:v>2000</c:v>
                </c:pt>
                <c:pt idx="3125">
                  <c:v>2000</c:v>
                </c:pt>
                <c:pt idx="3126">
                  <c:v>2000</c:v>
                </c:pt>
                <c:pt idx="3127">
                  <c:v>1990.983214182337</c:v>
                </c:pt>
                <c:pt idx="3128">
                  <c:v>1988.0062903329651</c:v>
                </c:pt>
                <c:pt idx="3129">
                  <c:v>2000</c:v>
                </c:pt>
                <c:pt idx="3130">
                  <c:v>1831.3663572605155</c:v>
                </c:pt>
                <c:pt idx="3131">
                  <c:v>1716.8052577827627</c:v>
                </c:pt>
                <c:pt idx="3132">
                  <c:v>1861.5787706827919</c:v>
                </c:pt>
                <c:pt idx="3133">
                  <c:v>1766.2377647508829</c:v>
                </c:pt>
                <c:pt idx="3134">
                  <c:v>1538.9091728461669</c:v>
                </c:pt>
                <c:pt idx="3135">
                  <c:v>990.62305966208783</c:v>
                </c:pt>
                <c:pt idx="3136">
                  <c:v>1109.4283055653968</c:v>
                </c:pt>
                <c:pt idx="3137">
                  <c:v>932.62072442709666</c:v>
                </c:pt>
                <c:pt idx="3138">
                  <c:v>1240.6259717297016</c:v>
                </c:pt>
                <c:pt idx="3139">
                  <c:v>1333.6911942439363</c:v>
                </c:pt>
                <c:pt idx="3140">
                  <c:v>762.12680377019535</c:v>
                </c:pt>
                <c:pt idx="3141">
                  <c:v>366.44416888377833</c:v>
                </c:pt>
                <c:pt idx="3142">
                  <c:v>447.56260680468972</c:v>
                </c:pt>
                <c:pt idx="3143">
                  <c:v>431.52042007188072</c:v>
                </c:pt>
                <c:pt idx="3144">
                  <c:v>431.03467897786413</c:v>
                </c:pt>
                <c:pt idx="3145">
                  <c:v>380.69213815531691</c:v>
                </c:pt>
                <c:pt idx="3146">
                  <c:v>386.0942050768042</c:v>
                </c:pt>
                <c:pt idx="3147">
                  <c:v>465.80979596999737</c:v>
                </c:pt>
                <c:pt idx="3148">
                  <c:v>475.2510243338134</c:v>
                </c:pt>
                <c:pt idx="3149">
                  <c:v>427.98879164965649</c:v>
                </c:pt>
                <c:pt idx="3150">
                  <c:v>478.76638885625135</c:v>
                </c:pt>
                <c:pt idx="3151">
                  <c:v>322.49733578875504</c:v>
                </c:pt>
                <c:pt idx="3152">
                  <c:v>186.36270661309223</c:v>
                </c:pt>
                <c:pt idx="3153">
                  <c:v>200.12912849289955</c:v>
                </c:pt>
                <c:pt idx="3154">
                  <c:v>128.58147750208676</c:v>
                </c:pt>
                <c:pt idx="3155">
                  <c:v>72.510563398807307</c:v>
                </c:pt>
                <c:pt idx="3156">
                  <c:v>51.408630415840108</c:v>
                </c:pt>
                <c:pt idx="3157">
                  <c:v>80.881629154719548</c:v>
                </c:pt>
                <c:pt idx="3158">
                  <c:v>71.69733178979493</c:v>
                </c:pt>
                <c:pt idx="3159">
                  <c:v>82.24568992002844</c:v>
                </c:pt>
                <c:pt idx="3160">
                  <c:v>54.9026486538027</c:v>
                </c:pt>
                <c:pt idx="3161">
                  <c:v>62.188859797092718</c:v>
                </c:pt>
                <c:pt idx="3162">
                  <c:v>63.760095588216458</c:v>
                </c:pt>
                <c:pt idx="3163">
                  <c:v>53.36869132343891</c:v>
                </c:pt>
                <c:pt idx="3164">
                  <c:v>50.012275830074756</c:v>
                </c:pt>
                <c:pt idx="3165">
                  <c:v>18.946419858296888</c:v>
                </c:pt>
                <c:pt idx="3166">
                  <c:v>55.639967785596291</c:v>
                </c:pt>
                <c:pt idx="3167">
                  <c:v>59.316784805015516</c:v>
                </c:pt>
                <c:pt idx="3168">
                  <c:v>2.4312222713224707</c:v>
                </c:pt>
                <c:pt idx="3169">
                  <c:v>6.5079185916679663</c:v>
                </c:pt>
                <c:pt idx="3170">
                  <c:v>30.670970228388384</c:v>
                </c:pt>
                <c:pt idx="3171">
                  <c:v>97.851003380929939</c:v>
                </c:pt>
                <c:pt idx="3172">
                  <c:v>182.21283269284908</c:v>
                </c:pt>
                <c:pt idx="3173">
                  <c:v>4.356981807853451</c:v>
                </c:pt>
                <c:pt idx="3174">
                  <c:v>48.588693540716953</c:v>
                </c:pt>
                <c:pt idx="3175">
                  <c:v>96.435417980811735</c:v>
                </c:pt>
                <c:pt idx="3176">
                  <c:v>111.85251455620707</c:v>
                </c:pt>
                <c:pt idx="3177">
                  <c:v>54.878855761750941</c:v>
                </c:pt>
                <c:pt idx="3178">
                  <c:v>139.20323880935197</c:v>
                </c:pt>
                <c:pt idx="3179">
                  <c:v>149.63535885760686</c:v>
                </c:pt>
                <c:pt idx="3180">
                  <c:v>216.26696373315878</c:v>
                </c:pt>
                <c:pt idx="3181">
                  <c:v>203.42639954374673</c:v>
                </c:pt>
                <c:pt idx="3182">
                  <c:v>128.15319752582059</c:v>
                </c:pt>
                <c:pt idx="3183">
                  <c:v>156.2257280936814</c:v>
                </c:pt>
                <c:pt idx="3184">
                  <c:v>132.84783512407296</c:v>
                </c:pt>
                <c:pt idx="3185">
                  <c:v>90.395442529893501</c:v>
                </c:pt>
                <c:pt idx="3186">
                  <c:v>107.33662551114041</c:v>
                </c:pt>
                <c:pt idx="3187">
                  <c:v>114.74560880589529</c:v>
                </c:pt>
                <c:pt idx="3188">
                  <c:v>123.91657174825292</c:v>
                </c:pt>
                <c:pt idx="3189">
                  <c:v>114.29580071501992</c:v>
                </c:pt>
                <c:pt idx="3190">
                  <c:v>86.153491739905419</c:v>
                </c:pt>
                <c:pt idx="3191">
                  <c:v>64.102364010746186</c:v>
                </c:pt>
                <c:pt idx="3192">
                  <c:v>87.332726143028239</c:v>
                </c:pt>
                <c:pt idx="3193">
                  <c:v>66.473492305452069</c:v>
                </c:pt>
                <c:pt idx="3194">
                  <c:v>34.983997100167734</c:v>
                </c:pt>
                <c:pt idx="3195">
                  <c:v>30.992388786228748</c:v>
                </c:pt>
                <c:pt idx="3196">
                  <c:v>45.659233853624755</c:v>
                </c:pt>
                <c:pt idx="3197">
                  <c:v>80.627287842417331</c:v>
                </c:pt>
                <c:pt idx="3198">
                  <c:v>113.60785065250717</c:v>
                </c:pt>
                <c:pt idx="3199">
                  <c:v>89.829052417530448</c:v>
                </c:pt>
                <c:pt idx="3200">
                  <c:v>80.961980450403161</c:v>
                </c:pt>
                <c:pt idx="3201">
                  <c:v>1.2342761793884089</c:v>
                </c:pt>
                <c:pt idx="3202">
                  <c:v>1.2476682374291519</c:v>
                </c:pt>
                <c:pt idx="3203">
                  <c:v>1.1115741690849197</c:v>
                </c:pt>
                <c:pt idx="3204">
                  <c:v>202.25877703777746</c:v>
                </c:pt>
                <c:pt idx="3205">
                  <c:v>282.93316627353045</c:v>
                </c:pt>
                <c:pt idx="3206">
                  <c:v>309.14106278033728</c:v>
                </c:pt>
                <c:pt idx="3207">
                  <c:v>244.69151383585981</c:v>
                </c:pt>
                <c:pt idx="3208">
                  <c:v>381.51301754128036</c:v>
                </c:pt>
                <c:pt idx="3209">
                  <c:v>392.81289559723433</c:v>
                </c:pt>
                <c:pt idx="3210">
                  <c:v>255.85762478690302</c:v>
                </c:pt>
                <c:pt idx="3211">
                  <c:v>199.99846046266379</c:v>
                </c:pt>
                <c:pt idx="3212">
                  <c:v>212.78283521204051</c:v>
                </c:pt>
                <c:pt idx="3213">
                  <c:v>213.1211371377257</c:v>
                </c:pt>
                <c:pt idx="3214">
                  <c:v>190.20292722763398</c:v>
                </c:pt>
                <c:pt idx="3215">
                  <c:v>196.20688619397274</c:v>
                </c:pt>
                <c:pt idx="3216">
                  <c:v>115.98810819240481</c:v>
                </c:pt>
                <c:pt idx="3217">
                  <c:v>42.351051368490829</c:v>
                </c:pt>
                <c:pt idx="3218">
                  <c:v>0.89710652015804138</c:v>
                </c:pt>
                <c:pt idx="3219">
                  <c:v>9.5190622440307834E-5</c:v>
                </c:pt>
                <c:pt idx="3220">
                  <c:v>1.5645707236816938E-5</c:v>
                </c:pt>
                <c:pt idx="3221">
                  <c:v>-1.3170154293777647E-5</c:v>
                </c:pt>
                <c:pt idx="3222">
                  <c:v>4.8813205489877414E-20</c:v>
                </c:pt>
                <c:pt idx="3223">
                  <c:v>5.4918960449912911E-22</c:v>
                </c:pt>
                <c:pt idx="3224">
                  <c:v>-2.5808752176967186E-16</c:v>
                </c:pt>
                <c:pt idx="3225">
                  <c:v>-8.4902081749400066E-41</c:v>
                </c:pt>
                <c:pt idx="3226">
                  <c:v>1.5379411804534508E-37</c:v>
                </c:pt>
                <c:pt idx="3227">
                  <c:v>-2.027454326968678E-44</c:v>
                </c:pt>
                <c:pt idx="3228">
                  <c:v>-2.7103580898334176E-30</c:v>
                </c:pt>
                <c:pt idx="3229">
                  <c:v>-2.2536925240593971E-4</c:v>
                </c:pt>
                <c:pt idx="3230">
                  <c:v>-0.4482696109004114</c:v>
                </c:pt>
                <c:pt idx="3231">
                  <c:v>46.693289996720942</c:v>
                </c:pt>
                <c:pt idx="3232">
                  <c:v>60.447481842292859</c:v>
                </c:pt>
                <c:pt idx="3233">
                  <c:v>154.20437993229899</c:v>
                </c:pt>
                <c:pt idx="3234">
                  <c:v>161.48434457295579</c:v>
                </c:pt>
                <c:pt idx="3235">
                  <c:v>358.10309467645254</c:v>
                </c:pt>
                <c:pt idx="3236">
                  <c:v>398.18257499264115</c:v>
                </c:pt>
                <c:pt idx="3237">
                  <c:v>372.065976698599</c:v>
                </c:pt>
                <c:pt idx="3238">
                  <c:v>412.2627897536475</c:v>
                </c:pt>
                <c:pt idx="3239">
                  <c:v>384.1199778205069</c:v>
                </c:pt>
                <c:pt idx="3240">
                  <c:v>87.029467256175451</c:v>
                </c:pt>
                <c:pt idx="3241">
                  <c:v>24.885400613116637</c:v>
                </c:pt>
                <c:pt idx="3242">
                  <c:v>0.60188485092537158</c:v>
                </c:pt>
                <c:pt idx="3243">
                  <c:v>71.781551440509332</c:v>
                </c:pt>
                <c:pt idx="3244">
                  <c:v>137.21904976981364</c:v>
                </c:pt>
                <c:pt idx="3245">
                  <c:v>89.774467699305973</c:v>
                </c:pt>
                <c:pt idx="3246">
                  <c:v>149.46064712653208</c:v>
                </c:pt>
                <c:pt idx="3247">
                  <c:v>151.71855608190208</c:v>
                </c:pt>
                <c:pt idx="3248">
                  <c:v>188.7225130828966</c:v>
                </c:pt>
                <c:pt idx="3249">
                  <c:v>169.75856927223808</c:v>
                </c:pt>
                <c:pt idx="3250">
                  <c:v>0.25773936111581075</c:v>
                </c:pt>
                <c:pt idx="3251">
                  <c:v>0.73076273590421681</c:v>
                </c:pt>
                <c:pt idx="3252">
                  <c:v>-9.3686212080958148E-2</c:v>
                </c:pt>
                <c:pt idx="3253">
                  <c:v>-2.9832995439267682E-4</c:v>
                </c:pt>
                <c:pt idx="3254">
                  <c:v>-1.4329283301217502E-4</c:v>
                </c:pt>
                <c:pt idx="3255">
                  <c:v>-3.0487199478757042E-4</c:v>
                </c:pt>
                <c:pt idx="3256">
                  <c:v>-1.0245166499146547E-4</c:v>
                </c:pt>
                <c:pt idx="3257">
                  <c:v>5.8332468582398926E-5</c:v>
                </c:pt>
                <c:pt idx="3258">
                  <c:v>-1.7943138767106357</c:v>
                </c:pt>
                <c:pt idx="3259">
                  <c:v>-0.27605779909011002</c:v>
                </c:pt>
                <c:pt idx="3260">
                  <c:v>4.4481620433129906E-3</c:v>
                </c:pt>
                <c:pt idx="3261">
                  <c:v>8.0689719000699538E-4</c:v>
                </c:pt>
                <c:pt idx="3262">
                  <c:v>4.2593378335076433E-5</c:v>
                </c:pt>
                <c:pt idx="3263">
                  <c:v>-4.6718316926400924E-2</c:v>
                </c:pt>
                <c:pt idx="3264">
                  <c:v>7.8922510289209011</c:v>
                </c:pt>
                <c:pt idx="3265">
                  <c:v>-2.0135502032390091</c:v>
                </c:pt>
                <c:pt idx="3266">
                  <c:v>-1.0916883661445949</c:v>
                </c:pt>
                <c:pt idx="3267">
                  <c:v>-1.0472525578770231</c:v>
                </c:pt>
                <c:pt idx="3268">
                  <c:v>16.71331756952052</c:v>
                </c:pt>
                <c:pt idx="3269">
                  <c:v>-1.9620568558380054</c:v>
                </c:pt>
                <c:pt idx="3270">
                  <c:v>-1.468912995983098</c:v>
                </c:pt>
                <c:pt idx="3271">
                  <c:v>-2.5604833585750066</c:v>
                </c:pt>
                <c:pt idx="3272">
                  <c:v>10.843757976006216</c:v>
                </c:pt>
                <c:pt idx="3273">
                  <c:v>6.8939696831898978</c:v>
                </c:pt>
                <c:pt idx="3274">
                  <c:v>-1.3782660756040548</c:v>
                </c:pt>
                <c:pt idx="3275">
                  <c:v>-1.1440814098079879</c:v>
                </c:pt>
                <c:pt idx="3276">
                  <c:v>-1.6800888634477313</c:v>
                </c:pt>
                <c:pt idx="3277">
                  <c:v>43.574959304932314</c:v>
                </c:pt>
                <c:pt idx="3278">
                  <c:v>46.712582065060658</c:v>
                </c:pt>
                <c:pt idx="3279">
                  <c:v>59.384573114656448</c:v>
                </c:pt>
                <c:pt idx="3280">
                  <c:v>54.429720478185345</c:v>
                </c:pt>
                <c:pt idx="3281">
                  <c:v>93.128856278153506</c:v>
                </c:pt>
                <c:pt idx="3282">
                  <c:v>143.16847642893669</c:v>
                </c:pt>
                <c:pt idx="3283">
                  <c:v>204.46446606159716</c:v>
                </c:pt>
                <c:pt idx="3284">
                  <c:v>218.9314541166213</c:v>
                </c:pt>
                <c:pt idx="3285">
                  <c:v>263.2843260548421</c:v>
                </c:pt>
                <c:pt idx="3286">
                  <c:v>273.85102236380328</c:v>
                </c:pt>
                <c:pt idx="3287">
                  <c:v>345.62510283490263</c:v>
                </c:pt>
                <c:pt idx="3288">
                  <c:v>319.61504569610975</c:v>
                </c:pt>
                <c:pt idx="3289">
                  <c:v>196.74862954406035</c:v>
                </c:pt>
                <c:pt idx="3290">
                  <c:v>155.41788167255095</c:v>
                </c:pt>
                <c:pt idx="3291">
                  <c:v>198.2737030296216</c:v>
                </c:pt>
                <c:pt idx="3292">
                  <c:v>226.55624622631808</c:v>
                </c:pt>
                <c:pt idx="3293">
                  <c:v>260.36439092918516</c:v>
                </c:pt>
                <c:pt idx="3294">
                  <c:v>308.1490584355908</c:v>
                </c:pt>
                <c:pt idx="3295">
                  <c:v>296.98144882603702</c:v>
                </c:pt>
                <c:pt idx="3296">
                  <c:v>310.12588260421836</c:v>
                </c:pt>
                <c:pt idx="3297">
                  <c:v>755.50891064858456</c:v>
                </c:pt>
                <c:pt idx="3298">
                  <c:v>702.33134946275811</c:v>
                </c:pt>
                <c:pt idx="3299">
                  <c:v>898.6261850310658</c:v>
                </c:pt>
                <c:pt idx="3300">
                  <c:v>896.86581695441794</c:v>
                </c:pt>
                <c:pt idx="3301">
                  <c:v>307.10282380490054</c:v>
                </c:pt>
                <c:pt idx="3302">
                  <c:v>938.82828508627438</c:v>
                </c:pt>
                <c:pt idx="3303">
                  <c:v>1118.7321878396799</c:v>
                </c:pt>
                <c:pt idx="3304">
                  <c:v>1218.1375596061512</c:v>
                </c:pt>
                <c:pt idx="3305">
                  <c:v>1019.3136130823568</c:v>
                </c:pt>
                <c:pt idx="3306">
                  <c:v>1474.4692858877681</c:v>
                </c:pt>
                <c:pt idx="3307">
                  <c:v>1938.7324152371709</c:v>
                </c:pt>
                <c:pt idx="3308">
                  <c:v>1884.6284251664672</c:v>
                </c:pt>
                <c:pt idx="3309">
                  <c:v>1429.2866970074849</c:v>
                </c:pt>
                <c:pt idx="3310">
                  <c:v>988.98875381245773</c:v>
                </c:pt>
                <c:pt idx="3311">
                  <c:v>550.9234278292688</c:v>
                </c:pt>
                <c:pt idx="3312">
                  <c:v>488.03698305350116</c:v>
                </c:pt>
                <c:pt idx="3313">
                  <c:v>570.66229565630056</c:v>
                </c:pt>
                <c:pt idx="3314">
                  <c:v>747.56220903930534</c:v>
                </c:pt>
                <c:pt idx="3315">
                  <c:v>771.01002065153659</c:v>
                </c:pt>
                <c:pt idx="3316">
                  <c:v>946.98032513859084</c:v>
                </c:pt>
                <c:pt idx="3317">
                  <c:v>1124.7950135040164</c:v>
                </c:pt>
                <c:pt idx="3318">
                  <c:v>1345.7072996143409</c:v>
                </c:pt>
                <c:pt idx="3319">
                  <c:v>1277.9218929749907</c:v>
                </c:pt>
                <c:pt idx="3320">
                  <c:v>1177.0073042884826</c:v>
                </c:pt>
                <c:pt idx="3321">
                  <c:v>1323.4257757089479</c:v>
                </c:pt>
                <c:pt idx="3322">
                  <c:v>1324.61042324807</c:v>
                </c:pt>
                <c:pt idx="3323">
                  <c:v>1438.4176106011864</c:v>
                </c:pt>
                <c:pt idx="3324">
                  <c:v>1766.2975352163003</c:v>
                </c:pt>
                <c:pt idx="3325">
                  <c:v>1868.6976553238817</c:v>
                </c:pt>
                <c:pt idx="3326">
                  <c:v>1890.620038723926</c:v>
                </c:pt>
                <c:pt idx="3327">
                  <c:v>1969.1002948860714</c:v>
                </c:pt>
                <c:pt idx="3328">
                  <c:v>1903.8781068703383</c:v>
                </c:pt>
                <c:pt idx="3329">
                  <c:v>1712.2265323000968</c:v>
                </c:pt>
                <c:pt idx="3330">
                  <c:v>1679.1087442944593</c:v>
                </c:pt>
                <c:pt idx="3331">
                  <c:v>1458.9941902875332</c:v>
                </c:pt>
                <c:pt idx="3332">
                  <c:v>1654.5254928693214</c:v>
                </c:pt>
                <c:pt idx="3333">
                  <c:v>1538.737442470738</c:v>
                </c:pt>
                <c:pt idx="3334">
                  <c:v>1520.1028992365518</c:v>
                </c:pt>
                <c:pt idx="3335">
                  <c:v>1646.9355323713846</c:v>
                </c:pt>
                <c:pt idx="3336">
                  <c:v>1825.780546031586</c:v>
                </c:pt>
                <c:pt idx="3337">
                  <c:v>1774.1203197067791</c:v>
                </c:pt>
                <c:pt idx="3338">
                  <c:v>2000</c:v>
                </c:pt>
                <c:pt idx="3339">
                  <c:v>2000</c:v>
                </c:pt>
                <c:pt idx="3340">
                  <c:v>2000</c:v>
                </c:pt>
                <c:pt idx="3341">
                  <c:v>2000</c:v>
                </c:pt>
                <c:pt idx="3342">
                  <c:v>2000</c:v>
                </c:pt>
                <c:pt idx="3343">
                  <c:v>1998.6597558295639</c:v>
                </c:pt>
                <c:pt idx="3344">
                  <c:v>2000</c:v>
                </c:pt>
                <c:pt idx="3345">
                  <c:v>1967.586160932402</c:v>
                </c:pt>
                <c:pt idx="3346">
                  <c:v>2000</c:v>
                </c:pt>
                <c:pt idx="3347">
                  <c:v>2000</c:v>
                </c:pt>
                <c:pt idx="3348">
                  <c:v>2000</c:v>
                </c:pt>
                <c:pt idx="3349">
                  <c:v>2000</c:v>
                </c:pt>
                <c:pt idx="3350">
                  <c:v>2000</c:v>
                </c:pt>
                <c:pt idx="3351">
                  <c:v>2000</c:v>
                </c:pt>
                <c:pt idx="3352">
                  <c:v>2000</c:v>
                </c:pt>
                <c:pt idx="3353">
                  <c:v>2000</c:v>
                </c:pt>
                <c:pt idx="3354">
                  <c:v>2000</c:v>
                </c:pt>
                <c:pt idx="3355">
                  <c:v>1766.9471503624425</c:v>
                </c:pt>
                <c:pt idx="3356">
                  <c:v>1585.4266568274152</c:v>
                </c:pt>
                <c:pt idx="3357">
                  <c:v>1555.6747226597397</c:v>
                </c:pt>
                <c:pt idx="3358">
                  <c:v>1223.9805376921388</c:v>
                </c:pt>
                <c:pt idx="3359">
                  <c:v>871.35932339913336</c:v>
                </c:pt>
                <c:pt idx="3360">
                  <c:v>829.25007073355812</c:v>
                </c:pt>
                <c:pt idx="3361">
                  <c:v>768.81884072337448</c:v>
                </c:pt>
                <c:pt idx="3362">
                  <c:v>854.89784537432649</c:v>
                </c:pt>
                <c:pt idx="3363">
                  <c:v>755.09862978486331</c:v>
                </c:pt>
                <c:pt idx="3364">
                  <c:v>762.45461874907414</c:v>
                </c:pt>
                <c:pt idx="3365">
                  <c:v>593.52570062766722</c:v>
                </c:pt>
                <c:pt idx="3366">
                  <c:v>579.42277723496079</c:v>
                </c:pt>
                <c:pt idx="3367">
                  <c:v>574.01527164493632</c:v>
                </c:pt>
                <c:pt idx="3368">
                  <c:v>363.37598317682028</c:v>
                </c:pt>
                <c:pt idx="3369">
                  <c:v>537.85560564677678</c:v>
                </c:pt>
                <c:pt idx="3370">
                  <c:v>599.48648692806216</c:v>
                </c:pt>
                <c:pt idx="3371">
                  <c:v>966.81603877570353</c:v>
                </c:pt>
                <c:pt idx="3372">
                  <c:v>1126.4203614295886</c:v>
                </c:pt>
                <c:pt idx="3373">
                  <c:v>957.91963651940705</c:v>
                </c:pt>
                <c:pt idx="3374">
                  <c:v>771.35763937232059</c:v>
                </c:pt>
                <c:pt idx="3375">
                  <c:v>731.08128147283242</c:v>
                </c:pt>
                <c:pt idx="3376">
                  <c:v>629.90346180264908</c:v>
                </c:pt>
                <c:pt idx="3377">
                  <c:v>779.05248071065216</c:v>
                </c:pt>
                <c:pt idx="3378">
                  <c:v>925.98924304100592</c:v>
                </c:pt>
                <c:pt idx="3379">
                  <c:v>1098.4391852622834</c:v>
                </c:pt>
                <c:pt idx="3380">
                  <c:v>1573.4918416294702</c:v>
                </c:pt>
                <c:pt idx="3381">
                  <c:v>1688.8710455294952</c:v>
                </c:pt>
                <c:pt idx="3382">
                  <c:v>1680.9716133844875</c:v>
                </c:pt>
                <c:pt idx="3383">
                  <c:v>1388.3621364086002</c:v>
                </c:pt>
                <c:pt idx="3384">
                  <c:v>1194.1051485463202</c:v>
                </c:pt>
                <c:pt idx="3385">
                  <c:v>1064.0947539191661</c:v>
                </c:pt>
                <c:pt idx="3386">
                  <c:v>1114.5784801097343</c:v>
                </c:pt>
                <c:pt idx="3387">
                  <c:v>1020.6984716285734</c:v>
                </c:pt>
                <c:pt idx="3388">
                  <c:v>1071.0934423727713</c:v>
                </c:pt>
                <c:pt idx="3389">
                  <c:v>1298.2528356123255</c:v>
                </c:pt>
                <c:pt idx="3390">
                  <c:v>1360.40407965141</c:v>
                </c:pt>
                <c:pt idx="3391">
                  <c:v>1470.7832153585255</c:v>
                </c:pt>
                <c:pt idx="3392">
                  <c:v>1336.7200647137897</c:v>
                </c:pt>
                <c:pt idx="3393">
                  <c:v>1165.1855058090941</c:v>
                </c:pt>
                <c:pt idx="3394">
                  <c:v>1130.7660190277059</c:v>
                </c:pt>
                <c:pt idx="3395">
                  <c:v>1205.1118202225928</c:v>
                </c:pt>
                <c:pt idx="3396">
                  <c:v>989.6712892754532</c:v>
                </c:pt>
                <c:pt idx="3397">
                  <c:v>1107.4524048695966</c:v>
                </c:pt>
                <c:pt idx="3398">
                  <c:v>1005.7801492903321</c:v>
                </c:pt>
                <c:pt idx="3399">
                  <c:v>1115.0584055818879</c:v>
                </c:pt>
                <c:pt idx="3400">
                  <c:v>898.6467060205913</c:v>
                </c:pt>
                <c:pt idx="3401">
                  <c:v>352.45904702247503</c:v>
                </c:pt>
                <c:pt idx="3402">
                  <c:v>652.70004982591752</c:v>
                </c:pt>
                <c:pt idx="3403">
                  <c:v>672.9196592222853</c:v>
                </c:pt>
                <c:pt idx="3404">
                  <c:v>708.35289679351649</c:v>
                </c:pt>
                <c:pt idx="3405">
                  <c:v>1146.2746229151894</c:v>
                </c:pt>
                <c:pt idx="3406">
                  <c:v>1210.3670241156892</c:v>
                </c:pt>
                <c:pt idx="3407">
                  <c:v>1437.9700693658565</c:v>
                </c:pt>
                <c:pt idx="3408">
                  <c:v>1346.3776701423108</c:v>
                </c:pt>
                <c:pt idx="3409">
                  <c:v>1146.7235495772481</c:v>
                </c:pt>
                <c:pt idx="3410">
                  <c:v>942.09464194432223</c:v>
                </c:pt>
                <c:pt idx="3411">
                  <c:v>1046.3822759337743</c:v>
                </c:pt>
                <c:pt idx="3412">
                  <c:v>1056.403553712539</c:v>
                </c:pt>
                <c:pt idx="3413">
                  <c:v>1034.1871717332217</c:v>
                </c:pt>
                <c:pt idx="3414">
                  <c:v>1236.5725415108404</c:v>
                </c:pt>
                <c:pt idx="3415">
                  <c:v>1200.60642921158</c:v>
                </c:pt>
                <c:pt idx="3416">
                  <c:v>1166.4024246518065</c:v>
                </c:pt>
                <c:pt idx="3417">
                  <c:v>1127.7197110622581</c:v>
                </c:pt>
                <c:pt idx="3418">
                  <c:v>1067.4244759671922</c:v>
                </c:pt>
                <c:pt idx="3419">
                  <c:v>910.98446667519568</c:v>
                </c:pt>
                <c:pt idx="3420">
                  <c:v>765.80302761193593</c:v>
                </c:pt>
                <c:pt idx="3421">
                  <c:v>492.7214757098281</c:v>
                </c:pt>
                <c:pt idx="3422">
                  <c:v>342.43568909100463</c:v>
                </c:pt>
                <c:pt idx="3423">
                  <c:v>312.5740525029147</c:v>
                </c:pt>
                <c:pt idx="3424">
                  <c:v>332.02005287724552</c:v>
                </c:pt>
                <c:pt idx="3425">
                  <c:v>192.14127660904535</c:v>
                </c:pt>
                <c:pt idx="3426">
                  <c:v>163.79409985524771</c:v>
                </c:pt>
                <c:pt idx="3427">
                  <c:v>213.17831618646574</c:v>
                </c:pt>
                <c:pt idx="3428">
                  <c:v>256.08777996880065</c:v>
                </c:pt>
                <c:pt idx="3429">
                  <c:v>236.91368461233316</c:v>
                </c:pt>
                <c:pt idx="3430">
                  <c:v>234.1584182012983</c:v>
                </c:pt>
                <c:pt idx="3431">
                  <c:v>103.85521764919309</c:v>
                </c:pt>
                <c:pt idx="3432">
                  <c:v>162.83930551380081</c:v>
                </c:pt>
                <c:pt idx="3433">
                  <c:v>256.85223990109137</c:v>
                </c:pt>
                <c:pt idx="3434">
                  <c:v>341.90754884519725</c:v>
                </c:pt>
                <c:pt idx="3435">
                  <c:v>1335.0619364566292</c:v>
                </c:pt>
                <c:pt idx="3436">
                  <c:v>512.75320217232206</c:v>
                </c:pt>
                <c:pt idx="3437">
                  <c:v>392.68594511620671</c:v>
                </c:pt>
                <c:pt idx="3438">
                  <c:v>223.49361655823387</c:v>
                </c:pt>
                <c:pt idx="3439">
                  <c:v>292.99106932045504</c:v>
                </c:pt>
                <c:pt idx="3440">
                  <c:v>292.84689238672041</c:v>
                </c:pt>
                <c:pt idx="3441">
                  <c:v>346.34795428868415</c:v>
                </c:pt>
                <c:pt idx="3442">
                  <c:v>246.37819175155767</c:v>
                </c:pt>
                <c:pt idx="3443">
                  <c:v>251.21805091317589</c:v>
                </c:pt>
                <c:pt idx="3444">
                  <c:v>191.73019570991084</c:v>
                </c:pt>
                <c:pt idx="3445">
                  <c:v>193.32080020673024</c:v>
                </c:pt>
                <c:pt idx="3446">
                  <c:v>146.25077504169599</c:v>
                </c:pt>
                <c:pt idx="3447">
                  <c:v>181.6330882800126</c:v>
                </c:pt>
                <c:pt idx="3448">
                  <c:v>177.64036519555569</c:v>
                </c:pt>
                <c:pt idx="3449">
                  <c:v>183.68828031392115</c:v>
                </c:pt>
                <c:pt idx="3450">
                  <c:v>240.06728197279253</c:v>
                </c:pt>
                <c:pt idx="3451">
                  <c:v>382.69047409701022</c:v>
                </c:pt>
                <c:pt idx="3452">
                  <c:v>1078.241238154658</c:v>
                </c:pt>
                <c:pt idx="3453">
                  <c:v>904.53761069834172</c:v>
                </c:pt>
                <c:pt idx="3454">
                  <c:v>1479.9783140403583</c:v>
                </c:pt>
                <c:pt idx="3455">
                  <c:v>396.88188232203618</c:v>
                </c:pt>
                <c:pt idx="3456">
                  <c:v>374.91400671101627</c:v>
                </c:pt>
                <c:pt idx="3457">
                  <c:v>379.02667866264079</c:v>
                </c:pt>
                <c:pt idx="3458">
                  <c:v>719.51998377670543</c:v>
                </c:pt>
                <c:pt idx="3459">
                  <c:v>997.2076532816219</c:v>
                </c:pt>
                <c:pt idx="3460">
                  <c:v>633.38590242597934</c:v>
                </c:pt>
                <c:pt idx="3461">
                  <c:v>934.55247540061146</c:v>
                </c:pt>
                <c:pt idx="3462">
                  <c:v>655.11972962505126</c:v>
                </c:pt>
                <c:pt idx="3463">
                  <c:v>942.25620614953652</c:v>
                </c:pt>
                <c:pt idx="3464">
                  <c:v>497.93224248407506</c:v>
                </c:pt>
                <c:pt idx="3465">
                  <c:v>408.87677338491756</c:v>
                </c:pt>
                <c:pt idx="3466">
                  <c:v>492.73951276061524</c:v>
                </c:pt>
                <c:pt idx="3467">
                  <c:v>361.92959336900816</c:v>
                </c:pt>
                <c:pt idx="3468">
                  <c:v>273.90697394732524</c:v>
                </c:pt>
                <c:pt idx="3469">
                  <c:v>255.79296057705176</c:v>
                </c:pt>
                <c:pt idx="3470">
                  <c:v>352.2833098668242</c:v>
                </c:pt>
                <c:pt idx="3471">
                  <c:v>568.19188168764776</c:v>
                </c:pt>
                <c:pt idx="3472">
                  <c:v>1358.5358884130317</c:v>
                </c:pt>
                <c:pt idx="3473">
                  <c:v>1643.2138721335161</c:v>
                </c:pt>
                <c:pt idx="3474">
                  <c:v>1636.7885251834603</c:v>
                </c:pt>
                <c:pt idx="3475">
                  <c:v>1293.6999764089476</c:v>
                </c:pt>
                <c:pt idx="3476">
                  <c:v>1265.1591538344535</c:v>
                </c:pt>
                <c:pt idx="3477">
                  <c:v>844.10034762579403</c:v>
                </c:pt>
                <c:pt idx="3478">
                  <c:v>1056.9534255448489</c:v>
                </c:pt>
                <c:pt idx="3479">
                  <c:v>1048.1078443233339</c:v>
                </c:pt>
                <c:pt idx="3480">
                  <c:v>1291.918355838646</c:v>
                </c:pt>
                <c:pt idx="3481">
                  <c:v>1158.2034915143252</c:v>
                </c:pt>
                <c:pt idx="3482">
                  <c:v>1566.1881832274744</c:v>
                </c:pt>
                <c:pt idx="3483">
                  <c:v>1576.9420768742195</c:v>
                </c:pt>
                <c:pt idx="3484">
                  <c:v>1305.0599498287424</c:v>
                </c:pt>
                <c:pt idx="3485">
                  <c:v>1160.3896446028075</c:v>
                </c:pt>
                <c:pt idx="3486">
                  <c:v>1228.8060857123141</c:v>
                </c:pt>
                <c:pt idx="3487">
                  <c:v>988.46033241625059</c:v>
                </c:pt>
                <c:pt idx="3488">
                  <c:v>882.96636841625661</c:v>
                </c:pt>
                <c:pt idx="3489">
                  <c:v>837.8192010715602</c:v>
                </c:pt>
                <c:pt idx="3490">
                  <c:v>925.77515387691665</c:v>
                </c:pt>
                <c:pt idx="3491">
                  <c:v>1044.4476162493845</c:v>
                </c:pt>
                <c:pt idx="3492">
                  <c:v>889.0200247395527</c:v>
                </c:pt>
                <c:pt idx="3493">
                  <c:v>995.36131677166327</c:v>
                </c:pt>
                <c:pt idx="3494">
                  <c:v>953.06857934201423</c:v>
                </c:pt>
                <c:pt idx="3495">
                  <c:v>1134.9696727262019</c:v>
                </c:pt>
                <c:pt idx="3496">
                  <c:v>1165.8223961540866</c:v>
                </c:pt>
                <c:pt idx="3497">
                  <c:v>978.76774875862372</c:v>
                </c:pt>
                <c:pt idx="3498">
                  <c:v>805.97192251676142</c:v>
                </c:pt>
                <c:pt idx="3499">
                  <c:v>736.28458940993096</c:v>
                </c:pt>
                <c:pt idx="3500">
                  <c:v>1017.8343423062012</c:v>
                </c:pt>
                <c:pt idx="3501">
                  <c:v>812.3600271423993</c:v>
                </c:pt>
                <c:pt idx="3502">
                  <c:v>752.59932582333158</c:v>
                </c:pt>
                <c:pt idx="3503">
                  <c:v>231.3392533851368</c:v>
                </c:pt>
                <c:pt idx="3504">
                  <c:v>209.54462536066433</c:v>
                </c:pt>
                <c:pt idx="3505">
                  <c:v>176.55799459728172</c:v>
                </c:pt>
                <c:pt idx="3506">
                  <c:v>109.18660711645479</c:v>
                </c:pt>
                <c:pt idx="3507">
                  <c:v>258.2009512744894</c:v>
                </c:pt>
                <c:pt idx="3508">
                  <c:v>253.99584953090491</c:v>
                </c:pt>
                <c:pt idx="3509">
                  <c:v>258.98620385953518</c:v>
                </c:pt>
                <c:pt idx="3510">
                  <c:v>152.06186288198026</c:v>
                </c:pt>
                <c:pt idx="3511">
                  <c:v>163.7182824622023</c:v>
                </c:pt>
                <c:pt idx="3512">
                  <c:v>53.237942439360708</c:v>
                </c:pt>
                <c:pt idx="3513">
                  <c:v>21.323175506261979</c:v>
                </c:pt>
                <c:pt idx="3514">
                  <c:v>48.669140645843406</c:v>
                </c:pt>
                <c:pt idx="3515">
                  <c:v>141.17435757511853</c:v>
                </c:pt>
                <c:pt idx="3516">
                  <c:v>307.91766215876862</c:v>
                </c:pt>
                <c:pt idx="3517">
                  <c:v>385.62040629672737</c:v>
                </c:pt>
                <c:pt idx="3518">
                  <c:v>457.77322743091759</c:v>
                </c:pt>
                <c:pt idx="3519">
                  <c:v>295.79562389407101</c:v>
                </c:pt>
                <c:pt idx="3520">
                  <c:v>480.42655021827574</c:v>
                </c:pt>
                <c:pt idx="3521">
                  <c:v>564.96898504279886</c:v>
                </c:pt>
                <c:pt idx="3522">
                  <c:v>385.119883713447</c:v>
                </c:pt>
                <c:pt idx="3523">
                  <c:v>349.90032479256428</c:v>
                </c:pt>
                <c:pt idx="3524">
                  <c:v>284.97956114918679</c:v>
                </c:pt>
                <c:pt idx="3525">
                  <c:v>201.24274094095895</c:v>
                </c:pt>
                <c:pt idx="3526">
                  <c:v>344.57209435527903</c:v>
                </c:pt>
                <c:pt idx="3527">
                  <c:v>247.52520826252547</c:v>
                </c:pt>
                <c:pt idx="3528">
                  <c:v>130.31454452047433</c:v>
                </c:pt>
                <c:pt idx="3529">
                  <c:v>47.504847935478679</c:v>
                </c:pt>
                <c:pt idx="3530">
                  <c:v>14.652292804632173</c:v>
                </c:pt>
                <c:pt idx="3531">
                  <c:v>23.259163345699992</c:v>
                </c:pt>
                <c:pt idx="3532">
                  <c:v>104.24224340028098</c:v>
                </c:pt>
                <c:pt idx="3533">
                  <c:v>150.25385847388827</c:v>
                </c:pt>
                <c:pt idx="3534">
                  <c:v>197.42109366265177</c:v>
                </c:pt>
                <c:pt idx="3535">
                  <c:v>696.82677740901977</c:v>
                </c:pt>
                <c:pt idx="3536">
                  <c:v>628.30128708584789</c:v>
                </c:pt>
                <c:pt idx="3537">
                  <c:v>138.61144816919975</c:v>
                </c:pt>
                <c:pt idx="3538">
                  <c:v>84.450496838205538</c:v>
                </c:pt>
                <c:pt idx="3539">
                  <c:v>0.14516876065443801</c:v>
                </c:pt>
                <c:pt idx="3540">
                  <c:v>14.349343782307576</c:v>
                </c:pt>
                <c:pt idx="3541">
                  <c:v>9.3719025257671369</c:v>
                </c:pt>
                <c:pt idx="3542">
                  <c:v>542.07967350012302</c:v>
                </c:pt>
                <c:pt idx="3543">
                  <c:v>825.81938081940541</c:v>
                </c:pt>
                <c:pt idx="3544">
                  <c:v>1289.6359066066109</c:v>
                </c:pt>
                <c:pt idx="3545">
                  <c:v>185.9862836799845</c:v>
                </c:pt>
                <c:pt idx="3546">
                  <c:v>380.01737726725651</c:v>
                </c:pt>
                <c:pt idx="3547">
                  <c:v>340.67104431028565</c:v>
                </c:pt>
                <c:pt idx="3548">
                  <c:v>424.42552349709456</c:v>
                </c:pt>
                <c:pt idx="3549">
                  <c:v>258.73566019652935</c:v>
                </c:pt>
                <c:pt idx="3550">
                  <c:v>301.83258382049326</c:v>
                </c:pt>
                <c:pt idx="3551">
                  <c:v>409.72794612119566</c:v>
                </c:pt>
                <c:pt idx="3552">
                  <c:v>330.65696119313583</c:v>
                </c:pt>
                <c:pt idx="3553">
                  <c:v>219.68174526368597</c:v>
                </c:pt>
                <c:pt idx="3554">
                  <c:v>690.24826669088134</c:v>
                </c:pt>
                <c:pt idx="3555">
                  <c:v>382.20201461729954</c:v>
                </c:pt>
                <c:pt idx="3556">
                  <c:v>461.77650635886113</c:v>
                </c:pt>
                <c:pt idx="3557">
                  <c:v>614.57882252829563</c:v>
                </c:pt>
                <c:pt idx="3558">
                  <c:v>544.41723893734593</c:v>
                </c:pt>
                <c:pt idx="3559">
                  <c:v>524.76969879164017</c:v>
                </c:pt>
                <c:pt idx="3560">
                  <c:v>695.47850861094867</c:v>
                </c:pt>
                <c:pt idx="3561">
                  <c:v>1683.5083524305658</c:v>
                </c:pt>
                <c:pt idx="3562">
                  <c:v>1425.0643866445062</c:v>
                </c:pt>
                <c:pt idx="3563">
                  <c:v>1043.0004684873534</c:v>
                </c:pt>
                <c:pt idx="3564">
                  <c:v>918.14513944884254</c:v>
                </c:pt>
                <c:pt idx="3565">
                  <c:v>1008.4274864147142</c:v>
                </c:pt>
                <c:pt idx="3566">
                  <c:v>1726.6840268257461</c:v>
                </c:pt>
                <c:pt idx="3567">
                  <c:v>1847.0231334935843</c:v>
                </c:pt>
                <c:pt idx="3568">
                  <c:v>1829.8725902669851</c:v>
                </c:pt>
                <c:pt idx="3569">
                  <c:v>1886.2159222163104</c:v>
                </c:pt>
                <c:pt idx="3570">
                  <c:v>1960.2641359266274</c:v>
                </c:pt>
                <c:pt idx="3571">
                  <c:v>1772.723369286927</c:v>
                </c:pt>
                <c:pt idx="3572">
                  <c:v>1675.2952447790306</c:v>
                </c:pt>
                <c:pt idx="3573">
                  <c:v>1774.9009722582116</c:v>
                </c:pt>
                <c:pt idx="3574">
                  <c:v>1590.5630066609808</c:v>
                </c:pt>
                <c:pt idx="3575">
                  <c:v>1423.8837388751451</c:v>
                </c:pt>
                <c:pt idx="3576">
                  <c:v>1208.6807124914458</c:v>
                </c:pt>
                <c:pt idx="3577">
                  <c:v>1328.0097325491904</c:v>
                </c:pt>
                <c:pt idx="3578">
                  <c:v>1255.3908783506731</c:v>
                </c:pt>
                <c:pt idx="3579">
                  <c:v>509.78446339576334</c:v>
                </c:pt>
                <c:pt idx="3580">
                  <c:v>424.93117330428277</c:v>
                </c:pt>
                <c:pt idx="3581">
                  <c:v>685.95544704172721</c:v>
                </c:pt>
                <c:pt idx="3582">
                  <c:v>867.77764248757603</c:v>
                </c:pt>
                <c:pt idx="3583">
                  <c:v>1115.5431440839984</c:v>
                </c:pt>
                <c:pt idx="3584">
                  <c:v>1204.9460311012899</c:v>
                </c:pt>
                <c:pt idx="3585">
                  <c:v>1665.1776629121232</c:v>
                </c:pt>
                <c:pt idx="3586">
                  <c:v>1641.2633553696433</c:v>
                </c:pt>
                <c:pt idx="3587">
                  <c:v>1708.1863335137371</c:v>
                </c:pt>
                <c:pt idx="3588">
                  <c:v>1758.2175088701254</c:v>
                </c:pt>
                <c:pt idx="3589">
                  <c:v>1741.4659044724374</c:v>
                </c:pt>
                <c:pt idx="3590">
                  <c:v>1521.0167297039127</c:v>
                </c:pt>
                <c:pt idx="3591">
                  <c:v>1668.1750563022315</c:v>
                </c:pt>
                <c:pt idx="3592">
                  <c:v>1716.8268944391516</c:v>
                </c:pt>
                <c:pt idx="3593">
                  <c:v>1359.0611769414411</c:v>
                </c:pt>
                <c:pt idx="3594">
                  <c:v>1477.1419072505744</c:v>
                </c:pt>
                <c:pt idx="3595">
                  <c:v>1599.9406700171055</c:v>
                </c:pt>
                <c:pt idx="3596">
                  <c:v>1577.9310477200818</c:v>
                </c:pt>
                <c:pt idx="3597">
                  <c:v>1431.4550928249027</c:v>
                </c:pt>
                <c:pt idx="3598">
                  <c:v>1209.7147671558196</c:v>
                </c:pt>
                <c:pt idx="3599">
                  <c:v>1026.0978464344721</c:v>
                </c:pt>
                <c:pt idx="3600">
                  <c:v>1084.9443685694932</c:v>
                </c:pt>
                <c:pt idx="3601">
                  <c:v>965.51580821732375</c:v>
                </c:pt>
                <c:pt idx="3602">
                  <c:v>937.89955692454316</c:v>
                </c:pt>
                <c:pt idx="3603">
                  <c:v>818.53345032254924</c:v>
                </c:pt>
                <c:pt idx="3604">
                  <c:v>860.94601930590989</c:v>
                </c:pt>
                <c:pt idx="3605">
                  <c:v>899.39238659767238</c:v>
                </c:pt>
                <c:pt idx="3606">
                  <c:v>988.985171254497</c:v>
                </c:pt>
                <c:pt idx="3607">
                  <c:v>998.11899706589952</c:v>
                </c:pt>
                <c:pt idx="3608">
                  <c:v>1115.0227180321069</c:v>
                </c:pt>
                <c:pt idx="3609">
                  <c:v>875.43972279203956</c:v>
                </c:pt>
                <c:pt idx="3610">
                  <c:v>918.03399008338022</c:v>
                </c:pt>
                <c:pt idx="3611">
                  <c:v>938.09050882008569</c:v>
                </c:pt>
                <c:pt idx="3612">
                  <c:v>789.99691865803936</c:v>
                </c:pt>
                <c:pt idx="3613">
                  <c:v>872.6558220597143</c:v>
                </c:pt>
                <c:pt idx="3614">
                  <c:v>846.98363133823204</c:v>
                </c:pt>
                <c:pt idx="3615">
                  <c:v>846.97171133699896</c:v>
                </c:pt>
                <c:pt idx="3616">
                  <c:v>824.40733696725317</c:v>
                </c:pt>
                <c:pt idx="3617">
                  <c:v>695.59418262937447</c:v>
                </c:pt>
                <c:pt idx="3618">
                  <c:v>781.32436017906787</c:v>
                </c:pt>
                <c:pt idx="3619">
                  <c:v>613.43488735614596</c:v>
                </c:pt>
                <c:pt idx="3620">
                  <c:v>5.2432368880089494E-5</c:v>
                </c:pt>
                <c:pt idx="3621">
                  <c:v>2.8133032111679005E-4</c:v>
                </c:pt>
                <c:pt idx="3622">
                  <c:v>0.66848392345481944</c:v>
                </c:pt>
                <c:pt idx="3623">
                  <c:v>-0.36201099512945145</c:v>
                </c:pt>
                <c:pt idx="3624">
                  <c:v>-0.70507723224455821</c:v>
                </c:pt>
                <c:pt idx="3625">
                  <c:v>-0.28768651886251878</c:v>
                </c:pt>
                <c:pt idx="3626">
                  <c:v>-1.6029673201621155E-2</c:v>
                </c:pt>
                <c:pt idx="3627">
                  <c:v>-1.2386644206335078E-4</c:v>
                </c:pt>
                <c:pt idx="3628">
                  <c:v>-1.4141139609499608E-28</c:v>
                </c:pt>
                <c:pt idx="3629">
                  <c:v>-7.4939659621808154E-56</c:v>
                </c:pt>
                <c:pt idx="3630">
                  <c:v>-5.3046900915661581E-9</c:v>
                </c:pt>
                <c:pt idx="3631">
                  <c:v>-8.9341544279161063E-7</c:v>
                </c:pt>
                <c:pt idx="3632">
                  <c:v>-3.1725725596526241E-7</c:v>
                </c:pt>
                <c:pt idx="3633">
                  <c:v>1.5865674166792924E-8</c:v>
                </c:pt>
                <c:pt idx="3634">
                  <c:v>2.7730488227497421E-6</c:v>
                </c:pt>
                <c:pt idx="3635">
                  <c:v>-7.8232266631466703E-14</c:v>
                </c:pt>
                <c:pt idx="3636">
                  <c:v>-4.7484496373137331E-6</c:v>
                </c:pt>
                <c:pt idx="3637">
                  <c:v>7.8303976719791991E-4</c:v>
                </c:pt>
                <c:pt idx="3638">
                  <c:v>0.1023900316830982</c:v>
                </c:pt>
                <c:pt idx="3639">
                  <c:v>6.422722763781967E-2</c:v>
                </c:pt>
                <c:pt idx="3640">
                  <c:v>5.4282647843073711E-2</c:v>
                </c:pt>
                <c:pt idx="3641">
                  <c:v>6.5615952366047828E-5</c:v>
                </c:pt>
                <c:pt idx="3642">
                  <c:v>6.0653551515976812E-5</c:v>
                </c:pt>
                <c:pt idx="3643">
                  <c:v>-9.5724960065900227E-5</c:v>
                </c:pt>
                <c:pt idx="3644">
                  <c:v>6.9819609233775793E-11</c:v>
                </c:pt>
                <c:pt idx="3645">
                  <c:v>6.483294329982577E-7</c:v>
                </c:pt>
                <c:pt idx="3646">
                  <c:v>-7.9350156447988666E-11</c:v>
                </c:pt>
                <c:pt idx="3647">
                  <c:v>-7.6112633102714627E-12</c:v>
                </c:pt>
                <c:pt idx="3648">
                  <c:v>-1.7211507361563681E-10</c:v>
                </c:pt>
                <c:pt idx="3649">
                  <c:v>-1.8419480682289559E-5</c:v>
                </c:pt>
                <c:pt idx="3650">
                  <c:v>-1.9191845333606656E-4</c:v>
                </c:pt>
                <c:pt idx="3651">
                  <c:v>-3.2513017754282048E-4</c:v>
                </c:pt>
                <c:pt idx="3652">
                  <c:v>1.3540746870401791E-8</c:v>
                </c:pt>
                <c:pt idx="3653">
                  <c:v>5.7934366012886189E-5</c:v>
                </c:pt>
                <c:pt idx="3654">
                  <c:v>6.8170916758722357E-4</c:v>
                </c:pt>
                <c:pt idx="3655">
                  <c:v>3.9668720717442839E-4</c:v>
                </c:pt>
                <c:pt idx="3656">
                  <c:v>7.4928937157736804E-4</c:v>
                </c:pt>
                <c:pt idx="3657">
                  <c:v>5.5856067272389356E-4</c:v>
                </c:pt>
                <c:pt idx="3658">
                  <c:v>-3.827610022868284E-4</c:v>
                </c:pt>
                <c:pt idx="3659">
                  <c:v>-6.9769420546471686E-5</c:v>
                </c:pt>
                <c:pt idx="3660">
                  <c:v>9.929626242482564E-4</c:v>
                </c:pt>
                <c:pt idx="3661">
                  <c:v>-4.1547228355363897E-4</c:v>
                </c:pt>
                <c:pt idx="3662">
                  <c:v>6.3942951959444685E-4</c:v>
                </c:pt>
                <c:pt idx="3663">
                  <c:v>-1.2764248238965561E-2</c:v>
                </c:pt>
                <c:pt idx="3664">
                  <c:v>-0.60903860276727573</c:v>
                </c:pt>
                <c:pt idx="3665">
                  <c:v>-0.33644234986206722</c:v>
                </c:pt>
                <c:pt idx="3666">
                  <c:v>-3.2355507654473731E-2</c:v>
                </c:pt>
                <c:pt idx="3667">
                  <c:v>-1.2802682606948246</c:v>
                </c:pt>
                <c:pt idx="3668">
                  <c:v>12.914964023238966</c:v>
                </c:pt>
                <c:pt idx="3669">
                  <c:v>47.455036614897459</c:v>
                </c:pt>
                <c:pt idx="3670">
                  <c:v>75.62792721190803</c:v>
                </c:pt>
                <c:pt idx="3671">
                  <c:v>223.77842834962149</c:v>
                </c:pt>
                <c:pt idx="3672">
                  <c:v>315.61284618169748</c:v>
                </c:pt>
                <c:pt idx="3673">
                  <c:v>333.95016648518094</c:v>
                </c:pt>
                <c:pt idx="3674">
                  <c:v>336.98640038665422</c:v>
                </c:pt>
                <c:pt idx="3675">
                  <c:v>322.64861832527527</c:v>
                </c:pt>
                <c:pt idx="3676">
                  <c:v>298.4545518015467</c:v>
                </c:pt>
                <c:pt idx="3677">
                  <c:v>324.4920311261684</c:v>
                </c:pt>
                <c:pt idx="3678">
                  <c:v>416.36142085486347</c:v>
                </c:pt>
                <c:pt idx="3679">
                  <c:v>439.12343228412243</c:v>
                </c:pt>
                <c:pt idx="3680">
                  <c:v>529.36423856584565</c:v>
                </c:pt>
                <c:pt idx="3681">
                  <c:v>615.1065048018587</c:v>
                </c:pt>
                <c:pt idx="3682">
                  <c:v>744.58715326361471</c:v>
                </c:pt>
                <c:pt idx="3683">
                  <c:v>1008.7144202640947</c:v>
                </c:pt>
                <c:pt idx="3684">
                  <c:v>1084.6013639658752</c:v>
                </c:pt>
                <c:pt idx="3685">
                  <c:v>1208.7183151734007</c:v>
                </c:pt>
                <c:pt idx="3686">
                  <c:v>1278.2057177437214</c:v>
                </c:pt>
                <c:pt idx="3687">
                  <c:v>1466.6551760153502</c:v>
                </c:pt>
                <c:pt idx="3688">
                  <c:v>1504.3710359107449</c:v>
                </c:pt>
                <c:pt idx="3689">
                  <c:v>1703.5515203604778</c:v>
                </c:pt>
                <c:pt idx="3690">
                  <c:v>1844.4296856225701</c:v>
                </c:pt>
                <c:pt idx="3691">
                  <c:v>1981.9650019223991</c:v>
                </c:pt>
                <c:pt idx="3692">
                  <c:v>2000</c:v>
                </c:pt>
                <c:pt idx="3693">
                  <c:v>2000</c:v>
                </c:pt>
                <c:pt idx="3694">
                  <c:v>2000</c:v>
                </c:pt>
                <c:pt idx="3695">
                  <c:v>2000</c:v>
                </c:pt>
                <c:pt idx="3696">
                  <c:v>2000</c:v>
                </c:pt>
                <c:pt idx="3697">
                  <c:v>2000</c:v>
                </c:pt>
                <c:pt idx="3698">
                  <c:v>2000</c:v>
                </c:pt>
                <c:pt idx="3699">
                  <c:v>2000</c:v>
                </c:pt>
                <c:pt idx="3700">
                  <c:v>2000</c:v>
                </c:pt>
                <c:pt idx="3701">
                  <c:v>2000</c:v>
                </c:pt>
                <c:pt idx="3702">
                  <c:v>2000</c:v>
                </c:pt>
                <c:pt idx="3703">
                  <c:v>2000</c:v>
                </c:pt>
                <c:pt idx="3704">
                  <c:v>2000</c:v>
                </c:pt>
                <c:pt idx="3705">
                  <c:v>2000</c:v>
                </c:pt>
                <c:pt idx="3706">
                  <c:v>2000</c:v>
                </c:pt>
                <c:pt idx="3707">
                  <c:v>2000</c:v>
                </c:pt>
                <c:pt idx="3708">
                  <c:v>2000</c:v>
                </c:pt>
                <c:pt idx="3709">
                  <c:v>2000</c:v>
                </c:pt>
                <c:pt idx="3710">
                  <c:v>2000</c:v>
                </c:pt>
                <c:pt idx="3711">
                  <c:v>2000</c:v>
                </c:pt>
                <c:pt idx="3712">
                  <c:v>1968.0611860324043</c:v>
                </c:pt>
                <c:pt idx="3713">
                  <c:v>1707.2131494296782</c:v>
                </c:pt>
                <c:pt idx="3714">
                  <c:v>1880.8125279919188</c:v>
                </c:pt>
                <c:pt idx="3715">
                  <c:v>2000</c:v>
                </c:pt>
                <c:pt idx="3716">
                  <c:v>2000</c:v>
                </c:pt>
                <c:pt idx="3717">
                  <c:v>2000</c:v>
                </c:pt>
                <c:pt idx="3718">
                  <c:v>2000</c:v>
                </c:pt>
                <c:pt idx="3719">
                  <c:v>2000</c:v>
                </c:pt>
                <c:pt idx="3720">
                  <c:v>2000</c:v>
                </c:pt>
                <c:pt idx="3721">
                  <c:v>2000</c:v>
                </c:pt>
                <c:pt idx="3722">
                  <c:v>2000</c:v>
                </c:pt>
                <c:pt idx="3723">
                  <c:v>2000</c:v>
                </c:pt>
                <c:pt idx="3724">
                  <c:v>2000</c:v>
                </c:pt>
                <c:pt idx="3725">
                  <c:v>2000</c:v>
                </c:pt>
                <c:pt idx="3726">
                  <c:v>1777.4453175970548</c:v>
                </c:pt>
                <c:pt idx="3727">
                  <c:v>1959.7654814091381</c:v>
                </c:pt>
                <c:pt idx="3728">
                  <c:v>1920.2887565008493</c:v>
                </c:pt>
                <c:pt idx="3729">
                  <c:v>2000</c:v>
                </c:pt>
                <c:pt idx="3730">
                  <c:v>2000</c:v>
                </c:pt>
                <c:pt idx="3731">
                  <c:v>2000</c:v>
                </c:pt>
                <c:pt idx="3732">
                  <c:v>2000</c:v>
                </c:pt>
                <c:pt idx="3733">
                  <c:v>2000</c:v>
                </c:pt>
                <c:pt idx="3734">
                  <c:v>2000</c:v>
                </c:pt>
                <c:pt idx="3735">
                  <c:v>2000</c:v>
                </c:pt>
                <c:pt idx="3736">
                  <c:v>2000</c:v>
                </c:pt>
                <c:pt idx="3737">
                  <c:v>1999.9660510973022</c:v>
                </c:pt>
                <c:pt idx="3738">
                  <c:v>1999.9023628007724</c:v>
                </c:pt>
                <c:pt idx="3739">
                  <c:v>2000</c:v>
                </c:pt>
                <c:pt idx="3740">
                  <c:v>1999.9608082019838</c:v>
                </c:pt>
                <c:pt idx="3741">
                  <c:v>1999.5524964337562</c:v>
                </c:pt>
                <c:pt idx="3742">
                  <c:v>1999.6868001237151</c:v>
                </c:pt>
                <c:pt idx="3743">
                  <c:v>1999.9366680794021</c:v>
                </c:pt>
                <c:pt idx="3744">
                  <c:v>1999.550550252228</c:v>
                </c:pt>
                <c:pt idx="3745">
                  <c:v>1999.2887173852102</c:v>
                </c:pt>
                <c:pt idx="3746">
                  <c:v>1999.0600050667954</c:v>
                </c:pt>
                <c:pt idx="3747">
                  <c:v>1998.9944651196797</c:v>
                </c:pt>
                <c:pt idx="3748">
                  <c:v>2000</c:v>
                </c:pt>
                <c:pt idx="3749">
                  <c:v>2000</c:v>
                </c:pt>
                <c:pt idx="3750">
                  <c:v>2000</c:v>
                </c:pt>
                <c:pt idx="3751">
                  <c:v>2000</c:v>
                </c:pt>
                <c:pt idx="3752">
                  <c:v>443.78775258938339</c:v>
                </c:pt>
                <c:pt idx="3753">
                  <c:v>358.86716329974826</c:v>
                </c:pt>
                <c:pt idx="3754">
                  <c:v>268.80278294664242</c:v>
                </c:pt>
                <c:pt idx="3755">
                  <c:v>230.51219398424425</c:v>
                </c:pt>
                <c:pt idx="3756">
                  <c:v>542.99850577051529</c:v>
                </c:pt>
                <c:pt idx="3757">
                  <c:v>772.88544400660521</c:v>
                </c:pt>
                <c:pt idx="3758">
                  <c:v>401.22225383746127</c:v>
                </c:pt>
                <c:pt idx="3759">
                  <c:v>429.08227040561115</c:v>
                </c:pt>
                <c:pt idx="3760">
                  <c:v>405.64243594446526</c:v>
                </c:pt>
                <c:pt idx="3761">
                  <c:v>125.63064901958256</c:v>
                </c:pt>
                <c:pt idx="3762">
                  <c:v>24.953377629991031</c:v>
                </c:pt>
                <c:pt idx="3763">
                  <c:v>9.104489503034273</c:v>
                </c:pt>
                <c:pt idx="3764">
                  <c:v>1.1957394653022793</c:v>
                </c:pt>
                <c:pt idx="3765">
                  <c:v>8.9408641336103418</c:v>
                </c:pt>
                <c:pt idx="3766">
                  <c:v>163.0332333493613</c:v>
                </c:pt>
                <c:pt idx="3767">
                  <c:v>22.827300121531714</c:v>
                </c:pt>
                <c:pt idx="3768">
                  <c:v>357.00515047158552</c:v>
                </c:pt>
                <c:pt idx="3769">
                  <c:v>1425.9262313027111</c:v>
                </c:pt>
                <c:pt idx="3770">
                  <c:v>683.86390597001684</c:v>
                </c:pt>
                <c:pt idx="3771">
                  <c:v>574.47542149165747</c:v>
                </c:pt>
                <c:pt idx="3772">
                  <c:v>332.13653704105349</c:v>
                </c:pt>
                <c:pt idx="3773">
                  <c:v>427.59914006231378</c:v>
                </c:pt>
                <c:pt idx="3774">
                  <c:v>514.51807813920232</c:v>
                </c:pt>
                <c:pt idx="3775">
                  <c:v>451.24379297711829</c:v>
                </c:pt>
                <c:pt idx="3776">
                  <c:v>409.96057433822426</c:v>
                </c:pt>
                <c:pt idx="3777">
                  <c:v>359.81935027987265</c:v>
                </c:pt>
                <c:pt idx="3778">
                  <c:v>361.92762295462035</c:v>
                </c:pt>
                <c:pt idx="3779">
                  <c:v>450.4603036583236</c:v>
                </c:pt>
                <c:pt idx="3780">
                  <c:v>456.99789395562902</c:v>
                </c:pt>
                <c:pt idx="3781">
                  <c:v>468.2068735408277</c:v>
                </c:pt>
                <c:pt idx="3782">
                  <c:v>685.61063275044319</c:v>
                </c:pt>
                <c:pt idx="3783">
                  <c:v>454.07684814270556</c:v>
                </c:pt>
                <c:pt idx="3784">
                  <c:v>322.68448616843068</c:v>
                </c:pt>
                <c:pt idx="3785">
                  <c:v>171.04485999798567</c:v>
                </c:pt>
                <c:pt idx="3786">
                  <c:v>148.03753181230275</c:v>
                </c:pt>
                <c:pt idx="3787">
                  <c:v>141.69653142888197</c:v>
                </c:pt>
                <c:pt idx="3788">
                  <c:v>146.76585136526444</c:v>
                </c:pt>
                <c:pt idx="3789">
                  <c:v>157.84407450117982</c:v>
                </c:pt>
                <c:pt idx="3790">
                  <c:v>135.29785977860803</c:v>
                </c:pt>
                <c:pt idx="3791">
                  <c:v>130.59382131864345</c:v>
                </c:pt>
                <c:pt idx="3792">
                  <c:v>133.58843639101855</c:v>
                </c:pt>
                <c:pt idx="3793">
                  <c:v>159.02404865755756</c:v>
                </c:pt>
                <c:pt idx="3794">
                  <c:v>7.2585967448685018</c:v>
                </c:pt>
                <c:pt idx="3795">
                  <c:v>5.7956443504283667E-2</c:v>
                </c:pt>
                <c:pt idx="3796">
                  <c:v>4.6154595165910674E-2</c:v>
                </c:pt>
                <c:pt idx="3797">
                  <c:v>-5.6439675525736185E-4</c:v>
                </c:pt>
                <c:pt idx="3798">
                  <c:v>1.2217650017309849</c:v>
                </c:pt>
                <c:pt idx="3799">
                  <c:v>29.72839135496023</c:v>
                </c:pt>
                <c:pt idx="3800">
                  <c:v>565.35394924550087</c:v>
                </c:pt>
                <c:pt idx="3801">
                  <c:v>579.99494972377113</c:v>
                </c:pt>
                <c:pt idx="3802">
                  <c:v>793.76761018945854</c:v>
                </c:pt>
                <c:pt idx="3803">
                  <c:v>921.58059957181376</c:v>
                </c:pt>
                <c:pt idx="3804">
                  <c:v>853.37575484435934</c:v>
                </c:pt>
                <c:pt idx="3805">
                  <c:v>773.34936023160446</c:v>
                </c:pt>
                <c:pt idx="3806">
                  <c:v>559.53551248869167</c:v>
                </c:pt>
                <c:pt idx="3807">
                  <c:v>458.22666020843593</c:v>
                </c:pt>
                <c:pt idx="3808">
                  <c:v>472.33773075144325</c:v>
                </c:pt>
                <c:pt idx="3809">
                  <c:v>227.86210154237389</c:v>
                </c:pt>
                <c:pt idx="3810">
                  <c:v>50.080934309770093</c:v>
                </c:pt>
                <c:pt idx="3811">
                  <c:v>61.04409654072569</c:v>
                </c:pt>
                <c:pt idx="3812">
                  <c:v>87.241920111072133</c:v>
                </c:pt>
                <c:pt idx="3813">
                  <c:v>102.21454831684679</c:v>
                </c:pt>
                <c:pt idx="3814">
                  <c:v>189.63706271236165</c:v>
                </c:pt>
                <c:pt idx="3815">
                  <c:v>184.90861318262586</c:v>
                </c:pt>
                <c:pt idx="3816">
                  <c:v>167.49602998339944</c:v>
                </c:pt>
                <c:pt idx="3817">
                  <c:v>137.95818183608455</c:v>
                </c:pt>
                <c:pt idx="3818">
                  <c:v>125.76187387147617</c:v>
                </c:pt>
                <c:pt idx="3819">
                  <c:v>-3.516473146664889E-10</c:v>
                </c:pt>
                <c:pt idx="3820">
                  <c:v>6.0415024362822674E-6</c:v>
                </c:pt>
                <c:pt idx="3821">
                  <c:v>1.3285673875314268E-3</c:v>
                </c:pt>
                <c:pt idx="3822">
                  <c:v>-3.872235620195208E-2</c:v>
                </c:pt>
                <c:pt idx="3823">
                  <c:v>-1.4984025132931849</c:v>
                </c:pt>
                <c:pt idx="3824">
                  <c:v>-2.2249132751669971</c:v>
                </c:pt>
                <c:pt idx="3825">
                  <c:v>83.915606411582942</c:v>
                </c:pt>
                <c:pt idx="3826">
                  <c:v>126.18041937223265</c:v>
                </c:pt>
                <c:pt idx="3827">
                  <c:v>148.31779167097736</c:v>
                </c:pt>
                <c:pt idx="3828">
                  <c:v>166.377596428077</c:v>
                </c:pt>
                <c:pt idx="3829">
                  <c:v>206.97909763287959</c:v>
                </c:pt>
                <c:pt idx="3830">
                  <c:v>298.25608480814685</c:v>
                </c:pt>
                <c:pt idx="3831">
                  <c:v>323.24639740859106</c:v>
                </c:pt>
                <c:pt idx="3832">
                  <c:v>328.46951680338515</c:v>
                </c:pt>
                <c:pt idx="3833">
                  <c:v>1424.1318822603912</c:v>
                </c:pt>
                <c:pt idx="3834">
                  <c:v>1493.4826477090055</c:v>
                </c:pt>
                <c:pt idx="3835">
                  <c:v>1742.8208453563518</c:v>
                </c:pt>
                <c:pt idx="3836">
                  <c:v>1599.0840029211952</c:v>
                </c:pt>
                <c:pt idx="3837">
                  <c:v>1548.9877132022841</c:v>
                </c:pt>
                <c:pt idx="3838">
                  <c:v>1511.3399987769099</c:v>
                </c:pt>
                <c:pt idx="3839">
                  <c:v>1456.5268624707444</c:v>
                </c:pt>
                <c:pt idx="3840">
                  <c:v>1375.4147887291488</c:v>
                </c:pt>
                <c:pt idx="3841">
                  <c:v>1442.6298064551031</c:v>
                </c:pt>
                <c:pt idx="3842">
                  <c:v>1546.2250142147714</c:v>
                </c:pt>
                <c:pt idx="3843">
                  <c:v>1593.9139220145682</c:v>
                </c:pt>
                <c:pt idx="3844">
                  <c:v>1638.775169180861</c:v>
                </c:pt>
                <c:pt idx="3845">
                  <c:v>1314.7868961140027</c:v>
                </c:pt>
                <c:pt idx="3846">
                  <c:v>1606.2134945603325</c:v>
                </c:pt>
                <c:pt idx="3847">
                  <c:v>1742.3137193958373</c:v>
                </c:pt>
                <c:pt idx="3848">
                  <c:v>1960.4255544641674</c:v>
                </c:pt>
                <c:pt idx="3849">
                  <c:v>1799.5517903814184</c:v>
                </c:pt>
                <c:pt idx="3850">
                  <c:v>1764.8891229864239</c:v>
                </c:pt>
                <c:pt idx="3851">
                  <c:v>1394.2277638895816</c:v>
                </c:pt>
                <c:pt idx="3852">
                  <c:v>1484.78470826988</c:v>
                </c:pt>
                <c:pt idx="3853">
                  <c:v>1619.3114155108804</c:v>
                </c:pt>
                <c:pt idx="3854">
                  <c:v>1748.0039233807258</c:v>
                </c:pt>
                <c:pt idx="3855">
                  <c:v>1592.1079190562775</c:v>
                </c:pt>
                <c:pt idx="3856">
                  <c:v>1501.8334670956961</c:v>
                </c:pt>
                <c:pt idx="3857">
                  <c:v>1442.9718841280928</c:v>
                </c:pt>
                <c:pt idx="3858">
                  <c:v>1355.3935084491768</c:v>
                </c:pt>
                <c:pt idx="3859">
                  <c:v>1237.9283629175845</c:v>
                </c:pt>
                <c:pt idx="3860">
                  <c:v>1288.5820797423687</c:v>
                </c:pt>
                <c:pt idx="3861">
                  <c:v>1166.7288383818086</c:v>
                </c:pt>
                <c:pt idx="3862">
                  <c:v>1303.7865825051808</c:v>
                </c:pt>
                <c:pt idx="3863">
                  <c:v>1513.4940707965718</c:v>
                </c:pt>
                <c:pt idx="3864">
                  <c:v>1957.6439910813001</c:v>
                </c:pt>
                <c:pt idx="3865">
                  <c:v>2000</c:v>
                </c:pt>
                <c:pt idx="3866">
                  <c:v>1831.7602090929413</c:v>
                </c:pt>
                <c:pt idx="3867">
                  <c:v>1569.7150253211139</c:v>
                </c:pt>
                <c:pt idx="3868">
                  <c:v>1420.5318591989753</c:v>
                </c:pt>
                <c:pt idx="3869">
                  <c:v>1360.2017817320516</c:v>
                </c:pt>
                <c:pt idx="3870">
                  <c:v>1460.3381951414401</c:v>
                </c:pt>
                <c:pt idx="3871">
                  <c:v>1478.0969089372836</c:v>
                </c:pt>
                <c:pt idx="3872">
                  <c:v>1592.7389287769495</c:v>
                </c:pt>
                <c:pt idx="3873">
                  <c:v>1190.9276275909899</c:v>
                </c:pt>
                <c:pt idx="3874">
                  <c:v>1232.2870263626439</c:v>
                </c:pt>
                <c:pt idx="3875">
                  <c:v>1403.2845178028967</c:v>
                </c:pt>
                <c:pt idx="3876">
                  <c:v>1455.2759337246325</c:v>
                </c:pt>
                <c:pt idx="3877">
                  <c:v>1348.3548832452695</c:v>
                </c:pt>
                <c:pt idx="3878">
                  <c:v>1416.647935047394</c:v>
                </c:pt>
                <c:pt idx="3879">
                  <c:v>1398.8629383495741</c:v>
                </c:pt>
                <c:pt idx="3880">
                  <c:v>1634.1001744891489</c:v>
                </c:pt>
                <c:pt idx="3881">
                  <c:v>1719.7117938699585</c:v>
                </c:pt>
                <c:pt idx="3882">
                  <c:v>1857.9175493586231</c:v>
                </c:pt>
                <c:pt idx="3883">
                  <c:v>1730.2881302437684</c:v>
                </c:pt>
                <c:pt idx="3884">
                  <c:v>1875.3552474171051</c:v>
                </c:pt>
                <c:pt idx="3885">
                  <c:v>1923.6566043201885</c:v>
                </c:pt>
                <c:pt idx="3886">
                  <c:v>1887.2997588027622</c:v>
                </c:pt>
                <c:pt idx="3887">
                  <c:v>1908.6762123307819</c:v>
                </c:pt>
                <c:pt idx="3888">
                  <c:v>1940.8750536744458</c:v>
                </c:pt>
                <c:pt idx="3889">
                  <c:v>1785.707602627994</c:v>
                </c:pt>
                <c:pt idx="3890">
                  <c:v>1724.3325623249459</c:v>
                </c:pt>
                <c:pt idx="3891">
                  <c:v>1407.7795941362961</c:v>
                </c:pt>
                <c:pt idx="3892">
                  <c:v>1374.6406706063478</c:v>
                </c:pt>
                <c:pt idx="3893">
                  <c:v>1570.3955765500818</c:v>
                </c:pt>
                <c:pt idx="3894">
                  <c:v>1458.0478400959701</c:v>
                </c:pt>
                <c:pt idx="3895">
                  <c:v>1467.958461843906</c:v>
                </c:pt>
                <c:pt idx="3896">
                  <c:v>1337.052663342924</c:v>
                </c:pt>
                <c:pt idx="3897">
                  <c:v>1394.928357863035</c:v>
                </c:pt>
                <c:pt idx="3898">
                  <c:v>1252.3073086029326</c:v>
                </c:pt>
                <c:pt idx="3899">
                  <c:v>1027.9864446030776</c:v>
                </c:pt>
                <c:pt idx="3900">
                  <c:v>1164.5624089050841</c:v>
                </c:pt>
                <c:pt idx="3901">
                  <c:v>1177.266634746825</c:v>
                </c:pt>
                <c:pt idx="3902">
                  <c:v>1179.0185108088765</c:v>
                </c:pt>
                <c:pt idx="3903">
                  <c:v>1493.3777551452642</c:v>
                </c:pt>
                <c:pt idx="3904">
                  <c:v>1994.3425375037896</c:v>
                </c:pt>
                <c:pt idx="3905">
                  <c:v>2000</c:v>
                </c:pt>
                <c:pt idx="3906">
                  <c:v>1996.8709734453478</c:v>
                </c:pt>
                <c:pt idx="3907">
                  <c:v>1987.3874059567397</c:v>
                </c:pt>
                <c:pt idx="3908">
                  <c:v>2000</c:v>
                </c:pt>
                <c:pt idx="3909">
                  <c:v>1927.6737586962931</c:v>
                </c:pt>
                <c:pt idx="3910">
                  <c:v>2000</c:v>
                </c:pt>
                <c:pt idx="3911">
                  <c:v>2000</c:v>
                </c:pt>
                <c:pt idx="3912">
                  <c:v>2000</c:v>
                </c:pt>
                <c:pt idx="3913">
                  <c:v>2000</c:v>
                </c:pt>
                <c:pt idx="3914">
                  <c:v>2000</c:v>
                </c:pt>
                <c:pt idx="3915">
                  <c:v>1977.4453625396386</c:v>
                </c:pt>
                <c:pt idx="3916">
                  <c:v>1696.899656954713</c:v>
                </c:pt>
                <c:pt idx="3917">
                  <c:v>1523.4400286225184</c:v>
                </c:pt>
                <c:pt idx="3918">
                  <c:v>1616.4564808633345</c:v>
                </c:pt>
                <c:pt idx="3919">
                  <c:v>1618.0764379805557</c:v>
                </c:pt>
                <c:pt idx="3920">
                  <c:v>1772.4880918206579</c:v>
                </c:pt>
                <c:pt idx="3921">
                  <c:v>1797.6535532817484</c:v>
                </c:pt>
                <c:pt idx="3922">
                  <c:v>1582.7597191820867</c:v>
                </c:pt>
                <c:pt idx="3923">
                  <c:v>1416.3758990048611</c:v>
                </c:pt>
                <c:pt idx="3924">
                  <c:v>1698.7688228919644</c:v>
                </c:pt>
                <c:pt idx="3925">
                  <c:v>1762.8302567880946</c:v>
                </c:pt>
                <c:pt idx="3926">
                  <c:v>1942.7637307837838</c:v>
                </c:pt>
                <c:pt idx="3927">
                  <c:v>2000</c:v>
                </c:pt>
                <c:pt idx="3928">
                  <c:v>1998.3147970756509</c:v>
                </c:pt>
                <c:pt idx="3929">
                  <c:v>1944.5157366646133</c:v>
                </c:pt>
                <c:pt idx="3930">
                  <c:v>1903.6760018667071</c:v>
                </c:pt>
                <c:pt idx="3931">
                  <c:v>1950.4481288846998</c:v>
                </c:pt>
                <c:pt idx="3932">
                  <c:v>1974.4338138459273</c:v>
                </c:pt>
                <c:pt idx="3933">
                  <c:v>1920.0902816479575</c:v>
                </c:pt>
                <c:pt idx="3934">
                  <c:v>1895.0173828045379</c:v>
                </c:pt>
                <c:pt idx="3935">
                  <c:v>1760.052822715279</c:v>
                </c:pt>
                <c:pt idx="3936">
                  <c:v>1497.882876791065</c:v>
                </c:pt>
                <c:pt idx="3937">
                  <c:v>1391.4785244644322</c:v>
                </c:pt>
                <c:pt idx="3938">
                  <c:v>1257.0159750315502</c:v>
                </c:pt>
                <c:pt idx="3939">
                  <c:v>1247.742616893695</c:v>
                </c:pt>
                <c:pt idx="3940">
                  <c:v>1481.9585007847375</c:v>
                </c:pt>
                <c:pt idx="3941">
                  <c:v>1337.2965468240225</c:v>
                </c:pt>
                <c:pt idx="3942">
                  <c:v>1648.8017697365819</c:v>
                </c:pt>
                <c:pt idx="3943">
                  <c:v>2000</c:v>
                </c:pt>
                <c:pt idx="3944">
                  <c:v>2000</c:v>
                </c:pt>
                <c:pt idx="3945">
                  <c:v>2000</c:v>
                </c:pt>
                <c:pt idx="3946">
                  <c:v>2000</c:v>
                </c:pt>
                <c:pt idx="3947">
                  <c:v>1992.3464916161561</c:v>
                </c:pt>
                <c:pt idx="3948">
                  <c:v>1963.878268004102</c:v>
                </c:pt>
                <c:pt idx="3949">
                  <c:v>2000</c:v>
                </c:pt>
                <c:pt idx="3950">
                  <c:v>2000</c:v>
                </c:pt>
                <c:pt idx="3951">
                  <c:v>2000</c:v>
                </c:pt>
                <c:pt idx="3952">
                  <c:v>2000</c:v>
                </c:pt>
                <c:pt idx="3953">
                  <c:v>2000</c:v>
                </c:pt>
                <c:pt idx="3954">
                  <c:v>2000</c:v>
                </c:pt>
                <c:pt idx="3955">
                  <c:v>2000</c:v>
                </c:pt>
                <c:pt idx="3956">
                  <c:v>2000</c:v>
                </c:pt>
                <c:pt idx="3957">
                  <c:v>2000</c:v>
                </c:pt>
                <c:pt idx="3958">
                  <c:v>1998.5830203277919</c:v>
                </c:pt>
                <c:pt idx="3959">
                  <c:v>1987.3915995238503</c:v>
                </c:pt>
                <c:pt idx="3960">
                  <c:v>1986.6949551165355</c:v>
                </c:pt>
                <c:pt idx="3961">
                  <c:v>1747.6844847984873</c:v>
                </c:pt>
                <c:pt idx="3962">
                  <c:v>1568.7664415600273</c:v>
                </c:pt>
                <c:pt idx="3963">
                  <c:v>1424.4079249228939</c:v>
                </c:pt>
                <c:pt idx="3964">
                  <c:v>1625.3064057856743</c:v>
                </c:pt>
                <c:pt idx="3965">
                  <c:v>1686.8546420054743</c:v>
                </c:pt>
                <c:pt idx="3966">
                  <c:v>1634.1615138870168</c:v>
                </c:pt>
                <c:pt idx="3967">
                  <c:v>1428.2069012191932</c:v>
                </c:pt>
                <c:pt idx="3968">
                  <c:v>1417.558717756152</c:v>
                </c:pt>
                <c:pt idx="3969">
                  <c:v>1275.5390094981879</c:v>
                </c:pt>
                <c:pt idx="3970">
                  <c:v>1276.7746923796392</c:v>
                </c:pt>
                <c:pt idx="3971">
                  <c:v>1266.2027605062901</c:v>
                </c:pt>
                <c:pt idx="3972">
                  <c:v>1213.9728422202797</c:v>
                </c:pt>
                <c:pt idx="3973">
                  <c:v>1187.8846359647853</c:v>
                </c:pt>
                <c:pt idx="3974">
                  <c:v>1303.4695550110641</c:v>
                </c:pt>
                <c:pt idx="3975">
                  <c:v>1289.7912492072403</c:v>
                </c:pt>
                <c:pt idx="3976">
                  <c:v>1375.1185885415116</c:v>
                </c:pt>
                <c:pt idx="3977">
                  <c:v>1513.9485501662273</c:v>
                </c:pt>
                <c:pt idx="3978">
                  <c:v>1432.4926628961252</c:v>
                </c:pt>
                <c:pt idx="3979">
                  <c:v>1859.6080844647058</c:v>
                </c:pt>
                <c:pt idx="3980">
                  <c:v>1820.2307390458054</c:v>
                </c:pt>
                <c:pt idx="3981">
                  <c:v>1845.0522709625491</c:v>
                </c:pt>
                <c:pt idx="3982">
                  <c:v>1874.527863368405</c:v>
                </c:pt>
                <c:pt idx="3983">
                  <c:v>1847.9021674595042</c:v>
                </c:pt>
                <c:pt idx="3984">
                  <c:v>1843.0567353852141</c:v>
                </c:pt>
                <c:pt idx="3985">
                  <c:v>1961.0085219752261</c:v>
                </c:pt>
                <c:pt idx="3986">
                  <c:v>1970.3648085324837</c:v>
                </c:pt>
                <c:pt idx="3987">
                  <c:v>1927.203972872554</c:v>
                </c:pt>
                <c:pt idx="3988">
                  <c:v>1922.0214996887887</c:v>
                </c:pt>
                <c:pt idx="3989">
                  <c:v>1981.8646524963342</c:v>
                </c:pt>
                <c:pt idx="3990">
                  <c:v>1950.4628510274597</c:v>
                </c:pt>
                <c:pt idx="3991">
                  <c:v>1870.3257549869811</c:v>
                </c:pt>
                <c:pt idx="3992">
                  <c:v>1836.045685893195</c:v>
                </c:pt>
                <c:pt idx="3993">
                  <c:v>1914.3108695222045</c:v>
                </c:pt>
                <c:pt idx="3994">
                  <c:v>1933.3009584549638</c:v>
                </c:pt>
                <c:pt idx="3995">
                  <c:v>1935.2917363002314</c:v>
                </c:pt>
                <c:pt idx="3996">
                  <c:v>1999.4305255464631</c:v>
                </c:pt>
                <c:pt idx="3997">
                  <c:v>2000</c:v>
                </c:pt>
                <c:pt idx="3998">
                  <c:v>1985.8113059376294</c:v>
                </c:pt>
                <c:pt idx="3999">
                  <c:v>1992.6327666139355</c:v>
                </c:pt>
                <c:pt idx="4000">
                  <c:v>1768.8505808906953</c:v>
                </c:pt>
                <c:pt idx="4001">
                  <c:v>1648.2976501175183</c:v>
                </c:pt>
                <c:pt idx="4002">
                  <c:v>1891.6564405265235</c:v>
                </c:pt>
                <c:pt idx="4003">
                  <c:v>1631.1215155857665</c:v>
                </c:pt>
                <c:pt idx="4004">
                  <c:v>1518.1622254396252</c:v>
                </c:pt>
                <c:pt idx="4005">
                  <c:v>1458.1987360114238</c:v>
                </c:pt>
                <c:pt idx="4006">
                  <c:v>1313.5469600638162</c:v>
                </c:pt>
                <c:pt idx="4007">
                  <c:v>1391.4741487545598</c:v>
                </c:pt>
                <c:pt idx="4008">
                  <c:v>1305.4687537750403</c:v>
                </c:pt>
                <c:pt idx="4009">
                  <c:v>1387.5579486015843</c:v>
                </c:pt>
                <c:pt idx="4010">
                  <c:v>1428.2424594896231</c:v>
                </c:pt>
                <c:pt idx="4011">
                  <c:v>1566.443482393049</c:v>
                </c:pt>
                <c:pt idx="4012">
                  <c:v>1690.707297686261</c:v>
                </c:pt>
                <c:pt idx="4013">
                  <c:v>1694.2688871287835</c:v>
                </c:pt>
                <c:pt idx="4014">
                  <c:v>1702.2277702579343</c:v>
                </c:pt>
                <c:pt idx="4015">
                  <c:v>1632.5284430990041</c:v>
                </c:pt>
                <c:pt idx="4016">
                  <c:v>1758.6268292834777</c:v>
                </c:pt>
                <c:pt idx="4017">
                  <c:v>1636.4681521446462</c:v>
                </c:pt>
                <c:pt idx="4018">
                  <c:v>1626.9158498050283</c:v>
                </c:pt>
                <c:pt idx="4019">
                  <c:v>1464.1703975593935</c:v>
                </c:pt>
                <c:pt idx="4020">
                  <c:v>1290.1013752685501</c:v>
                </c:pt>
                <c:pt idx="4021">
                  <c:v>1200.1820573400194</c:v>
                </c:pt>
                <c:pt idx="4022">
                  <c:v>1136.8357368465749</c:v>
                </c:pt>
                <c:pt idx="4023">
                  <c:v>1072.5932390190083</c:v>
                </c:pt>
                <c:pt idx="4024">
                  <c:v>877.7896969579358</c:v>
                </c:pt>
                <c:pt idx="4025">
                  <c:v>917.49239018152241</c:v>
                </c:pt>
                <c:pt idx="4026">
                  <c:v>934.774149279634</c:v>
                </c:pt>
                <c:pt idx="4027">
                  <c:v>904.71626849745985</c:v>
                </c:pt>
                <c:pt idx="4028">
                  <c:v>799.32140623543853</c:v>
                </c:pt>
                <c:pt idx="4029">
                  <c:v>1069.3868232692002</c:v>
                </c:pt>
                <c:pt idx="4030">
                  <c:v>930.07716239774118</c:v>
                </c:pt>
                <c:pt idx="4031">
                  <c:v>1327.8651121019127</c:v>
                </c:pt>
                <c:pt idx="4032">
                  <c:v>931.16409104678178</c:v>
                </c:pt>
                <c:pt idx="4033">
                  <c:v>1136.3895574877281</c:v>
                </c:pt>
                <c:pt idx="4034">
                  <c:v>1323.3528718031957</c:v>
                </c:pt>
                <c:pt idx="4035">
                  <c:v>1370.412813189447</c:v>
                </c:pt>
                <c:pt idx="4036">
                  <c:v>1124.9623957815281</c:v>
                </c:pt>
                <c:pt idx="4037">
                  <c:v>1209.7291952667756</c:v>
                </c:pt>
                <c:pt idx="4038">
                  <c:v>983.71997531670195</c:v>
                </c:pt>
                <c:pt idx="4039">
                  <c:v>1298.4400006632852</c:v>
                </c:pt>
                <c:pt idx="4040">
                  <c:v>1020.5112085992799</c:v>
                </c:pt>
                <c:pt idx="4041">
                  <c:v>999.62837911581073</c:v>
                </c:pt>
                <c:pt idx="4042">
                  <c:v>1215.1571074577064</c:v>
                </c:pt>
                <c:pt idx="4043">
                  <c:v>874.53714890658023</c:v>
                </c:pt>
                <c:pt idx="4044">
                  <c:v>821.38996898281698</c:v>
                </c:pt>
                <c:pt idx="4045">
                  <c:v>908.33208059788728</c:v>
                </c:pt>
                <c:pt idx="4046">
                  <c:v>773.95028736503752</c:v>
                </c:pt>
                <c:pt idx="4047">
                  <c:v>692.2146221883288</c:v>
                </c:pt>
                <c:pt idx="4048">
                  <c:v>666.38889535439068</c:v>
                </c:pt>
                <c:pt idx="4049">
                  <c:v>751.67344569409693</c:v>
                </c:pt>
                <c:pt idx="4050">
                  <c:v>934.20842173701737</c:v>
                </c:pt>
                <c:pt idx="4051">
                  <c:v>1995.7812834796016</c:v>
                </c:pt>
                <c:pt idx="4052">
                  <c:v>2000</c:v>
                </c:pt>
                <c:pt idx="4053">
                  <c:v>1999.9996395896608</c:v>
                </c:pt>
                <c:pt idx="4054">
                  <c:v>1993.8579039085155</c:v>
                </c:pt>
                <c:pt idx="4055">
                  <c:v>1999.9778785906076</c:v>
                </c:pt>
                <c:pt idx="4056">
                  <c:v>1999.9981499255387</c:v>
                </c:pt>
                <c:pt idx="4057">
                  <c:v>1999.9055864762038</c:v>
                </c:pt>
                <c:pt idx="4058">
                  <c:v>2000</c:v>
                </c:pt>
                <c:pt idx="4059">
                  <c:v>1999.9822741364351</c:v>
                </c:pt>
                <c:pt idx="4060">
                  <c:v>1999.7870181834876</c:v>
                </c:pt>
                <c:pt idx="4061">
                  <c:v>2000</c:v>
                </c:pt>
                <c:pt idx="4062">
                  <c:v>1999.333532682838</c:v>
                </c:pt>
                <c:pt idx="4063">
                  <c:v>2000</c:v>
                </c:pt>
                <c:pt idx="4064">
                  <c:v>1999.5703243362798</c:v>
                </c:pt>
                <c:pt idx="4065">
                  <c:v>2000</c:v>
                </c:pt>
                <c:pt idx="4066">
                  <c:v>2000</c:v>
                </c:pt>
                <c:pt idx="4067">
                  <c:v>2000</c:v>
                </c:pt>
                <c:pt idx="4068">
                  <c:v>2000</c:v>
                </c:pt>
                <c:pt idx="4069">
                  <c:v>2000</c:v>
                </c:pt>
                <c:pt idx="4070">
                  <c:v>2000</c:v>
                </c:pt>
                <c:pt idx="4071">
                  <c:v>2000</c:v>
                </c:pt>
                <c:pt idx="4072">
                  <c:v>2000</c:v>
                </c:pt>
                <c:pt idx="4073">
                  <c:v>2000</c:v>
                </c:pt>
                <c:pt idx="4074">
                  <c:v>2000</c:v>
                </c:pt>
                <c:pt idx="4075">
                  <c:v>2000</c:v>
                </c:pt>
                <c:pt idx="4076">
                  <c:v>2000</c:v>
                </c:pt>
                <c:pt idx="4077">
                  <c:v>2000</c:v>
                </c:pt>
                <c:pt idx="4078">
                  <c:v>2000</c:v>
                </c:pt>
                <c:pt idx="4079">
                  <c:v>2000</c:v>
                </c:pt>
                <c:pt idx="4080">
                  <c:v>2000</c:v>
                </c:pt>
                <c:pt idx="4081">
                  <c:v>1998.4196826550851</c:v>
                </c:pt>
                <c:pt idx="4082">
                  <c:v>2000</c:v>
                </c:pt>
                <c:pt idx="4083">
                  <c:v>2000</c:v>
                </c:pt>
                <c:pt idx="4084">
                  <c:v>2000</c:v>
                </c:pt>
                <c:pt idx="4085">
                  <c:v>2000</c:v>
                </c:pt>
                <c:pt idx="4086">
                  <c:v>2000</c:v>
                </c:pt>
                <c:pt idx="4087">
                  <c:v>2000</c:v>
                </c:pt>
                <c:pt idx="4088">
                  <c:v>2000</c:v>
                </c:pt>
                <c:pt idx="4089">
                  <c:v>2000</c:v>
                </c:pt>
                <c:pt idx="4090">
                  <c:v>2000</c:v>
                </c:pt>
                <c:pt idx="4091">
                  <c:v>2000</c:v>
                </c:pt>
                <c:pt idx="4092">
                  <c:v>2000</c:v>
                </c:pt>
                <c:pt idx="4093">
                  <c:v>2000</c:v>
                </c:pt>
                <c:pt idx="4094">
                  <c:v>2000</c:v>
                </c:pt>
                <c:pt idx="4095">
                  <c:v>2000</c:v>
                </c:pt>
                <c:pt idx="4096">
                  <c:v>2000</c:v>
                </c:pt>
                <c:pt idx="4097">
                  <c:v>2000</c:v>
                </c:pt>
                <c:pt idx="4098">
                  <c:v>2000</c:v>
                </c:pt>
                <c:pt idx="4099">
                  <c:v>1999.5803366391774</c:v>
                </c:pt>
                <c:pt idx="4100">
                  <c:v>1999.3779042165245</c:v>
                </c:pt>
                <c:pt idx="4101">
                  <c:v>2000</c:v>
                </c:pt>
                <c:pt idx="4102">
                  <c:v>2000</c:v>
                </c:pt>
                <c:pt idx="4103">
                  <c:v>1999.207085414261</c:v>
                </c:pt>
                <c:pt idx="4104">
                  <c:v>1998.8795004214442</c:v>
                </c:pt>
                <c:pt idx="4105">
                  <c:v>1999.2043869117213</c:v>
                </c:pt>
                <c:pt idx="4106">
                  <c:v>1999.1770243890376</c:v>
                </c:pt>
                <c:pt idx="4107">
                  <c:v>1998.973214143103</c:v>
                </c:pt>
                <c:pt idx="4108">
                  <c:v>1998.6768523154128</c:v>
                </c:pt>
                <c:pt idx="4109">
                  <c:v>1998.8622374393642</c:v>
                </c:pt>
                <c:pt idx="4110">
                  <c:v>1998.6388941408584</c:v>
                </c:pt>
                <c:pt idx="4111">
                  <c:v>1999.5415973197328</c:v>
                </c:pt>
                <c:pt idx="4112">
                  <c:v>2000</c:v>
                </c:pt>
                <c:pt idx="4113">
                  <c:v>1999.0868161095452</c:v>
                </c:pt>
                <c:pt idx="4114">
                  <c:v>1998.7394475003141</c:v>
                </c:pt>
                <c:pt idx="4115">
                  <c:v>2000</c:v>
                </c:pt>
                <c:pt idx="4116">
                  <c:v>1999.3231106541396</c:v>
                </c:pt>
                <c:pt idx="4117">
                  <c:v>1999.0689421505467</c:v>
                </c:pt>
                <c:pt idx="4118">
                  <c:v>1998.7183293104147</c:v>
                </c:pt>
                <c:pt idx="4119">
                  <c:v>1998.488399567485</c:v>
                </c:pt>
                <c:pt idx="4120">
                  <c:v>1999.770279583212</c:v>
                </c:pt>
                <c:pt idx="4121">
                  <c:v>1999.262912453532</c:v>
                </c:pt>
                <c:pt idx="4122">
                  <c:v>2000</c:v>
                </c:pt>
                <c:pt idx="4123">
                  <c:v>1999.4336469733057</c:v>
                </c:pt>
                <c:pt idx="4124">
                  <c:v>2000</c:v>
                </c:pt>
                <c:pt idx="4125">
                  <c:v>2000</c:v>
                </c:pt>
                <c:pt idx="4126">
                  <c:v>2000</c:v>
                </c:pt>
                <c:pt idx="4127">
                  <c:v>2000</c:v>
                </c:pt>
                <c:pt idx="4128">
                  <c:v>2000</c:v>
                </c:pt>
                <c:pt idx="4129">
                  <c:v>2000</c:v>
                </c:pt>
                <c:pt idx="4130">
                  <c:v>1998.9520892126036</c:v>
                </c:pt>
                <c:pt idx="4131">
                  <c:v>1998.5331750062498</c:v>
                </c:pt>
                <c:pt idx="4132">
                  <c:v>1998.5227410145233</c:v>
                </c:pt>
                <c:pt idx="4133">
                  <c:v>1998.6013446257093</c:v>
                </c:pt>
                <c:pt idx="4134">
                  <c:v>1998.5663681267004</c:v>
                </c:pt>
                <c:pt idx="4135">
                  <c:v>1998.5728857501508</c:v>
                </c:pt>
                <c:pt idx="4136">
                  <c:v>1998.7343767998075</c:v>
                </c:pt>
                <c:pt idx="4137">
                  <c:v>2000</c:v>
                </c:pt>
                <c:pt idx="4138">
                  <c:v>1999.2840038101644</c:v>
                </c:pt>
                <c:pt idx="4139">
                  <c:v>1998.9939170251391</c:v>
                </c:pt>
                <c:pt idx="4140">
                  <c:v>2000</c:v>
                </c:pt>
                <c:pt idx="4141">
                  <c:v>2000</c:v>
                </c:pt>
                <c:pt idx="4142">
                  <c:v>1999.0288899971583</c:v>
                </c:pt>
                <c:pt idx="4143">
                  <c:v>1999.4566523523501</c:v>
                </c:pt>
                <c:pt idx="4144">
                  <c:v>2000</c:v>
                </c:pt>
                <c:pt idx="4145">
                  <c:v>2000</c:v>
                </c:pt>
                <c:pt idx="4146">
                  <c:v>2000</c:v>
                </c:pt>
                <c:pt idx="4147">
                  <c:v>2000</c:v>
                </c:pt>
                <c:pt idx="4148">
                  <c:v>2000</c:v>
                </c:pt>
                <c:pt idx="4149">
                  <c:v>2000</c:v>
                </c:pt>
                <c:pt idx="4150">
                  <c:v>2000</c:v>
                </c:pt>
                <c:pt idx="4151">
                  <c:v>2000</c:v>
                </c:pt>
                <c:pt idx="4152">
                  <c:v>2000</c:v>
                </c:pt>
                <c:pt idx="4153">
                  <c:v>2000</c:v>
                </c:pt>
                <c:pt idx="4154">
                  <c:v>1999.6255046129779</c:v>
                </c:pt>
                <c:pt idx="4155">
                  <c:v>1999.9677074519575</c:v>
                </c:pt>
                <c:pt idx="4156">
                  <c:v>1999.2289547465482</c:v>
                </c:pt>
                <c:pt idx="4157">
                  <c:v>1999.5207726904052</c:v>
                </c:pt>
                <c:pt idx="4158">
                  <c:v>1999.8509915740844</c:v>
                </c:pt>
                <c:pt idx="4159">
                  <c:v>1998.8661807661533</c:v>
                </c:pt>
                <c:pt idx="4160">
                  <c:v>1998.9586299423524</c:v>
                </c:pt>
                <c:pt idx="4161">
                  <c:v>2000</c:v>
                </c:pt>
                <c:pt idx="4162">
                  <c:v>2000</c:v>
                </c:pt>
                <c:pt idx="4163">
                  <c:v>2000</c:v>
                </c:pt>
                <c:pt idx="4164">
                  <c:v>2000</c:v>
                </c:pt>
                <c:pt idx="4165">
                  <c:v>2000</c:v>
                </c:pt>
                <c:pt idx="4166">
                  <c:v>2000</c:v>
                </c:pt>
                <c:pt idx="4167">
                  <c:v>2000</c:v>
                </c:pt>
                <c:pt idx="4168">
                  <c:v>2000</c:v>
                </c:pt>
                <c:pt idx="4169">
                  <c:v>2000</c:v>
                </c:pt>
                <c:pt idx="4170">
                  <c:v>2000</c:v>
                </c:pt>
                <c:pt idx="4171">
                  <c:v>2000</c:v>
                </c:pt>
                <c:pt idx="4172">
                  <c:v>2000</c:v>
                </c:pt>
                <c:pt idx="4173">
                  <c:v>2000</c:v>
                </c:pt>
                <c:pt idx="4174">
                  <c:v>2000</c:v>
                </c:pt>
                <c:pt idx="4175">
                  <c:v>2000</c:v>
                </c:pt>
                <c:pt idx="4176">
                  <c:v>2000</c:v>
                </c:pt>
                <c:pt idx="4177">
                  <c:v>2000</c:v>
                </c:pt>
                <c:pt idx="4178">
                  <c:v>2000</c:v>
                </c:pt>
                <c:pt idx="4179">
                  <c:v>2000</c:v>
                </c:pt>
                <c:pt idx="4180">
                  <c:v>1998.8036345174605</c:v>
                </c:pt>
                <c:pt idx="4181">
                  <c:v>1999.5139462530221</c:v>
                </c:pt>
                <c:pt idx="4182">
                  <c:v>2000</c:v>
                </c:pt>
                <c:pt idx="4183">
                  <c:v>2000</c:v>
                </c:pt>
                <c:pt idx="4184">
                  <c:v>2000</c:v>
                </c:pt>
                <c:pt idx="4185">
                  <c:v>2000</c:v>
                </c:pt>
                <c:pt idx="4186">
                  <c:v>2000</c:v>
                </c:pt>
                <c:pt idx="4187">
                  <c:v>2000</c:v>
                </c:pt>
                <c:pt idx="4188">
                  <c:v>2000</c:v>
                </c:pt>
                <c:pt idx="4189">
                  <c:v>2000</c:v>
                </c:pt>
                <c:pt idx="4190">
                  <c:v>2000</c:v>
                </c:pt>
                <c:pt idx="4191">
                  <c:v>2000</c:v>
                </c:pt>
                <c:pt idx="4192">
                  <c:v>2000</c:v>
                </c:pt>
                <c:pt idx="4193">
                  <c:v>2000</c:v>
                </c:pt>
                <c:pt idx="4194">
                  <c:v>2000</c:v>
                </c:pt>
                <c:pt idx="4195">
                  <c:v>2000</c:v>
                </c:pt>
                <c:pt idx="4196">
                  <c:v>2000</c:v>
                </c:pt>
                <c:pt idx="4197">
                  <c:v>2000</c:v>
                </c:pt>
                <c:pt idx="4198">
                  <c:v>2000</c:v>
                </c:pt>
                <c:pt idx="4199">
                  <c:v>2000</c:v>
                </c:pt>
                <c:pt idx="4200">
                  <c:v>2000</c:v>
                </c:pt>
                <c:pt idx="4201">
                  <c:v>2000</c:v>
                </c:pt>
                <c:pt idx="4202">
                  <c:v>1857.2514843934694</c:v>
                </c:pt>
                <c:pt idx="4203">
                  <c:v>1716.4958007094206</c:v>
                </c:pt>
                <c:pt idx="4204">
                  <c:v>1769.4831658703013</c:v>
                </c:pt>
                <c:pt idx="4205">
                  <c:v>1745.448287638952</c:v>
                </c:pt>
                <c:pt idx="4206">
                  <c:v>1730.329178627474</c:v>
                </c:pt>
                <c:pt idx="4207">
                  <c:v>1801.5283036638521</c:v>
                </c:pt>
                <c:pt idx="4208">
                  <c:v>2000</c:v>
                </c:pt>
                <c:pt idx="4209">
                  <c:v>2000</c:v>
                </c:pt>
                <c:pt idx="4210">
                  <c:v>1810.3834169155134</c:v>
                </c:pt>
                <c:pt idx="4211">
                  <c:v>1667.4005576383568</c:v>
                </c:pt>
                <c:pt idx="4212">
                  <c:v>1720.4851451584489</c:v>
                </c:pt>
                <c:pt idx="4213">
                  <c:v>1760.3062299187006</c:v>
                </c:pt>
                <c:pt idx="4214">
                  <c:v>1792.9398853498969</c:v>
                </c:pt>
                <c:pt idx="4215">
                  <c:v>1492.6115392351546</c:v>
                </c:pt>
                <c:pt idx="4216">
                  <c:v>1615.5118188014051</c:v>
                </c:pt>
                <c:pt idx="4217">
                  <c:v>1552.7102984733087</c:v>
                </c:pt>
                <c:pt idx="4218">
                  <c:v>1138.5433850737188</c:v>
                </c:pt>
                <c:pt idx="4219">
                  <c:v>649.96156960428027</c:v>
                </c:pt>
                <c:pt idx="4220">
                  <c:v>501.94363979044283</c:v>
                </c:pt>
                <c:pt idx="4221">
                  <c:v>564.72764286164704</c:v>
                </c:pt>
                <c:pt idx="4222">
                  <c:v>657.83132171339719</c:v>
                </c:pt>
                <c:pt idx="4223">
                  <c:v>608.06112550997079</c:v>
                </c:pt>
                <c:pt idx="4224">
                  <c:v>635.74081779857033</c:v>
                </c:pt>
                <c:pt idx="4225">
                  <c:v>607.53011352617455</c:v>
                </c:pt>
                <c:pt idx="4226">
                  <c:v>662.44320928341358</c:v>
                </c:pt>
                <c:pt idx="4227">
                  <c:v>699.17387752442221</c:v>
                </c:pt>
                <c:pt idx="4228">
                  <c:v>686.14493461124221</c:v>
                </c:pt>
                <c:pt idx="4229">
                  <c:v>630.22406239384225</c:v>
                </c:pt>
                <c:pt idx="4230">
                  <c:v>518.26899981302847</c:v>
                </c:pt>
                <c:pt idx="4231">
                  <c:v>510.73475614822632</c:v>
                </c:pt>
                <c:pt idx="4232">
                  <c:v>538.64338214612201</c:v>
                </c:pt>
                <c:pt idx="4233">
                  <c:v>486.07594671350728</c:v>
                </c:pt>
                <c:pt idx="4234">
                  <c:v>517.58135648730695</c:v>
                </c:pt>
                <c:pt idx="4235">
                  <c:v>492.12147072177009</c:v>
                </c:pt>
                <c:pt idx="4236">
                  <c:v>451.98240993811015</c:v>
                </c:pt>
                <c:pt idx="4237">
                  <c:v>439.61530383290904</c:v>
                </c:pt>
                <c:pt idx="4238">
                  <c:v>490.09139741694378</c:v>
                </c:pt>
                <c:pt idx="4239">
                  <c:v>407.73238049125212</c:v>
                </c:pt>
                <c:pt idx="4240">
                  <c:v>227.34200665286289</c:v>
                </c:pt>
                <c:pt idx="4241">
                  <c:v>185.48554830971474</c:v>
                </c:pt>
                <c:pt idx="4242">
                  <c:v>178.01668469076844</c:v>
                </c:pt>
                <c:pt idx="4243">
                  <c:v>210.53586792820934</c:v>
                </c:pt>
                <c:pt idx="4244">
                  <c:v>246.58872146216069</c:v>
                </c:pt>
                <c:pt idx="4245">
                  <c:v>173.11544906094718</c:v>
                </c:pt>
                <c:pt idx="4246">
                  <c:v>149.16744348344579</c:v>
                </c:pt>
                <c:pt idx="4247">
                  <c:v>141.82869154723875</c:v>
                </c:pt>
                <c:pt idx="4248">
                  <c:v>149.31813566885239</c:v>
                </c:pt>
                <c:pt idx="4249">
                  <c:v>310.13815462981319</c:v>
                </c:pt>
                <c:pt idx="4250">
                  <c:v>338.25971492442733</c:v>
                </c:pt>
                <c:pt idx="4251">
                  <c:v>408.87754101370297</c:v>
                </c:pt>
                <c:pt idx="4252">
                  <c:v>500.8264835136909</c:v>
                </c:pt>
                <c:pt idx="4253">
                  <c:v>485.60389429038418</c:v>
                </c:pt>
                <c:pt idx="4254">
                  <c:v>260.24746858339017</c:v>
                </c:pt>
                <c:pt idx="4255">
                  <c:v>267.78257969315661</c:v>
                </c:pt>
                <c:pt idx="4256">
                  <c:v>281.57935196049004</c:v>
                </c:pt>
                <c:pt idx="4257">
                  <c:v>323.56410616515467</c:v>
                </c:pt>
                <c:pt idx="4258">
                  <c:v>283.96833941792539</c:v>
                </c:pt>
                <c:pt idx="4259">
                  <c:v>310.24528898423694</c:v>
                </c:pt>
                <c:pt idx="4260">
                  <c:v>365.73596582595383</c:v>
                </c:pt>
                <c:pt idx="4261">
                  <c:v>321.76371224875049</c:v>
                </c:pt>
                <c:pt idx="4262">
                  <c:v>365.27321858509725</c:v>
                </c:pt>
                <c:pt idx="4263">
                  <c:v>405.52461029386143</c:v>
                </c:pt>
                <c:pt idx="4264">
                  <c:v>412.62186424470292</c:v>
                </c:pt>
                <c:pt idx="4265">
                  <c:v>417.47455475321522</c:v>
                </c:pt>
                <c:pt idx="4266">
                  <c:v>417.31192048215286</c:v>
                </c:pt>
                <c:pt idx="4267">
                  <c:v>385.91837004827846</c:v>
                </c:pt>
                <c:pt idx="4268">
                  <c:v>331.29447789597623</c:v>
                </c:pt>
                <c:pt idx="4269">
                  <c:v>311.14351465503768</c:v>
                </c:pt>
                <c:pt idx="4270">
                  <c:v>400.94864036784821</c:v>
                </c:pt>
                <c:pt idx="4271">
                  <c:v>345.34850701364996</c:v>
                </c:pt>
                <c:pt idx="4272">
                  <c:v>326.91043848426779</c:v>
                </c:pt>
                <c:pt idx="4273">
                  <c:v>331.58001210544313</c:v>
                </c:pt>
                <c:pt idx="4274">
                  <c:v>216.04814062104964</c:v>
                </c:pt>
                <c:pt idx="4275">
                  <c:v>156.66741627318081</c:v>
                </c:pt>
                <c:pt idx="4276">
                  <c:v>178.79415605103731</c:v>
                </c:pt>
                <c:pt idx="4277">
                  <c:v>230.48267197811464</c:v>
                </c:pt>
                <c:pt idx="4278">
                  <c:v>184.41731128986061</c:v>
                </c:pt>
                <c:pt idx="4279">
                  <c:v>102.30745348548099</c:v>
                </c:pt>
                <c:pt idx="4280">
                  <c:v>232.08920846188317</c:v>
                </c:pt>
                <c:pt idx="4281">
                  <c:v>2000</c:v>
                </c:pt>
                <c:pt idx="4282">
                  <c:v>2000</c:v>
                </c:pt>
                <c:pt idx="4283">
                  <c:v>1819.0570948050292</c:v>
                </c:pt>
                <c:pt idx="4284">
                  <c:v>1819.6132368452136</c:v>
                </c:pt>
                <c:pt idx="4285">
                  <c:v>2000</c:v>
                </c:pt>
                <c:pt idx="4286">
                  <c:v>1999.960288792392</c:v>
                </c:pt>
                <c:pt idx="4287">
                  <c:v>1999.1577280973197</c:v>
                </c:pt>
                <c:pt idx="4288">
                  <c:v>2000</c:v>
                </c:pt>
                <c:pt idx="4289">
                  <c:v>2000</c:v>
                </c:pt>
                <c:pt idx="4290">
                  <c:v>1999.007106576533</c:v>
                </c:pt>
                <c:pt idx="4291">
                  <c:v>1998.7018224984022</c:v>
                </c:pt>
                <c:pt idx="4292">
                  <c:v>1999.5208357492786</c:v>
                </c:pt>
                <c:pt idx="4293">
                  <c:v>1999.5996975752105</c:v>
                </c:pt>
                <c:pt idx="4294">
                  <c:v>1999.7449303959022</c:v>
                </c:pt>
                <c:pt idx="4295">
                  <c:v>1999.7709655380329</c:v>
                </c:pt>
                <c:pt idx="4296">
                  <c:v>1999.550709244751</c:v>
                </c:pt>
                <c:pt idx="4297">
                  <c:v>1999.7564051269396</c:v>
                </c:pt>
                <c:pt idx="4298">
                  <c:v>1999.8088815802746</c:v>
                </c:pt>
                <c:pt idx="4299">
                  <c:v>1999.8069287739754</c:v>
                </c:pt>
                <c:pt idx="4300">
                  <c:v>1999.7150088873327</c:v>
                </c:pt>
                <c:pt idx="4301">
                  <c:v>1999.7056852479816</c:v>
                </c:pt>
                <c:pt idx="4302">
                  <c:v>1999.6960132339063</c:v>
                </c:pt>
                <c:pt idx="4303">
                  <c:v>1999.6494397284289</c:v>
                </c:pt>
                <c:pt idx="4304">
                  <c:v>1999.6150973120061</c:v>
                </c:pt>
                <c:pt idx="4305">
                  <c:v>1999.4833936508217</c:v>
                </c:pt>
                <c:pt idx="4306">
                  <c:v>1999.2790670915681</c:v>
                </c:pt>
                <c:pt idx="4307">
                  <c:v>1999.332498905424</c:v>
                </c:pt>
                <c:pt idx="4308">
                  <c:v>1999.4679567959083</c:v>
                </c:pt>
                <c:pt idx="4309">
                  <c:v>1999.1787155675645</c:v>
                </c:pt>
                <c:pt idx="4310">
                  <c:v>1999.3175755161576</c:v>
                </c:pt>
                <c:pt idx="4311">
                  <c:v>1999.1055071408337</c:v>
                </c:pt>
                <c:pt idx="4312">
                  <c:v>1998.7145912860906</c:v>
                </c:pt>
                <c:pt idx="4313">
                  <c:v>1998.8229142123475</c:v>
                </c:pt>
                <c:pt idx="4314">
                  <c:v>1999.0733884028396</c:v>
                </c:pt>
                <c:pt idx="4315">
                  <c:v>1999.4222933489662</c:v>
                </c:pt>
                <c:pt idx="4316">
                  <c:v>1999.6278928136687</c:v>
                </c:pt>
                <c:pt idx="4317">
                  <c:v>1999.6927346565569</c:v>
                </c:pt>
                <c:pt idx="4318">
                  <c:v>1999.6173650480855</c:v>
                </c:pt>
                <c:pt idx="4319">
                  <c:v>1999.3189869840689</c:v>
                </c:pt>
                <c:pt idx="4320">
                  <c:v>1999.1814304922614</c:v>
                </c:pt>
                <c:pt idx="4321">
                  <c:v>1999.2269855902607</c:v>
                </c:pt>
                <c:pt idx="4322">
                  <c:v>1999.0273196654057</c:v>
                </c:pt>
                <c:pt idx="4323">
                  <c:v>1999.1985176688311</c:v>
                </c:pt>
                <c:pt idx="4324">
                  <c:v>1999.0360693279556</c:v>
                </c:pt>
                <c:pt idx="4325">
                  <c:v>1998.7261642659846</c:v>
                </c:pt>
                <c:pt idx="4326">
                  <c:v>1998.8160630338853</c:v>
                </c:pt>
                <c:pt idx="4327">
                  <c:v>1998.651028761499</c:v>
                </c:pt>
                <c:pt idx="4328">
                  <c:v>1998.5249763418497</c:v>
                </c:pt>
                <c:pt idx="4329">
                  <c:v>1999.2521210586558</c:v>
                </c:pt>
                <c:pt idx="4330">
                  <c:v>1999.0673335158704</c:v>
                </c:pt>
                <c:pt idx="4331">
                  <c:v>2000</c:v>
                </c:pt>
                <c:pt idx="4332">
                  <c:v>2000</c:v>
                </c:pt>
                <c:pt idx="4333">
                  <c:v>2000</c:v>
                </c:pt>
                <c:pt idx="4334">
                  <c:v>1998.9518686013785</c:v>
                </c:pt>
                <c:pt idx="4335">
                  <c:v>2000</c:v>
                </c:pt>
                <c:pt idx="4336">
                  <c:v>2000</c:v>
                </c:pt>
                <c:pt idx="4337">
                  <c:v>2000</c:v>
                </c:pt>
                <c:pt idx="4338">
                  <c:v>2000</c:v>
                </c:pt>
                <c:pt idx="4339">
                  <c:v>2000</c:v>
                </c:pt>
                <c:pt idx="4340">
                  <c:v>2000</c:v>
                </c:pt>
                <c:pt idx="4341">
                  <c:v>2000</c:v>
                </c:pt>
                <c:pt idx="4342">
                  <c:v>2000</c:v>
                </c:pt>
                <c:pt idx="4343">
                  <c:v>2000</c:v>
                </c:pt>
                <c:pt idx="4344">
                  <c:v>1614.0383390323459</c:v>
                </c:pt>
                <c:pt idx="4345">
                  <c:v>2000</c:v>
                </c:pt>
                <c:pt idx="4346">
                  <c:v>2000</c:v>
                </c:pt>
                <c:pt idx="4347">
                  <c:v>2000</c:v>
                </c:pt>
                <c:pt idx="4348">
                  <c:v>2000</c:v>
                </c:pt>
                <c:pt idx="4349">
                  <c:v>2000</c:v>
                </c:pt>
                <c:pt idx="4350">
                  <c:v>2000</c:v>
                </c:pt>
                <c:pt idx="4351">
                  <c:v>2000</c:v>
                </c:pt>
                <c:pt idx="4352">
                  <c:v>2000</c:v>
                </c:pt>
                <c:pt idx="4353">
                  <c:v>2000</c:v>
                </c:pt>
                <c:pt idx="4354">
                  <c:v>2000</c:v>
                </c:pt>
                <c:pt idx="4355">
                  <c:v>1954.6769192322793</c:v>
                </c:pt>
                <c:pt idx="4356">
                  <c:v>1850.346610564912</c:v>
                </c:pt>
                <c:pt idx="4357">
                  <c:v>1951.9723681288783</c:v>
                </c:pt>
                <c:pt idx="4358">
                  <c:v>2000</c:v>
                </c:pt>
                <c:pt idx="4359">
                  <c:v>2000</c:v>
                </c:pt>
                <c:pt idx="4360">
                  <c:v>2000</c:v>
                </c:pt>
                <c:pt idx="4361">
                  <c:v>2000</c:v>
                </c:pt>
                <c:pt idx="4362">
                  <c:v>2000</c:v>
                </c:pt>
                <c:pt idx="4363">
                  <c:v>2000</c:v>
                </c:pt>
                <c:pt idx="4364">
                  <c:v>2000</c:v>
                </c:pt>
                <c:pt idx="4365">
                  <c:v>2000</c:v>
                </c:pt>
                <c:pt idx="4366">
                  <c:v>2000</c:v>
                </c:pt>
                <c:pt idx="4367">
                  <c:v>2000</c:v>
                </c:pt>
                <c:pt idx="4368">
                  <c:v>2000</c:v>
                </c:pt>
                <c:pt idx="4369">
                  <c:v>2000</c:v>
                </c:pt>
                <c:pt idx="4370">
                  <c:v>2000</c:v>
                </c:pt>
                <c:pt idx="4371">
                  <c:v>2000</c:v>
                </c:pt>
                <c:pt idx="4372">
                  <c:v>2000</c:v>
                </c:pt>
                <c:pt idx="4373">
                  <c:v>2000</c:v>
                </c:pt>
                <c:pt idx="4374">
                  <c:v>2000</c:v>
                </c:pt>
                <c:pt idx="4375">
                  <c:v>2000</c:v>
                </c:pt>
                <c:pt idx="4376">
                  <c:v>2000</c:v>
                </c:pt>
                <c:pt idx="4377">
                  <c:v>2000</c:v>
                </c:pt>
                <c:pt idx="4378">
                  <c:v>2000</c:v>
                </c:pt>
                <c:pt idx="4379">
                  <c:v>2000</c:v>
                </c:pt>
                <c:pt idx="4380">
                  <c:v>2000</c:v>
                </c:pt>
                <c:pt idx="4381">
                  <c:v>2000</c:v>
                </c:pt>
                <c:pt idx="4382">
                  <c:v>2000</c:v>
                </c:pt>
                <c:pt idx="4383">
                  <c:v>2000</c:v>
                </c:pt>
                <c:pt idx="4384">
                  <c:v>2000</c:v>
                </c:pt>
                <c:pt idx="4385">
                  <c:v>2000</c:v>
                </c:pt>
                <c:pt idx="4386">
                  <c:v>2000</c:v>
                </c:pt>
                <c:pt idx="4387">
                  <c:v>2000</c:v>
                </c:pt>
                <c:pt idx="4388">
                  <c:v>1974.1801111384784</c:v>
                </c:pt>
                <c:pt idx="4389">
                  <c:v>2000</c:v>
                </c:pt>
                <c:pt idx="4390">
                  <c:v>2000</c:v>
                </c:pt>
                <c:pt idx="4391">
                  <c:v>2000</c:v>
                </c:pt>
                <c:pt idx="4392">
                  <c:v>2000</c:v>
                </c:pt>
                <c:pt idx="4393">
                  <c:v>2000</c:v>
                </c:pt>
                <c:pt idx="4394">
                  <c:v>2000</c:v>
                </c:pt>
                <c:pt idx="4395">
                  <c:v>2000</c:v>
                </c:pt>
                <c:pt idx="4396">
                  <c:v>1740.1260530379282</c:v>
                </c:pt>
                <c:pt idx="4397">
                  <c:v>1742.0230844569919</c:v>
                </c:pt>
                <c:pt idx="4398">
                  <c:v>2000</c:v>
                </c:pt>
                <c:pt idx="4399">
                  <c:v>2000</c:v>
                </c:pt>
                <c:pt idx="4400">
                  <c:v>1925.3681506486769</c:v>
                </c:pt>
                <c:pt idx="4401">
                  <c:v>1900.5147412808319</c:v>
                </c:pt>
                <c:pt idx="4402">
                  <c:v>1870.7493227976665</c:v>
                </c:pt>
                <c:pt idx="4403">
                  <c:v>1528.4784647168979</c:v>
                </c:pt>
                <c:pt idx="4404">
                  <c:v>1194.506868483156</c:v>
                </c:pt>
                <c:pt idx="4405">
                  <c:v>1305.9524309674616</c:v>
                </c:pt>
                <c:pt idx="4406">
                  <c:v>1285.8925805718168</c:v>
                </c:pt>
                <c:pt idx="4407">
                  <c:v>1921.8878450155246</c:v>
                </c:pt>
                <c:pt idx="4408">
                  <c:v>1900.4867035549737</c:v>
                </c:pt>
                <c:pt idx="4409">
                  <c:v>1847.2431665513286</c:v>
                </c:pt>
                <c:pt idx="4410">
                  <c:v>1996.459712902991</c:v>
                </c:pt>
                <c:pt idx="4411">
                  <c:v>1999.9032298933532</c:v>
                </c:pt>
                <c:pt idx="4412">
                  <c:v>1999.7815818186195</c:v>
                </c:pt>
                <c:pt idx="4413">
                  <c:v>2000</c:v>
                </c:pt>
                <c:pt idx="4414">
                  <c:v>2000</c:v>
                </c:pt>
                <c:pt idx="4415">
                  <c:v>2000</c:v>
                </c:pt>
                <c:pt idx="4416">
                  <c:v>1998.9687570942917</c:v>
                </c:pt>
                <c:pt idx="4417">
                  <c:v>1998.5695893000368</c:v>
                </c:pt>
                <c:pt idx="4418">
                  <c:v>2000</c:v>
                </c:pt>
                <c:pt idx="4419">
                  <c:v>1996.666215017086</c:v>
                </c:pt>
                <c:pt idx="4420">
                  <c:v>1945.902105677239</c:v>
                </c:pt>
                <c:pt idx="4421">
                  <c:v>2000</c:v>
                </c:pt>
                <c:pt idx="4422">
                  <c:v>2000</c:v>
                </c:pt>
                <c:pt idx="4423">
                  <c:v>1999.1677706080736</c:v>
                </c:pt>
                <c:pt idx="4424">
                  <c:v>1999.1305855735695</c:v>
                </c:pt>
                <c:pt idx="4425">
                  <c:v>1999.1447489365064</c:v>
                </c:pt>
                <c:pt idx="4426">
                  <c:v>1999.9523286835254</c:v>
                </c:pt>
                <c:pt idx="4427">
                  <c:v>1999.9913646612783</c:v>
                </c:pt>
                <c:pt idx="4428">
                  <c:v>1999.9990710979146</c:v>
                </c:pt>
                <c:pt idx="4429">
                  <c:v>1999.9998240205873</c:v>
                </c:pt>
                <c:pt idx="4430">
                  <c:v>1999.999812734314</c:v>
                </c:pt>
                <c:pt idx="4431">
                  <c:v>1999.9997144063052</c:v>
                </c:pt>
                <c:pt idx="4432">
                  <c:v>1999.9981638461586</c:v>
                </c:pt>
                <c:pt idx="4433">
                  <c:v>1999.995243992176</c:v>
                </c:pt>
                <c:pt idx="4434">
                  <c:v>1999.9884485696846</c:v>
                </c:pt>
                <c:pt idx="4435">
                  <c:v>1999.9177155233442</c:v>
                </c:pt>
                <c:pt idx="4436">
                  <c:v>1999.9038223192197</c:v>
                </c:pt>
                <c:pt idx="4437">
                  <c:v>1999.7653093445467</c:v>
                </c:pt>
                <c:pt idx="4438">
                  <c:v>1999.4887367267061</c:v>
                </c:pt>
                <c:pt idx="4439">
                  <c:v>1999.757238702811</c:v>
                </c:pt>
                <c:pt idx="4440">
                  <c:v>2000</c:v>
                </c:pt>
                <c:pt idx="4441">
                  <c:v>2000</c:v>
                </c:pt>
                <c:pt idx="4442">
                  <c:v>1974.6282160486153</c:v>
                </c:pt>
                <c:pt idx="4443">
                  <c:v>1924.9832463677401</c:v>
                </c:pt>
                <c:pt idx="4444">
                  <c:v>1781.3175214501084</c:v>
                </c:pt>
                <c:pt idx="4445">
                  <c:v>1761.9849812655211</c:v>
                </c:pt>
                <c:pt idx="4446">
                  <c:v>1802.6481772339428</c:v>
                </c:pt>
                <c:pt idx="4447">
                  <c:v>1589.2073117573934</c:v>
                </c:pt>
                <c:pt idx="4448">
                  <c:v>1123.3387196704887</c:v>
                </c:pt>
                <c:pt idx="4449">
                  <c:v>879.8977191712936</c:v>
                </c:pt>
                <c:pt idx="4450">
                  <c:v>804.24732500163191</c:v>
                </c:pt>
                <c:pt idx="4451">
                  <c:v>615.9573044364555</c:v>
                </c:pt>
                <c:pt idx="4452">
                  <c:v>463.3584370929193</c:v>
                </c:pt>
                <c:pt idx="4453">
                  <c:v>306.89291611591028</c:v>
                </c:pt>
                <c:pt idx="4454">
                  <c:v>294.5377229387131</c:v>
                </c:pt>
                <c:pt idx="4455">
                  <c:v>243.59719982864826</c:v>
                </c:pt>
                <c:pt idx="4456">
                  <c:v>192.20614056504752</c:v>
                </c:pt>
                <c:pt idx="4457">
                  <c:v>106.87377773844615</c:v>
                </c:pt>
                <c:pt idx="4458">
                  <c:v>53.796353024249711</c:v>
                </c:pt>
                <c:pt idx="4459">
                  <c:v>10.775031406486331</c:v>
                </c:pt>
                <c:pt idx="4460">
                  <c:v>7.3577372533264223</c:v>
                </c:pt>
                <c:pt idx="4461">
                  <c:v>22.554709800500273</c:v>
                </c:pt>
                <c:pt idx="4462">
                  <c:v>-0.71509247679357379</c:v>
                </c:pt>
                <c:pt idx="4463">
                  <c:v>41.288387914739999</c:v>
                </c:pt>
                <c:pt idx="4464">
                  <c:v>53.291806571589618</c:v>
                </c:pt>
                <c:pt idx="4465">
                  <c:v>76.412413141710374</c:v>
                </c:pt>
                <c:pt idx="4466">
                  <c:v>79.660078465468118</c:v>
                </c:pt>
                <c:pt idx="4467">
                  <c:v>64.16962885171381</c:v>
                </c:pt>
                <c:pt idx="4468">
                  <c:v>77.942488211360967</c:v>
                </c:pt>
                <c:pt idx="4469">
                  <c:v>91.869327361189619</c:v>
                </c:pt>
                <c:pt idx="4470">
                  <c:v>191.66168980123868</c:v>
                </c:pt>
                <c:pt idx="4471">
                  <c:v>350.89692110310386</c:v>
                </c:pt>
                <c:pt idx="4472">
                  <c:v>361.8794390506128</c:v>
                </c:pt>
                <c:pt idx="4473">
                  <c:v>542.78815150066623</c:v>
                </c:pt>
                <c:pt idx="4474">
                  <c:v>628.13980557394871</c:v>
                </c:pt>
                <c:pt idx="4475">
                  <c:v>682.88208103370732</c:v>
                </c:pt>
                <c:pt idx="4476">
                  <c:v>487.76244069267256</c:v>
                </c:pt>
                <c:pt idx="4477">
                  <c:v>320.07421512795423</c:v>
                </c:pt>
                <c:pt idx="4478">
                  <c:v>493.4379311391146</c:v>
                </c:pt>
                <c:pt idx="4479">
                  <c:v>686.71421767584854</c:v>
                </c:pt>
                <c:pt idx="4480">
                  <c:v>921.82099005331713</c:v>
                </c:pt>
                <c:pt idx="4481">
                  <c:v>1272.0964889471511</c:v>
                </c:pt>
                <c:pt idx="4482">
                  <c:v>1283.0141162546347</c:v>
                </c:pt>
                <c:pt idx="4483">
                  <c:v>1412.1724383867843</c:v>
                </c:pt>
                <c:pt idx="4484">
                  <c:v>1751.6897268255957</c:v>
                </c:pt>
                <c:pt idx="4485">
                  <c:v>1718.7849341567749</c:v>
                </c:pt>
                <c:pt idx="4486">
                  <c:v>1861.1541971587997</c:v>
                </c:pt>
                <c:pt idx="4487">
                  <c:v>1999.0514209507371</c:v>
                </c:pt>
                <c:pt idx="4488">
                  <c:v>1796.0778459220205</c:v>
                </c:pt>
                <c:pt idx="4489">
                  <c:v>1670.6150288022345</c:v>
                </c:pt>
                <c:pt idx="4490">
                  <c:v>1483.3561147701373</c:v>
                </c:pt>
                <c:pt idx="4491">
                  <c:v>1870.5403708977719</c:v>
                </c:pt>
                <c:pt idx="4492">
                  <c:v>1974.6069067855035</c:v>
                </c:pt>
                <c:pt idx="4493">
                  <c:v>2000</c:v>
                </c:pt>
                <c:pt idx="4494">
                  <c:v>2000</c:v>
                </c:pt>
                <c:pt idx="4495">
                  <c:v>2000</c:v>
                </c:pt>
                <c:pt idx="4496">
                  <c:v>2000</c:v>
                </c:pt>
                <c:pt idx="4497">
                  <c:v>1889.5067504282013</c:v>
                </c:pt>
                <c:pt idx="4498">
                  <c:v>1989.0781773502797</c:v>
                </c:pt>
                <c:pt idx="4499">
                  <c:v>2000</c:v>
                </c:pt>
                <c:pt idx="4500">
                  <c:v>1855.2301340106746</c:v>
                </c:pt>
                <c:pt idx="4501">
                  <c:v>1914.8922721697099</c:v>
                </c:pt>
                <c:pt idx="4502">
                  <c:v>2000</c:v>
                </c:pt>
                <c:pt idx="4503">
                  <c:v>1997.0950674070527</c:v>
                </c:pt>
                <c:pt idx="4504">
                  <c:v>2000</c:v>
                </c:pt>
                <c:pt idx="4505">
                  <c:v>2000</c:v>
                </c:pt>
                <c:pt idx="4506">
                  <c:v>1888.6370705568409</c:v>
                </c:pt>
                <c:pt idx="4507">
                  <c:v>2000</c:v>
                </c:pt>
                <c:pt idx="4508">
                  <c:v>2000</c:v>
                </c:pt>
                <c:pt idx="4509">
                  <c:v>2000</c:v>
                </c:pt>
                <c:pt idx="4510">
                  <c:v>1882.0530371320519</c:v>
                </c:pt>
                <c:pt idx="4511">
                  <c:v>1860.704764668274</c:v>
                </c:pt>
                <c:pt idx="4512">
                  <c:v>1999.320111003703</c:v>
                </c:pt>
                <c:pt idx="4513">
                  <c:v>1832.4539331323128</c:v>
                </c:pt>
                <c:pt idx="4514">
                  <c:v>1693.3250601742009</c:v>
                </c:pt>
                <c:pt idx="4515">
                  <c:v>1674.8092874171743</c:v>
                </c:pt>
                <c:pt idx="4516">
                  <c:v>1707.0078198149511</c:v>
                </c:pt>
                <c:pt idx="4517">
                  <c:v>1470.4022630344932</c:v>
                </c:pt>
                <c:pt idx="4518">
                  <c:v>1152.4535650765738</c:v>
                </c:pt>
                <c:pt idx="4519">
                  <c:v>1285.2323399398076</c:v>
                </c:pt>
                <c:pt idx="4520">
                  <c:v>1338.2751897107976</c:v>
                </c:pt>
                <c:pt idx="4521">
                  <c:v>1159.1235734228655</c:v>
                </c:pt>
                <c:pt idx="4522">
                  <c:v>842.79923302031</c:v>
                </c:pt>
                <c:pt idx="4523">
                  <c:v>866.87721510607287</c:v>
                </c:pt>
                <c:pt idx="4524">
                  <c:v>995.31572822831185</c:v>
                </c:pt>
                <c:pt idx="4525">
                  <c:v>863.93742397009544</c:v>
                </c:pt>
                <c:pt idx="4526">
                  <c:v>951.61222315351222</c:v>
                </c:pt>
                <c:pt idx="4527">
                  <c:v>1190.626435463528</c:v>
                </c:pt>
                <c:pt idx="4528">
                  <c:v>1456.6365570615073</c:v>
                </c:pt>
                <c:pt idx="4529">
                  <c:v>1048.6604297616784</c:v>
                </c:pt>
                <c:pt idx="4530">
                  <c:v>720.16405336331059</c:v>
                </c:pt>
                <c:pt idx="4531">
                  <c:v>492.67140155458623</c:v>
                </c:pt>
                <c:pt idx="4532">
                  <c:v>752.90992704280757</c:v>
                </c:pt>
                <c:pt idx="4533">
                  <c:v>813.87785146902763</c:v>
                </c:pt>
                <c:pt idx="4534">
                  <c:v>958.81911439333805</c:v>
                </c:pt>
                <c:pt idx="4535">
                  <c:v>1187.9695694406114</c:v>
                </c:pt>
                <c:pt idx="4536">
                  <c:v>1178.5318516301186</c:v>
                </c:pt>
                <c:pt idx="4537">
                  <c:v>863.00385473292738</c:v>
                </c:pt>
                <c:pt idx="4538">
                  <c:v>789.2515528046348</c:v>
                </c:pt>
                <c:pt idx="4539">
                  <c:v>865.93731025159002</c:v>
                </c:pt>
                <c:pt idx="4540">
                  <c:v>523.00825165903461</c:v>
                </c:pt>
                <c:pt idx="4541">
                  <c:v>653.26211916218926</c:v>
                </c:pt>
                <c:pt idx="4542">
                  <c:v>860.2730063609124</c:v>
                </c:pt>
                <c:pt idx="4543">
                  <c:v>1123.6716410388758</c:v>
                </c:pt>
                <c:pt idx="4544">
                  <c:v>1424.0888233239709</c:v>
                </c:pt>
                <c:pt idx="4545">
                  <c:v>1442.8845617146844</c:v>
                </c:pt>
                <c:pt idx="4546">
                  <c:v>1424.8144044654291</c:v>
                </c:pt>
                <c:pt idx="4547">
                  <c:v>1552.4357596605757</c:v>
                </c:pt>
                <c:pt idx="4548">
                  <c:v>1958.2794481345527</c:v>
                </c:pt>
                <c:pt idx="4549">
                  <c:v>1980.7732397494192</c:v>
                </c:pt>
                <c:pt idx="4550">
                  <c:v>2000</c:v>
                </c:pt>
                <c:pt idx="4551">
                  <c:v>2000</c:v>
                </c:pt>
                <c:pt idx="4552">
                  <c:v>1772.8385993273998</c:v>
                </c:pt>
                <c:pt idx="4553">
                  <c:v>1756.9032711317643</c:v>
                </c:pt>
                <c:pt idx="4554">
                  <c:v>1942.5981656646888</c:v>
                </c:pt>
                <c:pt idx="4555">
                  <c:v>2000</c:v>
                </c:pt>
                <c:pt idx="4556">
                  <c:v>2000</c:v>
                </c:pt>
                <c:pt idx="4557">
                  <c:v>2000</c:v>
                </c:pt>
                <c:pt idx="4558">
                  <c:v>1999.7480056365093</c:v>
                </c:pt>
                <c:pt idx="4559">
                  <c:v>2000</c:v>
                </c:pt>
                <c:pt idx="4560">
                  <c:v>2000</c:v>
                </c:pt>
                <c:pt idx="4561">
                  <c:v>2000</c:v>
                </c:pt>
                <c:pt idx="4562">
                  <c:v>2000</c:v>
                </c:pt>
                <c:pt idx="4563">
                  <c:v>2000</c:v>
                </c:pt>
                <c:pt idx="4564">
                  <c:v>1999.5731525283138</c:v>
                </c:pt>
                <c:pt idx="4565">
                  <c:v>1999.6710437263466</c:v>
                </c:pt>
                <c:pt idx="4566">
                  <c:v>1998.9825214192765</c:v>
                </c:pt>
                <c:pt idx="4567">
                  <c:v>1999.664314984562</c:v>
                </c:pt>
                <c:pt idx="4568">
                  <c:v>2000</c:v>
                </c:pt>
                <c:pt idx="4569">
                  <c:v>2000</c:v>
                </c:pt>
                <c:pt idx="4570">
                  <c:v>2000</c:v>
                </c:pt>
                <c:pt idx="4571">
                  <c:v>2000</c:v>
                </c:pt>
                <c:pt idx="4572">
                  <c:v>2000</c:v>
                </c:pt>
                <c:pt idx="4573">
                  <c:v>2000</c:v>
                </c:pt>
                <c:pt idx="4574">
                  <c:v>2000</c:v>
                </c:pt>
                <c:pt idx="4575">
                  <c:v>2000</c:v>
                </c:pt>
                <c:pt idx="4576">
                  <c:v>2000</c:v>
                </c:pt>
                <c:pt idx="4577">
                  <c:v>2000</c:v>
                </c:pt>
                <c:pt idx="4578">
                  <c:v>2000</c:v>
                </c:pt>
                <c:pt idx="4579">
                  <c:v>1998.6654405419454</c:v>
                </c:pt>
                <c:pt idx="4580">
                  <c:v>2000</c:v>
                </c:pt>
                <c:pt idx="4581">
                  <c:v>2000</c:v>
                </c:pt>
                <c:pt idx="4582">
                  <c:v>2000</c:v>
                </c:pt>
                <c:pt idx="4583">
                  <c:v>2000</c:v>
                </c:pt>
                <c:pt idx="4584">
                  <c:v>1999.8812477132551</c:v>
                </c:pt>
                <c:pt idx="4585">
                  <c:v>1999.119043186736</c:v>
                </c:pt>
                <c:pt idx="4586">
                  <c:v>2000</c:v>
                </c:pt>
                <c:pt idx="4587">
                  <c:v>1998.7931060057549</c:v>
                </c:pt>
                <c:pt idx="4588">
                  <c:v>1999.009903787239</c:v>
                </c:pt>
                <c:pt idx="4589">
                  <c:v>1999.1427676215696</c:v>
                </c:pt>
                <c:pt idx="4590">
                  <c:v>1999.452513440732</c:v>
                </c:pt>
                <c:pt idx="4591">
                  <c:v>1998.9341986144552</c:v>
                </c:pt>
                <c:pt idx="4592">
                  <c:v>1999.4979158404994</c:v>
                </c:pt>
                <c:pt idx="4593">
                  <c:v>1999.7839508666664</c:v>
                </c:pt>
                <c:pt idx="4594">
                  <c:v>1999.5698572959557</c:v>
                </c:pt>
                <c:pt idx="4595">
                  <c:v>2000</c:v>
                </c:pt>
                <c:pt idx="4596">
                  <c:v>1998.9412665515424</c:v>
                </c:pt>
                <c:pt idx="4597">
                  <c:v>1999.2064534308538</c:v>
                </c:pt>
                <c:pt idx="4598">
                  <c:v>1998.7780779329837</c:v>
                </c:pt>
                <c:pt idx="4599">
                  <c:v>2000</c:v>
                </c:pt>
                <c:pt idx="4600">
                  <c:v>1998.8397514567394</c:v>
                </c:pt>
                <c:pt idx="4601">
                  <c:v>2000</c:v>
                </c:pt>
                <c:pt idx="4602">
                  <c:v>1990.2101375047175</c:v>
                </c:pt>
                <c:pt idx="4603">
                  <c:v>1999.8701822328158</c:v>
                </c:pt>
                <c:pt idx="4604">
                  <c:v>1998.7172208084141</c:v>
                </c:pt>
                <c:pt idx="4605">
                  <c:v>1998.6610619753521</c:v>
                </c:pt>
                <c:pt idx="4606">
                  <c:v>1998.4642049968968</c:v>
                </c:pt>
                <c:pt idx="4607">
                  <c:v>1964.0351835866747</c:v>
                </c:pt>
                <c:pt idx="4608">
                  <c:v>1971.5605739101791</c:v>
                </c:pt>
                <c:pt idx="4609">
                  <c:v>1999.2575068051292</c:v>
                </c:pt>
                <c:pt idx="4610">
                  <c:v>1998.6813575938836</c:v>
                </c:pt>
                <c:pt idx="4611">
                  <c:v>1998.5478601926384</c:v>
                </c:pt>
                <c:pt idx="4612">
                  <c:v>2000</c:v>
                </c:pt>
                <c:pt idx="4613">
                  <c:v>2000</c:v>
                </c:pt>
                <c:pt idx="4614">
                  <c:v>1999.9728290114281</c:v>
                </c:pt>
                <c:pt idx="4615">
                  <c:v>2000</c:v>
                </c:pt>
                <c:pt idx="4616">
                  <c:v>2000</c:v>
                </c:pt>
                <c:pt idx="4617">
                  <c:v>2000</c:v>
                </c:pt>
                <c:pt idx="4618">
                  <c:v>2000</c:v>
                </c:pt>
                <c:pt idx="4619">
                  <c:v>1958.4299712783848</c:v>
                </c:pt>
                <c:pt idx="4620">
                  <c:v>2000</c:v>
                </c:pt>
                <c:pt idx="4621">
                  <c:v>2000</c:v>
                </c:pt>
                <c:pt idx="4622">
                  <c:v>1993.1924351625764</c:v>
                </c:pt>
                <c:pt idx="4623">
                  <c:v>2000</c:v>
                </c:pt>
                <c:pt idx="4624">
                  <c:v>2000</c:v>
                </c:pt>
                <c:pt idx="4625">
                  <c:v>2000</c:v>
                </c:pt>
                <c:pt idx="4626">
                  <c:v>1853.2218460002659</c:v>
                </c:pt>
                <c:pt idx="4627">
                  <c:v>1774.9130596702337</c:v>
                </c:pt>
                <c:pt idx="4628">
                  <c:v>1651.4363803704043</c:v>
                </c:pt>
                <c:pt idx="4629">
                  <c:v>1139.5737013892208</c:v>
                </c:pt>
                <c:pt idx="4630">
                  <c:v>1304.567562265574</c:v>
                </c:pt>
                <c:pt idx="4631">
                  <c:v>1184.6793991579307</c:v>
                </c:pt>
                <c:pt idx="4632">
                  <c:v>1396.9231036690112</c:v>
                </c:pt>
                <c:pt idx="4633">
                  <c:v>1055.9047255252813</c:v>
                </c:pt>
                <c:pt idx="4634">
                  <c:v>820.73971631442964</c:v>
                </c:pt>
                <c:pt idx="4635">
                  <c:v>1112.173955550327</c:v>
                </c:pt>
                <c:pt idx="4636">
                  <c:v>1684.9046586868744</c:v>
                </c:pt>
                <c:pt idx="4637">
                  <c:v>1755.0875483143873</c:v>
                </c:pt>
                <c:pt idx="4638">
                  <c:v>1690.2356205610427</c:v>
                </c:pt>
                <c:pt idx="4639">
                  <c:v>1498.3734338637253</c:v>
                </c:pt>
                <c:pt idx="4640">
                  <c:v>1000.5718282242867</c:v>
                </c:pt>
                <c:pt idx="4641">
                  <c:v>896.52890370343937</c:v>
                </c:pt>
                <c:pt idx="4642">
                  <c:v>913.26822789599214</c:v>
                </c:pt>
                <c:pt idx="4643">
                  <c:v>784.29259563758035</c:v>
                </c:pt>
                <c:pt idx="4644">
                  <c:v>472.8678541728907</c:v>
                </c:pt>
                <c:pt idx="4645">
                  <c:v>370.33546192075096</c:v>
                </c:pt>
                <c:pt idx="4646">
                  <c:v>313.02989620962552</c:v>
                </c:pt>
                <c:pt idx="4647">
                  <c:v>352.16724665698302</c:v>
                </c:pt>
                <c:pt idx="4648">
                  <c:v>275.89983745892113</c:v>
                </c:pt>
                <c:pt idx="4649">
                  <c:v>282.00366716048649</c:v>
                </c:pt>
                <c:pt idx="4650">
                  <c:v>192.70529209047359</c:v>
                </c:pt>
                <c:pt idx="4651">
                  <c:v>160.34260275979975</c:v>
                </c:pt>
                <c:pt idx="4652">
                  <c:v>38.099259671531001</c:v>
                </c:pt>
                <c:pt idx="4653">
                  <c:v>-1.1892931942088736</c:v>
                </c:pt>
                <c:pt idx="4654">
                  <c:v>-0.72382039232548756</c:v>
                </c:pt>
                <c:pt idx="4655">
                  <c:v>16.558889325943781</c:v>
                </c:pt>
                <c:pt idx="4656">
                  <c:v>15.694826029271209</c:v>
                </c:pt>
                <c:pt idx="4657">
                  <c:v>81.134826580164457</c:v>
                </c:pt>
                <c:pt idx="4658">
                  <c:v>141.78002615931618</c:v>
                </c:pt>
                <c:pt idx="4659">
                  <c:v>96.028644650133771</c:v>
                </c:pt>
                <c:pt idx="4660">
                  <c:v>110.01690835127341</c:v>
                </c:pt>
                <c:pt idx="4661">
                  <c:v>72.013836621876877</c:v>
                </c:pt>
                <c:pt idx="4662">
                  <c:v>6.4094081097271705</c:v>
                </c:pt>
                <c:pt idx="4663">
                  <c:v>81.119307794659932</c:v>
                </c:pt>
                <c:pt idx="4664">
                  <c:v>31.782696393938934</c:v>
                </c:pt>
                <c:pt idx="4665">
                  <c:v>17.651974809500668</c:v>
                </c:pt>
                <c:pt idx="4666">
                  <c:v>-1.24892985343378</c:v>
                </c:pt>
                <c:pt idx="4667">
                  <c:v>-0.3327014982607564</c:v>
                </c:pt>
                <c:pt idx="4668">
                  <c:v>-2.1456003536154</c:v>
                </c:pt>
                <c:pt idx="4669">
                  <c:v>0.34426509665597793</c:v>
                </c:pt>
                <c:pt idx="4670">
                  <c:v>3.3658732441679134E-5</c:v>
                </c:pt>
                <c:pt idx="4671">
                  <c:v>24.453401439993712</c:v>
                </c:pt>
                <c:pt idx="4672">
                  <c:v>58.700547497050778</c:v>
                </c:pt>
                <c:pt idx="4673">
                  <c:v>108.09196194616513</c:v>
                </c:pt>
                <c:pt idx="4674">
                  <c:v>173.22155252639374</c:v>
                </c:pt>
                <c:pt idx="4675">
                  <c:v>315.44592465397983</c:v>
                </c:pt>
                <c:pt idx="4676">
                  <c:v>309.90208883721346</c:v>
                </c:pt>
                <c:pt idx="4677">
                  <c:v>447.35912602409184</c:v>
                </c:pt>
                <c:pt idx="4678">
                  <c:v>506.4768029363878</c:v>
                </c:pt>
                <c:pt idx="4679">
                  <c:v>1739.0328109877282</c:v>
                </c:pt>
                <c:pt idx="4680">
                  <c:v>1505.6833582919269</c:v>
                </c:pt>
                <c:pt idx="4681">
                  <c:v>1465.9991934689847</c:v>
                </c:pt>
                <c:pt idx="4682">
                  <c:v>1649.3136681049</c:v>
                </c:pt>
                <c:pt idx="4683">
                  <c:v>1512.2284199614548</c:v>
                </c:pt>
                <c:pt idx="4684">
                  <c:v>1596.0971580716646</c:v>
                </c:pt>
                <c:pt idx="4685">
                  <c:v>1810.1043112721422</c:v>
                </c:pt>
                <c:pt idx="4686">
                  <c:v>1778.7267575966653</c:v>
                </c:pt>
                <c:pt idx="4687">
                  <c:v>1514.4133060506476</c:v>
                </c:pt>
                <c:pt idx="4688">
                  <c:v>1745.3789456456605</c:v>
                </c:pt>
                <c:pt idx="4689">
                  <c:v>1958.3830220232103</c:v>
                </c:pt>
                <c:pt idx="4690">
                  <c:v>2000</c:v>
                </c:pt>
                <c:pt idx="4691">
                  <c:v>2000</c:v>
                </c:pt>
                <c:pt idx="4692">
                  <c:v>2000</c:v>
                </c:pt>
                <c:pt idx="4693">
                  <c:v>1999.1061004616852</c:v>
                </c:pt>
                <c:pt idx="4694">
                  <c:v>1999.1462482397612</c:v>
                </c:pt>
                <c:pt idx="4695">
                  <c:v>1998.7970850290399</c:v>
                </c:pt>
                <c:pt idx="4696">
                  <c:v>2000</c:v>
                </c:pt>
                <c:pt idx="4697">
                  <c:v>2000</c:v>
                </c:pt>
                <c:pt idx="4698">
                  <c:v>2000</c:v>
                </c:pt>
                <c:pt idx="4699">
                  <c:v>1998.829254649138</c:v>
                </c:pt>
                <c:pt idx="4700">
                  <c:v>1998.7224429552948</c:v>
                </c:pt>
                <c:pt idx="4701">
                  <c:v>2000</c:v>
                </c:pt>
                <c:pt idx="4702">
                  <c:v>2000</c:v>
                </c:pt>
                <c:pt idx="4703">
                  <c:v>2000</c:v>
                </c:pt>
                <c:pt idx="4704">
                  <c:v>1997.7730668431245</c:v>
                </c:pt>
                <c:pt idx="4705">
                  <c:v>1999.1753644420007</c:v>
                </c:pt>
                <c:pt idx="4706">
                  <c:v>2000</c:v>
                </c:pt>
                <c:pt idx="4707">
                  <c:v>1999.39340800179</c:v>
                </c:pt>
                <c:pt idx="4708">
                  <c:v>1999.3252671724181</c:v>
                </c:pt>
                <c:pt idx="4709">
                  <c:v>1998.9785540871767</c:v>
                </c:pt>
                <c:pt idx="4710">
                  <c:v>2000</c:v>
                </c:pt>
                <c:pt idx="4711">
                  <c:v>2000</c:v>
                </c:pt>
                <c:pt idx="4712">
                  <c:v>2000</c:v>
                </c:pt>
                <c:pt idx="4713">
                  <c:v>2000</c:v>
                </c:pt>
                <c:pt idx="4714">
                  <c:v>2000</c:v>
                </c:pt>
                <c:pt idx="4715">
                  <c:v>2000</c:v>
                </c:pt>
                <c:pt idx="4716">
                  <c:v>2000</c:v>
                </c:pt>
                <c:pt idx="4717">
                  <c:v>2000</c:v>
                </c:pt>
                <c:pt idx="4718">
                  <c:v>2000</c:v>
                </c:pt>
                <c:pt idx="4719">
                  <c:v>2000</c:v>
                </c:pt>
                <c:pt idx="4720">
                  <c:v>2000</c:v>
                </c:pt>
                <c:pt idx="4721">
                  <c:v>2000</c:v>
                </c:pt>
                <c:pt idx="4722">
                  <c:v>2000</c:v>
                </c:pt>
                <c:pt idx="4723">
                  <c:v>2000</c:v>
                </c:pt>
                <c:pt idx="4724">
                  <c:v>1989.1845085924481</c:v>
                </c:pt>
                <c:pt idx="4725">
                  <c:v>2000</c:v>
                </c:pt>
                <c:pt idx="4726">
                  <c:v>1999.4437326148134</c:v>
                </c:pt>
                <c:pt idx="4727">
                  <c:v>2000</c:v>
                </c:pt>
                <c:pt idx="4728">
                  <c:v>2000</c:v>
                </c:pt>
                <c:pt idx="4729">
                  <c:v>2000</c:v>
                </c:pt>
                <c:pt idx="4730">
                  <c:v>2000</c:v>
                </c:pt>
                <c:pt idx="4731">
                  <c:v>2000</c:v>
                </c:pt>
                <c:pt idx="4732">
                  <c:v>2000</c:v>
                </c:pt>
                <c:pt idx="4733">
                  <c:v>2000</c:v>
                </c:pt>
                <c:pt idx="4734">
                  <c:v>2000</c:v>
                </c:pt>
                <c:pt idx="4735">
                  <c:v>1903.6296167898379</c:v>
                </c:pt>
                <c:pt idx="4736">
                  <c:v>2000</c:v>
                </c:pt>
                <c:pt idx="4737">
                  <c:v>2000</c:v>
                </c:pt>
                <c:pt idx="4738">
                  <c:v>2000</c:v>
                </c:pt>
                <c:pt idx="4739">
                  <c:v>2000</c:v>
                </c:pt>
                <c:pt idx="4740">
                  <c:v>2000</c:v>
                </c:pt>
                <c:pt idx="4741">
                  <c:v>1970.0029030956532</c:v>
                </c:pt>
                <c:pt idx="4742">
                  <c:v>2000</c:v>
                </c:pt>
                <c:pt idx="4743">
                  <c:v>2000</c:v>
                </c:pt>
                <c:pt idx="4744">
                  <c:v>2000</c:v>
                </c:pt>
                <c:pt idx="4745">
                  <c:v>2000</c:v>
                </c:pt>
                <c:pt idx="4746">
                  <c:v>1994.9722682237816</c:v>
                </c:pt>
                <c:pt idx="4747">
                  <c:v>1999.6659544185463</c:v>
                </c:pt>
                <c:pt idx="4748">
                  <c:v>2000</c:v>
                </c:pt>
                <c:pt idx="4749">
                  <c:v>2000</c:v>
                </c:pt>
                <c:pt idx="4750">
                  <c:v>2000</c:v>
                </c:pt>
                <c:pt idx="4751">
                  <c:v>2000</c:v>
                </c:pt>
                <c:pt idx="4752">
                  <c:v>1974.3193818517857</c:v>
                </c:pt>
                <c:pt idx="4753">
                  <c:v>1922.323321036092</c:v>
                </c:pt>
                <c:pt idx="4754">
                  <c:v>1988.5172329429081</c:v>
                </c:pt>
                <c:pt idx="4755">
                  <c:v>1995.5470431650385</c:v>
                </c:pt>
                <c:pt idx="4756">
                  <c:v>1973.4857749308767</c:v>
                </c:pt>
                <c:pt idx="4757">
                  <c:v>1612.9065483831216</c:v>
                </c:pt>
                <c:pt idx="4758">
                  <c:v>1815.5484659522017</c:v>
                </c:pt>
                <c:pt idx="4759">
                  <c:v>2000</c:v>
                </c:pt>
                <c:pt idx="4760">
                  <c:v>1675.7679649554636</c:v>
                </c:pt>
                <c:pt idx="4761">
                  <c:v>1726.5696615514839</c:v>
                </c:pt>
                <c:pt idx="4762">
                  <c:v>1499.3087575699112</c:v>
                </c:pt>
                <c:pt idx="4763">
                  <c:v>1234.7248688823927</c:v>
                </c:pt>
                <c:pt idx="4764">
                  <c:v>1775.8425071751581</c:v>
                </c:pt>
                <c:pt idx="4765">
                  <c:v>2000</c:v>
                </c:pt>
                <c:pt idx="4766">
                  <c:v>2000</c:v>
                </c:pt>
                <c:pt idx="4767">
                  <c:v>1978.1624493021916</c:v>
                </c:pt>
                <c:pt idx="4768">
                  <c:v>2000</c:v>
                </c:pt>
                <c:pt idx="4769">
                  <c:v>2000</c:v>
                </c:pt>
                <c:pt idx="4770">
                  <c:v>2000</c:v>
                </c:pt>
                <c:pt idx="4771">
                  <c:v>2000</c:v>
                </c:pt>
                <c:pt idx="4772">
                  <c:v>1981.1793459335754</c:v>
                </c:pt>
                <c:pt idx="4773">
                  <c:v>1841.0996654316061</c:v>
                </c:pt>
                <c:pt idx="4774">
                  <c:v>1927.9361684535595</c:v>
                </c:pt>
                <c:pt idx="4775">
                  <c:v>1987.346121213875</c:v>
                </c:pt>
                <c:pt idx="4776">
                  <c:v>2000</c:v>
                </c:pt>
                <c:pt idx="4777">
                  <c:v>1975.5518561282333</c:v>
                </c:pt>
                <c:pt idx="4778">
                  <c:v>2000</c:v>
                </c:pt>
                <c:pt idx="4779">
                  <c:v>1988.5632392181515</c:v>
                </c:pt>
                <c:pt idx="4780">
                  <c:v>1687.2456276408041</c:v>
                </c:pt>
                <c:pt idx="4781">
                  <c:v>1420.7271891820719</c:v>
                </c:pt>
                <c:pt idx="4782">
                  <c:v>1515.2393960928823</c:v>
                </c:pt>
                <c:pt idx="4783">
                  <c:v>1682.6323387896564</c:v>
                </c:pt>
                <c:pt idx="4784">
                  <c:v>1703.5806319366141</c:v>
                </c:pt>
                <c:pt idx="4785">
                  <c:v>1547.3913771021917</c:v>
                </c:pt>
                <c:pt idx="4786">
                  <c:v>1280.2787670932998</c:v>
                </c:pt>
                <c:pt idx="4787">
                  <c:v>1425.2074604157419</c:v>
                </c:pt>
                <c:pt idx="4788">
                  <c:v>1487.9205919589176</c:v>
                </c:pt>
                <c:pt idx="4789">
                  <c:v>1374.1352288369219</c:v>
                </c:pt>
                <c:pt idx="4790">
                  <c:v>1157.2823065669263</c:v>
                </c:pt>
                <c:pt idx="4791">
                  <c:v>958.09177376162518</c:v>
                </c:pt>
                <c:pt idx="4792">
                  <c:v>789.65982398897847</c:v>
                </c:pt>
                <c:pt idx="4793">
                  <c:v>906.96228261456656</c:v>
                </c:pt>
                <c:pt idx="4794">
                  <c:v>746.30587737097665</c:v>
                </c:pt>
                <c:pt idx="4795">
                  <c:v>675.64144572322505</c:v>
                </c:pt>
                <c:pt idx="4796">
                  <c:v>428.31118376352879</c:v>
                </c:pt>
                <c:pt idx="4797">
                  <c:v>328.23426329233445</c:v>
                </c:pt>
                <c:pt idx="4798">
                  <c:v>260.2339317798054</c:v>
                </c:pt>
                <c:pt idx="4799">
                  <c:v>209.6806907895168</c:v>
                </c:pt>
                <c:pt idx="4800">
                  <c:v>130.31379651945809</c:v>
                </c:pt>
                <c:pt idx="4801">
                  <c:v>83.448775886529049</c:v>
                </c:pt>
                <c:pt idx="4802">
                  <c:v>41.909673879209919</c:v>
                </c:pt>
                <c:pt idx="4803">
                  <c:v>-0.5763056118363461</c:v>
                </c:pt>
                <c:pt idx="4804">
                  <c:v>-0.64669476384949331</c:v>
                </c:pt>
                <c:pt idx="4805">
                  <c:v>-2.4493161521054103E-4</c:v>
                </c:pt>
                <c:pt idx="4806">
                  <c:v>1.3952893179514714E-6</c:v>
                </c:pt>
                <c:pt idx="4807">
                  <c:v>-2.4103183718708741E-13</c:v>
                </c:pt>
                <c:pt idx="4808">
                  <c:v>-1.004012110928532E-4</c:v>
                </c:pt>
                <c:pt idx="4809">
                  <c:v>9.2330179411608026E-5</c:v>
                </c:pt>
                <c:pt idx="4810">
                  <c:v>8.6437230675359862E-5</c:v>
                </c:pt>
                <c:pt idx="4811">
                  <c:v>-6.9669683430793161E-2</c:v>
                </c:pt>
                <c:pt idx="4812">
                  <c:v>25.419652938520734</c:v>
                </c:pt>
                <c:pt idx="4813">
                  <c:v>38.605814354032177</c:v>
                </c:pt>
                <c:pt idx="4814">
                  <c:v>88.348444355071038</c:v>
                </c:pt>
                <c:pt idx="4815">
                  <c:v>211.51110654306251</c:v>
                </c:pt>
                <c:pt idx="4816">
                  <c:v>294.30103576428212</c:v>
                </c:pt>
                <c:pt idx="4817">
                  <c:v>339.53428403547883</c:v>
                </c:pt>
                <c:pt idx="4818">
                  <c:v>381.92897275413236</c:v>
                </c:pt>
                <c:pt idx="4819">
                  <c:v>455.0048510194631</c:v>
                </c:pt>
                <c:pt idx="4820">
                  <c:v>502.40048027125414</c:v>
                </c:pt>
                <c:pt idx="4821">
                  <c:v>649.48329653154326</c:v>
                </c:pt>
                <c:pt idx="4822">
                  <c:v>897.13686475950465</c:v>
                </c:pt>
                <c:pt idx="4823">
                  <c:v>1051.7325469809696</c:v>
                </c:pt>
                <c:pt idx="4824">
                  <c:v>1048.5308885062273</c:v>
                </c:pt>
                <c:pt idx="4825">
                  <c:v>1146.2840719847268</c:v>
                </c:pt>
                <c:pt idx="4826">
                  <c:v>1129.5048266638657</c:v>
                </c:pt>
                <c:pt idx="4827">
                  <c:v>1195.751046940215</c:v>
                </c:pt>
                <c:pt idx="4828">
                  <c:v>1340.4103702778364</c:v>
                </c:pt>
                <c:pt idx="4829">
                  <c:v>1097.5159978321951</c:v>
                </c:pt>
                <c:pt idx="4830">
                  <c:v>1027.9772106219473</c:v>
                </c:pt>
                <c:pt idx="4831">
                  <c:v>938.20059118189488</c:v>
                </c:pt>
                <c:pt idx="4832">
                  <c:v>916.59203078334679</c:v>
                </c:pt>
                <c:pt idx="4833">
                  <c:v>871.85423460538436</c:v>
                </c:pt>
                <c:pt idx="4834">
                  <c:v>1095.4151015235618</c:v>
                </c:pt>
                <c:pt idx="4835">
                  <c:v>1222.1172733026413</c:v>
                </c:pt>
                <c:pt idx="4836">
                  <c:v>1185.4225469325927</c:v>
                </c:pt>
                <c:pt idx="4837">
                  <c:v>1555.8804087174078</c:v>
                </c:pt>
                <c:pt idx="4838">
                  <c:v>1964.3007355450061</c:v>
                </c:pt>
                <c:pt idx="4839">
                  <c:v>2000</c:v>
                </c:pt>
                <c:pt idx="4840">
                  <c:v>2000</c:v>
                </c:pt>
                <c:pt idx="4841">
                  <c:v>2000</c:v>
                </c:pt>
                <c:pt idx="4842">
                  <c:v>2000</c:v>
                </c:pt>
                <c:pt idx="4843">
                  <c:v>2000</c:v>
                </c:pt>
                <c:pt idx="4844">
                  <c:v>2000</c:v>
                </c:pt>
                <c:pt idx="4845">
                  <c:v>2000</c:v>
                </c:pt>
                <c:pt idx="4846">
                  <c:v>2000</c:v>
                </c:pt>
                <c:pt idx="4847">
                  <c:v>2000</c:v>
                </c:pt>
                <c:pt idx="4848">
                  <c:v>2000</c:v>
                </c:pt>
                <c:pt idx="4849">
                  <c:v>2000</c:v>
                </c:pt>
                <c:pt idx="4850">
                  <c:v>2000</c:v>
                </c:pt>
                <c:pt idx="4851">
                  <c:v>2000</c:v>
                </c:pt>
                <c:pt idx="4852">
                  <c:v>2000</c:v>
                </c:pt>
                <c:pt idx="4853">
                  <c:v>2000</c:v>
                </c:pt>
                <c:pt idx="4854">
                  <c:v>2000</c:v>
                </c:pt>
                <c:pt idx="4855">
                  <c:v>2000</c:v>
                </c:pt>
                <c:pt idx="4856">
                  <c:v>2000</c:v>
                </c:pt>
                <c:pt idx="4857">
                  <c:v>2000</c:v>
                </c:pt>
                <c:pt idx="4858">
                  <c:v>2000</c:v>
                </c:pt>
                <c:pt idx="4859">
                  <c:v>2000</c:v>
                </c:pt>
                <c:pt idx="4860">
                  <c:v>2000</c:v>
                </c:pt>
                <c:pt idx="4861">
                  <c:v>1999.9327189116434</c:v>
                </c:pt>
                <c:pt idx="4862">
                  <c:v>1999.9259129744942</c:v>
                </c:pt>
                <c:pt idx="4863">
                  <c:v>2000</c:v>
                </c:pt>
                <c:pt idx="4864">
                  <c:v>1999.9529644807083</c:v>
                </c:pt>
                <c:pt idx="4865">
                  <c:v>1999.1671437547509</c:v>
                </c:pt>
                <c:pt idx="4866">
                  <c:v>1998.9125059833318</c:v>
                </c:pt>
                <c:pt idx="4867">
                  <c:v>1999.0236360134022</c:v>
                </c:pt>
                <c:pt idx="4868">
                  <c:v>1998.9037546578879</c:v>
                </c:pt>
                <c:pt idx="4869">
                  <c:v>1999.106261759878</c:v>
                </c:pt>
                <c:pt idx="4870">
                  <c:v>1999.3030918973202</c:v>
                </c:pt>
                <c:pt idx="4871">
                  <c:v>2000</c:v>
                </c:pt>
                <c:pt idx="4872">
                  <c:v>2000</c:v>
                </c:pt>
                <c:pt idx="4873">
                  <c:v>2000</c:v>
                </c:pt>
                <c:pt idx="4874">
                  <c:v>2000</c:v>
                </c:pt>
                <c:pt idx="4875">
                  <c:v>2000</c:v>
                </c:pt>
                <c:pt idx="4876">
                  <c:v>2000</c:v>
                </c:pt>
                <c:pt idx="4877">
                  <c:v>2000</c:v>
                </c:pt>
                <c:pt idx="4878">
                  <c:v>2000</c:v>
                </c:pt>
                <c:pt idx="4879">
                  <c:v>2000</c:v>
                </c:pt>
                <c:pt idx="4880">
                  <c:v>2000</c:v>
                </c:pt>
                <c:pt idx="4881">
                  <c:v>1999.453800482552</c:v>
                </c:pt>
                <c:pt idx="4882">
                  <c:v>2000</c:v>
                </c:pt>
                <c:pt idx="4883">
                  <c:v>2000</c:v>
                </c:pt>
                <c:pt idx="4884">
                  <c:v>2000</c:v>
                </c:pt>
                <c:pt idx="4885">
                  <c:v>2000</c:v>
                </c:pt>
                <c:pt idx="4886">
                  <c:v>2000</c:v>
                </c:pt>
                <c:pt idx="4887">
                  <c:v>2000</c:v>
                </c:pt>
                <c:pt idx="4888">
                  <c:v>2000</c:v>
                </c:pt>
                <c:pt idx="4889">
                  <c:v>2000</c:v>
                </c:pt>
                <c:pt idx="4890">
                  <c:v>2000</c:v>
                </c:pt>
                <c:pt idx="4891">
                  <c:v>2000</c:v>
                </c:pt>
                <c:pt idx="4892">
                  <c:v>2000</c:v>
                </c:pt>
                <c:pt idx="4893">
                  <c:v>1999.0973646268662</c:v>
                </c:pt>
                <c:pt idx="4894">
                  <c:v>1998.9592364059115</c:v>
                </c:pt>
                <c:pt idx="4895">
                  <c:v>1998.972047814633</c:v>
                </c:pt>
                <c:pt idx="4896">
                  <c:v>1999.5601377057701</c:v>
                </c:pt>
                <c:pt idx="4897">
                  <c:v>1999.7372681194497</c:v>
                </c:pt>
                <c:pt idx="4898">
                  <c:v>1999.8293931712915</c:v>
                </c:pt>
                <c:pt idx="4899">
                  <c:v>1999.7699081024475</c:v>
                </c:pt>
                <c:pt idx="4900">
                  <c:v>1999.684916403374</c:v>
                </c:pt>
                <c:pt idx="4901">
                  <c:v>1999.6706439418542</c:v>
                </c:pt>
                <c:pt idx="4902">
                  <c:v>1999.7523569269786</c:v>
                </c:pt>
                <c:pt idx="4903">
                  <c:v>1999.7365989020495</c:v>
                </c:pt>
                <c:pt idx="4904">
                  <c:v>1999.793212191212</c:v>
                </c:pt>
                <c:pt idx="4905">
                  <c:v>1999.7998810306919</c:v>
                </c:pt>
                <c:pt idx="4906">
                  <c:v>1999.7894653707763</c:v>
                </c:pt>
                <c:pt idx="4907">
                  <c:v>1999.8663855643663</c:v>
                </c:pt>
                <c:pt idx="4908">
                  <c:v>1999.8673891257688</c:v>
                </c:pt>
                <c:pt idx="4909">
                  <c:v>1999.8128230349275</c:v>
                </c:pt>
                <c:pt idx="4910">
                  <c:v>1999.703202854969</c:v>
                </c:pt>
                <c:pt idx="4911">
                  <c:v>1999.8124701634292</c:v>
                </c:pt>
                <c:pt idx="4912">
                  <c:v>1999.7362397476079</c:v>
                </c:pt>
                <c:pt idx="4913">
                  <c:v>1999.669967570228</c:v>
                </c:pt>
                <c:pt idx="4914">
                  <c:v>1999.6241140394891</c:v>
                </c:pt>
                <c:pt idx="4915">
                  <c:v>1999.4766302440351</c:v>
                </c:pt>
                <c:pt idx="4916">
                  <c:v>1999.4467919938727</c:v>
                </c:pt>
                <c:pt idx="4917">
                  <c:v>1999.4618379849853</c:v>
                </c:pt>
                <c:pt idx="4918">
                  <c:v>1999.4134449681262</c:v>
                </c:pt>
                <c:pt idx="4919">
                  <c:v>1999.7790128763729</c:v>
                </c:pt>
                <c:pt idx="4920">
                  <c:v>1999.6486399519649</c:v>
                </c:pt>
                <c:pt idx="4921">
                  <c:v>1999.6810596474465</c:v>
                </c:pt>
                <c:pt idx="4922">
                  <c:v>1999.7700615321776</c:v>
                </c:pt>
                <c:pt idx="4923">
                  <c:v>1999.7323602684794</c:v>
                </c:pt>
                <c:pt idx="4924">
                  <c:v>1999.7003398897371</c:v>
                </c:pt>
                <c:pt idx="4925">
                  <c:v>1999.1852244406007</c:v>
                </c:pt>
                <c:pt idx="4926">
                  <c:v>1999.7036058160397</c:v>
                </c:pt>
                <c:pt idx="4927">
                  <c:v>1999.8441094141483</c:v>
                </c:pt>
                <c:pt idx="4928">
                  <c:v>1999.7244663683434</c:v>
                </c:pt>
                <c:pt idx="4929">
                  <c:v>1999.7690664046711</c:v>
                </c:pt>
                <c:pt idx="4930">
                  <c:v>1999.807441293422</c:v>
                </c:pt>
                <c:pt idx="4931">
                  <c:v>1999.6518514346253</c:v>
                </c:pt>
                <c:pt idx="4932">
                  <c:v>1999.6732988532042</c:v>
                </c:pt>
                <c:pt idx="4933">
                  <c:v>1999.7005618692181</c:v>
                </c:pt>
                <c:pt idx="4934">
                  <c:v>1999.6231324847097</c:v>
                </c:pt>
                <c:pt idx="4935">
                  <c:v>1999.7345397965155</c:v>
                </c:pt>
                <c:pt idx="4936">
                  <c:v>1999.7265824417138</c:v>
                </c:pt>
                <c:pt idx="4937">
                  <c:v>1999.6437480871427</c:v>
                </c:pt>
                <c:pt idx="4938">
                  <c:v>1999.6954748506239</c:v>
                </c:pt>
                <c:pt idx="4939">
                  <c:v>1999.4754861520905</c:v>
                </c:pt>
                <c:pt idx="4940">
                  <c:v>1999.3277892561691</c:v>
                </c:pt>
                <c:pt idx="4941">
                  <c:v>1999.2445522717358</c:v>
                </c:pt>
                <c:pt idx="4942">
                  <c:v>1999.0293954868694</c:v>
                </c:pt>
                <c:pt idx="4943">
                  <c:v>1999.5038029783859</c:v>
                </c:pt>
                <c:pt idx="4944">
                  <c:v>1999.7784640218781</c:v>
                </c:pt>
                <c:pt idx="4945">
                  <c:v>1999.8091421527638</c:v>
                </c:pt>
                <c:pt idx="4946">
                  <c:v>1999.6822339575701</c:v>
                </c:pt>
                <c:pt idx="4947">
                  <c:v>1999.5170365863078</c:v>
                </c:pt>
                <c:pt idx="4948">
                  <c:v>1999.7064887261313</c:v>
                </c:pt>
                <c:pt idx="4949">
                  <c:v>1999.7914087387637</c:v>
                </c:pt>
                <c:pt idx="4950">
                  <c:v>1999.2933195197393</c:v>
                </c:pt>
                <c:pt idx="4951">
                  <c:v>1998.7930845059966</c:v>
                </c:pt>
                <c:pt idx="4952">
                  <c:v>1999.0808752834073</c:v>
                </c:pt>
                <c:pt idx="4953">
                  <c:v>1999.1406181831965</c:v>
                </c:pt>
                <c:pt idx="4954">
                  <c:v>1998.789188452283</c:v>
                </c:pt>
                <c:pt idx="4955">
                  <c:v>1998.8002512257444</c:v>
                </c:pt>
                <c:pt idx="4956">
                  <c:v>1999.6515455397212</c:v>
                </c:pt>
                <c:pt idx="4957">
                  <c:v>1999.9820748044315</c:v>
                </c:pt>
                <c:pt idx="4958">
                  <c:v>1999.8730401963858</c:v>
                </c:pt>
                <c:pt idx="4959">
                  <c:v>1999.915310776679</c:v>
                </c:pt>
                <c:pt idx="4960">
                  <c:v>1999.854602598509</c:v>
                </c:pt>
                <c:pt idx="4961">
                  <c:v>1999.9381504052483</c:v>
                </c:pt>
                <c:pt idx="4962">
                  <c:v>1999.8951113506739</c:v>
                </c:pt>
                <c:pt idx="4963">
                  <c:v>1999.7034342597026</c:v>
                </c:pt>
                <c:pt idx="4964">
                  <c:v>1999.8352890741501</c:v>
                </c:pt>
                <c:pt idx="4965">
                  <c:v>1999.8995409112131</c:v>
                </c:pt>
                <c:pt idx="4966">
                  <c:v>1999.7392889641492</c:v>
                </c:pt>
                <c:pt idx="4967">
                  <c:v>1999.6915293166892</c:v>
                </c:pt>
                <c:pt idx="4968">
                  <c:v>1999.6730785607099</c:v>
                </c:pt>
                <c:pt idx="4969">
                  <c:v>1999.7401884094679</c:v>
                </c:pt>
                <c:pt idx="4970">
                  <c:v>1999.8239720176516</c:v>
                </c:pt>
                <c:pt idx="4971">
                  <c:v>1999.9422139516</c:v>
                </c:pt>
                <c:pt idx="4972">
                  <c:v>1999.9630887871222</c:v>
                </c:pt>
                <c:pt idx="4973">
                  <c:v>1999.9749151846736</c:v>
                </c:pt>
                <c:pt idx="4974">
                  <c:v>1999.9852833039658</c:v>
                </c:pt>
                <c:pt idx="4975">
                  <c:v>1999.9810245791091</c:v>
                </c:pt>
                <c:pt idx="4976">
                  <c:v>1999.9760799110843</c:v>
                </c:pt>
                <c:pt idx="4977">
                  <c:v>1999.9739662874395</c:v>
                </c:pt>
                <c:pt idx="4978">
                  <c:v>1999.9803358948488</c:v>
                </c:pt>
                <c:pt idx="4979">
                  <c:v>1999.9832460242035</c:v>
                </c:pt>
                <c:pt idx="4980">
                  <c:v>1999.9891272724769</c:v>
                </c:pt>
                <c:pt idx="4981">
                  <c:v>1999.9803880652194</c:v>
                </c:pt>
                <c:pt idx="4982">
                  <c:v>1999.9745891475441</c:v>
                </c:pt>
                <c:pt idx="4983">
                  <c:v>1999.9843163682328</c:v>
                </c:pt>
                <c:pt idx="4984">
                  <c:v>1999.9867651439238</c:v>
                </c:pt>
                <c:pt idx="4985">
                  <c:v>1999.9878923158979</c:v>
                </c:pt>
                <c:pt idx="4986">
                  <c:v>1999.9900010074477</c:v>
                </c:pt>
                <c:pt idx="4987">
                  <c:v>1999.990009547244</c:v>
                </c:pt>
                <c:pt idx="4988">
                  <c:v>1999.9934919677858</c:v>
                </c:pt>
                <c:pt idx="4989">
                  <c:v>1999.9956578735964</c:v>
                </c:pt>
                <c:pt idx="4990">
                  <c:v>1999.9952521020109</c:v>
                </c:pt>
                <c:pt idx="4991">
                  <c:v>1999.9960795276654</c:v>
                </c:pt>
                <c:pt idx="4992">
                  <c:v>1999.9963271706274</c:v>
                </c:pt>
                <c:pt idx="4993">
                  <c:v>1999.9960092695264</c:v>
                </c:pt>
                <c:pt idx="4994">
                  <c:v>1999.9973807297254</c:v>
                </c:pt>
                <c:pt idx="4995">
                  <c:v>1999.9969108104049</c:v>
                </c:pt>
                <c:pt idx="4996">
                  <c:v>1999.9920226961824</c:v>
                </c:pt>
                <c:pt idx="4997">
                  <c:v>1999.9804649933938</c:v>
                </c:pt>
                <c:pt idx="4998">
                  <c:v>1999.9917554907186</c:v>
                </c:pt>
                <c:pt idx="4999">
                  <c:v>1999.9974791274196</c:v>
                </c:pt>
                <c:pt idx="5000">
                  <c:v>1999.998955786569</c:v>
                </c:pt>
                <c:pt idx="5001">
                  <c:v>1999.9990328279991</c:v>
                </c:pt>
                <c:pt idx="5002">
                  <c:v>1999.9986897615365</c:v>
                </c:pt>
                <c:pt idx="5003">
                  <c:v>1999.9985520464306</c:v>
                </c:pt>
                <c:pt idx="5004">
                  <c:v>1999.9971479380174</c:v>
                </c:pt>
                <c:pt idx="5005">
                  <c:v>1999.9881297782122</c:v>
                </c:pt>
                <c:pt idx="5006">
                  <c:v>1999.9925155510323</c:v>
                </c:pt>
                <c:pt idx="5007">
                  <c:v>1999.9961436061355</c:v>
                </c:pt>
                <c:pt idx="5008">
                  <c:v>1999.9982449714309</c:v>
                </c:pt>
                <c:pt idx="5009">
                  <c:v>1999.9989202294964</c:v>
                </c:pt>
                <c:pt idx="5010">
                  <c:v>1999.9988804679565</c:v>
                </c:pt>
                <c:pt idx="5011">
                  <c:v>1999.9993721781591</c:v>
                </c:pt>
                <c:pt idx="5012">
                  <c:v>1999.9989988807733</c:v>
                </c:pt>
                <c:pt idx="5013">
                  <c:v>1999.9994625729726</c:v>
                </c:pt>
                <c:pt idx="5014">
                  <c:v>1999.9990729838289</c:v>
                </c:pt>
                <c:pt idx="5015">
                  <c:v>1999.9971939591053</c:v>
                </c:pt>
                <c:pt idx="5016">
                  <c:v>1999.9972478883235</c:v>
                </c:pt>
                <c:pt idx="5017">
                  <c:v>1999.9986120008168</c:v>
                </c:pt>
                <c:pt idx="5018">
                  <c:v>1999.9979128907896</c:v>
                </c:pt>
                <c:pt idx="5019">
                  <c:v>1999.9988149528215</c:v>
                </c:pt>
                <c:pt idx="5020">
                  <c:v>1999.9982068942361</c:v>
                </c:pt>
                <c:pt idx="5021">
                  <c:v>1999.9989263291766</c:v>
                </c:pt>
                <c:pt idx="5022">
                  <c:v>1999.9989391572801</c:v>
                </c:pt>
                <c:pt idx="5023">
                  <c:v>1999.9986767440721</c:v>
                </c:pt>
                <c:pt idx="5024">
                  <c:v>1999.9981018941266</c:v>
                </c:pt>
                <c:pt idx="5025">
                  <c:v>1999.9991975244882</c:v>
                </c:pt>
                <c:pt idx="5026">
                  <c:v>1999.9984770200015</c:v>
                </c:pt>
                <c:pt idx="5027">
                  <c:v>1999.9981137146642</c:v>
                </c:pt>
                <c:pt idx="5028">
                  <c:v>1999.9972249063642</c:v>
                </c:pt>
                <c:pt idx="5029">
                  <c:v>1999.9953628321484</c:v>
                </c:pt>
                <c:pt idx="5030">
                  <c:v>1999.9963806217575</c:v>
                </c:pt>
                <c:pt idx="5031">
                  <c:v>1999.9925965568996</c:v>
                </c:pt>
                <c:pt idx="5032">
                  <c:v>1999.9942232718045</c:v>
                </c:pt>
                <c:pt idx="5033">
                  <c:v>1999.9917593022385</c:v>
                </c:pt>
                <c:pt idx="5034">
                  <c:v>1999.9910378813752</c:v>
                </c:pt>
                <c:pt idx="5035">
                  <c:v>1999.9927400302629</c:v>
                </c:pt>
                <c:pt idx="5036">
                  <c:v>1999.9933586373247</c:v>
                </c:pt>
                <c:pt idx="5037">
                  <c:v>1999.9923869912705</c:v>
                </c:pt>
                <c:pt idx="5038">
                  <c:v>1999.9909287981022</c:v>
                </c:pt>
                <c:pt idx="5039">
                  <c:v>1999.9847178368157</c:v>
                </c:pt>
                <c:pt idx="5040">
                  <c:v>1999.9778965523481</c:v>
                </c:pt>
                <c:pt idx="5041">
                  <c:v>1999.9529490432074</c:v>
                </c:pt>
                <c:pt idx="5042">
                  <c:v>1999.8428351115192</c:v>
                </c:pt>
                <c:pt idx="5043">
                  <c:v>1999.8435788694489</c:v>
                </c:pt>
                <c:pt idx="5044">
                  <c:v>1999.7074552762983</c:v>
                </c:pt>
                <c:pt idx="5045">
                  <c:v>1999.1533605778918</c:v>
                </c:pt>
                <c:pt idx="5046">
                  <c:v>1998.5517790273825</c:v>
                </c:pt>
                <c:pt idx="5047">
                  <c:v>1998.4810216672672</c:v>
                </c:pt>
                <c:pt idx="5048">
                  <c:v>1998.6658162015344</c:v>
                </c:pt>
                <c:pt idx="5049">
                  <c:v>1998.5094167444681</c:v>
                </c:pt>
                <c:pt idx="5050">
                  <c:v>1998.3849937940479</c:v>
                </c:pt>
                <c:pt idx="5051">
                  <c:v>1998.4704248694648</c:v>
                </c:pt>
                <c:pt idx="5052">
                  <c:v>1999.3171894003342</c:v>
                </c:pt>
                <c:pt idx="5053">
                  <c:v>2000</c:v>
                </c:pt>
                <c:pt idx="5054">
                  <c:v>2000</c:v>
                </c:pt>
                <c:pt idx="5055">
                  <c:v>2000</c:v>
                </c:pt>
                <c:pt idx="5056">
                  <c:v>2000</c:v>
                </c:pt>
                <c:pt idx="5057">
                  <c:v>2000</c:v>
                </c:pt>
                <c:pt idx="5058">
                  <c:v>2000</c:v>
                </c:pt>
                <c:pt idx="5059">
                  <c:v>2000</c:v>
                </c:pt>
                <c:pt idx="5060">
                  <c:v>2000</c:v>
                </c:pt>
                <c:pt idx="5061">
                  <c:v>2000</c:v>
                </c:pt>
                <c:pt idx="5062">
                  <c:v>2000</c:v>
                </c:pt>
                <c:pt idx="5063">
                  <c:v>1998.7769766976037</c:v>
                </c:pt>
                <c:pt idx="5064">
                  <c:v>2000</c:v>
                </c:pt>
                <c:pt idx="5065">
                  <c:v>2000</c:v>
                </c:pt>
                <c:pt idx="5066">
                  <c:v>2000</c:v>
                </c:pt>
                <c:pt idx="5067">
                  <c:v>2000</c:v>
                </c:pt>
                <c:pt idx="5068">
                  <c:v>1999.2169112261204</c:v>
                </c:pt>
                <c:pt idx="5069">
                  <c:v>1999.4204566519959</c:v>
                </c:pt>
                <c:pt idx="5070">
                  <c:v>2000</c:v>
                </c:pt>
                <c:pt idx="5071">
                  <c:v>2000</c:v>
                </c:pt>
                <c:pt idx="5072">
                  <c:v>2000</c:v>
                </c:pt>
                <c:pt idx="5073">
                  <c:v>2000</c:v>
                </c:pt>
                <c:pt idx="5074">
                  <c:v>2000</c:v>
                </c:pt>
                <c:pt idx="5075">
                  <c:v>2000</c:v>
                </c:pt>
                <c:pt idx="5076">
                  <c:v>2000</c:v>
                </c:pt>
                <c:pt idx="5077">
                  <c:v>2000</c:v>
                </c:pt>
                <c:pt idx="5078">
                  <c:v>2000</c:v>
                </c:pt>
                <c:pt idx="5079">
                  <c:v>2000</c:v>
                </c:pt>
                <c:pt idx="5080">
                  <c:v>2000</c:v>
                </c:pt>
                <c:pt idx="5081">
                  <c:v>2000</c:v>
                </c:pt>
                <c:pt idx="5082">
                  <c:v>2000</c:v>
                </c:pt>
                <c:pt idx="5083">
                  <c:v>2000</c:v>
                </c:pt>
                <c:pt idx="5084">
                  <c:v>2000</c:v>
                </c:pt>
                <c:pt idx="5085">
                  <c:v>2000</c:v>
                </c:pt>
                <c:pt idx="5086">
                  <c:v>2000</c:v>
                </c:pt>
                <c:pt idx="5087">
                  <c:v>2000</c:v>
                </c:pt>
                <c:pt idx="5088">
                  <c:v>2000</c:v>
                </c:pt>
                <c:pt idx="5089">
                  <c:v>2000</c:v>
                </c:pt>
                <c:pt idx="5090">
                  <c:v>1999.5438249842759</c:v>
                </c:pt>
                <c:pt idx="5091">
                  <c:v>2000</c:v>
                </c:pt>
                <c:pt idx="5092">
                  <c:v>1999.3001665251609</c:v>
                </c:pt>
                <c:pt idx="5093">
                  <c:v>1998.7702096081732</c:v>
                </c:pt>
                <c:pt idx="5094">
                  <c:v>1998.6246432166258</c:v>
                </c:pt>
                <c:pt idx="5095">
                  <c:v>1999.1075489425834</c:v>
                </c:pt>
                <c:pt idx="5096">
                  <c:v>1999.6914762200827</c:v>
                </c:pt>
                <c:pt idx="5097">
                  <c:v>1999.8382362903769</c:v>
                </c:pt>
                <c:pt idx="5098">
                  <c:v>1999.8344316980356</c:v>
                </c:pt>
                <c:pt idx="5099">
                  <c:v>1990.9963835651813</c:v>
                </c:pt>
                <c:pt idx="5100">
                  <c:v>1818.8246477428279</c:v>
                </c:pt>
                <c:pt idx="5101">
                  <c:v>1761.5979324794264</c:v>
                </c:pt>
                <c:pt idx="5102">
                  <c:v>1999.3678761945889</c:v>
                </c:pt>
                <c:pt idx="5103">
                  <c:v>1999.2147873095428</c:v>
                </c:pt>
                <c:pt idx="5104">
                  <c:v>1998.9172748847448</c:v>
                </c:pt>
                <c:pt idx="5105">
                  <c:v>2000</c:v>
                </c:pt>
                <c:pt idx="5106">
                  <c:v>2000</c:v>
                </c:pt>
                <c:pt idx="5107">
                  <c:v>2000</c:v>
                </c:pt>
                <c:pt idx="5108">
                  <c:v>2000</c:v>
                </c:pt>
                <c:pt idx="5109">
                  <c:v>2000</c:v>
                </c:pt>
                <c:pt idx="5110">
                  <c:v>1999.1872419067142</c:v>
                </c:pt>
                <c:pt idx="5111">
                  <c:v>2000</c:v>
                </c:pt>
                <c:pt idx="5112">
                  <c:v>1998.8103312919266</c:v>
                </c:pt>
                <c:pt idx="5113">
                  <c:v>1999.7631394576863</c:v>
                </c:pt>
                <c:pt idx="5114">
                  <c:v>1999.3859890624485</c:v>
                </c:pt>
                <c:pt idx="5115">
                  <c:v>1998.5415076595111</c:v>
                </c:pt>
                <c:pt idx="5116">
                  <c:v>2000</c:v>
                </c:pt>
                <c:pt idx="5117">
                  <c:v>2000</c:v>
                </c:pt>
                <c:pt idx="5118">
                  <c:v>1999.5198077883133</c:v>
                </c:pt>
                <c:pt idx="5119">
                  <c:v>2000</c:v>
                </c:pt>
                <c:pt idx="5120">
                  <c:v>1999.9225162232046</c:v>
                </c:pt>
                <c:pt idx="5121">
                  <c:v>1999.9161115424654</c:v>
                </c:pt>
                <c:pt idx="5122">
                  <c:v>1999.8658051703776</c:v>
                </c:pt>
                <c:pt idx="5123">
                  <c:v>1998.661816751249</c:v>
                </c:pt>
                <c:pt idx="5124">
                  <c:v>1998.9883358678685</c:v>
                </c:pt>
                <c:pt idx="5125">
                  <c:v>1999.0338183587789</c:v>
                </c:pt>
                <c:pt idx="5126">
                  <c:v>2000</c:v>
                </c:pt>
                <c:pt idx="5127">
                  <c:v>2000</c:v>
                </c:pt>
                <c:pt idx="5128">
                  <c:v>2000</c:v>
                </c:pt>
                <c:pt idx="5129">
                  <c:v>2000</c:v>
                </c:pt>
                <c:pt idx="5130">
                  <c:v>2000</c:v>
                </c:pt>
                <c:pt idx="5131">
                  <c:v>2000</c:v>
                </c:pt>
                <c:pt idx="5132">
                  <c:v>2000</c:v>
                </c:pt>
                <c:pt idx="5133">
                  <c:v>2000</c:v>
                </c:pt>
                <c:pt idx="5134">
                  <c:v>2000</c:v>
                </c:pt>
                <c:pt idx="5135">
                  <c:v>1998.9885511866332</c:v>
                </c:pt>
                <c:pt idx="5136">
                  <c:v>1999.320018839077</c:v>
                </c:pt>
                <c:pt idx="5137">
                  <c:v>1998.833044006981</c:v>
                </c:pt>
                <c:pt idx="5138">
                  <c:v>1999.2592734047028</c:v>
                </c:pt>
                <c:pt idx="5139">
                  <c:v>1998.9700345523745</c:v>
                </c:pt>
                <c:pt idx="5140">
                  <c:v>1997.5360713011194</c:v>
                </c:pt>
                <c:pt idx="5141">
                  <c:v>2000</c:v>
                </c:pt>
                <c:pt idx="5142">
                  <c:v>2000</c:v>
                </c:pt>
                <c:pt idx="5143">
                  <c:v>2000</c:v>
                </c:pt>
                <c:pt idx="5144">
                  <c:v>1999.5801842110798</c:v>
                </c:pt>
                <c:pt idx="5145">
                  <c:v>1999.6530497943518</c:v>
                </c:pt>
                <c:pt idx="5146">
                  <c:v>1999.105260354622</c:v>
                </c:pt>
                <c:pt idx="5147">
                  <c:v>2000</c:v>
                </c:pt>
                <c:pt idx="5148">
                  <c:v>2000</c:v>
                </c:pt>
                <c:pt idx="5149">
                  <c:v>2000</c:v>
                </c:pt>
                <c:pt idx="5150">
                  <c:v>2000</c:v>
                </c:pt>
                <c:pt idx="5151">
                  <c:v>2000</c:v>
                </c:pt>
                <c:pt idx="5152">
                  <c:v>2000</c:v>
                </c:pt>
                <c:pt idx="5153">
                  <c:v>1999.3620115706506</c:v>
                </c:pt>
                <c:pt idx="5154">
                  <c:v>1998.9420345568394</c:v>
                </c:pt>
                <c:pt idx="5155">
                  <c:v>1999.6659118502209</c:v>
                </c:pt>
                <c:pt idx="5156">
                  <c:v>1999.5452131264683</c:v>
                </c:pt>
                <c:pt idx="5157">
                  <c:v>1999.1360461072406</c:v>
                </c:pt>
                <c:pt idx="5158">
                  <c:v>2000</c:v>
                </c:pt>
                <c:pt idx="5159">
                  <c:v>2000</c:v>
                </c:pt>
                <c:pt idx="5160">
                  <c:v>2000</c:v>
                </c:pt>
                <c:pt idx="5161">
                  <c:v>2000</c:v>
                </c:pt>
                <c:pt idx="5162">
                  <c:v>1997.3956889080321</c:v>
                </c:pt>
                <c:pt idx="5163">
                  <c:v>1999.1322106796083</c:v>
                </c:pt>
                <c:pt idx="5164">
                  <c:v>1999.558598660718</c:v>
                </c:pt>
                <c:pt idx="5165">
                  <c:v>1999.5390238551543</c:v>
                </c:pt>
                <c:pt idx="5166">
                  <c:v>1998.9650809901852</c:v>
                </c:pt>
                <c:pt idx="5167">
                  <c:v>1999.0060492640982</c:v>
                </c:pt>
                <c:pt idx="5168">
                  <c:v>1998.7354403715908</c:v>
                </c:pt>
                <c:pt idx="5169">
                  <c:v>1998.7191857469008</c:v>
                </c:pt>
                <c:pt idx="5170">
                  <c:v>1998.8669759251618</c:v>
                </c:pt>
                <c:pt idx="5171">
                  <c:v>1998.8418542689376</c:v>
                </c:pt>
                <c:pt idx="5172">
                  <c:v>1998.8756470422445</c:v>
                </c:pt>
                <c:pt idx="5173">
                  <c:v>1999.3632639697794</c:v>
                </c:pt>
                <c:pt idx="5174">
                  <c:v>1999.1822932055841</c:v>
                </c:pt>
                <c:pt idx="5175">
                  <c:v>1999.3990888989545</c:v>
                </c:pt>
                <c:pt idx="5176">
                  <c:v>1999.3992232388582</c:v>
                </c:pt>
                <c:pt idx="5177">
                  <c:v>1999.2515954406908</c:v>
                </c:pt>
                <c:pt idx="5178">
                  <c:v>1999.4089342272323</c:v>
                </c:pt>
                <c:pt idx="5179">
                  <c:v>1999.4169796058088</c:v>
                </c:pt>
                <c:pt idx="5180">
                  <c:v>1999.5493026953638</c:v>
                </c:pt>
                <c:pt idx="5181">
                  <c:v>1999.4129936495706</c:v>
                </c:pt>
                <c:pt idx="5182">
                  <c:v>1999.599061231361</c:v>
                </c:pt>
                <c:pt idx="5183">
                  <c:v>1999.682194244695</c:v>
                </c:pt>
                <c:pt idx="5184">
                  <c:v>1999.6432931922013</c:v>
                </c:pt>
                <c:pt idx="5185">
                  <c:v>1999.4575028541844</c:v>
                </c:pt>
                <c:pt idx="5186">
                  <c:v>1999.5362718611466</c:v>
                </c:pt>
                <c:pt idx="5187">
                  <c:v>1999.4952709911074</c:v>
                </c:pt>
                <c:pt idx="5188">
                  <c:v>1999.3265073104617</c:v>
                </c:pt>
                <c:pt idx="5189">
                  <c:v>1999.1326607428537</c:v>
                </c:pt>
                <c:pt idx="5190">
                  <c:v>1999.3612015075846</c:v>
                </c:pt>
                <c:pt idx="5191">
                  <c:v>1998.9599235877756</c:v>
                </c:pt>
                <c:pt idx="5192">
                  <c:v>1998.6149550401947</c:v>
                </c:pt>
                <c:pt idx="5193">
                  <c:v>1998.6948310394805</c:v>
                </c:pt>
                <c:pt idx="5194">
                  <c:v>2000</c:v>
                </c:pt>
                <c:pt idx="5195">
                  <c:v>2000</c:v>
                </c:pt>
                <c:pt idx="5196">
                  <c:v>1998.8502182082379</c:v>
                </c:pt>
                <c:pt idx="5197">
                  <c:v>1998.8625019040037</c:v>
                </c:pt>
                <c:pt idx="5198">
                  <c:v>1998.7256402816868</c:v>
                </c:pt>
                <c:pt idx="5199">
                  <c:v>2000</c:v>
                </c:pt>
                <c:pt idx="5200">
                  <c:v>2000</c:v>
                </c:pt>
                <c:pt idx="5201">
                  <c:v>2000</c:v>
                </c:pt>
                <c:pt idx="5202">
                  <c:v>2000</c:v>
                </c:pt>
                <c:pt idx="5203">
                  <c:v>1999.6035029691523</c:v>
                </c:pt>
                <c:pt idx="5204">
                  <c:v>1998.4187167208461</c:v>
                </c:pt>
                <c:pt idx="5205">
                  <c:v>1998.8498250979321</c:v>
                </c:pt>
                <c:pt idx="5206">
                  <c:v>1998.8482121487</c:v>
                </c:pt>
                <c:pt idx="5207">
                  <c:v>1998.4749078905827</c:v>
                </c:pt>
                <c:pt idx="5208">
                  <c:v>1998.7019122768597</c:v>
                </c:pt>
                <c:pt idx="5209">
                  <c:v>1998.850577265828</c:v>
                </c:pt>
                <c:pt idx="5210">
                  <c:v>1998.3698778782195</c:v>
                </c:pt>
                <c:pt idx="5211">
                  <c:v>1998.5265048222711</c:v>
                </c:pt>
                <c:pt idx="5212">
                  <c:v>1998.4878559915055</c:v>
                </c:pt>
                <c:pt idx="5213">
                  <c:v>1998.502440391442</c:v>
                </c:pt>
                <c:pt idx="5214">
                  <c:v>1998.5697778452648</c:v>
                </c:pt>
                <c:pt idx="5215">
                  <c:v>1998.8945048806058</c:v>
                </c:pt>
                <c:pt idx="5216">
                  <c:v>1998.8051958908061</c:v>
                </c:pt>
                <c:pt idx="5217">
                  <c:v>1999.0387719724774</c:v>
                </c:pt>
                <c:pt idx="5218">
                  <c:v>1999.2816510506084</c:v>
                </c:pt>
                <c:pt idx="5219">
                  <c:v>1999.8568702768632</c:v>
                </c:pt>
                <c:pt idx="5220">
                  <c:v>1999.9047614017115</c:v>
                </c:pt>
                <c:pt idx="5221">
                  <c:v>1999.8441994217942</c:v>
                </c:pt>
                <c:pt idx="5222">
                  <c:v>1999.9045861692498</c:v>
                </c:pt>
                <c:pt idx="5223">
                  <c:v>1999.8778896177921</c:v>
                </c:pt>
                <c:pt idx="5224">
                  <c:v>1999.8784240848775</c:v>
                </c:pt>
                <c:pt idx="5225">
                  <c:v>1999.8631044303663</c:v>
                </c:pt>
                <c:pt idx="5226">
                  <c:v>1999.7442000377398</c:v>
                </c:pt>
                <c:pt idx="5227">
                  <c:v>1999.7825611896014</c:v>
                </c:pt>
                <c:pt idx="5228">
                  <c:v>1999.8520100594101</c:v>
                </c:pt>
                <c:pt idx="5229">
                  <c:v>1999.7763244721605</c:v>
                </c:pt>
                <c:pt idx="5230">
                  <c:v>1999.7847843617139</c:v>
                </c:pt>
                <c:pt idx="5231">
                  <c:v>1999.7625254767245</c:v>
                </c:pt>
                <c:pt idx="5232">
                  <c:v>1999.6060301725522</c:v>
                </c:pt>
                <c:pt idx="5233">
                  <c:v>1999.8269181135117</c:v>
                </c:pt>
                <c:pt idx="5234">
                  <c:v>1999.9024031427221</c:v>
                </c:pt>
                <c:pt idx="5235">
                  <c:v>1999.8529397658492</c:v>
                </c:pt>
                <c:pt idx="5236">
                  <c:v>1999.8624482008295</c:v>
                </c:pt>
                <c:pt idx="5237">
                  <c:v>1999.936519254348</c:v>
                </c:pt>
                <c:pt idx="5238">
                  <c:v>1999.9565805522936</c:v>
                </c:pt>
                <c:pt idx="5239">
                  <c:v>1999.9521629681569</c:v>
                </c:pt>
                <c:pt idx="5240">
                  <c:v>1999.9172431101174</c:v>
                </c:pt>
                <c:pt idx="5241">
                  <c:v>1999.9083751154596</c:v>
                </c:pt>
                <c:pt idx="5242">
                  <c:v>1999.9164600915071</c:v>
                </c:pt>
                <c:pt idx="5243">
                  <c:v>1999.912818333376</c:v>
                </c:pt>
                <c:pt idx="5244">
                  <c:v>1999.8952211330222</c:v>
                </c:pt>
                <c:pt idx="5245">
                  <c:v>1999.8826940423646</c:v>
                </c:pt>
                <c:pt idx="5246">
                  <c:v>1999.9068509045028</c:v>
                </c:pt>
                <c:pt idx="5247">
                  <c:v>1999.950000378012</c:v>
                </c:pt>
                <c:pt idx="5248">
                  <c:v>1999.977106523336</c:v>
                </c:pt>
                <c:pt idx="5249">
                  <c:v>1999.9521847823655</c:v>
                </c:pt>
                <c:pt idx="5250">
                  <c:v>1999.9251286762956</c:v>
                </c:pt>
                <c:pt idx="5251">
                  <c:v>1999.9588240821395</c:v>
                </c:pt>
                <c:pt idx="5252">
                  <c:v>1999.9717306976397</c:v>
                </c:pt>
                <c:pt idx="5253">
                  <c:v>1999.9745888904167</c:v>
                </c:pt>
                <c:pt idx="5254">
                  <c:v>1999.9849147444752</c:v>
                </c:pt>
                <c:pt idx="5255">
                  <c:v>1999.9740750388019</c:v>
                </c:pt>
                <c:pt idx="5256">
                  <c:v>1999.9675421588397</c:v>
                </c:pt>
                <c:pt idx="5257">
                  <c:v>1999.9790832292717</c:v>
                </c:pt>
                <c:pt idx="5258">
                  <c:v>1999.9746114747443</c:v>
                </c:pt>
                <c:pt idx="5259">
                  <c:v>1999.9781353218723</c:v>
                </c:pt>
                <c:pt idx="5260">
                  <c:v>1999.9691646628492</c:v>
                </c:pt>
                <c:pt idx="5261">
                  <c:v>1999.9847462284529</c:v>
                </c:pt>
                <c:pt idx="5262">
                  <c:v>1999.9817562957192</c:v>
                </c:pt>
                <c:pt idx="5263">
                  <c:v>1999.9701338160758</c:v>
                </c:pt>
                <c:pt idx="5264">
                  <c:v>1999.9773769306532</c:v>
                </c:pt>
                <c:pt idx="5265">
                  <c:v>1999.9761903777855</c:v>
                </c:pt>
                <c:pt idx="5266">
                  <c:v>1999.9739983569766</c:v>
                </c:pt>
                <c:pt idx="5267">
                  <c:v>1999.9701804031247</c:v>
                </c:pt>
                <c:pt idx="5268">
                  <c:v>1999.9667665412355</c:v>
                </c:pt>
                <c:pt idx="5269">
                  <c:v>1999.9626490468788</c:v>
                </c:pt>
                <c:pt idx="5270">
                  <c:v>1999.961049135296</c:v>
                </c:pt>
                <c:pt idx="5271">
                  <c:v>1999.9651012967215</c:v>
                </c:pt>
                <c:pt idx="5272">
                  <c:v>1999.9686456505935</c:v>
                </c:pt>
                <c:pt idx="5273">
                  <c:v>1999.9739770099634</c:v>
                </c:pt>
                <c:pt idx="5274">
                  <c:v>1999.9813108680903</c:v>
                </c:pt>
                <c:pt idx="5275">
                  <c:v>1999.966865206449</c:v>
                </c:pt>
                <c:pt idx="5276">
                  <c:v>1999.941601261562</c:v>
                </c:pt>
                <c:pt idx="5277">
                  <c:v>1999.917380816132</c:v>
                </c:pt>
                <c:pt idx="5278">
                  <c:v>1999.9638572212075</c:v>
                </c:pt>
                <c:pt idx="5279">
                  <c:v>1999.9668424770182</c:v>
                </c:pt>
                <c:pt idx="5280">
                  <c:v>1999.9536586095787</c:v>
                </c:pt>
                <c:pt idx="5281">
                  <c:v>1999.955369794754</c:v>
                </c:pt>
                <c:pt idx="5282">
                  <c:v>1999.9635277555449</c:v>
                </c:pt>
                <c:pt idx="5283">
                  <c:v>1999.9686457608814</c:v>
                </c:pt>
                <c:pt idx="5284">
                  <c:v>1999.977324065623</c:v>
                </c:pt>
                <c:pt idx="5285">
                  <c:v>1999.9711147221965</c:v>
                </c:pt>
                <c:pt idx="5286">
                  <c:v>1999.9803285509622</c:v>
                </c:pt>
                <c:pt idx="5287">
                  <c:v>1999.9864104623377</c:v>
                </c:pt>
                <c:pt idx="5288">
                  <c:v>1999.9788730538846</c:v>
                </c:pt>
                <c:pt idx="5289">
                  <c:v>1999.9546668354112</c:v>
                </c:pt>
                <c:pt idx="5290">
                  <c:v>1999.9404820011932</c:v>
                </c:pt>
                <c:pt idx="5291">
                  <c:v>1999.954563837882</c:v>
                </c:pt>
                <c:pt idx="5292">
                  <c:v>1999.9757486237963</c:v>
                </c:pt>
                <c:pt idx="5293">
                  <c:v>1999.9696509408536</c:v>
                </c:pt>
                <c:pt idx="5294">
                  <c:v>1999.9570046898689</c:v>
                </c:pt>
                <c:pt idx="5295">
                  <c:v>1999.9506694802772</c:v>
                </c:pt>
                <c:pt idx="5296">
                  <c:v>1999.9378147297105</c:v>
                </c:pt>
                <c:pt idx="5297">
                  <c:v>1999.9442593547535</c:v>
                </c:pt>
                <c:pt idx="5298">
                  <c:v>1999.9460633744281</c:v>
                </c:pt>
                <c:pt idx="5299">
                  <c:v>1999.9020535049572</c:v>
                </c:pt>
                <c:pt idx="5300">
                  <c:v>1999.8783427117103</c:v>
                </c:pt>
                <c:pt idx="5301">
                  <c:v>1999.8771621109531</c:v>
                </c:pt>
                <c:pt idx="5302">
                  <c:v>1999.8790853813668</c:v>
                </c:pt>
                <c:pt idx="5303">
                  <c:v>1999.8596540055948</c:v>
                </c:pt>
                <c:pt idx="5304">
                  <c:v>1999.789692590987</c:v>
                </c:pt>
                <c:pt idx="5305">
                  <c:v>1999.7300800200085</c:v>
                </c:pt>
                <c:pt idx="5306">
                  <c:v>1999.4899664605946</c:v>
                </c:pt>
                <c:pt idx="5307">
                  <c:v>1999.2833691333267</c:v>
                </c:pt>
                <c:pt idx="5308">
                  <c:v>1998.6077216483343</c:v>
                </c:pt>
                <c:pt idx="5309">
                  <c:v>1998.6105603322169</c:v>
                </c:pt>
                <c:pt idx="5310">
                  <c:v>1998.6206584734839</c:v>
                </c:pt>
                <c:pt idx="5311">
                  <c:v>1998.4479453212805</c:v>
                </c:pt>
                <c:pt idx="5312">
                  <c:v>1998.7280812350568</c:v>
                </c:pt>
                <c:pt idx="5313">
                  <c:v>1998.7929060948522</c:v>
                </c:pt>
                <c:pt idx="5314">
                  <c:v>1999.4779644193036</c:v>
                </c:pt>
                <c:pt idx="5315">
                  <c:v>1999.4517270985857</c:v>
                </c:pt>
                <c:pt idx="5316">
                  <c:v>2000</c:v>
                </c:pt>
                <c:pt idx="5317">
                  <c:v>2000</c:v>
                </c:pt>
                <c:pt idx="5318">
                  <c:v>2000</c:v>
                </c:pt>
                <c:pt idx="5319">
                  <c:v>1982.0525065490624</c:v>
                </c:pt>
                <c:pt idx="5320">
                  <c:v>1630.3280452819486</c:v>
                </c:pt>
                <c:pt idx="5321">
                  <c:v>1335.0595644097916</c:v>
                </c:pt>
                <c:pt idx="5322">
                  <c:v>1161.7564263607389</c:v>
                </c:pt>
                <c:pt idx="5323">
                  <c:v>1470.402901812766</c:v>
                </c:pt>
                <c:pt idx="5324">
                  <c:v>1541.0706785879891</c:v>
                </c:pt>
                <c:pt idx="5325">
                  <c:v>1333.4014226249626</c:v>
                </c:pt>
                <c:pt idx="5326">
                  <c:v>1275.0986650279874</c:v>
                </c:pt>
                <c:pt idx="5327">
                  <c:v>1066.4404818342073</c:v>
                </c:pt>
                <c:pt idx="5328">
                  <c:v>1092.2183504108218</c:v>
                </c:pt>
                <c:pt idx="5329">
                  <c:v>1099.6878378376773</c:v>
                </c:pt>
                <c:pt idx="5330">
                  <c:v>1075.5367823576564</c:v>
                </c:pt>
                <c:pt idx="5331">
                  <c:v>1289.7153501218713</c:v>
                </c:pt>
                <c:pt idx="5332">
                  <c:v>1345.3061255117991</c:v>
                </c:pt>
                <c:pt idx="5333">
                  <c:v>1428.8073887134271</c:v>
                </c:pt>
                <c:pt idx="5334">
                  <c:v>1474.8798169861143</c:v>
                </c:pt>
                <c:pt idx="5335">
                  <c:v>1308.1680003401252</c:v>
                </c:pt>
                <c:pt idx="5336">
                  <c:v>1259.5040377040921</c:v>
                </c:pt>
                <c:pt idx="5337">
                  <c:v>1629.2315368529387</c:v>
                </c:pt>
                <c:pt idx="5338">
                  <c:v>1586.3617556249924</c:v>
                </c:pt>
                <c:pt idx="5339">
                  <c:v>1381.3453073467433</c:v>
                </c:pt>
                <c:pt idx="5340">
                  <c:v>1586.9065434723443</c:v>
                </c:pt>
                <c:pt idx="5341">
                  <c:v>1694.6689338982826</c:v>
                </c:pt>
                <c:pt idx="5342">
                  <c:v>1921.9102363162183</c:v>
                </c:pt>
                <c:pt idx="5343">
                  <c:v>1844.5609483635903</c:v>
                </c:pt>
                <c:pt idx="5344">
                  <c:v>1796.1523379515088</c:v>
                </c:pt>
                <c:pt idx="5345">
                  <c:v>1926.7942042412089</c:v>
                </c:pt>
                <c:pt idx="5346">
                  <c:v>1840.3599918547795</c:v>
                </c:pt>
                <c:pt idx="5347">
                  <c:v>1815.9373910147999</c:v>
                </c:pt>
                <c:pt idx="5348">
                  <c:v>1823.2303813165513</c:v>
                </c:pt>
                <c:pt idx="5349">
                  <c:v>1812.5660542244227</c:v>
                </c:pt>
                <c:pt idx="5350">
                  <c:v>1816.5499761960925</c:v>
                </c:pt>
                <c:pt idx="5351">
                  <c:v>1924.2616966717437</c:v>
                </c:pt>
                <c:pt idx="5352">
                  <c:v>1823.6584556967714</c:v>
                </c:pt>
                <c:pt idx="5353">
                  <c:v>1680.7793706144707</c:v>
                </c:pt>
                <c:pt idx="5354">
                  <c:v>1680.7595897670219</c:v>
                </c:pt>
                <c:pt idx="5355">
                  <c:v>1707.1373203145524</c:v>
                </c:pt>
                <c:pt idx="5356">
                  <c:v>1689.2660356938709</c:v>
                </c:pt>
                <c:pt idx="5357">
                  <c:v>1686.7433871075248</c:v>
                </c:pt>
                <c:pt idx="5358">
                  <c:v>1400.4231041002843</c:v>
                </c:pt>
                <c:pt idx="5359">
                  <c:v>1687.4051498048275</c:v>
                </c:pt>
                <c:pt idx="5360">
                  <c:v>1704.3548039046416</c:v>
                </c:pt>
                <c:pt idx="5361">
                  <c:v>1707.9207140901108</c:v>
                </c:pt>
                <c:pt idx="5362">
                  <c:v>1798.1961623794448</c:v>
                </c:pt>
                <c:pt idx="5363">
                  <c:v>1615.8816002012686</c:v>
                </c:pt>
                <c:pt idx="5364">
                  <c:v>1715.7805497170289</c:v>
                </c:pt>
                <c:pt idx="5365">
                  <c:v>1960.5102192011691</c:v>
                </c:pt>
                <c:pt idx="5366">
                  <c:v>1719.9814555775913</c:v>
                </c:pt>
                <c:pt idx="5367">
                  <c:v>1734.7097784298476</c:v>
                </c:pt>
                <c:pt idx="5368">
                  <c:v>1066.3368134173079</c:v>
                </c:pt>
                <c:pt idx="5369">
                  <c:v>1113.2125249150001</c:v>
                </c:pt>
                <c:pt idx="5370">
                  <c:v>1181.5758809243318</c:v>
                </c:pt>
                <c:pt idx="5371">
                  <c:v>1373.2621191741202</c:v>
                </c:pt>
                <c:pt idx="5372">
                  <c:v>1383.120905157122</c:v>
                </c:pt>
                <c:pt idx="5373">
                  <c:v>1665.8365014089427</c:v>
                </c:pt>
                <c:pt idx="5374">
                  <c:v>1905.1258263915038</c:v>
                </c:pt>
                <c:pt idx="5375">
                  <c:v>1210.085377950031</c:v>
                </c:pt>
                <c:pt idx="5376">
                  <c:v>1517.0415819136526</c:v>
                </c:pt>
                <c:pt idx="5377">
                  <c:v>1254.4403376135806</c:v>
                </c:pt>
                <c:pt idx="5378">
                  <c:v>777.71001496050792</c:v>
                </c:pt>
                <c:pt idx="5379">
                  <c:v>792.34891598925719</c:v>
                </c:pt>
                <c:pt idx="5380">
                  <c:v>856.5364006182939</c:v>
                </c:pt>
                <c:pt idx="5381">
                  <c:v>869.90034172721266</c:v>
                </c:pt>
                <c:pt idx="5382">
                  <c:v>682.27862789858796</c:v>
                </c:pt>
                <c:pt idx="5383">
                  <c:v>815.01560377046349</c:v>
                </c:pt>
                <c:pt idx="5384">
                  <c:v>732.35742384592959</c:v>
                </c:pt>
                <c:pt idx="5385">
                  <c:v>549.45877262450392</c:v>
                </c:pt>
                <c:pt idx="5386">
                  <c:v>694.34425341679434</c:v>
                </c:pt>
                <c:pt idx="5387">
                  <c:v>788.73990703792765</c:v>
                </c:pt>
                <c:pt idx="5388">
                  <c:v>1166.7727811056318</c:v>
                </c:pt>
                <c:pt idx="5389">
                  <c:v>878.96586533369293</c:v>
                </c:pt>
                <c:pt idx="5390">
                  <c:v>550.86004106175244</c:v>
                </c:pt>
                <c:pt idx="5391">
                  <c:v>608.38124979235351</c:v>
                </c:pt>
                <c:pt idx="5392">
                  <c:v>745.7145048723479</c:v>
                </c:pt>
                <c:pt idx="5393">
                  <c:v>1017.3934962823683</c:v>
                </c:pt>
                <c:pt idx="5394">
                  <c:v>578.73857380373124</c:v>
                </c:pt>
                <c:pt idx="5395">
                  <c:v>887.26475166662794</c:v>
                </c:pt>
                <c:pt idx="5396">
                  <c:v>1001.232895301593</c:v>
                </c:pt>
                <c:pt idx="5397">
                  <c:v>1381.1530420413487</c:v>
                </c:pt>
                <c:pt idx="5398">
                  <c:v>1246.8643454589001</c:v>
                </c:pt>
                <c:pt idx="5399">
                  <c:v>1433.4491369974728</c:v>
                </c:pt>
                <c:pt idx="5400">
                  <c:v>1721.0090744428037</c:v>
                </c:pt>
                <c:pt idx="5401">
                  <c:v>1883.8438399910697</c:v>
                </c:pt>
                <c:pt idx="5402">
                  <c:v>1938.3555098817192</c:v>
                </c:pt>
                <c:pt idx="5403">
                  <c:v>1995.7358340607834</c:v>
                </c:pt>
                <c:pt idx="5404">
                  <c:v>2000</c:v>
                </c:pt>
                <c:pt idx="5405">
                  <c:v>2000</c:v>
                </c:pt>
                <c:pt idx="5406">
                  <c:v>2000</c:v>
                </c:pt>
                <c:pt idx="5407">
                  <c:v>1836.8906207254156</c:v>
                </c:pt>
                <c:pt idx="5408">
                  <c:v>2000</c:v>
                </c:pt>
                <c:pt idx="5409">
                  <c:v>1803.4171379064728</c:v>
                </c:pt>
                <c:pt idx="5410">
                  <c:v>1313.5509853298547</c:v>
                </c:pt>
                <c:pt idx="5411">
                  <c:v>1635.6362160706278</c:v>
                </c:pt>
                <c:pt idx="5412">
                  <c:v>1734.1847265399633</c:v>
                </c:pt>
                <c:pt idx="5413">
                  <c:v>2000</c:v>
                </c:pt>
                <c:pt idx="5414">
                  <c:v>1696.5112041760794</c:v>
                </c:pt>
                <c:pt idx="5415">
                  <c:v>1606.7767991958463</c:v>
                </c:pt>
                <c:pt idx="5416">
                  <c:v>1406.2654641459462</c:v>
                </c:pt>
                <c:pt idx="5417">
                  <c:v>1287.3194081497886</c:v>
                </c:pt>
                <c:pt idx="5418">
                  <c:v>1523.2132271329176</c:v>
                </c:pt>
                <c:pt idx="5419">
                  <c:v>1651.5790807823812</c:v>
                </c:pt>
                <c:pt idx="5420">
                  <c:v>1740.1413829052021</c:v>
                </c:pt>
                <c:pt idx="5421">
                  <c:v>1870.0456124699103</c:v>
                </c:pt>
                <c:pt idx="5422">
                  <c:v>1991.9904493002696</c:v>
                </c:pt>
                <c:pt idx="5423">
                  <c:v>2000</c:v>
                </c:pt>
                <c:pt idx="5424">
                  <c:v>2000</c:v>
                </c:pt>
                <c:pt idx="5425">
                  <c:v>1872.0513913487421</c:v>
                </c:pt>
                <c:pt idx="5426">
                  <c:v>1856.3140083975841</c:v>
                </c:pt>
                <c:pt idx="5427">
                  <c:v>1975.886592440899</c:v>
                </c:pt>
                <c:pt idx="5428">
                  <c:v>2000</c:v>
                </c:pt>
                <c:pt idx="5429">
                  <c:v>2000</c:v>
                </c:pt>
                <c:pt idx="5430">
                  <c:v>2000</c:v>
                </c:pt>
                <c:pt idx="5431">
                  <c:v>1997.7474890642977</c:v>
                </c:pt>
                <c:pt idx="5432">
                  <c:v>2000</c:v>
                </c:pt>
                <c:pt idx="5433">
                  <c:v>2000</c:v>
                </c:pt>
                <c:pt idx="5434">
                  <c:v>2000</c:v>
                </c:pt>
                <c:pt idx="5435">
                  <c:v>2000</c:v>
                </c:pt>
                <c:pt idx="5436">
                  <c:v>2000</c:v>
                </c:pt>
                <c:pt idx="5437">
                  <c:v>1997.3760576533609</c:v>
                </c:pt>
                <c:pt idx="5438">
                  <c:v>1997.2301336452356</c:v>
                </c:pt>
                <c:pt idx="5439">
                  <c:v>2000</c:v>
                </c:pt>
                <c:pt idx="5440">
                  <c:v>895.91323993011065</c:v>
                </c:pt>
                <c:pt idx="5441">
                  <c:v>1498.7674399977591</c:v>
                </c:pt>
                <c:pt idx="5442">
                  <c:v>1531.2731746667762</c:v>
                </c:pt>
                <c:pt idx="5443">
                  <c:v>1664.8153134755596</c:v>
                </c:pt>
                <c:pt idx="5444">
                  <c:v>1633.4329010622055</c:v>
                </c:pt>
                <c:pt idx="5445">
                  <c:v>1407.9507130093775</c:v>
                </c:pt>
                <c:pt idx="5446">
                  <c:v>1723.8354235189822</c:v>
                </c:pt>
                <c:pt idx="5447">
                  <c:v>1450.8796876808162</c:v>
                </c:pt>
                <c:pt idx="5448">
                  <c:v>1543.2733662547996</c:v>
                </c:pt>
                <c:pt idx="5449">
                  <c:v>1944.2524192627736</c:v>
                </c:pt>
                <c:pt idx="5450">
                  <c:v>1520.1828795218717</c:v>
                </c:pt>
                <c:pt idx="5451">
                  <c:v>1597.9528066595558</c:v>
                </c:pt>
                <c:pt idx="5452">
                  <c:v>1713.84798389145</c:v>
                </c:pt>
                <c:pt idx="5453">
                  <c:v>1762.2188197383612</c:v>
                </c:pt>
                <c:pt idx="5454">
                  <c:v>1647.5473581161571</c:v>
                </c:pt>
                <c:pt idx="5455">
                  <c:v>1980.7510901362707</c:v>
                </c:pt>
                <c:pt idx="5456">
                  <c:v>1967.1188019020572</c:v>
                </c:pt>
                <c:pt idx="5457">
                  <c:v>2000</c:v>
                </c:pt>
                <c:pt idx="5458">
                  <c:v>2000</c:v>
                </c:pt>
                <c:pt idx="5459">
                  <c:v>2000</c:v>
                </c:pt>
                <c:pt idx="5460">
                  <c:v>2000</c:v>
                </c:pt>
                <c:pt idx="5461">
                  <c:v>2000</c:v>
                </c:pt>
                <c:pt idx="5462">
                  <c:v>2000</c:v>
                </c:pt>
                <c:pt idx="5463">
                  <c:v>2000</c:v>
                </c:pt>
                <c:pt idx="5464">
                  <c:v>2000</c:v>
                </c:pt>
                <c:pt idx="5465">
                  <c:v>1999.6471874398178</c:v>
                </c:pt>
                <c:pt idx="5466">
                  <c:v>2000</c:v>
                </c:pt>
                <c:pt idx="5467">
                  <c:v>2000</c:v>
                </c:pt>
                <c:pt idx="5468">
                  <c:v>1625.305750127957</c:v>
                </c:pt>
                <c:pt idx="5469">
                  <c:v>1311.5389216925953</c:v>
                </c:pt>
                <c:pt idx="5470">
                  <c:v>1189.9469699957535</c:v>
                </c:pt>
                <c:pt idx="5471">
                  <c:v>1364.2307294660181</c:v>
                </c:pt>
                <c:pt idx="5472">
                  <c:v>1506.0423858705058</c:v>
                </c:pt>
                <c:pt idx="5473">
                  <c:v>1399.1332951286129</c:v>
                </c:pt>
                <c:pt idx="5474">
                  <c:v>1469.9988539442174</c:v>
                </c:pt>
                <c:pt idx="5475">
                  <c:v>1838.238801356257</c:v>
                </c:pt>
                <c:pt idx="5476">
                  <c:v>1836.3719264304668</c:v>
                </c:pt>
                <c:pt idx="5477">
                  <c:v>1762.7252369782102</c:v>
                </c:pt>
                <c:pt idx="5478">
                  <c:v>1794.4576256485809</c:v>
                </c:pt>
                <c:pt idx="5479">
                  <c:v>1952.4972220866237</c:v>
                </c:pt>
                <c:pt idx="5480">
                  <c:v>1847.2361134683101</c:v>
                </c:pt>
                <c:pt idx="5481">
                  <c:v>1714.1343701151418</c:v>
                </c:pt>
                <c:pt idx="5482">
                  <c:v>1955.8084954275937</c:v>
                </c:pt>
                <c:pt idx="5483">
                  <c:v>2000</c:v>
                </c:pt>
                <c:pt idx="5484">
                  <c:v>2000</c:v>
                </c:pt>
                <c:pt idx="5485">
                  <c:v>2000</c:v>
                </c:pt>
                <c:pt idx="5486">
                  <c:v>2000</c:v>
                </c:pt>
                <c:pt idx="5487">
                  <c:v>2000</c:v>
                </c:pt>
                <c:pt idx="5488">
                  <c:v>2000</c:v>
                </c:pt>
                <c:pt idx="5489">
                  <c:v>2000</c:v>
                </c:pt>
                <c:pt idx="5490">
                  <c:v>2000</c:v>
                </c:pt>
                <c:pt idx="5491">
                  <c:v>1794.0246610506397</c:v>
                </c:pt>
                <c:pt idx="5492">
                  <c:v>1660.6807198323866</c:v>
                </c:pt>
                <c:pt idx="5493">
                  <c:v>1837.5835572218134</c:v>
                </c:pt>
                <c:pt idx="5494">
                  <c:v>1930.5152049964727</c:v>
                </c:pt>
                <c:pt idx="5495">
                  <c:v>1907.5451728932355</c:v>
                </c:pt>
                <c:pt idx="5496">
                  <c:v>1905.6327348078742</c:v>
                </c:pt>
                <c:pt idx="5497">
                  <c:v>1745.5484564071255</c:v>
                </c:pt>
                <c:pt idx="5498">
                  <c:v>1569.8753205500188</c:v>
                </c:pt>
                <c:pt idx="5499">
                  <c:v>1757.1862748874566</c:v>
                </c:pt>
                <c:pt idx="5500">
                  <c:v>1588.5481613055249</c:v>
                </c:pt>
                <c:pt idx="5501">
                  <c:v>1256.2732807939271</c:v>
                </c:pt>
                <c:pt idx="5502">
                  <c:v>1029.9745783746271</c:v>
                </c:pt>
                <c:pt idx="5503">
                  <c:v>612.25536121755692</c:v>
                </c:pt>
                <c:pt idx="5504">
                  <c:v>1440.1747984347935</c:v>
                </c:pt>
                <c:pt idx="5505">
                  <c:v>2000</c:v>
                </c:pt>
                <c:pt idx="5506">
                  <c:v>2000</c:v>
                </c:pt>
                <c:pt idx="5507">
                  <c:v>1926.6380394602784</c:v>
                </c:pt>
                <c:pt idx="5508">
                  <c:v>1502.8053421616003</c:v>
                </c:pt>
                <c:pt idx="5509">
                  <c:v>1178.1746785293817</c:v>
                </c:pt>
                <c:pt idx="5510">
                  <c:v>1485.0242565557869</c:v>
                </c:pt>
                <c:pt idx="5511">
                  <c:v>1511.5147941897892</c:v>
                </c:pt>
                <c:pt idx="5512">
                  <c:v>1561.4918307423452</c:v>
                </c:pt>
                <c:pt idx="5513">
                  <c:v>1633.8099543134022</c:v>
                </c:pt>
                <c:pt idx="5514">
                  <c:v>1718.5632898293318</c:v>
                </c:pt>
                <c:pt idx="5515">
                  <c:v>1850.8258206721193</c:v>
                </c:pt>
                <c:pt idx="5516">
                  <c:v>1721.2556507347763</c:v>
                </c:pt>
                <c:pt idx="5517">
                  <c:v>2000</c:v>
                </c:pt>
                <c:pt idx="5518">
                  <c:v>2000</c:v>
                </c:pt>
                <c:pt idx="5519">
                  <c:v>1999.9582566869224</c:v>
                </c:pt>
                <c:pt idx="5520">
                  <c:v>2000</c:v>
                </c:pt>
                <c:pt idx="5521">
                  <c:v>2000</c:v>
                </c:pt>
                <c:pt idx="5522">
                  <c:v>2000</c:v>
                </c:pt>
                <c:pt idx="5523">
                  <c:v>2000</c:v>
                </c:pt>
                <c:pt idx="5524">
                  <c:v>2000</c:v>
                </c:pt>
                <c:pt idx="5525">
                  <c:v>2000</c:v>
                </c:pt>
                <c:pt idx="5526">
                  <c:v>2000</c:v>
                </c:pt>
                <c:pt idx="5527">
                  <c:v>2000</c:v>
                </c:pt>
                <c:pt idx="5528">
                  <c:v>2000</c:v>
                </c:pt>
                <c:pt idx="5529">
                  <c:v>1999.0286170825741</c:v>
                </c:pt>
                <c:pt idx="5530">
                  <c:v>2000</c:v>
                </c:pt>
                <c:pt idx="5531">
                  <c:v>2000</c:v>
                </c:pt>
                <c:pt idx="5532">
                  <c:v>2000</c:v>
                </c:pt>
                <c:pt idx="5533">
                  <c:v>2000</c:v>
                </c:pt>
                <c:pt idx="5534">
                  <c:v>2000</c:v>
                </c:pt>
                <c:pt idx="5535">
                  <c:v>2000</c:v>
                </c:pt>
                <c:pt idx="5536">
                  <c:v>2000</c:v>
                </c:pt>
                <c:pt idx="5537">
                  <c:v>2000</c:v>
                </c:pt>
                <c:pt idx="5538">
                  <c:v>2000</c:v>
                </c:pt>
                <c:pt idx="5539">
                  <c:v>2000</c:v>
                </c:pt>
                <c:pt idx="5540">
                  <c:v>2000</c:v>
                </c:pt>
                <c:pt idx="5541">
                  <c:v>2000</c:v>
                </c:pt>
                <c:pt idx="5542">
                  <c:v>2000</c:v>
                </c:pt>
                <c:pt idx="5543">
                  <c:v>2000</c:v>
                </c:pt>
                <c:pt idx="5544">
                  <c:v>2000</c:v>
                </c:pt>
                <c:pt idx="5545">
                  <c:v>2000</c:v>
                </c:pt>
                <c:pt idx="5546">
                  <c:v>2000</c:v>
                </c:pt>
                <c:pt idx="5547">
                  <c:v>2000</c:v>
                </c:pt>
                <c:pt idx="5548">
                  <c:v>2000</c:v>
                </c:pt>
                <c:pt idx="5549">
                  <c:v>2000</c:v>
                </c:pt>
                <c:pt idx="5550">
                  <c:v>2000</c:v>
                </c:pt>
                <c:pt idx="5551">
                  <c:v>2000</c:v>
                </c:pt>
                <c:pt idx="5552">
                  <c:v>2000</c:v>
                </c:pt>
                <c:pt idx="5553">
                  <c:v>1882.6852629496011</c:v>
                </c:pt>
                <c:pt idx="5554">
                  <c:v>1875.7731936119962</c:v>
                </c:pt>
                <c:pt idx="5555">
                  <c:v>2000</c:v>
                </c:pt>
                <c:pt idx="5556">
                  <c:v>2000</c:v>
                </c:pt>
                <c:pt idx="5557">
                  <c:v>2000</c:v>
                </c:pt>
                <c:pt idx="5558">
                  <c:v>1941.2255817579387</c:v>
                </c:pt>
                <c:pt idx="5559">
                  <c:v>2000</c:v>
                </c:pt>
                <c:pt idx="5560">
                  <c:v>2000</c:v>
                </c:pt>
                <c:pt idx="5561">
                  <c:v>2000</c:v>
                </c:pt>
                <c:pt idx="5562">
                  <c:v>1961.8151883395958</c:v>
                </c:pt>
                <c:pt idx="5563">
                  <c:v>1863.3713441432626</c:v>
                </c:pt>
                <c:pt idx="5564">
                  <c:v>2000</c:v>
                </c:pt>
                <c:pt idx="5565">
                  <c:v>1968.7925057500836</c:v>
                </c:pt>
                <c:pt idx="5566">
                  <c:v>1844.1057477155659</c:v>
                </c:pt>
                <c:pt idx="5567">
                  <c:v>2000</c:v>
                </c:pt>
                <c:pt idx="5568">
                  <c:v>2000</c:v>
                </c:pt>
                <c:pt idx="5569">
                  <c:v>2000</c:v>
                </c:pt>
                <c:pt idx="5570">
                  <c:v>2000</c:v>
                </c:pt>
                <c:pt idx="5571">
                  <c:v>2000</c:v>
                </c:pt>
                <c:pt idx="5572">
                  <c:v>2000</c:v>
                </c:pt>
                <c:pt idx="5573">
                  <c:v>1797.7358872456664</c:v>
                </c:pt>
                <c:pt idx="5574">
                  <c:v>2000</c:v>
                </c:pt>
                <c:pt idx="5575">
                  <c:v>2000</c:v>
                </c:pt>
                <c:pt idx="5576">
                  <c:v>2000</c:v>
                </c:pt>
                <c:pt idx="5577">
                  <c:v>2000</c:v>
                </c:pt>
                <c:pt idx="5578">
                  <c:v>2000</c:v>
                </c:pt>
                <c:pt idx="5579">
                  <c:v>2000</c:v>
                </c:pt>
                <c:pt idx="5580">
                  <c:v>1900.2381446230279</c:v>
                </c:pt>
                <c:pt idx="5581">
                  <c:v>2000</c:v>
                </c:pt>
                <c:pt idx="5582">
                  <c:v>2000</c:v>
                </c:pt>
                <c:pt idx="5583">
                  <c:v>2000</c:v>
                </c:pt>
                <c:pt idx="5584">
                  <c:v>2000</c:v>
                </c:pt>
                <c:pt idx="5585">
                  <c:v>2000</c:v>
                </c:pt>
                <c:pt idx="5586">
                  <c:v>2000</c:v>
                </c:pt>
                <c:pt idx="5587">
                  <c:v>2000</c:v>
                </c:pt>
                <c:pt idx="5588">
                  <c:v>2000</c:v>
                </c:pt>
                <c:pt idx="5589">
                  <c:v>2000</c:v>
                </c:pt>
                <c:pt idx="5590">
                  <c:v>2000</c:v>
                </c:pt>
                <c:pt idx="5591">
                  <c:v>2000</c:v>
                </c:pt>
                <c:pt idx="5592">
                  <c:v>2000</c:v>
                </c:pt>
                <c:pt idx="5593">
                  <c:v>1999.5143237857424</c:v>
                </c:pt>
                <c:pt idx="5594">
                  <c:v>1998.4455018424849</c:v>
                </c:pt>
                <c:pt idx="5595">
                  <c:v>1998.4545281299302</c:v>
                </c:pt>
                <c:pt idx="5596">
                  <c:v>1998.5817678659619</c:v>
                </c:pt>
                <c:pt idx="5597">
                  <c:v>1999.7834704504255</c:v>
                </c:pt>
                <c:pt idx="5598">
                  <c:v>2000</c:v>
                </c:pt>
                <c:pt idx="5599">
                  <c:v>1999.3655614976324</c:v>
                </c:pt>
                <c:pt idx="5600">
                  <c:v>1999.4615530127601</c:v>
                </c:pt>
                <c:pt idx="5601">
                  <c:v>1999.5634069821813</c:v>
                </c:pt>
                <c:pt idx="5602">
                  <c:v>1999.4569751168933</c:v>
                </c:pt>
                <c:pt idx="5603">
                  <c:v>1999.270589996853</c:v>
                </c:pt>
                <c:pt idx="5604">
                  <c:v>1999.1366707934317</c:v>
                </c:pt>
                <c:pt idx="5605">
                  <c:v>1999.361002306842</c:v>
                </c:pt>
                <c:pt idx="5606">
                  <c:v>1999.4367162664</c:v>
                </c:pt>
                <c:pt idx="5607">
                  <c:v>1999.5541039836821</c:v>
                </c:pt>
                <c:pt idx="5608">
                  <c:v>1999.5526410729126</c:v>
                </c:pt>
                <c:pt idx="5609">
                  <c:v>1999.3127245450337</c:v>
                </c:pt>
                <c:pt idx="5610">
                  <c:v>1999.0418827142271</c:v>
                </c:pt>
                <c:pt idx="5611">
                  <c:v>1998.5000184892233</c:v>
                </c:pt>
                <c:pt idx="5612">
                  <c:v>1998.5016223002963</c:v>
                </c:pt>
                <c:pt idx="5613">
                  <c:v>1998.5739336558299</c:v>
                </c:pt>
                <c:pt idx="5614">
                  <c:v>1998.7119924757849</c:v>
                </c:pt>
                <c:pt idx="5615">
                  <c:v>1998.6141857471887</c:v>
                </c:pt>
                <c:pt idx="5616">
                  <c:v>1998.8116485516648</c:v>
                </c:pt>
                <c:pt idx="5617">
                  <c:v>1998.4868008675774</c:v>
                </c:pt>
                <c:pt idx="5618">
                  <c:v>1998.7765195534805</c:v>
                </c:pt>
                <c:pt idx="5619">
                  <c:v>1998.6888294391947</c:v>
                </c:pt>
                <c:pt idx="5620">
                  <c:v>1998.5829062399105</c:v>
                </c:pt>
                <c:pt idx="5621">
                  <c:v>1999.0031332210049</c:v>
                </c:pt>
                <c:pt idx="5622">
                  <c:v>1999.2191424439309</c:v>
                </c:pt>
                <c:pt idx="5623">
                  <c:v>1998.9699709120575</c:v>
                </c:pt>
                <c:pt idx="5624">
                  <c:v>1998.6627780890544</c:v>
                </c:pt>
                <c:pt idx="5625">
                  <c:v>1998.7154178177937</c:v>
                </c:pt>
                <c:pt idx="5626">
                  <c:v>1998.7380771082801</c:v>
                </c:pt>
                <c:pt idx="5627">
                  <c:v>1998.5980611859436</c:v>
                </c:pt>
                <c:pt idx="5628">
                  <c:v>1998.634461504384</c:v>
                </c:pt>
                <c:pt idx="5629">
                  <c:v>1998.9880998091332</c:v>
                </c:pt>
                <c:pt idx="5630">
                  <c:v>1999.3782934715907</c:v>
                </c:pt>
                <c:pt idx="5631">
                  <c:v>1999.5286389261282</c:v>
                </c:pt>
                <c:pt idx="5632">
                  <c:v>1999.3237068403598</c:v>
                </c:pt>
                <c:pt idx="5633">
                  <c:v>1998.8398567069742</c:v>
                </c:pt>
                <c:pt idx="5634">
                  <c:v>1999.0400833192493</c:v>
                </c:pt>
                <c:pt idx="5635">
                  <c:v>2000</c:v>
                </c:pt>
                <c:pt idx="5636">
                  <c:v>1998.9488775801624</c:v>
                </c:pt>
                <c:pt idx="5637">
                  <c:v>1999.1933950388093</c:v>
                </c:pt>
                <c:pt idx="5638">
                  <c:v>2000</c:v>
                </c:pt>
                <c:pt idx="5639">
                  <c:v>1999.9179135194217</c:v>
                </c:pt>
                <c:pt idx="5640">
                  <c:v>2000</c:v>
                </c:pt>
                <c:pt idx="5641">
                  <c:v>2000</c:v>
                </c:pt>
                <c:pt idx="5642">
                  <c:v>2000</c:v>
                </c:pt>
                <c:pt idx="5643">
                  <c:v>2000</c:v>
                </c:pt>
                <c:pt idx="5644">
                  <c:v>1998.846387626779</c:v>
                </c:pt>
                <c:pt idx="5645">
                  <c:v>2000</c:v>
                </c:pt>
                <c:pt idx="5646">
                  <c:v>1999.9808106998464</c:v>
                </c:pt>
                <c:pt idx="5647">
                  <c:v>1998.8153344504974</c:v>
                </c:pt>
                <c:pt idx="5648">
                  <c:v>1998.920746965415</c:v>
                </c:pt>
                <c:pt idx="5649">
                  <c:v>1999.2724863960427</c:v>
                </c:pt>
                <c:pt idx="5650">
                  <c:v>1999.730351402116</c:v>
                </c:pt>
                <c:pt idx="5651">
                  <c:v>1999.6440141718015</c:v>
                </c:pt>
                <c:pt idx="5652">
                  <c:v>1999.6656571711583</c:v>
                </c:pt>
                <c:pt idx="5653">
                  <c:v>1999.7631708237975</c:v>
                </c:pt>
                <c:pt idx="5654">
                  <c:v>1999.8056041207633</c:v>
                </c:pt>
                <c:pt idx="5655">
                  <c:v>1999.9264113547358</c:v>
                </c:pt>
                <c:pt idx="5656">
                  <c:v>1999.9364444912055</c:v>
                </c:pt>
                <c:pt idx="5657">
                  <c:v>1999.9453478049306</c:v>
                </c:pt>
                <c:pt idx="5658">
                  <c:v>1999.9267334319379</c:v>
                </c:pt>
                <c:pt idx="5659">
                  <c:v>1999.8981488349564</c:v>
                </c:pt>
                <c:pt idx="5660">
                  <c:v>1999.9114995817067</c:v>
                </c:pt>
                <c:pt idx="5661">
                  <c:v>1999.8980366536452</c:v>
                </c:pt>
                <c:pt idx="5662">
                  <c:v>1999.8337218468653</c:v>
                </c:pt>
                <c:pt idx="5663">
                  <c:v>1999.8061013862978</c:v>
                </c:pt>
                <c:pt idx="5664">
                  <c:v>1999.8458454711226</c:v>
                </c:pt>
                <c:pt idx="5665">
                  <c:v>1999.861726557828</c:v>
                </c:pt>
                <c:pt idx="5666">
                  <c:v>1999.8863529736686</c:v>
                </c:pt>
                <c:pt idx="5667">
                  <c:v>1999.8982907121224</c:v>
                </c:pt>
                <c:pt idx="5668">
                  <c:v>1999.919858345763</c:v>
                </c:pt>
                <c:pt idx="5669">
                  <c:v>1999.9638859708048</c:v>
                </c:pt>
                <c:pt idx="5670">
                  <c:v>1999.9863947567783</c:v>
                </c:pt>
                <c:pt idx="5671">
                  <c:v>1999.9941881537281</c:v>
                </c:pt>
                <c:pt idx="5672">
                  <c:v>1999.9964035763435</c:v>
                </c:pt>
                <c:pt idx="5673">
                  <c:v>1999.9945867904896</c:v>
                </c:pt>
                <c:pt idx="5674">
                  <c:v>1999.9878939388068</c:v>
                </c:pt>
                <c:pt idx="5675">
                  <c:v>1999.9690973488498</c:v>
                </c:pt>
                <c:pt idx="5676">
                  <c:v>1999.9657350828118</c:v>
                </c:pt>
                <c:pt idx="5677">
                  <c:v>1999.9570853811063</c:v>
                </c:pt>
                <c:pt idx="5678">
                  <c:v>1999.935417149806</c:v>
                </c:pt>
                <c:pt idx="5679">
                  <c:v>1999.9768741936293</c:v>
                </c:pt>
                <c:pt idx="5680">
                  <c:v>1999.9710922741408</c:v>
                </c:pt>
                <c:pt idx="5681">
                  <c:v>1999.9333623992511</c:v>
                </c:pt>
                <c:pt idx="5682">
                  <c:v>1999.6471451687644</c:v>
                </c:pt>
                <c:pt idx="5683">
                  <c:v>1999.2371280279133</c:v>
                </c:pt>
                <c:pt idx="5684">
                  <c:v>1999.181117431217</c:v>
                </c:pt>
                <c:pt idx="5685">
                  <c:v>1999.5690981349064</c:v>
                </c:pt>
                <c:pt idx="5686">
                  <c:v>1999.6629582399162</c:v>
                </c:pt>
                <c:pt idx="5687">
                  <c:v>1999.6004713573527</c:v>
                </c:pt>
                <c:pt idx="5688">
                  <c:v>1999.6912091219501</c:v>
                </c:pt>
                <c:pt idx="5689">
                  <c:v>1999.2388792509742</c:v>
                </c:pt>
                <c:pt idx="5690">
                  <c:v>1999.0855949473143</c:v>
                </c:pt>
                <c:pt idx="5691">
                  <c:v>1999.5159731314172</c:v>
                </c:pt>
                <c:pt idx="5692">
                  <c:v>1999.6325524870692</c:v>
                </c:pt>
                <c:pt idx="5693">
                  <c:v>1999.6079769266419</c:v>
                </c:pt>
                <c:pt idx="5694">
                  <c:v>1999.7390569047966</c:v>
                </c:pt>
                <c:pt idx="5695">
                  <c:v>1999.4591423819884</c:v>
                </c:pt>
                <c:pt idx="5696">
                  <c:v>1998.9789505777537</c:v>
                </c:pt>
                <c:pt idx="5697">
                  <c:v>1998.7930599518204</c:v>
                </c:pt>
                <c:pt idx="5698">
                  <c:v>1999.9449340252863</c:v>
                </c:pt>
                <c:pt idx="5699">
                  <c:v>1999.2950052173135</c:v>
                </c:pt>
                <c:pt idx="5700">
                  <c:v>2000</c:v>
                </c:pt>
                <c:pt idx="5701">
                  <c:v>2000</c:v>
                </c:pt>
                <c:pt idx="5702">
                  <c:v>2000</c:v>
                </c:pt>
                <c:pt idx="5703">
                  <c:v>1999.2410006241298</c:v>
                </c:pt>
                <c:pt idx="5704">
                  <c:v>1998.8866713469849</c:v>
                </c:pt>
                <c:pt idx="5705">
                  <c:v>1998.9888858859185</c:v>
                </c:pt>
                <c:pt idx="5706">
                  <c:v>1998.5341600104437</c:v>
                </c:pt>
                <c:pt idx="5707">
                  <c:v>1998.7597475465552</c:v>
                </c:pt>
                <c:pt idx="5708">
                  <c:v>1999.254421125785</c:v>
                </c:pt>
                <c:pt idx="5709">
                  <c:v>1999.6425700440079</c:v>
                </c:pt>
                <c:pt idx="5710">
                  <c:v>1999.5727454964017</c:v>
                </c:pt>
                <c:pt idx="5711">
                  <c:v>1999.4390168717528</c:v>
                </c:pt>
                <c:pt idx="5712">
                  <c:v>1998.9618709707411</c:v>
                </c:pt>
                <c:pt idx="5713">
                  <c:v>1998.4280713932444</c:v>
                </c:pt>
                <c:pt idx="5714">
                  <c:v>1998.4700314249878</c:v>
                </c:pt>
                <c:pt idx="5715">
                  <c:v>1998.5547656326794</c:v>
                </c:pt>
                <c:pt idx="5716">
                  <c:v>1998.6312237852426</c:v>
                </c:pt>
                <c:pt idx="5717">
                  <c:v>2000</c:v>
                </c:pt>
                <c:pt idx="5718">
                  <c:v>1998.5910745450892</c:v>
                </c:pt>
                <c:pt idx="5719">
                  <c:v>1998.5852886131149</c:v>
                </c:pt>
                <c:pt idx="5720">
                  <c:v>1998.6771070944346</c:v>
                </c:pt>
                <c:pt idx="5721">
                  <c:v>1998.8949228703445</c:v>
                </c:pt>
                <c:pt idx="5722">
                  <c:v>1998.3445934935278</c:v>
                </c:pt>
                <c:pt idx="5723">
                  <c:v>1998.8243383274255</c:v>
                </c:pt>
                <c:pt idx="5724">
                  <c:v>1998.9617600182876</c:v>
                </c:pt>
                <c:pt idx="5725">
                  <c:v>1999.4192425392575</c:v>
                </c:pt>
                <c:pt idx="5726">
                  <c:v>1999.6106700772414</c:v>
                </c:pt>
                <c:pt idx="5727">
                  <c:v>1999.6148281785074</c:v>
                </c:pt>
                <c:pt idx="5728">
                  <c:v>1999.4990987648978</c:v>
                </c:pt>
                <c:pt idx="5729">
                  <c:v>1999.135684429433</c:v>
                </c:pt>
                <c:pt idx="5730">
                  <c:v>1998.4721351465319</c:v>
                </c:pt>
                <c:pt idx="5731">
                  <c:v>1998.896437654246</c:v>
                </c:pt>
                <c:pt idx="5732">
                  <c:v>1999.7435034117757</c:v>
                </c:pt>
                <c:pt idx="5733">
                  <c:v>1999.6185540423039</c:v>
                </c:pt>
                <c:pt idx="5734">
                  <c:v>2000</c:v>
                </c:pt>
                <c:pt idx="5735">
                  <c:v>1998.4659159095868</c:v>
                </c:pt>
                <c:pt idx="5736">
                  <c:v>1998.7455438845</c:v>
                </c:pt>
                <c:pt idx="5737">
                  <c:v>1998.3822909285418</c:v>
                </c:pt>
                <c:pt idx="5738">
                  <c:v>1998.6483342836252</c:v>
                </c:pt>
                <c:pt idx="5739">
                  <c:v>2000</c:v>
                </c:pt>
                <c:pt idx="5740">
                  <c:v>2000</c:v>
                </c:pt>
                <c:pt idx="5741">
                  <c:v>1998.9148011547109</c:v>
                </c:pt>
                <c:pt idx="5742">
                  <c:v>1999.7296431901013</c:v>
                </c:pt>
                <c:pt idx="5743">
                  <c:v>1999.1296734477817</c:v>
                </c:pt>
                <c:pt idx="5744">
                  <c:v>1998.3951548311945</c:v>
                </c:pt>
                <c:pt idx="5745">
                  <c:v>1999.1211930466875</c:v>
                </c:pt>
                <c:pt idx="5746">
                  <c:v>2000</c:v>
                </c:pt>
                <c:pt idx="5747">
                  <c:v>2000</c:v>
                </c:pt>
                <c:pt idx="5748">
                  <c:v>2000</c:v>
                </c:pt>
                <c:pt idx="5749">
                  <c:v>2000</c:v>
                </c:pt>
                <c:pt idx="5750">
                  <c:v>1998.4073036393536</c:v>
                </c:pt>
                <c:pt idx="5751">
                  <c:v>1998.3440849741678</c:v>
                </c:pt>
                <c:pt idx="5752">
                  <c:v>2000</c:v>
                </c:pt>
                <c:pt idx="5753">
                  <c:v>2000</c:v>
                </c:pt>
                <c:pt idx="5754">
                  <c:v>2000</c:v>
                </c:pt>
                <c:pt idx="5755">
                  <c:v>2000</c:v>
                </c:pt>
                <c:pt idx="5756">
                  <c:v>2000</c:v>
                </c:pt>
                <c:pt idx="5757">
                  <c:v>2000</c:v>
                </c:pt>
                <c:pt idx="5758">
                  <c:v>1999.1330681231796</c:v>
                </c:pt>
                <c:pt idx="5759">
                  <c:v>2000</c:v>
                </c:pt>
                <c:pt idx="5760">
                  <c:v>2000</c:v>
                </c:pt>
                <c:pt idx="5761">
                  <c:v>2000</c:v>
                </c:pt>
                <c:pt idx="5762">
                  <c:v>2000</c:v>
                </c:pt>
                <c:pt idx="5763">
                  <c:v>2000</c:v>
                </c:pt>
                <c:pt idx="5764">
                  <c:v>2000</c:v>
                </c:pt>
                <c:pt idx="5765">
                  <c:v>2000</c:v>
                </c:pt>
                <c:pt idx="5766">
                  <c:v>2000</c:v>
                </c:pt>
                <c:pt idx="5767">
                  <c:v>2000</c:v>
                </c:pt>
                <c:pt idx="5768">
                  <c:v>1999.2975971050566</c:v>
                </c:pt>
                <c:pt idx="5769">
                  <c:v>2000</c:v>
                </c:pt>
                <c:pt idx="5770">
                  <c:v>2000</c:v>
                </c:pt>
                <c:pt idx="5771">
                  <c:v>2000</c:v>
                </c:pt>
                <c:pt idx="5772">
                  <c:v>2000</c:v>
                </c:pt>
                <c:pt idx="5773">
                  <c:v>2000</c:v>
                </c:pt>
                <c:pt idx="5774">
                  <c:v>2000</c:v>
                </c:pt>
                <c:pt idx="5775">
                  <c:v>2000</c:v>
                </c:pt>
                <c:pt idx="5776">
                  <c:v>2000</c:v>
                </c:pt>
                <c:pt idx="5777">
                  <c:v>1998.7708363014256</c:v>
                </c:pt>
                <c:pt idx="5778">
                  <c:v>1998.706710227367</c:v>
                </c:pt>
                <c:pt idx="5779">
                  <c:v>1999.1206539620803</c:v>
                </c:pt>
                <c:pt idx="5780">
                  <c:v>1999.6171074616263</c:v>
                </c:pt>
                <c:pt idx="5781">
                  <c:v>2000</c:v>
                </c:pt>
                <c:pt idx="5782">
                  <c:v>1998.5784137650551</c:v>
                </c:pt>
                <c:pt idx="5783">
                  <c:v>1998.7953666605304</c:v>
                </c:pt>
                <c:pt idx="5784">
                  <c:v>2000</c:v>
                </c:pt>
                <c:pt idx="5785">
                  <c:v>2000</c:v>
                </c:pt>
                <c:pt idx="5786">
                  <c:v>2000</c:v>
                </c:pt>
                <c:pt idx="5787">
                  <c:v>2000</c:v>
                </c:pt>
                <c:pt idx="5788">
                  <c:v>2000</c:v>
                </c:pt>
                <c:pt idx="5789">
                  <c:v>2000</c:v>
                </c:pt>
                <c:pt idx="5790">
                  <c:v>2000</c:v>
                </c:pt>
                <c:pt idx="5791">
                  <c:v>2000</c:v>
                </c:pt>
                <c:pt idx="5792">
                  <c:v>1998.7282253061935</c:v>
                </c:pt>
                <c:pt idx="5793">
                  <c:v>1998.4709081963367</c:v>
                </c:pt>
                <c:pt idx="5794">
                  <c:v>1998.3992421008538</c:v>
                </c:pt>
                <c:pt idx="5795">
                  <c:v>1998.4351943561153</c:v>
                </c:pt>
                <c:pt idx="5796">
                  <c:v>1998.4767735584337</c:v>
                </c:pt>
                <c:pt idx="5797">
                  <c:v>1998.4781161050498</c:v>
                </c:pt>
                <c:pt idx="5798">
                  <c:v>1998.4641610078479</c:v>
                </c:pt>
                <c:pt idx="5799">
                  <c:v>1998.7078525592187</c:v>
                </c:pt>
                <c:pt idx="5800">
                  <c:v>1998.5323086299827</c:v>
                </c:pt>
                <c:pt idx="5801">
                  <c:v>1998.5563091415863</c:v>
                </c:pt>
                <c:pt idx="5802">
                  <c:v>1998.4949591368854</c:v>
                </c:pt>
                <c:pt idx="5803">
                  <c:v>1998.9435278469216</c:v>
                </c:pt>
                <c:pt idx="5804">
                  <c:v>1999.1397949071218</c:v>
                </c:pt>
                <c:pt idx="5805">
                  <c:v>1998.6313483807073</c:v>
                </c:pt>
                <c:pt idx="5806">
                  <c:v>1998.5785176190761</c:v>
                </c:pt>
                <c:pt idx="5807">
                  <c:v>1998.5296236550691</c:v>
                </c:pt>
                <c:pt idx="5808">
                  <c:v>1998.4492692226279</c:v>
                </c:pt>
                <c:pt idx="5809">
                  <c:v>1998.4231919459321</c:v>
                </c:pt>
                <c:pt idx="5810">
                  <c:v>1998.4925038049405</c:v>
                </c:pt>
                <c:pt idx="5811">
                  <c:v>1999.8011560146399</c:v>
                </c:pt>
                <c:pt idx="5812">
                  <c:v>1998.5036132903065</c:v>
                </c:pt>
                <c:pt idx="5813">
                  <c:v>1998.4271095801782</c:v>
                </c:pt>
                <c:pt idx="5814">
                  <c:v>1998.4941307220417</c:v>
                </c:pt>
                <c:pt idx="5815">
                  <c:v>1998.3875791207383</c:v>
                </c:pt>
                <c:pt idx="5816">
                  <c:v>1998.3756824574621</c:v>
                </c:pt>
                <c:pt idx="5817">
                  <c:v>1998.6852671464387</c:v>
                </c:pt>
                <c:pt idx="5818">
                  <c:v>1998.9962115308369</c:v>
                </c:pt>
                <c:pt idx="5819">
                  <c:v>1998.546664456388</c:v>
                </c:pt>
                <c:pt idx="5820">
                  <c:v>1999.2735429035395</c:v>
                </c:pt>
                <c:pt idx="5821">
                  <c:v>1999.4202451573685</c:v>
                </c:pt>
                <c:pt idx="5822">
                  <c:v>1999.7507219664287</c:v>
                </c:pt>
                <c:pt idx="5823">
                  <c:v>1999.9169010021917</c:v>
                </c:pt>
                <c:pt idx="5824">
                  <c:v>1999.9518985088134</c:v>
                </c:pt>
                <c:pt idx="5825">
                  <c:v>1999.943549037708</c:v>
                </c:pt>
                <c:pt idx="5826">
                  <c:v>1999.9061918662574</c:v>
                </c:pt>
                <c:pt idx="5827">
                  <c:v>1999.7255497516749</c:v>
                </c:pt>
                <c:pt idx="5828">
                  <c:v>1999.8201346331659</c:v>
                </c:pt>
                <c:pt idx="5829">
                  <c:v>1999.5533743502688</c:v>
                </c:pt>
                <c:pt idx="5830">
                  <c:v>1998.8559491435908</c:v>
                </c:pt>
                <c:pt idx="5831">
                  <c:v>1998.9964176501953</c:v>
                </c:pt>
                <c:pt idx="5832">
                  <c:v>1999.1192644262944</c:v>
                </c:pt>
                <c:pt idx="5833">
                  <c:v>1999.2553799328559</c:v>
                </c:pt>
                <c:pt idx="5834">
                  <c:v>1999.1680355465635</c:v>
                </c:pt>
                <c:pt idx="5835">
                  <c:v>1998.9033522926259</c:v>
                </c:pt>
                <c:pt idx="5836">
                  <c:v>1998.8424422247272</c:v>
                </c:pt>
                <c:pt idx="5837">
                  <c:v>1999.2817375063878</c:v>
                </c:pt>
                <c:pt idx="5838">
                  <c:v>1999.6726215317346</c:v>
                </c:pt>
                <c:pt idx="5839">
                  <c:v>1999.6899685700764</c:v>
                </c:pt>
                <c:pt idx="5840">
                  <c:v>1999.4941203351407</c:v>
                </c:pt>
                <c:pt idx="5841">
                  <c:v>1999.2810690434314</c:v>
                </c:pt>
                <c:pt idx="5842">
                  <c:v>1999.2744382648455</c:v>
                </c:pt>
                <c:pt idx="5843">
                  <c:v>1998.9885315030883</c:v>
                </c:pt>
                <c:pt idx="5844">
                  <c:v>1998.7033393565059</c:v>
                </c:pt>
                <c:pt idx="5845">
                  <c:v>1998.9655250193691</c:v>
                </c:pt>
                <c:pt idx="5846">
                  <c:v>1999.4914440189391</c:v>
                </c:pt>
                <c:pt idx="5847">
                  <c:v>1999.7658940285805</c:v>
                </c:pt>
                <c:pt idx="5848">
                  <c:v>1999.8087809609174</c:v>
                </c:pt>
                <c:pt idx="5849">
                  <c:v>1999.6157358213618</c:v>
                </c:pt>
                <c:pt idx="5850">
                  <c:v>1999.305278067269</c:v>
                </c:pt>
                <c:pt idx="5851">
                  <c:v>1999.4231574921421</c:v>
                </c:pt>
                <c:pt idx="5852">
                  <c:v>1999.7231918946688</c:v>
                </c:pt>
                <c:pt idx="5853">
                  <c:v>1999.5584044888935</c:v>
                </c:pt>
                <c:pt idx="5854">
                  <c:v>1999.4586108892456</c:v>
                </c:pt>
                <c:pt idx="5855">
                  <c:v>1999.9279884533428</c:v>
                </c:pt>
                <c:pt idx="5856">
                  <c:v>1999.9204643333776</c:v>
                </c:pt>
                <c:pt idx="5857">
                  <c:v>1999.9556697695937</c:v>
                </c:pt>
                <c:pt idx="5858">
                  <c:v>1999.9186136157257</c:v>
                </c:pt>
                <c:pt idx="5859">
                  <c:v>1998.908537220904</c:v>
                </c:pt>
                <c:pt idx="5860">
                  <c:v>1994.4773356481146</c:v>
                </c:pt>
                <c:pt idx="5861">
                  <c:v>1921.2201726590649</c:v>
                </c:pt>
                <c:pt idx="5862">
                  <c:v>1743.3320838926029</c:v>
                </c:pt>
                <c:pt idx="5863">
                  <c:v>1676.8653119930625</c:v>
                </c:pt>
                <c:pt idx="5864">
                  <c:v>1927.3857352782948</c:v>
                </c:pt>
                <c:pt idx="5865">
                  <c:v>1913.4656501426668</c:v>
                </c:pt>
                <c:pt idx="5866">
                  <c:v>1953.4806423081077</c:v>
                </c:pt>
                <c:pt idx="5867">
                  <c:v>1818.9529416479595</c:v>
                </c:pt>
                <c:pt idx="5868">
                  <c:v>1957.3039397939522</c:v>
                </c:pt>
                <c:pt idx="5869">
                  <c:v>1842.3030408591299</c:v>
                </c:pt>
                <c:pt idx="5870">
                  <c:v>1808.0035914668285</c:v>
                </c:pt>
                <c:pt idx="5871">
                  <c:v>1695.6989304873</c:v>
                </c:pt>
                <c:pt idx="5872">
                  <c:v>1765.1643795663319</c:v>
                </c:pt>
                <c:pt idx="5873">
                  <c:v>638.04913241612132</c:v>
                </c:pt>
                <c:pt idx="5874">
                  <c:v>618.93322464533617</c:v>
                </c:pt>
                <c:pt idx="5875">
                  <c:v>508.25604279324523</c:v>
                </c:pt>
                <c:pt idx="5876">
                  <c:v>372.55810232689424</c:v>
                </c:pt>
                <c:pt idx="5877">
                  <c:v>595.68148035736647</c:v>
                </c:pt>
                <c:pt idx="5878">
                  <c:v>822.1642838043125</c:v>
                </c:pt>
                <c:pt idx="5879">
                  <c:v>1074.3982785286439</c:v>
                </c:pt>
                <c:pt idx="5880">
                  <c:v>1170.9489570296962</c:v>
                </c:pt>
                <c:pt idx="5881">
                  <c:v>1069.8004756771159</c:v>
                </c:pt>
                <c:pt idx="5882">
                  <c:v>1034.4056030513266</c:v>
                </c:pt>
                <c:pt idx="5883">
                  <c:v>1755.6523260132819</c:v>
                </c:pt>
                <c:pt idx="5884">
                  <c:v>1707.1661800700347</c:v>
                </c:pt>
                <c:pt idx="5885">
                  <c:v>1676.0468127814434</c:v>
                </c:pt>
                <c:pt idx="5886">
                  <c:v>1679.2951724887744</c:v>
                </c:pt>
                <c:pt idx="5887">
                  <c:v>1533.5845322677803</c:v>
                </c:pt>
                <c:pt idx="5888">
                  <c:v>1383.1779584892886</c:v>
                </c:pt>
                <c:pt idx="5889">
                  <c:v>1253.6506028047231</c:v>
                </c:pt>
                <c:pt idx="5890">
                  <c:v>1428.6984162609604</c:v>
                </c:pt>
                <c:pt idx="5891">
                  <c:v>1313.907228289097</c:v>
                </c:pt>
                <c:pt idx="5892">
                  <c:v>954.52109050847434</c:v>
                </c:pt>
                <c:pt idx="5893">
                  <c:v>908.48892718533421</c:v>
                </c:pt>
                <c:pt idx="5894">
                  <c:v>871.88292697284896</c:v>
                </c:pt>
                <c:pt idx="5895">
                  <c:v>723.5047929310814</c:v>
                </c:pt>
                <c:pt idx="5896">
                  <c:v>487.77539200829369</c:v>
                </c:pt>
                <c:pt idx="5897">
                  <c:v>784.93438348485722</c:v>
                </c:pt>
                <c:pt idx="5898">
                  <c:v>756.08455956125567</c:v>
                </c:pt>
                <c:pt idx="5899">
                  <c:v>1027.0115612787154</c:v>
                </c:pt>
                <c:pt idx="5900">
                  <c:v>906.07131352157921</c:v>
                </c:pt>
                <c:pt idx="5901">
                  <c:v>796.64156684394788</c:v>
                </c:pt>
                <c:pt idx="5902">
                  <c:v>569.29163317104667</c:v>
                </c:pt>
                <c:pt idx="5903">
                  <c:v>537.86797685639931</c:v>
                </c:pt>
                <c:pt idx="5904">
                  <c:v>693.67714065657583</c:v>
                </c:pt>
                <c:pt idx="5905">
                  <c:v>669.16119649002474</c:v>
                </c:pt>
                <c:pt idx="5906">
                  <c:v>715.17563250417709</c:v>
                </c:pt>
                <c:pt idx="5907">
                  <c:v>527.72132226047859</c:v>
                </c:pt>
                <c:pt idx="5908">
                  <c:v>576.83250734753904</c:v>
                </c:pt>
                <c:pt idx="5909">
                  <c:v>481.19018481299855</c:v>
                </c:pt>
                <c:pt idx="5910">
                  <c:v>574.81147406561035</c:v>
                </c:pt>
                <c:pt idx="5911">
                  <c:v>789.77346891749892</c:v>
                </c:pt>
                <c:pt idx="5912">
                  <c:v>868.44707548508268</c:v>
                </c:pt>
                <c:pt idx="5913">
                  <c:v>723.21660489210433</c:v>
                </c:pt>
                <c:pt idx="5914">
                  <c:v>702.8094997703729</c:v>
                </c:pt>
                <c:pt idx="5915">
                  <c:v>645.82102232639636</c:v>
                </c:pt>
                <c:pt idx="5916">
                  <c:v>694.38259226871082</c:v>
                </c:pt>
                <c:pt idx="5917">
                  <c:v>645.44642805972455</c:v>
                </c:pt>
                <c:pt idx="5918">
                  <c:v>624.32275930209471</c:v>
                </c:pt>
                <c:pt idx="5919">
                  <c:v>974.62758860797544</c:v>
                </c:pt>
                <c:pt idx="5920">
                  <c:v>584.8206700613913</c:v>
                </c:pt>
                <c:pt idx="5921">
                  <c:v>568.91073092103056</c:v>
                </c:pt>
                <c:pt idx="5922">
                  <c:v>659.4585391526665</c:v>
                </c:pt>
                <c:pt idx="5923">
                  <c:v>858.6571258770623</c:v>
                </c:pt>
                <c:pt idx="5924">
                  <c:v>982.51617535225887</c:v>
                </c:pt>
                <c:pt idx="5925">
                  <c:v>1022.739113460549</c:v>
                </c:pt>
                <c:pt idx="5926">
                  <c:v>1066.8190703286919</c:v>
                </c:pt>
                <c:pt idx="5927">
                  <c:v>990.35316867710628</c:v>
                </c:pt>
                <c:pt idx="5928">
                  <c:v>1001.2892119383299</c:v>
                </c:pt>
                <c:pt idx="5929">
                  <c:v>920.56802447994892</c:v>
                </c:pt>
                <c:pt idx="5930">
                  <c:v>1663.2797355129169</c:v>
                </c:pt>
                <c:pt idx="5931">
                  <c:v>1870.2155597933415</c:v>
                </c:pt>
                <c:pt idx="5932">
                  <c:v>1617.1302341015</c:v>
                </c:pt>
                <c:pt idx="5933">
                  <c:v>1818.6180642131189</c:v>
                </c:pt>
                <c:pt idx="5934">
                  <c:v>1707.9892235790719</c:v>
                </c:pt>
                <c:pt idx="5935">
                  <c:v>1750.3815355542001</c:v>
                </c:pt>
                <c:pt idx="5936">
                  <c:v>1796.6607130559587</c:v>
                </c:pt>
                <c:pt idx="5937">
                  <c:v>1459.7454671523901</c:v>
                </c:pt>
                <c:pt idx="5938">
                  <c:v>1204.0508469373913</c:v>
                </c:pt>
                <c:pt idx="5939">
                  <c:v>1177.2401923599082</c:v>
                </c:pt>
                <c:pt idx="5940">
                  <c:v>1605.0982843334582</c:v>
                </c:pt>
                <c:pt idx="5941">
                  <c:v>1679.1750763921118</c:v>
                </c:pt>
                <c:pt idx="5942">
                  <c:v>2000</c:v>
                </c:pt>
                <c:pt idx="5943">
                  <c:v>2000</c:v>
                </c:pt>
                <c:pt idx="5944">
                  <c:v>1986.4180927315192</c:v>
                </c:pt>
                <c:pt idx="5945">
                  <c:v>2000</c:v>
                </c:pt>
                <c:pt idx="5946">
                  <c:v>2000</c:v>
                </c:pt>
                <c:pt idx="5947">
                  <c:v>2000</c:v>
                </c:pt>
                <c:pt idx="5948">
                  <c:v>1972.6500920248491</c:v>
                </c:pt>
                <c:pt idx="5949">
                  <c:v>1766.5335045148945</c:v>
                </c:pt>
                <c:pt idx="5950">
                  <c:v>1882.200064322883</c:v>
                </c:pt>
                <c:pt idx="5951">
                  <c:v>2000</c:v>
                </c:pt>
                <c:pt idx="5952">
                  <c:v>2000</c:v>
                </c:pt>
                <c:pt idx="5953">
                  <c:v>2000</c:v>
                </c:pt>
                <c:pt idx="5954">
                  <c:v>2000</c:v>
                </c:pt>
                <c:pt idx="5955">
                  <c:v>1996.4885863037027</c:v>
                </c:pt>
                <c:pt idx="5956">
                  <c:v>2000</c:v>
                </c:pt>
                <c:pt idx="5957">
                  <c:v>2000</c:v>
                </c:pt>
                <c:pt idx="5958">
                  <c:v>1870.5932358123248</c:v>
                </c:pt>
                <c:pt idx="5959">
                  <c:v>1834.8252411809112</c:v>
                </c:pt>
                <c:pt idx="5960">
                  <c:v>2000</c:v>
                </c:pt>
                <c:pt idx="5961">
                  <c:v>1975.2263584942571</c:v>
                </c:pt>
                <c:pt idx="5962">
                  <c:v>1943.5024980984829</c:v>
                </c:pt>
                <c:pt idx="5963">
                  <c:v>2000</c:v>
                </c:pt>
                <c:pt idx="5964">
                  <c:v>2000</c:v>
                </c:pt>
                <c:pt idx="5965">
                  <c:v>2000</c:v>
                </c:pt>
                <c:pt idx="5966">
                  <c:v>2000</c:v>
                </c:pt>
                <c:pt idx="5967">
                  <c:v>2000</c:v>
                </c:pt>
                <c:pt idx="5968">
                  <c:v>1993.2950369161415</c:v>
                </c:pt>
                <c:pt idx="5969">
                  <c:v>2000</c:v>
                </c:pt>
                <c:pt idx="5970">
                  <c:v>1602.5522803821441</c:v>
                </c:pt>
                <c:pt idx="5971">
                  <c:v>2000</c:v>
                </c:pt>
                <c:pt idx="5972">
                  <c:v>1966.8484435960845</c:v>
                </c:pt>
                <c:pt idx="5973">
                  <c:v>2000</c:v>
                </c:pt>
                <c:pt idx="5974">
                  <c:v>2000</c:v>
                </c:pt>
                <c:pt idx="5975">
                  <c:v>2000</c:v>
                </c:pt>
                <c:pt idx="5976">
                  <c:v>962.20775860681431</c:v>
                </c:pt>
                <c:pt idx="5977">
                  <c:v>-2.7362481816902307E-4</c:v>
                </c:pt>
                <c:pt idx="5978">
                  <c:v>0.52870389272175156</c:v>
                </c:pt>
                <c:pt idx="5979">
                  <c:v>373.56018408947847</c:v>
                </c:pt>
                <c:pt idx="5980">
                  <c:v>505.78160007243719</c:v>
                </c:pt>
                <c:pt idx="5981">
                  <c:v>524.69677334832591</c:v>
                </c:pt>
                <c:pt idx="5982">
                  <c:v>700.07849240526969</c:v>
                </c:pt>
                <c:pt idx="5983">
                  <c:v>753.87981794986445</c:v>
                </c:pt>
                <c:pt idx="5984">
                  <c:v>900.9939690054058</c:v>
                </c:pt>
                <c:pt idx="5985">
                  <c:v>830.02969833650366</c:v>
                </c:pt>
                <c:pt idx="5986">
                  <c:v>815.00203110304392</c:v>
                </c:pt>
                <c:pt idx="5987">
                  <c:v>832.12043787416451</c:v>
                </c:pt>
                <c:pt idx="5988">
                  <c:v>818.59605916515443</c:v>
                </c:pt>
                <c:pt idx="5989">
                  <c:v>803.2007396347683</c:v>
                </c:pt>
                <c:pt idx="5990">
                  <c:v>801.65322003623703</c:v>
                </c:pt>
                <c:pt idx="5991">
                  <c:v>780.78642179142093</c:v>
                </c:pt>
                <c:pt idx="5992">
                  <c:v>791.77236407520138</c:v>
                </c:pt>
                <c:pt idx="5993">
                  <c:v>605.90885574120171</c:v>
                </c:pt>
                <c:pt idx="5994">
                  <c:v>602.66685333558939</c:v>
                </c:pt>
                <c:pt idx="5995">
                  <c:v>509.25982367230972</c:v>
                </c:pt>
                <c:pt idx="5996">
                  <c:v>504.57639872717647</c:v>
                </c:pt>
                <c:pt idx="5997">
                  <c:v>508.05039265025312</c:v>
                </c:pt>
                <c:pt idx="5998">
                  <c:v>509.62082408570558</c:v>
                </c:pt>
                <c:pt idx="5999">
                  <c:v>479.17783865616849</c:v>
                </c:pt>
                <c:pt idx="6000">
                  <c:v>718.14963259745923</c:v>
                </c:pt>
                <c:pt idx="6001">
                  <c:v>724.51999144836122</c:v>
                </c:pt>
                <c:pt idx="6002">
                  <c:v>916.19253699742262</c:v>
                </c:pt>
                <c:pt idx="6003">
                  <c:v>1062.6302885135522</c:v>
                </c:pt>
                <c:pt idx="6004">
                  <c:v>1538.4905938849327</c:v>
                </c:pt>
                <c:pt idx="6005">
                  <c:v>1141.113811007172</c:v>
                </c:pt>
                <c:pt idx="6006">
                  <c:v>1177.3795394218253</c:v>
                </c:pt>
                <c:pt idx="6007">
                  <c:v>956.24336037186981</c:v>
                </c:pt>
                <c:pt idx="6008">
                  <c:v>847.83546640055852</c:v>
                </c:pt>
                <c:pt idx="6009">
                  <c:v>730.0332864547355</c:v>
                </c:pt>
                <c:pt idx="6010">
                  <c:v>652.21336356320103</c:v>
                </c:pt>
                <c:pt idx="6011">
                  <c:v>715.19930143649322</c:v>
                </c:pt>
                <c:pt idx="6012">
                  <c:v>712.39578701814548</c:v>
                </c:pt>
                <c:pt idx="6013">
                  <c:v>738.76606512019271</c:v>
                </c:pt>
                <c:pt idx="6014">
                  <c:v>768.9364311450405</c:v>
                </c:pt>
                <c:pt idx="6015">
                  <c:v>605.49512630155243</c:v>
                </c:pt>
                <c:pt idx="6016">
                  <c:v>571.3910066556972</c:v>
                </c:pt>
                <c:pt idx="6017">
                  <c:v>721.1289159305793</c:v>
                </c:pt>
                <c:pt idx="6018">
                  <c:v>755.95887217112409</c:v>
                </c:pt>
                <c:pt idx="6019">
                  <c:v>712.24216292481856</c:v>
                </c:pt>
                <c:pt idx="6020">
                  <c:v>876.16260930000124</c:v>
                </c:pt>
                <c:pt idx="6021">
                  <c:v>688.31883817328014</c:v>
                </c:pt>
                <c:pt idx="6022">
                  <c:v>682.28521095709993</c:v>
                </c:pt>
                <c:pt idx="6023">
                  <c:v>127.8545010918216</c:v>
                </c:pt>
                <c:pt idx="6024">
                  <c:v>22.496143639704215</c:v>
                </c:pt>
                <c:pt idx="6025">
                  <c:v>33.757035576450377</c:v>
                </c:pt>
                <c:pt idx="6026">
                  <c:v>13.324232602240095</c:v>
                </c:pt>
                <c:pt idx="6027">
                  <c:v>1.1012435246283716</c:v>
                </c:pt>
                <c:pt idx="6028">
                  <c:v>5.0159099183146392</c:v>
                </c:pt>
                <c:pt idx="6029">
                  <c:v>5.6154683840661357E-2</c:v>
                </c:pt>
                <c:pt idx="6030">
                  <c:v>-0.80467183485377114</c:v>
                </c:pt>
                <c:pt idx="6031">
                  <c:v>-1.3022090269768982</c:v>
                </c:pt>
                <c:pt idx="6032">
                  <c:v>1.7065914221649832</c:v>
                </c:pt>
                <c:pt idx="6033">
                  <c:v>15.149915498262745</c:v>
                </c:pt>
                <c:pt idx="6034">
                  <c:v>34.327640437022701</c:v>
                </c:pt>
                <c:pt idx="6035">
                  <c:v>1.8573985192836151E-2</c:v>
                </c:pt>
                <c:pt idx="6036">
                  <c:v>0.26988967663614899</c:v>
                </c:pt>
                <c:pt idx="6037">
                  <c:v>5.7125284744168232E-5</c:v>
                </c:pt>
                <c:pt idx="6038">
                  <c:v>4.2946773565171088E-4</c:v>
                </c:pt>
                <c:pt idx="6039">
                  <c:v>-9.6394265718992029E-4</c:v>
                </c:pt>
                <c:pt idx="6040">
                  <c:v>-0.95564536667044131</c:v>
                </c:pt>
                <c:pt idx="6041">
                  <c:v>7.7814962930223362E-3</c:v>
                </c:pt>
                <c:pt idx="6042">
                  <c:v>7.5514618954181398E-17</c:v>
                </c:pt>
                <c:pt idx="6043">
                  <c:v>-3.263358570225976E-8</c:v>
                </c:pt>
                <c:pt idx="6044">
                  <c:v>-3.2945918379835137E-4</c:v>
                </c:pt>
                <c:pt idx="6045">
                  <c:v>-6.7712297261829563E-2</c:v>
                </c:pt>
                <c:pt idx="6046">
                  <c:v>-3.6004345953024597E-2</c:v>
                </c:pt>
                <c:pt idx="6047">
                  <c:v>237.07834985729963</c:v>
                </c:pt>
                <c:pt idx="6048">
                  <c:v>155.49246183374922</c:v>
                </c:pt>
                <c:pt idx="6049">
                  <c:v>123.60477182776901</c:v>
                </c:pt>
                <c:pt idx="6050">
                  <c:v>283.01820920806381</c:v>
                </c:pt>
                <c:pt idx="6051">
                  <c:v>237.16692995332269</c:v>
                </c:pt>
                <c:pt idx="6052">
                  <c:v>281.25226193035962</c:v>
                </c:pt>
                <c:pt idx="6053">
                  <c:v>318.05162202908537</c:v>
                </c:pt>
                <c:pt idx="6054">
                  <c:v>490.72276721027151</c:v>
                </c:pt>
                <c:pt idx="6055">
                  <c:v>527.95099714745982</c:v>
                </c:pt>
                <c:pt idx="6056">
                  <c:v>530.1580934724758</c:v>
                </c:pt>
                <c:pt idx="6057">
                  <c:v>593.11490772026536</c:v>
                </c:pt>
                <c:pt idx="6058">
                  <c:v>533.0166790408548</c:v>
                </c:pt>
                <c:pt idx="6059">
                  <c:v>551.51128040354808</c:v>
                </c:pt>
                <c:pt idx="6060">
                  <c:v>532.87152162069424</c:v>
                </c:pt>
                <c:pt idx="6061">
                  <c:v>542.37447479024183</c:v>
                </c:pt>
                <c:pt idx="6062">
                  <c:v>497.89194198451418</c:v>
                </c:pt>
                <c:pt idx="6063">
                  <c:v>571.71621674552443</c:v>
                </c:pt>
                <c:pt idx="6064">
                  <c:v>581.31641631994023</c:v>
                </c:pt>
                <c:pt idx="6065">
                  <c:v>593.10998315601228</c:v>
                </c:pt>
                <c:pt idx="6066">
                  <c:v>612.29737759963643</c:v>
                </c:pt>
                <c:pt idx="6067">
                  <c:v>658.61556657359745</c:v>
                </c:pt>
                <c:pt idx="6068">
                  <c:v>664.56732763065759</c:v>
                </c:pt>
                <c:pt idx="6069">
                  <c:v>850.81015406931601</c:v>
                </c:pt>
                <c:pt idx="6070">
                  <c:v>868.13154382743687</c:v>
                </c:pt>
                <c:pt idx="6071">
                  <c:v>993.84856180890279</c:v>
                </c:pt>
                <c:pt idx="6072">
                  <c:v>1037.2331254239468</c:v>
                </c:pt>
                <c:pt idx="6073">
                  <c:v>921.82893272419619</c:v>
                </c:pt>
                <c:pt idx="6074">
                  <c:v>535.40300787851902</c:v>
                </c:pt>
                <c:pt idx="6075">
                  <c:v>559.2705635871738</c:v>
                </c:pt>
                <c:pt idx="6076">
                  <c:v>175.47364258062595</c:v>
                </c:pt>
                <c:pt idx="6077">
                  <c:v>202.220949750529</c:v>
                </c:pt>
                <c:pt idx="6078">
                  <c:v>191.93256330720081</c:v>
                </c:pt>
                <c:pt idx="6079">
                  <c:v>495.06046429424242</c:v>
                </c:pt>
                <c:pt idx="6080">
                  <c:v>726.08767240795851</c:v>
                </c:pt>
                <c:pt idx="6081">
                  <c:v>858.72654009696862</c:v>
                </c:pt>
                <c:pt idx="6082">
                  <c:v>1068.5726045450306</c:v>
                </c:pt>
                <c:pt idx="6083">
                  <c:v>1733.2873486959045</c:v>
                </c:pt>
                <c:pt idx="6084">
                  <c:v>1962.3793663006522</c:v>
                </c:pt>
                <c:pt idx="6085">
                  <c:v>1873.2201055313501</c:v>
                </c:pt>
                <c:pt idx="6086">
                  <c:v>2000</c:v>
                </c:pt>
                <c:pt idx="6087">
                  <c:v>1831.8264262272876</c:v>
                </c:pt>
                <c:pt idx="6088">
                  <c:v>1760.0181173932003</c:v>
                </c:pt>
                <c:pt idx="6089">
                  <c:v>1914.667471584818</c:v>
                </c:pt>
                <c:pt idx="6090">
                  <c:v>1976.3643480440219</c:v>
                </c:pt>
                <c:pt idx="6091">
                  <c:v>1990.6936158420169</c:v>
                </c:pt>
                <c:pt idx="6092">
                  <c:v>1963.114988233365</c:v>
                </c:pt>
                <c:pt idx="6093">
                  <c:v>1795.6122237318148</c:v>
                </c:pt>
                <c:pt idx="6094">
                  <c:v>1399.2508045505115</c:v>
                </c:pt>
                <c:pt idx="6095">
                  <c:v>1196.1012460011277</c:v>
                </c:pt>
                <c:pt idx="6096">
                  <c:v>1110.4095251042456</c:v>
                </c:pt>
                <c:pt idx="6097">
                  <c:v>1015.9916344014855</c:v>
                </c:pt>
                <c:pt idx="6098">
                  <c:v>1134.8193983667636</c:v>
                </c:pt>
                <c:pt idx="6099">
                  <c:v>1182.2678530143046</c:v>
                </c:pt>
                <c:pt idx="6100">
                  <c:v>1639.6874518667951</c:v>
                </c:pt>
                <c:pt idx="6101">
                  <c:v>1948.7583361434502</c:v>
                </c:pt>
                <c:pt idx="6102">
                  <c:v>1871.5449561185892</c:v>
                </c:pt>
                <c:pt idx="6103">
                  <c:v>1864.8450105917514</c:v>
                </c:pt>
                <c:pt idx="6104">
                  <c:v>1608.8471753626875</c:v>
                </c:pt>
                <c:pt idx="6105">
                  <c:v>1776.384533342263</c:v>
                </c:pt>
                <c:pt idx="6106">
                  <c:v>1882.3719246749874</c:v>
                </c:pt>
                <c:pt idx="6107">
                  <c:v>1980.636107457897</c:v>
                </c:pt>
                <c:pt idx="6108">
                  <c:v>1947.0290648421974</c:v>
                </c:pt>
                <c:pt idx="6109">
                  <c:v>1781.5477471364136</c:v>
                </c:pt>
                <c:pt idx="6110">
                  <c:v>2000</c:v>
                </c:pt>
                <c:pt idx="6111">
                  <c:v>1876.1116867185629</c:v>
                </c:pt>
                <c:pt idx="6112">
                  <c:v>1771.7662061483065</c:v>
                </c:pt>
                <c:pt idx="6113">
                  <c:v>1851.9955369056652</c:v>
                </c:pt>
                <c:pt idx="6114">
                  <c:v>1765.2077142040907</c:v>
                </c:pt>
                <c:pt idx="6115">
                  <c:v>1929.9237078129797</c:v>
                </c:pt>
                <c:pt idx="6116">
                  <c:v>2000</c:v>
                </c:pt>
                <c:pt idx="6117">
                  <c:v>2000</c:v>
                </c:pt>
                <c:pt idx="6118">
                  <c:v>2000</c:v>
                </c:pt>
                <c:pt idx="6119">
                  <c:v>2000</c:v>
                </c:pt>
                <c:pt idx="6120">
                  <c:v>1920.6238526379368</c:v>
                </c:pt>
                <c:pt idx="6121">
                  <c:v>1915.353386244683</c:v>
                </c:pt>
                <c:pt idx="6122">
                  <c:v>2000</c:v>
                </c:pt>
                <c:pt idx="6123">
                  <c:v>2000</c:v>
                </c:pt>
                <c:pt idx="6124">
                  <c:v>2000</c:v>
                </c:pt>
                <c:pt idx="6125">
                  <c:v>2000</c:v>
                </c:pt>
                <c:pt idx="6126">
                  <c:v>2000</c:v>
                </c:pt>
                <c:pt idx="6127">
                  <c:v>2000</c:v>
                </c:pt>
                <c:pt idx="6128">
                  <c:v>2000</c:v>
                </c:pt>
                <c:pt idx="6129">
                  <c:v>2000</c:v>
                </c:pt>
                <c:pt idx="6130">
                  <c:v>2000</c:v>
                </c:pt>
                <c:pt idx="6131">
                  <c:v>2000</c:v>
                </c:pt>
                <c:pt idx="6132">
                  <c:v>2000</c:v>
                </c:pt>
                <c:pt idx="6133">
                  <c:v>2000</c:v>
                </c:pt>
                <c:pt idx="6134">
                  <c:v>2000</c:v>
                </c:pt>
                <c:pt idx="6135">
                  <c:v>2000</c:v>
                </c:pt>
                <c:pt idx="6136">
                  <c:v>2000</c:v>
                </c:pt>
                <c:pt idx="6137">
                  <c:v>2000</c:v>
                </c:pt>
                <c:pt idx="6138">
                  <c:v>2000</c:v>
                </c:pt>
                <c:pt idx="6139">
                  <c:v>2000</c:v>
                </c:pt>
                <c:pt idx="6140">
                  <c:v>2000</c:v>
                </c:pt>
                <c:pt idx="6141">
                  <c:v>2000</c:v>
                </c:pt>
                <c:pt idx="6142">
                  <c:v>2000</c:v>
                </c:pt>
                <c:pt idx="6143">
                  <c:v>2000</c:v>
                </c:pt>
                <c:pt idx="6144">
                  <c:v>2000</c:v>
                </c:pt>
                <c:pt idx="6145">
                  <c:v>1792.8927636492324</c:v>
                </c:pt>
                <c:pt idx="6146">
                  <c:v>2000</c:v>
                </c:pt>
                <c:pt idx="6147">
                  <c:v>2000</c:v>
                </c:pt>
                <c:pt idx="6148">
                  <c:v>2000</c:v>
                </c:pt>
                <c:pt idx="6149">
                  <c:v>2000</c:v>
                </c:pt>
                <c:pt idx="6150">
                  <c:v>2000</c:v>
                </c:pt>
                <c:pt idx="6151">
                  <c:v>2000</c:v>
                </c:pt>
                <c:pt idx="6152">
                  <c:v>2000</c:v>
                </c:pt>
                <c:pt idx="6153">
                  <c:v>2000</c:v>
                </c:pt>
                <c:pt idx="6154">
                  <c:v>2000</c:v>
                </c:pt>
                <c:pt idx="6155">
                  <c:v>1987.8348931430548</c:v>
                </c:pt>
                <c:pt idx="6156">
                  <c:v>2000</c:v>
                </c:pt>
                <c:pt idx="6157">
                  <c:v>1867.3808630196318</c:v>
                </c:pt>
                <c:pt idx="6158">
                  <c:v>1844.8749080620557</c:v>
                </c:pt>
                <c:pt idx="6159">
                  <c:v>1470.4380129278491</c:v>
                </c:pt>
                <c:pt idx="6160">
                  <c:v>1644.5250401037886</c:v>
                </c:pt>
                <c:pt idx="6161">
                  <c:v>1985.0729233066279</c:v>
                </c:pt>
                <c:pt idx="6162">
                  <c:v>2000</c:v>
                </c:pt>
                <c:pt idx="6163">
                  <c:v>1990.2072509527659</c:v>
                </c:pt>
                <c:pt idx="6164">
                  <c:v>1120.5891662085885</c:v>
                </c:pt>
                <c:pt idx="6165">
                  <c:v>569.36091626928078</c:v>
                </c:pt>
                <c:pt idx="6166">
                  <c:v>873.24508880103485</c:v>
                </c:pt>
                <c:pt idx="6167">
                  <c:v>455.68204017498368</c:v>
                </c:pt>
                <c:pt idx="6168">
                  <c:v>839.69565031393222</c:v>
                </c:pt>
                <c:pt idx="6169">
                  <c:v>665.55929117198673</c:v>
                </c:pt>
                <c:pt idx="6170">
                  <c:v>187.69508336459037</c:v>
                </c:pt>
                <c:pt idx="6171">
                  <c:v>231.28588931931671</c:v>
                </c:pt>
                <c:pt idx="6172">
                  <c:v>75.676167071924525</c:v>
                </c:pt>
                <c:pt idx="6173">
                  <c:v>103.27509142944294</c:v>
                </c:pt>
                <c:pt idx="6174">
                  <c:v>228.66149315461257</c:v>
                </c:pt>
                <c:pt idx="6175">
                  <c:v>292.88613688555603</c:v>
                </c:pt>
                <c:pt idx="6176">
                  <c:v>303.20485200466084</c:v>
                </c:pt>
                <c:pt idx="6177">
                  <c:v>232.69189245181968</c:v>
                </c:pt>
                <c:pt idx="6178">
                  <c:v>234.06898684851936</c:v>
                </c:pt>
                <c:pt idx="6179">
                  <c:v>316.55560697824228</c:v>
                </c:pt>
                <c:pt idx="6180">
                  <c:v>357.32059977719143</c:v>
                </c:pt>
                <c:pt idx="6181">
                  <c:v>255.04537708499126</c:v>
                </c:pt>
                <c:pt idx="6182">
                  <c:v>153.00770192378775</c:v>
                </c:pt>
                <c:pt idx="6183">
                  <c:v>135.35002993569134</c:v>
                </c:pt>
                <c:pt idx="6184">
                  <c:v>65.554121156301321</c:v>
                </c:pt>
                <c:pt idx="6185">
                  <c:v>93.225617604778193</c:v>
                </c:pt>
                <c:pt idx="6186">
                  <c:v>173.21490058879888</c:v>
                </c:pt>
                <c:pt idx="6187">
                  <c:v>1423.6150142843228</c:v>
                </c:pt>
                <c:pt idx="6188">
                  <c:v>1420.6706238149793</c:v>
                </c:pt>
                <c:pt idx="6189">
                  <c:v>1250.6905886972752</c:v>
                </c:pt>
                <c:pt idx="6190">
                  <c:v>1157.7765502591578</c:v>
                </c:pt>
                <c:pt idx="6191">
                  <c:v>1072.1097224653397</c:v>
                </c:pt>
                <c:pt idx="6192">
                  <c:v>1093.6935401223932</c:v>
                </c:pt>
                <c:pt idx="6193">
                  <c:v>1069.9296363995034</c:v>
                </c:pt>
                <c:pt idx="6194">
                  <c:v>1130.8766524398452</c:v>
                </c:pt>
                <c:pt idx="6195">
                  <c:v>1292.4470392726555</c:v>
                </c:pt>
                <c:pt idx="6196">
                  <c:v>922.51464505541526</c:v>
                </c:pt>
                <c:pt idx="6197">
                  <c:v>242.54048786877885</c:v>
                </c:pt>
                <c:pt idx="6198">
                  <c:v>270.62722839269219</c:v>
                </c:pt>
                <c:pt idx="6199">
                  <c:v>215.10630545827814</c:v>
                </c:pt>
                <c:pt idx="6200">
                  <c:v>345.6684463892617</c:v>
                </c:pt>
                <c:pt idx="6201">
                  <c:v>455.03252863391282</c:v>
                </c:pt>
                <c:pt idx="6202">
                  <c:v>318.67386595760996</c:v>
                </c:pt>
                <c:pt idx="6203">
                  <c:v>191.27419349965186</c:v>
                </c:pt>
                <c:pt idx="6204">
                  <c:v>227.45743375101193</c:v>
                </c:pt>
                <c:pt idx="6205">
                  <c:v>201.57121570680792</c:v>
                </c:pt>
                <c:pt idx="6206">
                  <c:v>358.3917762305914</c:v>
                </c:pt>
                <c:pt idx="6207">
                  <c:v>275.03111853043322</c:v>
                </c:pt>
                <c:pt idx="6208">
                  <c:v>281.47567906941725</c:v>
                </c:pt>
                <c:pt idx="6209">
                  <c:v>507.00793173689311</c:v>
                </c:pt>
                <c:pt idx="6210">
                  <c:v>848.85652164371652</c:v>
                </c:pt>
                <c:pt idx="6211">
                  <c:v>316.30541073961791</c:v>
                </c:pt>
                <c:pt idx="6212">
                  <c:v>447.97328556736301</c:v>
                </c:pt>
                <c:pt idx="6213">
                  <c:v>584.84413678650742</c:v>
                </c:pt>
                <c:pt idx="6214">
                  <c:v>539.26009574968157</c:v>
                </c:pt>
                <c:pt idx="6215">
                  <c:v>475.74748787508872</c:v>
                </c:pt>
                <c:pt idx="6216">
                  <c:v>470.45181079395121</c:v>
                </c:pt>
                <c:pt idx="6217">
                  <c:v>614.48065817287761</c:v>
                </c:pt>
                <c:pt idx="6218">
                  <c:v>591.43703706868689</c:v>
                </c:pt>
                <c:pt idx="6219">
                  <c:v>656.06325400559501</c:v>
                </c:pt>
                <c:pt idx="6220">
                  <c:v>1048.9897924707932</c:v>
                </c:pt>
                <c:pt idx="6221">
                  <c:v>1067.9891832821068</c:v>
                </c:pt>
                <c:pt idx="6222">
                  <c:v>1012.1998946307232</c:v>
                </c:pt>
                <c:pt idx="6223">
                  <c:v>777.20104913161117</c:v>
                </c:pt>
                <c:pt idx="6224">
                  <c:v>888.16397874726624</c:v>
                </c:pt>
                <c:pt idx="6225">
                  <c:v>896.52944931564457</c:v>
                </c:pt>
                <c:pt idx="6226">
                  <c:v>1034.0045789963676</c:v>
                </c:pt>
                <c:pt idx="6227">
                  <c:v>990.07234865329781</c:v>
                </c:pt>
                <c:pt idx="6228">
                  <c:v>1139.4652006985689</c:v>
                </c:pt>
                <c:pt idx="6229">
                  <c:v>1273.0177415292476</c:v>
                </c:pt>
                <c:pt idx="6230">
                  <c:v>1361.7638205796154</c:v>
                </c:pt>
                <c:pt idx="6231">
                  <c:v>1280.7266479787133</c:v>
                </c:pt>
                <c:pt idx="6232">
                  <c:v>1164.1710316591632</c:v>
                </c:pt>
                <c:pt idx="6233">
                  <c:v>1163.5027313455837</c:v>
                </c:pt>
                <c:pt idx="6234">
                  <c:v>1199.3741536647356</c:v>
                </c:pt>
                <c:pt idx="6235">
                  <c:v>1108.6597837912693</c:v>
                </c:pt>
                <c:pt idx="6236">
                  <c:v>994.07408638571144</c:v>
                </c:pt>
                <c:pt idx="6237">
                  <c:v>0.11927196491963921</c:v>
                </c:pt>
                <c:pt idx="6238">
                  <c:v>1.6929740066394909E-2</c:v>
                </c:pt>
                <c:pt idx="6239">
                  <c:v>1.0676506792956291E-2</c:v>
                </c:pt>
                <c:pt idx="6240">
                  <c:v>-1.4745293132061589E-2</c:v>
                </c:pt>
                <c:pt idx="6241">
                  <c:v>4.04509856788553</c:v>
                </c:pt>
                <c:pt idx="6242">
                  <c:v>2.1612097125819612E-2</c:v>
                </c:pt>
                <c:pt idx="6243">
                  <c:v>0.13516832735865825</c:v>
                </c:pt>
                <c:pt idx="6244">
                  <c:v>-0.28162821137389293</c:v>
                </c:pt>
                <c:pt idx="6245">
                  <c:v>-9.4981438034756258E-5</c:v>
                </c:pt>
                <c:pt idx="6246">
                  <c:v>1.1461513860130292E-11</c:v>
                </c:pt>
                <c:pt idx="6247">
                  <c:v>3.2286710617667369E-4</c:v>
                </c:pt>
                <c:pt idx="6248">
                  <c:v>-1.7243553629892569E-10</c:v>
                </c:pt>
                <c:pt idx="6249">
                  <c:v>-8.3463251853667683E-12</c:v>
                </c:pt>
                <c:pt idx="6250">
                  <c:v>-1.9368670832379078E-5</c:v>
                </c:pt>
                <c:pt idx="6251">
                  <c:v>2.2838479278745188E-4</c:v>
                </c:pt>
                <c:pt idx="6252">
                  <c:v>-0.13557313503317958</c:v>
                </c:pt>
                <c:pt idx="6253">
                  <c:v>0.66059977101863931</c:v>
                </c:pt>
                <c:pt idx="6254">
                  <c:v>-0.23645004170287232</c:v>
                </c:pt>
                <c:pt idx="6255">
                  <c:v>-0.85744616167353871</c:v>
                </c:pt>
                <c:pt idx="6256">
                  <c:v>-0.29185490605791203</c:v>
                </c:pt>
                <c:pt idx="6257">
                  <c:v>-0.57738830842372768</c:v>
                </c:pt>
                <c:pt idx="6258">
                  <c:v>-0.85131826840311231</c:v>
                </c:pt>
                <c:pt idx="6259">
                  <c:v>-9.3423915262054246E-6</c:v>
                </c:pt>
                <c:pt idx="6260">
                  <c:v>-5.6949340535343686E-6</c:v>
                </c:pt>
                <c:pt idx="6261">
                  <c:v>5.7386062651746251E-11</c:v>
                </c:pt>
                <c:pt idx="6262">
                  <c:v>2.5471469827569871E-8</c:v>
                </c:pt>
                <c:pt idx="6263">
                  <c:v>2.2999091112572781E-6</c:v>
                </c:pt>
                <c:pt idx="6264">
                  <c:v>-1.2697467803160972E-5</c:v>
                </c:pt>
                <c:pt idx="6265">
                  <c:v>-1.2477607248826633E-8</c:v>
                </c:pt>
                <c:pt idx="6266">
                  <c:v>-7.0069640976460435E-20</c:v>
                </c:pt>
                <c:pt idx="6267">
                  <c:v>9.0169182042696208E-5</c:v>
                </c:pt>
                <c:pt idx="6268">
                  <c:v>3.9824285032821934E-5</c:v>
                </c:pt>
                <c:pt idx="6269">
                  <c:v>9.0132199915672721E-6</c:v>
                </c:pt>
                <c:pt idx="6270">
                  <c:v>-2.1651776773394513E-11</c:v>
                </c:pt>
                <c:pt idx="6271">
                  <c:v>-3.7869840229668563E-27</c:v>
                </c:pt>
                <c:pt idx="6272">
                  <c:v>-1.7442092721067126E-18</c:v>
                </c:pt>
                <c:pt idx="6273">
                  <c:v>-4.8171879020584614E-4</c:v>
                </c:pt>
                <c:pt idx="6274">
                  <c:v>7.444850953538928E-5</c:v>
                </c:pt>
                <c:pt idx="6275">
                  <c:v>2.3854667512794183E-10</c:v>
                </c:pt>
                <c:pt idx="6276">
                  <c:v>1.7675820831159894E-14</c:v>
                </c:pt>
                <c:pt idx="6277">
                  <c:v>3.566344961893376E-5</c:v>
                </c:pt>
                <c:pt idx="6278">
                  <c:v>-9.4699854138422472E-34</c:v>
                </c:pt>
                <c:pt idx="6279">
                  <c:v>-1.2856252190826215E-37</c:v>
                </c:pt>
                <c:pt idx="6280">
                  <c:v>-8.1969848214846228E-29</c:v>
                </c:pt>
                <c:pt idx="6281">
                  <c:v>-1.0365995578172399E-47</c:v>
                </c:pt>
                <c:pt idx="6282">
                  <c:v>-7.2940237176957233E-37</c:v>
                </c:pt>
                <c:pt idx="6283">
                  <c:v>-2.8586542553226289E-40</c:v>
                </c:pt>
                <c:pt idx="6284">
                  <c:v>-7.3966149212598443E-35</c:v>
                </c:pt>
                <c:pt idx="6285">
                  <c:v>-2.752348380623861E-31</c:v>
                </c:pt>
                <c:pt idx="6286">
                  <c:v>-3.3191282850857024E-27</c:v>
                </c:pt>
                <c:pt idx="6287">
                  <c:v>-6.589467723503009E-23</c:v>
                </c:pt>
                <c:pt idx="6288">
                  <c:v>-5.5234573671913541E-11</c:v>
                </c:pt>
                <c:pt idx="6289">
                  <c:v>-1.2998006621133409E-14</c:v>
                </c:pt>
                <c:pt idx="6290">
                  <c:v>-4.4161749121498456E-22</c:v>
                </c:pt>
                <c:pt idx="6291">
                  <c:v>1.7761931233180335E-26</c:v>
                </c:pt>
                <c:pt idx="6292">
                  <c:v>-6.6391542740396027E-15</c:v>
                </c:pt>
                <c:pt idx="6293">
                  <c:v>-4.195490386790006E-82</c:v>
                </c:pt>
                <c:pt idx="6294">
                  <c:v>-5.4269137127592694E-29</c:v>
                </c:pt>
                <c:pt idx="6295">
                  <c:v>8.5904622893764046E-33</c:v>
                </c:pt>
                <c:pt idx="6296">
                  <c:v>-2.6077648391077199E-26</c:v>
                </c:pt>
                <c:pt idx="6297">
                  <c:v>1.1150727392757073E-25</c:v>
                </c:pt>
                <c:pt idx="6298">
                  <c:v>-6.4867430881315024E-20</c:v>
                </c:pt>
                <c:pt idx="6299">
                  <c:v>3.2086292928715172E-26</c:v>
                </c:pt>
                <c:pt idx="6300">
                  <c:v>-1.9735800421171826E-18</c:v>
                </c:pt>
                <c:pt idx="6301">
                  <c:v>8.1477796148220157E-16</c:v>
                </c:pt>
                <c:pt idx="6302">
                  <c:v>4.9481376567086122E-14</c:v>
                </c:pt>
                <c:pt idx="6303">
                  <c:v>6.935533014558486E-12</c:v>
                </c:pt>
                <c:pt idx="6304">
                  <c:v>1.3536915985341968E-7</c:v>
                </c:pt>
                <c:pt idx="6305">
                  <c:v>8.2902364160726371E-6</c:v>
                </c:pt>
                <c:pt idx="6306">
                  <c:v>2.5679209209566854E-7</c:v>
                </c:pt>
                <c:pt idx="6307">
                  <c:v>2.256263866437455E-7</c:v>
                </c:pt>
                <c:pt idx="6308">
                  <c:v>5.7944784154452485E-12</c:v>
                </c:pt>
                <c:pt idx="6309">
                  <c:v>-2.3229604851290278E-6</c:v>
                </c:pt>
                <c:pt idx="6310">
                  <c:v>-2.7958665773155236E-5</c:v>
                </c:pt>
                <c:pt idx="6311">
                  <c:v>5.4235157899711903E-3</c:v>
                </c:pt>
                <c:pt idx="6312">
                  <c:v>-3.5685817484394991E-5</c:v>
                </c:pt>
                <c:pt idx="6313">
                  <c:v>-3.7700318935603465E-4</c:v>
                </c:pt>
                <c:pt idx="6314">
                  <c:v>-6.0760085003087008E-5</c:v>
                </c:pt>
                <c:pt idx="6315">
                  <c:v>-1.2818512994432468E-7</c:v>
                </c:pt>
                <c:pt idx="6316">
                  <c:v>-6.4535963923941706E-17</c:v>
                </c:pt>
                <c:pt idx="6317">
                  <c:v>1.0937657561814496</c:v>
                </c:pt>
                <c:pt idx="6318">
                  <c:v>3.0664243407916561E-3</c:v>
                </c:pt>
                <c:pt idx="6319">
                  <c:v>-5.588047370165337E-5</c:v>
                </c:pt>
                <c:pt idx="6320">
                  <c:v>-9.0668720915307306E-6</c:v>
                </c:pt>
                <c:pt idx="6321">
                  <c:v>1.5398772159054132E-5</c:v>
                </c:pt>
                <c:pt idx="6322">
                  <c:v>2.5060836687431102E-4</c:v>
                </c:pt>
                <c:pt idx="6323">
                  <c:v>8.7319690454988911E-4</c:v>
                </c:pt>
                <c:pt idx="6324">
                  <c:v>4.3927363961678977E-4</c:v>
                </c:pt>
                <c:pt idx="6325">
                  <c:v>1.512667801491776E-5</c:v>
                </c:pt>
                <c:pt idx="6326">
                  <c:v>4.157650729452023E-5</c:v>
                </c:pt>
                <c:pt idx="6327">
                  <c:v>-2.611841804962479E-6</c:v>
                </c:pt>
                <c:pt idx="6328">
                  <c:v>1.16852577054377E-4</c:v>
                </c:pt>
                <c:pt idx="6329">
                  <c:v>6.3557286398536247E-4</c:v>
                </c:pt>
                <c:pt idx="6330">
                  <c:v>4.4674735741140619E-4</c:v>
                </c:pt>
                <c:pt idx="6331">
                  <c:v>9.3843458369935462E-5</c:v>
                </c:pt>
                <c:pt idx="6332">
                  <c:v>1.9257280197180153E-4</c:v>
                </c:pt>
                <c:pt idx="6333">
                  <c:v>-2.771606642960789E-4</c:v>
                </c:pt>
                <c:pt idx="6334">
                  <c:v>4.6200855959222789E-4</c:v>
                </c:pt>
                <c:pt idx="6335">
                  <c:v>7.1759738922250111E-6</c:v>
                </c:pt>
                <c:pt idx="6336">
                  <c:v>3.1919052666993592E-7</c:v>
                </c:pt>
                <c:pt idx="6337">
                  <c:v>6.4484111076572336E-4</c:v>
                </c:pt>
                <c:pt idx="6338">
                  <c:v>1.0653062361736818E-3</c:v>
                </c:pt>
                <c:pt idx="6339">
                  <c:v>-5.3629656662591493E-3</c:v>
                </c:pt>
                <c:pt idx="6340">
                  <c:v>1.0285849563252286E-3</c:v>
                </c:pt>
                <c:pt idx="6341">
                  <c:v>1.2858754388581434E-4</c:v>
                </c:pt>
                <c:pt idx="6342">
                  <c:v>1.2949226735304741E-10</c:v>
                </c:pt>
                <c:pt idx="6343">
                  <c:v>3.8128691587978542E-4</c:v>
                </c:pt>
                <c:pt idx="6344">
                  <c:v>-3.0253943115929587E-5</c:v>
                </c:pt>
                <c:pt idx="6345">
                  <c:v>-1.3282599583955368E-2</c:v>
                </c:pt>
                <c:pt idx="6346">
                  <c:v>-0.24129433095905881</c:v>
                </c:pt>
                <c:pt idx="6347">
                  <c:v>-0.9116504036103954</c:v>
                </c:pt>
                <c:pt idx="6348">
                  <c:v>-0.70545845379676342</c:v>
                </c:pt>
                <c:pt idx="6349">
                  <c:v>-0.20895659545380585</c:v>
                </c:pt>
                <c:pt idx="6350">
                  <c:v>-5.78240168862221E-3</c:v>
                </c:pt>
                <c:pt idx="6351">
                  <c:v>8.9779987534326186E-4</c:v>
                </c:pt>
                <c:pt idx="6352">
                  <c:v>-1.1494047927854047E-4</c:v>
                </c:pt>
                <c:pt idx="6353">
                  <c:v>18.596091989239191</c:v>
                </c:pt>
                <c:pt idx="6354">
                  <c:v>8.1077621144873602E-2</c:v>
                </c:pt>
                <c:pt idx="6355">
                  <c:v>10.872529110835503</c:v>
                </c:pt>
                <c:pt idx="6356">
                  <c:v>44.273221051828997</c:v>
                </c:pt>
                <c:pt idx="6357">
                  <c:v>61.420817094769497</c:v>
                </c:pt>
                <c:pt idx="6358">
                  <c:v>76.556355663845153</c:v>
                </c:pt>
                <c:pt idx="6359">
                  <c:v>101.00701283513433</c:v>
                </c:pt>
                <c:pt idx="6360">
                  <c:v>88.907051550348456</c:v>
                </c:pt>
                <c:pt idx="6361">
                  <c:v>91.719742868027893</c:v>
                </c:pt>
                <c:pt idx="6362">
                  <c:v>108.02163699936517</c:v>
                </c:pt>
                <c:pt idx="6363">
                  <c:v>126.09341988760002</c:v>
                </c:pt>
                <c:pt idx="6364">
                  <c:v>123.44277184468018</c:v>
                </c:pt>
                <c:pt idx="6365">
                  <c:v>105.32388032566573</c:v>
                </c:pt>
                <c:pt idx="6366">
                  <c:v>153.0229741404379</c:v>
                </c:pt>
                <c:pt idx="6367">
                  <c:v>137.94069502007326</c:v>
                </c:pt>
                <c:pt idx="6368">
                  <c:v>157.82177903489963</c:v>
                </c:pt>
                <c:pt idx="6369">
                  <c:v>121.22784789003224</c:v>
                </c:pt>
                <c:pt idx="6370">
                  <c:v>88.347287520093857</c:v>
                </c:pt>
                <c:pt idx="6371">
                  <c:v>74.669320799572446</c:v>
                </c:pt>
                <c:pt idx="6372">
                  <c:v>104.15384803898104</c:v>
                </c:pt>
                <c:pt idx="6373">
                  <c:v>251.23653980100946</c:v>
                </c:pt>
                <c:pt idx="6374">
                  <c:v>286.77492282550344</c:v>
                </c:pt>
                <c:pt idx="6375">
                  <c:v>215.24258662619442</c:v>
                </c:pt>
                <c:pt idx="6376">
                  <c:v>288.60507193456226</c:v>
                </c:pt>
                <c:pt idx="6377">
                  <c:v>195.80351316262582</c:v>
                </c:pt>
                <c:pt idx="6378">
                  <c:v>150.54433304088093</c:v>
                </c:pt>
                <c:pt idx="6379">
                  <c:v>149.76734150485677</c:v>
                </c:pt>
                <c:pt idx="6380">
                  <c:v>142.88370748022243</c:v>
                </c:pt>
                <c:pt idx="6381">
                  <c:v>159.10996418603298</c:v>
                </c:pt>
                <c:pt idx="6382">
                  <c:v>129.1933207148536</c:v>
                </c:pt>
                <c:pt idx="6383">
                  <c:v>99.833405018814972</c:v>
                </c:pt>
                <c:pt idx="6384">
                  <c:v>93.497441682658049</c:v>
                </c:pt>
                <c:pt idx="6385">
                  <c:v>140.46668158574224</c:v>
                </c:pt>
                <c:pt idx="6386">
                  <c:v>98.450304624143456</c:v>
                </c:pt>
                <c:pt idx="6387">
                  <c:v>71.000121915570446</c:v>
                </c:pt>
                <c:pt idx="6388">
                  <c:v>64.567209841468724</c:v>
                </c:pt>
                <c:pt idx="6389">
                  <c:v>19.619212399266946</c:v>
                </c:pt>
                <c:pt idx="6390">
                  <c:v>181.91597069360608</c:v>
                </c:pt>
                <c:pt idx="6391">
                  <c:v>118.58425443968704</c:v>
                </c:pt>
                <c:pt idx="6392">
                  <c:v>146.82202728540165</c:v>
                </c:pt>
                <c:pt idx="6393">
                  <c:v>130.71056494221659</c:v>
                </c:pt>
                <c:pt idx="6394">
                  <c:v>116.8262550955898</c:v>
                </c:pt>
                <c:pt idx="6395">
                  <c:v>145.03204187131189</c:v>
                </c:pt>
                <c:pt idx="6396">
                  <c:v>106.02959383702262</c:v>
                </c:pt>
                <c:pt idx="6397">
                  <c:v>193.93088651233111</c:v>
                </c:pt>
                <c:pt idx="6398">
                  <c:v>229.34888769209613</c:v>
                </c:pt>
                <c:pt idx="6399">
                  <c:v>275.2701220454997</c:v>
                </c:pt>
                <c:pt idx="6400">
                  <c:v>233.70279141190539</c:v>
                </c:pt>
                <c:pt idx="6401">
                  <c:v>118.5136980661224</c:v>
                </c:pt>
                <c:pt idx="6402">
                  <c:v>204.94341930981193</c:v>
                </c:pt>
                <c:pt idx="6403">
                  <c:v>348.04926809194109</c:v>
                </c:pt>
                <c:pt idx="6404">
                  <c:v>459.50496814959104</c:v>
                </c:pt>
                <c:pt idx="6405">
                  <c:v>548.40911326558728</c:v>
                </c:pt>
                <c:pt idx="6406">
                  <c:v>667.27172361786336</c:v>
                </c:pt>
                <c:pt idx="6407">
                  <c:v>706.49670447487927</c:v>
                </c:pt>
                <c:pt idx="6408">
                  <c:v>655.71578204132516</c:v>
                </c:pt>
                <c:pt idx="6409">
                  <c:v>620.40058515262012</c:v>
                </c:pt>
                <c:pt idx="6410">
                  <c:v>481.6339253525324</c:v>
                </c:pt>
                <c:pt idx="6411">
                  <c:v>450.99007337237265</c:v>
                </c:pt>
                <c:pt idx="6412">
                  <c:v>352.53865504909385</c:v>
                </c:pt>
                <c:pt idx="6413">
                  <c:v>507.73827417828522</c:v>
                </c:pt>
                <c:pt idx="6414">
                  <c:v>799.85127451903463</c:v>
                </c:pt>
                <c:pt idx="6415">
                  <c:v>556.88837889852289</c:v>
                </c:pt>
                <c:pt idx="6416">
                  <c:v>711.6269509294541</c:v>
                </c:pt>
                <c:pt idx="6417">
                  <c:v>812.44275868113255</c:v>
                </c:pt>
                <c:pt idx="6418">
                  <c:v>975.87950860355761</c:v>
                </c:pt>
                <c:pt idx="6419">
                  <c:v>1143.7189877316744</c:v>
                </c:pt>
                <c:pt idx="6420">
                  <c:v>1003.3088470037517</c:v>
                </c:pt>
                <c:pt idx="6421">
                  <c:v>1350.1842699097629</c:v>
                </c:pt>
                <c:pt idx="6422">
                  <c:v>1474.3234844809456</c:v>
                </c:pt>
                <c:pt idx="6423">
                  <c:v>1410.4882827241215</c:v>
                </c:pt>
                <c:pt idx="6424">
                  <c:v>1461.7213101520283</c:v>
                </c:pt>
                <c:pt idx="6425">
                  <c:v>1550.5228638589244</c:v>
                </c:pt>
                <c:pt idx="6426">
                  <c:v>1345.3131402921763</c:v>
                </c:pt>
                <c:pt idx="6427">
                  <c:v>1536.2936600818114</c:v>
                </c:pt>
                <c:pt idx="6428">
                  <c:v>1424.1567879154663</c:v>
                </c:pt>
                <c:pt idx="6429">
                  <c:v>1579.0617125481051</c:v>
                </c:pt>
                <c:pt idx="6430">
                  <c:v>1318.4029526832981</c:v>
                </c:pt>
                <c:pt idx="6431">
                  <c:v>1401.2774603875657</c:v>
                </c:pt>
                <c:pt idx="6432">
                  <c:v>1611.1738401544792</c:v>
                </c:pt>
                <c:pt idx="6433">
                  <c:v>1623.414559645526</c:v>
                </c:pt>
                <c:pt idx="6434">
                  <c:v>1565.5069280586436</c:v>
                </c:pt>
                <c:pt idx="6435">
                  <c:v>1753.626927140391</c:v>
                </c:pt>
                <c:pt idx="6436">
                  <c:v>1841.9913165025766</c:v>
                </c:pt>
                <c:pt idx="6437">
                  <c:v>1379.5705352949046</c:v>
                </c:pt>
                <c:pt idx="6438">
                  <c:v>1253.9018729869679</c:v>
                </c:pt>
                <c:pt idx="6439">
                  <c:v>1240.8290225808632</c:v>
                </c:pt>
                <c:pt idx="6440">
                  <c:v>1419.6674800007024</c:v>
                </c:pt>
                <c:pt idx="6441">
                  <c:v>1343.9719218369964</c:v>
                </c:pt>
                <c:pt idx="6442">
                  <c:v>1429.0128710613778</c:v>
                </c:pt>
                <c:pt idx="6443">
                  <c:v>1367.424385766338</c:v>
                </c:pt>
                <c:pt idx="6444">
                  <c:v>1386.0816115128157</c:v>
                </c:pt>
                <c:pt idx="6445">
                  <c:v>1622.9554861658298</c:v>
                </c:pt>
                <c:pt idx="6446">
                  <c:v>1731.6848661365918</c:v>
                </c:pt>
                <c:pt idx="6447">
                  <c:v>1820.7080308298337</c:v>
                </c:pt>
                <c:pt idx="6448">
                  <c:v>1964.8902439262356</c:v>
                </c:pt>
                <c:pt idx="6449">
                  <c:v>1883.8622705173689</c:v>
                </c:pt>
                <c:pt idx="6450">
                  <c:v>1613.1642994841684</c:v>
                </c:pt>
                <c:pt idx="6451">
                  <c:v>1710.6448578929417</c:v>
                </c:pt>
                <c:pt idx="6452">
                  <c:v>1713.5833967735516</c:v>
                </c:pt>
                <c:pt idx="6453">
                  <c:v>1856.9689014634291</c:v>
                </c:pt>
                <c:pt idx="6454">
                  <c:v>1758.0765234339287</c:v>
                </c:pt>
                <c:pt idx="6455">
                  <c:v>1953.2792231432211</c:v>
                </c:pt>
                <c:pt idx="6456">
                  <c:v>1953.9371914281123</c:v>
                </c:pt>
                <c:pt idx="6457">
                  <c:v>1934.1308444783308</c:v>
                </c:pt>
                <c:pt idx="6458">
                  <c:v>1989.3785905281161</c:v>
                </c:pt>
                <c:pt idx="6459">
                  <c:v>1980.4950958681579</c:v>
                </c:pt>
                <c:pt idx="6460">
                  <c:v>1911.083066888157</c:v>
                </c:pt>
                <c:pt idx="6461">
                  <c:v>1735.3361067283868</c:v>
                </c:pt>
                <c:pt idx="6462">
                  <c:v>2000</c:v>
                </c:pt>
                <c:pt idx="6463">
                  <c:v>2000</c:v>
                </c:pt>
                <c:pt idx="6464">
                  <c:v>2000</c:v>
                </c:pt>
                <c:pt idx="6465">
                  <c:v>2000</c:v>
                </c:pt>
                <c:pt idx="6466">
                  <c:v>2000</c:v>
                </c:pt>
                <c:pt idx="6467">
                  <c:v>2000</c:v>
                </c:pt>
                <c:pt idx="6468">
                  <c:v>2000</c:v>
                </c:pt>
                <c:pt idx="6469">
                  <c:v>2000</c:v>
                </c:pt>
                <c:pt idx="6470">
                  <c:v>1986.1955069493945</c:v>
                </c:pt>
                <c:pt idx="6471">
                  <c:v>2000</c:v>
                </c:pt>
                <c:pt idx="6472">
                  <c:v>1999.803563355111</c:v>
                </c:pt>
                <c:pt idx="6473">
                  <c:v>1996.0715505969044</c:v>
                </c:pt>
                <c:pt idx="6474">
                  <c:v>2000</c:v>
                </c:pt>
                <c:pt idx="6475">
                  <c:v>2000</c:v>
                </c:pt>
                <c:pt idx="6476">
                  <c:v>2000</c:v>
                </c:pt>
                <c:pt idx="6477">
                  <c:v>2000</c:v>
                </c:pt>
                <c:pt idx="6478">
                  <c:v>1999.7444948088703</c:v>
                </c:pt>
                <c:pt idx="6479">
                  <c:v>2000</c:v>
                </c:pt>
                <c:pt idx="6480">
                  <c:v>2000</c:v>
                </c:pt>
                <c:pt idx="6481">
                  <c:v>1998.9350152191244</c:v>
                </c:pt>
                <c:pt idx="6482">
                  <c:v>1999.7062715148368</c:v>
                </c:pt>
                <c:pt idx="6483">
                  <c:v>2000</c:v>
                </c:pt>
                <c:pt idx="6484">
                  <c:v>1999.5684793118453</c:v>
                </c:pt>
                <c:pt idx="6485">
                  <c:v>1998.8514840879875</c:v>
                </c:pt>
                <c:pt idx="6486">
                  <c:v>1998.8379003912044</c:v>
                </c:pt>
                <c:pt idx="6487">
                  <c:v>1999.3314938061258</c:v>
                </c:pt>
                <c:pt idx="6488">
                  <c:v>2000</c:v>
                </c:pt>
                <c:pt idx="6489">
                  <c:v>1999.6137654102124</c:v>
                </c:pt>
                <c:pt idx="6490">
                  <c:v>1999.0212393897473</c:v>
                </c:pt>
                <c:pt idx="6491">
                  <c:v>2000</c:v>
                </c:pt>
                <c:pt idx="6492">
                  <c:v>2000</c:v>
                </c:pt>
                <c:pt idx="6493">
                  <c:v>1788.9657522288901</c:v>
                </c:pt>
                <c:pt idx="6494">
                  <c:v>1708.5824283877819</c:v>
                </c:pt>
                <c:pt idx="6495">
                  <c:v>1783.3484227608803</c:v>
                </c:pt>
                <c:pt idx="6496">
                  <c:v>1750.9913164706095</c:v>
                </c:pt>
                <c:pt idx="6497">
                  <c:v>1853.2472278964156</c:v>
                </c:pt>
                <c:pt idx="6498">
                  <c:v>1913.4467073454064</c:v>
                </c:pt>
                <c:pt idx="6499">
                  <c:v>1930.1205597828211</c:v>
                </c:pt>
                <c:pt idx="6500">
                  <c:v>1960.3910730434261</c:v>
                </c:pt>
                <c:pt idx="6501">
                  <c:v>2000</c:v>
                </c:pt>
                <c:pt idx="6502">
                  <c:v>2000</c:v>
                </c:pt>
                <c:pt idx="6503">
                  <c:v>2000</c:v>
                </c:pt>
                <c:pt idx="6504">
                  <c:v>2000</c:v>
                </c:pt>
                <c:pt idx="6505">
                  <c:v>2000</c:v>
                </c:pt>
                <c:pt idx="6506">
                  <c:v>2000</c:v>
                </c:pt>
                <c:pt idx="6507">
                  <c:v>2000</c:v>
                </c:pt>
                <c:pt idx="6508">
                  <c:v>2000</c:v>
                </c:pt>
                <c:pt idx="6509">
                  <c:v>2000</c:v>
                </c:pt>
                <c:pt idx="6510">
                  <c:v>2000</c:v>
                </c:pt>
                <c:pt idx="6511">
                  <c:v>2000</c:v>
                </c:pt>
                <c:pt idx="6512">
                  <c:v>2000</c:v>
                </c:pt>
                <c:pt idx="6513">
                  <c:v>2000</c:v>
                </c:pt>
                <c:pt idx="6514">
                  <c:v>2000</c:v>
                </c:pt>
                <c:pt idx="6515">
                  <c:v>2000</c:v>
                </c:pt>
                <c:pt idx="6516">
                  <c:v>2000</c:v>
                </c:pt>
                <c:pt idx="6517">
                  <c:v>2000</c:v>
                </c:pt>
                <c:pt idx="6518">
                  <c:v>2000</c:v>
                </c:pt>
                <c:pt idx="6519">
                  <c:v>2000</c:v>
                </c:pt>
                <c:pt idx="6520">
                  <c:v>2000</c:v>
                </c:pt>
                <c:pt idx="6521">
                  <c:v>2000</c:v>
                </c:pt>
                <c:pt idx="6522">
                  <c:v>1988.5404166331366</c:v>
                </c:pt>
                <c:pt idx="6523">
                  <c:v>1998.6358476313439</c:v>
                </c:pt>
                <c:pt idx="6524">
                  <c:v>1888.5278241238927</c:v>
                </c:pt>
                <c:pt idx="6525">
                  <c:v>1735.687244302725</c:v>
                </c:pt>
                <c:pt idx="6526">
                  <c:v>1806.4979543908457</c:v>
                </c:pt>
                <c:pt idx="6527">
                  <c:v>1795.3984634037029</c:v>
                </c:pt>
                <c:pt idx="6528">
                  <c:v>1954.221337362698</c:v>
                </c:pt>
                <c:pt idx="6529">
                  <c:v>1933.4703366315232</c:v>
                </c:pt>
                <c:pt idx="6530">
                  <c:v>1963.7292748528737</c:v>
                </c:pt>
                <c:pt idx="6531">
                  <c:v>1979.4385907440183</c:v>
                </c:pt>
                <c:pt idx="6532">
                  <c:v>1974.2871295875664</c:v>
                </c:pt>
                <c:pt idx="6533">
                  <c:v>2000</c:v>
                </c:pt>
                <c:pt idx="6534">
                  <c:v>1960.9053049041702</c:v>
                </c:pt>
                <c:pt idx="6535">
                  <c:v>1960.0614008535599</c:v>
                </c:pt>
                <c:pt idx="6536">
                  <c:v>2000</c:v>
                </c:pt>
                <c:pt idx="6537">
                  <c:v>2000</c:v>
                </c:pt>
                <c:pt idx="6538">
                  <c:v>2000</c:v>
                </c:pt>
                <c:pt idx="6539">
                  <c:v>2000</c:v>
                </c:pt>
                <c:pt idx="6540">
                  <c:v>1974.9470753722842</c:v>
                </c:pt>
                <c:pt idx="6541">
                  <c:v>1965.6565197224684</c:v>
                </c:pt>
                <c:pt idx="6542">
                  <c:v>1963.8335692214653</c:v>
                </c:pt>
                <c:pt idx="6543">
                  <c:v>1991.7319726746202</c:v>
                </c:pt>
                <c:pt idx="6544">
                  <c:v>1976.8704566998513</c:v>
                </c:pt>
                <c:pt idx="6545">
                  <c:v>1933.0395498147009</c:v>
                </c:pt>
                <c:pt idx="6546">
                  <c:v>1780.3334278780833</c:v>
                </c:pt>
                <c:pt idx="6547">
                  <c:v>1837.8605000199168</c:v>
                </c:pt>
                <c:pt idx="6548">
                  <c:v>1679.3526141321915</c:v>
                </c:pt>
                <c:pt idx="6549">
                  <c:v>1764.3953626091309</c:v>
                </c:pt>
                <c:pt idx="6550">
                  <c:v>1720.7596584792682</c:v>
                </c:pt>
                <c:pt idx="6551">
                  <c:v>1761.1003985170382</c:v>
                </c:pt>
                <c:pt idx="6552">
                  <c:v>1703.3681272156962</c:v>
                </c:pt>
                <c:pt idx="6553">
                  <c:v>1664.033906783565</c:v>
                </c:pt>
                <c:pt idx="6554">
                  <c:v>1823.3772360859805</c:v>
                </c:pt>
                <c:pt idx="6555">
                  <c:v>1883.7912107438935</c:v>
                </c:pt>
                <c:pt idx="6556">
                  <c:v>1850.163952062954</c:v>
                </c:pt>
                <c:pt idx="6557">
                  <c:v>1675.3564620279906</c:v>
                </c:pt>
                <c:pt idx="6558">
                  <c:v>1884.880800705231</c:v>
                </c:pt>
                <c:pt idx="6559">
                  <c:v>1798.1385700060196</c:v>
                </c:pt>
                <c:pt idx="6560">
                  <c:v>1952.221300368846</c:v>
                </c:pt>
                <c:pt idx="6561">
                  <c:v>1796.7056139610299</c:v>
                </c:pt>
                <c:pt idx="6562">
                  <c:v>1924.9745664132818</c:v>
                </c:pt>
                <c:pt idx="6563">
                  <c:v>1908.5530655465152</c:v>
                </c:pt>
                <c:pt idx="6564">
                  <c:v>1926.9337075185788</c:v>
                </c:pt>
                <c:pt idx="6565">
                  <c:v>1848.8953679400699</c:v>
                </c:pt>
                <c:pt idx="6566">
                  <c:v>1817.3332476446037</c:v>
                </c:pt>
                <c:pt idx="6567">
                  <c:v>1856.1445960361368</c:v>
                </c:pt>
                <c:pt idx="6568">
                  <c:v>1782.6572469932266</c:v>
                </c:pt>
                <c:pt idx="6569">
                  <c:v>1703.1138379990293</c:v>
                </c:pt>
                <c:pt idx="6570">
                  <c:v>1945.5397145784134</c:v>
                </c:pt>
                <c:pt idx="6571">
                  <c:v>1981.933699900876</c:v>
                </c:pt>
                <c:pt idx="6572">
                  <c:v>1976.7937912906982</c:v>
                </c:pt>
                <c:pt idx="6573">
                  <c:v>2000</c:v>
                </c:pt>
                <c:pt idx="6574">
                  <c:v>1993.6066344051183</c:v>
                </c:pt>
                <c:pt idx="6575">
                  <c:v>2000</c:v>
                </c:pt>
                <c:pt idx="6576">
                  <c:v>1984.2853718101069</c:v>
                </c:pt>
                <c:pt idx="6577">
                  <c:v>1978.4037424779694</c:v>
                </c:pt>
                <c:pt idx="6578">
                  <c:v>1981.3652229675608</c:v>
                </c:pt>
                <c:pt idx="6579">
                  <c:v>1980.6654524189278</c:v>
                </c:pt>
                <c:pt idx="6580">
                  <c:v>2000</c:v>
                </c:pt>
                <c:pt idx="6581">
                  <c:v>1986.9729876565134</c:v>
                </c:pt>
                <c:pt idx="6582">
                  <c:v>1992.2245382936551</c:v>
                </c:pt>
                <c:pt idx="6583">
                  <c:v>1989.1873081690226</c:v>
                </c:pt>
                <c:pt idx="6584">
                  <c:v>1978.5647935909442</c:v>
                </c:pt>
                <c:pt idx="6585">
                  <c:v>1936.6650455368151</c:v>
                </c:pt>
                <c:pt idx="6586">
                  <c:v>2000</c:v>
                </c:pt>
                <c:pt idx="6587">
                  <c:v>2000</c:v>
                </c:pt>
                <c:pt idx="6588">
                  <c:v>2000</c:v>
                </c:pt>
                <c:pt idx="6589">
                  <c:v>2000</c:v>
                </c:pt>
                <c:pt idx="6590">
                  <c:v>1937.6883667292259</c:v>
                </c:pt>
                <c:pt idx="6591">
                  <c:v>1946.5537636489362</c:v>
                </c:pt>
                <c:pt idx="6592">
                  <c:v>1998.4878628192403</c:v>
                </c:pt>
                <c:pt idx="6593">
                  <c:v>2000</c:v>
                </c:pt>
                <c:pt idx="6594">
                  <c:v>1991.6232938319383</c:v>
                </c:pt>
                <c:pt idx="6595">
                  <c:v>2000</c:v>
                </c:pt>
                <c:pt idx="6596">
                  <c:v>2000</c:v>
                </c:pt>
                <c:pt idx="6597">
                  <c:v>1984.4501209235705</c:v>
                </c:pt>
                <c:pt idx="6598">
                  <c:v>1933.7556679644215</c:v>
                </c:pt>
                <c:pt idx="6599">
                  <c:v>1876.2734209091886</c:v>
                </c:pt>
                <c:pt idx="6600">
                  <c:v>1981.8589988076033</c:v>
                </c:pt>
                <c:pt idx="6601">
                  <c:v>2000</c:v>
                </c:pt>
                <c:pt idx="6602">
                  <c:v>1979.9878597472418</c:v>
                </c:pt>
                <c:pt idx="6603">
                  <c:v>1985.115662903429</c:v>
                </c:pt>
                <c:pt idx="6604">
                  <c:v>2000</c:v>
                </c:pt>
                <c:pt idx="6605">
                  <c:v>1996.2055757329629</c:v>
                </c:pt>
                <c:pt idx="6606">
                  <c:v>1983.0644573571383</c:v>
                </c:pt>
                <c:pt idx="6607">
                  <c:v>2000</c:v>
                </c:pt>
                <c:pt idx="6608">
                  <c:v>2000</c:v>
                </c:pt>
                <c:pt idx="6609">
                  <c:v>2000</c:v>
                </c:pt>
                <c:pt idx="6610">
                  <c:v>2000</c:v>
                </c:pt>
                <c:pt idx="6611">
                  <c:v>2000</c:v>
                </c:pt>
                <c:pt idx="6612">
                  <c:v>1985.117817829059</c:v>
                </c:pt>
                <c:pt idx="6613">
                  <c:v>1951.9924581426824</c:v>
                </c:pt>
                <c:pt idx="6614">
                  <c:v>1971.0358574961795</c:v>
                </c:pt>
                <c:pt idx="6615">
                  <c:v>1982.3668869180544</c:v>
                </c:pt>
                <c:pt idx="6616">
                  <c:v>1918.0223940723552</c:v>
                </c:pt>
                <c:pt idx="6617">
                  <c:v>1972.670112735334</c:v>
                </c:pt>
                <c:pt idx="6618">
                  <c:v>1946.6758418171746</c:v>
                </c:pt>
                <c:pt idx="6619">
                  <c:v>1936.1577097653742</c:v>
                </c:pt>
                <c:pt idx="6620">
                  <c:v>1954.6108746171333</c:v>
                </c:pt>
                <c:pt idx="6621">
                  <c:v>1912.2431738059493</c:v>
                </c:pt>
                <c:pt idx="6622">
                  <c:v>1945.4719790854558</c:v>
                </c:pt>
                <c:pt idx="6623">
                  <c:v>1873.1097738940005</c:v>
                </c:pt>
                <c:pt idx="6624">
                  <c:v>1736.254681104039</c:v>
                </c:pt>
                <c:pt idx="6625">
                  <c:v>1677.5230949027939</c:v>
                </c:pt>
                <c:pt idx="6626">
                  <c:v>1575.884379422263</c:v>
                </c:pt>
                <c:pt idx="6627">
                  <c:v>1379.1814972072141</c:v>
                </c:pt>
                <c:pt idx="6628">
                  <c:v>1157.0338927637827</c:v>
                </c:pt>
                <c:pt idx="6629">
                  <c:v>1197.1514391893968</c:v>
                </c:pt>
                <c:pt idx="6630">
                  <c:v>1039.5821990699505</c:v>
                </c:pt>
                <c:pt idx="6631">
                  <c:v>433.8131919429805</c:v>
                </c:pt>
                <c:pt idx="6632">
                  <c:v>485.17503340676581</c:v>
                </c:pt>
                <c:pt idx="6633">
                  <c:v>546.73365176325876</c:v>
                </c:pt>
                <c:pt idx="6634">
                  <c:v>370.9928451902328</c:v>
                </c:pt>
                <c:pt idx="6635">
                  <c:v>458.3926037047338</c:v>
                </c:pt>
                <c:pt idx="6636">
                  <c:v>397.15485720959111</c:v>
                </c:pt>
                <c:pt idx="6637">
                  <c:v>243.199914159039</c:v>
                </c:pt>
                <c:pt idx="6638">
                  <c:v>235.78476216820832</c:v>
                </c:pt>
                <c:pt idx="6639">
                  <c:v>218.49616114579018</c:v>
                </c:pt>
                <c:pt idx="6640">
                  <c:v>127.02712334619018</c:v>
                </c:pt>
                <c:pt idx="6641">
                  <c:v>47.723206045862796</c:v>
                </c:pt>
                <c:pt idx="6642">
                  <c:v>25.010684450986162</c:v>
                </c:pt>
                <c:pt idx="6643">
                  <c:v>1.1727335911487644</c:v>
                </c:pt>
                <c:pt idx="6644">
                  <c:v>2.6674497373350018E-3</c:v>
                </c:pt>
                <c:pt idx="6645">
                  <c:v>1.4001004994170924E-3</c:v>
                </c:pt>
                <c:pt idx="6646">
                  <c:v>4.8123452559963996E-2</c:v>
                </c:pt>
                <c:pt idx="6647">
                  <c:v>-5.0548879552561772E-4</c:v>
                </c:pt>
                <c:pt idx="6648">
                  <c:v>-1.0571490130809741E-3</c:v>
                </c:pt>
                <c:pt idx="6649">
                  <c:v>0.15911311490658089</c:v>
                </c:pt>
                <c:pt idx="6650">
                  <c:v>21.909927239837828</c:v>
                </c:pt>
                <c:pt idx="6651">
                  <c:v>47.289375017286453</c:v>
                </c:pt>
                <c:pt idx="6652">
                  <c:v>25.153839103753736</c:v>
                </c:pt>
                <c:pt idx="6653">
                  <c:v>121.04051486604263</c:v>
                </c:pt>
                <c:pt idx="6654">
                  <c:v>198.35687865104273</c:v>
                </c:pt>
                <c:pt idx="6655">
                  <c:v>316.7053038421999</c:v>
                </c:pt>
                <c:pt idx="6656">
                  <c:v>323.56885805329489</c:v>
                </c:pt>
                <c:pt idx="6657">
                  <c:v>289.44241932518145</c:v>
                </c:pt>
                <c:pt idx="6658">
                  <c:v>282.80358195866421</c:v>
                </c:pt>
                <c:pt idx="6659">
                  <c:v>297.93102893409497</c:v>
                </c:pt>
                <c:pt idx="6660">
                  <c:v>1181.4872841074068</c:v>
                </c:pt>
                <c:pt idx="6661">
                  <c:v>1897.163943836523</c:v>
                </c:pt>
                <c:pt idx="6662">
                  <c:v>1644.1547354772633</c:v>
                </c:pt>
                <c:pt idx="6663">
                  <c:v>1748.3055227444781</c:v>
                </c:pt>
                <c:pt idx="6664">
                  <c:v>1525.8461414991893</c:v>
                </c:pt>
                <c:pt idx="6665">
                  <c:v>1205.5074920419909</c:v>
                </c:pt>
                <c:pt idx="6666">
                  <c:v>1089.9034809883588</c:v>
                </c:pt>
                <c:pt idx="6667">
                  <c:v>1142.6096952049959</c:v>
                </c:pt>
                <c:pt idx="6668">
                  <c:v>949.05799420822893</c:v>
                </c:pt>
                <c:pt idx="6669">
                  <c:v>736.0266870962696</c:v>
                </c:pt>
                <c:pt idx="6670">
                  <c:v>598.56358258316016</c:v>
                </c:pt>
                <c:pt idx="6671">
                  <c:v>800.1255148653164</c:v>
                </c:pt>
                <c:pt idx="6672">
                  <c:v>1005.2151861616974</c:v>
                </c:pt>
                <c:pt idx="6673">
                  <c:v>801.92003387688874</c:v>
                </c:pt>
                <c:pt idx="6674">
                  <c:v>897.17851166636115</c:v>
                </c:pt>
                <c:pt idx="6675">
                  <c:v>960.79332452292692</c:v>
                </c:pt>
                <c:pt idx="6676">
                  <c:v>978.47486949567849</c:v>
                </c:pt>
                <c:pt idx="6677">
                  <c:v>802.72976075455654</c:v>
                </c:pt>
                <c:pt idx="6678">
                  <c:v>742.99411833801435</c:v>
                </c:pt>
                <c:pt idx="6679">
                  <c:v>905.22939257060045</c:v>
                </c:pt>
                <c:pt idx="6680">
                  <c:v>1087.6434682762329</c:v>
                </c:pt>
                <c:pt idx="6681">
                  <c:v>1113.0852741318481</c:v>
                </c:pt>
                <c:pt idx="6682">
                  <c:v>1292.9360529783039</c:v>
                </c:pt>
                <c:pt idx="6683">
                  <c:v>1248.8322704790228</c:v>
                </c:pt>
                <c:pt idx="6684">
                  <c:v>1175.2847418626</c:v>
                </c:pt>
                <c:pt idx="6685">
                  <c:v>1189.5755783693394</c:v>
                </c:pt>
                <c:pt idx="6686">
                  <c:v>1452.2935677095709</c:v>
                </c:pt>
                <c:pt idx="6687">
                  <c:v>1442.5727617722557</c:v>
                </c:pt>
                <c:pt idx="6688">
                  <c:v>1789.422964201535</c:v>
                </c:pt>
                <c:pt idx="6689">
                  <c:v>2000</c:v>
                </c:pt>
                <c:pt idx="6690">
                  <c:v>2000</c:v>
                </c:pt>
                <c:pt idx="6691">
                  <c:v>1964.6387760099351</c:v>
                </c:pt>
                <c:pt idx="6692">
                  <c:v>1964.1283201756273</c:v>
                </c:pt>
                <c:pt idx="6693">
                  <c:v>1992.5009625381708</c:v>
                </c:pt>
                <c:pt idx="6694">
                  <c:v>2000</c:v>
                </c:pt>
                <c:pt idx="6695">
                  <c:v>2000</c:v>
                </c:pt>
                <c:pt idx="6696">
                  <c:v>2000</c:v>
                </c:pt>
                <c:pt idx="6697">
                  <c:v>2000</c:v>
                </c:pt>
                <c:pt idx="6698">
                  <c:v>2000</c:v>
                </c:pt>
                <c:pt idx="6699">
                  <c:v>2000</c:v>
                </c:pt>
                <c:pt idx="6700">
                  <c:v>2000</c:v>
                </c:pt>
                <c:pt idx="6701">
                  <c:v>2000</c:v>
                </c:pt>
                <c:pt idx="6702">
                  <c:v>2000</c:v>
                </c:pt>
                <c:pt idx="6703">
                  <c:v>2000</c:v>
                </c:pt>
                <c:pt idx="6704">
                  <c:v>1999.3262485387149</c:v>
                </c:pt>
                <c:pt idx="6705">
                  <c:v>1999.3969139537057</c:v>
                </c:pt>
                <c:pt idx="6706">
                  <c:v>1999.1699851957048</c:v>
                </c:pt>
                <c:pt idx="6707">
                  <c:v>1999.4094681379497</c:v>
                </c:pt>
                <c:pt idx="6708">
                  <c:v>1999.5716738958711</c:v>
                </c:pt>
                <c:pt idx="6709">
                  <c:v>1999.3186364273161</c:v>
                </c:pt>
                <c:pt idx="6710">
                  <c:v>1999.0735242802427</c:v>
                </c:pt>
                <c:pt idx="6711">
                  <c:v>1999.3553446935996</c:v>
                </c:pt>
                <c:pt idx="6712">
                  <c:v>1999.2891389417177</c:v>
                </c:pt>
                <c:pt idx="6713">
                  <c:v>1999.2424677682336</c:v>
                </c:pt>
                <c:pt idx="6714">
                  <c:v>1999.5227234393437</c:v>
                </c:pt>
                <c:pt idx="6715">
                  <c:v>1999.4475910249746</c:v>
                </c:pt>
                <c:pt idx="6716">
                  <c:v>1999.6940071959514</c:v>
                </c:pt>
                <c:pt idx="6717">
                  <c:v>1999.834308169246</c:v>
                </c:pt>
                <c:pt idx="6718">
                  <c:v>1999.8484887697236</c:v>
                </c:pt>
                <c:pt idx="6719">
                  <c:v>1999.9077786795744</c:v>
                </c:pt>
                <c:pt idx="6720">
                  <c:v>1999.9326001999052</c:v>
                </c:pt>
                <c:pt idx="6721">
                  <c:v>1999.9381904144211</c:v>
                </c:pt>
                <c:pt idx="6722">
                  <c:v>1999.9428360832485</c:v>
                </c:pt>
                <c:pt idx="6723">
                  <c:v>1999.9476227975381</c:v>
                </c:pt>
                <c:pt idx="6724">
                  <c:v>1999.9492768501427</c:v>
                </c:pt>
                <c:pt idx="6725">
                  <c:v>1999.9556828598024</c:v>
                </c:pt>
                <c:pt idx="6726">
                  <c:v>1999.9690980218777</c:v>
                </c:pt>
                <c:pt idx="6727">
                  <c:v>1999.9754019726811</c:v>
                </c:pt>
                <c:pt idx="6728">
                  <c:v>1999.9680303360692</c:v>
                </c:pt>
                <c:pt idx="6729">
                  <c:v>1999.9648678999527</c:v>
                </c:pt>
                <c:pt idx="6730">
                  <c:v>1999.9697343775233</c:v>
                </c:pt>
                <c:pt idx="6731">
                  <c:v>1999.9739173946759</c:v>
                </c:pt>
                <c:pt idx="6732">
                  <c:v>1999.9608756547254</c:v>
                </c:pt>
                <c:pt idx="6733">
                  <c:v>1999.96786254637</c:v>
                </c:pt>
                <c:pt idx="6734">
                  <c:v>1999.9664523419351</c:v>
                </c:pt>
                <c:pt idx="6735">
                  <c:v>1999.9536554248186</c:v>
                </c:pt>
                <c:pt idx="6736">
                  <c:v>1999.9505340976893</c:v>
                </c:pt>
                <c:pt idx="6737">
                  <c:v>1999.8958947433455</c:v>
                </c:pt>
                <c:pt idx="6738">
                  <c:v>1999.9510661584902</c:v>
                </c:pt>
                <c:pt idx="6739">
                  <c:v>1999.9573441927957</c:v>
                </c:pt>
                <c:pt idx="6740">
                  <c:v>1999.7836451271924</c:v>
                </c:pt>
                <c:pt idx="6741">
                  <c:v>1999.7564034821978</c:v>
                </c:pt>
                <c:pt idx="6742">
                  <c:v>1999.9273034651187</c:v>
                </c:pt>
                <c:pt idx="6743">
                  <c:v>1999.8291673470276</c:v>
                </c:pt>
                <c:pt idx="6744">
                  <c:v>1999.75284137071</c:v>
                </c:pt>
                <c:pt idx="6745">
                  <c:v>1999.880715482703</c:v>
                </c:pt>
                <c:pt idx="6746">
                  <c:v>1999.8824386423103</c:v>
                </c:pt>
                <c:pt idx="6747">
                  <c:v>1999.5623753740585</c:v>
                </c:pt>
                <c:pt idx="6748">
                  <c:v>1999.5295378195826</c:v>
                </c:pt>
                <c:pt idx="6749">
                  <c:v>1999.8609583662007</c:v>
                </c:pt>
                <c:pt idx="6750">
                  <c:v>1999.8392501678197</c:v>
                </c:pt>
                <c:pt idx="6751">
                  <c:v>1999.6897269176486</c:v>
                </c:pt>
                <c:pt idx="6752">
                  <c:v>1999.4207327238792</c:v>
                </c:pt>
                <c:pt idx="6753">
                  <c:v>1999.4995538318005</c:v>
                </c:pt>
                <c:pt idx="6754">
                  <c:v>1999.1458293893138</c:v>
                </c:pt>
                <c:pt idx="6755">
                  <c:v>1999.217852593888</c:v>
                </c:pt>
                <c:pt idx="6756">
                  <c:v>1999.1900541599446</c:v>
                </c:pt>
                <c:pt idx="6757">
                  <c:v>1999.0659768121336</c:v>
                </c:pt>
                <c:pt idx="6758">
                  <c:v>1998.7474827634289</c:v>
                </c:pt>
                <c:pt idx="6759">
                  <c:v>1998.7329767394599</c:v>
                </c:pt>
                <c:pt idx="6760">
                  <c:v>1999.2443061718614</c:v>
                </c:pt>
                <c:pt idx="6761">
                  <c:v>1999.5460210206663</c:v>
                </c:pt>
                <c:pt idx="6762">
                  <c:v>1999.4159426311714</c:v>
                </c:pt>
                <c:pt idx="6763">
                  <c:v>1999.2049484015522</c:v>
                </c:pt>
                <c:pt idx="6764">
                  <c:v>1999.2113301772245</c:v>
                </c:pt>
                <c:pt idx="6765">
                  <c:v>1999.2730492433798</c:v>
                </c:pt>
                <c:pt idx="6766">
                  <c:v>1998.9163526782638</c:v>
                </c:pt>
                <c:pt idx="6767">
                  <c:v>1999.0008315841949</c:v>
                </c:pt>
                <c:pt idx="6768">
                  <c:v>1998.7319488395012</c:v>
                </c:pt>
                <c:pt idx="6769">
                  <c:v>1998.9445447400346</c:v>
                </c:pt>
                <c:pt idx="6770">
                  <c:v>1999.1417321069432</c:v>
                </c:pt>
                <c:pt idx="6771">
                  <c:v>1999.1596111350559</c:v>
                </c:pt>
                <c:pt idx="6772">
                  <c:v>1999.0017319556057</c:v>
                </c:pt>
                <c:pt idx="6773">
                  <c:v>1999.214542332144</c:v>
                </c:pt>
                <c:pt idx="6774">
                  <c:v>1999.3488469240353</c:v>
                </c:pt>
                <c:pt idx="6775">
                  <c:v>1999.3942640012995</c:v>
                </c:pt>
                <c:pt idx="6776">
                  <c:v>1999.219970576524</c:v>
                </c:pt>
                <c:pt idx="6777">
                  <c:v>1999.3278294805968</c:v>
                </c:pt>
                <c:pt idx="6778">
                  <c:v>1999.135661232481</c:v>
                </c:pt>
                <c:pt idx="6779">
                  <c:v>1998.8063946578873</c:v>
                </c:pt>
                <c:pt idx="6780">
                  <c:v>1998.7546423728975</c:v>
                </c:pt>
                <c:pt idx="6781">
                  <c:v>1998.6977820190903</c:v>
                </c:pt>
                <c:pt idx="6782">
                  <c:v>1998.5574325954326</c:v>
                </c:pt>
                <c:pt idx="6783">
                  <c:v>1998.5195136980797</c:v>
                </c:pt>
                <c:pt idx="6784">
                  <c:v>1998.9385087857261</c:v>
                </c:pt>
                <c:pt idx="6785">
                  <c:v>1998.6229543646698</c:v>
                </c:pt>
                <c:pt idx="6786">
                  <c:v>1998.5535374988024</c:v>
                </c:pt>
                <c:pt idx="6787">
                  <c:v>1998.5794811148442</c:v>
                </c:pt>
                <c:pt idx="6788">
                  <c:v>1998.5185990893792</c:v>
                </c:pt>
                <c:pt idx="6789">
                  <c:v>1998.5896045674865</c:v>
                </c:pt>
                <c:pt idx="6790">
                  <c:v>1998.6451722865429</c:v>
                </c:pt>
                <c:pt idx="6791">
                  <c:v>1998.7284108725908</c:v>
                </c:pt>
                <c:pt idx="6792">
                  <c:v>1998.7450256418783</c:v>
                </c:pt>
                <c:pt idx="6793">
                  <c:v>1998.7519659441382</c:v>
                </c:pt>
                <c:pt idx="6794">
                  <c:v>1999.0544573876589</c:v>
                </c:pt>
                <c:pt idx="6795">
                  <c:v>1999.0020465979617</c:v>
                </c:pt>
                <c:pt idx="6796">
                  <c:v>1998.99761377713</c:v>
                </c:pt>
                <c:pt idx="6797">
                  <c:v>1998.9376958920557</c:v>
                </c:pt>
                <c:pt idx="6798">
                  <c:v>1999.0750590180839</c:v>
                </c:pt>
                <c:pt idx="6799">
                  <c:v>1998.8777220294805</c:v>
                </c:pt>
                <c:pt idx="6800">
                  <c:v>1998.6409367281115</c:v>
                </c:pt>
                <c:pt idx="6801">
                  <c:v>1999.0381470809223</c:v>
                </c:pt>
                <c:pt idx="6802">
                  <c:v>1999.8091977219383</c:v>
                </c:pt>
                <c:pt idx="6803">
                  <c:v>1999.1647546643378</c:v>
                </c:pt>
                <c:pt idx="6804">
                  <c:v>1998.8542522047892</c:v>
                </c:pt>
                <c:pt idx="6805">
                  <c:v>2000</c:v>
                </c:pt>
                <c:pt idx="6806">
                  <c:v>2000</c:v>
                </c:pt>
                <c:pt idx="6807">
                  <c:v>2000</c:v>
                </c:pt>
                <c:pt idx="6808">
                  <c:v>2000</c:v>
                </c:pt>
                <c:pt idx="6809">
                  <c:v>2000</c:v>
                </c:pt>
                <c:pt idx="6810">
                  <c:v>2000</c:v>
                </c:pt>
                <c:pt idx="6811">
                  <c:v>2000</c:v>
                </c:pt>
                <c:pt idx="6812">
                  <c:v>2000</c:v>
                </c:pt>
                <c:pt idx="6813">
                  <c:v>2000</c:v>
                </c:pt>
                <c:pt idx="6814">
                  <c:v>2000</c:v>
                </c:pt>
                <c:pt idx="6815">
                  <c:v>2000</c:v>
                </c:pt>
                <c:pt idx="6816">
                  <c:v>2000</c:v>
                </c:pt>
                <c:pt idx="6817">
                  <c:v>2000</c:v>
                </c:pt>
                <c:pt idx="6818">
                  <c:v>2000</c:v>
                </c:pt>
                <c:pt idx="6819">
                  <c:v>2000</c:v>
                </c:pt>
                <c:pt idx="6820">
                  <c:v>2000</c:v>
                </c:pt>
                <c:pt idx="6821">
                  <c:v>2000</c:v>
                </c:pt>
                <c:pt idx="6822">
                  <c:v>2000</c:v>
                </c:pt>
                <c:pt idx="6823">
                  <c:v>2000</c:v>
                </c:pt>
                <c:pt idx="6824">
                  <c:v>2000</c:v>
                </c:pt>
                <c:pt idx="6825">
                  <c:v>2000</c:v>
                </c:pt>
                <c:pt idx="6826">
                  <c:v>2000</c:v>
                </c:pt>
                <c:pt idx="6827">
                  <c:v>2000</c:v>
                </c:pt>
                <c:pt idx="6828">
                  <c:v>2000</c:v>
                </c:pt>
                <c:pt idx="6829">
                  <c:v>2000</c:v>
                </c:pt>
                <c:pt idx="6830">
                  <c:v>2000</c:v>
                </c:pt>
                <c:pt idx="6831">
                  <c:v>2000</c:v>
                </c:pt>
                <c:pt idx="6832">
                  <c:v>2000</c:v>
                </c:pt>
                <c:pt idx="6833">
                  <c:v>2000</c:v>
                </c:pt>
                <c:pt idx="6834">
                  <c:v>2000</c:v>
                </c:pt>
                <c:pt idx="6835">
                  <c:v>2000</c:v>
                </c:pt>
                <c:pt idx="6836">
                  <c:v>2000</c:v>
                </c:pt>
                <c:pt idx="6837">
                  <c:v>2000</c:v>
                </c:pt>
                <c:pt idx="6838">
                  <c:v>2000</c:v>
                </c:pt>
                <c:pt idx="6839">
                  <c:v>2000</c:v>
                </c:pt>
                <c:pt idx="6840">
                  <c:v>2000</c:v>
                </c:pt>
                <c:pt idx="6841">
                  <c:v>2000</c:v>
                </c:pt>
                <c:pt idx="6842">
                  <c:v>2000</c:v>
                </c:pt>
                <c:pt idx="6843">
                  <c:v>2000</c:v>
                </c:pt>
                <c:pt idx="6844">
                  <c:v>2000</c:v>
                </c:pt>
                <c:pt idx="6845">
                  <c:v>2000</c:v>
                </c:pt>
                <c:pt idx="6846">
                  <c:v>2000</c:v>
                </c:pt>
                <c:pt idx="6847">
                  <c:v>2000</c:v>
                </c:pt>
                <c:pt idx="6848">
                  <c:v>1989.6008587501997</c:v>
                </c:pt>
                <c:pt idx="6849">
                  <c:v>2000</c:v>
                </c:pt>
                <c:pt idx="6850">
                  <c:v>2000</c:v>
                </c:pt>
                <c:pt idx="6851">
                  <c:v>2000</c:v>
                </c:pt>
                <c:pt idx="6852">
                  <c:v>1987.6046544947815</c:v>
                </c:pt>
                <c:pt idx="6853">
                  <c:v>2000</c:v>
                </c:pt>
                <c:pt idx="6854">
                  <c:v>2000</c:v>
                </c:pt>
                <c:pt idx="6855">
                  <c:v>2000</c:v>
                </c:pt>
                <c:pt idx="6856">
                  <c:v>1995.4179759511399</c:v>
                </c:pt>
                <c:pt idx="6857">
                  <c:v>2000</c:v>
                </c:pt>
                <c:pt idx="6858">
                  <c:v>2000</c:v>
                </c:pt>
                <c:pt idx="6859">
                  <c:v>2000</c:v>
                </c:pt>
                <c:pt idx="6860">
                  <c:v>2000</c:v>
                </c:pt>
                <c:pt idx="6861">
                  <c:v>2000</c:v>
                </c:pt>
                <c:pt idx="6862">
                  <c:v>2000</c:v>
                </c:pt>
                <c:pt idx="6863">
                  <c:v>2000</c:v>
                </c:pt>
                <c:pt idx="6864">
                  <c:v>2000</c:v>
                </c:pt>
                <c:pt idx="6865">
                  <c:v>2000</c:v>
                </c:pt>
                <c:pt idx="6866">
                  <c:v>2000</c:v>
                </c:pt>
                <c:pt idx="6867">
                  <c:v>2000</c:v>
                </c:pt>
                <c:pt idx="6868">
                  <c:v>2000</c:v>
                </c:pt>
                <c:pt idx="6869">
                  <c:v>2000</c:v>
                </c:pt>
                <c:pt idx="6870">
                  <c:v>2000</c:v>
                </c:pt>
                <c:pt idx="6871">
                  <c:v>2000</c:v>
                </c:pt>
                <c:pt idx="6872">
                  <c:v>2000</c:v>
                </c:pt>
                <c:pt idx="6873">
                  <c:v>2000</c:v>
                </c:pt>
                <c:pt idx="6874">
                  <c:v>2000</c:v>
                </c:pt>
                <c:pt idx="6875">
                  <c:v>2000</c:v>
                </c:pt>
                <c:pt idx="6876">
                  <c:v>2000</c:v>
                </c:pt>
                <c:pt idx="6877">
                  <c:v>2000</c:v>
                </c:pt>
                <c:pt idx="6878">
                  <c:v>2000</c:v>
                </c:pt>
                <c:pt idx="6879">
                  <c:v>2000</c:v>
                </c:pt>
                <c:pt idx="6880">
                  <c:v>2000</c:v>
                </c:pt>
                <c:pt idx="6881">
                  <c:v>2000</c:v>
                </c:pt>
                <c:pt idx="6882">
                  <c:v>1998.925459771342</c:v>
                </c:pt>
                <c:pt idx="6883">
                  <c:v>2000</c:v>
                </c:pt>
                <c:pt idx="6884">
                  <c:v>2000</c:v>
                </c:pt>
                <c:pt idx="6885">
                  <c:v>2000</c:v>
                </c:pt>
                <c:pt idx="6886">
                  <c:v>2000</c:v>
                </c:pt>
                <c:pt idx="6887">
                  <c:v>2000</c:v>
                </c:pt>
                <c:pt idx="6888">
                  <c:v>1999.773283976248</c:v>
                </c:pt>
                <c:pt idx="6889">
                  <c:v>2000</c:v>
                </c:pt>
                <c:pt idx="6890">
                  <c:v>2000</c:v>
                </c:pt>
                <c:pt idx="6891">
                  <c:v>2000</c:v>
                </c:pt>
                <c:pt idx="6892">
                  <c:v>2000</c:v>
                </c:pt>
                <c:pt idx="6893">
                  <c:v>2000</c:v>
                </c:pt>
                <c:pt idx="6894">
                  <c:v>2000</c:v>
                </c:pt>
                <c:pt idx="6895">
                  <c:v>2000</c:v>
                </c:pt>
                <c:pt idx="6896">
                  <c:v>2000</c:v>
                </c:pt>
                <c:pt idx="6897">
                  <c:v>2000</c:v>
                </c:pt>
                <c:pt idx="6898">
                  <c:v>2000</c:v>
                </c:pt>
                <c:pt idx="6899">
                  <c:v>2000</c:v>
                </c:pt>
                <c:pt idx="6900">
                  <c:v>2000</c:v>
                </c:pt>
                <c:pt idx="6901">
                  <c:v>2000</c:v>
                </c:pt>
                <c:pt idx="6902">
                  <c:v>2000</c:v>
                </c:pt>
                <c:pt idx="6903">
                  <c:v>2000</c:v>
                </c:pt>
                <c:pt idx="6904">
                  <c:v>1998.8131297756452</c:v>
                </c:pt>
                <c:pt idx="6905">
                  <c:v>1998.7679940636222</c:v>
                </c:pt>
                <c:pt idx="6906">
                  <c:v>1998.6733516886234</c:v>
                </c:pt>
                <c:pt idx="6907">
                  <c:v>1998.8505259494682</c:v>
                </c:pt>
                <c:pt idx="6908">
                  <c:v>1998.9049823588584</c:v>
                </c:pt>
                <c:pt idx="6909">
                  <c:v>1999.1896711289451</c:v>
                </c:pt>
                <c:pt idx="6910">
                  <c:v>1999.5147369080225</c:v>
                </c:pt>
                <c:pt idx="6911">
                  <c:v>1999.3774293157467</c:v>
                </c:pt>
                <c:pt idx="6912">
                  <c:v>1999.4605578209396</c:v>
                </c:pt>
                <c:pt idx="6913">
                  <c:v>1999.2157728892419</c:v>
                </c:pt>
                <c:pt idx="6914">
                  <c:v>1999.1692097814966</c:v>
                </c:pt>
                <c:pt idx="6915">
                  <c:v>1999.0846095383388</c:v>
                </c:pt>
                <c:pt idx="6916">
                  <c:v>1999.573979721928</c:v>
                </c:pt>
                <c:pt idx="6917">
                  <c:v>1999.7521228727785</c:v>
                </c:pt>
                <c:pt idx="6918">
                  <c:v>1999.8581007125076</c:v>
                </c:pt>
                <c:pt idx="6919">
                  <c:v>1999.7510416029427</c:v>
                </c:pt>
                <c:pt idx="6920">
                  <c:v>1999.76611810789</c:v>
                </c:pt>
                <c:pt idx="6921">
                  <c:v>1999.7105277008484</c:v>
                </c:pt>
                <c:pt idx="6922">
                  <c:v>1999.7554981521967</c:v>
                </c:pt>
                <c:pt idx="6923">
                  <c:v>1999.9168222273879</c:v>
                </c:pt>
                <c:pt idx="6924">
                  <c:v>1999.8633882570155</c:v>
                </c:pt>
                <c:pt idx="6925">
                  <c:v>1999.905779195848</c:v>
                </c:pt>
                <c:pt idx="6926">
                  <c:v>1999.8817907338494</c:v>
                </c:pt>
                <c:pt idx="6927">
                  <c:v>1999.9293622711502</c:v>
                </c:pt>
                <c:pt idx="6928">
                  <c:v>1999.9683255312343</c:v>
                </c:pt>
                <c:pt idx="6929">
                  <c:v>1999.9641544963438</c:v>
                </c:pt>
                <c:pt idx="6930">
                  <c:v>1999.9073933235968</c:v>
                </c:pt>
                <c:pt idx="6931">
                  <c:v>1999.809607475366</c:v>
                </c:pt>
                <c:pt idx="6932">
                  <c:v>1999.9581082662496</c:v>
                </c:pt>
                <c:pt idx="6933">
                  <c:v>1999.9746193619228</c:v>
                </c:pt>
                <c:pt idx="6934">
                  <c:v>1999.9885642063819</c:v>
                </c:pt>
                <c:pt idx="6935">
                  <c:v>1999.9932811210726</c:v>
                </c:pt>
                <c:pt idx="6936">
                  <c:v>1999.9897618082484</c:v>
                </c:pt>
                <c:pt idx="6937">
                  <c:v>1999.981019954567</c:v>
                </c:pt>
                <c:pt idx="6938">
                  <c:v>1999.9726566959018</c:v>
                </c:pt>
                <c:pt idx="6939">
                  <c:v>1999.9791775321712</c:v>
                </c:pt>
                <c:pt idx="6940">
                  <c:v>1999.9674415877241</c:v>
                </c:pt>
                <c:pt idx="6941">
                  <c:v>1999.9350698831483</c:v>
                </c:pt>
                <c:pt idx="6942">
                  <c:v>1999.9423758841533</c:v>
                </c:pt>
                <c:pt idx="6943">
                  <c:v>1999.9756803892458</c:v>
                </c:pt>
                <c:pt idx="6944">
                  <c:v>1999.9684800070499</c:v>
                </c:pt>
                <c:pt idx="6945">
                  <c:v>1999.9827326467616</c:v>
                </c:pt>
                <c:pt idx="6946">
                  <c:v>1999.9863324026765</c:v>
                </c:pt>
                <c:pt idx="6947">
                  <c:v>1999.9944360038962</c:v>
                </c:pt>
                <c:pt idx="6948">
                  <c:v>1999.9822743257935</c:v>
                </c:pt>
                <c:pt idx="6949">
                  <c:v>1999.9562966314063</c:v>
                </c:pt>
                <c:pt idx="6950">
                  <c:v>1999.9681087511465</c:v>
                </c:pt>
                <c:pt idx="6951">
                  <c:v>1999.9754324058838</c:v>
                </c:pt>
                <c:pt idx="6952">
                  <c:v>1999.9328205310419</c:v>
                </c:pt>
                <c:pt idx="6953">
                  <c:v>1999.9169412729282</c:v>
                </c:pt>
                <c:pt idx="6954">
                  <c:v>1999.9521189822665</c:v>
                </c:pt>
                <c:pt idx="6955">
                  <c:v>1999.7710655101996</c:v>
                </c:pt>
                <c:pt idx="6956">
                  <c:v>1999.5418353212624</c:v>
                </c:pt>
                <c:pt idx="6957">
                  <c:v>1999.2978671927747</c:v>
                </c:pt>
                <c:pt idx="6958">
                  <c:v>2000</c:v>
                </c:pt>
                <c:pt idx="6959">
                  <c:v>2000</c:v>
                </c:pt>
                <c:pt idx="6960">
                  <c:v>1999.9851769037286</c:v>
                </c:pt>
                <c:pt idx="6961">
                  <c:v>1999.9119943815406</c:v>
                </c:pt>
                <c:pt idx="6962">
                  <c:v>1998.7689390881571</c:v>
                </c:pt>
                <c:pt idx="6963">
                  <c:v>1998.5438681731039</c:v>
                </c:pt>
                <c:pt idx="6964">
                  <c:v>1999.1172905735827</c:v>
                </c:pt>
                <c:pt idx="6965">
                  <c:v>1998.8511704996697</c:v>
                </c:pt>
                <c:pt idx="6966">
                  <c:v>1998.5272639395234</c:v>
                </c:pt>
                <c:pt idx="6967">
                  <c:v>1998.4713159463813</c:v>
                </c:pt>
                <c:pt idx="6968">
                  <c:v>1998.4347753966335</c:v>
                </c:pt>
                <c:pt idx="6969">
                  <c:v>1999.4022050072199</c:v>
                </c:pt>
                <c:pt idx="6970">
                  <c:v>2000</c:v>
                </c:pt>
                <c:pt idx="6971">
                  <c:v>2000</c:v>
                </c:pt>
                <c:pt idx="6972">
                  <c:v>2000</c:v>
                </c:pt>
                <c:pt idx="6973">
                  <c:v>1999.2370913228242</c:v>
                </c:pt>
                <c:pt idx="6974">
                  <c:v>1999.1991764488562</c:v>
                </c:pt>
                <c:pt idx="6975">
                  <c:v>1998.4175709363503</c:v>
                </c:pt>
                <c:pt idx="6976">
                  <c:v>1998.4944328320635</c:v>
                </c:pt>
                <c:pt idx="6977">
                  <c:v>1998.9089635636367</c:v>
                </c:pt>
                <c:pt idx="6978">
                  <c:v>1998.753400223374</c:v>
                </c:pt>
                <c:pt idx="6979">
                  <c:v>1998.7063458256248</c:v>
                </c:pt>
                <c:pt idx="6980">
                  <c:v>1999.0368680334548</c:v>
                </c:pt>
                <c:pt idx="6981">
                  <c:v>1999.1113316456353</c:v>
                </c:pt>
                <c:pt idx="6982">
                  <c:v>1998.856267938259</c:v>
                </c:pt>
                <c:pt idx="6983">
                  <c:v>1999.2108514533288</c:v>
                </c:pt>
                <c:pt idx="6984">
                  <c:v>1999.3568681617378</c:v>
                </c:pt>
                <c:pt idx="6985">
                  <c:v>1998.9348019374729</c:v>
                </c:pt>
                <c:pt idx="6986">
                  <c:v>1998.8610312212193</c:v>
                </c:pt>
                <c:pt idx="6987">
                  <c:v>1998.5268456501351</c:v>
                </c:pt>
                <c:pt idx="6988">
                  <c:v>1998.6133721179772</c:v>
                </c:pt>
                <c:pt idx="6989">
                  <c:v>1998.6162132738471</c:v>
                </c:pt>
                <c:pt idx="6990">
                  <c:v>1998.3874523469451</c:v>
                </c:pt>
                <c:pt idx="6991">
                  <c:v>1998.4366889872583</c:v>
                </c:pt>
                <c:pt idx="6992">
                  <c:v>1998.3572080405741</c:v>
                </c:pt>
                <c:pt idx="6993">
                  <c:v>1998.3938108141458</c:v>
                </c:pt>
                <c:pt idx="6994">
                  <c:v>1998.3900613284766</c:v>
                </c:pt>
                <c:pt idx="6995">
                  <c:v>1998.5441531765605</c:v>
                </c:pt>
                <c:pt idx="6996">
                  <c:v>1999.1798744126297</c:v>
                </c:pt>
                <c:pt idx="6997">
                  <c:v>1999.2036610544037</c:v>
                </c:pt>
                <c:pt idx="6998">
                  <c:v>1998.9689174890123</c:v>
                </c:pt>
                <c:pt idx="6999">
                  <c:v>1999.2491768759739</c:v>
                </c:pt>
                <c:pt idx="7000">
                  <c:v>1998.9067379971862</c:v>
                </c:pt>
                <c:pt idx="7001">
                  <c:v>1998.6682673255502</c:v>
                </c:pt>
                <c:pt idx="7002">
                  <c:v>1998.6890997396458</c:v>
                </c:pt>
                <c:pt idx="7003">
                  <c:v>1998.9954909133253</c:v>
                </c:pt>
                <c:pt idx="7004">
                  <c:v>1998.3597915318658</c:v>
                </c:pt>
                <c:pt idx="7005">
                  <c:v>1998.3223883611397</c:v>
                </c:pt>
                <c:pt idx="7006">
                  <c:v>1999.2030581906097</c:v>
                </c:pt>
                <c:pt idx="7007">
                  <c:v>1999.3642486659032</c:v>
                </c:pt>
                <c:pt idx="7008">
                  <c:v>1998.7472446236457</c:v>
                </c:pt>
                <c:pt idx="7009">
                  <c:v>1999.2785072690328</c:v>
                </c:pt>
                <c:pt idx="7010">
                  <c:v>1999.6209770103023</c:v>
                </c:pt>
                <c:pt idx="7011">
                  <c:v>1998.5324766619146</c:v>
                </c:pt>
                <c:pt idx="7012">
                  <c:v>1998.9571810536761</c:v>
                </c:pt>
                <c:pt idx="7013">
                  <c:v>1998.3800620761992</c:v>
                </c:pt>
                <c:pt idx="7014">
                  <c:v>2000</c:v>
                </c:pt>
                <c:pt idx="7015">
                  <c:v>2000</c:v>
                </c:pt>
                <c:pt idx="7016">
                  <c:v>2000</c:v>
                </c:pt>
                <c:pt idx="7017">
                  <c:v>2000</c:v>
                </c:pt>
                <c:pt idx="7018">
                  <c:v>1999.8500203124859</c:v>
                </c:pt>
                <c:pt idx="7019">
                  <c:v>2000</c:v>
                </c:pt>
                <c:pt idx="7020">
                  <c:v>2000</c:v>
                </c:pt>
                <c:pt idx="7021">
                  <c:v>2000</c:v>
                </c:pt>
                <c:pt idx="7022">
                  <c:v>2000</c:v>
                </c:pt>
                <c:pt idx="7023">
                  <c:v>1998.4152621145963</c:v>
                </c:pt>
                <c:pt idx="7024">
                  <c:v>2000</c:v>
                </c:pt>
                <c:pt idx="7025">
                  <c:v>2000</c:v>
                </c:pt>
                <c:pt idx="7026">
                  <c:v>2000</c:v>
                </c:pt>
                <c:pt idx="7027">
                  <c:v>2000</c:v>
                </c:pt>
                <c:pt idx="7028">
                  <c:v>2000</c:v>
                </c:pt>
                <c:pt idx="7029">
                  <c:v>2000</c:v>
                </c:pt>
                <c:pt idx="7030">
                  <c:v>2000</c:v>
                </c:pt>
                <c:pt idx="7031">
                  <c:v>2000</c:v>
                </c:pt>
                <c:pt idx="7032">
                  <c:v>2000</c:v>
                </c:pt>
                <c:pt idx="7033">
                  <c:v>1999.6992986815819</c:v>
                </c:pt>
                <c:pt idx="7034">
                  <c:v>2000</c:v>
                </c:pt>
                <c:pt idx="7035">
                  <c:v>2000</c:v>
                </c:pt>
                <c:pt idx="7036">
                  <c:v>2000</c:v>
                </c:pt>
                <c:pt idx="7037">
                  <c:v>2000</c:v>
                </c:pt>
                <c:pt idx="7038">
                  <c:v>2000</c:v>
                </c:pt>
                <c:pt idx="7039">
                  <c:v>2000</c:v>
                </c:pt>
                <c:pt idx="7040">
                  <c:v>2000</c:v>
                </c:pt>
                <c:pt idx="7041">
                  <c:v>2000</c:v>
                </c:pt>
                <c:pt idx="7042">
                  <c:v>2000</c:v>
                </c:pt>
                <c:pt idx="7043">
                  <c:v>2000</c:v>
                </c:pt>
                <c:pt idx="7044">
                  <c:v>2000</c:v>
                </c:pt>
                <c:pt idx="7045">
                  <c:v>2000</c:v>
                </c:pt>
                <c:pt idx="7046">
                  <c:v>2000</c:v>
                </c:pt>
                <c:pt idx="7047">
                  <c:v>2000</c:v>
                </c:pt>
                <c:pt idx="7048">
                  <c:v>2000</c:v>
                </c:pt>
                <c:pt idx="7049">
                  <c:v>2000</c:v>
                </c:pt>
                <c:pt idx="7050">
                  <c:v>2000</c:v>
                </c:pt>
                <c:pt idx="7051">
                  <c:v>2000</c:v>
                </c:pt>
                <c:pt idx="7052">
                  <c:v>2000</c:v>
                </c:pt>
                <c:pt idx="7053">
                  <c:v>2000</c:v>
                </c:pt>
                <c:pt idx="7054">
                  <c:v>2000</c:v>
                </c:pt>
                <c:pt idx="7055">
                  <c:v>2000</c:v>
                </c:pt>
                <c:pt idx="7056">
                  <c:v>2000</c:v>
                </c:pt>
                <c:pt idx="7057">
                  <c:v>2000</c:v>
                </c:pt>
                <c:pt idx="7058">
                  <c:v>2000</c:v>
                </c:pt>
                <c:pt idx="7059">
                  <c:v>2000</c:v>
                </c:pt>
                <c:pt idx="7060">
                  <c:v>2000</c:v>
                </c:pt>
                <c:pt idx="7061">
                  <c:v>2000</c:v>
                </c:pt>
                <c:pt idx="7062">
                  <c:v>2000</c:v>
                </c:pt>
                <c:pt idx="7063">
                  <c:v>2000</c:v>
                </c:pt>
                <c:pt idx="7064">
                  <c:v>2000</c:v>
                </c:pt>
                <c:pt idx="7065">
                  <c:v>2000</c:v>
                </c:pt>
                <c:pt idx="7066">
                  <c:v>2000</c:v>
                </c:pt>
                <c:pt idx="7067">
                  <c:v>2000</c:v>
                </c:pt>
                <c:pt idx="7068">
                  <c:v>2000</c:v>
                </c:pt>
                <c:pt idx="7069">
                  <c:v>1999.7093544627717</c:v>
                </c:pt>
                <c:pt idx="7070">
                  <c:v>1998.6171660935618</c:v>
                </c:pt>
                <c:pt idx="7071">
                  <c:v>1998.9391753102097</c:v>
                </c:pt>
                <c:pt idx="7072">
                  <c:v>2000</c:v>
                </c:pt>
                <c:pt idx="7073">
                  <c:v>2000</c:v>
                </c:pt>
                <c:pt idx="7074">
                  <c:v>1999.3926391695841</c:v>
                </c:pt>
                <c:pt idx="7075">
                  <c:v>1999.2828905712561</c:v>
                </c:pt>
                <c:pt idx="7076">
                  <c:v>1999.6678487655411</c:v>
                </c:pt>
                <c:pt idx="7077">
                  <c:v>1999.8585213719543</c:v>
                </c:pt>
                <c:pt idx="7078">
                  <c:v>1999.8461193020662</c:v>
                </c:pt>
                <c:pt idx="7079">
                  <c:v>1999.6711370916939</c:v>
                </c:pt>
                <c:pt idx="7080">
                  <c:v>1999.581972271392</c:v>
                </c:pt>
                <c:pt idx="7081">
                  <c:v>1999.4088103920506</c:v>
                </c:pt>
                <c:pt idx="7082">
                  <c:v>1999.6631065392012</c:v>
                </c:pt>
                <c:pt idx="7083">
                  <c:v>1999.6858178740858</c:v>
                </c:pt>
                <c:pt idx="7084">
                  <c:v>1999.7617845359575</c:v>
                </c:pt>
                <c:pt idx="7085">
                  <c:v>1999.8016972129594</c:v>
                </c:pt>
                <c:pt idx="7086">
                  <c:v>1999.9109737223907</c:v>
                </c:pt>
                <c:pt idx="7087">
                  <c:v>1999.9278870037906</c:v>
                </c:pt>
                <c:pt idx="7088">
                  <c:v>1999.9532885415556</c:v>
                </c:pt>
                <c:pt idx="7089">
                  <c:v>1999.8833833887752</c:v>
                </c:pt>
                <c:pt idx="7090">
                  <c:v>1999.8094436938104</c:v>
                </c:pt>
                <c:pt idx="7091">
                  <c:v>1999.8155808897391</c:v>
                </c:pt>
                <c:pt idx="7092">
                  <c:v>1999.5877103065825</c:v>
                </c:pt>
                <c:pt idx="7093">
                  <c:v>1999.3031083303863</c:v>
                </c:pt>
                <c:pt idx="7094">
                  <c:v>1999.2909670447027</c:v>
                </c:pt>
                <c:pt idx="7095">
                  <c:v>1999.4827615411116</c:v>
                </c:pt>
                <c:pt idx="7096">
                  <c:v>1999.3453282522034</c:v>
                </c:pt>
                <c:pt idx="7097">
                  <c:v>1999.3346197291339</c:v>
                </c:pt>
                <c:pt idx="7098">
                  <c:v>1999.0629898536881</c:v>
                </c:pt>
                <c:pt idx="7099">
                  <c:v>1998.6040339209273</c:v>
                </c:pt>
                <c:pt idx="7100">
                  <c:v>1998.7177975806674</c:v>
                </c:pt>
                <c:pt idx="7101">
                  <c:v>1998.430324380098</c:v>
                </c:pt>
                <c:pt idx="7102">
                  <c:v>1998.6152501412496</c:v>
                </c:pt>
                <c:pt idx="7103">
                  <c:v>1998.7213181258558</c:v>
                </c:pt>
                <c:pt idx="7104">
                  <c:v>1998.5820451130651</c:v>
                </c:pt>
                <c:pt idx="7105">
                  <c:v>1999.0744124487248</c:v>
                </c:pt>
                <c:pt idx="7106">
                  <c:v>2000</c:v>
                </c:pt>
                <c:pt idx="7107">
                  <c:v>2000</c:v>
                </c:pt>
                <c:pt idx="7108">
                  <c:v>2000</c:v>
                </c:pt>
                <c:pt idx="7109">
                  <c:v>2000</c:v>
                </c:pt>
                <c:pt idx="7110">
                  <c:v>2000</c:v>
                </c:pt>
                <c:pt idx="7111">
                  <c:v>2000</c:v>
                </c:pt>
                <c:pt idx="7112">
                  <c:v>2000</c:v>
                </c:pt>
                <c:pt idx="7113">
                  <c:v>2000</c:v>
                </c:pt>
                <c:pt idx="7114">
                  <c:v>2000</c:v>
                </c:pt>
                <c:pt idx="7115">
                  <c:v>2000</c:v>
                </c:pt>
                <c:pt idx="7116">
                  <c:v>2000</c:v>
                </c:pt>
                <c:pt idx="7117">
                  <c:v>1999.1078606495828</c:v>
                </c:pt>
                <c:pt idx="7118">
                  <c:v>1998.6231288922065</c:v>
                </c:pt>
                <c:pt idx="7119">
                  <c:v>1998.5044053795004</c:v>
                </c:pt>
                <c:pt idx="7120">
                  <c:v>2000</c:v>
                </c:pt>
                <c:pt idx="7121">
                  <c:v>1999.7879261944436</c:v>
                </c:pt>
                <c:pt idx="7122">
                  <c:v>1998.8047487000958</c:v>
                </c:pt>
                <c:pt idx="7123">
                  <c:v>1998.6624959107055</c:v>
                </c:pt>
                <c:pt idx="7124">
                  <c:v>1998.5156925460822</c:v>
                </c:pt>
                <c:pt idx="7125">
                  <c:v>1998.4278968255931</c:v>
                </c:pt>
                <c:pt idx="7126">
                  <c:v>1998.4663871695873</c:v>
                </c:pt>
                <c:pt idx="7127">
                  <c:v>1998.9718245710815</c:v>
                </c:pt>
                <c:pt idx="7128">
                  <c:v>1998.5612346211092</c:v>
                </c:pt>
                <c:pt idx="7129">
                  <c:v>1998.5795403051663</c:v>
                </c:pt>
                <c:pt idx="7130">
                  <c:v>1998.6826613310698</c:v>
                </c:pt>
                <c:pt idx="7131">
                  <c:v>1999.422203005194</c:v>
                </c:pt>
                <c:pt idx="7132">
                  <c:v>1999.707194364571</c:v>
                </c:pt>
                <c:pt idx="7133">
                  <c:v>1999.8122318584531</c:v>
                </c:pt>
                <c:pt idx="7134">
                  <c:v>1999.5972991582053</c:v>
                </c:pt>
                <c:pt idx="7135">
                  <c:v>1999.1337263712956</c:v>
                </c:pt>
                <c:pt idx="7136">
                  <c:v>1998.9338578823094</c:v>
                </c:pt>
                <c:pt idx="7137">
                  <c:v>1998.6924515843266</c:v>
                </c:pt>
                <c:pt idx="7138">
                  <c:v>1998.982028870656</c:v>
                </c:pt>
                <c:pt idx="7139">
                  <c:v>1998.9864172578295</c:v>
                </c:pt>
                <c:pt idx="7140">
                  <c:v>1998.8724165927258</c:v>
                </c:pt>
                <c:pt idx="7141">
                  <c:v>1998.9917427470298</c:v>
                </c:pt>
                <c:pt idx="7142">
                  <c:v>1999.3816014327654</c:v>
                </c:pt>
                <c:pt idx="7143">
                  <c:v>1999.7045274024883</c:v>
                </c:pt>
                <c:pt idx="7144">
                  <c:v>1999.6167500735251</c:v>
                </c:pt>
                <c:pt idx="7145">
                  <c:v>1999.6878640014636</c:v>
                </c:pt>
                <c:pt idx="7146">
                  <c:v>1999.677266625695</c:v>
                </c:pt>
                <c:pt idx="7147">
                  <c:v>1999.7249397761814</c:v>
                </c:pt>
                <c:pt idx="7148">
                  <c:v>1999.7244993935494</c:v>
                </c:pt>
                <c:pt idx="7149">
                  <c:v>1999.719790039708</c:v>
                </c:pt>
                <c:pt idx="7150">
                  <c:v>1999.517795929509</c:v>
                </c:pt>
                <c:pt idx="7151">
                  <c:v>1999.2863188075439</c:v>
                </c:pt>
                <c:pt idx="7152">
                  <c:v>1999.1643676092822</c:v>
                </c:pt>
                <c:pt idx="7153">
                  <c:v>1999.5149754721524</c:v>
                </c:pt>
                <c:pt idx="7154">
                  <c:v>1999.7462757063661</c:v>
                </c:pt>
                <c:pt idx="7155">
                  <c:v>1999.7385695884802</c:v>
                </c:pt>
                <c:pt idx="7156">
                  <c:v>1999.6263168540295</c:v>
                </c:pt>
                <c:pt idx="7157">
                  <c:v>1999.7934589160707</c:v>
                </c:pt>
                <c:pt idx="7158">
                  <c:v>1999.793970258288</c:v>
                </c:pt>
                <c:pt idx="7159">
                  <c:v>1999.2058710260601</c:v>
                </c:pt>
                <c:pt idx="7160">
                  <c:v>1999.2808871886211</c:v>
                </c:pt>
                <c:pt idx="7161">
                  <c:v>1999.7537059025829</c:v>
                </c:pt>
                <c:pt idx="7162">
                  <c:v>1999.5577491775075</c:v>
                </c:pt>
                <c:pt idx="7163">
                  <c:v>1999.7105231815769</c:v>
                </c:pt>
                <c:pt idx="7164">
                  <c:v>1999.7643921351914</c:v>
                </c:pt>
                <c:pt idx="7165">
                  <c:v>1999.6340196114468</c:v>
                </c:pt>
                <c:pt idx="7166">
                  <c:v>1999.3209388899259</c:v>
                </c:pt>
                <c:pt idx="7167">
                  <c:v>1999.370829898088</c:v>
                </c:pt>
                <c:pt idx="7168">
                  <c:v>1999.467671212233</c:v>
                </c:pt>
                <c:pt idx="7169">
                  <c:v>1999.6806922643229</c:v>
                </c:pt>
                <c:pt idx="7170">
                  <c:v>1999.8809514548393</c:v>
                </c:pt>
                <c:pt idx="7171">
                  <c:v>1999.8140390510048</c:v>
                </c:pt>
                <c:pt idx="7172">
                  <c:v>1999.8950107769579</c:v>
                </c:pt>
                <c:pt idx="7173">
                  <c:v>1999.911314449208</c:v>
                </c:pt>
                <c:pt idx="7174">
                  <c:v>1999.9326304672886</c:v>
                </c:pt>
                <c:pt idx="7175">
                  <c:v>1999.920525971218</c:v>
                </c:pt>
                <c:pt idx="7176">
                  <c:v>1999.9055248956415</c:v>
                </c:pt>
                <c:pt idx="7177">
                  <c:v>1999.9124703647267</c:v>
                </c:pt>
                <c:pt idx="7178">
                  <c:v>1999.8827436059487</c:v>
                </c:pt>
                <c:pt idx="7179">
                  <c:v>1999.824608140877</c:v>
                </c:pt>
                <c:pt idx="7180">
                  <c:v>1999.7513765918095</c:v>
                </c:pt>
                <c:pt idx="7181">
                  <c:v>1999.7666227481664</c:v>
                </c:pt>
                <c:pt idx="7182">
                  <c:v>1999.7339375684808</c:v>
                </c:pt>
                <c:pt idx="7183">
                  <c:v>1999.8889194198428</c:v>
                </c:pt>
                <c:pt idx="7184">
                  <c:v>1999.9095709013341</c:v>
                </c:pt>
                <c:pt idx="7185">
                  <c:v>1999.9226333870595</c:v>
                </c:pt>
                <c:pt idx="7186">
                  <c:v>1999.9358026881291</c:v>
                </c:pt>
                <c:pt idx="7187">
                  <c:v>1999.9175976541201</c:v>
                </c:pt>
                <c:pt idx="7188">
                  <c:v>1999.9307924129271</c:v>
                </c:pt>
                <c:pt idx="7189">
                  <c:v>1999.912980476116</c:v>
                </c:pt>
                <c:pt idx="7190">
                  <c:v>1999.9574190108469</c:v>
                </c:pt>
                <c:pt idx="7191">
                  <c:v>1999.9416690726182</c:v>
                </c:pt>
                <c:pt idx="7192">
                  <c:v>1999.8931730563254</c:v>
                </c:pt>
                <c:pt idx="7193">
                  <c:v>1999.9140551284383</c:v>
                </c:pt>
                <c:pt idx="7194">
                  <c:v>1999.932774916532</c:v>
                </c:pt>
                <c:pt idx="7195">
                  <c:v>1999.9537540326792</c:v>
                </c:pt>
                <c:pt idx="7196">
                  <c:v>1999.9647220583349</c:v>
                </c:pt>
                <c:pt idx="7197">
                  <c:v>1999.9754654269859</c:v>
                </c:pt>
                <c:pt idx="7198">
                  <c:v>1999.9833186739083</c:v>
                </c:pt>
                <c:pt idx="7199">
                  <c:v>1999.9862465701819</c:v>
                </c:pt>
                <c:pt idx="7200">
                  <c:v>1999.9908997871064</c:v>
                </c:pt>
                <c:pt idx="7201">
                  <c:v>1999.9833843467729</c:v>
                </c:pt>
                <c:pt idx="7202">
                  <c:v>1999.9892562254565</c:v>
                </c:pt>
                <c:pt idx="7203">
                  <c:v>1999.9905187937766</c:v>
                </c:pt>
                <c:pt idx="7204">
                  <c:v>1999.9938431803353</c:v>
                </c:pt>
                <c:pt idx="7205">
                  <c:v>1999.9947366082729</c:v>
                </c:pt>
                <c:pt idx="7206">
                  <c:v>1999.998153624985</c:v>
                </c:pt>
                <c:pt idx="7207">
                  <c:v>1999.9984476447996</c:v>
                </c:pt>
                <c:pt idx="7208">
                  <c:v>1999.9974412470756</c:v>
                </c:pt>
                <c:pt idx="7209">
                  <c:v>1999.9984379068826</c:v>
                </c:pt>
                <c:pt idx="7210">
                  <c:v>1999.9960613397382</c:v>
                </c:pt>
                <c:pt idx="7211">
                  <c:v>1999.9964164009129</c:v>
                </c:pt>
                <c:pt idx="7212">
                  <c:v>1999.9983187849409</c:v>
                </c:pt>
                <c:pt idx="7213">
                  <c:v>1999.9986448075417</c:v>
                </c:pt>
                <c:pt idx="7214">
                  <c:v>1999.9984904497865</c:v>
                </c:pt>
                <c:pt idx="7215">
                  <c:v>1999.9988750930095</c:v>
                </c:pt>
                <c:pt idx="7216">
                  <c:v>1999.998365817075</c:v>
                </c:pt>
                <c:pt idx="7217">
                  <c:v>1999.9989822162411</c:v>
                </c:pt>
                <c:pt idx="7218">
                  <c:v>1999.9993722242814</c:v>
                </c:pt>
                <c:pt idx="7219">
                  <c:v>-5.9858446320504299E-5</c:v>
                </c:pt>
                <c:pt idx="7220">
                  <c:v>-9.1030108023915091E-5</c:v>
                </c:pt>
                <c:pt idx="7221">
                  <c:v>1999.9998008589064</c:v>
                </c:pt>
                <c:pt idx="7222">
                  <c:v>1999.9995093733792</c:v>
                </c:pt>
                <c:pt idx="7223">
                  <c:v>1999.9998345873946</c:v>
                </c:pt>
                <c:pt idx="7224">
                  <c:v>1999.9994297755125</c:v>
                </c:pt>
                <c:pt idx="7225">
                  <c:v>1999.9992203283737</c:v>
                </c:pt>
                <c:pt idx="7226">
                  <c:v>1999.9993114996284</c:v>
                </c:pt>
                <c:pt idx="7227">
                  <c:v>1999.995477771995</c:v>
                </c:pt>
                <c:pt idx="7228">
                  <c:v>1999.9984558363249</c:v>
                </c:pt>
                <c:pt idx="7229">
                  <c:v>1999.9995130957245</c:v>
                </c:pt>
                <c:pt idx="7230">
                  <c:v>1999.9997939234938</c:v>
                </c:pt>
                <c:pt idx="7231">
                  <c:v>1999.9997592398915</c:v>
                </c:pt>
                <c:pt idx="7232">
                  <c:v>1999.9997527395465</c:v>
                </c:pt>
                <c:pt idx="7233">
                  <c:v>1999.9989146837477</c:v>
                </c:pt>
                <c:pt idx="7234">
                  <c:v>1999.9997833130074</c:v>
                </c:pt>
                <c:pt idx="7235">
                  <c:v>1999.999744332214</c:v>
                </c:pt>
                <c:pt idx="7236">
                  <c:v>1999.9996106877154</c:v>
                </c:pt>
                <c:pt idx="7237">
                  <c:v>-1.3781627444586775E-4</c:v>
                </c:pt>
                <c:pt idx="7238">
                  <c:v>-1.2156072216384928E-4</c:v>
                </c:pt>
                <c:pt idx="7239">
                  <c:v>1999.9998113240986</c:v>
                </c:pt>
                <c:pt idx="7240">
                  <c:v>-1.3624845541926334E-4</c:v>
                </c:pt>
                <c:pt idx="7241">
                  <c:v>-4.645612534659449E-5</c:v>
                </c:pt>
                <c:pt idx="7242">
                  <c:v>-4.6901684299882618E-5</c:v>
                </c:pt>
                <c:pt idx="7243">
                  <c:v>1999.9998509963705</c:v>
                </c:pt>
                <c:pt idx="7244">
                  <c:v>1999.9998097864175</c:v>
                </c:pt>
                <c:pt idx="7245">
                  <c:v>1999.999765338581</c:v>
                </c:pt>
                <c:pt idx="7246">
                  <c:v>1999.9996822513165</c:v>
                </c:pt>
                <c:pt idx="7247">
                  <c:v>-1.2429944604264165E-4</c:v>
                </c:pt>
                <c:pt idx="7248">
                  <c:v>1999.9998057968037</c:v>
                </c:pt>
                <c:pt idx="7249">
                  <c:v>1999.999679113082</c:v>
                </c:pt>
                <c:pt idx="7250">
                  <c:v>1999.9993693370209</c:v>
                </c:pt>
                <c:pt idx="7251">
                  <c:v>1999.9996666669699</c:v>
                </c:pt>
                <c:pt idx="7252">
                  <c:v>1999.9995723632035</c:v>
                </c:pt>
                <c:pt idx="7253">
                  <c:v>1999.9998074057228</c:v>
                </c:pt>
                <c:pt idx="7254">
                  <c:v>1999.9996601880491</c:v>
                </c:pt>
                <c:pt idx="7255">
                  <c:v>1999.9994364292161</c:v>
                </c:pt>
                <c:pt idx="7256">
                  <c:v>1999.9989462179883</c:v>
                </c:pt>
                <c:pt idx="7257">
                  <c:v>1999.9991906755533</c:v>
                </c:pt>
                <c:pt idx="7258">
                  <c:v>1999.9990420376253</c:v>
                </c:pt>
                <c:pt idx="7259">
                  <c:v>1999.9977037941221</c:v>
                </c:pt>
                <c:pt idx="7260">
                  <c:v>1999.9985101781799</c:v>
                </c:pt>
                <c:pt idx="7261">
                  <c:v>1999.9984837603845</c:v>
                </c:pt>
                <c:pt idx="7262">
                  <c:v>1999.9975329595447</c:v>
                </c:pt>
                <c:pt idx="7263">
                  <c:v>1999.9974492511335</c:v>
                </c:pt>
                <c:pt idx="7264">
                  <c:v>1999.9950842966002</c:v>
                </c:pt>
                <c:pt idx="7265">
                  <c:v>1999.9922787744024</c:v>
                </c:pt>
                <c:pt idx="7266">
                  <c:v>1999.9842821398861</c:v>
                </c:pt>
                <c:pt idx="7267">
                  <c:v>1999.9727245550764</c:v>
                </c:pt>
                <c:pt idx="7268">
                  <c:v>1999.9661475064013</c:v>
                </c:pt>
                <c:pt idx="7269">
                  <c:v>1999.9113537788596</c:v>
                </c:pt>
                <c:pt idx="7270">
                  <c:v>1999.7946252471177</c:v>
                </c:pt>
                <c:pt idx="7271">
                  <c:v>1999.5546770936205</c:v>
                </c:pt>
                <c:pt idx="7272">
                  <c:v>1999.7765035338643</c:v>
                </c:pt>
                <c:pt idx="7273">
                  <c:v>1999.699960589074</c:v>
                </c:pt>
                <c:pt idx="7274">
                  <c:v>1999.5142748162823</c:v>
                </c:pt>
                <c:pt idx="7275">
                  <c:v>1999.355576785309</c:v>
                </c:pt>
                <c:pt idx="7276">
                  <c:v>1999.4995588415411</c:v>
                </c:pt>
                <c:pt idx="7277">
                  <c:v>1999.2742083563771</c:v>
                </c:pt>
                <c:pt idx="7278">
                  <c:v>1999.4562139938316</c:v>
                </c:pt>
                <c:pt idx="7279">
                  <c:v>1999.0176129794422</c:v>
                </c:pt>
                <c:pt idx="7280">
                  <c:v>1999.080568733265</c:v>
                </c:pt>
                <c:pt idx="7281">
                  <c:v>1998.9610052805515</c:v>
                </c:pt>
                <c:pt idx="7282">
                  <c:v>1998.4954986853779</c:v>
                </c:pt>
                <c:pt idx="7283">
                  <c:v>1998.7832672688021</c:v>
                </c:pt>
                <c:pt idx="7284">
                  <c:v>1999.3038728356771</c:v>
                </c:pt>
                <c:pt idx="7285">
                  <c:v>2000</c:v>
                </c:pt>
                <c:pt idx="7286">
                  <c:v>2000</c:v>
                </c:pt>
                <c:pt idx="7287">
                  <c:v>1998.4655796318311</c:v>
                </c:pt>
                <c:pt idx="7288">
                  <c:v>1998.7022783079192</c:v>
                </c:pt>
                <c:pt idx="7289">
                  <c:v>1998.4446151910659</c:v>
                </c:pt>
                <c:pt idx="7290">
                  <c:v>1998.8918749955515</c:v>
                </c:pt>
                <c:pt idx="7291">
                  <c:v>2000</c:v>
                </c:pt>
                <c:pt idx="7292">
                  <c:v>2000</c:v>
                </c:pt>
                <c:pt idx="7293">
                  <c:v>1998.6972811419885</c:v>
                </c:pt>
                <c:pt idx="7294">
                  <c:v>1998.4564946724224</c:v>
                </c:pt>
                <c:pt idx="7295">
                  <c:v>1998.5542475503285</c:v>
                </c:pt>
                <c:pt idx="7296">
                  <c:v>1998.6985171902174</c:v>
                </c:pt>
                <c:pt idx="7297">
                  <c:v>1998.4666593883146</c:v>
                </c:pt>
                <c:pt idx="7298">
                  <c:v>1998.3324539676682</c:v>
                </c:pt>
                <c:pt idx="7299">
                  <c:v>1998.4195821115352</c:v>
                </c:pt>
                <c:pt idx="7300">
                  <c:v>2000</c:v>
                </c:pt>
                <c:pt idx="7301">
                  <c:v>2000</c:v>
                </c:pt>
                <c:pt idx="7302">
                  <c:v>2000</c:v>
                </c:pt>
                <c:pt idx="7303">
                  <c:v>2000</c:v>
                </c:pt>
                <c:pt idx="7304">
                  <c:v>2000</c:v>
                </c:pt>
                <c:pt idx="7305">
                  <c:v>2000</c:v>
                </c:pt>
                <c:pt idx="7306">
                  <c:v>2000</c:v>
                </c:pt>
                <c:pt idx="7307">
                  <c:v>2000</c:v>
                </c:pt>
                <c:pt idx="7308">
                  <c:v>2000</c:v>
                </c:pt>
                <c:pt idx="7309">
                  <c:v>2000</c:v>
                </c:pt>
                <c:pt idx="7310">
                  <c:v>2000</c:v>
                </c:pt>
                <c:pt idx="7311">
                  <c:v>1812.5952188852489</c:v>
                </c:pt>
                <c:pt idx="7312">
                  <c:v>1100.1882039674272</c:v>
                </c:pt>
                <c:pt idx="7313">
                  <c:v>974.08074671759118</c:v>
                </c:pt>
                <c:pt idx="7314">
                  <c:v>884.21392967317979</c:v>
                </c:pt>
                <c:pt idx="7315">
                  <c:v>1120.6996943151853</c:v>
                </c:pt>
                <c:pt idx="7316">
                  <c:v>991.05863002456169</c:v>
                </c:pt>
                <c:pt idx="7317">
                  <c:v>590.3379548414016</c:v>
                </c:pt>
                <c:pt idx="7318">
                  <c:v>-4.607882457223992E-4</c:v>
                </c:pt>
                <c:pt idx="7319">
                  <c:v>-8.3646078786871955E-3</c:v>
                </c:pt>
                <c:pt idx="7320">
                  <c:v>-4.4589231264066439E-3</c:v>
                </c:pt>
                <c:pt idx="7321">
                  <c:v>-8.3944473782299689E-2</c:v>
                </c:pt>
                <c:pt idx="7322">
                  <c:v>161.52419428209294</c:v>
                </c:pt>
                <c:pt idx="7323">
                  <c:v>152.9526687488401</c:v>
                </c:pt>
                <c:pt idx="7324">
                  <c:v>198.665369990578</c:v>
                </c:pt>
                <c:pt idx="7325">
                  <c:v>189.99155265034187</c:v>
                </c:pt>
                <c:pt idx="7326">
                  <c:v>242.13103158183131</c:v>
                </c:pt>
                <c:pt idx="7327">
                  <c:v>278.20568171053714</c:v>
                </c:pt>
                <c:pt idx="7328">
                  <c:v>420.26338348939055</c:v>
                </c:pt>
                <c:pt idx="7329">
                  <c:v>542.27574466565727</c:v>
                </c:pt>
                <c:pt idx="7330">
                  <c:v>688.24074219277475</c:v>
                </c:pt>
                <c:pt idx="7331">
                  <c:v>584.89655013838467</c:v>
                </c:pt>
                <c:pt idx="7332">
                  <c:v>582.49259299681944</c:v>
                </c:pt>
                <c:pt idx="7333">
                  <c:v>685.16720494576634</c:v>
                </c:pt>
                <c:pt idx="7334">
                  <c:v>807.82774714482503</c:v>
                </c:pt>
                <c:pt idx="7335">
                  <c:v>903.99370172932288</c:v>
                </c:pt>
                <c:pt idx="7336">
                  <c:v>903.74611981379314</c:v>
                </c:pt>
                <c:pt idx="7337">
                  <c:v>898.20145258785487</c:v>
                </c:pt>
                <c:pt idx="7338">
                  <c:v>924.96283866596355</c:v>
                </c:pt>
                <c:pt idx="7339">
                  <c:v>872.58581891197684</c:v>
                </c:pt>
                <c:pt idx="7340">
                  <c:v>897.66348051980549</c:v>
                </c:pt>
                <c:pt idx="7341">
                  <c:v>883.4247047662094</c:v>
                </c:pt>
                <c:pt idx="7342">
                  <c:v>857.17584935141645</c:v>
                </c:pt>
                <c:pt idx="7343">
                  <c:v>818.76281689719031</c:v>
                </c:pt>
                <c:pt idx="7344">
                  <c:v>916.19154235513088</c:v>
                </c:pt>
                <c:pt idx="7345">
                  <c:v>926.98458066307808</c:v>
                </c:pt>
                <c:pt idx="7346">
                  <c:v>837.90288358281134</c:v>
                </c:pt>
                <c:pt idx="7347">
                  <c:v>933.49814485662262</c:v>
                </c:pt>
                <c:pt idx="7348">
                  <c:v>882.55479755574822</c:v>
                </c:pt>
                <c:pt idx="7349">
                  <c:v>744.63693926113422</c:v>
                </c:pt>
                <c:pt idx="7350">
                  <c:v>688.2488943752179</c:v>
                </c:pt>
                <c:pt idx="7351">
                  <c:v>670.01672520576767</c:v>
                </c:pt>
                <c:pt idx="7352">
                  <c:v>630.41289405254793</c:v>
                </c:pt>
                <c:pt idx="7353">
                  <c:v>688.22727055198857</c:v>
                </c:pt>
                <c:pt idx="7354">
                  <c:v>615.33252369280899</c:v>
                </c:pt>
                <c:pt idx="7355">
                  <c:v>524.38233314807542</c:v>
                </c:pt>
                <c:pt idx="7356">
                  <c:v>491.44867151124805</c:v>
                </c:pt>
                <c:pt idx="7357">
                  <c:v>465.83287508045379</c:v>
                </c:pt>
                <c:pt idx="7358">
                  <c:v>416.12098709398788</c:v>
                </c:pt>
                <c:pt idx="7359">
                  <c:v>397.86639402971338</c:v>
                </c:pt>
                <c:pt idx="7360">
                  <c:v>359.87387093236163</c:v>
                </c:pt>
                <c:pt idx="7361">
                  <c:v>338.32267099962775</c:v>
                </c:pt>
                <c:pt idx="7362">
                  <c:v>292.66409365546315</c:v>
                </c:pt>
                <c:pt idx="7363">
                  <c:v>229.69510513031383</c:v>
                </c:pt>
                <c:pt idx="7364">
                  <c:v>225.16087225916718</c:v>
                </c:pt>
                <c:pt idx="7365">
                  <c:v>196.59477587363861</c:v>
                </c:pt>
                <c:pt idx="7366">
                  <c:v>139.13567413101845</c:v>
                </c:pt>
                <c:pt idx="7367">
                  <c:v>66.02738634751249</c:v>
                </c:pt>
                <c:pt idx="7368">
                  <c:v>56.213916111677591</c:v>
                </c:pt>
                <c:pt idx="7369">
                  <c:v>74.976284179456911</c:v>
                </c:pt>
                <c:pt idx="7370">
                  <c:v>143.26676072428623</c:v>
                </c:pt>
                <c:pt idx="7371">
                  <c:v>144.96309572121717</c:v>
                </c:pt>
                <c:pt idx="7372">
                  <c:v>67.406385443170677</c:v>
                </c:pt>
                <c:pt idx="7373">
                  <c:v>109.58216375733687</c:v>
                </c:pt>
                <c:pt idx="7374">
                  <c:v>77.196634573675269</c:v>
                </c:pt>
                <c:pt idx="7375">
                  <c:v>48.876922276838002</c:v>
                </c:pt>
                <c:pt idx="7376">
                  <c:v>0.42791446756898965</c:v>
                </c:pt>
                <c:pt idx="7377">
                  <c:v>-0.10198314860939613</c:v>
                </c:pt>
                <c:pt idx="7378">
                  <c:v>-0.32043008585921434</c:v>
                </c:pt>
                <c:pt idx="7379">
                  <c:v>-1.9774544929979827E-3</c:v>
                </c:pt>
                <c:pt idx="7380">
                  <c:v>-0.64830259965060244</c:v>
                </c:pt>
                <c:pt idx="7381">
                  <c:v>-2.2016818293112639</c:v>
                </c:pt>
                <c:pt idx="7382">
                  <c:v>0.6483448824208573</c:v>
                </c:pt>
                <c:pt idx="7383">
                  <c:v>9.6366128528096789E-4</c:v>
                </c:pt>
                <c:pt idx="7384">
                  <c:v>5.8245892425011871E-4</c:v>
                </c:pt>
                <c:pt idx="7385">
                  <c:v>1.1544511944372262E-3</c:v>
                </c:pt>
                <c:pt idx="7386">
                  <c:v>-2.4287395997208444E-2</c:v>
                </c:pt>
                <c:pt idx="7387">
                  <c:v>-0.70328225572281644</c:v>
                </c:pt>
                <c:pt idx="7388">
                  <c:v>-1.093690937583504</c:v>
                </c:pt>
                <c:pt idx="7389">
                  <c:v>-1.4208321735398677E-2</c:v>
                </c:pt>
                <c:pt idx="7390">
                  <c:v>51.38750723791351</c:v>
                </c:pt>
                <c:pt idx="7391">
                  <c:v>40.364631411442005</c:v>
                </c:pt>
                <c:pt idx="7392">
                  <c:v>99.841473067968082</c:v>
                </c:pt>
                <c:pt idx="7393">
                  <c:v>69.177395954509848</c:v>
                </c:pt>
                <c:pt idx="7394">
                  <c:v>0.26273146711151418</c:v>
                </c:pt>
                <c:pt idx="7395">
                  <c:v>-0.32100434671121958</c:v>
                </c:pt>
                <c:pt idx="7396">
                  <c:v>1.4595243715556214</c:v>
                </c:pt>
                <c:pt idx="7397">
                  <c:v>-7.5837588551520775E-4</c:v>
                </c:pt>
                <c:pt idx="7398">
                  <c:v>27.369232219128225</c:v>
                </c:pt>
                <c:pt idx="7399">
                  <c:v>-3.5130761331196034E-5</c:v>
                </c:pt>
                <c:pt idx="7400">
                  <c:v>-7.167911751244219E-5</c:v>
                </c:pt>
                <c:pt idx="7401">
                  <c:v>-2.2297588679680056E-5</c:v>
                </c:pt>
                <c:pt idx="7402">
                  <c:v>0.18459450386596093</c:v>
                </c:pt>
                <c:pt idx="7403">
                  <c:v>4.9672632230164266</c:v>
                </c:pt>
                <c:pt idx="7404">
                  <c:v>38.72595061331721</c:v>
                </c:pt>
                <c:pt idx="7405">
                  <c:v>9.2183873240673844</c:v>
                </c:pt>
                <c:pt idx="7406">
                  <c:v>0.17854810037086288</c:v>
                </c:pt>
                <c:pt idx="7407">
                  <c:v>2.717849695423185</c:v>
                </c:pt>
                <c:pt idx="7408">
                  <c:v>2.940450505847934E-2</c:v>
                </c:pt>
                <c:pt idx="7409">
                  <c:v>9.0846402323726452E-3</c:v>
                </c:pt>
                <c:pt idx="7410">
                  <c:v>3.1514075995281911E-3</c:v>
                </c:pt>
                <c:pt idx="7411">
                  <c:v>0.2875383062848918</c:v>
                </c:pt>
                <c:pt idx="7412">
                  <c:v>-6.1719802817552889E-3</c:v>
                </c:pt>
                <c:pt idx="7413">
                  <c:v>894.8304572681526</c:v>
                </c:pt>
                <c:pt idx="7414">
                  <c:v>803.999787811337</c:v>
                </c:pt>
                <c:pt idx="7415">
                  <c:v>856.27633189536596</c:v>
                </c:pt>
                <c:pt idx="7416">
                  <c:v>937.70424916144077</c:v>
                </c:pt>
                <c:pt idx="7417">
                  <c:v>805.84754604868942</c:v>
                </c:pt>
                <c:pt idx="7418">
                  <c:v>727.14164914416472</c:v>
                </c:pt>
                <c:pt idx="7419">
                  <c:v>715.20352452923464</c:v>
                </c:pt>
                <c:pt idx="7420">
                  <c:v>664.22950481359578</c:v>
                </c:pt>
                <c:pt idx="7421">
                  <c:v>724.17196107910229</c:v>
                </c:pt>
                <c:pt idx="7422">
                  <c:v>920.5726343323048</c:v>
                </c:pt>
                <c:pt idx="7423">
                  <c:v>822.63235402491546</c:v>
                </c:pt>
                <c:pt idx="7424">
                  <c:v>931.42969700407878</c:v>
                </c:pt>
                <c:pt idx="7425">
                  <c:v>1215.818894871562</c:v>
                </c:pt>
                <c:pt idx="7426">
                  <c:v>1340.70697391167</c:v>
                </c:pt>
                <c:pt idx="7427">
                  <c:v>1377.7516136546735</c:v>
                </c:pt>
                <c:pt idx="7428">
                  <c:v>1102.9047385178656</c:v>
                </c:pt>
                <c:pt idx="7429">
                  <c:v>968.11919269166242</c:v>
                </c:pt>
                <c:pt idx="7430">
                  <c:v>830.02969833650366</c:v>
                </c:pt>
                <c:pt idx="7431">
                  <c:v>915.95536509906503</c:v>
                </c:pt>
                <c:pt idx="7432">
                  <c:v>1063.0418926570155</c:v>
                </c:pt>
                <c:pt idx="7433">
                  <c:v>1303.4427349925049</c:v>
                </c:pt>
                <c:pt idx="7434">
                  <c:v>1356.9489622700737</c:v>
                </c:pt>
                <c:pt idx="7435">
                  <c:v>1601.9460577574259</c:v>
                </c:pt>
                <c:pt idx="7436">
                  <c:v>1707.9642161859051</c:v>
                </c:pt>
                <c:pt idx="7437">
                  <c:v>1509.3625050983064</c:v>
                </c:pt>
                <c:pt idx="7438">
                  <c:v>1593.5317168960369</c:v>
                </c:pt>
                <c:pt idx="7439">
                  <c:v>1662.4796609675323</c:v>
                </c:pt>
                <c:pt idx="7440">
                  <c:v>1581.516422057842</c:v>
                </c:pt>
                <c:pt idx="7441">
                  <c:v>1835.506787212578</c:v>
                </c:pt>
                <c:pt idx="7442">
                  <c:v>1824.4088242958196</c:v>
                </c:pt>
                <c:pt idx="7443">
                  <c:v>1686.7276575408187</c:v>
                </c:pt>
                <c:pt idx="7444">
                  <c:v>1832.4769157165008</c:v>
                </c:pt>
                <c:pt idx="7445">
                  <c:v>1720.5863785467861</c:v>
                </c:pt>
                <c:pt idx="7446">
                  <c:v>1386.4214141491268</c:v>
                </c:pt>
                <c:pt idx="7447">
                  <c:v>1424.4936545772621</c:v>
                </c:pt>
                <c:pt idx="7448">
                  <c:v>1522.8314570321795</c:v>
                </c:pt>
                <c:pt idx="7449">
                  <c:v>1205.4536799468051</c:v>
                </c:pt>
                <c:pt idx="7450">
                  <c:v>973.18174571163934</c:v>
                </c:pt>
                <c:pt idx="7451">
                  <c:v>1046.4449416262669</c:v>
                </c:pt>
                <c:pt idx="7452">
                  <c:v>1547.6315464671547</c:v>
                </c:pt>
                <c:pt idx="7453">
                  <c:v>1751.2186987049681</c:v>
                </c:pt>
                <c:pt idx="7454">
                  <c:v>1891.4192659077257</c:v>
                </c:pt>
                <c:pt idx="7455">
                  <c:v>1586.9789736010607</c:v>
                </c:pt>
                <c:pt idx="7456">
                  <c:v>1289.9818815472465</c:v>
                </c:pt>
                <c:pt idx="7457">
                  <c:v>1250.2152577112586</c:v>
                </c:pt>
                <c:pt idx="7458">
                  <c:v>1220.9409751727287</c:v>
                </c:pt>
                <c:pt idx="7459">
                  <c:v>1107.6739030742044</c:v>
                </c:pt>
                <c:pt idx="7460">
                  <c:v>988.2153027067169</c:v>
                </c:pt>
                <c:pt idx="7461">
                  <c:v>830.8293164887325</c:v>
                </c:pt>
                <c:pt idx="7462">
                  <c:v>709.04474600229298</c:v>
                </c:pt>
                <c:pt idx="7463">
                  <c:v>387.87108939978594</c:v>
                </c:pt>
                <c:pt idx="7464">
                  <c:v>391.14476112121804</c:v>
                </c:pt>
                <c:pt idx="7465">
                  <c:v>578.72996906778872</c:v>
                </c:pt>
                <c:pt idx="7466">
                  <c:v>911.35274078286079</c:v>
                </c:pt>
                <c:pt idx="7467">
                  <c:v>1029.5929581655673</c:v>
                </c:pt>
                <c:pt idx="7468">
                  <c:v>887.80428905413567</c:v>
                </c:pt>
                <c:pt idx="7469">
                  <c:v>412.13210147933387</c:v>
                </c:pt>
                <c:pt idx="7470">
                  <c:v>146.98424918301728</c:v>
                </c:pt>
                <c:pt idx="7471">
                  <c:v>63.899368415080218</c:v>
                </c:pt>
                <c:pt idx="7472">
                  <c:v>115.82619593926511</c:v>
                </c:pt>
                <c:pt idx="7473">
                  <c:v>132.91311633890723</c:v>
                </c:pt>
                <c:pt idx="7474">
                  <c:v>114.34410184686689</c:v>
                </c:pt>
                <c:pt idx="7475">
                  <c:v>62.494662715401269</c:v>
                </c:pt>
                <c:pt idx="7476">
                  <c:v>62.122648483824257</c:v>
                </c:pt>
                <c:pt idx="7477">
                  <c:v>33.383304827294175</c:v>
                </c:pt>
                <c:pt idx="7478">
                  <c:v>40.244772238220349</c:v>
                </c:pt>
                <c:pt idx="7479">
                  <c:v>38.891844474345447</c:v>
                </c:pt>
                <c:pt idx="7480">
                  <c:v>120.02277163855268</c:v>
                </c:pt>
                <c:pt idx="7481">
                  <c:v>166.51609680874049</c:v>
                </c:pt>
                <c:pt idx="7482">
                  <c:v>216.24000024072041</c:v>
                </c:pt>
                <c:pt idx="7483">
                  <c:v>439.48107952270362</c:v>
                </c:pt>
                <c:pt idx="7484">
                  <c:v>601.24135220888525</c:v>
                </c:pt>
                <c:pt idx="7485">
                  <c:v>752.21661750521878</c:v>
                </c:pt>
                <c:pt idx="7486">
                  <c:v>810.96942733221385</c:v>
                </c:pt>
                <c:pt idx="7487">
                  <c:v>760.99765715441174</c:v>
                </c:pt>
                <c:pt idx="7488">
                  <c:v>531.12839716688586</c:v>
                </c:pt>
                <c:pt idx="7489">
                  <c:v>525.81261686255766</c:v>
                </c:pt>
                <c:pt idx="7490">
                  <c:v>567.56693489499412</c:v>
                </c:pt>
                <c:pt idx="7491">
                  <c:v>511.34180338685502</c:v>
                </c:pt>
                <c:pt idx="7492">
                  <c:v>505.52193158459318</c:v>
                </c:pt>
                <c:pt idx="7493">
                  <c:v>578.64734832485067</c:v>
                </c:pt>
                <c:pt idx="7494">
                  <c:v>513.9876279094068</c:v>
                </c:pt>
                <c:pt idx="7495">
                  <c:v>574.80614486571642</c:v>
                </c:pt>
                <c:pt idx="7496">
                  <c:v>639.30336982501342</c:v>
                </c:pt>
                <c:pt idx="7497">
                  <c:v>931.89018890530781</c:v>
                </c:pt>
                <c:pt idx="7498">
                  <c:v>972.29076336918047</c:v>
                </c:pt>
                <c:pt idx="7499">
                  <c:v>1000.5033595464403</c:v>
                </c:pt>
                <c:pt idx="7500">
                  <c:v>1102.2783883851532</c:v>
                </c:pt>
                <c:pt idx="7501">
                  <c:v>1339.8744913062314</c:v>
                </c:pt>
                <c:pt idx="7502">
                  <c:v>1788.4373671231067</c:v>
                </c:pt>
                <c:pt idx="7503">
                  <c:v>1999.10107216234</c:v>
                </c:pt>
                <c:pt idx="7504">
                  <c:v>2000</c:v>
                </c:pt>
                <c:pt idx="7505">
                  <c:v>2000</c:v>
                </c:pt>
                <c:pt idx="7506">
                  <c:v>2000</c:v>
                </c:pt>
                <c:pt idx="7507">
                  <c:v>2000</c:v>
                </c:pt>
                <c:pt idx="7508">
                  <c:v>2000</c:v>
                </c:pt>
                <c:pt idx="7509">
                  <c:v>2000</c:v>
                </c:pt>
                <c:pt idx="7510">
                  <c:v>2000</c:v>
                </c:pt>
                <c:pt idx="7511">
                  <c:v>2000</c:v>
                </c:pt>
                <c:pt idx="7512">
                  <c:v>2000</c:v>
                </c:pt>
                <c:pt idx="7513">
                  <c:v>2000</c:v>
                </c:pt>
                <c:pt idx="7514">
                  <c:v>1940.5496415631335</c:v>
                </c:pt>
                <c:pt idx="7515">
                  <c:v>2000</c:v>
                </c:pt>
                <c:pt idx="7516">
                  <c:v>1938.6480064079169</c:v>
                </c:pt>
                <c:pt idx="7517">
                  <c:v>2000</c:v>
                </c:pt>
                <c:pt idx="7518">
                  <c:v>2000</c:v>
                </c:pt>
                <c:pt idx="7519">
                  <c:v>1999.6649923493171</c:v>
                </c:pt>
                <c:pt idx="7520">
                  <c:v>1904.5394509180887</c:v>
                </c:pt>
                <c:pt idx="7521">
                  <c:v>1976.3840802239122</c:v>
                </c:pt>
                <c:pt idx="7522">
                  <c:v>1874.3495937674084</c:v>
                </c:pt>
                <c:pt idx="7523">
                  <c:v>1866.1554974640976</c:v>
                </c:pt>
                <c:pt idx="7524">
                  <c:v>1725.0057642700854</c:v>
                </c:pt>
                <c:pt idx="7525">
                  <c:v>1722.6785666899059</c:v>
                </c:pt>
                <c:pt idx="7526">
                  <c:v>1614.366261914789</c:v>
                </c:pt>
                <c:pt idx="7527">
                  <c:v>1437.8574214212247</c:v>
                </c:pt>
                <c:pt idx="7528">
                  <c:v>1554.0965946524329</c:v>
                </c:pt>
                <c:pt idx="7529">
                  <c:v>1207.2304768369729</c:v>
                </c:pt>
                <c:pt idx="7530">
                  <c:v>1068.5039538625042</c:v>
                </c:pt>
                <c:pt idx="7531">
                  <c:v>1217.9302839470117</c:v>
                </c:pt>
                <c:pt idx="7532">
                  <c:v>1156.2304347472962</c:v>
                </c:pt>
                <c:pt idx="7533">
                  <c:v>1211.7696743580757</c:v>
                </c:pt>
                <c:pt idx="7534">
                  <c:v>1344.4191925404855</c:v>
                </c:pt>
                <c:pt idx="7535">
                  <c:v>1195.2023774663364</c:v>
                </c:pt>
                <c:pt idx="7536">
                  <c:v>1230.565497643576</c:v>
                </c:pt>
                <c:pt idx="7537">
                  <c:v>1245.0753233332905</c:v>
                </c:pt>
                <c:pt idx="7538">
                  <c:v>1400.1525786425816</c:v>
                </c:pt>
                <c:pt idx="7539">
                  <c:v>1614.4094102578106</c:v>
                </c:pt>
                <c:pt idx="7540">
                  <c:v>1845.9528956935071</c:v>
                </c:pt>
                <c:pt idx="7541">
                  <c:v>1883.6740177005627</c:v>
                </c:pt>
                <c:pt idx="7542">
                  <c:v>1967.8056953701441</c:v>
                </c:pt>
                <c:pt idx="7543">
                  <c:v>1850.8439127905181</c:v>
                </c:pt>
                <c:pt idx="7544">
                  <c:v>1385.7274461672203</c:v>
                </c:pt>
                <c:pt idx="7545">
                  <c:v>1155.1643220023502</c:v>
                </c:pt>
                <c:pt idx="7546">
                  <c:v>920.08808527773829</c:v>
                </c:pt>
                <c:pt idx="7547">
                  <c:v>967.28372998882435</c:v>
                </c:pt>
                <c:pt idx="7548">
                  <c:v>978.45406401971854</c:v>
                </c:pt>
                <c:pt idx="7549">
                  <c:v>1135.7849357356693</c:v>
                </c:pt>
                <c:pt idx="7550">
                  <c:v>1609.7563665007208</c:v>
                </c:pt>
                <c:pt idx="7551">
                  <c:v>1653.7357624663296</c:v>
                </c:pt>
                <c:pt idx="7552">
                  <c:v>1556.9095567333163</c:v>
                </c:pt>
                <c:pt idx="7553">
                  <c:v>1552.3360122386985</c:v>
                </c:pt>
                <c:pt idx="7554">
                  <c:v>1323.148968826132</c:v>
                </c:pt>
                <c:pt idx="7555">
                  <c:v>1166.1162984520772</c:v>
                </c:pt>
                <c:pt idx="7556">
                  <c:v>1120.72254999502</c:v>
                </c:pt>
                <c:pt idx="7557">
                  <c:v>1142.608756460015</c:v>
                </c:pt>
                <c:pt idx="7558">
                  <c:v>965.85433034041955</c:v>
                </c:pt>
                <c:pt idx="7559">
                  <c:v>1477.1038286947983</c:v>
                </c:pt>
                <c:pt idx="7560">
                  <c:v>1840.633844721724</c:v>
                </c:pt>
                <c:pt idx="7561">
                  <c:v>1844.3327087269327</c:v>
                </c:pt>
                <c:pt idx="7562">
                  <c:v>1784.0008663517783</c:v>
                </c:pt>
                <c:pt idx="7563">
                  <c:v>1937.6581378129606</c:v>
                </c:pt>
                <c:pt idx="7564">
                  <c:v>2000</c:v>
                </c:pt>
                <c:pt idx="7565">
                  <c:v>2000</c:v>
                </c:pt>
                <c:pt idx="7566">
                  <c:v>1960.2441786423501</c:v>
                </c:pt>
                <c:pt idx="7567">
                  <c:v>2000</c:v>
                </c:pt>
                <c:pt idx="7568">
                  <c:v>2000</c:v>
                </c:pt>
                <c:pt idx="7569">
                  <c:v>2000</c:v>
                </c:pt>
                <c:pt idx="7570">
                  <c:v>2000</c:v>
                </c:pt>
                <c:pt idx="7571">
                  <c:v>1989.8794204714943</c:v>
                </c:pt>
                <c:pt idx="7572">
                  <c:v>1496.7086470818235</c:v>
                </c:pt>
                <c:pt idx="7573">
                  <c:v>1709.2272961059111</c:v>
                </c:pt>
                <c:pt idx="7574">
                  <c:v>1814.8045410997397</c:v>
                </c:pt>
                <c:pt idx="7575">
                  <c:v>1443.3397850789413</c:v>
                </c:pt>
                <c:pt idx="7576">
                  <c:v>1133.6608376860017</c:v>
                </c:pt>
                <c:pt idx="7577">
                  <c:v>1451.3225705469608</c:v>
                </c:pt>
                <c:pt idx="7578">
                  <c:v>1311.1511485916226</c:v>
                </c:pt>
                <c:pt idx="7579">
                  <c:v>1929.3973763820684</c:v>
                </c:pt>
                <c:pt idx="7580">
                  <c:v>2000</c:v>
                </c:pt>
                <c:pt idx="7581">
                  <c:v>2000</c:v>
                </c:pt>
                <c:pt idx="7582">
                  <c:v>2000</c:v>
                </c:pt>
                <c:pt idx="7583">
                  <c:v>2000</c:v>
                </c:pt>
                <c:pt idx="7584">
                  <c:v>1989.3021799945273</c:v>
                </c:pt>
                <c:pt idx="7585">
                  <c:v>1818.2643789285814</c:v>
                </c:pt>
                <c:pt idx="7586">
                  <c:v>1438.0760479607632</c:v>
                </c:pt>
                <c:pt idx="7587">
                  <c:v>1534.0663478910321</c:v>
                </c:pt>
                <c:pt idx="7588">
                  <c:v>1516.770982247572</c:v>
                </c:pt>
                <c:pt idx="7589">
                  <c:v>878.75777037582645</c:v>
                </c:pt>
                <c:pt idx="7590">
                  <c:v>1312.1648790785407</c:v>
                </c:pt>
                <c:pt idx="7591">
                  <c:v>1678.6882210939445</c:v>
                </c:pt>
                <c:pt idx="7592">
                  <c:v>1917.3517176770247</c:v>
                </c:pt>
                <c:pt idx="7593">
                  <c:v>1915.8455246370536</c:v>
                </c:pt>
                <c:pt idx="7594">
                  <c:v>1866.901448231838</c:v>
                </c:pt>
                <c:pt idx="7595">
                  <c:v>1819.5037614933574</c:v>
                </c:pt>
                <c:pt idx="7596">
                  <c:v>1881.4049767653416</c:v>
                </c:pt>
                <c:pt idx="7597">
                  <c:v>1486.0821917818851</c:v>
                </c:pt>
                <c:pt idx="7598">
                  <c:v>1505.669913888152</c:v>
                </c:pt>
                <c:pt idx="7599">
                  <c:v>1677.5845830474834</c:v>
                </c:pt>
                <c:pt idx="7600">
                  <c:v>1513.5678343597756</c:v>
                </c:pt>
                <c:pt idx="7601">
                  <c:v>1308.9800994146342</c:v>
                </c:pt>
                <c:pt idx="7602">
                  <c:v>701.19778680376965</c:v>
                </c:pt>
                <c:pt idx="7603">
                  <c:v>1158.9447919278177</c:v>
                </c:pt>
                <c:pt idx="7604">
                  <c:v>1329.914576340647</c:v>
                </c:pt>
                <c:pt idx="7605">
                  <c:v>1764.857589215997</c:v>
                </c:pt>
                <c:pt idx="7606">
                  <c:v>1362.046369847317</c:v>
                </c:pt>
                <c:pt idx="7607">
                  <c:v>1919.9770504640676</c:v>
                </c:pt>
                <c:pt idx="7608">
                  <c:v>2000</c:v>
                </c:pt>
                <c:pt idx="7609">
                  <c:v>2000</c:v>
                </c:pt>
                <c:pt idx="7610">
                  <c:v>1858.8949799547722</c:v>
                </c:pt>
                <c:pt idx="7611">
                  <c:v>1983.4433380589755</c:v>
                </c:pt>
                <c:pt idx="7612">
                  <c:v>2000</c:v>
                </c:pt>
                <c:pt idx="7613">
                  <c:v>1980.5179312984242</c:v>
                </c:pt>
                <c:pt idx="7614">
                  <c:v>2000</c:v>
                </c:pt>
                <c:pt idx="7615">
                  <c:v>2000</c:v>
                </c:pt>
                <c:pt idx="7616">
                  <c:v>1999.0738872311656</c:v>
                </c:pt>
                <c:pt idx="7617">
                  <c:v>2000</c:v>
                </c:pt>
                <c:pt idx="7618">
                  <c:v>2000</c:v>
                </c:pt>
                <c:pt idx="7619">
                  <c:v>2000</c:v>
                </c:pt>
                <c:pt idx="7620">
                  <c:v>2000</c:v>
                </c:pt>
                <c:pt idx="7621">
                  <c:v>2000</c:v>
                </c:pt>
                <c:pt idx="7622">
                  <c:v>2000</c:v>
                </c:pt>
                <c:pt idx="7623">
                  <c:v>2000</c:v>
                </c:pt>
                <c:pt idx="7624">
                  <c:v>2000</c:v>
                </c:pt>
                <c:pt idx="7625">
                  <c:v>1901.572621667307</c:v>
                </c:pt>
                <c:pt idx="7626">
                  <c:v>2000</c:v>
                </c:pt>
                <c:pt idx="7627">
                  <c:v>1964.7428197084078</c:v>
                </c:pt>
                <c:pt idx="7628">
                  <c:v>866.75912240223442</c:v>
                </c:pt>
                <c:pt idx="7629">
                  <c:v>1109.6413479501246</c:v>
                </c:pt>
                <c:pt idx="7630">
                  <c:v>1424.7536709095073</c:v>
                </c:pt>
                <c:pt idx="7631">
                  <c:v>2000</c:v>
                </c:pt>
                <c:pt idx="7632">
                  <c:v>2000</c:v>
                </c:pt>
                <c:pt idx="7633">
                  <c:v>1998.7371987622737</c:v>
                </c:pt>
                <c:pt idx="7634">
                  <c:v>1999.1332528805676</c:v>
                </c:pt>
                <c:pt idx="7635">
                  <c:v>2000</c:v>
                </c:pt>
                <c:pt idx="7636">
                  <c:v>2000</c:v>
                </c:pt>
                <c:pt idx="7637">
                  <c:v>2000</c:v>
                </c:pt>
                <c:pt idx="7638">
                  <c:v>1998.5439068626079</c:v>
                </c:pt>
                <c:pt idx="7639">
                  <c:v>1999.0475808658209</c:v>
                </c:pt>
                <c:pt idx="7640">
                  <c:v>2000</c:v>
                </c:pt>
                <c:pt idx="7641">
                  <c:v>2000</c:v>
                </c:pt>
                <c:pt idx="7642">
                  <c:v>1393.6127251417761</c:v>
                </c:pt>
                <c:pt idx="7643">
                  <c:v>1403.9744981136018</c:v>
                </c:pt>
                <c:pt idx="7644">
                  <c:v>1903.922022036121</c:v>
                </c:pt>
                <c:pt idx="7645">
                  <c:v>1909.0844592933056</c:v>
                </c:pt>
                <c:pt idx="7646">
                  <c:v>1506.4128403854359</c:v>
                </c:pt>
                <c:pt idx="7647">
                  <c:v>1738.1644277475064</c:v>
                </c:pt>
                <c:pt idx="7648">
                  <c:v>1951.716644495147</c:v>
                </c:pt>
                <c:pt idx="7649">
                  <c:v>2000</c:v>
                </c:pt>
                <c:pt idx="7650">
                  <c:v>2000</c:v>
                </c:pt>
                <c:pt idx="7651">
                  <c:v>1650.6158898031742</c:v>
                </c:pt>
                <c:pt idx="7652">
                  <c:v>2000</c:v>
                </c:pt>
                <c:pt idx="7653">
                  <c:v>2000</c:v>
                </c:pt>
                <c:pt idx="7654">
                  <c:v>2000</c:v>
                </c:pt>
                <c:pt idx="7655">
                  <c:v>2000</c:v>
                </c:pt>
                <c:pt idx="7656">
                  <c:v>2000</c:v>
                </c:pt>
                <c:pt idx="7657">
                  <c:v>2000</c:v>
                </c:pt>
                <c:pt idx="7658">
                  <c:v>2000</c:v>
                </c:pt>
                <c:pt idx="7659">
                  <c:v>2000</c:v>
                </c:pt>
                <c:pt idx="7660">
                  <c:v>1998.9919480437336</c:v>
                </c:pt>
                <c:pt idx="7661">
                  <c:v>1999.1106528517946</c:v>
                </c:pt>
                <c:pt idx="7662">
                  <c:v>2000</c:v>
                </c:pt>
                <c:pt idx="7663">
                  <c:v>2000</c:v>
                </c:pt>
                <c:pt idx="7664">
                  <c:v>2000</c:v>
                </c:pt>
                <c:pt idx="7665">
                  <c:v>2000</c:v>
                </c:pt>
                <c:pt idx="7666">
                  <c:v>2000</c:v>
                </c:pt>
                <c:pt idx="7667">
                  <c:v>2000</c:v>
                </c:pt>
                <c:pt idx="7668">
                  <c:v>2000</c:v>
                </c:pt>
                <c:pt idx="7669">
                  <c:v>2000</c:v>
                </c:pt>
                <c:pt idx="7670">
                  <c:v>2000</c:v>
                </c:pt>
                <c:pt idx="7671">
                  <c:v>2000</c:v>
                </c:pt>
                <c:pt idx="7672">
                  <c:v>2000</c:v>
                </c:pt>
                <c:pt idx="7673">
                  <c:v>2000</c:v>
                </c:pt>
                <c:pt idx="7674">
                  <c:v>2000</c:v>
                </c:pt>
                <c:pt idx="7675">
                  <c:v>2000</c:v>
                </c:pt>
                <c:pt idx="7676">
                  <c:v>2000</c:v>
                </c:pt>
                <c:pt idx="7677">
                  <c:v>1999.8435439395635</c:v>
                </c:pt>
                <c:pt idx="7678">
                  <c:v>2000</c:v>
                </c:pt>
                <c:pt idx="7679">
                  <c:v>2000</c:v>
                </c:pt>
                <c:pt idx="7680">
                  <c:v>2000</c:v>
                </c:pt>
                <c:pt idx="7681">
                  <c:v>2000</c:v>
                </c:pt>
                <c:pt idx="7682">
                  <c:v>2000</c:v>
                </c:pt>
                <c:pt idx="7683">
                  <c:v>2000</c:v>
                </c:pt>
                <c:pt idx="7684">
                  <c:v>2000</c:v>
                </c:pt>
                <c:pt idx="7685">
                  <c:v>2000</c:v>
                </c:pt>
                <c:pt idx="7686">
                  <c:v>2000</c:v>
                </c:pt>
                <c:pt idx="7687">
                  <c:v>2000</c:v>
                </c:pt>
                <c:pt idx="7688">
                  <c:v>2000</c:v>
                </c:pt>
                <c:pt idx="7689">
                  <c:v>2000</c:v>
                </c:pt>
                <c:pt idx="7690">
                  <c:v>2000</c:v>
                </c:pt>
                <c:pt idx="7691">
                  <c:v>2000</c:v>
                </c:pt>
                <c:pt idx="7692">
                  <c:v>2000</c:v>
                </c:pt>
                <c:pt idx="7693">
                  <c:v>2000</c:v>
                </c:pt>
                <c:pt idx="7694">
                  <c:v>1940.8322947404752</c:v>
                </c:pt>
                <c:pt idx="7695">
                  <c:v>1977.4947788725572</c:v>
                </c:pt>
                <c:pt idx="7696">
                  <c:v>2000</c:v>
                </c:pt>
                <c:pt idx="7697">
                  <c:v>1871.1540823138675</c:v>
                </c:pt>
                <c:pt idx="7698">
                  <c:v>1826.8424337453541</c:v>
                </c:pt>
                <c:pt idx="7699">
                  <c:v>1722.1116373272484</c:v>
                </c:pt>
                <c:pt idx="7700">
                  <c:v>1919.3276286817754</c:v>
                </c:pt>
                <c:pt idx="7701">
                  <c:v>2000</c:v>
                </c:pt>
                <c:pt idx="7702">
                  <c:v>2000</c:v>
                </c:pt>
                <c:pt idx="7703">
                  <c:v>2000</c:v>
                </c:pt>
                <c:pt idx="7704">
                  <c:v>2000</c:v>
                </c:pt>
                <c:pt idx="7705">
                  <c:v>2000</c:v>
                </c:pt>
                <c:pt idx="7706">
                  <c:v>2000</c:v>
                </c:pt>
                <c:pt idx="7707">
                  <c:v>2000</c:v>
                </c:pt>
                <c:pt idx="7708">
                  <c:v>2000</c:v>
                </c:pt>
                <c:pt idx="7709">
                  <c:v>2000</c:v>
                </c:pt>
                <c:pt idx="7710">
                  <c:v>2000</c:v>
                </c:pt>
                <c:pt idx="7711">
                  <c:v>2000</c:v>
                </c:pt>
                <c:pt idx="7712">
                  <c:v>2000</c:v>
                </c:pt>
                <c:pt idx="7713">
                  <c:v>2000</c:v>
                </c:pt>
                <c:pt idx="7714">
                  <c:v>2000</c:v>
                </c:pt>
                <c:pt idx="7715">
                  <c:v>2000</c:v>
                </c:pt>
                <c:pt idx="7716">
                  <c:v>2000</c:v>
                </c:pt>
                <c:pt idx="7717">
                  <c:v>2000</c:v>
                </c:pt>
                <c:pt idx="7718">
                  <c:v>2000</c:v>
                </c:pt>
                <c:pt idx="7719">
                  <c:v>1998.5904648316427</c:v>
                </c:pt>
                <c:pt idx="7720">
                  <c:v>1998.7238043859106</c:v>
                </c:pt>
                <c:pt idx="7721">
                  <c:v>1999.1692847480992</c:v>
                </c:pt>
                <c:pt idx="7722">
                  <c:v>1999.5582179783921</c:v>
                </c:pt>
                <c:pt idx="7723">
                  <c:v>2000</c:v>
                </c:pt>
                <c:pt idx="7724">
                  <c:v>1998.9403899637443</c:v>
                </c:pt>
                <c:pt idx="7725">
                  <c:v>1999.2818926570337</c:v>
                </c:pt>
                <c:pt idx="7726">
                  <c:v>1999.2343202269244</c:v>
                </c:pt>
                <c:pt idx="7727">
                  <c:v>1999.0829690201297</c:v>
                </c:pt>
                <c:pt idx="7728">
                  <c:v>1999.4757792191544</c:v>
                </c:pt>
                <c:pt idx="7729">
                  <c:v>1999.6370246799772</c:v>
                </c:pt>
                <c:pt idx="7730">
                  <c:v>1999.6525506308351</c:v>
                </c:pt>
                <c:pt idx="7731">
                  <c:v>1999.7574699536208</c:v>
                </c:pt>
                <c:pt idx="7732">
                  <c:v>1999.5720220076482</c:v>
                </c:pt>
                <c:pt idx="7733">
                  <c:v>1999.3904741254103</c:v>
                </c:pt>
                <c:pt idx="7734">
                  <c:v>1999.6078489869635</c:v>
                </c:pt>
                <c:pt idx="7735">
                  <c:v>1999.111910271429</c:v>
                </c:pt>
                <c:pt idx="7736">
                  <c:v>1999.173022210329</c:v>
                </c:pt>
                <c:pt idx="7737">
                  <c:v>1999.5284715386661</c:v>
                </c:pt>
                <c:pt idx="7738">
                  <c:v>1999.6387515013162</c:v>
                </c:pt>
                <c:pt idx="7739">
                  <c:v>1999.8593957970652</c:v>
                </c:pt>
                <c:pt idx="7740">
                  <c:v>1999.9418190485271</c:v>
                </c:pt>
                <c:pt idx="7741">
                  <c:v>1999.7899942451927</c:v>
                </c:pt>
                <c:pt idx="7742">
                  <c:v>1999.2435236793015</c:v>
                </c:pt>
                <c:pt idx="7743">
                  <c:v>1998.7770745942096</c:v>
                </c:pt>
                <c:pt idx="7744">
                  <c:v>1999.2767661621303</c:v>
                </c:pt>
                <c:pt idx="7745">
                  <c:v>1999.560964209518</c:v>
                </c:pt>
                <c:pt idx="7746">
                  <c:v>1999.403978684285</c:v>
                </c:pt>
                <c:pt idx="7747">
                  <c:v>1999.5494854606345</c:v>
                </c:pt>
                <c:pt idx="7748">
                  <c:v>1999.8343278710001</c:v>
                </c:pt>
                <c:pt idx="7749">
                  <c:v>1999.945339848641</c:v>
                </c:pt>
                <c:pt idx="7750">
                  <c:v>1999.9046769076726</c:v>
                </c:pt>
                <c:pt idx="7751">
                  <c:v>1999.8328130781961</c:v>
                </c:pt>
                <c:pt idx="7752">
                  <c:v>1999.764335719869</c:v>
                </c:pt>
                <c:pt idx="7753">
                  <c:v>1999.2401597624037</c:v>
                </c:pt>
                <c:pt idx="7754">
                  <c:v>1999.1545314073969</c:v>
                </c:pt>
                <c:pt idx="7755">
                  <c:v>1999.7030000835637</c:v>
                </c:pt>
                <c:pt idx="7756">
                  <c:v>1999.6797691977947</c:v>
                </c:pt>
                <c:pt idx="7757">
                  <c:v>1999.9928176260601</c:v>
                </c:pt>
                <c:pt idx="7758">
                  <c:v>1999.9261279241607</c:v>
                </c:pt>
                <c:pt idx="7759">
                  <c:v>1999.7414957514879</c:v>
                </c:pt>
                <c:pt idx="7760">
                  <c:v>1999.9006380734534</c:v>
                </c:pt>
                <c:pt idx="7761">
                  <c:v>1999.8159628660098</c:v>
                </c:pt>
                <c:pt idx="7762">
                  <c:v>1999.9806342381064</c:v>
                </c:pt>
                <c:pt idx="7763">
                  <c:v>1999.9808491629797</c:v>
                </c:pt>
                <c:pt idx="7764">
                  <c:v>1999.8982151505522</c:v>
                </c:pt>
                <c:pt idx="7765">
                  <c:v>1999.9511330841494</c:v>
                </c:pt>
                <c:pt idx="7766">
                  <c:v>2000</c:v>
                </c:pt>
                <c:pt idx="7767">
                  <c:v>1999.9254086894002</c:v>
                </c:pt>
                <c:pt idx="7768">
                  <c:v>1999.875667357664</c:v>
                </c:pt>
                <c:pt idx="7769">
                  <c:v>2000</c:v>
                </c:pt>
                <c:pt idx="7770">
                  <c:v>1999.9646574273081</c:v>
                </c:pt>
                <c:pt idx="7771">
                  <c:v>1999.7960293955955</c:v>
                </c:pt>
                <c:pt idx="7772">
                  <c:v>1999.8154485301397</c:v>
                </c:pt>
                <c:pt idx="7773">
                  <c:v>1999.599614758105</c:v>
                </c:pt>
                <c:pt idx="7774">
                  <c:v>1999.6615605785121</c:v>
                </c:pt>
                <c:pt idx="7775">
                  <c:v>1999.9624674979245</c:v>
                </c:pt>
                <c:pt idx="7776">
                  <c:v>1999.9055963726685</c:v>
                </c:pt>
                <c:pt idx="7777">
                  <c:v>1999.9669250153388</c:v>
                </c:pt>
                <c:pt idx="7778">
                  <c:v>1999.9424297485898</c:v>
                </c:pt>
                <c:pt idx="7779">
                  <c:v>1999.9019172405106</c:v>
                </c:pt>
                <c:pt idx="7780">
                  <c:v>1999.6439731438413</c:v>
                </c:pt>
                <c:pt idx="7781">
                  <c:v>1999.7812751576607</c:v>
                </c:pt>
                <c:pt idx="7782">
                  <c:v>1999.829521639999</c:v>
                </c:pt>
                <c:pt idx="7783">
                  <c:v>1999.8855832937502</c:v>
                </c:pt>
                <c:pt idx="7784">
                  <c:v>1999.7818548977184</c:v>
                </c:pt>
                <c:pt idx="7785">
                  <c:v>1999.6528672105208</c:v>
                </c:pt>
                <c:pt idx="7786">
                  <c:v>1999.925777312518</c:v>
                </c:pt>
                <c:pt idx="7787">
                  <c:v>1999.8344807194444</c:v>
                </c:pt>
                <c:pt idx="7788">
                  <c:v>1999.8041764693503</c:v>
                </c:pt>
                <c:pt idx="7789">
                  <c:v>1999.7202931394345</c:v>
                </c:pt>
                <c:pt idx="7790">
                  <c:v>1999.7254855580509</c:v>
                </c:pt>
                <c:pt idx="7791">
                  <c:v>1999.6416971556064</c:v>
                </c:pt>
                <c:pt idx="7792">
                  <c:v>1999.735294048138</c:v>
                </c:pt>
                <c:pt idx="7793">
                  <c:v>1999.6677351119647</c:v>
                </c:pt>
                <c:pt idx="7794">
                  <c:v>1999.6695355940792</c:v>
                </c:pt>
                <c:pt idx="7795">
                  <c:v>1999.495163666583</c:v>
                </c:pt>
                <c:pt idx="7796">
                  <c:v>1999.8670897331651</c:v>
                </c:pt>
                <c:pt idx="7797">
                  <c:v>1999.8600775697475</c:v>
                </c:pt>
                <c:pt idx="7798">
                  <c:v>1999.7926476819482</c:v>
                </c:pt>
                <c:pt idx="7799">
                  <c:v>1999.1264721516804</c:v>
                </c:pt>
                <c:pt idx="7800">
                  <c:v>2000</c:v>
                </c:pt>
                <c:pt idx="7801">
                  <c:v>1997.3085480448435</c:v>
                </c:pt>
                <c:pt idx="7802">
                  <c:v>1999.610094292748</c:v>
                </c:pt>
                <c:pt idx="7803">
                  <c:v>1999.2176216621972</c:v>
                </c:pt>
                <c:pt idx="7804">
                  <c:v>1990.3957262390234</c:v>
                </c:pt>
                <c:pt idx="7805">
                  <c:v>1842.0162058844833</c:v>
                </c:pt>
                <c:pt idx="7806">
                  <c:v>1971.8690332480282</c:v>
                </c:pt>
                <c:pt idx="7807">
                  <c:v>1999.3227389904957</c:v>
                </c:pt>
                <c:pt idx="7808">
                  <c:v>1999.5262951943641</c:v>
                </c:pt>
                <c:pt idx="7809">
                  <c:v>1999.2000753106126</c:v>
                </c:pt>
                <c:pt idx="7810">
                  <c:v>1999.8067923619581</c:v>
                </c:pt>
                <c:pt idx="7811">
                  <c:v>1999.4910143699108</c:v>
                </c:pt>
                <c:pt idx="7812">
                  <c:v>1999.7190127220617</c:v>
                </c:pt>
                <c:pt idx="7813">
                  <c:v>1999.7683304004752</c:v>
                </c:pt>
                <c:pt idx="7814">
                  <c:v>1999.857669187646</c:v>
                </c:pt>
                <c:pt idx="7815">
                  <c:v>1999.952902595759</c:v>
                </c:pt>
                <c:pt idx="7816">
                  <c:v>1974.5852586304638</c:v>
                </c:pt>
                <c:pt idx="7817">
                  <c:v>1929.2589729360818</c:v>
                </c:pt>
                <c:pt idx="7818">
                  <c:v>1994.5150973570546</c:v>
                </c:pt>
                <c:pt idx="7819">
                  <c:v>2000</c:v>
                </c:pt>
                <c:pt idx="7820">
                  <c:v>2000</c:v>
                </c:pt>
                <c:pt idx="7821">
                  <c:v>2000</c:v>
                </c:pt>
                <c:pt idx="7822">
                  <c:v>1998.9150764943486</c:v>
                </c:pt>
                <c:pt idx="7823">
                  <c:v>1998.6494733628988</c:v>
                </c:pt>
                <c:pt idx="7824">
                  <c:v>2000</c:v>
                </c:pt>
                <c:pt idx="7825">
                  <c:v>1999.8425357021956</c:v>
                </c:pt>
                <c:pt idx="7826">
                  <c:v>1999.5544233165854</c:v>
                </c:pt>
                <c:pt idx="7827">
                  <c:v>2000</c:v>
                </c:pt>
                <c:pt idx="7828">
                  <c:v>1999.8592768514798</c:v>
                </c:pt>
                <c:pt idx="7829">
                  <c:v>2000</c:v>
                </c:pt>
                <c:pt idx="7830">
                  <c:v>2000</c:v>
                </c:pt>
                <c:pt idx="7831">
                  <c:v>2000</c:v>
                </c:pt>
                <c:pt idx="7832">
                  <c:v>1942.3066795702402</c:v>
                </c:pt>
                <c:pt idx="7833">
                  <c:v>1997.9788523426844</c:v>
                </c:pt>
                <c:pt idx="7834">
                  <c:v>2000</c:v>
                </c:pt>
                <c:pt idx="7835">
                  <c:v>1960.9333757344816</c:v>
                </c:pt>
                <c:pt idx="7836">
                  <c:v>2000</c:v>
                </c:pt>
                <c:pt idx="7837">
                  <c:v>2000</c:v>
                </c:pt>
                <c:pt idx="7838">
                  <c:v>1943.5280425883539</c:v>
                </c:pt>
                <c:pt idx="7839">
                  <c:v>2000</c:v>
                </c:pt>
                <c:pt idx="7840">
                  <c:v>2000</c:v>
                </c:pt>
                <c:pt idx="7841">
                  <c:v>1890.4932021058646</c:v>
                </c:pt>
                <c:pt idx="7842">
                  <c:v>1831.359442892202</c:v>
                </c:pt>
                <c:pt idx="7843">
                  <c:v>2000</c:v>
                </c:pt>
                <c:pt idx="7844">
                  <c:v>1948.6408301167512</c:v>
                </c:pt>
                <c:pt idx="7845">
                  <c:v>1677.2145510218343</c:v>
                </c:pt>
                <c:pt idx="7846">
                  <c:v>1305.2297307556209</c:v>
                </c:pt>
                <c:pt idx="7847">
                  <c:v>1805.9291740769049</c:v>
                </c:pt>
                <c:pt idx="7848">
                  <c:v>2000</c:v>
                </c:pt>
                <c:pt idx="7849">
                  <c:v>1481.1193386403552</c:v>
                </c:pt>
                <c:pt idx="7850">
                  <c:v>853.89344990185714</c:v>
                </c:pt>
                <c:pt idx="7851">
                  <c:v>268.40869350737228</c:v>
                </c:pt>
                <c:pt idx="7852">
                  <c:v>342.50353802018185</c:v>
                </c:pt>
                <c:pt idx="7853">
                  <c:v>466.24639964337774</c:v>
                </c:pt>
                <c:pt idx="7854">
                  <c:v>510.75760815859633</c:v>
                </c:pt>
                <c:pt idx="7855">
                  <c:v>538.77784011245001</c:v>
                </c:pt>
                <c:pt idx="7856">
                  <c:v>524.95506288997251</c:v>
                </c:pt>
                <c:pt idx="7857">
                  <c:v>314.97239268518427</c:v>
                </c:pt>
                <c:pt idx="7858">
                  <c:v>389.81015514249538</c:v>
                </c:pt>
                <c:pt idx="7859">
                  <c:v>333.85872374727353</c:v>
                </c:pt>
                <c:pt idx="7860">
                  <c:v>430.86972555382238</c:v>
                </c:pt>
                <c:pt idx="7861">
                  <c:v>762.84865868010377</c:v>
                </c:pt>
                <c:pt idx="7862">
                  <c:v>1536.7097795872583</c:v>
                </c:pt>
                <c:pt idx="7863">
                  <c:v>1469.0759673181835</c:v>
                </c:pt>
                <c:pt idx="7864">
                  <c:v>1564.0343275458504</c:v>
                </c:pt>
                <c:pt idx="7865">
                  <c:v>1600.0476298022047</c:v>
                </c:pt>
                <c:pt idx="7866">
                  <c:v>1498.6357703479271</c:v>
                </c:pt>
                <c:pt idx="7867">
                  <c:v>1748.5715155406133</c:v>
                </c:pt>
                <c:pt idx="7868">
                  <c:v>1664.3506049746416</c:v>
                </c:pt>
                <c:pt idx="7869">
                  <c:v>1853.3924867792698</c:v>
                </c:pt>
                <c:pt idx="7870">
                  <c:v>1882.3631772907011</c:v>
                </c:pt>
                <c:pt idx="7871">
                  <c:v>1819.1376395473035</c:v>
                </c:pt>
                <c:pt idx="7872">
                  <c:v>1644.7558041340337</c:v>
                </c:pt>
                <c:pt idx="7873">
                  <c:v>2000</c:v>
                </c:pt>
                <c:pt idx="7874">
                  <c:v>1805.6988766513018</c:v>
                </c:pt>
                <c:pt idx="7875">
                  <c:v>1680.7550760769439</c:v>
                </c:pt>
                <c:pt idx="7876">
                  <c:v>1752.5792024869997</c:v>
                </c:pt>
                <c:pt idx="7877">
                  <c:v>949.39037213880158</c:v>
                </c:pt>
                <c:pt idx="7878">
                  <c:v>456.07453975461351</c:v>
                </c:pt>
                <c:pt idx="7879">
                  <c:v>291.48931334077423</c:v>
                </c:pt>
                <c:pt idx="7880">
                  <c:v>199.93849759810107</c:v>
                </c:pt>
                <c:pt idx="7881">
                  <c:v>261.69259953563204</c:v>
                </c:pt>
                <c:pt idx="7882">
                  <c:v>352.23157965267347</c:v>
                </c:pt>
                <c:pt idx="7883">
                  <c:v>799.74468601727017</c:v>
                </c:pt>
                <c:pt idx="7884">
                  <c:v>1885.3953514397824</c:v>
                </c:pt>
                <c:pt idx="7885">
                  <c:v>2000</c:v>
                </c:pt>
                <c:pt idx="7886">
                  <c:v>1992.7330024139399</c:v>
                </c:pt>
                <c:pt idx="7887">
                  <c:v>1703.1750214917229</c:v>
                </c:pt>
                <c:pt idx="7888">
                  <c:v>813.47840619518763</c:v>
                </c:pt>
                <c:pt idx="7889">
                  <c:v>1747.1581946505312</c:v>
                </c:pt>
                <c:pt idx="7890">
                  <c:v>1056.9555818856147</c:v>
                </c:pt>
                <c:pt idx="7891">
                  <c:v>1028.6961233652628</c:v>
                </c:pt>
                <c:pt idx="7892">
                  <c:v>1101.4900112379719</c:v>
                </c:pt>
                <c:pt idx="7893">
                  <c:v>1037.6709756230027</c:v>
                </c:pt>
                <c:pt idx="7894">
                  <c:v>698.22284220360336</c:v>
                </c:pt>
                <c:pt idx="7895">
                  <c:v>542.40140225896243</c:v>
                </c:pt>
                <c:pt idx="7896">
                  <c:v>829.23302707055041</c:v>
                </c:pt>
                <c:pt idx="7897">
                  <c:v>1680.7375833256417</c:v>
                </c:pt>
                <c:pt idx="7898">
                  <c:v>2000</c:v>
                </c:pt>
                <c:pt idx="7899">
                  <c:v>2000</c:v>
                </c:pt>
                <c:pt idx="7900">
                  <c:v>2000</c:v>
                </c:pt>
                <c:pt idx="7901">
                  <c:v>2000</c:v>
                </c:pt>
                <c:pt idx="7902">
                  <c:v>2000</c:v>
                </c:pt>
                <c:pt idx="7903">
                  <c:v>1727.1515481100744</c:v>
                </c:pt>
                <c:pt idx="7904">
                  <c:v>1700.9082899496163</c:v>
                </c:pt>
                <c:pt idx="7905">
                  <c:v>1515.9180701784715</c:v>
                </c:pt>
                <c:pt idx="7906">
                  <c:v>1594.1189923238453</c:v>
                </c:pt>
                <c:pt idx="7907">
                  <c:v>528.54003586521765</c:v>
                </c:pt>
                <c:pt idx="7908">
                  <c:v>196.6307270968895</c:v>
                </c:pt>
                <c:pt idx="7909">
                  <c:v>133.87795702995322</c:v>
                </c:pt>
                <c:pt idx="7910">
                  <c:v>16.154293905372352</c:v>
                </c:pt>
                <c:pt idx="7911">
                  <c:v>0.53314681851564638</c:v>
                </c:pt>
                <c:pt idx="7912">
                  <c:v>0.59691363896022298</c:v>
                </c:pt>
                <c:pt idx="7913">
                  <c:v>66.917389695902017</c:v>
                </c:pt>
                <c:pt idx="7914">
                  <c:v>226.02167469152704</c:v>
                </c:pt>
                <c:pt idx="7915">
                  <c:v>461.18762881867229</c:v>
                </c:pt>
                <c:pt idx="7916">
                  <c:v>1707.7194430101115</c:v>
                </c:pt>
                <c:pt idx="7917">
                  <c:v>2000</c:v>
                </c:pt>
                <c:pt idx="7918">
                  <c:v>1389.630266068029</c:v>
                </c:pt>
                <c:pt idx="7919">
                  <c:v>1180.5921713261803</c:v>
                </c:pt>
                <c:pt idx="7920">
                  <c:v>1016.7034903662895</c:v>
                </c:pt>
                <c:pt idx="7921">
                  <c:v>1647.2181972532753</c:v>
                </c:pt>
                <c:pt idx="7922">
                  <c:v>1436.6875585591654</c:v>
                </c:pt>
                <c:pt idx="7923">
                  <c:v>821.78996405381713</c:v>
                </c:pt>
                <c:pt idx="7924">
                  <c:v>760.16293824483296</c:v>
                </c:pt>
                <c:pt idx="7925">
                  <c:v>1133.5230331152425</c:v>
                </c:pt>
                <c:pt idx="7926">
                  <c:v>1140.2748755034363</c:v>
                </c:pt>
                <c:pt idx="7927">
                  <c:v>1442.399150441229</c:v>
                </c:pt>
                <c:pt idx="7928">
                  <c:v>1420.5551353216706</c:v>
                </c:pt>
                <c:pt idx="7929">
                  <c:v>1219.7543144192816</c:v>
                </c:pt>
                <c:pt idx="7930">
                  <c:v>1619.713565519814</c:v>
                </c:pt>
                <c:pt idx="7931">
                  <c:v>1668.2473255715508</c:v>
                </c:pt>
                <c:pt idx="7932">
                  <c:v>1601.9659872900318</c:v>
                </c:pt>
                <c:pt idx="7933">
                  <c:v>1816.6502472659963</c:v>
                </c:pt>
                <c:pt idx="7934">
                  <c:v>1715.4921545437126</c:v>
                </c:pt>
                <c:pt idx="7935">
                  <c:v>1989.0868555610527</c:v>
                </c:pt>
                <c:pt idx="7936">
                  <c:v>1785.2347030762874</c:v>
                </c:pt>
                <c:pt idx="7937">
                  <c:v>2000</c:v>
                </c:pt>
                <c:pt idx="7938">
                  <c:v>2000</c:v>
                </c:pt>
                <c:pt idx="7939">
                  <c:v>1947.4729773925353</c:v>
                </c:pt>
                <c:pt idx="7940">
                  <c:v>1901.2958441798969</c:v>
                </c:pt>
                <c:pt idx="7941">
                  <c:v>1914.5021640745911</c:v>
                </c:pt>
                <c:pt idx="7942">
                  <c:v>1693.3898501991764</c:v>
                </c:pt>
                <c:pt idx="7943">
                  <c:v>1705.9529423762349</c:v>
                </c:pt>
                <c:pt idx="7944">
                  <c:v>1484.8868534825679</c:v>
                </c:pt>
                <c:pt idx="7945">
                  <c:v>1057.1928975559865</c:v>
                </c:pt>
                <c:pt idx="7946">
                  <c:v>1051.7412055015316</c:v>
                </c:pt>
                <c:pt idx="7947">
                  <c:v>1040.7604751918884</c:v>
                </c:pt>
                <c:pt idx="7948">
                  <c:v>1062.4632327843965</c:v>
                </c:pt>
                <c:pt idx="7949">
                  <c:v>947.48403112218421</c:v>
                </c:pt>
                <c:pt idx="7950">
                  <c:v>1040.4913969043937</c:v>
                </c:pt>
                <c:pt idx="7951">
                  <c:v>1209.9192529650093</c:v>
                </c:pt>
                <c:pt idx="7952">
                  <c:v>1202.8615489356266</c:v>
                </c:pt>
                <c:pt idx="7953">
                  <c:v>1400.5712571914812</c:v>
                </c:pt>
                <c:pt idx="7954">
                  <c:v>1351.4062351347227</c:v>
                </c:pt>
                <c:pt idx="7955">
                  <c:v>1211.8944127045313</c:v>
                </c:pt>
                <c:pt idx="7956">
                  <c:v>825.81494070622443</c:v>
                </c:pt>
                <c:pt idx="7957">
                  <c:v>865.34471054476876</c:v>
                </c:pt>
                <c:pt idx="7958">
                  <c:v>1116.5842255643906</c:v>
                </c:pt>
                <c:pt idx="7959">
                  <c:v>1328.7669413986393</c:v>
                </c:pt>
                <c:pt idx="7960">
                  <c:v>1089.6467621816885</c:v>
                </c:pt>
                <c:pt idx="7961">
                  <c:v>751.97741314523375</c:v>
                </c:pt>
                <c:pt idx="7962">
                  <c:v>954.49559516277259</c:v>
                </c:pt>
                <c:pt idx="7963">
                  <c:v>942.7060166203139</c:v>
                </c:pt>
                <c:pt idx="7964">
                  <c:v>754.89533726865432</c:v>
                </c:pt>
                <c:pt idx="7965">
                  <c:v>733.44803336376367</c:v>
                </c:pt>
                <c:pt idx="7966">
                  <c:v>676.3634779464594</c:v>
                </c:pt>
                <c:pt idx="7967">
                  <c:v>537.83363113166263</c:v>
                </c:pt>
                <c:pt idx="7968">
                  <c:v>434.52714429538071</c:v>
                </c:pt>
                <c:pt idx="7969">
                  <c:v>407.30272244956734</c:v>
                </c:pt>
                <c:pt idx="7970">
                  <c:v>520.30829536652379</c:v>
                </c:pt>
                <c:pt idx="7971">
                  <c:v>670.30453992370485</c:v>
                </c:pt>
                <c:pt idx="7972">
                  <c:v>812.92059452740898</c:v>
                </c:pt>
                <c:pt idx="7973">
                  <c:v>945.27308930599827</c:v>
                </c:pt>
                <c:pt idx="7974">
                  <c:v>858.86931836510212</c:v>
                </c:pt>
                <c:pt idx="7975">
                  <c:v>741.60419830196656</c:v>
                </c:pt>
                <c:pt idx="7976">
                  <c:v>623.76666304786909</c:v>
                </c:pt>
                <c:pt idx="7977">
                  <c:v>632.7534205798479</c:v>
                </c:pt>
                <c:pt idx="7978">
                  <c:v>570.91222866590181</c:v>
                </c:pt>
                <c:pt idx="7979">
                  <c:v>417.15241284914589</c:v>
                </c:pt>
                <c:pt idx="7980">
                  <c:v>325.95211429845364</c:v>
                </c:pt>
                <c:pt idx="7981">
                  <c:v>333.93128542203345</c:v>
                </c:pt>
                <c:pt idx="7982">
                  <c:v>337.25872866510184</c:v>
                </c:pt>
                <c:pt idx="7983">
                  <c:v>211.97950308425982</c:v>
                </c:pt>
                <c:pt idx="7984">
                  <c:v>212.55633372729451</c:v>
                </c:pt>
                <c:pt idx="7985">
                  <c:v>269.23851847611542</c:v>
                </c:pt>
                <c:pt idx="7986">
                  <c:v>320.25342562069164</c:v>
                </c:pt>
                <c:pt idx="7987">
                  <c:v>346.7594824072047</c:v>
                </c:pt>
                <c:pt idx="7988">
                  <c:v>332.74543447552344</c:v>
                </c:pt>
                <c:pt idx="7989">
                  <c:v>348.73496325710352</c:v>
                </c:pt>
                <c:pt idx="7990">
                  <c:v>388.80039625385848</c:v>
                </c:pt>
                <c:pt idx="7991">
                  <c:v>288.31815348733926</c:v>
                </c:pt>
                <c:pt idx="7992">
                  <c:v>299.59027471116428</c:v>
                </c:pt>
                <c:pt idx="7993">
                  <c:v>308.03854727988244</c:v>
                </c:pt>
                <c:pt idx="7994">
                  <c:v>323.2234901813286</c:v>
                </c:pt>
                <c:pt idx="7995">
                  <c:v>311.32255065795317</c:v>
                </c:pt>
                <c:pt idx="7996">
                  <c:v>278.15534533833915</c:v>
                </c:pt>
                <c:pt idx="7997">
                  <c:v>249.71028132931951</c:v>
                </c:pt>
                <c:pt idx="7998">
                  <c:v>231.28213177809016</c:v>
                </c:pt>
                <c:pt idx="7999">
                  <c:v>198.59603349396352</c:v>
                </c:pt>
                <c:pt idx="8000">
                  <c:v>144.40193836650974</c:v>
                </c:pt>
                <c:pt idx="8001">
                  <c:v>94.537042583893026</c:v>
                </c:pt>
                <c:pt idx="8002">
                  <c:v>93.864639234061258</c:v>
                </c:pt>
                <c:pt idx="8003">
                  <c:v>101.86417676756126</c:v>
                </c:pt>
                <c:pt idx="8004">
                  <c:v>81.758803720778445</c:v>
                </c:pt>
                <c:pt idx="8005">
                  <c:v>77.847646528385127</c:v>
                </c:pt>
                <c:pt idx="8006">
                  <c:v>39.98341098549578</c:v>
                </c:pt>
                <c:pt idx="8007">
                  <c:v>80.618478017208304</c:v>
                </c:pt>
                <c:pt idx="8008">
                  <c:v>148.62934677312876</c:v>
                </c:pt>
                <c:pt idx="8009">
                  <c:v>87.681862217925641</c:v>
                </c:pt>
                <c:pt idx="8010">
                  <c:v>40.624641271175825</c:v>
                </c:pt>
                <c:pt idx="8011">
                  <c:v>55.907821658119275</c:v>
                </c:pt>
                <c:pt idx="8012">
                  <c:v>143.88514191735734</c:v>
                </c:pt>
                <c:pt idx="8013">
                  <c:v>103.4529898841577</c:v>
                </c:pt>
                <c:pt idx="8014">
                  <c:v>33.946627341432411</c:v>
                </c:pt>
                <c:pt idx="8015">
                  <c:v>132.45064705050112</c:v>
                </c:pt>
                <c:pt idx="8016">
                  <c:v>399.08590999209554</c:v>
                </c:pt>
                <c:pt idx="8017">
                  <c:v>387.91825008130138</c:v>
                </c:pt>
                <c:pt idx="8018">
                  <c:v>466.98124663095797</c:v>
                </c:pt>
                <c:pt idx="8019">
                  <c:v>346.24167377854053</c:v>
                </c:pt>
                <c:pt idx="8020">
                  <c:v>339.13932378143778</c:v>
                </c:pt>
                <c:pt idx="8021">
                  <c:v>397.09991309599104</c:v>
                </c:pt>
                <c:pt idx="8022">
                  <c:v>440.57279000128034</c:v>
                </c:pt>
                <c:pt idx="8023">
                  <c:v>432.5188127358096</c:v>
                </c:pt>
                <c:pt idx="8024">
                  <c:v>415.58782527206324</c:v>
                </c:pt>
                <c:pt idx="8025">
                  <c:v>511.49920949533339</c:v>
                </c:pt>
                <c:pt idx="8026">
                  <c:v>539.73543926953039</c:v>
                </c:pt>
                <c:pt idx="8027">
                  <c:v>129.00290181397264</c:v>
                </c:pt>
                <c:pt idx="8028">
                  <c:v>314.66241941717294</c:v>
                </c:pt>
                <c:pt idx="8029">
                  <c:v>465.8868013320224</c:v>
                </c:pt>
                <c:pt idx="8030">
                  <c:v>601.97855714406978</c:v>
                </c:pt>
                <c:pt idx="8031">
                  <c:v>454.85756773887721</c:v>
                </c:pt>
                <c:pt idx="8032">
                  <c:v>459.17093744275587</c:v>
                </c:pt>
                <c:pt idx="8033">
                  <c:v>650.93388339034198</c:v>
                </c:pt>
                <c:pt idx="8034">
                  <c:v>1024.0735282741066</c:v>
                </c:pt>
                <c:pt idx="8035">
                  <c:v>986.39743040890096</c:v>
                </c:pt>
                <c:pt idx="8036">
                  <c:v>626.32320508061525</c:v>
                </c:pt>
                <c:pt idx="8037">
                  <c:v>491.2830898312539</c:v>
                </c:pt>
                <c:pt idx="8038">
                  <c:v>568.59734718719722</c:v>
                </c:pt>
                <c:pt idx="8039">
                  <c:v>762.86217790971477</c:v>
                </c:pt>
                <c:pt idx="8040">
                  <c:v>861.91966226484533</c:v>
                </c:pt>
                <c:pt idx="8041">
                  <c:v>946.09166150327803</c:v>
                </c:pt>
                <c:pt idx="8042">
                  <c:v>1401.9529451750627</c:v>
                </c:pt>
                <c:pt idx="8043">
                  <c:v>1707.340368892663</c:v>
                </c:pt>
                <c:pt idx="8044">
                  <c:v>1346.2800686417402</c:v>
                </c:pt>
                <c:pt idx="8045">
                  <c:v>1231.0140558879618</c:v>
                </c:pt>
                <c:pt idx="8046">
                  <c:v>1284.9554988465118</c:v>
                </c:pt>
                <c:pt idx="8047">
                  <c:v>1762.4458017157322</c:v>
                </c:pt>
                <c:pt idx="8048">
                  <c:v>2000</c:v>
                </c:pt>
                <c:pt idx="8049">
                  <c:v>1334.783227600293</c:v>
                </c:pt>
                <c:pt idx="8050">
                  <c:v>270.24100876380572</c:v>
                </c:pt>
                <c:pt idx="8051">
                  <c:v>277.14915929107786</c:v>
                </c:pt>
                <c:pt idx="8052">
                  <c:v>295.72641958326903</c:v>
                </c:pt>
                <c:pt idx="8053">
                  <c:v>259.30882761322198</c:v>
                </c:pt>
                <c:pt idx="8054">
                  <c:v>471.12761179577222</c:v>
                </c:pt>
                <c:pt idx="8055">
                  <c:v>448.26560049793443</c:v>
                </c:pt>
                <c:pt idx="8056">
                  <c:v>651.9911405523319</c:v>
                </c:pt>
                <c:pt idx="8057">
                  <c:v>1134.9715453049348</c:v>
                </c:pt>
                <c:pt idx="8058">
                  <c:v>1366.9875446907765</c:v>
                </c:pt>
                <c:pt idx="8059">
                  <c:v>1664.9926336276746</c:v>
                </c:pt>
                <c:pt idx="8060">
                  <c:v>1648.3619854050569</c:v>
                </c:pt>
                <c:pt idx="8061">
                  <c:v>1599.7537640920305</c:v>
                </c:pt>
                <c:pt idx="8062">
                  <c:v>1407.3446986652898</c:v>
                </c:pt>
                <c:pt idx="8063">
                  <c:v>1621.6816530780111</c:v>
                </c:pt>
                <c:pt idx="8064">
                  <c:v>1491.5646399734576</c:v>
                </c:pt>
                <c:pt idx="8065">
                  <c:v>1522.633918426877</c:v>
                </c:pt>
                <c:pt idx="8066">
                  <c:v>1641.909860781597</c:v>
                </c:pt>
                <c:pt idx="8067">
                  <c:v>1308.0972058120433</c:v>
                </c:pt>
                <c:pt idx="8068">
                  <c:v>829.73120177532735</c:v>
                </c:pt>
                <c:pt idx="8069">
                  <c:v>1474.6136246169081</c:v>
                </c:pt>
                <c:pt idx="8070">
                  <c:v>1433.7448875074119</c:v>
                </c:pt>
                <c:pt idx="8071">
                  <c:v>1456.2281562613618</c:v>
                </c:pt>
                <c:pt idx="8072">
                  <c:v>1339.8606086200944</c:v>
                </c:pt>
                <c:pt idx="8073">
                  <c:v>816.30730659147912</c:v>
                </c:pt>
                <c:pt idx="8074">
                  <c:v>738.58987790337108</c:v>
                </c:pt>
                <c:pt idx="8075">
                  <c:v>530.44548025981555</c:v>
                </c:pt>
                <c:pt idx="8076">
                  <c:v>379.4195692408739</c:v>
                </c:pt>
                <c:pt idx="8077">
                  <c:v>848.95724580373781</c:v>
                </c:pt>
                <c:pt idx="8078">
                  <c:v>1066.2309813965567</c:v>
                </c:pt>
                <c:pt idx="8079">
                  <c:v>1525.8988016641745</c:v>
                </c:pt>
                <c:pt idx="8080">
                  <c:v>1311.2777582426468</c:v>
                </c:pt>
                <c:pt idx="8081">
                  <c:v>866.35271684798033</c:v>
                </c:pt>
                <c:pt idx="8082">
                  <c:v>879.83643778391411</c:v>
                </c:pt>
                <c:pt idx="8083">
                  <c:v>635.47335609747131</c:v>
                </c:pt>
                <c:pt idx="8084">
                  <c:v>435.37013470672741</c:v>
                </c:pt>
                <c:pt idx="8085">
                  <c:v>327.52140441904487</c:v>
                </c:pt>
                <c:pt idx="8086">
                  <c:v>649.13307367793993</c:v>
                </c:pt>
                <c:pt idx="8087">
                  <c:v>784.17814129910118</c:v>
                </c:pt>
                <c:pt idx="8088">
                  <c:v>612.91446680362617</c:v>
                </c:pt>
                <c:pt idx="8089">
                  <c:v>252.95570546056385</c:v>
                </c:pt>
                <c:pt idx="8090">
                  <c:v>380.48792662485255</c:v>
                </c:pt>
                <c:pt idx="8091">
                  <c:v>586.05008785072937</c:v>
                </c:pt>
                <c:pt idx="8092">
                  <c:v>476.34374396933748</c:v>
                </c:pt>
                <c:pt idx="8093">
                  <c:v>294.69653052985046</c:v>
                </c:pt>
                <c:pt idx="8094">
                  <c:v>199.25024933586991</c:v>
                </c:pt>
                <c:pt idx="8095">
                  <c:v>147.53858899895954</c:v>
                </c:pt>
                <c:pt idx="8096">
                  <c:v>171.4718185807732</c:v>
                </c:pt>
                <c:pt idx="8097">
                  <c:v>91.81743761360373</c:v>
                </c:pt>
                <c:pt idx="8098">
                  <c:v>103.23499456245597</c:v>
                </c:pt>
                <c:pt idx="8099">
                  <c:v>160.76511124500203</c:v>
                </c:pt>
                <c:pt idx="8100">
                  <c:v>162.74711661996776</c:v>
                </c:pt>
                <c:pt idx="8101">
                  <c:v>223.13462371237276</c:v>
                </c:pt>
                <c:pt idx="8102">
                  <c:v>165.19614298696879</c:v>
                </c:pt>
                <c:pt idx="8103">
                  <c:v>250.57778937920111</c:v>
                </c:pt>
                <c:pt idx="8104">
                  <c:v>385.28845839476941</c:v>
                </c:pt>
                <c:pt idx="8105">
                  <c:v>502.07614866026847</c:v>
                </c:pt>
                <c:pt idx="8106">
                  <c:v>439.27361861814114</c:v>
                </c:pt>
                <c:pt idx="8107">
                  <c:v>397.07271621086369</c:v>
                </c:pt>
                <c:pt idx="8108">
                  <c:v>157.70845750498125</c:v>
                </c:pt>
                <c:pt idx="8109">
                  <c:v>161.53859810689673</c:v>
                </c:pt>
                <c:pt idx="8110">
                  <c:v>308.35155095009958</c:v>
                </c:pt>
                <c:pt idx="8111">
                  <c:v>196.06025505450933</c:v>
                </c:pt>
                <c:pt idx="8112">
                  <c:v>322.41517422658887</c:v>
                </c:pt>
                <c:pt idx="8113">
                  <c:v>214.04742661854664</c:v>
                </c:pt>
                <c:pt idx="8114">
                  <c:v>253.387586081053</c:v>
                </c:pt>
                <c:pt idx="8115">
                  <c:v>201.17481524384812</c:v>
                </c:pt>
                <c:pt idx="8116">
                  <c:v>199.46416931570809</c:v>
                </c:pt>
                <c:pt idx="8117">
                  <c:v>177.17545162013425</c:v>
                </c:pt>
                <c:pt idx="8118">
                  <c:v>98.502551426013554</c:v>
                </c:pt>
                <c:pt idx="8119">
                  <c:v>128.51783600384965</c:v>
                </c:pt>
                <c:pt idx="8120">
                  <c:v>87.684904840662824</c:v>
                </c:pt>
                <c:pt idx="8121">
                  <c:v>55.541680924414401</c:v>
                </c:pt>
                <c:pt idx="8122">
                  <c:v>184.93687657550515</c:v>
                </c:pt>
                <c:pt idx="8123">
                  <c:v>245.74781441759865</c:v>
                </c:pt>
                <c:pt idx="8124">
                  <c:v>227.60369334963468</c:v>
                </c:pt>
                <c:pt idx="8125">
                  <c:v>260.08221794397275</c:v>
                </c:pt>
                <c:pt idx="8126">
                  <c:v>220.35445703604975</c:v>
                </c:pt>
                <c:pt idx="8127">
                  <c:v>194.60263310767996</c:v>
                </c:pt>
                <c:pt idx="8128">
                  <c:v>229.67746616612652</c:v>
                </c:pt>
                <c:pt idx="8129">
                  <c:v>314.31288663001476</c:v>
                </c:pt>
                <c:pt idx="8130">
                  <c:v>222.95147331030236</c:v>
                </c:pt>
                <c:pt idx="8131">
                  <c:v>246.48513129751663</c:v>
                </c:pt>
                <c:pt idx="8132">
                  <c:v>436.17952947624894</c:v>
                </c:pt>
                <c:pt idx="8133">
                  <c:v>475.04439832485747</c:v>
                </c:pt>
                <c:pt idx="8134">
                  <c:v>300.69391643124408</c:v>
                </c:pt>
                <c:pt idx="8135">
                  <c:v>233.78835614512954</c:v>
                </c:pt>
                <c:pt idx="8136">
                  <c:v>175.84153288908868</c:v>
                </c:pt>
                <c:pt idx="8137">
                  <c:v>183.48694799752289</c:v>
                </c:pt>
                <c:pt idx="8138">
                  <c:v>287.05345798220753</c:v>
                </c:pt>
                <c:pt idx="8139">
                  <c:v>383.2929094021269</c:v>
                </c:pt>
                <c:pt idx="8140">
                  <c:v>446.97705960046346</c:v>
                </c:pt>
                <c:pt idx="8141">
                  <c:v>442.03605389257478</c:v>
                </c:pt>
                <c:pt idx="8142">
                  <c:v>580.27984831974129</c:v>
                </c:pt>
                <c:pt idx="8143">
                  <c:v>525.73631768632777</c:v>
                </c:pt>
                <c:pt idx="8144">
                  <c:v>253.12357266129339</c:v>
                </c:pt>
                <c:pt idx="8145">
                  <c:v>283.76837444245285</c:v>
                </c:pt>
                <c:pt idx="8146">
                  <c:v>187.62545562290438</c:v>
                </c:pt>
                <c:pt idx="8147">
                  <c:v>123.28562547759108</c:v>
                </c:pt>
                <c:pt idx="8148">
                  <c:v>236.20275486696335</c:v>
                </c:pt>
                <c:pt idx="8149">
                  <c:v>131.4353079526029</c:v>
                </c:pt>
                <c:pt idx="8150">
                  <c:v>-1.7123348803164935E-4</c:v>
                </c:pt>
                <c:pt idx="8151">
                  <c:v>6.5183332240060707E-4</c:v>
                </c:pt>
                <c:pt idx="8152">
                  <c:v>8.9542514786512721E-6</c:v>
                </c:pt>
                <c:pt idx="8153">
                  <c:v>6.945510187883682E-5</c:v>
                </c:pt>
                <c:pt idx="8154">
                  <c:v>1.1945851460592877E-4</c:v>
                </c:pt>
                <c:pt idx="8155">
                  <c:v>-6.990379696946011E-5</c:v>
                </c:pt>
                <c:pt idx="8156">
                  <c:v>391.62370681721973</c:v>
                </c:pt>
                <c:pt idx="8157">
                  <c:v>332.03387636907735</c:v>
                </c:pt>
                <c:pt idx="8158">
                  <c:v>266.29848767531303</c:v>
                </c:pt>
                <c:pt idx="8159">
                  <c:v>248.21545712792354</c:v>
                </c:pt>
                <c:pt idx="8160">
                  <c:v>413.14590625910489</c:v>
                </c:pt>
                <c:pt idx="8161">
                  <c:v>394.07817198242293</c:v>
                </c:pt>
                <c:pt idx="8162">
                  <c:v>375.34764690782123</c:v>
                </c:pt>
                <c:pt idx="8163">
                  <c:v>327.26629474165759</c:v>
                </c:pt>
                <c:pt idx="8164">
                  <c:v>257.24716206664493</c:v>
                </c:pt>
                <c:pt idx="8165">
                  <c:v>246.67575818693385</c:v>
                </c:pt>
                <c:pt idx="8166">
                  <c:v>213.79666872386824</c:v>
                </c:pt>
                <c:pt idx="8167">
                  <c:v>172.33659854472734</c:v>
                </c:pt>
                <c:pt idx="8168">
                  <c:v>190.0378346832895</c:v>
                </c:pt>
                <c:pt idx="8169">
                  <c:v>185.26823766951466</c:v>
                </c:pt>
                <c:pt idx="8170">
                  <c:v>166.39500703321528</c:v>
                </c:pt>
                <c:pt idx="8171">
                  <c:v>198.93539068734884</c:v>
                </c:pt>
                <c:pt idx="8172">
                  <c:v>200.80805604601647</c:v>
                </c:pt>
                <c:pt idx="8173">
                  <c:v>189.73537708713505</c:v>
                </c:pt>
                <c:pt idx="8174">
                  <c:v>173.24158039216243</c:v>
                </c:pt>
                <c:pt idx="8175">
                  <c:v>161.62218585772229</c:v>
                </c:pt>
                <c:pt idx="8176">
                  <c:v>163.77957750657615</c:v>
                </c:pt>
                <c:pt idx="8177">
                  <c:v>139.58634019660639</c:v>
                </c:pt>
                <c:pt idx="8178">
                  <c:v>59.960672324909282</c:v>
                </c:pt>
                <c:pt idx="8179">
                  <c:v>115.11495058013918</c:v>
                </c:pt>
                <c:pt idx="8180">
                  <c:v>126.9299594740471</c:v>
                </c:pt>
                <c:pt idx="8181">
                  <c:v>90.41656461405563</c:v>
                </c:pt>
                <c:pt idx="8182">
                  <c:v>153.71453484531492</c:v>
                </c:pt>
                <c:pt idx="8183">
                  <c:v>123.91059093158991</c:v>
                </c:pt>
                <c:pt idx="8184">
                  <c:v>164.81601994670021</c:v>
                </c:pt>
                <c:pt idx="8185">
                  <c:v>107.36743337792336</c:v>
                </c:pt>
                <c:pt idx="8186">
                  <c:v>237.39206499110048</c:v>
                </c:pt>
                <c:pt idx="8187">
                  <c:v>295.9567427441068</c:v>
                </c:pt>
                <c:pt idx="8188">
                  <c:v>307.23328627333029</c:v>
                </c:pt>
                <c:pt idx="8189">
                  <c:v>511.02943930090635</c:v>
                </c:pt>
                <c:pt idx="8190">
                  <c:v>526.35338794756672</c:v>
                </c:pt>
                <c:pt idx="8191">
                  <c:v>393.99323761704585</c:v>
                </c:pt>
                <c:pt idx="8192">
                  <c:v>436.81725806665651</c:v>
                </c:pt>
                <c:pt idx="8193">
                  <c:v>359.51312881927623</c:v>
                </c:pt>
                <c:pt idx="8194">
                  <c:v>240.26710946854604</c:v>
                </c:pt>
                <c:pt idx="8195">
                  <c:v>220.88575201527044</c:v>
                </c:pt>
                <c:pt idx="8196">
                  <c:v>312.25886448651647</c:v>
                </c:pt>
                <c:pt idx="8197">
                  <c:v>399.9572213009348</c:v>
                </c:pt>
                <c:pt idx="8198">
                  <c:v>354.41180414420347</c:v>
                </c:pt>
                <c:pt idx="8199">
                  <c:v>305.53482633727873</c:v>
                </c:pt>
                <c:pt idx="8200">
                  <c:v>284.44162650479154</c:v>
                </c:pt>
                <c:pt idx="8201">
                  <c:v>1425.0043187506474</c:v>
                </c:pt>
                <c:pt idx="8202">
                  <c:v>1450.0620020578274</c:v>
                </c:pt>
                <c:pt idx="8203">
                  <c:v>1146.2636807476313</c:v>
                </c:pt>
                <c:pt idx="8204">
                  <c:v>1000.0897399312635</c:v>
                </c:pt>
                <c:pt idx="8205">
                  <c:v>1184.1172390212755</c:v>
                </c:pt>
                <c:pt idx="8206">
                  <c:v>1057.937849016846</c:v>
                </c:pt>
                <c:pt idx="8207">
                  <c:v>1476.758032906255</c:v>
                </c:pt>
                <c:pt idx="8208">
                  <c:v>1492.4227667001544</c:v>
                </c:pt>
                <c:pt idx="8209">
                  <c:v>1.3411405114804253</c:v>
                </c:pt>
                <c:pt idx="8210">
                  <c:v>5.8075254098295925</c:v>
                </c:pt>
                <c:pt idx="8211">
                  <c:v>22.407165675087168</c:v>
                </c:pt>
                <c:pt idx="8212">
                  <c:v>1.1085493508181457E-5</c:v>
                </c:pt>
                <c:pt idx="8213">
                  <c:v>2.348185115428224E-4</c:v>
                </c:pt>
                <c:pt idx="8214">
                  <c:v>6.8928297758513599E-2</c:v>
                </c:pt>
                <c:pt idx="8215">
                  <c:v>6.2185210047483687E-3</c:v>
                </c:pt>
                <c:pt idx="8216">
                  <c:v>-3.2146262642834513E-4</c:v>
                </c:pt>
                <c:pt idx="8217">
                  <c:v>-5.2011664021074644E-5</c:v>
                </c:pt>
                <c:pt idx="8218">
                  <c:v>-2.3431372102475454E-4</c:v>
                </c:pt>
                <c:pt idx="8219">
                  <c:v>3.6836541828629433E-5</c:v>
                </c:pt>
                <c:pt idx="8220">
                  <c:v>-5.7650830750847603E-3</c:v>
                </c:pt>
                <c:pt idx="8221">
                  <c:v>1.3530723741028005E-3</c:v>
                </c:pt>
                <c:pt idx="8222">
                  <c:v>-1.7693238951430816E-4</c:v>
                </c:pt>
                <c:pt idx="8223">
                  <c:v>-1.6741431569047393E-5</c:v>
                </c:pt>
                <c:pt idx="8224">
                  <c:v>-2.1860150096128506E-4</c:v>
                </c:pt>
                <c:pt idx="8225">
                  <c:v>-8.4360098287988611E-4</c:v>
                </c:pt>
                <c:pt idx="8226">
                  <c:v>2.6882760850490978E-4</c:v>
                </c:pt>
                <c:pt idx="8227">
                  <c:v>2.3346262113632492E-2</c:v>
                </c:pt>
                <c:pt idx="8228">
                  <c:v>-0.48614731186940541</c:v>
                </c:pt>
                <c:pt idx="8229">
                  <c:v>0.5502493949719427</c:v>
                </c:pt>
                <c:pt idx="8230">
                  <c:v>14.88121174321973</c:v>
                </c:pt>
                <c:pt idx="8231">
                  <c:v>-0.51407065401919105</c:v>
                </c:pt>
                <c:pt idx="8232">
                  <c:v>-0.17560223070875569</c:v>
                </c:pt>
                <c:pt idx="8233">
                  <c:v>0.48863014259405357</c:v>
                </c:pt>
                <c:pt idx="8234">
                  <c:v>-0.26157403128662082</c:v>
                </c:pt>
                <c:pt idx="8235">
                  <c:v>2.8152415185201098</c:v>
                </c:pt>
                <c:pt idx="8236">
                  <c:v>18.579505655259993</c:v>
                </c:pt>
                <c:pt idx="8237">
                  <c:v>14.880086799314036</c:v>
                </c:pt>
                <c:pt idx="8238">
                  <c:v>52.529827842502726</c:v>
                </c:pt>
                <c:pt idx="8239">
                  <c:v>41.261523189745517</c:v>
                </c:pt>
                <c:pt idx="8240">
                  <c:v>49.956137633035453</c:v>
                </c:pt>
                <c:pt idx="8241">
                  <c:v>10.682089399542271</c:v>
                </c:pt>
                <c:pt idx="8242">
                  <c:v>41.383826238151471</c:v>
                </c:pt>
                <c:pt idx="8243">
                  <c:v>18.416375951804461</c:v>
                </c:pt>
                <c:pt idx="8244">
                  <c:v>24.341102942337592</c:v>
                </c:pt>
                <c:pt idx="8245">
                  <c:v>22.194076177552812</c:v>
                </c:pt>
                <c:pt idx="8246">
                  <c:v>32.70990106864835</c:v>
                </c:pt>
                <c:pt idx="8247">
                  <c:v>35.504981572063109</c:v>
                </c:pt>
                <c:pt idx="8248">
                  <c:v>96.709819778509441</c:v>
                </c:pt>
                <c:pt idx="8249">
                  <c:v>157.8202637389029</c:v>
                </c:pt>
                <c:pt idx="8250">
                  <c:v>118.2068561146579</c:v>
                </c:pt>
                <c:pt idx="8251">
                  <c:v>114.32374824300913</c:v>
                </c:pt>
                <c:pt idx="8252">
                  <c:v>122.82384495382422</c:v>
                </c:pt>
                <c:pt idx="8253">
                  <c:v>137.91607266187435</c:v>
                </c:pt>
                <c:pt idx="8254">
                  <c:v>143.04180647390837</c:v>
                </c:pt>
                <c:pt idx="8255">
                  <c:v>157.82944572096187</c:v>
                </c:pt>
                <c:pt idx="8256">
                  <c:v>162.71197996020399</c:v>
                </c:pt>
                <c:pt idx="8257">
                  <c:v>111.25615550589988</c:v>
                </c:pt>
                <c:pt idx="8258">
                  <c:v>110.26779741412217</c:v>
                </c:pt>
                <c:pt idx="8259">
                  <c:v>74.540155986291467</c:v>
                </c:pt>
                <c:pt idx="8260">
                  <c:v>94.800479555328764</c:v>
                </c:pt>
                <c:pt idx="8261">
                  <c:v>183.28892495846492</c:v>
                </c:pt>
                <c:pt idx="8262">
                  <c:v>270.94936517335975</c:v>
                </c:pt>
                <c:pt idx="8263">
                  <c:v>324.81152489313911</c:v>
                </c:pt>
                <c:pt idx="8264">
                  <c:v>243.30519280857021</c:v>
                </c:pt>
                <c:pt idx="8265">
                  <c:v>249.85892999345705</c:v>
                </c:pt>
                <c:pt idx="8266">
                  <c:v>333.56639509451264</c:v>
                </c:pt>
                <c:pt idx="8267">
                  <c:v>315.83347337118079</c:v>
                </c:pt>
                <c:pt idx="8268">
                  <c:v>334.3652626670339</c:v>
                </c:pt>
                <c:pt idx="8269">
                  <c:v>281.48751834691956</c:v>
                </c:pt>
                <c:pt idx="8270">
                  <c:v>283.86097597639207</c:v>
                </c:pt>
                <c:pt idx="8271">
                  <c:v>255.73437874313331</c:v>
                </c:pt>
                <c:pt idx="8272">
                  <c:v>298.56330272275363</c:v>
                </c:pt>
                <c:pt idx="8273">
                  <c:v>490.21607140251791</c:v>
                </c:pt>
                <c:pt idx="8274">
                  <c:v>480.96709807879193</c:v>
                </c:pt>
                <c:pt idx="8275">
                  <c:v>1002.6260473743856</c:v>
                </c:pt>
                <c:pt idx="8276">
                  <c:v>1085.0602932877782</c:v>
                </c:pt>
                <c:pt idx="8277">
                  <c:v>1074.4158816331908</c:v>
                </c:pt>
                <c:pt idx="8278">
                  <c:v>800.53161940591167</c:v>
                </c:pt>
                <c:pt idx="8279">
                  <c:v>717.12128019240868</c:v>
                </c:pt>
                <c:pt idx="8280">
                  <c:v>572.50638532697758</c:v>
                </c:pt>
                <c:pt idx="8281">
                  <c:v>697.36107742477839</c:v>
                </c:pt>
                <c:pt idx="8282">
                  <c:v>571.32797848153348</c:v>
                </c:pt>
                <c:pt idx="8283">
                  <c:v>672.46309348473517</c:v>
                </c:pt>
                <c:pt idx="8284">
                  <c:v>831.16360873784299</c:v>
                </c:pt>
                <c:pt idx="8285">
                  <c:v>978.34319714057892</c:v>
                </c:pt>
                <c:pt idx="8286">
                  <c:v>951.90524514894685</c:v>
                </c:pt>
                <c:pt idx="8287">
                  <c:v>886.58911979210973</c:v>
                </c:pt>
                <c:pt idx="8288">
                  <c:v>657.74955175070181</c:v>
                </c:pt>
                <c:pt idx="8289">
                  <c:v>789.71883993249151</c:v>
                </c:pt>
                <c:pt idx="8290">
                  <c:v>740.82092607369873</c:v>
                </c:pt>
                <c:pt idx="8291">
                  <c:v>822.9027807205722</c:v>
                </c:pt>
                <c:pt idx="8292">
                  <c:v>931.37402076652165</c:v>
                </c:pt>
                <c:pt idx="8293">
                  <c:v>1115.7531729176328</c:v>
                </c:pt>
                <c:pt idx="8294">
                  <c:v>1416.3399835084767</c:v>
                </c:pt>
                <c:pt idx="8295">
                  <c:v>1213.1094699396351</c:v>
                </c:pt>
                <c:pt idx="8296">
                  <c:v>1230.0230008159087</c:v>
                </c:pt>
                <c:pt idx="8297">
                  <c:v>1267.9165349183561</c:v>
                </c:pt>
                <c:pt idx="8298">
                  <c:v>1662.9796588060988</c:v>
                </c:pt>
                <c:pt idx="8299">
                  <c:v>1825.3947529754421</c:v>
                </c:pt>
                <c:pt idx="8300">
                  <c:v>1730.6020110671645</c:v>
                </c:pt>
                <c:pt idx="8301">
                  <c:v>1546.8528496110703</c:v>
                </c:pt>
                <c:pt idx="8302">
                  <c:v>1371.0215727492791</c:v>
                </c:pt>
                <c:pt idx="8303">
                  <c:v>1477.9512106281059</c:v>
                </c:pt>
                <c:pt idx="8304">
                  <c:v>1189.8016330060743</c:v>
                </c:pt>
                <c:pt idx="8305">
                  <c:v>1149.2303445184218</c:v>
                </c:pt>
                <c:pt idx="8306">
                  <c:v>1252.9363303104799</c:v>
                </c:pt>
                <c:pt idx="8307">
                  <c:v>926.94686877953905</c:v>
                </c:pt>
                <c:pt idx="8308">
                  <c:v>808.5867120767</c:v>
                </c:pt>
                <c:pt idx="8309">
                  <c:v>1079.230894577013</c:v>
                </c:pt>
                <c:pt idx="8310">
                  <c:v>1311.7562879184136</c:v>
                </c:pt>
                <c:pt idx="8311">
                  <c:v>1550.4766129651</c:v>
                </c:pt>
                <c:pt idx="8312">
                  <c:v>1432.5004240488338</c:v>
                </c:pt>
                <c:pt idx="8313">
                  <c:v>1543.618824348303</c:v>
                </c:pt>
                <c:pt idx="8314">
                  <c:v>1526.5216228064719</c:v>
                </c:pt>
                <c:pt idx="8315">
                  <c:v>1705.8447474500806</c:v>
                </c:pt>
                <c:pt idx="8316">
                  <c:v>1810.4087238474197</c:v>
                </c:pt>
                <c:pt idx="8317">
                  <c:v>1773.0113838655525</c:v>
                </c:pt>
                <c:pt idx="8318">
                  <c:v>1835.2795990867862</c:v>
                </c:pt>
                <c:pt idx="8319">
                  <c:v>1919.7670457218353</c:v>
                </c:pt>
                <c:pt idx="8320">
                  <c:v>1936.5294489006542</c:v>
                </c:pt>
                <c:pt idx="8321">
                  <c:v>1951.0091744952713</c:v>
                </c:pt>
                <c:pt idx="8322">
                  <c:v>1903.4444038117006</c:v>
                </c:pt>
                <c:pt idx="8323">
                  <c:v>1924.1957685552875</c:v>
                </c:pt>
                <c:pt idx="8324">
                  <c:v>1987.8022458901573</c:v>
                </c:pt>
                <c:pt idx="8325">
                  <c:v>1998.5103727931726</c:v>
                </c:pt>
                <c:pt idx="8326">
                  <c:v>1982.4309061711322</c:v>
                </c:pt>
                <c:pt idx="8327">
                  <c:v>1962.1589007577431</c:v>
                </c:pt>
                <c:pt idx="8328">
                  <c:v>1704.7236580986023</c:v>
                </c:pt>
                <c:pt idx="8329">
                  <c:v>1598.6007062182757</c:v>
                </c:pt>
                <c:pt idx="8330">
                  <c:v>1663.7371879442908</c:v>
                </c:pt>
                <c:pt idx="8331">
                  <c:v>1646.4881741450852</c:v>
                </c:pt>
                <c:pt idx="8332">
                  <c:v>1495.1221343439943</c:v>
                </c:pt>
                <c:pt idx="8333">
                  <c:v>1453.9952369660327</c:v>
                </c:pt>
                <c:pt idx="8334">
                  <c:v>1450.8283915164855</c:v>
                </c:pt>
                <c:pt idx="8335">
                  <c:v>1323.266558788428</c:v>
                </c:pt>
                <c:pt idx="8336">
                  <c:v>1575.5606058280432</c:v>
                </c:pt>
                <c:pt idx="8337">
                  <c:v>1612.6134827716355</c:v>
                </c:pt>
                <c:pt idx="8338">
                  <c:v>1626.0107167948204</c:v>
                </c:pt>
                <c:pt idx="8339">
                  <c:v>1621.2205684755452</c:v>
                </c:pt>
                <c:pt idx="8340">
                  <c:v>1575.340238370228</c:v>
                </c:pt>
                <c:pt idx="8341">
                  <c:v>1562.4758133193291</c:v>
                </c:pt>
                <c:pt idx="8342">
                  <c:v>1714.4390023189528</c:v>
                </c:pt>
                <c:pt idx="8343">
                  <c:v>1816.2881049883888</c:v>
                </c:pt>
                <c:pt idx="8344">
                  <c:v>1750.4023454322205</c:v>
                </c:pt>
                <c:pt idx="8345">
                  <c:v>1775.9847523809751</c:v>
                </c:pt>
                <c:pt idx="8346">
                  <c:v>1789.2494054502977</c:v>
                </c:pt>
                <c:pt idx="8347">
                  <c:v>1856.3320873370467</c:v>
                </c:pt>
                <c:pt idx="8348">
                  <c:v>1780.1371936160549</c:v>
                </c:pt>
                <c:pt idx="8349">
                  <c:v>1773.7765711567001</c:v>
                </c:pt>
                <c:pt idx="8350">
                  <c:v>1721.2571772339097</c:v>
                </c:pt>
                <c:pt idx="8351">
                  <c:v>1824.3997244428922</c:v>
                </c:pt>
                <c:pt idx="8352">
                  <c:v>1683.7398258140668</c:v>
                </c:pt>
                <c:pt idx="8353">
                  <c:v>1882.4742182438015</c:v>
                </c:pt>
                <c:pt idx="8354">
                  <c:v>1977.1231301153659</c:v>
                </c:pt>
                <c:pt idx="8355">
                  <c:v>1938.5051254274392</c:v>
                </c:pt>
                <c:pt idx="8356">
                  <c:v>2000</c:v>
                </c:pt>
                <c:pt idx="8357">
                  <c:v>1937.0958118956892</c:v>
                </c:pt>
                <c:pt idx="8358">
                  <c:v>1954.1383599559672</c:v>
                </c:pt>
                <c:pt idx="8359">
                  <c:v>1961.255711875074</c:v>
                </c:pt>
                <c:pt idx="8360">
                  <c:v>1948.421801604351</c:v>
                </c:pt>
                <c:pt idx="8361">
                  <c:v>1991.595805025697</c:v>
                </c:pt>
                <c:pt idx="8362">
                  <c:v>1926.9237836719526</c:v>
                </c:pt>
                <c:pt idx="8363">
                  <c:v>1902.8665577449153</c:v>
                </c:pt>
                <c:pt idx="8364">
                  <c:v>1954.2553300062366</c:v>
                </c:pt>
                <c:pt idx="8365">
                  <c:v>1916.1224087564265</c:v>
                </c:pt>
                <c:pt idx="8366">
                  <c:v>2000</c:v>
                </c:pt>
                <c:pt idx="8367">
                  <c:v>1981.0150204944166</c:v>
                </c:pt>
                <c:pt idx="8368">
                  <c:v>1903.7803279537757</c:v>
                </c:pt>
                <c:pt idx="8369">
                  <c:v>1959.1896443476335</c:v>
                </c:pt>
                <c:pt idx="8370">
                  <c:v>1889.1180711917993</c:v>
                </c:pt>
                <c:pt idx="8371">
                  <c:v>1937.2551720889446</c:v>
                </c:pt>
                <c:pt idx="8372">
                  <c:v>2000</c:v>
                </c:pt>
                <c:pt idx="8373">
                  <c:v>2000</c:v>
                </c:pt>
                <c:pt idx="8374">
                  <c:v>1698.3511278200194</c:v>
                </c:pt>
                <c:pt idx="8375">
                  <c:v>1984.6657137366255</c:v>
                </c:pt>
                <c:pt idx="8376">
                  <c:v>1918.829920174657</c:v>
                </c:pt>
                <c:pt idx="8377">
                  <c:v>1735.2300290959965</c:v>
                </c:pt>
                <c:pt idx="8378">
                  <c:v>1700.2771309023667</c:v>
                </c:pt>
                <c:pt idx="8379">
                  <c:v>1874.1921988128192</c:v>
                </c:pt>
                <c:pt idx="8380">
                  <c:v>1861.0323790930513</c:v>
                </c:pt>
                <c:pt idx="8381">
                  <c:v>1905.5834493354782</c:v>
                </c:pt>
                <c:pt idx="8382">
                  <c:v>2000</c:v>
                </c:pt>
                <c:pt idx="8383">
                  <c:v>1775.638770809788</c:v>
                </c:pt>
                <c:pt idx="8384">
                  <c:v>1850.558514086636</c:v>
                </c:pt>
                <c:pt idx="8385">
                  <c:v>1777.557357638281</c:v>
                </c:pt>
                <c:pt idx="8386">
                  <c:v>1542.8749210631554</c:v>
                </c:pt>
                <c:pt idx="8387">
                  <c:v>1986.1191310399297</c:v>
                </c:pt>
                <c:pt idx="8388">
                  <c:v>1945.1218996621469</c:v>
                </c:pt>
                <c:pt idx="8389">
                  <c:v>1467.5784672974235</c:v>
                </c:pt>
                <c:pt idx="8390">
                  <c:v>1434.8033963235007</c:v>
                </c:pt>
                <c:pt idx="8391">
                  <c:v>1193.1767987781191</c:v>
                </c:pt>
                <c:pt idx="8392">
                  <c:v>1510.4483849766871</c:v>
                </c:pt>
                <c:pt idx="8393">
                  <c:v>1706.8672565561249</c:v>
                </c:pt>
                <c:pt idx="8394">
                  <c:v>1697.3467807241032</c:v>
                </c:pt>
                <c:pt idx="8395">
                  <c:v>1687.3073316243342</c:v>
                </c:pt>
                <c:pt idx="8396">
                  <c:v>1701.8283320744933</c:v>
                </c:pt>
                <c:pt idx="8397">
                  <c:v>1793.009708461627</c:v>
                </c:pt>
                <c:pt idx="8398">
                  <c:v>1710.2259267328163</c:v>
                </c:pt>
                <c:pt idx="8399">
                  <c:v>1862.0068833392206</c:v>
                </c:pt>
                <c:pt idx="8400">
                  <c:v>1663.2314323084629</c:v>
                </c:pt>
                <c:pt idx="8401">
                  <c:v>1714.2846211493381</c:v>
                </c:pt>
                <c:pt idx="8402">
                  <c:v>1852.6027653827573</c:v>
                </c:pt>
                <c:pt idx="8403">
                  <c:v>1905.6307767631718</c:v>
                </c:pt>
                <c:pt idx="8404">
                  <c:v>1701.9079680387476</c:v>
                </c:pt>
                <c:pt idx="8405">
                  <c:v>1732.1367607599641</c:v>
                </c:pt>
                <c:pt idx="8406">
                  <c:v>1685.8686902369077</c:v>
                </c:pt>
                <c:pt idx="8407">
                  <c:v>1755.3820946660348</c:v>
                </c:pt>
                <c:pt idx="8408">
                  <c:v>1576.4114909572434</c:v>
                </c:pt>
                <c:pt idx="8409">
                  <c:v>1527.7034498156991</c:v>
                </c:pt>
                <c:pt idx="8410">
                  <c:v>1472.5481162805611</c:v>
                </c:pt>
                <c:pt idx="8411">
                  <c:v>1598.6815322768396</c:v>
                </c:pt>
                <c:pt idx="8412">
                  <c:v>1590.2754392611741</c:v>
                </c:pt>
                <c:pt idx="8413">
                  <c:v>1699.3289182505175</c:v>
                </c:pt>
                <c:pt idx="8414">
                  <c:v>1631.4587971024957</c:v>
                </c:pt>
                <c:pt idx="8415">
                  <c:v>1475.7402785948652</c:v>
                </c:pt>
                <c:pt idx="8416">
                  <c:v>1476.3092894271176</c:v>
                </c:pt>
                <c:pt idx="8417">
                  <c:v>1495.9104597776311</c:v>
                </c:pt>
                <c:pt idx="8418">
                  <c:v>1241.7961721337656</c:v>
                </c:pt>
                <c:pt idx="8419">
                  <c:v>1252.1983398437894</c:v>
                </c:pt>
                <c:pt idx="8420">
                  <c:v>1120.5490563821372</c:v>
                </c:pt>
                <c:pt idx="8421">
                  <c:v>1048.487586095363</c:v>
                </c:pt>
                <c:pt idx="8422">
                  <c:v>1169.3145273330742</c:v>
                </c:pt>
                <c:pt idx="8423">
                  <c:v>1122.374543639695</c:v>
                </c:pt>
                <c:pt idx="8424">
                  <c:v>1217.0236932510932</c:v>
                </c:pt>
                <c:pt idx="8425">
                  <c:v>1262.853058037703</c:v>
                </c:pt>
                <c:pt idx="8426">
                  <c:v>1387.2039949954344</c:v>
                </c:pt>
                <c:pt idx="8427">
                  <c:v>1519.0198179183546</c:v>
                </c:pt>
                <c:pt idx="8428">
                  <c:v>1387.1271549750375</c:v>
                </c:pt>
                <c:pt idx="8429">
                  <c:v>1233.0708573601748</c:v>
                </c:pt>
                <c:pt idx="8430">
                  <c:v>1355.089459867027</c:v>
                </c:pt>
                <c:pt idx="8431">
                  <c:v>1249.9065807683598</c:v>
                </c:pt>
                <c:pt idx="8432">
                  <c:v>1263.5900516393872</c:v>
                </c:pt>
                <c:pt idx="8433">
                  <c:v>1367.2218349320806</c:v>
                </c:pt>
                <c:pt idx="8434">
                  <c:v>1565.9933694790234</c:v>
                </c:pt>
                <c:pt idx="8435">
                  <c:v>1620.375157039291</c:v>
                </c:pt>
                <c:pt idx="8436">
                  <c:v>1485.6722832218406</c:v>
                </c:pt>
                <c:pt idx="8437">
                  <c:v>1265.5116262339898</c:v>
                </c:pt>
                <c:pt idx="8438">
                  <c:v>1542.9748359733444</c:v>
                </c:pt>
                <c:pt idx="8439">
                  <c:v>1434.094675829225</c:v>
                </c:pt>
                <c:pt idx="8440">
                  <c:v>1566.3046105696044</c:v>
                </c:pt>
                <c:pt idx="8441">
                  <c:v>1187.6303330285018</c:v>
                </c:pt>
                <c:pt idx="8442">
                  <c:v>1167.0524010765348</c:v>
                </c:pt>
                <c:pt idx="8443">
                  <c:v>1038.6078535877234</c:v>
                </c:pt>
                <c:pt idx="8444">
                  <c:v>1210.9780642850476</c:v>
                </c:pt>
                <c:pt idx="8445">
                  <c:v>1282.4314716731287</c:v>
                </c:pt>
                <c:pt idx="8446">
                  <c:v>1320.4836474727629</c:v>
                </c:pt>
                <c:pt idx="8447">
                  <c:v>1309.5744723210059</c:v>
                </c:pt>
                <c:pt idx="8448">
                  <c:v>1651.0488476795963</c:v>
                </c:pt>
                <c:pt idx="8449">
                  <c:v>697.42902074653648</c:v>
                </c:pt>
                <c:pt idx="8450">
                  <c:v>790.891363294195</c:v>
                </c:pt>
                <c:pt idx="8451">
                  <c:v>822.45951942599845</c:v>
                </c:pt>
                <c:pt idx="8452">
                  <c:v>839.58345555948779</c:v>
                </c:pt>
                <c:pt idx="8453">
                  <c:v>799.32805929933568</c:v>
                </c:pt>
                <c:pt idx="8454">
                  <c:v>709.78924358909762</c:v>
                </c:pt>
                <c:pt idx="8455">
                  <c:v>567.4936498742959</c:v>
                </c:pt>
                <c:pt idx="8456">
                  <c:v>896.28275681002106</c:v>
                </c:pt>
                <c:pt idx="8457">
                  <c:v>1075.0654116566066</c:v>
                </c:pt>
                <c:pt idx="8458">
                  <c:v>980.45732548709816</c:v>
                </c:pt>
                <c:pt idx="8459">
                  <c:v>930.29820721955105</c:v>
                </c:pt>
                <c:pt idx="8460">
                  <c:v>829.76186785626385</c:v>
                </c:pt>
                <c:pt idx="8461">
                  <c:v>725.47624638994125</c:v>
                </c:pt>
                <c:pt idx="8462">
                  <c:v>709.02227945877473</c:v>
                </c:pt>
                <c:pt idx="8463">
                  <c:v>759.453956584607</c:v>
                </c:pt>
                <c:pt idx="8464">
                  <c:v>798.70677106699247</c:v>
                </c:pt>
                <c:pt idx="8465">
                  <c:v>445.5499405614064</c:v>
                </c:pt>
                <c:pt idx="8466">
                  <c:v>375.90613286353306</c:v>
                </c:pt>
                <c:pt idx="8467">
                  <c:v>306.06042608660863</c:v>
                </c:pt>
                <c:pt idx="8468">
                  <c:v>370.23823911123196</c:v>
                </c:pt>
                <c:pt idx="8469">
                  <c:v>323.72043404153141</c:v>
                </c:pt>
                <c:pt idx="8470">
                  <c:v>360.43751137836824</c:v>
                </c:pt>
                <c:pt idx="8471">
                  <c:v>216.42855254264839</c:v>
                </c:pt>
                <c:pt idx="8472">
                  <c:v>150.79551407142611</c:v>
                </c:pt>
                <c:pt idx="8473">
                  <c:v>92.017392748547621</c:v>
                </c:pt>
                <c:pt idx="8474">
                  <c:v>82.224487921247089</c:v>
                </c:pt>
                <c:pt idx="8475">
                  <c:v>243.94857989965249</c:v>
                </c:pt>
                <c:pt idx="8476">
                  <c:v>243.21032035090306</c:v>
                </c:pt>
                <c:pt idx="8477">
                  <c:v>76.775321630726353</c:v>
                </c:pt>
                <c:pt idx="8478">
                  <c:v>63.587748194709569</c:v>
                </c:pt>
                <c:pt idx="8479">
                  <c:v>160.23079762374445</c:v>
                </c:pt>
                <c:pt idx="8480">
                  <c:v>180.31834976670044</c:v>
                </c:pt>
                <c:pt idx="8481">
                  <c:v>144.23069253569588</c:v>
                </c:pt>
                <c:pt idx="8482">
                  <c:v>110.20655541119058</c:v>
                </c:pt>
                <c:pt idx="8483">
                  <c:v>146.53142536894893</c:v>
                </c:pt>
                <c:pt idx="8484">
                  <c:v>178.24638606297393</c:v>
                </c:pt>
                <c:pt idx="8485">
                  <c:v>176.961785896647</c:v>
                </c:pt>
                <c:pt idx="8486">
                  <c:v>135.34679236609622</c:v>
                </c:pt>
                <c:pt idx="8487">
                  <c:v>135.3265825178849</c:v>
                </c:pt>
                <c:pt idx="8488">
                  <c:v>147.99545891499361</c:v>
                </c:pt>
                <c:pt idx="8489">
                  <c:v>128.86467403817204</c:v>
                </c:pt>
                <c:pt idx="8490">
                  <c:v>108.59436585065795</c:v>
                </c:pt>
                <c:pt idx="8491">
                  <c:v>109.38283850970183</c:v>
                </c:pt>
                <c:pt idx="8492">
                  <c:v>75.283653220417278</c:v>
                </c:pt>
                <c:pt idx="8493">
                  <c:v>80.494213046335517</c:v>
                </c:pt>
                <c:pt idx="8494">
                  <c:v>104.6401261547425</c:v>
                </c:pt>
                <c:pt idx="8495">
                  <c:v>102.88566648474354</c:v>
                </c:pt>
                <c:pt idx="8496">
                  <c:v>80.79825230812493</c:v>
                </c:pt>
                <c:pt idx="8497">
                  <c:v>55.918776140223301</c:v>
                </c:pt>
                <c:pt idx="8498">
                  <c:v>75.065630170407474</c:v>
                </c:pt>
                <c:pt idx="8499">
                  <c:v>58.497098996726969</c:v>
                </c:pt>
                <c:pt idx="8500">
                  <c:v>50.321490187749333</c:v>
                </c:pt>
                <c:pt idx="8501">
                  <c:v>51.234848219352003</c:v>
                </c:pt>
                <c:pt idx="8502">
                  <c:v>65.483178783943785</c:v>
                </c:pt>
                <c:pt idx="8503">
                  <c:v>115.75521755425132</c:v>
                </c:pt>
                <c:pt idx="8504">
                  <c:v>126.08796996574431</c:v>
                </c:pt>
                <c:pt idx="8505">
                  <c:v>147.98356899677182</c:v>
                </c:pt>
                <c:pt idx="8506">
                  <c:v>149.27344467621529</c:v>
                </c:pt>
                <c:pt idx="8507">
                  <c:v>143.03677326203643</c:v>
                </c:pt>
                <c:pt idx="8508">
                  <c:v>117.0841724521057</c:v>
                </c:pt>
                <c:pt idx="8509">
                  <c:v>116.77268697729363</c:v>
                </c:pt>
                <c:pt idx="8510">
                  <c:v>113.85972838446538</c:v>
                </c:pt>
                <c:pt idx="8511">
                  <c:v>106.85595335518104</c:v>
                </c:pt>
                <c:pt idx="8512">
                  <c:v>74.866408904018982</c:v>
                </c:pt>
                <c:pt idx="8513">
                  <c:v>61.156807199277651</c:v>
                </c:pt>
                <c:pt idx="8514">
                  <c:v>28.898490445584848</c:v>
                </c:pt>
                <c:pt idx="8515">
                  <c:v>73.669061415555205</c:v>
                </c:pt>
                <c:pt idx="8516">
                  <c:v>106.09996054001408</c:v>
                </c:pt>
                <c:pt idx="8517">
                  <c:v>93.022113141124549</c:v>
                </c:pt>
                <c:pt idx="8518">
                  <c:v>126.45231031699025</c:v>
                </c:pt>
                <c:pt idx="8519">
                  <c:v>164.99010402966729</c:v>
                </c:pt>
                <c:pt idx="8520">
                  <c:v>241.6752593537434</c:v>
                </c:pt>
                <c:pt idx="8521">
                  <c:v>198.73204944918425</c:v>
                </c:pt>
                <c:pt idx="8522">
                  <c:v>175.57718277957042</c:v>
                </c:pt>
                <c:pt idx="8523">
                  <c:v>184.84015755766308</c:v>
                </c:pt>
                <c:pt idx="8524">
                  <c:v>150.49573342691241</c:v>
                </c:pt>
                <c:pt idx="8525">
                  <c:v>140.49901293535441</c:v>
                </c:pt>
                <c:pt idx="8526">
                  <c:v>142.97963405565397</c:v>
                </c:pt>
                <c:pt idx="8527">
                  <c:v>151.7200319304207</c:v>
                </c:pt>
                <c:pt idx="8528">
                  <c:v>276.65414512611039</c:v>
                </c:pt>
                <c:pt idx="8529">
                  <c:v>261.81758355090221</c:v>
                </c:pt>
                <c:pt idx="8530">
                  <c:v>254.31661829692567</c:v>
                </c:pt>
                <c:pt idx="8531">
                  <c:v>292.72101679737801</c:v>
                </c:pt>
                <c:pt idx="8532">
                  <c:v>315.86769311598545</c:v>
                </c:pt>
                <c:pt idx="8533">
                  <c:v>316.86799617517937</c:v>
                </c:pt>
                <c:pt idx="8534">
                  <c:v>307.3408335890943</c:v>
                </c:pt>
                <c:pt idx="8535">
                  <c:v>319.41274388139675</c:v>
                </c:pt>
                <c:pt idx="8536">
                  <c:v>304.75089633420799</c:v>
                </c:pt>
                <c:pt idx="8537">
                  <c:v>249.4828645304604</c:v>
                </c:pt>
                <c:pt idx="8538">
                  <c:v>202.10802613028227</c:v>
                </c:pt>
                <c:pt idx="8539">
                  <c:v>196.15997396595469</c:v>
                </c:pt>
                <c:pt idx="8540">
                  <c:v>174.28502025117299</c:v>
                </c:pt>
                <c:pt idx="8541">
                  <c:v>154.34573401180074</c:v>
                </c:pt>
                <c:pt idx="8542">
                  <c:v>147.29184942261051</c:v>
                </c:pt>
                <c:pt idx="8543">
                  <c:v>112.08396614571882</c:v>
                </c:pt>
                <c:pt idx="8544">
                  <c:v>134.11185406204521</c:v>
                </c:pt>
                <c:pt idx="8545">
                  <c:v>100.27305573836483</c:v>
                </c:pt>
                <c:pt idx="8546">
                  <c:v>112.85563001353543</c:v>
                </c:pt>
                <c:pt idx="8547">
                  <c:v>126.23658088772059</c:v>
                </c:pt>
                <c:pt idx="8548">
                  <c:v>94.451452313415217</c:v>
                </c:pt>
                <c:pt idx="8549">
                  <c:v>65.640252201272745</c:v>
                </c:pt>
                <c:pt idx="8550">
                  <c:v>70.537880888258286</c:v>
                </c:pt>
                <c:pt idx="8551">
                  <c:v>80.788976846958391</c:v>
                </c:pt>
                <c:pt idx="8552">
                  <c:v>91.613694481484501</c:v>
                </c:pt>
                <c:pt idx="8553">
                  <c:v>104.56981685082566</c:v>
                </c:pt>
                <c:pt idx="8554">
                  <c:v>138.16896237965119</c:v>
                </c:pt>
                <c:pt idx="8555">
                  <c:v>174.48351799002643</c:v>
                </c:pt>
                <c:pt idx="8556">
                  <c:v>189.63273198940846</c:v>
                </c:pt>
                <c:pt idx="8557">
                  <c:v>169.93036751671468</c:v>
                </c:pt>
                <c:pt idx="8558">
                  <c:v>170.94266361097078</c:v>
                </c:pt>
                <c:pt idx="8559">
                  <c:v>145.77001622123345</c:v>
                </c:pt>
                <c:pt idx="8560">
                  <c:v>155.41959224169813</c:v>
                </c:pt>
                <c:pt idx="8561">
                  <c:v>181.45483461645512</c:v>
                </c:pt>
                <c:pt idx="8562">
                  <c:v>194.29184578596318</c:v>
                </c:pt>
                <c:pt idx="8563">
                  <c:v>191.16020329622592</c:v>
                </c:pt>
                <c:pt idx="8564">
                  <c:v>187.61209401399344</c:v>
                </c:pt>
                <c:pt idx="8565">
                  <c:v>196.81153605273798</c:v>
                </c:pt>
                <c:pt idx="8566">
                  <c:v>199.05176942023866</c:v>
                </c:pt>
                <c:pt idx="8567">
                  <c:v>195.72706216756575</c:v>
                </c:pt>
                <c:pt idx="8568">
                  <c:v>168.70298106162747</c:v>
                </c:pt>
                <c:pt idx="8569">
                  <c:v>142.90586920858874</c:v>
                </c:pt>
                <c:pt idx="8570">
                  <c:v>155.46008959936805</c:v>
                </c:pt>
                <c:pt idx="8571">
                  <c:v>134.09878817256691</c:v>
                </c:pt>
                <c:pt idx="8572">
                  <c:v>123.39836763693596</c:v>
                </c:pt>
                <c:pt idx="8573">
                  <c:v>109.93480108710645</c:v>
                </c:pt>
                <c:pt idx="8574">
                  <c:v>86.847053184550091</c:v>
                </c:pt>
                <c:pt idx="8575">
                  <c:v>106.41073971236069</c:v>
                </c:pt>
                <c:pt idx="8576">
                  <c:v>118.50285115595271</c:v>
                </c:pt>
                <c:pt idx="8577">
                  <c:v>128.71103000343402</c:v>
                </c:pt>
                <c:pt idx="8578">
                  <c:v>123.56721277423472</c:v>
                </c:pt>
                <c:pt idx="8579">
                  <c:v>150.44637153568735</c:v>
                </c:pt>
                <c:pt idx="8580">
                  <c:v>161.48237496999911</c:v>
                </c:pt>
                <c:pt idx="8581">
                  <c:v>162.67202360464441</c:v>
                </c:pt>
                <c:pt idx="8582">
                  <c:v>147.96106657488195</c:v>
                </c:pt>
                <c:pt idx="8583">
                  <c:v>182.8839269925117</c:v>
                </c:pt>
                <c:pt idx="8584">
                  <c:v>194.03661028651388</c:v>
                </c:pt>
                <c:pt idx="8585">
                  <c:v>191.83585936403088</c:v>
                </c:pt>
                <c:pt idx="8586">
                  <c:v>184.81614990880476</c:v>
                </c:pt>
                <c:pt idx="8587">
                  <c:v>188.33998389956432</c:v>
                </c:pt>
                <c:pt idx="8588">
                  <c:v>217.94322660622774</c:v>
                </c:pt>
                <c:pt idx="8589">
                  <c:v>245.197880892965</c:v>
                </c:pt>
                <c:pt idx="8590">
                  <c:v>219.24216640319958</c:v>
                </c:pt>
                <c:pt idx="8591">
                  <c:v>152.03368751786365</c:v>
                </c:pt>
                <c:pt idx="8592">
                  <c:v>198.05267495112693</c:v>
                </c:pt>
                <c:pt idx="8593">
                  <c:v>218.35220417710832</c:v>
                </c:pt>
                <c:pt idx="8594">
                  <c:v>258.81761889452946</c:v>
                </c:pt>
                <c:pt idx="8595">
                  <c:v>309.64099229696387</c:v>
                </c:pt>
                <c:pt idx="8596">
                  <c:v>275.56721884740426</c:v>
                </c:pt>
                <c:pt idx="8597">
                  <c:v>379.87356679455144</c:v>
                </c:pt>
                <c:pt idx="8598">
                  <c:v>398.43961489716776</c:v>
                </c:pt>
                <c:pt idx="8599">
                  <c:v>548.37858375283281</c:v>
                </c:pt>
                <c:pt idx="8600">
                  <c:v>560.40424009355957</c:v>
                </c:pt>
                <c:pt idx="8601">
                  <c:v>602.45652479151897</c:v>
                </c:pt>
                <c:pt idx="8602">
                  <c:v>640.43802281269689</c:v>
                </c:pt>
                <c:pt idx="8603">
                  <c:v>650.27059743232542</c:v>
                </c:pt>
                <c:pt idx="8604">
                  <c:v>643.26989266109956</c:v>
                </c:pt>
                <c:pt idx="8605">
                  <c:v>528.73816041796601</c:v>
                </c:pt>
                <c:pt idx="8606">
                  <c:v>551.09563074540426</c:v>
                </c:pt>
                <c:pt idx="8607">
                  <c:v>489.25749606622878</c:v>
                </c:pt>
                <c:pt idx="8608">
                  <c:v>422.26390083961462</c:v>
                </c:pt>
                <c:pt idx="8609">
                  <c:v>412.36223525420269</c:v>
                </c:pt>
                <c:pt idx="8610">
                  <c:v>355.80426706772147</c:v>
                </c:pt>
                <c:pt idx="8611">
                  <c:v>365.90494000187005</c:v>
                </c:pt>
                <c:pt idx="8612">
                  <c:v>527.12659085922917</c:v>
                </c:pt>
                <c:pt idx="8613">
                  <c:v>637.03788995209084</c:v>
                </c:pt>
                <c:pt idx="8614">
                  <c:v>544.89777656305773</c:v>
                </c:pt>
                <c:pt idx="8615">
                  <c:v>561.59294928792576</c:v>
                </c:pt>
                <c:pt idx="8616">
                  <c:v>581.03804644145487</c:v>
                </c:pt>
                <c:pt idx="8617">
                  <c:v>519.05162181804212</c:v>
                </c:pt>
                <c:pt idx="8618">
                  <c:v>606.49202369393208</c:v>
                </c:pt>
                <c:pt idx="8619">
                  <c:v>562.18316153662511</c:v>
                </c:pt>
                <c:pt idx="8620">
                  <c:v>433.25104047602906</c:v>
                </c:pt>
                <c:pt idx="8621">
                  <c:v>544.35875298711073</c:v>
                </c:pt>
                <c:pt idx="8622">
                  <c:v>582.34916392065452</c:v>
                </c:pt>
                <c:pt idx="8623">
                  <c:v>541.23176099696354</c:v>
                </c:pt>
                <c:pt idx="8624">
                  <c:v>768.48586183250836</c:v>
                </c:pt>
                <c:pt idx="8625">
                  <c:v>827.7564953564754</c:v>
                </c:pt>
                <c:pt idx="8626">
                  <c:v>828.70051416517049</c:v>
                </c:pt>
                <c:pt idx="8627">
                  <c:v>850.72640329712033</c:v>
                </c:pt>
                <c:pt idx="8628">
                  <c:v>652.68778928318818</c:v>
                </c:pt>
                <c:pt idx="8629">
                  <c:v>591.65972249975005</c:v>
                </c:pt>
                <c:pt idx="8630">
                  <c:v>565.51777714550508</c:v>
                </c:pt>
                <c:pt idx="8631">
                  <c:v>503.00858618217433</c:v>
                </c:pt>
                <c:pt idx="8632">
                  <c:v>498.43782027986236</c:v>
                </c:pt>
                <c:pt idx="8633">
                  <c:v>389.75020695361934</c:v>
                </c:pt>
                <c:pt idx="8634">
                  <c:v>452.59531001895533</c:v>
                </c:pt>
                <c:pt idx="8635">
                  <c:v>375.25817889073545</c:v>
                </c:pt>
                <c:pt idx="8636">
                  <c:v>325.82114278725658</c:v>
                </c:pt>
                <c:pt idx="8637">
                  <c:v>374.90575147825297</c:v>
                </c:pt>
                <c:pt idx="8638">
                  <c:v>345.48541383830519</c:v>
                </c:pt>
                <c:pt idx="8639">
                  <c:v>362.38074003216934</c:v>
                </c:pt>
                <c:pt idx="8640">
                  <c:v>345.45160540503889</c:v>
                </c:pt>
                <c:pt idx="8641">
                  <c:v>397.70474618144522</c:v>
                </c:pt>
                <c:pt idx="8642">
                  <c:v>357.70428840428042</c:v>
                </c:pt>
                <c:pt idx="8643">
                  <c:v>375.57428262789875</c:v>
                </c:pt>
                <c:pt idx="8644">
                  <c:v>409.18314384126126</c:v>
                </c:pt>
                <c:pt idx="8645">
                  <c:v>445.81181914788004</c:v>
                </c:pt>
                <c:pt idx="8646">
                  <c:v>432.21742888709156</c:v>
                </c:pt>
                <c:pt idx="8647">
                  <c:v>448.04307761370444</c:v>
                </c:pt>
                <c:pt idx="8648">
                  <c:v>463.54458563169595</c:v>
                </c:pt>
                <c:pt idx="8649">
                  <c:v>465.75818057920952</c:v>
                </c:pt>
                <c:pt idx="8650">
                  <c:v>472.26386458473615</c:v>
                </c:pt>
                <c:pt idx="8651">
                  <c:v>454.74744417524562</c:v>
                </c:pt>
                <c:pt idx="8652">
                  <c:v>467.89779821152985</c:v>
                </c:pt>
                <c:pt idx="8653">
                  <c:v>487.24780691602143</c:v>
                </c:pt>
                <c:pt idx="8654">
                  <c:v>501.89177087601018</c:v>
                </c:pt>
                <c:pt idx="8655">
                  <c:v>507.98181336359983</c:v>
                </c:pt>
                <c:pt idx="8656">
                  <c:v>514.12104126547445</c:v>
                </c:pt>
                <c:pt idx="8657">
                  <c:v>528.52999106201912</c:v>
                </c:pt>
                <c:pt idx="8658">
                  <c:v>512.35577535610844</c:v>
                </c:pt>
                <c:pt idx="8659">
                  <c:v>489.27145076870715</c:v>
                </c:pt>
                <c:pt idx="8660">
                  <c:v>472.26608048454585</c:v>
                </c:pt>
                <c:pt idx="8661">
                  <c:v>478.77368985979058</c:v>
                </c:pt>
                <c:pt idx="8662">
                  <c:v>510.1919011365689</c:v>
                </c:pt>
                <c:pt idx="8663">
                  <c:v>510.23744932075766</c:v>
                </c:pt>
                <c:pt idx="8664">
                  <c:v>445.81741177179259</c:v>
                </c:pt>
                <c:pt idx="8665">
                  <c:v>487.29668069260612</c:v>
                </c:pt>
                <c:pt idx="8666">
                  <c:v>518.2686654785</c:v>
                </c:pt>
                <c:pt idx="8667">
                  <c:v>491.43506699129051</c:v>
                </c:pt>
                <c:pt idx="8668">
                  <c:v>487.20378310046152</c:v>
                </c:pt>
                <c:pt idx="8669">
                  <c:v>543.12617941898213</c:v>
                </c:pt>
                <c:pt idx="8670">
                  <c:v>504.09996653564838</c:v>
                </c:pt>
                <c:pt idx="8671">
                  <c:v>493.59440812454761</c:v>
                </c:pt>
                <c:pt idx="8672">
                  <c:v>535.3022245770668</c:v>
                </c:pt>
                <c:pt idx="8673">
                  <c:v>602.70122722500821</c:v>
                </c:pt>
                <c:pt idx="8674">
                  <c:v>605.2588525312683</c:v>
                </c:pt>
                <c:pt idx="8675">
                  <c:v>601.97302712042188</c:v>
                </c:pt>
                <c:pt idx="8676">
                  <c:v>697.34671823435428</c:v>
                </c:pt>
                <c:pt idx="8677">
                  <c:v>758.98349908122418</c:v>
                </c:pt>
                <c:pt idx="8678">
                  <c:v>795.63307389069655</c:v>
                </c:pt>
                <c:pt idx="8679">
                  <c:v>820.97329670416536</c:v>
                </c:pt>
                <c:pt idx="8680">
                  <c:v>801.16166318675198</c:v>
                </c:pt>
                <c:pt idx="8681">
                  <c:v>812.32019852332394</c:v>
                </c:pt>
                <c:pt idx="8682">
                  <c:v>855.4307792528117</c:v>
                </c:pt>
                <c:pt idx="8683">
                  <c:v>897.13056924085015</c:v>
                </c:pt>
                <c:pt idx="8684">
                  <c:v>959.82322754785912</c:v>
                </c:pt>
                <c:pt idx="8685">
                  <c:v>948.81290780131428</c:v>
                </c:pt>
                <c:pt idx="8686">
                  <c:v>1022.5890233838522</c:v>
                </c:pt>
                <c:pt idx="8687">
                  <c:v>1004.2383717177267</c:v>
                </c:pt>
                <c:pt idx="8688">
                  <c:v>1011.6392423051784</c:v>
                </c:pt>
                <c:pt idx="8689">
                  <c:v>952.65748344425447</c:v>
                </c:pt>
                <c:pt idx="8690">
                  <c:v>964.00990733483945</c:v>
                </c:pt>
                <c:pt idx="8691">
                  <c:v>1037.6445976864138</c:v>
                </c:pt>
                <c:pt idx="8692">
                  <c:v>1147.1282713978283</c:v>
                </c:pt>
                <c:pt idx="8693">
                  <c:v>1287.3267517208176</c:v>
                </c:pt>
                <c:pt idx="8694">
                  <c:v>1301.5108348347744</c:v>
                </c:pt>
                <c:pt idx="8695">
                  <c:v>1345.7516006385238</c:v>
                </c:pt>
                <c:pt idx="8696">
                  <c:v>1288.6381440757971</c:v>
                </c:pt>
                <c:pt idx="8697">
                  <c:v>1258.6061345653695</c:v>
                </c:pt>
                <c:pt idx="8698">
                  <c:v>1395.9433321110221</c:v>
                </c:pt>
                <c:pt idx="8699">
                  <c:v>1437.4799644728239</c:v>
                </c:pt>
                <c:pt idx="8700">
                  <c:v>1419.3095261095523</c:v>
                </c:pt>
                <c:pt idx="8701">
                  <c:v>1424.0859253679014</c:v>
                </c:pt>
                <c:pt idx="8702">
                  <c:v>1390.9095081491998</c:v>
                </c:pt>
                <c:pt idx="8703">
                  <c:v>1461.3134926378716</c:v>
                </c:pt>
                <c:pt idx="8704">
                  <c:v>1499.4584136517533</c:v>
                </c:pt>
                <c:pt idx="8705">
                  <c:v>1310.2041852485643</c:v>
                </c:pt>
                <c:pt idx="8706">
                  <c:v>1175.9387071424655</c:v>
                </c:pt>
                <c:pt idx="8707">
                  <c:v>1123.9537911099981</c:v>
                </c:pt>
                <c:pt idx="8708">
                  <c:v>1141.6643303056808</c:v>
                </c:pt>
                <c:pt idx="8709">
                  <c:v>1106.3856709171698</c:v>
                </c:pt>
                <c:pt idx="8710">
                  <c:v>947.01498697610202</c:v>
                </c:pt>
                <c:pt idx="8711">
                  <c:v>950.20700527966846</c:v>
                </c:pt>
                <c:pt idx="8712">
                  <c:v>964.00668461037492</c:v>
                </c:pt>
                <c:pt idx="8713">
                  <c:v>997.09830618867898</c:v>
                </c:pt>
                <c:pt idx="8714">
                  <c:v>875.88794834197563</c:v>
                </c:pt>
                <c:pt idx="8715">
                  <c:v>853.71531082182378</c:v>
                </c:pt>
                <c:pt idx="8716">
                  <c:v>808.5726354273836</c:v>
                </c:pt>
                <c:pt idx="8717">
                  <c:v>945.59036921497614</c:v>
                </c:pt>
                <c:pt idx="8718">
                  <c:v>909.89792498970644</c:v>
                </c:pt>
                <c:pt idx="8719">
                  <c:v>964.9968541355488</c:v>
                </c:pt>
                <c:pt idx="8720">
                  <c:v>911.22460514058434</c:v>
                </c:pt>
                <c:pt idx="8721">
                  <c:v>848.69024473507932</c:v>
                </c:pt>
                <c:pt idx="8722">
                  <c:v>850.39402573524285</c:v>
                </c:pt>
                <c:pt idx="8723">
                  <c:v>889.2684915587563</c:v>
                </c:pt>
                <c:pt idx="8724">
                  <c:v>1001.4195041913414</c:v>
                </c:pt>
                <c:pt idx="8725">
                  <c:v>1063.6985345682863</c:v>
                </c:pt>
                <c:pt idx="8726">
                  <c:v>1143.712571395856</c:v>
                </c:pt>
                <c:pt idx="8727">
                  <c:v>1324.0248667706408</c:v>
                </c:pt>
                <c:pt idx="8728">
                  <c:v>1368.1634120494748</c:v>
                </c:pt>
                <c:pt idx="8729">
                  <c:v>1234.2767606397238</c:v>
                </c:pt>
                <c:pt idx="8730">
                  <c:v>1123.9718851932496</c:v>
                </c:pt>
                <c:pt idx="8731">
                  <c:v>1171.900152937852</c:v>
                </c:pt>
                <c:pt idx="8732">
                  <c:v>1104.0388817789067</c:v>
                </c:pt>
                <c:pt idx="8733">
                  <c:v>1104.8684570505934</c:v>
                </c:pt>
                <c:pt idx="8734">
                  <c:v>1170.230721017223</c:v>
                </c:pt>
                <c:pt idx="8735">
                  <c:v>1176.6594763620026</c:v>
                </c:pt>
                <c:pt idx="8736">
                  <c:v>1149.9656827688416</c:v>
                </c:pt>
                <c:pt idx="8737">
                  <c:v>1148.3831716590732</c:v>
                </c:pt>
                <c:pt idx="8738">
                  <c:v>957.7051951163312</c:v>
                </c:pt>
                <c:pt idx="8739">
                  <c:v>890.63565929211563</c:v>
                </c:pt>
                <c:pt idx="8740">
                  <c:v>878.15880687214701</c:v>
                </c:pt>
                <c:pt idx="8741">
                  <c:v>1096.7130281961595</c:v>
                </c:pt>
                <c:pt idx="8742">
                  <c:v>979.40513620944057</c:v>
                </c:pt>
                <c:pt idx="8743">
                  <c:v>1203.7675204296202</c:v>
                </c:pt>
                <c:pt idx="8744">
                  <c:v>1325.2386367764493</c:v>
                </c:pt>
                <c:pt idx="8745">
                  <c:v>1419.493091747529</c:v>
                </c:pt>
                <c:pt idx="8746">
                  <c:v>1369.7440405381863</c:v>
                </c:pt>
                <c:pt idx="8747">
                  <c:v>1670.8455442032168</c:v>
                </c:pt>
                <c:pt idx="8748">
                  <c:v>1617.1144451796972</c:v>
                </c:pt>
                <c:pt idx="8749">
                  <c:v>1278.5338662428333</c:v>
                </c:pt>
                <c:pt idx="8750">
                  <c:v>1300.569187778879</c:v>
                </c:pt>
                <c:pt idx="8751">
                  <c:v>1442.8830335895643</c:v>
                </c:pt>
                <c:pt idx="8752">
                  <c:v>1489.1677887893159</c:v>
                </c:pt>
                <c:pt idx="8753">
                  <c:v>1760.9430137325949</c:v>
                </c:pt>
                <c:pt idx="8754">
                  <c:v>1713.5523194117491</c:v>
                </c:pt>
                <c:pt idx="8755">
                  <c:v>1783.8108138679563</c:v>
                </c:pt>
                <c:pt idx="8756">
                  <c:v>1988.2229126165985</c:v>
                </c:pt>
                <c:pt idx="8757">
                  <c:v>1961.3272986060072</c:v>
                </c:pt>
                <c:pt idx="8758">
                  <c:v>1820.2427149597022</c:v>
                </c:pt>
                <c:pt idx="8759">
                  <c:v>1855.9902589847829</c:v>
                </c:pt>
                <c:pt idx="8760">
                  <c:v>2000</c:v>
                </c:pt>
                <c:pt idx="8761">
                  <c:v>1953.3317394431097</c:v>
                </c:pt>
                <c:pt idx="8762">
                  <c:v>2000</c:v>
                </c:pt>
                <c:pt idx="8763">
                  <c:v>2000</c:v>
                </c:pt>
                <c:pt idx="8764">
                  <c:v>2000</c:v>
                </c:pt>
                <c:pt idx="8765">
                  <c:v>1980.5867083428609</c:v>
                </c:pt>
                <c:pt idx="8766">
                  <c:v>1903.5832334200452</c:v>
                </c:pt>
                <c:pt idx="8767">
                  <c:v>2000</c:v>
                </c:pt>
                <c:pt idx="8768">
                  <c:v>2000</c:v>
                </c:pt>
                <c:pt idx="8769">
                  <c:v>2000</c:v>
                </c:pt>
                <c:pt idx="8770">
                  <c:v>2000</c:v>
                </c:pt>
                <c:pt idx="8771">
                  <c:v>1900.4507584937405</c:v>
                </c:pt>
                <c:pt idx="8772">
                  <c:v>1788.031598734103</c:v>
                </c:pt>
                <c:pt idx="8773">
                  <c:v>2000</c:v>
                </c:pt>
                <c:pt idx="8774">
                  <c:v>1978.6590172414669</c:v>
                </c:pt>
                <c:pt idx="8775">
                  <c:v>2000</c:v>
                </c:pt>
                <c:pt idx="8776">
                  <c:v>2000</c:v>
                </c:pt>
                <c:pt idx="8777">
                  <c:v>2000</c:v>
                </c:pt>
                <c:pt idx="8778">
                  <c:v>2000</c:v>
                </c:pt>
                <c:pt idx="8779">
                  <c:v>2000</c:v>
                </c:pt>
                <c:pt idx="8780">
                  <c:v>2000</c:v>
                </c:pt>
                <c:pt idx="8781">
                  <c:v>2000</c:v>
                </c:pt>
                <c:pt idx="8782">
                  <c:v>2000</c:v>
                </c:pt>
                <c:pt idx="8783">
                  <c:v>2000</c:v>
                </c:pt>
                <c:pt idx="8784">
                  <c:v>2000</c:v>
                </c:pt>
                <c:pt idx="8785">
                  <c:v>2000</c:v>
                </c:pt>
                <c:pt idx="8786">
                  <c:v>2000</c:v>
                </c:pt>
                <c:pt idx="8787">
                  <c:v>2000</c:v>
                </c:pt>
                <c:pt idx="8788">
                  <c:v>2000</c:v>
                </c:pt>
                <c:pt idx="8789">
                  <c:v>2000</c:v>
                </c:pt>
                <c:pt idx="8790">
                  <c:v>2000</c:v>
                </c:pt>
                <c:pt idx="8791">
                  <c:v>2000</c:v>
                </c:pt>
                <c:pt idx="8792">
                  <c:v>2000</c:v>
                </c:pt>
                <c:pt idx="8793">
                  <c:v>2000</c:v>
                </c:pt>
                <c:pt idx="8794">
                  <c:v>2000</c:v>
                </c:pt>
                <c:pt idx="8795">
                  <c:v>2000</c:v>
                </c:pt>
                <c:pt idx="8796">
                  <c:v>2000</c:v>
                </c:pt>
                <c:pt idx="8797">
                  <c:v>2000</c:v>
                </c:pt>
                <c:pt idx="8798">
                  <c:v>2000</c:v>
                </c:pt>
                <c:pt idx="8799">
                  <c:v>2000</c:v>
                </c:pt>
                <c:pt idx="8800">
                  <c:v>2000</c:v>
                </c:pt>
                <c:pt idx="8801">
                  <c:v>2000</c:v>
                </c:pt>
                <c:pt idx="8802">
                  <c:v>2000</c:v>
                </c:pt>
                <c:pt idx="8803">
                  <c:v>2000</c:v>
                </c:pt>
                <c:pt idx="8804">
                  <c:v>2000</c:v>
                </c:pt>
                <c:pt idx="8805">
                  <c:v>2000</c:v>
                </c:pt>
                <c:pt idx="8806">
                  <c:v>2000</c:v>
                </c:pt>
                <c:pt idx="8807">
                  <c:v>2000</c:v>
                </c:pt>
                <c:pt idx="8808">
                  <c:v>2000</c:v>
                </c:pt>
                <c:pt idx="8809">
                  <c:v>2000</c:v>
                </c:pt>
                <c:pt idx="8810">
                  <c:v>2000</c:v>
                </c:pt>
                <c:pt idx="8811">
                  <c:v>2000</c:v>
                </c:pt>
                <c:pt idx="8812">
                  <c:v>2000</c:v>
                </c:pt>
                <c:pt idx="8813">
                  <c:v>2000</c:v>
                </c:pt>
                <c:pt idx="8814">
                  <c:v>2000</c:v>
                </c:pt>
                <c:pt idx="8815">
                  <c:v>2000</c:v>
                </c:pt>
                <c:pt idx="8816">
                  <c:v>2000</c:v>
                </c:pt>
                <c:pt idx="8817">
                  <c:v>2000</c:v>
                </c:pt>
                <c:pt idx="8818">
                  <c:v>2000</c:v>
                </c:pt>
                <c:pt idx="8819">
                  <c:v>2000</c:v>
                </c:pt>
                <c:pt idx="8820">
                  <c:v>1987.531403481873</c:v>
                </c:pt>
                <c:pt idx="8821">
                  <c:v>1943.0413138210483</c:v>
                </c:pt>
                <c:pt idx="8822">
                  <c:v>2000</c:v>
                </c:pt>
                <c:pt idx="8823">
                  <c:v>2000</c:v>
                </c:pt>
                <c:pt idx="8824">
                  <c:v>2000</c:v>
                </c:pt>
                <c:pt idx="8825">
                  <c:v>2000</c:v>
                </c:pt>
                <c:pt idx="8826">
                  <c:v>2000</c:v>
                </c:pt>
                <c:pt idx="8827">
                  <c:v>2000</c:v>
                </c:pt>
                <c:pt idx="8828">
                  <c:v>2000</c:v>
                </c:pt>
                <c:pt idx="8829">
                  <c:v>2000</c:v>
                </c:pt>
                <c:pt idx="8830">
                  <c:v>2000</c:v>
                </c:pt>
                <c:pt idx="8831">
                  <c:v>2000</c:v>
                </c:pt>
                <c:pt idx="8832">
                  <c:v>2000</c:v>
                </c:pt>
                <c:pt idx="8833">
                  <c:v>2000</c:v>
                </c:pt>
                <c:pt idx="8834">
                  <c:v>2000</c:v>
                </c:pt>
                <c:pt idx="8835">
                  <c:v>2000</c:v>
                </c:pt>
                <c:pt idx="8836">
                  <c:v>2000</c:v>
                </c:pt>
                <c:pt idx="8837">
                  <c:v>2000</c:v>
                </c:pt>
                <c:pt idx="8838">
                  <c:v>2000</c:v>
                </c:pt>
                <c:pt idx="8839">
                  <c:v>1901.3237997237827</c:v>
                </c:pt>
                <c:pt idx="8840">
                  <c:v>1759.4444152835404</c:v>
                </c:pt>
                <c:pt idx="8841">
                  <c:v>-1.1512033859134862E-9</c:v>
                </c:pt>
                <c:pt idx="8842">
                  <c:v>-3.2538803955698823E-10</c:v>
                </c:pt>
                <c:pt idx="8843">
                  <c:v>-3.4188072352830599E-8</c:v>
                </c:pt>
                <c:pt idx="8844">
                  <c:v>-4.5319152540940929E-5</c:v>
                </c:pt>
                <c:pt idx="8845">
                  <c:v>-1.2072029762999955E-7</c:v>
                </c:pt>
                <c:pt idx="8846">
                  <c:v>-4.4802657000349227E-12</c:v>
                </c:pt>
                <c:pt idx="8847">
                  <c:v>7.5250501331305433E-26</c:v>
                </c:pt>
                <c:pt idx="8848">
                  <c:v>-4.7581206320219478E-5</c:v>
                </c:pt>
                <c:pt idx="8849">
                  <c:v>7.2437467048833935E-3</c:v>
                </c:pt>
                <c:pt idx="8850">
                  <c:v>2.0378036057781299E-2</c:v>
                </c:pt>
                <c:pt idx="8851">
                  <c:v>3.7695601872190301E-2</c:v>
                </c:pt>
                <c:pt idx="8852">
                  <c:v>-0.53545982162733141</c:v>
                </c:pt>
                <c:pt idx="8853">
                  <c:v>-0.64455848599338494</c:v>
                </c:pt>
                <c:pt idx="8854">
                  <c:v>2.8163062159047141</c:v>
                </c:pt>
                <c:pt idx="8855">
                  <c:v>-7.9658417886530053E-3</c:v>
                </c:pt>
                <c:pt idx="8856">
                  <c:v>9.7752099866734099</c:v>
                </c:pt>
                <c:pt idx="8857">
                  <c:v>0.18840439493867422</c:v>
                </c:pt>
                <c:pt idx="8858">
                  <c:v>1.0511823673775345E-2</c:v>
                </c:pt>
                <c:pt idx="8859">
                  <c:v>35.67674305374257</c:v>
                </c:pt>
                <c:pt idx="8860">
                  <c:v>75.060208858531013</c:v>
                </c:pt>
                <c:pt idx="8861">
                  <c:v>86.95983928550794</c:v>
                </c:pt>
                <c:pt idx="8862">
                  <c:v>75.726517856420585</c:v>
                </c:pt>
                <c:pt idx="8863">
                  <c:v>71.184015065095991</c:v>
                </c:pt>
                <c:pt idx="8864">
                  <c:v>62.302975067435526</c:v>
                </c:pt>
                <c:pt idx="8865">
                  <c:v>68.404502198765513</c:v>
                </c:pt>
                <c:pt idx="8866">
                  <c:v>68.729760902405445</c:v>
                </c:pt>
                <c:pt idx="8867">
                  <c:v>71.13604060992634</c:v>
                </c:pt>
                <c:pt idx="8868">
                  <c:v>70.216382825770296</c:v>
                </c:pt>
                <c:pt idx="8869">
                  <c:v>56.446601845131013</c:v>
                </c:pt>
                <c:pt idx="8870">
                  <c:v>42.150103392651047</c:v>
                </c:pt>
                <c:pt idx="8871">
                  <c:v>25.167077943304193</c:v>
                </c:pt>
                <c:pt idx="8872">
                  <c:v>34.733908594753544</c:v>
                </c:pt>
                <c:pt idx="8873">
                  <c:v>29.033701882962113</c:v>
                </c:pt>
                <c:pt idx="8874">
                  <c:v>69.345075532922877</c:v>
                </c:pt>
                <c:pt idx="8875">
                  <c:v>61.552584386472397</c:v>
                </c:pt>
                <c:pt idx="8876">
                  <c:v>65.255862035319026</c:v>
                </c:pt>
                <c:pt idx="8877">
                  <c:v>85.027015554960158</c:v>
                </c:pt>
                <c:pt idx="8878">
                  <c:v>87.794996602110473</c:v>
                </c:pt>
                <c:pt idx="8879">
                  <c:v>79.470508866551086</c:v>
                </c:pt>
                <c:pt idx="8880">
                  <c:v>66.255768013896287</c:v>
                </c:pt>
                <c:pt idx="8881">
                  <c:v>80.623699958183522</c:v>
                </c:pt>
                <c:pt idx="8882">
                  <c:v>88.530455083277019</c:v>
                </c:pt>
                <c:pt idx="8883">
                  <c:v>74.467719502823314</c:v>
                </c:pt>
                <c:pt idx="8884">
                  <c:v>53.813965897643584</c:v>
                </c:pt>
                <c:pt idx="8885">
                  <c:v>40.414369909631624</c:v>
                </c:pt>
                <c:pt idx="8886">
                  <c:v>19.732444322346286</c:v>
                </c:pt>
                <c:pt idx="8887">
                  <c:v>43.50306219212812</c:v>
                </c:pt>
                <c:pt idx="8888">
                  <c:v>43.600989295136579</c:v>
                </c:pt>
                <c:pt idx="8889">
                  <c:v>33.393430355082145</c:v>
                </c:pt>
                <c:pt idx="8890">
                  <c:v>36.069971360356483</c:v>
                </c:pt>
                <c:pt idx="8891">
                  <c:v>96.204543063508083</c:v>
                </c:pt>
                <c:pt idx="8892">
                  <c:v>60.385187633024373</c:v>
                </c:pt>
                <c:pt idx="8893">
                  <c:v>34.325070995526758</c:v>
                </c:pt>
                <c:pt idx="8894">
                  <c:v>39.407557899631293</c:v>
                </c:pt>
                <c:pt idx="8895">
                  <c:v>50.09438374733331</c:v>
                </c:pt>
                <c:pt idx="8896">
                  <c:v>110.09254913801264</c:v>
                </c:pt>
                <c:pt idx="8897">
                  <c:v>140.47602796751829</c:v>
                </c:pt>
                <c:pt idx="8898">
                  <c:v>137.85093906747181</c:v>
                </c:pt>
                <c:pt idx="8899">
                  <c:v>155.44133989262104</c:v>
                </c:pt>
                <c:pt idx="8900">
                  <c:v>235.45436267711696</c:v>
                </c:pt>
                <c:pt idx="8901">
                  <c:v>352.2019617737011</c:v>
                </c:pt>
                <c:pt idx="8902">
                  <c:v>463.59800682317439</c:v>
                </c:pt>
                <c:pt idx="8903">
                  <c:v>443.91913370420843</c:v>
                </c:pt>
                <c:pt idx="8904">
                  <c:v>445.8074823457755</c:v>
                </c:pt>
                <c:pt idx="8905">
                  <c:v>434.53127342489631</c:v>
                </c:pt>
                <c:pt idx="8906">
                  <c:v>416.10733258164538</c:v>
                </c:pt>
                <c:pt idx="8907">
                  <c:v>436.77702844397777</c:v>
                </c:pt>
                <c:pt idx="8908">
                  <c:v>465.76728988070573</c:v>
                </c:pt>
                <c:pt idx="8909">
                  <c:v>459.13522000744121</c:v>
                </c:pt>
                <c:pt idx="8910">
                  <c:v>452.52887841571663</c:v>
                </c:pt>
                <c:pt idx="8911">
                  <c:v>478.67446290704061</c:v>
                </c:pt>
                <c:pt idx="8912">
                  <c:v>504.07726671660924</c:v>
                </c:pt>
                <c:pt idx="8913">
                  <c:v>551.79524574583957</c:v>
                </c:pt>
                <c:pt idx="8914">
                  <c:v>566.37347057809995</c:v>
                </c:pt>
                <c:pt idx="8915">
                  <c:v>564.72682890845715</c:v>
                </c:pt>
                <c:pt idx="8916">
                  <c:v>557.72589382823992</c:v>
                </c:pt>
                <c:pt idx="8917">
                  <c:v>528.97328912929891</c:v>
                </c:pt>
                <c:pt idx="8918">
                  <c:v>525.16854948761193</c:v>
                </c:pt>
                <c:pt idx="8919">
                  <c:v>558.25253815250744</c:v>
                </c:pt>
                <c:pt idx="8920">
                  <c:v>617.58521026716528</c:v>
                </c:pt>
                <c:pt idx="8921">
                  <c:v>626.64297819503429</c:v>
                </c:pt>
                <c:pt idx="8922">
                  <c:v>620.28773486419095</c:v>
                </c:pt>
                <c:pt idx="8923">
                  <c:v>601.98741490815837</c:v>
                </c:pt>
                <c:pt idx="8924">
                  <c:v>543.47302284623152</c:v>
                </c:pt>
                <c:pt idx="8925">
                  <c:v>520.42759718526588</c:v>
                </c:pt>
                <c:pt idx="8926">
                  <c:v>514.2396599092026</c:v>
                </c:pt>
                <c:pt idx="8927">
                  <c:v>518.8406771703161</c:v>
                </c:pt>
                <c:pt idx="8928">
                  <c:v>499.7719826314995</c:v>
                </c:pt>
                <c:pt idx="8929">
                  <c:v>510.14574073294648</c:v>
                </c:pt>
                <c:pt idx="8930">
                  <c:v>534.46053033273267</c:v>
                </c:pt>
                <c:pt idx="8931">
                  <c:v>593.08367670177222</c:v>
                </c:pt>
                <c:pt idx="8932">
                  <c:v>587.32790458860984</c:v>
                </c:pt>
                <c:pt idx="8933">
                  <c:v>608.13083096377056</c:v>
                </c:pt>
                <c:pt idx="8934">
                  <c:v>635.93285010696104</c:v>
                </c:pt>
                <c:pt idx="8935">
                  <c:v>592.814265791195</c:v>
                </c:pt>
                <c:pt idx="8936">
                  <c:v>568.86987311849578</c:v>
                </c:pt>
                <c:pt idx="8937">
                  <c:v>580.45551792031551</c:v>
                </c:pt>
                <c:pt idx="8938">
                  <c:v>580.45994565055514</c:v>
                </c:pt>
                <c:pt idx="8939">
                  <c:v>577.76172880652211</c:v>
                </c:pt>
                <c:pt idx="8940">
                  <c:v>611.83210608396428</c:v>
                </c:pt>
                <c:pt idx="8941">
                  <c:v>672.99335152989852</c:v>
                </c:pt>
                <c:pt idx="8942">
                  <c:v>620.45681482264979</c:v>
                </c:pt>
                <c:pt idx="8943">
                  <c:v>577.45587836718948</c:v>
                </c:pt>
                <c:pt idx="8944">
                  <c:v>545.26816913727328</c:v>
                </c:pt>
                <c:pt idx="8945">
                  <c:v>581.90916212553702</c:v>
                </c:pt>
                <c:pt idx="8946">
                  <c:v>614.25682523285877</c:v>
                </c:pt>
                <c:pt idx="8947">
                  <c:v>676.05232402656327</c:v>
                </c:pt>
                <c:pt idx="8948">
                  <c:v>700.27594944471844</c:v>
                </c:pt>
                <c:pt idx="8949">
                  <c:v>755.97874120467566</c:v>
                </c:pt>
                <c:pt idx="8950">
                  <c:v>697.27629803001685</c:v>
                </c:pt>
                <c:pt idx="8951">
                  <c:v>676.04380178770145</c:v>
                </c:pt>
                <c:pt idx="8952">
                  <c:v>724.07198811264095</c:v>
                </c:pt>
                <c:pt idx="8953">
                  <c:v>727.05510498268609</c:v>
                </c:pt>
                <c:pt idx="8954">
                  <c:v>732.84985887945777</c:v>
                </c:pt>
                <c:pt idx="8955">
                  <c:v>767.48064472501926</c:v>
                </c:pt>
                <c:pt idx="8956">
                  <c:v>834.49995208870723</c:v>
                </c:pt>
                <c:pt idx="8957">
                  <c:v>930.28307155112032</c:v>
                </c:pt>
                <c:pt idx="8958">
                  <c:v>863.86429675474176</c:v>
                </c:pt>
                <c:pt idx="8959">
                  <c:v>854.80818272931663</c:v>
                </c:pt>
                <c:pt idx="8960">
                  <c:v>829.21803331655622</c:v>
                </c:pt>
                <c:pt idx="8961">
                  <c:v>798.52299704816187</c:v>
                </c:pt>
                <c:pt idx="8962">
                  <c:v>758.91244864451642</c:v>
                </c:pt>
                <c:pt idx="8963">
                  <c:v>649.04626432312591</c:v>
                </c:pt>
                <c:pt idx="8964">
                  <c:v>541.47454473268351</c:v>
                </c:pt>
                <c:pt idx="8965">
                  <c:v>508.12004193012763</c:v>
                </c:pt>
                <c:pt idx="8966">
                  <c:v>463.60855496883647</c:v>
                </c:pt>
                <c:pt idx="8967">
                  <c:v>386.89516582918083</c:v>
                </c:pt>
                <c:pt idx="8968">
                  <c:v>308.29607005619181</c:v>
                </c:pt>
                <c:pt idx="8969">
                  <c:v>284.27463382372406</c:v>
                </c:pt>
                <c:pt idx="8970">
                  <c:v>225.01809700425483</c:v>
                </c:pt>
                <c:pt idx="8971">
                  <c:v>232.85979466882824</c:v>
                </c:pt>
                <c:pt idx="8972">
                  <c:v>202.66848940602907</c:v>
                </c:pt>
                <c:pt idx="8973">
                  <c:v>168.77091965781119</c:v>
                </c:pt>
                <c:pt idx="8974">
                  <c:v>130.14453788475279</c:v>
                </c:pt>
                <c:pt idx="8975">
                  <c:v>115.37888754145288</c:v>
                </c:pt>
                <c:pt idx="8976">
                  <c:v>109.81292492389713</c:v>
                </c:pt>
                <c:pt idx="8977">
                  <c:v>57.713125079648307</c:v>
                </c:pt>
                <c:pt idx="8978">
                  <c:v>34.260971574351444</c:v>
                </c:pt>
                <c:pt idx="8979">
                  <c:v>-1.7690365830206454</c:v>
                </c:pt>
                <c:pt idx="8980">
                  <c:v>-2.9373072898659869E-2</c:v>
                </c:pt>
                <c:pt idx="8981">
                  <c:v>2.2623532941383126E-5</c:v>
                </c:pt>
                <c:pt idx="8982">
                  <c:v>7.6996794352778594E-4</c:v>
                </c:pt>
                <c:pt idx="8983">
                  <c:v>-4.9962544545875144E-4</c:v>
                </c:pt>
                <c:pt idx="8984">
                  <c:v>1.6250025947845748E-6</c:v>
                </c:pt>
                <c:pt idx="8985">
                  <c:v>3.4034583576757549E-21</c:v>
                </c:pt>
                <c:pt idx="8986">
                  <c:v>2.1420846636639795E-15</c:v>
                </c:pt>
                <c:pt idx="8987">
                  <c:v>4.2725780804402738E-9</c:v>
                </c:pt>
                <c:pt idx="8988">
                  <c:v>7.9102341792582885E-9</c:v>
                </c:pt>
                <c:pt idx="8989">
                  <c:v>-2.2472892099591606E-7</c:v>
                </c:pt>
                <c:pt idx="8990">
                  <c:v>2.4118768671093798E-26</c:v>
                </c:pt>
                <c:pt idx="8991">
                  <c:v>-9.3235875941746279E-26</c:v>
                </c:pt>
                <c:pt idx="8992">
                  <c:v>-8.852211293462844E-12</c:v>
                </c:pt>
                <c:pt idx="8993">
                  <c:v>2.4748451507902096E-25</c:v>
                </c:pt>
                <c:pt idx="8994">
                  <c:v>-4.9296261295494015E-11</c:v>
                </c:pt>
                <c:pt idx="8995">
                  <c:v>2.1460320359139739E-10</c:v>
                </c:pt>
                <c:pt idx="8996">
                  <c:v>2.2293842966631978E-8</c:v>
                </c:pt>
                <c:pt idx="8997">
                  <c:v>2.0774831775404471E-4</c:v>
                </c:pt>
                <c:pt idx="8998">
                  <c:v>3.8982294215904279E-4</c:v>
                </c:pt>
                <c:pt idx="8999">
                  <c:v>3.4783735833168522E-4</c:v>
                </c:pt>
                <c:pt idx="9000">
                  <c:v>-9.5178108904998317E-4</c:v>
                </c:pt>
                <c:pt idx="9001">
                  <c:v>-4.7805930619558984E-3</c:v>
                </c:pt>
                <c:pt idx="9002">
                  <c:v>-7.6496063936439984E-2</c:v>
                </c:pt>
                <c:pt idx="9003">
                  <c:v>0.10079451630297127</c:v>
                </c:pt>
                <c:pt idx="9004">
                  <c:v>-1.1401478583362686E-4</c:v>
                </c:pt>
                <c:pt idx="9005">
                  <c:v>-4.6850584995856894E-4</c:v>
                </c:pt>
                <c:pt idx="9006">
                  <c:v>6.3453877326718425E-5</c:v>
                </c:pt>
                <c:pt idx="9007">
                  <c:v>2.7078294271785496E-4</c:v>
                </c:pt>
                <c:pt idx="9008">
                  <c:v>-6.1111151244400497E-3</c:v>
                </c:pt>
                <c:pt idx="9009">
                  <c:v>-2.9593568079237194E-2</c:v>
                </c:pt>
                <c:pt idx="9010">
                  <c:v>-2.0860332402358954E-2</c:v>
                </c:pt>
                <c:pt idx="9011">
                  <c:v>-1.80148287915824E-2</c:v>
                </c:pt>
                <c:pt idx="9012">
                  <c:v>-3.4498922813028339E-3</c:v>
                </c:pt>
                <c:pt idx="9013">
                  <c:v>-3.3934054934672483E-3</c:v>
                </c:pt>
                <c:pt idx="9014">
                  <c:v>-1.0192858705451689E-3</c:v>
                </c:pt>
                <c:pt idx="9015">
                  <c:v>-0.13927311319772376</c:v>
                </c:pt>
                <c:pt idx="9016">
                  <c:v>-1.2034529859208309</c:v>
                </c:pt>
                <c:pt idx="9017">
                  <c:v>-0.89131795884124143</c:v>
                </c:pt>
                <c:pt idx="9018">
                  <c:v>-1.4247592717680526</c:v>
                </c:pt>
                <c:pt idx="9019">
                  <c:v>-1.7415606614476322</c:v>
                </c:pt>
                <c:pt idx="9020">
                  <c:v>4.0842447650035876</c:v>
                </c:pt>
                <c:pt idx="9021">
                  <c:v>13.848769726136496</c:v>
                </c:pt>
                <c:pt idx="9022">
                  <c:v>16.714275718434827</c:v>
                </c:pt>
                <c:pt idx="9023">
                  <c:v>-1.4016870639665684</c:v>
                </c:pt>
                <c:pt idx="9024">
                  <c:v>5.0522487640870963</c:v>
                </c:pt>
                <c:pt idx="9025">
                  <c:v>1.129081654913916</c:v>
                </c:pt>
                <c:pt idx="9026">
                  <c:v>9.8910858395248837</c:v>
                </c:pt>
                <c:pt idx="9027">
                  <c:v>46.666338690323755</c:v>
                </c:pt>
                <c:pt idx="9028">
                  <c:v>71.223786500147639</c:v>
                </c:pt>
                <c:pt idx="9029">
                  <c:v>95.625618268450836</c:v>
                </c:pt>
                <c:pt idx="9030">
                  <c:v>145.53988909518461</c:v>
                </c:pt>
                <c:pt idx="9031">
                  <c:v>163.79874574884002</c:v>
                </c:pt>
                <c:pt idx="9032">
                  <c:v>281.16009490712685</c:v>
                </c:pt>
                <c:pt idx="9033">
                  <c:v>346.44971982387943</c:v>
                </c:pt>
                <c:pt idx="9034">
                  <c:v>409.81983290550522</c:v>
                </c:pt>
                <c:pt idx="9035">
                  <c:v>545.68370038318358</c:v>
                </c:pt>
                <c:pt idx="9036">
                  <c:v>660.84727315607518</c:v>
                </c:pt>
                <c:pt idx="9037">
                  <c:v>797.20265878659131</c:v>
                </c:pt>
                <c:pt idx="9038">
                  <c:v>878.07758918891159</c:v>
                </c:pt>
                <c:pt idx="9039">
                  <c:v>882.54783585160624</c:v>
                </c:pt>
                <c:pt idx="9040">
                  <c:v>963.49375739335096</c:v>
                </c:pt>
                <c:pt idx="9041">
                  <c:v>896.87416956787763</c:v>
                </c:pt>
                <c:pt idx="9042">
                  <c:v>963.44933775611503</c:v>
                </c:pt>
                <c:pt idx="9043">
                  <c:v>1048.0196933752427</c:v>
                </c:pt>
                <c:pt idx="9044">
                  <c:v>1193.0856410324827</c:v>
                </c:pt>
                <c:pt idx="9045">
                  <c:v>1194.1071491803277</c:v>
                </c:pt>
                <c:pt idx="9046">
                  <c:v>1080.3571783282603</c:v>
                </c:pt>
                <c:pt idx="9047">
                  <c:v>1048.0168043709305</c:v>
                </c:pt>
                <c:pt idx="9048">
                  <c:v>852.73773213477614</c:v>
                </c:pt>
                <c:pt idx="9049">
                  <c:v>608.8067220252002</c:v>
                </c:pt>
                <c:pt idx="9050">
                  <c:v>468.17639413325304</c:v>
                </c:pt>
                <c:pt idx="9051">
                  <c:v>387.08973482308465</c:v>
                </c:pt>
                <c:pt idx="9052">
                  <c:v>337.90845879458806</c:v>
                </c:pt>
                <c:pt idx="9053">
                  <c:v>431.03137676894642</c:v>
                </c:pt>
                <c:pt idx="9054">
                  <c:v>540.21276917546913</c:v>
                </c:pt>
                <c:pt idx="9055">
                  <c:v>754.8972220570738</c:v>
                </c:pt>
                <c:pt idx="9056">
                  <c:v>690.24794092952368</c:v>
                </c:pt>
                <c:pt idx="9057">
                  <c:v>458.7920258344281</c:v>
                </c:pt>
                <c:pt idx="9058">
                  <c:v>349.63277732805801</c:v>
                </c:pt>
                <c:pt idx="9059">
                  <c:v>326.54908318764387</c:v>
                </c:pt>
                <c:pt idx="9060">
                  <c:v>281.4918390593707</c:v>
                </c:pt>
                <c:pt idx="9061">
                  <c:v>292.52009928705581</c:v>
                </c:pt>
                <c:pt idx="9062">
                  <c:v>286.04146134130536</c:v>
                </c:pt>
                <c:pt idx="9063">
                  <c:v>472.93090720170534</c:v>
                </c:pt>
                <c:pt idx="9064">
                  <c:v>726.2206951000137</c:v>
                </c:pt>
                <c:pt idx="9065">
                  <c:v>1491.9784280854974</c:v>
                </c:pt>
                <c:pt idx="9066">
                  <c:v>2000</c:v>
                </c:pt>
                <c:pt idx="9067">
                  <c:v>2000</c:v>
                </c:pt>
                <c:pt idx="9068">
                  <c:v>1837.2637883395134</c:v>
                </c:pt>
                <c:pt idx="9069">
                  <c:v>1527.9349782271888</c:v>
                </c:pt>
                <c:pt idx="9070">
                  <c:v>1510.0547740296886</c:v>
                </c:pt>
                <c:pt idx="9071">
                  <c:v>1676.1913275676143</c:v>
                </c:pt>
                <c:pt idx="9072">
                  <c:v>1774.0478111360726</c:v>
                </c:pt>
                <c:pt idx="9073">
                  <c:v>1787.6197357095562</c:v>
                </c:pt>
                <c:pt idx="9074">
                  <c:v>2000</c:v>
                </c:pt>
                <c:pt idx="9075">
                  <c:v>2000</c:v>
                </c:pt>
                <c:pt idx="9076">
                  <c:v>1982.1222115034577</c:v>
                </c:pt>
                <c:pt idx="9077">
                  <c:v>2000</c:v>
                </c:pt>
                <c:pt idx="9078">
                  <c:v>2000</c:v>
                </c:pt>
                <c:pt idx="9079">
                  <c:v>2000</c:v>
                </c:pt>
                <c:pt idx="9080">
                  <c:v>2000</c:v>
                </c:pt>
                <c:pt idx="9081">
                  <c:v>2000</c:v>
                </c:pt>
                <c:pt idx="9082">
                  <c:v>2000</c:v>
                </c:pt>
                <c:pt idx="9083">
                  <c:v>2000</c:v>
                </c:pt>
                <c:pt idx="9084">
                  <c:v>2000</c:v>
                </c:pt>
                <c:pt idx="9085">
                  <c:v>1984.8561973134269</c:v>
                </c:pt>
                <c:pt idx="9086">
                  <c:v>2000</c:v>
                </c:pt>
                <c:pt idx="9087">
                  <c:v>2000</c:v>
                </c:pt>
                <c:pt idx="9088">
                  <c:v>2000</c:v>
                </c:pt>
                <c:pt idx="9089">
                  <c:v>2000</c:v>
                </c:pt>
                <c:pt idx="9090">
                  <c:v>2000</c:v>
                </c:pt>
                <c:pt idx="9091">
                  <c:v>2000</c:v>
                </c:pt>
                <c:pt idx="9092">
                  <c:v>2000</c:v>
                </c:pt>
                <c:pt idx="9093">
                  <c:v>2000</c:v>
                </c:pt>
                <c:pt idx="9094">
                  <c:v>1999.1655034935745</c:v>
                </c:pt>
                <c:pt idx="9095">
                  <c:v>2000</c:v>
                </c:pt>
                <c:pt idx="9096">
                  <c:v>2000</c:v>
                </c:pt>
                <c:pt idx="9097">
                  <c:v>2000</c:v>
                </c:pt>
                <c:pt idx="9098">
                  <c:v>1999.3227982130836</c:v>
                </c:pt>
                <c:pt idx="9099">
                  <c:v>1999.5770811050006</c:v>
                </c:pt>
                <c:pt idx="9100">
                  <c:v>1999.5244927470217</c:v>
                </c:pt>
                <c:pt idx="9101">
                  <c:v>1999.1786370059199</c:v>
                </c:pt>
                <c:pt idx="9102">
                  <c:v>1999.0344011504553</c:v>
                </c:pt>
                <c:pt idx="9103">
                  <c:v>1998.9353231992793</c:v>
                </c:pt>
                <c:pt idx="9104">
                  <c:v>1999.0270937719099</c:v>
                </c:pt>
                <c:pt idx="9105">
                  <c:v>1998.9409188717045</c:v>
                </c:pt>
                <c:pt idx="9106">
                  <c:v>1999.6097199839746</c:v>
                </c:pt>
                <c:pt idx="9107">
                  <c:v>1999.8633162580456</c:v>
                </c:pt>
                <c:pt idx="9108">
                  <c:v>2000</c:v>
                </c:pt>
                <c:pt idx="9109">
                  <c:v>2000</c:v>
                </c:pt>
                <c:pt idx="9110">
                  <c:v>2000</c:v>
                </c:pt>
                <c:pt idx="9111">
                  <c:v>2000</c:v>
                </c:pt>
                <c:pt idx="9112">
                  <c:v>2000</c:v>
                </c:pt>
                <c:pt idx="9113">
                  <c:v>2000</c:v>
                </c:pt>
                <c:pt idx="9114">
                  <c:v>2000</c:v>
                </c:pt>
                <c:pt idx="9115">
                  <c:v>2000</c:v>
                </c:pt>
                <c:pt idx="9116">
                  <c:v>2000</c:v>
                </c:pt>
                <c:pt idx="9117">
                  <c:v>2000</c:v>
                </c:pt>
                <c:pt idx="9118">
                  <c:v>2000</c:v>
                </c:pt>
                <c:pt idx="9119">
                  <c:v>2000</c:v>
                </c:pt>
                <c:pt idx="9120">
                  <c:v>2000</c:v>
                </c:pt>
                <c:pt idx="9121">
                  <c:v>2000</c:v>
                </c:pt>
                <c:pt idx="9122">
                  <c:v>2000</c:v>
                </c:pt>
                <c:pt idx="9123">
                  <c:v>2000</c:v>
                </c:pt>
                <c:pt idx="9124">
                  <c:v>2000</c:v>
                </c:pt>
                <c:pt idx="9125">
                  <c:v>2000</c:v>
                </c:pt>
                <c:pt idx="9126">
                  <c:v>2000</c:v>
                </c:pt>
                <c:pt idx="9127">
                  <c:v>2000</c:v>
                </c:pt>
                <c:pt idx="9128">
                  <c:v>2000</c:v>
                </c:pt>
                <c:pt idx="9129">
                  <c:v>2000</c:v>
                </c:pt>
                <c:pt idx="9130">
                  <c:v>1999.2326352279129</c:v>
                </c:pt>
                <c:pt idx="9131">
                  <c:v>2000</c:v>
                </c:pt>
                <c:pt idx="9132">
                  <c:v>1999.5313469907339</c:v>
                </c:pt>
                <c:pt idx="9133">
                  <c:v>1999.3086295947805</c:v>
                </c:pt>
                <c:pt idx="9134">
                  <c:v>1999.4859974854039</c:v>
                </c:pt>
                <c:pt idx="9135">
                  <c:v>2000</c:v>
                </c:pt>
                <c:pt idx="9136">
                  <c:v>1999.879881818046</c:v>
                </c:pt>
                <c:pt idx="9137">
                  <c:v>1999.9549849182972</c:v>
                </c:pt>
                <c:pt idx="9138">
                  <c:v>2000</c:v>
                </c:pt>
                <c:pt idx="9139">
                  <c:v>2000</c:v>
                </c:pt>
                <c:pt idx="9140">
                  <c:v>2000</c:v>
                </c:pt>
                <c:pt idx="9141">
                  <c:v>2000</c:v>
                </c:pt>
                <c:pt idx="9142">
                  <c:v>2000</c:v>
                </c:pt>
                <c:pt idx="9143">
                  <c:v>2000</c:v>
                </c:pt>
                <c:pt idx="9144">
                  <c:v>2000</c:v>
                </c:pt>
                <c:pt idx="9145">
                  <c:v>2000</c:v>
                </c:pt>
                <c:pt idx="9146">
                  <c:v>1999.1294119229074</c:v>
                </c:pt>
                <c:pt idx="9147">
                  <c:v>1998.5529417192206</c:v>
                </c:pt>
                <c:pt idx="9148">
                  <c:v>1999.2323631187551</c:v>
                </c:pt>
                <c:pt idx="9149">
                  <c:v>1999.3127120188849</c:v>
                </c:pt>
                <c:pt idx="9150">
                  <c:v>1999.9067727381589</c:v>
                </c:pt>
                <c:pt idx="9151">
                  <c:v>2000</c:v>
                </c:pt>
                <c:pt idx="9152">
                  <c:v>2000</c:v>
                </c:pt>
                <c:pt idx="9153">
                  <c:v>2000</c:v>
                </c:pt>
                <c:pt idx="9154">
                  <c:v>2000</c:v>
                </c:pt>
                <c:pt idx="9155">
                  <c:v>2000</c:v>
                </c:pt>
                <c:pt idx="9156">
                  <c:v>2000</c:v>
                </c:pt>
                <c:pt idx="9157">
                  <c:v>1998.8994668252076</c:v>
                </c:pt>
                <c:pt idx="9158">
                  <c:v>2000</c:v>
                </c:pt>
                <c:pt idx="9159">
                  <c:v>2000</c:v>
                </c:pt>
                <c:pt idx="9160">
                  <c:v>1998.9561764111193</c:v>
                </c:pt>
                <c:pt idx="9161">
                  <c:v>1999.331155973091</c:v>
                </c:pt>
                <c:pt idx="9162">
                  <c:v>2000</c:v>
                </c:pt>
                <c:pt idx="9163">
                  <c:v>2000</c:v>
                </c:pt>
                <c:pt idx="9164">
                  <c:v>1999.3115970843992</c:v>
                </c:pt>
                <c:pt idx="9165">
                  <c:v>1999.1386590496313</c:v>
                </c:pt>
                <c:pt idx="9166">
                  <c:v>1999.2818436935734</c:v>
                </c:pt>
                <c:pt idx="9167">
                  <c:v>1999.3235685238469</c:v>
                </c:pt>
                <c:pt idx="9168">
                  <c:v>1999.3966317804561</c:v>
                </c:pt>
                <c:pt idx="9169">
                  <c:v>1999.5873136434709</c:v>
                </c:pt>
                <c:pt idx="9170">
                  <c:v>1999.514615623616</c:v>
                </c:pt>
                <c:pt idx="9171">
                  <c:v>1999.539477536249</c:v>
                </c:pt>
                <c:pt idx="9172">
                  <c:v>1999.6314107189471</c:v>
                </c:pt>
                <c:pt idx="9173">
                  <c:v>1999.3593510568355</c:v>
                </c:pt>
                <c:pt idx="9174">
                  <c:v>1999.6672320934488</c:v>
                </c:pt>
                <c:pt idx="9175">
                  <c:v>1999.8256791131118</c:v>
                </c:pt>
                <c:pt idx="9176">
                  <c:v>1999.5471730055897</c:v>
                </c:pt>
                <c:pt idx="9177">
                  <c:v>1999.4224551610962</c:v>
                </c:pt>
                <c:pt idx="9178">
                  <c:v>1999.3186656839177</c:v>
                </c:pt>
                <c:pt idx="9179">
                  <c:v>1999.0404665573117</c:v>
                </c:pt>
                <c:pt idx="9180">
                  <c:v>1999.6997558011799</c:v>
                </c:pt>
                <c:pt idx="9181">
                  <c:v>1999.5484695256155</c:v>
                </c:pt>
                <c:pt idx="9182">
                  <c:v>1999.5266753991605</c:v>
                </c:pt>
                <c:pt idx="9183">
                  <c:v>1999.6133597302298</c:v>
                </c:pt>
                <c:pt idx="9184">
                  <c:v>1999.7228406437575</c:v>
                </c:pt>
                <c:pt idx="9185">
                  <c:v>1999.7497590751032</c:v>
                </c:pt>
                <c:pt idx="9186">
                  <c:v>1999.9261035575294</c:v>
                </c:pt>
                <c:pt idx="9187">
                  <c:v>1999.8127514097321</c:v>
                </c:pt>
                <c:pt idx="9188">
                  <c:v>1999.3404717796911</c:v>
                </c:pt>
                <c:pt idx="9189">
                  <c:v>1998.8128604926401</c:v>
                </c:pt>
                <c:pt idx="9190">
                  <c:v>2000</c:v>
                </c:pt>
                <c:pt idx="9191">
                  <c:v>2000</c:v>
                </c:pt>
                <c:pt idx="9192">
                  <c:v>2000</c:v>
                </c:pt>
                <c:pt idx="9193">
                  <c:v>2000</c:v>
                </c:pt>
                <c:pt idx="9194">
                  <c:v>2000</c:v>
                </c:pt>
                <c:pt idx="9195">
                  <c:v>2000</c:v>
                </c:pt>
                <c:pt idx="9196">
                  <c:v>2000</c:v>
                </c:pt>
                <c:pt idx="9197">
                  <c:v>2000</c:v>
                </c:pt>
                <c:pt idx="9198">
                  <c:v>2000</c:v>
                </c:pt>
                <c:pt idx="9199">
                  <c:v>2000</c:v>
                </c:pt>
                <c:pt idx="9200">
                  <c:v>2000</c:v>
                </c:pt>
                <c:pt idx="9201">
                  <c:v>2000</c:v>
                </c:pt>
                <c:pt idx="9202">
                  <c:v>2000</c:v>
                </c:pt>
                <c:pt idx="9203">
                  <c:v>2000</c:v>
                </c:pt>
                <c:pt idx="9204">
                  <c:v>2000</c:v>
                </c:pt>
                <c:pt idx="9205">
                  <c:v>2000</c:v>
                </c:pt>
                <c:pt idx="9206">
                  <c:v>2000</c:v>
                </c:pt>
                <c:pt idx="9207">
                  <c:v>1967.1060645776415</c:v>
                </c:pt>
                <c:pt idx="9208">
                  <c:v>1996.5942597096307</c:v>
                </c:pt>
                <c:pt idx="9209">
                  <c:v>2000</c:v>
                </c:pt>
                <c:pt idx="9210">
                  <c:v>1996.9541315539961</c:v>
                </c:pt>
                <c:pt idx="9211">
                  <c:v>1807.2800842015624</c:v>
                </c:pt>
                <c:pt idx="9212">
                  <c:v>1816.4971567422369</c:v>
                </c:pt>
                <c:pt idx="9213">
                  <c:v>1789.0221332253448</c:v>
                </c:pt>
                <c:pt idx="9214">
                  <c:v>1524.8502140762967</c:v>
                </c:pt>
                <c:pt idx="9215">
                  <c:v>1881.9664354978522</c:v>
                </c:pt>
                <c:pt idx="9216">
                  <c:v>2000</c:v>
                </c:pt>
                <c:pt idx="9217">
                  <c:v>2000</c:v>
                </c:pt>
                <c:pt idx="9218">
                  <c:v>2000</c:v>
                </c:pt>
                <c:pt idx="9219">
                  <c:v>2000</c:v>
                </c:pt>
                <c:pt idx="9220">
                  <c:v>1990.9161469849391</c:v>
                </c:pt>
                <c:pt idx="9221">
                  <c:v>2000</c:v>
                </c:pt>
                <c:pt idx="9222">
                  <c:v>1971.9938631333682</c:v>
                </c:pt>
                <c:pt idx="9223">
                  <c:v>1958.0842244793396</c:v>
                </c:pt>
                <c:pt idx="9224">
                  <c:v>1916.7534638342279</c:v>
                </c:pt>
                <c:pt idx="9225">
                  <c:v>1641.3189280970807</c:v>
                </c:pt>
                <c:pt idx="9226">
                  <c:v>1575.7026219535123</c:v>
                </c:pt>
                <c:pt idx="9227">
                  <c:v>1820.0113169987753</c:v>
                </c:pt>
                <c:pt idx="9228">
                  <c:v>1758.3200366141075</c:v>
                </c:pt>
                <c:pt idx="9229">
                  <c:v>1746.3388405981721</c:v>
                </c:pt>
                <c:pt idx="9230">
                  <c:v>1494.4896837288345</c:v>
                </c:pt>
                <c:pt idx="9231">
                  <c:v>1025.1063602428892</c:v>
                </c:pt>
                <c:pt idx="9232">
                  <c:v>874.53061341902571</c:v>
                </c:pt>
                <c:pt idx="9233">
                  <c:v>900.95044165800914</c:v>
                </c:pt>
                <c:pt idx="9234">
                  <c:v>908.71134135961245</c:v>
                </c:pt>
                <c:pt idx="9235">
                  <c:v>878.79300085977229</c:v>
                </c:pt>
                <c:pt idx="9236">
                  <c:v>845.75538412714616</c:v>
                </c:pt>
                <c:pt idx="9237">
                  <c:v>846.9165855432019</c:v>
                </c:pt>
                <c:pt idx="9238">
                  <c:v>733.91745622620215</c:v>
                </c:pt>
                <c:pt idx="9239">
                  <c:v>638.86916545182373</c:v>
                </c:pt>
                <c:pt idx="9240">
                  <c:v>600.31235651174052</c:v>
                </c:pt>
                <c:pt idx="9241">
                  <c:v>367.23585322897844</c:v>
                </c:pt>
                <c:pt idx="9242">
                  <c:v>96.712671897110042</c:v>
                </c:pt>
                <c:pt idx="9243">
                  <c:v>56.325492587861206</c:v>
                </c:pt>
                <c:pt idx="9244">
                  <c:v>10.384111957303624</c:v>
                </c:pt>
                <c:pt idx="9245">
                  <c:v>130.10021826542135</c:v>
                </c:pt>
                <c:pt idx="9246">
                  <c:v>110.76841261453562</c:v>
                </c:pt>
                <c:pt idx="9247">
                  <c:v>132.48340683387889</c:v>
                </c:pt>
                <c:pt idx="9248">
                  <c:v>62.887908863112344</c:v>
                </c:pt>
                <c:pt idx="9249">
                  <c:v>61.691385417739113</c:v>
                </c:pt>
                <c:pt idx="9250">
                  <c:v>25.651746053456755</c:v>
                </c:pt>
                <c:pt idx="9251">
                  <c:v>17.053474199433165</c:v>
                </c:pt>
                <c:pt idx="9252">
                  <c:v>51.121696664463677</c:v>
                </c:pt>
                <c:pt idx="9253">
                  <c:v>91.559802682239223</c:v>
                </c:pt>
                <c:pt idx="9254">
                  <c:v>191.49506406802124</c:v>
                </c:pt>
                <c:pt idx="9255">
                  <c:v>282.93733165815433</c:v>
                </c:pt>
                <c:pt idx="9256">
                  <c:v>273.8359741310839</c:v>
                </c:pt>
                <c:pt idx="9257">
                  <c:v>290.26682751670631</c:v>
                </c:pt>
                <c:pt idx="9258">
                  <c:v>275.37215727712453</c:v>
                </c:pt>
                <c:pt idx="9259">
                  <c:v>315.80634762726879</c:v>
                </c:pt>
                <c:pt idx="9260">
                  <c:v>266.39315075415897</c:v>
                </c:pt>
                <c:pt idx="9261">
                  <c:v>275.64817778656811</c:v>
                </c:pt>
                <c:pt idx="9262">
                  <c:v>241.93966656560244</c:v>
                </c:pt>
                <c:pt idx="9263">
                  <c:v>277.25882417490033</c:v>
                </c:pt>
                <c:pt idx="9264">
                  <c:v>247.89748063452024</c:v>
                </c:pt>
                <c:pt idx="9265">
                  <c:v>251.25773415668402</c:v>
                </c:pt>
                <c:pt idx="9266">
                  <c:v>268.56236785270949</c:v>
                </c:pt>
                <c:pt idx="9267">
                  <c:v>222.49925706418261</c:v>
                </c:pt>
                <c:pt idx="9268">
                  <c:v>227.36442488852387</c:v>
                </c:pt>
                <c:pt idx="9269">
                  <c:v>197.68534599919539</c:v>
                </c:pt>
                <c:pt idx="9270">
                  <c:v>168.55750643861381</c:v>
                </c:pt>
                <c:pt idx="9271">
                  <c:v>166.20261372251392</c:v>
                </c:pt>
                <c:pt idx="9272">
                  <c:v>180.07085558574394</c:v>
                </c:pt>
                <c:pt idx="9273">
                  <c:v>106.24871677058086</c:v>
                </c:pt>
                <c:pt idx="9274">
                  <c:v>153.9303634574473</c:v>
                </c:pt>
                <c:pt idx="9275">
                  <c:v>122.32948874975608</c:v>
                </c:pt>
                <c:pt idx="9276">
                  <c:v>209.64712657623508</c:v>
                </c:pt>
                <c:pt idx="9277">
                  <c:v>193.66179251261434</c:v>
                </c:pt>
                <c:pt idx="9278">
                  <c:v>231.20729221159675</c:v>
                </c:pt>
                <c:pt idx="9279">
                  <c:v>228.21539154127007</c:v>
                </c:pt>
                <c:pt idx="9280">
                  <c:v>195.67762746938834</c:v>
                </c:pt>
                <c:pt idx="9281">
                  <c:v>222.09585664537886</c:v>
                </c:pt>
                <c:pt idx="9282">
                  <c:v>223.61947703385539</c:v>
                </c:pt>
                <c:pt idx="9283">
                  <c:v>267.84374949838718</c:v>
                </c:pt>
                <c:pt idx="9284">
                  <c:v>248.27025338061071</c:v>
                </c:pt>
                <c:pt idx="9285">
                  <c:v>251.30925053971384</c:v>
                </c:pt>
                <c:pt idx="9286">
                  <c:v>188.45487360106958</c:v>
                </c:pt>
                <c:pt idx="9287">
                  <c:v>171.11739037678339</c:v>
                </c:pt>
                <c:pt idx="9288">
                  <c:v>192.43905141215558</c:v>
                </c:pt>
                <c:pt idx="9289">
                  <c:v>185.21942270014677</c:v>
                </c:pt>
                <c:pt idx="9290">
                  <c:v>116.65185390558834</c:v>
                </c:pt>
                <c:pt idx="9291">
                  <c:v>41.891360068449401</c:v>
                </c:pt>
                <c:pt idx="9292">
                  <c:v>48.901238099064116</c:v>
                </c:pt>
                <c:pt idx="9293">
                  <c:v>45.080919066379352</c:v>
                </c:pt>
                <c:pt idx="9294">
                  <c:v>40.247912039995498</c:v>
                </c:pt>
                <c:pt idx="9295">
                  <c:v>60.854461269364478</c:v>
                </c:pt>
                <c:pt idx="9296">
                  <c:v>52.932545950200264</c:v>
                </c:pt>
                <c:pt idx="9297">
                  <c:v>38.583574901870804</c:v>
                </c:pt>
                <c:pt idx="9298">
                  <c:v>55.671117848574468</c:v>
                </c:pt>
                <c:pt idx="9299">
                  <c:v>92.796276586259125</c:v>
                </c:pt>
                <c:pt idx="9300">
                  <c:v>57.707793426766457</c:v>
                </c:pt>
                <c:pt idx="9301">
                  <c:v>59.245619407303558</c:v>
                </c:pt>
                <c:pt idx="9302">
                  <c:v>87.333356491700542</c:v>
                </c:pt>
                <c:pt idx="9303">
                  <c:v>159.12031569950338</c:v>
                </c:pt>
                <c:pt idx="9304">
                  <c:v>120.6899537715034</c:v>
                </c:pt>
                <c:pt idx="9305">
                  <c:v>136.66202160824366</c:v>
                </c:pt>
                <c:pt idx="9306">
                  <c:v>86.586141708313903</c:v>
                </c:pt>
                <c:pt idx="9307">
                  <c:v>59.93581092706161</c:v>
                </c:pt>
                <c:pt idx="9308">
                  <c:v>41.901870086346207</c:v>
                </c:pt>
                <c:pt idx="9309">
                  <c:v>34.260662443460873</c:v>
                </c:pt>
                <c:pt idx="9310">
                  <c:v>60.810260857311306</c:v>
                </c:pt>
                <c:pt idx="9311">
                  <c:v>83.358972845593186</c:v>
                </c:pt>
                <c:pt idx="9312">
                  <c:v>165.01962716924777</c:v>
                </c:pt>
                <c:pt idx="9313">
                  <c:v>185.18692015320059</c:v>
                </c:pt>
                <c:pt idx="9314">
                  <c:v>255.77006349553795</c:v>
                </c:pt>
                <c:pt idx="9315">
                  <c:v>367.47589351921675</c:v>
                </c:pt>
                <c:pt idx="9316">
                  <c:v>432.38468296345394</c:v>
                </c:pt>
                <c:pt idx="9317">
                  <c:v>498.51810983785964</c:v>
                </c:pt>
                <c:pt idx="9318">
                  <c:v>590.34131253552744</c:v>
                </c:pt>
                <c:pt idx="9319">
                  <c:v>629.94489152093365</c:v>
                </c:pt>
                <c:pt idx="9320">
                  <c:v>550.54901907511976</c:v>
                </c:pt>
                <c:pt idx="9321">
                  <c:v>571.48779850543121</c:v>
                </c:pt>
                <c:pt idx="9322">
                  <c:v>593.09314169872755</c:v>
                </c:pt>
                <c:pt idx="9323">
                  <c:v>562.83829610552914</c:v>
                </c:pt>
                <c:pt idx="9324">
                  <c:v>673.00034849517783</c:v>
                </c:pt>
                <c:pt idx="9325">
                  <c:v>685.20570943926646</c:v>
                </c:pt>
                <c:pt idx="9326">
                  <c:v>721.30934269156421</c:v>
                </c:pt>
                <c:pt idx="9327">
                  <c:v>753.35669226001858</c:v>
                </c:pt>
                <c:pt idx="9328">
                  <c:v>805.41596057608854</c:v>
                </c:pt>
                <c:pt idx="9329">
                  <c:v>998.11789361871035</c:v>
                </c:pt>
                <c:pt idx="9330">
                  <c:v>1206.8539445276811</c:v>
                </c:pt>
                <c:pt idx="9331">
                  <c:v>1067.4204726678436</c:v>
                </c:pt>
                <c:pt idx="9332">
                  <c:v>1131.2724087219196</c:v>
                </c:pt>
                <c:pt idx="9333">
                  <c:v>1225.5990244520299</c:v>
                </c:pt>
                <c:pt idx="9334">
                  <c:v>931.7720768213436</c:v>
                </c:pt>
                <c:pt idx="9335">
                  <c:v>989.97698514170509</c:v>
                </c:pt>
                <c:pt idx="9336">
                  <c:v>1088.1145626529133</c:v>
                </c:pt>
                <c:pt idx="9337">
                  <c:v>1616.1939947852291</c:v>
                </c:pt>
                <c:pt idx="9338">
                  <c:v>1215.3954168102432</c:v>
                </c:pt>
                <c:pt idx="9339">
                  <c:v>1355.2554390238938</c:v>
                </c:pt>
                <c:pt idx="9340">
                  <c:v>1177.3803933780264</c:v>
                </c:pt>
                <c:pt idx="9341">
                  <c:v>1235.8000368280411</c:v>
                </c:pt>
                <c:pt idx="9342">
                  <c:v>1228.984466057804</c:v>
                </c:pt>
                <c:pt idx="9343">
                  <c:v>1215.8593815771935</c:v>
                </c:pt>
                <c:pt idx="9344">
                  <c:v>1540.0301478358258</c:v>
                </c:pt>
                <c:pt idx="9345">
                  <c:v>1596.308810257563</c:v>
                </c:pt>
                <c:pt idx="9346">
                  <c:v>1696.4189251780217</c:v>
                </c:pt>
                <c:pt idx="9347">
                  <c:v>1780.5090521833747</c:v>
                </c:pt>
                <c:pt idx="9348">
                  <c:v>1813.5261740390251</c:v>
                </c:pt>
                <c:pt idx="9349">
                  <c:v>1743.9063959933621</c:v>
                </c:pt>
                <c:pt idx="9350">
                  <c:v>1898.3105905499335</c:v>
                </c:pt>
                <c:pt idx="9351">
                  <c:v>1990.9383555935749</c:v>
                </c:pt>
                <c:pt idx="9352">
                  <c:v>1887.5992548417321</c:v>
                </c:pt>
                <c:pt idx="9353">
                  <c:v>1970.6495804541851</c:v>
                </c:pt>
                <c:pt idx="9354">
                  <c:v>2000</c:v>
                </c:pt>
                <c:pt idx="9355">
                  <c:v>1978.3989166372824</c:v>
                </c:pt>
                <c:pt idx="9356">
                  <c:v>2000</c:v>
                </c:pt>
                <c:pt idx="9357">
                  <c:v>1891.7261303738694</c:v>
                </c:pt>
                <c:pt idx="9358">
                  <c:v>1663.198970416878</c:v>
                </c:pt>
                <c:pt idx="9359">
                  <c:v>1819.8130526722803</c:v>
                </c:pt>
                <c:pt idx="9360">
                  <c:v>1934.0287138671972</c:v>
                </c:pt>
                <c:pt idx="9361">
                  <c:v>1834.3616261416021</c:v>
                </c:pt>
                <c:pt idx="9362">
                  <c:v>1719.5383598805442</c:v>
                </c:pt>
                <c:pt idx="9363">
                  <c:v>1888.5414653560072</c:v>
                </c:pt>
                <c:pt idx="9364">
                  <c:v>1889.7836875381579</c:v>
                </c:pt>
                <c:pt idx="9365">
                  <c:v>2000</c:v>
                </c:pt>
                <c:pt idx="9366">
                  <c:v>2000</c:v>
                </c:pt>
                <c:pt idx="9367">
                  <c:v>2000</c:v>
                </c:pt>
                <c:pt idx="9368">
                  <c:v>2000</c:v>
                </c:pt>
                <c:pt idx="9369">
                  <c:v>2000</c:v>
                </c:pt>
                <c:pt idx="9370">
                  <c:v>2000</c:v>
                </c:pt>
                <c:pt idx="9371">
                  <c:v>1999.8482495385238</c:v>
                </c:pt>
                <c:pt idx="9372">
                  <c:v>2000</c:v>
                </c:pt>
                <c:pt idx="9373">
                  <c:v>2000</c:v>
                </c:pt>
                <c:pt idx="9374">
                  <c:v>2000</c:v>
                </c:pt>
                <c:pt idx="9375">
                  <c:v>2000</c:v>
                </c:pt>
                <c:pt idx="9376">
                  <c:v>2000</c:v>
                </c:pt>
                <c:pt idx="9377">
                  <c:v>2000</c:v>
                </c:pt>
                <c:pt idx="9378">
                  <c:v>2000</c:v>
                </c:pt>
                <c:pt idx="9379">
                  <c:v>2000</c:v>
                </c:pt>
                <c:pt idx="9380">
                  <c:v>2000</c:v>
                </c:pt>
                <c:pt idx="9381">
                  <c:v>2000</c:v>
                </c:pt>
                <c:pt idx="9382">
                  <c:v>2000</c:v>
                </c:pt>
                <c:pt idx="9383">
                  <c:v>2000</c:v>
                </c:pt>
                <c:pt idx="9384">
                  <c:v>2000</c:v>
                </c:pt>
                <c:pt idx="9385">
                  <c:v>2000</c:v>
                </c:pt>
                <c:pt idx="9386">
                  <c:v>2000</c:v>
                </c:pt>
                <c:pt idx="9387">
                  <c:v>2000</c:v>
                </c:pt>
                <c:pt idx="9388">
                  <c:v>2000</c:v>
                </c:pt>
                <c:pt idx="9389">
                  <c:v>2000</c:v>
                </c:pt>
                <c:pt idx="9390">
                  <c:v>2000</c:v>
                </c:pt>
                <c:pt idx="9391">
                  <c:v>2000</c:v>
                </c:pt>
                <c:pt idx="9392">
                  <c:v>2000</c:v>
                </c:pt>
                <c:pt idx="9393">
                  <c:v>2000</c:v>
                </c:pt>
                <c:pt idx="9394">
                  <c:v>1999.2797266776538</c:v>
                </c:pt>
                <c:pt idx="9395">
                  <c:v>1999.541910053942</c:v>
                </c:pt>
                <c:pt idx="9396">
                  <c:v>1999.195924026262</c:v>
                </c:pt>
                <c:pt idx="9397">
                  <c:v>1999.4463555519665</c:v>
                </c:pt>
                <c:pt idx="9398">
                  <c:v>1999.2418522371318</c:v>
                </c:pt>
                <c:pt idx="9399">
                  <c:v>1999.0179832995998</c:v>
                </c:pt>
                <c:pt idx="9400">
                  <c:v>1999.156526425144</c:v>
                </c:pt>
                <c:pt idx="9401">
                  <c:v>1999.216516939244</c:v>
                </c:pt>
                <c:pt idx="9402">
                  <c:v>1999.2574104109231</c:v>
                </c:pt>
                <c:pt idx="9403">
                  <c:v>1999.5673377739363</c:v>
                </c:pt>
                <c:pt idx="9404">
                  <c:v>1999.644639708232</c:v>
                </c:pt>
                <c:pt idx="9405">
                  <c:v>1999.4641583327104</c:v>
                </c:pt>
                <c:pt idx="9406">
                  <c:v>1999.6152268430392</c:v>
                </c:pt>
                <c:pt idx="9407">
                  <c:v>1999.5650627096325</c:v>
                </c:pt>
                <c:pt idx="9408">
                  <c:v>1999.6134287714933</c:v>
                </c:pt>
                <c:pt idx="9409">
                  <c:v>1999.6619601967925</c:v>
                </c:pt>
                <c:pt idx="9410">
                  <c:v>1999.7392904026453</c:v>
                </c:pt>
                <c:pt idx="9411">
                  <c:v>1999.8008633471629</c:v>
                </c:pt>
                <c:pt idx="9412">
                  <c:v>1999.7084577398068</c:v>
                </c:pt>
                <c:pt idx="9413">
                  <c:v>1999.4153267678198</c:v>
                </c:pt>
                <c:pt idx="9414">
                  <c:v>1999.4922702571312</c:v>
                </c:pt>
                <c:pt idx="9415">
                  <c:v>1999.5828786972045</c:v>
                </c:pt>
                <c:pt idx="9416">
                  <c:v>1999.6245345626892</c:v>
                </c:pt>
                <c:pt idx="9417">
                  <c:v>1999.3027131758336</c:v>
                </c:pt>
                <c:pt idx="9418">
                  <c:v>1998.7563882457305</c:v>
                </c:pt>
                <c:pt idx="9419">
                  <c:v>1998.6907969904798</c:v>
                </c:pt>
                <c:pt idx="9420">
                  <c:v>1999.2997292373091</c:v>
                </c:pt>
                <c:pt idx="9421">
                  <c:v>1998.821915297068</c:v>
                </c:pt>
                <c:pt idx="9422">
                  <c:v>2000</c:v>
                </c:pt>
                <c:pt idx="9423">
                  <c:v>1999.2588152054445</c:v>
                </c:pt>
                <c:pt idx="9424">
                  <c:v>1999.333587919288</c:v>
                </c:pt>
                <c:pt idx="9425">
                  <c:v>1998.8577246965697</c:v>
                </c:pt>
                <c:pt idx="9426">
                  <c:v>1999.0592866884906</c:v>
                </c:pt>
                <c:pt idx="9427">
                  <c:v>1998.8564317487401</c:v>
                </c:pt>
                <c:pt idx="9428">
                  <c:v>1998.9826117731823</c:v>
                </c:pt>
                <c:pt idx="9429">
                  <c:v>1999.1844047744389</c:v>
                </c:pt>
                <c:pt idx="9430">
                  <c:v>1999.4705681756784</c:v>
                </c:pt>
                <c:pt idx="9431">
                  <c:v>1999.7578912786757</c:v>
                </c:pt>
                <c:pt idx="9432">
                  <c:v>1999.4981812688577</c:v>
                </c:pt>
                <c:pt idx="9433">
                  <c:v>1999.3991080151229</c:v>
                </c:pt>
                <c:pt idx="9434">
                  <c:v>1999.5305115966696</c:v>
                </c:pt>
                <c:pt idx="9435">
                  <c:v>1999.5443258966516</c:v>
                </c:pt>
                <c:pt idx="9436">
                  <c:v>1999.7265832764656</c:v>
                </c:pt>
                <c:pt idx="9437">
                  <c:v>1999.7520344760758</c:v>
                </c:pt>
                <c:pt idx="9438">
                  <c:v>1999.7118038520996</c:v>
                </c:pt>
                <c:pt idx="9439">
                  <c:v>1999.7002568249295</c:v>
                </c:pt>
                <c:pt idx="9440">
                  <c:v>1999.7681605833031</c:v>
                </c:pt>
                <c:pt idx="9441">
                  <c:v>1999.7693472984674</c:v>
                </c:pt>
                <c:pt idx="9442">
                  <c:v>1999.4591887281965</c:v>
                </c:pt>
                <c:pt idx="9443">
                  <c:v>1999.4345968511132</c:v>
                </c:pt>
                <c:pt idx="9444">
                  <c:v>1999.8663324273903</c:v>
                </c:pt>
                <c:pt idx="9445">
                  <c:v>1999.7019753441468</c:v>
                </c:pt>
                <c:pt idx="9446">
                  <c:v>1999.8352923339221</c:v>
                </c:pt>
                <c:pt idx="9447">
                  <c:v>1999.8276969311205</c:v>
                </c:pt>
                <c:pt idx="9448">
                  <c:v>1999.6338567517755</c:v>
                </c:pt>
                <c:pt idx="9449">
                  <c:v>1999.7725912448218</c:v>
                </c:pt>
                <c:pt idx="9450">
                  <c:v>1999.9389540515829</c:v>
                </c:pt>
                <c:pt idx="9451">
                  <c:v>1999.8969493640584</c:v>
                </c:pt>
                <c:pt idx="9452">
                  <c:v>1999.2137619678256</c:v>
                </c:pt>
                <c:pt idx="9453">
                  <c:v>1999.7969162350275</c:v>
                </c:pt>
                <c:pt idx="9454">
                  <c:v>1999.8283999093671</c:v>
                </c:pt>
                <c:pt idx="9455">
                  <c:v>1999.6332611949967</c:v>
                </c:pt>
                <c:pt idx="9456">
                  <c:v>1999.9623304221236</c:v>
                </c:pt>
                <c:pt idx="9457">
                  <c:v>1999.73120895937</c:v>
                </c:pt>
                <c:pt idx="9458">
                  <c:v>1999.8459362070494</c:v>
                </c:pt>
                <c:pt idx="9459">
                  <c:v>1999.8414699752514</c:v>
                </c:pt>
                <c:pt idx="9460">
                  <c:v>1999.9515174464698</c:v>
                </c:pt>
                <c:pt idx="9461">
                  <c:v>1999.9245769658212</c:v>
                </c:pt>
                <c:pt idx="9462">
                  <c:v>1999.7129477584765</c:v>
                </c:pt>
                <c:pt idx="9463">
                  <c:v>1999.6135128770393</c:v>
                </c:pt>
                <c:pt idx="9464">
                  <c:v>1999.9141744561969</c:v>
                </c:pt>
                <c:pt idx="9465">
                  <c:v>1999.8641113659326</c:v>
                </c:pt>
                <c:pt idx="9466">
                  <c:v>1999.966682230787</c:v>
                </c:pt>
                <c:pt idx="9467">
                  <c:v>1999.9919071005427</c:v>
                </c:pt>
                <c:pt idx="9468">
                  <c:v>1999.9910223038014</c:v>
                </c:pt>
                <c:pt idx="9469">
                  <c:v>1999.9733922634878</c:v>
                </c:pt>
                <c:pt idx="9470">
                  <c:v>1999.9761476226706</c:v>
                </c:pt>
                <c:pt idx="9471">
                  <c:v>1999.9907991735715</c:v>
                </c:pt>
                <c:pt idx="9472">
                  <c:v>1999.9856674365801</c:v>
                </c:pt>
                <c:pt idx="9473">
                  <c:v>1999.9924905755388</c:v>
                </c:pt>
                <c:pt idx="9474">
                  <c:v>1999.9768141874315</c:v>
                </c:pt>
                <c:pt idx="9475">
                  <c:v>1999.9549649002497</c:v>
                </c:pt>
                <c:pt idx="9476">
                  <c:v>1999.9251295051054</c:v>
                </c:pt>
                <c:pt idx="9477">
                  <c:v>1999.9441154589176</c:v>
                </c:pt>
                <c:pt idx="9478">
                  <c:v>1999.9668463800112</c:v>
                </c:pt>
                <c:pt idx="9479">
                  <c:v>1999.9612615765311</c:v>
                </c:pt>
                <c:pt idx="9480">
                  <c:v>1999.9661839374489</c:v>
                </c:pt>
                <c:pt idx="9481">
                  <c:v>1999.9624106013741</c:v>
                </c:pt>
                <c:pt idx="9482">
                  <c:v>1999.9744272460284</c:v>
                </c:pt>
                <c:pt idx="9483">
                  <c:v>1999.9845929558039</c:v>
                </c:pt>
                <c:pt idx="9484">
                  <c:v>1999.980765597533</c:v>
                </c:pt>
                <c:pt idx="9485">
                  <c:v>1999.9836827678396</c:v>
                </c:pt>
                <c:pt idx="9486">
                  <c:v>1999.9810210483279</c:v>
                </c:pt>
                <c:pt idx="9487">
                  <c:v>1999.9488061971178</c:v>
                </c:pt>
                <c:pt idx="9488">
                  <c:v>1999.9059056492631</c:v>
                </c:pt>
                <c:pt idx="9489">
                  <c:v>1999.9460611478414</c:v>
                </c:pt>
                <c:pt idx="9490">
                  <c:v>1999.8602222618379</c:v>
                </c:pt>
                <c:pt idx="9491">
                  <c:v>1999.833685168398</c:v>
                </c:pt>
                <c:pt idx="9492">
                  <c:v>1999.8918156829634</c:v>
                </c:pt>
                <c:pt idx="9493">
                  <c:v>1999.9393757670152</c:v>
                </c:pt>
                <c:pt idx="9494">
                  <c:v>1999.9529703468809</c:v>
                </c:pt>
                <c:pt idx="9495">
                  <c:v>1999.831376490986</c:v>
                </c:pt>
                <c:pt idx="9496">
                  <c:v>1999.8128305207547</c:v>
                </c:pt>
                <c:pt idx="9497">
                  <c:v>1999.8994843900864</c:v>
                </c:pt>
                <c:pt idx="9498">
                  <c:v>1999.8313587039002</c:v>
                </c:pt>
                <c:pt idx="9499">
                  <c:v>1999.9575748395591</c:v>
                </c:pt>
                <c:pt idx="9500">
                  <c:v>1999.9608627644077</c:v>
                </c:pt>
                <c:pt idx="9501">
                  <c:v>1999.9146568788592</c:v>
                </c:pt>
                <c:pt idx="9502">
                  <c:v>1999.9475622057987</c:v>
                </c:pt>
                <c:pt idx="9503">
                  <c:v>1999.9393131905965</c:v>
                </c:pt>
                <c:pt idx="9504">
                  <c:v>1999.8000027679161</c:v>
                </c:pt>
                <c:pt idx="9505">
                  <c:v>1999.8626988552021</c:v>
                </c:pt>
                <c:pt idx="9506">
                  <c:v>1999.7495098981872</c:v>
                </c:pt>
                <c:pt idx="9507">
                  <c:v>1999.6947864057445</c:v>
                </c:pt>
                <c:pt idx="9508">
                  <c:v>1999.5261581871289</c:v>
                </c:pt>
                <c:pt idx="9509">
                  <c:v>1999.4250706070741</c:v>
                </c:pt>
                <c:pt idx="9510">
                  <c:v>1999.2774646362088</c:v>
                </c:pt>
                <c:pt idx="9511">
                  <c:v>1999.3335930621254</c:v>
                </c:pt>
                <c:pt idx="9512">
                  <c:v>1999.3714478752349</c:v>
                </c:pt>
                <c:pt idx="9513">
                  <c:v>1999.0823069965033</c:v>
                </c:pt>
                <c:pt idx="9514">
                  <c:v>2000</c:v>
                </c:pt>
                <c:pt idx="9515">
                  <c:v>1999.6505753007878</c:v>
                </c:pt>
                <c:pt idx="9516">
                  <c:v>2000</c:v>
                </c:pt>
                <c:pt idx="9517">
                  <c:v>1999.6435482857141</c:v>
                </c:pt>
                <c:pt idx="9518">
                  <c:v>2000</c:v>
                </c:pt>
                <c:pt idx="9519">
                  <c:v>2000</c:v>
                </c:pt>
                <c:pt idx="9520">
                  <c:v>2000</c:v>
                </c:pt>
                <c:pt idx="9521">
                  <c:v>2000</c:v>
                </c:pt>
                <c:pt idx="9522">
                  <c:v>1963.0565549787138</c:v>
                </c:pt>
                <c:pt idx="9523">
                  <c:v>1976.740807778247</c:v>
                </c:pt>
                <c:pt idx="9524">
                  <c:v>1993.3059544491132</c:v>
                </c:pt>
                <c:pt idx="9525">
                  <c:v>1742.8042041175399</c:v>
                </c:pt>
                <c:pt idx="9526">
                  <c:v>1732.3305289284706</c:v>
                </c:pt>
                <c:pt idx="9527">
                  <c:v>1632.2502971175998</c:v>
                </c:pt>
                <c:pt idx="9528">
                  <c:v>1763.3763506517048</c:v>
                </c:pt>
                <c:pt idx="9529">
                  <c:v>1945.1619577911008</c:v>
                </c:pt>
                <c:pt idx="9530">
                  <c:v>1875.6104593925102</c:v>
                </c:pt>
                <c:pt idx="9531">
                  <c:v>1861.8947336350009</c:v>
                </c:pt>
                <c:pt idx="9532">
                  <c:v>1665.1600718116504</c:v>
                </c:pt>
                <c:pt idx="9533">
                  <c:v>1886.8951536097061</c:v>
                </c:pt>
                <c:pt idx="9534">
                  <c:v>1651.0715528528694</c:v>
                </c:pt>
                <c:pt idx="9535">
                  <c:v>1055.6435007753605</c:v>
                </c:pt>
                <c:pt idx="9536">
                  <c:v>1347.5349675115706</c:v>
                </c:pt>
                <c:pt idx="9537">
                  <c:v>1237.7603011100277</c:v>
                </c:pt>
                <c:pt idx="9538">
                  <c:v>748.50230786655959</c:v>
                </c:pt>
                <c:pt idx="9539">
                  <c:v>1147.6325793559658</c:v>
                </c:pt>
                <c:pt idx="9540">
                  <c:v>1427.3341051461848</c:v>
                </c:pt>
                <c:pt idx="9541">
                  <c:v>1218.9093296957333</c:v>
                </c:pt>
                <c:pt idx="9542">
                  <c:v>896.8810451719329</c:v>
                </c:pt>
                <c:pt idx="9543">
                  <c:v>896.8600646192084</c:v>
                </c:pt>
                <c:pt idx="9544">
                  <c:v>1067.2747089748393</c:v>
                </c:pt>
                <c:pt idx="9545">
                  <c:v>711.75171216543572</c:v>
                </c:pt>
                <c:pt idx="9546">
                  <c:v>500.21900830131261</c:v>
                </c:pt>
                <c:pt idx="9547">
                  <c:v>691.04278398723523</c:v>
                </c:pt>
                <c:pt idx="9548">
                  <c:v>892.76490862525111</c:v>
                </c:pt>
                <c:pt idx="9549">
                  <c:v>863.20455064604482</c:v>
                </c:pt>
                <c:pt idx="9550">
                  <c:v>1025.6620140962084</c:v>
                </c:pt>
                <c:pt idx="9551">
                  <c:v>760.80007071546072</c:v>
                </c:pt>
                <c:pt idx="9552">
                  <c:v>857.46693461206075</c:v>
                </c:pt>
                <c:pt idx="9553">
                  <c:v>815.48336960794859</c:v>
                </c:pt>
                <c:pt idx="9554">
                  <c:v>529.04567595230526</c:v>
                </c:pt>
                <c:pt idx="9555">
                  <c:v>709.49911177889624</c:v>
                </c:pt>
                <c:pt idx="9556">
                  <c:v>747.52928435090257</c:v>
                </c:pt>
                <c:pt idx="9557">
                  <c:v>593.15859455888915</c:v>
                </c:pt>
                <c:pt idx="9558">
                  <c:v>470.47014123456745</c:v>
                </c:pt>
                <c:pt idx="9559">
                  <c:v>790.08846713839512</c:v>
                </c:pt>
                <c:pt idx="9560">
                  <c:v>956.96001968724181</c:v>
                </c:pt>
                <c:pt idx="9561">
                  <c:v>665.07857926226131</c:v>
                </c:pt>
                <c:pt idx="9562">
                  <c:v>652.37146968638785</c:v>
                </c:pt>
                <c:pt idx="9563">
                  <c:v>730.13031860732087</c:v>
                </c:pt>
                <c:pt idx="9564">
                  <c:v>802.78022813609721</c:v>
                </c:pt>
                <c:pt idx="9565">
                  <c:v>960.48403258378005</c:v>
                </c:pt>
                <c:pt idx="9566">
                  <c:v>1168.8081183625354</c:v>
                </c:pt>
                <c:pt idx="9567">
                  <c:v>1378.3332486990691</c:v>
                </c:pt>
                <c:pt idx="9568">
                  <c:v>1684.0777990607257</c:v>
                </c:pt>
                <c:pt idx="9569">
                  <c:v>1518.6938789199683</c:v>
                </c:pt>
                <c:pt idx="9570">
                  <c:v>1813.4476056954352</c:v>
                </c:pt>
                <c:pt idx="9571">
                  <c:v>1856.0420851908862</c:v>
                </c:pt>
                <c:pt idx="9572">
                  <c:v>1359.9738207249613</c:v>
                </c:pt>
                <c:pt idx="9573">
                  <c:v>1107.5867305852175</c:v>
                </c:pt>
                <c:pt idx="9574">
                  <c:v>1709.6357420821239</c:v>
                </c:pt>
                <c:pt idx="9575">
                  <c:v>1718.217214300776</c:v>
                </c:pt>
                <c:pt idx="9576">
                  <c:v>1925.3932320708007</c:v>
                </c:pt>
                <c:pt idx="9577">
                  <c:v>1838.0512586335974</c:v>
                </c:pt>
                <c:pt idx="9578">
                  <c:v>1861.4602978107084</c:v>
                </c:pt>
                <c:pt idx="9579">
                  <c:v>2000</c:v>
                </c:pt>
                <c:pt idx="9580">
                  <c:v>1998.2350506362673</c:v>
                </c:pt>
                <c:pt idx="9581">
                  <c:v>1926.5440192715162</c:v>
                </c:pt>
                <c:pt idx="9582">
                  <c:v>1988.2877994959717</c:v>
                </c:pt>
                <c:pt idx="9583">
                  <c:v>2000</c:v>
                </c:pt>
                <c:pt idx="9584">
                  <c:v>1929.2372483943873</c:v>
                </c:pt>
                <c:pt idx="9585">
                  <c:v>1908.2453861052991</c:v>
                </c:pt>
                <c:pt idx="9586">
                  <c:v>1750.23600164957</c:v>
                </c:pt>
                <c:pt idx="9587">
                  <c:v>1447.5531229040344</c:v>
                </c:pt>
                <c:pt idx="9588">
                  <c:v>1466.1403023354983</c:v>
                </c:pt>
                <c:pt idx="9589">
                  <c:v>1232.9987378759524</c:v>
                </c:pt>
                <c:pt idx="9590">
                  <c:v>1117.0871549734627</c:v>
                </c:pt>
                <c:pt idx="9591">
                  <c:v>1018.9982598591791</c:v>
                </c:pt>
                <c:pt idx="9592">
                  <c:v>1073.3559125294059</c:v>
                </c:pt>
                <c:pt idx="9593">
                  <c:v>1182.4497560233001</c:v>
                </c:pt>
                <c:pt idx="9594">
                  <c:v>1447.1676686279104</c:v>
                </c:pt>
                <c:pt idx="9595">
                  <c:v>1581.0432070089209</c:v>
                </c:pt>
                <c:pt idx="9596">
                  <c:v>1368.215533265268</c:v>
                </c:pt>
                <c:pt idx="9597">
                  <c:v>1281.2357008013246</c:v>
                </c:pt>
                <c:pt idx="9598">
                  <c:v>865.9714762050337</c:v>
                </c:pt>
                <c:pt idx="9599">
                  <c:v>956.03526088264994</c:v>
                </c:pt>
                <c:pt idx="9600">
                  <c:v>930.47464500719821</c:v>
                </c:pt>
                <c:pt idx="9601">
                  <c:v>929.06404458468614</c:v>
                </c:pt>
                <c:pt idx="9602">
                  <c:v>964.29740812286627</c:v>
                </c:pt>
                <c:pt idx="9603">
                  <c:v>1302.7235035580502</c:v>
                </c:pt>
                <c:pt idx="9604">
                  <c:v>1341.3139957523504</c:v>
                </c:pt>
                <c:pt idx="9605">
                  <c:v>1062.9176338714808</c:v>
                </c:pt>
                <c:pt idx="9606">
                  <c:v>1037.3709867134785</c:v>
                </c:pt>
                <c:pt idx="9607">
                  <c:v>990.20371716491502</c:v>
                </c:pt>
                <c:pt idx="9608">
                  <c:v>1066.1074049146678</c:v>
                </c:pt>
                <c:pt idx="9609">
                  <c:v>847.82912862336218</c:v>
                </c:pt>
                <c:pt idx="9610">
                  <c:v>1013.9250341982075</c:v>
                </c:pt>
                <c:pt idx="9611">
                  <c:v>725.16409221302115</c:v>
                </c:pt>
                <c:pt idx="9612">
                  <c:v>900.12805919480002</c:v>
                </c:pt>
                <c:pt idx="9613">
                  <c:v>743.62357066780305</c:v>
                </c:pt>
                <c:pt idx="9614">
                  <c:v>732.32235139647764</c:v>
                </c:pt>
                <c:pt idx="9615">
                  <c:v>716.55347654493892</c:v>
                </c:pt>
                <c:pt idx="9616">
                  <c:v>813.56145756182389</c:v>
                </c:pt>
                <c:pt idx="9617">
                  <c:v>848.40397272711391</c:v>
                </c:pt>
                <c:pt idx="9618">
                  <c:v>836.63976089648111</c:v>
                </c:pt>
                <c:pt idx="9619">
                  <c:v>825.8247500101221</c:v>
                </c:pt>
                <c:pt idx="9620">
                  <c:v>779.02889311921524</c:v>
                </c:pt>
                <c:pt idx="9621">
                  <c:v>698.07582605414291</c:v>
                </c:pt>
                <c:pt idx="9622">
                  <c:v>736.48674483514503</c:v>
                </c:pt>
                <c:pt idx="9623">
                  <c:v>736.10758594959202</c:v>
                </c:pt>
                <c:pt idx="9624">
                  <c:v>793.64767482820309</c:v>
                </c:pt>
                <c:pt idx="9625">
                  <c:v>759.35934203135434</c:v>
                </c:pt>
                <c:pt idx="9626">
                  <c:v>718.80795827966688</c:v>
                </c:pt>
                <c:pt idx="9627">
                  <c:v>747.39427449068489</c:v>
                </c:pt>
                <c:pt idx="9628">
                  <c:v>767.69899896676509</c:v>
                </c:pt>
                <c:pt idx="9629">
                  <c:v>698.07890507308696</c:v>
                </c:pt>
                <c:pt idx="9630">
                  <c:v>747.46117119682219</c:v>
                </c:pt>
                <c:pt idx="9631">
                  <c:v>773.30332525032713</c:v>
                </c:pt>
                <c:pt idx="9632">
                  <c:v>753.82329210665694</c:v>
                </c:pt>
                <c:pt idx="9633">
                  <c:v>877.2979732530315</c:v>
                </c:pt>
                <c:pt idx="9634">
                  <c:v>906.00950350017376</c:v>
                </c:pt>
                <c:pt idx="9635">
                  <c:v>952.36997150341176</c:v>
                </c:pt>
                <c:pt idx="9636">
                  <c:v>1023.23821584924</c:v>
                </c:pt>
                <c:pt idx="9637">
                  <c:v>1019.2589277394994</c:v>
                </c:pt>
                <c:pt idx="9638">
                  <c:v>975.05371442716705</c:v>
                </c:pt>
                <c:pt idx="9639">
                  <c:v>912.29032770219771</c:v>
                </c:pt>
                <c:pt idx="9640">
                  <c:v>813.45692682437777</c:v>
                </c:pt>
                <c:pt idx="9641">
                  <c:v>712.23456925575965</c:v>
                </c:pt>
                <c:pt idx="9642">
                  <c:v>578.35150009221331</c:v>
                </c:pt>
                <c:pt idx="9643">
                  <c:v>549.71891073363452</c:v>
                </c:pt>
                <c:pt idx="9644">
                  <c:v>549.95285402449281</c:v>
                </c:pt>
                <c:pt idx="9645">
                  <c:v>495.73331877039919</c:v>
                </c:pt>
                <c:pt idx="9646">
                  <c:v>434.49623318687509</c:v>
                </c:pt>
                <c:pt idx="9647">
                  <c:v>420.81664865854924</c:v>
                </c:pt>
                <c:pt idx="9648">
                  <c:v>452.5258479694088</c:v>
                </c:pt>
                <c:pt idx="9649">
                  <c:v>413.92754507816545</c:v>
                </c:pt>
                <c:pt idx="9650">
                  <c:v>396.34357851817293</c:v>
                </c:pt>
                <c:pt idx="9651">
                  <c:v>448.06284245248924</c:v>
                </c:pt>
                <c:pt idx="9652">
                  <c:v>418.8182643879008</c:v>
                </c:pt>
                <c:pt idx="9653">
                  <c:v>450.2960333353862</c:v>
                </c:pt>
                <c:pt idx="9654">
                  <c:v>510.8593316702989</c:v>
                </c:pt>
                <c:pt idx="9655">
                  <c:v>670.91398788541869</c:v>
                </c:pt>
                <c:pt idx="9656">
                  <c:v>818.64220231287732</c:v>
                </c:pt>
                <c:pt idx="9657">
                  <c:v>842.88330757388303</c:v>
                </c:pt>
                <c:pt idx="9658">
                  <c:v>897.93085477452883</c:v>
                </c:pt>
                <c:pt idx="9659">
                  <c:v>823.21777004839964</c:v>
                </c:pt>
                <c:pt idx="9660">
                  <c:v>667.2513466021785</c:v>
                </c:pt>
                <c:pt idx="9661">
                  <c:v>767.82191295958899</c:v>
                </c:pt>
                <c:pt idx="9662">
                  <c:v>861.00333981130484</c:v>
                </c:pt>
                <c:pt idx="9663">
                  <c:v>967.69536099435254</c:v>
                </c:pt>
                <c:pt idx="9664">
                  <c:v>923.31054707382157</c:v>
                </c:pt>
                <c:pt idx="9665">
                  <c:v>740.45037277948143</c:v>
                </c:pt>
                <c:pt idx="9666">
                  <c:v>736.16095394385798</c:v>
                </c:pt>
                <c:pt idx="9667">
                  <c:v>710.38806085963097</c:v>
                </c:pt>
                <c:pt idx="9668">
                  <c:v>611.19263467231076</c:v>
                </c:pt>
                <c:pt idx="9669">
                  <c:v>497.54254967007233</c:v>
                </c:pt>
                <c:pt idx="9670">
                  <c:v>454.15438697795628</c:v>
                </c:pt>
                <c:pt idx="9671">
                  <c:v>645.03227479889506</c:v>
                </c:pt>
                <c:pt idx="9672">
                  <c:v>583.90869179501772</c:v>
                </c:pt>
                <c:pt idx="9673">
                  <c:v>544.23025893800434</c:v>
                </c:pt>
                <c:pt idx="9674">
                  <c:v>591.40363640284465</c:v>
                </c:pt>
                <c:pt idx="9675">
                  <c:v>621.39476874573415</c:v>
                </c:pt>
                <c:pt idx="9676">
                  <c:v>578.37320562013178</c:v>
                </c:pt>
                <c:pt idx="9677">
                  <c:v>676.42450692711304</c:v>
                </c:pt>
                <c:pt idx="9678">
                  <c:v>674.39652375687149</c:v>
                </c:pt>
                <c:pt idx="9679">
                  <c:v>584.91094146637761</c:v>
                </c:pt>
                <c:pt idx="9680">
                  <c:v>580.37527300310796</c:v>
                </c:pt>
                <c:pt idx="9681">
                  <c:v>478.09280704839398</c:v>
                </c:pt>
                <c:pt idx="9682">
                  <c:v>389.38494525355054</c:v>
                </c:pt>
                <c:pt idx="9683">
                  <c:v>442.60736794440646</c:v>
                </c:pt>
                <c:pt idx="9684">
                  <c:v>341.94351060812016</c:v>
                </c:pt>
                <c:pt idx="9685">
                  <c:v>378.7120159488295</c:v>
                </c:pt>
                <c:pt idx="9686">
                  <c:v>357.81327618364452</c:v>
                </c:pt>
                <c:pt idx="9687">
                  <c:v>328.43189944416622</c:v>
                </c:pt>
                <c:pt idx="9688">
                  <c:v>418.57851181744985</c:v>
                </c:pt>
                <c:pt idx="9689">
                  <c:v>446.56676546837059</c:v>
                </c:pt>
                <c:pt idx="9690">
                  <c:v>334.91399177025693</c:v>
                </c:pt>
                <c:pt idx="9691">
                  <c:v>265.1682473227097</c:v>
                </c:pt>
                <c:pt idx="9692">
                  <c:v>262.77570130606631</c:v>
                </c:pt>
                <c:pt idx="9693">
                  <c:v>302.65066866133736</c:v>
                </c:pt>
                <c:pt idx="9694">
                  <c:v>329.58487880135988</c:v>
                </c:pt>
                <c:pt idx="9695">
                  <c:v>207.97355164089936</c:v>
                </c:pt>
                <c:pt idx="9696">
                  <c:v>166.24820109272159</c:v>
                </c:pt>
                <c:pt idx="9697">
                  <c:v>151.55906498694264</c:v>
                </c:pt>
                <c:pt idx="9698">
                  <c:v>196.71710077812571</c:v>
                </c:pt>
                <c:pt idx="9699">
                  <c:v>355.22754154133986</c:v>
                </c:pt>
                <c:pt idx="9700">
                  <c:v>295.00072626139502</c:v>
                </c:pt>
                <c:pt idx="9701">
                  <c:v>217.66654383041492</c:v>
                </c:pt>
                <c:pt idx="9702">
                  <c:v>307.22452580394861</c:v>
                </c:pt>
                <c:pt idx="9703">
                  <c:v>188.98024431220267</c:v>
                </c:pt>
                <c:pt idx="9704">
                  <c:v>205.30376774312697</c:v>
                </c:pt>
                <c:pt idx="9705">
                  <c:v>283.04782474543362</c:v>
                </c:pt>
                <c:pt idx="9706">
                  <c:v>147.98583168737605</c:v>
                </c:pt>
                <c:pt idx="9707">
                  <c:v>58.291278432950222</c:v>
                </c:pt>
                <c:pt idx="9708">
                  <c:v>34.293515486839595</c:v>
                </c:pt>
                <c:pt idx="9709">
                  <c:v>24.341102942337592</c:v>
                </c:pt>
                <c:pt idx="9710">
                  <c:v>5.3009794801690662</c:v>
                </c:pt>
                <c:pt idx="9711">
                  <c:v>-0.86189016012046171</c:v>
                </c:pt>
                <c:pt idx="9712">
                  <c:v>-4.9994290163005665E-3</c:v>
                </c:pt>
                <c:pt idx="9713">
                  <c:v>-2.77869559411263E-4</c:v>
                </c:pt>
                <c:pt idx="9714">
                  <c:v>-3.1652319487902369E-2</c:v>
                </c:pt>
                <c:pt idx="9715">
                  <c:v>-1.0822327883084804</c:v>
                </c:pt>
                <c:pt idx="9716">
                  <c:v>-0.29510071678761068</c:v>
                </c:pt>
                <c:pt idx="9717">
                  <c:v>-3.987140146454099E-2</c:v>
                </c:pt>
                <c:pt idx="9718">
                  <c:v>7.1082713007671749</c:v>
                </c:pt>
                <c:pt idx="9719">
                  <c:v>15.79871848878571</c:v>
                </c:pt>
                <c:pt idx="9720">
                  <c:v>36.007303524695914</c:v>
                </c:pt>
                <c:pt idx="9721">
                  <c:v>33.372192485688288</c:v>
                </c:pt>
                <c:pt idx="9722">
                  <c:v>52.50090677262034</c:v>
                </c:pt>
                <c:pt idx="9723">
                  <c:v>47.365744746106273</c:v>
                </c:pt>
                <c:pt idx="9724">
                  <c:v>51.162740022575562</c:v>
                </c:pt>
                <c:pt idx="9725">
                  <c:v>68.728207268748022</c:v>
                </c:pt>
                <c:pt idx="9726">
                  <c:v>56.424458473623893</c:v>
                </c:pt>
                <c:pt idx="9727">
                  <c:v>61.798737875128808</c:v>
                </c:pt>
                <c:pt idx="9728">
                  <c:v>76.747138480289266</c:v>
                </c:pt>
                <c:pt idx="9729">
                  <c:v>115.55800197129123</c:v>
                </c:pt>
                <c:pt idx="9730">
                  <c:v>74.557597976546205</c:v>
                </c:pt>
                <c:pt idx="9731">
                  <c:v>88.463295609860609</c:v>
                </c:pt>
                <c:pt idx="9732">
                  <c:v>85.33281965761978</c:v>
                </c:pt>
                <c:pt idx="9733">
                  <c:v>170.9550105296475</c:v>
                </c:pt>
                <c:pt idx="9734">
                  <c:v>282.5038936486518</c:v>
                </c:pt>
                <c:pt idx="9735">
                  <c:v>371.31666225515715</c:v>
                </c:pt>
                <c:pt idx="9736">
                  <c:v>485.30441478911774</c:v>
                </c:pt>
                <c:pt idx="9737">
                  <c:v>742.39673218554572</c:v>
                </c:pt>
                <c:pt idx="9738">
                  <c:v>832.43149476150143</c:v>
                </c:pt>
                <c:pt idx="9739">
                  <c:v>804.87496630142357</c:v>
                </c:pt>
                <c:pt idx="9740">
                  <c:v>691.4339348122943</c:v>
                </c:pt>
                <c:pt idx="9741">
                  <c:v>907.99390129855999</c:v>
                </c:pt>
                <c:pt idx="9742">
                  <c:v>1203.4103670352856</c:v>
                </c:pt>
                <c:pt idx="9743">
                  <c:v>1396.0750212790592</c:v>
                </c:pt>
                <c:pt idx="9744">
                  <c:v>1401.595540478778</c:v>
                </c:pt>
                <c:pt idx="9745">
                  <c:v>1151.8017759509114</c:v>
                </c:pt>
                <c:pt idx="9746">
                  <c:v>1001.7403024529335</c:v>
                </c:pt>
                <c:pt idx="9747">
                  <c:v>865.62318386489767</c:v>
                </c:pt>
                <c:pt idx="9748">
                  <c:v>828.91498236667883</c:v>
                </c:pt>
                <c:pt idx="9749">
                  <c:v>771.48859463081601</c:v>
                </c:pt>
                <c:pt idx="9750">
                  <c:v>822.0680068709014</c:v>
                </c:pt>
                <c:pt idx="9751">
                  <c:v>784.42663599881621</c:v>
                </c:pt>
                <c:pt idx="9752">
                  <c:v>693.01419126626638</c:v>
                </c:pt>
                <c:pt idx="9753">
                  <c:v>766.2458265089266</c:v>
                </c:pt>
                <c:pt idx="9754">
                  <c:v>568.14097553102238</c:v>
                </c:pt>
                <c:pt idx="9755">
                  <c:v>691.76581453964127</c:v>
                </c:pt>
                <c:pt idx="9756">
                  <c:v>848.08145145832179</c:v>
                </c:pt>
                <c:pt idx="9757">
                  <c:v>986.55477165101888</c:v>
                </c:pt>
                <c:pt idx="9758">
                  <c:v>1026.5454302683324</c:v>
                </c:pt>
                <c:pt idx="9759">
                  <c:v>950.00536911848644</c:v>
                </c:pt>
                <c:pt idx="9760">
                  <c:v>1154.8426171117226</c:v>
                </c:pt>
                <c:pt idx="9761">
                  <c:v>1241.5112995937325</c:v>
                </c:pt>
                <c:pt idx="9762">
                  <c:v>1243.1662767900962</c:v>
                </c:pt>
                <c:pt idx="9763">
                  <c:v>1221.0462981542832</c:v>
                </c:pt>
                <c:pt idx="9764">
                  <c:v>1270.782286347843</c:v>
                </c:pt>
                <c:pt idx="9765">
                  <c:v>1275.8345831700096</c:v>
                </c:pt>
                <c:pt idx="9766">
                  <c:v>1202.1121428010038</c:v>
                </c:pt>
                <c:pt idx="9767">
                  <c:v>1292.4684102475935</c:v>
                </c:pt>
                <c:pt idx="9768">
                  <c:v>1301.5083469450128</c:v>
                </c:pt>
                <c:pt idx="9769">
                  <c:v>1132.9309408234194</c:v>
                </c:pt>
                <c:pt idx="9770">
                  <c:v>1041.3919847640025</c:v>
                </c:pt>
                <c:pt idx="9771">
                  <c:v>1045.0209796651109</c:v>
                </c:pt>
                <c:pt idx="9772">
                  <c:v>1074.2253534980748</c:v>
                </c:pt>
                <c:pt idx="9773">
                  <c:v>981.29692499526686</c:v>
                </c:pt>
                <c:pt idx="9774">
                  <c:v>1136.976402467481</c:v>
                </c:pt>
                <c:pt idx="9775">
                  <c:v>1288.7120142251649</c:v>
                </c:pt>
                <c:pt idx="9776">
                  <c:v>1278.5519575645337</c:v>
                </c:pt>
                <c:pt idx="9777">
                  <c:v>1429.265559279823</c:v>
                </c:pt>
                <c:pt idx="9778">
                  <c:v>1393.2179789733614</c:v>
                </c:pt>
                <c:pt idx="9779">
                  <c:v>1379.3167366607415</c:v>
                </c:pt>
                <c:pt idx="9780">
                  <c:v>1340.0103690339606</c:v>
                </c:pt>
                <c:pt idx="9781">
                  <c:v>1345.5106870988354</c:v>
                </c:pt>
                <c:pt idx="9782">
                  <c:v>1469.8598580464527</c:v>
                </c:pt>
                <c:pt idx="9783">
                  <c:v>1383.9858695662681</c:v>
                </c:pt>
                <c:pt idx="9784">
                  <c:v>1343.4494465115113</c:v>
                </c:pt>
                <c:pt idx="9785">
                  <c:v>1424.4150982322881</c:v>
                </c:pt>
                <c:pt idx="9786">
                  <c:v>1244.5343452471138</c:v>
                </c:pt>
                <c:pt idx="9787">
                  <c:v>1156.5108121066482</c:v>
                </c:pt>
                <c:pt idx="9788">
                  <c:v>1024.1216476250602</c:v>
                </c:pt>
                <c:pt idx="9789">
                  <c:v>1042.0623692863462</c:v>
                </c:pt>
                <c:pt idx="9790">
                  <c:v>1147.4156854651692</c:v>
                </c:pt>
                <c:pt idx="9791">
                  <c:v>1192.9601609526192</c:v>
                </c:pt>
                <c:pt idx="9792">
                  <c:v>1136.2501132875111</c:v>
                </c:pt>
                <c:pt idx="9793">
                  <c:v>912.0831643998041</c:v>
                </c:pt>
                <c:pt idx="9794">
                  <c:v>897.36282466095474</c:v>
                </c:pt>
                <c:pt idx="9795">
                  <c:v>820.98392338858628</c:v>
                </c:pt>
                <c:pt idx="9796">
                  <c:v>879.03507039096849</c:v>
                </c:pt>
                <c:pt idx="9797">
                  <c:v>645.42624433846083</c:v>
                </c:pt>
                <c:pt idx="9798">
                  <c:v>623.04228792184756</c:v>
                </c:pt>
                <c:pt idx="9799">
                  <c:v>602.3714746421989</c:v>
                </c:pt>
                <c:pt idx="9800">
                  <c:v>682.79079489792036</c:v>
                </c:pt>
                <c:pt idx="9801">
                  <c:v>654.89513217128399</c:v>
                </c:pt>
                <c:pt idx="9802">
                  <c:v>721.14914600144846</c:v>
                </c:pt>
                <c:pt idx="9803">
                  <c:v>670.52054755375161</c:v>
                </c:pt>
                <c:pt idx="9804">
                  <c:v>561.69548256743667</c:v>
                </c:pt>
                <c:pt idx="9805">
                  <c:v>732.05011572332648</c:v>
                </c:pt>
                <c:pt idx="9806">
                  <c:v>707.63726302979103</c:v>
                </c:pt>
                <c:pt idx="9807">
                  <c:v>614.19331581551546</c:v>
                </c:pt>
                <c:pt idx="9808">
                  <c:v>637.47537901420037</c:v>
                </c:pt>
                <c:pt idx="9809">
                  <c:v>548.16246975806075</c:v>
                </c:pt>
                <c:pt idx="9810">
                  <c:v>707.76357859214215</c:v>
                </c:pt>
                <c:pt idx="9811">
                  <c:v>846.34153623602492</c:v>
                </c:pt>
                <c:pt idx="9812">
                  <c:v>992.1679210170422</c:v>
                </c:pt>
                <c:pt idx="9813">
                  <c:v>1257.8150882457139</c:v>
                </c:pt>
                <c:pt idx="9814">
                  <c:v>1213.9740162915175</c:v>
                </c:pt>
                <c:pt idx="9815">
                  <c:v>1098.7670146370192</c:v>
                </c:pt>
                <c:pt idx="9816">
                  <c:v>1127.0305543621871</c:v>
                </c:pt>
                <c:pt idx="9817">
                  <c:v>1012.841620624197</c:v>
                </c:pt>
                <c:pt idx="9818">
                  <c:v>1023.4080032501835</c:v>
                </c:pt>
                <c:pt idx="9819">
                  <c:v>1037.5501588145867</c:v>
                </c:pt>
                <c:pt idx="9820">
                  <c:v>1015.4581778765112</c:v>
                </c:pt>
                <c:pt idx="9821">
                  <c:v>1077.1353791863241</c:v>
                </c:pt>
                <c:pt idx="9822">
                  <c:v>1191.0513526874188</c:v>
                </c:pt>
                <c:pt idx="9823">
                  <c:v>1205.610703761678</c:v>
                </c:pt>
                <c:pt idx="9824">
                  <c:v>1056.2182951924708</c:v>
                </c:pt>
                <c:pt idx="9825">
                  <c:v>858.36034444437189</c:v>
                </c:pt>
                <c:pt idx="9826">
                  <c:v>880.09633351844661</c:v>
                </c:pt>
                <c:pt idx="9827">
                  <c:v>817.67968491928161</c:v>
                </c:pt>
                <c:pt idx="9828">
                  <c:v>754.00543613231946</c:v>
                </c:pt>
                <c:pt idx="9829">
                  <c:v>573.59710113840345</c:v>
                </c:pt>
                <c:pt idx="9830">
                  <c:v>565.14328690595937</c:v>
                </c:pt>
                <c:pt idx="9831">
                  <c:v>650.47825237259747</c:v>
                </c:pt>
                <c:pt idx="9832">
                  <c:v>620.03983888496441</c:v>
                </c:pt>
                <c:pt idx="9833">
                  <c:v>473.21316783860635</c:v>
                </c:pt>
                <c:pt idx="9834">
                  <c:v>530.59171965701978</c:v>
                </c:pt>
                <c:pt idx="9835">
                  <c:v>600.46431507418936</c:v>
                </c:pt>
                <c:pt idx="9836">
                  <c:v>627.35274970895318</c:v>
                </c:pt>
                <c:pt idx="9837">
                  <c:v>718.15549569384132</c:v>
                </c:pt>
                <c:pt idx="9838">
                  <c:v>641.27154691585065</c:v>
                </c:pt>
                <c:pt idx="9839">
                  <c:v>747.97421817905479</c:v>
                </c:pt>
                <c:pt idx="9840">
                  <c:v>839.16153641482924</c:v>
                </c:pt>
                <c:pt idx="9841">
                  <c:v>865.04435475839989</c:v>
                </c:pt>
                <c:pt idx="9842">
                  <c:v>838.92933824739055</c:v>
                </c:pt>
                <c:pt idx="9843">
                  <c:v>821.23460278750815</c:v>
                </c:pt>
                <c:pt idx="9844">
                  <c:v>724.24571657787885</c:v>
                </c:pt>
                <c:pt idx="9845">
                  <c:v>534.44706818818372</c:v>
                </c:pt>
                <c:pt idx="9846">
                  <c:v>414.76166769530209</c:v>
                </c:pt>
                <c:pt idx="9847">
                  <c:v>432.34136658213959</c:v>
                </c:pt>
                <c:pt idx="9848">
                  <c:v>420.87256726033587</c:v>
                </c:pt>
                <c:pt idx="9849">
                  <c:v>439.06369239467989</c:v>
                </c:pt>
                <c:pt idx="9850">
                  <c:v>463.55583573797998</c:v>
                </c:pt>
                <c:pt idx="9851">
                  <c:v>467.98387544707191</c:v>
                </c:pt>
                <c:pt idx="9852">
                  <c:v>187.57494577488583</c:v>
                </c:pt>
                <c:pt idx="9853">
                  <c:v>168.68542688051832</c:v>
                </c:pt>
                <c:pt idx="9854">
                  <c:v>74.558330440885371</c:v>
                </c:pt>
                <c:pt idx="9855">
                  <c:v>61.137276339522288</c:v>
                </c:pt>
                <c:pt idx="9856">
                  <c:v>33.425914013974264</c:v>
                </c:pt>
                <c:pt idx="9857">
                  <c:v>129.22994316661737</c:v>
                </c:pt>
                <c:pt idx="9858">
                  <c:v>159.25316069832508</c:v>
                </c:pt>
                <c:pt idx="9859">
                  <c:v>121.56206147750719</c:v>
                </c:pt>
                <c:pt idx="9860">
                  <c:v>293.56746178561878</c:v>
                </c:pt>
                <c:pt idx="9861">
                  <c:v>340.8922680867874</c:v>
                </c:pt>
                <c:pt idx="9862">
                  <c:v>425.64707999915333</c:v>
                </c:pt>
                <c:pt idx="9863">
                  <c:v>436.49348443184732</c:v>
                </c:pt>
                <c:pt idx="9864">
                  <c:v>476.93942262675478</c:v>
                </c:pt>
                <c:pt idx="9865">
                  <c:v>613.53632781388455</c:v>
                </c:pt>
                <c:pt idx="9866">
                  <c:v>617.94912235991467</c:v>
                </c:pt>
                <c:pt idx="9867">
                  <c:v>712.23158739968585</c:v>
                </c:pt>
                <c:pt idx="9868">
                  <c:v>652.20452596616553</c:v>
                </c:pt>
                <c:pt idx="9869">
                  <c:v>652.37653687399018</c:v>
                </c:pt>
                <c:pt idx="9870">
                  <c:v>564.43708558687808</c:v>
                </c:pt>
                <c:pt idx="9871">
                  <c:v>535.4337515506686</c:v>
                </c:pt>
                <c:pt idx="9872">
                  <c:v>536.77386181525833</c:v>
                </c:pt>
                <c:pt idx="9873">
                  <c:v>403.55054985530444</c:v>
                </c:pt>
                <c:pt idx="9874">
                  <c:v>447.96767144818102</c:v>
                </c:pt>
                <c:pt idx="9875">
                  <c:v>520.07318275105331</c:v>
                </c:pt>
                <c:pt idx="9876">
                  <c:v>791.68104003933718</c:v>
                </c:pt>
                <c:pt idx="9877">
                  <c:v>1107.7064677915205</c:v>
                </c:pt>
                <c:pt idx="9878">
                  <c:v>1039.6055448377997</c:v>
                </c:pt>
                <c:pt idx="9879">
                  <c:v>798.55814382367134</c:v>
                </c:pt>
                <c:pt idx="9880">
                  <c:v>676.28530964164815</c:v>
                </c:pt>
                <c:pt idx="9881">
                  <c:v>724.04909056634165</c:v>
                </c:pt>
                <c:pt idx="9882">
                  <c:v>755.99822101730683</c:v>
                </c:pt>
                <c:pt idx="9883">
                  <c:v>753.20297596723674</c:v>
                </c:pt>
                <c:pt idx="9884">
                  <c:v>790.48676830186514</c:v>
                </c:pt>
                <c:pt idx="9885">
                  <c:v>867.82086493208965</c:v>
                </c:pt>
                <c:pt idx="9886">
                  <c:v>908.14432147567743</c:v>
                </c:pt>
                <c:pt idx="9887">
                  <c:v>907.052979083791</c:v>
                </c:pt>
                <c:pt idx="9888">
                  <c:v>875.26627852883178</c:v>
                </c:pt>
                <c:pt idx="9889">
                  <c:v>1000.6968085253442</c:v>
                </c:pt>
                <c:pt idx="9890">
                  <c:v>847.57751060207124</c:v>
                </c:pt>
                <c:pt idx="9891">
                  <c:v>859.18029789394382</c:v>
                </c:pt>
                <c:pt idx="9892">
                  <c:v>918.99774147600726</c:v>
                </c:pt>
                <c:pt idx="9893">
                  <c:v>789.29027174368832</c:v>
                </c:pt>
                <c:pt idx="9894">
                  <c:v>622.55394892041079</c:v>
                </c:pt>
                <c:pt idx="9895">
                  <c:v>802.49632105301805</c:v>
                </c:pt>
                <c:pt idx="9896">
                  <c:v>686.69819193472927</c:v>
                </c:pt>
                <c:pt idx="9897">
                  <c:v>518.40259992664414</c:v>
                </c:pt>
                <c:pt idx="9898">
                  <c:v>288.14549243629483</c:v>
                </c:pt>
                <c:pt idx="9899">
                  <c:v>245.13886708241333</c:v>
                </c:pt>
                <c:pt idx="9900">
                  <c:v>200.64321946520627</c:v>
                </c:pt>
                <c:pt idx="9901">
                  <c:v>200.16370672479025</c:v>
                </c:pt>
                <c:pt idx="9902">
                  <c:v>228.24675082259819</c:v>
                </c:pt>
                <c:pt idx="9903">
                  <c:v>217.07488213025664</c:v>
                </c:pt>
                <c:pt idx="9904">
                  <c:v>168.50726029758852</c:v>
                </c:pt>
                <c:pt idx="9905">
                  <c:v>78.511274172181146</c:v>
                </c:pt>
                <c:pt idx="9906">
                  <c:v>71.06371502305781</c:v>
                </c:pt>
                <c:pt idx="9907">
                  <c:v>51.771792825300366</c:v>
                </c:pt>
                <c:pt idx="9908">
                  <c:v>48.531000856288173</c:v>
                </c:pt>
                <c:pt idx="9909">
                  <c:v>17.826207856612395</c:v>
                </c:pt>
                <c:pt idx="9910">
                  <c:v>51.968363537201924</c:v>
                </c:pt>
                <c:pt idx="9911">
                  <c:v>76.750951374290963</c:v>
                </c:pt>
                <c:pt idx="9912">
                  <c:v>128.3654357949963</c:v>
                </c:pt>
                <c:pt idx="9913">
                  <c:v>83.079692225204823</c:v>
                </c:pt>
                <c:pt idx="9914">
                  <c:v>55.243588936199444</c:v>
                </c:pt>
                <c:pt idx="9915">
                  <c:v>14.139037914416507</c:v>
                </c:pt>
                <c:pt idx="9916">
                  <c:v>-1.3867005300880946</c:v>
                </c:pt>
                <c:pt idx="9917">
                  <c:v>-7.4979651979734524E-3</c:v>
                </c:pt>
                <c:pt idx="9918">
                  <c:v>7.9619541178717074E-4</c:v>
                </c:pt>
                <c:pt idx="9919">
                  <c:v>2.604255065595867E-4</c:v>
                </c:pt>
                <c:pt idx="9920">
                  <c:v>2.4123838012864423E-5</c:v>
                </c:pt>
                <c:pt idx="9921">
                  <c:v>2.1940386512224251E-6</c:v>
                </c:pt>
                <c:pt idx="9922">
                  <c:v>3.262619766259847E-5</c:v>
                </c:pt>
                <c:pt idx="9923">
                  <c:v>-4.9011073586677429E-4</c:v>
                </c:pt>
                <c:pt idx="9924">
                  <c:v>1.1068653267240172E-9</c:v>
                </c:pt>
                <c:pt idx="9925">
                  <c:v>-7.0856659738564798E-8</c:v>
                </c:pt>
                <c:pt idx="9926">
                  <c:v>3.1241233420012467E-14</c:v>
                </c:pt>
                <c:pt idx="9927">
                  <c:v>1.7840522928252866E-8</c:v>
                </c:pt>
                <c:pt idx="9928">
                  <c:v>-7.3766229721065467E-4</c:v>
                </c:pt>
                <c:pt idx="9929">
                  <c:v>-5.6595064586845642E-3</c:v>
                </c:pt>
                <c:pt idx="9930">
                  <c:v>13.523317162452106</c:v>
                </c:pt>
                <c:pt idx="9931">
                  <c:v>9.9812919028411837</c:v>
                </c:pt>
                <c:pt idx="9932">
                  <c:v>21.600297660462733</c:v>
                </c:pt>
                <c:pt idx="9933">
                  <c:v>-0.83296875433198425</c:v>
                </c:pt>
                <c:pt idx="9934">
                  <c:v>-2.3987313467838459E-2</c:v>
                </c:pt>
                <c:pt idx="9935">
                  <c:v>-2.3855696542311993E-4</c:v>
                </c:pt>
                <c:pt idx="9936">
                  <c:v>-6.8790457371588981E-2</c:v>
                </c:pt>
                <c:pt idx="9937">
                  <c:v>407.93305591127046</c:v>
                </c:pt>
                <c:pt idx="9938">
                  <c:v>394.57719116416371</c:v>
                </c:pt>
                <c:pt idx="9939">
                  <c:v>402.3947996910502</c:v>
                </c:pt>
                <c:pt idx="9940">
                  <c:v>505.35059251398087</c:v>
                </c:pt>
                <c:pt idx="9941">
                  <c:v>309.04256873836579</c:v>
                </c:pt>
                <c:pt idx="9942">
                  <c:v>106.19828256277123</c:v>
                </c:pt>
                <c:pt idx="9943">
                  <c:v>6.2154010457681971E-4</c:v>
                </c:pt>
                <c:pt idx="9944">
                  <c:v>-3.9700515704907562E-2</c:v>
                </c:pt>
                <c:pt idx="9945">
                  <c:v>-2.0896682515078736E-2</c:v>
                </c:pt>
                <c:pt idx="9946">
                  <c:v>-3.2250907327224916E-2</c:v>
                </c:pt>
                <c:pt idx="9947">
                  <c:v>0.16469192348059669</c:v>
                </c:pt>
                <c:pt idx="9948">
                  <c:v>3.4679134958725884E-2</c:v>
                </c:pt>
                <c:pt idx="9949">
                  <c:v>-2.5702845230559775E-2</c:v>
                </c:pt>
                <c:pt idx="9950">
                  <c:v>-1.8323487774808966</c:v>
                </c:pt>
                <c:pt idx="9951">
                  <c:v>40.258665957841828</c:v>
                </c:pt>
                <c:pt idx="9952">
                  <c:v>62.88803410012008</c:v>
                </c:pt>
                <c:pt idx="9953">
                  <c:v>74.894023277940704</c:v>
                </c:pt>
                <c:pt idx="9954">
                  <c:v>111.5086558188401</c:v>
                </c:pt>
                <c:pt idx="9955">
                  <c:v>130.16320942583658</c:v>
                </c:pt>
                <c:pt idx="9956">
                  <c:v>142.99368127250241</c:v>
                </c:pt>
                <c:pt idx="9957">
                  <c:v>155.37548455181127</c:v>
                </c:pt>
                <c:pt idx="9958">
                  <c:v>178.05716043502139</c:v>
                </c:pt>
                <c:pt idx="9959">
                  <c:v>162.84167556410929</c:v>
                </c:pt>
                <c:pt idx="9960">
                  <c:v>157.77919368345155</c:v>
                </c:pt>
                <c:pt idx="9961">
                  <c:v>182.51955413830217</c:v>
                </c:pt>
                <c:pt idx="9962">
                  <c:v>173.0810189801594</c:v>
                </c:pt>
                <c:pt idx="9963">
                  <c:v>156.66372962223062</c:v>
                </c:pt>
                <c:pt idx="9964">
                  <c:v>195.16172715281772</c:v>
                </c:pt>
                <c:pt idx="9965">
                  <c:v>243.41187221070874</c:v>
                </c:pt>
                <c:pt idx="9966">
                  <c:v>282.8752572117815</c:v>
                </c:pt>
                <c:pt idx="9967">
                  <c:v>318.85989086601791</c:v>
                </c:pt>
                <c:pt idx="9968">
                  <c:v>321.40465340642584</c:v>
                </c:pt>
                <c:pt idx="9969">
                  <c:v>339.34153675437784</c:v>
                </c:pt>
                <c:pt idx="9970">
                  <c:v>368.09980662608723</c:v>
                </c:pt>
                <c:pt idx="9971">
                  <c:v>405.26347439380265</c:v>
                </c:pt>
                <c:pt idx="9972">
                  <c:v>364.90475700398395</c:v>
                </c:pt>
                <c:pt idx="9973">
                  <c:v>497.57859257472683</c:v>
                </c:pt>
                <c:pt idx="9974">
                  <c:v>493.74198953798395</c:v>
                </c:pt>
                <c:pt idx="9975">
                  <c:v>583.58863581143055</c:v>
                </c:pt>
                <c:pt idx="9976">
                  <c:v>587.87218603392193</c:v>
                </c:pt>
                <c:pt idx="9977">
                  <c:v>566.32632802622186</c:v>
                </c:pt>
                <c:pt idx="9978">
                  <c:v>622.7540192849608</c:v>
                </c:pt>
                <c:pt idx="9979">
                  <c:v>642.45445510618572</c:v>
                </c:pt>
                <c:pt idx="9980">
                  <c:v>726.64254336027341</c:v>
                </c:pt>
                <c:pt idx="9981">
                  <c:v>788.60954671346622</c:v>
                </c:pt>
                <c:pt idx="9982">
                  <c:v>851.84740363548531</c:v>
                </c:pt>
                <c:pt idx="9983">
                  <c:v>893.24353797660183</c:v>
                </c:pt>
                <c:pt idx="9984">
                  <c:v>959.87397460381464</c:v>
                </c:pt>
                <c:pt idx="9985">
                  <c:v>1062.0455508141117</c:v>
                </c:pt>
                <c:pt idx="9986">
                  <c:v>1070.2248433881016</c:v>
                </c:pt>
                <c:pt idx="9987">
                  <c:v>1224.644030597537</c:v>
                </c:pt>
                <c:pt idx="9988">
                  <c:v>1212.4325495649016</c:v>
                </c:pt>
                <c:pt idx="9989">
                  <c:v>1278.5643484006664</c:v>
                </c:pt>
                <c:pt idx="9990">
                  <c:v>1551.7550399617398</c:v>
                </c:pt>
                <c:pt idx="9991">
                  <c:v>1446.8492476717024</c:v>
                </c:pt>
                <c:pt idx="9992">
                  <c:v>1217.7324525085912</c:v>
                </c:pt>
                <c:pt idx="9993">
                  <c:v>677.5001421805905</c:v>
                </c:pt>
                <c:pt idx="9994">
                  <c:v>474.31475702922802</c:v>
                </c:pt>
                <c:pt idx="9995">
                  <c:v>306.73884998173526</c:v>
                </c:pt>
                <c:pt idx="9996">
                  <c:v>334.62206470369313</c:v>
                </c:pt>
                <c:pt idx="9997">
                  <c:v>540.5488354652415</c:v>
                </c:pt>
                <c:pt idx="9998">
                  <c:v>461.80369491052471</c:v>
                </c:pt>
                <c:pt idx="9999">
                  <c:v>430.57833120775831</c:v>
                </c:pt>
                <c:pt idx="10000">
                  <c:v>562.14754154721572</c:v>
                </c:pt>
                <c:pt idx="10001">
                  <c:v>571.75168649589216</c:v>
                </c:pt>
                <c:pt idx="10002">
                  <c:v>559.54602292628442</c:v>
                </c:pt>
                <c:pt idx="10003">
                  <c:v>567.31467175744285</c:v>
                </c:pt>
                <c:pt idx="10004">
                  <c:v>648.20800009145364</c:v>
                </c:pt>
                <c:pt idx="10005">
                  <c:v>616.31570074028423</c:v>
                </c:pt>
                <c:pt idx="10006">
                  <c:v>516.36068113926001</c:v>
                </c:pt>
                <c:pt idx="10007">
                  <c:v>473.32602860585689</c:v>
                </c:pt>
                <c:pt idx="10008">
                  <c:v>596.40395247624042</c:v>
                </c:pt>
                <c:pt idx="10009">
                  <c:v>525.6065986602656</c:v>
                </c:pt>
                <c:pt idx="10010">
                  <c:v>420.79467884299396</c:v>
                </c:pt>
                <c:pt idx="10011">
                  <c:v>299.11326128116895</c:v>
                </c:pt>
                <c:pt idx="10012">
                  <c:v>317.08107501240528</c:v>
                </c:pt>
                <c:pt idx="10013">
                  <c:v>389.29127471831731</c:v>
                </c:pt>
                <c:pt idx="10014">
                  <c:v>327.48729171071443</c:v>
                </c:pt>
                <c:pt idx="10015">
                  <c:v>589.01623685014192</c:v>
                </c:pt>
                <c:pt idx="10016">
                  <c:v>842.60881146908469</c:v>
                </c:pt>
                <c:pt idx="10017">
                  <c:v>922.04400126902067</c:v>
                </c:pt>
                <c:pt idx="10018">
                  <c:v>556.90176873618759</c:v>
                </c:pt>
                <c:pt idx="10019">
                  <c:v>621.57790671327075</c:v>
                </c:pt>
                <c:pt idx="10020">
                  <c:v>784.60176789347327</c:v>
                </c:pt>
                <c:pt idx="10021">
                  <c:v>952.00853540578385</c:v>
                </c:pt>
                <c:pt idx="10022">
                  <c:v>1252.2861825814314</c:v>
                </c:pt>
                <c:pt idx="10023">
                  <c:v>1119.1348697114418</c:v>
                </c:pt>
                <c:pt idx="10024">
                  <c:v>937.53635804270755</c:v>
                </c:pt>
                <c:pt idx="10025">
                  <c:v>652.98831425932394</c:v>
                </c:pt>
                <c:pt idx="10026">
                  <c:v>763.10972386577964</c:v>
                </c:pt>
                <c:pt idx="10027">
                  <c:v>715.16667126176139</c:v>
                </c:pt>
                <c:pt idx="10028">
                  <c:v>857.53550227745336</c:v>
                </c:pt>
                <c:pt idx="10029">
                  <c:v>274.89494606562818</c:v>
                </c:pt>
                <c:pt idx="10030">
                  <c:v>189.92839232150311</c:v>
                </c:pt>
                <c:pt idx="10031">
                  <c:v>137.45206926419729</c:v>
                </c:pt>
                <c:pt idx="10032">
                  <c:v>251.57600828434647</c:v>
                </c:pt>
                <c:pt idx="10033">
                  <c:v>315.21590762359847</c:v>
                </c:pt>
                <c:pt idx="10034">
                  <c:v>640.77893345630719</c:v>
                </c:pt>
                <c:pt idx="10035">
                  <c:v>785.61542111483175</c:v>
                </c:pt>
                <c:pt idx="10036">
                  <c:v>426.15077898782238</c:v>
                </c:pt>
                <c:pt idx="10037">
                  <c:v>482.43846868824664</c:v>
                </c:pt>
                <c:pt idx="10038">
                  <c:v>366.30521420000542</c:v>
                </c:pt>
                <c:pt idx="10039">
                  <c:v>330.12462988533616</c:v>
                </c:pt>
                <c:pt idx="10040">
                  <c:v>419.51498733096821</c:v>
                </c:pt>
                <c:pt idx="10041">
                  <c:v>556.58599792938708</c:v>
                </c:pt>
                <c:pt idx="10042">
                  <c:v>635.04365352828597</c:v>
                </c:pt>
                <c:pt idx="10043">
                  <c:v>537.84721527203453</c:v>
                </c:pt>
                <c:pt idx="10044">
                  <c:v>658.37893261468059</c:v>
                </c:pt>
                <c:pt idx="10045">
                  <c:v>639.73716232939557</c:v>
                </c:pt>
                <c:pt idx="10046">
                  <c:v>732.98914828672685</c:v>
                </c:pt>
                <c:pt idx="10047">
                  <c:v>533.20767792425318</c:v>
                </c:pt>
                <c:pt idx="10048">
                  <c:v>715.65334230329745</c:v>
                </c:pt>
                <c:pt idx="10049">
                  <c:v>1247.8783158904284</c:v>
                </c:pt>
                <c:pt idx="10050">
                  <c:v>1221.3917342768443</c:v>
                </c:pt>
                <c:pt idx="10051">
                  <c:v>400.22586104980752</c:v>
                </c:pt>
                <c:pt idx="10052">
                  <c:v>-0.36822649490949966</c:v>
                </c:pt>
                <c:pt idx="10053">
                  <c:v>-2.7781348299515122E-2</c:v>
                </c:pt>
                <c:pt idx="10054">
                  <c:v>2.8812224801899684</c:v>
                </c:pt>
                <c:pt idx="10055">
                  <c:v>71.484626057321293</c:v>
                </c:pt>
                <c:pt idx="10056">
                  <c:v>121.54459064997347</c:v>
                </c:pt>
                <c:pt idx="10057">
                  <c:v>72.296173790740525</c:v>
                </c:pt>
                <c:pt idx="10058">
                  <c:v>40.490361570150597</c:v>
                </c:pt>
                <c:pt idx="10059">
                  <c:v>41.365860641912342</c:v>
                </c:pt>
                <c:pt idx="10060">
                  <c:v>201.84712222265674</c:v>
                </c:pt>
                <c:pt idx="10061">
                  <c:v>182.53626978284291</c:v>
                </c:pt>
                <c:pt idx="10062">
                  <c:v>241.7889613908971</c:v>
                </c:pt>
                <c:pt idx="10063">
                  <c:v>293.35991324623916</c:v>
                </c:pt>
                <c:pt idx="10064">
                  <c:v>228.286179776951</c:v>
                </c:pt>
                <c:pt idx="10065">
                  <c:v>90.702342883483965</c:v>
                </c:pt>
                <c:pt idx="10066">
                  <c:v>54.20966978227797</c:v>
                </c:pt>
                <c:pt idx="10067">
                  <c:v>74.796688465712037</c:v>
                </c:pt>
                <c:pt idx="10068">
                  <c:v>25.504270161235006</c:v>
                </c:pt>
                <c:pt idx="10069">
                  <c:v>-9.3567840767560612E-2</c:v>
                </c:pt>
                <c:pt idx="10070">
                  <c:v>43.563006094380682</c:v>
                </c:pt>
                <c:pt idx="10071">
                  <c:v>49.920705336546717</c:v>
                </c:pt>
                <c:pt idx="10072">
                  <c:v>75.045484160926179</c:v>
                </c:pt>
                <c:pt idx="10073">
                  <c:v>91.151867350326114</c:v>
                </c:pt>
                <c:pt idx="10074">
                  <c:v>112.76801797272255</c:v>
                </c:pt>
                <c:pt idx="10075">
                  <c:v>132.93472412623751</c:v>
                </c:pt>
                <c:pt idx="10076">
                  <c:v>83.778620692726221</c:v>
                </c:pt>
                <c:pt idx="10077">
                  <c:v>0.13034151571198455</c:v>
                </c:pt>
                <c:pt idx="10078">
                  <c:v>-3.7707153836583599E-6</c:v>
                </c:pt>
                <c:pt idx="10079">
                  <c:v>121.0841641593734</c:v>
                </c:pt>
                <c:pt idx="10080">
                  <c:v>118.03536964639511</c:v>
                </c:pt>
                <c:pt idx="10081">
                  <c:v>67.859127480915561</c:v>
                </c:pt>
                <c:pt idx="10082">
                  <c:v>-1.3581636120686418</c:v>
                </c:pt>
                <c:pt idx="10083">
                  <c:v>-9.1616945970975066E-3</c:v>
                </c:pt>
                <c:pt idx="10084">
                  <c:v>-3.4979229521444862E-3</c:v>
                </c:pt>
                <c:pt idx="10085">
                  <c:v>24.125929691561989</c:v>
                </c:pt>
                <c:pt idx="10086">
                  <c:v>63.87699232094743</c:v>
                </c:pt>
                <c:pt idx="10087">
                  <c:v>302.98750374219247</c:v>
                </c:pt>
                <c:pt idx="10088">
                  <c:v>632.94546845273044</c:v>
                </c:pt>
                <c:pt idx="10089">
                  <c:v>434.90446202313734</c:v>
                </c:pt>
                <c:pt idx="10090">
                  <c:v>195.64386307464963</c:v>
                </c:pt>
                <c:pt idx="10091">
                  <c:v>116.58953491530065</c:v>
                </c:pt>
                <c:pt idx="10092">
                  <c:v>75.938661839829521</c:v>
                </c:pt>
                <c:pt idx="10093">
                  <c:v>21.455937571710489</c:v>
                </c:pt>
                <c:pt idx="10094">
                  <c:v>45.06715727147661</c:v>
                </c:pt>
                <c:pt idx="10095">
                  <c:v>20.622046615460398</c:v>
                </c:pt>
                <c:pt idx="10096">
                  <c:v>4.9257854589886033E-2</c:v>
                </c:pt>
                <c:pt idx="10097">
                  <c:v>1.1581787271674482</c:v>
                </c:pt>
                <c:pt idx="10098">
                  <c:v>0.53599180683443515</c:v>
                </c:pt>
                <c:pt idx="10099">
                  <c:v>9.5337826734917517</c:v>
                </c:pt>
                <c:pt idx="10100">
                  <c:v>5.8933129203906711</c:v>
                </c:pt>
                <c:pt idx="10101">
                  <c:v>20.503551351041896</c:v>
                </c:pt>
                <c:pt idx="10102">
                  <c:v>4.6477805505029828</c:v>
                </c:pt>
                <c:pt idx="10103">
                  <c:v>4.7992064257305165</c:v>
                </c:pt>
                <c:pt idx="10104">
                  <c:v>112.15458296544136</c:v>
                </c:pt>
                <c:pt idx="10105">
                  <c:v>131.53108901746492</c:v>
                </c:pt>
                <c:pt idx="10106">
                  <c:v>145.89769802833555</c:v>
                </c:pt>
                <c:pt idx="10107">
                  <c:v>0.22213450035223703</c:v>
                </c:pt>
                <c:pt idx="10108">
                  <c:v>-0.16417966123226566</c:v>
                </c:pt>
                <c:pt idx="10109">
                  <c:v>-6.4108233037154627E-2</c:v>
                </c:pt>
                <c:pt idx="10110">
                  <c:v>-0.90343548633463167</c:v>
                </c:pt>
                <c:pt idx="10111">
                  <c:v>-0.56631195264103984</c:v>
                </c:pt>
                <c:pt idx="10112">
                  <c:v>-0.4112704836425336</c:v>
                </c:pt>
                <c:pt idx="10113">
                  <c:v>-6.33686249902536E-2</c:v>
                </c:pt>
                <c:pt idx="10114">
                  <c:v>1.1497007057760262E-4</c:v>
                </c:pt>
                <c:pt idx="10115">
                  <c:v>-4.4471651711874283E-3</c:v>
                </c:pt>
                <c:pt idx="10116">
                  <c:v>-8.5593769726430458E-2</c:v>
                </c:pt>
                <c:pt idx="10117">
                  <c:v>-2.2097054135926039E-4</c:v>
                </c:pt>
                <c:pt idx="10118">
                  <c:v>4.7715161789235131E-4</c:v>
                </c:pt>
                <c:pt idx="10119">
                  <c:v>1.9124377944500573E-4</c:v>
                </c:pt>
                <c:pt idx="10120">
                  <c:v>6.0628424036213331E-4</c:v>
                </c:pt>
                <c:pt idx="10121">
                  <c:v>4.6135731500951318E-4</c:v>
                </c:pt>
                <c:pt idx="10122">
                  <c:v>3.2405262419294041E-4</c:v>
                </c:pt>
                <c:pt idx="10123">
                  <c:v>1.2037191073527649E-3</c:v>
                </c:pt>
                <c:pt idx="10124">
                  <c:v>5.5812346471682708E-4</c:v>
                </c:pt>
                <c:pt idx="10125">
                  <c:v>-4.5100330864917366E-3</c:v>
                </c:pt>
                <c:pt idx="10126">
                  <c:v>-5.2564322699570398E-2</c:v>
                </c:pt>
                <c:pt idx="10127">
                  <c:v>-0.62447090192216903</c:v>
                </c:pt>
                <c:pt idx="10128">
                  <c:v>-1.3688113413813063</c:v>
                </c:pt>
                <c:pt idx="10129">
                  <c:v>7.9191628348565288</c:v>
                </c:pt>
                <c:pt idx="10130">
                  <c:v>41.901859599984618</c:v>
                </c:pt>
                <c:pt idx="10131">
                  <c:v>120.40925452775757</c:v>
                </c:pt>
                <c:pt idx="10132">
                  <c:v>187.71219216117262</c:v>
                </c:pt>
                <c:pt idx="10133">
                  <c:v>175.85405667085763</c:v>
                </c:pt>
                <c:pt idx="10134">
                  <c:v>159.02935763818223</c:v>
                </c:pt>
                <c:pt idx="10135">
                  <c:v>166.39848469792605</c:v>
                </c:pt>
                <c:pt idx="10136">
                  <c:v>194.31270324549217</c:v>
                </c:pt>
                <c:pt idx="10137">
                  <c:v>249.64614245203342</c:v>
                </c:pt>
                <c:pt idx="10138">
                  <c:v>276.74072741856713</c:v>
                </c:pt>
                <c:pt idx="10139">
                  <c:v>333.21032718690736</c:v>
                </c:pt>
                <c:pt idx="10140">
                  <c:v>340.26313393180175</c:v>
                </c:pt>
                <c:pt idx="10141">
                  <c:v>431.03342347913531</c:v>
                </c:pt>
                <c:pt idx="10142">
                  <c:v>568.0006773034811</c:v>
                </c:pt>
                <c:pt idx="10143">
                  <c:v>682.24013690289121</c:v>
                </c:pt>
                <c:pt idx="10144">
                  <c:v>795.62400327743205</c:v>
                </c:pt>
                <c:pt idx="10145">
                  <c:v>912.05225508213778</c:v>
                </c:pt>
                <c:pt idx="10146">
                  <c:v>1011.5810834295282</c:v>
                </c:pt>
                <c:pt idx="10147">
                  <c:v>1066.0417177186948</c:v>
                </c:pt>
                <c:pt idx="10148">
                  <c:v>1091.3220780782574</c:v>
                </c:pt>
                <c:pt idx="10149">
                  <c:v>1148.497930160747</c:v>
                </c:pt>
                <c:pt idx="10150">
                  <c:v>1269.9906928800053</c:v>
                </c:pt>
                <c:pt idx="10151">
                  <c:v>1335.8466430301053</c:v>
                </c:pt>
                <c:pt idx="10152">
                  <c:v>1475.3446259477612</c:v>
                </c:pt>
                <c:pt idx="10153">
                  <c:v>1651.0757098652559</c:v>
                </c:pt>
                <c:pt idx="10154">
                  <c:v>1588.1366529447337</c:v>
                </c:pt>
                <c:pt idx="10155">
                  <c:v>1511.9479174184557</c:v>
                </c:pt>
                <c:pt idx="10156">
                  <c:v>1375.5037038180797</c:v>
                </c:pt>
                <c:pt idx="10157">
                  <c:v>1645.5857183122496</c:v>
                </c:pt>
                <c:pt idx="10158">
                  <c:v>1729.9141428676207</c:v>
                </c:pt>
                <c:pt idx="10159">
                  <c:v>1802.9971662628204</c:v>
                </c:pt>
                <c:pt idx="10160">
                  <c:v>1892.5226861461535</c:v>
                </c:pt>
                <c:pt idx="10161">
                  <c:v>1891.4570966258607</c:v>
                </c:pt>
                <c:pt idx="10162">
                  <c:v>1950.7079480138898</c:v>
                </c:pt>
                <c:pt idx="10163">
                  <c:v>1826.5377470626311</c:v>
                </c:pt>
                <c:pt idx="10164">
                  <c:v>1901.7017240169473</c:v>
                </c:pt>
                <c:pt idx="10165">
                  <c:v>1901.0391699975371</c:v>
                </c:pt>
                <c:pt idx="10166">
                  <c:v>1891.8698036417782</c:v>
                </c:pt>
                <c:pt idx="10167">
                  <c:v>2000</c:v>
                </c:pt>
                <c:pt idx="10168">
                  <c:v>2000</c:v>
                </c:pt>
                <c:pt idx="10169">
                  <c:v>2000</c:v>
                </c:pt>
                <c:pt idx="10170">
                  <c:v>2000</c:v>
                </c:pt>
                <c:pt idx="10171">
                  <c:v>2000</c:v>
                </c:pt>
                <c:pt idx="10172">
                  <c:v>2000</c:v>
                </c:pt>
                <c:pt idx="10173">
                  <c:v>2000</c:v>
                </c:pt>
                <c:pt idx="10174">
                  <c:v>2000</c:v>
                </c:pt>
                <c:pt idx="10175">
                  <c:v>2000</c:v>
                </c:pt>
                <c:pt idx="10176">
                  <c:v>2000</c:v>
                </c:pt>
                <c:pt idx="10177">
                  <c:v>2000</c:v>
                </c:pt>
                <c:pt idx="10178">
                  <c:v>2000</c:v>
                </c:pt>
                <c:pt idx="10179">
                  <c:v>2000</c:v>
                </c:pt>
                <c:pt idx="10180">
                  <c:v>2000</c:v>
                </c:pt>
                <c:pt idx="10181">
                  <c:v>2000</c:v>
                </c:pt>
                <c:pt idx="10182">
                  <c:v>2000</c:v>
                </c:pt>
                <c:pt idx="10183">
                  <c:v>2000</c:v>
                </c:pt>
                <c:pt idx="10184">
                  <c:v>2000</c:v>
                </c:pt>
                <c:pt idx="10185">
                  <c:v>2000</c:v>
                </c:pt>
                <c:pt idx="10186">
                  <c:v>2000</c:v>
                </c:pt>
                <c:pt idx="10187">
                  <c:v>2000</c:v>
                </c:pt>
                <c:pt idx="10188">
                  <c:v>2000</c:v>
                </c:pt>
                <c:pt idx="10189">
                  <c:v>1954.571504038918</c:v>
                </c:pt>
                <c:pt idx="10190">
                  <c:v>1874.1329618801331</c:v>
                </c:pt>
                <c:pt idx="10191">
                  <c:v>1884.3274064576963</c:v>
                </c:pt>
                <c:pt idx="10192">
                  <c:v>1902.6542645027773</c:v>
                </c:pt>
                <c:pt idx="10193">
                  <c:v>1874.7747815912655</c:v>
                </c:pt>
                <c:pt idx="10194">
                  <c:v>1975.9341049308234</c:v>
                </c:pt>
                <c:pt idx="10195">
                  <c:v>1993.8731709189944</c:v>
                </c:pt>
                <c:pt idx="10196">
                  <c:v>2000</c:v>
                </c:pt>
                <c:pt idx="10197">
                  <c:v>2000</c:v>
                </c:pt>
                <c:pt idx="10198">
                  <c:v>2000</c:v>
                </c:pt>
                <c:pt idx="10199">
                  <c:v>2000</c:v>
                </c:pt>
                <c:pt idx="10200">
                  <c:v>2000</c:v>
                </c:pt>
                <c:pt idx="10201">
                  <c:v>2000</c:v>
                </c:pt>
                <c:pt idx="10202">
                  <c:v>2000</c:v>
                </c:pt>
                <c:pt idx="10203">
                  <c:v>1961.8465491094919</c:v>
                </c:pt>
                <c:pt idx="10204">
                  <c:v>2000</c:v>
                </c:pt>
                <c:pt idx="10205">
                  <c:v>2000</c:v>
                </c:pt>
                <c:pt idx="10206">
                  <c:v>2000</c:v>
                </c:pt>
                <c:pt idx="10207">
                  <c:v>2000</c:v>
                </c:pt>
                <c:pt idx="10208">
                  <c:v>1983.7233652541458</c:v>
                </c:pt>
                <c:pt idx="10209">
                  <c:v>2000</c:v>
                </c:pt>
                <c:pt idx="10210">
                  <c:v>2000</c:v>
                </c:pt>
                <c:pt idx="10211">
                  <c:v>2000</c:v>
                </c:pt>
                <c:pt idx="10212">
                  <c:v>2000</c:v>
                </c:pt>
                <c:pt idx="10213">
                  <c:v>2000</c:v>
                </c:pt>
                <c:pt idx="10214">
                  <c:v>2000</c:v>
                </c:pt>
                <c:pt idx="10215">
                  <c:v>2000</c:v>
                </c:pt>
                <c:pt idx="10216">
                  <c:v>2000</c:v>
                </c:pt>
                <c:pt idx="10217">
                  <c:v>2000</c:v>
                </c:pt>
                <c:pt idx="10218">
                  <c:v>2000</c:v>
                </c:pt>
                <c:pt idx="10219">
                  <c:v>2000</c:v>
                </c:pt>
                <c:pt idx="10220">
                  <c:v>2000</c:v>
                </c:pt>
                <c:pt idx="10221">
                  <c:v>2000</c:v>
                </c:pt>
                <c:pt idx="10222">
                  <c:v>2000</c:v>
                </c:pt>
                <c:pt idx="10223">
                  <c:v>2000</c:v>
                </c:pt>
                <c:pt idx="10224">
                  <c:v>2000</c:v>
                </c:pt>
                <c:pt idx="10225">
                  <c:v>2000</c:v>
                </c:pt>
                <c:pt idx="10226">
                  <c:v>2000</c:v>
                </c:pt>
                <c:pt idx="10227">
                  <c:v>2000</c:v>
                </c:pt>
                <c:pt idx="10228">
                  <c:v>1999.2208581532191</c:v>
                </c:pt>
                <c:pt idx="10229">
                  <c:v>2000</c:v>
                </c:pt>
                <c:pt idx="10230">
                  <c:v>2000</c:v>
                </c:pt>
                <c:pt idx="10231">
                  <c:v>2000</c:v>
                </c:pt>
                <c:pt idx="10232">
                  <c:v>2000</c:v>
                </c:pt>
                <c:pt idx="10233">
                  <c:v>2000</c:v>
                </c:pt>
                <c:pt idx="10234">
                  <c:v>2000</c:v>
                </c:pt>
                <c:pt idx="10235">
                  <c:v>2000</c:v>
                </c:pt>
                <c:pt idx="10236">
                  <c:v>2000</c:v>
                </c:pt>
                <c:pt idx="10237">
                  <c:v>2000</c:v>
                </c:pt>
                <c:pt idx="10238">
                  <c:v>2000</c:v>
                </c:pt>
                <c:pt idx="10239">
                  <c:v>2000</c:v>
                </c:pt>
                <c:pt idx="10240">
                  <c:v>2000</c:v>
                </c:pt>
                <c:pt idx="10241">
                  <c:v>2000</c:v>
                </c:pt>
                <c:pt idx="10242">
                  <c:v>2000</c:v>
                </c:pt>
                <c:pt idx="10243">
                  <c:v>2000</c:v>
                </c:pt>
                <c:pt idx="10244">
                  <c:v>2000</c:v>
                </c:pt>
                <c:pt idx="10245">
                  <c:v>2000</c:v>
                </c:pt>
                <c:pt idx="10246">
                  <c:v>2000</c:v>
                </c:pt>
                <c:pt idx="10247">
                  <c:v>2000</c:v>
                </c:pt>
                <c:pt idx="10248">
                  <c:v>2000</c:v>
                </c:pt>
                <c:pt idx="10249">
                  <c:v>2000</c:v>
                </c:pt>
                <c:pt idx="10250">
                  <c:v>2000</c:v>
                </c:pt>
                <c:pt idx="10251">
                  <c:v>1948.0825715420908</c:v>
                </c:pt>
                <c:pt idx="10252">
                  <c:v>1971.7459770900205</c:v>
                </c:pt>
                <c:pt idx="10253">
                  <c:v>1976.2338364903017</c:v>
                </c:pt>
                <c:pt idx="10254">
                  <c:v>1711.1861763635654</c:v>
                </c:pt>
                <c:pt idx="10255">
                  <c:v>1790.9643064068382</c:v>
                </c:pt>
                <c:pt idx="10256">
                  <c:v>1870.743203105849</c:v>
                </c:pt>
                <c:pt idx="10257">
                  <c:v>1802.6040290182229</c:v>
                </c:pt>
                <c:pt idx="10258">
                  <c:v>1811.8046657101447</c:v>
                </c:pt>
                <c:pt idx="10259">
                  <c:v>1913.3844287543759</c:v>
                </c:pt>
                <c:pt idx="10260">
                  <c:v>1983.6459745676445</c:v>
                </c:pt>
                <c:pt idx="10261">
                  <c:v>1936.4365491679052</c:v>
                </c:pt>
                <c:pt idx="10262">
                  <c:v>1974.4870139131122</c:v>
                </c:pt>
                <c:pt idx="10263">
                  <c:v>1983.4108963904566</c:v>
                </c:pt>
                <c:pt idx="10264">
                  <c:v>1904.1330915324331</c:v>
                </c:pt>
                <c:pt idx="10265">
                  <c:v>1764.3037027989615</c:v>
                </c:pt>
                <c:pt idx="10266">
                  <c:v>1935.2874043148836</c:v>
                </c:pt>
                <c:pt idx="10267">
                  <c:v>1950.7497087789563</c:v>
                </c:pt>
                <c:pt idx="10268">
                  <c:v>1988.5262252350644</c:v>
                </c:pt>
                <c:pt idx="10269">
                  <c:v>1811.2942971538471</c:v>
                </c:pt>
                <c:pt idx="10270">
                  <c:v>1813.3098381187576</c:v>
                </c:pt>
                <c:pt idx="10271">
                  <c:v>1973.6577885310166</c:v>
                </c:pt>
                <c:pt idx="10272">
                  <c:v>1963.240949789307</c:v>
                </c:pt>
                <c:pt idx="10273">
                  <c:v>1933.6036333485401</c:v>
                </c:pt>
                <c:pt idx="10274">
                  <c:v>1971.8202969702693</c:v>
                </c:pt>
                <c:pt idx="10275">
                  <c:v>1995.6850351867856</c:v>
                </c:pt>
                <c:pt idx="10276">
                  <c:v>1965.4282321599881</c:v>
                </c:pt>
                <c:pt idx="10277">
                  <c:v>2000</c:v>
                </c:pt>
                <c:pt idx="10278">
                  <c:v>1984.6007415762028</c:v>
                </c:pt>
                <c:pt idx="10279">
                  <c:v>2000</c:v>
                </c:pt>
                <c:pt idx="10280">
                  <c:v>2000</c:v>
                </c:pt>
                <c:pt idx="10281">
                  <c:v>2000</c:v>
                </c:pt>
                <c:pt idx="10282">
                  <c:v>2000</c:v>
                </c:pt>
                <c:pt idx="10283">
                  <c:v>2000</c:v>
                </c:pt>
                <c:pt idx="10284">
                  <c:v>2000</c:v>
                </c:pt>
                <c:pt idx="10285">
                  <c:v>2000</c:v>
                </c:pt>
                <c:pt idx="10286">
                  <c:v>2000</c:v>
                </c:pt>
                <c:pt idx="10287">
                  <c:v>1912.8089470899058</c:v>
                </c:pt>
                <c:pt idx="10288">
                  <c:v>1855.8590554194498</c:v>
                </c:pt>
                <c:pt idx="10289">
                  <c:v>1894.8073233649845</c:v>
                </c:pt>
                <c:pt idx="10290">
                  <c:v>1927.6537190005533</c:v>
                </c:pt>
                <c:pt idx="10291">
                  <c:v>1967.3370576384284</c:v>
                </c:pt>
                <c:pt idx="10292">
                  <c:v>1923.7907474584506</c:v>
                </c:pt>
                <c:pt idx="10293">
                  <c:v>1875.6734795402047</c:v>
                </c:pt>
                <c:pt idx="10294">
                  <c:v>1866.7256642038999</c:v>
                </c:pt>
                <c:pt idx="10295">
                  <c:v>1881.9372917785522</c:v>
                </c:pt>
                <c:pt idx="10296">
                  <c:v>1900.985890708137</c:v>
                </c:pt>
                <c:pt idx="10297">
                  <c:v>1940.7748160176816</c:v>
                </c:pt>
                <c:pt idx="10298">
                  <c:v>1953.9856802975339</c:v>
                </c:pt>
                <c:pt idx="10299">
                  <c:v>1957.3960861264902</c:v>
                </c:pt>
                <c:pt idx="10300">
                  <c:v>1765.6275387485641</c:v>
                </c:pt>
                <c:pt idx="10301">
                  <c:v>1790.3510064468715</c:v>
                </c:pt>
                <c:pt idx="10302">
                  <c:v>1870.678199784569</c:v>
                </c:pt>
                <c:pt idx="10303">
                  <c:v>1817.6643611932323</c:v>
                </c:pt>
                <c:pt idx="10304">
                  <c:v>1886.0090243924781</c:v>
                </c:pt>
                <c:pt idx="10305">
                  <c:v>1795.6492314941331</c:v>
                </c:pt>
                <c:pt idx="10306">
                  <c:v>1599.7985051987594</c:v>
                </c:pt>
                <c:pt idx="10307">
                  <c:v>1601.0647624024887</c:v>
                </c:pt>
                <c:pt idx="10308">
                  <c:v>1405.0172475585473</c:v>
                </c:pt>
                <c:pt idx="10309">
                  <c:v>1628.8434189642769</c:v>
                </c:pt>
                <c:pt idx="10310">
                  <c:v>1615.9407577403824</c:v>
                </c:pt>
                <c:pt idx="10311">
                  <c:v>1569.4701386630177</c:v>
                </c:pt>
                <c:pt idx="10312">
                  <c:v>1643.1039592031916</c:v>
                </c:pt>
                <c:pt idx="10313">
                  <c:v>1659.5043004609665</c:v>
                </c:pt>
                <c:pt idx="10314">
                  <c:v>1287.7892852421519</c:v>
                </c:pt>
                <c:pt idx="10315">
                  <c:v>1487.0446662082513</c:v>
                </c:pt>
                <c:pt idx="10316">
                  <c:v>1743.6145554645202</c:v>
                </c:pt>
                <c:pt idx="10317">
                  <c:v>1535.3284221110171</c:v>
                </c:pt>
                <c:pt idx="10318">
                  <c:v>1709.5237622332149</c:v>
                </c:pt>
                <c:pt idx="10319">
                  <c:v>1914.3424529818365</c:v>
                </c:pt>
                <c:pt idx="10320">
                  <c:v>1873.663995134779</c:v>
                </c:pt>
                <c:pt idx="10321">
                  <c:v>1889.0857650080131</c:v>
                </c:pt>
                <c:pt idx="10322">
                  <c:v>1881.7849378030096</c:v>
                </c:pt>
                <c:pt idx="10323">
                  <c:v>1967.2178949862021</c:v>
                </c:pt>
                <c:pt idx="10324">
                  <c:v>1954.6985878387752</c:v>
                </c:pt>
                <c:pt idx="10325">
                  <c:v>1843.4063023327906</c:v>
                </c:pt>
                <c:pt idx="10326">
                  <c:v>1908.6431508185447</c:v>
                </c:pt>
                <c:pt idx="10327">
                  <c:v>1944.6894815998735</c:v>
                </c:pt>
                <c:pt idx="10328">
                  <c:v>1931.7803366696066</c:v>
                </c:pt>
                <c:pt idx="10329">
                  <c:v>1849.1417265200287</c:v>
                </c:pt>
                <c:pt idx="10330">
                  <c:v>1885.4625475754676</c:v>
                </c:pt>
                <c:pt idx="10331">
                  <c:v>1906.29650061958</c:v>
                </c:pt>
                <c:pt idx="10332">
                  <c:v>1960.3405071651955</c:v>
                </c:pt>
                <c:pt idx="10333">
                  <c:v>1985.6638509586055</c:v>
                </c:pt>
                <c:pt idx="10334">
                  <c:v>1962.6348169098533</c:v>
                </c:pt>
                <c:pt idx="10335">
                  <c:v>2000</c:v>
                </c:pt>
                <c:pt idx="10336">
                  <c:v>1955.191644887577</c:v>
                </c:pt>
                <c:pt idx="10337">
                  <c:v>1935.9825509150528</c:v>
                </c:pt>
                <c:pt idx="10338">
                  <c:v>2000</c:v>
                </c:pt>
                <c:pt idx="10339">
                  <c:v>1878.292580899627</c:v>
                </c:pt>
                <c:pt idx="10340">
                  <c:v>1950.8773392530052</c:v>
                </c:pt>
                <c:pt idx="10341">
                  <c:v>1974.2710626000451</c:v>
                </c:pt>
                <c:pt idx="10342">
                  <c:v>1929.2152670201472</c:v>
                </c:pt>
                <c:pt idx="10343">
                  <c:v>1966.6949863778195</c:v>
                </c:pt>
                <c:pt idx="10344">
                  <c:v>2000</c:v>
                </c:pt>
                <c:pt idx="10345">
                  <c:v>1999.7619934460122</c:v>
                </c:pt>
                <c:pt idx="10346">
                  <c:v>2000</c:v>
                </c:pt>
                <c:pt idx="10347">
                  <c:v>1991.1685832731509</c:v>
                </c:pt>
                <c:pt idx="10348">
                  <c:v>2000</c:v>
                </c:pt>
                <c:pt idx="10349">
                  <c:v>2000</c:v>
                </c:pt>
                <c:pt idx="10350">
                  <c:v>1942.0575363704656</c:v>
                </c:pt>
                <c:pt idx="10351">
                  <c:v>1964.9423280725841</c:v>
                </c:pt>
                <c:pt idx="10352">
                  <c:v>1963.4638234117472</c:v>
                </c:pt>
                <c:pt idx="10353">
                  <c:v>1945.9113100007626</c:v>
                </c:pt>
                <c:pt idx="10354">
                  <c:v>1989.6433888807878</c:v>
                </c:pt>
                <c:pt idx="10355">
                  <c:v>1970.5660671061939</c:v>
                </c:pt>
                <c:pt idx="10356">
                  <c:v>2000</c:v>
                </c:pt>
                <c:pt idx="10357">
                  <c:v>2000</c:v>
                </c:pt>
                <c:pt idx="10358">
                  <c:v>1978.5481024250889</c:v>
                </c:pt>
                <c:pt idx="10359">
                  <c:v>1971.4060973781075</c:v>
                </c:pt>
                <c:pt idx="10360">
                  <c:v>1898.7864655472449</c:v>
                </c:pt>
                <c:pt idx="10361">
                  <c:v>1951.4127246233927</c:v>
                </c:pt>
                <c:pt idx="10362">
                  <c:v>1965.3402108489913</c:v>
                </c:pt>
                <c:pt idx="10363">
                  <c:v>1923.329789368242</c:v>
                </c:pt>
                <c:pt idx="10364">
                  <c:v>1921.6707808354154</c:v>
                </c:pt>
                <c:pt idx="10365">
                  <c:v>1990.7493707741185</c:v>
                </c:pt>
                <c:pt idx="10366">
                  <c:v>1971.5785767085736</c:v>
                </c:pt>
                <c:pt idx="10367">
                  <c:v>1971.5751528632359</c:v>
                </c:pt>
                <c:pt idx="10368">
                  <c:v>1967.1722929004316</c:v>
                </c:pt>
                <c:pt idx="10369">
                  <c:v>1888.7860178941337</c:v>
                </c:pt>
                <c:pt idx="10370">
                  <c:v>1868.6135203328809</c:v>
                </c:pt>
                <c:pt idx="10371">
                  <c:v>1848.4661495344749</c:v>
                </c:pt>
                <c:pt idx="10372">
                  <c:v>1831.2860074310838</c:v>
                </c:pt>
                <c:pt idx="10373">
                  <c:v>1692.7310161075195</c:v>
                </c:pt>
                <c:pt idx="10374">
                  <c:v>1539.6338164148476</c:v>
                </c:pt>
                <c:pt idx="10375">
                  <c:v>1713.0663748141963</c:v>
                </c:pt>
                <c:pt idx="10376">
                  <c:v>1596.6815306683602</c:v>
                </c:pt>
                <c:pt idx="10377">
                  <c:v>1657.4045654992401</c:v>
                </c:pt>
                <c:pt idx="10378">
                  <c:v>1756.8357423732659</c:v>
                </c:pt>
                <c:pt idx="10379">
                  <c:v>1708.2126602275832</c:v>
                </c:pt>
                <c:pt idx="10380">
                  <c:v>1828.5435689101564</c:v>
                </c:pt>
                <c:pt idx="10381">
                  <c:v>1839.2668870009204</c:v>
                </c:pt>
                <c:pt idx="10382">
                  <c:v>1813.8129937501201</c:v>
                </c:pt>
                <c:pt idx="10383">
                  <c:v>1944.0224506503698</c:v>
                </c:pt>
                <c:pt idx="10384">
                  <c:v>1710.4121971007203</c:v>
                </c:pt>
                <c:pt idx="10385">
                  <c:v>1756.8787199745607</c:v>
                </c:pt>
                <c:pt idx="10386">
                  <c:v>1822.294898409976</c:v>
                </c:pt>
                <c:pt idx="10387">
                  <c:v>1616.4966323324827</c:v>
                </c:pt>
                <c:pt idx="10388">
                  <c:v>1774.5274127161824</c:v>
                </c:pt>
                <c:pt idx="10389">
                  <c:v>1754.079740397347</c:v>
                </c:pt>
                <c:pt idx="10390">
                  <c:v>1830.2332473113916</c:v>
                </c:pt>
                <c:pt idx="10391">
                  <c:v>1892.0377842953037</c:v>
                </c:pt>
                <c:pt idx="10392">
                  <c:v>1826.2708801424917</c:v>
                </c:pt>
                <c:pt idx="10393">
                  <c:v>1801.1345120035285</c:v>
                </c:pt>
                <c:pt idx="10394">
                  <c:v>1767.929546850306</c:v>
                </c:pt>
                <c:pt idx="10395">
                  <c:v>1765.6541390351281</c:v>
                </c:pt>
                <c:pt idx="10396">
                  <c:v>1815.7386082778057</c:v>
                </c:pt>
                <c:pt idx="10397">
                  <c:v>1837.0741562345984</c:v>
                </c:pt>
                <c:pt idx="10398">
                  <c:v>1854.2100183510615</c:v>
                </c:pt>
                <c:pt idx="10399">
                  <c:v>1968.4005221063583</c:v>
                </c:pt>
                <c:pt idx="10400">
                  <c:v>1983.3522239049328</c:v>
                </c:pt>
                <c:pt idx="10401">
                  <c:v>1999.7394189048182</c:v>
                </c:pt>
                <c:pt idx="10402">
                  <c:v>2000</c:v>
                </c:pt>
                <c:pt idx="10403">
                  <c:v>2000</c:v>
                </c:pt>
                <c:pt idx="10404">
                  <c:v>2000</c:v>
                </c:pt>
                <c:pt idx="10405">
                  <c:v>2000</c:v>
                </c:pt>
                <c:pt idx="10406">
                  <c:v>2000</c:v>
                </c:pt>
                <c:pt idx="10407">
                  <c:v>2000</c:v>
                </c:pt>
                <c:pt idx="10408">
                  <c:v>2000</c:v>
                </c:pt>
                <c:pt idx="10409">
                  <c:v>2000</c:v>
                </c:pt>
                <c:pt idx="10410">
                  <c:v>2000</c:v>
                </c:pt>
                <c:pt idx="10411">
                  <c:v>2000</c:v>
                </c:pt>
                <c:pt idx="10412">
                  <c:v>2000</c:v>
                </c:pt>
                <c:pt idx="10413">
                  <c:v>2000</c:v>
                </c:pt>
                <c:pt idx="10414">
                  <c:v>1991.7120073703622</c:v>
                </c:pt>
                <c:pt idx="10415">
                  <c:v>1999.0495314173279</c:v>
                </c:pt>
                <c:pt idx="10416">
                  <c:v>1993.0668226977189</c:v>
                </c:pt>
                <c:pt idx="10417">
                  <c:v>2000</c:v>
                </c:pt>
                <c:pt idx="10418">
                  <c:v>2000</c:v>
                </c:pt>
                <c:pt idx="10419">
                  <c:v>2000</c:v>
                </c:pt>
                <c:pt idx="10420">
                  <c:v>2000</c:v>
                </c:pt>
                <c:pt idx="10421">
                  <c:v>2000</c:v>
                </c:pt>
                <c:pt idx="10422">
                  <c:v>2000</c:v>
                </c:pt>
                <c:pt idx="10423">
                  <c:v>2000</c:v>
                </c:pt>
                <c:pt idx="10424">
                  <c:v>1974.9289192510976</c:v>
                </c:pt>
                <c:pt idx="10425">
                  <c:v>2000</c:v>
                </c:pt>
                <c:pt idx="10426">
                  <c:v>1977.6302334688535</c:v>
                </c:pt>
                <c:pt idx="10427">
                  <c:v>1962.7028545842645</c:v>
                </c:pt>
                <c:pt idx="10428">
                  <c:v>1916.4422643850075</c:v>
                </c:pt>
                <c:pt idx="10429">
                  <c:v>1947.693846373943</c:v>
                </c:pt>
                <c:pt idx="10430">
                  <c:v>1961.1685466145118</c:v>
                </c:pt>
                <c:pt idx="10431">
                  <c:v>1859.8563709667014</c:v>
                </c:pt>
                <c:pt idx="10432">
                  <c:v>1869.3372174805204</c:v>
                </c:pt>
                <c:pt idx="10433">
                  <c:v>1889.6553422258805</c:v>
                </c:pt>
                <c:pt idx="10434">
                  <c:v>1834.4928185287242</c:v>
                </c:pt>
                <c:pt idx="10435">
                  <c:v>1705.7306646717875</c:v>
                </c:pt>
                <c:pt idx="10436">
                  <c:v>1671.0006865365583</c:v>
                </c:pt>
                <c:pt idx="10437">
                  <c:v>1511.4242242308346</c:v>
                </c:pt>
                <c:pt idx="10438">
                  <c:v>1629.6640833726124</c:v>
                </c:pt>
                <c:pt idx="10439">
                  <c:v>1645.3286487931887</c:v>
                </c:pt>
                <c:pt idx="10440">
                  <c:v>1765.6720434542326</c:v>
                </c:pt>
                <c:pt idx="10441">
                  <c:v>1783.5723143413816</c:v>
                </c:pt>
                <c:pt idx="10442">
                  <c:v>1778.3784153712186</c:v>
                </c:pt>
                <c:pt idx="10443">
                  <c:v>1800.171408451306</c:v>
                </c:pt>
                <c:pt idx="10444">
                  <c:v>1884.4695676622459</c:v>
                </c:pt>
                <c:pt idx="10445">
                  <c:v>1855.6562685260369</c:v>
                </c:pt>
                <c:pt idx="10446">
                  <c:v>1947.6649259721321</c:v>
                </c:pt>
                <c:pt idx="10447">
                  <c:v>1916.4800566970496</c:v>
                </c:pt>
                <c:pt idx="10448">
                  <c:v>1927.5622989180204</c:v>
                </c:pt>
                <c:pt idx="10449">
                  <c:v>1949.1481837750744</c:v>
                </c:pt>
                <c:pt idx="10450">
                  <c:v>1931.0232271480641</c:v>
                </c:pt>
                <c:pt idx="10451">
                  <c:v>1977.3320065247001</c:v>
                </c:pt>
                <c:pt idx="10452">
                  <c:v>1957.6526816656117</c:v>
                </c:pt>
                <c:pt idx="10453">
                  <c:v>1966.2194248911555</c:v>
                </c:pt>
                <c:pt idx="10454">
                  <c:v>1963.0079521849843</c:v>
                </c:pt>
                <c:pt idx="10455">
                  <c:v>2000</c:v>
                </c:pt>
                <c:pt idx="10456">
                  <c:v>1994.2383972001273</c:v>
                </c:pt>
                <c:pt idx="10457">
                  <c:v>1997.2779254843815</c:v>
                </c:pt>
                <c:pt idx="10458">
                  <c:v>2000</c:v>
                </c:pt>
                <c:pt idx="10459">
                  <c:v>1997.191052226249</c:v>
                </c:pt>
                <c:pt idx="10460">
                  <c:v>1995.2590962356633</c:v>
                </c:pt>
                <c:pt idx="10461">
                  <c:v>1987.4805075372253</c:v>
                </c:pt>
                <c:pt idx="10462">
                  <c:v>1935.1494071417219</c:v>
                </c:pt>
                <c:pt idx="10463">
                  <c:v>1962.9484439677062</c:v>
                </c:pt>
                <c:pt idx="10464">
                  <c:v>2000</c:v>
                </c:pt>
                <c:pt idx="10465">
                  <c:v>2000</c:v>
                </c:pt>
                <c:pt idx="10466">
                  <c:v>1986.1832797483221</c:v>
                </c:pt>
                <c:pt idx="10467">
                  <c:v>2000</c:v>
                </c:pt>
                <c:pt idx="10468">
                  <c:v>1987.2921727783323</c:v>
                </c:pt>
                <c:pt idx="10469">
                  <c:v>1974.443433553731</c:v>
                </c:pt>
                <c:pt idx="10470">
                  <c:v>2000</c:v>
                </c:pt>
                <c:pt idx="10471">
                  <c:v>1981.5146342389774</c:v>
                </c:pt>
                <c:pt idx="10472">
                  <c:v>1995.3250561807565</c:v>
                </c:pt>
                <c:pt idx="10473">
                  <c:v>2000</c:v>
                </c:pt>
                <c:pt idx="10474">
                  <c:v>1935.2091725424098</c:v>
                </c:pt>
                <c:pt idx="10475">
                  <c:v>1881.3517632779308</c:v>
                </c:pt>
                <c:pt idx="10476">
                  <c:v>1906.7127555556172</c:v>
                </c:pt>
                <c:pt idx="10477">
                  <c:v>1980.032505730881</c:v>
                </c:pt>
                <c:pt idx="10478">
                  <c:v>1991.3662659012318</c:v>
                </c:pt>
                <c:pt idx="10479">
                  <c:v>1997.9076201182913</c:v>
                </c:pt>
                <c:pt idx="10480">
                  <c:v>2000</c:v>
                </c:pt>
                <c:pt idx="10481">
                  <c:v>2000</c:v>
                </c:pt>
                <c:pt idx="10482">
                  <c:v>2000</c:v>
                </c:pt>
                <c:pt idx="10483">
                  <c:v>1990.2308782070179</c:v>
                </c:pt>
                <c:pt idx="10484">
                  <c:v>1997.9995058893803</c:v>
                </c:pt>
                <c:pt idx="10485">
                  <c:v>2000</c:v>
                </c:pt>
                <c:pt idx="10486">
                  <c:v>2000</c:v>
                </c:pt>
                <c:pt idx="10487">
                  <c:v>1981.7366540700993</c:v>
                </c:pt>
                <c:pt idx="10488">
                  <c:v>1989.2244923623734</c:v>
                </c:pt>
                <c:pt idx="10489">
                  <c:v>1997.6029483820776</c:v>
                </c:pt>
                <c:pt idx="10490">
                  <c:v>1997.2379466723378</c:v>
                </c:pt>
                <c:pt idx="10491">
                  <c:v>2000</c:v>
                </c:pt>
                <c:pt idx="10492">
                  <c:v>1999.9150080196159</c:v>
                </c:pt>
                <c:pt idx="10493">
                  <c:v>1991.7563882883562</c:v>
                </c:pt>
                <c:pt idx="10494">
                  <c:v>1998.4339234070226</c:v>
                </c:pt>
                <c:pt idx="10495">
                  <c:v>1999.6651413870679</c:v>
                </c:pt>
                <c:pt idx="10496">
                  <c:v>2000</c:v>
                </c:pt>
                <c:pt idx="10497">
                  <c:v>2000</c:v>
                </c:pt>
                <c:pt idx="10498">
                  <c:v>2000</c:v>
                </c:pt>
                <c:pt idx="10499">
                  <c:v>1995.9707894192422</c:v>
                </c:pt>
                <c:pt idx="10500">
                  <c:v>2000</c:v>
                </c:pt>
                <c:pt idx="10501">
                  <c:v>1996.1898139676834</c:v>
                </c:pt>
                <c:pt idx="10502">
                  <c:v>1999.3042085452335</c:v>
                </c:pt>
                <c:pt idx="10503">
                  <c:v>2000</c:v>
                </c:pt>
                <c:pt idx="10504">
                  <c:v>2000</c:v>
                </c:pt>
                <c:pt idx="10505">
                  <c:v>1999.8340426255886</c:v>
                </c:pt>
                <c:pt idx="10506">
                  <c:v>2000</c:v>
                </c:pt>
                <c:pt idx="10507">
                  <c:v>1998.5147217530191</c:v>
                </c:pt>
                <c:pt idx="10508">
                  <c:v>1998.441672384595</c:v>
                </c:pt>
                <c:pt idx="10509">
                  <c:v>1999.1401744963578</c:v>
                </c:pt>
                <c:pt idx="10510">
                  <c:v>1999.9559425641105</c:v>
                </c:pt>
                <c:pt idx="10511">
                  <c:v>1998.7775996990786</c:v>
                </c:pt>
                <c:pt idx="10512">
                  <c:v>1999.3986252344746</c:v>
                </c:pt>
                <c:pt idx="10513">
                  <c:v>1999.9465970253011</c:v>
                </c:pt>
                <c:pt idx="10514">
                  <c:v>2000</c:v>
                </c:pt>
                <c:pt idx="10515">
                  <c:v>1999.9438285848885</c:v>
                </c:pt>
                <c:pt idx="10516">
                  <c:v>1999.9222443118429</c:v>
                </c:pt>
                <c:pt idx="10517">
                  <c:v>1999.9310324548935</c:v>
                </c:pt>
                <c:pt idx="10518">
                  <c:v>2000</c:v>
                </c:pt>
                <c:pt idx="10519">
                  <c:v>1997.1131773334987</c:v>
                </c:pt>
                <c:pt idx="10520">
                  <c:v>1998.9293742388577</c:v>
                </c:pt>
                <c:pt idx="10521">
                  <c:v>2000</c:v>
                </c:pt>
                <c:pt idx="10522">
                  <c:v>1996.9026205627001</c:v>
                </c:pt>
                <c:pt idx="10523">
                  <c:v>2000</c:v>
                </c:pt>
                <c:pt idx="10524">
                  <c:v>1999.2156982332338</c:v>
                </c:pt>
                <c:pt idx="10525">
                  <c:v>1999.9969516744748</c:v>
                </c:pt>
                <c:pt idx="10526">
                  <c:v>1999.9627590188818</c:v>
                </c:pt>
                <c:pt idx="10527">
                  <c:v>1995.7679061176577</c:v>
                </c:pt>
                <c:pt idx="10528">
                  <c:v>548.41852536262161</c:v>
                </c:pt>
                <c:pt idx="10529">
                  <c:v>558.41375553652597</c:v>
                </c:pt>
                <c:pt idx="10530">
                  <c:v>556.7796293644667</c:v>
                </c:pt>
                <c:pt idx="10531">
                  <c:v>460.60490323603938</c:v>
                </c:pt>
                <c:pt idx="10532">
                  <c:v>295.80911013869621</c:v>
                </c:pt>
                <c:pt idx="10533">
                  <c:v>141.89885579992648</c:v>
                </c:pt>
                <c:pt idx="10534">
                  <c:v>128.90555491429927</c:v>
                </c:pt>
                <c:pt idx="10535">
                  <c:v>89.513366593121958</c:v>
                </c:pt>
                <c:pt idx="10536">
                  <c:v>83.916658986650191</c:v>
                </c:pt>
                <c:pt idx="10537">
                  <c:v>122.80266918448791</c:v>
                </c:pt>
                <c:pt idx="10538">
                  <c:v>156.67807866330295</c:v>
                </c:pt>
                <c:pt idx="10539">
                  <c:v>181.55994707023294</c:v>
                </c:pt>
                <c:pt idx="10540">
                  <c:v>589.62112418870333</c:v>
                </c:pt>
                <c:pt idx="10541">
                  <c:v>698.39420191677129</c:v>
                </c:pt>
                <c:pt idx="10542">
                  <c:v>602.67103035350306</c:v>
                </c:pt>
                <c:pt idx="10543">
                  <c:v>701.88573929537517</c:v>
                </c:pt>
                <c:pt idx="10544">
                  <c:v>607.00902800927793</c:v>
                </c:pt>
                <c:pt idx="10545">
                  <c:v>515.39696930516357</c:v>
                </c:pt>
                <c:pt idx="10546">
                  <c:v>335.42663866668732</c:v>
                </c:pt>
                <c:pt idx="10547">
                  <c:v>232.72912659378511</c:v>
                </c:pt>
                <c:pt idx="10548">
                  <c:v>173.31478566751841</c:v>
                </c:pt>
                <c:pt idx="10549">
                  <c:v>158.45781244103947</c:v>
                </c:pt>
                <c:pt idx="10550">
                  <c:v>216.83705505850941</c:v>
                </c:pt>
                <c:pt idx="10551">
                  <c:v>190.15614956564534</c:v>
                </c:pt>
                <c:pt idx="10552">
                  <c:v>247.79968607110666</c:v>
                </c:pt>
                <c:pt idx="10553">
                  <c:v>305.85157606972939</c:v>
                </c:pt>
                <c:pt idx="10554">
                  <c:v>267.76175054977222</c:v>
                </c:pt>
                <c:pt idx="10555">
                  <c:v>381.53450177195788</c:v>
                </c:pt>
                <c:pt idx="10556">
                  <c:v>379.40012975160045</c:v>
                </c:pt>
                <c:pt idx="10557">
                  <c:v>468.50318576041224</c:v>
                </c:pt>
                <c:pt idx="10558">
                  <c:v>399.89029874041688</c:v>
                </c:pt>
                <c:pt idx="10559">
                  <c:v>387.1727734823823</c:v>
                </c:pt>
                <c:pt idx="10560">
                  <c:v>340.56537033426775</c:v>
                </c:pt>
                <c:pt idx="10561">
                  <c:v>256.79057254916114</c:v>
                </c:pt>
                <c:pt idx="10562">
                  <c:v>308.59600135009993</c:v>
                </c:pt>
                <c:pt idx="10563">
                  <c:v>330.02684940092337</c:v>
                </c:pt>
                <c:pt idx="10564">
                  <c:v>371.2365011914992</c:v>
                </c:pt>
                <c:pt idx="10565">
                  <c:v>484.21090073941104</c:v>
                </c:pt>
                <c:pt idx="10566">
                  <c:v>631.80454735291187</c:v>
                </c:pt>
                <c:pt idx="10567">
                  <c:v>602.0867323517017</c:v>
                </c:pt>
                <c:pt idx="10568">
                  <c:v>321.58413728536408</c:v>
                </c:pt>
                <c:pt idx="10569">
                  <c:v>320.7231969085766</c:v>
                </c:pt>
                <c:pt idx="10570">
                  <c:v>386.89127857534578</c:v>
                </c:pt>
                <c:pt idx="10571">
                  <c:v>422.44792535163782</c:v>
                </c:pt>
                <c:pt idx="10572">
                  <c:v>418.8255822571935</c:v>
                </c:pt>
                <c:pt idx="10573">
                  <c:v>381.44840715026299</c:v>
                </c:pt>
                <c:pt idx="10574">
                  <c:v>383.90986642179803</c:v>
                </c:pt>
                <c:pt idx="10575">
                  <c:v>348.1513932126739</c:v>
                </c:pt>
                <c:pt idx="10576">
                  <c:v>586.76309128989828</c:v>
                </c:pt>
                <c:pt idx="10577">
                  <c:v>578.33892381439603</c:v>
                </c:pt>
                <c:pt idx="10578">
                  <c:v>436.8228643117543</c:v>
                </c:pt>
                <c:pt idx="10579">
                  <c:v>667.85365170187731</c:v>
                </c:pt>
                <c:pt idx="10580">
                  <c:v>550.72364850369797</c:v>
                </c:pt>
                <c:pt idx="10581">
                  <c:v>855.74852613534233</c:v>
                </c:pt>
                <c:pt idx="10582">
                  <c:v>895.50072510931216</c:v>
                </c:pt>
                <c:pt idx="10583">
                  <c:v>944.71818434257739</c:v>
                </c:pt>
                <c:pt idx="10584">
                  <c:v>925.68875525352041</c:v>
                </c:pt>
                <c:pt idx="10585">
                  <c:v>1040.6717200224948</c:v>
                </c:pt>
                <c:pt idx="10586">
                  <c:v>990.63116233452149</c:v>
                </c:pt>
                <c:pt idx="10587">
                  <c:v>1045.5094970016712</c:v>
                </c:pt>
                <c:pt idx="10588">
                  <c:v>888.42428202797089</c:v>
                </c:pt>
                <c:pt idx="10589">
                  <c:v>1038.4487424592708</c:v>
                </c:pt>
                <c:pt idx="10590">
                  <c:v>1052.3058384235328</c:v>
                </c:pt>
                <c:pt idx="10591">
                  <c:v>1119.3128008786662</c:v>
                </c:pt>
                <c:pt idx="10592">
                  <c:v>1047.4001617632623</c:v>
                </c:pt>
                <c:pt idx="10593">
                  <c:v>1017.8001792776653</c:v>
                </c:pt>
                <c:pt idx="10594">
                  <c:v>345.82483402884657</c:v>
                </c:pt>
                <c:pt idx="10595">
                  <c:v>3.2760031692513083E-4</c:v>
                </c:pt>
                <c:pt idx="10596">
                  <c:v>2.0181098132719154E-4</c:v>
                </c:pt>
                <c:pt idx="10597">
                  <c:v>3.9130578404068458E-4</c:v>
                </c:pt>
                <c:pt idx="10598">
                  <c:v>1.0055764931145085E-4</c:v>
                </c:pt>
                <c:pt idx="10599">
                  <c:v>1.4879077938290974E-5</c:v>
                </c:pt>
                <c:pt idx="10600">
                  <c:v>5.3213751037809241E-6</c:v>
                </c:pt>
                <c:pt idx="10601">
                  <c:v>-2.2167349317804788E-7</c:v>
                </c:pt>
                <c:pt idx="10602">
                  <c:v>2.1171400117190124E-17</c:v>
                </c:pt>
                <c:pt idx="10603">
                  <c:v>1.1257121745893853E-24</c:v>
                </c:pt>
                <c:pt idx="10604">
                  <c:v>1.9435840864918588E-19</c:v>
                </c:pt>
                <c:pt idx="10605">
                  <c:v>3.910213134942433E-25</c:v>
                </c:pt>
                <c:pt idx="10606">
                  <c:v>3.9869517329559985E-25</c:v>
                </c:pt>
                <c:pt idx="10607">
                  <c:v>5.2508420882432479E-25</c:v>
                </c:pt>
                <c:pt idx="10608">
                  <c:v>3.2851996922005792E-23</c:v>
                </c:pt>
                <c:pt idx="10609">
                  <c:v>7.1645377938998066E-24</c:v>
                </c:pt>
                <c:pt idx="10610">
                  <c:v>1.5752234032975174E-25</c:v>
                </c:pt>
                <c:pt idx="10611">
                  <c:v>9.3531737066414502E-25</c:v>
                </c:pt>
                <c:pt idx="10612">
                  <c:v>7.7083633844216993E-20</c:v>
                </c:pt>
                <c:pt idx="10613">
                  <c:v>1.1177352589998347E-19</c:v>
                </c:pt>
                <c:pt idx="10614">
                  <c:v>1.577483326052717E-13</c:v>
                </c:pt>
                <c:pt idx="10615">
                  <c:v>3.6025651872692045E-11</c:v>
                </c:pt>
                <c:pt idx="10616">
                  <c:v>9.1667933860463918E-15</c:v>
                </c:pt>
                <c:pt idx="10617">
                  <c:v>-5.094353497909497E-18</c:v>
                </c:pt>
                <c:pt idx="10618">
                  <c:v>5.8625571041606478E-24</c:v>
                </c:pt>
                <c:pt idx="10619">
                  <c:v>3.7532719187993017E-25</c:v>
                </c:pt>
                <c:pt idx="10620">
                  <c:v>1.9768806969266585E-22</c:v>
                </c:pt>
                <c:pt idx="10621">
                  <c:v>5.1575671434392556E-10</c:v>
                </c:pt>
                <c:pt idx="10622">
                  <c:v>4.1243957087693961E-11</c:v>
                </c:pt>
                <c:pt idx="10623">
                  <c:v>8.7022237939321018E-7</c:v>
                </c:pt>
                <c:pt idx="10624">
                  <c:v>4.2606258726232155E-5</c:v>
                </c:pt>
                <c:pt idx="10625">
                  <c:v>0.78166018753490474</c:v>
                </c:pt>
                <c:pt idx="10626">
                  <c:v>3.1601214765602167E-3</c:v>
                </c:pt>
                <c:pt idx="10627">
                  <c:v>8.7859027059430134E-2</c:v>
                </c:pt>
                <c:pt idx="10628">
                  <c:v>1.8080717074940824</c:v>
                </c:pt>
                <c:pt idx="10629">
                  <c:v>76.749264080116262</c:v>
                </c:pt>
                <c:pt idx="10630">
                  <c:v>96.428395775083573</c:v>
                </c:pt>
                <c:pt idx="10631">
                  <c:v>222.6062615289265</c:v>
                </c:pt>
                <c:pt idx="10632">
                  <c:v>284.44750710403628</c:v>
                </c:pt>
                <c:pt idx="10633">
                  <c:v>381.1994424105747</c:v>
                </c:pt>
                <c:pt idx="10634">
                  <c:v>446.33458560557625</c:v>
                </c:pt>
                <c:pt idx="10635">
                  <c:v>469.7879653835322</c:v>
                </c:pt>
                <c:pt idx="10636">
                  <c:v>607.90694767219429</c:v>
                </c:pt>
                <c:pt idx="10637">
                  <c:v>533.166842183212</c:v>
                </c:pt>
                <c:pt idx="10638">
                  <c:v>485.39216618133003</c:v>
                </c:pt>
                <c:pt idx="10639">
                  <c:v>470.14478622246594</c:v>
                </c:pt>
                <c:pt idx="10640">
                  <c:v>412.84366401296364</c:v>
                </c:pt>
                <c:pt idx="10641">
                  <c:v>604.96766063192536</c:v>
                </c:pt>
                <c:pt idx="10642">
                  <c:v>599.74827299723631</c:v>
                </c:pt>
                <c:pt idx="10643">
                  <c:v>574.14036245835746</c:v>
                </c:pt>
                <c:pt idx="10644">
                  <c:v>575.47512505562679</c:v>
                </c:pt>
                <c:pt idx="10645">
                  <c:v>509.6169946953396</c:v>
                </c:pt>
                <c:pt idx="10646">
                  <c:v>499.80292511520099</c:v>
                </c:pt>
                <c:pt idx="10647">
                  <c:v>537.90252768730682</c:v>
                </c:pt>
                <c:pt idx="10648">
                  <c:v>536.83734926495686</c:v>
                </c:pt>
                <c:pt idx="10649">
                  <c:v>636.77938212851643</c:v>
                </c:pt>
                <c:pt idx="10650">
                  <c:v>680.59311726492035</c:v>
                </c:pt>
                <c:pt idx="10651">
                  <c:v>628.63255494008615</c:v>
                </c:pt>
              </c:numCache>
            </c:numRef>
          </c:yVal>
          <c:smooth val="0"/>
        </c:ser>
        <c:ser>
          <c:idx val="0"/>
          <c:order val="1"/>
          <c:tx>
            <c:v>Reference Turbulence Power</c:v>
          </c:tx>
          <c:spPr>
            <a:ln w="28575">
              <a:noFill/>
            </a:ln>
          </c:spPr>
          <c:marker>
            <c:symbol val="diamond"/>
            <c:size val="2"/>
          </c:marker>
          <c:xVal>
            <c:numRef>
              <c:f>'Power Look Up'!$B$2:$B$3000</c:f>
              <c:numCache>
                <c:formatCode>0.0</c:formatCode>
                <c:ptCount val="2999"/>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pt idx="35">
                  <c:v>0.36000000000000015</c:v>
                </c:pt>
                <c:pt idx="36">
                  <c:v>0.37000000000000016</c:v>
                </c:pt>
                <c:pt idx="37">
                  <c:v>0.38000000000000017</c:v>
                </c:pt>
                <c:pt idx="38">
                  <c:v>0.39000000000000018</c:v>
                </c:pt>
                <c:pt idx="39">
                  <c:v>0.40000000000000019</c:v>
                </c:pt>
                <c:pt idx="40">
                  <c:v>0.4100000000000002</c:v>
                </c:pt>
                <c:pt idx="41">
                  <c:v>0.42000000000000021</c:v>
                </c:pt>
                <c:pt idx="42">
                  <c:v>0.43000000000000022</c:v>
                </c:pt>
                <c:pt idx="43">
                  <c:v>0.44000000000000022</c:v>
                </c:pt>
                <c:pt idx="44">
                  <c:v>0.45000000000000023</c:v>
                </c:pt>
                <c:pt idx="45">
                  <c:v>0.46000000000000024</c:v>
                </c:pt>
                <c:pt idx="46">
                  <c:v>0.47000000000000025</c:v>
                </c:pt>
                <c:pt idx="47">
                  <c:v>0.48000000000000026</c:v>
                </c:pt>
                <c:pt idx="48">
                  <c:v>0.49000000000000027</c:v>
                </c:pt>
                <c:pt idx="49">
                  <c:v>0.50000000000000022</c:v>
                </c:pt>
                <c:pt idx="50">
                  <c:v>0.51000000000000023</c:v>
                </c:pt>
                <c:pt idx="51">
                  <c:v>0.52000000000000024</c:v>
                </c:pt>
                <c:pt idx="52">
                  <c:v>0.53000000000000025</c:v>
                </c:pt>
                <c:pt idx="53">
                  <c:v>0.54000000000000026</c:v>
                </c:pt>
                <c:pt idx="54">
                  <c:v>0.55000000000000027</c:v>
                </c:pt>
                <c:pt idx="55">
                  <c:v>0.56000000000000028</c:v>
                </c:pt>
                <c:pt idx="56">
                  <c:v>0.57000000000000028</c:v>
                </c:pt>
                <c:pt idx="57">
                  <c:v>0.58000000000000029</c:v>
                </c:pt>
                <c:pt idx="58">
                  <c:v>0.5900000000000003</c:v>
                </c:pt>
                <c:pt idx="59">
                  <c:v>0.60000000000000031</c:v>
                </c:pt>
                <c:pt idx="60">
                  <c:v>0.61000000000000032</c:v>
                </c:pt>
                <c:pt idx="61">
                  <c:v>0.62000000000000033</c:v>
                </c:pt>
                <c:pt idx="62">
                  <c:v>0.63000000000000034</c:v>
                </c:pt>
                <c:pt idx="63">
                  <c:v>0.64000000000000035</c:v>
                </c:pt>
                <c:pt idx="64">
                  <c:v>0.65000000000000036</c:v>
                </c:pt>
                <c:pt idx="65">
                  <c:v>0.66000000000000036</c:v>
                </c:pt>
                <c:pt idx="66">
                  <c:v>0.67000000000000037</c:v>
                </c:pt>
                <c:pt idx="67">
                  <c:v>0.68000000000000038</c:v>
                </c:pt>
                <c:pt idx="68">
                  <c:v>0.69000000000000039</c:v>
                </c:pt>
                <c:pt idx="69">
                  <c:v>0.7000000000000004</c:v>
                </c:pt>
                <c:pt idx="70">
                  <c:v>0.71000000000000041</c:v>
                </c:pt>
                <c:pt idx="71">
                  <c:v>0.72000000000000042</c:v>
                </c:pt>
                <c:pt idx="72">
                  <c:v>0.73000000000000043</c:v>
                </c:pt>
                <c:pt idx="73">
                  <c:v>0.74000000000000044</c:v>
                </c:pt>
                <c:pt idx="74">
                  <c:v>0.75000000000000044</c:v>
                </c:pt>
                <c:pt idx="75">
                  <c:v>0.76000000000000045</c:v>
                </c:pt>
                <c:pt idx="76">
                  <c:v>0.77000000000000046</c:v>
                </c:pt>
                <c:pt idx="77">
                  <c:v>0.78000000000000047</c:v>
                </c:pt>
                <c:pt idx="78">
                  <c:v>0.79000000000000048</c:v>
                </c:pt>
                <c:pt idx="79">
                  <c:v>0.80000000000000049</c:v>
                </c:pt>
                <c:pt idx="80">
                  <c:v>0.8100000000000005</c:v>
                </c:pt>
                <c:pt idx="81">
                  <c:v>0.82000000000000051</c:v>
                </c:pt>
                <c:pt idx="82">
                  <c:v>0.83000000000000052</c:v>
                </c:pt>
                <c:pt idx="83">
                  <c:v>0.84000000000000052</c:v>
                </c:pt>
                <c:pt idx="84">
                  <c:v>0.85000000000000053</c:v>
                </c:pt>
                <c:pt idx="85">
                  <c:v>0.86000000000000054</c:v>
                </c:pt>
                <c:pt idx="86">
                  <c:v>0.87000000000000055</c:v>
                </c:pt>
                <c:pt idx="87">
                  <c:v>0.88000000000000056</c:v>
                </c:pt>
                <c:pt idx="88">
                  <c:v>0.89000000000000057</c:v>
                </c:pt>
                <c:pt idx="89">
                  <c:v>0.90000000000000058</c:v>
                </c:pt>
                <c:pt idx="90">
                  <c:v>0.91000000000000059</c:v>
                </c:pt>
                <c:pt idx="91">
                  <c:v>0.9200000000000006</c:v>
                </c:pt>
                <c:pt idx="92">
                  <c:v>0.9300000000000006</c:v>
                </c:pt>
                <c:pt idx="93">
                  <c:v>0.94000000000000061</c:v>
                </c:pt>
                <c:pt idx="94">
                  <c:v>0.95000000000000062</c:v>
                </c:pt>
                <c:pt idx="95">
                  <c:v>0.96000000000000063</c:v>
                </c:pt>
                <c:pt idx="96">
                  <c:v>0.97000000000000064</c:v>
                </c:pt>
                <c:pt idx="97">
                  <c:v>0.98000000000000065</c:v>
                </c:pt>
                <c:pt idx="98">
                  <c:v>0.99000000000000066</c:v>
                </c:pt>
                <c:pt idx="99">
                  <c:v>1.0000000000000007</c:v>
                </c:pt>
                <c:pt idx="100">
                  <c:v>1.0100000000000007</c:v>
                </c:pt>
                <c:pt idx="101">
                  <c:v>1.0200000000000007</c:v>
                </c:pt>
                <c:pt idx="102">
                  <c:v>1.0300000000000007</c:v>
                </c:pt>
                <c:pt idx="103">
                  <c:v>1.0400000000000007</c:v>
                </c:pt>
                <c:pt idx="104">
                  <c:v>1.0500000000000007</c:v>
                </c:pt>
                <c:pt idx="105">
                  <c:v>1.0600000000000007</c:v>
                </c:pt>
                <c:pt idx="106">
                  <c:v>1.0700000000000007</c:v>
                </c:pt>
                <c:pt idx="107">
                  <c:v>1.0800000000000007</c:v>
                </c:pt>
                <c:pt idx="108">
                  <c:v>1.0900000000000007</c:v>
                </c:pt>
                <c:pt idx="109">
                  <c:v>1.1000000000000008</c:v>
                </c:pt>
                <c:pt idx="110">
                  <c:v>1.1100000000000008</c:v>
                </c:pt>
                <c:pt idx="111">
                  <c:v>1.1200000000000008</c:v>
                </c:pt>
                <c:pt idx="112">
                  <c:v>1.1300000000000008</c:v>
                </c:pt>
                <c:pt idx="113">
                  <c:v>1.1400000000000008</c:v>
                </c:pt>
                <c:pt idx="114">
                  <c:v>1.1500000000000008</c:v>
                </c:pt>
                <c:pt idx="115">
                  <c:v>1.1600000000000008</c:v>
                </c:pt>
                <c:pt idx="116">
                  <c:v>1.1700000000000008</c:v>
                </c:pt>
                <c:pt idx="117">
                  <c:v>1.1800000000000008</c:v>
                </c:pt>
                <c:pt idx="118">
                  <c:v>1.1900000000000008</c:v>
                </c:pt>
                <c:pt idx="119">
                  <c:v>1.2000000000000008</c:v>
                </c:pt>
                <c:pt idx="120">
                  <c:v>1.2100000000000009</c:v>
                </c:pt>
                <c:pt idx="121">
                  <c:v>1.2200000000000009</c:v>
                </c:pt>
                <c:pt idx="122">
                  <c:v>1.2300000000000009</c:v>
                </c:pt>
                <c:pt idx="123">
                  <c:v>1.2400000000000009</c:v>
                </c:pt>
                <c:pt idx="124">
                  <c:v>1.2500000000000009</c:v>
                </c:pt>
                <c:pt idx="125">
                  <c:v>1.2600000000000009</c:v>
                </c:pt>
                <c:pt idx="126">
                  <c:v>1.2700000000000009</c:v>
                </c:pt>
                <c:pt idx="127">
                  <c:v>1.2800000000000009</c:v>
                </c:pt>
                <c:pt idx="128">
                  <c:v>1.2900000000000009</c:v>
                </c:pt>
                <c:pt idx="129">
                  <c:v>1.3000000000000009</c:v>
                </c:pt>
                <c:pt idx="130">
                  <c:v>1.3100000000000009</c:v>
                </c:pt>
                <c:pt idx="131">
                  <c:v>1.320000000000001</c:v>
                </c:pt>
                <c:pt idx="132">
                  <c:v>1.330000000000001</c:v>
                </c:pt>
                <c:pt idx="133">
                  <c:v>1.340000000000001</c:v>
                </c:pt>
                <c:pt idx="134">
                  <c:v>1.350000000000001</c:v>
                </c:pt>
                <c:pt idx="135">
                  <c:v>1.360000000000001</c:v>
                </c:pt>
                <c:pt idx="136">
                  <c:v>1.370000000000001</c:v>
                </c:pt>
                <c:pt idx="137">
                  <c:v>1.380000000000001</c:v>
                </c:pt>
                <c:pt idx="138">
                  <c:v>1.390000000000001</c:v>
                </c:pt>
                <c:pt idx="139">
                  <c:v>1.400000000000001</c:v>
                </c:pt>
                <c:pt idx="140">
                  <c:v>1.410000000000001</c:v>
                </c:pt>
                <c:pt idx="141">
                  <c:v>1.420000000000001</c:v>
                </c:pt>
                <c:pt idx="142">
                  <c:v>1.430000000000001</c:v>
                </c:pt>
                <c:pt idx="143">
                  <c:v>1.4400000000000011</c:v>
                </c:pt>
                <c:pt idx="144">
                  <c:v>1.4500000000000011</c:v>
                </c:pt>
                <c:pt idx="145">
                  <c:v>1.4600000000000011</c:v>
                </c:pt>
                <c:pt idx="146">
                  <c:v>1.4700000000000011</c:v>
                </c:pt>
                <c:pt idx="147">
                  <c:v>1.4800000000000011</c:v>
                </c:pt>
                <c:pt idx="148">
                  <c:v>1.4900000000000011</c:v>
                </c:pt>
                <c:pt idx="149">
                  <c:v>1.5000000000000011</c:v>
                </c:pt>
                <c:pt idx="150">
                  <c:v>1.5100000000000011</c:v>
                </c:pt>
                <c:pt idx="151">
                  <c:v>1.5200000000000011</c:v>
                </c:pt>
                <c:pt idx="152">
                  <c:v>1.5300000000000011</c:v>
                </c:pt>
                <c:pt idx="153">
                  <c:v>1.5400000000000011</c:v>
                </c:pt>
                <c:pt idx="154">
                  <c:v>1.5500000000000012</c:v>
                </c:pt>
                <c:pt idx="155">
                  <c:v>1.5600000000000012</c:v>
                </c:pt>
                <c:pt idx="156">
                  <c:v>1.5700000000000012</c:v>
                </c:pt>
                <c:pt idx="157">
                  <c:v>1.5800000000000012</c:v>
                </c:pt>
                <c:pt idx="158">
                  <c:v>1.5900000000000012</c:v>
                </c:pt>
                <c:pt idx="159">
                  <c:v>1.6000000000000012</c:v>
                </c:pt>
                <c:pt idx="160">
                  <c:v>1.6100000000000012</c:v>
                </c:pt>
                <c:pt idx="161">
                  <c:v>1.6200000000000012</c:v>
                </c:pt>
                <c:pt idx="162">
                  <c:v>1.6300000000000012</c:v>
                </c:pt>
                <c:pt idx="163">
                  <c:v>1.6400000000000012</c:v>
                </c:pt>
                <c:pt idx="164">
                  <c:v>1.6500000000000012</c:v>
                </c:pt>
                <c:pt idx="165">
                  <c:v>1.6600000000000013</c:v>
                </c:pt>
                <c:pt idx="166">
                  <c:v>1.6700000000000013</c:v>
                </c:pt>
                <c:pt idx="167">
                  <c:v>1.6800000000000013</c:v>
                </c:pt>
                <c:pt idx="168">
                  <c:v>1.6900000000000013</c:v>
                </c:pt>
                <c:pt idx="169">
                  <c:v>1.7000000000000013</c:v>
                </c:pt>
                <c:pt idx="170">
                  <c:v>1.7100000000000013</c:v>
                </c:pt>
                <c:pt idx="171">
                  <c:v>1.7200000000000013</c:v>
                </c:pt>
                <c:pt idx="172">
                  <c:v>1.7300000000000013</c:v>
                </c:pt>
                <c:pt idx="173">
                  <c:v>1.7400000000000013</c:v>
                </c:pt>
                <c:pt idx="174">
                  <c:v>1.7500000000000013</c:v>
                </c:pt>
                <c:pt idx="175">
                  <c:v>1.7600000000000013</c:v>
                </c:pt>
                <c:pt idx="176">
                  <c:v>1.7700000000000014</c:v>
                </c:pt>
                <c:pt idx="177">
                  <c:v>1.7800000000000014</c:v>
                </c:pt>
                <c:pt idx="178">
                  <c:v>1.7900000000000014</c:v>
                </c:pt>
                <c:pt idx="179">
                  <c:v>1.8000000000000014</c:v>
                </c:pt>
                <c:pt idx="180">
                  <c:v>1.8100000000000014</c:v>
                </c:pt>
                <c:pt idx="181">
                  <c:v>1.8200000000000014</c:v>
                </c:pt>
                <c:pt idx="182">
                  <c:v>1.8300000000000014</c:v>
                </c:pt>
                <c:pt idx="183">
                  <c:v>1.8400000000000014</c:v>
                </c:pt>
                <c:pt idx="184">
                  <c:v>1.8500000000000014</c:v>
                </c:pt>
                <c:pt idx="185">
                  <c:v>1.8600000000000014</c:v>
                </c:pt>
                <c:pt idx="186">
                  <c:v>1.8700000000000014</c:v>
                </c:pt>
                <c:pt idx="187">
                  <c:v>1.8800000000000014</c:v>
                </c:pt>
                <c:pt idx="188">
                  <c:v>1.8900000000000015</c:v>
                </c:pt>
                <c:pt idx="189">
                  <c:v>1.9000000000000015</c:v>
                </c:pt>
                <c:pt idx="190">
                  <c:v>1.9100000000000015</c:v>
                </c:pt>
                <c:pt idx="191">
                  <c:v>1.9200000000000015</c:v>
                </c:pt>
                <c:pt idx="192">
                  <c:v>1.9300000000000015</c:v>
                </c:pt>
                <c:pt idx="193">
                  <c:v>1.9400000000000015</c:v>
                </c:pt>
                <c:pt idx="194">
                  <c:v>1.9500000000000015</c:v>
                </c:pt>
                <c:pt idx="195">
                  <c:v>1.9600000000000015</c:v>
                </c:pt>
                <c:pt idx="196">
                  <c:v>1.9700000000000015</c:v>
                </c:pt>
                <c:pt idx="197">
                  <c:v>1.9800000000000015</c:v>
                </c:pt>
                <c:pt idx="198">
                  <c:v>1.9900000000000015</c:v>
                </c:pt>
                <c:pt idx="199">
                  <c:v>2.0000000000000013</c:v>
                </c:pt>
                <c:pt idx="200">
                  <c:v>2.0100000000000011</c:v>
                </c:pt>
                <c:pt idx="201">
                  <c:v>2.0200000000000009</c:v>
                </c:pt>
                <c:pt idx="202">
                  <c:v>2.0300000000000007</c:v>
                </c:pt>
                <c:pt idx="203">
                  <c:v>2.0400000000000005</c:v>
                </c:pt>
                <c:pt idx="204">
                  <c:v>2.0500000000000003</c:v>
                </c:pt>
                <c:pt idx="205">
                  <c:v>2.06</c:v>
                </c:pt>
                <c:pt idx="206">
                  <c:v>2.0699999999999998</c:v>
                </c:pt>
                <c:pt idx="207">
                  <c:v>2.0799999999999996</c:v>
                </c:pt>
                <c:pt idx="208">
                  <c:v>2.0899999999999994</c:v>
                </c:pt>
                <c:pt idx="209">
                  <c:v>2.0999999999999992</c:v>
                </c:pt>
                <c:pt idx="210">
                  <c:v>2.109999999999999</c:v>
                </c:pt>
                <c:pt idx="211">
                  <c:v>2.1199999999999988</c:v>
                </c:pt>
                <c:pt idx="212">
                  <c:v>2.1299999999999986</c:v>
                </c:pt>
                <c:pt idx="213">
                  <c:v>2.1399999999999983</c:v>
                </c:pt>
                <c:pt idx="214">
                  <c:v>2.1499999999999981</c:v>
                </c:pt>
                <c:pt idx="215">
                  <c:v>2.1599999999999979</c:v>
                </c:pt>
                <c:pt idx="216">
                  <c:v>2.1699999999999977</c:v>
                </c:pt>
                <c:pt idx="217">
                  <c:v>2.1799999999999975</c:v>
                </c:pt>
                <c:pt idx="218">
                  <c:v>2.1899999999999973</c:v>
                </c:pt>
                <c:pt idx="219">
                  <c:v>2.1999999999999971</c:v>
                </c:pt>
                <c:pt idx="220">
                  <c:v>2.2099999999999969</c:v>
                </c:pt>
                <c:pt idx="221">
                  <c:v>2.2199999999999966</c:v>
                </c:pt>
                <c:pt idx="222">
                  <c:v>2.2299999999999964</c:v>
                </c:pt>
                <c:pt idx="223">
                  <c:v>2.2399999999999962</c:v>
                </c:pt>
                <c:pt idx="224">
                  <c:v>2.249999999999996</c:v>
                </c:pt>
                <c:pt idx="225">
                  <c:v>2.2599999999999958</c:v>
                </c:pt>
                <c:pt idx="226">
                  <c:v>2.2699999999999956</c:v>
                </c:pt>
                <c:pt idx="227">
                  <c:v>2.2799999999999954</c:v>
                </c:pt>
                <c:pt idx="228">
                  <c:v>2.2899999999999952</c:v>
                </c:pt>
                <c:pt idx="229">
                  <c:v>2.2999999999999949</c:v>
                </c:pt>
                <c:pt idx="230">
                  <c:v>2.3099999999999947</c:v>
                </c:pt>
                <c:pt idx="231">
                  <c:v>2.3199999999999945</c:v>
                </c:pt>
                <c:pt idx="232">
                  <c:v>2.3299999999999943</c:v>
                </c:pt>
                <c:pt idx="233">
                  <c:v>2.3399999999999941</c:v>
                </c:pt>
                <c:pt idx="234">
                  <c:v>2.3499999999999939</c:v>
                </c:pt>
                <c:pt idx="235">
                  <c:v>2.3599999999999937</c:v>
                </c:pt>
                <c:pt idx="236">
                  <c:v>2.3699999999999934</c:v>
                </c:pt>
                <c:pt idx="237">
                  <c:v>2.3799999999999932</c:v>
                </c:pt>
                <c:pt idx="238">
                  <c:v>2.389999999999993</c:v>
                </c:pt>
                <c:pt idx="239">
                  <c:v>2.3999999999999928</c:v>
                </c:pt>
                <c:pt idx="240">
                  <c:v>2.4099999999999926</c:v>
                </c:pt>
                <c:pt idx="241">
                  <c:v>2.4199999999999924</c:v>
                </c:pt>
                <c:pt idx="242">
                  <c:v>2.4299999999999922</c:v>
                </c:pt>
                <c:pt idx="243">
                  <c:v>2.439999999999992</c:v>
                </c:pt>
                <c:pt idx="244">
                  <c:v>2.4499999999999917</c:v>
                </c:pt>
                <c:pt idx="245">
                  <c:v>2.4599999999999915</c:v>
                </c:pt>
                <c:pt idx="246">
                  <c:v>2.4699999999999913</c:v>
                </c:pt>
                <c:pt idx="247">
                  <c:v>2.4799999999999911</c:v>
                </c:pt>
                <c:pt idx="248">
                  <c:v>2.4899999999999909</c:v>
                </c:pt>
                <c:pt idx="249">
                  <c:v>2.4999999999999907</c:v>
                </c:pt>
                <c:pt idx="250">
                  <c:v>2.5099999999999905</c:v>
                </c:pt>
                <c:pt idx="251">
                  <c:v>2.5199999999999902</c:v>
                </c:pt>
                <c:pt idx="252">
                  <c:v>2.52999999999999</c:v>
                </c:pt>
                <c:pt idx="253">
                  <c:v>2.5399999999999898</c:v>
                </c:pt>
                <c:pt idx="254">
                  <c:v>2.5499999999999896</c:v>
                </c:pt>
                <c:pt idx="255">
                  <c:v>2.5599999999999894</c:v>
                </c:pt>
                <c:pt idx="256">
                  <c:v>2.5699999999999892</c:v>
                </c:pt>
                <c:pt idx="257">
                  <c:v>2.579999999999989</c:v>
                </c:pt>
                <c:pt idx="258">
                  <c:v>2.5899999999999888</c:v>
                </c:pt>
                <c:pt idx="259">
                  <c:v>2.5999999999999885</c:v>
                </c:pt>
                <c:pt idx="260">
                  <c:v>2.6099999999999883</c:v>
                </c:pt>
                <c:pt idx="261">
                  <c:v>2.6199999999999881</c:v>
                </c:pt>
                <c:pt idx="262">
                  <c:v>2.6299999999999879</c:v>
                </c:pt>
                <c:pt idx="263">
                  <c:v>2.6399999999999877</c:v>
                </c:pt>
                <c:pt idx="264">
                  <c:v>2.6499999999999875</c:v>
                </c:pt>
                <c:pt idx="265">
                  <c:v>2.6599999999999873</c:v>
                </c:pt>
                <c:pt idx="266">
                  <c:v>2.6699999999999871</c:v>
                </c:pt>
                <c:pt idx="267">
                  <c:v>2.6799999999999868</c:v>
                </c:pt>
                <c:pt idx="268">
                  <c:v>2.6899999999999866</c:v>
                </c:pt>
                <c:pt idx="269">
                  <c:v>2.6999999999999864</c:v>
                </c:pt>
                <c:pt idx="270">
                  <c:v>2.7099999999999862</c:v>
                </c:pt>
                <c:pt idx="271">
                  <c:v>2.719999999999986</c:v>
                </c:pt>
                <c:pt idx="272">
                  <c:v>2.7299999999999858</c:v>
                </c:pt>
                <c:pt idx="273">
                  <c:v>2.7399999999999856</c:v>
                </c:pt>
                <c:pt idx="274">
                  <c:v>2.7499999999999853</c:v>
                </c:pt>
                <c:pt idx="275">
                  <c:v>2.7599999999999851</c:v>
                </c:pt>
                <c:pt idx="276">
                  <c:v>2.7699999999999849</c:v>
                </c:pt>
                <c:pt idx="277">
                  <c:v>2.7799999999999847</c:v>
                </c:pt>
                <c:pt idx="278">
                  <c:v>2.7899999999999845</c:v>
                </c:pt>
                <c:pt idx="279">
                  <c:v>2.7999999999999843</c:v>
                </c:pt>
                <c:pt idx="280">
                  <c:v>2.8099999999999841</c:v>
                </c:pt>
                <c:pt idx="281">
                  <c:v>2.8199999999999839</c:v>
                </c:pt>
                <c:pt idx="282">
                  <c:v>2.8299999999999836</c:v>
                </c:pt>
                <c:pt idx="283">
                  <c:v>2.8399999999999834</c:v>
                </c:pt>
                <c:pt idx="284">
                  <c:v>2.8499999999999832</c:v>
                </c:pt>
                <c:pt idx="285">
                  <c:v>2.859999999999983</c:v>
                </c:pt>
                <c:pt idx="286">
                  <c:v>2.8699999999999828</c:v>
                </c:pt>
                <c:pt idx="287">
                  <c:v>2.8799999999999826</c:v>
                </c:pt>
                <c:pt idx="288">
                  <c:v>2.8899999999999824</c:v>
                </c:pt>
                <c:pt idx="289">
                  <c:v>2.8999999999999821</c:v>
                </c:pt>
                <c:pt idx="290">
                  <c:v>2.9099999999999819</c:v>
                </c:pt>
                <c:pt idx="291">
                  <c:v>2.9199999999999817</c:v>
                </c:pt>
                <c:pt idx="292">
                  <c:v>2.9299999999999815</c:v>
                </c:pt>
                <c:pt idx="293">
                  <c:v>2.9399999999999813</c:v>
                </c:pt>
                <c:pt idx="294">
                  <c:v>2.9499999999999811</c:v>
                </c:pt>
                <c:pt idx="295">
                  <c:v>2.9599999999999809</c:v>
                </c:pt>
                <c:pt idx="296">
                  <c:v>2.9699999999999807</c:v>
                </c:pt>
                <c:pt idx="297">
                  <c:v>2.9799999999999804</c:v>
                </c:pt>
                <c:pt idx="298">
                  <c:v>2.9899999999999802</c:v>
                </c:pt>
                <c:pt idx="299">
                  <c:v>2.99999999999998</c:v>
                </c:pt>
                <c:pt idx="300">
                  <c:v>3.0099999999999798</c:v>
                </c:pt>
                <c:pt idx="301">
                  <c:v>3.0199999999999796</c:v>
                </c:pt>
                <c:pt idx="302">
                  <c:v>3.0299999999999794</c:v>
                </c:pt>
                <c:pt idx="303">
                  <c:v>3.0399999999999792</c:v>
                </c:pt>
                <c:pt idx="304">
                  <c:v>3.049999999999979</c:v>
                </c:pt>
                <c:pt idx="305">
                  <c:v>3.0599999999999787</c:v>
                </c:pt>
                <c:pt idx="306">
                  <c:v>3.0699999999999785</c:v>
                </c:pt>
                <c:pt idx="307">
                  <c:v>3.0799999999999783</c:v>
                </c:pt>
                <c:pt idx="308">
                  <c:v>3.0899999999999781</c:v>
                </c:pt>
                <c:pt idx="309">
                  <c:v>3.0999999999999779</c:v>
                </c:pt>
                <c:pt idx="310">
                  <c:v>3.1099999999999777</c:v>
                </c:pt>
                <c:pt idx="311">
                  <c:v>3.1199999999999775</c:v>
                </c:pt>
                <c:pt idx="312">
                  <c:v>3.1299999999999772</c:v>
                </c:pt>
                <c:pt idx="313">
                  <c:v>3.139999999999977</c:v>
                </c:pt>
                <c:pt idx="314">
                  <c:v>3.1499999999999768</c:v>
                </c:pt>
                <c:pt idx="315">
                  <c:v>3.1599999999999766</c:v>
                </c:pt>
                <c:pt idx="316">
                  <c:v>3.1699999999999764</c:v>
                </c:pt>
                <c:pt idx="317">
                  <c:v>3.1799999999999762</c:v>
                </c:pt>
                <c:pt idx="318">
                  <c:v>3.189999999999976</c:v>
                </c:pt>
                <c:pt idx="319">
                  <c:v>3.1999999999999758</c:v>
                </c:pt>
                <c:pt idx="320">
                  <c:v>3.2099999999999755</c:v>
                </c:pt>
                <c:pt idx="321">
                  <c:v>3.2199999999999753</c:v>
                </c:pt>
                <c:pt idx="322">
                  <c:v>3.2299999999999751</c:v>
                </c:pt>
                <c:pt idx="323">
                  <c:v>3.2399999999999749</c:v>
                </c:pt>
                <c:pt idx="324">
                  <c:v>3.2499999999999747</c:v>
                </c:pt>
                <c:pt idx="325">
                  <c:v>3.2599999999999745</c:v>
                </c:pt>
                <c:pt idx="326">
                  <c:v>3.2699999999999743</c:v>
                </c:pt>
                <c:pt idx="327">
                  <c:v>3.279999999999974</c:v>
                </c:pt>
                <c:pt idx="328">
                  <c:v>3.2899999999999738</c:v>
                </c:pt>
                <c:pt idx="329">
                  <c:v>3.2999999999999736</c:v>
                </c:pt>
                <c:pt idx="330">
                  <c:v>3.3099999999999734</c:v>
                </c:pt>
                <c:pt idx="331">
                  <c:v>3.3199999999999732</c:v>
                </c:pt>
                <c:pt idx="332">
                  <c:v>3.329999999999973</c:v>
                </c:pt>
                <c:pt idx="333">
                  <c:v>3.3399999999999728</c:v>
                </c:pt>
                <c:pt idx="334">
                  <c:v>3.3499999999999726</c:v>
                </c:pt>
                <c:pt idx="335">
                  <c:v>3.3599999999999723</c:v>
                </c:pt>
                <c:pt idx="336">
                  <c:v>3.3699999999999721</c:v>
                </c:pt>
                <c:pt idx="337">
                  <c:v>3.3799999999999719</c:v>
                </c:pt>
                <c:pt idx="338">
                  <c:v>3.3899999999999717</c:v>
                </c:pt>
                <c:pt idx="339">
                  <c:v>3.3999999999999715</c:v>
                </c:pt>
                <c:pt idx="340">
                  <c:v>3.4099999999999713</c:v>
                </c:pt>
                <c:pt idx="341">
                  <c:v>3.4199999999999711</c:v>
                </c:pt>
                <c:pt idx="342">
                  <c:v>3.4299999999999708</c:v>
                </c:pt>
                <c:pt idx="343">
                  <c:v>3.4399999999999706</c:v>
                </c:pt>
                <c:pt idx="344">
                  <c:v>3.4499999999999704</c:v>
                </c:pt>
                <c:pt idx="345">
                  <c:v>3.4599999999999702</c:v>
                </c:pt>
                <c:pt idx="346">
                  <c:v>3.46999999999997</c:v>
                </c:pt>
                <c:pt idx="347">
                  <c:v>3.4799999999999698</c:v>
                </c:pt>
                <c:pt idx="348">
                  <c:v>3.4899999999999696</c:v>
                </c:pt>
                <c:pt idx="349">
                  <c:v>3.4999999999999694</c:v>
                </c:pt>
                <c:pt idx="350">
                  <c:v>3.5099999999999691</c:v>
                </c:pt>
                <c:pt idx="351">
                  <c:v>3.5199999999999689</c:v>
                </c:pt>
                <c:pt idx="352">
                  <c:v>3.5299999999999687</c:v>
                </c:pt>
                <c:pt idx="353">
                  <c:v>3.5399999999999685</c:v>
                </c:pt>
                <c:pt idx="354">
                  <c:v>3.5499999999999683</c:v>
                </c:pt>
                <c:pt idx="355">
                  <c:v>3.5599999999999681</c:v>
                </c:pt>
                <c:pt idx="356">
                  <c:v>3.5699999999999679</c:v>
                </c:pt>
                <c:pt idx="357">
                  <c:v>3.5799999999999677</c:v>
                </c:pt>
                <c:pt idx="358">
                  <c:v>3.5899999999999674</c:v>
                </c:pt>
                <c:pt idx="359">
                  <c:v>3.5999999999999672</c:v>
                </c:pt>
                <c:pt idx="360">
                  <c:v>3.609999999999967</c:v>
                </c:pt>
                <c:pt idx="361">
                  <c:v>3.6199999999999668</c:v>
                </c:pt>
                <c:pt idx="362">
                  <c:v>3.6299999999999666</c:v>
                </c:pt>
                <c:pt idx="363">
                  <c:v>3.6399999999999664</c:v>
                </c:pt>
                <c:pt idx="364">
                  <c:v>3.6499999999999662</c:v>
                </c:pt>
                <c:pt idx="365">
                  <c:v>3.6599999999999659</c:v>
                </c:pt>
                <c:pt idx="366">
                  <c:v>3.6699999999999657</c:v>
                </c:pt>
                <c:pt idx="367">
                  <c:v>3.6799999999999655</c:v>
                </c:pt>
                <c:pt idx="368">
                  <c:v>3.6899999999999653</c:v>
                </c:pt>
                <c:pt idx="369">
                  <c:v>3.6999999999999651</c:v>
                </c:pt>
                <c:pt idx="370">
                  <c:v>3.7099999999999649</c:v>
                </c:pt>
                <c:pt idx="371">
                  <c:v>3.7199999999999647</c:v>
                </c:pt>
                <c:pt idx="372">
                  <c:v>3.7299999999999645</c:v>
                </c:pt>
                <c:pt idx="373">
                  <c:v>3.7399999999999642</c:v>
                </c:pt>
                <c:pt idx="374">
                  <c:v>3.749999999999964</c:v>
                </c:pt>
                <c:pt idx="375">
                  <c:v>3.7599999999999638</c:v>
                </c:pt>
                <c:pt idx="376">
                  <c:v>3.7699999999999636</c:v>
                </c:pt>
                <c:pt idx="377">
                  <c:v>3.7799999999999634</c:v>
                </c:pt>
                <c:pt idx="378">
                  <c:v>3.7899999999999632</c:v>
                </c:pt>
                <c:pt idx="379">
                  <c:v>3.799999999999963</c:v>
                </c:pt>
                <c:pt idx="380">
                  <c:v>3.8099999999999627</c:v>
                </c:pt>
                <c:pt idx="381">
                  <c:v>3.8199999999999625</c:v>
                </c:pt>
                <c:pt idx="382">
                  <c:v>3.8299999999999623</c:v>
                </c:pt>
                <c:pt idx="383">
                  <c:v>3.8399999999999621</c:v>
                </c:pt>
                <c:pt idx="384">
                  <c:v>3.8499999999999619</c:v>
                </c:pt>
                <c:pt idx="385">
                  <c:v>3.8599999999999617</c:v>
                </c:pt>
                <c:pt idx="386">
                  <c:v>3.8699999999999615</c:v>
                </c:pt>
                <c:pt idx="387">
                  <c:v>3.8799999999999613</c:v>
                </c:pt>
                <c:pt idx="388">
                  <c:v>3.889999999999961</c:v>
                </c:pt>
                <c:pt idx="389">
                  <c:v>3.8999999999999608</c:v>
                </c:pt>
                <c:pt idx="390">
                  <c:v>3.9099999999999606</c:v>
                </c:pt>
                <c:pt idx="391">
                  <c:v>3.9199999999999604</c:v>
                </c:pt>
                <c:pt idx="392">
                  <c:v>3.9299999999999602</c:v>
                </c:pt>
                <c:pt idx="393">
                  <c:v>3.93999999999996</c:v>
                </c:pt>
                <c:pt idx="394">
                  <c:v>3.9499999999999598</c:v>
                </c:pt>
                <c:pt idx="395">
                  <c:v>3.9599999999999596</c:v>
                </c:pt>
                <c:pt idx="396">
                  <c:v>3.9699999999999593</c:v>
                </c:pt>
                <c:pt idx="397">
                  <c:v>3.9799999999999591</c:v>
                </c:pt>
                <c:pt idx="398">
                  <c:v>3.9899999999999589</c:v>
                </c:pt>
                <c:pt idx="399">
                  <c:v>3.9999999999999587</c:v>
                </c:pt>
                <c:pt idx="400">
                  <c:v>4.0099999999999589</c:v>
                </c:pt>
                <c:pt idx="401">
                  <c:v>4.0199999999999587</c:v>
                </c:pt>
                <c:pt idx="402">
                  <c:v>4.0299999999999585</c:v>
                </c:pt>
                <c:pt idx="403">
                  <c:v>4.0399999999999583</c:v>
                </c:pt>
                <c:pt idx="404">
                  <c:v>4.0499999999999581</c:v>
                </c:pt>
                <c:pt idx="405">
                  <c:v>4.0599999999999579</c:v>
                </c:pt>
                <c:pt idx="406">
                  <c:v>4.0699999999999577</c:v>
                </c:pt>
                <c:pt idx="407">
                  <c:v>4.0799999999999574</c:v>
                </c:pt>
                <c:pt idx="408">
                  <c:v>4.0899999999999572</c:v>
                </c:pt>
                <c:pt idx="409">
                  <c:v>4.099999999999957</c:v>
                </c:pt>
                <c:pt idx="410">
                  <c:v>4.1099999999999568</c:v>
                </c:pt>
                <c:pt idx="411">
                  <c:v>4.1199999999999566</c:v>
                </c:pt>
                <c:pt idx="412">
                  <c:v>4.1299999999999564</c:v>
                </c:pt>
                <c:pt idx="413">
                  <c:v>4.1399999999999562</c:v>
                </c:pt>
                <c:pt idx="414">
                  <c:v>4.1499999999999559</c:v>
                </c:pt>
                <c:pt idx="415">
                  <c:v>4.1599999999999557</c:v>
                </c:pt>
                <c:pt idx="416">
                  <c:v>4.1699999999999555</c:v>
                </c:pt>
                <c:pt idx="417">
                  <c:v>4.1799999999999553</c:v>
                </c:pt>
                <c:pt idx="418">
                  <c:v>4.1899999999999551</c:v>
                </c:pt>
                <c:pt idx="419">
                  <c:v>4.1999999999999549</c:v>
                </c:pt>
                <c:pt idx="420">
                  <c:v>4.2099999999999547</c:v>
                </c:pt>
                <c:pt idx="421">
                  <c:v>4.2199999999999545</c:v>
                </c:pt>
                <c:pt idx="422">
                  <c:v>4.2299999999999542</c:v>
                </c:pt>
                <c:pt idx="423">
                  <c:v>4.239999999999954</c:v>
                </c:pt>
                <c:pt idx="424">
                  <c:v>4.2499999999999538</c:v>
                </c:pt>
                <c:pt idx="425">
                  <c:v>4.2599999999999536</c:v>
                </c:pt>
                <c:pt idx="426">
                  <c:v>4.2699999999999534</c:v>
                </c:pt>
                <c:pt idx="427">
                  <c:v>4.2799999999999532</c:v>
                </c:pt>
                <c:pt idx="428">
                  <c:v>4.289999999999953</c:v>
                </c:pt>
                <c:pt idx="429">
                  <c:v>4.2999999999999527</c:v>
                </c:pt>
                <c:pt idx="430">
                  <c:v>4.3099999999999525</c:v>
                </c:pt>
                <c:pt idx="431">
                  <c:v>4.3199999999999523</c:v>
                </c:pt>
                <c:pt idx="432">
                  <c:v>4.3299999999999521</c:v>
                </c:pt>
                <c:pt idx="433">
                  <c:v>4.3399999999999519</c:v>
                </c:pt>
                <c:pt idx="434">
                  <c:v>4.3499999999999517</c:v>
                </c:pt>
                <c:pt idx="435">
                  <c:v>4.3599999999999515</c:v>
                </c:pt>
                <c:pt idx="436">
                  <c:v>4.3699999999999513</c:v>
                </c:pt>
                <c:pt idx="437">
                  <c:v>4.379999999999951</c:v>
                </c:pt>
                <c:pt idx="438">
                  <c:v>4.3899999999999508</c:v>
                </c:pt>
                <c:pt idx="439">
                  <c:v>4.3999999999999506</c:v>
                </c:pt>
                <c:pt idx="440">
                  <c:v>4.4099999999999504</c:v>
                </c:pt>
                <c:pt idx="441">
                  <c:v>4.4199999999999502</c:v>
                </c:pt>
                <c:pt idx="442">
                  <c:v>4.42999999999995</c:v>
                </c:pt>
                <c:pt idx="443">
                  <c:v>4.4399999999999498</c:v>
                </c:pt>
                <c:pt idx="444">
                  <c:v>4.4499999999999496</c:v>
                </c:pt>
                <c:pt idx="445">
                  <c:v>4.4599999999999493</c:v>
                </c:pt>
                <c:pt idx="446">
                  <c:v>4.4699999999999491</c:v>
                </c:pt>
                <c:pt idx="447">
                  <c:v>4.4799999999999489</c:v>
                </c:pt>
                <c:pt idx="448">
                  <c:v>4.4899999999999487</c:v>
                </c:pt>
                <c:pt idx="449">
                  <c:v>4.4999999999999485</c:v>
                </c:pt>
                <c:pt idx="450">
                  <c:v>4.5099999999999483</c:v>
                </c:pt>
                <c:pt idx="451">
                  <c:v>4.5199999999999481</c:v>
                </c:pt>
                <c:pt idx="452">
                  <c:v>4.5299999999999478</c:v>
                </c:pt>
                <c:pt idx="453">
                  <c:v>4.5399999999999476</c:v>
                </c:pt>
                <c:pt idx="454">
                  <c:v>4.5499999999999474</c:v>
                </c:pt>
                <c:pt idx="455">
                  <c:v>4.5599999999999472</c:v>
                </c:pt>
                <c:pt idx="456">
                  <c:v>4.569999999999947</c:v>
                </c:pt>
                <c:pt idx="457">
                  <c:v>4.5799999999999468</c:v>
                </c:pt>
                <c:pt idx="458">
                  <c:v>4.5899999999999466</c:v>
                </c:pt>
                <c:pt idx="459">
                  <c:v>4.5999999999999464</c:v>
                </c:pt>
                <c:pt idx="460">
                  <c:v>4.6099999999999461</c:v>
                </c:pt>
                <c:pt idx="461">
                  <c:v>4.6199999999999459</c:v>
                </c:pt>
                <c:pt idx="462">
                  <c:v>4.6299999999999457</c:v>
                </c:pt>
                <c:pt idx="463">
                  <c:v>4.6399999999999455</c:v>
                </c:pt>
                <c:pt idx="464">
                  <c:v>4.6499999999999453</c:v>
                </c:pt>
                <c:pt idx="465">
                  <c:v>4.6599999999999451</c:v>
                </c:pt>
                <c:pt idx="466">
                  <c:v>4.6699999999999449</c:v>
                </c:pt>
                <c:pt idx="467">
                  <c:v>4.6799999999999446</c:v>
                </c:pt>
                <c:pt idx="468">
                  <c:v>4.6899999999999444</c:v>
                </c:pt>
                <c:pt idx="469">
                  <c:v>4.6999999999999442</c:v>
                </c:pt>
                <c:pt idx="470">
                  <c:v>4.709999999999944</c:v>
                </c:pt>
                <c:pt idx="471">
                  <c:v>4.7199999999999438</c:v>
                </c:pt>
                <c:pt idx="472">
                  <c:v>4.7299999999999436</c:v>
                </c:pt>
                <c:pt idx="473">
                  <c:v>4.7399999999999434</c:v>
                </c:pt>
                <c:pt idx="474">
                  <c:v>4.7499999999999432</c:v>
                </c:pt>
                <c:pt idx="475">
                  <c:v>4.7599999999999429</c:v>
                </c:pt>
                <c:pt idx="476">
                  <c:v>4.7699999999999427</c:v>
                </c:pt>
                <c:pt idx="477">
                  <c:v>4.7799999999999425</c:v>
                </c:pt>
                <c:pt idx="478">
                  <c:v>4.7899999999999423</c:v>
                </c:pt>
                <c:pt idx="479">
                  <c:v>4.7999999999999421</c:v>
                </c:pt>
                <c:pt idx="480">
                  <c:v>4.8099999999999419</c:v>
                </c:pt>
                <c:pt idx="481">
                  <c:v>4.8199999999999417</c:v>
                </c:pt>
                <c:pt idx="482">
                  <c:v>4.8299999999999415</c:v>
                </c:pt>
                <c:pt idx="483">
                  <c:v>4.8399999999999412</c:v>
                </c:pt>
                <c:pt idx="484">
                  <c:v>4.849999999999941</c:v>
                </c:pt>
                <c:pt idx="485">
                  <c:v>4.8599999999999408</c:v>
                </c:pt>
                <c:pt idx="486">
                  <c:v>4.8699999999999406</c:v>
                </c:pt>
                <c:pt idx="487">
                  <c:v>4.8799999999999404</c:v>
                </c:pt>
                <c:pt idx="488">
                  <c:v>4.8899999999999402</c:v>
                </c:pt>
                <c:pt idx="489">
                  <c:v>4.89999999999994</c:v>
                </c:pt>
                <c:pt idx="490">
                  <c:v>4.9099999999999397</c:v>
                </c:pt>
                <c:pt idx="491">
                  <c:v>4.9199999999999395</c:v>
                </c:pt>
                <c:pt idx="492">
                  <c:v>4.9299999999999393</c:v>
                </c:pt>
                <c:pt idx="493">
                  <c:v>4.9399999999999391</c:v>
                </c:pt>
                <c:pt idx="494">
                  <c:v>4.9499999999999389</c:v>
                </c:pt>
                <c:pt idx="495">
                  <c:v>4.9599999999999387</c:v>
                </c:pt>
                <c:pt idx="496">
                  <c:v>4.9699999999999385</c:v>
                </c:pt>
                <c:pt idx="497">
                  <c:v>4.9799999999999383</c:v>
                </c:pt>
                <c:pt idx="498">
                  <c:v>4.989999999999938</c:v>
                </c:pt>
                <c:pt idx="499">
                  <c:v>4.9999999999999378</c:v>
                </c:pt>
                <c:pt idx="500">
                  <c:v>5.0099999999999376</c:v>
                </c:pt>
                <c:pt idx="501">
                  <c:v>5.0199999999999374</c:v>
                </c:pt>
                <c:pt idx="502">
                  <c:v>5.0299999999999372</c:v>
                </c:pt>
                <c:pt idx="503">
                  <c:v>5.039999999999937</c:v>
                </c:pt>
                <c:pt idx="504">
                  <c:v>5.0499999999999368</c:v>
                </c:pt>
                <c:pt idx="505">
                  <c:v>5.0599999999999365</c:v>
                </c:pt>
                <c:pt idx="506">
                  <c:v>5.0699999999999363</c:v>
                </c:pt>
                <c:pt idx="507">
                  <c:v>5.0799999999999361</c:v>
                </c:pt>
                <c:pt idx="508">
                  <c:v>5.0899999999999359</c:v>
                </c:pt>
                <c:pt idx="509">
                  <c:v>5.0999999999999357</c:v>
                </c:pt>
                <c:pt idx="510">
                  <c:v>5.1099999999999355</c:v>
                </c:pt>
                <c:pt idx="511">
                  <c:v>5.1199999999999353</c:v>
                </c:pt>
                <c:pt idx="512">
                  <c:v>5.1299999999999351</c:v>
                </c:pt>
                <c:pt idx="513">
                  <c:v>5.1399999999999348</c:v>
                </c:pt>
                <c:pt idx="514">
                  <c:v>5.1499999999999346</c:v>
                </c:pt>
                <c:pt idx="515">
                  <c:v>5.1599999999999344</c:v>
                </c:pt>
                <c:pt idx="516">
                  <c:v>5.1699999999999342</c:v>
                </c:pt>
                <c:pt idx="517">
                  <c:v>5.179999999999934</c:v>
                </c:pt>
                <c:pt idx="518">
                  <c:v>5.1899999999999338</c:v>
                </c:pt>
                <c:pt idx="519">
                  <c:v>5.1999999999999336</c:v>
                </c:pt>
                <c:pt idx="520">
                  <c:v>5.2099999999999334</c:v>
                </c:pt>
                <c:pt idx="521">
                  <c:v>5.2199999999999331</c:v>
                </c:pt>
                <c:pt idx="522">
                  <c:v>5.2299999999999329</c:v>
                </c:pt>
                <c:pt idx="523">
                  <c:v>5.2399999999999327</c:v>
                </c:pt>
                <c:pt idx="524">
                  <c:v>5.2499999999999325</c:v>
                </c:pt>
                <c:pt idx="525">
                  <c:v>5.2599999999999323</c:v>
                </c:pt>
                <c:pt idx="526">
                  <c:v>5.2699999999999321</c:v>
                </c:pt>
                <c:pt idx="527">
                  <c:v>5.2799999999999319</c:v>
                </c:pt>
                <c:pt idx="528">
                  <c:v>5.2899999999999316</c:v>
                </c:pt>
                <c:pt idx="529">
                  <c:v>5.2999999999999314</c:v>
                </c:pt>
                <c:pt idx="530">
                  <c:v>5.3099999999999312</c:v>
                </c:pt>
                <c:pt idx="531">
                  <c:v>5.319999999999931</c:v>
                </c:pt>
                <c:pt idx="532">
                  <c:v>5.3299999999999308</c:v>
                </c:pt>
                <c:pt idx="533">
                  <c:v>5.3399999999999306</c:v>
                </c:pt>
                <c:pt idx="534">
                  <c:v>5.3499999999999304</c:v>
                </c:pt>
                <c:pt idx="535">
                  <c:v>5.3599999999999302</c:v>
                </c:pt>
                <c:pt idx="536">
                  <c:v>5.3699999999999299</c:v>
                </c:pt>
                <c:pt idx="537">
                  <c:v>5.3799999999999297</c:v>
                </c:pt>
                <c:pt idx="538">
                  <c:v>5.3899999999999295</c:v>
                </c:pt>
                <c:pt idx="539">
                  <c:v>5.3999999999999293</c:v>
                </c:pt>
                <c:pt idx="540">
                  <c:v>5.4099999999999291</c:v>
                </c:pt>
                <c:pt idx="541">
                  <c:v>5.4199999999999289</c:v>
                </c:pt>
                <c:pt idx="542">
                  <c:v>5.4299999999999287</c:v>
                </c:pt>
                <c:pt idx="543">
                  <c:v>5.4399999999999284</c:v>
                </c:pt>
                <c:pt idx="544">
                  <c:v>5.4499999999999282</c:v>
                </c:pt>
                <c:pt idx="545">
                  <c:v>5.459999999999928</c:v>
                </c:pt>
                <c:pt idx="546">
                  <c:v>5.4699999999999278</c:v>
                </c:pt>
                <c:pt idx="547">
                  <c:v>5.4799999999999276</c:v>
                </c:pt>
                <c:pt idx="548">
                  <c:v>5.4899999999999274</c:v>
                </c:pt>
                <c:pt idx="549">
                  <c:v>5.4999999999999272</c:v>
                </c:pt>
                <c:pt idx="550">
                  <c:v>5.509999999999927</c:v>
                </c:pt>
                <c:pt idx="551">
                  <c:v>5.5199999999999267</c:v>
                </c:pt>
                <c:pt idx="552">
                  <c:v>5.5299999999999265</c:v>
                </c:pt>
                <c:pt idx="553">
                  <c:v>5.5399999999999263</c:v>
                </c:pt>
                <c:pt idx="554">
                  <c:v>5.5499999999999261</c:v>
                </c:pt>
                <c:pt idx="555">
                  <c:v>5.5599999999999259</c:v>
                </c:pt>
                <c:pt idx="556">
                  <c:v>5.5699999999999257</c:v>
                </c:pt>
                <c:pt idx="557">
                  <c:v>5.5799999999999255</c:v>
                </c:pt>
                <c:pt idx="558">
                  <c:v>5.5899999999999253</c:v>
                </c:pt>
                <c:pt idx="559">
                  <c:v>5.599999999999925</c:v>
                </c:pt>
                <c:pt idx="560">
                  <c:v>5.6099999999999248</c:v>
                </c:pt>
                <c:pt idx="561">
                  <c:v>5.6199999999999246</c:v>
                </c:pt>
                <c:pt idx="562">
                  <c:v>5.6299999999999244</c:v>
                </c:pt>
                <c:pt idx="563">
                  <c:v>5.6399999999999242</c:v>
                </c:pt>
                <c:pt idx="564">
                  <c:v>5.649999999999924</c:v>
                </c:pt>
                <c:pt idx="565">
                  <c:v>5.6599999999999238</c:v>
                </c:pt>
                <c:pt idx="566">
                  <c:v>5.6699999999999235</c:v>
                </c:pt>
                <c:pt idx="567">
                  <c:v>5.6799999999999233</c:v>
                </c:pt>
                <c:pt idx="568">
                  <c:v>5.6899999999999231</c:v>
                </c:pt>
                <c:pt idx="569">
                  <c:v>5.6999999999999229</c:v>
                </c:pt>
                <c:pt idx="570">
                  <c:v>5.7099999999999227</c:v>
                </c:pt>
                <c:pt idx="571">
                  <c:v>5.7199999999999225</c:v>
                </c:pt>
                <c:pt idx="572">
                  <c:v>5.7299999999999223</c:v>
                </c:pt>
                <c:pt idx="573">
                  <c:v>5.7399999999999221</c:v>
                </c:pt>
                <c:pt idx="574">
                  <c:v>5.7499999999999218</c:v>
                </c:pt>
                <c:pt idx="575">
                  <c:v>5.7599999999999216</c:v>
                </c:pt>
                <c:pt idx="576">
                  <c:v>5.7699999999999214</c:v>
                </c:pt>
                <c:pt idx="577">
                  <c:v>5.7799999999999212</c:v>
                </c:pt>
                <c:pt idx="578">
                  <c:v>5.789999999999921</c:v>
                </c:pt>
                <c:pt idx="579">
                  <c:v>5.7999999999999208</c:v>
                </c:pt>
                <c:pt idx="580">
                  <c:v>5.8099999999999206</c:v>
                </c:pt>
                <c:pt idx="581">
                  <c:v>5.8199999999999203</c:v>
                </c:pt>
                <c:pt idx="582">
                  <c:v>5.8299999999999201</c:v>
                </c:pt>
                <c:pt idx="583">
                  <c:v>5.8399999999999199</c:v>
                </c:pt>
                <c:pt idx="584">
                  <c:v>5.8499999999999197</c:v>
                </c:pt>
                <c:pt idx="585">
                  <c:v>5.8599999999999195</c:v>
                </c:pt>
                <c:pt idx="586">
                  <c:v>5.8699999999999193</c:v>
                </c:pt>
                <c:pt idx="587">
                  <c:v>5.8799999999999191</c:v>
                </c:pt>
                <c:pt idx="588">
                  <c:v>5.8899999999999189</c:v>
                </c:pt>
                <c:pt idx="589">
                  <c:v>5.8999999999999186</c:v>
                </c:pt>
                <c:pt idx="590">
                  <c:v>5.9099999999999184</c:v>
                </c:pt>
                <c:pt idx="591">
                  <c:v>5.9199999999999182</c:v>
                </c:pt>
                <c:pt idx="592">
                  <c:v>5.929999999999918</c:v>
                </c:pt>
                <c:pt idx="593">
                  <c:v>5.9399999999999178</c:v>
                </c:pt>
                <c:pt idx="594">
                  <c:v>5.9499999999999176</c:v>
                </c:pt>
                <c:pt idx="595">
                  <c:v>5.9599999999999174</c:v>
                </c:pt>
                <c:pt idx="596">
                  <c:v>5.9699999999999172</c:v>
                </c:pt>
                <c:pt idx="597">
                  <c:v>5.9799999999999169</c:v>
                </c:pt>
                <c:pt idx="598">
                  <c:v>5.9899999999999167</c:v>
                </c:pt>
                <c:pt idx="599">
                  <c:v>5.9999999999999165</c:v>
                </c:pt>
                <c:pt idx="600">
                  <c:v>6.0099999999999163</c:v>
                </c:pt>
                <c:pt idx="601">
                  <c:v>6.0199999999999161</c:v>
                </c:pt>
                <c:pt idx="602">
                  <c:v>6.0299999999999159</c:v>
                </c:pt>
                <c:pt idx="603">
                  <c:v>6.0399999999999157</c:v>
                </c:pt>
                <c:pt idx="604">
                  <c:v>6.0499999999999154</c:v>
                </c:pt>
                <c:pt idx="605">
                  <c:v>6.0599999999999152</c:v>
                </c:pt>
                <c:pt idx="606">
                  <c:v>6.069999999999915</c:v>
                </c:pt>
                <c:pt idx="607">
                  <c:v>6.0799999999999148</c:v>
                </c:pt>
                <c:pt idx="608">
                  <c:v>6.0899999999999146</c:v>
                </c:pt>
                <c:pt idx="609">
                  <c:v>6.0999999999999144</c:v>
                </c:pt>
                <c:pt idx="610">
                  <c:v>6.1099999999999142</c:v>
                </c:pt>
                <c:pt idx="611">
                  <c:v>6.119999999999914</c:v>
                </c:pt>
                <c:pt idx="612">
                  <c:v>6.1299999999999137</c:v>
                </c:pt>
                <c:pt idx="613">
                  <c:v>6.1399999999999135</c:v>
                </c:pt>
                <c:pt idx="614">
                  <c:v>6.1499999999999133</c:v>
                </c:pt>
                <c:pt idx="615">
                  <c:v>6.1599999999999131</c:v>
                </c:pt>
                <c:pt idx="616">
                  <c:v>6.1699999999999129</c:v>
                </c:pt>
                <c:pt idx="617">
                  <c:v>6.1799999999999127</c:v>
                </c:pt>
                <c:pt idx="618">
                  <c:v>6.1899999999999125</c:v>
                </c:pt>
                <c:pt idx="619">
                  <c:v>6.1999999999999122</c:v>
                </c:pt>
                <c:pt idx="620">
                  <c:v>6.209999999999912</c:v>
                </c:pt>
                <c:pt idx="621">
                  <c:v>6.2199999999999118</c:v>
                </c:pt>
                <c:pt idx="622">
                  <c:v>6.2299999999999116</c:v>
                </c:pt>
                <c:pt idx="623">
                  <c:v>6.2399999999999114</c:v>
                </c:pt>
                <c:pt idx="624">
                  <c:v>6.2499999999999112</c:v>
                </c:pt>
                <c:pt idx="625">
                  <c:v>6.259999999999911</c:v>
                </c:pt>
                <c:pt idx="626">
                  <c:v>6.2699999999999108</c:v>
                </c:pt>
                <c:pt idx="627">
                  <c:v>6.2799999999999105</c:v>
                </c:pt>
                <c:pt idx="628">
                  <c:v>6.2899999999999103</c:v>
                </c:pt>
                <c:pt idx="629">
                  <c:v>6.2999999999999101</c:v>
                </c:pt>
                <c:pt idx="630">
                  <c:v>6.3099999999999099</c:v>
                </c:pt>
                <c:pt idx="631">
                  <c:v>6.3199999999999097</c:v>
                </c:pt>
                <c:pt idx="632">
                  <c:v>6.3299999999999095</c:v>
                </c:pt>
                <c:pt idx="633">
                  <c:v>6.3399999999999093</c:v>
                </c:pt>
                <c:pt idx="634">
                  <c:v>6.3499999999999091</c:v>
                </c:pt>
                <c:pt idx="635">
                  <c:v>6.3599999999999088</c:v>
                </c:pt>
                <c:pt idx="636">
                  <c:v>6.3699999999999086</c:v>
                </c:pt>
                <c:pt idx="637">
                  <c:v>6.3799999999999084</c:v>
                </c:pt>
                <c:pt idx="638">
                  <c:v>6.3899999999999082</c:v>
                </c:pt>
                <c:pt idx="639">
                  <c:v>6.399999999999908</c:v>
                </c:pt>
                <c:pt idx="640">
                  <c:v>6.4099999999999078</c:v>
                </c:pt>
                <c:pt idx="641">
                  <c:v>6.4199999999999076</c:v>
                </c:pt>
                <c:pt idx="642">
                  <c:v>6.4299999999999073</c:v>
                </c:pt>
                <c:pt idx="643">
                  <c:v>6.4399999999999071</c:v>
                </c:pt>
                <c:pt idx="644">
                  <c:v>6.4499999999999069</c:v>
                </c:pt>
                <c:pt idx="645">
                  <c:v>6.4599999999999067</c:v>
                </c:pt>
                <c:pt idx="646">
                  <c:v>6.4699999999999065</c:v>
                </c:pt>
                <c:pt idx="647">
                  <c:v>6.4799999999999063</c:v>
                </c:pt>
                <c:pt idx="648">
                  <c:v>6.4899999999999061</c:v>
                </c:pt>
                <c:pt idx="649">
                  <c:v>6.4999999999999059</c:v>
                </c:pt>
                <c:pt idx="650">
                  <c:v>6.5099999999999056</c:v>
                </c:pt>
                <c:pt idx="651">
                  <c:v>6.5199999999999054</c:v>
                </c:pt>
                <c:pt idx="652">
                  <c:v>6.5299999999999052</c:v>
                </c:pt>
                <c:pt idx="653">
                  <c:v>6.539999999999905</c:v>
                </c:pt>
                <c:pt idx="654">
                  <c:v>6.5499999999999048</c:v>
                </c:pt>
                <c:pt idx="655">
                  <c:v>6.5599999999999046</c:v>
                </c:pt>
                <c:pt idx="656">
                  <c:v>6.5699999999999044</c:v>
                </c:pt>
                <c:pt idx="657">
                  <c:v>6.5799999999999041</c:v>
                </c:pt>
                <c:pt idx="658">
                  <c:v>6.5899999999999039</c:v>
                </c:pt>
                <c:pt idx="659">
                  <c:v>6.5999999999999037</c:v>
                </c:pt>
                <c:pt idx="660">
                  <c:v>6.6099999999999035</c:v>
                </c:pt>
                <c:pt idx="661">
                  <c:v>6.6199999999999033</c:v>
                </c:pt>
                <c:pt idx="662">
                  <c:v>6.6299999999999031</c:v>
                </c:pt>
                <c:pt idx="663">
                  <c:v>6.6399999999999029</c:v>
                </c:pt>
                <c:pt idx="664">
                  <c:v>6.6499999999999027</c:v>
                </c:pt>
                <c:pt idx="665">
                  <c:v>6.6599999999999024</c:v>
                </c:pt>
                <c:pt idx="666">
                  <c:v>6.6699999999999022</c:v>
                </c:pt>
                <c:pt idx="667">
                  <c:v>6.679999999999902</c:v>
                </c:pt>
                <c:pt idx="668">
                  <c:v>6.6899999999999018</c:v>
                </c:pt>
                <c:pt idx="669">
                  <c:v>6.6999999999999016</c:v>
                </c:pt>
                <c:pt idx="670">
                  <c:v>6.7099999999999014</c:v>
                </c:pt>
                <c:pt idx="671">
                  <c:v>6.7199999999999012</c:v>
                </c:pt>
                <c:pt idx="672">
                  <c:v>6.729999999999901</c:v>
                </c:pt>
                <c:pt idx="673">
                  <c:v>6.7399999999999007</c:v>
                </c:pt>
                <c:pt idx="674">
                  <c:v>6.7499999999999005</c:v>
                </c:pt>
                <c:pt idx="675">
                  <c:v>6.7599999999999003</c:v>
                </c:pt>
                <c:pt idx="676">
                  <c:v>6.7699999999999001</c:v>
                </c:pt>
                <c:pt idx="677">
                  <c:v>6.7799999999998999</c:v>
                </c:pt>
                <c:pt idx="678">
                  <c:v>6.7899999999998997</c:v>
                </c:pt>
                <c:pt idx="679">
                  <c:v>6.7999999999998995</c:v>
                </c:pt>
                <c:pt idx="680">
                  <c:v>6.8099999999998992</c:v>
                </c:pt>
                <c:pt idx="681">
                  <c:v>6.819999999999899</c:v>
                </c:pt>
                <c:pt idx="682">
                  <c:v>6.8299999999998988</c:v>
                </c:pt>
                <c:pt idx="683">
                  <c:v>6.8399999999998986</c:v>
                </c:pt>
                <c:pt idx="684">
                  <c:v>6.8499999999998984</c:v>
                </c:pt>
                <c:pt idx="685">
                  <c:v>6.8599999999998982</c:v>
                </c:pt>
                <c:pt idx="686">
                  <c:v>6.869999999999898</c:v>
                </c:pt>
                <c:pt idx="687">
                  <c:v>6.8799999999998978</c:v>
                </c:pt>
                <c:pt idx="688">
                  <c:v>6.8899999999998975</c:v>
                </c:pt>
                <c:pt idx="689">
                  <c:v>6.8999999999998973</c:v>
                </c:pt>
                <c:pt idx="690">
                  <c:v>6.9099999999998971</c:v>
                </c:pt>
                <c:pt idx="691">
                  <c:v>6.9199999999998969</c:v>
                </c:pt>
                <c:pt idx="692">
                  <c:v>6.9299999999998967</c:v>
                </c:pt>
                <c:pt idx="693">
                  <c:v>6.9399999999998965</c:v>
                </c:pt>
                <c:pt idx="694">
                  <c:v>6.9499999999998963</c:v>
                </c:pt>
                <c:pt idx="695">
                  <c:v>6.959999999999896</c:v>
                </c:pt>
                <c:pt idx="696">
                  <c:v>6.9699999999998958</c:v>
                </c:pt>
                <c:pt idx="697">
                  <c:v>6.9799999999998956</c:v>
                </c:pt>
                <c:pt idx="698">
                  <c:v>6.9899999999998954</c:v>
                </c:pt>
                <c:pt idx="699">
                  <c:v>6.9999999999998952</c:v>
                </c:pt>
                <c:pt idx="700">
                  <c:v>7.009999999999895</c:v>
                </c:pt>
                <c:pt idx="701">
                  <c:v>7.0199999999998948</c:v>
                </c:pt>
                <c:pt idx="702">
                  <c:v>7.0299999999998946</c:v>
                </c:pt>
                <c:pt idx="703">
                  <c:v>7.0399999999998943</c:v>
                </c:pt>
                <c:pt idx="704">
                  <c:v>7.0499999999998941</c:v>
                </c:pt>
                <c:pt idx="705">
                  <c:v>7.0599999999998939</c:v>
                </c:pt>
                <c:pt idx="706">
                  <c:v>7.0699999999998937</c:v>
                </c:pt>
                <c:pt idx="707">
                  <c:v>7.0799999999998935</c:v>
                </c:pt>
                <c:pt idx="708">
                  <c:v>7.0899999999998933</c:v>
                </c:pt>
                <c:pt idx="709">
                  <c:v>7.0999999999998931</c:v>
                </c:pt>
                <c:pt idx="710">
                  <c:v>7.1099999999998929</c:v>
                </c:pt>
                <c:pt idx="711">
                  <c:v>7.1199999999998926</c:v>
                </c:pt>
                <c:pt idx="712">
                  <c:v>7.1299999999998924</c:v>
                </c:pt>
                <c:pt idx="713">
                  <c:v>7.1399999999998922</c:v>
                </c:pt>
                <c:pt idx="714">
                  <c:v>7.149999999999892</c:v>
                </c:pt>
                <c:pt idx="715">
                  <c:v>7.1599999999998918</c:v>
                </c:pt>
                <c:pt idx="716">
                  <c:v>7.1699999999998916</c:v>
                </c:pt>
                <c:pt idx="717">
                  <c:v>7.1799999999998914</c:v>
                </c:pt>
                <c:pt idx="718">
                  <c:v>7.1899999999998911</c:v>
                </c:pt>
                <c:pt idx="719">
                  <c:v>7.1999999999998909</c:v>
                </c:pt>
                <c:pt idx="720">
                  <c:v>7.2099999999998907</c:v>
                </c:pt>
                <c:pt idx="721">
                  <c:v>7.2199999999998905</c:v>
                </c:pt>
                <c:pt idx="722">
                  <c:v>7.2299999999998903</c:v>
                </c:pt>
                <c:pt idx="723">
                  <c:v>7.2399999999998901</c:v>
                </c:pt>
                <c:pt idx="724">
                  <c:v>7.2499999999998899</c:v>
                </c:pt>
                <c:pt idx="725">
                  <c:v>7.2599999999998897</c:v>
                </c:pt>
                <c:pt idx="726">
                  <c:v>7.2699999999998894</c:v>
                </c:pt>
                <c:pt idx="727">
                  <c:v>7.2799999999998892</c:v>
                </c:pt>
                <c:pt idx="728">
                  <c:v>7.289999999999889</c:v>
                </c:pt>
                <c:pt idx="729">
                  <c:v>7.2999999999998888</c:v>
                </c:pt>
                <c:pt idx="730">
                  <c:v>7.3099999999998886</c:v>
                </c:pt>
                <c:pt idx="731">
                  <c:v>7.3199999999998884</c:v>
                </c:pt>
                <c:pt idx="732">
                  <c:v>7.3299999999998882</c:v>
                </c:pt>
                <c:pt idx="733">
                  <c:v>7.3399999999998879</c:v>
                </c:pt>
                <c:pt idx="734">
                  <c:v>7.3499999999998877</c:v>
                </c:pt>
                <c:pt idx="735">
                  <c:v>7.3599999999998875</c:v>
                </c:pt>
                <c:pt idx="736">
                  <c:v>7.3699999999998873</c:v>
                </c:pt>
                <c:pt idx="737">
                  <c:v>7.3799999999998871</c:v>
                </c:pt>
                <c:pt idx="738">
                  <c:v>7.3899999999998869</c:v>
                </c:pt>
                <c:pt idx="739">
                  <c:v>7.3999999999998867</c:v>
                </c:pt>
                <c:pt idx="740">
                  <c:v>7.4099999999998865</c:v>
                </c:pt>
                <c:pt idx="741">
                  <c:v>7.4199999999998862</c:v>
                </c:pt>
                <c:pt idx="742">
                  <c:v>7.429999999999886</c:v>
                </c:pt>
                <c:pt idx="743">
                  <c:v>7.4399999999998858</c:v>
                </c:pt>
                <c:pt idx="744">
                  <c:v>7.4499999999998856</c:v>
                </c:pt>
                <c:pt idx="745">
                  <c:v>7.4599999999998854</c:v>
                </c:pt>
                <c:pt idx="746">
                  <c:v>7.4699999999998852</c:v>
                </c:pt>
                <c:pt idx="747">
                  <c:v>7.479999999999885</c:v>
                </c:pt>
                <c:pt idx="748">
                  <c:v>7.4899999999998847</c:v>
                </c:pt>
                <c:pt idx="749">
                  <c:v>7.4999999999998845</c:v>
                </c:pt>
                <c:pt idx="750">
                  <c:v>7.5099999999998843</c:v>
                </c:pt>
                <c:pt idx="751">
                  <c:v>7.5199999999998841</c:v>
                </c:pt>
                <c:pt idx="752">
                  <c:v>7.5299999999998839</c:v>
                </c:pt>
                <c:pt idx="753">
                  <c:v>7.5399999999998837</c:v>
                </c:pt>
                <c:pt idx="754">
                  <c:v>7.5499999999998835</c:v>
                </c:pt>
                <c:pt idx="755">
                  <c:v>7.5599999999998833</c:v>
                </c:pt>
                <c:pt idx="756">
                  <c:v>7.569999999999883</c:v>
                </c:pt>
                <c:pt idx="757">
                  <c:v>7.5799999999998828</c:v>
                </c:pt>
                <c:pt idx="758">
                  <c:v>7.5899999999998826</c:v>
                </c:pt>
                <c:pt idx="759">
                  <c:v>7.5999999999998824</c:v>
                </c:pt>
                <c:pt idx="760">
                  <c:v>7.6099999999998822</c:v>
                </c:pt>
                <c:pt idx="761">
                  <c:v>7.619999999999882</c:v>
                </c:pt>
                <c:pt idx="762">
                  <c:v>7.6299999999998818</c:v>
                </c:pt>
                <c:pt idx="763">
                  <c:v>7.6399999999998816</c:v>
                </c:pt>
                <c:pt idx="764">
                  <c:v>7.6499999999998813</c:v>
                </c:pt>
                <c:pt idx="765">
                  <c:v>7.6599999999998811</c:v>
                </c:pt>
                <c:pt idx="766">
                  <c:v>7.6699999999998809</c:v>
                </c:pt>
                <c:pt idx="767">
                  <c:v>7.6799999999998807</c:v>
                </c:pt>
                <c:pt idx="768">
                  <c:v>7.6899999999998805</c:v>
                </c:pt>
                <c:pt idx="769">
                  <c:v>7.6999999999998803</c:v>
                </c:pt>
                <c:pt idx="770">
                  <c:v>7.7099999999998801</c:v>
                </c:pt>
                <c:pt idx="771">
                  <c:v>7.7199999999998798</c:v>
                </c:pt>
                <c:pt idx="772">
                  <c:v>7.7299999999998796</c:v>
                </c:pt>
                <c:pt idx="773">
                  <c:v>7.7399999999998794</c:v>
                </c:pt>
                <c:pt idx="774">
                  <c:v>7.7499999999998792</c:v>
                </c:pt>
                <c:pt idx="775">
                  <c:v>7.759999999999879</c:v>
                </c:pt>
                <c:pt idx="776">
                  <c:v>7.7699999999998788</c:v>
                </c:pt>
                <c:pt idx="777">
                  <c:v>7.7799999999998786</c:v>
                </c:pt>
                <c:pt idx="778">
                  <c:v>7.7899999999998784</c:v>
                </c:pt>
                <c:pt idx="779">
                  <c:v>7.7999999999998781</c:v>
                </c:pt>
                <c:pt idx="780">
                  <c:v>7.8099999999998779</c:v>
                </c:pt>
                <c:pt idx="781">
                  <c:v>7.8199999999998777</c:v>
                </c:pt>
                <c:pt idx="782">
                  <c:v>7.8299999999998775</c:v>
                </c:pt>
                <c:pt idx="783">
                  <c:v>7.8399999999998773</c:v>
                </c:pt>
                <c:pt idx="784">
                  <c:v>7.8499999999998771</c:v>
                </c:pt>
                <c:pt idx="785">
                  <c:v>7.8599999999998769</c:v>
                </c:pt>
                <c:pt idx="786">
                  <c:v>7.8699999999998766</c:v>
                </c:pt>
                <c:pt idx="787">
                  <c:v>7.8799999999998764</c:v>
                </c:pt>
                <c:pt idx="788">
                  <c:v>7.8899999999998762</c:v>
                </c:pt>
                <c:pt idx="789">
                  <c:v>7.899999999999876</c:v>
                </c:pt>
                <c:pt idx="790">
                  <c:v>7.9099999999998758</c:v>
                </c:pt>
                <c:pt idx="791">
                  <c:v>7.9199999999998756</c:v>
                </c:pt>
                <c:pt idx="792">
                  <c:v>7.9299999999998754</c:v>
                </c:pt>
                <c:pt idx="793">
                  <c:v>7.9399999999998752</c:v>
                </c:pt>
                <c:pt idx="794">
                  <c:v>7.9499999999998749</c:v>
                </c:pt>
                <c:pt idx="795">
                  <c:v>7.9599999999998747</c:v>
                </c:pt>
                <c:pt idx="796">
                  <c:v>7.9699999999998745</c:v>
                </c:pt>
                <c:pt idx="797">
                  <c:v>7.9799999999998743</c:v>
                </c:pt>
                <c:pt idx="798">
                  <c:v>7.9899999999998741</c:v>
                </c:pt>
                <c:pt idx="799">
                  <c:v>7.9999999999998739</c:v>
                </c:pt>
                <c:pt idx="800">
                  <c:v>8.0099999999998737</c:v>
                </c:pt>
                <c:pt idx="801">
                  <c:v>8.0199999999998735</c:v>
                </c:pt>
                <c:pt idx="802">
                  <c:v>8.0299999999998732</c:v>
                </c:pt>
                <c:pt idx="803">
                  <c:v>8.039999999999873</c:v>
                </c:pt>
                <c:pt idx="804">
                  <c:v>8.0499999999998728</c:v>
                </c:pt>
                <c:pt idx="805">
                  <c:v>8.0599999999998726</c:v>
                </c:pt>
                <c:pt idx="806">
                  <c:v>8.0699999999998724</c:v>
                </c:pt>
                <c:pt idx="807">
                  <c:v>8.0799999999998722</c:v>
                </c:pt>
                <c:pt idx="808">
                  <c:v>8.089999999999872</c:v>
                </c:pt>
                <c:pt idx="809">
                  <c:v>8.0999999999998717</c:v>
                </c:pt>
                <c:pt idx="810">
                  <c:v>8.1099999999998715</c:v>
                </c:pt>
                <c:pt idx="811">
                  <c:v>8.1199999999998713</c:v>
                </c:pt>
                <c:pt idx="812">
                  <c:v>8.1299999999998711</c:v>
                </c:pt>
                <c:pt idx="813">
                  <c:v>8.1399999999998709</c:v>
                </c:pt>
                <c:pt idx="814">
                  <c:v>8.1499999999998707</c:v>
                </c:pt>
                <c:pt idx="815">
                  <c:v>8.1599999999998705</c:v>
                </c:pt>
                <c:pt idx="816">
                  <c:v>8.1699999999998703</c:v>
                </c:pt>
                <c:pt idx="817">
                  <c:v>8.17999999999987</c:v>
                </c:pt>
                <c:pt idx="818">
                  <c:v>8.1899999999998698</c:v>
                </c:pt>
                <c:pt idx="819">
                  <c:v>8.1999999999998696</c:v>
                </c:pt>
                <c:pt idx="820">
                  <c:v>8.2099999999998694</c:v>
                </c:pt>
                <c:pt idx="821">
                  <c:v>8.2199999999998692</c:v>
                </c:pt>
                <c:pt idx="822">
                  <c:v>8.229999999999869</c:v>
                </c:pt>
                <c:pt idx="823">
                  <c:v>8.2399999999998688</c:v>
                </c:pt>
                <c:pt idx="824">
                  <c:v>8.2499999999998685</c:v>
                </c:pt>
                <c:pt idx="825">
                  <c:v>8.2599999999998683</c:v>
                </c:pt>
                <c:pt idx="826">
                  <c:v>8.2699999999998681</c:v>
                </c:pt>
                <c:pt idx="827">
                  <c:v>8.2799999999998679</c:v>
                </c:pt>
                <c:pt idx="828">
                  <c:v>8.2899999999998677</c:v>
                </c:pt>
                <c:pt idx="829">
                  <c:v>8.2999999999998675</c:v>
                </c:pt>
                <c:pt idx="830">
                  <c:v>8.3099999999998673</c:v>
                </c:pt>
                <c:pt idx="831">
                  <c:v>8.3199999999998671</c:v>
                </c:pt>
                <c:pt idx="832">
                  <c:v>8.3299999999998668</c:v>
                </c:pt>
                <c:pt idx="833">
                  <c:v>8.3399999999998666</c:v>
                </c:pt>
                <c:pt idx="834">
                  <c:v>8.3499999999998664</c:v>
                </c:pt>
                <c:pt idx="835">
                  <c:v>8.3599999999998662</c:v>
                </c:pt>
                <c:pt idx="836">
                  <c:v>8.369999999999866</c:v>
                </c:pt>
                <c:pt idx="837">
                  <c:v>8.3799999999998658</c:v>
                </c:pt>
                <c:pt idx="838">
                  <c:v>8.3899999999998656</c:v>
                </c:pt>
                <c:pt idx="839">
                  <c:v>8.3999999999998654</c:v>
                </c:pt>
                <c:pt idx="840">
                  <c:v>8.4099999999998651</c:v>
                </c:pt>
                <c:pt idx="841">
                  <c:v>8.4199999999998649</c:v>
                </c:pt>
                <c:pt idx="842">
                  <c:v>8.4299999999998647</c:v>
                </c:pt>
                <c:pt idx="843">
                  <c:v>8.4399999999998645</c:v>
                </c:pt>
                <c:pt idx="844">
                  <c:v>8.4499999999998643</c:v>
                </c:pt>
                <c:pt idx="845">
                  <c:v>8.4599999999998641</c:v>
                </c:pt>
                <c:pt idx="846">
                  <c:v>8.4699999999998639</c:v>
                </c:pt>
                <c:pt idx="847">
                  <c:v>8.4799999999998636</c:v>
                </c:pt>
                <c:pt idx="848">
                  <c:v>8.4899999999998634</c:v>
                </c:pt>
                <c:pt idx="849">
                  <c:v>8.4999999999998632</c:v>
                </c:pt>
                <c:pt idx="850">
                  <c:v>8.509999999999863</c:v>
                </c:pt>
                <c:pt idx="851">
                  <c:v>8.5199999999998628</c:v>
                </c:pt>
                <c:pt idx="852">
                  <c:v>8.5299999999998626</c:v>
                </c:pt>
                <c:pt idx="853">
                  <c:v>8.5399999999998624</c:v>
                </c:pt>
                <c:pt idx="854">
                  <c:v>8.5499999999998622</c:v>
                </c:pt>
                <c:pt idx="855">
                  <c:v>8.5599999999998619</c:v>
                </c:pt>
                <c:pt idx="856">
                  <c:v>8.5699999999998617</c:v>
                </c:pt>
                <c:pt idx="857">
                  <c:v>8.5799999999998615</c:v>
                </c:pt>
                <c:pt idx="858">
                  <c:v>8.5899999999998613</c:v>
                </c:pt>
                <c:pt idx="859">
                  <c:v>8.5999999999998611</c:v>
                </c:pt>
                <c:pt idx="860">
                  <c:v>8.6099999999998609</c:v>
                </c:pt>
                <c:pt idx="861">
                  <c:v>8.6199999999998607</c:v>
                </c:pt>
                <c:pt idx="862">
                  <c:v>8.6299999999998604</c:v>
                </c:pt>
                <c:pt idx="863">
                  <c:v>8.6399999999998602</c:v>
                </c:pt>
                <c:pt idx="864">
                  <c:v>8.64999999999986</c:v>
                </c:pt>
                <c:pt idx="865">
                  <c:v>8.6599999999998598</c:v>
                </c:pt>
                <c:pt idx="866">
                  <c:v>8.6699999999998596</c:v>
                </c:pt>
                <c:pt idx="867">
                  <c:v>8.6799999999998594</c:v>
                </c:pt>
                <c:pt idx="868">
                  <c:v>8.6899999999998592</c:v>
                </c:pt>
                <c:pt idx="869">
                  <c:v>8.699999999999859</c:v>
                </c:pt>
                <c:pt idx="870">
                  <c:v>8.7099999999998587</c:v>
                </c:pt>
                <c:pt idx="871">
                  <c:v>8.7199999999998585</c:v>
                </c:pt>
                <c:pt idx="872">
                  <c:v>8.7299999999998583</c:v>
                </c:pt>
                <c:pt idx="873">
                  <c:v>8.7399999999998581</c:v>
                </c:pt>
                <c:pt idx="874">
                  <c:v>8.7499999999998579</c:v>
                </c:pt>
                <c:pt idx="875">
                  <c:v>8.7599999999998577</c:v>
                </c:pt>
                <c:pt idx="876">
                  <c:v>8.7699999999998575</c:v>
                </c:pt>
                <c:pt idx="877">
                  <c:v>8.7799999999998573</c:v>
                </c:pt>
                <c:pt idx="878">
                  <c:v>8.789999999999857</c:v>
                </c:pt>
                <c:pt idx="879">
                  <c:v>8.7999999999998568</c:v>
                </c:pt>
                <c:pt idx="880">
                  <c:v>8.8099999999998566</c:v>
                </c:pt>
                <c:pt idx="881">
                  <c:v>8.8199999999998564</c:v>
                </c:pt>
                <c:pt idx="882">
                  <c:v>8.8299999999998562</c:v>
                </c:pt>
                <c:pt idx="883">
                  <c:v>8.839999999999856</c:v>
                </c:pt>
                <c:pt idx="884">
                  <c:v>8.8499999999998558</c:v>
                </c:pt>
                <c:pt idx="885">
                  <c:v>8.8599999999998555</c:v>
                </c:pt>
                <c:pt idx="886">
                  <c:v>8.8699999999998553</c:v>
                </c:pt>
                <c:pt idx="887">
                  <c:v>8.8799999999998551</c:v>
                </c:pt>
                <c:pt idx="888">
                  <c:v>8.8899999999998549</c:v>
                </c:pt>
                <c:pt idx="889">
                  <c:v>8.8999999999998547</c:v>
                </c:pt>
                <c:pt idx="890">
                  <c:v>8.9099999999998545</c:v>
                </c:pt>
                <c:pt idx="891">
                  <c:v>8.9199999999998543</c:v>
                </c:pt>
                <c:pt idx="892">
                  <c:v>8.9299999999998541</c:v>
                </c:pt>
                <c:pt idx="893">
                  <c:v>8.9399999999998538</c:v>
                </c:pt>
                <c:pt idx="894">
                  <c:v>8.9499999999998536</c:v>
                </c:pt>
                <c:pt idx="895">
                  <c:v>8.9599999999998534</c:v>
                </c:pt>
                <c:pt idx="896">
                  <c:v>8.9699999999998532</c:v>
                </c:pt>
                <c:pt idx="897">
                  <c:v>8.979999999999853</c:v>
                </c:pt>
                <c:pt idx="898">
                  <c:v>8.9899999999998528</c:v>
                </c:pt>
                <c:pt idx="899">
                  <c:v>8.9999999999998526</c:v>
                </c:pt>
                <c:pt idx="900">
                  <c:v>9.0099999999998523</c:v>
                </c:pt>
                <c:pt idx="901">
                  <c:v>9.0199999999998521</c:v>
                </c:pt>
                <c:pt idx="902">
                  <c:v>9.0299999999998519</c:v>
                </c:pt>
                <c:pt idx="903">
                  <c:v>9.0399999999998517</c:v>
                </c:pt>
                <c:pt idx="904">
                  <c:v>9.0499999999998515</c:v>
                </c:pt>
                <c:pt idx="905">
                  <c:v>9.0599999999998513</c:v>
                </c:pt>
                <c:pt idx="906">
                  <c:v>9.0699999999998511</c:v>
                </c:pt>
                <c:pt idx="907">
                  <c:v>9.0799999999998509</c:v>
                </c:pt>
                <c:pt idx="908">
                  <c:v>9.0899999999998506</c:v>
                </c:pt>
                <c:pt idx="909">
                  <c:v>9.0999999999998504</c:v>
                </c:pt>
                <c:pt idx="910">
                  <c:v>9.1099999999998502</c:v>
                </c:pt>
                <c:pt idx="911">
                  <c:v>9.11999999999985</c:v>
                </c:pt>
                <c:pt idx="912">
                  <c:v>9.1299999999998498</c:v>
                </c:pt>
                <c:pt idx="913">
                  <c:v>9.1399999999998496</c:v>
                </c:pt>
                <c:pt idx="914">
                  <c:v>9.1499999999998494</c:v>
                </c:pt>
                <c:pt idx="915">
                  <c:v>9.1599999999998492</c:v>
                </c:pt>
                <c:pt idx="916">
                  <c:v>9.1699999999998489</c:v>
                </c:pt>
                <c:pt idx="917">
                  <c:v>9.1799999999998487</c:v>
                </c:pt>
                <c:pt idx="918">
                  <c:v>9.1899999999998485</c:v>
                </c:pt>
                <c:pt idx="919">
                  <c:v>9.1999999999998483</c:v>
                </c:pt>
                <c:pt idx="920">
                  <c:v>9.2099999999998481</c:v>
                </c:pt>
                <c:pt idx="921">
                  <c:v>9.2199999999998479</c:v>
                </c:pt>
                <c:pt idx="922">
                  <c:v>9.2299999999998477</c:v>
                </c:pt>
                <c:pt idx="923">
                  <c:v>9.2399999999998474</c:v>
                </c:pt>
                <c:pt idx="924">
                  <c:v>9.2499999999998472</c:v>
                </c:pt>
                <c:pt idx="925">
                  <c:v>9.259999999999847</c:v>
                </c:pt>
                <c:pt idx="926">
                  <c:v>9.2699999999998468</c:v>
                </c:pt>
                <c:pt idx="927">
                  <c:v>9.2799999999998466</c:v>
                </c:pt>
                <c:pt idx="928">
                  <c:v>9.2899999999998464</c:v>
                </c:pt>
                <c:pt idx="929">
                  <c:v>9.2999999999998462</c:v>
                </c:pt>
                <c:pt idx="930">
                  <c:v>9.309999999999846</c:v>
                </c:pt>
                <c:pt idx="931">
                  <c:v>9.3199999999998457</c:v>
                </c:pt>
                <c:pt idx="932">
                  <c:v>9.3299999999998455</c:v>
                </c:pt>
                <c:pt idx="933">
                  <c:v>9.3399999999998453</c:v>
                </c:pt>
                <c:pt idx="934">
                  <c:v>9.3499999999998451</c:v>
                </c:pt>
                <c:pt idx="935">
                  <c:v>9.3599999999998449</c:v>
                </c:pt>
                <c:pt idx="936">
                  <c:v>9.3699999999998447</c:v>
                </c:pt>
                <c:pt idx="937">
                  <c:v>9.3799999999998445</c:v>
                </c:pt>
                <c:pt idx="938">
                  <c:v>9.3899999999998442</c:v>
                </c:pt>
                <c:pt idx="939">
                  <c:v>9.399999999999844</c:v>
                </c:pt>
                <c:pt idx="940">
                  <c:v>9.4099999999998438</c:v>
                </c:pt>
                <c:pt idx="941">
                  <c:v>9.4199999999998436</c:v>
                </c:pt>
                <c:pt idx="942">
                  <c:v>9.4299999999998434</c:v>
                </c:pt>
                <c:pt idx="943">
                  <c:v>9.4399999999998432</c:v>
                </c:pt>
                <c:pt idx="944">
                  <c:v>9.449999999999843</c:v>
                </c:pt>
                <c:pt idx="945">
                  <c:v>9.4599999999998428</c:v>
                </c:pt>
                <c:pt idx="946">
                  <c:v>9.4699999999998425</c:v>
                </c:pt>
                <c:pt idx="947">
                  <c:v>9.4799999999998423</c:v>
                </c:pt>
                <c:pt idx="948">
                  <c:v>9.4899999999998421</c:v>
                </c:pt>
                <c:pt idx="949">
                  <c:v>9.4999999999998419</c:v>
                </c:pt>
                <c:pt idx="950">
                  <c:v>9.5099999999998417</c:v>
                </c:pt>
                <c:pt idx="951">
                  <c:v>9.5199999999998415</c:v>
                </c:pt>
                <c:pt idx="952">
                  <c:v>9.5299999999998413</c:v>
                </c:pt>
                <c:pt idx="953">
                  <c:v>9.5399999999998411</c:v>
                </c:pt>
                <c:pt idx="954">
                  <c:v>9.5499999999998408</c:v>
                </c:pt>
                <c:pt idx="955">
                  <c:v>9.5599999999998406</c:v>
                </c:pt>
                <c:pt idx="956">
                  <c:v>9.5699999999998404</c:v>
                </c:pt>
                <c:pt idx="957">
                  <c:v>9.5799999999998402</c:v>
                </c:pt>
                <c:pt idx="958">
                  <c:v>9.58999999999984</c:v>
                </c:pt>
                <c:pt idx="959">
                  <c:v>9.5999999999998398</c:v>
                </c:pt>
                <c:pt idx="960">
                  <c:v>9.6099999999998396</c:v>
                </c:pt>
                <c:pt idx="961">
                  <c:v>9.6199999999998393</c:v>
                </c:pt>
                <c:pt idx="962">
                  <c:v>9.6299999999998391</c:v>
                </c:pt>
                <c:pt idx="963">
                  <c:v>9.6399999999998389</c:v>
                </c:pt>
                <c:pt idx="964">
                  <c:v>9.6499999999998387</c:v>
                </c:pt>
                <c:pt idx="965">
                  <c:v>9.6599999999998385</c:v>
                </c:pt>
                <c:pt idx="966">
                  <c:v>9.6699999999998383</c:v>
                </c:pt>
                <c:pt idx="967">
                  <c:v>9.6799999999998381</c:v>
                </c:pt>
                <c:pt idx="968">
                  <c:v>9.6899999999998379</c:v>
                </c:pt>
                <c:pt idx="969">
                  <c:v>9.6999999999998376</c:v>
                </c:pt>
                <c:pt idx="970">
                  <c:v>9.7099999999998374</c:v>
                </c:pt>
                <c:pt idx="971">
                  <c:v>9.7199999999998372</c:v>
                </c:pt>
                <c:pt idx="972">
                  <c:v>9.729999999999837</c:v>
                </c:pt>
                <c:pt idx="973">
                  <c:v>9.7399999999998368</c:v>
                </c:pt>
                <c:pt idx="974">
                  <c:v>9.7499999999998366</c:v>
                </c:pt>
                <c:pt idx="975">
                  <c:v>9.7599999999998364</c:v>
                </c:pt>
                <c:pt idx="976">
                  <c:v>9.7699999999998361</c:v>
                </c:pt>
                <c:pt idx="977">
                  <c:v>9.7799999999998359</c:v>
                </c:pt>
                <c:pt idx="978">
                  <c:v>9.7899999999998357</c:v>
                </c:pt>
                <c:pt idx="979">
                  <c:v>9.7999999999998355</c:v>
                </c:pt>
                <c:pt idx="980">
                  <c:v>9.8099999999998353</c:v>
                </c:pt>
                <c:pt idx="981">
                  <c:v>9.8199999999998351</c:v>
                </c:pt>
                <c:pt idx="982">
                  <c:v>9.8299999999998349</c:v>
                </c:pt>
                <c:pt idx="983">
                  <c:v>9.8399999999998347</c:v>
                </c:pt>
                <c:pt idx="984">
                  <c:v>9.8499999999998344</c:v>
                </c:pt>
                <c:pt idx="985">
                  <c:v>9.8599999999998342</c:v>
                </c:pt>
                <c:pt idx="986">
                  <c:v>9.869999999999834</c:v>
                </c:pt>
                <c:pt idx="987">
                  <c:v>9.8799999999998338</c:v>
                </c:pt>
                <c:pt idx="988">
                  <c:v>9.8899999999998336</c:v>
                </c:pt>
                <c:pt idx="989">
                  <c:v>9.8999999999998334</c:v>
                </c:pt>
                <c:pt idx="990">
                  <c:v>9.9099999999998332</c:v>
                </c:pt>
                <c:pt idx="991">
                  <c:v>9.919999999999833</c:v>
                </c:pt>
                <c:pt idx="992">
                  <c:v>9.9299999999998327</c:v>
                </c:pt>
                <c:pt idx="993">
                  <c:v>9.9399999999998325</c:v>
                </c:pt>
                <c:pt idx="994">
                  <c:v>9.9499999999998323</c:v>
                </c:pt>
                <c:pt idx="995">
                  <c:v>9.9599999999998321</c:v>
                </c:pt>
                <c:pt idx="996">
                  <c:v>9.9699999999998319</c:v>
                </c:pt>
                <c:pt idx="997">
                  <c:v>9.9799999999998317</c:v>
                </c:pt>
                <c:pt idx="998">
                  <c:v>9.9899999999998315</c:v>
                </c:pt>
                <c:pt idx="999">
                  <c:v>9.9999999999998312</c:v>
                </c:pt>
                <c:pt idx="1000">
                  <c:v>10.009999999999831</c:v>
                </c:pt>
                <c:pt idx="1001">
                  <c:v>10.019999999999831</c:v>
                </c:pt>
                <c:pt idx="1002">
                  <c:v>10.029999999999831</c:v>
                </c:pt>
                <c:pt idx="1003">
                  <c:v>10.03999999999983</c:v>
                </c:pt>
                <c:pt idx="1004">
                  <c:v>10.04999999999983</c:v>
                </c:pt>
                <c:pt idx="1005">
                  <c:v>10.05999999999983</c:v>
                </c:pt>
                <c:pt idx="1006">
                  <c:v>10.06999999999983</c:v>
                </c:pt>
                <c:pt idx="1007">
                  <c:v>10.07999999999983</c:v>
                </c:pt>
                <c:pt idx="1008">
                  <c:v>10.089999999999829</c:v>
                </c:pt>
                <c:pt idx="1009">
                  <c:v>10.099999999999829</c:v>
                </c:pt>
                <c:pt idx="1010">
                  <c:v>10.109999999999829</c:v>
                </c:pt>
                <c:pt idx="1011">
                  <c:v>10.119999999999829</c:v>
                </c:pt>
                <c:pt idx="1012">
                  <c:v>10.129999999999828</c:v>
                </c:pt>
                <c:pt idx="1013">
                  <c:v>10.139999999999828</c:v>
                </c:pt>
                <c:pt idx="1014">
                  <c:v>10.149999999999828</c:v>
                </c:pt>
                <c:pt idx="1015">
                  <c:v>10.159999999999828</c:v>
                </c:pt>
                <c:pt idx="1016">
                  <c:v>10.169999999999828</c:v>
                </c:pt>
                <c:pt idx="1017">
                  <c:v>10.179999999999827</c:v>
                </c:pt>
                <c:pt idx="1018">
                  <c:v>10.189999999999827</c:v>
                </c:pt>
                <c:pt idx="1019">
                  <c:v>10.199999999999827</c:v>
                </c:pt>
                <c:pt idx="1020">
                  <c:v>10.209999999999827</c:v>
                </c:pt>
                <c:pt idx="1021">
                  <c:v>10.219999999999827</c:v>
                </c:pt>
                <c:pt idx="1022">
                  <c:v>10.229999999999826</c:v>
                </c:pt>
                <c:pt idx="1023">
                  <c:v>10.239999999999826</c:v>
                </c:pt>
                <c:pt idx="1024">
                  <c:v>10.249999999999826</c:v>
                </c:pt>
                <c:pt idx="1025">
                  <c:v>10.259999999999826</c:v>
                </c:pt>
                <c:pt idx="1026">
                  <c:v>10.269999999999825</c:v>
                </c:pt>
                <c:pt idx="1027">
                  <c:v>10.279999999999825</c:v>
                </c:pt>
                <c:pt idx="1028">
                  <c:v>10.289999999999825</c:v>
                </c:pt>
                <c:pt idx="1029">
                  <c:v>10.299999999999825</c:v>
                </c:pt>
                <c:pt idx="1030">
                  <c:v>10.309999999999825</c:v>
                </c:pt>
                <c:pt idx="1031">
                  <c:v>10.319999999999824</c:v>
                </c:pt>
                <c:pt idx="1032">
                  <c:v>10.329999999999824</c:v>
                </c:pt>
                <c:pt idx="1033">
                  <c:v>10.339999999999824</c:v>
                </c:pt>
                <c:pt idx="1034">
                  <c:v>10.349999999999824</c:v>
                </c:pt>
                <c:pt idx="1035">
                  <c:v>10.359999999999824</c:v>
                </c:pt>
                <c:pt idx="1036">
                  <c:v>10.369999999999823</c:v>
                </c:pt>
                <c:pt idx="1037">
                  <c:v>10.379999999999823</c:v>
                </c:pt>
                <c:pt idx="1038">
                  <c:v>10.389999999999823</c:v>
                </c:pt>
                <c:pt idx="1039">
                  <c:v>10.399999999999823</c:v>
                </c:pt>
                <c:pt idx="1040">
                  <c:v>10.409999999999823</c:v>
                </c:pt>
                <c:pt idx="1041">
                  <c:v>10.419999999999822</c:v>
                </c:pt>
                <c:pt idx="1042">
                  <c:v>10.429999999999822</c:v>
                </c:pt>
                <c:pt idx="1043">
                  <c:v>10.439999999999822</c:v>
                </c:pt>
                <c:pt idx="1044">
                  <c:v>10.449999999999822</c:v>
                </c:pt>
                <c:pt idx="1045">
                  <c:v>10.459999999999821</c:v>
                </c:pt>
                <c:pt idx="1046">
                  <c:v>10.469999999999821</c:v>
                </c:pt>
                <c:pt idx="1047">
                  <c:v>10.479999999999821</c:v>
                </c:pt>
                <c:pt idx="1048">
                  <c:v>10.489999999999821</c:v>
                </c:pt>
                <c:pt idx="1049">
                  <c:v>10.499999999999821</c:v>
                </c:pt>
                <c:pt idx="1050">
                  <c:v>10.50999999999982</c:v>
                </c:pt>
                <c:pt idx="1051">
                  <c:v>10.51999999999982</c:v>
                </c:pt>
                <c:pt idx="1052">
                  <c:v>10.52999999999982</c:v>
                </c:pt>
                <c:pt idx="1053">
                  <c:v>10.53999999999982</c:v>
                </c:pt>
                <c:pt idx="1054">
                  <c:v>10.54999999999982</c:v>
                </c:pt>
                <c:pt idx="1055">
                  <c:v>10.559999999999819</c:v>
                </c:pt>
                <c:pt idx="1056">
                  <c:v>10.569999999999819</c:v>
                </c:pt>
                <c:pt idx="1057">
                  <c:v>10.579999999999819</c:v>
                </c:pt>
                <c:pt idx="1058">
                  <c:v>10.589999999999819</c:v>
                </c:pt>
                <c:pt idx="1059">
                  <c:v>10.599999999999818</c:v>
                </c:pt>
                <c:pt idx="1060">
                  <c:v>10.609999999999818</c:v>
                </c:pt>
                <c:pt idx="1061">
                  <c:v>10.619999999999818</c:v>
                </c:pt>
                <c:pt idx="1062">
                  <c:v>10.629999999999818</c:v>
                </c:pt>
                <c:pt idx="1063">
                  <c:v>10.639999999999818</c:v>
                </c:pt>
                <c:pt idx="1064">
                  <c:v>10.649999999999817</c:v>
                </c:pt>
                <c:pt idx="1065">
                  <c:v>10.659999999999817</c:v>
                </c:pt>
                <c:pt idx="1066">
                  <c:v>10.669999999999817</c:v>
                </c:pt>
                <c:pt idx="1067">
                  <c:v>10.679999999999817</c:v>
                </c:pt>
                <c:pt idx="1068">
                  <c:v>10.689999999999817</c:v>
                </c:pt>
                <c:pt idx="1069">
                  <c:v>10.699999999999816</c:v>
                </c:pt>
                <c:pt idx="1070">
                  <c:v>10.709999999999816</c:v>
                </c:pt>
                <c:pt idx="1071">
                  <c:v>10.719999999999816</c:v>
                </c:pt>
                <c:pt idx="1072">
                  <c:v>10.729999999999816</c:v>
                </c:pt>
                <c:pt idx="1073">
                  <c:v>10.739999999999815</c:v>
                </c:pt>
                <c:pt idx="1074">
                  <c:v>10.749999999999815</c:v>
                </c:pt>
                <c:pt idx="1075">
                  <c:v>10.759999999999815</c:v>
                </c:pt>
                <c:pt idx="1076">
                  <c:v>10.769999999999815</c:v>
                </c:pt>
                <c:pt idx="1077">
                  <c:v>10.779999999999815</c:v>
                </c:pt>
                <c:pt idx="1078">
                  <c:v>10.789999999999814</c:v>
                </c:pt>
                <c:pt idx="1079">
                  <c:v>10.799999999999814</c:v>
                </c:pt>
                <c:pt idx="1080">
                  <c:v>10.809999999999814</c:v>
                </c:pt>
                <c:pt idx="1081">
                  <c:v>10.819999999999814</c:v>
                </c:pt>
                <c:pt idx="1082">
                  <c:v>10.829999999999814</c:v>
                </c:pt>
                <c:pt idx="1083">
                  <c:v>10.839999999999813</c:v>
                </c:pt>
                <c:pt idx="1084">
                  <c:v>10.849999999999813</c:v>
                </c:pt>
                <c:pt idx="1085">
                  <c:v>10.859999999999813</c:v>
                </c:pt>
                <c:pt idx="1086">
                  <c:v>10.869999999999813</c:v>
                </c:pt>
                <c:pt idx="1087">
                  <c:v>10.879999999999812</c:v>
                </c:pt>
                <c:pt idx="1088">
                  <c:v>10.889999999999812</c:v>
                </c:pt>
                <c:pt idx="1089">
                  <c:v>10.899999999999812</c:v>
                </c:pt>
                <c:pt idx="1090">
                  <c:v>10.909999999999812</c:v>
                </c:pt>
                <c:pt idx="1091">
                  <c:v>10.919999999999812</c:v>
                </c:pt>
                <c:pt idx="1092">
                  <c:v>10.929999999999811</c:v>
                </c:pt>
                <c:pt idx="1093">
                  <c:v>10.939999999999811</c:v>
                </c:pt>
                <c:pt idx="1094">
                  <c:v>10.949999999999811</c:v>
                </c:pt>
                <c:pt idx="1095">
                  <c:v>10.959999999999811</c:v>
                </c:pt>
                <c:pt idx="1096">
                  <c:v>10.969999999999811</c:v>
                </c:pt>
                <c:pt idx="1097">
                  <c:v>10.97999999999981</c:v>
                </c:pt>
                <c:pt idx="1098">
                  <c:v>10.98999999999981</c:v>
                </c:pt>
                <c:pt idx="1099">
                  <c:v>10.99999999999981</c:v>
                </c:pt>
                <c:pt idx="1100">
                  <c:v>11.00999999999981</c:v>
                </c:pt>
                <c:pt idx="1101">
                  <c:v>11.01999999999981</c:v>
                </c:pt>
                <c:pt idx="1102">
                  <c:v>11.029999999999809</c:v>
                </c:pt>
                <c:pt idx="1103">
                  <c:v>11.039999999999809</c:v>
                </c:pt>
                <c:pt idx="1104">
                  <c:v>11.049999999999809</c:v>
                </c:pt>
                <c:pt idx="1105">
                  <c:v>11.059999999999809</c:v>
                </c:pt>
                <c:pt idx="1106">
                  <c:v>11.069999999999808</c:v>
                </c:pt>
                <c:pt idx="1107">
                  <c:v>11.079999999999808</c:v>
                </c:pt>
                <c:pt idx="1108">
                  <c:v>11.089999999999808</c:v>
                </c:pt>
                <c:pt idx="1109">
                  <c:v>11.099999999999808</c:v>
                </c:pt>
                <c:pt idx="1110">
                  <c:v>11.109999999999808</c:v>
                </c:pt>
                <c:pt idx="1111">
                  <c:v>11.119999999999807</c:v>
                </c:pt>
                <c:pt idx="1112">
                  <c:v>11.129999999999807</c:v>
                </c:pt>
                <c:pt idx="1113">
                  <c:v>11.139999999999807</c:v>
                </c:pt>
                <c:pt idx="1114">
                  <c:v>11.149999999999807</c:v>
                </c:pt>
                <c:pt idx="1115">
                  <c:v>11.159999999999807</c:v>
                </c:pt>
                <c:pt idx="1116">
                  <c:v>11.169999999999806</c:v>
                </c:pt>
                <c:pt idx="1117">
                  <c:v>11.179999999999806</c:v>
                </c:pt>
                <c:pt idx="1118">
                  <c:v>11.189999999999806</c:v>
                </c:pt>
                <c:pt idx="1119">
                  <c:v>11.199999999999806</c:v>
                </c:pt>
                <c:pt idx="1120">
                  <c:v>11.209999999999805</c:v>
                </c:pt>
                <c:pt idx="1121">
                  <c:v>11.219999999999805</c:v>
                </c:pt>
                <c:pt idx="1122">
                  <c:v>11.229999999999805</c:v>
                </c:pt>
                <c:pt idx="1123">
                  <c:v>11.239999999999805</c:v>
                </c:pt>
                <c:pt idx="1124">
                  <c:v>11.249999999999805</c:v>
                </c:pt>
                <c:pt idx="1125">
                  <c:v>11.259999999999804</c:v>
                </c:pt>
                <c:pt idx="1126">
                  <c:v>11.269999999999804</c:v>
                </c:pt>
                <c:pt idx="1127">
                  <c:v>11.279999999999804</c:v>
                </c:pt>
                <c:pt idx="1128">
                  <c:v>11.289999999999804</c:v>
                </c:pt>
                <c:pt idx="1129">
                  <c:v>11.299999999999804</c:v>
                </c:pt>
                <c:pt idx="1130">
                  <c:v>11.309999999999803</c:v>
                </c:pt>
                <c:pt idx="1131">
                  <c:v>11.319999999999803</c:v>
                </c:pt>
                <c:pt idx="1132">
                  <c:v>11.329999999999803</c:v>
                </c:pt>
                <c:pt idx="1133">
                  <c:v>11.339999999999803</c:v>
                </c:pt>
                <c:pt idx="1134">
                  <c:v>11.349999999999802</c:v>
                </c:pt>
                <c:pt idx="1135">
                  <c:v>11.359999999999802</c:v>
                </c:pt>
                <c:pt idx="1136">
                  <c:v>11.369999999999802</c:v>
                </c:pt>
                <c:pt idx="1137">
                  <c:v>11.379999999999802</c:v>
                </c:pt>
                <c:pt idx="1138">
                  <c:v>11.389999999999802</c:v>
                </c:pt>
                <c:pt idx="1139">
                  <c:v>11.399999999999801</c:v>
                </c:pt>
                <c:pt idx="1140">
                  <c:v>11.409999999999801</c:v>
                </c:pt>
                <c:pt idx="1141">
                  <c:v>11.419999999999801</c:v>
                </c:pt>
                <c:pt idx="1142">
                  <c:v>11.429999999999801</c:v>
                </c:pt>
                <c:pt idx="1143">
                  <c:v>11.439999999999801</c:v>
                </c:pt>
                <c:pt idx="1144">
                  <c:v>11.4499999999998</c:v>
                </c:pt>
                <c:pt idx="1145">
                  <c:v>11.4599999999998</c:v>
                </c:pt>
                <c:pt idx="1146">
                  <c:v>11.4699999999998</c:v>
                </c:pt>
                <c:pt idx="1147">
                  <c:v>11.4799999999998</c:v>
                </c:pt>
                <c:pt idx="1148">
                  <c:v>11.489999999999799</c:v>
                </c:pt>
                <c:pt idx="1149">
                  <c:v>11.499999999999799</c:v>
                </c:pt>
                <c:pt idx="1150">
                  <c:v>11.509999999999799</c:v>
                </c:pt>
                <c:pt idx="1151">
                  <c:v>11.519999999999799</c:v>
                </c:pt>
                <c:pt idx="1152">
                  <c:v>11.529999999999799</c:v>
                </c:pt>
                <c:pt idx="1153">
                  <c:v>11.539999999999798</c:v>
                </c:pt>
                <c:pt idx="1154">
                  <c:v>11.549999999999798</c:v>
                </c:pt>
                <c:pt idx="1155">
                  <c:v>11.559999999999798</c:v>
                </c:pt>
                <c:pt idx="1156">
                  <c:v>11.569999999999798</c:v>
                </c:pt>
                <c:pt idx="1157">
                  <c:v>11.579999999999798</c:v>
                </c:pt>
                <c:pt idx="1158">
                  <c:v>11.589999999999797</c:v>
                </c:pt>
                <c:pt idx="1159">
                  <c:v>11.599999999999797</c:v>
                </c:pt>
                <c:pt idx="1160">
                  <c:v>11.609999999999797</c:v>
                </c:pt>
                <c:pt idx="1161">
                  <c:v>11.619999999999797</c:v>
                </c:pt>
                <c:pt idx="1162">
                  <c:v>11.629999999999797</c:v>
                </c:pt>
                <c:pt idx="1163">
                  <c:v>11.639999999999796</c:v>
                </c:pt>
                <c:pt idx="1164">
                  <c:v>11.649999999999796</c:v>
                </c:pt>
                <c:pt idx="1165">
                  <c:v>11.659999999999796</c:v>
                </c:pt>
                <c:pt idx="1166">
                  <c:v>11.669999999999796</c:v>
                </c:pt>
                <c:pt idx="1167">
                  <c:v>11.679999999999795</c:v>
                </c:pt>
                <c:pt idx="1168">
                  <c:v>11.689999999999795</c:v>
                </c:pt>
                <c:pt idx="1169">
                  <c:v>11.699999999999795</c:v>
                </c:pt>
                <c:pt idx="1170">
                  <c:v>11.709999999999795</c:v>
                </c:pt>
                <c:pt idx="1171">
                  <c:v>11.719999999999795</c:v>
                </c:pt>
                <c:pt idx="1172">
                  <c:v>11.729999999999794</c:v>
                </c:pt>
                <c:pt idx="1173">
                  <c:v>11.739999999999794</c:v>
                </c:pt>
                <c:pt idx="1174">
                  <c:v>11.749999999999794</c:v>
                </c:pt>
                <c:pt idx="1175">
                  <c:v>11.759999999999794</c:v>
                </c:pt>
                <c:pt idx="1176">
                  <c:v>11.769999999999794</c:v>
                </c:pt>
                <c:pt idx="1177">
                  <c:v>11.779999999999793</c:v>
                </c:pt>
                <c:pt idx="1178">
                  <c:v>11.789999999999793</c:v>
                </c:pt>
                <c:pt idx="1179">
                  <c:v>11.799999999999793</c:v>
                </c:pt>
                <c:pt idx="1180">
                  <c:v>11.809999999999793</c:v>
                </c:pt>
                <c:pt idx="1181">
                  <c:v>11.819999999999792</c:v>
                </c:pt>
                <c:pt idx="1182">
                  <c:v>11.829999999999792</c:v>
                </c:pt>
                <c:pt idx="1183">
                  <c:v>11.839999999999792</c:v>
                </c:pt>
                <c:pt idx="1184">
                  <c:v>11.849999999999792</c:v>
                </c:pt>
                <c:pt idx="1185">
                  <c:v>11.859999999999792</c:v>
                </c:pt>
                <c:pt idx="1186">
                  <c:v>11.869999999999791</c:v>
                </c:pt>
                <c:pt idx="1187">
                  <c:v>11.879999999999791</c:v>
                </c:pt>
                <c:pt idx="1188">
                  <c:v>11.889999999999791</c:v>
                </c:pt>
                <c:pt idx="1189">
                  <c:v>11.899999999999791</c:v>
                </c:pt>
                <c:pt idx="1190">
                  <c:v>11.909999999999791</c:v>
                </c:pt>
                <c:pt idx="1191">
                  <c:v>11.91999999999979</c:v>
                </c:pt>
                <c:pt idx="1192">
                  <c:v>11.92999999999979</c:v>
                </c:pt>
                <c:pt idx="1193">
                  <c:v>11.93999999999979</c:v>
                </c:pt>
                <c:pt idx="1194">
                  <c:v>11.94999999999979</c:v>
                </c:pt>
                <c:pt idx="1195">
                  <c:v>11.959999999999789</c:v>
                </c:pt>
                <c:pt idx="1196">
                  <c:v>11.969999999999789</c:v>
                </c:pt>
                <c:pt idx="1197">
                  <c:v>11.979999999999789</c:v>
                </c:pt>
                <c:pt idx="1198">
                  <c:v>11.989999999999789</c:v>
                </c:pt>
                <c:pt idx="1199">
                  <c:v>11.999999999999789</c:v>
                </c:pt>
                <c:pt idx="1200">
                  <c:v>12.009999999999788</c:v>
                </c:pt>
                <c:pt idx="1201">
                  <c:v>12.019999999999788</c:v>
                </c:pt>
                <c:pt idx="1202">
                  <c:v>12.029999999999788</c:v>
                </c:pt>
                <c:pt idx="1203">
                  <c:v>12.039999999999788</c:v>
                </c:pt>
                <c:pt idx="1204">
                  <c:v>12.049999999999788</c:v>
                </c:pt>
                <c:pt idx="1205">
                  <c:v>12.059999999999787</c:v>
                </c:pt>
                <c:pt idx="1206">
                  <c:v>12.069999999999787</c:v>
                </c:pt>
                <c:pt idx="1207">
                  <c:v>12.079999999999787</c:v>
                </c:pt>
                <c:pt idx="1208">
                  <c:v>12.089999999999787</c:v>
                </c:pt>
                <c:pt idx="1209">
                  <c:v>12.099999999999786</c:v>
                </c:pt>
                <c:pt idx="1210">
                  <c:v>12.109999999999786</c:v>
                </c:pt>
                <c:pt idx="1211">
                  <c:v>12.119999999999786</c:v>
                </c:pt>
                <c:pt idx="1212">
                  <c:v>12.129999999999786</c:v>
                </c:pt>
                <c:pt idx="1213">
                  <c:v>12.139999999999786</c:v>
                </c:pt>
                <c:pt idx="1214">
                  <c:v>12.149999999999785</c:v>
                </c:pt>
                <c:pt idx="1215">
                  <c:v>12.159999999999785</c:v>
                </c:pt>
                <c:pt idx="1216">
                  <c:v>12.169999999999785</c:v>
                </c:pt>
                <c:pt idx="1217">
                  <c:v>12.179999999999785</c:v>
                </c:pt>
                <c:pt idx="1218">
                  <c:v>12.189999999999785</c:v>
                </c:pt>
                <c:pt idx="1219">
                  <c:v>12.199999999999784</c:v>
                </c:pt>
                <c:pt idx="1220">
                  <c:v>12.209999999999784</c:v>
                </c:pt>
                <c:pt idx="1221">
                  <c:v>12.219999999999784</c:v>
                </c:pt>
                <c:pt idx="1222">
                  <c:v>12.229999999999784</c:v>
                </c:pt>
                <c:pt idx="1223">
                  <c:v>12.239999999999783</c:v>
                </c:pt>
                <c:pt idx="1224">
                  <c:v>12.249999999999783</c:v>
                </c:pt>
                <c:pt idx="1225">
                  <c:v>12.259999999999783</c:v>
                </c:pt>
                <c:pt idx="1226">
                  <c:v>12.269999999999783</c:v>
                </c:pt>
                <c:pt idx="1227">
                  <c:v>12.279999999999783</c:v>
                </c:pt>
                <c:pt idx="1228">
                  <c:v>12.289999999999782</c:v>
                </c:pt>
                <c:pt idx="1229">
                  <c:v>12.299999999999782</c:v>
                </c:pt>
                <c:pt idx="1230">
                  <c:v>12.309999999999782</c:v>
                </c:pt>
                <c:pt idx="1231">
                  <c:v>12.319999999999782</c:v>
                </c:pt>
                <c:pt idx="1232">
                  <c:v>12.329999999999782</c:v>
                </c:pt>
                <c:pt idx="1233">
                  <c:v>12.339999999999781</c:v>
                </c:pt>
                <c:pt idx="1234">
                  <c:v>12.349999999999781</c:v>
                </c:pt>
                <c:pt idx="1235">
                  <c:v>12.359999999999781</c:v>
                </c:pt>
                <c:pt idx="1236">
                  <c:v>12.369999999999781</c:v>
                </c:pt>
                <c:pt idx="1237">
                  <c:v>12.379999999999781</c:v>
                </c:pt>
                <c:pt idx="1238">
                  <c:v>12.38999999999978</c:v>
                </c:pt>
                <c:pt idx="1239">
                  <c:v>12.39999999999978</c:v>
                </c:pt>
                <c:pt idx="1240">
                  <c:v>12.40999999999978</c:v>
                </c:pt>
                <c:pt idx="1241">
                  <c:v>12.41999999999978</c:v>
                </c:pt>
                <c:pt idx="1242">
                  <c:v>12.429999999999779</c:v>
                </c:pt>
                <c:pt idx="1243">
                  <c:v>12.439999999999779</c:v>
                </c:pt>
                <c:pt idx="1244">
                  <c:v>12.449999999999779</c:v>
                </c:pt>
                <c:pt idx="1245">
                  <c:v>12.459999999999779</c:v>
                </c:pt>
                <c:pt idx="1246">
                  <c:v>12.469999999999779</c:v>
                </c:pt>
                <c:pt idx="1247">
                  <c:v>12.479999999999778</c:v>
                </c:pt>
                <c:pt idx="1248">
                  <c:v>12.489999999999778</c:v>
                </c:pt>
                <c:pt idx="1249">
                  <c:v>12.499999999999778</c:v>
                </c:pt>
                <c:pt idx="1250">
                  <c:v>12.509999999999778</c:v>
                </c:pt>
                <c:pt idx="1251">
                  <c:v>12.519999999999778</c:v>
                </c:pt>
                <c:pt idx="1252">
                  <c:v>12.529999999999777</c:v>
                </c:pt>
                <c:pt idx="1253">
                  <c:v>12.539999999999777</c:v>
                </c:pt>
                <c:pt idx="1254">
                  <c:v>12.549999999999777</c:v>
                </c:pt>
                <c:pt idx="1255">
                  <c:v>12.559999999999777</c:v>
                </c:pt>
                <c:pt idx="1256">
                  <c:v>12.569999999999776</c:v>
                </c:pt>
                <c:pt idx="1257">
                  <c:v>12.579999999999776</c:v>
                </c:pt>
                <c:pt idx="1258">
                  <c:v>12.589999999999776</c:v>
                </c:pt>
                <c:pt idx="1259">
                  <c:v>12.599999999999776</c:v>
                </c:pt>
                <c:pt idx="1260">
                  <c:v>12.609999999999776</c:v>
                </c:pt>
                <c:pt idx="1261">
                  <c:v>12.619999999999775</c:v>
                </c:pt>
                <c:pt idx="1262">
                  <c:v>12.629999999999775</c:v>
                </c:pt>
                <c:pt idx="1263">
                  <c:v>12.639999999999775</c:v>
                </c:pt>
                <c:pt idx="1264">
                  <c:v>12.649999999999775</c:v>
                </c:pt>
                <c:pt idx="1265">
                  <c:v>12.659999999999775</c:v>
                </c:pt>
                <c:pt idx="1266">
                  <c:v>12.669999999999774</c:v>
                </c:pt>
                <c:pt idx="1267">
                  <c:v>12.679999999999774</c:v>
                </c:pt>
                <c:pt idx="1268">
                  <c:v>12.689999999999774</c:v>
                </c:pt>
                <c:pt idx="1269">
                  <c:v>12.699999999999774</c:v>
                </c:pt>
                <c:pt idx="1270">
                  <c:v>12.709999999999773</c:v>
                </c:pt>
                <c:pt idx="1271">
                  <c:v>12.719999999999773</c:v>
                </c:pt>
                <c:pt idx="1272">
                  <c:v>12.729999999999773</c:v>
                </c:pt>
                <c:pt idx="1273">
                  <c:v>12.739999999999773</c:v>
                </c:pt>
                <c:pt idx="1274">
                  <c:v>12.749999999999773</c:v>
                </c:pt>
                <c:pt idx="1275">
                  <c:v>12.759999999999772</c:v>
                </c:pt>
                <c:pt idx="1276">
                  <c:v>12.769999999999772</c:v>
                </c:pt>
                <c:pt idx="1277">
                  <c:v>12.779999999999772</c:v>
                </c:pt>
                <c:pt idx="1278">
                  <c:v>12.789999999999772</c:v>
                </c:pt>
                <c:pt idx="1279">
                  <c:v>12.799999999999772</c:v>
                </c:pt>
                <c:pt idx="1280">
                  <c:v>12.809999999999771</c:v>
                </c:pt>
                <c:pt idx="1281">
                  <c:v>12.819999999999771</c:v>
                </c:pt>
                <c:pt idx="1282">
                  <c:v>12.829999999999771</c:v>
                </c:pt>
                <c:pt idx="1283">
                  <c:v>12.839999999999771</c:v>
                </c:pt>
                <c:pt idx="1284">
                  <c:v>12.84999999999977</c:v>
                </c:pt>
                <c:pt idx="1285">
                  <c:v>12.85999999999977</c:v>
                </c:pt>
                <c:pt idx="1286">
                  <c:v>12.86999999999977</c:v>
                </c:pt>
                <c:pt idx="1287">
                  <c:v>12.87999999999977</c:v>
                </c:pt>
                <c:pt idx="1288">
                  <c:v>12.88999999999977</c:v>
                </c:pt>
                <c:pt idx="1289">
                  <c:v>12.899999999999769</c:v>
                </c:pt>
                <c:pt idx="1290">
                  <c:v>12.909999999999769</c:v>
                </c:pt>
                <c:pt idx="1291">
                  <c:v>12.919999999999769</c:v>
                </c:pt>
                <c:pt idx="1292">
                  <c:v>12.929999999999769</c:v>
                </c:pt>
                <c:pt idx="1293">
                  <c:v>12.939999999999769</c:v>
                </c:pt>
                <c:pt idx="1294">
                  <c:v>12.949999999999768</c:v>
                </c:pt>
                <c:pt idx="1295">
                  <c:v>12.959999999999768</c:v>
                </c:pt>
                <c:pt idx="1296">
                  <c:v>12.969999999999768</c:v>
                </c:pt>
                <c:pt idx="1297">
                  <c:v>12.979999999999768</c:v>
                </c:pt>
                <c:pt idx="1298">
                  <c:v>12.989999999999768</c:v>
                </c:pt>
                <c:pt idx="1299">
                  <c:v>12.999999999999767</c:v>
                </c:pt>
                <c:pt idx="1300">
                  <c:v>13.009999999999767</c:v>
                </c:pt>
                <c:pt idx="1301">
                  <c:v>13.019999999999767</c:v>
                </c:pt>
                <c:pt idx="1302">
                  <c:v>13.029999999999767</c:v>
                </c:pt>
                <c:pt idx="1303">
                  <c:v>13.039999999999766</c:v>
                </c:pt>
                <c:pt idx="1304">
                  <c:v>13.049999999999766</c:v>
                </c:pt>
                <c:pt idx="1305">
                  <c:v>13.059999999999766</c:v>
                </c:pt>
                <c:pt idx="1306">
                  <c:v>13.069999999999766</c:v>
                </c:pt>
                <c:pt idx="1307">
                  <c:v>13.079999999999766</c:v>
                </c:pt>
                <c:pt idx="1308">
                  <c:v>13.089999999999765</c:v>
                </c:pt>
                <c:pt idx="1309">
                  <c:v>13.099999999999765</c:v>
                </c:pt>
                <c:pt idx="1310">
                  <c:v>13.109999999999765</c:v>
                </c:pt>
                <c:pt idx="1311">
                  <c:v>13.119999999999765</c:v>
                </c:pt>
                <c:pt idx="1312">
                  <c:v>13.129999999999765</c:v>
                </c:pt>
                <c:pt idx="1313">
                  <c:v>13.139999999999764</c:v>
                </c:pt>
                <c:pt idx="1314">
                  <c:v>13.149999999999764</c:v>
                </c:pt>
                <c:pt idx="1315">
                  <c:v>13.159999999999764</c:v>
                </c:pt>
                <c:pt idx="1316">
                  <c:v>13.169999999999764</c:v>
                </c:pt>
                <c:pt idx="1317">
                  <c:v>13.179999999999763</c:v>
                </c:pt>
                <c:pt idx="1318">
                  <c:v>13.189999999999763</c:v>
                </c:pt>
                <c:pt idx="1319">
                  <c:v>13.199999999999763</c:v>
                </c:pt>
                <c:pt idx="1320">
                  <c:v>13.209999999999763</c:v>
                </c:pt>
                <c:pt idx="1321">
                  <c:v>13.219999999999763</c:v>
                </c:pt>
                <c:pt idx="1322">
                  <c:v>13.229999999999762</c:v>
                </c:pt>
                <c:pt idx="1323">
                  <c:v>13.239999999999762</c:v>
                </c:pt>
                <c:pt idx="1324">
                  <c:v>13.249999999999762</c:v>
                </c:pt>
                <c:pt idx="1325">
                  <c:v>13.259999999999762</c:v>
                </c:pt>
                <c:pt idx="1326">
                  <c:v>13.269999999999762</c:v>
                </c:pt>
                <c:pt idx="1327">
                  <c:v>13.279999999999761</c:v>
                </c:pt>
                <c:pt idx="1328">
                  <c:v>13.289999999999761</c:v>
                </c:pt>
                <c:pt idx="1329">
                  <c:v>13.299999999999761</c:v>
                </c:pt>
                <c:pt idx="1330">
                  <c:v>13.309999999999761</c:v>
                </c:pt>
                <c:pt idx="1331">
                  <c:v>13.31999999999976</c:v>
                </c:pt>
                <c:pt idx="1332">
                  <c:v>13.32999999999976</c:v>
                </c:pt>
                <c:pt idx="1333">
                  <c:v>13.33999999999976</c:v>
                </c:pt>
                <c:pt idx="1334">
                  <c:v>13.34999999999976</c:v>
                </c:pt>
                <c:pt idx="1335">
                  <c:v>13.35999999999976</c:v>
                </c:pt>
                <c:pt idx="1336">
                  <c:v>13.369999999999759</c:v>
                </c:pt>
                <c:pt idx="1337">
                  <c:v>13.379999999999759</c:v>
                </c:pt>
                <c:pt idx="1338">
                  <c:v>13.389999999999759</c:v>
                </c:pt>
                <c:pt idx="1339">
                  <c:v>13.399999999999759</c:v>
                </c:pt>
                <c:pt idx="1340">
                  <c:v>13.409999999999759</c:v>
                </c:pt>
                <c:pt idx="1341">
                  <c:v>13.419999999999758</c:v>
                </c:pt>
                <c:pt idx="1342">
                  <c:v>13.429999999999758</c:v>
                </c:pt>
                <c:pt idx="1343">
                  <c:v>13.439999999999758</c:v>
                </c:pt>
                <c:pt idx="1344">
                  <c:v>13.449999999999758</c:v>
                </c:pt>
                <c:pt idx="1345">
                  <c:v>13.459999999999757</c:v>
                </c:pt>
                <c:pt idx="1346">
                  <c:v>13.469999999999757</c:v>
                </c:pt>
                <c:pt idx="1347">
                  <c:v>13.479999999999757</c:v>
                </c:pt>
                <c:pt idx="1348">
                  <c:v>13.489999999999757</c:v>
                </c:pt>
                <c:pt idx="1349">
                  <c:v>13.499999999999757</c:v>
                </c:pt>
                <c:pt idx="1350">
                  <c:v>13.509999999999756</c:v>
                </c:pt>
                <c:pt idx="1351">
                  <c:v>13.519999999999756</c:v>
                </c:pt>
                <c:pt idx="1352">
                  <c:v>13.529999999999756</c:v>
                </c:pt>
                <c:pt idx="1353">
                  <c:v>13.539999999999756</c:v>
                </c:pt>
                <c:pt idx="1354">
                  <c:v>13.549999999999756</c:v>
                </c:pt>
                <c:pt idx="1355">
                  <c:v>13.559999999999755</c:v>
                </c:pt>
                <c:pt idx="1356">
                  <c:v>13.569999999999755</c:v>
                </c:pt>
                <c:pt idx="1357">
                  <c:v>13.579999999999755</c:v>
                </c:pt>
                <c:pt idx="1358">
                  <c:v>13.589999999999755</c:v>
                </c:pt>
                <c:pt idx="1359">
                  <c:v>13.599999999999755</c:v>
                </c:pt>
                <c:pt idx="1360">
                  <c:v>13.609999999999754</c:v>
                </c:pt>
                <c:pt idx="1361">
                  <c:v>13.619999999999754</c:v>
                </c:pt>
                <c:pt idx="1362">
                  <c:v>13.629999999999754</c:v>
                </c:pt>
                <c:pt idx="1363">
                  <c:v>13.639999999999754</c:v>
                </c:pt>
                <c:pt idx="1364">
                  <c:v>13.649999999999753</c:v>
                </c:pt>
                <c:pt idx="1365">
                  <c:v>13.659999999999753</c:v>
                </c:pt>
                <c:pt idx="1366">
                  <c:v>13.669999999999753</c:v>
                </c:pt>
                <c:pt idx="1367">
                  <c:v>13.679999999999753</c:v>
                </c:pt>
                <c:pt idx="1368">
                  <c:v>13.689999999999753</c:v>
                </c:pt>
                <c:pt idx="1369">
                  <c:v>13.699999999999752</c:v>
                </c:pt>
                <c:pt idx="1370">
                  <c:v>13.709999999999752</c:v>
                </c:pt>
                <c:pt idx="1371">
                  <c:v>13.719999999999752</c:v>
                </c:pt>
                <c:pt idx="1372">
                  <c:v>13.729999999999752</c:v>
                </c:pt>
                <c:pt idx="1373">
                  <c:v>13.739999999999752</c:v>
                </c:pt>
                <c:pt idx="1374">
                  <c:v>13.749999999999751</c:v>
                </c:pt>
                <c:pt idx="1375">
                  <c:v>13.759999999999751</c:v>
                </c:pt>
                <c:pt idx="1376">
                  <c:v>13.769999999999751</c:v>
                </c:pt>
                <c:pt idx="1377">
                  <c:v>13.779999999999751</c:v>
                </c:pt>
                <c:pt idx="1378">
                  <c:v>13.78999999999975</c:v>
                </c:pt>
                <c:pt idx="1379">
                  <c:v>13.79999999999975</c:v>
                </c:pt>
                <c:pt idx="1380">
                  <c:v>13.80999999999975</c:v>
                </c:pt>
                <c:pt idx="1381">
                  <c:v>13.81999999999975</c:v>
                </c:pt>
                <c:pt idx="1382">
                  <c:v>13.82999999999975</c:v>
                </c:pt>
                <c:pt idx="1383">
                  <c:v>13.839999999999749</c:v>
                </c:pt>
                <c:pt idx="1384">
                  <c:v>13.849999999999749</c:v>
                </c:pt>
                <c:pt idx="1385">
                  <c:v>13.859999999999749</c:v>
                </c:pt>
                <c:pt idx="1386">
                  <c:v>13.869999999999749</c:v>
                </c:pt>
                <c:pt idx="1387">
                  <c:v>13.879999999999749</c:v>
                </c:pt>
                <c:pt idx="1388">
                  <c:v>13.889999999999748</c:v>
                </c:pt>
                <c:pt idx="1389">
                  <c:v>13.899999999999748</c:v>
                </c:pt>
                <c:pt idx="1390">
                  <c:v>13.909999999999748</c:v>
                </c:pt>
                <c:pt idx="1391">
                  <c:v>13.919999999999748</c:v>
                </c:pt>
                <c:pt idx="1392">
                  <c:v>13.929999999999747</c:v>
                </c:pt>
                <c:pt idx="1393">
                  <c:v>13.939999999999747</c:v>
                </c:pt>
                <c:pt idx="1394">
                  <c:v>13.949999999999747</c:v>
                </c:pt>
                <c:pt idx="1395">
                  <c:v>13.959999999999747</c:v>
                </c:pt>
                <c:pt idx="1396">
                  <c:v>13.969999999999747</c:v>
                </c:pt>
                <c:pt idx="1397">
                  <c:v>13.979999999999746</c:v>
                </c:pt>
                <c:pt idx="1398">
                  <c:v>13.989999999999746</c:v>
                </c:pt>
                <c:pt idx="1399">
                  <c:v>13.999999999999746</c:v>
                </c:pt>
                <c:pt idx="1400">
                  <c:v>14.009999999999746</c:v>
                </c:pt>
                <c:pt idx="1401">
                  <c:v>14.019999999999746</c:v>
                </c:pt>
                <c:pt idx="1402">
                  <c:v>14.029999999999745</c:v>
                </c:pt>
                <c:pt idx="1403">
                  <c:v>14.039999999999745</c:v>
                </c:pt>
                <c:pt idx="1404">
                  <c:v>14.049999999999745</c:v>
                </c:pt>
                <c:pt idx="1405">
                  <c:v>14.059999999999745</c:v>
                </c:pt>
                <c:pt idx="1406">
                  <c:v>14.069999999999744</c:v>
                </c:pt>
                <c:pt idx="1407">
                  <c:v>14.079999999999744</c:v>
                </c:pt>
                <c:pt idx="1408">
                  <c:v>14.089999999999744</c:v>
                </c:pt>
                <c:pt idx="1409">
                  <c:v>14.099999999999744</c:v>
                </c:pt>
                <c:pt idx="1410">
                  <c:v>14.109999999999744</c:v>
                </c:pt>
                <c:pt idx="1411">
                  <c:v>14.119999999999743</c:v>
                </c:pt>
                <c:pt idx="1412">
                  <c:v>14.129999999999743</c:v>
                </c:pt>
                <c:pt idx="1413">
                  <c:v>14.139999999999743</c:v>
                </c:pt>
                <c:pt idx="1414">
                  <c:v>14.149999999999743</c:v>
                </c:pt>
                <c:pt idx="1415">
                  <c:v>14.159999999999743</c:v>
                </c:pt>
                <c:pt idx="1416">
                  <c:v>14.169999999999742</c:v>
                </c:pt>
                <c:pt idx="1417">
                  <c:v>14.179999999999742</c:v>
                </c:pt>
                <c:pt idx="1418">
                  <c:v>14.189999999999742</c:v>
                </c:pt>
                <c:pt idx="1419">
                  <c:v>14.199999999999742</c:v>
                </c:pt>
                <c:pt idx="1420">
                  <c:v>14.209999999999742</c:v>
                </c:pt>
                <c:pt idx="1421">
                  <c:v>14.219999999999741</c:v>
                </c:pt>
                <c:pt idx="1422">
                  <c:v>14.229999999999741</c:v>
                </c:pt>
                <c:pt idx="1423">
                  <c:v>14.239999999999741</c:v>
                </c:pt>
                <c:pt idx="1424">
                  <c:v>14.249999999999741</c:v>
                </c:pt>
                <c:pt idx="1425">
                  <c:v>14.25999999999974</c:v>
                </c:pt>
                <c:pt idx="1426">
                  <c:v>14.26999999999974</c:v>
                </c:pt>
                <c:pt idx="1427">
                  <c:v>14.27999999999974</c:v>
                </c:pt>
                <c:pt idx="1428">
                  <c:v>14.28999999999974</c:v>
                </c:pt>
                <c:pt idx="1429">
                  <c:v>14.29999999999974</c:v>
                </c:pt>
                <c:pt idx="1430">
                  <c:v>14.309999999999739</c:v>
                </c:pt>
                <c:pt idx="1431">
                  <c:v>14.319999999999739</c:v>
                </c:pt>
                <c:pt idx="1432">
                  <c:v>14.329999999999739</c:v>
                </c:pt>
                <c:pt idx="1433">
                  <c:v>14.339999999999739</c:v>
                </c:pt>
                <c:pt idx="1434">
                  <c:v>14.349999999999739</c:v>
                </c:pt>
                <c:pt idx="1435">
                  <c:v>14.359999999999738</c:v>
                </c:pt>
                <c:pt idx="1436">
                  <c:v>14.369999999999738</c:v>
                </c:pt>
                <c:pt idx="1437">
                  <c:v>14.379999999999738</c:v>
                </c:pt>
                <c:pt idx="1438">
                  <c:v>14.389999999999738</c:v>
                </c:pt>
                <c:pt idx="1439">
                  <c:v>14.399999999999737</c:v>
                </c:pt>
                <c:pt idx="1440">
                  <c:v>14.409999999999737</c:v>
                </c:pt>
                <c:pt idx="1441">
                  <c:v>14.419999999999737</c:v>
                </c:pt>
                <c:pt idx="1442">
                  <c:v>14.429999999999737</c:v>
                </c:pt>
                <c:pt idx="1443">
                  <c:v>14.439999999999737</c:v>
                </c:pt>
                <c:pt idx="1444">
                  <c:v>14.449999999999736</c:v>
                </c:pt>
                <c:pt idx="1445">
                  <c:v>14.459999999999736</c:v>
                </c:pt>
                <c:pt idx="1446">
                  <c:v>14.469999999999736</c:v>
                </c:pt>
                <c:pt idx="1447">
                  <c:v>14.479999999999736</c:v>
                </c:pt>
                <c:pt idx="1448">
                  <c:v>14.489999999999736</c:v>
                </c:pt>
                <c:pt idx="1449">
                  <c:v>14.499999999999735</c:v>
                </c:pt>
                <c:pt idx="1450">
                  <c:v>14.509999999999735</c:v>
                </c:pt>
                <c:pt idx="1451">
                  <c:v>14.519999999999735</c:v>
                </c:pt>
                <c:pt idx="1452">
                  <c:v>14.529999999999735</c:v>
                </c:pt>
                <c:pt idx="1453">
                  <c:v>14.539999999999734</c:v>
                </c:pt>
                <c:pt idx="1454">
                  <c:v>14.549999999999734</c:v>
                </c:pt>
                <c:pt idx="1455">
                  <c:v>14.559999999999734</c:v>
                </c:pt>
                <c:pt idx="1456">
                  <c:v>14.569999999999734</c:v>
                </c:pt>
                <c:pt idx="1457">
                  <c:v>14.579999999999734</c:v>
                </c:pt>
                <c:pt idx="1458">
                  <c:v>14.589999999999733</c:v>
                </c:pt>
                <c:pt idx="1459">
                  <c:v>14.599999999999733</c:v>
                </c:pt>
                <c:pt idx="1460">
                  <c:v>14.609999999999733</c:v>
                </c:pt>
                <c:pt idx="1461">
                  <c:v>14.619999999999733</c:v>
                </c:pt>
                <c:pt idx="1462">
                  <c:v>14.629999999999733</c:v>
                </c:pt>
                <c:pt idx="1463">
                  <c:v>14.639999999999732</c:v>
                </c:pt>
                <c:pt idx="1464">
                  <c:v>14.649999999999732</c:v>
                </c:pt>
                <c:pt idx="1465">
                  <c:v>14.659999999999732</c:v>
                </c:pt>
                <c:pt idx="1466">
                  <c:v>14.669999999999732</c:v>
                </c:pt>
                <c:pt idx="1467">
                  <c:v>14.679999999999731</c:v>
                </c:pt>
                <c:pt idx="1468">
                  <c:v>14.689999999999731</c:v>
                </c:pt>
                <c:pt idx="1469">
                  <c:v>14.699999999999731</c:v>
                </c:pt>
                <c:pt idx="1470">
                  <c:v>14.709999999999731</c:v>
                </c:pt>
                <c:pt idx="1471">
                  <c:v>14.719999999999731</c:v>
                </c:pt>
                <c:pt idx="1472">
                  <c:v>14.72999999999973</c:v>
                </c:pt>
                <c:pt idx="1473">
                  <c:v>14.73999999999973</c:v>
                </c:pt>
                <c:pt idx="1474">
                  <c:v>14.74999999999973</c:v>
                </c:pt>
                <c:pt idx="1475">
                  <c:v>14.75999999999973</c:v>
                </c:pt>
                <c:pt idx="1476">
                  <c:v>14.76999999999973</c:v>
                </c:pt>
                <c:pt idx="1477">
                  <c:v>14.779999999999729</c:v>
                </c:pt>
                <c:pt idx="1478">
                  <c:v>14.789999999999729</c:v>
                </c:pt>
                <c:pt idx="1479">
                  <c:v>14.799999999999729</c:v>
                </c:pt>
                <c:pt idx="1480">
                  <c:v>14.809999999999729</c:v>
                </c:pt>
                <c:pt idx="1481">
                  <c:v>14.819999999999729</c:v>
                </c:pt>
                <c:pt idx="1482">
                  <c:v>14.829999999999728</c:v>
                </c:pt>
                <c:pt idx="1483">
                  <c:v>14.839999999999728</c:v>
                </c:pt>
                <c:pt idx="1484">
                  <c:v>14.849999999999728</c:v>
                </c:pt>
                <c:pt idx="1485">
                  <c:v>14.859999999999728</c:v>
                </c:pt>
                <c:pt idx="1486">
                  <c:v>14.869999999999727</c:v>
                </c:pt>
                <c:pt idx="1487">
                  <c:v>14.879999999999727</c:v>
                </c:pt>
                <c:pt idx="1488">
                  <c:v>14.889999999999727</c:v>
                </c:pt>
                <c:pt idx="1489">
                  <c:v>14.899999999999727</c:v>
                </c:pt>
                <c:pt idx="1490">
                  <c:v>14.909999999999727</c:v>
                </c:pt>
                <c:pt idx="1491">
                  <c:v>14.919999999999726</c:v>
                </c:pt>
                <c:pt idx="1492">
                  <c:v>14.929999999999726</c:v>
                </c:pt>
                <c:pt idx="1493">
                  <c:v>14.939999999999726</c:v>
                </c:pt>
                <c:pt idx="1494">
                  <c:v>14.949999999999726</c:v>
                </c:pt>
                <c:pt idx="1495">
                  <c:v>14.959999999999726</c:v>
                </c:pt>
                <c:pt idx="1496">
                  <c:v>14.969999999999725</c:v>
                </c:pt>
                <c:pt idx="1497">
                  <c:v>14.979999999999725</c:v>
                </c:pt>
                <c:pt idx="1498">
                  <c:v>14.989999999999725</c:v>
                </c:pt>
                <c:pt idx="1499">
                  <c:v>14.999999999999725</c:v>
                </c:pt>
                <c:pt idx="1500">
                  <c:v>15.009999999999724</c:v>
                </c:pt>
                <c:pt idx="1501">
                  <c:v>15.019999999999724</c:v>
                </c:pt>
                <c:pt idx="1502">
                  <c:v>15.029999999999724</c:v>
                </c:pt>
                <c:pt idx="1503">
                  <c:v>15.039999999999724</c:v>
                </c:pt>
                <c:pt idx="1504">
                  <c:v>15.049999999999724</c:v>
                </c:pt>
                <c:pt idx="1505">
                  <c:v>15.059999999999723</c:v>
                </c:pt>
                <c:pt idx="1506">
                  <c:v>15.069999999999723</c:v>
                </c:pt>
                <c:pt idx="1507">
                  <c:v>15.079999999999723</c:v>
                </c:pt>
                <c:pt idx="1508">
                  <c:v>15.089999999999723</c:v>
                </c:pt>
                <c:pt idx="1509">
                  <c:v>15.099999999999723</c:v>
                </c:pt>
                <c:pt idx="1510">
                  <c:v>15.109999999999722</c:v>
                </c:pt>
                <c:pt idx="1511">
                  <c:v>15.119999999999722</c:v>
                </c:pt>
                <c:pt idx="1512">
                  <c:v>15.129999999999722</c:v>
                </c:pt>
                <c:pt idx="1513">
                  <c:v>15.139999999999722</c:v>
                </c:pt>
                <c:pt idx="1514">
                  <c:v>15.149999999999721</c:v>
                </c:pt>
                <c:pt idx="1515">
                  <c:v>15.159999999999721</c:v>
                </c:pt>
                <c:pt idx="1516">
                  <c:v>15.169999999999721</c:v>
                </c:pt>
                <c:pt idx="1517">
                  <c:v>15.179999999999721</c:v>
                </c:pt>
                <c:pt idx="1518">
                  <c:v>15.189999999999721</c:v>
                </c:pt>
                <c:pt idx="1519">
                  <c:v>15.19999999999972</c:v>
                </c:pt>
                <c:pt idx="1520">
                  <c:v>15.20999999999972</c:v>
                </c:pt>
                <c:pt idx="1521">
                  <c:v>15.21999999999972</c:v>
                </c:pt>
                <c:pt idx="1522">
                  <c:v>15.22999999999972</c:v>
                </c:pt>
                <c:pt idx="1523">
                  <c:v>15.23999999999972</c:v>
                </c:pt>
                <c:pt idx="1524">
                  <c:v>15.249999999999719</c:v>
                </c:pt>
                <c:pt idx="1525">
                  <c:v>15.259999999999719</c:v>
                </c:pt>
                <c:pt idx="1526">
                  <c:v>15.269999999999719</c:v>
                </c:pt>
                <c:pt idx="1527">
                  <c:v>15.279999999999719</c:v>
                </c:pt>
                <c:pt idx="1528">
                  <c:v>15.289999999999718</c:v>
                </c:pt>
                <c:pt idx="1529">
                  <c:v>15.299999999999718</c:v>
                </c:pt>
                <c:pt idx="1530">
                  <c:v>15.309999999999718</c:v>
                </c:pt>
                <c:pt idx="1531">
                  <c:v>15.319999999999718</c:v>
                </c:pt>
                <c:pt idx="1532">
                  <c:v>15.329999999999718</c:v>
                </c:pt>
                <c:pt idx="1533">
                  <c:v>15.339999999999717</c:v>
                </c:pt>
                <c:pt idx="1534">
                  <c:v>15.349999999999717</c:v>
                </c:pt>
                <c:pt idx="1535">
                  <c:v>15.359999999999717</c:v>
                </c:pt>
                <c:pt idx="1536">
                  <c:v>15.369999999999717</c:v>
                </c:pt>
                <c:pt idx="1537">
                  <c:v>15.379999999999717</c:v>
                </c:pt>
                <c:pt idx="1538">
                  <c:v>15.389999999999716</c:v>
                </c:pt>
                <c:pt idx="1539">
                  <c:v>15.399999999999716</c:v>
                </c:pt>
                <c:pt idx="1540">
                  <c:v>15.409999999999716</c:v>
                </c:pt>
                <c:pt idx="1541">
                  <c:v>15.419999999999716</c:v>
                </c:pt>
                <c:pt idx="1542">
                  <c:v>15.429999999999715</c:v>
                </c:pt>
                <c:pt idx="1543">
                  <c:v>15.439999999999715</c:v>
                </c:pt>
                <c:pt idx="1544">
                  <c:v>15.449999999999715</c:v>
                </c:pt>
                <c:pt idx="1545">
                  <c:v>15.459999999999715</c:v>
                </c:pt>
                <c:pt idx="1546">
                  <c:v>15.469999999999715</c:v>
                </c:pt>
                <c:pt idx="1547">
                  <c:v>15.479999999999714</c:v>
                </c:pt>
                <c:pt idx="1548">
                  <c:v>15.489999999999714</c:v>
                </c:pt>
                <c:pt idx="1549">
                  <c:v>15.499999999999714</c:v>
                </c:pt>
                <c:pt idx="1550">
                  <c:v>15.509999999999714</c:v>
                </c:pt>
                <c:pt idx="1551">
                  <c:v>15.519999999999714</c:v>
                </c:pt>
                <c:pt idx="1552">
                  <c:v>15.529999999999713</c:v>
                </c:pt>
                <c:pt idx="1553">
                  <c:v>15.539999999999713</c:v>
                </c:pt>
                <c:pt idx="1554">
                  <c:v>15.549999999999713</c:v>
                </c:pt>
                <c:pt idx="1555">
                  <c:v>15.559999999999713</c:v>
                </c:pt>
                <c:pt idx="1556">
                  <c:v>15.569999999999713</c:v>
                </c:pt>
                <c:pt idx="1557">
                  <c:v>15.579999999999712</c:v>
                </c:pt>
                <c:pt idx="1558">
                  <c:v>15.589999999999712</c:v>
                </c:pt>
                <c:pt idx="1559">
                  <c:v>15.599999999999712</c:v>
                </c:pt>
                <c:pt idx="1560">
                  <c:v>15.609999999999712</c:v>
                </c:pt>
                <c:pt idx="1561">
                  <c:v>15.619999999999711</c:v>
                </c:pt>
                <c:pt idx="1562">
                  <c:v>15.629999999999711</c:v>
                </c:pt>
                <c:pt idx="1563">
                  <c:v>15.639999999999711</c:v>
                </c:pt>
                <c:pt idx="1564">
                  <c:v>15.649999999999711</c:v>
                </c:pt>
                <c:pt idx="1565">
                  <c:v>15.659999999999711</c:v>
                </c:pt>
                <c:pt idx="1566">
                  <c:v>15.66999999999971</c:v>
                </c:pt>
                <c:pt idx="1567">
                  <c:v>15.67999999999971</c:v>
                </c:pt>
                <c:pt idx="1568">
                  <c:v>15.68999999999971</c:v>
                </c:pt>
                <c:pt idx="1569">
                  <c:v>15.69999999999971</c:v>
                </c:pt>
                <c:pt idx="1570">
                  <c:v>15.70999999999971</c:v>
                </c:pt>
                <c:pt idx="1571">
                  <c:v>15.719999999999709</c:v>
                </c:pt>
                <c:pt idx="1572">
                  <c:v>15.729999999999709</c:v>
                </c:pt>
                <c:pt idx="1573">
                  <c:v>15.739999999999709</c:v>
                </c:pt>
                <c:pt idx="1574">
                  <c:v>15.749999999999709</c:v>
                </c:pt>
                <c:pt idx="1575">
                  <c:v>15.759999999999708</c:v>
                </c:pt>
                <c:pt idx="1576">
                  <c:v>15.769999999999708</c:v>
                </c:pt>
                <c:pt idx="1577">
                  <c:v>15.779999999999708</c:v>
                </c:pt>
                <c:pt idx="1578">
                  <c:v>15.789999999999708</c:v>
                </c:pt>
                <c:pt idx="1579">
                  <c:v>15.799999999999708</c:v>
                </c:pt>
                <c:pt idx="1580">
                  <c:v>15.809999999999707</c:v>
                </c:pt>
                <c:pt idx="1581">
                  <c:v>15.819999999999707</c:v>
                </c:pt>
                <c:pt idx="1582">
                  <c:v>15.829999999999707</c:v>
                </c:pt>
                <c:pt idx="1583">
                  <c:v>15.839999999999707</c:v>
                </c:pt>
                <c:pt idx="1584">
                  <c:v>15.849999999999707</c:v>
                </c:pt>
                <c:pt idx="1585">
                  <c:v>15.859999999999706</c:v>
                </c:pt>
                <c:pt idx="1586">
                  <c:v>15.869999999999706</c:v>
                </c:pt>
                <c:pt idx="1587">
                  <c:v>15.879999999999706</c:v>
                </c:pt>
                <c:pt idx="1588">
                  <c:v>15.889999999999706</c:v>
                </c:pt>
                <c:pt idx="1589">
                  <c:v>15.899999999999705</c:v>
                </c:pt>
                <c:pt idx="1590">
                  <c:v>15.909999999999705</c:v>
                </c:pt>
                <c:pt idx="1591">
                  <c:v>15.919999999999705</c:v>
                </c:pt>
                <c:pt idx="1592">
                  <c:v>15.929999999999705</c:v>
                </c:pt>
                <c:pt idx="1593">
                  <c:v>15.939999999999705</c:v>
                </c:pt>
                <c:pt idx="1594">
                  <c:v>15.949999999999704</c:v>
                </c:pt>
                <c:pt idx="1595">
                  <c:v>15.959999999999704</c:v>
                </c:pt>
                <c:pt idx="1596">
                  <c:v>15.969999999999704</c:v>
                </c:pt>
                <c:pt idx="1597">
                  <c:v>15.979999999999704</c:v>
                </c:pt>
                <c:pt idx="1598">
                  <c:v>15.989999999999704</c:v>
                </c:pt>
                <c:pt idx="1599">
                  <c:v>15.999999999999703</c:v>
                </c:pt>
                <c:pt idx="1600">
                  <c:v>16.009999999999703</c:v>
                </c:pt>
                <c:pt idx="1601">
                  <c:v>16.019999999999705</c:v>
                </c:pt>
                <c:pt idx="1602">
                  <c:v>16.029999999999706</c:v>
                </c:pt>
                <c:pt idx="1603">
                  <c:v>16.039999999999708</c:v>
                </c:pt>
                <c:pt idx="1604">
                  <c:v>16.049999999999709</c:v>
                </c:pt>
                <c:pt idx="1605">
                  <c:v>16.059999999999711</c:v>
                </c:pt>
                <c:pt idx="1606">
                  <c:v>16.069999999999713</c:v>
                </c:pt>
                <c:pt idx="1607">
                  <c:v>16.079999999999714</c:v>
                </c:pt>
                <c:pt idx="1608">
                  <c:v>16.089999999999716</c:v>
                </c:pt>
                <c:pt idx="1609">
                  <c:v>16.099999999999717</c:v>
                </c:pt>
                <c:pt idx="1610">
                  <c:v>16.109999999999719</c:v>
                </c:pt>
                <c:pt idx="1611">
                  <c:v>16.11999999999972</c:v>
                </c:pt>
                <c:pt idx="1612">
                  <c:v>16.129999999999722</c:v>
                </c:pt>
                <c:pt idx="1613">
                  <c:v>16.139999999999723</c:v>
                </c:pt>
                <c:pt idx="1614">
                  <c:v>16.149999999999725</c:v>
                </c:pt>
                <c:pt idx="1615">
                  <c:v>16.159999999999727</c:v>
                </c:pt>
                <c:pt idx="1616">
                  <c:v>16.169999999999728</c:v>
                </c:pt>
                <c:pt idx="1617">
                  <c:v>16.17999999999973</c:v>
                </c:pt>
                <c:pt idx="1618">
                  <c:v>16.189999999999731</c:v>
                </c:pt>
                <c:pt idx="1619">
                  <c:v>16.199999999999733</c:v>
                </c:pt>
                <c:pt idx="1620">
                  <c:v>16.209999999999734</c:v>
                </c:pt>
                <c:pt idx="1621">
                  <c:v>16.219999999999736</c:v>
                </c:pt>
                <c:pt idx="1622">
                  <c:v>16.229999999999738</c:v>
                </c:pt>
                <c:pt idx="1623">
                  <c:v>16.239999999999739</c:v>
                </c:pt>
                <c:pt idx="1624">
                  <c:v>16.249999999999741</c:v>
                </c:pt>
                <c:pt idx="1625">
                  <c:v>16.259999999999742</c:v>
                </c:pt>
                <c:pt idx="1626">
                  <c:v>16.269999999999744</c:v>
                </c:pt>
                <c:pt idx="1627">
                  <c:v>16.279999999999745</c:v>
                </c:pt>
                <c:pt idx="1628">
                  <c:v>16.289999999999747</c:v>
                </c:pt>
                <c:pt idx="1629">
                  <c:v>16.299999999999748</c:v>
                </c:pt>
                <c:pt idx="1630">
                  <c:v>16.30999999999975</c:v>
                </c:pt>
                <c:pt idx="1631">
                  <c:v>16.319999999999752</c:v>
                </c:pt>
                <c:pt idx="1632">
                  <c:v>16.329999999999753</c:v>
                </c:pt>
                <c:pt idx="1633">
                  <c:v>16.339999999999755</c:v>
                </c:pt>
                <c:pt idx="1634">
                  <c:v>16.349999999999756</c:v>
                </c:pt>
                <c:pt idx="1635">
                  <c:v>16.359999999999758</c:v>
                </c:pt>
                <c:pt idx="1636">
                  <c:v>16.369999999999759</c:v>
                </c:pt>
                <c:pt idx="1637">
                  <c:v>16.379999999999761</c:v>
                </c:pt>
                <c:pt idx="1638">
                  <c:v>16.389999999999763</c:v>
                </c:pt>
                <c:pt idx="1639">
                  <c:v>16.399999999999764</c:v>
                </c:pt>
                <c:pt idx="1640">
                  <c:v>16.409999999999766</c:v>
                </c:pt>
                <c:pt idx="1641">
                  <c:v>16.419999999999767</c:v>
                </c:pt>
                <c:pt idx="1642">
                  <c:v>16.429999999999769</c:v>
                </c:pt>
                <c:pt idx="1643">
                  <c:v>16.43999999999977</c:v>
                </c:pt>
                <c:pt idx="1644">
                  <c:v>16.449999999999772</c:v>
                </c:pt>
                <c:pt idx="1645">
                  <c:v>16.459999999999773</c:v>
                </c:pt>
                <c:pt idx="1646">
                  <c:v>16.469999999999775</c:v>
                </c:pt>
                <c:pt idx="1647">
                  <c:v>16.479999999999777</c:v>
                </c:pt>
                <c:pt idx="1648">
                  <c:v>16.489999999999778</c:v>
                </c:pt>
                <c:pt idx="1649">
                  <c:v>16.49999999999978</c:v>
                </c:pt>
                <c:pt idx="1650">
                  <c:v>16.509999999999781</c:v>
                </c:pt>
                <c:pt idx="1651">
                  <c:v>16.519999999999783</c:v>
                </c:pt>
                <c:pt idx="1652">
                  <c:v>16.529999999999784</c:v>
                </c:pt>
                <c:pt idx="1653">
                  <c:v>16.539999999999786</c:v>
                </c:pt>
                <c:pt idx="1654">
                  <c:v>16.549999999999788</c:v>
                </c:pt>
                <c:pt idx="1655">
                  <c:v>16.559999999999789</c:v>
                </c:pt>
                <c:pt idx="1656">
                  <c:v>16.569999999999791</c:v>
                </c:pt>
                <c:pt idx="1657">
                  <c:v>16.579999999999792</c:v>
                </c:pt>
                <c:pt idx="1658">
                  <c:v>16.589999999999794</c:v>
                </c:pt>
                <c:pt idx="1659">
                  <c:v>16.599999999999795</c:v>
                </c:pt>
                <c:pt idx="1660">
                  <c:v>16.609999999999797</c:v>
                </c:pt>
                <c:pt idx="1661">
                  <c:v>16.619999999999798</c:v>
                </c:pt>
                <c:pt idx="1662">
                  <c:v>16.6299999999998</c:v>
                </c:pt>
                <c:pt idx="1663">
                  <c:v>16.639999999999802</c:v>
                </c:pt>
                <c:pt idx="1664">
                  <c:v>16.649999999999803</c:v>
                </c:pt>
                <c:pt idx="1665">
                  <c:v>16.659999999999805</c:v>
                </c:pt>
                <c:pt idx="1666">
                  <c:v>16.669999999999806</c:v>
                </c:pt>
                <c:pt idx="1667">
                  <c:v>16.679999999999808</c:v>
                </c:pt>
                <c:pt idx="1668">
                  <c:v>16.689999999999809</c:v>
                </c:pt>
                <c:pt idx="1669">
                  <c:v>16.699999999999811</c:v>
                </c:pt>
                <c:pt idx="1670">
                  <c:v>16.709999999999813</c:v>
                </c:pt>
                <c:pt idx="1671">
                  <c:v>16.719999999999814</c:v>
                </c:pt>
                <c:pt idx="1672">
                  <c:v>16.729999999999816</c:v>
                </c:pt>
                <c:pt idx="1673">
                  <c:v>16.739999999999817</c:v>
                </c:pt>
                <c:pt idx="1674">
                  <c:v>16.749999999999819</c:v>
                </c:pt>
                <c:pt idx="1675">
                  <c:v>16.75999999999982</c:v>
                </c:pt>
                <c:pt idx="1676">
                  <c:v>16.769999999999822</c:v>
                </c:pt>
                <c:pt idx="1677">
                  <c:v>16.779999999999824</c:v>
                </c:pt>
                <c:pt idx="1678">
                  <c:v>16.789999999999825</c:v>
                </c:pt>
                <c:pt idx="1679">
                  <c:v>16.799999999999827</c:v>
                </c:pt>
                <c:pt idx="1680">
                  <c:v>16.809999999999828</c:v>
                </c:pt>
                <c:pt idx="1681">
                  <c:v>16.81999999999983</c:v>
                </c:pt>
                <c:pt idx="1682">
                  <c:v>16.829999999999831</c:v>
                </c:pt>
                <c:pt idx="1683">
                  <c:v>16.839999999999833</c:v>
                </c:pt>
                <c:pt idx="1684">
                  <c:v>16.849999999999834</c:v>
                </c:pt>
                <c:pt idx="1685">
                  <c:v>16.859999999999836</c:v>
                </c:pt>
                <c:pt idx="1686">
                  <c:v>16.869999999999838</c:v>
                </c:pt>
                <c:pt idx="1687">
                  <c:v>16.879999999999839</c:v>
                </c:pt>
                <c:pt idx="1688">
                  <c:v>16.889999999999841</c:v>
                </c:pt>
                <c:pt idx="1689">
                  <c:v>16.899999999999842</c:v>
                </c:pt>
                <c:pt idx="1690">
                  <c:v>16.909999999999844</c:v>
                </c:pt>
                <c:pt idx="1691">
                  <c:v>16.919999999999845</c:v>
                </c:pt>
                <c:pt idx="1692">
                  <c:v>16.929999999999847</c:v>
                </c:pt>
                <c:pt idx="1693">
                  <c:v>16.939999999999849</c:v>
                </c:pt>
                <c:pt idx="1694">
                  <c:v>16.94999999999985</c:v>
                </c:pt>
                <c:pt idx="1695">
                  <c:v>16.959999999999852</c:v>
                </c:pt>
                <c:pt idx="1696">
                  <c:v>16.969999999999853</c:v>
                </c:pt>
                <c:pt idx="1697">
                  <c:v>16.979999999999855</c:v>
                </c:pt>
                <c:pt idx="1698">
                  <c:v>16.989999999999856</c:v>
                </c:pt>
                <c:pt idx="1699">
                  <c:v>16.999999999999858</c:v>
                </c:pt>
                <c:pt idx="1700">
                  <c:v>17.009999999999859</c:v>
                </c:pt>
                <c:pt idx="1701">
                  <c:v>17.019999999999861</c:v>
                </c:pt>
                <c:pt idx="1702">
                  <c:v>17.029999999999863</c:v>
                </c:pt>
                <c:pt idx="1703">
                  <c:v>17.039999999999864</c:v>
                </c:pt>
                <c:pt idx="1704">
                  <c:v>17.049999999999866</c:v>
                </c:pt>
                <c:pt idx="1705">
                  <c:v>17.059999999999867</c:v>
                </c:pt>
                <c:pt idx="1706">
                  <c:v>17.069999999999869</c:v>
                </c:pt>
                <c:pt idx="1707">
                  <c:v>17.07999999999987</c:v>
                </c:pt>
                <c:pt idx="1708">
                  <c:v>17.089999999999872</c:v>
                </c:pt>
                <c:pt idx="1709">
                  <c:v>17.099999999999874</c:v>
                </c:pt>
                <c:pt idx="1710">
                  <c:v>17.109999999999875</c:v>
                </c:pt>
                <c:pt idx="1711">
                  <c:v>17.119999999999877</c:v>
                </c:pt>
                <c:pt idx="1712">
                  <c:v>17.129999999999878</c:v>
                </c:pt>
                <c:pt idx="1713">
                  <c:v>17.13999999999988</c:v>
                </c:pt>
                <c:pt idx="1714">
                  <c:v>17.149999999999881</c:v>
                </c:pt>
                <c:pt idx="1715">
                  <c:v>17.159999999999883</c:v>
                </c:pt>
                <c:pt idx="1716">
                  <c:v>17.169999999999884</c:v>
                </c:pt>
                <c:pt idx="1717">
                  <c:v>17.179999999999886</c:v>
                </c:pt>
                <c:pt idx="1718">
                  <c:v>17.189999999999888</c:v>
                </c:pt>
                <c:pt idx="1719">
                  <c:v>17.199999999999889</c:v>
                </c:pt>
                <c:pt idx="1720">
                  <c:v>17.209999999999891</c:v>
                </c:pt>
                <c:pt idx="1721">
                  <c:v>17.219999999999892</c:v>
                </c:pt>
                <c:pt idx="1722">
                  <c:v>17.229999999999894</c:v>
                </c:pt>
                <c:pt idx="1723">
                  <c:v>17.239999999999895</c:v>
                </c:pt>
                <c:pt idx="1724">
                  <c:v>17.249999999999897</c:v>
                </c:pt>
                <c:pt idx="1725">
                  <c:v>17.259999999999899</c:v>
                </c:pt>
                <c:pt idx="1726">
                  <c:v>17.2699999999999</c:v>
                </c:pt>
                <c:pt idx="1727">
                  <c:v>17.279999999999902</c:v>
                </c:pt>
                <c:pt idx="1728">
                  <c:v>17.289999999999903</c:v>
                </c:pt>
                <c:pt idx="1729">
                  <c:v>17.299999999999905</c:v>
                </c:pt>
                <c:pt idx="1730">
                  <c:v>17.309999999999906</c:v>
                </c:pt>
                <c:pt idx="1731">
                  <c:v>17.319999999999908</c:v>
                </c:pt>
                <c:pt idx="1732">
                  <c:v>17.329999999999909</c:v>
                </c:pt>
                <c:pt idx="1733">
                  <c:v>17.339999999999911</c:v>
                </c:pt>
                <c:pt idx="1734">
                  <c:v>17.349999999999913</c:v>
                </c:pt>
                <c:pt idx="1735">
                  <c:v>17.359999999999914</c:v>
                </c:pt>
                <c:pt idx="1736">
                  <c:v>17.369999999999916</c:v>
                </c:pt>
                <c:pt idx="1737">
                  <c:v>17.379999999999917</c:v>
                </c:pt>
                <c:pt idx="1738">
                  <c:v>17.389999999999919</c:v>
                </c:pt>
                <c:pt idx="1739">
                  <c:v>17.39999999999992</c:v>
                </c:pt>
                <c:pt idx="1740">
                  <c:v>17.409999999999922</c:v>
                </c:pt>
                <c:pt idx="1741">
                  <c:v>17.419999999999924</c:v>
                </c:pt>
                <c:pt idx="1742">
                  <c:v>17.429999999999925</c:v>
                </c:pt>
                <c:pt idx="1743">
                  <c:v>17.439999999999927</c:v>
                </c:pt>
                <c:pt idx="1744">
                  <c:v>17.449999999999928</c:v>
                </c:pt>
                <c:pt idx="1745">
                  <c:v>17.45999999999993</c:v>
                </c:pt>
                <c:pt idx="1746">
                  <c:v>17.469999999999931</c:v>
                </c:pt>
                <c:pt idx="1747">
                  <c:v>17.479999999999933</c:v>
                </c:pt>
                <c:pt idx="1748">
                  <c:v>17.489999999999934</c:v>
                </c:pt>
                <c:pt idx="1749">
                  <c:v>17.499999999999936</c:v>
                </c:pt>
                <c:pt idx="1750">
                  <c:v>17.509999999999938</c:v>
                </c:pt>
                <c:pt idx="1751">
                  <c:v>17.519999999999939</c:v>
                </c:pt>
                <c:pt idx="1752">
                  <c:v>17.529999999999941</c:v>
                </c:pt>
                <c:pt idx="1753">
                  <c:v>17.539999999999942</c:v>
                </c:pt>
                <c:pt idx="1754">
                  <c:v>17.549999999999944</c:v>
                </c:pt>
                <c:pt idx="1755">
                  <c:v>17.559999999999945</c:v>
                </c:pt>
                <c:pt idx="1756">
                  <c:v>17.569999999999947</c:v>
                </c:pt>
                <c:pt idx="1757">
                  <c:v>17.579999999999949</c:v>
                </c:pt>
                <c:pt idx="1758">
                  <c:v>17.58999999999995</c:v>
                </c:pt>
                <c:pt idx="1759">
                  <c:v>17.599999999999952</c:v>
                </c:pt>
                <c:pt idx="1760">
                  <c:v>17.609999999999953</c:v>
                </c:pt>
                <c:pt idx="1761">
                  <c:v>17.619999999999955</c:v>
                </c:pt>
                <c:pt idx="1762">
                  <c:v>17.629999999999956</c:v>
                </c:pt>
                <c:pt idx="1763">
                  <c:v>17.639999999999958</c:v>
                </c:pt>
                <c:pt idx="1764">
                  <c:v>17.649999999999959</c:v>
                </c:pt>
                <c:pt idx="1765">
                  <c:v>17.659999999999961</c:v>
                </c:pt>
                <c:pt idx="1766">
                  <c:v>17.669999999999963</c:v>
                </c:pt>
                <c:pt idx="1767">
                  <c:v>17.679999999999964</c:v>
                </c:pt>
                <c:pt idx="1768">
                  <c:v>17.689999999999966</c:v>
                </c:pt>
                <c:pt idx="1769">
                  <c:v>17.699999999999967</c:v>
                </c:pt>
                <c:pt idx="1770">
                  <c:v>17.709999999999969</c:v>
                </c:pt>
                <c:pt idx="1771">
                  <c:v>17.71999999999997</c:v>
                </c:pt>
                <c:pt idx="1772">
                  <c:v>17.729999999999972</c:v>
                </c:pt>
                <c:pt idx="1773">
                  <c:v>17.739999999999974</c:v>
                </c:pt>
                <c:pt idx="1774">
                  <c:v>17.749999999999975</c:v>
                </c:pt>
                <c:pt idx="1775">
                  <c:v>17.759999999999977</c:v>
                </c:pt>
                <c:pt idx="1776">
                  <c:v>17.769999999999978</c:v>
                </c:pt>
                <c:pt idx="1777">
                  <c:v>17.77999999999998</c:v>
                </c:pt>
                <c:pt idx="1778">
                  <c:v>17.789999999999981</c:v>
                </c:pt>
                <c:pt idx="1779">
                  <c:v>17.799999999999983</c:v>
                </c:pt>
                <c:pt idx="1780">
                  <c:v>17.809999999999985</c:v>
                </c:pt>
                <c:pt idx="1781">
                  <c:v>17.819999999999986</c:v>
                </c:pt>
                <c:pt idx="1782">
                  <c:v>17.829999999999988</c:v>
                </c:pt>
                <c:pt idx="1783">
                  <c:v>17.839999999999989</c:v>
                </c:pt>
                <c:pt idx="1784">
                  <c:v>17.849999999999991</c:v>
                </c:pt>
                <c:pt idx="1785">
                  <c:v>17.859999999999992</c:v>
                </c:pt>
                <c:pt idx="1786">
                  <c:v>17.869999999999994</c:v>
                </c:pt>
                <c:pt idx="1787">
                  <c:v>17.879999999999995</c:v>
                </c:pt>
                <c:pt idx="1788">
                  <c:v>17.889999999999997</c:v>
                </c:pt>
                <c:pt idx="1789">
                  <c:v>17.899999999999999</c:v>
                </c:pt>
                <c:pt idx="1790">
                  <c:v>17.91</c:v>
                </c:pt>
                <c:pt idx="1791">
                  <c:v>17.920000000000002</c:v>
                </c:pt>
                <c:pt idx="1792">
                  <c:v>17.930000000000003</c:v>
                </c:pt>
                <c:pt idx="1793">
                  <c:v>17.940000000000005</c:v>
                </c:pt>
                <c:pt idx="1794">
                  <c:v>17.950000000000006</c:v>
                </c:pt>
                <c:pt idx="1795">
                  <c:v>17.960000000000008</c:v>
                </c:pt>
                <c:pt idx="1796">
                  <c:v>17.97000000000001</c:v>
                </c:pt>
                <c:pt idx="1797">
                  <c:v>17.980000000000011</c:v>
                </c:pt>
                <c:pt idx="1798">
                  <c:v>17.990000000000013</c:v>
                </c:pt>
                <c:pt idx="1799">
                  <c:v>18.000000000000014</c:v>
                </c:pt>
                <c:pt idx="1800">
                  <c:v>18.010000000000016</c:v>
                </c:pt>
                <c:pt idx="1801">
                  <c:v>18.020000000000017</c:v>
                </c:pt>
                <c:pt idx="1802">
                  <c:v>18.030000000000019</c:v>
                </c:pt>
                <c:pt idx="1803">
                  <c:v>18.04000000000002</c:v>
                </c:pt>
                <c:pt idx="1804">
                  <c:v>18.050000000000022</c:v>
                </c:pt>
                <c:pt idx="1805">
                  <c:v>18.060000000000024</c:v>
                </c:pt>
                <c:pt idx="1806">
                  <c:v>18.070000000000025</c:v>
                </c:pt>
                <c:pt idx="1807">
                  <c:v>18.080000000000027</c:v>
                </c:pt>
                <c:pt idx="1808">
                  <c:v>18.090000000000028</c:v>
                </c:pt>
                <c:pt idx="1809">
                  <c:v>18.10000000000003</c:v>
                </c:pt>
                <c:pt idx="1810">
                  <c:v>18.110000000000031</c:v>
                </c:pt>
                <c:pt idx="1811">
                  <c:v>18.120000000000033</c:v>
                </c:pt>
                <c:pt idx="1812">
                  <c:v>18.130000000000035</c:v>
                </c:pt>
                <c:pt idx="1813">
                  <c:v>18.140000000000036</c:v>
                </c:pt>
                <c:pt idx="1814">
                  <c:v>18.150000000000038</c:v>
                </c:pt>
                <c:pt idx="1815">
                  <c:v>18.160000000000039</c:v>
                </c:pt>
                <c:pt idx="1816">
                  <c:v>18.170000000000041</c:v>
                </c:pt>
                <c:pt idx="1817">
                  <c:v>18.180000000000042</c:v>
                </c:pt>
                <c:pt idx="1818">
                  <c:v>18.190000000000044</c:v>
                </c:pt>
                <c:pt idx="1819">
                  <c:v>18.200000000000045</c:v>
                </c:pt>
                <c:pt idx="1820">
                  <c:v>18.210000000000047</c:v>
                </c:pt>
                <c:pt idx="1821">
                  <c:v>18.220000000000049</c:v>
                </c:pt>
                <c:pt idx="1822">
                  <c:v>18.23000000000005</c:v>
                </c:pt>
                <c:pt idx="1823">
                  <c:v>18.240000000000052</c:v>
                </c:pt>
                <c:pt idx="1824">
                  <c:v>18.250000000000053</c:v>
                </c:pt>
                <c:pt idx="1825">
                  <c:v>18.260000000000055</c:v>
                </c:pt>
                <c:pt idx="1826">
                  <c:v>18.270000000000056</c:v>
                </c:pt>
                <c:pt idx="1827">
                  <c:v>18.280000000000058</c:v>
                </c:pt>
                <c:pt idx="1828">
                  <c:v>18.29000000000006</c:v>
                </c:pt>
                <c:pt idx="1829">
                  <c:v>18.300000000000061</c:v>
                </c:pt>
                <c:pt idx="1830">
                  <c:v>18.310000000000063</c:v>
                </c:pt>
                <c:pt idx="1831">
                  <c:v>18.320000000000064</c:v>
                </c:pt>
                <c:pt idx="1832">
                  <c:v>18.330000000000066</c:v>
                </c:pt>
                <c:pt idx="1833">
                  <c:v>18.340000000000067</c:v>
                </c:pt>
                <c:pt idx="1834">
                  <c:v>18.350000000000069</c:v>
                </c:pt>
                <c:pt idx="1835">
                  <c:v>18.36000000000007</c:v>
                </c:pt>
                <c:pt idx="1836">
                  <c:v>18.370000000000072</c:v>
                </c:pt>
                <c:pt idx="1837">
                  <c:v>18.380000000000074</c:v>
                </c:pt>
                <c:pt idx="1838">
                  <c:v>18.390000000000075</c:v>
                </c:pt>
                <c:pt idx="1839">
                  <c:v>18.400000000000077</c:v>
                </c:pt>
                <c:pt idx="1840">
                  <c:v>18.410000000000078</c:v>
                </c:pt>
                <c:pt idx="1841">
                  <c:v>18.42000000000008</c:v>
                </c:pt>
                <c:pt idx="1842">
                  <c:v>18.430000000000081</c:v>
                </c:pt>
                <c:pt idx="1843">
                  <c:v>18.440000000000083</c:v>
                </c:pt>
                <c:pt idx="1844">
                  <c:v>18.450000000000085</c:v>
                </c:pt>
                <c:pt idx="1845">
                  <c:v>18.460000000000086</c:v>
                </c:pt>
                <c:pt idx="1846">
                  <c:v>18.470000000000088</c:v>
                </c:pt>
                <c:pt idx="1847">
                  <c:v>18.480000000000089</c:v>
                </c:pt>
                <c:pt idx="1848">
                  <c:v>18.490000000000091</c:v>
                </c:pt>
                <c:pt idx="1849">
                  <c:v>18.500000000000092</c:v>
                </c:pt>
                <c:pt idx="1850">
                  <c:v>18.510000000000094</c:v>
                </c:pt>
                <c:pt idx="1851">
                  <c:v>18.520000000000095</c:v>
                </c:pt>
                <c:pt idx="1852">
                  <c:v>18.530000000000097</c:v>
                </c:pt>
                <c:pt idx="1853">
                  <c:v>18.540000000000099</c:v>
                </c:pt>
                <c:pt idx="1854">
                  <c:v>18.5500000000001</c:v>
                </c:pt>
                <c:pt idx="1855">
                  <c:v>18.560000000000102</c:v>
                </c:pt>
                <c:pt idx="1856">
                  <c:v>18.570000000000103</c:v>
                </c:pt>
                <c:pt idx="1857">
                  <c:v>18.580000000000105</c:v>
                </c:pt>
                <c:pt idx="1858">
                  <c:v>18.590000000000106</c:v>
                </c:pt>
                <c:pt idx="1859">
                  <c:v>18.600000000000108</c:v>
                </c:pt>
                <c:pt idx="1860">
                  <c:v>18.61000000000011</c:v>
                </c:pt>
                <c:pt idx="1861">
                  <c:v>18.620000000000111</c:v>
                </c:pt>
                <c:pt idx="1862">
                  <c:v>18.630000000000113</c:v>
                </c:pt>
                <c:pt idx="1863">
                  <c:v>18.640000000000114</c:v>
                </c:pt>
                <c:pt idx="1864">
                  <c:v>18.650000000000116</c:v>
                </c:pt>
                <c:pt idx="1865">
                  <c:v>18.660000000000117</c:v>
                </c:pt>
                <c:pt idx="1866">
                  <c:v>18.670000000000119</c:v>
                </c:pt>
                <c:pt idx="1867">
                  <c:v>18.680000000000121</c:v>
                </c:pt>
                <c:pt idx="1868">
                  <c:v>18.690000000000122</c:v>
                </c:pt>
                <c:pt idx="1869">
                  <c:v>18.700000000000124</c:v>
                </c:pt>
                <c:pt idx="1870">
                  <c:v>18.710000000000125</c:v>
                </c:pt>
                <c:pt idx="1871">
                  <c:v>18.720000000000127</c:v>
                </c:pt>
                <c:pt idx="1872">
                  <c:v>18.730000000000128</c:v>
                </c:pt>
                <c:pt idx="1873">
                  <c:v>18.74000000000013</c:v>
                </c:pt>
                <c:pt idx="1874">
                  <c:v>18.750000000000131</c:v>
                </c:pt>
                <c:pt idx="1875">
                  <c:v>18.760000000000133</c:v>
                </c:pt>
                <c:pt idx="1876">
                  <c:v>18.770000000000135</c:v>
                </c:pt>
                <c:pt idx="1877">
                  <c:v>18.780000000000136</c:v>
                </c:pt>
                <c:pt idx="1878">
                  <c:v>18.790000000000138</c:v>
                </c:pt>
                <c:pt idx="1879">
                  <c:v>18.800000000000139</c:v>
                </c:pt>
                <c:pt idx="1880">
                  <c:v>18.810000000000141</c:v>
                </c:pt>
                <c:pt idx="1881">
                  <c:v>18.820000000000142</c:v>
                </c:pt>
                <c:pt idx="1882">
                  <c:v>18.830000000000144</c:v>
                </c:pt>
                <c:pt idx="1883">
                  <c:v>18.840000000000146</c:v>
                </c:pt>
                <c:pt idx="1884">
                  <c:v>18.850000000000147</c:v>
                </c:pt>
                <c:pt idx="1885">
                  <c:v>18.860000000000149</c:v>
                </c:pt>
                <c:pt idx="1886">
                  <c:v>18.87000000000015</c:v>
                </c:pt>
                <c:pt idx="1887">
                  <c:v>18.880000000000152</c:v>
                </c:pt>
                <c:pt idx="1888">
                  <c:v>18.890000000000153</c:v>
                </c:pt>
                <c:pt idx="1889">
                  <c:v>18.900000000000155</c:v>
                </c:pt>
                <c:pt idx="1890">
                  <c:v>18.910000000000156</c:v>
                </c:pt>
                <c:pt idx="1891">
                  <c:v>18.920000000000158</c:v>
                </c:pt>
                <c:pt idx="1892">
                  <c:v>18.93000000000016</c:v>
                </c:pt>
                <c:pt idx="1893">
                  <c:v>18.940000000000161</c:v>
                </c:pt>
                <c:pt idx="1894">
                  <c:v>18.950000000000163</c:v>
                </c:pt>
                <c:pt idx="1895">
                  <c:v>18.960000000000164</c:v>
                </c:pt>
                <c:pt idx="1896">
                  <c:v>18.970000000000166</c:v>
                </c:pt>
                <c:pt idx="1897">
                  <c:v>18.980000000000167</c:v>
                </c:pt>
                <c:pt idx="1898">
                  <c:v>18.990000000000169</c:v>
                </c:pt>
                <c:pt idx="1899">
                  <c:v>19.000000000000171</c:v>
                </c:pt>
                <c:pt idx="1900">
                  <c:v>19.010000000000172</c:v>
                </c:pt>
                <c:pt idx="1901">
                  <c:v>19.020000000000174</c:v>
                </c:pt>
                <c:pt idx="1902">
                  <c:v>19.030000000000175</c:v>
                </c:pt>
                <c:pt idx="1903">
                  <c:v>19.040000000000177</c:v>
                </c:pt>
                <c:pt idx="1904">
                  <c:v>19.050000000000178</c:v>
                </c:pt>
                <c:pt idx="1905">
                  <c:v>19.06000000000018</c:v>
                </c:pt>
                <c:pt idx="1906">
                  <c:v>19.070000000000181</c:v>
                </c:pt>
                <c:pt idx="1907">
                  <c:v>19.080000000000183</c:v>
                </c:pt>
                <c:pt idx="1908">
                  <c:v>19.090000000000185</c:v>
                </c:pt>
                <c:pt idx="1909">
                  <c:v>19.100000000000186</c:v>
                </c:pt>
                <c:pt idx="1910">
                  <c:v>19.110000000000188</c:v>
                </c:pt>
                <c:pt idx="1911">
                  <c:v>19.120000000000189</c:v>
                </c:pt>
                <c:pt idx="1912">
                  <c:v>19.130000000000191</c:v>
                </c:pt>
                <c:pt idx="1913">
                  <c:v>19.140000000000192</c:v>
                </c:pt>
                <c:pt idx="1914">
                  <c:v>19.150000000000194</c:v>
                </c:pt>
                <c:pt idx="1915">
                  <c:v>19.160000000000196</c:v>
                </c:pt>
                <c:pt idx="1916">
                  <c:v>19.170000000000197</c:v>
                </c:pt>
                <c:pt idx="1917">
                  <c:v>19.180000000000199</c:v>
                </c:pt>
                <c:pt idx="1918">
                  <c:v>19.1900000000002</c:v>
                </c:pt>
                <c:pt idx="1919">
                  <c:v>19.200000000000202</c:v>
                </c:pt>
                <c:pt idx="1920">
                  <c:v>19.210000000000203</c:v>
                </c:pt>
                <c:pt idx="1921">
                  <c:v>19.220000000000205</c:v>
                </c:pt>
                <c:pt idx="1922">
                  <c:v>19.230000000000206</c:v>
                </c:pt>
                <c:pt idx="1923">
                  <c:v>19.240000000000208</c:v>
                </c:pt>
                <c:pt idx="1924">
                  <c:v>19.25000000000021</c:v>
                </c:pt>
                <c:pt idx="1925">
                  <c:v>19.260000000000211</c:v>
                </c:pt>
                <c:pt idx="1926">
                  <c:v>19.270000000000213</c:v>
                </c:pt>
                <c:pt idx="1927">
                  <c:v>19.280000000000214</c:v>
                </c:pt>
                <c:pt idx="1928">
                  <c:v>19.290000000000216</c:v>
                </c:pt>
                <c:pt idx="1929">
                  <c:v>19.300000000000217</c:v>
                </c:pt>
                <c:pt idx="1930">
                  <c:v>19.310000000000219</c:v>
                </c:pt>
                <c:pt idx="1931">
                  <c:v>19.320000000000221</c:v>
                </c:pt>
                <c:pt idx="1932">
                  <c:v>19.330000000000222</c:v>
                </c:pt>
                <c:pt idx="1933">
                  <c:v>19.340000000000224</c:v>
                </c:pt>
                <c:pt idx="1934">
                  <c:v>19.350000000000225</c:v>
                </c:pt>
                <c:pt idx="1935">
                  <c:v>19.360000000000227</c:v>
                </c:pt>
                <c:pt idx="1936">
                  <c:v>19.370000000000228</c:v>
                </c:pt>
                <c:pt idx="1937">
                  <c:v>19.38000000000023</c:v>
                </c:pt>
                <c:pt idx="1938">
                  <c:v>19.390000000000231</c:v>
                </c:pt>
                <c:pt idx="1939">
                  <c:v>19.400000000000233</c:v>
                </c:pt>
                <c:pt idx="1940">
                  <c:v>19.410000000000235</c:v>
                </c:pt>
                <c:pt idx="1941">
                  <c:v>19.420000000000236</c:v>
                </c:pt>
                <c:pt idx="1942">
                  <c:v>19.430000000000238</c:v>
                </c:pt>
                <c:pt idx="1943">
                  <c:v>19.440000000000239</c:v>
                </c:pt>
                <c:pt idx="1944">
                  <c:v>19.450000000000241</c:v>
                </c:pt>
                <c:pt idx="1945">
                  <c:v>19.460000000000242</c:v>
                </c:pt>
                <c:pt idx="1946">
                  <c:v>19.470000000000244</c:v>
                </c:pt>
                <c:pt idx="1947">
                  <c:v>19.480000000000246</c:v>
                </c:pt>
                <c:pt idx="1948">
                  <c:v>19.490000000000247</c:v>
                </c:pt>
                <c:pt idx="1949">
                  <c:v>19.500000000000249</c:v>
                </c:pt>
                <c:pt idx="1950">
                  <c:v>19.51000000000025</c:v>
                </c:pt>
                <c:pt idx="1951">
                  <c:v>19.520000000000252</c:v>
                </c:pt>
                <c:pt idx="1952">
                  <c:v>19.530000000000253</c:v>
                </c:pt>
                <c:pt idx="1953">
                  <c:v>19.540000000000255</c:v>
                </c:pt>
                <c:pt idx="1954">
                  <c:v>19.550000000000257</c:v>
                </c:pt>
                <c:pt idx="1955">
                  <c:v>19.560000000000258</c:v>
                </c:pt>
                <c:pt idx="1956">
                  <c:v>19.57000000000026</c:v>
                </c:pt>
                <c:pt idx="1957">
                  <c:v>19.580000000000261</c:v>
                </c:pt>
                <c:pt idx="1958">
                  <c:v>19.590000000000263</c:v>
                </c:pt>
                <c:pt idx="1959">
                  <c:v>19.600000000000264</c:v>
                </c:pt>
                <c:pt idx="1960">
                  <c:v>19.610000000000266</c:v>
                </c:pt>
                <c:pt idx="1961">
                  <c:v>19.620000000000267</c:v>
                </c:pt>
                <c:pt idx="1962">
                  <c:v>19.630000000000269</c:v>
                </c:pt>
                <c:pt idx="1963">
                  <c:v>19.640000000000271</c:v>
                </c:pt>
                <c:pt idx="1964">
                  <c:v>19.650000000000272</c:v>
                </c:pt>
                <c:pt idx="1965">
                  <c:v>19.660000000000274</c:v>
                </c:pt>
                <c:pt idx="1966">
                  <c:v>19.670000000000275</c:v>
                </c:pt>
                <c:pt idx="1967">
                  <c:v>19.680000000000277</c:v>
                </c:pt>
                <c:pt idx="1968">
                  <c:v>19.690000000000278</c:v>
                </c:pt>
                <c:pt idx="1969">
                  <c:v>19.70000000000028</c:v>
                </c:pt>
                <c:pt idx="1970">
                  <c:v>19.710000000000282</c:v>
                </c:pt>
                <c:pt idx="1971">
                  <c:v>19.720000000000283</c:v>
                </c:pt>
                <c:pt idx="1972">
                  <c:v>19.730000000000285</c:v>
                </c:pt>
                <c:pt idx="1973">
                  <c:v>19.740000000000286</c:v>
                </c:pt>
                <c:pt idx="1974">
                  <c:v>19.750000000000288</c:v>
                </c:pt>
                <c:pt idx="1975">
                  <c:v>19.760000000000289</c:v>
                </c:pt>
                <c:pt idx="1976">
                  <c:v>19.770000000000291</c:v>
                </c:pt>
                <c:pt idx="1977">
                  <c:v>19.780000000000292</c:v>
                </c:pt>
                <c:pt idx="1978">
                  <c:v>19.790000000000294</c:v>
                </c:pt>
                <c:pt idx="1979">
                  <c:v>19.800000000000296</c:v>
                </c:pt>
                <c:pt idx="1980">
                  <c:v>19.810000000000297</c:v>
                </c:pt>
                <c:pt idx="1981">
                  <c:v>19.820000000000299</c:v>
                </c:pt>
                <c:pt idx="1982">
                  <c:v>19.8300000000003</c:v>
                </c:pt>
                <c:pt idx="1983">
                  <c:v>19.840000000000302</c:v>
                </c:pt>
                <c:pt idx="1984">
                  <c:v>19.850000000000303</c:v>
                </c:pt>
                <c:pt idx="1985">
                  <c:v>19.860000000000305</c:v>
                </c:pt>
                <c:pt idx="1986">
                  <c:v>19.870000000000307</c:v>
                </c:pt>
                <c:pt idx="1987">
                  <c:v>19.880000000000308</c:v>
                </c:pt>
                <c:pt idx="1988">
                  <c:v>19.89000000000031</c:v>
                </c:pt>
                <c:pt idx="1989">
                  <c:v>19.900000000000311</c:v>
                </c:pt>
                <c:pt idx="1990">
                  <c:v>19.910000000000313</c:v>
                </c:pt>
                <c:pt idx="1991">
                  <c:v>19.920000000000314</c:v>
                </c:pt>
                <c:pt idx="1992">
                  <c:v>19.930000000000316</c:v>
                </c:pt>
                <c:pt idx="1993">
                  <c:v>19.940000000000317</c:v>
                </c:pt>
                <c:pt idx="1994">
                  <c:v>19.950000000000319</c:v>
                </c:pt>
                <c:pt idx="1995">
                  <c:v>19.960000000000321</c:v>
                </c:pt>
                <c:pt idx="1996">
                  <c:v>19.970000000000322</c:v>
                </c:pt>
                <c:pt idx="1997">
                  <c:v>19.980000000000324</c:v>
                </c:pt>
                <c:pt idx="1998">
                  <c:v>19.990000000000325</c:v>
                </c:pt>
                <c:pt idx="1999">
                  <c:v>20.000000000000327</c:v>
                </c:pt>
                <c:pt idx="2000">
                  <c:v>20.010000000000328</c:v>
                </c:pt>
                <c:pt idx="2001">
                  <c:v>20.02000000000033</c:v>
                </c:pt>
                <c:pt idx="2002">
                  <c:v>20.030000000000332</c:v>
                </c:pt>
                <c:pt idx="2003">
                  <c:v>20.040000000000333</c:v>
                </c:pt>
                <c:pt idx="2004">
                  <c:v>20.050000000000335</c:v>
                </c:pt>
                <c:pt idx="2005">
                  <c:v>20.060000000000336</c:v>
                </c:pt>
                <c:pt idx="2006">
                  <c:v>20.070000000000338</c:v>
                </c:pt>
                <c:pt idx="2007">
                  <c:v>20.080000000000339</c:v>
                </c:pt>
                <c:pt idx="2008">
                  <c:v>20.090000000000341</c:v>
                </c:pt>
                <c:pt idx="2009">
                  <c:v>20.100000000000342</c:v>
                </c:pt>
                <c:pt idx="2010">
                  <c:v>20.110000000000344</c:v>
                </c:pt>
                <c:pt idx="2011">
                  <c:v>20.120000000000346</c:v>
                </c:pt>
                <c:pt idx="2012">
                  <c:v>20.130000000000347</c:v>
                </c:pt>
                <c:pt idx="2013">
                  <c:v>20.140000000000349</c:v>
                </c:pt>
                <c:pt idx="2014">
                  <c:v>20.15000000000035</c:v>
                </c:pt>
                <c:pt idx="2015">
                  <c:v>20.160000000000352</c:v>
                </c:pt>
                <c:pt idx="2016">
                  <c:v>20.170000000000353</c:v>
                </c:pt>
                <c:pt idx="2017">
                  <c:v>20.180000000000355</c:v>
                </c:pt>
                <c:pt idx="2018">
                  <c:v>20.190000000000357</c:v>
                </c:pt>
                <c:pt idx="2019">
                  <c:v>20.200000000000358</c:v>
                </c:pt>
                <c:pt idx="2020">
                  <c:v>20.21000000000036</c:v>
                </c:pt>
                <c:pt idx="2021">
                  <c:v>20.220000000000361</c:v>
                </c:pt>
                <c:pt idx="2022">
                  <c:v>20.230000000000363</c:v>
                </c:pt>
                <c:pt idx="2023">
                  <c:v>20.240000000000364</c:v>
                </c:pt>
                <c:pt idx="2024">
                  <c:v>20.250000000000366</c:v>
                </c:pt>
                <c:pt idx="2025">
                  <c:v>20.260000000000367</c:v>
                </c:pt>
                <c:pt idx="2026">
                  <c:v>20.270000000000369</c:v>
                </c:pt>
                <c:pt idx="2027">
                  <c:v>20.280000000000371</c:v>
                </c:pt>
                <c:pt idx="2028">
                  <c:v>20.290000000000372</c:v>
                </c:pt>
                <c:pt idx="2029">
                  <c:v>20.300000000000374</c:v>
                </c:pt>
                <c:pt idx="2030">
                  <c:v>20.310000000000375</c:v>
                </c:pt>
                <c:pt idx="2031">
                  <c:v>20.320000000000377</c:v>
                </c:pt>
                <c:pt idx="2032">
                  <c:v>20.330000000000378</c:v>
                </c:pt>
                <c:pt idx="2033">
                  <c:v>20.34000000000038</c:v>
                </c:pt>
                <c:pt idx="2034">
                  <c:v>20.350000000000382</c:v>
                </c:pt>
                <c:pt idx="2035">
                  <c:v>20.360000000000383</c:v>
                </c:pt>
                <c:pt idx="2036">
                  <c:v>20.370000000000385</c:v>
                </c:pt>
                <c:pt idx="2037">
                  <c:v>20.380000000000386</c:v>
                </c:pt>
                <c:pt idx="2038">
                  <c:v>20.390000000000388</c:v>
                </c:pt>
                <c:pt idx="2039">
                  <c:v>20.400000000000389</c:v>
                </c:pt>
                <c:pt idx="2040">
                  <c:v>20.410000000000391</c:v>
                </c:pt>
                <c:pt idx="2041">
                  <c:v>20.420000000000393</c:v>
                </c:pt>
                <c:pt idx="2042">
                  <c:v>20.430000000000394</c:v>
                </c:pt>
                <c:pt idx="2043">
                  <c:v>20.440000000000396</c:v>
                </c:pt>
                <c:pt idx="2044">
                  <c:v>20.450000000000397</c:v>
                </c:pt>
                <c:pt idx="2045">
                  <c:v>20.460000000000399</c:v>
                </c:pt>
                <c:pt idx="2046">
                  <c:v>20.4700000000004</c:v>
                </c:pt>
                <c:pt idx="2047">
                  <c:v>20.480000000000402</c:v>
                </c:pt>
                <c:pt idx="2048">
                  <c:v>20.490000000000403</c:v>
                </c:pt>
                <c:pt idx="2049">
                  <c:v>20.500000000000405</c:v>
                </c:pt>
                <c:pt idx="2050">
                  <c:v>20.510000000000407</c:v>
                </c:pt>
                <c:pt idx="2051">
                  <c:v>20.520000000000408</c:v>
                </c:pt>
                <c:pt idx="2052">
                  <c:v>20.53000000000041</c:v>
                </c:pt>
                <c:pt idx="2053">
                  <c:v>20.540000000000411</c:v>
                </c:pt>
                <c:pt idx="2054">
                  <c:v>20.550000000000413</c:v>
                </c:pt>
                <c:pt idx="2055">
                  <c:v>20.560000000000414</c:v>
                </c:pt>
                <c:pt idx="2056">
                  <c:v>20.570000000000416</c:v>
                </c:pt>
                <c:pt idx="2057">
                  <c:v>20.580000000000418</c:v>
                </c:pt>
                <c:pt idx="2058">
                  <c:v>20.590000000000419</c:v>
                </c:pt>
                <c:pt idx="2059">
                  <c:v>20.600000000000421</c:v>
                </c:pt>
                <c:pt idx="2060">
                  <c:v>20.610000000000422</c:v>
                </c:pt>
                <c:pt idx="2061">
                  <c:v>20.620000000000424</c:v>
                </c:pt>
                <c:pt idx="2062">
                  <c:v>20.630000000000425</c:v>
                </c:pt>
                <c:pt idx="2063">
                  <c:v>20.640000000000427</c:v>
                </c:pt>
                <c:pt idx="2064">
                  <c:v>20.650000000000428</c:v>
                </c:pt>
                <c:pt idx="2065">
                  <c:v>20.66000000000043</c:v>
                </c:pt>
                <c:pt idx="2066">
                  <c:v>20.670000000000432</c:v>
                </c:pt>
                <c:pt idx="2067">
                  <c:v>20.680000000000433</c:v>
                </c:pt>
                <c:pt idx="2068">
                  <c:v>20.690000000000435</c:v>
                </c:pt>
                <c:pt idx="2069">
                  <c:v>20.700000000000436</c:v>
                </c:pt>
                <c:pt idx="2070">
                  <c:v>20.710000000000438</c:v>
                </c:pt>
                <c:pt idx="2071">
                  <c:v>20.720000000000439</c:v>
                </c:pt>
                <c:pt idx="2072">
                  <c:v>20.730000000000441</c:v>
                </c:pt>
                <c:pt idx="2073">
                  <c:v>20.740000000000443</c:v>
                </c:pt>
                <c:pt idx="2074">
                  <c:v>20.750000000000444</c:v>
                </c:pt>
                <c:pt idx="2075">
                  <c:v>20.760000000000446</c:v>
                </c:pt>
                <c:pt idx="2076">
                  <c:v>20.770000000000447</c:v>
                </c:pt>
                <c:pt idx="2077">
                  <c:v>20.780000000000449</c:v>
                </c:pt>
                <c:pt idx="2078">
                  <c:v>20.79000000000045</c:v>
                </c:pt>
                <c:pt idx="2079">
                  <c:v>20.800000000000452</c:v>
                </c:pt>
                <c:pt idx="2080">
                  <c:v>20.810000000000453</c:v>
                </c:pt>
                <c:pt idx="2081">
                  <c:v>20.820000000000455</c:v>
                </c:pt>
                <c:pt idx="2082">
                  <c:v>20.830000000000457</c:v>
                </c:pt>
                <c:pt idx="2083">
                  <c:v>20.840000000000458</c:v>
                </c:pt>
                <c:pt idx="2084">
                  <c:v>20.85000000000046</c:v>
                </c:pt>
                <c:pt idx="2085">
                  <c:v>20.860000000000461</c:v>
                </c:pt>
                <c:pt idx="2086">
                  <c:v>20.870000000000463</c:v>
                </c:pt>
                <c:pt idx="2087">
                  <c:v>20.880000000000464</c:v>
                </c:pt>
                <c:pt idx="2088">
                  <c:v>20.890000000000466</c:v>
                </c:pt>
                <c:pt idx="2089">
                  <c:v>20.900000000000468</c:v>
                </c:pt>
                <c:pt idx="2090">
                  <c:v>20.910000000000469</c:v>
                </c:pt>
                <c:pt idx="2091">
                  <c:v>20.920000000000471</c:v>
                </c:pt>
                <c:pt idx="2092">
                  <c:v>20.930000000000472</c:v>
                </c:pt>
                <c:pt idx="2093">
                  <c:v>20.940000000000474</c:v>
                </c:pt>
                <c:pt idx="2094">
                  <c:v>20.950000000000475</c:v>
                </c:pt>
                <c:pt idx="2095">
                  <c:v>20.960000000000477</c:v>
                </c:pt>
                <c:pt idx="2096">
                  <c:v>20.970000000000478</c:v>
                </c:pt>
                <c:pt idx="2097">
                  <c:v>20.98000000000048</c:v>
                </c:pt>
                <c:pt idx="2098">
                  <c:v>20.990000000000482</c:v>
                </c:pt>
                <c:pt idx="2099">
                  <c:v>21.000000000000483</c:v>
                </c:pt>
                <c:pt idx="2100">
                  <c:v>21.010000000000485</c:v>
                </c:pt>
                <c:pt idx="2101">
                  <c:v>21.020000000000486</c:v>
                </c:pt>
                <c:pt idx="2102">
                  <c:v>21.030000000000488</c:v>
                </c:pt>
                <c:pt idx="2103">
                  <c:v>21.040000000000489</c:v>
                </c:pt>
                <c:pt idx="2104">
                  <c:v>21.050000000000491</c:v>
                </c:pt>
                <c:pt idx="2105">
                  <c:v>21.060000000000493</c:v>
                </c:pt>
                <c:pt idx="2106">
                  <c:v>21.070000000000494</c:v>
                </c:pt>
                <c:pt idx="2107">
                  <c:v>21.080000000000496</c:v>
                </c:pt>
                <c:pt idx="2108">
                  <c:v>21.090000000000497</c:v>
                </c:pt>
                <c:pt idx="2109">
                  <c:v>21.100000000000499</c:v>
                </c:pt>
                <c:pt idx="2110">
                  <c:v>21.1100000000005</c:v>
                </c:pt>
                <c:pt idx="2111">
                  <c:v>21.120000000000502</c:v>
                </c:pt>
                <c:pt idx="2112">
                  <c:v>21.130000000000503</c:v>
                </c:pt>
                <c:pt idx="2113">
                  <c:v>21.140000000000505</c:v>
                </c:pt>
                <c:pt idx="2114">
                  <c:v>21.150000000000507</c:v>
                </c:pt>
                <c:pt idx="2115">
                  <c:v>21.160000000000508</c:v>
                </c:pt>
                <c:pt idx="2116">
                  <c:v>21.17000000000051</c:v>
                </c:pt>
                <c:pt idx="2117">
                  <c:v>21.180000000000511</c:v>
                </c:pt>
                <c:pt idx="2118">
                  <c:v>21.190000000000513</c:v>
                </c:pt>
                <c:pt idx="2119">
                  <c:v>21.200000000000514</c:v>
                </c:pt>
                <c:pt idx="2120">
                  <c:v>21.210000000000516</c:v>
                </c:pt>
                <c:pt idx="2121">
                  <c:v>21.220000000000518</c:v>
                </c:pt>
                <c:pt idx="2122">
                  <c:v>21.230000000000519</c:v>
                </c:pt>
                <c:pt idx="2123">
                  <c:v>21.240000000000521</c:v>
                </c:pt>
                <c:pt idx="2124">
                  <c:v>21.250000000000522</c:v>
                </c:pt>
                <c:pt idx="2125">
                  <c:v>21.260000000000524</c:v>
                </c:pt>
                <c:pt idx="2126">
                  <c:v>21.270000000000525</c:v>
                </c:pt>
                <c:pt idx="2127">
                  <c:v>21.280000000000527</c:v>
                </c:pt>
                <c:pt idx="2128">
                  <c:v>21.290000000000529</c:v>
                </c:pt>
                <c:pt idx="2129">
                  <c:v>21.30000000000053</c:v>
                </c:pt>
                <c:pt idx="2130">
                  <c:v>21.310000000000532</c:v>
                </c:pt>
                <c:pt idx="2131">
                  <c:v>21.320000000000533</c:v>
                </c:pt>
                <c:pt idx="2132">
                  <c:v>21.330000000000535</c:v>
                </c:pt>
                <c:pt idx="2133">
                  <c:v>21.340000000000536</c:v>
                </c:pt>
                <c:pt idx="2134">
                  <c:v>21.350000000000538</c:v>
                </c:pt>
                <c:pt idx="2135">
                  <c:v>21.360000000000539</c:v>
                </c:pt>
                <c:pt idx="2136">
                  <c:v>21.370000000000541</c:v>
                </c:pt>
                <c:pt idx="2137">
                  <c:v>21.380000000000543</c:v>
                </c:pt>
                <c:pt idx="2138">
                  <c:v>21.390000000000544</c:v>
                </c:pt>
                <c:pt idx="2139">
                  <c:v>21.400000000000546</c:v>
                </c:pt>
                <c:pt idx="2140">
                  <c:v>21.410000000000547</c:v>
                </c:pt>
                <c:pt idx="2141">
                  <c:v>21.420000000000549</c:v>
                </c:pt>
                <c:pt idx="2142">
                  <c:v>21.43000000000055</c:v>
                </c:pt>
                <c:pt idx="2143">
                  <c:v>21.440000000000552</c:v>
                </c:pt>
                <c:pt idx="2144">
                  <c:v>21.450000000000554</c:v>
                </c:pt>
                <c:pt idx="2145">
                  <c:v>21.460000000000555</c:v>
                </c:pt>
                <c:pt idx="2146">
                  <c:v>21.470000000000557</c:v>
                </c:pt>
                <c:pt idx="2147">
                  <c:v>21.480000000000558</c:v>
                </c:pt>
                <c:pt idx="2148">
                  <c:v>21.49000000000056</c:v>
                </c:pt>
                <c:pt idx="2149">
                  <c:v>21.500000000000561</c:v>
                </c:pt>
                <c:pt idx="2150">
                  <c:v>21.510000000000563</c:v>
                </c:pt>
                <c:pt idx="2151">
                  <c:v>21.520000000000564</c:v>
                </c:pt>
                <c:pt idx="2152">
                  <c:v>21.530000000000566</c:v>
                </c:pt>
                <c:pt idx="2153">
                  <c:v>21.540000000000568</c:v>
                </c:pt>
                <c:pt idx="2154">
                  <c:v>21.550000000000569</c:v>
                </c:pt>
                <c:pt idx="2155">
                  <c:v>21.560000000000571</c:v>
                </c:pt>
                <c:pt idx="2156">
                  <c:v>21.570000000000572</c:v>
                </c:pt>
                <c:pt idx="2157">
                  <c:v>21.580000000000574</c:v>
                </c:pt>
                <c:pt idx="2158">
                  <c:v>21.590000000000575</c:v>
                </c:pt>
                <c:pt idx="2159">
                  <c:v>21.600000000000577</c:v>
                </c:pt>
                <c:pt idx="2160">
                  <c:v>21.610000000000579</c:v>
                </c:pt>
                <c:pt idx="2161">
                  <c:v>21.62000000000058</c:v>
                </c:pt>
                <c:pt idx="2162">
                  <c:v>21.630000000000582</c:v>
                </c:pt>
                <c:pt idx="2163">
                  <c:v>21.640000000000583</c:v>
                </c:pt>
                <c:pt idx="2164">
                  <c:v>21.650000000000585</c:v>
                </c:pt>
                <c:pt idx="2165">
                  <c:v>21.660000000000586</c:v>
                </c:pt>
                <c:pt idx="2166">
                  <c:v>21.670000000000588</c:v>
                </c:pt>
                <c:pt idx="2167">
                  <c:v>21.680000000000589</c:v>
                </c:pt>
                <c:pt idx="2168">
                  <c:v>21.690000000000591</c:v>
                </c:pt>
                <c:pt idx="2169">
                  <c:v>21.700000000000593</c:v>
                </c:pt>
                <c:pt idx="2170">
                  <c:v>21.710000000000594</c:v>
                </c:pt>
                <c:pt idx="2171">
                  <c:v>21.720000000000596</c:v>
                </c:pt>
                <c:pt idx="2172">
                  <c:v>21.730000000000597</c:v>
                </c:pt>
                <c:pt idx="2173">
                  <c:v>21.740000000000599</c:v>
                </c:pt>
                <c:pt idx="2174">
                  <c:v>21.7500000000006</c:v>
                </c:pt>
                <c:pt idx="2175">
                  <c:v>21.760000000000602</c:v>
                </c:pt>
                <c:pt idx="2176">
                  <c:v>21.770000000000604</c:v>
                </c:pt>
                <c:pt idx="2177">
                  <c:v>21.780000000000605</c:v>
                </c:pt>
                <c:pt idx="2178">
                  <c:v>21.790000000000607</c:v>
                </c:pt>
                <c:pt idx="2179">
                  <c:v>21.800000000000608</c:v>
                </c:pt>
                <c:pt idx="2180">
                  <c:v>21.81000000000061</c:v>
                </c:pt>
                <c:pt idx="2181">
                  <c:v>21.820000000000611</c:v>
                </c:pt>
                <c:pt idx="2182">
                  <c:v>21.830000000000613</c:v>
                </c:pt>
                <c:pt idx="2183">
                  <c:v>21.840000000000614</c:v>
                </c:pt>
                <c:pt idx="2184">
                  <c:v>21.850000000000616</c:v>
                </c:pt>
                <c:pt idx="2185">
                  <c:v>21.860000000000618</c:v>
                </c:pt>
                <c:pt idx="2186">
                  <c:v>21.870000000000619</c:v>
                </c:pt>
                <c:pt idx="2187">
                  <c:v>21.880000000000621</c:v>
                </c:pt>
                <c:pt idx="2188">
                  <c:v>21.890000000000622</c:v>
                </c:pt>
                <c:pt idx="2189">
                  <c:v>21.900000000000624</c:v>
                </c:pt>
                <c:pt idx="2190">
                  <c:v>21.910000000000625</c:v>
                </c:pt>
                <c:pt idx="2191">
                  <c:v>21.920000000000627</c:v>
                </c:pt>
                <c:pt idx="2192">
                  <c:v>21.930000000000629</c:v>
                </c:pt>
                <c:pt idx="2193">
                  <c:v>21.94000000000063</c:v>
                </c:pt>
                <c:pt idx="2194">
                  <c:v>21.950000000000632</c:v>
                </c:pt>
                <c:pt idx="2195">
                  <c:v>21.960000000000633</c:v>
                </c:pt>
                <c:pt idx="2196">
                  <c:v>21.970000000000635</c:v>
                </c:pt>
                <c:pt idx="2197">
                  <c:v>21.980000000000636</c:v>
                </c:pt>
                <c:pt idx="2198">
                  <c:v>21.990000000000638</c:v>
                </c:pt>
                <c:pt idx="2199">
                  <c:v>22.000000000000639</c:v>
                </c:pt>
                <c:pt idx="2200">
                  <c:v>22.010000000000641</c:v>
                </c:pt>
                <c:pt idx="2201">
                  <c:v>22.020000000000643</c:v>
                </c:pt>
                <c:pt idx="2202">
                  <c:v>22.030000000000644</c:v>
                </c:pt>
                <c:pt idx="2203">
                  <c:v>22.040000000000646</c:v>
                </c:pt>
                <c:pt idx="2204">
                  <c:v>22.050000000000647</c:v>
                </c:pt>
                <c:pt idx="2205">
                  <c:v>22.060000000000649</c:v>
                </c:pt>
                <c:pt idx="2206">
                  <c:v>22.07000000000065</c:v>
                </c:pt>
                <c:pt idx="2207">
                  <c:v>22.080000000000652</c:v>
                </c:pt>
                <c:pt idx="2208">
                  <c:v>22.090000000000654</c:v>
                </c:pt>
                <c:pt idx="2209">
                  <c:v>22.100000000000655</c:v>
                </c:pt>
                <c:pt idx="2210">
                  <c:v>22.110000000000657</c:v>
                </c:pt>
                <c:pt idx="2211">
                  <c:v>22.120000000000658</c:v>
                </c:pt>
                <c:pt idx="2212">
                  <c:v>22.13000000000066</c:v>
                </c:pt>
                <c:pt idx="2213">
                  <c:v>22.140000000000661</c:v>
                </c:pt>
                <c:pt idx="2214">
                  <c:v>22.150000000000663</c:v>
                </c:pt>
                <c:pt idx="2215">
                  <c:v>22.160000000000664</c:v>
                </c:pt>
                <c:pt idx="2216">
                  <c:v>22.170000000000666</c:v>
                </c:pt>
                <c:pt idx="2217">
                  <c:v>22.180000000000668</c:v>
                </c:pt>
                <c:pt idx="2218">
                  <c:v>22.190000000000669</c:v>
                </c:pt>
                <c:pt idx="2219">
                  <c:v>22.200000000000671</c:v>
                </c:pt>
                <c:pt idx="2220">
                  <c:v>22.210000000000672</c:v>
                </c:pt>
                <c:pt idx="2221">
                  <c:v>22.220000000000674</c:v>
                </c:pt>
                <c:pt idx="2222">
                  <c:v>22.230000000000675</c:v>
                </c:pt>
                <c:pt idx="2223">
                  <c:v>22.240000000000677</c:v>
                </c:pt>
                <c:pt idx="2224">
                  <c:v>22.250000000000679</c:v>
                </c:pt>
                <c:pt idx="2225">
                  <c:v>22.26000000000068</c:v>
                </c:pt>
                <c:pt idx="2226">
                  <c:v>22.270000000000682</c:v>
                </c:pt>
                <c:pt idx="2227">
                  <c:v>22.280000000000683</c:v>
                </c:pt>
                <c:pt idx="2228">
                  <c:v>22.290000000000685</c:v>
                </c:pt>
                <c:pt idx="2229">
                  <c:v>22.300000000000686</c:v>
                </c:pt>
                <c:pt idx="2230">
                  <c:v>22.310000000000688</c:v>
                </c:pt>
                <c:pt idx="2231">
                  <c:v>22.32000000000069</c:v>
                </c:pt>
                <c:pt idx="2232">
                  <c:v>22.330000000000691</c:v>
                </c:pt>
                <c:pt idx="2233">
                  <c:v>22.340000000000693</c:v>
                </c:pt>
                <c:pt idx="2234">
                  <c:v>22.350000000000694</c:v>
                </c:pt>
                <c:pt idx="2235">
                  <c:v>22.360000000000696</c:v>
                </c:pt>
                <c:pt idx="2236">
                  <c:v>22.370000000000697</c:v>
                </c:pt>
                <c:pt idx="2237">
                  <c:v>22.380000000000699</c:v>
                </c:pt>
                <c:pt idx="2238">
                  <c:v>22.3900000000007</c:v>
                </c:pt>
                <c:pt idx="2239">
                  <c:v>22.400000000000702</c:v>
                </c:pt>
                <c:pt idx="2240">
                  <c:v>22.410000000000704</c:v>
                </c:pt>
                <c:pt idx="2241">
                  <c:v>22.420000000000705</c:v>
                </c:pt>
                <c:pt idx="2242">
                  <c:v>22.430000000000707</c:v>
                </c:pt>
                <c:pt idx="2243">
                  <c:v>22.440000000000708</c:v>
                </c:pt>
                <c:pt idx="2244">
                  <c:v>22.45000000000071</c:v>
                </c:pt>
                <c:pt idx="2245">
                  <c:v>22.460000000000711</c:v>
                </c:pt>
                <c:pt idx="2246">
                  <c:v>22.470000000000713</c:v>
                </c:pt>
                <c:pt idx="2247">
                  <c:v>22.480000000000715</c:v>
                </c:pt>
                <c:pt idx="2248">
                  <c:v>22.490000000000716</c:v>
                </c:pt>
                <c:pt idx="2249">
                  <c:v>22.500000000000718</c:v>
                </c:pt>
                <c:pt idx="2250">
                  <c:v>22.510000000000719</c:v>
                </c:pt>
                <c:pt idx="2251">
                  <c:v>22.520000000000721</c:v>
                </c:pt>
                <c:pt idx="2252">
                  <c:v>22.530000000000722</c:v>
                </c:pt>
                <c:pt idx="2253">
                  <c:v>22.540000000000724</c:v>
                </c:pt>
                <c:pt idx="2254">
                  <c:v>22.550000000000725</c:v>
                </c:pt>
                <c:pt idx="2255">
                  <c:v>22.560000000000727</c:v>
                </c:pt>
                <c:pt idx="2256">
                  <c:v>22.570000000000729</c:v>
                </c:pt>
                <c:pt idx="2257">
                  <c:v>22.58000000000073</c:v>
                </c:pt>
                <c:pt idx="2258">
                  <c:v>22.590000000000732</c:v>
                </c:pt>
                <c:pt idx="2259">
                  <c:v>22.600000000000733</c:v>
                </c:pt>
                <c:pt idx="2260">
                  <c:v>22.610000000000735</c:v>
                </c:pt>
                <c:pt idx="2261">
                  <c:v>22.620000000000736</c:v>
                </c:pt>
                <c:pt idx="2262">
                  <c:v>22.630000000000738</c:v>
                </c:pt>
                <c:pt idx="2263">
                  <c:v>22.64000000000074</c:v>
                </c:pt>
                <c:pt idx="2264">
                  <c:v>22.650000000000741</c:v>
                </c:pt>
                <c:pt idx="2265">
                  <c:v>22.660000000000743</c:v>
                </c:pt>
                <c:pt idx="2266">
                  <c:v>22.670000000000744</c:v>
                </c:pt>
                <c:pt idx="2267">
                  <c:v>22.680000000000746</c:v>
                </c:pt>
                <c:pt idx="2268">
                  <c:v>22.690000000000747</c:v>
                </c:pt>
                <c:pt idx="2269">
                  <c:v>22.700000000000749</c:v>
                </c:pt>
                <c:pt idx="2270">
                  <c:v>22.71000000000075</c:v>
                </c:pt>
                <c:pt idx="2271">
                  <c:v>22.720000000000752</c:v>
                </c:pt>
                <c:pt idx="2272">
                  <c:v>22.730000000000754</c:v>
                </c:pt>
                <c:pt idx="2273">
                  <c:v>22.740000000000755</c:v>
                </c:pt>
                <c:pt idx="2274">
                  <c:v>22.750000000000757</c:v>
                </c:pt>
                <c:pt idx="2275">
                  <c:v>22.760000000000758</c:v>
                </c:pt>
                <c:pt idx="2276">
                  <c:v>22.77000000000076</c:v>
                </c:pt>
                <c:pt idx="2277">
                  <c:v>22.780000000000761</c:v>
                </c:pt>
                <c:pt idx="2278">
                  <c:v>22.790000000000763</c:v>
                </c:pt>
                <c:pt idx="2279">
                  <c:v>22.800000000000765</c:v>
                </c:pt>
                <c:pt idx="2280">
                  <c:v>22.810000000000766</c:v>
                </c:pt>
                <c:pt idx="2281">
                  <c:v>22.820000000000768</c:v>
                </c:pt>
                <c:pt idx="2282">
                  <c:v>22.830000000000769</c:v>
                </c:pt>
                <c:pt idx="2283">
                  <c:v>22.840000000000771</c:v>
                </c:pt>
                <c:pt idx="2284">
                  <c:v>22.850000000000772</c:v>
                </c:pt>
                <c:pt idx="2285">
                  <c:v>22.860000000000774</c:v>
                </c:pt>
                <c:pt idx="2286">
                  <c:v>22.870000000000775</c:v>
                </c:pt>
                <c:pt idx="2287">
                  <c:v>22.880000000000777</c:v>
                </c:pt>
                <c:pt idx="2288">
                  <c:v>22.890000000000779</c:v>
                </c:pt>
                <c:pt idx="2289">
                  <c:v>22.90000000000078</c:v>
                </c:pt>
                <c:pt idx="2290">
                  <c:v>22.910000000000782</c:v>
                </c:pt>
                <c:pt idx="2291">
                  <c:v>22.920000000000783</c:v>
                </c:pt>
                <c:pt idx="2292">
                  <c:v>22.930000000000785</c:v>
                </c:pt>
                <c:pt idx="2293">
                  <c:v>22.940000000000786</c:v>
                </c:pt>
                <c:pt idx="2294">
                  <c:v>22.950000000000788</c:v>
                </c:pt>
                <c:pt idx="2295">
                  <c:v>22.96000000000079</c:v>
                </c:pt>
                <c:pt idx="2296">
                  <c:v>22.970000000000791</c:v>
                </c:pt>
                <c:pt idx="2297">
                  <c:v>22.980000000000793</c:v>
                </c:pt>
                <c:pt idx="2298">
                  <c:v>22.990000000000794</c:v>
                </c:pt>
                <c:pt idx="2299">
                  <c:v>23.000000000000796</c:v>
                </c:pt>
                <c:pt idx="2300">
                  <c:v>23.010000000000797</c:v>
                </c:pt>
                <c:pt idx="2301">
                  <c:v>23.020000000000799</c:v>
                </c:pt>
                <c:pt idx="2302">
                  <c:v>23.0300000000008</c:v>
                </c:pt>
                <c:pt idx="2303">
                  <c:v>23.040000000000802</c:v>
                </c:pt>
                <c:pt idx="2304">
                  <c:v>23.050000000000804</c:v>
                </c:pt>
                <c:pt idx="2305">
                  <c:v>23.060000000000805</c:v>
                </c:pt>
                <c:pt idx="2306">
                  <c:v>23.070000000000807</c:v>
                </c:pt>
                <c:pt idx="2307">
                  <c:v>23.080000000000808</c:v>
                </c:pt>
                <c:pt idx="2308">
                  <c:v>23.09000000000081</c:v>
                </c:pt>
                <c:pt idx="2309">
                  <c:v>23.100000000000811</c:v>
                </c:pt>
                <c:pt idx="2310">
                  <c:v>23.110000000000813</c:v>
                </c:pt>
                <c:pt idx="2311">
                  <c:v>23.120000000000815</c:v>
                </c:pt>
                <c:pt idx="2312">
                  <c:v>23.130000000000816</c:v>
                </c:pt>
                <c:pt idx="2313">
                  <c:v>23.140000000000818</c:v>
                </c:pt>
                <c:pt idx="2314">
                  <c:v>23.150000000000819</c:v>
                </c:pt>
                <c:pt idx="2315">
                  <c:v>23.160000000000821</c:v>
                </c:pt>
                <c:pt idx="2316">
                  <c:v>23.170000000000822</c:v>
                </c:pt>
                <c:pt idx="2317">
                  <c:v>23.180000000000824</c:v>
                </c:pt>
                <c:pt idx="2318">
                  <c:v>23.190000000000826</c:v>
                </c:pt>
                <c:pt idx="2319">
                  <c:v>23.200000000000827</c:v>
                </c:pt>
                <c:pt idx="2320">
                  <c:v>23.210000000000829</c:v>
                </c:pt>
                <c:pt idx="2321">
                  <c:v>23.22000000000083</c:v>
                </c:pt>
                <c:pt idx="2322">
                  <c:v>23.230000000000832</c:v>
                </c:pt>
                <c:pt idx="2323">
                  <c:v>23.240000000000833</c:v>
                </c:pt>
                <c:pt idx="2324">
                  <c:v>23.250000000000835</c:v>
                </c:pt>
                <c:pt idx="2325">
                  <c:v>23.260000000000836</c:v>
                </c:pt>
                <c:pt idx="2326">
                  <c:v>23.270000000000838</c:v>
                </c:pt>
                <c:pt idx="2327">
                  <c:v>23.28000000000084</c:v>
                </c:pt>
                <c:pt idx="2328">
                  <c:v>23.290000000000841</c:v>
                </c:pt>
                <c:pt idx="2329">
                  <c:v>23.300000000000843</c:v>
                </c:pt>
                <c:pt idx="2330">
                  <c:v>23.310000000000844</c:v>
                </c:pt>
                <c:pt idx="2331">
                  <c:v>23.320000000000846</c:v>
                </c:pt>
                <c:pt idx="2332">
                  <c:v>23.330000000000847</c:v>
                </c:pt>
                <c:pt idx="2333">
                  <c:v>23.340000000000849</c:v>
                </c:pt>
                <c:pt idx="2334">
                  <c:v>23.350000000000851</c:v>
                </c:pt>
                <c:pt idx="2335">
                  <c:v>23.360000000000852</c:v>
                </c:pt>
                <c:pt idx="2336">
                  <c:v>23.370000000000854</c:v>
                </c:pt>
                <c:pt idx="2337">
                  <c:v>23.380000000000855</c:v>
                </c:pt>
                <c:pt idx="2338">
                  <c:v>23.390000000000857</c:v>
                </c:pt>
                <c:pt idx="2339">
                  <c:v>23.400000000000858</c:v>
                </c:pt>
                <c:pt idx="2340">
                  <c:v>23.41000000000086</c:v>
                </c:pt>
                <c:pt idx="2341">
                  <c:v>23.420000000000861</c:v>
                </c:pt>
                <c:pt idx="2342">
                  <c:v>23.430000000000863</c:v>
                </c:pt>
                <c:pt idx="2343">
                  <c:v>23.440000000000865</c:v>
                </c:pt>
                <c:pt idx="2344">
                  <c:v>23.450000000000866</c:v>
                </c:pt>
                <c:pt idx="2345">
                  <c:v>23.460000000000868</c:v>
                </c:pt>
                <c:pt idx="2346">
                  <c:v>23.470000000000869</c:v>
                </c:pt>
                <c:pt idx="2347">
                  <c:v>23.480000000000871</c:v>
                </c:pt>
                <c:pt idx="2348">
                  <c:v>23.490000000000872</c:v>
                </c:pt>
                <c:pt idx="2349">
                  <c:v>23.500000000000874</c:v>
                </c:pt>
                <c:pt idx="2350">
                  <c:v>23.510000000000876</c:v>
                </c:pt>
                <c:pt idx="2351">
                  <c:v>23.520000000000877</c:v>
                </c:pt>
                <c:pt idx="2352">
                  <c:v>23.530000000000879</c:v>
                </c:pt>
                <c:pt idx="2353">
                  <c:v>23.54000000000088</c:v>
                </c:pt>
                <c:pt idx="2354">
                  <c:v>23.550000000000882</c:v>
                </c:pt>
                <c:pt idx="2355">
                  <c:v>23.560000000000883</c:v>
                </c:pt>
                <c:pt idx="2356">
                  <c:v>23.570000000000885</c:v>
                </c:pt>
                <c:pt idx="2357">
                  <c:v>23.580000000000886</c:v>
                </c:pt>
                <c:pt idx="2358">
                  <c:v>23.590000000000888</c:v>
                </c:pt>
                <c:pt idx="2359">
                  <c:v>23.60000000000089</c:v>
                </c:pt>
                <c:pt idx="2360">
                  <c:v>23.610000000000891</c:v>
                </c:pt>
                <c:pt idx="2361">
                  <c:v>23.620000000000893</c:v>
                </c:pt>
                <c:pt idx="2362">
                  <c:v>23.630000000000894</c:v>
                </c:pt>
                <c:pt idx="2363">
                  <c:v>23.640000000000896</c:v>
                </c:pt>
                <c:pt idx="2364">
                  <c:v>23.650000000000897</c:v>
                </c:pt>
                <c:pt idx="2365">
                  <c:v>23.660000000000899</c:v>
                </c:pt>
                <c:pt idx="2366">
                  <c:v>23.670000000000901</c:v>
                </c:pt>
                <c:pt idx="2367">
                  <c:v>23.680000000000902</c:v>
                </c:pt>
                <c:pt idx="2368">
                  <c:v>23.690000000000904</c:v>
                </c:pt>
                <c:pt idx="2369">
                  <c:v>23.700000000000905</c:v>
                </c:pt>
                <c:pt idx="2370">
                  <c:v>23.710000000000907</c:v>
                </c:pt>
                <c:pt idx="2371">
                  <c:v>23.720000000000908</c:v>
                </c:pt>
                <c:pt idx="2372">
                  <c:v>23.73000000000091</c:v>
                </c:pt>
                <c:pt idx="2373">
                  <c:v>23.740000000000911</c:v>
                </c:pt>
                <c:pt idx="2374">
                  <c:v>23.750000000000913</c:v>
                </c:pt>
                <c:pt idx="2375">
                  <c:v>23.760000000000915</c:v>
                </c:pt>
                <c:pt idx="2376">
                  <c:v>23.770000000000916</c:v>
                </c:pt>
                <c:pt idx="2377">
                  <c:v>23.780000000000918</c:v>
                </c:pt>
                <c:pt idx="2378">
                  <c:v>23.790000000000919</c:v>
                </c:pt>
                <c:pt idx="2379">
                  <c:v>23.800000000000921</c:v>
                </c:pt>
                <c:pt idx="2380">
                  <c:v>23.810000000000922</c:v>
                </c:pt>
                <c:pt idx="2381">
                  <c:v>23.820000000000924</c:v>
                </c:pt>
                <c:pt idx="2382">
                  <c:v>23.830000000000926</c:v>
                </c:pt>
                <c:pt idx="2383">
                  <c:v>23.840000000000927</c:v>
                </c:pt>
                <c:pt idx="2384">
                  <c:v>23.850000000000929</c:v>
                </c:pt>
                <c:pt idx="2385">
                  <c:v>23.86000000000093</c:v>
                </c:pt>
                <c:pt idx="2386">
                  <c:v>23.870000000000932</c:v>
                </c:pt>
                <c:pt idx="2387">
                  <c:v>23.880000000000933</c:v>
                </c:pt>
                <c:pt idx="2388">
                  <c:v>23.890000000000935</c:v>
                </c:pt>
                <c:pt idx="2389">
                  <c:v>23.900000000000936</c:v>
                </c:pt>
                <c:pt idx="2390">
                  <c:v>23.910000000000938</c:v>
                </c:pt>
                <c:pt idx="2391">
                  <c:v>23.92000000000094</c:v>
                </c:pt>
                <c:pt idx="2392">
                  <c:v>23.930000000000941</c:v>
                </c:pt>
                <c:pt idx="2393">
                  <c:v>23.940000000000943</c:v>
                </c:pt>
                <c:pt idx="2394">
                  <c:v>23.950000000000944</c:v>
                </c:pt>
                <c:pt idx="2395">
                  <c:v>23.960000000000946</c:v>
                </c:pt>
                <c:pt idx="2396">
                  <c:v>23.970000000000947</c:v>
                </c:pt>
                <c:pt idx="2397">
                  <c:v>23.980000000000949</c:v>
                </c:pt>
                <c:pt idx="2398">
                  <c:v>23.990000000000951</c:v>
                </c:pt>
                <c:pt idx="2399">
                  <c:v>24.000000000000952</c:v>
                </c:pt>
                <c:pt idx="2400">
                  <c:v>24.010000000000954</c:v>
                </c:pt>
                <c:pt idx="2401">
                  <c:v>24.020000000000955</c:v>
                </c:pt>
                <c:pt idx="2402">
                  <c:v>24.030000000000957</c:v>
                </c:pt>
                <c:pt idx="2403">
                  <c:v>24.040000000000958</c:v>
                </c:pt>
                <c:pt idx="2404">
                  <c:v>24.05000000000096</c:v>
                </c:pt>
                <c:pt idx="2405">
                  <c:v>24.060000000000962</c:v>
                </c:pt>
                <c:pt idx="2406">
                  <c:v>24.070000000000963</c:v>
                </c:pt>
                <c:pt idx="2407">
                  <c:v>24.080000000000965</c:v>
                </c:pt>
                <c:pt idx="2408">
                  <c:v>24.090000000000966</c:v>
                </c:pt>
                <c:pt idx="2409">
                  <c:v>24.100000000000968</c:v>
                </c:pt>
                <c:pt idx="2410">
                  <c:v>24.110000000000969</c:v>
                </c:pt>
                <c:pt idx="2411">
                  <c:v>24.120000000000971</c:v>
                </c:pt>
                <c:pt idx="2412">
                  <c:v>24.130000000000972</c:v>
                </c:pt>
                <c:pt idx="2413">
                  <c:v>24.140000000000974</c:v>
                </c:pt>
                <c:pt idx="2414">
                  <c:v>24.150000000000976</c:v>
                </c:pt>
                <c:pt idx="2415">
                  <c:v>24.160000000000977</c:v>
                </c:pt>
                <c:pt idx="2416">
                  <c:v>24.170000000000979</c:v>
                </c:pt>
                <c:pt idx="2417">
                  <c:v>24.18000000000098</c:v>
                </c:pt>
                <c:pt idx="2418">
                  <c:v>24.190000000000982</c:v>
                </c:pt>
                <c:pt idx="2419">
                  <c:v>24.200000000000983</c:v>
                </c:pt>
                <c:pt idx="2420">
                  <c:v>24.210000000000985</c:v>
                </c:pt>
                <c:pt idx="2421">
                  <c:v>24.220000000000987</c:v>
                </c:pt>
                <c:pt idx="2422">
                  <c:v>24.230000000000988</c:v>
                </c:pt>
                <c:pt idx="2423">
                  <c:v>24.24000000000099</c:v>
                </c:pt>
                <c:pt idx="2424">
                  <c:v>24.250000000000991</c:v>
                </c:pt>
                <c:pt idx="2425">
                  <c:v>24.260000000000993</c:v>
                </c:pt>
                <c:pt idx="2426">
                  <c:v>24.270000000000994</c:v>
                </c:pt>
                <c:pt idx="2427">
                  <c:v>24.280000000000996</c:v>
                </c:pt>
                <c:pt idx="2428">
                  <c:v>24.290000000000997</c:v>
                </c:pt>
                <c:pt idx="2429">
                  <c:v>24.300000000000999</c:v>
                </c:pt>
                <c:pt idx="2430">
                  <c:v>24.310000000001001</c:v>
                </c:pt>
                <c:pt idx="2431">
                  <c:v>24.320000000001002</c:v>
                </c:pt>
                <c:pt idx="2432">
                  <c:v>24.330000000001004</c:v>
                </c:pt>
                <c:pt idx="2433">
                  <c:v>24.340000000001005</c:v>
                </c:pt>
                <c:pt idx="2434">
                  <c:v>24.350000000001007</c:v>
                </c:pt>
                <c:pt idx="2435">
                  <c:v>24.360000000001008</c:v>
                </c:pt>
                <c:pt idx="2436">
                  <c:v>24.37000000000101</c:v>
                </c:pt>
                <c:pt idx="2437">
                  <c:v>24.380000000001012</c:v>
                </c:pt>
                <c:pt idx="2438">
                  <c:v>24.390000000001013</c:v>
                </c:pt>
                <c:pt idx="2439">
                  <c:v>24.400000000001015</c:v>
                </c:pt>
                <c:pt idx="2440">
                  <c:v>24.410000000001016</c:v>
                </c:pt>
                <c:pt idx="2441">
                  <c:v>24.420000000001018</c:v>
                </c:pt>
                <c:pt idx="2442">
                  <c:v>24.430000000001019</c:v>
                </c:pt>
                <c:pt idx="2443">
                  <c:v>24.440000000001021</c:v>
                </c:pt>
                <c:pt idx="2444">
                  <c:v>24.450000000001022</c:v>
                </c:pt>
                <c:pt idx="2445">
                  <c:v>24.460000000001024</c:v>
                </c:pt>
                <c:pt idx="2446">
                  <c:v>24.470000000001026</c:v>
                </c:pt>
                <c:pt idx="2447">
                  <c:v>24.480000000001027</c:v>
                </c:pt>
                <c:pt idx="2448">
                  <c:v>24.490000000001029</c:v>
                </c:pt>
                <c:pt idx="2449">
                  <c:v>24.50000000000103</c:v>
                </c:pt>
                <c:pt idx="2450">
                  <c:v>24.510000000001032</c:v>
                </c:pt>
                <c:pt idx="2451">
                  <c:v>24.520000000001033</c:v>
                </c:pt>
                <c:pt idx="2452">
                  <c:v>24.530000000001035</c:v>
                </c:pt>
                <c:pt idx="2453">
                  <c:v>24.540000000001037</c:v>
                </c:pt>
                <c:pt idx="2454">
                  <c:v>24.550000000001038</c:v>
                </c:pt>
                <c:pt idx="2455">
                  <c:v>24.56000000000104</c:v>
                </c:pt>
                <c:pt idx="2456">
                  <c:v>24.570000000001041</c:v>
                </c:pt>
                <c:pt idx="2457">
                  <c:v>24.580000000001043</c:v>
                </c:pt>
                <c:pt idx="2458">
                  <c:v>24.590000000001044</c:v>
                </c:pt>
                <c:pt idx="2459">
                  <c:v>24.600000000001046</c:v>
                </c:pt>
                <c:pt idx="2460">
                  <c:v>24.610000000001047</c:v>
                </c:pt>
                <c:pt idx="2461">
                  <c:v>24.620000000001049</c:v>
                </c:pt>
                <c:pt idx="2462">
                  <c:v>24.630000000001051</c:v>
                </c:pt>
                <c:pt idx="2463">
                  <c:v>24.640000000001052</c:v>
                </c:pt>
                <c:pt idx="2464">
                  <c:v>24.650000000001054</c:v>
                </c:pt>
                <c:pt idx="2465">
                  <c:v>24.660000000001055</c:v>
                </c:pt>
                <c:pt idx="2466">
                  <c:v>24.670000000001057</c:v>
                </c:pt>
                <c:pt idx="2467">
                  <c:v>24.680000000001058</c:v>
                </c:pt>
                <c:pt idx="2468">
                  <c:v>24.69000000000106</c:v>
                </c:pt>
                <c:pt idx="2469">
                  <c:v>24.700000000001062</c:v>
                </c:pt>
                <c:pt idx="2470">
                  <c:v>24.710000000001063</c:v>
                </c:pt>
                <c:pt idx="2471">
                  <c:v>24.720000000001065</c:v>
                </c:pt>
                <c:pt idx="2472">
                  <c:v>24.730000000001066</c:v>
                </c:pt>
                <c:pt idx="2473">
                  <c:v>24.740000000001068</c:v>
                </c:pt>
                <c:pt idx="2474">
                  <c:v>24.750000000001069</c:v>
                </c:pt>
                <c:pt idx="2475">
                  <c:v>24.760000000001071</c:v>
                </c:pt>
                <c:pt idx="2476">
                  <c:v>24.770000000001072</c:v>
                </c:pt>
                <c:pt idx="2477">
                  <c:v>24.780000000001074</c:v>
                </c:pt>
                <c:pt idx="2478">
                  <c:v>24.790000000001076</c:v>
                </c:pt>
                <c:pt idx="2479">
                  <c:v>24.800000000001077</c:v>
                </c:pt>
                <c:pt idx="2480" formatCode="General">
                  <c:v>24.810000000001079</c:v>
                </c:pt>
                <c:pt idx="2481" formatCode="General">
                  <c:v>24.82000000000108</c:v>
                </c:pt>
                <c:pt idx="2482" formatCode="General">
                  <c:v>24.830000000001082</c:v>
                </c:pt>
                <c:pt idx="2483" formatCode="General">
                  <c:v>24.840000000001083</c:v>
                </c:pt>
                <c:pt idx="2484" formatCode="General">
                  <c:v>24.850000000001085</c:v>
                </c:pt>
                <c:pt idx="2485" formatCode="General">
                  <c:v>24.860000000001087</c:v>
                </c:pt>
                <c:pt idx="2486" formatCode="General">
                  <c:v>24.870000000001088</c:v>
                </c:pt>
                <c:pt idx="2487" formatCode="General">
                  <c:v>24.88000000000109</c:v>
                </c:pt>
                <c:pt idx="2488" formatCode="General">
                  <c:v>24.890000000001091</c:v>
                </c:pt>
                <c:pt idx="2489" formatCode="General">
                  <c:v>24.900000000001093</c:v>
                </c:pt>
                <c:pt idx="2490" formatCode="General">
                  <c:v>24.910000000001094</c:v>
                </c:pt>
                <c:pt idx="2491" formatCode="General">
                  <c:v>24.920000000001096</c:v>
                </c:pt>
                <c:pt idx="2492" formatCode="General">
                  <c:v>24.930000000001098</c:v>
                </c:pt>
                <c:pt idx="2493" formatCode="General">
                  <c:v>24.940000000001099</c:v>
                </c:pt>
                <c:pt idx="2494" formatCode="General">
                  <c:v>24.950000000001101</c:v>
                </c:pt>
                <c:pt idx="2495" formatCode="General">
                  <c:v>24.960000000001102</c:v>
                </c:pt>
                <c:pt idx="2496" formatCode="General">
                  <c:v>24.970000000001104</c:v>
                </c:pt>
                <c:pt idx="2497" formatCode="General">
                  <c:v>24.980000000001105</c:v>
                </c:pt>
                <c:pt idx="2498" formatCode="General">
                  <c:v>24.990000000001107</c:v>
                </c:pt>
                <c:pt idx="2499" formatCode="General">
                  <c:v>25.000000000001108</c:v>
                </c:pt>
                <c:pt idx="2500" formatCode="General">
                  <c:v>25.01000000000111</c:v>
                </c:pt>
                <c:pt idx="2501" formatCode="General">
                  <c:v>25.020000000001112</c:v>
                </c:pt>
                <c:pt idx="2502" formatCode="General">
                  <c:v>25.030000000001113</c:v>
                </c:pt>
                <c:pt idx="2503" formatCode="General">
                  <c:v>25.040000000001115</c:v>
                </c:pt>
                <c:pt idx="2504" formatCode="General">
                  <c:v>25.050000000001116</c:v>
                </c:pt>
                <c:pt idx="2505" formatCode="General">
                  <c:v>25.060000000001118</c:v>
                </c:pt>
                <c:pt idx="2506" formatCode="General">
                  <c:v>25.070000000001119</c:v>
                </c:pt>
                <c:pt idx="2507" formatCode="General">
                  <c:v>25.080000000001121</c:v>
                </c:pt>
                <c:pt idx="2508" formatCode="General">
                  <c:v>25.090000000001123</c:v>
                </c:pt>
                <c:pt idx="2509" formatCode="General">
                  <c:v>25.100000000001124</c:v>
                </c:pt>
                <c:pt idx="2510" formatCode="General">
                  <c:v>25.110000000001126</c:v>
                </c:pt>
                <c:pt idx="2511" formatCode="General">
                  <c:v>25.120000000001127</c:v>
                </c:pt>
                <c:pt idx="2512" formatCode="General">
                  <c:v>25.130000000001129</c:v>
                </c:pt>
                <c:pt idx="2513" formatCode="General">
                  <c:v>25.14000000000113</c:v>
                </c:pt>
                <c:pt idx="2514" formatCode="General">
                  <c:v>25.150000000001132</c:v>
                </c:pt>
                <c:pt idx="2515" formatCode="General">
                  <c:v>25.160000000001133</c:v>
                </c:pt>
                <c:pt idx="2516" formatCode="General">
                  <c:v>25.170000000001135</c:v>
                </c:pt>
                <c:pt idx="2517" formatCode="General">
                  <c:v>25.180000000001137</c:v>
                </c:pt>
                <c:pt idx="2518" formatCode="General">
                  <c:v>25.190000000001138</c:v>
                </c:pt>
                <c:pt idx="2519" formatCode="General">
                  <c:v>25.20000000000114</c:v>
                </c:pt>
                <c:pt idx="2520" formatCode="General">
                  <c:v>25.210000000001141</c:v>
                </c:pt>
                <c:pt idx="2521" formatCode="General">
                  <c:v>25.220000000001143</c:v>
                </c:pt>
                <c:pt idx="2522" formatCode="General">
                  <c:v>25.230000000001144</c:v>
                </c:pt>
                <c:pt idx="2523" formatCode="General">
                  <c:v>25.240000000001146</c:v>
                </c:pt>
                <c:pt idx="2524" formatCode="General">
                  <c:v>25.250000000001148</c:v>
                </c:pt>
                <c:pt idx="2525" formatCode="General">
                  <c:v>25.260000000001149</c:v>
                </c:pt>
                <c:pt idx="2526" formatCode="General">
                  <c:v>25.270000000001151</c:v>
                </c:pt>
                <c:pt idx="2527" formatCode="General">
                  <c:v>25.280000000001152</c:v>
                </c:pt>
                <c:pt idx="2528" formatCode="General">
                  <c:v>25.290000000001154</c:v>
                </c:pt>
                <c:pt idx="2529" formatCode="General">
                  <c:v>25.300000000001155</c:v>
                </c:pt>
                <c:pt idx="2530" formatCode="General">
                  <c:v>25.310000000001157</c:v>
                </c:pt>
                <c:pt idx="2531" formatCode="General">
                  <c:v>25.320000000001158</c:v>
                </c:pt>
                <c:pt idx="2532" formatCode="General">
                  <c:v>25.33000000000116</c:v>
                </c:pt>
                <c:pt idx="2533" formatCode="General">
                  <c:v>25.340000000001162</c:v>
                </c:pt>
                <c:pt idx="2534" formatCode="General">
                  <c:v>25.350000000001163</c:v>
                </c:pt>
                <c:pt idx="2535" formatCode="General">
                  <c:v>25.360000000001165</c:v>
                </c:pt>
                <c:pt idx="2536" formatCode="General">
                  <c:v>25.370000000001166</c:v>
                </c:pt>
                <c:pt idx="2537" formatCode="General">
                  <c:v>25.380000000001168</c:v>
                </c:pt>
                <c:pt idx="2538" formatCode="General">
                  <c:v>25.390000000001169</c:v>
                </c:pt>
                <c:pt idx="2539" formatCode="General">
                  <c:v>25.400000000001171</c:v>
                </c:pt>
                <c:pt idx="2540" formatCode="General">
                  <c:v>25.410000000001173</c:v>
                </c:pt>
                <c:pt idx="2541" formatCode="General">
                  <c:v>25.420000000001174</c:v>
                </c:pt>
                <c:pt idx="2542" formatCode="General">
                  <c:v>25.430000000001176</c:v>
                </c:pt>
                <c:pt idx="2543" formatCode="General">
                  <c:v>25.440000000001177</c:v>
                </c:pt>
                <c:pt idx="2544" formatCode="General">
                  <c:v>25.450000000001179</c:v>
                </c:pt>
                <c:pt idx="2545" formatCode="General">
                  <c:v>25.46000000000118</c:v>
                </c:pt>
                <c:pt idx="2546" formatCode="General">
                  <c:v>25.470000000001182</c:v>
                </c:pt>
                <c:pt idx="2547" formatCode="General">
                  <c:v>25.480000000001183</c:v>
                </c:pt>
                <c:pt idx="2548" formatCode="General">
                  <c:v>25.490000000001185</c:v>
                </c:pt>
                <c:pt idx="2549" formatCode="General">
                  <c:v>25.500000000001187</c:v>
                </c:pt>
                <c:pt idx="2550" formatCode="General">
                  <c:v>25.510000000001188</c:v>
                </c:pt>
                <c:pt idx="2551" formatCode="General">
                  <c:v>25.52000000000119</c:v>
                </c:pt>
                <c:pt idx="2552" formatCode="General">
                  <c:v>25.530000000001191</c:v>
                </c:pt>
                <c:pt idx="2553" formatCode="General">
                  <c:v>25.540000000001193</c:v>
                </c:pt>
                <c:pt idx="2554" formatCode="General">
                  <c:v>25.550000000001194</c:v>
                </c:pt>
                <c:pt idx="2555" formatCode="General">
                  <c:v>25.560000000001196</c:v>
                </c:pt>
                <c:pt idx="2556" formatCode="General">
                  <c:v>25.570000000001198</c:v>
                </c:pt>
                <c:pt idx="2557" formatCode="General">
                  <c:v>25.580000000001199</c:v>
                </c:pt>
                <c:pt idx="2558" formatCode="General">
                  <c:v>25.590000000001201</c:v>
                </c:pt>
                <c:pt idx="2559" formatCode="General">
                  <c:v>25.600000000001202</c:v>
                </c:pt>
                <c:pt idx="2560" formatCode="General">
                  <c:v>25.610000000001204</c:v>
                </c:pt>
                <c:pt idx="2561" formatCode="General">
                  <c:v>25.620000000001205</c:v>
                </c:pt>
                <c:pt idx="2562" formatCode="General">
                  <c:v>25.630000000001207</c:v>
                </c:pt>
                <c:pt idx="2563" formatCode="General">
                  <c:v>25.640000000001208</c:v>
                </c:pt>
                <c:pt idx="2564" formatCode="General">
                  <c:v>25.65000000000121</c:v>
                </c:pt>
                <c:pt idx="2565" formatCode="General">
                  <c:v>25.660000000001212</c:v>
                </c:pt>
                <c:pt idx="2566" formatCode="General">
                  <c:v>25.670000000001213</c:v>
                </c:pt>
                <c:pt idx="2567" formatCode="General">
                  <c:v>25.680000000001215</c:v>
                </c:pt>
                <c:pt idx="2568" formatCode="General">
                  <c:v>25.690000000001216</c:v>
                </c:pt>
                <c:pt idx="2569" formatCode="General">
                  <c:v>25.700000000001218</c:v>
                </c:pt>
                <c:pt idx="2570" formatCode="General">
                  <c:v>25.710000000001219</c:v>
                </c:pt>
                <c:pt idx="2571" formatCode="General">
                  <c:v>25.720000000001221</c:v>
                </c:pt>
                <c:pt idx="2572" formatCode="General">
                  <c:v>25.730000000001223</c:v>
                </c:pt>
                <c:pt idx="2573" formatCode="General">
                  <c:v>25.740000000001224</c:v>
                </c:pt>
                <c:pt idx="2574" formatCode="General">
                  <c:v>25.750000000001226</c:v>
                </c:pt>
                <c:pt idx="2575" formatCode="General">
                  <c:v>25.760000000001227</c:v>
                </c:pt>
                <c:pt idx="2576" formatCode="General">
                  <c:v>25.770000000001229</c:v>
                </c:pt>
                <c:pt idx="2577" formatCode="General">
                  <c:v>25.78000000000123</c:v>
                </c:pt>
                <c:pt idx="2578" formatCode="General">
                  <c:v>25.790000000001232</c:v>
                </c:pt>
                <c:pt idx="2579" formatCode="General">
                  <c:v>25.800000000001234</c:v>
                </c:pt>
                <c:pt idx="2580" formatCode="General">
                  <c:v>25.810000000001235</c:v>
                </c:pt>
                <c:pt idx="2581" formatCode="General">
                  <c:v>25.820000000001237</c:v>
                </c:pt>
                <c:pt idx="2582" formatCode="General">
                  <c:v>25.830000000001238</c:v>
                </c:pt>
                <c:pt idx="2583" formatCode="General">
                  <c:v>25.84000000000124</c:v>
                </c:pt>
                <c:pt idx="2584" formatCode="General">
                  <c:v>25.850000000001241</c:v>
                </c:pt>
                <c:pt idx="2585" formatCode="General">
                  <c:v>25.860000000001243</c:v>
                </c:pt>
                <c:pt idx="2586" formatCode="General">
                  <c:v>25.870000000001244</c:v>
                </c:pt>
                <c:pt idx="2587" formatCode="General">
                  <c:v>25.880000000001246</c:v>
                </c:pt>
                <c:pt idx="2588" formatCode="General">
                  <c:v>25.890000000001248</c:v>
                </c:pt>
                <c:pt idx="2589" formatCode="General">
                  <c:v>25.900000000001249</c:v>
                </c:pt>
                <c:pt idx="2590" formatCode="General">
                  <c:v>25.910000000001251</c:v>
                </c:pt>
                <c:pt idx="2591" formatCode="General">
                  <c:v>25.920000000001252</c:v>
                </c:pt>
                <c:pt idx="2592" formatCode="General">
                  <c:v>25.930000000001254</c:v>
                </c:pt>
                <c:pt idx="2593" formatCode="General">
                  <c:v>25.940000000001255</c:v>
                </c:pt>
                <c:pt idx="2594" formatCode="General">
                  <c:v>25.950000000001257</c:v>
                </c:pt>
                <c:pt idx="2595" formatCode="General">
                  <c:v>25.960000000001259</c:v>
                </c:pt>
                <c:pt idx="2596" formatCode="General">
                  <c:v>25.97000000000126</c:v>
                </c:pt>
                <c:pt idx="2597" formatCode="General">
                  <c:v>25.980000000001262</c:v>
                </c:pt>
                <c:pt idx="2598" formatCode="General">
                  <c:v>25.990000000001263</c:v>
                </c:pt>
                <c:pt idx="2599" formatCode="General">
                  <c:v>26.000000000001265</c:v>
                </c:pt>
                <c:pt idx="2600" formatCode="General">
                  <c:v>26.010000000001266</c:v>
                </c:pt>
                <c:pt idx="2601" formatCode="General">
                  <c:v>26.020000000001268</c:v>
                </c:pt>
                <c:pt idx="2602" formatCode="General">
                  <c:v>26.030000000001269</c:v>
                </c:pt>
                <c:pt idx="2603" formatCode="General">
                  <c:v>26.040000000001271</c:v>
                </c:pt>
                <c:pt idx="2604" formatCode="General">
                  <c:v>26.050000000001273</c:v>
                </c:pt>
                <c:pt idx="2605" formatCode="General">
                  <c:v>26.060000000001274</c:v>
                </c:pt>
                <c:pt idx="2606" formatCode="General">
                  <c:v>26.070000000001276</c:v>
                </c:pt>
                <c:pt idx="2607" formatCode="General">
                  <c:v>26.080000000001277</c:v>
                </c:pt>
                <c:pt idx="2608" formatCode="General">
                  <c:v>26.090000000001279</c:v>
                </c:pt>
                <c:pt idx="2609" formatCode="General">
                  <c:v>26.10000000000128</c:v>
                </c:pt>
                <c:pt idx="2610" formatCode="General">
                  <c:v>26.110000000001282</c:v>
                </c:pt>
                <c:pt idx="2611" formatCode="General">
                  <c:v>26.120000000001284</c:v>
                </c:pt>
                <c:pt idx="2612" formatCode="General">
                  <c:v>26.130000000001285</c:v>
                </c:pt>
                <c:pt idx="2613" formatCode="General">
                  <c:v>26.140000000001287</c:v>
                </c:pt>
                <c:pt idx="2614" formatCode="General">
                  <c:v>26.150000000001288</c:v>
                </c:pt>
                <c:pt idx="2615" formatCode="General">
                  <c:v>26.16000000000129</c:v>
                </c:pt>
                <c:pt idx="2616" formatCode="General">
                  <c:v>26.170000000001291</c:v>
                </c:pt>
                <c:pt idx="2617" formatCode="General">
                  <c:v>26.180000000001293</c:v>
                </c:pt>
                <c:pt idx="2618" formatCode="General">
                  <c:v>26.190000000001294</c:v>
                </c:pt>
                <c:pt idx="2619" formatCode="General">
                  <c:v>26.200000000001296</c:v>
                </c:pt>
                <c:pt idx="2620" formatCode="General">
                  <c:v>26.210000000001298</c:v>
                </c:pt>
                <c:pt idx="2621" formatCode="General">
                  <c:v>26.220000000001299</c:v>
                </c:pt>
                <c:pt idx="2622" formatCode="General">
                  <c:v>26.230000000001301</c:v>
                </c:pt>
                <c:pt idx="2623" formatCode="General">
                  <c:v>26.240000000001302</c:v>
                </c:pt>
                <c:pt idx="2624" formatCode="General">
                  <c:v>26.250000000001304</c:v>
                </c:pt>
                <c:pt idx="2625" formatCode="General">
                  <c:v>26.260000000001305</c:v>
                </c:pt>
                <c:pt idx="2626" formatCode="General">
                  <c:v>26.270000000001307</c:v>
                </c:pt>
                <c:pt idx="2627" formatCode="General">
                  <c:v>26.280000000001309</c:v>
                </c:pt>
                <c:pt idx="2628" formatCode="General">
                  <c:v>26.29000000000131</c:v>
                </c:pt>
                <c:pt idx="2629" formatCode="General">
                  <c:v>26.300000000001312</c:v>
                </c:pt>
                <c:pt idx="2630" formatCode="General">
                  <c:v>26.310000000001313</c:v>
                </c:pt>
                <c:pt idx="2631" formatCode="General">
                  <c:v>26.320000000001315</c:v>
                </c:pt>
                <c:pt idx="2632" formatCode="General">
                  <c:v>26.330000000001316</c:v>
                </c:pt>
                <c:pt idx="2633" formatCode="General">
                  <c:v>26.340000000001318</c:v>
                </c:pt>
                <c:pt idx="2634" formatCode="General">
                  <c:v>26.350000000001319</c:v>
                </c:pt>
                <c:pt idx="2635" formatCode="General">
                  <c:v>26.360000000001321</c:v>
                </c:pt>
                <c:pt idx="2636" formatCode="General">
                  <c:v>26.370000000001323</c:v>
                </c:pt>
                <c:pt idx="2637" formatCode="General">
                  <c:v>26.380000000001324</c:v>
                </c:pt>
                <c:pt idx="2638" formatCode="General">
                  <c:v>26.390000000001326</c:v>
                </c:pt>
                <c:pt idx="2639" formatCode="General">
                  <c:v>26.400000000001327</c:v>
                </c:pt>
                <c:pt idx="2640" formatCode="General">
                  <c:v>26.410000000001329</c:v>
                </c:pt>
                <c:pt idx="2641" formatCode="General">
                  <c:v>26.42000000000133</c:v>
                </c:pt>
                <c:pt idx="2642" formatCode="General">
                  <c:v>26.430000000001332</c:v>
                </c:pt>
                <c:pt idx="2643" formatCode="General">
                  <c:v>26.440000000001334</c:v>
                </c:pt>
                <c:pt idx="2644" formatCode="General">
                  <c:v>26.450000000001335</c:v>
                </c:pt>
                <c:pt idx="2645" formatCode="General">
                  <c:v>26.460000000001337</c:v>
                </c:pt>
                <c:pt idx="2646" formatCode="General">
                  <c:v>26.470000000001338</c:v>
                </c:pt>
                <c:pt idx="2647" formatCode="General">
                  <c:v>26.48000000000134</c:v>
                </c:pt>
                <c:pt idx="2648" formatCode="General">
                  <c:v>26.490000000001341</c:v>
                </c:pt>
                <c:pt idx="2649" formatCode="General">
                  <c:v>26.500000000001343</c:v>
                </c:pt>
                <c:pt idx="2650" formatCode="General">
                  <c:v>26.510000000001344</c:v>
                </c:pt>
                <c:pt idx="2651" formatCode="General">
                  <c:v>26.520000000001346</c:v>
                </c:pt>
                <c:pt idx="2652" formatCode="General">
                  <c:v>26.530000000001348</c:v>
                </c:pt>
                <c:pt idx="2653" formatCode="General">
                  <c:v>26.540000000001349</c:v>
                </c:pt>
                <c:pt idx="2654" formatCode="General">
                  <c:v>26.550000000001351</c:v>
                </c:pt>
                <c:pt idx="2655" formatCode="General">
                  <c:v>26.560000000001352</c:v>
                </c:pt>
                <c:pt idx="2656" formatCode="General">
                  <c:v>26.570000000001354</c:v>
                </c:pt>
                <c:pt idx="2657" formatCode="General">
                  <c:v>26.580000000001355</c:v>
                </c:pt>
                <c:pt idx="2658" formatCode="General">
                  <c:v>26.590000000001357</c:v>
                </c:pt>
                <c:pt idx="2659" formatCode="General">
                  <c:v>26.600000000001359</c:v>
                </c:pt>
                <c:pt idx="2660" formatCode="General">
                  <c:v>26.61000000000136</c:v>
                </c:pt>
                <c:pt idx="2661" formatCode="General">
                  <c:v>26.620000000001362</c:v>
                </c:pt>
                <c:pt idx="2662" formatCode="General">
                  <c:v>26.630000000001363</c:v>
                </c:pt>
                <c:pt idx="2663" formatCode="General">
                  <c:v>26.640000000001365</c:v>
                </c:pt>
                <c:pt idx="2664" formatCode="General">
                  <c:v>26.650000000001366</c:v>
                </c:pt>
                <c:pt idx="2665" formatCode="General">
                  <c:v>26.660000000001368</c:v>
                </c:pt>
                <c:pt idx="2666" formatCode="General">
                  <c:v>26.67000000000137</c:v>
                </c:pt>
                <c:pt idx="2667" formatCode="General">
                  <c:v>26.680000000001371</c:v>
                </c:pt>
                <c:pt idx="2668" formatCode="General">
                  <c:v>26.690000000001373</c:v>
                </c:pt>
                <c:pt idx="2669" formatCode="General">
                  <c:v>26.700000000001374</c:v>
                </c:pt>
                <c:pt idx="2670" formatCode="General">
                  <c:v>26.710000000001376</c:v>
                </c:pt>
                <c:pt idx="2671" formatCode="General">
                  <c:v>26.720000000001377</c:v>
                </c:pt>
                <c:pt idx="2672" formatCode="General">
                  <c:v>26.730000000001379</c:v>
                </c:pt>
                <c:pt idx="2673" formatCode="General">
                  <c:v>26.74000000000138</c:v>
                </c:pt>
                <c:pt idx="2674" formatCode="General">
                  <c:v>26.750000000001382</c:v>
                </c:pt>
                <c:pt idx="2675" formatCode="General">
                  <c:v>26.760000000001384</c:v>
                </c:pt>
                <c:pt idx="2676" formatCode="General">
                  <c:v>26.770000000001385</c:v>
                </c:pt>
                <c:pt idx="2677" formatCode="General">
                  <c:v>26.780000000001387</c:v>
                </c:pt>
                <c:pt idx="2678" formatCode="General">
                  <c:v>26.790000000001388</c:v>
                </c:pt>
                <c:pt idx="2679" formatCode="General">
                  <c:v>26.80000000000139</c:v>
                </c:pt>
                <c:pt idx="2680" formatCode="General">
                  <c:v>26.810000000001391</c:v>
                </c:pt>
                <c:pt idx="2681" formatCode="General">
                  <c:v>26.820000000001393</c:v>
                </c:pt>
                <c:pt idx="2682" formatCode="General">
                  <c:v>26.830000000001395</c:v>
                </c:pt>
                <c:pt idx="2683" formatCode="General">
                  <c:v>26.840000000001396</c:v>
                </c:pt>
                <c:pt idx="2684" formatCode="General">
                  <c:v>26.850000000001398</c:v>
                </c:pt>
                <c:pt idx="2685" formatCode="General">
                  <c:v>26.860000000001399</c:v>
                </c:pt>
                <c:pt idx="2686" formatCode="General">
                  <c:v>26.870000000001401</c:v>
                </c:pt>
                <c:pt idx="2687" formatCode="General">
                  <c:v>26.880000000001402</c:v>
                </c:pt>
                <c:pt idx="2688" formatCode="General">
                  <c:v>26.890000000001404</c:v>
                </c:pt>
                <c:pt idx="2689" formatCode="General">
                  <c:v>26.900000000001405</c:v>
                </c:pt>
                <c:pt idx="2690" formatCode="General">
                  <c:v>26.910000000001407</c:v>
                </c:pt>
                <c:pt idx="2691" formatCode="General">
                  <c:v>26.920000000001409</c:v>
                </c:pt>
                <c:pt idx="2692" formatCode="General">
                  <c:v>26.93000000000141</c:v>
                </c:pt>
                <c:pt idx="2693" formatCode="General">
                  <c:v>26.940000000001412</c:v>
                </c:pt>
                <c:pt idx="2694" formatCode="General">
                  <c:v>26.950000000001413</c:v>
                </c:pt>
                <c:pt idx="2695" formatCode="General">
                  <c:v>26.960000000001415</c:v>
                </c:pt>
                <c:pt idx="2696" formatCode="General">
                  <c:v>26.970000000001416</c:v>
                </c:pt>
                <c:pt idx="2697" formatCode="General">
                  <c:v>26.980000000001418</c:v>
                </c:pt>
                <c:pt idx="2698" formatCode="General">
                  <c:v>26.99000000000142</c:v>
                </c:pt>
                <c:pt idx="2699" formatCode="General">
                  <c:v>27.000000000001421</c:v>
                </c:pt>
                <c:pt idx="2700" formatCode="General">
                  <c:v>27.010000000001423</c:v>
                </c:pt>
                <c:pt idx="2701" formatCode="General">
                  <c:v>27.020000000001424</c:v>
                </c:pt>
                <c:pt idx="2702" formatCode="General">
                  <c:v>27.030000000001426</c:v>
                </c:pt>
                <c:pt idx="2703" formatCode="General">
                  <c:v>27.040000000001427</c:v>
                </c:pt>
                <c:pt idx="2704" formatCode="General">
                  <c:v>27.050000000001429</c:v>
                </c:pt>
                <c:pt idx="2705" formatCode="General">
                  <c:v>27.06000000000143</c:v>
                </c:pt>
                <c:pt idx="2706" formatCode="General">
                  <c:v>27.070000000001432</c:v>
                </c:pt>
                <c:pt idx="2707" formatCode="General">
                  <c:v>27.080000000001434</c:v>
                </c:pt>
                <c:pt idx="2708" formatCode="General">
                  <c:v>27.090000000001435</c:v>
                </c:pt>
                <c:pt idx="2709" formatCode="General">
                  <c:v>27.100000000001437</c:v>
                </c:pt>
                <c:pt idx="2710" formatCode="General">
                  <c:v>27.110000000001438</c:v>
                </c:pt>
                <c:pt idx="2711" formatCode="General">
                  <c:v>27.12000000000144</c:v>
                </c:pt>
                <c:pt idx="2712" formatCode="General">
                  <c:v>27.130000000001441</c:v>
                </c:pt>
                <c:pt idx="2713" formatCode="General">
                  <c:v>27.140000000001443</c:v>
                </c:pt>
                <c:pt idx="2714" formatCode="General">
                  <c:v>27.150000000001445</c:v>
                </c:pt>
                <c:pt idx="2715" formatCode="General">
                  <c:v>27.160000000001446</c:v>
                </c:pt>
                <c:pt idx="2716" formatCode="General">
                  <c:v>27.170000000001448</c:v>
                </c:pt>
                <c:pt idx="2717" formatCode="General">
                  <c:v>27.180000000001449</c:v>
                </c:pt>
                <c:pt idx="2718" formatCode="General">
                  <c:v>27.190000000001451</c:v>
                </c:pt>
                <c:pt idx="2719" formatCode="General">
                  <c:v>27.200000000001452</c:v>
                </c:pt>
                <c:pt idx="2720" formatCode="General">
                  <c:v>27.210000000001454</c:v>
                </c:pt>
                <c:pt idx="2721" formatCode="General">
                  <c:v>27.220000000001455</c:v>
                </c:pt>
                <c:pt idx="2722" formatCode="General">
                  <c:v>27.230000000001457</c:v>
                </c:pt>
                <c:pt idx="2723" formatCode="General">
                  <c:v>27.240000000001459</c:v>
                </c:pt>
                <c:pt idx="2724" formatCode="General">
                  <c:v>27.25000000000146</c:v>
                </c:pt>
                <c:pt idx="2725" formatCode="General">
                  <c:v>27.260000000001462</c:v>
                </c:pt>
                <c:pt idx="2726" formatCode="General">
                  <c:v>27.270000000001463</c:v>
                </c:pt>
                <c:pt idx="2727" formatCode="General">
                  <c:v>27.280000000001465</c:v>
                </c:pt>
                <c:pt idx="2728" formatCode="General">
                  <c:v>27.290000000001466</c:v>
                </c:pt>
                <c:pt idx="2729" formatCode="General">
                  <c:v>27.300000000001468</c:v>
                </c:pt>
                <c:pt idx="2730" formatCode="General">
                  <c:v>27.31000000000147</c:v>
                </c:pt>
                <c:pt idx="2731" formatCode="General">
                  <c:v>27.320000000001471</c:v>
                </c:pt>
                <c:pt idx="2732" formatCode="General">
                  <c:v>27.330000000001473</c:v>
                </c:pt>
                <c:pt idx="2733" formatCode="General">
                  <c:v>27.340000000001474</c:v>
                </c:pt>
                <c:pt idx="2734" formatCode="General">
                  <c:v>27.350000000001476</c:v>
                </c:pt>
                <c:pt idx="2735" formatCode="General">
                  <c:v>27.360000000001477</c:v>
                </c:pt>
                <c:pt idx="2736" formatCode="General">
                  <c:v>27.370000000001479</c:v>
                </c:pt>
                <c:pt idx="2737" formatCode="General">
                  <c:v>27.38000000000148</c:v>
                </c:pt>
                <c:pt idx="2738" formatCode="General">
                  <c:v>27.390000000001482</c:v>
                </c:pt>
                <c:pt idx="2739" formatCode="General">
                  <c:v>27.400000000001484</c:v>
                </c:pt>
                <c:pt idx="2740" formatCode="General">
                  <c:v>27.410000000001485</c:v>
                </c:pt>
                <c:pt idx="2741" formatCode="General">
                  <c:v>27.420000000001487</c:v>
                </c:pt>
                <c:pt idx="2742" formatCode="General">
                  <c:v>27.430000000001488</c:v>
                </c:pt>
                <c:pt idx="2743" formatCode="General">
                  <c:v>27.44000000000149</c:v>
                </c:pt>
                <c:pt idx="2744" formatCode="General">
                  <c:v>27.450000000001491</c:v>
                </c:pt>
                <c:pt idx="2745" formatCode="General">
                  <c:v>27.460000000001493</c:v>
                </c:pt>
                <c:pt idx="2746" formatCode="General">
                  <c:v>27.470000000001495</c:v>
                </c:pt>
                <c:pt idx="2747" formatCode="General">
                  <c:v>27.480000000001496</c:v>
                </c:pt>
                <c:pt idx="2748" formatCode="General">
                  <c:v>27.490000000001498</c:v>
                </c:pt>
                <c:pt idx="2749" formatCode="General">
                  <c:v>27.500000000001499</c:v>
                </c:pt>
                <c:pt idx="2750" formatCode="General">
                  <c:v>27.510000000001501</c:v>
                </c:pt>
                <c:pt idx="2751" formatCode="General">
                  <c:v>27.520000000001502</c:v>
                </c:pt>
                <c:pt idx="2752" formatCode="General">
                  <c:v>27.530000000001504</c:v>
                </c:pt>
                <c:pt idx="2753" formatCode="General">
                  <c:v>27.540000000001505</c:v>
                </c:pt>
                <c:pt idx="2754" formatCode="General">
                  <c:v>27.550000000001507</c:v>
                </c:pt>
                <c:pt idx="2755" formatCode="General">
                  <c:v>27.560000000001509</c:v>
                </c:pt>
                <c:pt idx="2756" formatCode="General">
                  <c:v>27.57000000000151</c:v>
                </c:pt>
                <c:pt idx="2757" formatCode="General">
                  <c:v>27.580000000001512</c:v>
                </c:pt>
                <c:pt idx="2758" formatCode="General">
                  <c:v>27.590000000001513</c:v>
                </c:pt>
                <c:pt idx="2759" formatCode="General">
                  <c:v>27.600000000001515</c:v>
                </c:pt>
                <c:pt idx="2760" formatCode="General">
                  <c:v>27.610000000001516</c:v>
                </c:pt>
                <c:pt idx="2761" formatCode="General">
                  <c:v>27.620000000001518</c:v>
                </c:pt>
                <c:pt idx="2762" formatCode="General">
                  <c:v>27.63000000000152</c:v>
                </c:pt>
                <c:pt idx="2763" formatCode="General">
                  <c:v>27.640000000001521</c:v>
                </c:pt>
                <c:pt idx="2764" formatCode="General">
                  <c:v>27.650000000001523</c:v>
                </c:pt>
                <c:pt idx="2765" formatCode="General">
                  <c:v>27.660000000001524</c:v>
                </c:pt>
                <c:pt idx="2766" formatCode="General">
                  <c:v>27.670000000001526</c:v>
                </c:pt>
                <c:pt idx="2767" formatCode="General">
                  <c:v>27.680000000001527</c:v>
                </c:pt>
                <c:pt idx="2768" formatCode="General">
                  <c:v>27.690000000001529</c:v>
                </c:pt>
                <c:pt idx="2769" formatCode="General">
                  <c:v>27.700000000001531</c:v>
                </c:pt>
                <c:pt idx="2770" formatCode="General">
                  <c:v>27.710000000001532</c:v>
                </c:pt>
                <c:pt idx="2771" formatCode="General">
                  <c:v>27.720000000001534</c:v>
                </c:pt>
                <c:pt idx="2772" formatCode="General">
                  <c:v>27.730000000001535</c:v>
                </c:pt>
                <c:pt idx="2773" formatCode="General">
                  <c:v>27.740000000001537</c:v>
                </c:pt>
                <c:pt idx="2774" formatCode="General">
                  <c:v>27.750000000001538</c:v>
                </c:pt>
                <c:pt idx="2775" formatCode="General">
                  <c:v>27.76000000000154</c:v>
                </c:pt>
                <c:pt idx="2776" formatCode="General">
                  <c:v>27.770000000001541</c:v>
                </c:pt>
                <c:pt idx="2777" formatCode="General">
                  <c:v>27.780000000001543</c:v>
                </c:pt>
                <c:pt idx="2778" formatCode="General">
                  <c:v>27.790000000001545</c:v>
                </c:pt>
                <c:pt idx="2779" formatCode="General">
                  <c:v>27.800000000001546</c:v>
                </c:pt>
                <c:pt idx="2780" formatCode="General">
                  <c:v>27.810000000001548</c:v>
                </c:pt>
                <c:pt idx="2781" formatCode="General">
                  <c:v>27.820000000001549</c:v>
                </c:pt>
                <c:pt idx="2782" formatCode="General">
                  <c:v>27.830000000001551</c:v>
                </c:pt>
                <c:pt idx="2783" formatCode="General">
                  <c:v>27.840000000001552</c:v>
                </c:pt>
                <c:pt idx="2784" formatCode="General">
                  <c:v>27.850000000001554</c:v>
                </c:pt>
                <c:pt idx="2785" formatCode="General">
                  <c:v>27.860000000001556</c:v>
                </c:pt>
                <c:pt idx="2786" formatCode="General">
                  <c:v>27.870000000001557</c:v>
                </c:pt>
                <c:pt idx="2787" formatCode="General">
                  <c:v>27.880000000001559</c:v>
                </c:pt>
                <c:pt idx="2788" formatCode="General">
                  <c:v>27.89000000000156</c:v>
                </c:pt>
                <c:pt idx="2789" formatCode="General">
                  <c:v>27.900000000001562</c:v>
                </c:pt>
                <c:pt idx="2790" formatCode="General">
                  <c:v>27.910000000001563</c:v>
                </c:pt>
                <c:pt idx="2791" formatCode="General">
                  <c:v>27.920000000001565</c:v>
                </c:pt>
                <c:pt idx="2792" formatCode="General">
                  <c:v>27.930000000001566</c:v>
                </c:pt>
                <c:pt idx="2793" formatCode="General">
                  <c:v>27.940000000001568</c:v>
                </c:pt>
                <c:pt idx="2794" formatCode="General">
                  <c:v>27.95000000000157</c:v>
                </c:pt>
                <c:pt idx="2795" formatCode="General">
                  <c:v>27.960000000001571</c:v>
                </c:pt>
                <c:pt idx="2796" formatCode="General">
                  <c:v>27.970000000001573</c:v>
                </c:pt>
                <c:pt idx="2797" formatCode="General">
                  <c:v>27.980000000001574</c:v>
                </c:pt>
                <c:pt idx="2798" formatCode="General">
                  <c:v>27.990000000001576</c:v>
                </c:pt>
                <c:pt idx="2799" formatCode="General">
                  <c:v>28.000000000001577</c:v>
                </c:pt>
                <c:pt idx="2800" formatCode="General">
                  <c:v>28.010000000001579</c:v>
                </c:pt>
                <c:pt idx="2801" formatCode="General">
                  <c:v>28.020000000001581</c:v>
                </c:pt>
                <c:pt idx="2802" formatCode="General">
                  <c:v>28.030000000001582</c:v>
                </c:pt>
                <c:pt idx="2803" formatCode="General">
                  <c:v>28.040000000001584</c:v>
                </c:pt>
                <c:pt idx="2804" formatCode="General">
                  <c:v>28.050000000001585</c:v>
                </c:pt>
                <c:pt idx="2805" formatCode="General">
                  <c:v>28.060000000001587</c:v>
                </c:pt>
                <c:pt idx="2806" formatCode="General">
                  <c:v>28.070000000001588</c:v>
                </c:pt>
                <c:pt idx="2807" formatCode="General">
                  <c:v>28.08000000000159</c:v>
                </c:pt>
                <c:pt idx="2808" formatCode="General">
                  <c:v>28.090000000001591</c:v>
                </c:pt>
                <c:pt idx="2809" formatCode="General">
                  <c:v>28.100000000001593</c:v>
                </c:pt>
                <c:pt idx="2810" formatCode="General">
                  <c:v>28.110000000001595</c:v>
                </c:pt>
                <c:pt idx="2811" formatCode="General">
                  <c:v>28.120000000001596</c:v>
                </c:pt>
                <c:pt idx="2812" formatCode="General">
                  <c:v>28.130000000001598</c:v>
                </c:pt>
                <c:pt idx="2813" formatCode="General">
                  <c:v>28.140000000001599</c:v>
                </c:pt>
                <c:pt idx="2814" formatCode="General">
                  <c:v>28.150000000001601</c:v>
                </c:pt>
                <c:pt idx="2815" formatCode="General">
                  <c:v>28.160000000001602</c:v>
                </c:pt>
                <c:pt idx="2816" formatCode="General">
                  <c:v>28.170000000001604</c:v>
                </c:pt>
                <c:pt idx="2817" formatCode="General">
                  <c:v>28.180000000001606</c:v>
                </c:pt>
                <c:pt idx="2818" formatCode="General">
                  <c:v>28.190000000001607</c:v>
                </c:pt>
                <c:pt idx="2819" formatCode="General">
                  <c:v>28.200000000001609</c:v>
                </c:pt>
                <c:pt idx="2820" formatCode="General">
                  <c:v>28.21000000000161</c:v>
                </c:pt>
                <c:pt idx="2821" formatCode="General">
                  <c:v>28.220000000001612</c:v>
                </c:pt>
                <c:pt idx="2822" formatCode="General">
                  <c:v>28.230000000001613</c:v>
                </c:pt>
                <c:pt idx="2823" formatCode="General">
                  <c:v>28.240000000001615</c:v>
                </c:pt>
                <c:pt idx="2824" formatCode="General">
                  <c:v>28.250000000001616</c:v>
                </c:pt>
                <c:pt idx="2825" formatCode="General">
                  <c:v>28.260000000001618</c:v>
                </c:pt>
                <c:pt idx="2826" formatCode="General">
                  <c:v>28.27000000000162</c:v>
                </c:pt>
                <c:pt idx="2827" formatCode="General">
                  <c:v>28.280000000001621</c:v>
                </c:pt>
                <c:pt idx="2828" formatCode="General">
                  <c:v>28.290000000001623</c:v>
                </c:pt>
                <c:pt idx="2829" formatCode="General">
                  <c:v>28.300000000001624</c:v>
                </c:pt>
                <c:pt idx="2830" formatCode="General">
                  <c:v>28.310000000001626</c:v>
                </c:pt>
                <c:pt idx="2831" formatCode="General">
                  <c:v>28.320000000001627</c:v>
                </c:pt>
                <c:pt idx="2832" formatCode="General">
                  <c:v>28.330000000001629</c:v>
                </c:pt>
                <c:pt idx="2833" formatCode="General">
                  <c:v>28.340000000001631</c:v>
                </c:pt>
                <c:pt idx="2834" formatCode="General">
                  <c:v>28.350000000001632</c:v>
                </c:pt>
                <c:pt idx="2835" formatCode="General">
                  <c:v>28.360000000001634</c:v>
                </c:pt>
                <c:pt idx="2836" formatCode="General">
                  <c:v>28.370000000001635</c:v>
                </c:pt>
                <c:pt idx="2837" formatCode="General">
                  <c:v>28.380000000001637</c:v>
                </c:pt>
                <c:pt idx="2838" formatCode="General">
                  <c:v>28.390000000001638</c:v>
                </c:pt>
                <c:pt idx="2839" formatCode="General">
                  <c:v>28.40000000000164</c:v>
                </c:pt>
                <c:pt idx="2840" formatCode="General">
                  <c:v>28.410000000001641</c:v>
                </c:pt>
                <c:pt idx="2841" formatCode="General">
                  <c:v>28.420000000001643</c:v>
                </c:pt>
                <c:pt idx="2842" formatCode="General">
                  <c:v>28.430000000001645</c:v>
                </c:pt>
                <c:pt idx="2843" formatCode="General">
                  <c:v>28.440000000001646</c:v>
                </c:pt>
                <c:pt idx="2844" formatCode="General">
                  <c:v>28.450000000001648</c:v>
                </c:pt>
                <c:pt idx="2845" formatCode="General">
                  <c:v>28.460000000001649</c:v>
                </c:pt>
                <c:pt idx="2846" formatCode="General">
                  <c:v>28.470000000001651</c:v>
                </c:pt>
                <c:pt idx="2847" formatCode="General">
                  <c:v>28.480000000001652</c:v>
                </c:pt>
                <c:pt idx="2848" formatCode="General">
                  <c:v>28.490000000001654</c:v>
                </c:pt>
                <c:pt idx="2849" formatCode="General">
                  <c:v>28.500000000001656</c:v>
                </c:pt>
                <c:pt idx="2850" formatCode="General">
                  <c:v>28.510000000001657</c:v>
                </c:pt>
                <c:pt idx="2851" formatCode="General">
                  <c:v>28.520000000001659</c:v>
                </c:pt>
                <c:pt idx="2852" formatCode="General">
                  <c:v>28.53000000000166</c:v>
                </c:pt>
                <c:pt idx="2853" formatCode="General">
                  <c:v>28.540000000001662</c:v>
                </c:pt>
                <c:pt idx="2854" formatCode="General">
                  <c:v>28.550000000001663</c:v>
                </c:pt>
                <c:pt idx="2855" formatCode="General">
                  <c:v>28.560000000001665</c:v>
                </c:pt>
                <c:pt idx="2856" formatCode="General">
                  <c:v>28.570000000001667</c:v>
                </c:pt>
                <c:pt idx="2857" formatCode="General">
                  <c:v>28.580000000001668</c:v>
                </c:pt>
                <c:pt idx="2858" formatCode="General">
                  <c:v>28.59000000000167</c:v>
                </c:pt>
                <c:pt idx="2859" formatCode="General">
                  <c:v>28.600000000001671</c:v>
                </c:pt>
                <c:pt idx="2860" formatCode="General">
                  <c:v>28.610000000001673</c:v>
                </c:pt>
                <c:pt idx="2861" formatCode="General">
                  <c:v>28.620000000001674</c:v>
                </c:pt>
                <c:pt idx="2862" formatCode="General">
                  <c:v>28.630000000001676</c:v>
                </c:pt>
                <c:pt idx="2863" formatCode="General">
                  <c:v>28.640000000001677</c:v>
                </c:pt>
                <c:pt idx="2864" formatCode="General">
                  <c:v>28.650000000001679</c:v>
                </c:pt>
                <c:pt idx="2865" formatCode="General">
                  <c:v>28.660000000001681</c:v>
                </c:pt>
                <c:pt idx="2866" formatCode="General">
                  <c:v>28.670000000001682</c:v>
                </c:pt>
                <c:pt idx="2867" formatCode="General">
                  <c:v>28.680000000001684</c:v>
                </c:pt>
                <c:pt idx="2868" formatCode="General">
                  <c:v>28.690000000001685</c:v>
                </c:pt>
                <c:pt idx="2869" formatCode="General">
                  <c:v>28.700000000001687</c:v>
                </c:pt>
                <c:pt idx="2870" formatCode="General">
                  <c:v>28.710000000001688</c:v>
                </c:pt>
                <c:pt idx="2871" formatCode="General">
                  <c:v>28.72000000000169</c:v>
                </c:pt>
                <c:pt idx="2872" formatCode="General">
                  <c:v>28.730000000001692</c:v>
                </c:pt>
                <c:pt idx="2873" formatCode="General">
                  <c:v>28.740000000001693</c:v>
                </c:pt>
                <c:pt idx="2874" formatCode="General">
                  <c:v>28.750000000001695</c:v>
                </c:pt>
                <c:pt idx="2875" formatCode="General">
                  <c:v>28.760000000001696</c:v>
                </c:pt>
                <c:pt idx="2876" formatCode="General">
                  <c:v>28.770000000001698</c:v>
                </c:pt>
                <c:pt idx="2877" formatCode="General">
                  <c:v>28.780000000001699</c:v>
                </c:pt>
                <c:pt idx="2878" formatCode="General">
                  <c:v>28.790000000001701</c:v>
                </c:pt>
                <c:pt idx="2879" formatCode="General">
                  <c:v>28.800000000001702</c:v>
                </c:pt>
                <c:pt idx="2880" formatCode="General">
                  <c:v>28.810000000001704</c:v>
                </c:pt>
                <c:pt idx="2881" formatCode="General">
                  <c:v>28.820000000001706</c:v>
                </c:pt>
                <c:pt idx="2882" formatCode="General">
                  <c:v>28.830000000001707</c:v>
                </c:pt>
                <c:pt idx="2883" formatCode="General">
                  <c:v>28.840000000001709</c:v>
                </c:pt>
                <c:pt idx="2884" formatCode="General">
                  <c:v>28.85000000000171</c:v>
                </c:pt>
                <c:pt idx="2885" formatCode="General">
                  <c:v>28.860000000001712</c:v>
                </c:pt>
                <c:pt idx="2886" formatCode="General">
                  <c:v>28.870000000001713</c:v>
                </c:pt>
                <c:pt idx="2887" formatCode="General">
                  <c:v>28.880000000001715</c:v>
                </c:pt>
                <c:pt idx="2888" formatCode="General">
                  <c:v>28.890000000001717</c:v>
                </c:pt>
                <c:pt idx="2889" formatCode="General">
                  <c:v>28.900000000001718</c:v>
                </c:pt>
                <c:pt idx="2890" formatCode="General">
                  <c:v>28.91000000000172</c:v>
                </c:pt>
                <c:pt idx="2891" formatCode="General">
                  <c:v>28.920000000001721</c:v>
                </c:pt>
                <c:pt idx="2892" formatCode="General">
                  <c:v>28.930000000001723</c:v>
                </c:pt>
                <c:pt idx="2893" formatCode="General">
                  <c:v>28.940000000001724</c:v>
                </c:pt>
                <c:pt idx="2894" formatCode="General">
                  <c:v>28.950000000001726</c:v>
                </c:pt>
                <c:pt idx="2895" formatCode="General">
                  <c:v>28.960000000001727</c:v>
                </c:pt>
                <c:pt idx="2896" formatCode="General">
                  <c:v>28.970000000001729</c:v>
                </c:pt>
                <c:pt idx="2897" formatCode="General">
                  <c:v>28.980000000001731</c:v>
                </c:pt>
                <c:pt idx="2898" formatCode="General">
                  <c:v>28.990000000001732</c:v>
                </c:pt>
                <c:pt idx="2899" formatCode="General">
                  <c:v>29.000000000001734</c:v>
                </c:pt>
                <c:pt idx="2900" formatCode="General">
                  <c:v>29.010000000001735</c:v>
                </c:pt>
                <c:pt idx="2901" formatCode="General">
                  <c:v>29.020000000001737</c:v>
                </c:pt>
                <c:pt idx="2902" formatCode="General">
                  <c:v>29.030000000001738</c:v>
                </c:pt>
                <c:pt idx="2903" formatCode="General">
                  <c:v>29.04000000000174</c:v>
                </c:pt>
                <c:pt idx="2904" formatCode="General">
                  <c:v>29.050000000001742</c:v>
                </c:pt>
                <c:pt idx="2905" formatCode="General">
                  <c:v>29.060000000001743</c:v>
                </c:pt>
                <c:pt idx="2906" formatCode="General">
                  <c:v>29.070000000001745</c:v>
                </c:pt>
                <c:pt idx="2907" formatCode="General">
                  <c:v>29.080000000001746</c:v>
                </c:pt>
                <c:pt idx="2908" formatCode="General">
                  <c:v>29.090000000001748</c:v>
                </c:pt>
                <c:pt idx="2909" formatCode="General">
                  <c:v>29.100000000001749</c:v>
                </c:pt>
                <c:pt idx="2910" formatCode="General">
                  <c:v>29.110000000001751</c:v>
                </c:pt>
                <c:pt idx="2911" formatCode="General">
                  <c:v>29.120000000001752</c:v>
                </c:pt>
                <c:pt idx="2912" formatCode="General">
                  <c:v>29.130000000001754</c:v>
                </c:pt>
                <c:pt idx="2913" formatCode="General">
                  <c:v>29.140000000001756</c:v>
                </c:pt>
                <c:pt idx="2914" formatCode="General">
                  <c:v>29.150000000001757</c:v>
                </c:pt>
                <c:pt idx="2915" formatCode="General">
                  <c:v>29.160000000001759</c:v>
                </c:pt>
                <c:pt idx="2916" formatCode="General">
                  <c:v>29.17000000000176</c:v>
                </c:pt>
                <c:pt idx="2917" formatCode="General">
                  <c:v>29.180000000001762</c:v>
                </c:pt>
                <c:pt idx="2918" formatCode="General">
                  <c:v>29.190000000001763</c:v>
                </c:pt>
                <c:pt idx="2919" formatCode="General">
                  <c:v>29.200000000001765</c:v>
                </c:pt>
                <c:pt idx="2920" formatCode="General">
                  <c:v>29.210000000001767</c:v>
                </c:pt>
                <c:pt idx="2921" formatCode="General">
                  <c:v>29.220000000001768</c:v>
                </c:pt>
                <c:pt idx="2922" formatCode="General">
                  <c:v>29.23000000000177</c:v>
                </c:pt>
                <c:pt idx="2923" formatCode="General">
                  <c:v>29.240000000001771</c:v>
                </c:pt>
                <c:pt idx="2924" formatCode="General">
                  <c:v>29.250000000001773</c:v>
                </c:pt>
                <c:pt idx="2925" formatCode="General">
                  <c:v>29.260000000001774</c:v>
                </c:pt>
                <c:pt idx="2926" formatCode="General">
                  <c:v>29.270000000001776</c:v>
                </c:pt>
                <c:pt idx="2927" formatCode="General">
                  <c:v>29.280000000001777</c:v>
                </c:pt>
                <c:pt idx="2928" formatCode="General">
                  <c:v>29.290000000001779</c:v>
                </c:pt>
                <c:pt idx="2929" formatCode="General">
                  <c:v>29.300000000001781</c:v>
                </c:pt>
                <c:pt idx="2930" formatCode="General">
                  <c:v>29.310000000001782</c:v>
                </c:pt>
                <c:pt idx="2931" formatCode="General">
                  <c:v>29.320000000001784</c:v>
                </c:pt>
                <c:pt idx="2932" formatCode="General">
                  <c:v>29.330000000001785</c:v>
                </c:pt>
                <c:pt idx="2933" formatCode="General">
                  <c:v>29.340000000001787</c:v>
                </c:pt>
                <c:pt idx="2934" formatCode="General">
                  <c:v>29.350000000001788</c:v>
                </c:pt>
                <c:pt idx="2935" formatCode="General">
                  <c:v>29.36000000000179</c:v>
                </c:pt>
                <c:pt idx="2936" formatCode="General">
                  <c:v>29.370000000001792</c:v>
                </c:pt>
                <c:pt idx="2937" formatCode="General">
                  <c:v>29.380000000001793</c:v>
                </c:pt>
                <c:pt idx="2938" formatCode="General">
                  <c:v>29.390000000001795</c:v>
                </c:pt>
                <c:pt idx="2939" formatCode="General">
                  <c:v>29.400000000001796</c:v>
                </c:pt>
                <c:pt idx="2940" formatCode="General">
                  <c:v>29.410000000001798</c:v>
                </c:pt>
                <c:pt idx="2941" formatCode="General">
                  <c:v>29.420000000001799</c:v>
                </c:pt>
                <c:pt idx="2942" formatCode="General">
                  <c:v>29.430000000001801</c:v>
                </c:pt>
                <c:pt idx="2943" formatCode="General">
                  <c:v>29.440000000001803</c:v>
                </c:pt>
                <c:pt idx="2944" formatCode="General">
                  <c:v>29.450000000001804</c:v>
                </c:pt>
                <c:pt idx="2945" formatCode="General">
                  <c:v>29.460000000001806</c:v>
                </c:pt>
                <c:pt idx="2946" formatCode="General">
                  <c:v>29.470000000001807</c:v>
                </c:pt>
                <c:pt idx="2947" formatCode="General">
                  <c:v>29.480000000001809</c:v>
                </c:pt>
                <c:pt idx="2948" formatCode="General">
                  <c:v>29.49000000000181</c:v>
                </c:pt>
                <c:pt idx="2949" formatCode="General">
                  <c:v>29.500000000001812</c:v>
                </c:pt>
                <c:pt idx="2950" formatCode="General">
                  <c:v>29.510000000001813</c:v>
                </c:pt>
                <c:pt idx="2951" formatCode="General">
                  <c:v>29.520000000001815</c:v>
                </c:pt>
                <c:pt idx="2952" formatCode="General">
                  <c:v>29.530000000001817</c:v>
                </c:pt>
                <c:pt idx="2953" formatCode="General">
                  <c:v>29.540000000001818</c:v>
                </c:pt>
                <c:pt idx="2954" formatCode="General">
                  <c:v>29.55000000000182</c:v>
                </c:pt>
                <c:pt idx="2955" formatCode="General">
                  <c:v>29.560000000001821</c:v>
                </c:pt>
                <c:pt idx="2956" formatCode="General">
                  <c:v>29.570000000001823</c:v>
                </c:pt>
                <c:pt idx="2957" formatCode="General">
                  <c:v>29.580000000001824</c:v>
                </c:pt>
                <c:pt idx="2958" formatCode="General">
                  <c:v>29.590000000001826</c:v>
                </c:pt>
                <c:pt idx="2959" formatCode="General">
                  <c:v>29.600000000001828</c:v>
                </c:pt>
                <c:pt idx="2960" formatCode="General">
                  <c:v>29.610000000001829</c:v>
                </c:pt>
                <c:pt idx="2961" formatCode="General">
                  <c:v>29.620000000001831</c:v>
                </c:pt>
                <c:pt idx="2962" formatCode="General">
                  <c:v>29.630000000001832</c:v>
                </c:pt>
                <c:pt idx="2963" formatCode="General">
                  <c:v>29.640000000001834</c:v>
                </c:pt>
                <c:pt idx="2964" formatCode="General">
                  <c:v>29.650000000001835</c:v>
                </c:pt>
                <c:pt idx="2965" formatCode="General">
                  <c:v>29.660000000001837</c:v>
                </c:pt>
                <c:pt idx="2966" formatCode="General">
                  <c:v>29.670000000001838</c:v>
                </c:pt>
                <c:pt idx="2967" formatCode="General">
                  <c:v>29.68000000000184</c:v>
                </c:pt>
                <c:pt idx="2968" formatCode="General">
                  <c:v>29.690000000001842</c:v>
                </c:pt>
                <c:pt idx="2969" formatCode="General">
                  <c:v>29.700000000001843</c:v>
                </c:pt>
                <c:pt idx="2970" formatCode="General">
                  <c:v>29.710000000001845</c:v>
                </c:pt>
                <c:pt idx="2971" formatCode="General">
                  <c:v>29.720000000001846</c:v>
                </c:pt>
                <c:pt idx="2972" formatCode="General">
                  <c:v>29.730000000001848</c:v>
                </c:pt>
                <c:pt idx="2973" formatCode="General">
                  <c:v>29.740000000001849</c:v>
                </c:pt>
                <c:pt idx="2974" formatCode="General">
                  <c:v>29.750000000001851</c:v>
                </c:pt>
                <c:pt idx="2975" formatCode="General">
                  <c:v>29.760000000001853</c:v>
                </c:pt>
                <c:pt idx="2976" formatCode="General">
                  <c:v>29.770000000001854</c:v>
                </c:pt>
                <c:pt idx="2977" formatCode="General">
                  <c:v>29.780000000001856</c:v>
                </c:pt>
                <c:pt idx="2978" formatCode="General">
                  <c:v>29.790000000001857</c:v>
                </c:pt>
                <c:pt idx="2979" formatCode="General">
                  <c:v>29.800000000001859</c:v>
                </c:pt>
                <c:pt idx="2980" formatCode="General">
                  <c:v>29.81000000000186</c:v>
                </c:pt>
                <c:pt idx="2981" formatCode="General">
                  <c:v>29.820000000001862</c:v>
                </c:pt>
                <c:pt idx="2982" formatCode="General">
                  <c:v>29.830000000001863</c:v>
                </c:pt>
                <c:pt idx="2983" formatCode="General">
                  <c:v>29.840000000001865</c:v>
                </c:pt>
                <c:pt idx="2984" formatCode="General">
                  <c:v>29.850000000001867</c:v>
                </c:pt>
                <c:pt idx="2985" formatCode="General">
                  <c:v>29.860000000001868</c:v>
                </c:pt>
                <c:pt idx="2986" formatCode="General">
                  <c:v>29.87000000000187</c:v>
                </c:pt>
                <c:pt idx="2987" formatCode="General">
                  <c:v>29.880000000001871</c:v>
                </c:pt>
                <c:pt idx="2988" formatCode="General">
                  <c:v>29.890000000001873</c:v>
                </c:pt>
                <c:pt idx="2989" formatCode="General">
                  <c:v>29.900000000001874</c:v>
                </c:pt>
                <c:pt idx="2990" formatCode="General">
                  <c:v>29.910000000001876</c:v>
                </c:pt>
                <c:pt idx="2991" formatCode="General">
                  <c:v>29.920000000001878</c:v>
                </c:pt>
                <c:pt idx="2992" formatCode="General">
                  <c:v>29.930000000001879</c:v>
                </c:pt>
                <c:pt idx="2993" formatCode="General">
                  <c:v>29.940000000001881</c:v>
                </c:pt>
                <c:pt idx="2994" formatCode="General">
                  <c:v>29.950000000001882</c:v>
                </c:pt>
                <c:pt idx="2995" formatCode="General">
                  <c:v>29.960000000001884</c:v>
                </c:pt>
                <c:pt idx="2996" formatCode="General">
                  <c:v>29.970000000001885</c:v>
                </c:pt>
                <c:pt idx="2997" formatCode="General">
                  <c:v>29.980000000001887</c:v>
                </c:pt>
                <c:pt idx="2998" formatCode="General">
                  <c:v>29.990000000001888</c:v>
                </c:pt>
              </c:numCache>
            </c:numRef>
          </c:xVal>
          <c:yVal>
            <c:numRef>
              <c:f>'Power Look Up'!$C$2:$C$3000</c:f>
              <c:numCache>
                <c:formatCode>0.0</c:formatCode>
                <c:ptCount val="2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0.90999999999816206</c:v>
                </c:pt>
                <c:pt idx="301">
                  <c:v>1.8199999999981427</c:v>
                </c:pt>
                <c:pt idx="302">
                  <c:v>2.7299999999981233</c:v>
                </c:pt>
                <c:pt idx="303">
                  <c:v>3.6399999999981039</c:v>
                </c:pt>
                <c:pt idx="304">
                  <c:v>4.549999999998084</c:v>
                </c:pt>
                <c:pt idx="305">
                  <c:v>5.4599999999980646</c:v>
                </c:pt>
                <c:pt idx="306">
                  <c:v>6.3699999999980452</c:v>
                </c:pt>
                <c:pt idx="307">
                  <c:v>7.2799999999980258</c:v>
                </c:pt>
                <c:pt idx="308">
                  <c:v>8.1899999999980064</c:v>
                </c:pt>
                <c:pt idx="309">
                  <c:v>9.099999999997987</c:v>
                </c:pt>
                <c:pt idx="310">
                  <c:v>10.009999999997968</c:v>
                </c:pt>
                <c:pt idx="311">
                  <c:v>10.919999999997948</c:v>
                </c:pt>
                <c:pt idx="312">
                  <c:v>11.829999999997929</c:v>
                </c:pt>
                <c:pt idx="313">
                  <c:v>12.739999999997909</c:v>
                </c:pt>
                <c:pt idx="314">
                  <c:v>13.64999999999789</c:v>
                </c:pt>
                <c:pt idx="315">
                  <c:v>14.559999999997871</c:v>
                </c:pt>
                <c:pt idx="316">
                  <c:v>15.469999999997851</c:v>
                </c:pt>
                <c:pt idx="317">
                  <c:v>16.379999999997832</c:v>
                </c:pt>
                <c:pt idx="318">
                  <c:v>17.289999999997814</c:v>
                </c:pt>
                <c:pt idx="319">
                  <c:v>18.199999999997793</c:v>
                </c:pt>
                <c:pt idx="320">
                  <c:v>19.109999999997775</c:v>
                </c:pt>
                <c:pt idx="321">
                  <c:v>20.019999999997754</c:v>
                </c:pt>
                <c:pt idx="322">
                  <c:v>20.929999999997737</c:v>
                </c:pt>
                <c:pt idx="323">
                  <c:v>21.839999999997715</c:v>
                </c:pt>
                <c:pt idx="324">
                  <c:v>22.749999999997698</c:v>
                </c:pt>
                <c:pt idx="325">
                  <c:v>23.659999999997677</c:v>
                </c:pt>
                <c:pt idx="326">
                  <c:v>24.569999999997659</c:v>
                </c:pt>
                <c:pt idx="327">
                  <c:v>25.479999999997638</c:v>
                </c:pt>
                <c:pt idx="328">
                  <c:v>26.38999999999762</c:v>
                </c:pt>
                <c:pt idx="329">
                  <c:v>27.299999999997599</c:v>
                </c:pt>
                <c:pt idx="330">
                  <c:v>28.209999999997581</c:v>
                </c:pt>
                <c:pt idx="331">
                  <c:v>29.11999999999756</c:v>
                </c:pt>
                <c:pt idx="332">
                  <c:v>30.029999999997543</c:v>
                </c:pt>
                <c:pt idx="333">
                  <c:v>30.939999999997521</c:v>
                </c:pt>
                <c:pt idx="334">
                  <c:v>31.849999999997504</c:v>
                </c:pt>
                <c:pt idx="335">
                  <c:v>32.759999999997483</c:v>
                </c:pt>
                <c:pt idx="336">
                  <c:v>33.669999999997465</c:v>
                </c:pt>
                <c:pt idx="337">
                  <c:v>34.579999999997447</c:v>
                </c:pt>
                <c:pt idx="338">
                  <c:v>35.489999999997423</c:v>
                </c:pt>
                <c:pt idx="339">
                  <c:v>36.399999999997405</c:v>
                </c:pt>
                <c:pt idx="340">
                  <c:v>37.309999999997387</c:v>
                </c:pt>
                <c:pt idx="341">
                  <c:v>38.21999999999737</c:v>
                </c:pt>
                <c:pt idx="342">
                  <c:v>39.129999999997345</c:v>
                </c:pt>
                <c:pt idx="343">
                  <c:v>40.039999999997328</c:v>
                </c:pt>
                <c:pt idx="344">
                  <c:v>40.94999999999731</c:v>
                </c:pt>
                <c:pt idx="345">
                  <c:v>41.859999999997292</c:v>
                </c:pt>
                <c:pt idx="346">
                  <c:v>42.769999999997268</c:v>
                </c:pt>
                <c:pt idx="347">
                  <c:v>43.67999999999725</c:v>
                </c:pt>
                <c:pt idx="348">
                  <c:v>44.589999999997232</c:v>
                </c:pt>
                <c:pt idx="349">
                  <c:v>45.499999999997215</c:v>
                </c:pt>
                <c:pt idx="350">
                  <c:v>46.40999999999719</c:v>
                </c:pt>
                <c:pt idx="351">
                  <c:v>47.319999999997172</c:v>
                </c:pt>
                <c:pt idx="352">
                  <c:v>48.229999999997155</c:v>
                </c:pt>
                <c:pt idx="353">
                  <c:v>49.139999999997137</c:v>
                </c:pt>
                <c:pt idx="354">
                  <c:v>50.049999999997112</c:v>
                </c:pt>
                <c:pt idx="355">
                  <c:v>50.959999999997095</c:v>
                </c:pt>
                <c:pt idx="356">
                  <c:v>51.869999999997077</c:v>
                </c:pt>
                <c:pt idx="357">
                  <c:v>52.779999999997059</c:v>
                </c:pt>
                <c:pt idx="358">
                  <c:v>53.689999999997035</c:v>
                </c:pt>
                <c:pt idx="359">
                  <c:v>54.599999999997017</c:v>
                </c:pt>
                <c:pt idx="360">
                  <c:v>55.509999999997</c:v>
                </c:pt>
                <c:pt idx="361">
                  <c:v>56.419999999996982</c:v>
                </c:pt>
                <c:pt idx="362">
                  <c:v>57.329999999996957</c:v>
                </c:pt>
                <c:pt idx="363">
                  <c:v>58.23999999999694</c:v>
                </c:pt>
                <c:pt idx="364">
                  <c:v>59.149999999996922</c:v>
                </c:pt>
                <c:pt idx="365">
                  <c:v>60.059999999996904</c:v>
                </c:pt>
                <c:pt idx="366">
                  <c:v>60.96999999999688</c:v>
                </c:pt>
                <c:pt idx="367">
                  <c:v>61.879999999996862</c:v>
                </c:pt>
                <c:pt idx="368">
                  <c:v>62.789999999996844</c:v>
                </c:pt>
                <c:pt idx="369">
                  <c:v>63.699999999996827</c:v>
                </c:pt>
                <c:pt idx="370">
                  <c:v>64.609999999996802</c:v>
                </c:pt>
                <c:pt idx="371">
                  <c:v>65.519999999996784</c:v>
                </c:pt>
                <c:pt idx="372">
                  <c:v>66.429999999996767</c:v>
                </c:pt>
                <c:pt idx="373">
                  <c:v>67.339999999996749</c:v>
                </c:pt>
                <c:pt idx="374">
                  <c:v>68.249999999996732</c:v>
                </c:pt>
                <c:pt idx="375">
                  <c:v>69.159999999996714</c:v>
                </c:pt>
                <c:pt idx="376">
                  <c:v>70.069999999996682</c:v>
                </c:pt>
                <c:pt idx="377">
                  <c:v>70.979999999996664</c:v>
                </c:pt>
                <c:pt idx="378">
                  <c:v>71.889999999996647</c:v>
                </c:pt>
                <c:pt idx="379">
                  <c:v>72.799999999996629</c:v>
                </c:pt>
                <c:pt idx="380">
                  <c:v>73.709999999996612</c:v>
                </c:pt>
                <c:pt idx="381">
                  <c:v>74.619999999996594</c:v>
                </c:pt>
                <c:pt idx="382">
                  <c:v>75.529999999996576</c:v>
                </c:pt>
                <c:pt idx="383">
                  <c:v>76.439999999996559</c:v>
                </c:pt>
                <c:pt idx="384">
                  <c:v>77.349999999996527</c:v>
                </c:pt>
                <c:pt idx="385">
                  <c:v>78.259999999996509</c:v>
                </c:pt>
                <c:pt idx="386">
                  <c:v>79.169999999996492</c:v>
                </c:pt>
                <c:pt idx="387">
                  <c:v>80.079999999996474</c:v>
                </c:pt>
                <c:pt idx="388">
                  <c:v>80.989999999996456</c:v>
                </c:pt>
                <c:pt idx="389">
                  <c:v>81.899999999996439</c:v>
                </c:pt>
                <c:pt idx="390">
                  <c:v>82.809999999996421</c:v>
                </c:pt>
                <c:pt idx="391">
                  <c:v>83.719999999996404</c:v>
                </c:pt>
                <c:pt idx="392">
                  <c:v>84.629999999996372</c:v>
                </c:pt>
                <c:pt idx="393">
                  <c:v>85.539999999996354</c:v>
                </c:pt>
                <c:pt idx="394">
                  <c:v>86.449999999996336</c:v>
                </c:pt>
                <c:pt idx="395">
                  <c:v>87.359999999996319</c:v>
                </c:pt>
                <c:pt idx="396">
                  <c:v>88.269999999996301</c:v>
                </c:pt>
                <c:pt idx="397">
                  <c:v>89.179999999996284</c:v>
                </c:pt>
                <c:pt idx="398">
                  <c:v>90.089999999996266</c:v>
                </c:pt>
                <c:pt idx="399">
                  <c:v>90.999999999996248</c:v>
                </c:pt>
                <c:pt idx="400">
                  <c:v>92.089999999995527</c:v>
                </c:pt>
                <c:pt idx="401">
                  <c:v>93.179999999995502</c:v>
                </c:pt>
                <c:pt idx="402">
                  <c:v>94.269999999995477</c:v>
                </c:pt>
                <c:pt idx="403">
                  <c:v>95.359999999995452</c:v>
                </c:pt>
                <c:pt idx="404">
                  <c:v>96.449999999995427</c:v>
                </c:pt>
                <c:pt idx="405">
                  <c:v>97.539999999995402</c:v>
                </c:pt>
                <c:pt idx="406">
                  <c:v>98.629999999995391</c:v>
                </c:pt>
                <c:pt idx="407">
                  <c:v>99.719999999995366</c:v>
                </c:pt>
                <c:pt idx="408">
                  <c:v>100.80999999999534</c:v>
                </c:pt>
                <c:pt idx="409">
                  <c:v>101.89999999999532</c:v>
                </c:pt>
                <c:pt idx="410">
                  <c:v>102.98999999999529</c:v>
                </c:pt>
                <c:pt idx="411">
                  <c:v>104.07999999999527</c:v>
                </c:pt>
                <c:pt idx="412">
                  <c:v>105.16999999999524</c:v>
                </c:pt>
                <c:pt idx="413">
                  <c:v>106.25999999999522</c:v>
                </c:pt>
                <c:pt idx="414">
                  <c:v>107.34999999999519</c:v>
                </c:pt>
                <c:pt idx="415">
                  <c:v>108.43999999999517</c:v>
                </c:pt>
                <c:pt idx="416">
                  <c:v>109.52999999999516</c:v>
                </c:pt>
                <c:pt idx="417">
                  <c:v>110.61999999999513</c:v>
                </c:pt>
                <c:pt idx="418">
                  <c:v>111.70999999999511</c:v>
                </c:pt>
                <c:pt idx="419">
                  <c:v>112.79999999999508</c:v>
                </c:pt>
                <c:pt idx="420">
                  <c:v>113.88999999999506</c:v>
                </c:pt>
                <c:pt idx="421">
                  <c:v>114.97999999999504</c:v>
                </c:pt>
                <c:pt idx="422">
                  <c:v>116.06999999999502</c:v>
                </c:pt>
                <c:pt idx="423">
                  <c:v>117.15999999999499</c:v>
                </c:pt>
                <c:pt idx="424">
                  <c:v>118.24999999999497</c:v>
                </c:pt>
                <c:pt idx="425">
                  <c:v>119.33999999999494</c:v>
                </c:pt>
                <c:pt idx="426">
                  <c:v>120.42999999999492</c:v>
                </c:pt>
                <c:pt idx="427">
                  <c:v>121.51999999999489</c:v>
                </c:pt>
                <c:pt idx="428">
                  <c:v>122.60999999999487</c:v>
                </c:pt>
                <c:pt idx="429">
                  <c:v>123.69999999999484</c:v>
                </c:pt>
                <c:pt idx="430">
                  <c:v>124.78999999999482</c:v>
                </c:pt>
                <c:pt idx="431">
                  <c:v>125.87999999999479</c:v>
                </c:pt>
                <c:pt idx="432">
                  <c:v>126.96999999999478</c:v>
                </c:pt>
                <c:pt idx="433">
                  <c:v>128.05999999999477</c:v>
                </c:pt>
                <c:pt idx="434">
                  <c:v>129.14999999999475</c:v>
                </c:pt>
                <c:pt idx="435">
                  <c:v>130.23999999999472</c:v>
                </c:pt>
                <c:pt idx="436">
                  <c:v>131.3299999999947</c:v>
                </c:pt>
                <c:pt idx="437">
                  <c:v>132.41999999999467</c:v>
                </c:pt>
                <c:pt idx="438">
                  <c:v>133.50999999999465</c:v>
                </c:pt>
                <c:pt idx="439">
                  <c:v>134.59999999999462</c:v>
                </c:pt>
                <c:pt idx="440">
                  <c:v>135.6899999999946</c:v>
                </c:pt>
                <c:pt idx="441">
                  <c:v>136.77999999999457</c:v>
                </c:pt>
                <c:pt idx="442">
                  <c:v>137.86999999999455</c:v>
                </c:pt>
                <c:pt idx="443">
                  <c:v>138.95999999999452</c:v>
                </c:pt>
                <c:pt idx="444">
                  <c:v>140.0499999999945</c:v>
                </c:pt>
                <c:pt idx="445">
                  <c:v>141.13999999999447</c:v>
                </c:pt>
                <c:pt idx="446">
                  <c:v>142.22999999999445</c:v>
                </c:pt>
                <c:pt idx="447">
                  <c:v>143.31999999999442</c:v>
                </c:pt>
                <c:pt idx="448">
                  <c:v>144.4099999999944</c:v>
                </c:pt>
                <c:pt idx="449">
                  <c:v>145.49999999999437</c:v>
                </c:pt>
                <c:pt idx="450">
                  <c:v>146.58999999999435</c:v>
                </c:pt>
                <c:pt idx="451">
                  <c:v>147.67999999999432</c:v>
                </c:pt>
                <c:pt idx="452">
                  <c:v>148.7699999999943</c:v>
                </c:pt>
                <c:pt idx="453">
                  <c:v>149.8599999999943</c:v>
                </c:pt>
                <c:pt idx="454">
                  <c:v>150.94999999999428</c:v>
                </c:pt>
                <c:pt idx="455">
                  <c:v>152.03999999999425</c:v>
                </c:pt>
                <c:pt idx="456">
                  <c:v>153.12999999999423</c:v>
                </c:pt>
                <c:pt idx="457">
                  <c:v>154.2199999999942</c:v>
                </c:pt>
                <c:pt idx="458">
                  <c:v>155.30999999999418</c:v>
                </c:pt>
                <c:pt idx="459">
                  <c:v>156.39999999999415</c:v>
                </c:pt>
                <c:pt idx="460">
                  <c:v>157.48999999999413</c:v>
                </c:pt>
                <c:pt idx="461">
                  <c:v>158.5799999999941</c:v>
                </c:pt>
                <c:pt idx="462">
                  <c:v>159.66999999999408</c:v>
                </c:pt>
                <c:pt idx="463">
                  <c:v>160.75999999999408</c:v>
                </c:pt>
                <c:pt idx="464">
                  <c:v>161.84999999999405</c:v>
                </c:pt>
                <c:pt idx="465">
                  <c:v>162.93999999999403</c:v>
                </c:pt>
                <c:pt idx="466">
                  <c:v>164.029999999994</c:v>
                </c:pt>
                <c:pt idx="467">
                  <c:v>165.11999999999398</c:v>
                </c:pt>
                <c:pt idx="468">
                  <c:v>166.20999999999395</c:v>
                </c:pt>
                <c:pt idx="469">
                  <c:v>167.29999999999393</c:v>
                </c:pt>
                <c:pt idx="470">
                  <c:v>168.3899999999939</c:v>
                </c:pt>
                <c:pt idx="471">
                  <c:v>169.47999999999388</c:v>
                </c:pt>
                <c:pt idx="472">
                  <c:v>170.56999999999385</c:v>
                </c:pt>
                <c:pt idx="473">
                  <c:v>171.65999999999383</c:v>
                </c:pt>
                <c:pt idx="474">
                  <c:v>172.7499999999938</c:v>
                </c:pt>
                <c:pt idx="475">
                  <c:v>173.83999999999378</c:v>
                </c:pt>
                <c:pt idx="476">
                  <c:v>174.92999999999375</c:v>
                </c:pt>
                <c:pt idx="477">
                  <c:v>176.01999999999373</c:v>
                </c:pt>
                <c:pt idx="478">
                  <c:v>177.1099999999937</c:v>
                </c:pt>
                <c:pt idx="479">
                  <c:v>178.19999999999368</c:v>
                </c:pt>
                <c:pt idx="480">
                  <c:v>179.28999999999365</c:v>
                </c:pt>
                <c:pt idx="481">
                  <c:v>180.37999999999363</c:v>
                </c:pt>
                <c:pt idx="482">
                  <c:v>181.4699999999936</c:v>
                </c:pt>
                <c:pt idx="483">
                  <c:v>182.55999999999358</c:v>
                </c:pt>
                <c:pt idx="484">
                  <c:v>183.64999999999355</c:v>
                </c:pt>
                <c:pt idx="485">
                  <c:v>184.73999999999353</c:v>
                </c:pt>
                <c:pt idx="486">
                  <c:v>185.82999999999353</c:v>
                </c:pt>
                <c:pt idx="487">
                  <c:v>186.91999999999351</c:v>
                </c:pt>
                <c:pt idx="488">
                  <c:v>188.00999999999348</c:v>
                </c:pt>
                <c:pt idx="489">
                  <c:v>189.09999999999346</c:v>
                </c:pt>
                <c:pt idx="490">
                  <c:v>190.18999999999343</c:v>
                </c:pt>
                <c:pt idx="491">
                  <c:v>191.27999999999341</c:v>
                </c:pt>
                <c:pt idx="492">
                  <c:v>192.36999999999338</c:v>
                </c:pt>
                <c:pt idx="493">
                  <c:v>193.45999999999336</c:v>
                </c:pt>
                <c:pt idx="494">
                  <c:v>194.54999999999333</c:v>
                </c:pt>
                <c:pt idx="495">
                  <c:v>195.63999999999334</c:v>
                </c:pt>
                <c:pt idx="496">
                  <c:v>196.72999999999331</c:v>
                </c:pt>
                <c:pt idx="497">
                  <c:v>197.81999999999329</c:v>
                </c:pt>
                <c:pt idx="498">
                  <c:v>198.90999999999326</c:v>
                </c:pt>
                <c:pt idx="499">
                  <c:v>199.99999999999324</c:v>
                </c:pt>
                <c:pt idx="500">
                  <c:v>201.61999999998989</c:v>
                </c:pt>
                <c:pt idx="501">
                  <c:v>203.23999999998986</c:v>
                </c:pt>
                <c:pt idx="502">
                  <c:v>204.85999999998984</c:v>
                </c:pt>
                <c:pt idx="503">
                  <c:v>206.47999999998979</c:v>
                </c:pt>
                <c:pt idx="504">
                  <c:v>208.09999999998976</c:v>
                </c:pt>
                <c:pt idx="505">
                  <c:v>209.71999999998971</c:v>
                </c:pt>
                <c:pt idx="506">
                  <c:v>211.33999999998969</c:v>
                </c:pt>
                <c:pt idx="507">
                  <c:v>212.95999999998966</c:v>
                </c:pt>
                <c:pt idx="508">
                  <c:v>214.57999999998961</c:v>
                </c:pt>
                <c:pt idx="509">
                  <c:v>216.19999999998959</c:v>
                </c:pt>
                <c:pt idx="510">
                  <c:v>217.81999999998953</c:v>
                </c:pt>
                <c:pt idx="511">
                  <c:v>219.43999999998951</c:v>
                </c:pt>
                <c:pt idx="512">
                  <c:v>221.05999999998949</c:v>
                </c:pt>
                <c:pt idx="513">
                  <c:v>222.67999999998943</c:v>
                </c:pt>
                <c:pt idx="514">
                  <c:v>224.29999999998941</c:v>
                </c:pt>
                <c:pt idx="515">
                  <c:v>225.91999999998939</c:v>
                </c:pt>
                <c:pt idx="516">
                  <c:v>227.53999999998933</c:v>
                </c:pt>
                <c:pt idx="517">
                  <c:v>229.15999999998931</c:v>
                </c:pt>
                <c:pt idx="518">
                  <c:v>230.77999999998929</c:v>
                </c:pt>
                <c:pt idx="519">
                  <c:v>232.39999999998923</c:v>
                </c:pt>
                <c:pt idx="520">
                  <c:v>234.01999999998921</c:v>
                </c:pt>
                <c:pt idx="521">
                  <c:v>235.63999999998919</c:v>
                </c:pt>
                <c:pt idx="522">
                  <c:v>237.25999999998913</c:v>
                </c:pt>
                <c:pt idx="523">
                  <c:v>238.87999999998908</c:v>
                </c:pt>
                <c:pt idx="524">
                  <c:v>240.49999999998906</c:v>
                </c:pt>
                <c:pt idx="525">
                  <c:v>242.11999999998903</c:v>
                </c:pt>
                <c:pt idx="526">
                  <c:v>243.73999999998898</c:v>
                </c:pt>
                <c:pt idx="527">
                  <c:v>245.35999999998896</c:v>
                </c:pt>
                <c:pt idx="528">
                  <c:v>246.97999999998893</c:v>
                </c:pt>
                <c:pt idx="529">
                  <c:v>248.59999999998888</c:v>
                </c:pt>
                <c:pt idx="530">
                  <c:v>250.21999999998886</c:v>
                </c:pt>
                <c:pt idx="531">
                  <c:v>251.83999999998883</c:v>
                </c:pt>
                <c:pt idx="532">
                  <c:v>253.45999999998878</c:v>
                </c:pt>
                <c:pt idx="533">
                  <c:v>255.07999999998876</c:v>
                </c:pt>
                <c:pt idx="534">
                  <c:v>256.69999999998873</c:v>
                </c:pt>
                <c:pt idx="535">
                  <c:v>258.31999999998868</c:v>
                </c:pt>
                <c:pt idx="536">
                  <c:v>259.93999999998863</c:v>
                </c:pt>
                <c:pt idx="537">
                  <c:v>261.55999999998863</c:v>
                </c:pt>
                <c:pt idx="538">
                  <c:v>263.17999999998858</c:v>
                </c:pt>
                <c:pt idx="539">
                  <c:v>264.79999999998853</c:v>
                </c:pt>
                <c:pt idx="540">
                  <c:v>266.41999999998848</c:v>
                </c:pt>
                <c:pt idx="541">
                  <c:v>268.03999999998848</c:v>
                </c:pt>
                <c:pt idx="542">
                  <c:v>269.65999999998843</c:v>
                </c:pt>
                <c:pt idx="543">
                  <c:v>271.27999999998838</c:v>
                </c:pt>
                <c:pt idx="544">
                  <c:v>272.89999999998838</c:v>
                </c:pt>
                <c:pt idx="545">
                  <c:v>274.51999999998833</c:v>
                </c:pt>
                <c:pt idx="546">
                  <c:v>276.13999999998828</c:v>
                </c:pt>
                <c:pt idx="547">
                  <c:v>277.75999999998828</c:v>
                </c:pt>
                <c:pt idx="548">
                  <c:v>279.37999999998823</c:v>
                </c:pt>
                <c:pt idx="549">
                  <c:v>280.99999999998818</c:v>
                </c:pt>
                <c:pt idx="550">
                  <c:v>282.61999999998818</c:v>
                </c:pt>
                <c:pt idx="551">
                  <c:v>284.23999999998813</c:v>
                </c:pt>
                <c:pt idx="552">
                  <c:v>285.85999999998808</c:v>
                </c:pt>
                <c:pt idx="553">
                  <c:v>287.47999999998808</c:v>
                </c:pt>
                <c:pt idx="554">
                  <c:v>289.09999999998803</c:v>
                </c:pt>
                <c:pt idx="555">
                  <c:v>290.71999999998798</c:v>
                </c:pt>
                <c:pt idx="556">
                  <c:v>292.33999999998798</c:v>
                </c:pt>
                <c:pt idx="557">
                  <c:v>293.95999999998793</c:v>
                </c:pt>
                <c:pt idx="558">
                  <c:v>295.57999999998788</c:v>
                </c:pt>
                <c:pt idx="559">
                  <c:v>297.19999999998788</c:v>
                </c:pt>
                <c:pt idx="560">
                  <c:v>298.81999999998783</c:v>
                </c:pt>
                <c:pt idx="561">
                  <c:v>300.43999999998778</c:v>
                </c:pt>
                <c:pt idx="562">
                  <c:v>302.05999999998778</c:v>
                </c:pt>
                <c:pt idx="563">
                  <c:v>303.67999999998773</c:v>
                </c:pt>
                <c:pt idx="564">
                  <c:v>305.29999999998768</c:v>
                </c:pt>
                <c:pt idx="565">
                  <c:v>306.91999999998768</c:v>
                </c:pt>
                <c:pt idx="566">
                  <c:v>308.53999999998763</c:v>
                </c:pt>
                <c:pt idx="567">
                  <c:v>310.15999999998758</c:v>
                </c:pt>
                <c:pt idx="568">
                  <c:v>311.77999999998758</c:v>
                </c:pt>
                <c:pt idx="569">
                  <c:v>313.39999999998753</c:v>
                </c:pt>
                <c:pt idx="570">
                  <c:v>315.01999999998748</c:v>
                </c:pt>
                <c:pt idx="571">
                  <c:v>316.63999999998742</c:v>
                </c:pt>
                <c:pt idx="572">
                  <c:v>318.25999999998737</c:v>
                </c:pt>
                <c:pt idx="573">
                  <c:v>319.87999999998738</c:v>
                </c:pt>
                <c:pt idx="574">
                  <c:v>321.49999999998732</c:v>
                </c:pt>
                <c:pt idx="575">
                  <c:v>323.11999999998727</c:v>
                </c:pt>
                <c:pt idx="576">
                  <c:v>324.73999999998728</c:v>
                </c:pt>
                <c:pt idx="577">
                  <c:v>326.35999999998722</c:v>
                </c:pt>
                <c:pt idx="578">
                  <c:v>327.97999999998717</c:v>
                </c:pt>
                <c:pt idx="579">
                  <c:v>329.59999999998718</c:v>
                </c:pt>
                <c:pt idx="580">
                  <c:v>331.21999999998712</c:v>
                </c:pt>
                <c:pt idx="581">
                  <c:v>332.83999999998707</c:v>
                </c:pt>
                <c:pt idx="582">
                  <c:v>334.45999999998708</c:v>
                </c:pt>
                <c:pt idx="583">
                  <c:v>336.07999999998702</c:v>
                </c:pt>
                <c:pt idx="584">
                  <c:v>337.69999999998697</c:v>
                </c:pt>
                <c:pt idx="585">
                  <c:v>339.31999999998698</c:v>
                </c:pt>
                <c:pt idx="586">
                  <c:v>340.93999999998692</c:v>
                </c:pt>
                <c:pt idx="587">
                  <c:v>342.55999999998687</c:v>
                </c:pt>
                <c:pt idx="588">
                  <c:v>344.17999999998688</c:v>
                </c:pt>
                <c:pt idx="589">
                  <c:v>345.79999999998682</c:v>
                </c:pt>
                <c:pt idx="590">
                  <c:v>347.41999999998677</c:v>
                </c:pt>
                <c:pt idx="591">
                  <c:v>349.03999999998678</c:v>
                </c:pt>
                <c:pt idx="592">
                  <c:v>350.65999999998672</c:v>
                </c:pt>
                <c:pt idx="593">
                  <c:v>352.27999999998667</c:v>
                </c:pt>
                <c:pt idx="594">
                  <c:v>353.89999999998668</c:v>
                </c:pt>
                <c:pt idx="595">
                  <c:v>355.51999999998662</c:v>
                </c:pt>
                <c:pt idx="596">
                  <c:v>357.13999999998657</c:v>
                </c:pt>
                <c:pt idx="597">
                  <c:v>358.75999999998658</c:v>
                </c:pt>
                <c:pt idx="598">
                  <c:v>360.37999999998652</c:v>
                </c:pt>
                <c:pt idx="599">
                  <c:v>361.99999999998647</c:v>
                </c:pt>
                <c:pt idx="600">
                  <c:v>364.25999999998106</c:v>
                </c:pt>
                <c:pt idx="601">
                  <c:v>366.51999999998105</c:v>
                </c:pt>
                <c:pt idx="602">
                  <c:v>368.77999999998099</c:v>
                </c:pt>
                <c:pt idx="603">
                  <c:v>371.03999999998092</c:v>
                </c:pt>
                <c:pt idx="604">
                  <c:v>373.29999999998091</c:v>
                </c:pt>
                <c:pt idx="605">
                  <c:v>375.55999999998085</c:v>
                </c:pt>
                <c:pt idx="606">
                  <c:v>377.81999999998078</c:v>
                </c:pt>
                <c:pt idx="607">
                  <c:v>380.07999999998077</c:v>
                </c:pt>
                <c:pt idx="608">
                  <c:v>382.33999999998071</c:v>
                </c:pt>
                <c:pt idx="609">
                  <c:v>384.59999999998064</c:v>
                </c:pt>
                <c:pt idx="610">
                  <c:v>386.85999999998057</c:v>
                </c:pt>
                <c:pt idx="611">
                  <c:v>389.11999999998056</c:v>
                </c:pt>
                <c:pt idx="612">
                  <c:v>391.3799999999805</c:v>
                </c:pt>
                <c:pt idx="613">
                  <c:v>393.63999999998043</c:v>
                </c:pt>
                <c:pt idx="614">
                  <c:v>395.89999999998042</c:v>
                </c:pt>
                <c:pt idx="615">
                  <c:v>398.15999999998036</c:v>
                </c:pt>
                <c:pt idx="616">
                  <c:v>400.41999999998029</c:v>
                </c:pt>
                <c:pt idx="617">
                  <c:v>402.67999999998028</c:v>
                </c:pt>
                <c:pt idx="618">
                  <c:v>404.93999999998022</c:v>
                </c:pt>
                <c:pt idx="619">
                  <c:v>407.19999999998015</c:v>
                </c:pt>
                <c:pt idx="620">
                  <c:v>409.45999999998014</c:v>
                </c:pt>
                <c:pt idx="621">
                  <c:v>411.71999999998008</c:v>
                </c:pt>
                <c:pt idx="622">
                  <c:v>413.97999999998001</c:v>
                </c:pt>
                <c:pt idx="623">
                  <c:v>416.23999999998</c:v>
                </c:pt>
                <c:pt idx="624">
                  <c:v>418.49999999997993</c:v>
                </c:pt>
                <c:pt idx="625">
                  <c:v>420.75999999997987</c:v>
                </c:pt>
                <c:pt idx="626">
                  <c:v>423.01999999997986</c:v>
                </c:pt>
                <c:pt idx="627">
                  <c:v>425.27999999997979</c:v>
                </c:pt>
                <c:pt idx="628">
                  <c:v>427.53999999997973</c:v>
                </c:pt>
                <c:pt idx="629">
                  <c:v>429.79999999997972</c:v>
                </c:pt>
                <c:pt idx="630">
                  <c:v>432.05999999997965</c:v>
                </c:pt>
                <c:pt idx="631">
                  <c:v>434.31999999997959</c:v>
                </c:pt>
                <c:pt idx="632">
                  <c:v>436.57999999997958</c:v>
                </c:pt>
                <c:pt idx="633">
                  <c:v>438.83999999997951</c:v>
                </c:pt>
                <c:pt idx="634">
                  <c:v>441.09999999997945</c:v>
                </c:pt>
                <c:pt idx="635">
                  <c:v>443.35999999997938</c:v>
                </c:pt>
                <c:pt idx="636">
                  <c:v>445.61999999997931</c:v>
                </c:pt>
                <c:pt idx="637">
                  <c:v>447.8799999999793</c:v>
                </c:pt>
                <c:pt idx="638">
                  <c:v>450.13999999997924</c:v>
                </c:pt>
                <c:pt idx="639">
                  <c:v>452.39999999997917</c:v>
                </c:pt>
                <c:pt idx="640">
                  <c:v>454.65999999997916</c:v>
                </c:pt>
                <c:pt idx="641">
                  <c:v>456.9199999999791</c:v>
                </c:pt>
                <c:pt idx="642">
                  <c:v>459.17999999997903</c:v>
                </c:pt>
                <c:pt idx="643">
                  <c:v>461.43999999997902</c:v>
                </c:pt>
                <c:pt idx="644">
                  <c:v>463.69999999997896</c:v>
                </c:pt>
                <c:pt idx="645">
                  <c:v>465.95999999997889</c:v>
                </c:pt>
                <c:pt idx="646">
                  <c:v>468.21999999997888</c:v>
                </c:pt>
                <c:pt idx="647">
                  <c:v>470.47999999997882</c:v>
                </c:pt>
                <c:pt idx="648">
                  <c:v>472.73999999997875</c:v>
                </c:pt>
                <c:pt idx="649">
                  <c:v>474.99999999997874</c:v>
                </c:pt>
                <c:pt idx="650">
                  <c:v>477.25999999997867</c:v>
                </c:pt>
                <c:pt idx="651">
                  <c:v>479.51999999997861</c:v>
                </c:pt>
                <c:pt idx="652">
                  <c:v>481.7799999999786</c:v>
                </c:pt>
                <c:pt idx="653">
                  <c:v>484.03999999997853</c:v>
                </c:pt>
                <c:pt idx="654">
                  <c:v>486.29999999997847</c:v>
                </c:pt>
                <c:pt idx="655">
                  <c:v>488.55999999997846</c:v>
                </c:pt>
                <c:pt idx="656">
                  <c:v>490.81999999997839</c:v>
                </c:pt>
                <c:pt idx="657">
                  <c:v>493.07999999997833</c:v>
                </c:pt>
                <c:pt idx="658">
                  <c:v>495.33999999997832</c:v>
                </c:pt>
                <c:pt idx="659">
                  <c:v>497.59999999997825</c:v>
                </c:pt>
                <c:pt idx="660">
                  <c:v>499.85999999997819</c:v>
                </c:pt>
                <c:pt idx="661">
                  <c:v>502.11999999997818</c:v>
                </c:pt>
                <c:pt idx="662">
                  <c:v>504.37999999997811</c:v>
                </c:pt>
                <c:pt idx="663">
                  <c:v>506.63999999997804</c:v>
                </c:pt>
                <c:pt idx="664">
                  <c:v>508.89999999997804</c:v>
                </c:pt>
                <c:pt idx="665">
                  <c:v>511.15999999997791</c:v>
                </c:pt>
                <c:pt idx="666">
                  <c:v>513.4199999999779</c:v>
                </c:pt>
                <c:pt idx="667">
                  <c:v>515.67999999997789</c:v>
                </c:pt>
                <c:pt idx="668">
                  <c:v>517.93999999997777</c:v>
                </c:pt>
                <c:pt idx="669">
                  <c:v>520.19999999997776</c:v>
                </c:pt>
                <c:pt idx="670">
                  <c:v>522.45999999997775</c:v>
                </c:pt>
                <c:pt idx="671">
                  <c:v>524.71999999997763</c:v>
                </c:pt>
                <c:pt idx="672">
                  <c:v>526.97999999997762</c:v>
                </c:pt>
                <c:pt idx="673">
                  <c:v>529.2399999999775</c:v>
                </c:pt>
                <c:pt idx="674">
                  <c:v>531.49999999997749</c:v>
                </c:pt>
                <c:pt idx="675">
                  <c:v>533.75999999997748</c:v>
                </c:pt>
                <c:pt idx="676">
                  <c:v>536.01999999997747</c:v>
                </c:pt>
                <c:pt idx="677">
                  <c:v>538.27999999997735</c:v>
                </c:pt>
                <c:pt idx="678">
                  <c:v>540.53999999997734</c:v>
                </c:pt>
                <c:pt idx="679">
                  <c:v>542.79999999997722</c:v>
                </c:pt>
                <c:pt idx="680">
                  <c:v>545.05999999997721</c:v>
                </c:pt>
                <c:pt idx="681">
                  <c:v>547.3199999999772</c:v>
                </c:pt>
                <c:pt idx="682">
                  <c:v>549.57999999997719</c:v>
                </c:pt>
                <c:pt idx="683">
                  <c:v>551.83999999997707</c:v>
                </c:pt>
                <c:pt idx="684">
                  <c:v>554.09999999997706</c:v>
                </c:pt>
                <c:pt idx="685">
                  <c:v>556.35999999997694</c:v>
                </c:pt>
                <c:pt idx="686">
                  <c:v>558.61999999997693</c:v>
                </c:pt>
                <c:pt idx="687">
                  <c:v>560.87999999997692</c:v>
                </c:pt>
                <c:pt idx="688">
                  <c:v>563.13999999997691</c:v>
                </c:pt>
                <c:pt idx="689">
                  <c:v>565.39999999997679</c:v>
                </c:pt>
                <c:pt idx="690">
                  <c:v>567.65999999997678</c:v>
                </c:pt>
                <c:pt idx="691">
                  <c:v>569.91999999997665</c:v>
                </c:pt>
                <c:pt idx="692">
                  <c:v>572.17999999997664</c:v>
                </c:pt>
                <c:pt idx="693">
                  <c:v>574.43999999997664</c:v>
                </c:pt>
                <c:pt idx="694">
                  <c:v>576.69999999997663</c:v>
                </c:pt>
                <c:pt idx="695">
                  <c:v>578.9599999999765</c:v>
                </c:pt>
                <c:pt idx="696">
                  <c:v>581.21999999997649</c:v>
                </c:pt>
                <c:pt idx="697">
                  <c:v>583.47999999997637</c:v>
                </c:pt>
                <c:pt idx="698">
                  <c:v>585.73999999997636</c:v>
                </c:pt>
                <c:pt idx="699">
                  <c:v>587.99999999997635</c:v>
                </c:pt>
                <c:pt idx="700">
                  <c:v>591.00999999996839</c:v>
                </c:pt>
                <c:pt idx="701">
                  <c:v>594.01999999996838</c:v>
                </c:pt>
                <c:pt idx="702">
                  <c:v>597.02999999996825</c:v>
                </c:pt>
                <c:pt idx="703">
                  <c:v>600.03999999996824</c:v>
                </c:pt>
                <c:pt idx="704">
                  <c:v>603.04999999996812</c:v>
                </c:pt>
                <c:pt idx="705">
                  <c:v>606.05999999996811</c:v>
                </c:pt>
                <c:pt idx="706">
                  <c:v>609.06999999996799</c:v>
                </c:pt>
                <c:pt idx="707">
                  <c:v>612.07999999996798</c:v>
                </c:pt>
                <c:pt idx="708">
                  <c:v>615.08999999996786</c:v>
                </c:pt>
                <c:pt idx="709">
                  <c:v>618.09999999996785</c:v>
                </c:pt>
                <c:pt idx="710">
                  <c:v>621.10999999996773</c:v>
                </c:pt>
                <c:pt idx="711">
                  <c:v>624.11999999996772</c:v>
                </c:pt>
                <c:pt idx="712">
                  <c:v>627.12999999996759</c:v>
                </c:pt>
                <c:pt idx="713">
                  <c:v>630.13999999996759</c:v>
                </c:pt>
                <c:pt idx="714">
                  <c:v>633.14999999996746</c:v>
                </c:pt>
                <c:pt idx="715">
                  <c:v>636.15999999996745</c:v>
                </c:pt>
                <c:pt idx="716">
                  <c:v>639.16999999996733</c:v>
                </c:pt>
                <c:pt idx="717">
                  <c:v>642.17999999996732</c:v>
                </c:pt>
                <c:pt idx="718">
                  <c:v>645.1899999999672</c:v>
                </c:pt>
                <c:pt idx="719">
                  <c:v>648.19999999996719</c:v>
                </c:pt>
                <c:pt idx="720">
                  <c:v>651.20999999996707</c:v>
                </c:pt>
                <c:pt idx="721">
                  <c:v>654.21999999996706</c:v>
                </c:pt>
                <c:pt idx="722">
                  <c:v>657.22999999996694</c:v>
                </c:pt>
                <c:pt idx="723">
                  <c:v>660.23999999996693</c:v>
                </c:pt>
                <c:pt idx="724">
                  <c:v>663.2499999999668</c:v>
                </c:pt>
                <c:pt idx="725">
                  <c:v>666.25999999996679</c:v>
                </c:pt>
                <c:pt idx="726">
                  <c:v>669.26999999996679</c:v>
                </c:pt>
                <c:pt idx="727">
                  <c:v>672.27999999996666</c:v>
                </c:pt>
                <c:pt idx="728">
                  <c:v>675.28999999996654</c:v>
                </c:pt>
                <c:pt idx="729">
                  <c:v>678.29999999996653</c:v>
                </c:pt>
                <c:pt idx="730">
                  <c:v>681.30999999996652</c:v>
                </c:pt>
                <c:pt idx="731">
                  <c:v>684.3199999999664</c:v>
                </c:pt>
                <c:pt idx="732">
                  <c:v>687.32999999996628</c:v>
                </c:pt>
                <c:pt idx="733">
                  <c:v>690.33999999996627</c:v>
                </c:pt>
                <c:pt idx="734">
                  <c:v>693.34999999996626</c:v>
                </c:pt>
                <c:pt idx="735">
                  <c:v>696.35999999996613</c:v>
                </c:pt>
                <c:pt idx="736">
                  <c:v>699.36999999996613</c:v>
                </c:pt>
                <c:pt idx="737">
                  <c:v>702.379999999966</c:v>
                </c:pt>
                <c:pt idx="738">
                  <c:v>705.38999999996599</c:v>
                </c:pt>
                <c:pt idx="739">
                  <c:v>708.39999999996587</c:v>
                </c:pt>
                <c:pt idx="740">
                  <c:v>711.40999999996586</c:v>
                </c:pt>
                <c:pt idx="741">
                  <c:v>714.41999999996574</c:v>
                </c:pt>
                <c:pt idx="742">
                  <c:v>717.42999999996573</c:v>
                </c:pt>
                <c:pt idx="743">
                  <c:v>720.43999999996561</c:v>
                </c:pt>
                <c:pt idx="744">
                  <c:v>723.4499999999656</c:v>
                </c:pt>
                <c:pt idx="745">
                  <c:v>726.45999999996548</c:v>
                </c:pt>
                <c:pt idx="746">
                  <c:v>729.46999999996547</c:v>
                </c:pt>
                <c:pt idx="747">
                  <c:v>732.47999999996534</c:v>
                </c:pt>
                <c:pt idx="748">
                  <c:v>735.48999999996533</c:v>
                </c:pt>
                <c:pt idx="749">
                  <c:v>738.49999999996521</c:v>
                </c:pt>
                <c:pt idx="750">
                  <c:v>741.5099999999652</c:v>
                </c:pt>
                <c:pt idx="751">
                  <c:v>744.51999999996508</c:v>
                </c:pt>
                <c:pt idx="752">
                  <c:v>747.52999999996507</c:v>
                </c:pt>
                <c:pt idx="753">
                  <c:v>750.53999999996495</c:v>
                </c:pt>
                <c:pt idx="754">
                  <c:v>753.54999999996494</c:v>
                </c:pt>
                <c:pt idx="755">
                  <c:v>756.55999999996493</c:v>
                </c:pt>
                <c:pt idx="756">
                  <c:v>759.56999999996481</c:v>
                </c:pt>
                <c:pt idx="757">
                  <c:v>762.57999999996468</c:v>
                </c:pt>
                <c:pt idx="758">
                  <c:v>765.58999999996468</c:v>
                </c:pt>
                <c:pt idx="759">
                  <c:v>768.59999999996467</c:v>
                </c:pt>
                <c:pt idx="760">
                  <c:v>771.60999999996454</c:v>
                </c:pt>
                <c:pt idx="761">
                  <c:v>774.61999999996442</c:v>
                </c:pt>
                <c:pt idx="762">
                  <c:v>777.62999999996441</c:v>
                </c:pt>
                <c:pt idx="763">
                  <c:v>780.6399999999644</c:v>
                </c:pt>
                <c:pt idx="764">
                  <c:v>783.64999999996428</c:v>
                </c:pt>
                <c:pt idx="765">
                  <c:v>786.65999999996416</c:v>
                </c:pt>
                <c:pt idx="766">
                  <c:v>789.66999999996415</c:v>
                </c:pt>
                <c:pt idx="767">
                  <c:v>792.67999999996414</c:v>
                </c:pt>
                <c:pt idx="768">
                  <c:v>795.68999999996402</c:v>
                </c:pt>
                <c:pt idx="769">
                  <c:v>798.69999999996389</c:v>
                </c:pt>
                <c:pt idx="770">
                  <c:v>801.70999999996388</c:v>
                </c:pt>
                <c:pt idx="771">
                  <c:v>804.71999999996387</c:v>
                </c:pt>
                <c:pt idx="772">
                  <c:v>807.72999999996375</c:v>
                </c:pt>
                <c:pt idx="773">
                  <c:v>810.73999999996374</c:v>
                </c:pt>
                <c:pt idx="774">
                  <c:v>813.74999999996362</c:v>
                </c:pt>
                <c:pt idx="775">
                  <c:v>816.75999999996361</c:v>
                </c:pt>
                <c:pt idx="776">
                  <c:v>819.76999999996349</c:v>
                </c:pt>
                <c:pt idx="777">
                  <c:v>822.77999999996348</c:v>
                </c:pt>
                <c:pt idx="778">
                  <c:v>825.78999999996336</c:v>
                </c:pt>
                <c:pt idx="779">
                  <c:v>828.79999999996335</c:v>
                </c:pt>
                <c:pt idx="780">
                  <c:v>831.80999999996322</c:v>
                </c:pt>
                <c:pt idx="781">
                  <c:v>834.81999999996322</c:v>
                </c:pt>
                <c:pt idx="782">
                  <c:v>837.82999999996309</c:v>
                </c:pt>
                <c:pt idx="783">
                  <c:v>840.83999999996308</c:v>
                </c:pt>
                <c:pt idx="784">
                  <c:v>843.84999999996296</c:v>
                </c:pt>
                <c:pt idx="785">
                  <c:v>846.85999999996295</c:v>
                </c:pt>
                <c:pt idx="786">
                  <c:v>849.86999999996283</c:v>
                </c:pt>
                <c:pt idx="787">
                  <c:v>852.87999999996282</c:v>
                </c:pt>
                <c:pt idx="788">
                  <c:v>855.88999999996281</c:v>
                </c:pt>
                <c:pt idx="789">
                  <c:v>858.89999999996269</c:v>
                </c:pt>
                <c:pt idx="790">
                  <c:v>861.90999999996257</c:v>
                </c:pt>
                <c:pt idx="791">
                  <c:v>864.91999999996256</c:v>
                </c:pt>
                <c:pt idx="792">
                  <c:v>867.92999999996255</c:v>
                </c:pt>
                <c:pt idx="793">
                  <c:v>870.93999999996242</c:v>
                </c:pt>
                <c:pt idx="794">
                  <c:v>873.9499999999623</c:v>
                </c:pt>
                <c:pt idx="795">
                  <c:v>876.95999999996229</c:v>
                </c:pt>
                <c:pt idx="796">
                  <c:v>879.96999999996228</c:v>
                </c:pt>
                <c:pt idx="797">
                  <c:v>882.97999999996216</c:v>
                </c:pt>
                <c:pt idx="798">
                  <c:v>885.98999999996204</c:v>
                </c:pt>
                <c:pt idx="799">
                  <c:v>888.99999999996203</c:v>
                </c:pt>
                <c:pt idx="800">
                  <c:v>892.66999999995369</c:v>
                </c:pt>
                <c:pt idx="801">
                  <c:v>896.33999999995353</c:v>
                </c:pt>
                <c:pt idx="802">
                  <c:v>900.00999999995349</c:v>
                </c:pt>
                <c:pt idx="803">
                  <c:v>903.67999999995345</c:v>
                </c:pt>
                <c:pt idx="804">
                  <c:v>907.3499999999533</c:v>
                </c:pt>
                <c:pt idx="805">
                  <c:v>911.01999999995326</c:v>
                </c:pt>
                <c:pt idx="806">
                  <c:v>914.68999999995322</c:v>
                </c:pt>
                <c:pt idx="807">
                  <c:v>918.35999999995306</c:v>
                </c:pt>
                <c:pt idx="808">
                  <c:v>922.02999999995302</c:v>
                </c:pt>
                <c:pt idx="809">
                  <c:v>925.69999999995298</c:v>
                </c:pt>
                <c:pt idx="810">
                  <c:v>929.36999999995282</c:v>
                </c:pt>
                <c:pt idx="811">
                  <c:v>933.03999999995278</c:v>
                </c:pt>
                <c:pt idx="812">
                  <c:v>936.70999999995274</c:v>
                </c:pt>
                <c:pt idx="813">
                  <c:v>940.37999999995259</c:v>
                </c:pt>
                <c:pt idx="814">
                  <c:v>944.04999999995255</c:v>
                </c:pt>
                <c:pt idx="815">
                  <c:v>947.71999999995251</c:v>
                </c:pt>
                <c:pt idx="816">
                  <c:v>951.38999999995235</c:v>
                </c:pt>
                <c:pt idx="817">
                  <c:v>955.05999999995231</c:v>
                </c:pt>
                <c:pt idx="818">
                  <c:v>958.72999999995227</c:v>
                </c:pt>
                <c:pt idx="819">
                  <c:v>962.39999999995212</c:v>
                </c:pt>
                <c:pt idx="820">
                  <c:v>966.06999999995207</c:v>
                </c:pt>
                <c:pt idx="821">
                  <c:v>969.73999999995203</c:v>
                </c:pt>
                <c:pt idx="822">
                  <c:v>973.40999999995188</c:v>
                </c:pt>
                <c:pt idx="823">
                  <c:v>977.07999999995184</c:v>
                </c:pt>
                <c:pt idx="824">
                  <c:v>980.7499999999518</c:v>
                </c:pt>
                <c:pt idx="825">
                  <c:v>984.41999999995164</c:v>
                </c:pt>
                <c:pt idx="826">
                  <c:v>988.0899999999516</c:v>
                </c:pt>
                <c:pt idx="827">
                  <c:v>991.75999999995156</c:v>
                </c:pt>
                <c:pt idx="828">
                  <c:v>995.42999999995141</c:v>
                </c:pt>
                <c:pt idx="829">
                  <c:v>999.09999999995136</c:v>
                </c:pt>
                <c:pt idx="830">
                  <c:v>1002.7699999999513</c:v>
                </c:pt>
                <c:pt idx="831">
                  <c:v>1006.4399999999512</c:v>
                </c:pt>
                <c:pt idx="832">
                  <c:v>1010.1099999999511</c:v>
                </c:pt>
                <c:pt idx="833">
                  <c:v>1013.7799999999511</c:v>
                </c:pt>
                <c:pt idx="834">
                  <c:v>1017.4499999999509</c:v>
                </c:pt>
                <c:pt idx="835">
                  <c:v>1021.1199999999509</c:v>
                </c:pt>
                <c:pt idx="836">
                  <c:v>1024.7899999999509</c:v>
                </c:pt>
                <c:pt idx="837">
                  <c:v>1028.4599999999507</c:v>
                </c:pt>
                <c:pt idx="838">
                  <c:v>1032.1299999999505</c:v>
                </c:pt>
                <c:pt idx="839">
                  <c:v>1035.7999999999506</c:v>
                </c:pt>
                <c:pt idx="840">
                  <c:v>1039.4699999999505</c:v>
                </c:pt>
                <c:pt idx="841">
                  <c:v>1043.1399999999503</c:v>
                </c:pt>
                <c:pt idx="842">
                  <c:v>1046.8099999999504</c:v>
                </c:pt>
                <c:pt idx="843">
                  <c:v>1050.4799999999502</c:v>
                </c:pt>
                <c:pt idx="844">
                  <c:v>1054.1499999999501</c:v>
                </c:pt>
                <c:pt idx="845">
                  <c:v>1057.8199999999501</c:v>
                </c:pt>
                <c:pt idx="846">
                  <c:v>1061.48999999995</c:v>
                </c:pt>
                <c:pt idx="847">
                  <c:v>1065.1599999999498</c:v>
                </c:pt>
                <c:pt idx="848">
                  <c:v>1068.8299999999499</c:v>
                </c:pt>
                <c:pt idx="849">
                  <c:v>1072.4999999999498</c:v>
                </c:pt>
                <c:pt idx="850">
                  <c:v>1076.1699999999496</c:v>
                </c:pt>
                <c:pt idx="851">
                  <c:v>1079.8399999999497</c:v>
                </c:pt>
                <c:pt idx="852">
                  <c:v>1083.5099999999495</c:v>
                </c:pt>
                <c:pt idx="853">
                  <c:v>1087.1799999999496</c:v>
                </c:pt>
                <c:pt idx="854">
                  <c:v>1090.8499999999494</c:v>
                </c:pt>
                <c:pt idx="855">
                  <c:v>1094.5199999999493</c:v>
                </c:pt>
                <c:pt idx="856">
                  <c:v>1098.1899999999494</c:v>
                </c:pt>
                <c:pt idx="857">
                  <c:v>1101.8599999999492</c:v>
                </c:pt>
                <c:pt idx="858">
                  <c:v>1105.529999999949</c:v>
                </c:pt>
                <c:pt idx="859">
                  <c:v>1109.1999999999491</c:v>
                </c:pt>
                <c:pt idx="860">
                  <c:v>1112.869999999949</c:v>
                </c:pt>
                <c:pt idx="861">
                  <c:v>1116.5399999999488</c:v>
                </c:pt>
                <c:pt idx="862">
                  <c:v>1120.2099999999489</c:v>
                </c:pt>
                <c:pt idx="863">
                  <c:v>1123.8799999999487</c:v>
                </c:pt>
                <c:pt idx="864">
                  <c:v>1127.5499999999486</c:v>
                </c:pt>
                <c:pt idx="865">
                  <c:v>1131.2199999999486</c:v>
                </c:pt>
                <c:pt idx="866">
                  <c:v>1134.8899999999485</c:v>
                </c:pt>
                <c:pt idx="867">
                  <c:v>1138.5599999999483</c:v>
                </c:pt>
                <c:pt idx="868">
                  <c:v>1142.2299999999484</c:v>
                </c:pt>
                <c:pt idx="869">
                  <c:v>1145.8999999999482</c:v>
                </c:pt>
                <c:pt idx="870">
                  <c:v>1149.5699999999481</c:v>
                </c:pt>
                <c:pt idx="871">
                  <c:v>1153.2399999999479</c:v>
                </c:pt>
                <c:pt idx="872">
                  <c:v>1156.909999999948</c:v>
                </c:pt>
                <c:pt idx="873">
                  <c:v>1160.5799999999479</c:v>
                </c:pt>
                <c:pt idx="874">
                  <c:v>1164.2499999999477</c:v>
                </c:pt>
                <c:pt idx="875">
                  <c:v>1167.9199999999478</c:v>
                </c:pt>
                <c:pt idx="876">
                  <c:v>1171.5899999999476</c:v>
                </c:pt>
                <c:pt idx="877">
                  <c:v>1175.2599999999477</c:v>
                </c:pt>
                <c:pt idx="878">
                  <c:v>1178.9299999999475</c:v>
                </c:pt>
                <c:pt idx="879">
                  <c:v>1182.5999999999474</c:v>
                </c:pt>
                <c:pt idx="880">
                  <c:v>1186.2699999999475</c:v>
                </c:pt>
                <c:pt idx="881">
                  <c:v>1189.9399999999473</c:v>
                </c:pt>
                <c:pt idx="882">
                  <c:v>1193.6099999999471</c:v>
                </c:pt>
                <c:pt idx="883">
                  <c:v>1197.2799999999472</c:v>
                </c:pt>
                <c:pt idx="884">
                  <c:v>1200.9499999999471</c:v>
                </c:pt>
                <c:pt idx="885">
                  <c:v>1204.6199999999469</c:v>
                </c:pt>
                <c:pt idx="886">
                  <c:v>1208.289999999947</c:v>
                </c:pt>
                <c:pt idx="887">
                  <c:v>1211.9599999999468</c:v>
                </c:pt>
                <c:pt idx="888">
                  <c:v>1215.6299999999467</c:v>
                </c:pt>
                <c:pt idx="889">
                  <c:v>1219.2999999999467</c:v>
                </c:pt>
                <c:pt idx="890">
                  <c:v>1222.9699999999466</c:v>
                </c:pt>
                <c:pt idx="891">
                  <c:v>1226.6399999999464</c:v>
                </c:pt>
                <c:pt idx="892">
                  <c:v>1230.3099999999465</c:v>
                </c:pt>
                <c:pt idx="893">
                  <c:v>1233.9799999999464</c:v>
                </c:pt>
                <c:pt idx="894">
                  <c:v>1237.6499999999462</c:v>
                </c:pt>
                <c:pt idx="895">
                  <c:v>1241.3199999999463</c:v>
                </c:pt>
                <c:pt idx="896">
                  <c:v>1244.9899999999461</c:v>
                </c:pt>
                <c:pt idx="897">
                  <c:v>1248.659999999946</c:v>
                </c:pt>
                <c:pt idx="898">
                  <c:v>1252.329999999946</c:v>
                </c:pt>
                <c:pt idx="899">
                  <c:v>1255.9999999999459</c:v>
                </c:pt>
                <c:pt idx="900">
                  <c:v>1259.8099999999438</c:v>
                </c:pt>
                <c:pt idx="901">
                  <c:v>1263.6199999999437</c:v>
                </c:pt>
                <c:pt idx="902">
                  <c:v>1267.4299999999437</c:v>
                </c:pt>
                <c:pt idx="903">
                  <c:v>1271.2399999999434</c:v>
                </c:pt>
                <c:pt idx="904">
                  <c:v>1275.0499999999433</c:v>
                </c:pt>
                <c:pt idx="905">
                  <c:v>1278.8599999999433</c:v>
                </c:pt>
                <c:pt idx="906">
                  <c:v>1282.6699999999432</c:v>
                </c:pt>
                <c:pt idx="907">
                  <c:v>1286.4799999999432</c:v>
                </c:pt>
                <c:pt idx="908">
                  <c:v>1290.2899999999431</c:v>
                </c:pt>
                <c:pt idx="909">
                  <c:v>1294.0999999999431</c:v>
                </c:pt>
                <c:pt idx="910">
                  <c:v>1297.909999999943</c:v>
                </c:pt>
                <c:pt idx="911">
                  <c:v>1301.719999999943</c:v>
                </c:pt>
                <c:pt idx="912">
                  <c:v>1305.5299999999427</c:v>
                </c:pt>
                <c:pt idx="913">
                  <c:v>1309.3399999999426</c:v>
                </c:pt>
                <c:pt idx="914">
                  <c:v>1313.1499999999426</c:v>
                </c:pt>
                <c:pt idx="915">
                  <c:v>1316.9599999999425</c:v>
                </c:pt>
                <c:pt idx="916">
                  <c:v>1320.7699999999425</c:v>
                </c:pt>
                <c:pt idx="917">
                  <c:v>1324.5799999999424</c:v>
                </c:pt>
                <c:pt idx="918">
                  <c:v>1328.3899999999423</c:v>
                </c:pt>
                <c:pt idx="919">
                  <c:v>1332.1999999999423</c:v>
                </c:pt>
                <c:pt idx="920">
                  <c:v>1336.009999999942</c:v>
                </c:pt>
                <c:pt idx="921">
                  <c:v>1339.819999999942</c:v>
                </c:pt>
                <c:pt idx="922">
                  <c:v>1343.6299999999419</c:v>
                </c:pt>
                <c:pt idx="923">
                  <c:v>1347.4399999999418</c:v>
                </c:pt>
                <c:pt idx="924">
                  <c:v>1351.2499999999418</c:v>
                </c:pt>
                <c:pt idx="925">
                  <c:v>1355.0599999999417</c:v>
                </c:pt>
                <c:pt idx="926">
                  <c:v>1358.8699999999417</c:v>
                </c:pt>
                <c:pt idx="927">
                  <c:v>1362.6799999999416</c:v>
                </c:pt>
                <c:pt idx="928">
                  <c:v>1366.4899999999416</c:v>
                </c:pt>
                <c:pt idx="929">
                  <c:v>1370.2999999999413</c:v>
                </c:pt>
                <c:pt idx="930">
                  <c:v>1374.1099999999412</c:v>
                </c:pt>
                <c:pt idx="931">
                  <c:v>1377.9199999999412</c:v>
                </c:pt>
                <c:pt idx="932">
                  <c:v>1381.7299999999411</c:v>
                </c:pt>
                <c:pt idx="933">
                  <c:v>1385.5399999999411</c:v>
                </c:pt>
                <c:pt idx="934">
                  <c:v>1389.349999999941</c:v>
                </c:pt>
                <c:pt idx="935">
                  <c:v>1393.159999999941</c:v>
                </c:pt>
                <c:pt idx="936">
                  <c:v>1396.9699999999409</c:v>
                </c:pt>
                <c:pt idx="937">
                  <c:v>1400.7799999999406</c:v>
                </c:pt>
                <c:pt idx="938">
                  <c:v>1404.5899999999406</c:v>
                </c:pt>
                <c:pt idx="939">
                  <c:v>1408.3999999999405</c:v>
                </c:pt>
                <c:pt idx="940">
                  <c:v>1412.2099999999405</c:v>
                </c:pt>
                <c:pt idx="941">
                  <c:v>1416.0199999999404</c:v>
                </c:pt>
                <c:pt idx="942">
                  <c:v>1419.8299999999404</c:v>
                </c:pt>
                <c:pt idx="943">
                  <c:v>1423.6399999999403</c:v>
                </c:pt>
                <c:pt idx="944">
                  <c:v>1427.4499999999402</c:v>
                </c:pt>
                <c:pt idx="945">
                  <c:v>1431.2599999999402</c:v>
                </c:pt>
                <c:pt idx="946">
                  <c:v>1435.0699999999401</c:v>
                </c:pt>
                <c:pt idx="947">
                  <c:v>1438.8799999999399</c:v>
                </c:pt>
                <c:pt idx="948">
                  <c:v>1442.6899999999398</c:v>
                </c:pt>
                <c:pt idx="949">
                  <c:v>1446.4999999999397</c:v>
                </c:pt>
                <c:pt idx="950">
                  <c:v>1450.3099999999397</c:v>
                </c:pt>
                <c:pt idx="951">
                  <c:v>1454.1199999999396</c:v>
                </c:pt>
                <c:pt idx="952">
                  <c:v>1457.9299999999396</c:v>
                </c:pt>
                <c:pt idx="953">
                  <c:v>1461.7399999999395</c:v>
                </c:pt>
                <c:pt idx="954">
                  <c:v>1465.5499999999392</c:v>
                </c:pt>
                <c:pt idx="955">
                  <c:v>1469.3599999999392</c:v>
                </c:pt>
                <c:pt idx="956">
                  <c:v>1473.1699999999391</c:v>
                </c:pt>
                <c:pt idx="957">
                  <c:v>1476.9799999999391</c:v>
                </c:pt>
                <c:pt idx="958">
                  <c:v>1480.789999999939</c:v>
                </c:pt>
                <c:pt idx="959">
                  <c:v>1484.599999999939</c:v>
                </c:pt>
                <c:pt idx="960">
                  <c:v>1488.4099999999389</c:v>
                </c:pt>
                <c:pt idx="961">
                  <c:v>1492.2199999999389</c:v>
                </c:pt>
                <c:pt idx="962">
                  <c:v>1496.0299999999388</c:v>
                </c:pt>
                <c:pt idx="963">
                  <c:v>1499.8399999999388</c:v>
                </c:pt>
                <c:pt idx="964">
                  <c:v>1503.6499999999385</c:v>
                </c:pt>
                <c:pt idx="965">
                  <c:v>1507.4599999999384</c:v>
                </c:pt>
                <c:pt idx="966">
                  <c:v>1511.2699999999384</c:v>
                </c:pt>
                <c:pt idx="967">
                  <c:v>1515.0799999999383</c:v>
                </c:pt>
                <c:pt idx="968">
                  <c:v>1518.8899999999383</c:v>
                </c:pt>
                <c:pt idx="969">
                  <c:v>1522.6999999999382</c:v>
                </c:pt>
                <c:pt idx="970">
                  <c:v>1526.5099999999379</c:v>
                </c:pt>
                <c:pt idx="971">
                  <c:v>1530.3199999999379</c:v>
                </c:pt>
                <c:pt idx="972">
                  <c:v>1534.1299999999378</c:v>
                </c:pt>
                <c:pt idx="973">
                  <c:v>1537.9399999999378</c:v>
                </c:pt>
                <c:pt idx="974">
                  <c:v>1541.7499999999377</c:v>
                </c:pt>
                <c:pt idx="975">
                  <c:v>1545.5599999999376</c:v>
                </c:pt>
                <c:pt idx="976">
                  <c:v>1549.3699999999376</c:v>
                </c:pt>
                <c:pt idx="977">
                  <c:v>1553.1799999999375</c:v>
                </c:pt>
                <c:pt idx="978">
                  <c:v>1556.9899999999375</c:v>
                </c:pt>
                <c:pt idx="979">
                  <c:v>1560.7999999999374</c:v>
                </c:pt>
                <c:pt idx="980">
                  <c:v>1564.6099999999374</c:v>
                </c:pt>
                <c:pt idx="981">
                  <c:v>1568.4199999999371</c:v>
                </c:pt>
                <c:pt idx="982">
                  <c:v>1572.229999999937</c:v>
                </c:pt>
                <c:pt idx="983">
                  <c:v>1576.039999999937</c:v>
                </c:pt>
                <c:pt idx="984">
                  <c:v>1579.8499999999369</c:v>
                </c:pt>
                <c:pt idx="985">
                  <c:v>1583.6599999999369</c:v>
                </c:pt>
                <c:pt idx="986">
                  <c:v>1587.4699999999368</c:v>
                </c:pt>
                <c:pt idx="987">
                  <c:v>1591.2799999999368</c:v>
                </c:pt>
                <c:pt idx="988">
                  <c:v>1595.0899999999365</c:v>
                </c:pt>
                <c:pt idx="989">
                  <c:v>1598.8999999999364</c:v>
                </c:pt>
                <c:pt idx="990">
                  <c:v>1602.7099999999364</c:v>
                </c:pt>
                <c:pt idx="991">
                  <c:v>1606.5199999999363</c:v>
                </c:pt>
                <c:pt idx="992">
                  <c:v>1610.3299999999363</c:v>
                </c:pt>
                <c:pt idx="993">
                  <c:v>1614.1399999999362</c:v>
                </c:pt>
                <c:pt idx="994">
                  <c:v>1617.9499999999362</c:v>
                </c:pt>
                <c:pt idx="995">
                  <c:v>1621.7599999999361</c:v>
                </c:pt>
                <c:pt idx="996">
                  <c:v>1625.569999999936</c:v>
                </c:pt>
                <c:pt idx="997">
                  <c:v>1629.379999999936</c:v>
                </c:pt>
                <c:pt idx="998">
                  <c:v>1633.1899999999357</c:v>
                </c:pt>
                <c:pt idx="999">
                  <c:v>1636.9999999999357</c:v>
                </c:pt>
                <c:pt idx="1000" formatCode="General">
                  <c:v>1639.6699999999548</c:v>
                </c:pt>
                <c:pt idx="1001" formatCode="General">
                  <c:v>1642.3399999999549</c:v>
                </c:pt>
                <c:pt idx="1002" formatCode="General">
                  <c:v>1645.0099999999547</c:v>
                </c:pt>
                <c:pt idx="1003" formatCode="General">
                  <c:v>1647.6799999999548</c:v>
                </c:pt>
                <c:pt idx="1004" formatCode="General">
                  <c:v>1650.3499999999547</c:v>
                </c:pt>
                <c:pt idx="1005" formatCode="General">
                  <c:v>1653.0199999999545</c:v>
                </c:pt>
                <c:pt idx="1006" formatCode="General">
                  <c:v>1655.6899999999546</c:v>
                </c:pt>
                <c:pt idx="1007" formatCode="General">
                  <c:v>1658.3599999999544</c:v>
                </c:pt>
                <c:pt idx="1008" formatCode="General">
                  <c:v>1661.0299999999545</c:v>
                </c:pt>
                <c:pt idx="1009" formatCode="General">
                  <c:v>1663.6999999999543</c:v>
                </c:pt>
                <c:pt idx="1010" formatCode="General">
                  <c:v>1666.3699999999544</c:v>
                </c:pt>
                <c:pt idx="1011" formatCode="General">
                  <c:v>1669.0399999999543</c:v>
                </c:pt>
                <c:pt idx="1012" formatCode="General">
                  <c:v>1671.7099999999541</c:v>
                </c:pt>
                <c:pt idx="1013" formatCode="General">
                  <c:v>1674.3799999999542</c:v>
                </c:pt>
                <c:pt idx="1014" formatCode="General">
                  <c:v>1677.049999999954</c:v>
                </c:pt>
                <c:pt idx="1015" formatCode="General">
                  <c:v>1679.7199999999541</c:v>
                </c:pt>
                <c:pt idx="1016" formatCode="General">
                  <c:v>1682.3899999999539</c:v>
                </c:pt>
                <c:pt idx="1017" formatCode="General">
                  <c:v>1685.059999999954</c:v>
                </c:pt>
                <c:pt idx="1018" formatCode="General">
                  <c:v>1687.7299999999539</c:v>
                </c:pt>
                <c:pt idx="1019" formatCode="General">
                  <c:v>1690.3999999999537</c:v>
                </c:pt>
                <c:pt idx="1020" formatCode="General">
                  <c:v>1693.0699999999538</c:v>
                </c:pt>
                <c:pt idx="1021" formatCode="General">
                  <c:v>1695.7399999999536</c:v>
                </c:pt>
                <c:pt idx="1022" formatCode="General">
                  <c:v>1698.4099999999537</c:v>
                </c:pt>
                <c:pt idx="1023" formatCode="General">
                  <c:v>1701.0799999999535</c:v>
                </c:pt>
                <c:pt idx="1024" formatCode="General">
                  <c:v>1703.7499999999536</c:v>
                </c:pt>
                <c:pt idx="1025" formatCode="General">
                  <c:v>1706.4199999999535</c:v>
                </c:pt>
                <c:pt idx="1026" formatCode="General">
                  <c:v>1709.0899999999533</c:v>
                </c:pt>
                <c:pt idx="1027" formatCode="General">
                  <c:v>1711.7599999999534</c:v>
                </c:pt>
                <c:pt idx="1028" formatCode="General">
                  <c:v>1714.4299999999532</c:v>
                </c:pt>
                <c:pt idx="1029" formatCode="General">
                  <c:v>1717.0999999999533</c:v>
                </c:pt>
                <c:pt idx="1030" formatCode="General">
                  <c:v>1719.7699999999531</c:v>
                </c:pt>
                <c:pt idx="1031" formatCode="General">
                  <c:v>1722.4399999999532</c:v>
                </c:pt>
                <c:pt idx="1032" formatCode="General">
                  <c:v>1725.1099999999531</c:v>
                </c:pt>
                <c:pt idx="1033" formatCode="General">
                  <c:v>1727.7799999999529</c:v>
                </c:pt>
                <c:pt idx="1034" formatCode="General">
                  <c:v>1730.449999999953</c:v>
                </c:pt>
                <c:pt idx="1035" formatCode="General">
                  <c:v>1733.1199999999528</c:v>
                </c:pt>
                <c:pt idx="1036" formatCode="General">
                  <c:v>1735.7899999999529</c:v>
                </c:pt>
                <c:pt idx="1037" formatCode="General">
                  <c:v>1738.4599999999527</c:v>
                </c:pt>
                <c:pt idx="1038" formatCode="General">
                  <c:v>1741.1299999999528</c:v>
                </c:pt>
                <c:pt idx="1039" formatCode="General">
                  <c:v>1743.7999999999527</c:v>
                </c:pt>
                <c:pt idx="1040" formatCode="General">
                  <c:v>1746.4699999999525</c:v>
                </c:pt>
                <c:pt idx="1041" formatCode="General">
                  <c:v>1749.1399999999526</c:v>
                </c:pt>
                <c:pt idx="1042" formatCode="General">
                  <c:v>1751.8099999999524</c:v>
                </c:pt>
                <c:pt idx="1043" formatCode="General">
                  <c:v>1754.4799999999525</c:v>
                </c:pt>
                <c:pt idx="1044" formatCode="General">
                  <c:v>1757.1499999999523</c:v>
                </c:pt>
                <c:pt idx="1045" formatCode="General">
                  <c:v>1759.8199999999524</c:v>
                </c:pt>
                <c:pt idx="1046" formatCode="General">
                  <c:v>1762.4899999999523</c:v>
                </c:pt>
                <c:pt idx="1047" formatCode="General">
                  <c:v>1765.1599999999521</c:v>
                </c:pt>
                <c:pt idx="1048" formatCode="General">
                  <c:v>1767.8299999999522</c:v>
                </c:pt>
                <c:pt idx="1049" formatCode="General">
                  <c:v>1770.499999999952</c:v>
                </c:pt>
                <c:pt idx="1050" formatCode="General">
                  <c:v>1773.1699999999521</c:v>
                </c:pt>
                <c:pt idx="1051" formatCode="General">
                  <c:v>1775.8399999999519</c:v>
                </c:pt>
                <c:pt idx="1052" formatCode="General">
                  <c:v>1778.509999999952</c:v>
                </c:pt>
                <c:pt idx="1053" formatCode="General">
                  <c:v>1781.1799999999519</c:v>
                </c:pt>
                <c:pt idx="1054" formatCode="General">
                  <c:v>1783.8499999999517</c:v>
                </c:pt>
                <c:pt idx="1055" formatCode="General">
                  <c:v>1786.5199999999518</c:v>
                </c:pt>
                <c:pt idx="1056" formatCode="General">
                  <c:v>1789.1899999999516</c:v>
                </c:pt>
                <c:pt idx="1057" formatCode="General">
                  <c:v>1791.8599999999517</c:v>
                </c:pt>
                <c:pt idx="1058" formatCode="General">
                  <c:v>1794.5299999999515</c:v>
                </c:pt>
                <c:pt idx="1059" formatCode="General">
                  <c:v>1797.1999999999516</c:v>
                </c:pt>
                <c:pt idx="1060" formatCode="General">
                  <c:v>1799.8699999999515</c:v>
                </c:pt>
                <c:pt idx="1061" formatCode="General">
                  <c:v>1802.5399999999513</c:v>
                </c:pt>
                <c:pt idx="1062" formatCode="General">
                  <c:v>1805.2099999999514</c:v>
                </c:pt>
                <c:pt idx="1063" formatCode="General">
                  <c:v>1807.8799999999512</c:v>
                </c:pt>
                <c:pt idx="1064" formatCode="General">
                  <c:v>1810.5499999999513</c:v>
                </c:pt>
                <c:pt idx="1065" formatCode="General">
                  <c:v>1813.2199999999511</c:v>
                </c:pt>
                <c:pt idx="1066" formatCode="General">
                  <c:v>1815.8899999999512</c:v>
                </c:pt>
                <c:pt idx="1067" formatCode="General">
                  <c:v>1818.5599999999511</c:v>
                </c:pt>
                <c:pt idx="1068" formatCode="General">
                  <c:v>1821.2299999999509</c:v>
                </c:pt>
                <c:pt idx="1069" formatCode="General">
                  <c:v>1823.899999999951</c:v>
                </c:pt>
                <c:pt idx="1070" formatCode="General">
                  <c:v>1826.5699999999508</c:v>
                </c:pt>
                <c:pt idx="1071" formatCode="General">
                  <c:v>1829.2399999999509</c:v>
                </c:pt>
                <c:pt idx="1072" formatCode="General">
                  <c:v>1831.9099999999507</c:v>
                </c:pt>
                <c:pt idx="1073" formatCode="General">
                  <c:v>1834.5799999999508</c:v>
                </c:pt>
                <c:pt idx="1074" formatCode="General">
                  <c:v>1837.2499999999507</c:v>
                </c:pt>
                <c:pt idx="1075" formatCode="General">
                  <c:v>1839.9199999999505</c:v>
                </c:pt>
                <c:pt idx="1076" formatCode="General">
                  <c:v>1842.5899999999506</c:v>
                </c:pt>
                <c:pt idx="1077" formatCode="General">
                  <c:v>1845.2599999999504</c:v>
                </c:pt>
                <c:pt idx="1078" formatCode="General">
                  <c:v>1847.9299999999505</c:v>
                </c:pt>
                <c:pt idx="1079" formatCode="General">
                  <c:v>1850.5999999999503</c:v>
                </c:pt>
                <c:pt idx="1080" formatCode="General">
                  <c:v>1853.2699999999504</c:v>
                </c:pt>
                <c:pt idx="1081" formatCode="General">
                  <c:v>1855.9399999999503</c:v>
                </c:pt>
                <c:pt idx="1082" formatCode="General">
                  <c:v>1858.6099999999501</c:v>
                </c:pt>
                <c:pt idx="1083" formatCode="General">
                  <c:v>1861.2799999999502</c:v>
                </c:pt>
                <c:pt idx="1084" formatCode="General">
                  <c:v>1863.94999999995</c:v>
                </c:pt>
                <c:pt idx="1085" formatCode="General">
                  <c:v>1866.6199999999501</c:v>
                </c:pt>
                <c:pt idx="1086" formatCode="General">
                  <c:v>1869.2899999999499</c:v>
                </c:pt>
                <c:pt idx="1087" formatCode="General">
                  <c:v>1871.95999999995</c:v>
                </c:pt>
                <c:pt idx="1088" formatCode="General">
                  <c:v>1874.6299999999499</c:v>
                </c:pt>
                <c:pt idx="1089" formatCode="General">
                  <c:v>1877.2999999999497</c:v>
                </c:pt>
                <c:pt idx="1090" formatCode="General">
                  <c:v>1879.9699999999498</c:v>
                </c:pt>
                <c:pt idx="1091" formatCode="General">
                  <c:v>1882.6399999999496</c:v>
                </c:pt>
                <c:pt idx="1092" formatCode="General">
                  <c:v>1885.3099999999497</c:v>
                </c:pt>
                <c:pt idx="1093" formatCode="General">
                  <c:v>1887.9799999999495</c:v>
                </c:pt>
                <c:pt idx="1094" formatCode="General">
                  <c:v>1890.6499999999496</c:v>
                </c:pt>
                <c:pt idx="1095" formatCode="General">
                  <c:v>1893.3199999999495</c:v>
                </c:pt>
                <c:pt idx="1096" formatCode="General">
                  <c:v>1895.9899999999493</c:v>
                </c:pt>
                <c:pt idx="1097" formatCode="General">
                  <c:v>1898.6599999999494</c:v>
                </c:pt>
                <c:pt idx="1098" formatCode="General">
                  <c:v>1901.3299999999495</c:v>
                </c:pt>
                <c:pt idx="1099" formatCode="General">
                  <c:v>1903.9999999999493</c:v>
                </c:pt>
                <c:pt idx="1100" formatCode="General">
                  <c:v>1904.839999999984</c:v>
                </c:pt>
                <c:pt idx="1101" formatCode="General">
                  <c:v>1905.6799999999839</c:v>
                </c:pt>
                <c:pt idx="1102" formatCode="General">
                  <c:v>1906.5199999999841</c:v>
                </c:pt>
                <c:pt idx="1103" formatCode="General">
                  <c:v>1907.359999999984</c:v>
                </c:pt>
                <c:pt idx="1104" formatCode="General">
                  <c:v>1908.1999999999839</c:v>
                </c:pt>
                <c:pt idx="1105" formatCode="General">
                  <c:v>1909.0399999999838</c:v>
                </c:pt>
                <c:pt idx="1106" formatCode="General">
                  <c:v>1909.879999999984</c:v>
                </c:pt>
                <c:pt idx="1107" formatCode="General">
                  <c:v>1910.7199999999839</c:v>
                </c:pt>
                <c:pt idx="1108" formatCode="General">
                  <c:v>1911.5599999999838</c:v>
                </c:pt>
                <c:pt idx="1109" formatCode="General">
                  <c:v>1912.3999999999839</c:v>
                </c:pt>
                <c:pt idx="1110" formatCode="General">
                  <c:v>1913.2399999999839</c:v>
                </c:pt>
                <c:pt idx="1111" formatCode="General">
                  <c:v>1914.0799999999838</c:v>
                </c:pt>
                <c:pt idx="1112" formatCode="General">
                  <c:v>1914.9199999999837</c:v>
                </c:pt>
                <c:pt idx="1113" formatCode="General">
                  <c:v>1915.7599999999838</c:v>
                </c:pt>
                <c:pt idx="1114" formatCode="General">
                  <c:v>1916.5999999999838</c:v>
                </c:pt>
                <c:pt idx="1115" formatCode="General">
                  <c:v>1917.4399999999837</c:v>
                </c:pt>
                <c:pt idx="1116" formatCode="General">
                  <c:v>1918.2799999999838</c:v>
                </c:pt>
                <c:pt idx="1117" formatCode="General">
                  <c:v>1919.1199999999837</c:v>
                </c:pt>
                <c:pt idx="1118" formatCode="General">
                  <c:v>1919.9599999999837</c:v>
                </c:pt>
                <c:pt idx="1119" formatCode="General">
                  <c:v>1920.7999999999836</c:v>
                </c:pt>
                <c:pt idx="1120" formatCode="General">
                  <c:v>1921.6399999999837</c:v>
                </c:pt>
                <c:pt idx="1121" formatCode="General">
                  <c:v>1922.4799999999836</c:v>
                </c:pt>
                <c:pt idx="1122" formatCode="General">
                  <c:v>1923.3199999999836</c:v>
                </c:pt>
                <c:pt idx="1123" formatCode="General">
                  <c:v>1924.1599999999837</c:v>
                </c:pt>
                <c:pt idx="1124" formatCode="General">
                  <c:v>1924.9999999999836</c:v>
                </c:pt>
                <c:pt idx="1125" formatCode="General">
                  <c:v>1925.8399999999835</c:v>
                </c:pt>
                <c:pt idx="1126" formatCode="General">
                  <c:v>1926.6799999999835</c:v>
                </c:pt>
                <c:pt idx="1127" formatCode="General">
                  <c:v>1927.5199999999836</c:v>
                </c:pt>
                <c:pt idx="1128" formatCode="General">
                  <c:v>1928.3599999999835</c:v>
                </c:pt>
                <c:pt idx="1129" formatCode="General">
                  <c:v>1929.1999999999834</c:v>
                </c:pt>
                <c:pt idx="1130" formatCode="General">
                  <c:v>1930.0399999999836</c:v>
                </c:pt>
                <c:pt idx="1131" formatCode="General">
                  <c:v>1930.8799999999835</c:v>
                </c:pt>
                <c:pt idx="1132" formatCode="General">
                  <c:v>1931.7199999999834</c:v>
                </c:pt>
                <c:pt idx="1133" formatCode="General">
                  <c:v>1932.5599999999833</c:v>
                </c:pt>
                <c:pt idx="1134" formatCode="General">
                  <c:v>1933.3999999999835</c:v>
                </c:pt>
                <c:pt idx="1135" formatCode="General">
                  <c:v>1934.2399999999834</c:v>
                </c:pt>
                <c:pt idx="1136" formatCode="General">
                  <c:v>1935.0799999999833</c:v>
                </c:pt>
                <c:pt idx="1137" formatCode="General">
                  <c:v>1935.9199999999832</c:v>
                </c:pt>
                <c:pt idx="1138" formatCode="General">
                  <c:v>1936.7599999999834</c:v>
                </c:pt>
                <c:pt idx="1139" formatCode="General">
                  <c:v>1937.5999999999833</c:v>
                </c:pt>
                <c:pt idx="1140" formatCode="General">
                  <c:v>1938.4399999999832</c:v>
                </c:pt>
                <c:pt idx="1141" formatCode="General">
                  <c:v>1939.2799999999834</c:v>
                </c:pt>
                <c:pt idx="1142" formatCode="General">
                  <c:v>1940.1199999999833</c:v>
                </c:pt>
                <c:pt idx="1143" formatCode="General">
                  <c:v>1940.9599999999832</c:v>
                </c:pt>
                <c:pt idx="1144" formatCode="General">
                  <c:v>1941.7999999999831</c:v>
                </c:pt>
                <c:pt idx="1145" formatCode="General">
                  <c:v>1942.6399999999833</c:v>
                </c:pt>
                <c:pt idx="1146" formatCode="General">
                  <c:v>1943.4799999999832</c:v>
                </c:pt>
                <c:pt idx="1147" formatCode="General">
                  <c:v>1944.3199999999831</c:v>
                </c:pt>
                <c:pt idx="1148" formatCode="General">
                  <c:v>1945.1599999999833</c:v>
                </c:pt>
                <c:pt idx="1149" formatCode="General">
                  <c:v>1945.9999999999832</c:v>
                </c:pt>
                <c:pt idx="1150" formatCode="General">
                  <c:v>1946.8399999999831</c:v>
                </c:pt>
                <c:pt idx="1151" formatCode="General">
                  <c:v>1947.679999999983</c:v>
                </c:pt>
                <c:pt idx="1152" formatCode="General">
                  <c:v>1948.5199999999832</c:v>
                </c:pt>
                <c:pt idx="1153" formatCode="General">
                  <c:v>1949.3599999999831</c:v>
                </c:pt>
                <c:pt idx="1154" formatCode="General">
                  <c:v>1950.199999999983</c:v>
                </c:pt>
                <c:pt idx="1155" formatCode="General">
                  <c:v>1951.0399999999831</c:v>
                </c:pt>
                <c:pt idx="1156" formatCode="General">
                  <c:v>1951.8799999999831</c:v>
                </c:pt>
                <c:pt idx="1157" formatCode="General">
                  <c:v>1952.719999999983</c:v>
                </c:pt>
                <c:pt idx="1158" formatCode="General">
                  <c:v>1953.5599999999829</c:v>
                </c:pt>
                <c:pt idx="1159" formatCode="General">
                  <c:v>1954.399999999983</c:v>
                </c:pt>
                <c:pt idx="1160" formatCode="General">
                  <c:v>1955.239999999983</c:v>
                </c:pt>
                <c:pt idx="1161" formatCode="General">
                  <c:v>1956.0799999999829</c:v>
                </c:pt>
                <c:pt idx="1162" formatCode="General">
                  <c:v>1956.9199999999828</c:v>
                </c:pt>
                <c:pt idx="1163" formatCode="General">
                  <c:v>1957.7599999999829</c:v>
                </c:pt>
                <c:pt idx="1164" formatCode="General">
                  <c:v>1958.5999999999829</c:v>
                </c:pt>
                <c:pt idx="1165" formatCode="General">
                  <c:v>1959.4399999999828</c:v>
                </c:pt>
                <c:pt idx="1166" formatCode="General">
                  <c:v>1960.2799999999829</c:v>
                </c:pt>
                <c:pt idx="1167" formatCode="General">
                  <c:v>1961.1199999999828</c:v>
                </c:pt>
                <c:pt idx="1168" formatCode="General">
                  <c:v>1961.9599999999828</c:v>
                </c:pt>
                <c:pt idx="1169" formatCode="General">
                  <c:v>1962.7999999999827</c:v>
                </c:pt>
                <c:pt idx="1170" formatCode="General">
                  <c:v>1963.6399999999828</c:v>
                </c:pt>
                <c:pt idx="1171" formatCode="General">
                  <c:v>1964.4799999999827</c:v>
                </c:pt>
                <c:pt idx="1172" formatCode="General">
                  <c:v>1965.3199999999827</c:v>
                </c:pt>
                <c:pt idx="1173" formatCode="General">
                  <c:v>1966.1599999999828</c:v>
                </c:pt>
                <c:pt idx="1174" formatCode="General">
                  <c:v>1966.9999999999827</c:v>
                </c:pt>
                <c:pt idx="1175" formatCode="General">
                  <c:v>1967.8399999999826</c:v>
                </c:pt>
                <c:pt idx="1176" formatCode="General">
                  <c:v>1968.6799999999826</c:v>
                </c:pt>
                <c:pt idx="1177" formatCode="General">
                  <c:v>1969.5199999999827</c:v>
                </c:pt>
                <c:pt idx="1178" formatCode="General">
                  <c:v>1970.3599999999826</c:v>
                </c:pt>
                <c:pt idx="1179" formatCode="General">
                  <c:v>1971.1999999999825</c:v>
                </c:pt>
                <c:pt idx="1180" formatCode="General">
                  <c:v>1972.0399999999827</c:v>
                </c:pt>
                <c:pt idx="1181" formatCode="General">
                  <c:v>1972.8799999999826</c:v>
                </c:pt>
                <c:pt idx="1182" formatCode="General">
                  <c:v>1973.7199999999825</c:v>
                </c:pt>
                <c:pt idx="1183" formatCode="General">
                  <c:v>1974.5599999999824</c:v>
                </c:pt>
                <c:pt idx="1184" formatCode="General">
                  <c:v>1975.3999999999826</c:v>
                </c:pt>
                <c:pt idx="1185" formatCode="General">
                  <c:v>1976.2399999999825</c:v>
                </c:pt>
                <c:pt idx="1186" formatCode="General">
                  <c:v>1977.0799999999824</c:v>
                </c:pt>
                <c:pt idx="1187" formatCode="General">
                  <c:v>1977.9199999999823</c:v>
                </c:pt>
                <c:pt idx="1188" formatCode="General">
                  <c:v>1978.7599999999825</c:v>
                </c:pt>
                <c:pt idx="1189" formatCode="General">
                  <c:v>1979.5999999999824</c:v>
                </c:pt>
                <c:pt idx="1190" formatCode="General">
                  <c:v>1980.4399999999823</c:v>
                </c:pt>
                <c:pt idx="1191" formatCode="General">
                  <c:v>1981.2799999999825</c:v>
                </c:pt>
                <c:pt idx="1192" formatCode="General">
                  <c:v>1982.1199999999824</c:v>
                </c:pt>
                <c:pt idx="1193" formatCode="General">
                  <c:v>1982.9599999999823</c:v>
                </c:pt>
                <c:pt idx="1194" formatCode="General">
                  <c:v>1983.7999999999824</c:v>
                </c:pt>
                <c:pt idx="1195" formatCode="General">
                  <c:v>1984.6399999999824</c:v>
                </c:pt>
                <c:pt idx="1196" formatCode="General">
                  <c:v>1985.4799999999823</c:v>
                </c:pt>
                <c:pt idx="1197" formatCode="General">
                  <c:v>1986.3199999999822</c:v>
                </c:pt>
                <c:pt idx="1198" formatCode="General">
                  <c:v>1987.1599999999823</c:v>
                </c:pt>
                <c:pt idx="1199" formatCode="General">
                  <c:v>1987.9999999999823</c:v>
                </c:pt>
                <c:pt idx="1200" formatCode="General">
                  <c:v>1988.1099999999976</c:v>
                </c:pt>
                <c:pt idx="1201" formatCode="General">
                  <c:v>1988.2199999999978</c:v>
                </c:pt>
                <c:pt idx="1202" formatCode="General">
                  <c:v>1988.3299999999977</c:v>
                </c:pt>
                <c:pt idx="1203" formatCode="General">
                  <c:v>1988.4399999999976</c:v>
                </c:pt>
                <c:pt idx="1204" formatCode="General">
                  <c:v>1988.5499999999977</c:v>
                </c:pt>
                <c:pt idx="1205" formatCode="General">
                  <c:v>1988.6599999999976</c:v>
                </c:pt>
                <c:pt idx="1206" formatCode="General">
                  <c:v>1988.7699999999977</c:v>
                </c:pt>
                <c:pt idx="1207" formatCode="General">
                  <c:v>1988.8799999999976</c:v>
                </c:pt>
                <c:pt idx="1208" formatCode="General">
                  <c:v>1988.9899999999977</c:v>
                </c:pt>
                <c:pt idx="1209" formatCode="General">
                  <c:v>1989.0999999999976</c:v>
                </c:pt>
                <c:pt idx="1210" formatCode="General">
                  <c:v>1989.2099999999978</c:v>
                </c:pt>
                <c:pt idx="1211" formatCode="General">
                  <c:v>1989.3199999999977</c:v>
                </c:pt>
                <c:pt idx="1212" formatCode="General">
                  <c:v>1989.4299999999976</c:v>
                </c:pt>
                <c:pt idx="1213" formatCode="General">
                  <c:v>1989.5399999999977</c:v>
                </c:pt>
                <c:pt idx="1214" formatCode="General">
                  <c:v>1989.6499999999976</c:v>
                </c:pt>
                <c:pt idx="1215" formatCode="General">
                  <c:v>1989.7599999999977</c:v>
                </c:pt>
                <c:pt idx="1216" formatCode="General">
                  <c:v>1989.8699999999976</c:v>
                </c:pt>
                <c:pt idx="1217" formatCode="General">
                  <c:v>1989.9799999999977</c:v>
                </c:pt>
                <c:pt idx="1218" formatCode="General">
                  <c:v>1990.0899999999976</c:v>
                </c:pt>
                <c:pt idx="1219" formatCode="General">
                  <c:v>1990.1999999999975</c:v>
                </c:pt>
                <c:pt idx="1220" formatCode="General">
                  <c:v>1990.3099999999977</c:v>
                </c:pt>
                <c:pt idx="1221" formatCode="General">
                  <c:v>1990.4199999999976</c:v>
                </c:pt>
                <c:pt idx="1222" formatCode="General">
                  <c:v>1990.5299999999977</c:v>
                </c:pt>
                <c:pt idx="1223" formatCode="General">
                  <c:v>1990.6399999999976</c:v>
                </c:pt>
                <c:pt idx="1224" formatCode="General">
                  <c:v>1990.7499999999977</c:v>
                </c:pt>
                <c:pt idx="1225" formatCode="General">
                  <c:v>1990.8599999999976</c:v>
                </c:pt>
                <c:pt idx="1226" formatCode="General">
                  <c:v>1990.9699999999975</c:v>
                </c:pt>
                <c:pt idx="1227" formatCode="General">
                  <c:v>1991.0799999999977</c:v>
                </c:pt>
                <c:pt idx="1228" formatCode="General">
                  <c:v>1991.1899999999976</c:v>
                </c:pt>
                <c:pt idx="1229" formatCode="General">
                  <c:v>1991.2999999999977</c:v>
                </c:pt>
                <c:pt idx="1230" formatCode="General">
                  <c:v>1991.4099999999976</c:v>
                </c:pt>
                <c:pt idx="1231" formatCode="General">
                  <c:v>1991.5199999999977</c:v>
                </c:pt>
                <c:pt idx="1232" formatCode="General">
                  <c:v>1991.6299999999976</c:v>
                </c:pt>
                <c:pt idx="1233" formatCode="General">
                  <c:v>1991.7399999999975</c:v>
                </c:pt>
                <c:pt idx="1234" formatCode="General">
                  <c:v>1991.8499999999976</c:v>
                </c:pt>
                <c:pt idx="1235" formatCode="General">
                  <c:v>1991.9599999999975</c:v>
                </c:pt>
                <c:pt idx="1236" formatCode="General">
                  <c:v>1992.0699999999977</c:v>
                </c:pt>
                <c:pt idx="1237" formatCode="General">
                  <c:v>1992.1799999999976</c:v>
                </c:pt>
                <c:pt idx="1238" formatCode="General">
                  <c:v>1992.2899999999977</c:v>
                </c:pt>
                <c:pt idx="1239" formatCode="General">
                  <c:v>1992.3999999999976</c:v>
                </c:pt>
                <c:pt idx="1240" formatCode="General">
                  <c:v>1992.5099999999975</c:v>
                </c:pt>
                <c:pt idx="1241" formatCode="General">
                  <c:v>1992.6199999999976</c:v>
                </c:pt>
                <c:pt idx="1242" formatCode="General">
                  <c:v>1992.7299999999975</c:v>
                </c:pt>
                <c:pt idx="1243" formatCode="General">
                  <c:v>1992.8399999999976</c:v>
                </c:pt>
                <c:pt idx="1244" formatCode="General">
                  <c:v>1992.9499999999975</c:v>
                </c:pt>
                <c:pt idx="1245" formatCode="General">
                  <c:v>1993.0599999999977</c:v>
                </c:pt>
                <c:pt idx="1246" formatCode="General">
                  <c:v>1993.1699999999976</c:v>
                </c:pt>
                <c:pt idx="1247" formatCode="General">
                  <c:v>1993.2799999999975</c:v>
                </c:pt>
                <c:pt idx="1248" formatCode="General">
                  <c:v>1993.3899999999976</c:v>
                </c:pt>
                <c:pt idx="1249" formatCode="General">
                  <c:v>1993.4999999999975</c:v>
                </c:pt>
                <c:pt idx="1250" formatCode="General">
                  <c:v>1993.6099999999976</c:v>
                </c:pt>
                <c:pt idx="1251" formatCode="General">
                  <c:v>1993.7199999999975</c:v>
                </c:pt>
                <c:pt idx="1252" formatCode="General">
                  <c:v>1993.8299999999977</c:v>
                </c:pt>
                <c:pt idx="1253" formatCode="General">
                  <c:v>1993.9399999999976</c:v>
                </c:pt>
                <c:pt idx="1254" formatCode="General">
                  <c:v>1994.0499999999975</c:v>
                </c:pt>
                <c:pt idx="1255" formatCode="General">
                  <c:v>1994.1599999999976</c:v>
                </c:pt>
                <c:pt idx="1256" formatCode="General">
                  <c:v>1994.2699999999975</c:v>
                </c:pt>
                <c:pt idx="1257" formatCode="General">
                  <c:v>1994.3799999999976</c:v>
                </c:pt>
                <c:pt idx="1258" formatCode="General">
                  <c:v>1994.4899999999975</c:v>
                </c:pt>
                <c:pt idx="1259" formatCode="General">
                  <c:v>1994.5999999999976</c:v>
                </c:pt>
                <c:pt idx="1260" formatCode="General">
                  <c:v>1994.7099999999975</c:v>
                </c:pt>
                <c:pt idx="1261" formatCode="General">
                  <c:v>1994.8199999999974</c:v>
                </c:pt>
                <c:pt idx="1262" formatCode="General">
                  <c:v>1994.9299999999976</c:v>
                </c:pt>
                <c:pt idx="1263" formatCode="General">
                  <c:v>1995.0399999999975</c:v>
                </c:pt>
                <c:pt idx="1264" formatCode="General">
                  <c:v>1995.1499999999976</c:v>
                </c:pt>
                <c:pt idx="1265" formatCode="General">
                  <c:v>1995.2599999999975</c:v>
                </c:pt>
                <c:pt idx="1266" formatCode="General">
                  <c:v>1995.3699999999976</c:v>
                </c:pt>
                <c:pt idx="1267" formatCode="General">
                  <c:v>1995.4799999999975</c:v>
                </c:pt>
                <c:pt idx="1268" formatCode="General">
                  <c:v>1995.5899999999974</c:v>
                </c:pt>
                <c:pt idx="1269" formatCode="General">
                  <c:v>1995.6999999999975</c:v>
                </c:pt>
                <c:pt idx="1270" formatCode="General">
                  <c:v>1995.8099999999974</c:v>
                </c:pt>
                <c:pt idx="1271" formatCode="General">
                  <c:v>1995.9199999999976</c:v>
                </c:pt>
                <c:pt idx="1272" formatCode="General">
                  <c:v>1996.0299999999975</c:v>
                </c:pt>
                <c:pt idx="1273" formatCode="General">
                  <c:v>1996.1399999999976</c:v>
                </c:pt>
                <c:pt idx="1274" formatCode="General">
                  <c:v>1996.2499999999975</c:v>
                </c:pt>
                <c:pt idx="1275" formatCode="General">
                  <c:v>1996.3599999999974</c:v>
                </c:pt>
                <c:pt idx="1276" formatCode="General">
                  <c:v>1996.4699999999975</c:v>
                </c:pt>
                <c:pt idx="1277" formatCode="General">
                  <c:v>1996.5799999999974</c:v>
                </c:pt>
                <c:pt idx="1278" formatCode="General">
                  <c:v>1996.6899999999976</c:v>
                </c:pt>
                <c:pt idx="1279" formatCode="General">
                  <c:v>1996.7999999999975</c:v>
                </c:pt>
                <c:pt idx="1280" formatCode="General">
                  <c:v>1996.9099999999976</c:v>
                </c:pt>
                <c:pt idx="1281" formatCode="General">
                  <c:v>1997.0199999999975</c:v>
                </c:pt>
                <c:pt idx="1282" formatCode="General">
                  <c:v>1997.1299999999974</c:v>
                </c:pt>
                <c:pt idx="1283" formatCode="General">
                  <c:v>1997.2399999999975</c:v>
                </c:pt>
                <c:pt idx="1284" formatCode="General">
                  <c:v>1997.3499999999974</c:v>
                </c:pt>
                <c:pt idx="1285" formatCode="General">
                  <c:v>1997.4599999999975</c:v>
                </c:pt>
                <c:pt idx="1286" formatCode="General">
                  <c:v>1997.5699999999974</c:v>
                </c:pt>
                <c:pt idx="1287" formatCode="General">
                  <c:v>1997.6799999999976</c:v>
                </c:pt>
                <c:pt idx="1288" formatCode="General">
                  <c:v>1997.7899999999975</c:v>
                </c:pt>
                <c:pt idx="1289" formatCode="General">
                  <c:v>1997.8999999999974</c:v>
                </c:pt>
                <c:pt idx="1290" formatCode="General">
                  <c:v>1998.0099999999975</c:v>
                </c:pt>
                <c:pt idx="1291" formatCode="General">
                  <c:v>1998.1199999999974</c:v>
                </c:pt>
                <c:pt idx="1292" formatCode="General">
                  <c:v>1998.2299999999975</c:v>
                </c:pt>
                <c:pt idx="1293" formatCode="General">
                  <c:v>1998.3399999999974</c:v>
                </c:pt>
                <c:pt idx="1294" formatCode="General">
                  <c:v>1998.4499999999975</c:v>
                </c:pt>
                <c:pt idx="1295" formatCode="General">
                  <c:v>1998.5599999999974</c:v>
                </c:pt>
                <c:pt idx="1296" formatCode="General">
                  <c:v>1998.6699999999973</c:v>
                </c:pt>
                <c:pt idx="1297" formatCode="General">
                  <c:v>1998.7799999999975</c:v>
                </c:pt>
                <c:pt idx="1298" formatCode="General">
                  <c:v>1998.8899999999974</c:v>
                </c:pt>
                <c:pt idx="1299" formatCode="General">
                  <c:v>1998.9999999999975</c:v>
                </c:pt>
                <c:pt idx="1300" formatCode="General">
                  <c:v>1999.0099999999998</c:v>
                </c:pt>
                <c:pt idx="1301" formatCode="General">
                  <c:v>1999.0199999999998</c:v>
                </c:pt>
                <c:pt idx="1302" formatCode="General">
                  <c:v>1999.0299999999997</c:v>
                </c:pt>
                <c:pt idx="1303" formatCode="General">
                  <c:v>1999.0399999999997</c:v>
                </c:pt>
                <c:pt idx="1304" formatCode="General">
                  <c:v>1999.0499999999997</c:v>
                </c:pt>
                <c:pt idx="1305" formatCode="General">
                  <c:v>1999.0599999999997</c:v>
                </c:pt>
                <c:pt idx="1306" formatCode="General">
                  <c:v>1999.0699999999997</c:v>
                </c:pt>
                <c:pt idx="1307" formatCode="General">
                  <c:v>1999.0799999999997</c:v>
                </c:pt>
                <c:pt idx="1308" formatCode="General">
                  <c:v>1999.0899999999997</c:v>
                </c:pt>
                <c:pt idx="1309" formatCode="General">
                  <c:v>1999.0999999999997</c:v>
                </c:pt>
                <c:pt idx="1310" formatCode="General">
                  <c:v>1999.1099999999997</c:v>
                </c:pt>
                <c:pt idx="1311" formatCode="General">
                  <c:v>1999.1199999999997</c:v>
                </c:pt>
                <c:pt idx="1312" formatCode="General">
                  <c:v>1999.1299999999997</c:v>
                </c:pt>
                <c:pt idx="1313" formatCode="General">
                  <c:v>1999.1399999999999</c:v>
                </c:pt>
                <c:pt idx="1314" formatCode="General">
                  <c:v>1999.1499999999999</c:v>
                </c:pt>
                <c:pt idx="1315" formatCode="General">
                  <c:v>1999.1599999999999</c:v>
                </c:pt>
                <c:pt idx="1316" formatCode="General">
                  <c:v>1999.1699999999998</c:v>
                </c:pt>
                <c:pt idx="1317" formatCode="General">
                  <c:v>1999.1799999999998</c:v>
                </c:pt>
                <c:pt idx="1318" formatCode="General">
                  <c:v>1999.1899999999998</c:v>
                </c:pt>
                <c:pt idx="1319" formatCode="General">
                  <c:v>1999.1999999999998</c:v>
                </c:pt>
                <c:pt idx="1320" formatCode="General">
                  <c:v>1999.2099999999998</c:v>
                </c:pt>
                <c:pt idx="1321" formatCode="General">
                  <c:v>1999.2199999999998</c:v>
                </c:pt>
                <c:pt idx="1322" formatCode="General">
                  <c:v>1999.2299999999998</c:v>
                </c:pt>
                <c:pt idx="1323" formatCode="General">
                  <c:v>1999.2399999999998</c:v>
                </c:pt>
                <c:pt idx="1324" formatCode="General">
                  <c:v>1999.2499999999998</c:v>
                </c:pt>
                <c:pt idx="1325" formatCode="General">
                  <c:v>1999.2599999999998</c:v>
                </c:pt>
                <c:pt idx="1326" formatCode="General">
                  <c:v>1999.2699999999998</c:v>
                </c:pt>
                <c:pt idx="1327" formatCode="General">
                  <c:v>1999.2799999999997</c:v>
                </c:pt>
                <c:pt idx="1328" formatCode="General">
                  <c:v>1999.2899999999997</c:v>
                </c:pt>
                <c:pt idx="1329" formatCode="General">
                  <c:v>1999.2999999999997</c:v>
                </c:pt>
                <c:pt idx="1330" formatCode="General">
                  <c:v>1999.3099999999997</c:v>
                </c:pt>
                <c:pt idx="1331" formatCode="General">
                  <c:v>1999.3199999999997</c:v>
                </c:pt>
                <c:pt idx="1332" formatCode="General">
                  <c:v>1999.3299999999997</c:v>
                </c:pt>
                <c:pt idx="1333" formatCode="General">
                  <c:v>1999.3399999999997</c:v>
                </c:pt>
                <c:pt idx="1334" formatCode="General">
                  <c:v>1999.3499999999997</c:v>
                </c:pt>
                <c:pt idx="1335" formatCode="General">
                  <c:v>1999.3599999999997</c:v>
                </c:pt>
                <c:pt idx="1336" formatCode="General">
                  <c:v>1999.3699999999997</c:v>
                </c:pt>
                <c:pt idx="1337" formatCode="General">
                  <c:v>1999.3799999999997</c:v>
                </c:pt>
                <c:pt idx="1338" formatCode="General">
                  <c:v>1999.3899999999999</c:v>
                </c:pt>
                <c:pt idx="1339" formatCode="General">
                  <c:v>1999.3999999999999</c:v>
                </c:pt>
                <c:pt idx="1340" formatCode="General">
                  <c:v>1999.4099999999999</c:v>
                </c:pt>
                <c:pt idx="1341" formatCode="General">
                  <c:v>1999.4199999999998</c:v>
                </c:pt>
                <c:pt idx="1342" formatCode="General">
                  <c:v>1999.4299999999998</c:v>
                </c:pt>
                <c:pt idx="1343" formatCode="General">
                  <c:v>1999.4399999999998</c:v>
                </c:pt>
                <c:pt idx="1344" formatCode="General">
                  <c:v>1999.4499999999998</c:v>
                </c:pt>
                <c:pt idx="1345" formatCode="General">
                  <c:v>1999.4599999999998</c:v>
                </c:pt>
                <c:pt idx="1346" formatCode="General">
                  <c:v>1999.4699999999998</c:v>
                </c:pt>
                <c:pt idx="1347" formatCode="General">
                  <c:v>1999.4799999999998</c:v>
                </c:pt>
                <c:pt idx="1348" formatCode="General">
                  <c:v>1999.4899999999998</c:v>
                </c:pt>
                <c:pt idx="1349" formatCode="General">
                  <c:v>1999.4999999999998</c:v>
                </c:pt>
                <c:pt idx="1350" formatCode="General">
                  <c:v>1999.5099999999998</c:v>
                </c:pt>
                <c:pt idx="1351" formatCode="General">
                  <c:v>1999.5199999999998</c:v>
                </c:pt>
                <c:pt idx="1352" formatCode="General">
                  <c:v>1999.5299999999997</c:v>
                </c:pt>
                <c:pt idx="1353" formatCode="General">
                  <c:v>1999.5399999999997</c:v>
                </c:pt>
                <c:pt idx="1354" formatCode="General">
                  <c:v>1999.5499999999997</c:v>
                </c:pt>
                <c:pt idx="1355" formatCode="General">
                  <c:v>1999.5599999999997</c:v>
                </c:pt>
                <c:pt idx="1356" formatCode="General">
                  <c:v>1999.5699999999997</c:v>
                </c:pt>
                <c:pt idx="1357" formatCode="General">
                  <c:v>1999.5799999999997</c:v>
                </c:pt>
                <c:pt idx="1358" formatCode="General">
                  <c:v>1999.5899999999997</c:v>
                </c:pt>
                <c:pt idx="1359" formatCode="General">
                  <c:v>1999.5999999999997</c:v>
                </c:pt>
                <c:pt idx="1360" formatCode="General">
                  <c:v>1999.6099999999997</c:v>
                </c:pt>
                <c:pt idx="1361" formatCode="General">
                  <c:v>1999.6199999999997</c:v>
                </c:pt>
                <c:pt idx="1362" formatCode="General">
                  <c:v>1999.6299999999997</c:v>
                </c:pt>
                <c:pt idx="1363" formatCode="General">
                  <c:v>1999.6399999999996</c:v>
                </c:pt>
                <c:pt idx="1364" formatCode="General">
                  <c:v>1999.6499999999999</c:v>
                </c:pt>
                <c:pt idx="1365" formatCode="General">
                  <c:v>1999.6599999999999</c:v>
                </c:pt>
                <c:pt idx="1366" formatCode="General">
                  <c:v>1999.6699999999998</c:v>
                </c:pt>
                <c:pt idx="1367" formatCode="General">
                  <c:v>1999.6799999999998</c:v>
                </c:pt>
                <c:pt idx="1368" formatCode="General">
                  <c:v>1999.6899999999998</c:v>
                </c:pt>
                <c:pt idx="1369" formatCode="General">
                  <c:v>1999.6999999999998</c:v>
                </c:pt>
                <c:pt idx="1370" formatCode="General">
                  <c:v>1999.7099999999998</c:v>
                </c:pt>
                <c:pt idx="1371" formatCode="General">
                  <c:v>1999.7199999999998</c:v>
                </c:pt>
                <c:pt idx="1372" formatCode="General">
                  <c:v>1999.7299999999998</c:v>
                </c:pt>
                <c:pt idx="1373" formatCode="General">
                  <c:v>1999.7399999999998</c:v>
                </c:pt>
                <c:pt idx="1374" formatCode="General">
                  <c:v>1999.7499999999998</c:v>
                </c:pt>
                <c:pt idx="1375" formatCode="General">
                  <c:v>1999.7599999999998</c:v>
                </c:pt>
                <c:pt idx="1376" formatCode="General">
                  <c:v>1999.7699999999998</c:v>
                </c:pt>
                <c:pt idx="1377" formatCode="General">
                  <c:v>1999.7799999999997</c:v>
                </c:pt>
                <c:pt idx="1378" formatCode="General">
                  <c:v>1999.7899999999997</c:v>
                </c:pt>
                <c:pt idx="1379" formatCode="General">
                  <c:v>1999.7999999999997</c:v>
                </c:pt>
                <c:pt idx="1380" formatCode="General">
                  <c:v>1999.8099999999997</c:v>
                </c:pt>
                <c:pt idx="1381" formatCode="General">
                  <c:v>1999.8199999999997</c:v>
                </c:pt>
                <c:pt idx="1382" formatCode="General">
                  <c:v>1999.8299999999997</c:v>
                </c:pt>
                <c:pt idx="1383" formatCode="General">
                  <c:v>1999.8399999999997</c:v>
                </c:pt>
                <c:pt idx="1384" formatCode="General">
                  <c:v>1999.8499999999997</c:v>
                </c:pt>
                <c:pt idx="1385" formatCode="General">
                  <c:v>1999.8599999999997</c:v>
                </c:pt>
                <c:pt idx="1386" formatCode="General">
                  <c:v>1999.8699999999997</c:v>
                </c:pt>
                <c:pt idx="1387" formatCode="General">
                  <c:v>1999.8799999999997</c:v>
                </c:pt>
                <c:pt idx="1388" formatCode="General">
                  <c:v>1999.8899999999996</c:v>
                </c:pt>
                <c:pt idx="1389" formatCode="General">
                  <c:v>1999.8999999999996</c:v>
                </c:pt>
                <c:pt idx="1390" formatCode="General">
                  <c:v>1999.9099999999999</c:v>
                </c:pt>
                <c:pt idx="1391" formatCode="General">
                  <c:v>1999.9199999999998</c:v>
                </c:pt>
                <c:pt idx="1392" formatCode="General">
                  <c:v>1999.9299999999998</c:v>
                </c:pt>
                <c:pt idx="1393" formatCode="General">
                  <c:v>1999.9399999999998</c:v>
                </c:pt>
                <c:pt idx="1394" formatCode="General">
                  <c:v>1999.9499999999998</c:v>
                </c:pt>
                <c:pt idx="1395" formatCode="General">
                  <c:v>1999.9599999999998</c:v>
                </c:pt>
                <c:pt idx="1396" formatCode="General">
                  <c:v>1999.9699999999998</c:v>
                </c:pt>
                <c:pt idx="1397" formatCode="General">
                  <c:v>1999.9799999999998</c:v>
                </c:pt>
                <c:pt idx="1398" formatCode="General">
                  <c:v>1999.9899999999998</c:v>
                </c:pt>
                <c:pt idx="1399" formatCode="General">
                  <c:v>1999.9999999999998</c:v>
                </c:pt>
                <c:pt idx="1400" formatCode="General">
                  <c:v>2000</c:v>
                </c:pt>
                <c:pt idx="1401" formatCode="General">
                  <c:v>2000</c:v>
                </c:pt>
                <c:pt idx="1402" formatCode="General">
                  <c:v>2000</c:v>
                </c:pt>
                <c:pt idx="1403" formatCode="General">
                  <c:v>2000</c:v>
                </c:pt>
                <c:pt idx="1404" formatCode="General">
                  <c:v>2000</c:v>
                </c:pt>
                <c:pt idx="1405" formatCode="General">
                  <c:v>2000</c:v>
                </c:pt>
                <c:pt idx="1406" formatCode="General">
                  <c:v>2000</c:v>
                </c:pt>
                <c:pt idx="1407" formatCode="General">
                  <c:v>2000</c:v>
                </c:pt>
                <c:pt idx="1408" formatCode="General">
                  <c:v>2000</c:v>
                </c:pt>
                <c:pt idx="1409" formatCode="General">
                  <c:v>2000</c:v>
                </c:pt>
                <c:pt idx="1410" formatCode="General">
                  <c:v>2000</c:v>
                </c:pt>
                <c:pt idx="1411" formatCode="General">
                  <c:v>2000</c:v>
                </c:pt>
                <c:pt idx="1412" formatCode="General">
                  <c:v>2000</c:v>
                </c:pt>
                <c:pt idx="1413" formatCode="General">
                  <c:v>2000</c:v>
                </c:pt>
                <c:pt idx="1414" formatCode="General">
                  <c:v>2000</c:v>
                </c:pt>
                <c:pt idx="1415" formatCode="General">
                  <c:v>2000</c:v>
                </c:pt>
                <c:pt idx="1416" formatCode="General">
                  <c:v>2000</c:v>
                </c:pt>
                <c:pt idx="1417" formatCode="General">
                  <c:v>2000</c:v>
                </c:pt>
                <c:pt idx="1418" formatCode="General">
                  <c:v>2000</c:v>
                </c:pt>
                <c:pt idx="1419" formatCode="General">
                  <c:v>2000</c:v>
                </c:pt>
                <c:pt idx="1420" formatCode="General">
                  <c:v>2000</c:v>
                </c:pt>
                <c:pt idx="1421" formatCode="General">
                  <c:v>2000</c:v>
                </c:pt>
                <c:pt idx="1422" formatCode="General">
                  <c:v>2000</c:v>
                </c:pt>
                <c:pt idx="1423" formatCode="General">
                  <c:v>2000</c:v>
                </c:pt>
                <c:pt idx="1424" formatCode="General">
                  <c:v>2000</c:v>
                </c:pt>
                <c:pt idx="1425" formatCode="General">
                  <c:v>2000</c:v>
                </c:pt>
                <c:pt idx="1426" formatCode="General">
                  <c:v>2000</c:v>
                </c:pt>
                <c:pt idx="1427" formatCode="General">
                  <c:v>2000</c:v>
                </c:pt>
                <c:pt idx="1428" formatCode="General">
                  <c:v>2000</c:v>
                </c:pt>
                <c:pt idx="1429" formatCode="General">
                  <c:v>2000</c:v>
                </c:pt>
                <c:pt idx="1430" formatCode="General">
                  <c:v>2000</c:v>
                </c:pt>
                <c:pt idx="1431" formatCode="General">
                  <c:v>2000</c:v>
                </c:pt>
                <c:pt idx="1432" formatCode="General">
                  <c:v>2000</c:v>
                </c:pt>
                <c:pt idx="1433" formatCode="General">
                  <c:v>2000</c:v>
                </c:pt>
                <c:pt idx="1434" formatCode="General">
                  <c:v>2000</c:v>
                </c:pt>
                <c:pt idx="1435" formatCode="General">
                  <c:v>2000</c:v>
                </c:pt>
                <c:pt idx="1436" formatCode="General">
                  <c:v>2000</c:v>
                </c:pt>
                <c:pt idx="1437" formatCode="General">
                  <c:v>2000</c:v>
                </c:pt>
                <c:pt idx="1438" formatCode="General">
                  <c:v>2000</c:v>
                </c:pt>
                <c:pt idx="1439" formatCode="General">
                  <c:v>2000</c:v>
                </c:pt>
                <c:pt idx="1440" formatCode="General">
                  <c:v>2000</c:v>
                </c:pt>
                <c:pt idx="1441" formatCode="General">
                  <c:v>2000</c:v>
                </c:pt>
                <c:pt idx="1442" formatCode="General">
                  <c:v>2000</c:v>
                </c:pt>
                <c:pt idx="1443" formatCode="General">
                  <c:v>2000</c:v>
                </c:pt>
                <c:pt idx="1444" formatCode="General">
                  <c:v>2000</c:v>
                </c:pt>
                <c:pt idx="1445" formatCode="General">
                  <c:v>2000</c:v>
                </c:pt>
                <c:pt idx="1446" formatCode="General">
                  <c:v>2000</c:v>
                </c:pt>
                <c:pt idx="1447" formatCode="General">
                  <c:v>2000</c:v>
                </c:pt>
                <c:pt idx="1448" formatCode="General">
                  <c:v>2000</c:v>
                </c:pt>
                <c:pt idx="1449" formatCode="General">
                  <c:v>2000</c:v>
                </c:pt>
                <c:pt idx="1450" formatCode="General">
                  <c:v>2000</c:v>
                </c:pt>
                <c:pt idx="1451" formatCode="General">
                  <c:v>2000</c:v>
                </c:pt>
                <c:pt idx="1452" formatCode="General">
                  <c:v>2000</c:v>
                </c:pt>
                <c:pt idx="1453" formatCode="General">
                  <c:v>2000</c:v>
                </c:pt>
                <c:pt idx="1454" formatCode="General">
                  <c:v>2000</c:v>
                </c:pt>
                <c:pt idx="1455" formatCode="General">
                  <c:v>2000</c:v>
                </c:pt>
                <c:pt idx="1456" formatCode="General">
                  <c:v>2000</c:v>
                </c:pt>
                <c:pt idx="1457" formatCode="General">
                  <c:v>2000</c:v>
                </c:pt>
                <c:pt idx="1458" formatCode="General">
                  <c:v>2000</c:v>
                </c:pt>
                <c:pt idx="1459" formatCode="General">
                  <c:v>2000</c:v>
                </c:pt>
                <c:pt idx="1460" formatCode="General">
                  <c:v>2000</c:v>
                </c:pt>
                <c:pt idx="1461" formatCode="General">
                  <c:v>2000</c:v>
                </c:pt>
                <c:pt idx="1462" formatCode="General">
                  <c:v>2000</c:v>
                </c:pt>
                <c:pt idx="1463" formatCode="General">
                  <c:v>2000</c:v>
                </c:pt>
                <c:pt idx="1464" formatCode="General">
                  <c:v>2000</c:v>
                </c:pt>
                <c:pt idx="1465" formatCode="General">
                  <c:v>2000</c:v>
                </c:pt>
                <c:pt idx="1466" formatCode="General">
                  <c:v>2000</c:v>
                </c:pt>
                <c:pt idx="1467" formatCode="General">
                  <c:v>2000</c:v>
                </c:pt>
                <c:pt idx="1468" formatCode="General">
                  <c:v>2000</c:v>
                </c:pt>
                <c:pt idx="1469" formatCode="General">
                  <c:v>2000</c:v>
                </c:pt>
                <c:pt idx="1470" formatCode="General">
                  <c:v>2000</c:v>
                </c:pt>
                <c:pt idx="1471" formatCode="General">
                  <c:v>2000</c:v>
                </c:pt>
                <c:pt idx="1472" formatCode="General">
                  <c:v>2000</c:v>
                </c:pt>
                <c:pt idx="1473" formatCode="General">
                  <c:v>2000</c:v>
                </c:pt>
                <c:pt idx="1474" formatCode="General">
                  <c:v>2000</c:v>
                </c:pt>
                <c:pt idx="1475" formatCode="General">
                  <c:v>2000</c:v>
                </c:pt>
                <c:pt idx="1476" formatCode="General">
                  <c:v>2000</c:v>
                </c:pt>
                <c:pt idx="1477" formatCode="General">
                  <c:v>2000</c:v>
                </c:pt>
                <c:pt idx="1478" formatCode="General">
                  <c:v>2000</c:v>
                </c:pt>
                <c:pt idx="1479" formatCode="General">
                  <c:v>2000</c:v>
                </c:pt>
                <c:pt idx="1480" formatCode="General">
                  <c:v>2000</c:v>
                </c:pt>
                <c:pt idx="1481" formatCode="General">
                  <c:v>2000</c:v>
                </c:pt>
                <c:pt idx="1482" formatCode="General">
                  <c:v>2000</c:v>
                </c:pt>
                <c:pt idx="1483" formatCode="General">
                  <c:v>2000</c:v>
                </c:pt>
                <c:pt idx="1484" formatCode="General">
                  <c:v>2000</c:v>
                </c:pt>
                <c:pt idx="1485" formatCode="General">
                  <c:v>2000</c:v>
                </c:pt>
                <c:pt idx="1486" formatCode="General">
                  <c:v>2000</c:v>
                </c:pt>
                <c:pt idx="1487" formatCode="General">
                  <c:v>2000</c:v>
                </c:pt>
                <c:pt idx="1488" formatCode="General">
                  <c:v>2000</c:v>
                </c:pt>
                <c:pt idx="1489" formatCode="General">
                  <c:v>2000</c:v>
                </c:pt>
                <c:pt idx="1490" formatCode="General">
                  <c:v>2000</c:v>
                </c:pt>
                <c:pt idx="1491" formatCode="General">
                  <c:v>2000</c:v>
                </c:pt>
                <c:pt idx="1492" formatCode="General">
                  <c:v>2000</c:v>
                </c:pt>
                <c:pt idx="1493" formatCode="General">
                  <c:v>2000</c:v>
                </c:pt>
                <c:pt idx="1494" formatCode="General">
                  <c:v>2000</c:v>
                </c:pt>
                <c:pt idx="1495" formatCode="General">
                  <c:v>2000</c:v>
                </c:pt>
                <c:pt idx="1496" formatCode="General">
                  <c:v>2000</c:v>
                </c:pt>
                <c:pt idx="1497" formatCode="General">
                  <c:v>2000</c:v>
                </c:pt>
                <c:pt idx="1498" formatCode="General">
                  <c:v>2000</c:v>
                </c:pt>
                <c:pt idx="1499" formatCode="General">
                  <c:v>2000</c:v>
                </c:pt>
                <c:pt idx="1500" formatCode="General">
                  <c:v>2000</c:v>
                </c:pt>
                <c:pt idx="1501" formatCode="General">
                  <c:v>2000</c:v>
                </c:pt>
                <c:pt idx="1502" formatCode="General">
                  <c:v>2000</c:v>
                </c:pt>
                <c:pt idx="1503" formatCode="General">
                  <c:v>2000</c:v>
                </c:pt>
                <c:pt idx="1504" formatCode="General">
                  <c:v>2000</c:v>
                </c:pt>
                <c:pt idx="1505" formatCode="General">
                  <c:v>2000</c:v>
                </c:pt>
                <c:pt idx="1506" formatCode="General">
                  <c:v>2000</c:v>
                </c:pt>
                <c:pt idx="1507" formatCode="General">
                  <c:v>2000</c:v>
                </c:pt>
                <c:pt idx="1508" formatCode="General">
                  <c:v>2000</c:v>
                </c:pt>
                <c:pt idx="1509" formatCode="General">
                  <c:v>2000</c:v>
                </c:pt>
                <c:pt idx="1510" formatCode="General">
                  <c:v>2000</c:v>
                </c:pt>
                <c:pt idx="1511" formatCode="General">
                  <c:v>2000</c:v>
                </c:pt>
                <c:pt idx="1512" formatCode="General">
                  <c:v>2000</c:v>
                </c:pt>
                <c:pt idx="1513" formatCode="General">
                  <c:v>2000</c:v>
                </c:pt>
                <c:pt idx="1514" formatCode="General">
                  <c:v>2000</c:v>
                </c:pt>
                <c:pt idx="1515" formatCode="General">
                  <c:v>2000</c:v>
                </c:pt>
                <c:pt idx="1516" formatCode="General">
                  <c:v>2000</c:v>
                </c:pt>
                <c:pt idx="1517" formatCode="General">
                  <c:v>2000</c:v>
                </c:pt>
                <c:pt idx="1518" formatCode="General">
                  <c:v>2000</c:v>
                </c:pt>
                <c:pt idx="1519" formatCode="General">
                  <c:v>2000</c:v>
                </c:pt>
                <c:pt idx="1520" formatCode="General">
                  <c:v>2000</c:v>
                </c:pt>
                <c:pt idx="1521" formatCode="General">
                  <c:v>2000</c:v>
                </c:pt>
                <c:pt idx="1522" formatCode="General">
                  <c:v>2000</c:v>
                </c:pt>
                <c:pt idx="1523" formatCode="General">
                  <c:v>2000</c:v>
                </c:pt>
                <c:pt idx="1524" formatCode="General">
                  <c:v>2000</c:v>
                </c:pt>
                <c:pt idx="1525" formatCode="General">
                  <c:v>2000</c:v>
                </c:pt>
                <c:pt idx="1526" formatCode="General">
                  <c:v>2000</c:v>
                </c:pt>
                <c:pt idx="1527" formatCode="General">
                  <c:v>2000</c:v>
                </c:pt>
                <c:pt idx="1528" formatCode="General">
                  <c:v>2000</c:v>
                </c:pt>
                <c:pt idx="1529" formatCode="General">
                  <c:v>2000</c:v>
                </c:pt>
                <c:pt idx="1530" formatCode="General">
                  <c:v>2000</c:v>
                </c:pt>
                <c:pt idx="1531" formatCode="General">
                  <c:v>2000</c:v>
                </c:pt>
                <c:pt idx="1532" formatCode="General">
                  <c:v>2000</c:v>
                </c:pt>
                <c:pt idx="1533" formatCode="General">
                  <c:v>2000</c:v>
                </c:pt>
                <c:pt idx="1534" formatCode="General">
                  <c:v>2000</c:v>
                </c:pt>
                <c:pt idx="1535" formatCode="General">
                  <c:v>2000</c:v>
                </c:pt>
                <c:pt idx="1536" formatCode="General">
                  <c:v>2000</c:v>
                </c:pt>
                <c:pt idx="1537" formatCode="General">
                  <c:v>2000</c:v>
                </c:pt>
                <c:pt idx="1538" formatCode="General">
                  <c:v>2000</c:v>
                </c:pt>
                <c:pt idx="1539" formatCode="General">
                  <c:v>2000</c:v>
                </c:pt>
                <c:pt idx="1540" formatCode="General">
                  <c:v>2000</c:v>
                </c:pt>
                <c:pt idx="1541" formatCode="General">
                  <c:v>2000</c:v>
                </c:pt>
                <c:pt idx="1542" formatCode="General">
                  <c:v>2000</c:v>
                </c:pt>
                <c:pt idx="1543" formatCode="General">
                  <c:v>2000</c:v>
                </c:pt>
                <c:pt idx="1544" formatCode="General">
                  <c:v>2000</c:v>
                </c:pt>
                <c:pt idx="1545" formatCode="General">
                  <c:v>2000</c:v>
                </c:pt>
                <c:pt idx="1546" formatCode="General">
                  <c:v>2000</c:v>
                </c:pt>
                <c:pt idx="1547" formatCode="General">
                  <c:v>2000</c:v>
                </c:pt>
                <c:pt idx="1548" formatCode="General">
                  <c:v>2000</c:v>
                </c:pt>
                <c:pt idx="1549" formatCode="General">
                  <c:v>2000</c:v>
                </c:pt>
                <c:pt idx="1550" formatCode="General">
                  <c:v>2000</c:v>
                </c:pt>
                <c:pt idx="1551" formatCode="General">
                  <c:v>2000</c:v>
                </c:pt>
                <c:pt idx="1552" formatCode="General">
                  <c:v>2000</c:v>
                </c:pt>
                <c:pt idx="1553" formatCode="General">
                  <c:v>2000</c:v>
                </c:pt>
                <c:pt idx="1554" formatCode="General">
                  <c:v>2000</c:v>
                </c:pt>
                <c:pt idx="1555" formatCode="General">
                  <c:v>2000</c:v>
                </c:pt>
                <c:pt idx="1556" formatCode="General">
                  <c:v>2000</c:v>
                </c:pt>
                <c:pt idx="1557" formatCode="General">
                  <c:v>2000</c:v>
                </c:pt>
                <c:pt idx="1558" formatCode="General">
                  <c:v>2000</c:v>
                </c:pt>
                <c:pt idx="1559" formatCode="General">
                  <c:v>2000</c:v>
                </c:pt>
                <c:pt idx="1560" formatCode="General">
                  <c:v>2000</c:v>
                </c:pt>
                <c:pt idx="1561" formatCode="General">
                  <c:v>2000</c:v>
                </c:pt>
                <c:pt idx="1562" formatCode="General">
                  <c:v>2000</c:v>
                </c:pt>
                <c:pt idx="1563" formatCode="General">
                  <c:v>2000</c:v>
                </c:pt>
                <c:pt idx="1564" formatCode="General">
                  <c:v>2000</c:v>
                </c:pt>
                <c:pt idx="1565" formatCode="General">
                  <c:v>2000</c:v>
                </c:pt>
                <c:pt idx="1566" formatCode="General">
                  <c:v>2000</c:v>
                </c:pt>
                <c:pt idx="1567" formatCode="General">
                  <c:v>2000</c:v>
                </c:pt>
                <c:pt idx="1568" formatCode="General">
                  <c:v>2000</c:v>
                </c:pt>
                <c:pt idx="1569" formatCode="General">
                  <c:v>2000</c:v>
                </c:pt>
                <c:pt idx="1570" formatCode="General">
                  <c:v>2000</c:v>
                </c:pt>
                <c:pt idx="1571" formatCode="General">
                  <c:v>2000</c:v>
                </c:pt>
                <c:pt idx="1572" formatCode="General">
                  <c:v>2000</c:v>
                </c:pt>
                <c:pt idx="1573" formatCode="General">
                  <c:v>2000</c:v>
                </c:pt>
                <c:pt idx="1574" formatCode="General">
                  <c:v>2000</c:v>
                </c:pt>
                <c:pt idx="1575" formatCode="General">
                  <c:v>2000</c:v>
                </c:pt>
                <c:pt idx="1576" formatCode="General">
                  <c:v>2000</c:v>
                </c:pt>
                <c:pt idx="1577" formatCode="General">
                  <c:v>2000</c:v>
                </c:pt>
                <c:pt idx="1578" formatCode="General">
                  <c:v>2000</c:v>
                </c:pt>
                <c:pt idx="1579" formatCode="General">
                  <c:v>2000</c:v>
                </c:pt>
                <c:pt idx="1580" formatCode="General">
                  <c:v>2000</c:v>
                </c:pt>
                <c:pt idx="1581" formatCode="General">
                  <c:v>2000</c:v>
                </c:pt>
                <c:pt idx="1582" formatCode="General">
                  <c:v>2000</c:v>
                </c:pt>
                <c:pt idx="1583" formatCode="General">
                  <c:v>2000</c:v>
                </c:pt>
                <c:pt idx="1584" formatCode="General">
                  <c:v>2000</c:v>
                </c:pt>
                <c:pt idx="1585" formatCode="General">
                  <c:v>2000</c:v>
                </c:pt>
                <c:pt idx="1586" formatCode="General">
                  <c:v>2000</c:v>
                </c:pt>
                <c:pt idx="1587" formatCode="General">
                  <c:v>2000</c:v>
                </c:pt>
                <c:pt idx="1588" formatCode="General">
                  <c:v>2000</c:v>
                </c:pt>
                <c:pt idx="1589" formatCode="General">
                  <c:v>2000</c:v>
                </c:pt>
                <c:pt idx="1590" formatCode="General">
                  <c:v>2000</c:v>
                </c:pt>
                <c:pt idx="1591" formatCode="General">
                  <c:v>2000</c:v>
                </c:pt>
                <c:pt idx="1592" formatCode="General">
                  <c:v>2000</c:v>
                </c:pt>
                <c:pt idx="1593" formatCode="General">
                  <c:v>2000</c:v>
                </c:pt>
                <c:pt idx="1594" formatCode="General">
                  <c:v>2000</c:v>
                </c:pt>
                <c:pt idx="1595" formatCode="General">
                  <c:v>2000</c:v>
                </c:pt>
                <c:pt idx="1596" formatCode="General">
                  <c:v>2000</c:v>
                </c:pt>
                <c:pt idx="1597" formatCode="General">
                  <c:v>2000</c:v>
                </c:pt>
                <c:pt idx="1598" formatCode="General">
                  <c:v>2000</c:v>
                </c:pt>
                <c:pt idx="1599" formatCode="General">
                  <c:v>2000</c:v>
                </c:pt>
                <c:pt idx="1600" formatCode="General">
                  <c:v>2000</c:v>
                </c:pt>
                <c:pt idx="1601" formatCode="General">
                  <c:v>2000</c:v>
                </c:pt>
                <c:pt idx="1602" formatCode="General">
                  <c:v>2000</c:v>
                </c:pt>
                <c:pt idx="1603" formatCode="General">
                  <c:v>2000</c:v>
                </c:pt>
                <c:pt idx="1604" formatCode="General">
                  <c:v>2000</c:v>
                </c:pt>
                <c:pt idx="1605" formatCode="General">
                  <c:v>2000</c:v>
                </c:pt>
                <c:pt idx="1606" formatCode="General">
                  <c:v>2000</c:v>
                </c:pt>
                <c:pt idx="1607" formatCode="General">
                  <c:v>2000</c:v>
                </c:pt>
                <c:pt idx="1608" formatCode="General">
                  <c:v>2000</c:v>
                </c:pt>
                <c:pt idx="1609" formatCode="General">
                  <c:v>2000</c:v>
                </c:pt>
                <c:pt idx="1610" formatCode="General">
                  <c:v>2000</c:v>
                </c:pt>
                <c:pt idx="1611" formatCode="General">
                  <c:v>2000</c:v>
                </c:pt>
                <c:pt idx="1612" formatCode="General">
                  <c:v>2000</c:v>
                </c:pt>
                <c:pt idx="1613" formatCode="General">
                  <c:v>2000</c:v>
                </c:pt>
                <c:pt idx="1614" formatCode="General">
                  <c:v>2000</c:v>
                </c:pt>
                <c:pt idx="1615" formatCode="General">
                  <c:v>2000</c:v>
                </c:pt>
                <c:pt idx="1616" formatCode="General">
                  <c:v>2000</c:v>
                </c:pt>
                <c:pt idx="1617" formatCode="General">
                  <c:v>2000</c:v>
                </c:pt>
                <c:pt idx="1618" formatCode="General">
                  <c:v>2000</c:v>
                </c:pt>
                <c:pt idx="1619" formatCode="General">
                  <c:v>2000</c:v>
                </c:pt>
                <c:pt idx="1620" formatCode="General">
                  <c:v>2000</c:v>
                </c:pt>
                <c:pt idx="1621" formatCode="General">
                  <c:v>2000</c:v>
                </c:pt>
                <c:pt idx="1622" formatCode="General">
                  <c:v>2000</c:v>
                </c:pt>
                <c:pt idx="1623" formatCode="General">
                  <c:v>2000</c:v>
                </c:pt>
                <c:pt idx="1624" formatCode="General">
                  <c:v>2000</c:v>
                </c:pt>
                <c:pt idx="1625" formatCode="General">
                  <c:v>2000</c:v>
                </c:pt>
                <c:pt idx="1626" formatCode="General">
                  <c:v>2000</c:v>
                </c:pt>
                <c:pt idx="1627" formatCode="General">
                  <c:v>2000</c:v>
                </c:pt>
                <c:pt idx="1628" formatCode="General">
                  <c:v>2000</c:v>
                </c:pt>
                <c:pt idx="1629" formatCode="General">
                  <c:v>2000</c:v>
                </c:pt>
                <c:pt idx="1630" formatCode="General">
                  <c:v>2000</c:v>
                </c:pt>
                <c:pt idx="1631" formatCode="General">
                  <c:v>2000</c:v>
                </c:pt>
                <c:pt idx="1632" formatCode="General">
                  <c:v>2000</c:v>
                </c:pt>
                <c:pt idx="1633" formatCode="General">
                  <c:v>2000</c:v>
                </c:pt>
                <c:pt idx="1634" formatCode="General">
                  <c:v>2000</c:v>
                </c:pt>
                <c:pt idx="1635" formatCode="General">
                  <c:v>2000</c:v>
                </c:pt>
                <c:pt idx="1636" formatCode="General">
                  <c:v>2000</c:v>
                </c:pt>
                <c:pt idx="1637" formatCode="General">
                  <c:v>2000</c:v>
                </c:pt>
                <c:pt idx="1638" formatCode="General">
                  <c:v>2000</c:v>
                </c:pt>
                <c:pt idx="1639" formatCode="General">
                  <c:v>2000</c:v>
                </c:pt>
                <c:pt idx="1640" formatCode="General">
                  <c:v>2000</c:v>
                </c:pt>
                <c:pt idx="1641" formatCode="General">
                  <c:v>2000</c:v>
                </c:pt>
                <c:pt idx="1642" formatCode="General">
                  <c:v>2000</c:v>
                </c:pt>
                <c:pt idx="1643" formatCode="General">
                  <c:v>2000</c:v>
                </c:pt>
                <c:pt idx="1644" formatCode="General">
                  <c:v>2000</c:v>
                </c:pt>
                <c:pt idx="1645" formatCode="General">
                  <c:v>2000</c:v>
                </c:pt>
                <c:pt idx="1646" formatCode="General">
                  <c:v>2000</c:v>
                </c:pt>
                <c:pt idx="1647" formatCode="General">
                  <c:v>2000</c:v>
                </c:pt>
                <c:pt idx="1648" formatCode="General">
                  <c:v>2000</c:v>
                </c:pt>
                <c:pt idx="1649" formatCode="General">
                  <c:v>2000</c:v>
                </c:pt>
                <c:pt idx="1650" formatCode="General">
                  <c:v>2000</c:v>
                </c:pt>
                <c:pt idx="1651" formatCode="General">
                  <c:v>2000</c:v>
                </c:pt>
                <c:pt idx="1652" formatCode="General">
                  <c:v>2000</c:v>
                </c:pt>
                <c:pt idx="1653" formatCode="General">
                  <c:v>2000</c:v>
                </c:pt>
                <c:pt idx="1654" formatCode="General">
                  <c:v>2000</c:v>
                </c:pt>
                <c:pt idx="1655" formatCode="General">
                  <c:v>2000</c:v>
                </c:pt>
                <c:pt idx="1656" formatCode="General">
                  <c:v>2000</c:v>
                </c:pt>
                <c:pt idx="1657" formatCode="General">
                  <c:v>2000</c:v>
                </c:pt>
                <c:pt idx="1658" formatCode="General">
                  <c:v>2000</c:v>
                </c:pt>
                <c:pt idx="1659" formatCode="General">
                  <c:v>2000</c:v>
                </c:pt>
                <c:pt idx="1660" formatCode="General">
                  <c:v>2000</c:v>
                </c:pt>
                <c:pt idx="1661" formatCode="General">
                  <c:v>2000</c:v>
                </c:pt>
                <c:pt idx="1662" formatCode="General">
                  <c:v>2000</c:v>
                </c:pt>
                <c:pt idx="1663" formatCode="General">
                  <c:v>2000</c:v>
                </c:pt>
                <c:pt idx="1664" formatCode="General">
                  <c:v>2000</c:v>
                </c:pt>
                <c:pt idx="1665" formatCode="General">
                  <c:v>2000</c:v>
                </c:pt>
                <c:pt idx="1666" formatCode="General">
                  <c:v>2000</c:v>
                </c:pt>
                <c:pt idx="1667" formatCode="General">
                  <c:v>2000</c:v>
                </c:pt>
                <c:pt idx="1668" formatCode="General">
                  <c:v>2000</c:v>
                </c:pt>
                <c:pt idx="1669" formatCode="General">
                  <c:v>2000</c:v>
                </c:pt>
                <c:pt idx="1670" formatCode="General">
                  <c:v>2000</c:v>
                </c:pt>
                <c:pt idx="1671" formatCode="General">
                  <c:v>2000</c:v>
                </c:pt>
                <c:pt idx="1672" formatCode="General">
                  <c:v>2000</c:v>
                </c:pt>
                <c:pt idx="1673" formatCode="General">
                  <c:v>2000</c:v>
                </c:pt>
                <c:pt idx="1674" formatCode="General">
                  <c:v>2000</c:v>
                </c:pt>
                <c:pt idx="1675" formatCode="General">
                  <c:v>2000</c:v>
                </c:pt>
                <c:pt idx="1676" formatCode="General">
                  <c:v>2000</c:v>
                </c:pt>
                <c:pt idx="1677" formatCode="General">
                  <c:v>2000</c:v>
                </c:pt>
                <c:pt idx="1678" formatCode="General">
                  <c:v>2000</c:v>
                </c:pt>
                <c:pt idx="1679" formatCode="General">
                  <c:v>2000</c:v>
                </c:pt>
                <c:pt idx="1680" formatCode="General">
                  <c:v>2000</c:v>
                </c:pt>
                <c:pt idx="1681" formatCode="General">
                  <c:v>2000</c:v>
                </c:pt>
                <c:pt idx="1682" formatCode="General">
                  <c:v>2000</c:v>
                </c:pt>
                <c:pt idx="1683" formatCode="General">
                  <c:v>2000</c:v>
                </c:pt>
                <c:pt idx="1684" formatCode="General">
                  <c:v>2000</c:v>
                </c:pt>
                <c:pt idx="1685" formatCode="General">
                  <c:v>2000</c:v>
                </c:pt>
                <c:pt idx="1686" formatCode="General">
                  <c:v>2000</c:v>
                </c:pt>
                <c:pt idx="1687" formatCode="General">
                  <c:v>2000</c:v>
                </c:pt>
                <c:pt idx="1688" formatCode="General">
                  <c:v>2000</c:v>
                </c:pt>
                <c:pt idx="1689" formatCode="General">
                  <c:v>2000</c:v>
                </c:pt>
                <c:pt idx="1690" formatCode="General">
                  <c:v>2000</c:v>
                </c:pt>
                <c:pt idx="1691" formatCode="General">
                  <c:v>2000</c:v>
                </c:pt>
                <c:pt idx="1692" formatCode="General">
                  <c:v>2000</c:v>
                </c:pt>
                <c:pt idx="1693" formatCode="General">
                  <c:v>2000</c:v>
                </c:pt>
                <c:pt idx="1694" formatCode="General">
                  <c:v>2000</c:v>
                </c:pt>
                <c:pt idx="1695" formatCode="General">
                  <c:v>2000</c:v>
                </c:pt>
                <c:pt idx="1696" formatCode="General">
                  <c:v>2000</c:v>
                </c:pt>
                <c:pt idx="1697" formatCode="General">
                  <c:v>2000</c:v>
                </c:pt>
                <c:pt idx="1698" formatCode="General">
                  <c:v>2000</c:v>
                </c:pt>
                <c:pt idx="1699" formatCode="General">
                  <c:v>2000</c:v>
                </c:pt>
                <c:pt idx="1700" formatCode="General">
                  <c:v>2000</c:v>
                </c:pt>
                <c:pt idx="1701" formatCode="General">
                  <c:v>2000</c:v>
                </c:pt>
                <c:pt idx="1702" formatCode="General">
                  <c:v>2000</c:v>
                </c:pt>
                <c:pt idx="1703" formatCode="General">
                  <c:v>2000</c:v>
                </c:pt>
                <c:pt idx="1704" formatCode="General">
                  <c:v>2000</c:v>
                </c:pt>
                <c:pt idx="1705" formatCode="General">
                  <c:v>2000</c:v>
                </c:pt>
                <c:pt idx="1706" formatCode="General">
                  <c:v>2000</c:v>
                </c:pt>
                <c:pt idx="1707" formatCode="General">
                  <c:v>2000</c:v>
                </c:pt>
                <c:pt idx="1708" formatCode="General">
                  <c:v>2000</c:v>
                </c:pt>
                <c:pt idx="1709" formatCode="General">
                  <c:v>2000</c:v>
                </c:pt>
                <c:pt idx="1710" formatCode="General">
                  <c:v>2000</c:v>
                </c:pt>
                <c:pt idx="1711" formatCode="General">
                  <c:v>2000</c:v>
                </c:pt>
                <c:pt idx="1712" formatCode="General">
                  <c:v>2000</c:v>
                </c:pt>
                <c:pt idx="1713" formatCode="General">
                  <c:v>2000</c:v>
                </c:pt>
                <c:pt idx="1714" formatCode="General">
                  <c:v>2000</c:v>
                </c:pt>
                <c:pt idx="1715" formatCode="General">
                  <c:v>2000</c:v>
                </c:pt>
                <c:pt idx="1716" formatCode="General">
                  <c:v>2000</c:v>
                </c:pt>
                <c:pt idx="1717" formatCode="General">
                  <c:v>2000</c:v>
                </c:pt>
                <c:pt idx="1718" formatCode="General">
                  <c:v>2000</c:v>
                </c:pt>
                <c:pt idx="1719" formatCode="General">
                  <c:v>2000</c:v>
                </c:pt>
                <c:pt idx="1720" formatCode="General">
                  <c:v>2000</c:v>
                </c:pt>
                <c:pt idx="1721" formatCode="General">
                  <c:v>2000</c:v>
                </c:pt>
                <c:pt idx="1722" formatCode="General">
                  <c:v>2000</c:v>
                </c:pt>
                <c:pt idx="1723" formatCode="General">
                  <c:v>2000</c:v>
                </c:pt>
                <c:pt idx="1724" formatCode="General">
                  <c:v>2000</c:v>
                </c:pt>
                <c:pt idx="1725" formatCode="General">
                  <c:v>2000</c:v>
                </c:pt>
                <c:pt idx="1726" formatCode="General">
                  <c:v>2000</c:v>
                </c:pt>
                <c:pt idx="1727" formatCode="General">
                  <c:v>2000</c:v>
                </c:pt>
                <c:pt idx="1728" formatCode="General">
                  <c:v>2000</c:v>
                </c:pt>
                <c:pt idx="1729" formatCode="General">
                  <c:v>2000</c:v>
                </c:pt>
                <c:pt idx="1730" formatCode="General">
                  <c:v>2000</c:v>
                </c:pt>
                <c:pt idx="1731" formatCode="General">
                  <c:v>2000</c:v>
                </c:pt>
                <c:pt idx="1732" formatCode="General">
                  <c:v>2000</c:v>
                </c:pt>
                <c:pt idx="1733" formatCode="General">
                  <c:v>2000</c:v>
                </c:pt>
                <c:pt idx="1734" formatCode="General">
                  <c:v>2000</c:v>
                </c:pt>
                <c:pt idx="1735" formatCode="General">
                  <c:v>2000</c:v>
                </c:pt>
                <c:pt idx="1736" formatCode="General">
                  <c:v>2000</c:v>
                </c:pt>
                <c:pt idx="1737" formatCode="General">
                  <c:v>2000</c:v>
                </c:pt>
                <c:pt idx="1738" formatCode="General">
                  <c:v>2000</c:v>
                </c:pt>
                <c:pt idx="1739" formatCode="General">
                  <c:v>2000</c:v>
                </c:pt>
                <c:pt idx="1740" formatCode="General">
                  <c:v>2000</c:v>
                </c:pt>
                <c:pt idx="1741" formatCode="General">
                  <c:v>2000</c:v>
                </c:pt>
                <c:pt idx="1742" formatCode="General">
                  <c:v>2000</c:v>
                </c:pt>
                <c:pt idx="1743" formatCode="General">
                  <c:v>2000</c:v>
                </c:pt>
                <c:pt idx="1744" formatCode="General">
                  <c:v>2000</c:v>
                </c:pt>
                <c:pt idx="1745" formatCode="General">
                  <c:v>2000</c:v>
                </c:pt>
                <c:pt idx="1746" formatCode="General">
                  <c:v>2000</c:v>
                </c:pt>
                <c:pt idx="1747" formatCode="General">
                  <c:v>2000</c:v>
                </c:pt>
                <c:pt idx="1748" formatCode="General">
                  <c:v>2000</c:v>
                </c:pt>
                <c:pt idx="1749" formatCode="General">
                  <c:v>2000</c:v>
                </c:pt>
                <c:pt idx="1750" formatCode="General">
                  <c:v>2000</c:v>
                </c:pt>
                <c:pt idx="1751" formatCode="General">
                  <c:v>2000</c:v>
                </c:pt>
                <c:pt idx="1752" formatCode="General">
                  <c:v>2000</c:v>
                </c:pt>
                <c:pt idx="1753" formatCode="General">
                  <c:v>2000</c:v>
                </c:pt>
                <c:pt idx="1754" formatCode="General">
                  <c:v>2000</c:v>
                </c:pt>
                <c:pt idx="1755" formatCode="General">
                  <c:v>2000</c:v>
                </c:pt>
                <c:pt idx="1756" formatCode="General">
                  <c:v>2000</c:v>
                </c:pt>
                <c:pt idx="1757" formatCode="General">
                  <c:v>2000</c:v>
                </c:pt>
                <c:pt idx="1758" formatCode="General">
                  <c:v>2000</c:v>
                </c:pt>
                <c:pt idx="1759" formatCode="General">
                  <c:v>2000</c:v>
                </c:pt>
                <c:pt idx="1760" formatCode="General">
                  <c:v>2000</c:v>
                </c:pt>
                <c:pt idx="1761" formatCode="General">
                  <c:v>2000</c:v>
                </c:pt>
                <c:pt idx="1762" formatCode="General">
                  <c:v>2000</c:v>
                </c:pt>
                <c:pt idx="1763" formatCode="General">
                  <c:v>2000</c:v>
                </c:pt>
                <c:pt idx="1764" formatCode="General">
                  <c:v>2000</c:v>
                </c:pt>
                <c:pt idx="1765" formatCode="General">
                  <c:v>2000</c:v>
                </c:pt>
                <c:pt idx="1766" formatCode="General">
                  <c:v>2000</c:v>
                </c:pt>
                <c:pt idx="1767" formatCode="General">
                  <c:v>2000</c:v>
                </c:pt>
                <c:pt idx="1768" formatCode="General">
                  <c:v>2000</c:v>
                </c:pt>
                <c:pt idx="1769" formatCode="General">
                  <c:v>2000</c:v>
                </c:pt>
                <c:pt idx="1770" formatCode="General">
                  <c:v>2000</c:v>
                </c:pt>
                <c:pt idx="1771" formatCode="General">
                  <c:v>2000</c:v>
                </c:pt>
                <c:pt idx="1772" formatCode="General">
                  <c:v>2000</c:v>
                </c:pt>
                <c:pt idx="1773" formatCode="General">
                  <c:v>2000</c:v>
                </c:pt>
                <c:pt idx="1774" formatCode="General">
                  <c:v>2000</c:v>
                </c:pt>
                <c:pt idx="1775" formatCode="General">
                  <c:v>2000</c:v>
                </c:pt>
                <c:pt idx="1776" formatCode="General">
                  <c:v>2000</c:v>
                </c:pt>
                <c:pt idx="1777" formatCode="General">
                  <c:v>2000</c:v>
                </c:pt>
                <c:pt idx="1778" formatCode="General">
                  <c:v>2000</c:v>
                </c:pt>
                <c:pt idx="1779" formatCode="General">
                  <c:v>2000</c:v>
                </c:pt>
                <c:pt idx="1780" formatCode="General">
                  <c:v>2000</c:v>
                </c:pt>
                <c:pt idx="1781" formatCode="General">
                  <c:v>2000</c:v>
                </c:pt>
                <c:pt idx="1782" formatCode="General">
                  <c:v>2000</c:v>
                </c:pt>
                <c:pt idx="1783" formatCode="General">
                  <c:v>2000</c:v>
                </c:pt>
                <c:pt idx="1784" formatCode="General">
                  <c:v>2000</c:v>
                </c:pt>
                <c:pt idx="1785" formatCode="General">
                  <c:v>2000</c:v>
                </c:pt>
                <c:pt idx="1786" formatCode="General">
                  <c:v>2000</c:v>
                </c:pt>
                <c:pt idx="1787" formatCode="General">
                  <c:v>2000</c:v>
                </c:pt>
                <c:pt idx="1788" formatCode="General">
                  <c:v>2000</c:v>
                </c:pt>
                <c:pt idx="1789" formatCode="General">
                  <c:v>2000</c:v>
                </c:pt>
                <c:pt idx="1790" formatCode="General">
                  <c:v>2000</c:v>
                </c:pt>
                <c:pt idx="1791" formatCode="General">
                  <c:v>2000</c:v>
                </c:pt>
                <c:pt idx="1792" formatCode="General">
                  <c:v>2000</c:v>
                </c:pt>
                <c:pt idx="1793" formatCode="General">
                  <c:v>2000</c:v>
                </c:pt>
                <c:pt idx="1794" formatCode="General">
                  <c:v>2000</c:v>
                </c:pt>
                <c:pt idx="1795" formatCode="General">
                  <c:v>2000</c:v>
                </c:pt>
                <c:pt idx="1796" formatCode="General">
                  <c:v>2000</c:v>
                </c:pt>
                <c:pt idx="1797" formatCode="General">
                  <c:v>2000</c:v>
                </c:pt>
                <c:pt idx="1798" formatCode="General">
                  <c:v>2000</c:v>
                </c:pt>
                <c:pt idx="1799" formatCode="General">
                  <c:v>2000</c:v>
                </c:pt>
                <c:pt idx="1800" formatCode="General">
                  <c:v>2000</c:v>
                </c:pt>
                <c:pt idx="1801" formatCode="General">
                  <c:v>2000</c:v>
                </c:pt>
                <c:pt idx="1802" formatCode="General">
                  <c:v>2000</c:v>
                </c:pt>
                <c:pt idx="1803" formatCode="General">
                  <c:v>2000</c:v>
                </c:pt>
                <c:pt idx="1804" formatCode="General">
                  <c:v>2000</c:v>
                </c:pt>
                <c:pt idx="1805" formatCode="General">
                  <c:v>2000</c:v>
                </c:pt>
                <c:pt idx="1806" formatCode="General">
                  <c:v>2000</c:v>
                </c:pt>
                <c:pt idx="1807" formatCode="General">
                  <c:v>2000</c:v>
                </c:pt>
                <c:pt idx="1808" formatCode="General">
                  <c:v>2000</c:v>
                </c:pt>
                <c:pt idx="1809" formatCode="General">
                  <c:v>2000</c:v>
                </c:pt>
                <c:pt idx="1810" formatCode="General">
                  <c:v>2000</c:v>
                </c:pt>
                <c:pt idx="1811" formatCode="General">
                  <c:v>2000</c:v>
                </c:pt>
                <c:pt idx="1812" formatCode="General">
                  <c:v>2000</c:v>
                </c:pt>
                <c:pt idx="1813" formatCode="General">
                  <c:v>2000</c:v>
                </c:pt>
                <c:pt idx="1814" formatCode="General">
                  <c:v>2000</c:v>
                </c:pt>
                <c:pt idx="1815" formatCode="General">
                  <c:v>2000</c:v>
                </c:pt>
                <c:pt idx="1816" formatCode="General">
                  <c:v>2000</c:v>
                </c:pt>
                <c:pt idx="1817" formatCode="General">
                  <c:v>2000</c:v>
                </c:pt>
                <c:pt idx="1818" formatCode="General">
                  <c:v>2000</c:v>
                </c:pt>
                <c:pt idx="1819" formatCode="General">
                  <c:v>2000</c:v>
                </c:pt>
                <c:pt idx="1820" formatCode="General">
                  <c:v>2000</c:v>
                </c:pt>
                <c:pt idx="1821" formatCode="General">
                  <c:v>2000</c:v>
                </c:pt>
                <c:pt idx="1822" formatCode="General">
                  <c:v>2000</c:v>
                </c:pt>
                <c:pt idx="1823" formatCode="General">
                  <c:v>2000</c:v>
                </c:pt>
                <c:pt idx="1824" formatCode="General">
                  <c:v>2000</c:v>
                </c:pt>
                <c:pt idx="1825" formatCode="General">
                  <c:v>2000</c:v>
                </c:pt>
                <c:pt idx="1826" formatCode="General">
                  <c:v>2000</c:v>
                </c:pt>
                <c:pt idx="1827" formatCode="General">
                  <c:v>2000</c:v>
                </c:pt>
                <c:pt idx="1828" formatCode="General">
                  <c:v>2000</c:v>
                </c:pt>
                <c:pt idx="1829" formatCode="General">
                  <c:v>2000</c:v>
                </c:pt>
                <c:pt idx="1830" formatCode="General">
                  <c:v>2000</c:v>
                </c:pt>
                <c:pt idx="1831" formatCode="General">
                  <c:v>2000</c:v>
                </c:pt>
                <c:pt idx="1832" formatCode="General">
                  <c:v>2000</c:v>
                </c:pt>
                <c:pt idx="1833" formatCode="General">
                  <c:v>2000</c:v>
                </c:pt>
                <c:pt idx="1834" formatCode="General">
                  <c:v>2000</c:v>
                </c:pt>
                <c:pt idx="1835" formatCode="General">
                  <c:v>2000</c:v>
                </c:pt>
                <c:pt idx="1836" formatCode="General">
                  <c:v>2000</c:v>
                </c:pt>
                <c:pt idx="1837" formatCode="General">
                  <c:v>2000</c:v>
                </c:pt>
                <c:pt idx="1838" formatCode="General">
                  <c:v>2000</c:v>
                </c:pt>
                <c:pt idx="1839" formatCode="General">
                  <c:v>2000</c:v>
                </c:pt>
                <c:pt idx="1840" formatCode="General">
                  <c:v>2000</c:v>
                </c:pt>
                <c:pt idx="1841" formatCode="General">
                  <c:v>2000</c:v>
                </c:pt>
                <c:pt idx="1842" formatCode="General">
                  <c:v>2000</c:v>
                </c:pt>
                <c:pt idx="1843" formatCode="General">
                  <c:v>2000</c:v>
                </c:pt>
                <c:pt idx="1844" formatCode="General">
                  <c:v>2000</c:v>
                </c:pt>
                <c:pt idx="1845" formatCode="General">
                  <c:v>2000</c:v>
                </c:pt>
                <c:pt idx="1846" formatCode="General">
                  <c:v>2000</c:v>
                </c:pt>
                <c:pt idx="1847" formatCode="General">
                  <c:v>2000</c:v>
                </c:pt>
                <c:pt idx="1848" formatCode="General">
                  <c:v>2000</c:v>
                </c:pt>
                <c:pt idx="1849" formatCode="General">
                  <c:v>2000</c:v>
                </c:pt>
                <c:pt idx="1850" formatCode="General">
                  <c:v>2000</c:v>
                </c:pt>
                <c:pt idx="1851" formatCode="General">
                  <c:v>2000</c:v>
                </c:pt>
                <c:pt idx="1852" formatCode="General">
                  <c:v>2000</c:v>
                </c:pt>
                <c:pt idx="1853" formatCode="General">
                  <c:v>2000</c:v>
                </c:pt>
                <c:pt idx="1854" formatCode="General">
                  <c:v>2000</c:v>
                </c:pt>
                <c:pt idx="1855" formatCode="General">
                  <c:v>2000</c:v>
                </c:pt>
                <c:pt idx="1856" formatCode="General">
                  <c:v>2000</c:v>
                </c:pt>
                <c:pt idx="1857" formatCode="General">
                  <c:v>2000</c:v>
                </c:pt>
                <c:pt idx="1858" formatCode="General">
                  <c:v>2000</c:v>
                </c:pt>
                <c:pt idx="1859" formatCode="General">
                  <c:v>2000</c:v>
                </c:pt>
                <c:pt idx="1860" formatCode="General">
                  <c:v>2000</c:v>
                </c:pt>
                <c:pt idx="1861" formatCode="General">
                  <c:v>2000</c:v>
                </c:pt>
                <c:pt idx="1862" formatCode="General">
                  <c:v>2000</c:v>
                </c:pt>
                <c:pt idx="1863" formatCode="General">
                  <c:v>2000</c:v>
                </c:pt>
                <c:pt idx="1864" formatCode="General">
                  <c:v>2000</c:v>
                </c:pt>
                <c:pt idx="1865" formatCode="General">
                  <c:v>2000</c:v>
                </c:pt>
                <c:pt idx="1866" formatCode="General">
                  <c:v>2000</c:v>
                </c:pt>
                <c:pt idx="1867" formatCode="General">
                  <c:v>2000</c:v>
                </c:pt>
                <c:pt idx="1868" formatCode="General">
                  <c:v>2000</c:v>
                </c:pt>
                <c:pt idx="1869" formatCode="General">
                  <c:v>2000</c:v>
                </c:pt>
                <c:pt idx="1870" formatCode="General">
                  <c:v>2000</c:v>
                </c:pt>
                <c:pt idx="1871" formatCode="General">
                  <c:v>2000</c:v>
                </c:pt>
                <c:pt idx="1872" formatCode="General">
                  <c:v>2000</c:v>
                </c:pt>
                <c:pt idx="1873" formatCode="General">
                  <c:v>2000</c:v>
                </c:pt>
                <c:pt idx="1874" formatCode="General">
                  <c:v>2000</c:v>
                </c:pt>
                <c:pt idx="1875" formatCode="General">
                  <c:v>2000</c:v>
                </c:pt>
                <c:pt idx="1876" formatCode="General">
                  <c:v>2000</c:v>
                </c:pt>
                <c:pt idx="1877" formatCode="General">
                  <c:v>2000</c:v>
                </c:pt>
                <c:pt idx="1878" formatCode="General">
                  <c:v>2000</c:v>
                </c:pt>
                <c:pt idx="1879" formatCode="General">
                  <c:v>2000</c:v>
                </c:pt>
                <c:pt idx="1880" formatCode="General">
                  <c:v>2000</c:v>
                </c:pt>
                <c:pt idx="1881" formatCode="General">
                  <c:v>2000</c:v>
                </c:pt>
                <c:pt idx="1882" formatCode="General">
                  <c:v>2000</c:v>
                </c:pt>
                <c:pt idx="1883" formatCode="General">
                  <c:v>2000</c:v>
                </c:pt>
                <c:pt idx="1884" formatCode="General">
                  <c:v>2000</c:v>
                </c:pt>
                <c:pt idx="1885" formatCode="General">
                  <c:v>2000</c:v>
                </c:pt>
                <c:pt idx="1886" formatCode="General">
                  <c:v>2000</c:v>
                </c:pt>
                <c:pt idx="1887" formatCode="General">
                  <c:v>2000</c:v>
                </c:pt>
                <c:pt idx="1888" formatCode="General">
                  <c:v>2000</c:v>
                </c:pt>
                <c:pt idx="1889" formatCode="General">
                  <c:v>2000</c:v>
                </c:pt>
                <c:pt idx="1890" formatCode="General">
                  <c:v>2000</c:v>
                </c:pt>
                <c:pt idx="1891" formatCode="General">
                  <c:v>2000</c:v>
                </c:pt>
                <c:pt idx="1892" formatCode="General">
                  <c:v>2000</c:v>
                </c:pt>
                <c:pt idx="1893" formatCode="General">
                  <c:v>2000</c:v>
                </c:pt>
                <c:pt idx="1894" formatCode="General">
                  <c:v>2000</c:v>
                </c:pt>
                <c:pt idx="1895" formatCode="General">
                  <c:v>2000</c:v>
                </c:pt>
                <c:pt idx="1896" formatCode="General">
                  <c:v>2000</c:v>
                </c:pt>
                <c:pt idx="1897" formatCode="General">
                  <c:v>2000</c:v>
                </c:pt>
                <c:pt idx="1898" formatCode="General">
                  <c:v>2000</c:v>
                </c:pt>
                <c:pt idx="1899" formatCode="General">
                  <c:v>2000</c:v>
                </c:pt>
                <c:pt idx="1900" formatCode="General">
                  <c:v>2000</c:v>
                </c:pt>
                <c:pt idx="1901" formatCode="General">
                  <c:v>2000</c:v>
                </c:pt>
                <c:pt idx="1902" formatCode="General">
                  <c:v>2000</c:v>
                </c:pt>
                <c:pt idx="1903" formatCode="General">
                  <c:v>2000</c:v>
                </c:pt>
                <c:pt idx="1904" formatCode="General">
                  <c:v>2000</c:v>
                </c:pt>
                <c:pt idx="1905" formatCode="General">
                  <c:v>2000</c:v>
                </c:pt>
                <c:pt idx="1906" formatCode="General">
                  <c:v>2000</c:v>
                </c:pt>
                <c:pt idx="1907" formatCode="General">
                  <c:v>2000</c:v>
                </c:pt>
                <c:pt idx="1908" formatCode="General">
                  <c:v>2000</c:v>
                </c:pt>
                <c:pt idx="1909" formatCode="General">
                  <c:v>2000</c:v>
                </c:pt>
                <c:pt idx="1910" formatCode="General">
                  <c:v>2000</c:v>
                </c:pt>
                <c:pt idx="1911" formatCode="General">
                  <c:v>2000</c:v>
                </c:pt>
                <c:pt idx="1912" formatCode="General">
                  <c:v>2000</c:v>
                </c:pt>
                <c:pt idx="1913" formatCode="General">
                  <c:v>2000</c:v>
                </c:pt>
                <c:pt idx="1914" formatCode="General">
                  <c:v>2000</c:v>
                </c:pt>
                <c:pt idx="1915" formatCode="General">
                  <c:v>2000</c:v>
                </c:pt>
                <c:pt idx="1916" formatCode="General">
                  <c:v>2000</c:v>
                </c:pt>
                <c:pt idx="1917" formatCode="General">
                  <c:v>2000</c:v>
                </c:pt>
                <c:pt idx="1918" formatCode="General">
                  <c:v>2000</c:v>
                </c:pt>
                <c:pt idx="1919" formatCode="General">
                  <c:v>2000</c:v>
                </c:pt>
                <c:pt idx="1920" formatCode="General">
                  <c:v>2000</c:v>
                </c:pt>
                <c:pt idx="1921" formatCode="General">
                  <c:v>2000</c:v>
                </c:pt>
                <c:pt idx="1922" formatCode="General">
                  <c:v>2000</c:v>
                </c:pt>
                <c:pt idx="1923" formatCode="General">
                  <c:v>2000</c:v>
                </c:pt>
                <c:pt idx="1924" formatCode="General">
                  <c:v>2000</c:v>
                </c:pt>
                <c:pt idx="1925" formatCode="General">
                  <c:v>2000</c:v>
                </c:pt>
                <c:pt idx="1926" formatCode="General">
                  <c:v>2000</c:v>
                </c:pt>
                <c:pt idx="1927" formatCode="General">
                  <c:v>2000</c:v>
                </c:pt>
                <c:pt idx="1928" formatCode="General">
                  <c:v>2000</c:v>
                </c:pt>
                <c:pt idx="1929" formatCode="General">
                  <c:v>2000</c:v>
                </c:pt>
                <c:pt idx="1930" formatCode="General">
                  <c:v>2000</c:v>
                </c:pt>
                <c:pt idx="1931" formatCode="General">
                  <c:v>2000</c:v>
                </c:pt>
                <c:pt idx="1932" formatCode="General">
                  <c:v>2000</c:v>
                </c:pt>
                <c:pt idx="1933" formatCode="General">
                  <c:v>2000</c:v>
                </c:pt>
                <c:pt idx="1934" formatCode="General">
                  <c:v>2000</c:v>
                </c:pt>
                <c:pt idx="1935" formatCode="General">
                  <c:v>2000</c:v>
                </c:pt>
                <c:pt idx="1936" formatCode="General">
                  <c:v>2000</c:v>
                </c:pt>
                <c:pt idx="1937" formatCode="General">
                  <c:v>2000</c:v>
                </c:pt>
                <c:pt idx="1938" formatCode="General">
                  <c:v>2000</c:v>
                </c:pt>
                <c:pt idx="1939" formatCode="General">
                  <c:v>2000</c:v>
                </c:pt>
                <c:pt idx="1940" formatCode="General">
                  <c:v>2000</c:v>
                </c:pt>
                <c:pt idx="1941" formatCode="General">
                  <c:v>2000</c:v>
                </c:pt>
                <c:pt idx="1942" formatCode="General">
                  <c:v>2000</c:v>
                </c:pt>
                <c:pt idx="1943" formatCode="General">
                  <c:v>2000</c:v>
                </c:pt>
                <c:pt idx="1944" formatCode="General">
                  <c:v>2000</c:v>
                </c:pt>
                <c:pt idx="1945" formatCode="General">
                  <c:v>2000</c:v>
                </c:pt>
                <c:pt idx="1946" formatCode="General">
                  <c:v>2000</c:v>
                </c:pt>
                <c:pt idx="1947" formatCode="General">
                  <c:v>2000</c:v>
                </c:pt>
                <c:pt idx="1948" formatCode="General">
                  <c:v>2000</c:v>
                </c:pt>
                <c:pt idx="1949" formatCode="General">
                  <c:v>2000</c:v>
                </c:pt>
                <c:pt idx="1950" formatCode="General">
                  <c:v>2000</c:v>
                </c:pt>
                <c:pt idx="1951" formatCode="General">
                  <c:v>2000</c:v>
                </c:pt>
                <c:pt idx="1952" formatCode="General">
                  <c:v>2000</c:v>
                </c:pt>
                <c:pt idx="1953" formatCode="General">
                  <c:v>2000</c:v>
                </c:pt>
                <c:pt idx="1954" formatCode="General">
                  <c:v>2000</c:v>
                </c:pt>
                <c:pt idx="1955" formatCode="General">
                  <c:v>2000</c:v>
                </c:pt>
                <c:pt idx="1956" formatCode="General">
                  <c:v>2000</c:v>
                </c:pt>
                <c:pt idx="1957" formatCode="General">
                  <c:v>2000</c:v>
                </c:pt>
                <c:pt idx="1958" formatCode="General">
                  <c:v>2000</c:v>
                </c:pt>
                <c:pt idx="1959" formatCode="General">
                  <c:v>2000</c:v>
                </c:pt>
                <c:pt idx="1960" formatCode="General">
                  <c:v>2000</c:v>
                </c:pt>
                <c:pt idx="1961" formatCode="General">
                  <c:v>2000</c:v>
                </c:pt>
                <c:pt idx="1962" formatCode="General">
                  <c:v>2000</c:v>
                </c:pt>
                <c:pt idx="1963" formatCode="General">
                  <c:v>2000</c:v>
                </c:pt>
                <c:pt idx="1964" formatCode="General">
                  <c:v>2000</c:v>
                </c:pt>
                <c:pt idx="1965" formatCode="General">
                  <c:v>2000</c:v>
                </c:pt>
                <c:pt idx="1966" formatCode="General">
                  <c:v>2000</c:v>
                </c:pt>
                <c:pt idx="1967" formatCode="General">
                  <c:v>2000</c:v>
                </c:pt>
                <c:pt idx="1968" formatCode="General">
                  <c:v>2000</c:v>
                </c:pt>
                <c:pt idx="1969" formatCode="General">
                  <c:v>2000</c:v>
                </c:pt>
                <c:pt idx="1970" formatCode="General">
                  <c:v>2000</c:v>
                </c:pt>
                <c:pt idx="1971" formatCode="General">
                  <c:v>2000</c:v>
                </c:pt>
                <c:pt idx="1972" formatCode="General">
                  <c:v>2000</c:v>
                </c:pt>
                <c:pt idx="1973" formatCode="General">
                  <c:v>2000</c:v>
                </c:pt>
                <c:pt idx="1974" formatCode="General">
                  <c:v>2000</c:v>
                </c:pt>
                <c:pt idx="1975" formatCode="General">
                  <c:v>2000</c:v>
                </c:pt>
                <c:pt idx="1976" formatCode="General">
                  <c:v>2000</c:v>
                </c:pt>
                <c:pt idx="1977" formatCode="General">
                  <c:v>2000</c:v>
                </c:pt>
                <c:pt idx="1978" formatCode="General">
                  <c:v>2000</c:v>
                </c:pt>
                <c:pt idx="1979" formatCode="General">
                  <c:v>2000</c:v>
                </c:pt>
                <c:pt idx="1980" formatCode="General">
                  <c:v>2000</c:v>
                </c:pt>
                <c:pt idx="1981" formatCode="General">
                  <c:v>2000</c:v>
                </c:pt>
                <c:pt idx="1982" formatCode="General">
                  <c:v>2000</c:v>
                </c:pt>
                <c:pt idx="1983" formatCode="General">
                  <c:v>2000</c:v>
                </c:pt>
                <c:pt idx="1984" formatCode="General">
                  <c:v>2000</c:v>
                </c:pt>
                <c:pt idx="1985" formatCode="General">
                  <c:v>2000</c:v>
                </c:pt>
                <c:pt idx="1986" formatCode="General">
                  <c:v>2000</c:v>
                </c:pt>
                <c:pt idx="1987" formatCode="General">
                  <c:v>2000</c:v>
                </c:pt>
                <c:pt idx="1988" formatCode="General">
                  <c:v>2000</c:v>
                </c:pt>
                <c:pt idx="1989" formatCode="General">
                  <c:v>2000</c:v>
                </c:pt>
                <c:pt idx="1990" formatCode="General">
                  <c:v>2000</c:v>
                </c:pt>
                <c:pt idx="1991" formatCode="General">
                  <c:v>2000</c:v>
                </c:pt>
                <c:pt idx="1992" formatCode="General">
                  <c:v>2000</c:v>
                </c:pt>
                <c:pt idx="1993" formatCode="General">
                  <c:v>2000</c:v>
                </c:pt>
                <c:pt idx="1994" formatCode="General">
                  <c:v>2000</c:v>
                </c:pt>
                <c:pt idx="1995" formatCode="General">
                  <c:v>2000</c:v>
                </c:pt>
                <c:pt idx="1996" formatCode="General">
                  <c:v>2000</c:v>
                </c:pt>
                <c:pt idx="1997" formatCode="General">
                  <c:v>2000</c:v>
                </c:pt>
                <c:pt idx="1998" formatCode="General">
                  <c:v>2000</c:v>
                </c:pt>
                <c:pt idx="1999" formatCode="General">
                  <c:v>2000</c:v>
                </c:pt>
                <c:pt idx="2000" formatCode="General">
                  <c:v>2000</c:v>
                </c:pt>
                <c:pt idx="2001" formatCode="General">
                  <c:v>2000</c:v>
                </c:pt>
                <c:pt idx="2002" formatCode="General">
                  <c:v>2000</c:v>
                </c:pt>
                <c:pt idx="2003" formatCode="General">
                  <c:v>2000</c:v>
                </c:pt>
                <c:pt idx="2004" formatCode="General">
                  <c:v>2000</c:v>
                </c:pt>
                <c:pt idx="2005" formatCode="General">
                  <c:v>2000</c:v>
                </c:pt>
                <c:pt idx="2006" formatCode="General">
                  <c:v>2000</c:v>
                </c:pt>
                <c:pt idx="2007" formatCode="General">
                  <c:v>2000</c:v>
                </c:pt>
                <c:pt idx="2008" formatCode="General">
                  <c:v>2000</c:v>
                </c:pt>
                <c:pt idx="2009" formatCode="General">
                  <c:v>2000</c:v>
                </c:pt>
                <c:pt idx="2010" formatCode="General">
                  <c:v>2000</c:v>
                </c:pt>
                <c:pt idx="2011" formatCode="General">
                  <c:v>2000</c:v>
                </c:pt>
                <c:pt idx="2012" formatCode="General">
                  <c:v>2000</c:v>
                </c:pt>
                <c:pt idx="2013" formatCode="General">
                  <c:v>2000</c:v>
                </c:pt>
                <c:pt idx="2014" formatCode="General">
                  <c:v>2000</c:v>
                </c:pt>
                <c:pt idx="2015" formatCode="General">
                  <c:v>2000</c:v>
                </c:pt>
                <c:pt idx="2016" formatCode="General">
                  <c:v>2000</c:v>
                </c:pt>
                <c:pt idx="2017" formatCode="General">
                  <c:v>2000</c:v>
                </c:pt>
                <c:pt idx="2018" formatCode="General">
                  <c:v>2000</c:v>
                </c:pt>
                <c:pt idx="2019" formatCode="General">
                  <c:v>2000</c:v>
                </c:pt>
                <c:pt idx="2020" formatCode="General">
                  <c:v>2000</c:v>
                </c:pt>
                <c:pt idx="2021" formatCode="General">
                  <c:v>2000</c:v>
                </c:pt>
                <c:pt idx="2022" formatCode="General">
                  <c:v>2000</c:v>
                </c:pt>
                <c:pt idx="2023" formatCode="General">
                  <c:v>2000</c:v>
                </c:pt>
                <c:pt idx="2024" formatCode="General">
                  <c:v>2000</c:v>
                </c:pt>
                <c:pt idx="2025" formatCode="General">
                  <c:v>2000</c:v>
                </c:pt>
                <c:pt idx="2026" formatCode="General">
                  <c:v>2000</c:v>
                </c:pt>
                <c:pt idx="2027" formatCode="General">
                  <c:v>2000</c:v>
                </c:pt>
                <c:pt idx="2028" formatCode="General">
                  <c:v>2000</c:v>
                </c:pt>
                <c:pt idx="2029" formatCode="General">
                  <c:v>2000</c:v>
                </c:pt>
                <c:pt idx="2030" formatCode="General">
                  <c:v>2000</c:v>
                </c:pt>
                <c:pt idx="2031" formatCode="General">
                  <c:v>2000</c:v>
                </c:pt>
                <c:pt idx="2032" formatCode="General">
                  <c:v>2000</c:v>
                </c:pt>
                <c:pt idx="2033" formatCode="General">
                  <c:v>2000</c:v>
                </c:pt>
                <c:pt idx="2034" formatCode="General">
                  <c:v>2000</c:v>
                </c:pt>
                <c:pt idx="2035" formatCode="General">
                  <c:v>2000</c:v>
                </c:pt>
                <c:pt idx="2036" formatCode="General">
                  <c:v>2000</c:v>
                </c:pt>
                <c:pt idx="2037" formatCode="General">
                  <c:v>2000</c:v>
                </c:pt>
                <c:pt idx="2038" formatCode="General">
                  <c:v>2000</c:v>
                </c:pt>
                <c:pt idx="2039" formatCode="General">
                  <c:v>2000</c:v>
                </c:pt>
                <c:pt idx="2040" formatCode="General">
                  <c:v>2000</c:v>
                </c:pt>
                <c:pt idx="2041" formatCode="General">
                  <c:v>2000</c:v>
                </c:pt>
                <c:pt idx="2042" formatCode="General">
                  <c:v>2000</c:v>
                </c:pt>
                <c:pt idx="2043" formatCode="General">
                  <c:v>2000</c:v>
                </c:pt>
                <c:pt idx="2044" formatCode="General">
                  <c:v>2000</c:v>
                </c:pt>
                <c:pt idx="2045" formatCode="General">
                  <c:v>2000</c:v>
                </c:pt>
                <c:pt idx="2046" formatCode="General">
                  <c:v>2000</c:v>
                </c:pt>
                <c:pt idx="2047" formatCode="General">
                  <c:v>2000</c:v>
                </c:pt>
                <c:pt idx="2048" formatCode="General">
                  <c:v>2000</c:v>
                </c:pt>
                <c:pt idx="2049" formatCode="General">
                  <c:v>2000</c:v>
                </c:pt>
                <c:pt idx="2050" formatCode="General">
                  <c:v>2000</c:v>
                </c:pt>
                <c:pt idx="2051" formatCode="General">
                  <c:v>2000</c:v>
                </c:pt>
                <c:pt idx="2052" formatCode="General">
                  <c:v>2000</c:v>
                </c:pt>
                <c:pt idx="2053" formatCode="General">
                  <c:v>2000</c:v>
                </c:pt>
                <c:pt idx="2054" formatCode="General">
                  <c:v>2000</c:v>
                </c:pt>
                <c:pt idx="2055" formatCode="General">
                  <c:v>2000</c:v>
                </c:pt>
                <c:pt idx="2056" formatCode="General">
                  <c:v>2000</c:v>
                </c:pt>
                <c:pt idx="2057" formatCode="General">
                  <c:v>2000</c:v>
                </c:pt>
                <c:pt idx="2058" formatCode="General">
                  <c:v>2000</c:v>
                </c:pt>
                <c:pt idx="2059" formatCode="General">
                  <c:v>2000</c:v>
                </c:pt>
                <c:pt idx="2060" formatCode="General">
                  <c:v>2000</c:v>
                </c:pt>
                <c:pt idx="2061" formatCode="General">
                  <c:v>2000</c:v>
                </c:pt>
                <c:pt idx="2062" formatCode="General">
                  <c:v>2000</c:v>
                </c:pt>
                <c:pt idx="2063" formatCode="General">
                  <c:v>2000</c:v>
                </c:pt>
                <c:pt idx="2064" formatCode="General">
                  <c:v>2000</c:v>
                </c:pt>
                <c:pt idx="2065" formatCode="General">
                  <c:v>2000</c:v>
                </c:pt>
                <c:pt idx="2066" formatCode="General">
                  <c:v>2000</c:v>
                </c:pt>
                <c:pt idx="2067" formatCode="General">
                  <c:v>2000</c:v>
                </c:pt>
                <c:pt idx="2068" formatCode="General">
                  <c:v>2000</c:v>
                </c:pt>
                <c:pt idx="2069" formatCode="General">
                  <c:v>2000</c:v>
                </c:pt>
                <c:pt idx="2070" formatCode="General">
                  <c:v>2000</c:v>
                </c:pt>
                <c:pt idx="2071" formatCode="General">
                  <c:v>2000</c:v>
                </c:pt>
                <c:pt idx="2072" formatCode="General">
                  <c:v>2000</c:v>
                </c:pt>
                <c:pt idx="2073" formatCode="General">
                  <c:v>2000</c:v>
                </c:pt>
                <c:pt idx="2074" formatCode="General">
                  <c:v>2000</c:v>
                </c:pt>
                <c:pt idx="2075" formatCode="General">
                  <c:v>2000</c:v>
                </c:pt>
                <c:pt idx="2076" formatCode="General">
                  <c:v>2000</c:v>
                </c:pt>
                <c:pt idx="2077" formatCode="General">
                  <c:v>2000</c:v>
                </c:pt>
                <c:pt idx="2078" formatCode="General">
                  <c:v>2000</c:v>
                </c:pt>
                <c:pt idx="2079" formatCode="General">
                  <c:v>2000</c:v>
                </c:pt>
                <c:pt idx="2080" formatCode="General">
                  <c:v>2000</c:v>
                </c:pt>
                <c:pt idx="2081" formatCode="General">
                  <c:v>2000</c:v>
                </c:pt>
                <c:pt idx="2082" formatCode="General">
                  <c:v>2000</c:v>
                </c:pt>
                <c:pt idx="2083" formatCode="General">
                  <c:v>2000</c:v>
                </c:pt>
                <c:pt idx="2084" formatCode="General">
                  <c:v>2000</c:v>
                </c:pt>
                <c:pt idx="2085" formatCode="General">
                  <c:v>2000</c:v>
                </c:pt>
                <c:pt idx="2086" formatCode="General">
                  <c:v>2000</c:v>
                </c:pt>
                <c:pt idx="2087" formatCode="General">
                  <c:v>2000</c:v>
                </c:pt>
                <c:pt idx="2088" formatCode="General">
                  <c:v>2000</c:v>
                </c:pt>
                <c:pt idx="2089" formatCode="General">
                  <c:v>2000</c:v>
                </c:pt>
                <c:pt idx="2090" formatCode="General">
                  <c:v>2000</c:v>
                </c:pt>
                <c:pt idx="2091" formatCode="General">
                  <c:v>2000</c:v>
                </c:pt>
                <c:pt idx="2092" formatCode="General">
                  <c:v>2000</c:v>
                </c:pt>
                <c:pt idx="2093" formatCode="General">
                  <c:v>2000</c:v>
                </c:pt>
                <c:pt idx="2094" formatCode="General">
                  <c:v>2000</c:v>
                </c:pt>
                <c:pt idx="2095" formatCode="General">
                  <c:v>2000</c:v>
                </c:pt>
                <c:pt idx="2096" formatCode="General">
                  <c:v>2000</c:v>
                </c:pt>
                <c:pt idx="2097" formatCode="General">
                  <c:v>2000</c:v>
                </c:pt>
                <c:pt idx="2098" formatCode="General">
                  <c:v>2000</c:v>
                </c:pt>
                <c:pt idx="2099" formatCode="General">
                  <c:v>2000</c:v>
                </c:pt>
                <c:pt idx="2100" formatCode="General">
                  <c:v>2000</c:v>
                </c:pt>
                <c:pt idx="2101" formatCode="General">
                  <c:v>2000</c:v>
                </c:pt>
                <c:pt idx="2102" formatCode="General">
                  <c:v>2000</c:v>
                </c:pt>
                <c:pt idx="2103" formatCode="General">
                  <c:v>2000</c:v>
                </c:pt>
                <c:pt idx="2104" formatCode="General">
                  <c:v>2000</c:v>
                </c:pt>
                <c:pt idx="2105" formatCode="General">
                  <c:v>2000</c:v>
                </c:pt>
                <c:pt idx="2106" formatCode="General">
                  <c:v>2000</c:v>
                </c:pt>
                <c:pt idx="2107" formatCode="General">
                  <c:v>2000</c:v>
                </c:pt>
                <c:pt idx="2108" formatCode="General">
                  <c:v>2000</c:v>
                </c:pt>
                <c:pt idx="2109" formatCode="General">
                  <c:v>2000</c:v>
                </c:pt>
                <c:pt idx="2110" formatCode="General">
                  <c:v>2000</c:v>
                </c:pt>
                <c:pt idx="2111" formatCode="General">
                  <c:v>2000</c:v>
                </c:pt>
                <c:pt idx="2112" formatCode="General">
                  <c:v>2000</c:v>
                </c:pt>
                <c:pt idx="2113" formatCode="General">
                  <c:v>2000</c:v>
                </c:pt>
                <c:pt idx="2114" formatCode="General">
                  <c:v>2000</c:v>
                </c:pt>
                <c:pt idx="2115" formatCode="General">
                  <c:v>2000</c:v>
                </c:pt>
                <c:pt idx="2116" formatCode="General">
                  <c:v>2000</c:v>
                </c:pt>
                <c:pt idx="2117" formatCode="General">
                  <c:v>2000</c:v>
                </c:pt>
                <c:pt idx="2118" formatCode="General">
                  <c:v>2000</c:v>
                </c:pt>
                <c:pt idx="2119" formatCode="General">
                  <c:v>2000</c:v>
                </c:pt>
                <c:pt idx="2120" formatCode="General">
                  <c:v>2000</c:v>
                </c:pt>
                <c:pt idx="2121" formatCode="General">
                  <c:v>2000</c:v>
                </c:pt>
                <c:pt idx="2122" formatCode="General">
                  <c:v>2000</c:v>
                </c:pt>
                <c:pt idx="2123" formatCode="General">
                  <c:v>2000</c:v>
                </c:pt>
                <c:pt idx="2124" formatCode="General">
                  <c:v>2000</c:v>
                </c:pt>
                <c:pt idx="2125" formatCode="General">
                  <c:v>2000</c:v>
                </c:pt>
                <c:pt idx="2126" formatCode="General">
                  <c:v>2000</c:v>
                </c:pt>
                <c:pt idx="2127" formatCode="General">
                  <c:v>2000</c:v>
                </c:pt>
                <c:pt idx="2128" formatCode="General">
                  <c:v>2000</c:v>
                </c:pt>
                <c:pt idx="2129" formatCode="General">
                  <c:v>2000</c:v>
                </c:pt>
                <c:pt idx="2130" formatCode="General">
                  <c:v>2000</c:v>
                </c:pt>
                <c:pt idx="2131" formatCode="General">
                  <c:v>2000</c:v>
                </c:pt>
                <c:pt idx="2132" formatCode="General">
                  <c:v>2000</c:v>
                </c:pt>
                <c:pt idx="2133" formatCode="General">
                  <c:v>2000</c:v>
                </c:pt>
                <c:pt idx="2134" formatCode="General">
                  <c:v>2000</c:v>
                </c:pt>
                <c:pt idx="2135" formatCode="General">
                  <c:v>2000</c:v>
                </c:pt>
                <c:pt idx="2136" formatCode="General">
                  <c:v>2000</c:v>
                </c:pt>
                <c:pt idx="2137" formatCode="General">
                  <c:v>2000</c:v>
                </c:pt>
                <c:pt idx="2138" formatCode="General">
                  <c:v>2000</c:v>
                </c:pt>
                <c:pt idx="2139" formatCode="General">
                  <c:v>2000</c:v>
                </c:pt>
                <c:pt idx="2140" formatCode="General">
                  <c:v>2000</c:v>
                </c:pt>
                <c:pt idx="2141" formatCode="General">
                  <c:v>2000</c:v>
                </c:pt>
                <c:pt idx="2142" formatCode="General">
                  <c:v>2000</c:v>
                </c:pt>
                <c:pt idx="2143" formatCode="General">
                  <c:v>2000</c:v>
                </c:pt>
                <c:pt idx="2144" formatCode="General">
                  <c:v>2000</c:v>
                </c:pt>
                <c:pt idx="2145" formatCode="General">
                  <c:v>2000</c:v>
                </c:pt>
                <c:pt idx="2146" formatCode="General">
                  <c:v>2000</c:v>
                </c:pt>
                <c:pt idx="2147" formatCode="General">
                  <c:v>2000</c:v>
                </c:pt>
                <c:pt idx="2148" formatCode="General">
                  <c:v>2000</c:v>
                </c:pt>
                <c:pt idx="2149" formatCode="General">
                  <c:v>2000</c:v>
                </c:pt>
                <c:pt idx="2150" formatCode="General">
                  <c:v>2000</c:v>
                </c:pt>
                <c:pt idx="2151" formatCode="General">
                  <c:v>2000</c:v>
                </c:pt>
                <c:pt idx="2152" formatCode="General">
                  <c:v>2000</c:v>
                </c:pt>
                <c:pt idx="2153" formatCode="General">
                  <c:v>2000</c:v>
                </c:pt>
                <c:pt idx="2154" formatCode="General">
                  <c:v>2000</c:v>
                </c:pt>
                <c:pt idx="2155" formatCode="General">
                  <c:v>2000</c:v>
                </c:pt>
                <c:pt idx="2156" formatCode="General">
                  <c:v>2000</c:v>
                </c:pt>
                <c:pt idx="2157" formatCode="General">
                  <c:v>2000</c:v>
                </c:pt>
                <c:pt idx="2158" formatCode="General">
                  <c:v>2000</c:v>
                </c:pt>
                <c:pt idx="2159" formatCode="General">
                  <c:v>2000</c:v>
                </c:pt>
                <c:pt idx="2160" formatCode="General">
                  <c:v>2000</c:v>
                </c:pt>
                <c:pt idx="2161" formatCode="General">
                  <c:v>2000</c:v>
                </c:pt>
                <c:pt idx="2162" formatCode="General">
                  <c:v>2000</c:v>
                </c:pt>
                <c:pt idx="2163" formatCode="General">
                  <c:v>2000</c:v>
                </c:pt>
                <c:pt idx="2164" formatCode="General">
                  <c:v>2000</c:v>
                </c:pt>
                <c:pt idx="2165" formatCode="General">
                  <c:v>2000</c:v>
                </c:pt>
                <c:pt idx="2166" formatCode="General">
                  <c:v>2000</c:v>
                </c:pt>
                <c:pt idx="2167" formatCode="General">
                  <c:v>2000</c:v>
                </c:pt>
                <c:pt idx="2168" formatCode="General">
                  <c:v>2000</c:v>
                </c:pt>
                <c:pt idx="2169" formatCode="General">
                  <c:v>2000</c:v>
                </c:pt>
                <c:pt idx="2170" formatCode="General">
                  <c:v>2000</c:v>
                </c:pt>
                <c:pt idx="2171" formatCode="General">
                  <c:v>2000</c:v>
                </c:pt>
                <c:pt idx="2172" formatCode="General">
                  <c:v>2000</c:v>
                </c:pt>
                <c:pt idx="2173" formatCode="General">
                  <c:v>2000</c:v>
                </c:pt>
                <c:pt idx="2174" formatCode="General">
                  <c:v>2000</c:v>
                </c:pt>
                <c:pt idx="2175" formatCode="General">
                  <c:v>2000</c:v>
                </c:pt>
                <c:pt idx="2176" formatCode="General">
                  <c:v>2000</c:v>
                </c:pt>
                <c:pt idx="2177" formatCode="General">
                  <c:v>2000</c:v>
                </c:pt>
                <c:pt idx="2178" formatCode="General">
                  <c:v>2000</c:v>
                </c:pt>
                <c:pt idx="2179" formatCode="General">
                  <c:v>2000</c:v>
                </c:pt>
                <c:pt idx="2180" formatCode="General">
                  <c:v>2000</c:v>
                </c:pt>
                <c:pt idx="2181" formatCode="General">
                  <c:v>2000</c:v>
                </c:pt>
                <c:pt idx="2182" formatCode="General">
                  <c:v>2000</c:v>
                </c:pt>
                <c:pt idx="2183" formatCode="General">
                  <c:v>2000</c:v>
                </c:pt>
                <c:pt idx="2184" formatCode="General">
                  <c:v>2000</c:v>
                </c:pt>
                <c:pt idx="2185" formatCode="General">
                  <c:v>2000</c:v>
                </c:pt>
                <c:pt idx="2186" formatCode="General">
                  <c:v>2000</c:v>
                </c:pt>
                <c:pt idx="2187" formatCode="General">
                  <c:v>2000</c:v>
                </c:pt>
                <c:pt idx="2188" formatCode="General">
                  <c:v>2000</c:v>
                </c:pt>
                <c:pt idx="2189" formatCode="General">
                  <c:v>2000</c:v>
                </c:pt>
                <c:pt idx="2190" formatCode="General">
                  <c:v>2000</c:v>
                </c:pt>
                <c:pt idx="2191" formatCode="General">
                  <c:v>2000</c:v>
                </c:pt>
                <c:pt idx="2192" formatCode="General">
                  <c:v>2000</c:v>
                </c:pt>
                <c:pt idx="2193" formatCode="General">
                  <c:v>2000</c:v>
                </c:pt>
                <c:pt idx="2194" formatCode="General">
                  <c:v>2000</c:v>
                </c:pt>
                <c:pt idx="2195" formatCode="General">
                  <c:v>2000</c:v>
                </c:pt>
                <c:pt idx="2196" formatCode="General">
                  <c:v>2000</c:v>
                </c:pt>
                <c:pt idx="2197" formatCode="General">
                  <c:v>2000</c:v>
                </c:pt>
                <c:pt idx="2198" formatCode="General">
                  <c:v>2000</c:v>
                </c:pt>
                <c:pt idx="2199" formatCode="General">
                  <c:v>2000</c:v>
                </c:pt>
                <c:pt idx="2200" formatCode="General">
                  <c:v>2000</c:v>
                </c:pt>
                <c:pt idx="2201" formatCode="General">
                  <c:v>2000</c:v>
                </c:pt>
                <c:pt idx="2202" formatCode="General">
                  <c:v>2000</c:v>
                </c:pt>
                <c:pt idx="2203" formatCode="General">
                  <c:v>2000</c:v>
                </c:pt>
                <c:pt idx="2204" formatCode="General">
                  <c:v>2000</c:v>
                </c:pt>
                <c:pt idx="2205" formatCode="General">
                  <c:v>2000</c:v>
                </c:pt>
                <c:pt idx="2206" formatCode="General">
                  <c:v>2000</c:v>
                </c:pt>
                <c:pt idx="2207" formatCode="General">
                  <c:v>2000</c:v>
                </c:pt>
                <c:pt idx="2208" formatCode="General">
                  <c:v>2000</c:v>
                </c:pt>
                <c:pt idx="2209" formatCode="General">
                  <c:v>2000</c:v>
                </c:pt>
                <c:pt idx="2210" formatCode="General">
                  <c:v>2000</c:v>
                </c:pt>
                <c:pt idx="2211" formatCode="General">
                  <c:v>2000</c:v>
                </c:pt>
                <c:pt idx="2212" formatCode="General">
                  <c:v>2000</c:v>
                </c:pt>
                <c:pt idx="2213" formatCode="General">
                  <c:v>2000</c:v>
                </c:pt>
                <c:pt idx="2214" formatCode="General">
                  <c:v>2000</c:v>
                </c:pt>
                <c:pt idx="2215" formatCode="General">
                  <c:v>2000</c:v>
                </c:pt>
                <c:pt idx="2216" formatCode="General">
                  <c:v>2000</c:v>
                </c:pt>
                <c:pt idx="2217" formatCode="General">
                  <c:v>2000</c:v>
                </c:pt>
                <c:pt idx="2218" formatCode="General">
                  <c:v>2000</c:v>
                </c:pt>
                <c:pt idx="2219" formatCode="General">
                  <c:v>2000</c:v>
                </c:pt>
                <c:pt idx="2220" formatCode="General">
                  <c:v>2000</c:v>
                </c:pt>
                <c:pt idx="2221" formatCode="General">
                  <c:v>2000</c:v>
                </c:pt>
                <c:pt idx="2222" formatCode="General">
                  <c:v>2000</c:v>
                </c:pt>
                <c:pt idx="2223" formatCode="General">
                  <c:v>2000</c:v>
                </c:pt>
                <c:pt idx="2224" formatCode="General">
                  <c:v>2000</c:v>
                </c:pt>
                <c:pt idx="2225" formatCode="General">
                  <c:v>2000</c:v>
                </c:pt>
                <c:pt idx="2226" formatCode="General">
                  <c:v>2000</c:v>
                </c:pt>
                <c:pt idx="2227" formatCode="General">
                  <c:v>2000</c:v>
                </c:pt>
                <c:pt idx="2228" formatCode="General">
                  <c:v>2000</c:v>
                </c:pt>
                <c:pt idx="2229" formatCode="General">
                  <c:v>2000</c:v>
                </c:pt>
                <c:pt idx="2230" formatCode="General">
                  <c:v>2000</c:v>
                </c:pt>
                <c:pt idx="2231" formatCode="General">
                  <c:v>2000</c:v>
                </c:pt>
                <c:pt idx="2232" formatCode="General">
                  <c:v>2000</c:v>
                </c:pt>
                <c:pt idx="2233" formatCode="General">
                  <c:v>2000</c:v>
                </c:pt>
                <c:pt idx="2234" formatCode="General">
                  <c:v>2000</c:v>
                </c:pt>
                <c:pt idx="2235" formatCode="General">
                  <c:v>2000</c:v>
                </c:pt>
                <c:pt idx="2236" formatCode="General">
                  <c:v>2000</c:v>
                </c:pt>
                <c:pt idx="2237" formatCode="General">
                  <c:v>2000</c:v>
                </c:pt>
                <c:pt idx="2238" formatCode="General">
                  <c:v>2000</c:v>
                </c:pt>
                <c:pt idx="2239" formatCode="General">
                  <c:v>2000</c:v>
                </c:pt>
                <c:pt idx="2240" formatCode="General">
                  <c:v>2000</c:v>
                </c:pt>
                <c:pt idx="2241" formatCode="General">
                  <c:v>2000</c:v>
                </c:pt>
                <c:pt idx="2242" formatCode="General">
                  <c:v>2000</c:v>
                </c:pt>
                <c:pt idx="2243" formatCode="General">
                  <c:v>2000</c:v>
                </c:pt>
                <c:pt idx="2244" formatCode="General">
                  <c:v>2000</c:v>
                </c:pt>
                <c:pt idx="2245" formatCode="General">
                  <c:v>2000</c:v>
                </c:pt>
                <c:pt idx="2246" formatCode="General">
                  <c:v>2000</c:v>
                </c:pt>
                <c:pt idx="2247" formatCode="General">
                  <c:v>2000</c:v>
                </c:pt>
                <c:pt idx="2248" formatCode="General">
                  <c:v>2000</c:v>
                </c:pt>
                <c:pt idx="2249" formatCode="General">
                  <c:v>2000</c:v>
                </c:pt>
                <c:pt idx="2250" formatCode="General">
                  <c:v>2000</c:v>
                </c:pt>
                <c:pt idx="2251" formatCode="General">
                  <c:v>2000</c:v>
                </c:pt>
                <c:pt idx="2252" formatCode="General">
                  <c:v>2000</c:v>
                </c:pt>
                <c:pt idx="2253" formatCode="General">
                  <c:v>2000</c:v>
                </c:pt>
                <c:pt idx="2254" formatCode="General">
                  <c:v>2000</c:v>
                </c:pt>
                <c:pt idx="2255" formatCode="General">
                  <c:v>2000</c:v>
                </c:pt>
                <c:pt idx="2256" formatCode="General">
                  <c:v>2000</c:v>
                </c:pt>
                <c:pt idx="2257" formatCode="General">
                  <c:v>2000</c:v>
                </c:pt>
                <c:pt idx="2258" formatCode="General">
                  <c:v>2000</c:v>
                </c:pt>
                <c:pt idx="2259" formatCode="General">
                  <c:v>2000</c:v>
                </c:pt>
                <c:pt idx="2260" formatCode="General">
                  <c:v>2000</c:v>
                </c:pt>
                <c:pt idx="2261" formatCode="General">
                  <c:v>2000</c:v>
                </c:pt>
                <c:pt idx="2262" formatCode="General">
                  <c:v>2000</c:v>
                </c:pt>
                <c:pt idx="2263" formatCode="General">
                  <c:v>2000</c:v>
                </c:pt>
                <c:pt idx="2264" formatCode="General">
                  <c:v>2000</c:v>
                </c:pt>
                <c:pt idx="2265" formatCode="General">
                  <c:v>2000</c:v>
                </c:pt>
                <c:pt idx="2266" formatCode="General">
                  <c:v>2000</c:v>
                </c:pt>
                <c:pt idx="2267" formatCode="General">
                  <c:v>2000</c:v>
                </c:pt>
                <c:pt idx="2268" formatCode="General">
                  <c:v>2000</c:v>
                </c:pt>
                <c:pt idx="2269" formatCode="General">
                  <c:v>2000</c:v>
                </c:pt>
                <c:pt idx="2270" formatCode="General">
                  <c:v>2000</c:v>
                </c:pt>
                <c:pt idx="2271" formatCode="General">
                  <c:v>2000</c:v>
                </c:pt>
                <c:pt idx="2272" formatCode="General">
                  <c:v>2000</c:v>
                </c:pt>
                <c:pt idx="2273" formatCode="General">
                  <c:v>2000</c:v>
                </c:pt>
                <c:pt idx="2274" formatCode="General">
                  <c:v>2000</c:v>
                </c:pt>
                <c:pt idx="2275" formatCode="General">
                  <c:v>2000</c:v>
                </c:pt>
                <c:pt idx="2276" formatCode="General">
                  <c:v>2000</c:v>
                </c:pt>
                <c:pt idx="2277" formatCode="General">
                  <c:v>2000</c:v>
                </c:pt>
                <c:pt idx="2278" formatCode="General">
                  <c:v>2000</c:v>
                </c:pt>
                <c:pt idx="2279" formatCode="General">
                  <c:v>2000</c:v>
                </c:pt>
                <c:pt idx="2280" formatCode="General">
                  <c:v>2000</c:v>
                </c:pt>
                <c:pt idx="2281" formatCode="General">
                  <c:v>2000</c:v>
                </c:pt>
                <c:pt idx="2282" formatCode="General">
                  <c:v>2000</c:v>
                </c:pt>
                <c:pt idx="2283" formatCode="General">
                  <c:v>2000</c:v>
                </c:pt>
                <c:pt idx="2284" formatCode="General">
                  <c:v>2000</c:v>
                </c:pt>
                <c:pt idx="2285" formatCode="General">
                  <c:v>2000</c:v>
                </c:pt>
                <c:pt idx="2286" formatCode="General">
                  <c:v>2000</c:v>
                </c:pt>
                <c:pt idx="2287" formatCode="General">
                  <c:v>2000</c:v>
                </c:pt>
                <c:pt idx="2288" formatCode="General">
                  <c:v>2000</c:v>
                </c:pt>
                <c:pt idx="2289" formatCode="General">
                  <c:v>2000</c:v>
                </c:pt>
                <c:pt idx="2290" formatCode="General">
                  <c:v>2000</c:v>
                </c:pt>
                <c:pt idx="2291" formatCode="General">
                  <c:v>2000</c:v>
                </c:pt>
                <c:pt idx="2292" formatCode="General">
                  <c:v>2000</c:v>
                </c:pt>
                <c:pt idx="2293" formatCode="General">
                  <c:v>2000</c:v>
                </c:pt>
                <c:pt idx="2294" formatCode="General">
                  <c:v>2000</c:v>
                </c:pt>
                <c:pt idx="2295" formatCode="General">
                  <c:v>2000</c:v>
                </c:pt>
                <c:pt idx="2296" formatCode="General">
                  <c:v>2000</c:v>
                </c:pt>
                <c:pt idx="2297" formatCode="General">
                  <c:v>2000</c:v>
                </c:pt>
                <c:pt idx="2298" formatCode="General">
                  <c:v>2000</c:v>
                </c:pt>
                <c:pt idx="2299" formatCode="General">
                  <c:v>2000</c:v>
                </c:pt>
                <c:pt idx="2300" formatCode="General">
                  <c:v>2000</c:v>
                </c:pt>
                <c:pt idx="2301" formatCode="General">
                  <c:v>2000</c:v>
                </c:pt>
                <c:pt idx="2302" formatCode="General">
                  <c:v>2000</c:v>
                </c:pt>
                <c:pt idx="2303" formatCode="General">
                  <c:v>2000</c:v>
                </c:pt>
                <c:pt idx="2304" formatCode="General">
                  <c:v>2000</c:v>
                </c:pt>
                <c:pt idx="2305" formatCode="General">
                  <c:v>2000</c:v>
                </c:pt>
                <c:pt idx="2306" formatCode="General">
                  <c:v>2000</c:v>
                </c:pt>
                <c:pt idx="2307" formatCode="General">
                  <c:v>2000</c:v>
                </c:pt>
                <c:pt idx="2308" formatCode="General">
                  <c:v>2000</c:v>
                </c:pt>
                <c:pt idx="2309" formatCode="General">
                  <c:v>2000</c:v>
                </c:pt>
                <c:pt idx="2310" formatCode="General">
                  <c:v>2000</c:v>
                </c:pt>
                <c:pt idx="2311" formatCode="General">
                  <c:v>2000</c:v>
                </c:pt>
                <c:pt idx="2312" formatCode="General">
                  <c:v>2000</c:v>
                </c:pt>
                <c:pt idx="2313" formatCode="General">
                  <c:v>2000</c:v>
                </c:pt>
                <c:pt idx="2314" formatCode="General">
                  <c:v>2000</c:v>
                </c:pt>
                <c:pt idx="2315" formatCode="General">
                  <c:v>2000</c:v>
                </c:pt>
                <c:pt idx="2316" formatCode="General">
                  <c:v>2000</c:v>
                </c:pt>
                <c:pt idx="2317" formatCode="General">
                  <c:v>2000</c:v>
                </c:pt>
                <c:pt idx="2318" formatCode="General">
                  <c:v>2000</c:v>
                </c:pt>
                <c:pt idx="2319" formatCode="General">
                  <c:v>2000</c:v>
                </c:pt>
                <c:pt idx="2320" formatCode="General">
                  <c:v>2000</c:v>
                </c:pt>
                <c:pt idx="2321" formatCode="General">
                  <c:v>2000</c:v>
                </c:pt>
                <c:pt idx="2322" formatCode="General">
                  <c:v>2000</c:v>
                </c:pt>
                <c:pt idx="2323" formatCode="General">
                  <c:v>2000</c:v>
                </c:pt>
                <c:pt idx="2324" formatCode="General">
                  <c:v>2000</c:v>
                </c:pt>
                <c:pt idx="2325" formatCode="General">
                  <c:v>2000</c:v>
                </c:pt>
                <c:pt idx="2326" formatCode="General">
                  <c:v>2000</c:v>
                </c:pt>
                <c:pt idx="2327" formatCode="General">
                  <c:v>2000</c:v>
                </c:pt>
                <c:pt idx="2328" formatCode="General">
                  <c:v>2000</c:v>
                </c:pt>
                <c:pt idx="2329" formatCode="General">
                  <c:v>2000</c:v>
                </c:pt>
                <c:pt idx="2330" formatCode="General">
                  <c:v>2000</c:v>
                </c:pt>
                <c:pt idx="2331" formatCode="General">
                  <c:v>2000</c:v>
                </c:pt>
                <c:pt idx="2332" formatCode="General">
                  <c:v>2000</c:v>
                </c:pt>
                <c:pt idx="2333" formatCode="General">
                  <c:v>2000</c:v>
                </c:pt>
                <c:pt idx="2334" formatCode="General">
                  <c:v>2000</c:v>
                </c:pt>
                <c:pt idx="2335" formatCode="General">
                  <c:v>2000</c:v>
                </c:pt>
                <c:pt idx="2336" formatCode="General">
                  <c:v>2000</c:v>
                </c:pt>
                <c:pt idx="2337" formatCode="General">
                  <c:v>2000</c:v>
                </c:pt>
                <c:pt idx="2338" formatCode="General">
                  <c:v>2000</c:v>
                </c:pt>
                <c:pt idx="2339" formatCode="General">
                  <c:v>2000</c:v>
                </c:pt>
                <c:pt idx="2340" formatCode="General">
                  <c:v>2000</c:v>
                </c:pt>
                <c:pt idx="2341" formatCode="General">
                  <c:v>2000</c:v>
                </c:pt>
                <c:pt idx="2342" formatCode="General">
                  <c:v>2000</c:v>
                </c:pt>
                <c:pt idx="2343" formatCode="General">
                  <c:v>2000</c:v>
                </c:pt>
                <c:pt idx="2344" formatCode="General">
                  <c:v>2000</c:v>
                </c:pt>
                <c:pt idx="2345" formatCode="General">
                  <c:v>2000</c:v>
                </c:pt>
                <c:pt idx="2346" formatCode="General">
                  <c:v>2000</c:v>
                </c:pt>
                <c:pt idx="2347" formatCode="General">
                  <c:v>2000</c:v>
                </c:pt>
                <c:pt idx="2348" formatCode="General">
                  <c:v>2000</c:v>
                </c:pt>
                <c:pt idx="2349" formatCode="General">
                  <c:v>2000</c:v>
                </c:pt>
                <c:pt idx="2350" formatCode="General">
                  <c:v>2000</c:v>
                </c:pt>
                <c:pt idx="2351" formatCode="General">
                  <c:v>2000</c:v>
                </c:pt>
                <c:pt idx="2352" formatCode="General">
                  <c:v>2000</c:v>
                </c:pt>
                <c:pt idx="2353" formatCode="General">
                  <c:v>2000</c:v>
                </c:pt>
                <c:pt idx="2354" formatCode="General">
                  <c:v>2000</c:v>
                </c:pt>
                <c:pt idx="2355" formatCode="General">
                  <c:v>2000</c:v>
                </c:pt>
                <c:pt idx="2356" formatCode="General">
                  <c:v>2000</c:v>
                </c:pt>
                <c:pt idx="2357" formatCode="General">
                  <c:v>2000</c:v>
                </c:pt>
                <c:pt idx="2358" formatCode="General">
                  <c:v>2000</c:v>
                </c:pt>
                <c:pt idx="2359" formatCode="General">
                  <c:v>2000</c:v>
                </c:pt>
                <c:pt idx="2360" formatCode="General">
                  <c:v>2000</c:v>
                </c:pt>
                <c:pt idx="2361" formatCode="General">
                  <c:v>2000</c:v>
                </c:pt>
                <c:pt idx="2362" formatCode="General">
                  <c:v>2000</c:v>
                </c:pt>
                <c:pt idx="2363" formatCode="General">
                  <c:v>2000</c:v>
                </c:pt>
                <c:pt idx="2364" formatCode="General">
                  <c:v>2000</c:v>
                </c:pt>
                <c:pt idx="2365" formatCode="General">
                  <c:v>2000</c:v>
                </c:pt>
                <c:pt idx="2366" formatCode="General">
                  <c:v>2000</c:v>
                </c:pt>
                <c:pt idx="2367" formatCode="General">
                  <c:v>2000</c:v>
                </c:pt>
                <c:pt idx="2368" formatCode="General">
                  <c:v>2000</c:v>
                </c:pt>
                <c:pt idx="2369" formatCode="General">
                  <c:v>2000</c:v>
                </c:pt>
                <c:pt idx="2370" formatCode="General">
                  <c:v>2000</c:v>
                </c:pt>
                <c:pt idx="2371" formatCode="General">
                  <c:v>2000</c:v>
                </c:pt>
                <c:pt idx="2372" formatCode="General">
                  <c:v>2000</c:v>
                </c:pt>
                <c:pt idx="2373" formatCode="General">
                  <c:v>2000</c:v>
                </c:pt>
                <c:pt idx="2374" formatCode="General">
                  <c:v>2000</c:v>
                </c:pt>
                <c:pt idx="2375" formatCode="General">
                  <c:v>2000</c:v>
                </c:pt>
                <c:pt idx="2376" formatCode="General">
                  <c:v>2000</c:v>
                </c:pt>
                <c:pt idx="2377" formatCode="General">
                  <c:v>2000</c:v>
                </c:pt>
                <c:pt idx="2378" formatCode="General">
                  <c:v>2000</c:v>
                </c:pt>
                <c:pt idx="2379" formatCode="General">
                  <c:v>2000</c:v>
                </c:pt>
                <c:pt idx="2380" formatCode="General">
                  <c:v>2000</c:v>
                </c:pt>
                <c:pt idx="2381" formatCode="General">
                  <c:v>2000</c:v>
                </c:pt>
                <c:pt idx="2382" formatCode="General">
                  <c:v>2000</c:v>
                </c:pt>
                <c:pt idx="2383" formatCode="General">
                  <c:v>2000</c:v>
                </c:pt>
                <c:pt idx="2384" formatCode="General">
                  <c:v>2000</c:v>
                </c:pt>
                <c:pt idx="2385" formatCode="General">
                  <c:v>2000</c:v>
                </c:pt>
                <c:pt idx="2386" formatCode="General">
                  <c:v>2000</c:v>
                </c:pt>
                <c:pt idx="2387" formatCode="General">
                  <c:v>2000</c:v>
                </c:pt>
                <c:pt idx="2388" formatCode="General">
                  <c:v>2000</c:v>
                </c:pt>
                <c:pt idx="2389" formatCode="General">
                  <c:v>2000</c:v>
                </c:pt>
                <c:pt idx="2390" formatCode="General">
                  <c:v>2000</c:v>
                </c:pt>
                <c:pt idx="2391" formatCode="General">
                  <c:v>2000</c:v>
                </c:pt>
                <c:pt idx="2392" formatCode="General">
                  <c:v>2000</c:v>
                </c:pt>
                <c:pt idx="2393" formatCode="General">
                  <c:v>2000</c:v>
                </c:pt>
                <c:pt idx="2394" formatCode="General">
                  <c:v>2000</c:v>
                </c:pt>
                <c:pt idx="2395" formatCode="General">
                  <c:v>2000</c:v>
                </c:pt>
                <c:pt idx="2396" formatCode="General">
                  <c:v>2000</c:v>
                </c:pt>
                <c:pt idx="2397" formatCode="General">
                  <c:v>2000</c:v>
                </c:pt>
                <c:pt idx="2398" formatCode="General">
                  <c:v>2000</c:v>
                </c:pt>
                <c:pt idx="2399" formatCode="General">
                  <c:v>2000</c:v>
                </c:pt>
                <c:pt idx="2400" formatCode="General">
                  <c:v>2000</c:v>
                </c:pt>
                <c:pt idx="2401" formatCode="General">
                  <c:v>2000</c:v>
                </c:pt>
                <c:pt idx="2402" formatCode="General">
                  <c:v>2000</c:v>
                </c:pt>
                <c:pt idx="2403" formatCode="General">
                  <c:v>2000</c:v>
                </c:pt>
                <c:pt idx="2404" formatCode="General">
                  <c:v>2000</c:v>
                </c:pt>
                <c:pt idx="2405" formatCode="General">
                  <c:v>2000</c:v>
                </c:pt>
                <c:pt idx="2406" formatCode="General">
                  <c:v>2000</c:v>
                </c:pt>
                <c:pt idx="2407" formatCode="General">
                  <c:v>2000</c:v>
                </c:pt>
                <c:pt idx="2408" formatCode="General">
                  <c:v>2000</c:v>
                </c:pt>
                <c:pt idx="2409" formatCode="General">
                  <c:v>2000</c:v>
                </c:pt>
                <c:pt idx="2410" formatCode="General">
                  <c:v>2000</c:v>
                </c:pt>
                <c:pt idx="2411" formatCode="General">
                  <c:v>2000</c:v>
                </c:pt>
                <c:pt idx="2412" formatCode="General">
                  <c:v>2000</c:v>
                </c:pt>
                <c:pt idx="2413" formatCode="General">
                  <c:v>2000</c:v>
                </c:pt>
                <c:pt idx="2414" formatCode="General">
                  <c:v>2000</c:v>
                </c:pt>
                <c:pt idx="2415" formatCode="General">
                  <c:v>2000</c:v>
                </c:pt>
                <c:pt idx="2416" formatCode="General">
                  <c:v>2000</c:v>
                </c:pt>
                <c:pt idx="2417" formatCode="General">
                  <c:v>2000</c:v>
                </c:pt>
                <c:pt idx="2418" formatCode="General">
                  <c:v>2000</c:v>
                </c:pt>
                <c:pt idx="2419" formatCode="General">
                  <c:v>2000</c:v>
                </c:pt>
                <c:pt idx="2420" formatCode="General">
                  <c:v>2000</c:v>
                </c:pt>
                <c:pt idx="2421" formatCode="General">
                  <c:v>2000</c:v>
                </c:pt>
                <c:pt idx="2422" formatCode="General">
                  <c:v>2000</c:v>
                </c:pt>
                <c:pt idx="2423" formatCode="General">
                  <c:v>2000</c:v>
                </c:pt>
                <c:pt idx="2424" formatCode="General">
                  <c:v>2000</c:v>
                </c:pt>
                <c:pt idx="2425" formatCode="General">
                  <c:v>2000</c:v>
                </c:pt>
                <c:pt idx="2426" formatCode="General">
                  <c:v>2000</c:v>
                </c:pt>
                <c:pt idx="2427" formatCode="General">
                  <c:v>2000</c:v>
                </c:pt>
                <c:pt idx="2428" formatCode="General">
                  <c:v>2000</c:v>
                </c:pt>
                <c:pt idx="2429" formatCode="General">
                  <c:v>2000</c:v>
                </c:pt>
                <c:pt idx="2430" formatCode="General">
                  <c:v>2000</c:v>
                </c:pt>
                <c:pt idx="2431" formatCode="General">
                  <c:v>2000</c:v>
                </c:pt>
                <c:pt idx="2432" formatCode="General">
                  <c:v>2000</c:v>
                </c:pt>
                <c:pt idx="2433" formatCode="General">
                  <c:v>2000</c:v>
                </c:pt>
                <c:pt idx="2434" formatCode="General">
                  <c:v>2000</c:v>
                </c:pt>
                <c:pt idx="2435" formatCode="General">
                  <c:v>2000</c:v>
                </c:pt>
                <c:pt idx="2436" formatCode="General">
                  <c:v>2000</c:v>
                </c:pt>
                <c:pt idx="2437" formatCode="General">
                  <c:v>2000</c:v>
                </c:pt>
                <c:pt idx="2438" formatCode="General">
                  <c:v>2000</c:v>
                </c:pt>
                <c:pt idx="2439" formatCode="General">
                  <c:v>2000</c:v>
                </c:pt>
                <c:pt idx="2440" formatCode="General">
                  <c:v>2000</c:v>
                </c:pt>
                <c:pt idx="2441" formatCode="General">
                  <c:v>2000</c:v>
                </c:pt>
                <c:pt idx="2442" formatCode="General">
                  <c:v>2000</c:v>
                </c:pt>
                <c:pt idx="2443" formatCode="General">
                  <c:v>2000</c:v>
                </c:pt>
                <c:pt idx="2444" formatCode="General">
                  <c:v>2000</c:v>
                </c:pt>
                <c:pt idx="2445" formatCode="General">
                  <c:v>2000</c:v>
                </c:pt>
                <c:pt idx="2446" formatCode="General">
                  <c:v>2000</c:v>
                </c:pt>
                <c:pt idx="2447" formatCode="General">
                  <c:v>2000</c:v>
                </c:pt>
                <c:pt idx="2448" formatCode="General">
                  <c:v>2000</c:v>
                </c:pt>
                <c:pt idx="2449" formatCode="General">
                  <c:v>2000</c:v>
                </c:pt>
                <c:pt idx="2450" formatCode="General">
                  <c:v>2000</c:v>
                </c:pt>
                <c:pt idx="2451" formatCode="General">
                  <c:v>2000</c:v>
                </c:pt>
                <c:pt idx="2452" formatCode="General">
                  <c:v>2000</c:v>
                </c:pt>
                <c:pt idx="2453" formatCode="General">
                  <c:v>2000</c:v>
                </c:pt>
                <c:pt idx="2454" formatCode="General">
                  <c:v>2000</c:v>
                </c:pt>
                <c:pt idx="2455" formatCode="General">
                  <c:v>2000</c:v>
                </c:pt>
                <c:pt idx="2456" formatCode="General">
                  <c:v>2000</c:v>
                </c:pt>
                <c:pt idx="2457" formatCode="General">
                  <c:v>2000</c:v>
                </c:pt>
                <c:pt idx="2458" formatCode="General">
                  <c:v>2000</c:v>
                </c:pt>
                <c:pt idx="2459" formatCode="General">
                  <c:v>2000</c:v>
                </c:pt>
                <c:pt idx="2460" formatCode="General">
                  <c:v>2000</c:v>
                </c:pt>
                <c:pt idx="2461" formatCode="General">
                  <c:v>2000</c:v>
                </c:pt>
                <c:pt idx="2462" formatCode="General">
                  <c:v>2000</c:v>
                </c:pt>
                <c:pt idx="2463" formatCode="General">
                  <c:v>2000</c:v>
                </c:pt>
                <c:pt idx="2464" formatCode="General">
                  <c:v>2000</c:v>
                </c:pt>
                <c:pt idx="2465" formatCode="General">
                  <c:v>2000</c:v>
                </c:pt>
                <c:pt idx="2466" formatCode="General">
                  <c:v>2000</c:v>
                </c:pt>
                <c:pt idx="2467" formatCode="General">
                  <c:v>2000</c:v>
                </c:pt>
                <c:pt idx="2468" formatCode="General">
                  <c:v>2000</c:v>
                </c:pt>
                <c:pt idx="2469" formatCode="General">
                  <c:v>2000</c:v>
                </c:pt>
                <c:pt idx="2470" formatCode="General">
                  <c:v>2000</c:v>
                </c:pt>
                <c:pt idx="2471" formatCode="General">
                  <c:v>2000</c:v>
                </c:pt>
                <c:pt idx="2472" formatCode="General">
                  <c:v>2000</c:v>
                </c:pt>
                <c:pt idx="2473" formatCode="General">
                  <c:v>2000</c:v>
                </c:pt>
                <c:pt idx="2474" formatCode="General">
                  <c:v>2000</c:v>
                </c:pt>
                <c:pt idx="2475" formatCode="General">
                  <c:v>2000</c:v>
                </c:pt>
                <c:pt idx="2476" formatCode="General">
                  <c:v>2000</c:v>
                </c:pt>
                <c:pt idx="2477" formatCode="General">
                  <c:v>2000</c:v>
                </c:pt>
                <c:pt idx="2478" formatCode="General">
                  <c:v>2000</c:v>
                </c:pt>
                <c:pt idx="2479" formatCode="General">
                  <c:v>2000</c:v>
                </c:pt>
                <c:pt idx="2480" formatCode="General">
                  <c:v>2000</c:v>
                </c:pt>
                <c:pt idx="2481" formatCode="General">
                  <c:v>2000</c:v>
                </c:pt>
                <c:pt idx="2482" formatCode="General">
                  <c:v>2000</c:v>
                </c:pt>
                <c:pt idx="2483" formatCode="General">
                  <c:v>2000</c:v>
                </c:pt>
                <c:pt idx="2484" formatCode="General">
                  <c:v>2000</c:v>
                </c:pt>
                <c:pt idx="2485" formatCode="General">
                  <c:v>2000</c:v>
                </c:pt>
                <c:pt idx="2486" formatCode="General">
                  <c:v>2000</c:v>
                </c:pt>
                <c:pt idx="2487" formatCode="General">
                  <c:v>2000</c:v>
                </c:pt>
                <c:pt idx="2488" formatCode="General">
                  <c:v>2000</c:v>
                </c:pt>
                <c:pt idx="2489" formatCode="General">
                  <c:v>2000</c:v>
                </c:pt>
                <c:pt idx="2490" formatCode="General">
                  <c:v>2000</c:v>
                </c:pt>
                <c:pt idx="2491" formatCode="General">
                  <c:v>2000</c:v>
                </c:pt>
                <c:pt idx="2492" formatCode="General">
                  <c:v>2000</c:v>
                </c:pt>
                <c:pt idx="2493" formatCode="General">
                  <c:v>2000</c:v>
                </c:pt>
                <c:pt idx="2494" formatCode="General">
                  <c:v>2000</c:v>
                </c:pt>
                <c:pt idx="2495" formatCode="General">
                  <c:v>2000</c:v>
                </c:pt>
                <c:pt idx="2496" formatCode="General">
                  <c:v>2000</c:v>
                </c:pt>
                <c:pt idx="2497" formatCode="General">
                  <c:v>2000</c:v>
                </c:pt>
                <c:pt idx="2498" formatCode="General">
                  <c:v>2000</c:v>
                </c:pt>
                <c:pt idx="2499" formatCode="General">
                  <c:v>0</c:v>
                </c:pt>
                <c:pt idx="2500" formatCode="General">
                  <c:v>0</c:v>
                </c:pt>
                <c:pt idx="2501" formatCode="General">
                  <c:v>0</c:v>
                </c:pt>
                <c:pt idx="2502" formatCode="General">
                  <c:v>0</c:v>
                </c:pt>
                <c:pt idx="2503" formatCode="General">
                  <c:v>0</c:v>
                </c:pt>
                <c:pt idx="2504" formatCode="General">
                  <c:v>0</c:v>
                </c:pt>
                <c:pt idx="2505" formatCode="General">
                  <c:v>0</c:v>
                </c:pt>
                <c:pt idx="2506" formatCode="General">
                  <c:v>0</c:v>
                </c:pt>
                <c:pt idx="2507" formatCode="General">
                  <c:v>0</c:v>
                </c:pt>
                <c:pt idx="2508" formatCode="General">
                  <c:v>0</c:v>
                </c:pt>
                <c:pt idx="2509" formatCode="General">
                  <c:v>0</c:v>
                </c:pt>
                <c:pt idx="2510" formatCode="General">
                  <c:v>0</c:v>
                </c:pt>
                <c:pt idx="2511" formatCode="General">
                  <c:v>0</c:v>
                </c:pt>
                <c:pt idx="2512" formatCode="General">
                  <c:v>0</c:v>
                </c:pt>
                <c:pt idx="2513" formatCode="General">
                  <c:v>0</c:v>
                </c:pt>
                <c:pt idx="2514" formatCode="General">
                  <c:v>0</c:v>
                </c:pt>
                <c:pt idx="2515" formatCode="General">
                  <c:v>0</c:v>
                </c:pt>
                <c:pt idx="2516" formatCode="General">
                  <c:v>0</c:v>
                </c:pt>
                <c:pt idx="2517" formatCode="General">
                  <c:v>0</c:v>
                </c:pt>
                <c:pt idx="2518" formatCode="General">
                  <c:v>0</c:v>
                </c:pt>
                <c:pt idx="2519" formatCode="General">
                  <c:v>0</c:v>
                </c:pt>
                <c:pt idx="2520" formatCode="General">
                  <c:v>0</c:v>
                </c:pt>
                <c:pt idx="2521" formatCode="General">
                  <c:v>0</c:v>
                </c:pt>
                <c:pt idx="2522" formatCode="General">
                  <c:v>0</c:v>
                </c:pt>
                <c:pt idx="2523" formatCode="General">
                  <c:v>0</c:v>
                </c:pt>
                <c:pt idx="2524" formatCode="General">
                  <c:v>0</c:v>
                </c:pt>
                <c:pt idx="2525" formatCode="General">
                  <c:v>0</c:v>
                </c:pt>
                <c:pt idx="2526" formatCode="General">
                  <c:v>0</c:v>
                </c:pt>
                <c:pt idx="2527" formatCode="General">
                  <c:v>0</c:v>
                </c:pt>
                <c:pt idx="2528" formatCode="General">
                  <c:v>0</c:v>
                </c:pt>
                <c:pt idx="2529" formatCode="General">
                  <c:v>0</c:v>
                </c:pt>
                <c:pt idx="2530" formatCode="General">
                  <c:v>0</c:v>
                </c:pt>
                <c:pt idx="2531" formatCode="General">
                  <c:v>0</c:v>
                </c:pt>
                <c:pt idx="2532" formatCode="General">
                  <c:v>0</c:v>
                </c:pt>
                <c:pt idx="2533" formatCode="General">
                  <c:v>0</c:v>
                </c:pt>
                <c:pt idx="2534" formatCode="General">
                  <c:v>0</c:v>
                </c:pt>
                <c:pt idx="2535" formatCode="General">
                  <c:v>0</c:v>
                </c:pt>
                <c:pt idx="2536" formatCode="General">
                  <c:v>0</c:v>
                </c:pt>
                <c:pt idx="2537" formatCode="General">
                  <c:v>0</c:v>
                </c:pt>
                <c:pt idx="2538" formatCode="General">
                  <c:v>0</c:v>
                </c:pt>
                <c:pt idx="2539" formatCode="General">
                  <c:v>0</c:v>
                </c:pt>
                <c:pt idx="2540" formatCode="General">
                  <c:v>0</c:v>
                </c:pt>
                <c:pt idx="2541" formatCode="General">
                  <c:v>0</c:v>
                </c:pt>
                <c:pt idx="2542" formatCode="General">
                  <c:v>0</c:v>
                </c:pt>
                <c:pt idx="2543" formatCode="General">
                  <c:v>0</c:v>
                </c:pt>
                <c:pt idx="2544" formatCode="General">
                  <c:v>0</c:v>
                </c:pt>
                <c:pt idx="2545" formatCode="General">
                  <c:v>0</c:v>
                </c:pt>
                <c:pt idx="2546" formatCode="General">
                  <c:v>0</c:v>
                </c:pt>
                <c:pt idx="2547" formatCode="General">
                  <c:v>0</c:v>
                </c:pt>
                <c:pt idx="2548" formatCode="General">
                  <c:v>0</c:v>
                </c:pt>
                <c:pt idx="2549" formatCode="General">
                  <c:v>0</c:v>
                </c:pt>
                <c:pt idx="2550" formatCode="General">
                  <c:v>0</c:v>
                </c:pt>
                <c:pt idx="2551" formatCode="General">
                  <c:v>0</c:v>
                </c:pt>
                <c:pt idx="2552" formatCode="General">
                  <c:v>0</c:v>
                </c:pt>
                <c:pt idx="2553" formatCode="General">
                  <c:v>0</c:v>
                </c:pt>
                <c:pt idx="2554" formatCode="General">
                  <c:v>0</c:v>
                </c:pt>
                <c:pt idx="2555" formatCode="General">
                  <c:v>0</c:v>
                </c:pt>
                <c:pt idx="2556" formatCode="General">
                  <c:v>0</c:v>
                </c:pt>
                <c:pt idx="2557" formatCode="General">
                  <c:v>0</c:v>
                </c:pt>
                <c:pt idx="2558" formatCode="General">
                  <c:v>0</c:v>
                </c:pt>
                <c:pt idx="2559" formatCode="General">
                  <c:v>0</c:v>
                </c:pt>
                <c:pt idx="2560" formatCode="General">
                  <c:v>0</c:v>
                </c:pt>
                <c:pt idx="2561" formatCode="General">
                  <c:v>0</c:v>
                </c:pt>
                <c:pt idx="2562" formatCode="General">
                  <c:v>0</c:v>
                </c:pt>
                <c:pt idx="2563" formatCode="General">
                  <c:v>0</c:v>
                </c:pt>
                <c:pt idx="2564" formatCode="General">
                  <c:v>0</c:v>
                </c:pt>
                <c:pt idx="2565" formatCode="General">
                  <c:v>0</c:v>
                </c:pt>
                <c:pt idx="2566" formatCode="General">
                  <c:v>0</c:v>
                </c:pt>
                <c:pt idx="2567" formatCode="General">
                  <c:v>0</c:v>
                </c:pt>
                <c:pt idx="2568" formatCode="General">
                  <c:v>0</c:v>
                </c:pt>
                <c:pt idx="2569" formatCode="General">
                  <c:v>0</c:v>
                </c:pt>
                <c:pt idx="2570" formatCode="General">
                  <c:v>0</c:v>
                </c:pt>
                <c:pt idx="2571" formatCode="General">
                  <c:v>0</c:v>
                </c:pt>
                <c:pt idx="2572" formatCode="General">
                  <c:v>0</c:v>
                </c:pt>
                <c:pt idx="2573" formatCode="General">
                  <c:v>0</c:v>
                </c:pt>
                <c:pt idx="2574" formatCode="General">
                  <c:v>0</c:v>
                </c:pt>
                <c:pt idx="2575" formatCode="General">
                  <c:v>0</c:v>
                </c:pt>
                <c:pt idx="2576" formatCode="General">
                  <c:v>0</c:v>
                </c:pt>
                <c:pt idx="2577" formatCode="General">
                  <c:v>0</c:v>
                </c:pt>
                <c:pt idx="2578" formatCode="General">
                  <c:v>0</c:v>
                </c:pt>
                <c:pt idx="2579" formatCode="General">
                  <c:v>0</c:v>
                </c:pt>
                <c:pt idx="2580" formatCode="General">
                  <c:v>0</c:v>
                </c:pt>
                <c:pt idx="2581" formatCode="General">
                  <c:v>0</c:v>
                </c:pt>
                <c:pt idx="2582" formatCode="General">
                  <c:v>0</c:v>
                </c:pt>
                <c:pt idx="2583" formatCode="General">
                  <c:v>0</c:v>
                </c:pt>
                <c:pt idx="2584" formatCode="General">
                  <c:v>0</c:v>
                </c:pt>
                <c:pt idx="2585" formatCode="General">
                  <c:v>0</c:v>
                </c:pt>
                <c:pt idx="2586" formatCode="General">
                  <c:v>0</c:v>
                </c:pt>
                <c:pt idx="2587" formatCode="General">
                  <c:v>0</c:v>
                </c:pt>
                <c:pt idx="2588" formatCode="General">
                  <c:v>0</c:v>
                </c:pt>
                <c:pt idx="2589" formatCode="General">
                  <c:v>0</c:v>
                </c:pt>
                <c:pt idx="2590" formatCode="General">
                  <c:v>0</c:v>
                </c:pt>
                <c:pt idx="2591" formatCode="General">
                  <c:v>0</c:v>
                </c:pt>
                <c:pt idx="2592" formatCode="General">
                  <c:v>0</c:v>
                </c:pt>
                <c:pt idx="2593" formatCode="General">
                  <c:v>0</c:v>
                </c:pt>
                <c:pt idx="2594" formatCode="General">
                  <c:v>0</c:v>
                </c:pt>
                <c:pt idx="2595" formatCode="General">
                  <c:v>0</c:v>
                </c:pt>
                <c:pt idx="2596" formatCode="General">
                  <c:v>0</c:v>
                </c:pt>
                <c:pt idx="2597" formatCode="General">
                  <c:v>0</c:v>
                </c:pt>
                <c:pt idx="2598" formatCode="General">
                  <c:v>0</c:v>
                </c:pt>
                <c:pt idx="2599" formatCode="General">
                  <c:v>0</c:v>
                </c:pt>
                <c:pt idx="2600" formatCode="General">
                  <c:v>0</c:v>
                </c:pt>
                <c:pt idx="2601" formatCode="General">
                  <c:v>0</c:v>
                </c:pt>
                <c:pt idx="2602" formatCode="General">
                  <c:v>0</c:v>
                </c:pt>
                <c:pt idx="2603" formatCode="General">
                  <c:v>0</c:v>
                </c:pt>
                <c:pt idx="2604" formatCode="General">
                  <c:v>0</c:v>
                </c:pt>
                <c:pt idx="2605" formatCode="General">
                  <c:v>0</c:v>
                </c:pt>
                <c:pt idx="2606" formatCode="General">
                  <c:v>0</c:v>
                </c:pt>
                <c:pt idx="2607" formatCode="General">
                  <c:v>0</c:v>
                </c:pt>
                <c:pt idx="2608" formatCode="General">
                  <c:v>0</c:v>
                </c:pt>
                <c:pt idx="2609" formatCode="General">
                  <c:v>0</c:v>
                </c:pt>
                <c:pt idx="2610" formatCode="General">
                  <c:v>0</c:v>
                </c:pt>
                <c:pt idx="2611" formatCode="General">
                  <c:v>0</c:v>
                </c:pt>
                <c:pt idx="2612" formatCode="General">
                  <c:v>0</c:v>
                </c:pt>
                <c:pt idx="2613" formatCode="General">
                  <c:v>0</c:v>
                </c:pt>
                <c:pt idx="2614" formatCode="General">
                  <c:v>0</c:v>
                </c:pt>
                <c:pt idx="2615" formatCode="General">
                  <c:v>0</c:v>
                </c:pt>
                <c:pt idx="2616" formatCode="General">
                  <c:v>0</c:v>
                </c:pt>
                <c:pt idx="2617" formatCode="General">
                  <c:v>0</c:v>
                </c:pt>
                <c:pt idx="2618" formatCode="General">
                  <c:v>0</c:v>
                </c:pt>
                <c:pt idx="2619" formatCode="General">
                  <c:v>0</c:v>
                </c:pt>
                <c:pt idx="2620" formatCode="General">
                  <c:v>0</c:v>
                </c:pt>
                <c:pt idx="2621" formatCode="General">
                  <c:v>0</c:v>
                </c:pt>
                <c:pt idx="2622" formatCode="General">
                  <c:v>0</c:v>
                </c:pt>
                <c:pt idx="2623" formatCode="General">
                  <c:v>0</c:v>
                </c:pt>
                <c:pt idx="2624" formatCode="General">
                  <c:v>0</c:v>
                </c:pt>
                <c:pt idx="2625" formatCode="General">
                  <c:v>0</c:v>
                </c:pt>
                <c:pt idx="2626" formatCode="General">
                  <c:v>0</c:v>
                </c:pt>
                <c:pt idx="2627" formatCode="General">
                  <c:v>0</c:v>
                </c:pt>
                <c:pt idx="2628" formatCode="General">
                  <c:v>0</c:v>
                </c:pt>
                <c:pt idx="2629" formatCode="General">
                  <c:v>0</c:v>
                </c:pt>
                <c:pt idx="2630" formatCode="General">
                  <c:v>0</c:v>
                </c:pt>
                <c:pt idx="2631" formatCode="General">
                  <c:v>0</c:v>
                </c:pt>
                <c:pt idx="2632" formatCode="General">
                  <c:v>0</c:v>
                </c:pt>
                <c:pt idx="2633" formatCode="General">
                  <c:v>0</c:v>
                </c:pt>
                <c:pt idx="2634" formatCode="General">
                  <c:v>0</c:v>
                </c:pt>
                <c:pt idx="2635" formatCode="General">
                  <c:v>0</c:v>
                </c:pt>
                <c:pt idx="2636" formatCode="General">
                  <c:v>0</c:v>
                </c:pt>
                <c:pt idx="2637" formatCode="General">
                  <c:v>0</c:v>
                </c:pt>
                <c:pt idx="2638" formatCode="General">
                  <c:v>0</c:v>
                </c:pt>
                <c:pt idx="2639" formatCode="General">
                  <c:v>0</c:v>
                </c:pt>
                <c:pt idx="2640" formatCode="General">
                  <c:v>0</c:v>
                </c:pt>
                <c:pt idx="2641" formatCode="General">
                  <c:v>0</c:v>
                </c:pt>
                <c:pt idx="2642" formatCode="General">
                  <c:v>0</c:v>
                </c:pt>
                <c:pt idx="2643" formatCode="General">
                  <c:v>0</c:v>
                </c:pt>
                <c:pt idx="2644" formatCode="General">
                  <c:v>0</c:v>
                </c:pt>
                <c:pt idx="2645" formatCode="General">
                  <c:v>0</c:v>
                </c:pt>
                <c:pt idx="2646" formatCode="General">
                  <c:v>0</c:v>
                </c:pt>
                <c:pt idx="2647" formatCode="General">
                  <c:v>0</c:v>
                </c:pt>
                <c:pt idx="2648" formatCode="General">
                  <c:v>0</c:v>
                </c:pt>
                <c:pt idx="2649" formatCode="General">
                  <c:v>0</c:v>
                </c:pt>
                <c:pt idx="2650" formatCode="General">
                  <c:v>0</c:v>
                </c:pt>
                <c:pt idx="2651" formatCode="General">
                  <c:v>0</c:v>
                </c:pt>
                <c:pt idx="2652" formatCode="General">
                  <c:v>0</c:v>
                </c:pt>
                <c:pt idx="2653" formatCode="General">
                  <c:v>0</c:v>
                </c:pt>
                <c:pt idx="2654" formatCode="General">
                  <c:v>0</c:v>
                </c:pt>
                <c:pt idx="2655" formatCode="General">
                  <c:v>0</c:v>
                </c:pt>
                <c:pt idx="2656" formatCode="General">
                  <c:v>0</c:v>
                </c:pt>
                <c:pt idx="2657" formatCode="General">
                  <c:v>0</c:v>
                </c:pt>
                <c:pt idx="2658" formatCode="General">
                  <c:v>0</c:v>
                </c:pt>
                <c:pt idx="2659" formatCode="General">
                  <c:v>0</c:v>
                </c:pt>
                <c:pt idx="2660" formatCode="General">
                  <c:v>0</c:v>
                </c:pt>
                <c:pt idx="2661" formatCode="General">
                  <c:v>0</c:v>
                </c:pt>
                <c:pt idx="2662" formatCode="General">
                  <c:v>0</c:v>
                </c:pt>
                <c:pt idx="2663" formatCode="General">
                  <c:v>0</c:v>
                </c:pt>
                <c:pt idx="2664" formatCode="General">
                  <c:v>0</c:v>
                </c:pt>
                <c:pt idx="2665" formatCode="General">
                  <c:v>0</c:v>
                </c:pt>
                <c:pt idx="2666" formatCode="General">
                  <c:v>0</c:v>
                </c:pt>
                <c:pt idx="2667" formatCode="General">
                  <c:v>0</c:v>
                </c:pt>
                <c:pt idx="2668" formatCode="General">
                  <c:v>0</c:v>
                </c:pt>
                <c:pt idx="2669" formatCode="General">
                  <c:v>0</c:v>
                </c:pt>
                <c:pt idx="2670" formatCode="General">
                  <c:v>0</c:v>
                </c:pt>
                <c:pt idx="2671" formatCode="General">
                  <c:v>0</c:v>
                </c:pt>
                <c:pt idx="2672" formatCode="General">
                  <c:v>0</c:v>
                </c:pt>
                <c:pt idx="2673" formatCode="General">
                  <c:v>0</c:v>
                </c:pt>
                <c:pt idx="2674" formatCode="General">
                  <c:v>0</c:v>
                </c:pt>
                <c:pt idx="2675" formatCode="General">
                  <c:v>0</c:v>
                </c:pt>
                <c:pt idx="2676" formatCode="General">
                  <c:v>0</c:v>
                </c:pt>
                <c:pt idx="2677" formatCode="General">
                  <c:v>0</c:v>
                </c:pt>
                <c:pt idx="2678" formatCode="General">
                  <c:v>0</c:v>
                </c:pt>
                <c:pt idx="2679" formatCode="General">
                  <c:v>0</c:v>
                </c:pt>
                <c:pt idx="2680" formatCode="General">
                  <c:v>0</c:v>
                </c:pt>
                <c:pt idx="2681" formatCode="General">
                  <c:v>0</c:v>
                </c:pt>
                <c:pt idx="2682" formatCode="General">
                  <c:v>0</c:v>
                </c:pt>
                <c:pt idx="2683" formatCode="General">
                  <c:v>0</c:v>
                </c:pt>
                <c:pt idx="2684" formatCode="General">
                  <c:v>0</c:v>
                </c:pt>
                <c:pt idx="2685" formatCode="General">
                  <c:v>0</c:v>
                </c:pt>
                <c:pt idx="2686" formatCode="General">
                  <c:v>0</c:v>
                </c:pt>
                <c:pt idx="2687" formatCode="General">
                  <c:v>0</c:v>
                </c:pt>
                <c:pt idx="2688" formatCode="General">
                  <c:v>0</c:v>
                </c:pt>
                <c:pt idx="2689" formatCode="General">
                  <c:v>0</c:v>
                </c:pt>
                <c:pt idx="2690" formatCode="General">
                  <c:v>0</c:v>
                </c:pt>
                <c:pt idx="2691" formatCode="General">
                  <c:v>0</c:v>
                </c:pt>
                <c:pt idx="2692" formatCode="General">
                  <c:v>0</c:v>
                </c:pt>
                <c:pt idx="2693" formatCode="General">
                  <c:v>0</c:v>
                </c:pt>
                <c:pt idx="2694" formatCode="General">
                  <c:v>0</c:v>
                </c:pt>
                <c:pt idx="2695" formatCode="General">
                  <c:v>0</c:v>
                </c:pt>
                <c:pt idx="2696" formatCode="General">
                  <c:v>0</c:v>
                </c:pt>
                <c:pt idx="2697" formatCode="General">
                  <c:v>0</c:v>
                </c:pt>
                <c:pt idx="2698" formatCode="General">
                  <c:v>0</c:v>
                </c:pt>
                <c:pt idx="2699" formatCode="General">
                  <c:v>0</c:v>
                </c:pt>
                <c:pt idx="2700" formatCode="General">
                  <c:v>0</c:v>
                </c:pt>
                <c:pt idx="2701" formatCode="General">
                  <c:v>0</c:v>
                </c:pt>
                <c:pt idx="2702" formatCode="General">
                  <c:v>0</c:v>
                </c:pt>
                <c:pt idx="2703" formatCode="General">
                  <c:v>0</c:v>
                </c:pt>
                <c:pt idx="2704" formatCode="General">
                  <c:v>0</c:v>
                </c:pt>
                <c:pt idx="2705" formatCode="General">
                  <c:v>0</c:v>
                </c:pt>
                <c:pt idx="2706" formatCode="General">
                  <c:v>0</c:v>
                </c:pt>
                <c:pt idx="2707" formatCode="General">
                  <c:v>0</c:v>
                </c:pt>
                <c:pt idx="2708" formatCode="General">
                  <c:v>0</c:v>
                </c:pt>
                <c:pt idx="2709" formatCode="General">
                  <c:v>0</c:v>
                </c:pt>
                <c:pt idx="2710" formatCode="General">
                  <c:v>0</c:v>
                </c:pt>
                <c:pt idx="2711" formatCode="General">
                  <c:v>0</c:v>
                </c:pt>
                <c:pt idx="2712" formatCode="General">
                  <c:v>0</c:v>
                </c:pt>
                <c:pt idx="2713" formatCode="General">
                  <c:v>0</c:v>
                </c:pt>
                <c:pt idx="2714" formatCode="General">
                  <c:v>0</c:v>
                </c:pt>
                <c:pt idx="2715" formatCode="General">
                  <c:v>0</c:v>
                </c:pt>
                <c:pt idx="2716" formatCode="General">
                  <c:v>0</c:v>
                </c:pt>
                <c:pt idx="2717" formatCode="General">
                  <c:v>0</c:v>
                </c:pt>
                <c:pt idx="2718" formatCode="General">
                  <c:v>0</c:v>
                </c:pt>
                <c:pt idx="2719" formatCode="General">
                  <c:v>0</c:v>
                </c:pt>
                <c:pt idx="2720" formatCode="General">
                  <c:v>0</c:v>
                </c:pt>
                <c:pt idx="2721" formatCode="General">
                  <c:v>0</c:v>
                </c:pt>
                <c:pt idx="2722" formatCode="General">
                  <c:v>0</c:v>
                </c:pt>
                <c:pt idx="2723" formatCode="General">
                  <c:v>0</c:v>
                </c:pt>
                <c:pt idx="2724" formatCode="General">
                  <c:v>0</c:v>
                </c:pt>
                <c:pt idx="2725" formatCode="General">
                  <c:v>0</c:v>
                </c:pt>
                <c:pt idx="2726" formatCode="General">
                  <c:v>0</c:v>
                </c:pt>
                <c:pt idx="2727" formatCode="General">
                  <c:v>0</c:v>
                </c:pt>
                <c:pt idx="2728" formatCode="General">
                  <c:v>0</c:v>
                </c:pt>
                <c:pt idx="2729" formatCode="General">
                  <c:v>0</c:v>
                </c:pt>
                <c:pt idx="2730" formatCode="General">
                  <c:v>0</c:v>
                </c:pt>
                <c:pt idx="2731" formatCode="General">
                  <c:v>0</c:v>
                </c:pt>
                <c:pt idx="2732" formatCode="General">
                  <c:v>0</c:v>
                </c:pt>
                <c:pt idx="2733" formatCode="General">
                  <c:v>0</c:v>
                </c:pt>
                <c:pt idx="2734" formatCode="General">
                  <c:v>0</c:v>
                </c:pt>
                <c:pt idx="2735" formatCode="General">
                  <c:v>0</c:v>
                </c:pt>
                <c:pt idx="2736" formatCode="General">
                  <c:v>0</c:v>
                </c:pt>
                <c:pt idx="2737" formatCode="General">
                  <c:v>0</c:v>
                </c:pt>
                <c:pt idx="2738" formatCode="General">
                  <c:v>0</c:v>
                </c:pt>
                <c:pt idx="2739" formatCode="General">
                  <c:v>0</c:v>
                </c:pt>
                <c:pt idx="2740" formatCode="General">
                  <c:v>0</c:v>
                </c:pt>
                <c:pt idx="2741" formatCode="General">
                  <c:v>0</c:v>
                </c:pt>
                <c:pt idx="2742" formatCode="General">
                  <c:v>0</c:v>
                </c:pt>
                <c:pt idx="2743" formatCode="General">
                  <c:v>0</c:v>
                </c:pt>
                <c:pt idx="2744" formatCode="General">
                  <c:v>0</c:v>
                </c:pt>
                <c:pt idx="2745" formatCode="General">
                  <c:v>0</c:v>
                </c:pt>
                <c:pt idx="2746" formatCode="General">
                  <c:v>0</c:v>
                </c:pt>
                <c:pt idx="2747" formatCode="General">
                  <c:v>0</c:v>
                </c:pt>
                <c:pt idx="2748" formatCode="General">
                  <c:v>0</c:v>
                </c:pt>
                <c:pt idx="2749" formatCode="General">
                  <c:v>0</c:v>
                </c:pt>
                <c:pt idx="2750" formatCode="General">
                  <c:v>0</c:v>
                </c:pt>
                <c:pt idx="2751" formatCode="General">
                  <c:v>0</c:v>
                </c:pt>
                <c:pt idx="2752" formatCode="General">
                  <c:v>0</c:v>
                </c:pt>
                <c:pt idx="2753" formatCode="General">
                  <c:v>0</c:v>
                </c:pt>
                <c:pt idx="2754" formatCode="General">
                  <c:v>0</c:v>
                </c:pt>
                <c:pt idx="2755" formatCode="General">
                  <c:v>0</c:v>
                </c:pt>
                <c:pt idx="2756" formatCode="General">
                  <c:v>0</c:v>
                </c:pt>
                <c:pt idx="2757" formatCode="General">
                  <c:v>0</c:v>
                </c:pt>
                <c:pt idx="2758" formatCode="General">
                  <c:v>0</c:v>
                </c:pt>
                <c:pt idx="2759" formatCode="General">
                  <c:v>0</c:v>
                </c:pt>
                <c:pt idx="2760" formatCode="General">
                  <c:v>0</c:v>
                </c:pt>
                <c:pt idx="2761" formatCode="General">
                  <c:v>0</c:v>
                </c:pt>
                <c:pt idx="2762" formatCode="General">
                  <c:v>0</c:v>
                </c:pt>
                <c:pt idx="2763" formatCode="General">
                  <c:v>0</c:v>
                </c:pt>
                <c:pt idx="2764" formatCode="General">
                  <c:v>0</c:v>
                </c:pt>
                <c:pt idx="2765" formatCode="General">
                  <c:v>0</c:v>
                </c:pt>
                <c:pt idx="2766" formatCode="General">
                  <c:v>0</c:v>
                </c:pt>
                <c:pt idx="2767" formatCode="General">
                  <c:v>0</c:v>
                </c:pt>
                <c:pt idx="2768" formatCode="General">
                  <c:v>0</c:v>
                </c:pt>
                <c:pt idx="2769" formatCode="General">
                  <c:v>0</c:v>
                </c:pt>
                <c:pt idx="2770" formatCode="General">
                  <c:v>0</c:v>
                </c:pt>
                <c:pt idx="2771" formatCode="General">
                  <c:v>0</c:v>
                </c:pt>
                <c:pt idx="2772" formatCode="General">
                  <c:v>0</c:v>
                </c:pt>
                <c:pt idx="2773" formatCode="General">
                  <c:v>0</c:v>
                </c:pt>
                <c:pt idx="2774" formatCode="General">
                  <c:v>0</c:v>
                </c:pt>
                <c:pt idx="2775" formatCode="General">
                  <c:v>0</c:v>
                </c:pt>
                <c:pt idx="2776" formatCode="General">
                  <c:v>0</c:v>
                </c:pt>
                <c:pt idx="2777" formatCode="General">
                  <c:v>0</c:v>
                </c:pt>
                <c:pt idx="2778" formatCode="General">
                  <c:v>0</c:v>
                </c:pt>
                <c:pt idx="2779" formatCode="General">
                  <c:v>0</c:v>
                </c:pt>
                <c:pt idx="2780" formatCode="General">
                  <c:v>0</c:v>
                </c:pt>
                <c:pt idx="2781" formatCode="General">
                  <c:v>0</c:v>
                </c:pt>
                <c:pt idx="2782" formatCode="General">
                  <c:v>0</c:v>
                </c:pt>
                <c:pt idx="2783" formatCode="General">
                  <c:v>0</c:v>
                </c:pt>
                <c:pt idx="2784" formatCode="General">
                  <c:v>0</c:v>
                </c:pt>
                <c:pt idx="2785" formatCode="General">
                  <c:v>0</c:v>
                </c:pt>
                <c:pt idx="2786" formatCode="General">
                  <c:v>0</c:v>
                </c:pt>
                <c:pt idx="2787" formatCode="General">
                  <c:v>0</c:v>
                </c:pt>
                <c:pt idx="2788" formatCode="General">
                  <c:v>0</c:v>
                </c:pt>
                <c:pt idx="2789" formatCode="General">
                  <c:v>0</c:v>
                </c:pt>
                <c:pt idx="2790" formatCode="General">
                  <c:v>0</c:v>
                </c:pt>
                <c:pt idx="2791" formatCode="General">
                  <c:v>0</c:v>
                </c:pt>
                <c:pt idx="2792" formatCode="General">
                  <c:v>0</c:v>
                </c:pt>
                <c:pt idx="2793" formatCode="General">
                  <c:v>0</c:v>
                </c:pt>
                <c:pt idx="2794" formatCode="General">
                  <c:v>0</c:v>
                </c:pt>
                <c:pt idx="2795" formatCode="General">
                  <c:v>0</c:v>
                </c:pt>
                <c:pt idx="2796" formatCode="General">
                  <c:v>0</c:v>
                </c:pt>
                <c:pt idx="2797" formatCode="General">
                  <c:v>0</c:v>
                </c:pt>
                <c:pt idx="2798" formatCode="General">
                  <c:v>0</c:v>
                </c:pt>
                <c:pt idx="2799" formatCode="General">
                  <c:v>0</c:v>
                </c:pt>
                <c:pt idx="2800" formatCode="General">
                  <c:v>0</c:v>
                </c:pt>
                <c:pt idx="2801" formatCode="General">
                  <c:v>0</c:v>
                </c:pt>
                <c:pt idx="2802" formatCode="General">
                  <c:v>0</c:v>
                </c:pt>
                <c:pt idx="2803" formatCode="General">
                  <c:v>0</c:v>
                </c:pt>
                <c:pt idx="2804" formatCode="General">
                  <c:v>0</c:v>
                </c:pt>
                <c:pt idx="2805" formatCode="General">
                  <c:v>0</c:v>
                </c:pt>
                <c:pt idx="2806" formatCode="General">
                  <c:v>0</c:v>
                </c:pt>
                <c:pt idx="2807" formatCode="General">
                  <c:v>0</c:v>
                </c:pt>
                <c:pt idx="2808" formatCode="General">
                  <c:v>0</c:v>
                </c:pt>
                <c:pt idx="2809" formatCode="General">
                  <c:v>0</c:v>
                </c:pt>
                <c:pt idx="2810" formatCode="General">
                  <c:v>0</c:v>
                </c:pt>
                <c:pt idx="2811" formatCode="General">
                  <c:v>0</c:v>
                </c:pt>
                <c:pt idx="2812" formatCode="General">
                  <c:v>0</c:v>
                </c:pt>
                <c:pt idx="2813" formatCode="General">
                  <c:v>0</c:v>
                </c:pt>
                <c:pt idx="2814" formatCode="General">
                  <c:v>0</c:v>
                </c:pt>
                <c:pt idx="2815" formatCode="General">
                  <c:v>0</c:v>
                </c:pt>
                <c:pt idx="2816" formatCode="General">
                  <c:v>0</c:v>
                </c:pt>
                <c:pt idx="2817" formatCode="General">
                  <c:v>0</c:v>
                </c:pt>
                <c:pt idx="2818" formatCode="General">
                  <c:v>0</c:v>
                </c:pt>
                <c:pt idx="2819" formatCode="General">
                  <c:v>0</c:v>
                </c:pt>
                <c:pt idx="2820" formatCode="General">
                  <c:v>0</c:v>
                </c:pt>
                <c:pt idx="2821" formatCode="General">
                  <c:v>0</c:v>
                </c:pt>
                <c:pt idx="2822" formatCode="General">
                  <c:v>0</c:v>
                </c:pt>
                <c:pt idx="2823" formatCode="General">
                  <c:v>0</c:v>
                </c:pt>
                <c:pt idx="2824" formatCode="General">
                  <c:v>0</c:v>
                </c:pt>
                <c:pt idx="2825" formatCode="General">
                  <c:v>0</c:v>
                </c:pt>
                <c:pt idx="2826" formatCode="General">
                  <c:v>0</c:v>
                </c:pt>
                <c:pt idx="2827" formatCode="General">
                  <c:v>0</c:v>
                </c:pt>
                <c:pt idx="2828" formatCode="General">
                  <c:v>0</c:v>
                </c:pt>
                <c:pt idx="2829" formatCode="General">
                  <c:v>0</c:v>
                </c:pt>
                <c:pt idx="2830" formatCode="General">
                  <c:v>0</c:v>
                </c:pt>
                <c:pt idx="2831" formatCode="General">
                  <c:v>0</c:v>
                </c:pt>
                <c:pt idx="2832" formatCode="General">
                  <c:v>0</c:v>
                </c:pt>
                <c:pt idx="2833" formatCode="General">
                  <c:v>0</c:v>
                </c:pt>
                <c:pt idx="2834" formatCode="General">
                  <c:v>0</c:v>
                </c:pt>
                <c:pt idx="2835" formatCode="General">
                  <c:v>0</c:v>
                </c:pt>
                <c:pt idx="2836" formatCode="General">
                  <c:v>0</c:v>
                </c:pt>
                <c:pt idx="2837" formatCode="General">
                  <c:v>0</c:v>
                </c:pt>
                <c:pt idx="2838" formatCode="General">
                  <c:v>0</c:v>
                </c:pt>
                <c:pt idx="2839" formatCode="General">
                  <c:v>0</c:v>
                </c:pt>
                <c:pt idx="2840" formatCode="General">
                  <c:v>0</c:v>
                </c:pt>
                <c:pt idx="2841" formatCode="General">
                  <c:v>0</c:v>
                </c:pt>
                <c:pt idx="2842" formatCode="General">
                  <c:v>0</c:v>
                </c:pt>
                <c:pt idx="2843" formatCode="General">
                  <c:v>0</c:v>
                </c:pt>
                <c:pt idx="2844" formatCode="General">
                  <c:v>0</c:v>
                </c:pt>
                <c:pt idx="2845" formatCode="General">
                  <c:v>0</c:v>
                </c:pt>
                <c:pt idx="2846" formatCode="General">
                  <c:v>0</c:v>
                </c:pt>
                <c:pt idx="2847" formatCode="General">
                  <c:v>0</c:v>
                </c:pt>
                <c:pt idx="2848" formatCode="General">
                  <c:v>0</c:v>
                </c:pt>
                <c:pt idx="2849" formatCode="General">
                  <c:v>0</c:v>
                </c:pt>
                <c:pt idx="2850" formatCode="General">
                  <c:v>0</c:v>
                </c:pt>
                <c:pt idx="2851" formatCode="General">
                  <c:v>0</c:v>
                </c:pt>
                <c:pt idx="2852" formatCode="General">
                  <c:v>0</c:v>
                </c:pt>
                <c:pt idx="2853" formatCode="General">
                  <c:v>0</c:v>
                </c:pt>
                <c:pt idx="2854" formatCode="General">
                  <c:v>0</c:v>
                </c:pt>
                <c:pt idx="2855" formatCode="General">
                  <c:v>0</c:v>
                </c:pt>
                <c:pt idx="2856" formatCode="General">
                  <c:v>0</c:v>
                </c:pt>
                <c:pt idx="2857" formatCode="General">
                  <c:v>0</c:v>
                </c:pt>
                <c:pt idx="2858" formatCode="General">
                  <c:v>0</c:v>
                </c:pt>
                <c:pt idx="2859" formatCode="General">
                  <c:v>0</c:v>
                </c:pt>
                <c:pt idx="2860" formatCode="General">
                  <c:v>0</c:v>
                </c:pt>
                <c:pt idx="2861" formatCode="General">
                  <c:v>0</c:v>
                </c:pt>
                <c:pt idx="2862" formatCode="General">
                  <c:v>0</c:v>
                </c:pt>
                <c:pt idx="2863" formatCode="General">
                  <c:v>0</c:v>
                </c:pt>
                <c:pt idx="2864" formatCode="General">
                  <c:v>0</c:v>
                </c:pt>
                <c:pt idx="2865" formatCode="General">
                  <c:v>0</c:v>
                </c:pt>
                <c:pt idx="2866" formatCode="General">
                  <c:v>0</c:v>
                </c:pt>
                <c:pt idx="2867" formatCode="General">
                  <c:v>0</c:v>
                </c:pt>
                <c:pt idx="2868" formatCode="General">
                  <c:v>0</c:v>
                </c:pt>
                <c:pt idx="2869" formatCode="General">
                  <c:v>0</c:v>
                </c:pt>
                <c:pt idx="2870" formatCode="General">
                  <c:v>0</c:v>
                </c:pt>
                <c:pt idx="2871" formatCode="General">
                  <c:v>0</c:v>
                </c:pt>
                <c:pt idx="2872" formatCode="General">
                  <c:v>0</c:v>
                </c:pt>
                <c:pt idx="2873" formatCode="General">
                  <c:v>0</c:v>
                </c:pt>
                <c:pt idx="2874" formatCode="General">
                  <c:v>0</c:v>
                </c:pt>
                <c:pt idx="2875" formatCode="General">
                  <c:v>0</c:v>
                </c:pt>
                <c:pt idx="2876" formatCode="General">
                  <c:v>0</c:v>
                </c:pt>
                <c:pt idx="2877" formatCode="General">
                  <c:v>0</c:v>
                </c:pt>
                <c:pt idx="2878" formatCode="General">
                  <c:v>0</c:v>
                </c:pt>
                <c:pt idx="2879" formatCode="General">
                  <c:v>0</c:v>
                </c:pt>
                <c:pt idx="2880" formatCode="General">
                  <c:v>0</c:v>
                </c:pt>
                <c:pt idx="2881" formatCode="General">
                  <c:v>0</c:v>
                </c:pt>
                <c:pt idx="2882" formatCode="General">
                  <c:v>0</c:v>
                </c:pt>
                <c:pt idx="2883" formatCode="General">
                  <c:v>0</c:v>
                </c:pt>
                <c:pt idx="2884" formatCode="General">
                  <c:v>0</c:v>
                </c:pt>
                <c:pt idx="2885" formatCode="General">
                  <c:v>0</c:v>
                </c:pt>
                <c:pt idx="2886" formatCode="General">
                  <c:v>0</c:v>
                </c:pt>
                <c:pt idx="2887" formatCode="General">
                  <c:v>0</c:v>
                </c:pt>
                <c:pt idx="2888" formatCode="General">
                  <c:v>0</c:v>
                </c:pt>
                <c:pt idx="2889" formatCode="General">
                  <c:v>0</c:v>
                </c:pt>
                <c:pt idx="2890" formatCode="General">
                  <c:v>0</c:v>
                </c:pt>
                <c:pt idx="2891" formatCode="General">
                  <c:v>0</c:v>
                </c:pt>
                <c:pt idx="2892" formatCode="General">
                  <c:v>0</c:v>
                </c:pt>
                <c:pt idx="2893" formatCode="General">
                  <c:v>0</c:v>
                </c:pt>
                <c:pt idx="2894" formatCode="General">
                  <c:v>0</c:v>
                </c:pt>
                <c:pt idx="2895" formatCode="General">
                  <c:v>0</c:v>
                </c:pt>
                <c:pt idx="2896" formatCode="General">
                  <c:v>0</c:v>
                </c:pt>
                <c:pt idx="2897" formatCode="General">
                  <c:v>0</c:v>
                </c:pt>
                <c:pt idx="2898" formatCode="General">
                  <c:v>0</c:v>
                </c:pt>
                <c:pt idx="2899" formatCode="General">
                  <c:v>0</c:v>
                </c:pt>
                <c:pt idx="2900" formatCode="General">
                  <c:v>0</c:v>
                </c:pt>
                <c:pt idx="2901" formatCode="General">
                  <c:v>0</c:v>
                </c:pt>
                <c:pt idx="2902" formatCode="General">
                  <c:v>0</c:v>
                </c:pt>
                <c:pt idx="2903" formatCode="General">
                  <c:v>0</c:v>
                </c:pt>
                <c:pt idx="2904" formatCode="General">
                  <c:v>0</c:v>
                </c:pt>
                <c:pt idx="2905" formatCode="General">
                  <c:v>0</c:v>
                </c:pt>
                <c:pt idx="2906" formatCode="General">
                  <c:v>0</c:v>
                </c:pt>
                <c:pt idx="2907" formatCode="General">
                  <c:v>0</c:v>
                </c:pt>
                <c:pt idx="2908" formatCode="General">
                  <c:v>0</c:v>
                </c:pt>
                <c:pt idx="2909" formatCode="General">
                  <c:v>0</c:v>
                </c:pt>
                <c:pt idx="2910" formatCode="General">
                  <c:v>0</c:v>
                </c:pt>
                <c:pt idx="2911" formatCode="General">
                  <c:v>0</c:v>
                </c:pt>
                <c:pt idx="2912" formatCode="General">
                  <c:v>0</c:v>
                </c:pt>
                <c:pt idx="2913" formatCode="General">
                  <c:v>0</c:v>
                </c:pt>
                <c:pt idx="2914" formatCode="General">
                  <c:v>0</c:v>
                </c:pt>
                <c:pt idx="2915" formatCode="General">
                  <c:v>0</c:v>
                </c:pt>
                <c:pt idx="2916" formatCode="General">
                  <c:v>0</c:v>
                </c:pt>
                <c:pt idx="2917" formatCode="General">
                  <c:v>0</c:v>
                </c:pt>
                <c:pt idx="2918" formatCode="General">
                  <c:v>0</c:v>
                </c:pt>
                <c:pt idx="2919" formatCode="General">
                  <c:v>0</c:v>
                </c:pt>
                <c:pt idx="2920" formatCode="General">
                  <c:v>0</c:v>
                </c:pt>
                <c:pt idx="2921" formatCode="General">
                  <c:v>0</c:v>
                </c:pt>
                <c:pt idx="2922" formatCode="General">
                  <c:v>0</c:v>
                </c:pt>
                <c:pt idx="2923" formatCode="General">
                  <c:v>0</c:v>
                </c:pt>
                <c:pt idx="2924" formatCode="General">
                  <c:v>0</c:v>
                </c:pt>
                <c:pt idx="2925" formatCode="General">
                  <c:v>0</c:v>
                </c:pt>
                <c:pt idx="2926" formatCode="General">
                  <c:v>0</c:v>
                </c:pt>
                <c:pt idx="2927" formatCode="General">
                  <c:v>0</c:v>
                </c:pt>
                <c:pt idx="2928" formatCode="General">
                  <c:v>0</c:v>
                </c:pt>
                <c:pt idx="2929" formatCode="General">
                  <c:v>0</c:v>
                </c:pt>
                <c:pt idx="2930" formatCode="General">
                  <c:v>0</c:v>
                </c:pt>
                <c:pt idx="2931" formatCode="General">
                  <c:v>0</c:v>
                </c:pt>
                <c:pt idx="2932" formatCode="General">
                  <c:v>0</c:v>
                </c:pt>
                <c:pt idx="2933" formatCode="General">
                  <c:v>0</c:v>
                </c:pt>
                <c:pt idx="2934" formatCode="General">
                  <c:v>0</c:v>
                </c:pt>
                <c:pt idx="2935" formatCode="General">
                  <c:v>0</c:v>
                </c:pt>
                <c:pt idx="2936" formatCode="General">
                  <c:v>0</c:v>
                </c:pt>
                <c:pt idx="2937" formatCode="General">
                  <c:v>0</c:v>
                </c:pt>
                <c:pt idx="2938" formatCode="General">
                  <c:v>0</c:v>
                </c:pt>
                <c:pt idx="2939" formatCode="General">
                  <c:v>0</c:v>
                </c:pt>
                <c:pt idx="2940" formatCode="General">
                  <c:v>0</c:v>
                </c:pt>
                <c:pt idx="2941" formatCode="General">
                  <c:v>0</c:v>
                </c:pt>
                <c:pt idx="2942" formatCode="General">
                  <c:v>0</c:v>
                </c:pt>
                <c:pt idx="2943" formatCode="General">
                  <c:v>0</c:v>
                </c:pt>
                <c:pt idx="2944" formatCode="General">
                  <c:v>0</c:v>
                </c:pt>
                <c:pt idx="2945" formatCode="General">
                  <c:v>0</c:v>
                </c:pt>
                <c:pt idx="2946" formatCode="General">
                  <c:v>0</c:v>
                </c:pt>
                <c:pt idx="2947" formatCode="General">
                  <c:v>0</c:v>
                </c:pt>
                <c:pt idx="2948" formatCode="General">
                  <c:v>0</c:v>
                </c:pt>
                <c:pt idx="2949" formatCode="General">
                  <c:v>0</c:v>
                </c:pt>
                <c:pt idx="2950" formatCode="General">
                  <c:v>0</c:v>
                </c:pt>
                <c:pt idx="2951" formatCode="General">
                  <c:v>0</c:v>
                </c:pt>
                <c:pt idx="2952" formatCode="General">
                  <c:v>0</c:v>
                </c:pt>
                <c:pt idx="2953" formatCode="General">
                  <c:v>0</c:v>
                </c:pt>
                <c:pt idx="2954" formatCode="General">
                  <c:v>0</c:v>
                </c:pt>
                <c:pt idx="2955" formatCode="General">
                  <c:v>0</c:v>
                </c:pt>
                <c:pt idx="2956" formatCode="General">
                  <c:v>0</c:v>
                </c:pt>
                <c:pt idx="2957" formatCode="General">
                  <c:v>0</c:v>
                </c:pt>
                <c:pt idx="2958" formatCode="General">
                  <c:v>0</c:v>
                </c:pt>
                <c:pt idx="2959" formatCode="General">
                  <c:v>0</c:v>
                </c:pt>
                <c:pt idx="2960" formatCode="General">
                  <c:v>0</c:v>
                </c:pt>
                <c:pt idx="2961" formatCode="General">
                  <c:v>0</c:v>
                </c:pt>
                <c:pt idx="2962" formatCode="General">
                  <c:v>0</c:v>
                </c:pt>
                <c:pt idx="2963" formatCode="General">
                  <c:v>0</c:v>
                </c:pt>
                <c:pt idx="2964" formatCode="General">
                  <c:v>0</c:v>
                </c:pt>
                <c:pt idx="2965" formatCode="General">
                  <c:v>0</c:v>
                </c:pt>
                <c:pt idx="2966" formatCode="General">
                  <c:v>0</c:v>
                </c:pt>
                <c:pt idx="2967" formatCode="General">
                  <c:v>0</c:v>
                </c:pt>
                <c:pt idx="2968" formatCode="General">
                  <c:v>0</c:v>
                </c:pt>
                <c:pt idx="2969" formatCode="General">
                  <c:v>0</c:v>
                </c:pt>
                <c:pt idx="2970" formatCode="General">
                  <c:v>0</c:v>
                </c:pt>
                <c:pt idx="2971" formatCode="General">
                  <c:v>0</c:v>
                </c:pt>
                <c:pt idx="2972" formatCode="General">
                  <c:v>0</c:v>
                </c:pt>
                <c:pt idx="2973" formatCode="General">
                  <c:v>0</c:v>
                </c:pt>
                <c:pt idx="2974" formatCode="General">
                  <c:v>0</c:v>
                </c:pt>
                <c:pt idx="2975" formatCode="General">
                  <c:v>0</c:v>
                </c:pt>
                <c:pt idx="2976" formatCode="General">
                  <c:v>0</c:v>
                </c:pt>
                <c:pt idx="2977" formatCode="General">
                  <c:v>0</c:v>
                </c:pt>
                <c:pt idx="2978" formatCode="General">
                  <c:v>0</c:v>
                </c:pt>
                <c:pt idx="2979" formatCode="General">
                  <c:v>0</c:v>
                </c:pt>
                <c:pt idx="2980" formatCode="General">
                  <c:v>0</c:v>
                </c:pt>
                <c:pt idx="2981" formatCode="General">
                  <c:v>0</c:v>
                </c:pt>
                <c:pt idx="2982" formatCode="General">
                  <c:v>0</c:v>
                </c:pt>
                <c:pt idx="2983" formatCode="General">
                  <c:v>0</c:v>
                </c:pt>
                <c:pt idx="2984" formatCode="General">
                  <c:v>0</c:v>
                </c:pt>
                <c:pt idx="2985" formatCode="General">
                  <c:v>0</c:v>
                </c:pt>
                <c:pt idx="2986" formatCode="General">
                  <c:v>0</c:v>
                </c:pt>
                <c:pt idx="2987" formatCode="General">
                  <c:v>0</c:v>
                </c:pt>
                <c:pt idx="2988" formatCode="General">
                  <c:v>0</c:v>
                </c:pt>
                <c:pt idx="2989" formatCode="General">
                  <c:v>0</c:v>
                </c:pt>
                <c:pt idx="2990" formatCode="General">
                  <c:v>0</c:v>
                </c:pt>
                <c:pt idx="2991" formatCode="General">
                  <c:v>0</c:v>
                </c:pt>
                <c:pt idx="2992" formatCode="General">
                  <c:v>0</c:v>
                </c:pt>
                <c:pt idx="2993" formatCode="General">
                  <c:v>0</c:v>
                </c:pt>
                <c:pt idx="2994" formatCode="General">
                  <c:v>0</c:v>
                </c:pt>
                <c:pt idx="2995" formatCode="General">
                  <c:v>0</c:v>
                </c:pt>
                <c:pt idx="2996" formatCode="General">
                  <c:v>0</c:v>
                </c:pt>
                <c:pt idx="2997" formatCode="General">
                  <c:v>0</c:v>
                </c:pt>
                <c:pt idx="2998" formatCode="General">
                  <c:v>0</c:v>
                </c:pt>
              </c:numCache>
            </c:numRef>
          </c:yVal>
          <c:smooth val="0"/>
        </c:ser>
        <c:dLbls>
          <c:showLegendKey val="0"/>
          <c:showVal val="0"/>
          <c:showCatName val="0"/>
          <c:showSerName val="0"/>
          <c:showPercent val="0"/>
          <c:showBubbleSize val="0"/>
        </c:dLbls>
        <c:axId val="117033984"/>
        <c:axId val="131527808"/>
      </c:scatterChart>
      <c:valAx>
        <c:axId val="117033984"/>
        <c:scaling>
          <c:orientation val="minMax"/>
          <c:max val="30"/>
          <c:min val="0"/>
        </c:scaling>
        <c:delete val="0"/>
        <c:axPos val="b"/>
        <c:title>
          <c:tx>
            <c:rich>
              <a:bodyPr/>
              <a:lstStyle/>
              <a:p>
                <a:pPr>
                  <a:defRPr sz="1800"/>
                </a:pPr>
                <a:r>
                  <a:rPr lang="en-GB" sz="1800"/>
                  <a:t>Wind Speed [m/s]</a:t>
                </a:r>
              </a:p>
            </c:rich>
          </c:tx>
          <c:layout/>
          <c:overlay val="0"/>
        </c:title>
        <c:numFmt formatCode="0.00" sourceLinked="1"/>
        <c:majorTickMark val="out"/>
        <c:minorTickMark val="none"/>
        <c:tickLblPos val="nextTo"/>
        <c:txPr>
          <a:bodyPr/>
          <a:lstStyle/>
          <a:p>
            <a:pPr>
              <a:defRPr sz="1800"/>
            </a:pPr>
            <a:endParaRPr lang="en-US"/>
          </a:p>
        </c:txPr>
        <c:crossAx val="131527808"/>
        <c:crosses val="autoZero"/>
        <c:crossBetween val="midCat"/>
      </c:valAx>
      <c:valAx>
        <c:axId val="131527808"/>
        <c:scaling>
          <c:orientation val="minMax"/>
        </c:scaling>
        <c:delete val="0"/>
        <c:axPos val="l"/>
        <c:majorGridlines/>
        <c:title>
          <c:tx>
            <c:rich>
              <a:bodyPr rot="-5400000" vert="horz"/>
              <a:lstStyle/>
              <a:p>
                <a:pPr>
                  <a:defRPr sz="1800"/>
                </a:pPr>
                <a:r>
                  <a:rPr lang="en-GB" sz="1800"/>
                  <a:t>Power [kW]</a:t>
                </a:r>
              </a:p>
            </c:rich>
          </c:tx>
          <c:layout/>
          <c:overlay val="0"/>
        </c:title>
        <c:numFmt formatCode="0" sourceLinked="1"/>
        <c:majorTickMark val="out"/>
        <c:minorTickMark val="none"/>
        <c:tickLblPos val="nextTo"/>
        <c:txPr>
          <a:bodyPr/>
          <a:lstStyle/>
          <a:p>
            <a:pPr>
              <a:defRPr sz="1800"/>
            </a:pPr>
            <a:endParaRPr lang="en-US"/>
          </a:p>
        </c:txPr>
        <c:crossAx val="117033984"/>
        <c:crosses val="autoZero"/>
        <c:crossBetween val="midCat"/>
      </c:valAx>
    </c:plotArea>
    <c:legend>
      <c:legendPos val="t"/>
      <c:layout>
        <c:manualLayout>
          <c:xMode val="edge"/>
          <c:yMode val="edge"/>
          <c:x val="0.15360418833070899"/>
          <c:y val="1.6667997595783354E-2"/>
          <c:w val="0.7163638945837788"/>
          <c:h val="9.7369249692496926E-2"/>
        </c:manualLayout>
      </c:layout>
      <c:overlay val="0"/>
      <c:txPr>
        <a:bodyPr/>
        <a:lstStyle/>
        <a:p>
          <a:pPr>
            <a:defRPr sz="1800"/>
          </a:pPr>
          <a:endParaRPr lang="en-US"/>
        </a:p>
      </c:txPr>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C000"/>
  </sheetPr>
  <sheetViews>
    <sheetView zoomScale="8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301574" cy="609129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
  <sheetViews>
    <sheetView tabSelected="1" workbookViewId="0">
      <selection activeCell="D16" sqref="D16"/>
    </sheetView>
  </sheetViews>
  <sheetFormatPr defaultRowHeight="12.75" x14ac:dyDescent="0.2"/>
  <cols>
    <col min="2" max="2" width="2.85546875" customWidth="1"/>
    <col min="3" max="3" width="10.140625" bestFit="1" customWidth="1"/>
    <col min="4" max="4" width="10.42578125" bestFit="1" customWidth="1"/>
    <col min="5" max="5" width="15.42578125" bestFit="1" customWidth="1"/>
    <col min="6" max="6" width="81.7109375" customWidth="1"/>
  </cols>
  <sheetData>
    <row r="2" spans="2:6" ht="15" x14ac:dyDescent="0.25">
      <c r="C2" s="4" t="s">
        <v>4</v>
      </c>
      <c r="D2" s="4" t="s">
        <v>5</v>
      </c>
      <c r="E2" s="4" t="s">
        <v>6</v>
      </c>
      <c r="F2" s="4" t="s">
        <v>7</v>
      </c>
    </row>
    <row r="3" spans="2:6" ht="25.5" x14ac:dyDescent="0.2">
      <c r="B3" s="5" t="s">
        <v>8</v>
      </c>
      <c r="C3" s="6" t="s">
        <v>9</v>
      </c>
      <c r="D3" s="7">
        <v>41596</v>
      </c>
      <c r="E3" s="11" t="s">
        <v>10</v>
      </c>
      <c r="F3" s="13" t="s">
        <v>5794</v>
      </c>
    </row>
    <row r="4" spans="2:6" x14ac:dyDescent="0.2">
      <c r="B4" s="5" t="s">
        <v>25</v>
      </c>
      <c r="C4" s="6" t="s">
        <v>9</v>
      </c>
      <c r="D4" s="7">
        <v>41598</v>
      </c>
      <c r="E4" s="11" t="s">
        <v>10</v>
      </c>
      <c r="F4" s="13" t="s">
        <v>26</v>
      </c>
    </row>
    <row r="5" spans="2:6" ht="25.5" x14ac:dyDescent="0.2">
      <c r="B5" s="5" t="s">
        <v>27</v>
      </c>
      <c r="C5" s="6" t="s">
        <v>9</v>
      </c>
      <c r="D5" s="7">
        <v>41604</v>
      </c>
      <c r="E5" s="11" t="s">
        <v>10</v>
      </c>
      <c r="F5" s="13" t="s">
        <v>28</v>
      </c>
    </row>
    <row r="6" spans="2:6" ht="38.25" x14ac:dyDescent="0.2">
      <c r="B6" s="5" t="s">
        <v>52</v>
      </c>
      <c r="C6" s="6" t="s">
        <v>9</v>
      </c>
      <c r="D6" s="7">
        <v>41833</v>
      </c>
      <c r="E6" s="11" t="s">
        <v>10</v>
      </c>
      <c r="F6" s="13" t="s">
        <v>51</v>
      </c>
    </row>
    <row r="7" spans="2:6" x14ac:dyDescent="0.2">
      <c r="B7" s="1"/>
      <c r="C7" s="1"/>
      <c r="D7" s="1"/>
      <c r="E7" s="1"/>
      <c r="F7"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
  <sheetViews>
    <sheetView workbookViewId="0">
      <selection activeCell="C16" sqref="C16"/>
    </sheetView>
  </sheetViews>
  <sheetFormatPr defaultRowHeight="12.75" x14ac:dyDescent="0.2"/>
  <cols>
    <col min="2" max="2" width="3.85546875" customWidth="1"/>
    <col min="3" max="3" width="68.5703125" customWidth="1"/>
  </cols>
  <sheetData>
    <row r="2" spans="2:3" x14ac:dyDescent="0.2">
      <c r="B2" s="39">
        <v>0</v>
      </c>
      <c r="C2" s="39" t="s">
        <v>11</v>
      </c>
    </row>
    <row r="3" spans="2:3" ht="53.25" customHeight="1" x14ac:dyDescent="0.2">
      <c r="B3" s="6">
        <v>1</v>
      </c>
      <c r="C3" s="8" t="s">
        <v>48</v>
      </c>
    </row>
    <row r="4" spans="2:3" ht="89.25" x14ac:dyDescent="0.2">
      <c r="B4" s="6">
        <v>2</v>
      </c>
      <c r="C4" s="8" t="s">
        <v>49</v>
      </c>
    </row>
    <row r="5" spans="2:3" x14ac:dyDescent="0.2">
      <c r="B5" s="9"/>
      <c r="C5"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R11064"/>
  <sheetViews>
    <sheetView workbookViewId="0">
      <selection activeCell="C24" sqref="C24"/>
    </sheetView>
  </sheetViews>
  <sheetFormatPr defaultRowHeight="12.75" x14ac:dyDescent="0.2"/>
  <cols>
    <col min="1" max="1" width="3.5703125" customWidth="1"/>
    <col min="2" max="2" width="35.85546875" bestFit="1" customWidth="1"/>
    <col min="3" max="3" width="14.5703125" customWidth="1"/>
    <col min="4" max="4" width="3" customWidth="1"/>
    <col min="5" max="5" width="17.7109375" style="15" bestFit="1" customWidth="1"/>
    <col min="6" max="6" width="12.7109375" style="22" customWidth="1"/>
    <col min="7" max="7" width="12.7109375" style="25" customWidth="1"/>
    <col min="8" max="9" width="15.140625" style="3" customWidth="1"/>
    <col min="10" max="10" width="3.5703125" customWidth="1"/>
    <col min="11" max="12" width="18" style="41" customWidth="1"/>
    <col min="13" max="13" width="3.5703125" customWidth="1"/>
    <col min="14" max="14" width="10.28515625" style="41" customWidth="1"/>
    <col min="15" max="15" width="9.140625" style="41"/>
    <col min="16" max="16" width="2.7109375" customWidth="1"/>
    <col min="17" max="17" width="9.140625" style="41"/>
    <col min="18" max="18" width="10.85546875" style="41" customWidth="1"/>
  </cols>
  <sheetData>
    <row r="1" spans="2:18" ht="12.75" customHeight="1" x14ac:dyDescent="0.2">
      <c r="E1"/>
      <c r="F1" s="20"/>
      <c r="G1" s="23"/>
      <c r="H1" s="18"/>
      <c r="I1" s="18"/>
      <c r="K1" s="57" t="s">
        <v>50</v>
      </c>
      <c r="L1" s="57"/>
    </row>
    <row r="2" spans="2:18" ht="45" x14ac:dyDescent="0.2">
      <c r="B2" s="56" t="s">
        <v>1</v>
      </c>
      <c r="C2" s="56"/>
      <c r="E2" s="12" t="s">
        <v>13</v>
      </c>
      <c r="F2" s="21" t="s">
        <v>21</v>
      </c>
      <c r="G2" s="24" t="s">
        <v>14</v>
      </c>
      <c r="H2" s="19" t="s">
        <v>17</v>
      </c>
      <c r="I2" s="19" t="s">
        <v>16</v>
      </c>
      <c r="K2" s="42" t="s">
        <v>32</v>
      </c>
      <c r="L2" s="42" t="s">
        <v>34</v>
      </c>
      <c r="N2" s="42" t="s">
        <v>30</v>
      </c>
      <c r="O2" s="42" t="s">
        <v>31</v>
      </c>
      <c r="Q2" s="42" t="s">
        <v>0</v>
      </c>
      <c r="R2" s="42" t="s">
        <v>33</v>
      </c>
    </row>
    <row r="3" spans="2:18" x14ac:dyDescent="0.2">
      <c r="B3" s="55" t="s">
        <v>2</v>
      </c>
      <c r="C3" s="55"/>
      <c r="E3" s="16">
        <v>41213.416666666664</v>
      </c>
      <c r="F3" s="22">
        <v>14.9330098179221</v>
      </c>
      <c r="G3" s="25">
        <v>5.8929848083529239E-2</v>
      </c>
      <c r="H3" s="3">
        <f t="shared" ref="H3:H66" si="0">INDEX(PowerArray,MIN(MaximumPowerIndex,ROUND(F3*100,0)))</f>
        <v>2000</v>
      </c>
      <c r="I3" s="3">
        <f>MIN(H3-K3+L3,'Power Look Up'!$F$4)</f>
        <v>1998.9912646068519</v>
      </c>
      <c r="K3" s="51">
        <f t="array" ref="K3">_xlfn.SUM(_xlfn.NORM.DIST($Q$3:$Q$1003,$F3,$N3,FALSE)*WindSpeedStep*$R$3:$R$1003)</f>
        <v>2002.1621140385971</v>
      </c>
      <c r="L3" s="51">
        <f t="array" ref="L3">_xlfn.SUM(_xlfn.NORM.DIST($Q$3:$Q$1003,$F3,$O3,FALSE)*WindSpeedStep*$R$3:$R$1003)</f>
        <v>2001.153378645449</v>
      </c>
      <c r="N3" s="43">
        <f t="shared" ref="N3:N66" si="1">ReferenceTurbulence*F3</f>
        <v>1.49330098179221</v>
      </c>
      <c r="O3" s="43">
        <f t="shared" ref="O3:O66" si="2">F3*G3</f>
        <v>0.88</v>
      </c>
      <c r="Q3" s="43">
        <f>'Zero Turbulence Curve'!E2</f>
        <v>0</v>
      </c>
      <c r="R3" s="43">
        <f>'Zero Turbulence Curve'!F2</f>
        <v>0</v>
      </c>
    </row>
    <row r="4" spans="2:18" x14ac:dyDescent="0.2">
      <c r="B4" s="54" t="s">
        <v>3</v>
      </c>
      <c r="C4" s="54"/>
      <c r="E4" s="16">
        <v>41213.423611111109</v>
      </c>
      <c r="F4" s="22">
        <v>14.5884117165453</v>
      </c>
      <c r="G4" s="25">
        <v>5.2781619751429983E-2</v>
      </c>
      <c r="H4" s="3">
        <f t="shared" si="0"/>
        <v>2000</v>
      </c>
      <c r="I4" s="3">
        <f>MIN(H4-K4+L4,'Power Look Up'!$F$4)</f>
        <v>1998.9033918638763</v>
      </c>
      <c r="K4" s="51">
        <f t="array" ref="K4">_xlfn.SUM(_xlfn.NORM.DIST($Q$3:$Q$1003,$F4,$N4,FALSE)*WindSpeedStep*$R$3:$R$1003)</f>
        <v>2002.6848013747319</v>
      </c>
      <c r="L4" s="51">
        <f t="array" ref="L4">_xlfn.SUM(_xlfn.NORM.DIST($Q$3:$Q$1003,$F4,$O4,FALSE)*WindSpeedStep*$R$3:$R$1003)</f>
        <v>2001.5881932386083</v>
      </c>
      <c r="N4" s="43">
        <f t="shared" si="1"/>
        <v>1.4588411716545302</v>
      </c>
      <c r="O4" s="43">
        <f t="shared" si="2"/>
        <v>0.77</v>
      </c>
      <c r="Q4" s="43">
        <f>'Zero Turbulence Curve'!E3</f>
        <v>0.1</v>
      </c>
      <c r="R4" s="43">
        <f>'Zero Turbulence Curve'!F3</f>
        <v>0</v>
      </c>
    </row>
    <row r="5" spans="2:18" ht="13.5" thickBot="1" x14ac:dyDescent="0.25">
      <c r="E5" s="16">
        <v>41213.430555555555</v>
      </c>
      <c r="F5" s="22">
        <v>13.81834458784377</v>
      </c>
      <c r="G5" s="25">
        <v>7.7433298409803522E-2</v>
      </c>
      <c r="H5" s="3">
        <f t="shared" si="0"/>
        <v>1999.8199999999997</v>
      </c>
      <c r="I5" s="3">
        <f>MIN(H5-K5+L5,'Power Look Up'!$F$4)</f>
        <v>2000</v>
      </c>
      <c r="K5" s="51">
        <f t="array" ref="K5">_xlfn.SUM(_xlfn.NORM.DIST($Q$3:$Q$1003,$F5,$N5,FALSE)*WindSpeedStep*$R$3:$R$1003)</f>
        <v>2003.464942714616</v>
      </c>
      <c r="L5" s="51">
        <f t="array" ref="L5">_xlfn.SUM(_xlfn.NORM.DIST($Q$3:$Q$1003,$F5,$O5,FALSE)*WindSpeedStep*$R$3:$R$1003)</f>
        <v>2005.2823537598495</v>
      </c>
      <c r="N5" s="43">
        <f t="shared" si="1"/>
        <v>1.3818344587843772</v>
      </c>
      <c r="O5" s="43">
        <f t="shared" si="2"/>
        <v>1.07</v>
      </c>
      <c r="Q5" s="43">
        <f>'Zero Turbulence Curve'!E4</f>
        <v>0.2</v>
      </c>
      <c r="R5" s="43">
        <f>'Zero Turbulence Curve'!F4</f>
        <v>0</v>
      </c>
    </row>
    <row r="6" spans="2:18" ht="15.75" x14ac:dyDescent="0.25">
      <c r="B6" s="52" t="s">
        <v>24</v>
      </c>
      <c r="C6" s="53"/>
      <c r="E6" s="16">
        <v>41213.4375</v>
      </c>
      <c r="F6" s="22">
        <v>14.049635803163028</v>
      </c>
      <c r="G6" s="25">
        <v>7.8293844439181443E-2</v>
      </c>
      <c r="H6" s="3">
        <f t="shared" si="0"/>
        <v>2000</v>
      </c>
      <c r="I6" s="3">
        <f>MIN(H6-K6+L6,'Power Look Up'!$F$4)</f>
        <v>2000</v>
      </c>
      <c r="K6" s="51">
        <f t="array" ref="K6">_xlfn.SUM(_xlfn.NORM.DIST($Q$3:$Q$1003,$F6,$N6,FALSE)*WindSpeedStep*$R$3:$R$1003)</f>
        <v>2003.3720076124018</v>
      </c>
      <c r="L6" s="51">
        <f t="array" ref="L6">_xlfn.SUM(_xlfn.NORM.DIST($Q$3:$Q$1003,$F6,$O6,FALSE)*WindSpeedStep*$R$3:$R$1003)</f>
        <v>2004.3321035274619</v>
      </c>
      <c r="N6" s="43">
        <f t="shared" si="1"/>
        <v>1.404963580316303</v>
      </c>
      <c r="O6" s="43">
        <f t="shared" si="2"/>
        <v>1.1000000000000001</v>
      </c>
      <c r="Q6" s="43">
        <f>'Zero Turbulence Curve'!E5</f>
        <v>0.30000000000000004</v>
      </c>
      <c r="R6" s="43">
        <f>'Zero Turbulence Curve'!F5</f>
        <v>0</v>
      </c>
    </row>
    <row r="7" spans="2:18" ht="15" x14ac:dyDescent="0.25">
      <c r="B7" s="33" t="s">
        <v>18</v>
      </c>
      <c r="C7" s="38">
        <f>SUM('Input Time Series'!H:H)/6/1000</f>
        <v>2465.9823366666292</v>
      </c>
      <c r="E7" s="16">
        <v>41213.444444444445</v>
      </c>
      <c r="F7" s="22">
        <v>14.845487707636584</v>
      </c>
      <c r="G7" s="25">
        <v>6.3318903259504219E-2</v>
      </c>
      <c r="H7" s="3">
        <f t="shared" si="0"/>
        <v>2000</v>
      </c>
      <c r="I7" s="3">
        <f>MIN(H7-K7+L7,'Power Look Up'!$F$4)</f>
        <v>1999.1374508515864</v>
      </c>
      <c r="K7" s="51">
        <f t="array" ref="K7">_xlfn.SUM(_xlfn.NORM.DIST($Q$3:$Q$1003,$F7,$N7,FALSE)*WindSpeedStep*$R$3:$R$1003)</f>
        <v>2002.2928501089391</v>
      </c>
      <c r="L7" s="51">
        <f t="array" ref="L7">_xlfn.SUM(_xlfn.NORM.DIST($Q$3:$Q$1003,$F7,$O7,FALSE)*WindSpeedStep*$R$3:$R$1003)</f>
        <v>2001.4303009605255</v>
      </c>
      <c r="N7" s="43">
        <f t="shared" si="1"/>
        <v>1.4845487707636584</v>
      </c>
      <c r="O7" s="43">
        <f t="shared" si="2"/>
        <v>0.94</v>
      </c>
      <c r="Q7" s="43">
        <f>'Zero Turbulence Curve'!E6</f>
        <v>0.4</v>
      </c>
      <c r="R7" s="43">
        <f>'Zero Turbulence Curve'!F6</f>
        <v>0</v>
      </c>
    </row>
    <row r="8" spans="2:18" ht="15" x14ac:dyDescent="0.25">
      <c r="B8" s="33" t="s">
        <v>19</v>
      </c>
      <c r="C8" s="38">
        <f>SUM('Input Time Series'!I:I)/6/1000</f>
        <v>2480.3452842359106</v>
      </c>
      <c r="E8" s="16">
        <v>41213.451388888891</v>
      </c>
      <c r="F8" s="22">
        <v>15.062446778537474</v>
      </c>
      <c r="G8" s="25">
        <v>4.2489776688335784E-2</v>
      </c>
      <c r="H8" s="3">
        <f t="shared" si="0"/>
        <v>2000</v>
      </c>
      <c r="I8" s="3">
        <f>MIN(H8-K8+L8,'Power Look Up'!$F$4)</f>
        <v>1998.6884371736028</v>
      </c>
      <c r="K8" s="51">
        <f t="array" ref="K8">_xlfn.SUM(_xlfn.NORM.DIST($Q$3:$Q$1003,$F8,$N8,FALSE)*WindSpeedStep*$R$3:$R$1003)</f>
        <v>2001.9745397637853</v>
      </c>
      <c r="L8" s="51">
        <f t="array" ref="L8">_xlfn.SUM(_xlfn.NORM.DIST($Q$3:$Q$1003,$F8,$O8,FALSE)*WindSpeedStep*$R$3:$R$1003)</f>
        <v>2000.6629769373881</v>
      </c>
      <c r="N8" s="43">
        <f t="shared" si="1"/>
        <v>1.5062446778537475</v>
      </c>
      <c r="O8" s="43">
        <f t="shared" si="2"/>
        <v>0.64</v>
      </c>
      <c r="Q8" s="43">
        <f>'Zero Turbulence Curve'!E7</f>
        <v>0.5</v>
      </c>
      <c r="R8" s="43">
        <f>'Zero Turbulence Curve'!F7</f>
        <v>0</v>
      </c>
    </row>
    <row r="9" spans="2:18" x14ac:dyDescent="0.2">
      <c r="B9" s="34"/>
      <c r="C9" s="35"/>
      <c r="E9" s="16">
        <v>41213.458333333336</v>
      </c>
      <c r="F9" s="22">
        <v>13.937625795895938</v>
      </c>
      <c r="G9" s="25">
        <v>6.7443337464031472E-2</v>
      </c>
      <c r="H9" s="3">
        <f t="shared" si="0"/>
        <v>1999.9399999999998</v>
      </c>
      <c r="I9" s="3">
        <f>MIN(H9-K9+L9,'Power Look Up'!$F$4)</f>
        <v>2000</v>
      </c>
      <c r="K9" s="51">
        <f t="array" ref="K9">_xlfn.SUM(_xlfn.NORM.DIST($Q$3:$Q$1003,$F9,$N9,FALSE)*WindSpeedStep*$R$3:$R$1003)</f>
        <v>2003.4423411528417</v>
      </c>
      <c r="L9" s="51">
        <f t="array" ref="L9">_xlfn.SUM(_xlfn.NORM.DIST($Q$3:$Q$1003,$F9,$O9,FALSE)*WindSpeedStep*$R$3:$R$1003)</f>
        <v>2004.4259169231955</v>
      </c>
      <c r="N9" s="43">
        <f t="shared" si="1"/>
        <v>1.3937625795895938</v>
      </c>
      <c r="O9" s="43">
        <f t="shared" si="2"/>
        <v>0.94</v>
      </c>
      <c r="Q9" s="43">
        <f>'Zero Turbulence Curve'!E8</f>
        <v>0.6</v>
      </c>
      <c r="R9" s="43">
        <f>'Zero Turbulence Curve'!F8</f>
        <v>0</v>
      </c>
    </row>
    <row r="10" spans="2:18" ht="15.75" thickBot="1" x14ac:dyDescent="0.3">
      <c r="B10" s="36" t="s">
        <v>23</v>
      </c>
      <c r="C10" s="37">
        <f>C8/$C$7-1</f>
        <v>5.8244324607354958E-3</v>
      </c>
      <c r="E10" s="16">
        <v>41213.465277777781</v>
      </c>
      <c r="F10" s="22">
        <v>13.411027403320107</v>
      </c>
      <c r="G10" s="25">
        <v>7.158288258827486E-2</v>
      </c>
      <c r="H10" s="3">
        <f t="shared" si="0"/>
        <v>1999.4099999999999</v>
      </c>
      <c r="I10" s="3">
        <f>MIN(H10-K10+L10,'Power Look Up'!$F$4)</f>
        <v>2000</v>
      </c>
      <c r="K10" s="51">
        <f t="array" ref="K10">_xlfn.SUM(_xlfn.NORM.DIST($Q$3:$Q$1003,$F10,$N10,FALSE)*WindSpeedStep*$R$3:$R$1003)</f>
        <v>2002.879922307309</v>
      </c>
      <c r="L10" s="51">
        <f t="array" ref="L10">_xlfn.SUM(_xlfn.NORM.DIST($Q$3:$Q$1003,$F10,$O10,FALSE)*WindSpeedStep*$R$3:$R$1003)</f>
        <v>2007.3841827007475</v>
      </c>
      <c r="N10" s="43">
        <f t="shared" si="1"/>
        <v>1.3411027403320108</v>
      </c>
      <c r="O10" s="43">
        <f t="shared" si="2"/>
        <v>0.95999999999999985</v>
      </c>
      <c r="Q10" s="43">
        <f>'Zero Turbulence Curve'!E9</f>
        <v>0.7</v>
      </c>
      <c r="R10" s="43">
        <f>'Zero Turbulence Curve'!F9</f>
        <v>0</v>
      </c>
    </row>
    <row r="11" spans="2:18" x14ac:dyDescent="0.2">
      <c r="E11" s="16">
        <v>41213.472222222219</v>
      </c>
      <c r="F11" s="22">
        <v>15.080417271810523</v>
      </c>
      <c r="G11" s="25">
        <v>7.1616055480030999E-2</v>
      </c>
      <c r="H11" s="3">
        <f t="shared" si="0"/>
        <v>2000</v>
      </c>
      <c r="I11" s="3">
        <f>MIN(H11-K11+L11,'Power Look Up'!$F$4)</f>
        <v>1999.3563281904196</v>
      </c>
      <c r="K11" s="51">
        <f t="array" ref="K11">_xlfn.SUM(_xlfn.NORM.DIST($Q$3:$Q$1003,$F11,$N11,FALSE)*WindSpeedStep*$R$3:$R$1003)</f>
        <v>2001.9491497077372</v>
      </c>
      <c r="L11" s="51">
        <f t="array" ref="L11">_xlfn.SUM(_xlfn.NORM.DIST($Q$3:$Q$1003,$F11,$O11,FALSE)*WindSpeedStep*$R$3:$R$1003)</f>
        <v>2001.3054778981568</v>
      </c>
      <c r="N11" s="43">
        <f t="shared" si="1"/>
        <v>1.5080417271810524</v>
      </c>
      <c r="O11" s="43">
        <f t="shared" si="2"/>
        <v>1.08</v>
      </c>
      <c r="Q11" s="43">
        <f>'Zero Turbulence Curve'!E10</f>
        <v>0.79999999999999993</v>
      </c>
      <c r="R11" s="43">
        <f>'Zero Turbulence Curve'!F10</f>
        <v>0</v>
      </c>
    </row>
    <row r="12" spans="2:18" x14ac:dyDescent="0.2">
      <c r="B12" s="1" t="s">
        <v>29</v>
      </c>
      <c r="C12" s="15">
        <v>0.1</v>
      </c>
      <c r="E12" s="16">
        <v>41213.479166666664</v>
      </c>
      <c r="F12" s="22">
        <v>16.286447054792276</v>
      </c>
      <c r="G12" s="25">
        <v>6.262876099178831E-2</v>
      </c>
      <c r="H12" s="3">
        <f t="shared" si="0"/>
        <v>2000</v>
      </c>
      <c r="I12" s="3">
        <f>MIN(H12-K12+L12,'Power Look Up'!$F$4)</f>
        <v>1999.4922533307265</v>
      </c>
      <c r="K12" s="51">
        <f t="array" ref="K12">_xlfn.SUM(_xlfn.NORM.DIST($Q$3:$Q$1003,$F12,$N12,FALSE)*WindSpeedStep*$R$3:$R$1003)</f>
        <v>2000.716784957202</v>
      </c>
      <c r="L12" s="51">
        <f t="array" ref="L12">_xlfn.SUM(_xlfn.NORM.DIST($Q$3:$Q$1003,$F12,$O12,FALSE)*WindSpeedStep*$R$3:$R$1003)</f>
        <v>2000.2090382879285</v>
      </c>
      <c r="N12" s="43">
        <f t="shared" si="1"/>
        <v>1.6286447054792277</v>
      </c>
      <c r="O12" s="43">
        <f t="shared" si="2"/>
        <v>1.02</v>
      </c>
      <c r="Q12" s="43">
        <f>'Zero Turbulence Curve'!E11</f>
        <v>0.89999999999999991</v>
      </c>
      <c r="R12" s="43">
        <f>'Zero Turbulence Curve'!F11</f>
        <v>0</v>
      </c>
    </row>
    <row r="13" spans="2:18" x14ac:dyDescent="0.2">
      <c r="E13" s="16">
        <v>41213.486111111109</v>
      </c>
      <c r="F13" s="22">
        <v>16.844313183564989</v>
      </c>
      <c r="G13" s="25">
        <v>7.8958398927044537E-2</v>
      </c>
      <c r="H13" s="3">
        <f t="shared" si="0"/>
        <v>2000</v>
      </c>
      <c r="I13" s="3">
        <f>MIN(H13-K13+L13,'Power Look Up'!$F$4)</f>
        <v>1999.7681364693342</v>
      </c>
      <c r="K13" s="51">
        <f t="array" ref="K13">_xlfn.SUM(_xlfn.NORM.DIST($Q$3:$Q$1003,$F13,$N13,FALSE)*WindSpeedStep*$R$3:$R$1003)</f>
        <v>2000.4268595283038</v>
      </c>
      <c r="L13" s="51">
        <f t="array" ref="L13">_xlfn.SUM(_xlfn.NORM.DIST($Q$3:$Q$1003,$F13,$O13,FALSE)*WindSpeedStep*$R$3:$R$1003)</f>
        <v>2000.194995997638</v>
      </c>
      <c r="N13" s="43">
        <f t="shared" si="1"/>
        <v>1.684431318356499</v>
      </c>
      <c r="O13" s="43">
        <f t="shared" si="2"/>
        <v>1.3299999999999998</v>
      </c>
      <c r="Q13" s="43">
        <f>'Zero Turbulence Curve'!E12</f>
        <v>0.99999999999999989</v>
      </c>
      <c r="R13" s="43">
        <f>'Zero Turbulence Curve'!F12</f>
        <v>2.9629751600585492E-39</v>
      </c>
    </row>
    <row r="14" spans="2:18" x14ac:dyDescent="0.2">
      <c r="E14" s="16">
        <v>41213.493055555555</v>
      </c>
      <c r="F14" s="22">
        <v>14.891244163079424</v>
      </c>
      <c r="G14" s="25">
        <v>5.7752058228434613E-2</v>
      </c>
      <c r="H14" s="3">
        <f t="shared" si="0"/>
        <v>2000</v>
      </c>
      <c r="I14" s="3">
        <f>MIN(H14-K14+L14,'Power Look Up'!$F$4)</f>
        <v>1998.9609478656562</v>
      </c>
      <c r="K14" s="51">
        <f t="array" ref="K14">_xlfn.SUM(_xlfn.NORM.DIST($Q$3:$Q$1003,$F14,$N14,FALSE)*WindSpeedStep*$R$3:$R$1003)</f>
        <v>2002.2241732439029</v>
      </c>
      <c r="L14" s="51">
        <f t="array" ref="L14">_xlfn.SUM(_xlfn.NORM.DIST($Q$3:$Q$1003,$F14,$O14,FALSE)*WindSpeedStep*$R$3:$R$1003)</f>
        <v>2001.1851211095591</v>
      </c>
      <c r="N14" s="43">
        <f t="shared" si="1"/>
        <v>1.4891244163079425</v>
      </c>
      <c r="O14" s="43">
        <f t="shared" si="2"/>
        <v>0.86</v>
      </c>
      <c r="Q14" s="43">
        <f>'Zero Turbulence Curve'!E13</f>
        <v>1.0999999999999999</v>
      </c>
      <c r="R14" s="43">
        <f>'Zero Turbulence Curve'!F13</f>
        <v>-2.6688107653495399E-24</v>
      </c>
    </row>
    <row r="15" spans="2:18" x14ac:dyDescent="0.2">
      <c r="E15" s="16">
        <v>41213.5</v>
      </c>
      <c r="F15" s="22">
        <v>15.235449765781231</v>
      </c>
      <c r="G15" s="25">
        <v>7.3512762486048572E-2</v>
      </c>
      <c r="H15" s="3">
        <f t="shared" si="0"/>
        <v>2000</v>
      </c>
      <c r="I15" s="3">
        <f>MIN(H15-K15+L15,'Power Look Up'!$F$4)</f>
        <v>1999.4006090879079</v>
      </c>
      <c r="K15" s="51">
        <f t="array" ref="K15">_xlfn.SUM(_xlfn.NORM.DIST($Q$3:$Q$1003,$F15,$N15,FALSE)*WindSpeedStep*$R$3:$R$1003)</f>
        <v>2001.7377455704495</v>
      </c>
      <c r="L15" s="51">
        <f t="array" ref="L15">_xlfn.SUM(_xlfn.NORM.DIST($Q$3:$Q$1003,$F15,$O15,FALSE)*WindSpeedStep*$R$3:$R$1003)</f>
        <v>2001.1383546583575</v>
      </c>
      <c r="N15" s="43">
        <f t="shared" si="1"/>
        <v>1.5235449765781233</v>
      </c>
      <c r="O15" s="43">
        <f t="shared" si="2"/>
        <v>1.1200000000000001</v>
      </c>
      <c r="Q15" s="43">
        <f>'Zero Turbulence Curve'!E14</f>
        <v>1.2</v>
      </c>
      <c r="R15" s="43">
        <f>'Zero Turbulence Curve'!F14</f>
        <v>-5.3376215306990857E-24</v>
      </c>
    </row>
    <row r="16" spans="2:18" x14ac:dyDescent="0.2">
      <c r="E16" s="16">
        <v>41213.506944444445</v>
      </c>
      <c r="F16" s="22">
        <v>16.466406790311588</v>
      </c>
      <c r="G16" s="25">
        <v>9.7167525397307636E-2</v>
      </c>
      <c r="H16" s="3">
        <f t="shared" si="0"/>
        <v>2000</v>
      </c>
      <c r="I16" s="3">
        <f>MIN(H16-K16+L16,'Power Look Up'!$F$4)</f>
        <v>1999.9602722650259</v>
      </c>
      <c r="K16" s="51">
        <f t="array" ref="K16">_xlfn.SUM(_xlfn.NORM.DIST($Q$3:$Q$1003,$F16,$N16,FALSE)*WindSpeedStep*$R$3:$R$1003)</f>
        <v>2000.6080018490306</v>
      </c>
      <c r="L16" s="51">
        <f t="array" ref="L16">_xlfn.SUM(_xlfn.NORM.DIST($Q$3:$Q$1003,$F16,$O16,FALSE)*WindSpeedStep*$R$3:$R$1003)</f>
        <v>2000.5682741140565</v>
      </c>
      <c r="N16" s="43">
        <f t="shared" si="1"/>
        <v>1.646640679031159</v>
      </c>
      <c r="O16" s="43">
        <f t="shared" si="2"/>
        <v>1.6</v>
      </c>
      <c r="Q16" s="43">
        <f>'Zero Turbulence Curve'!E15</f>
        <v>1.3</v>
      </c>
      <c r="R16" s="43">
        <f>'Zero Turbulence Curve'!F15</f>
        <v>-8.0064322960486323E-24</v>
      </c>
    </row>
    <row r="17" spans="5:18" x14ac:dyDescent="0.2">
      <c r="E17" s="16">
        <v>41213.513888888891</v>
      </c>
      <c r="F17" s="22">
        <v>17.229702519305587</v>
      </c>
      <c r="G17" s="25">
        <v>6.7905989594947147E-2</v>
      </c>
      <c r="H17" s="3">
        <f t="shared" si="0"/>
        <v>2000</v>
      </c>
      <c r="I17" s="3">
        <f>MIN(H17-K17+L17,'Power Look Up'!$F$4)</f>
        <v>1999.7776590939879</v>
      </c>
      <c r="K17" s="51">
        <f t="array" ref="K17">_xlfn.SUM(_xlfn.NORM.DIST($Q$3:$Q$1003,$F17,$N17,FALSE)*WindSpeedStep*$R$3:$R$1003)</f>
        <v>2000.2949431534241</v>
      </c>
      <c r="L17" s="51">
        <f t="array" ref="L17">_xlfn.SUM(_xlfn.NORM.DIST($Q$3:$Q$1003,$F17,$O17,FALSE)*WindSpeedStep*$R$3:$R$1003)</f>
        <v>2000.0726022474121</v>
      </c>
      <c r="N17" s="43">
        <f t="shared" si="1"/>
        <v>1.7229702519305587</v>
      </c>
      <c r="O17" s="43">
        <f t="shared" si="2"/>
        <v>1.1699999999999997</v>
      </c>
      <c r="Q17" s="43">
        <f>'Zero Turbulence Curve'!E16</f>
        <v>1.4000000000000001</v>
      </c>
      <c r="R17" s="43">
        <f>'Zero Turbulence Curve'!F16</f>
        <v>-1.0675243061398177E-23</v>
      </c>
    </row>
    <row r="18" spans="5:18" x14ac:dyDescent="0.2">
      <c r="E18" s="16">
        <v>41213.520833333336</v>
      </c>
      <c r="F18" s="22">
        <v>18.920387253985975</v>
      </c>
      <c r="G18" s="25">
        <v>5.2324510418857086E-2</v>
      </c>
      <c r="H18" s="3">
        <f t="shared" si="0"/>
        <v>2000</v>
      </c>
      <c r="I18" s="3">
        <f>MIN(H18-K18+L18,'Power Look Up'!$F$4)</f>
        <v>1999.9486423357137</v>
      </c>
      <c r="K18" s="51">
        <f t="array" ref="K18">_xlfn.SUM(_xlfn.NORM.DIST($Q$3:$Q$1003,$F18,$N18,FALSE)*WindSpeedStep*$R$3:$R$1003)</f>
        <v>2000.0549784719915</v>
      </c>
      <c r="L18" s="51">
        <f t="array" ref="L18">_xlfn.SUM(_xlfn.NORM.DIST($Q$3:$Q$1003,$F18,$O18,FALSE)*WindSpeedStep*$R$3:$R$1003)</f>
        <v>2000.0036208077051</v>
      </c>
      <c r="N18" s="43">
        <f t="shared" si="1"/>
        <v>1.8920387253985975</v>
      </c>
      <c r="O18" s="43">
        <f t="shared" si="2"/>
        <v>0.99</v>
      </c>
      <c r="Q18" s="43">
        <f>'Zero Turbulence Curve'!E17</f>
        <v>1.5000000000000002</v>
      </c>
      <c r="R18" s="43">
        <f>'Zero Turbulence Curve'!F17</f>
        <v>-1.3344053826747724E-23</v>
      </c>
    </row>
    <row r="19" spans="5:18" x14ac:dyDescent="0.2">
      <c r="E19" s="16">
        <v>41213.527777777781</v>
      </c>
      <c r="F19" s="22">
        <v>17.623275828139374</v>
      </c>
      <c r="G19" s="25">
        <v>8.1142689585366162E-2</v>
      </c>
      <c r="H19" s="3">
        <f t="shared" si="0"/>
        <v>2000</v>
      </c>
      <c r="I19" s="3">
        <f>MIN(H19-K19+L19,'Power Look Up'!$F$4)</f>
        <v>1999.882669692317</v>
      </c>
      <c r="K19" s="51">
        <f t="array" ref="K19">_xlfn.SUM(_xlfn.NORM.DIST($Q$3:$Q$1003,$F19,$N19,FALSE)*WindSpeedStep*$R$3:$R$1003)</f>
        <v>2000.2008008965754</v>
      </c>
      <c r="L19" s="51">
        <f t="array" ref="L19">_xlfn.SUM(_xlfn.NORM.DIST($Q$3:$Q$1003,$F19,$O19,FALSE)*WindSpeedStep*$R$3:$R$1003)</f>
        <v>2000.0834705888924</v>
      </c>
      <c r="N19" s="43">
        <f t="shared" si="1"/>
        <v>1.7623275828139375</v>
      </c>
      <c r="O19" s="43">
        <f t="shared" si="2"/>
        <v>1.43</v>
      </c>
      <c r="Q19" s="43">
        <f>'Zero Turbulence Curve'!E18</f>
        <v>1.6000000000000003</v>
      </c>
      <c r="R19" s="43">
        <f>'Zero Turbulence Curve'!F18</f>
        <v>-1.601286459209727E-23</v>
      </c>
    </row>
    <row r="20" spans="5:18" x14ac:dyDescent="0.2">
      <c r="E20" s="16">
        <v>41213.534722222219</v>
      </c>
      <c r="F20" s="22">
        <v>17.749307366099732</v>
      </c>
      <c r="G20" s="25">
        <v>5.9157237989210007E-2</v>
      </c>
      <c r="H20" s="3">
        <f t="shared" si="0"/>
        <v>2000</v>
      </c>
      <c r="I20" s="3">
        <f>MIN(H20-K20+L20,'Power Look Up'!$F$4)</f>
        <v>1999.846827046234</v>
      </c>
      <c r="K20" s="51">
        <f t="array" ref="K20">_xlfn.SUM(_xlfn.NORM.DIST($Q$3:$Q$1003,$F20,$N20,FALSE)*WindSpeedStep*$R$3:$R$1003)</f>
        <v>2000.1773345901727</v>
      </c>
      <c r="L20" s="51">
        <f t="array" ref="L20">_xlfn.SUM(_xlfn.NORM.DIST($Q$3:$Q$1003,$F20,$O20,FALSE)*WindSpeedStep*$R$3:$R$1003)</f>
        <v>2000.0241616364067</v>
      </c>
      <c r="N20" s="43">
        <f t="shared" si="1"/>
        <v>1.7749307366099734</v>
      </c>
      <c r="O20" s="43">
        <f t="shared" si="2"/>
        <v>1.05</v>
      </c>
      <c r="Q20" s="43">
        <f>'Zero Turbulence Curve'!E19</f>
        <v>1.7000000000000004</v>
      </c>
      <c r="R20" s="43">
        <f>'Zero Turbulence Curve'!F19</f>
        <v>-1.8681675357446817E-23</v>
      </c>
    </row>
    <row r="21" spans="5:18" x14ac:dyDescent="0.2">
      <c r="E21" s="16">
        <v>41213.541666666664</v>
      </c>
      <c r="F21" s="22">
        <v>17.207649606703988</v>
      </c>
      <c r="G21" s="25">
        <v>7.4385522093692577E-2</v>
      </c>
      <c r="H21" s="3">
        <f t="shared" si="0"/>
        <v>2000</v>
      </c>
      <c r="I21" s="3">
        <f>MIN(H21-K21+L21,'Power Look Up'!$F$4)</f>
        <v>1999.7994656961873</v>
      </c>
      <c r="K21" s="51">
        <f t="array" ref="K21">_xlfn.SUM(_xlfn.NORM.DIST($Q$3:$Q$1003,$F21,$N21,FALSE)*WindSpeedStep*$R$3:$R$1003)</f>
        <v>2000.3013093444779</v>
      </c>
      <c r="L21" s="51">
        <f t="array" ref="L21">_xlfn.SUM(_xlfn.NORM.DIST($Q$3:$Q$1003,$F21,$O21,FALSE)*WindSpeedStep*$R$3:$R$1003)</f>
        <v>2000.1007750406652</v>
      </c>
      <c r="N21" s="43">
        <f t="shared" si="1"/>
        <v>1.720764960670399</v>
      </c>
      <c r="O21" s="43">
        <f t="shared" si="2"/>
        <v>1.2799999999999998</v>
      </c>
      <c r="Q21" s="43">
        <f>'Zero Turbulence Curve'!E20</f>
        <v>1.8000000000000005</v>
      </c>
      <c r="R21" s="43">
        <f>'Zero Turbulence Curve'!F20</f>
        <v>-2.1350486122796361E-23</v>
      </c>
    </row>
    <row r="22" spans="5:18" x14ac:dyDescent="0.2">
      <c r="E22" s="16">
        <v>41213.548611111109</v>
      </c>
      <c r="F22" s="22">
        <v>16.067911293566468</v>
      </c>
      <c r="G22" s="25">
        <v>7.2193577547596977E-2</v>
      </c>
      <c r="H22" s="3">
        <f t="shared" si="0"/>
        <v>2000</v>
      </c>
      <c r="I22" s="3">
        <f>MIN(H22-K22+L22,'Power Look Up'!$F$4)</f>
        <v>1999.5216620960491</v>
      </c>
      <c r="K22" s="51">
        <f t="array" ref="K22">_xlfn.SUM(_xlfn.NORM.DIST($Q$3:$Q$1003,$F22,$N22,FALSE)*WindSpeedStep*$R$3:$R$1003)</f>
        <v>2000.8718545099753</v>
      </c>
      <c r="L22" s="51">
        <f t="array" ref="L22">_xlfn.SUM(_xlfn.NORM.DIST($Q$3:$Q$1003,$F22,$O22,FALSE)*WindSpeedStep*$R$3:$R$1003)</f>
        <v>2000.3935166060244</v>
      </c>
      <c r="N22" s="43">
        <f t="shared" si="1"/>
        <v>1.6067911293566468</v>
      </c>
      <c r="O22" s="43">
        <f t="shared" si="2"/>
        <v>1.1599999999999999</v>
      </c>
      <c r="Q22" s="43">
        <f>'Zero Turbulence Curve'!E21</f>
        <v>1.9000000000000006</v>
      </c>
      <c r="R22" s="43">
        <f>'Zero Turbulence Curve'!F21</f>
        <v>-2.4019296888145907E-23</v>
      </c>
    </row>
    <row r="23" spans="5:18" x14ac:dyDescent="0.2">
      <c r="E23" s="16">
        <v>41213.555555555555</v>
      </c>
      <c r="F23" s="22">
        <v>16.652996449538463</v>
      </c>
      <c r="G23" s="25">
        <v>6.7255163561332584E-2</v>
      </c>
      <c r="H23" s="3">
        <f t="shared" si="0"/>
        <v>2000</v>
      </c>
      <c r="I23" s="3">
        <f>MIN(H23-K23+L23,'Power Look Up'!$F$4)</f>
        <v>1999.6411488939323</v>
      </c>
      <c r="K23" s="51">
        <f t="array" ref="K23">_xlfn.SUM(_xlfn.NORM.DIST($Q$3:$Q$1003,$F23,$N23,FALSE)*WindSpeedStep*$R$3:$R$1003)</f>
        <v>2000.5112074031022</v>
      </c>
      <c r="L23" s="51">
        <f t="array" ref="L23">_xlfn.SUM(_xlfn.NORM.DIST($Q$3:$Q$1003,$F23,$O23,FALSE)*WindSpeedStep*$R$3:$R$1003)</f>
        <v>2000.1523562970344</v>
      </c>
      <c r="N23" s="43">
        <f t="shared" si="1"/>
        <v>1.6652996449538464</v>
      </c>
      <c r="O23" s="43">
        <f t="shared" si="2"/>
        <v>1.1200000000000001</v>
      </c>
      <c r="Q23" s="43">
        <f>'Zero Turbulence Curve'!E22</f>
        <v>2.0000000000000004</v>
      </c>
      <c r="R23" s="43">
        <f>'Zero Turbulence Curve'!F22</f>
        <v>-1.1585821468482176E-17</v>
      </c>
    </row>
    <row r="24" spans="5:18" x14ac:dyDescent="0.2">
      <c r="E24" s="16">
        <v>41213.5625</v>
      </c>
      <c r="F24" s="22">
        <v>15.297449858992318</v>
      </c>
      <c r="G24" s="25">
        <v>6.7985187700331351E-2</v>
      </c>
      <c r="H24" s="3">
        <f t="shared" si="0"/>
        <v>2000</v>
      </c>
      <c r="I24" s="3">
        <f>MIN(H24-K24+L24,'Power Look Up'!$F$4)</f>
        <v>1999.2540485389593</v>
      </c>
      <c r="K24" s="51">
        <f t="array" ref="K24">_xlfn.SUM(_xlfn.NORM.DIST($Q$3:$Q$1003,$F24,$N24,FALSE)*WindSpeedStep*$R$3:$R$1003)</f>
        <v>2001.6573243953162</v>
      </c>
      <c r="L24" s="51">
        <f t="array" ref="L24">_xlfn.SUM(_xlfn.NORM.DIST($Q$3:$Q$1003,$F24,$O24,FALSE)*WindSpeedStep*$R$3:$R$1003)</f>
        <v>2000.9113729342755</v>
      </c>
      <c r="N24" s="43">
        <f t="shared" si="1"/>
        <v>1.5297449858992318</v>
      </c>
      <c r="O24" s="43">
        <f t="shared" si="2"/>
        <v>1.04</v>
      </c>
      <c r="Q24" s="43">
        <f>'Zero Turbulence Curve'!E23</f>
        <v>2.1000000000000005</v>
      </c>
      <c r="R24" s="43">
        <f>'Zero Turbulence Curve'!F23</f>
        <v>-2.6088890527843009E-3</v>
      </c>
    </row>
    <row r="25" spans="5:18" x14ac:dyDescent="0.2">
      <c r="E25" s="16">
        <v>41213.569444444445</v>
      </c>
      <c r="F25" s="22">
        <v>15.694651610169329</v>
      </c>
      <c r="G25" s="25">
        <v>4.7149820103080081E-2</v>
      </c>
      <c r="H25" s="3">
        <f t="shared" si="0"/>
        <v>2000</v>
      </c>
      <c r="I25" s="3">
        <f>MIN(H25-K25+L25,'Power Look Up'!$F$4)</f>
        <v>1999.0922815220083</v>
      </c>
      <c r="K25" s="51">
        <f t="array" ref="K25">_xlfn.SUM(_xlfn.NORM.DIST($Q$3:$Q$1003,$F25,$N25,FALSE)*WindSpeedStep*$R$3:$R$1003)</f>
        <v>2001.2031201114698</v>
      </c>
      <c r="L25" s="51">
        <f t="array" ref="L25">_xlfn.SUM(_xlfn.NORM.DIST($Q$3:$Q$1003,$F25,$O25,FALSE)*WindSpeedStep*$R$3:$R$1003)</f>
        <v>2000.2954016334781</v>
      </c>
      <c r="N25" s="43">
        <f t="shared" si="1"/>
        <v>1.569465161016933</v>
      </c>
      <c r="O25" s="43">
        <f t="shared" si="2"/>
        <v>0.74</v>
      </c>
      <c r="Q25" s="43">
        <f>'Zero Turbulence Curve'!E24</f>
        <v>2.2000000000000006</v>
      </c>
      <c r="R25" s="43">
        <f>'Zero Turbulence Curve'!F24</f>
        <v>-5.2177781055685905E-3</v>
      </c>
    </row>
    <row r="26" spans="5:18" x14ac:dyDescent="0.2">
      <c r="E26" s="16">
        <v>41213.576388888891</v>
      </c>
      <c r="F26" s="22">
        <v>15.378183430473962</v>
      </c>
      <c r="G26" s="25">
        <v>5.9174739598742934E-2</v>
      </c>
      <c r="H26" s="3">
        <f t="shared" si="0"/>
        <v>2000</v>
      </c>
      <c r="I26" s="3">
        <f>MIN(H26-K26+L26,'Power Look Up'!$F$4)</f>
        <v>1999.0857649102441</v>
      </c>
      <c r="K26" s="51">
        <f t="array" ref="K26">_xlfn.SUM(_xlfn.NORM.DIST($Q$3:$Q$1003,$F26,$N26,FALSE)*WindSpeedStep*$R$3:$R$1003)</f>
        <v>2001.5563613066249</v>
      </c>
      <c r="L26" s="51">
        <f t="array" ref="L26">_xlfn.SUM(_xlfn.NORM.DIST($Q$3:$Q$1003,$F26,$O26,FALSE)*WindSpeedStep*$R$3:$R$1003)</f>
        <v>2000.642126216869</v>
      </c>
      <c r="N26" s="43">
        <f t="shared" si="1"/>
        <v>1.5378183430473964</v>
      </c>
      <c r="O26" s="43">
        <f t="shared" si="2"/>
        <v>0.91</v>
      </c>
      <c r="Q26" s="43">
        <f>'Zero Turbulence Curve'!E25</f>
        <v>2.3000000000000007</v>
      </c>
      <c r="R26" s="43">
        <f>'Zero Turbulence Curve'!F25</f>
        <v>-7.8266671583528801E-3</v>
      </c>
    </row>
    <row r="27" spans="5:18" x14ac:dyDescent="0.2">
      <c r="E27" s="16">
        <v>41213.583333333336</v>
      </c>
      <c r="F27" s="22">
        <v>14.816921452180337</v>
      </c>
      <c r="G27" s="25">
        <v>8.3013195687758959E-2</v>
      </c>
      <c r="H27" s="3">
        <f t="shared" si="0"/>
        <v>2000</v>
      </c>
      <c r="I27" s="3">
        <f>MIN(H27-K27+L27,'Power Look Up'!$F$4)</f>
        <v>1999.84753652874</v>
      </c>
      <c r="K27" s="51">
        <f t="array" ref="K27">_xlfn.SUM(_xlfn.NORM.DIST($Q$3:$Q$1003,$F27,$N27,FALSE)*WindSpeedStep*$R$3:$R$1003)</f>
        <v>2002.3360331392971</v>
      </c>
      <c r="L27" s="51">
        <f t="array" ref="L27">_xlfn.SUM(_xlfn.NORM.DIST($Q$3:$Q$1003,$F27,$O27,FALSE)*WindSpeedStep*$R$3:$R$1003)</f>
        <v>2002.1835696680371</v>
      </c>
      <c r="N27" s="43">
        <f t="shared" si="1"/>
        <v>1.4816921452180338</v>
      </c>
      <c r="O27" s="43">
        <f t="shared" si="2"/>
        <v>1.23</v>
      </c>
      <c r="Q27" s="43">
        <f>'Zero Turbulence Curve'!E26</f>
        <v>2.4000000000000008</v>
      </c>
      <c r="R27" s="43">
        <f>'Zero Turbulence Curve'!F26</f>
        <v>-1.0435556211137169E-2</v>
      </c>
    </row>
    <row r="28" spans="5:18" x14ac:dyDescent="0.2">
      <c r="E28" s="16">
        <v>41213.590277777781</v>
      </c>
      <c r="F28" s="22">
        <v>14.660920963284017</v>
      </c>
      <c r="G28" s="25">
        <v>5.7977258190579709E-2</v>
      </c>
      <c r="H28" s="3">
        <f t="shared" si="0"/>
        <v>2000</v>
      </c>
      <c r="I28" s="3">
        <f>MIN(H28-K28+L28,'Power Look Up'!$F$4)</f>
        <v>1999.0338463178814</v>
      </c>
      <c r="K28" s="51">
        <f t="array" ref="K28">_xlfn.SUM(_xlfn.NORM.DIST($Q$3:$Q$1003,$F28,$N28,FALSE)*WindSpeedStep*$R$3:$R$1003)</f>
        <v>2002.5741854517137</v>
      </c>
      <c r="L28" s="51">
        <f t="array" ref="L28">_xlfn.SUM(_xlfn.NORM.DIST($Q$3:$Q$1003,$F28,$O28,FALSE)*WindSpeedStep*$R$3:$R$1003)</f>
        <v>2001.6080317695951</v>
      </c>
      <c r="N28" s="43">
        <f t="shared" si="1"/>
        <v>1.4660920963284019</v>
      </c>
      <c r="O28" s="43">
        <f t="shared" si="2"/>
        <v>0.85</v>
      </c>
      <c r="Q28" s="43">
        <f>'Zero Turbulence Curve'!E27</f>
        <v>2.5000000000000009</v>
      </c>
      <c r="R28" s="43">
        <f>'Zero Turbulence Curve'!F27</f>
        <v>-1.3044445263921458E-2</v>
      </c>
    </row>
    <row r="29" spans="5:18" x14ac:dyDescent="0.2">
      <c r="E29" s="16">
        <v>41213.597222222219</v>
      </c>
      <c r="F29" s="22">
        <v>15.469155766084873</v>
      </c>
      <c r="G29" s="25">
        <v>5.4948053588261762E-2</v>
      </c>
      <c r="H29" s="3">
        <f t="shared" si="0"/>
        <v>2000</v>
      </c>
      <c r="I29" s="3">
        <f>MIN(H29-K29+L29,'Power Look Up'!$F$4)</f>
        <v>1999.0562096840331</v>
      </c>
      <c r="K29" s="51">
        <f t="array" ref="K29">_xlfn.SUM(_xlfn.NORM.DIST($Q$3:$Q$1003,$F29,$N29,FALSE)*WindSpeedStep*$R$3:$R$1003)</f>
        <v>2001.4478292822398</v>
      </c>
      <c r="L29" s="51">
        <f t="array" ref="L29">_xlfn.SUM(_xlfn.NORM.DIST($Q$3:$Q$1003,$F29,$O29,FALSE)*WindSpeedStep*$R$3:$R$1003)</f>
        <v>2000.5040389662729</v>
      </c>
      <c r="N29" s="43">
        <f t="shared" si="1"/>
        <v>1.5469155766084874</v>
      </c>
      <c r="O29" s="43">
        <f t="shared" si="2"/>
        <v>0.85</v>
      </c>
      <c r="Q29" s="43">
        <f>'Zero Turbulence Curve'!E28</f>
        <v>2.600000000000001</v>
      </c>
      <c r="R29" s="43">
        <f>'Zero Turbulence Curve'!F28</f>
        <v>-1.5653334316705746E-2</v>
      </c>
    </row>
    <row r="30" spans="5:18" x14ac:dyDescent="0.2">
      <c r="E30" s="16">
        <v>41213.604166666664</v>
      </c>
      <c r="F30" s="22">
        <v>15.499616350648401</v>
      </c>
      <c r="G30" s="25">
        <v>6.4517725947337179E-2</v>
      </c>
      <c r="H30" s="3">
        <f t="shared" si="0"/>
        <v>2000</v>
      </c>
      <c r="I30" s="3">
        <f>MIN(H30-K30+L30,'Power Look Up'!$F$4)</f>
        <v>1999.2244965133234</v>
      </c>
      <c r="K30" s="51">
        <f t="array" ref="K30">_xlfn.SUM(_xlfn.NORM.DIST($Q$3:$Q$1003,$F30,$N30,FALSE)*WindSpeedStep*$R$3:$R$1003)</f>
        <v>2001.4127463033512</v>
      </c>
      <c r="L30" s="51">
        <f t="array" ref="L30">_xlfn.SUM(_xlfn.NORM.DIST($Q$3:$Q$1003,$F30,$O30,FALSE)*WindSpeedStep*$R$3:$R$1003)</f>
        <v>2000.6372428166746</v>
      </c>
      <c r="N30" s="43">
        <f t="shared" si="1"/>
        <v>1.5499616350648402</v>
      </c>
      <c r="O30" s="43">
        <f t="shared" si="2"/>
        <v>0.99999999999999989</v>
      </c>
      <c r="Q30" s="43">
        <f>'Zero Turbulence Curve'!E29</f>
        <v>2.7000000000000011</v>
      </c>
      <c r="R30" s="43">
        <f>'Zero Turbulence Curve'!F29</f>
        <v>-1.8262223369490037E-2</v>
      </c>
    </row>
    <row r="31" spans="5:18" x14ac:dyDescent="0.2">
      <c r="E31" s="16">
        <v>41213.611111111109</v>
      </c>
      <c r="F31" s="22">
        <v>15.755134478260578</v>
      </c>
      <c r="G31" s="25">
        <v>5.839366215943409E-2</v>
      </c>
      <c r="H31" s="3">
        <f t="shared" si="0"/>
        <v>2000</v>
      </c>
      <c r="I31" s="3">
        <f>MIN(H31-K31+L31,'Power Look Up'!$F$4)</f>
        <v>1999.2321403379055</v>
      </c>
      <c r="K31" s="51">
        <f t="array" ref="K31">_xlfn.SUM(_xlfn.NORM.DIST($Q$3:$Q$1003,$F31,$N31,FALSE)*WindSpeedStep*$R$3:$R$1003)</f>
        <v>2001.1433386459626</v>
      </c>
      <c r="L31" s="51">
        <f t="array" ref="L31">_xlfn.SUM(_xlfn.NORM.DIST($Q$3:$Q$1003,$F31,$O31,FALSE)*WindSpeedStep*$R$3:$R$1003)</f>
        <v>2000.3754789838681</v>
      </c>
      <c r="N31" s="43">
        <f t="shared" si="1"/>
        <v>1.575513447826058</v>
      </c>
      <c r="O31" s="43">
        <f t="shared" si="2"/>
        <v>0.92</v>
      </c>
      <c r="Q31" s="43">
        <f>'Zero Turbulence Curve'!E30</f>
        <v>2.8000000000000012</v>
      </c>
      <c r="R31" s="43">
        <f>'Zero Turbulence Curve'!F30</f>
        <v>-2.0871112422274327E-2</v>
      </c>
    </row>
    <row r="32" spans="5:18" x14ac:dyDescent="0.2">
      <c r="E32" s="16">
        <v>41213.618055555555</v>
      </c>
      <c r="F32" s="22">
        <v>15.370337235389428</v>
      </c>
      <c r="G32" s="25">
        <v>5.465072022401319E-2</v>
      </c>
      <c r="H32" s="3">
        <f t="shared" si="0"/>
        <v>2000</v>
      </c>
      <c r="I32" s="3">
        <f>MIN(H32-K32+L32,'Power Look Up'!$F$4)</f>
        <v>1999.0074023903744</v>
      </c>
      <c r="K32" s="51">
        <f t="array" ref="K32">_xlfn.SUM(_xlfn.NORM.DIST($Q$3:$Q$1003,$F32,$N32,FALSE)*WindSpeedStep*$R$3:$R$1003)</f>
        <v>2001.5659835820627</v>
      </c>
      <c r="L32" s="51">
        <f t="array" ref="L32">_xlfn.SUM(_xlfn.NORM.DIST($Q$3:$Q$1003,$F32,$O32,FALSE)*WindSpeedStep*$R$3:$R$1003)</f>
        <v>2000.5733859724371</v>
      </c>
      <c r="N32" s="43">
        <f t="shared" si="1"/>
        <v>1.5370337235389429</v>
      </c>
      <c r="O32" s="43">
        <f t="shared" si="2"/>
        <v>0.84</v>
      </c>
      <c r="Q32" s="43">
        <f>'Zero Turbulence Curve'!E31</f>
        <v>2.9000000000000012</v>
      </c>
      <c r="R32" s="43">
        <f>'Zero Turbulence Curve'!F31</f>
        <v>-2.3480001475058614E-2</v>
      </c>
    </row>
    <row r="33" spans="5:18" x14ac:dyDescent="0.2">
      <c r="E33" s="16">
        <v>41213.625</v>
      </c>
      <c r="F33" s="22">
        <v>15.872108830997643</v>
      </c>
      <c r="G33" s="25">
        <v>5.4813132222286814E-2</v>
      </c>
      <c r="H33" s="3">
        <f t="shared" si="0"/>
        <v>2000</v>
      </c>
      <c r="I33" s="3">
        <f>MIN(H33-K33+L33,'Power Look Up'!$F$4)</f>
        <v>1999.2510707386746</v>
      </c>
      <c r="K33" s="51">
        <f t="array" ref="K33">_xlfn.SUM(_xlfn.NORM.DIST($Q$3:$Q$1003,$F33,$N33,FALSE)*WindSpeedStep*$R$3:$R$1003)</f>
        <v>2001.0345629205747</v>
      </c>
      <c r="L33" s="51">
        <f t="array" ref="L33">_xlfn.SUM(_xlfn.NORM.DIST($Q$3:$Q$1003,$F33,$O33,FALSE)*WindSpeedStep*$R$3:$R$1003)</f>
        <v>2000.2856336592492</v>
      </c>
      <c r="N33" s="43">
        <f t="shared" si="1"/>
        <v>1.5872108830997644</v>
      </c>
      <c r="O33" s="43">
        <f t="shared" si="2"/>
        <v>0.87</v>
      </c>
      <c r="Q33" s="43">
        <f>'Zero Turbulence Curve'!E32</f>
        <v>3.0000000000000013</v>
      </c>
      <c r="R33" s="43">
        <f>'Zero Turbulence Curve'!F32</f>
        <v>-2.6088890527805608E-2</v>
      </c>
    </row>
    <row r="34" spans="5:18" x14ac:dyDescent="0.2">
      <c r="E34" s="16">
        <v>41213.631944444445</v>
      </c>
      <c r="F34" s="22">
        <v>16.073175622063594</v>
      </c>
      <c r="G34" s="25">
        <v>4.915021266336253E-2</v>
      </c>
      <c r="H34" s="3">
        <f t="shared" si="0"/>
        <v>2000</v>
      </c>
      <c r="I34" s="3">
        <f>MIN(H34-K34+L34,'Power Look Up'!$F$4)</f>
        <v>1999.3125826026642</v>
      </c>
      <c r="K34" s="51">
        <f t="array" ref="K34">_xlfn.SUM(_xlfn.NORM.DIST($Q$3:$Q$1003,$F34,$N34,FALSE)*WindSpeedStep*$R$3:$R$1003)</f>
        <v>2000.8678007140716</v>
      </c>
      <c r="L34" s="51">
        <f t="array" ref="L34">_xlfn.SUM(_xlfn.NORM.DIST($Q$3:$Q$1003,$F34,$O34,FALSE)*WindSpeedStep*$R$3:$R$1003)</f>
        <v>2000.1803833167357</v>
      </c>
      <c r="N34" s="43">
        <f t="shared" si="1"/>
        <v>1.6073175622063596</v>
      </c>
      <c r="O34" s="43">
        <f t="shared" si="2"/>
        <v>0.79</v>
      </c>
      <c r="Q34" s="43">
        <f>'Zero Turbulence Curve'!E33</f>
        <v>3.1000000000000014</v>
      </c>
      <c r="R34" s="43">
        <f>'Zero Turbulence Curve'!F33</f>
        <v>2.7708526289082291</v>
      </c>
    </row>
    <row r="35" spans="5:18" x14ac:dyDescent="0.2">
      <c r="E35" s="16">
        <v>41213.638888888891</v>
      </c>
      <c r="F35" s="22">
        <v>15.634599399903957</v>
      </c>
      <c r="G35" s="25">
        <v>6.5879526149312612E-2</v>
      </c>
      <c r="H35" s="3">
        <f t="shared" si="0"/>
        <v>2000</v>
      </c>
      <c r="I35" s="3">
        <f>MIN(H35-K35+L35,'Power Look Up'!$F$4)</f>
        <v>1999.2919216990456</v>
      </c>
      <c r="K35" s="51">
        <f t="array" ref="K35">_xlfn.SUM(_xlfn.NORM.DIST($Q$3:$Q$1003,$F35,$N35,FALSE)*WindSpeedStep*$R$3:$R$1003)</f>
        <v>2001.2649078069799</v>
      </c>
      <c r="L35" s="51">
        <f t="array" ref="L35">_xlfn.SUM(_xlfn.NORM.DIST($Q$3:$Q$1003,$F35,$O35,FALSE)*WindSpeedStep*$R$3:$R$1003)</f>
        <v>2000.5568295060255</v>
      </c>
      <c r="N35" s="43">
        <f t="shared" si="1"/>
        <v>1.5634599399903957</v>
      </c>
      <c r="O35" s="43">
        <f t="shared" si="2"/>
        <v>1.03</v>
      </c>
      <c r="Q35" s="43">
        <f>'Zero Turbulence Curve'!E34</f>
        <v>3.2000000000000015</v>
      </c>
      <c r="R35" s="43">
        <f>'Zero Turbulence Curve'!F34</f>
        <v>5.5677941483442632</v>
      </c>
    </row>
    <row r="36" spans="5:18" x14ac:dyDescent="0.2">
      <c r="E36" s="16">
        <v>41213.645833333336</v>
      </c>
      <c r="F36" s="22">
        <v>16.357575343075027</v>
      </c>
      <c r="G36" s="25">
        <v>6.9081142913909002E-2</v>
      </c>
      <c r="H36" s="3">
        <f t="shared" si="0"/>
        <v>2000</v>
      </c>
      <c r="I36" s="3">
        <f>MIN(H36-K36+L36,'Power Look Up'!$F$4)</f>
        <v>1999.5699480410476</v>
      </c>
      <c r="K36" s="51">
        <f t="array" ref="K36">_xlfn.SUM(_xlfn.NORM.DIST($Q$3:$Q$1003,$F36,$N36,FALSE)*WindSpeedStep*$R$3:$R$1003)</f>
        <v>2000.6718617032316</v>
      </c>
      <c r="L36" s="51">
        <f t="array" ref="L36">_xlfn.SUM(_xlfn.NORM.DIST($Q$3:$Q$1003,$F36,$O36,FALSE)*WindSpeedStep*$R$3:$R$1003)</f>
        <v>2000.2418097442792</v>
      </c>
      <c r="N36" s="43">
        <f t="shared" si="1"/>
        <v>1.6357575343075028</v>
      </c>
      <c r="O36" s="43">
        <f t="shared" si="2"/>
        <v>1.1299999999999999</v>
      </c>
      <c r="Q36" s="43">
        <f>'Zero Turbulence Curve'!E35</f>
        <v>3.3000000000000016</v>
      </c>
      <c r="R36" s="43">
        <f>'Zero Turbulence Curve'!F35</f>
        <v>8.3647356677802982</v>
      </c>
    </row>
    <row r="37" spans="5:18" x14ac:dyDescent="0.2">
      <c r="E37" s="16">
        <v>41213.652777777781</v>
      </c>
      <c r="F37" s="22">
        <v>16.583662473992579</v>
      </c>
      <c r="G37" s="25">
        <v>6.9948360431188003E-2</v>
      </c>
      <c r="H37" s="3">
        <f t="shared" si="0"/>
        <v>2000</v>
      </c>
      <c r="I37" s="3">
        <f>MIN(H37-K37+L37,'Power Look Up'!$F$4)</f>
        <v>1999.6407694696873</v>
      </c>
      <c r="K37" s="51">
        <f t="array" ref="K37">_xlfn.SUM(_xlfn.NORM.DIST($Q$3:$Q$1003,$F37,$N37,FALSE)*WindSpeedStep*$R$3:$R$1003)</f>
        <v>2000.5453957223615</v>
      </c>
      <c r="L37" s="51">
        <f t="array" ref="L37">_xlfn.SUM(_xlfn.NORM.DIST($Q$3:$Q$1003,$F37,$O37,FALSE)*WindSpeedStep*$R$3:$R$1003)</f>
        <v>2000.1861651920487</v>
      </c>
      <c r="N37" s="43">
        <f t="shared" si="1"/>
        <v>1.658366247399258</v>
      </c>
      <c r="O37" s="43">
        <f t="shared" si="2"/>
        <v>1.1599999999999999</v>
      </c>
      <c r="Q37" s="43">
        <f>'Zero Turbulence Curve'!E36</f>
        <v>3.4000000000000017</v>
      </c>
      <c r="R37" s="43">
        <f>'Zero Turbulence Curve'!F36</f>
        <v>11.161677187216332</v>
      </c>
    </row>
    <row r="38" spans="5:18" x14ac:dyDescent="0.2">
      <c r="E38" s="16">
        <v>41213.659722222219</v>
      </c>
      <c r="F38" s="22">
        <v>16.644419064668028</v>
      </c>
      <c r="G38" s="25">
        <v>8.7717089693999453E-2</v>
      </c>
      <c r="H38" s="3">
        <f t="shared" si="0"/>
        <v>2000</v>
      </c>
      <c r="I38" s="3">
        <f>MIN(H38-K38+L38,'Power Look Up'!$F$4)</f>
        <v>1999.8348277278744</v>
      </c>
      <c r="K38" s="51">
        <f t="array" ref="K38">_xlfn.SUM(_xlfn.NORM.DIST($Q$3:$Q$1003,$F38,$N38,FALSE)*WindSpeedStep*$R$3:$R$1003)</f>
        <v>2000.5153274505558</v>
      </c>
      <c r="L38" s="51">
        <f t="array" ref="L38">_xlfn.SUM(_xlfn.NORM.DIST($Q$3:$Q$1003,$F38,$O38,FALSE)*WindSpeedStep*$R$3:$R$1003)</f>
        <v>2000.3501551784302</v>
      </c>
      <c r="N38" s="43">
        <f t="shared" si="1"/>
        <v>1.664441906466803</v>
      </c>
      <c r="O38" s="43">
        <f t="shared" si="2"/>
        <v>1.46</v>
      </c>
      <c r="Q38" s="43">
        <f>'Zero Turbulence Curve'!E37</f>
        <v>3.5000000000000018</v>
      </c>
      <c r="R38" s="43">
        <f>'Zero Turbulence Curve'!F37</f>
        <v>13.958618706652366</v>
      </c>
    </row>
    <row r="39" spans="5:18" x14ac:dyDescent="0.2">
      <c r="E39" s="16">
        <v>41213.666666666664</v>
      </c>
      <c r="F39" s="22">
        <v>17.324718454184485</v>
      </c>
      <c r="G39" s="25">
        <v>7.2728454625804836E-2</v>
      </c>
      <c r="H39" s="3">
        <f t="shared" si="0"/>
        <v>2000</v>
      </c>
      <c r="I39" s="3">
        <f>MIN(H39-K39+L39,'Power Look Up'!$F$4)</f>
        <v>1999.8112270887038</v>
      </c>
      <c r="K39" s="51">
        <f t="array" ref="K39">_xlfn.SUM(_xlfn.NORM.DIST($Q$3:$Q$1003,$F39,$N39,FALSE)*WindSpeedStep*$R$3:$R$1003)</f>
        <v>2000.2689507101275</v>
      </c>
      <c r="L39" s="51">
        <f t="array" ref="L39">_xlfn.SUM(_xlfn.NORM.DIST($Q$3:$Q$1003,$F39,$O39,FALSE)*WindSpeedStep*$R$3:$R$1003)</f>
        <v>2000.0801777988313</v>
      </c>
      <c r="N39" s="43">
        <f t="shared" si="1"/>
        <v>1.7324718454184485</v>
      </c>
      <c r="O39" s="43">
        <f t="shared" si="2"/>
        <v>1.26</v>
      </c>
      <c r="Q39" s="43">
        <f>'Zero Turbulence Curve'!E38</f>
        <v>3.6000000000000019</v>
      </c>
      <c r="R39" s="43">
        <f>'Zero Turbulence Curve'!F38</f>
        <v>16.755560226088402</v>
      </c>
    </row>
    <row r="40" spans="5:18" x14ac:dyDescent="0.2">
      <c r="E40" s="16">
        <v>41213.673611111109</v>
      </c>
      <c r="F40" s="22">
        <v>17.680254828785824</v>
      </c>
      <c r="G40" s="25">
        <v>6.2781900529667214E-2</v>
      </c>
      <c r="H40" s="3">
        <f t="shared" si="0"/>
        <v>2000</v>
      </c>
      <c r="I40" s="3">
        <f>MIN(H40-K40+L40,'Power Look Up'!$F$4)</f>
        <v>1999.8414081571491</v>
      </c>
      <c r="K40" s="51">
        <f t="array" ref="K40">_xlfn.SUM(_xlfn.NORM.DIST($Q$3:$Q$1003,$F40,$N40,FALSE)*WindSpeedStep*$R$3:$R$1003)</f>
        <v>2000.1898415632966</v>
      </c>
      <c r="L40" s="51">
        <f t="array" ref="L40">_xlfn.SUM(_xlfn.NORM.DIST($Q$3:$Q$1003,$F40,$O40,FALSE)*WindSpeedStep*$R$3:$R$1003)</f>
        <v>2000.0312497204457</v>
      </c>
      <c r="N40" s="43">
        <f t="shared" si="1"/>
        <v>1.7680254828785824</v>
      </c>
      <c r="O40" s="43">
        <f t="shared" si="2"/>
        <v>1.1100000000000001</v>
      </c>
      <c r="Q40" s="43">
        <f>'Zero Turbulence Curve'!E39</f>
        <v>3.700000000000002</v>
      </c>
      <c r="R40" s="43">
        <f>'Zero Turbulence Curve'!F39</f>
        <v>19.552501745524438</v>
      </c>
    </row>
    <row r="41" spans="5:18" x14ac:dyDescent="0.2">
      <c r="E41" s="16">
        <v>41213.680555555555</v>
      </c>
      <c r="F41" s="22">
        <v>17.416620649415592</v>
      </c>
      <c r="G41" s="25">
        <v>5.6842255448287499E-2</v>
      </c>
      <c r="H41" s="3">
        <f t="shared" si="0"/>
        <v>2000</v>
      </c>
      <c r="I41" s="3">
        <f>MIN(H41-K41+L41,'Power Look Up'!$F$4)</f>
        <v>1999.7888780883179</v>
      </c>
      <c r="K41" s="51">
        <f t="array" ref="K41">_xlfn.SUM(_xlfn.NORM.DIST($Q$3:$Q$1003,$F41,$N41,FALSE)*WindSpeedStep*$R$3:$R$1003)</f>
        <v>2000.245902909468</v>
      </c>
      <c r="L41" s="51">
        <f t="array" ref="L41">_xlfn.SUM(_xlfn.NORM.DIST($Q$3:$Q$1003,$F41,$O41,FALSE)*WindSpeedStep*$R$3:$R$1003)</f>
        <v>2000.0347809977859</v>
      </c>
      <c r="N41" s="43">
        <f t="shared" si="1"/>
        <v>1.7416620649415593</v>
      </c>
      <c r="O41" s="43">
        <f t="shared" si="2"/>
        <v>0.99</v>
      </c>
      <c r="Q41" s="43">
        <f>'Zero Turbulence Curve'!E40</f>
        <v>3.800000000000002</v>
      </c>
      <c r="R41" s="43">
        <f>'Zero Turbulence Curve'!F40</f>
        <v>22.34944326496047</v>
      </c>
    </row>
    <row r="42" spans="5:18" x14ac:dyDescent="0.2">
      <c r="E42" s="16">
        <v>41213.6875</v>
      </c>
      <c r="F42" s="22">
        <v>17.213616870158752</v>
      </c>
      <c r="G42" s="25">
        <v>6.5064768691442995E-2</v>
      </c>
      <c r="H42" s="3">
        <f t="shared" si="0"/>
        <v>2000</v>
      </c>
      <c r="I42" s="3">
        <f>MIN(H42-K42+L42,'Power Look Up'!$F$4)</f>
        <v>1999.7657545711604</v>
      </c>
      <c r="K42" s="51">
        <f t="array" ref="K42">_xlfn.SUM(_xlfn.NORM.DIST($Q$3:$Q$1003,$F42,$N42,FALSE)*WindSpeedStep*$R$3:$R$1003)</f>
        <v>2000.2995739441935</v>
      </c>
      <c r="L42" s="51">
        <f t="array" ref="L42">_xlfn.SUM(_xlfn.NORM.DIST($Q$3:$Q$1003,$F42,$O42,FALSE)*WindSpeedStep*$R$3:$R$1003)</f>
        <v>2000.0653285153539</v>
      </c>
      <c r="N42" s="43">
        <f t="shared" si="1"/>
        <v>1.7213616870158752</v>
      </c>
      <c r="O42" s="43">
        <f t="shared" si="2"/>
        <v>1.1200000000000001</v>
      </c>
      <c r="Q42" s="43">
        <f>'Zero Turbulence Curve'!E41</f>
        <v>3.9000000000000021</v>
      </c>
      <c r="R42" s="43">
        <f>'Zero Turbulence Curve'!F41</f>
        <v>25.146384784396506</v>
      </c>
    </row>
    <row r="43" spans="5:18" x14ac:dyDescent="0.2">
      <c r="E43" s="16">
        <v>41213.694444444445</v>
      </c>
      <c r="F43" s="22">
        <v>16.88274214770567</v>
      </c>
      <c r="G43" s="25">
        <v>6.2786008974498958E-2</v>
      </c>
      <c r="H43" s="3">
        <f t="shared" si="0"/>
        <v>2000</v>
      </c>
      <c r="I43" s="3">
        <f>MIN(H43-K43+L43,'Power Look Up'!$F$4)</f>
        <v>1999.6815079796938</v>
      </c>
      <c r="K43" s="51">
        <f t="array" ref="K43">_xlfn.SUM(_xlfn.NORM.DIST($Q$3:$Q$1003,$F43,$N43,FALSE)*WindSpeedStep*$R$3:$R$1003)</f>
        <v>2000.4115608696884</v>
      </c>
      <c r="L43" s="51">
        <f t="array" ref="L43">_xlfn.SUM(_xlfn.NORM.DIST($Q$3:$Q$1003,$F43,$O43,FALSE)*WindSpeedStep*$R$3:$R$1003)</f>
        <v>2000.0930688493822</v>
      </c>
      <c r="N43" s="43">
        <f t="shared" si="1"/>
        <v>1.6882742147705672</v>
      </c>
      <c r="O43" s="43">
        <f t="shared" si="2"/>
        <v>1.06</v>
      </c>
      <c r="Q43" s="43">
        <f>'Zero Turbulence Curve'!E42</f>
        <v>4.0000000000000018</v>
      </c>
      <c r="R43" s="43">
        <f>'Zero Turbulence Curve'!F42</f>
        <v>27.943326303832777</v>
      </c>
    </row>
    <row r="44" spans="5:18" x14ac:dyDescent="0.2">
      <c r="E44" s="16">
        <v>41213.701388888891</v>
      </c>
      <c r="F44" s="22">
        <v>16.436958488876112</v>
      </c>
      <c r="G44" s="25">
        <v>6.2663661327432535E-2</v>
      </c>
      <c r="H44" s="3">
        <f t="shared" si="0"/>
        <v>2000</v>
      </c>
      <c r="I44" s="3">
        <f>MIN(H44-K44+L44,'Power Look Up'!$F$4)</f>
        <v>1999.5457486559717</v>
      </c>
      <c r="K44" s="51">
        <f t="array" ref="K44">_xlfn.SUM(_xlfn.NORM.DIST($Q$3:$Q$1003,$F44,$N44,FALSE)*WindSpeedStep*$R$3:$R$1003)</f>
        <v>2000.6247175129265</v>
      </c>
      <c r="L44" s="51">
        <f t="array" ref="L44">_xlfn.SUM(_xlfn.NORM.DIST($Q$3:$Q$1003,$F44,$O44,FALSE)*WindSpeedStep*$R$3:$R$1003)</f>
        <v>2000.1704661688982</v>
      </c>
      <c r="N44" s="43">
        <f t="shared" si="1"/>
        <v>1.6436958488876112</v>
      </c>
      <c r="O44" s="43">
        <f t="shared" si="2"/>
        <v>1.03</v>
      </c>
      <c r="Q44" s="43">
        <f>'Zero Turbulence Curve'!E43</f>
        <v>4.1000000000000014</v>
      </c>
      <c r="R44" s="43">
        <f>'Zero Turbulence Curve'!F43</f>
        <v>44.793906438758128</v>
      </c>
    </row>
    <row r="45" spans="5:18" x14ac:dyDescent="0.2">
      <c r="E45" s="16">
        <v>41213.708333333336</v>
      </c>
      <c r="F45" s="22">
        <v>15.856174469544275</v>
      </c>
      <c r="G45" s="25">
        <v>7.1896282561071292E-2</v>
      </c>
      <c r="H45" s="3">
        <f t="shared" si="0"/>
        <v>2000</v>
      </c>
      <c r="I45" s="3">
        <f>MIN(H45-K45+L45,'Power Look Up'!$F$4)</f>
        <v>1999.4596908128688</v>
      </c>
      <c r="K45" s="51">
        <f t="array" ref="K45">_xlfn.SUM(_xlfn.NORM.DIST($Q$3:$Q$1003,$F45,$N45,FALSE)*WindSpeedStep*$R$3:$R$1003)</f>
        <v>2001.0488580685692</v>
      </c>
      <c r="L45" s="51">
        <f t="array" ref="L45">_xlfn.SUM(_xlfn.NORM.DIST($Q$3:$Q$1003,$F45,$O45,FALSE)*WindSpeedStep*$R$3:$R$1003)</f>
        <v>2000.5085488814379</v>
      </c>
      <c r="N45" s="43">
        <f t="shared" si="1"/>
        <v>1.5856174469544275</v>
      </c>
      <c r="O45" s="43">
        <f t="shared" si="2"/>
        <v>1.1399999999999999</v>
      </c>
      <c r="Q45" s="43">
        <f>'Zero Turbulence Curve'!E44</f>
        <v>4.2000000000000011</v>
      </c>
      <c r="R45" s="43">
        <f>'Zero Turbulence Curve'!F44</f>
        <v>61.644486573683466</v>
      </c>
    </row>
    <row r="46" spans="5:18" x14ac:dyDescent="0.2">
      <c r="E46" s="16">
        <v>41213.715277777781</v>
      </c>
      <c r="F46" s="22">
        <v>16.299163491792779</v>
      </c>
      <c r="G46" s="25">
        <v>6.6261069198049291E-2</v>
      </c>
      <c r="H46" s="3">
        <f t="shared" si="0"/>
        <v>2000</v>
      </c>
      <c r="I46" s="3">
        <f>MIN(H46-K46+L46,'Power Look Up'!$F$4)</f>
        <v>1999.5262965650943</v>
      </c>
      <c r="K46" s="51">
        <f t="array" ref="K46">_xlfn.SUM(_xlfn.NORM.DIST($Q$3:$Q$1003,$F46,$N46,FALSE)*WindSpeedStep*$R$3:$R$1003)</f>
        <v>2000.7085621963504</v>
      </c>
      <c r="L46" s="51">
        <f t="array" ref="L46">_xlfn.SUM(_xlfn.NORM.DIST($Q$3:$Q$1003,$F46,$O46,FALSE)*WindSpeedStep*$R$3:$R$1003)</f>
        <v>2000.2348587614447</v>
      </c>
      <c r="N46" s="43">
        <f t="shared" si="1"/>
        <v>1.6299163491792781</v>
      </c>
      <c r="O46" s="43">
        <f t="shared" si="2"/>
        <v>1.08</v>
      </c>
      <c r="Q46" s="43">
        <f>'Zero Turbulence Curve'!E45</f>
        <v>4.3000000000000007</v>
      </c>
      <c r="R46" s="43">
        <f>'Zero Turbulence Curve'!F45</f>
        <v>78.495066708608817</v>
      </c>
    </row>
    <row r="47" spans="5:18" x14ac:dyDescent="0.2">
      <c r="E47" s="16">
        <v>41213.722222222219</v>
      </c>
      <c r="F47" s="22">
        <v>15.864414674845095</v>
      </c>
      <c r="G47" s="25">
        <v>7.1228597030544627E-2</v>
      </c>
      <c r="H47" s="3">
        <f t="shared" si="0"/>
        <v>2000</v>
      </c>
      <c r="I47" s="3">
        <f>MIN(H47-K47+L47,'Power Look Up'!$F$4)</f>
        <v>1999.4508608879705</v>
      </c>
      <c r="K47" s="51">
        <f t="array" ref="K47">_xlfn.SUM(_xlfn.NORM.DIST($Q$3:$Q$1003,$F47,$N47,FALSE)*WindSpeedStep*$R$3:$R$1003)</f>
        <v>2001.0414452301104</v>
      </c>
      <c r="L47" s="51">
        <f t="array" ref="L47">_xlfn.SUM(_xlfn.NORM.DIST($Q$3:$Q$1003,$F47,$O47,FALSE)*WindSpeedStep*$R$3:$R$1003)</f>
        <v>2000.4923061180809</v>
      </c>
      <c r="N47" s="43">
        <f t="shared" si="1"/>
        <v>1.5864414674845095</v>
      </c>
      <c r="O47" s="43">
        <f t="shared" si="2"/>
        <v>1.1299999999999999</v>
      </c>
      <c r="Q47" s="43">
        <f>'Zero Turbulence Curve'!E46</f>
        <v>4.4000000000000004</v>
      </c>
      <c r="R47" s="43">
        <f>'Zero Turbulence Curve'!F46</f>
        <v>95.345646843534155</v>
      </c>
    </row>
    <row r="48" spans="5:18" x14ac:dyDescent="0.2">
      <c r="E48" s="16">
        <v>41213.729166666664</v>
      </c>
      <c r="F48" s="22">
        <v>15.504146625210414</v>
      </c>
      <c r="G48" s="25">
        <v>8.0623592527656177E-2</v>
      </c>
      <c r="H48" s="3">
        <f t="shared" si="0"/>
        <v>2000</v>
      </c>
      <c r="I48" s="3">
        <f>MIN(H48-K48+L48,'Power Look Up'!$F$4)</f>
        <v>1999.5957614302499</v>
      </c>
      <c r="K48" s="51">
        <f t="array" ref="K48">_xlfn.SUM(_xlfn.NORM.DIST($Q$3:$Q$1003,$F48,$N48,FALSE)*WindSpeedStep*$R$3:$R$1003)</f>
        <v>2001.4075826862238</v>
      </c>
      <c r="L48" s="51">
        <f t="array" ref="L48">_xlfn.SUM(_xlfn.NORM.DIST($Q$3:$Q$1003,$F48,$O48,FALSE)*WindSpeedStep*$R$3:$R$1003)</f>
        <v>2001.0033441164737</v>
      </c>
      <c r="N48" s="43">
        <f t="shared" si="1"/>
        <v>1.5504146625210415</v>
      </c>
      <c r="O48" s="43">
        <f t="shared" si="2"/>
        <v>1.25</v>
      </c>
      <c r="Q48" s="43">
        <f>'Zero Turbulence Curve'!E47</f>
        <v>4.5</v>
      </c>
      <c r="R48" s="43">
        <f>'Zero Turbulence Curve'!F47</f>
        <v>112.19622697845951</v>
      </c>
    </row>
    <row r="49" spans="5:18" x14ac:dyDescent="0.2">
      <c r="E49" s="16">
        <v>41213.736111111109</v>
      </c>
      <c r="F49" s="22">
        <v>15.426029124427821</v>
      </c>
      <c r="G49" s="25">
        <v>6.0935966891924709E-2</v>
      </c>
      <c r="H49" s="3">
        <f t="shared" si="0"/>
        <v>2000</v>
      </c>
      <c r="I49" s="3">
        <f>MIN(H49-K49+L49,'Power Look Up'!$F$4)</f>
        <v>1999.1342988030158</v>
      </c>
      <c r="K49" s="51">
        <f t="array" ref="K49">_xlfn.SUM(_xlfn.NORM.DIST($Q$3:$Q$1003,$F49,$N49,FALSE)*WindSpeedStep*$R$3:$R$1003)</f>
        <v>2001.4985815029913</v>
      </c>
      <c r="L49" s="51">
        <f t="array" ref="L49">_xlfn.SUM(_xlfn.NORM.DIST($Q$3:$Q$1003,$F49,$O49,FALSE)*WindSpeedStep*$R$3:$R$1003)</f>
        <v>2000.6328803060071</v>
      </c>
      <c r="N49" s="43">
        <f t="shared" si="1"/>
        <v>1.5426029124427822</v>
      </c>
      <c r="O49" s="43">
        <f t="shared" si="2"/>
        <v>0.94</v>
      </c>
      <c r="Q49" s="43">
        <f>'Zero Turbulence Curve'!E48</f>
        <v>4.5999999999999996</v>
      </c>
      <c r="R49" s="43">
        <f>'Zero Turbulence Curve'!F48</f>
        <v>129.04680711338486</v>
      </c>
    </row>
    <row r="50" spans="5:18" x14ac:dyDescent="0.2">
      <c r="E50" s="16">
        <v>41213.743055555555</v>
      </c>
      <c r="F50" s="22">
        <v>15.803788923018084</v>
      </c>
      <c r="G50" s="25">
        <v>6.8338042558072215E-2</v>
      </c>
      <c r="H50" s="3">
        <f t="shared" si="0"/>
        <v>2000</v>
      </c>
      <c r="I50" s="3">
        <f>MIN(H50-K50+L50,'Power Look Up'!$F$4)</f>
        <v>1999.3865821232787</v>
      </c>
      <c r="K50" s="51">
        <f t="array" ref="K50">_xlfn.SUM(_xlfn.NORM.DIST($Q$3:$Q$1003,$F50,$N50,FALSE)*WindSpeedStep*$R$3:$R$1003)</f>
        <v>2001.0970098588862</v>
      </c>
      <c r="L50" s="51">
        <f t="array" ref="L50">_xlfn.SUM(_xlfn.NORM.DIST($Q$3:$Q$1003,$F50,$O50,FALSE)*WindSpeedStep*$R$3:$R$1003)</f>
        <v>2000.4835919821649</v>
      </c>
      <c r="N50" s="43">
        <f t="shared" si="1"/>
        <v>1.5803788923018085</v>
      </c>
      <c r="O50" s="43">
        <f t="shared" si="2"/>
        <v>1.08</v>
      </c>
      <c r="Q50" s="43">
        <f>'Zero Turbulence Curve'!E49</f>
        <v>4.6999999999999993</v>
      </c>
      <c r="R50" s="43">
        <f>'Zero Turbulence Curve'!F49</f>
        <v>145.8973872483102</v>
      </c>
    </row>
    <row r="51" spans="5:18" x14ac:dyDescent="0.2">
      <c r="E51" s="16">
        <v>41213.75</v>
      </c>
      <c r="F51" s="22">
        <v>15.264331182769563</v>
      </c>
      <c r="G51" s="25">
        <v>7.5994158283817406E-2</v>
      </c>
      <c r="H51" s="3">
        <f t="shared" si="0"/>
        <v>2000</v>
      </c>
      <c r="I51" s="3">
        <f>MIN(H51-K51+L51,'Power Look Up'!$F$4)</f>
        <v>1999.4717144667782</v>
      </c>
      <c r="K51" s="51">
        <f t="array" ref="K51">_xlfn.SUM(_xlfn.NORM.DIST($Q$3:$Q$1003,$F51,$N51,FALSE)*WindSpeedStep*$R$3:$R$1003)</f>
        <v>2001.699976864669</v>
      </c>
      <c r="L51" s="51">
        <f t="array" ref="L51">_xlfn.SUM(_xlfn.NORM.DIST($Q$3:$Q$1003,$F51,$O51,FALSE)*WindSpeedStep*$R$3:$R$1003)</f>
        <v>2001.1716913314472</v>
      </c>
      <c r="N51" s="43">
        <f t="shared" si="1"/>
        <v>1.5264331182769564</v>
      </c>
      <c r="O51" s="43">
        <f t="shared" si="2"/>
        <v>1.1599999999999999</v>
      </c>
      <c r="Q51" s="43">
        <f>'Zero Turbulence Curve'!E50</f>
        <v>4.7999999999999989</v>
      </c>
      <c r="R51" s="43">
        <f>'Zero Turbulence Curve'!F50</f>
        <v>162.74796738323556</v>
      </c>
    </row>
    <row r="52" spans="5:18" x14ac:dyDescent="0.2">
      <c r="E52" s="16">
        <v>41213.756944444445</v>
      </c>
      <c r="F52" s="22">
        <v>15.414820717406132</v>
      </c>
      <c r="G52" s="25">
        <v>7.1359895788985744E-2</v>
      </c>
      <c r="H52" s="3">
        <f t="shared" si="0"/>
        <v>2000</v>
      </c>
      <c r="I52" s="3">
        <f>MIN(H52-K52+L52,'Power Look Up'!$F$4)</f>
        <v>1999.3533600050123</v>
      </c>
      <c r="K52" s="51">
        <f t="array" ref="K52">_xlfn.SUM(_xlfn.NORM.DIST($Q$3:$Q$1003,$F52,$N52,FALSE)*WindSpeedStep*$R$3:$R$1003)</f>
        <v>2001.5119784783785</v>
      </c>
      <c r="L52" s="51">
        <f t="array" ref="L52">_xlfn.SUM(_xlfn.NORM.DIST($Q$3:$Q$1003,$F52,$O52,FALSE)*WindSpeedStep*$R$3:$R$1003)</f>
        <v>2000.8653384833908</v>
      </c>
      <c r="N52" s="43">
        <f t="shared" si="1"/>
        <v>1.5414820717406132</v>
      </c>
      <c r="O52" s="43">
        <f t="shared" si="2"/>
        <v>1.1000000000000001</v>
      </c>
      <c r="Q52" s="43">
        <f>'Zero Turbulence Curve'!E51</f>
        <v>4.8999999999999986</v>
      </c>
      <c r="R52" s="43">
        <f>'Zero Turbulence Curve'!F51</f>
        <v>179.5985475181609</v>
      </c>
    </row>
    <row r="53" spans="5:18" x14ac:dyDescent="0.2">
      <c r="E53" s="16">
        <v>41213.763888888891</v>
      </c>
      <c r="F53" s="22">
        <v>15.385021223172922</v>
      </c>
      <c r="G53" s="25">
        <v>6.5648268231098553E-2</v>
      </c>
      <c r="H53" s="3">
        <f t="shared" si="0"/>
        <v>2000</v>
      </c>
      <c r="I53" s="3">
        <f>MIN(H53-K53+L53,'Power Look Up'!$F$4)</f>
        <v>1999.2159132850481</v>
      </c>
      <c r="K53" s="51">
        <f t="array" ref="K53">_xlfn.SUM(_xlfn.NORM.DIST($Q$3:$Q$1003,$F53,$N53,FALSE)*WindSpeedStep*$R$3:$R$1003)</f>
        <v>2001.5480093582698</v>
      </c>
      <c r="L53" s="51">
        <f t="array" ref="L53">_xlfn.SUM(_xlfn.NORM.DIST($Q$3:$Q$1003,$F53,$O53,FALSE)*WindSpeedStep*$R$3:$R$1003)</f>
        <v>2000.763922643318</v>
      </c>
      <c r="N53" s="43">
        <f t="shared" si="1"/>
        <v>1.5385021223172923</v>
      </c>
      <c r="O53" s="43">
        <f t="shared" si="2"/>
        <v>1.01</v>
      </c>
      <c r="Q53" s="43">
        <f>'Zero Turbulence Curve'!E52</f>
        <v>4.9999999999999982</v>
      </c>
      <c r="R53" s="43">
        <f>'Zero Turbulence Curve'!F52</f>
        <v>196.44912765308624</v>
      </c>
    </row>
    <row r="54" spans="5:18" x14ac:dyDescent="0.2">
      <c r="E54" s="16">
        <v>41213.770833333336</v>
      </c>
      <c r="F54" s="22">
        <v>15.288536183615539</v>
      </c>
      <c r="G54" s="25">
        <v>6.8024825104874995E-2</v>
      </c>
      <c r="H54" s="3">
        <f t="shared" si="0"/>
        <v>2000</v>
      </c>
      <c r="I54" s="3">
        <f>MIN(H54-K54+L54,'Power Look Up'!$F$4)</f>
        <v>1999.2538777385994</v>
      </c>
      <c r="K54" s="51">
        <f t="array" ref="K54">_xlfn.SUM(_xlfn.NORM.DIST($Q$3:$Q$1003,$F54,$N54,FALSE)*WindSpeedStep*$R$3:$R$1003)</f>
        <v>2001.668734287402</v>
      </c>
      <c r="L54" s="51">
        <f t="array" ref="L54">_xlfn.SUM(_xlfn.NORM.DIST($Q$3:$Q$1003,$F54,$O54,FALSE)*WindSpeedStep*$R$3:$R$1003)</f>
        <v>2000.9226120260014</v>
      </c>
      <c r="N54" s="43">
        <f t="shared" si="1"/>
        <v>1.528853618361554</v>
      </c>
      <c r="O54" s="43">
        <f t="shared" si="2"/>
        <v>1.04</v>
      </c>
      <c r="Q54" s="43">
        <f>'Zero Turbulence Curve'!E53</f>
        <v>5.0999999999999979</v>
      </c>
      <c r="R54" s="43">
        <f>'Zero Turbulence Curve'!F53</f>
        <v>211.9184764417565</v>
      </c>
    </row>
    <row r="55" spans="5:18" x14ac:dyDescent="0.2">
      <c r="E55" s="16">
        <v>41213.777777777781</v>
      </c>
      <c r="F55" s="22">
        <v>15.327011797621871</v>
      </c>
      <c r="G55" s="25">
        <v>7.4378490409779785E-2</v>
      </c>
      <c r="H55" s="3">
        <f t="shared" si="0"/>
        <v>2000</v>
      </c>
      <c r="I55" s="3">
        <f>MIN(H55-K55+L55,'Power Look Up'!$F$4)</f>
        <v>1999.4247584334883</v>
      </c>
      <c r="K55" s="51">
        <f t="array" ref="K55">_xlfn.SUM(_xlfn.NORM.DIST($Q$3:$Q$1003,$F55,$N55,FALSE)*WindSpeedStep*$R$3:$R$1003)</f>
        <v>2001.6198551872026</v>
      </c>
      <c r="L55" s="51">
        <f t="array" ref="L55">_xlfn.SUM(_xlfn.NORM.DIST($Q$3:$Q$1003,$F55,$O55,FALSE)*WindSpeedStep*$R$3:$R$1003)</f>
        <v>2001.0446136206908</v>
      </c>
      <c r="N55" s="43">
        <f t="shared" si="1"/>
        <v>1.5327011797621872</v>
      </c>
      <c r="O55" s="43">
        <f t="shared" si="2"/>
        <v>1.1399999999999999</v>
      </c>
      <c r="Q55" s="43">
        <f>'Zero Turbulence Curve'!E54</f>
        <v>5.1999999999999975</v>
      </c>
      <c r="R55" s="43">
        <f>'Zero Turbulence Curve'!F54</f>
        <v>227.38782523042673</v>
      </c>
    </row>
    <row r="56" spans="5:18" x14ac:dyDescent="0.2">
      <c r="E56" s="16">
        <v>41213.784722222219</v>
      </c>
      <c r="F56" s="22">
        <v>14.377245736314659</v>
      </c>
      <c r="G56" s="25">
        <v>7.5814242866200143E-2</v>
      </c>
      <c r="H56" s="3">
        <f t="shared" si="0"/>
        <v>2000</v>
      </c>
      <c r="I56" s="3">
        <f>MIN(H56-K56+L56,'Power Look Up'!$F$4)</f>
        <v>2000</v>
      </c>
      <c r="K56" s="51">
        <f t="array" ref="K56">_xlfn.SUM(_xlfn.NORM.DIST($Q$3:$Q$1003,$F56,$N56,FALSE)*WindSpeedStep*$R$3:$R$1003)</f>
        <v>2002.9952052971569</v>
      </c>
      <c r="L56" s="51">
        <f t="array" ref="L56">_xlfn.SUM(_xlfn.NORM.DIST($Q$3:$Q$1003,$F56,$O56,FALSE)*WindSpeedStep*$R$3:$R$1003)</f>
        <v>2003.0909238886081</v>
      </c>
      <c r="N56" s="43">
        <f t="shared" si="1"/>
        <v>1.4377245736314661</v>
      </c>
      <c r="O56" s="43">
        <f t="shared" si="2"/>
        <v>1.0900000000000001</v>
      </c>
      <c r="Q56" s="43">
        <f>'Zero Turbulence Curve'!E55</f>
        <v>5.2999999999999972</v>
      </c>
      <c r="R56" s="43">
        <f>'Zero Turbulence Curve'!F55</f>
        <v>242.85717401909699</v>
      </c>
    </row>
    <row r="57" spans="5:18" x14ac:dyDescent="0.2">
      <c r="E57" s="16">
        <v>41213.791666666664</v>
      </c>
      <c r="F57" s="22">
        <v>14.82127301802767</v>
      </c>
      <c r="G57" s="25">
        <v>6.9494705262305903E-2</v>
      </c>
      <c r="H57" s="3">
        <f t="shared" si="0"/>
        <v>2000</v>
      </c>
      <c r="I57" s="3">
        <f>MIN(H57-K57+L57,'Power Look Up'!$F$4)</f>
        <v>1999.3624610700313</v>
      </c>
      <c r="K57" s="51">
        <f t="array" ref="K57">_xlfn.SUM(_xlfn.NORM.DIST($Q$3:$Q$1003,$F57,$N57,FALSE)*WindSpeedStep*$R$3:$R$1003)</f>
        <v>2002.3294415554171</v>
      </c>
      <c r="L57" s="51">
        <f t="array" ref="L57">_xlfn.SUM(_xlfn.NORM.DIST($Q$3:$Q$1003,$F57,$O57,FALSE)*WindSpeedStep*$R$3:$R$1003)</f>
        <v>2001.6919026254484</v>
      </c>
      <c r="N57" s="43">
        <f t="shared" si="1"/>
        <v>1.482127301802767</v>
      </c>
      <c r="O57" s="43">
        <f t="shared" si="2"/>
        <v>1.03</v>
      </c>
      <c r="Q57" s="43">
        <f>'Zero Turbulence Curve'!E56</f>
        <v>5.3999999999999968</v>
      </c>
      <c r="R57" s="43">
        <f>'Zero Turbulence Curve'!F56</f>
        <v>258.32652280776722</v>
      </c>
    </row>
    <row r="58" spans="5:18" x14ac:dyDescent="0.2">
      <c r="E58" s="16">
        <v>41213.798611111109</v>
      </c>
      <c r="F58" s="22">
        <v>13.24400453079183</v>
      </c>
      <c r="G58" s="25">
        <v>8.3056449991582224E-2</v>
      </c>
      <c r="H58" s="3">
        <f t="shared" si="0"/>
        <v>1999.2399999999998</v>
      </c>
      <c r="I58" s="3">
        <f>MIN(H58-K58+L58,'Power Look Up'!$F$4)</f>
        <v>2000</v>
      </c>
      <c r="K58" s="51">
        <f t="array" ref="K58">_xlfn.SUM(_xlfn.NORM.DIST($Q$3:$Q$1003,$F58,$N58,FALSE)*WindSpeedStep*$R$3:$R$1003)</f>
        <v>2002.1763718179061</v>
      </c>
      <c r="L58" s="51">
        <f t="array" ref="L58">_xlfn.SUM(_xlfn.NORM.DIST($Q$3:$Q$1003,$F58,$O58,FALSE)*WindSpeedStep*$R$3:$R$1003)</f>
        <v>2007.1046395367075</v>
      </c>
      <c r="N58" s="43">
        <f t="shared" si="1"/>
        <v>1.3244004530791831</v>
      </c>
      <c r="O58" s="43">
        <f t="shared" si="2"/>
        <v>1.1000000000000001</v>
      </c>
      <c r="Q58" s="43">
        <f>'Zero Turbulence Curve'!E57</f>
        <v>5.4999999999999964</v>
      </c>
      <c r="R58" s="43">
        <f>'Zero Turbulence Curve'!F57</f>
        <v>273.79587159643745</v>
      </c>
    </row>
    <row r="59" spans="5:18" x14ac:dyDescent="0.2">
      <c r="E59" s="16">
        <v>41213.805555555555</v>
      </c>
      <c r="F59" s="22">
        <v>14.264519102726968</v>
      </c>
      <c r="G59" s="25">
        <v>9.1135213927504732E-2</v>
      </c>
      <c r="H59" s="3">
        <f t="shared" si="0"/>
        <v>2000</v>
      </c>
      <c r="I59" s="3">
        <f>MIN(H59-K59+L59,'Power Look Up'!$F$4)</f>
        <v>2000</v>
      </c>
      <c r="K59" s="51">
        <f t="array" ref="K59">_xlfn.SUM(_xlfn.NORM.DIST($Q$3:$Q$1003,$F59,$N59,FALSE)*WindSpeedStep*$R$3:$R$1003)</f>
        <v>2003.1453639652809</v>
      </c>
      <c r="L59" s="51">
        <f t="array" ref="L59">_xlfn.SUM(_xlfn.NORM.DIST($Q$3:$Q$1003,$F59,$O59,FALSE)*WindSpeedStep*$R$3:$R$1003)</f>
        <v>2003.6340751220987</v>
      </c>
      <c r="N59" s="43">
        <f t="shared" si="1"/>
        <v>1.4264519102726969</v>
      </c>
      <c r="O59" s="43">
        <f t="shared" si="2"/>
        <v>1.3</v>
      </c>
      <c r="Q59" s="43">
        <f>'Zero Turbulence Curve'!E58</f>
        <v>5.5999999999999961</v>
      </c>
      <c r="R59" s="43">
        <f>'Zero Turbulence Curve'!F58</f>
        <v>289.26522038510768</v>
      </c>
    </row>
    <row r="60" spans="5:18" x14ac:dyDescent="0.2">
      <c r="E60" s="16">
        <v>41213.8125</v>
      </c>
      <c r="F60" s="22">
        <v>14.762841660550183</v>
      </c>
      <c r="G60" s="25">
        <v>8.7381550900676952E-2</v>
      </c>
      <c r="H60" s="3">
        <f t="shared" si="0"/>
        <v>2000</v>
      </c>
      <c r="I60" s="3">
        <f>MIN(H60-K60+L60,'Power Look Up'!$F$4)</f>
        <v>1999.9997905104724</v>
      </c>
      <c r="K60" s="51">
        <f t="array" ref="K60">_xlfn.SUM(_xlfn.NORM.DIST($Q$3:$Q$1003,$F60,$N60,FALSE)*WindSpeedStep*$R$3:$R$1003)</f>
        <v>2002.41828249427</v>
      </c>
      <c r="L60" s="51">
        <f t="array" ref="L60">_xlfn.SUM(_xlfn.NORM.DIST($Q$3:$Q$1003,$F60,$O60,FALSE)*WindSpeedStep*$R$3:$R$1003)</f>
        <v>2002.4180730047424</v>
      </c>
      <c r="N60" s="43">
        <f t="shared" si="1"/>
        <v>1.4762841660550183</v>
      </c>
      <c r="O60" s="43">
        <f t="shared" si="2"/>
        <v>1.29</v>
      </c>
      <c r="Q60" s="43">
        <f>'Zero Turbulence Curve'!E59</f>
        <v>5.6999999999999957</v>
      </c>
      <c r="R60" s="43">
        <f>'Zero Turbulence Curve'!F59</f>
        <v>304.73456917377797</v>
      </c>
    </row>
    <row r="61" spans="5:18" x14ac:dyDescent="0.2">
      <c r="E61" s="16">
        <v>41213.819444444445</v>
      </c>
      <c r="F61" s="22">
        <v>14.702523619065635</v>
      </c>
      <c r="G61" s="25">
        <v>7.6177398453394052E-2</v>
      </c>
      <c r="H61" s="3">
        <f t="shared" si="0"/>
        <v>2000</v>
      </c>
      <c r="I61" s="3">
        <f>MIN(H61-K61+L61,'Power Look Up'!$F$4)</f>
        <v>1999.6964135640217</v>
      </c>
      <c r="K61" s="51">
        <f t="array" ref="K61">_xlfn.SUM(_xlfn.NORM.DIST($Q$3:$Q$1003,$F61,$N61,FALSE)*WindSpeedStep*$R$3:$R$1003)</f>
        <v>2002.5105005891221</v>
      </c>
      <c r="L61" s="51">
        <f t="array" ref="L61">_xlfn.SUM(_xlfn.NORM.DIST($Q$3:$Q$1003,$F61,$O61,FALSE)*WindSpeedStep*$R$3:$R$1003)</f>
        <v>2002.2069141531438</v>
      </c>
      <c r="N61" s="43">
        <f t="shared" si="1"/>
        <v>1.4702523619065637</v>
      </c>
      <c r="O61" s="43">
        <f t="shared" si="2"/>
        <v>1.1200000000000001</v>
      </c>
      <c r="Q61" s="43">
        <f>'Zero Turbulence Curve'!E60</f>
        <v>5.7999999999999954</v>
      </c>
      <c r="R61" s="43">
        <f>'Zero Turbulence Curve'!F60</f>
        <v>320.2039179624482</v>
      </c>
    </row>
    <row r="62" spans="5:18" x14ac:dyDescent="0.2">
      <c r="E62" s="16">
        <v>41213.826388888891</v>
      </c>
      <c r="F62" s="22">
        <v>15.043345680401334</v>
      </c>
      <c r="G62" s="25">
        <v>8.3093217862334728E-2</v>
      </c>
      <c r="H62" s="3">
        <f t="shared" si="0"/>
        <v>2000</v>
      </c>
      <c r="I62" s="3">
        <f>MIN(H62-K62+L62,'Power Look Up'!$F$4)</f>
        <v>1999.7373239583317</v>
      </c>
      <c r="K62" s="51">
        <f t="array" ref="K62">_xlfn.SUM(_xlfn.NORM.DIST($Q$3:$Q$1003,$F62,$N62,FALSE)*WindSpeedStep*$R$3:$R$1003)</f>
        <v>2002.0017130942101</v>
      </c>
      <c r="L62" s="51">
        <f t="array" ref="L62">_xlfn.SUM(_xlfn.NORM.DIST($Q$3:$Q$1003,$F62,$O62,FALSE)*WindSpeedStep*$R$3:$R$1003)</f>
        <v>2001.7390370525418</v>
      </c>
      <c r="N62" s="43">
        <f t="shared" si="1"/>
        <v>1.5043345680401334</v>
      </c>
      <c r="O62" s="43">
        <f t="shared" si="2"/>
        <v>1.25</v>
      </c>
      <c r="Q62" s="43">
        <f>'Zero Turbulence Curve'!E61</f>
        <v>5.899999999999995</v>
      </c>
      <c r="R62" s="43">
        <f>'Zero Turbulence Curve'!F61</f>
        <v>335.67326675111849</v>
      </c>
    </row>
    <row r="63" spans="5:18" x14ac:dyDescent="0.2">
      <c r="E63" s="16">
        <v>41213.833333333336</v>
      </c>
      <c r="F63" s="22">
        <v>15.666120497952992</v>
      </c>
      <c r="G63" s="25">
        <v>6.5108652785689849E-2</v>
      </c>
      <c r="H63" s="3">
        <f t="shared" si="0"/>
        <v>2000</v>
      </c>
      <c r="I63" s="3">
        <f>MIN(H63-K63+L63,'Power Look Up'!$F$4)</f>
        <v>1999.289544406196</v>
      </c>
      <c r="K63" s="51">
        <f t="array" ref="K63">_xlfn.SUM(_xlfn.NORM.DIST($Q$3:$Q$1003,$F63,$N63,FALSE)*WindSpeedStep*$R$3:$R$1003)</f>
        <v>2001.2321718923058</v>
      </c>
      <c r="L63" s="51">
        <f t="array" ref="L63">_xlfn.SUM(_xlfn.NORM.DIST($Q$3:$Q$1003,$F63,$O63,FALSE)*WindSpeedStep*$R$3:$R$1003)</f>
        <v>2000.5217162985018</v>
      </c>
      <c r="N63" s="43">
        <f t="shared" si="1"/>
        <v>1.5666120497952993</v>
      </c>
      <c r="O63" s="43">
        <f t="shared" si="2"/>
        <v>1.02</v>
      </c>
      <c r="Q63" s="43">
        <f>'Zero Turbulence Curve'!E62</f>
        <v>5.9999999999999947</v>
      </c>
      <c r="R63" s="43">
        <f>'Zero Turbulence Curve'!F62</f>
        <v>351.14261553978872</v>
      </c>
    </row>
    <row r="64" spans="5:18" x14ac:dyDescent="0.2">
      <c r="E64" s="16">
        <v>41213.840277777781</v>
      </c>
      <c r="F64" s="22">
        <v>15.408610396699244</v>
      </c>
      <c r="G64" s="25">
        <v>7.7229546945707439E-2</v>
      </c>
      <c r="H64" s="3">
        <f t="shared" si="0"/>
        <v>2000</v>
      </c>
      <c r="I64" s="3">
        <f>MIN(H64-K64+L64,'Power Look Up'!$F$4)</f>
        <v>1999.504189147822</v>
      </c>
      <c r="K64" s="51">
        <f t="array" ref="K64">_xlfn.SUM(_xlfn.NORM.DIST($Q$3:$Q$1003,$F64,$N64,FALSE)*WindSpeedStep*$R$3:$R$1003)</f>
        <v>2001.5194380277001</v>
      </c>
      <c r="L64" s="51">
        <f t="array" ref="L64">_xlfn.SUM(_xlfn.NORM.DIST($Q$3:$Q$1003,$F64,$O64,FALSE)*WindSpeedStep*$R$3:$R$1003)</f>
        <v>2001.0236271755221</v>
      </c>
      <c r="N64" s="43">
        <f t="shared" si="1"/>
        <v>1.5408610396699245</v>
      </c>
      <c r="O64" s="43">
        <f t="shared" si="2"/>
        <v>1.19</v>
      </c>
      <c r="Q64" s="43">
        <f>'Zero Turbulence Curve'!E63</f>
        <v>6.0999999999999943</v>
      </c>
      <c r="R64" s="43">
        <f>'Zero Turbulence Curve'!F63</f>
        <v>373.09539307278789</v>
      </c>
    </row>
    <row r="65" spans="5:18" x14ac:dyDescent="0.2">
      <c r="E65" s="16">
        <v>41213.847222222219</v>
      </c>
      <c r="F65" s="22">
        <v>15.695941128092171</v>
      </c>
      <c r="G65" s="25">
        <v>6.8170490145693971E-2</v>
      </c>
      <c r="H65" s="3">
        <f t="shared" si="0"/>
        <v>2000</v>
      </c>
      <c r="I65" s="3">
        <f>MIN(H65-K65+L65,'Power Look Up'!$F$4)</f>
        <v>1999.350726989954</v>
      </c>
      <c r="K65" s="51">
        <f t="array" ref="K65">_xlfn.SUM(_xlfn.NORM.DIST($Q$3:$Q$1003,$F65,$N65,FALSE)*WindSpeedStep*$R$3:$R$1003)</f>
        <v>2001.2018200072418</v>
      </c>
      <c r="L65" s="51">
        <f t="array" ref="L65">_xlfn.SUM(_xlfn.NORM.DIST($Q$3:$Q$1003,$F65,$O65,FALSE)*WindSpeedStep*$R$3:$R$1003)</f>
        <v>2000.5525469971958</v>
      </c>
      <c r="N65" s="43">
        <f t="shared" si="1"/>
        <v>1.5695941128092172</v>
      </c>
      <c r="O65" s="43">
        <f t="shared" si="2"/>
        <v>1.07</v>
      </c>
      <c r="Q65" s="43">
        <f>'Zero Turbulence Curve'!E64</f>
        <v>6.199999999999994</v>
      </c>
      <c r="R65" s="43">
        <f>'Zero Turbulence Curve'!F64</f>
        <v>395.04817060578739</v>
      </c>
    </row>
    <row r="66" spans="5:18" x14ac:dyDescent="0.2">
      <c r="E66" s="16">
        <v>41213.854166666664</v>
      </c>
      <c r="F66" s="22">
        <v>15.672505926630894</v>
      </c>
      <c r="G66" s="25">
        <v>6.1253765319607086E-2</v>
      </c>
      <c r="H66" s="3">
        <f t="shared" si="0"/>
        <v>2000</v>
      </c>
      <c r="I66" s="3">
        <f>MIN(H66-K66+L66,'Power Look Up'!$F$4)</f>
        <v>1999.2333820338345</v>
      </c>
      <c r="K66" s="51">
        <f t="array" ref="K66">_xlfn.SUM(_xlfn.NORM.DIST($Q$3:$Q$1003,$F66,$N66,FALSE)*WindSpeedStep*$R$3:$R$1003)</f>
        <v>2001.2256222575209</v>
      </c>
      <c r="L66" s="51">
        <f t="array" ref="L66">_xlfn.SUM(_xlfn.NORM.DIST($Q$3:$Q$1003,$F66,$O66,FALSE)*WindSpeedStep*$R$3:$R$1003)</f>
        <v>2000.4590042913553</v>
      </c>
      <c r="N66" s="43">
        <f t="shared" si="1"/>
        <v>1.5672505926630895</v>
      </c>
      <c r="O66" s="43">
        <f t="shared" si="2"/>
        <v>0.96</v>
      </c>
      <c r="Q66" s="43">
        <f>'Zero Turbulence Curve'!E65</f>
        <v>6.2999999999999936</v>
      </c>
      <c r="R66" s="43">
        <f>'Zero Turbulence Curve'!F65</f>
        <v>417.0009481387869</v>
      </c>
    </row>
    <row r="67" spans="5:18" x14ac:dyDescent="0.2">
      <c r="E67" s="16">
        <v>41213.861111111109</v>
      </c>
      <c r="F67" s="22">
        <v>15.811112134115373</v>
      </c>
      <c r="G67" s="25">
        <v>6.5144057626255539E-2</v>
      </c>
      <c r="H67" s="3">
        <f t="shared" ref="H67:H130" si="3">INDEX(PowerArray,MIN(MaximumPowerIndex,ROUND(F67*100,0)))</f>
        <v>2000</v>
      </c>
      <c r="I67" s="3">
        <f>MIN(H67-K67+L67,'Power Look Up'!$F$4)</f>
        <v>1999.3414048760253</v>
      </c>
      <c r="K67" s="51">
        <f t="array" ref="K67">_xlfn.SUM(_xlfn.NORM.DIST($Q$3:$Q$1003,$F67,$N67,FALSE)*WindSpeedStep*$R$3:$R$1003)</f>
        <v>2001.0901712692025</v>
      </c>
      <c r="L67" s="51">
        <f t="array" ref="L67">_xlfn.SUM(_xlfn.NORM.DIST($Q$3:$Q$1003,$F67,$O67,FALSE)*WindSpeedStep*$R$3:$R$1003)</f>
        <v>2000.4315761452278</v>
      </c>
      <c r="N67" s="43">
        <f t="shared" ref="N67:N130" si="4">ReferenceTurbulence*F67</f>
        <v>1.5811112134115373</v>
      </c>
      <c r="O67" s="43">
        <f t="shared" ref="O67:O130" si="5">F67*G67</f>
        <v>1.03</v>
      </c>
      <c r="Q67" s="43">
        <f>'Zero Turbulence Curve'!E66</f>
        <v>6.3999999999999932</v>
      </c>
      <c r="R67" s="43">
        <f>'Zero Turbulence Curve'!F66</f>
        <v>438.9537256717864</v>
      </c>
    </row>
    <row r="68" spans="5:18" x14ac:dyDescent="0.2">
      <c r="E68" s="16">
        <v>41213.868055555555</v>
      </c>
      <c r="F68" s="22">
        <v>16.272751432944791</v>
      </c>
      <c r="G68" s="25">
        <v>5.5307180454923964E-2</v>
      </c>
      <c r="H68" s="3">
        <f t="shared" si="3"/>
        <v>2000</v>
      </c>
      <c r="I68" s="3">
        <f>MIN(H68-K68+L68,'Power Look Up'!$F$4)</f>
        <v>1999.4390468368806</v>
      </c>
      <c r="K68" s="51">
        <f t="array" ref="K68">_xlfn.SUM(_xlfn.NORM.DIST($Q$3:$Q$1003,$F68,$N68,FALSE)*WindSpeedStep*$R$3:$R$1003)</f>
        <v>2000.7257356183725</v>
      </c>
      <c r="L68" s="51">
        <f t="array" ref="L68">_xlfn.SUM(_xlfn.NORM.DIST($Q$3:$Q$1003,$F68,$O68,FALSE)*WindSpeedStep*$R$3:$R$1003)</f>
        <v>2000.1647824552531</v>
      </c>
      <c r="N68" s="43">
        <f t="shared" si="4"/>
        <v>1.6272751432944792</v>
      </c>
      <c r="O68" s="43">
        <f t="shared" si="5"/>
        <v>0.9</v>
      </c>
      <c r="Q68" s="43">
        <f>'Zero Turbulence Curve'!E67</f>
        <v>6.4999999999999929</v>
      </c>
      <c r="R68" s="43">
        <f>'Zero Turbulence Curve'!F67</f>
        <v>460.90650320478596</v>
      </c>
    </row>
    <row r="69" spans="5:18" x14ac:dyDescent="0.2">
      <c r="E69" s="16">
        <v>41213.875</v>
      </c>
      <c r="F69" s="22">
        <v>15.065237929829818</v>
      </c>
      <c r="G69" s="25">
        <v>6.5714196125622251E-2</v>
      </c>
      <c r="H69" s="3">
        <f t="shared" si="3"/>
        <v>2000</v>
      </c>
      <c r="I69" s="3">
        <f>MIN(H69-K69+L69,'Power Look Up'!$F$4)</f>
        <v>1999.1787206363422</v>
      </c>
      <c r="K69" s="51">
        <f t="array" ref="K69">_xlfn.SUM(_xlfn.NORM.DIST($Q$3:$Q$1003,$F69,$N69,FALSE)*WindSpeedStep*$R$3:$R$1003)</f>
        <v>2001.9705849718964</v>
      </c>
      <c r="L69" s="51">
        <f t="array" ref="L69">_xlfn.SUM(_xlfn.NORM.DIST($Q$3:$Q$1003,$F69,$O69,FALSE)*WindSpeedStep*$R$3:$R$1003)</f>
        <v>2001.1493056082386</v>
      </c>
      <c r="N69" s="43">
        <f t="shared" si="4"/>
        <v>1.506523792982982</v>
      </c>
      <c r="O69" s="43">
        <f t="shared" si="5"/>
        <v>0.99</v>
      </c>
      <c r="Q69" s="43">
        <f>'Zero Turbulence Curve'!E68</f>
        <v>6.5999999999999925</v>
      </c>
      <c r="R69" s="43">
        <f>'Zero Turbulence Curve'!F68</f>
        <v>482.85928073778547</v>
      </c>
    </row>
    <row r="70" spans="5:18" x14ac:dyDescent="0.2">
      <c r="E70" s="16">
        <v>41213.881944444445</v>
      </c>
      <c r="F70" s="22">
        <v>14.503581755475063</v>
      </c>
      <c r="G70" s="25">
        <v>6.9637970608103603E-2</v>
      </c>
      <c r="H70" s="3">
        <f t="shared" si="3"/>
        <v>2000</v>
      </c>
      <c r="I70" s="3">
        <f>MIN(H70-K70+L70,'Power Look Up'!$F$4)</f>
        <v>1999.6414039605638</v>
      </c>
      <c r="K70" s="51">
        <f t="array" ref="K70">_xlfn.SUM(_xlfn.NORM.DIST($Q$3:$Q$1003,$F70,$N70,FALSE)*WindSpeedStep*$R$3:$R$1003)</f>
        <v>2002.8124592422812</v>
      </c>
      <c r="L70" s="51">
        <f t="array" ref="L70">_xlfn.SUM(_xlfn.NORM.DIST($Q$3:$Q$1003,$F70,$O70,FALSE)*WindSpeedStep*$R$3:$R$1003)</f>
        <v>2002.453863202845</v>
      </c>
      <c r="N70" s="43">
        <f t="shared" si="4"/>
        <v>1.4503581755475063</v>
      </c>
      <c r="O70" s="43">
        <f t="shared" si="5"/>
        <v>1.01</v>
      </c>
      <c r="Q70" s="43">
        <f>'Zero Turbulence Curve'!E69</f>
        <v>6.6999999999999922</v>
      </c>
      <c r="R70" s="43">
        <f>'Zero Turbulence Curve'!F69</f>
        <v>504.81205827078497</v>
      </c>
    </row>
    <row r="71" spans="5:18" x14ac:dyDescent="0.2">
      <c r="E71" s="16">
        <v>41213.888888888891</v>
      </c>
      <c r="F71" s="22">
        <v>13.405006827191391</v>
      </c>
      <c r="G71" s="25">
        <v>7.6090972063586018E-2</v>
      </c>
      <c r="H71" s="3">
        <f t="shared" si="3"/>
        <v>1999.4099999999999</v>
      </c>
      <c r="I71" s="3">
        <f>MIN(H71-K71+L71,'Power Look Up'!$F$4)</f>
        <v>2000</v>
      </c>
      <c r="K71" s="51">
        <f t="array" ref="K71">_xlfn.SUM(_xlfn.NORM.DIST($Q$3:$Q$1003,$F71,$N71,FALSE)*WindSpeedStep*$R$3:$R$1003)</f>
        <v>2002.8604535719426</v>
      </c>
      <c r="L71" s="51">
        <f t="array" ref="L71">_xlfn.SUM(_xlfn.NORM.DIST($Q$3:$Q$1003,$F71,$O71,FALSE)*WindSpeedStep*$R$3:$R$1003)</f>
        <v>2007.270200549546</v>
      </c>
      <c r="N71" s="43">
        <f t="shared" si="4"/>
        <v>1.3405006827191392</v>
      </c>
      <c r="O71" s="43">
        <f t="shared" si="5"/>
        <v>1.02</v>
      </c>
      <c r="Q71" s="43">
        <f>'Zero Turbulence Curve'!E70</f>
        <v>6.7999999999999918</v>
      </c>
      <c r="R71" s="43">
        <f>'Zero Turbulence Curve'!F70</f>
        <v>526.76483580378454</v>
      </c>
    </row>
    <row r="72" spans="5:18" x14ac:dyDescent="0.2">
      <c r="E72" s="16">
        <v>41213.895833333336</v>
      </c>
      <c r="F72" s="22">
        <v>14.03413044884728</v>
      </c>
      <c r="G72" s="25">
        <v>6.7692116976013281E-2</v>
      </c>
      <c r="H72" s="3">
        <f t="shared" si="3"/>
        <v>2000</v>
      </c>
      <c r="I72" s="3">
        <f>MIN(H72-K72+L72,'Power Look Up'!$F$4)</f>
        <v>2000</v>
      </c>
      <c r="K72" s="51">
        <f t="array" ref="K72">_xlfn.SUM(_xlfn.NORM.DIST($Q$3:$Q$1003,$F72,$N72,FALSE)*WindSpeedStep*$R$3:$R$1003)</f>
        <v>2003.3841129489967</v>
      </c>
      <c r="L72" s="51">
        <f t="array" ref="L72">_xlfn.SUM(_xlfn.NORM.DIST($Q$3:$Q$1003,$F72,$O72,FALSE)*WindSpeedStep*$R$3:$R$1003)</f>
        <v>2004.0064970504143</v>
      </c>
      <c r="N72" s="43">
        <f t="shared" si="4"/>
        <v>1.4034130448847282</v>
      </c>
      <c r="O72" s="43">
        <f t="shared" si="5"/>
        <v>0.94999999999999984</v>
      </c>
      <c r="Q72" s="43">
        <f>'Zero Turbulence Curve'!E71</f>
        <v>6.8999999999999915</v>
      </c>
      <c r="R72" s="43">
        <f>'Zero Turbulence Curve'!F71</f>
        <v>548.71761333678398</v>
      </c>
    </row>
    <row r="73" spans="5:18" x14ac:dyDescent="0.2">
      <c r="E73" s="16">
        <v>41213.902777777781</v>
      </c>
      <c r="F73" s="22">
        <v>14.343598437197013</v>
      </c>
      <c r="G73" s="25">
        <v>7.1111862512467663E-2</v>
      </c>
      <c r="H73" s="3">
        <f t="shared" si="3"/>
        <v>2000</v>
      </c>
      <c r="I73" s="3">
        <f>MIN(H73-K73+L73,'Power Look Up'!$F$4)</f>
        <v>1999.9610847572078</v>
      </c>
      <c r="K73" s="51">
        <f t="array" ref="K73">_xlfn.SUM(_xlfn.NORM.DIST($Q$3:$Q$1003,$F73,$N73,FALSE)*WindSpeedStep*$R$3:$R$1003)</f>
        <v>2003.0415981403683</v>
      </c>
      <c r="L73" s="51">
        <f t="array" ref="L73">_xlfn.SUM(_xlfn.NORM.DIST($Q$3:$Q$1003,$F73,$O73,FALSE)*WindSpeedStep*$R$3:$R$1003)</f>
        <v>2003.0026828975761</v>
      </c>
      <c r="N73" s="43">
        <f t="shared" si="4"/>
        <v>1.4343598437197014</v>
      </c>
      <c r="O73" s="43">
        <f t="shared" si="5"/>
        <v>1.02</v>
      </c>
      <c r="Q73" s="43">
        <f>'Zero Turbulence Curve'!E72</f>
        <v>6.9999999999999911</v>
      </c>
      <c r="R73" s="43">
        <f>'Zero Turbulence Curve'!F72</f>
        <v>570.67039086978355</v>
      </c>
    </row>
    <row r="74" spans="5:18" x14ac:dyDescent="0.2">
      <c r="E74" s="16">
        <v>41213.909722222219</v>
      </c>
      <c r="F74" s="22">
        <v>14.225366807487619</v>
      </c>
      <c r="G74" s="25">
        <v>8.0841500649015921E-2</v>
      </c>
      <c r="H74" s="3">
        <f t="shared" si="3"/>
        <v>2000</v>
      </c>
      <c r="I74" s="3">
        <f>MIN(H74-K74+L74,'Power Look Up'!$F$4)</f>
        <v>2000</v>
      </c>
      <c r="K74" s="51">
        <f t="array" ref="K74">_xlfn.SUM(_xlfn.NORM.DIST($Q$3:$Q$1003,$F74,$N74,FALSE)*WindSpeedStep*$R$3:$R$1003)</f>
        <v>2003.193440776537</v>
      </c>
      <c r="L74" s="51">
        <f t="array" ref="L74">_xlfn.SUM(_xlfn.NORM.DIST($Q$3:$Q$1003,$F74,$O74,FALSE)*WindSpeedStep*$R$3:$R$1003)</f>
        <v>2003.749263632538</v>
      </c>
      <c r="N74" s="43">
        <f t="shared" si="4"/>
        <v>1.4225366807487621</v>
      </c>
      <c r="O74" s="43">
        <f t="shared" si="5"/>
        <v>1.1499999999999999</v>
      </c>
      <c r="Q74" s="43">
        <f>'Zero Turbulence Curve'!E73</f>
        <v>7.0999999999999908</v>
      </c>
      <c r="R74" s="43">
        <f>'Zero Turbulence Curve'!F73</f>
        <v>599.92391703791998</v>
      </c>
    </row>
    <row r="75" spans="5:18" x14ac:dyDescent="0.2">
      <c r="E75" s="16">
        <v>41213.916666666664</v>
      </c>
      <c r="F75" s="22">
        <v>14.361698523959049</v>
      </c>
      <c r="G75" s="25">
        <v>6.6148164746332255E-2</v>
      </c>
      <c r="H75" s="3">
        <f t="shared" si="3"/>
        <v>2000</v>
      </c>
      <c r="I75" s="3">
        <f>MIN(H75-K75+L75,'Power Look Up'!$F$4)</f>
        <v>1999.701571434997</v>
      </c>
      <c r="K75" s="51">
        <f t="array" ref="K75">_xlfn.SUM(_xlfn.NORM.DIST($Q$3:$Q$1003,$F75,$N75,FALSE)*WindSpeedStep*$R$3:$R$1003)</f>
        <v>2003.0167875887205</v>
      </c>
      <c r="L75" s="51">
        <f t="array" ref="L75">_xlfn.SUM(_xlfn.NORM.DIST($Q$3:$Q$1003,$F75,$O75,FALSE)*WindSpeedStep*$R$3:$R$1003)</f>
        <v>2002.7183590237175</v>
      </c>
      <c r="N75" s="43">
        <f t="shared" si="4"/>
        <v>1.436169852395905</v>
      </c>
      <c r="O75" s="43">
        <f t="shared" si="5"/>
        <v>0.95</v>
      </c>
      <c r="Q75" s="43">
        <f>'Zero Turbulence Curve'!E74</f>
        <v>7.1999999999999904</v>
      </c>
      <c r="R75" s="43">
        <f>'Zero Turbulence Curve'!F74</f>
        <v>629.17744320605698</v>
      </c>
    </row>
    <row r="76" spans="5:18" x14ac:dyDescent="0.2">
      <c r="E76" s="16">
        <v>41213.923611111109</v>
      </c>
      <c r="F76" s="22">
        <v>14.196325575513173</v>
      </c>
      <c r="G76" s="25">
        <v>6.8327539745434165E-2</v>
      </c>
      <c r="H76" s="3">
        <f t="shared" si="3"/>
        <v>2000</v>
      </c>
      <c r="I76" s="3">
        <f>MIN(H76-K76+L76,'Power Look Up'!$F$4)</f>
        <v>2000</v>
      </c>
      <c r="K76" s="51">
        <f t="array" ref="K76">_xlfn.SUM(_xlfn.NORM.DIST($Q$3:$Q$1003,$F76,$N76,FALSE)*WindSpeedStep*$R$3:$R$1003)</f>
        <v>2003.2274376485198</v>
      </c>
      <c r="L76" s="51">
        <f t="array" ref="L76">_xlfn.SUM(_xlfn.NORM.DIST($Q$3:$Q$1003,$F76,$O76,FALSE)*WindSpeedStep*$R$3:$R$1003)</f>
        <v>2003.3883030798654</v>
      </c>
      <c r="N76" s="43">
        <f t="shared" si="4"/>
        <v>1.4196325575513173</v>
      </c>
      <c r="O76" s="43">
        <f t="shared" si="5"/>
        <v>0.96999999999999986</v>
      </c>
      <c r="Q76" s="43">
        <f>'Zero Turbulence Curve'!E75</f>
        <v>7.2999999999999901</v>
      </c>
      <c r="R76" s="43">
        <f>'Zero Turbulence Curve'!F75</f>
        <v>658.43096937419409</v>
      </c>
    </row>
    <row r="77" spans="5:18" x14ac:dyDescent="0.2">
      <c r="E77" s="16">
        <v>41213.930555555555</v>
      </c>
      <c r="F77" s="22">
        <v>13.318742594206121</v>
      </c>
      <c r="G77" s="25">
        <v>5.7062443742295382E-2</v>
      </c>
      <c r="H77" s="3">
        <f t="shared" si="3"/>
        <v>1999.3199999999997</v>
      </c>
      <c r="I77" s="3">
        <f>MIN(H77-K77+L77,'Power Look Up'!$F$4)</f>
        <v>2000</v>
      </c>
      <c r="K77" s="51">
        <f t="array" ref="K77">_xlfn.SUM(_xlfn.NORM.DIST($Q$3:$Q$1003,$F77,$N77,FALSE)*WindSpeedStep*$R$3:$R$1003)</f>
        <v>2002.5352171285006</v>
      </c>
      <c r="L77" s="51">
        <f t="array" ref="L77">_xlfn.SUM(_xlfn.NORM.DIST($Q$3:$Q$1003,$F77,$O77,FALSE)*WindSpeedStep*$R$3:$R$1003)</f>
        <v>2007.7142014728036</v>
      </c>
      <c r="N77" s="43">
        <f t="shared" si="4"/>
        <v>1.3318742594206121</v>
      </c>
      <c r="O77" s="43">
        <f t="shared" si="5"/>
        <v>0.76</v>
      </c>
      <c r="Q77" s="43">
        <f>'Zero Turbulence Curve'!E76</f>
        <v>7.3999999999999897</v>
      </c>
      <c r="R77" s="43">
        <f>'Zero Turbulence Curve'!F76</f>
        <v>687.68449554233121</v>
      </c>
    </row>
    <row r="78" spans="5:18" x14ac:dyDescent="0.2">
      <c r="E78" s="16">
        <v>41213.9375</v>
      </c>
      <c r="F78" s="22">
        <v>12.952496126668125</v>
      </c>
      <c r="G78" s="25">
        <v>7.3344936042407147E-2</v>
      </c>
      <c r="H78" s="3">
        <f t="shared" si="3"/>
        <v>1998.4499999999975</v>
      </c>
      <c r="I78" s="3">
        <f>MIN(H78-K78+L78,'Power Look Up'!$F$4)</f>
        <v>2000</v>
      </c>
      <c r="K78" s="51">
        <f t="array" ref="K78">_xlfn.SUM(_xlfn.NORM.DIST($Q$3:$Q$1003,$F78,$N78,FALSE)*WindSpeedStep*$R$3:$R$1003)</f>
        <v>1999.8948762476152</v>
      </c>
      <c r="L78" s="51">
        <f t="array" ref="L78">_xlfn.SUM(_xlfn.NORM.DIST($Q$3:$Q$1003,$F78,$O78,FALSE)*WindSpeedStep*$R$3:$R$1003)</f>
        <v>2009.6835303706912</v>
      </c>
      <c r="N78" s="43">
        <f t="shared" si="4"/>
        <v>1.2952496126668125</v>
      </c>
      <c r="O78" s="43">
        <f t="shared" si="5"/>
        <v>0.95</v>
      </c>
      <c r="Q78" s="43">
        <f>'Zero Turbulence Curve'!E77</f>
        <v>7.4999999999999893</v>
      </c>
      <c r="R78" s="43">
        <f>'Zero Turbulence Curve'!F77</f>
        <v>716.93802171046832</v>
      </c>
    </row>
    <row r="79" spans="5:18" x14ac:dyDescent="0.2">
      <c r="E79" s="16">
        <v>41213.944444444445</v>
      </c>
      <c r="F79" s="22">
        <v>12.602363101044189</v>
      </c>
      <c r="G79" s="25">
        <v>8.0937201366264894E-2</v>
      </c>
      <c r="H79" s="3">
        <f t="shared" si="3"/>
        <v>1994.5999999999976</v>
      </c>
      <c r="I79" s="3">
        <f>MIN(H79-K79+L79,'Power Look Up'!$F$4)</f>
        <v>2000</v>
      </c>
      <c r="K79" s="51">
        <f t="array" ref="K79">_xlfn.SUM(_xlfn.NORM.DIST($Q$3:$Q$1003,$F79,$N79,FALSE)*WindSpeedStep*$R$3:$R$1003)</f>
        <v>1994.458154626428</v>
      </c>
      <c r="L79" s="51">
        <f t="array" ref="L79">_xlfn.SUM(_xlfn.NORM.DIST($Q$3:$Q$1003,$F79,$O79,FALSE)*WindSpeedStep*$R$3:$R$1003)</f>
        <v>2007.0555416184727</v>
      </c>
      <c r="N79" s="43">
        <f t="shared" si="4"/>
        <v>1.2602363101044189</v>
      </c>
      <c r="O79" s="43">
        <f t="shared" si="5"/>
        <v>1.02</v>
      </c>
      <c r="Q79" s="43">
        <f>'Zero Turbulence Curve'!E78</f>
        <v>7.599999999999989</v>
      </c>
      <c r="R79" s="43">
        <f>'Zero Turbulence Curve'!F78</f>
        <v>746.19154787860532</v>
      </c>
    </row>
    <row r="80" spans="5:18" x14ac:dyDescent="0.2">
      <c r="E80" s="16">
        <v>41213.951388888891</v>
      </c>
      <c r="F80" s="22">
        <v>11.86696533962215</v>
      </c>
      <c r="G80" s="25">
        <v>7.9211489466601073E-2</v>
      </c>
      <c r="H80" s="3">
        <f t="shared" si="3"/>
        <v>1977.0799999999824</v>
      </c>
      <c r="I80" s="3">
        <f>MIN(H80-K80+L80,'Power Look Up'!$F$4)</f>
        <v>2000</v>
      </c>
      <c r="K80" s="51">
        <f t="array" ref="K80">_xlfn.SUM(_xlfn.NORM.DIST($Q$3:$Q$1003,$F80,$N80,FALSE)*WindSpeedStep*$R$3:$R$1003)</f>
        <v>1965.0716505985777</v>
      </c>
      <c r="L80" s="51">
        <f t="array" ref="L80">_xlfn.SUM(_xlfn.NORM.DIST($Q$3:$Q$1003,$F80,$O80,FALSE)*WindSpeedStep*$R$3:$R$1003)</f>
        <v>1992.1497176449468</v>
      </c>
      <c r="N80" s="43">
        <f t="shared" si="4"/>
        <v>1.1866965339622151</v>
      </c>
      <c r="O80" s="43">
        <f t="shared" si="5"/>
        <v>0.94</v>
      </c>
      <c r="Q80" s="43">
        <f>'Zero Turbulence Curve'!E79</f>
        <v>7.6999999999999886</v>
      </c>
      <c r="R80" s="43">
        <f>'Zero Turbulence Curve'!F79</f>
        <v>775.44507404674243</v>
      </c>
    </row>
    <row r="81" spans="5:18" x14ac:dyDescent="0.2">
      <c r="E81" s="16">
        <v>41213.958333333336</v>
      </c>
      <c r="F81" s="22">
        <v>11.129578689976283</v>
      </c>
      <c r="G81" s="25">
        <v>7.0083515443625677E-2</v>
      </c>
      <c r="H81" s="3">
        <f t="shared" si="3"/>
        <v>1914.9199999999837</v>
      </c>
      <c r="I81" s="3">
        <f>MIN(H81-K81+L81,'Power Look Up'!$F$4)</f>
        <v>1968.6709931034284</v>
      </c>
      <c r="K81" s="51">
        <f t="array" ref="K81">_xlfn.SUM(_xlfn.NORM.DIST($Q$3:$Q$1003,$F81,$N81,FALSE)*WindSpeedStep*$R$3:$R$1003)</f>
        <v>1889.2657292129322</v>
      </c>
      <c r="L81" s="51">
        <f t="array" ref="L81">_xlfn.SUM(_xlfn.NORM.DIST($Q$3:$Q$1003,$F81,$O81,FALSE)*WindSpeedStep*$R$3:$R$1003)</f>
        <v>1943.0167223163769</v>
      </c>
      <c r="N81" s="43">
        <f t="shared" si="4"/>
        <v>1.1129578689976283</v>
      </c>
      <c r="O81" s="43">
        <f t="shared" si="5"/>
        <v>0.78</v>
      </c>
      <c r="Q81" s="43">
        <f>'Zero Turbulence Curve'!E80</f>
        <v>7.7999999999999883</v>
      </c>
      <c r="R81" s="43">
        <f>'Zero Turbulence Curve'!F80</f>
        <v>804.69860021487955</v>
      </c>
    </row>
    <row r="82" spans="5:18" x14ac:dyDescent="0.2">
      <c r="E82" s="16">
        <v>41213.965277777781</v>
      </c>
      <c r="F82" s="22">
        <v>11.615514489902134</v>
      </c>
      <c r="G82" s="25">
        <v>6.7151567042345608E-2</v>
      </c>
      <c r="H82" s="3">
        <f t="shared" si="3"/>
        <v>1956.0799999999829</v>
      </c>
      <c r="I82" s="3">
        <f>MIN(H82-K82+L82,'Power Look Up'!$F$4)</f>
        <v>2000</v>
      </c>
      <c r="K82" s="51">
        <f t="array" ref="K82">_xlfn.SUM(_xlfn.NORM.DIST($Q$3:$Q$1003,$F82,$N82,FALSE)*WindSpeedStep*$R$3:$R$1003)</f>
        <v>1945.9693781254891</v>
      </c>
      <c r="L82" s="51">
        <f t="array" ref="L82">_xlfn.SUM(_xlfn.NORM.DIST($Q$3:$Q$1003,$F82,$O82,FALSE)*WindSpeedStep*$R$3:$R$1003)</f>
        <v>1994.1237481829648</v>
      </c>
      <c r="N82" s="43">
        <f t="shared" si="4"/>
        <v>1.1615514489902135</v>
      </c>
      <c r="O82" s="43">
        <f t="shared" si="5"/>
        <v>0.78</v>
      </c>
      <c r="Q82" s="43">
        <f>'Zero Turbulence Curve'!E81</f>
        <v>7.8999999999999879</v>
      </c>
      <c r="R82" s="43">
        <f>'Zero Turbulence Curve'!F81</f>
        <v>833.95212638301655</v>
      </c>
    </row>
    <row r="83" spans="5:18" x14ac:dyDescent="0.2">
      <c r="E83" s="16">
        <v>41213.972222222219</v>
      </c>
      <c r="F83" s="22">
        <v>11.981417447837861</v>
      </c>
      <c r="G83" s="25">
        <v>7.0943192130693097E-2</v>
      </c>
      <c r="H83" s="3">
        <f t="shared" si="3"/>
        <v>1986.3199999999822</v>
      </c>
      <c r="I83" s="3">
        <f>MIN(H83-K83+L83,'Power Look Up'!$F$4)</f>
        <v>2000</v>
      </c>
      <c r="K83" s="51">
        <f t="array" ref="K83">_xlfn.SUM(_xlfn.NORM.DIST($Q$3:$Q$1003,$F83,$N83,FALSE)*WindSpeedStep*$R$3:$R$1003)</f>
        <v>1971.9254751033266</v>
      </c>
      <c r="L83" s="51">
        <f t="array" ref="L83">_xlfn.SUM(_xlfn.NORM.DIST($Q$3:$Q$1003,$F83,$O83,FALSE)*WindSpeedStep*$R$3:$R$1003)</f>
        <v>2004.8402133864515</v>
      </c>
      <c r="N83" s="43">
        <f t="shared" si="4"/>
        <v>1.1981417447837861</v>
      </c>
      <c r="O83" s="43">
        <f t="shared" si="5"/>
        <v>0.85</v>
      </c>
      <c r="Q83" s="43">
        <f>'Zero Turbulence Curve'!E82</f>
        <v>7.9999999999999876</v>
      </c>
      <c r="R83" s="43">
        <f>'Zero Turbulence Curve'!F82</f>
        <v>863.20565255115366</v>
      </c>
    </row>
    <row r="84" spans="5:18" x14ac:dyDescent="0.2">
      <c r="E84" s="16">
        <v>41213.979166666664</v>
      </c>
      <c r="F84" s="22">
        <v>12.196022560208757</v>
      </c>
      <c r="G84" s="25">
        <v>6.7235034696915497E-2</v>
      </c>
      <c r="H84" s="3">
        <f t="shared" si="3"/>
        <v>1990.1999999999975</v>
      </c>
      <c r="I84" s="3">
        <f>MIN(H84-K84+L84,'Power Look Up'!$F$4)</f>
        <v>2000</v>
      </c>
      <c r="K84" s="51">
        <f t="array" ref="K84">_xlfn.SUM(_xlfn.NORM.DIST($Q$3:$Q$1003,$F84,$N84,FALSE)*WindSpeedStep*$R$3:$R$1003)</f>
        <v>1982.1898168771997</v>
      </c>
      <c r="L84" s="51">
        <f t="array" ref="L84">_xlfn.SUM(_xlfn.NORM.DIST($Q$3:$Q$1003,$F84,$O84,FALSE)*WindSpeedStep*$R$3:$R$1003)</f>
        <v>2011.3694188121101</v>
      </c>
      <c r="N84" s="43">
        <f t="shared" si="4"/>
        <v>1.2196022560208757</v>
      </c>
      <c r="O84" s="43">
        <f t="shared" si="5"/>
        <v>0.82</v>
      </c>
      <c r="Q84" s="43">
        <f>'Zero Turbulence Curve'!E83</f>
        <v>8.0999999999999872</v>
      </c>
      <c r="R84" s="43">
        <f>'Zero Turbulence Curve'!F83</f>
        <v>899.64240425460503</v>
      </c>
    </row>
    <row r="85" spans="5:18" x14ac:dyDescent="0.2">
      <c r="E85" s="16">
        <v>41213.986111111109</v>
      </c>
      <c r="F85" s="22">
        <v>12.433999409984329</v>
      </c>
      <c r="G85" s="25">
        <v>6.0318484444977567E-2</v>
      </c>
      <c r="H85" s="3">
        <f t="shared" si="3"/>
        <v>1992.7299999999975</v>
      </c>
      <c r="I85" s="3">
        <f>MIN(H85-K85+L85,'Power Look Up'!$F$4)</f>
        <v>2000</v>
      </c>
      <c r="K85" s="51">
        <f t="array" ref="K85">_xlfn.SUM(_xlfn.NORM.DIST($Q$3:$Q$1003,$F85,$N85,FALSE)*WindSpeedStep*$R$3:$R$1003)</f>
        <v>1990.3274313142158</v>
      </c>
      <c r="L85" s="51">
        <f t="array" ref="L85">_xlfn.SUM(_xlfn.NORM.DIST($Q$3:$Q$1003,$F85,$O85,FALSE)*WindSpeedStep*$R$3:$R$1003)</f>
        <v>2014.7085139692272</v>
      </c>
      <c r="N85" s="43">
        <f t="shared" si="4"/>
        <v>1.2433999409984331</v>
      </c>
      <c r="O85" s="43">
        <f t="shared" si="5"/>
        <v>0.75</v>
      </c>
      <c r="Q85" s="43">
        <f>'Zero Turbulence Curve'!E84</f>
        <v>8.1999999999999869</v>
      </c>
      <c r="R85" s="43">
        <f>'Zero Turbulence Curve'!F84</f>
        <v>936.07915595805719</v>
      </c>
    </row>
    <row r="86" spans="5:18" x14ac:dyDescent="0.2">
      <c r="E86" s="16">
        <v>41213.993055555555</v>
      </c>
      <c r="F86" s="22">
        <v>12.518033965427408</v>
      </c>
      <c r="G86" s="25">
        <v>6.7902036561615781E-2</v>
      </c>
      <c r="H86" s="3">
        <f t="shared" si="3"/>
        <v>1993.7199999999975</v>
      </c>
      <c r="I86" s="3">
        <f>MIN(H86-K86+L86,'Power Look Up'!$F$4)</f>
        <v>2000</v>
      </c>
      <c r="K86" s="51">
        <f t="array" ref="K86">_xlfn.SUM(_xlfn.NORM.DIST($Q$3:$Q$1003,$F86,$N86,FALSE)*WindSpeedStep*$R$3:$R$1003)</f>
        <v>1992.5365332594295</v>
      </c>
      <c r="L86" s="51">
        <f t="array" ref="L86">_xlfn.SUM(_xlfn.NORM.DIST($Q$3:$Q$1003,$F86,$O86,FALSE)*WindSpeedStep*$R$3:$R$1003)</f>
        <v>2012.2431546138155</v>
      </c>
      <c r="N86" s="43">
        <f t="shared" si="4"/>
        <v>1.2518033965427409</v>
      </c>
      <c r="O86" s="43">
        <f t="shared" si="5"/>
        <v>0.85000000000000009</v>
      </c>
      <c r="Q86" s="43">
        <f>'Zero Turbulence Curve'!E85</f>
        <v>8.2999999999999865</v>
      </c>
      <c r="R86" s="43">
        <f>'Zero Turbulence Curve'!F85</f>
        <v>972.51590766150935</v>
      </c>
    </row>
    <row r="87" spans="5:18" x14ac:dyDescent="0.2">
      <c r="E87" s="16">
        <v>41214</v>
      </c>
      <c r="F87" s="22">
        <v>13.095534969215482</v>
      </c>
      <c r="G87" s="25">
        <v>6.1089524168398739E-2</v>
      </c>
      <c r="H87" s="3">
        <f t="shared" si="3"/>
        <v>1999.0999999999997</v>
      </c>
      <c r="I87" s="3">
        <f>MIN(H87-K87+L87,'Power Look Up'!$F$4)</f>
        <v>2000</v>
      </c>
      <c r="K87" s="51">
        <f t="array" ref="K87">_xlfn.SUM(_xlfn.NORM.DIST($Q$3:$Q$1003,$F87,$N87,FALSE)*WindSpeedStep*$R$3:$R$1003)</f>
        <v>2001.2111256564719</v>
      </c>
      <c r="L87" s="51">
        <f t="array" ref="L87">_xlfn.SUM(_xlfn.NORM.DIST($Q$3:$Q$1003,$F87,$O87,FALSE)*WindSpeedStep*$R$3:$R$1003)</f>
        <v>2009.6523609234623</v>
      </c>
      <c r="N87" s="43">
        <f t="shared" si="4"/>
        <v>1.3095534969215483</v>
      </c>
      <c r="O87" s="43">
        <f t="shared" si="5"/>
        <v>0.8</v>
      </c>
      <c r="Q87" s="43">
        <f>'Zero Turbulence Curve'!E86</f>
        <v>8.3999999999999861</v>
      </c>
      <c r="R87" s="43">
        <f>'Zero Turbulence Curve'!F86</f>
        <v>1008.9526593649616</v>
      </c>
    </row>
    <row r="88" spans="5:18" x14ac:dyDescent="0.2">
      <c r="E88" s="16">
        <v>41214.006944444445</v>
      </c>
      <c r="F88" s="22">
        <v>12.957517921348446</v>
      </c>
      <c r="G88" s="25">
        <v>7.3316510597666737E-2</v>
      </c>
      <c r="H88" s="3">
        <f t="shared" si="3"/>
        <v>1998.5599999999974</v>
      </c>
      <c r="I88" s="3">
        <f>MIN(H88-K88+L88,'Power Look Up'!$F$4)</f>
        <v>2000</v>
      </c>
      <c r="K88" s="51">
        <f t="array" ref="K88">_xlfn.SUM(_xlfn.NORM.DIST($Q$3:$Q$1003,$F88,$N88,FALSE)*WindSpeedStep*$R$3:$R$1003)</f>
        <v>1999.9485020725426</v>
      </c>
      <c r="L88" s="51">
        <f t="array" ref="L88">_xlfn.SUM(_xlfn.NORM.DIST($Q$3:$Q$1003,$F88,$O88,FALSE)*WindSpeedStep*$R$3:$R$1003)</f>
        <v>2009.6678936501964</v>
      </c>
      <c r="N88" s="43">
        <f t="shared" si="4"/>
        <v>1.2957517921348447</v>
      </c>
      <c r="O88" s="43">
        <f t="shared" si="5"/>
        <v>0.95</v>
      </c>
      <c r="Q88" s="43">
        <f>'Zero Turbulence Curve'!E87</f>
        <v>8.4999999999999858</v>
      </c>
      <c r="R88" s="43">
        <f>'Zero Turbulence Curve'!F87</f>
        <v>1045.3894110684139</v>
      </c>
    </row>
    <row r="89" spans="5:18" x14ac:dyDescent="0.2">
      <c r="E89" s="16">
        <v>41214.013888888891</v>
      </c>
      <c r="F89" s="22">
        <v>13.022105286085036</v>
      </c>
      <c r="G89" s="25">
        <v>6.9113248605178174E-2</v>
      </c>
      <c r="H89" s="3">
        <f t="shared" si="3"/>
        <v>1999.0199999999998</v>
      </c>
      <c r="I89" s="3">
        <f>MIN(H89-K89+L89,'Power Look Up'!$F$4)</f>
        <v>2000</v>
      </c>
      <c r="K89" s="51">
        <f t="array" ref="K89">_xlfn.SUM(_xlfn.NORM.DIST($Q$3:$Q$1003,$F89,$N89,FALSE)*WindSpeedStep*$R$3:$R$1003)</f>
        <v>2000.5883479323472</v>
      </c>
      <c r="L89" s="51">
        <f t="array" ref="L89">_xlfn.SUM(_xlfn.NORM.DIST($Q$3:$Q$1003,$F89,$O89,FALSE)*WindSpeedStep*$R$3:$R$1003)</f>
        <v>2009.868687791346</v>
      </c>
      <c r="N89" s="43">
        <f t="shared" si="4"/>
        <v>1.3022105286085037</v>
      </c>
      <c r="O89" s="43">
        <f t="shared" si="5"/>
        <v>0.89999999999999991</v>
      </c>
      <c r="Q89" s="43">
        <f>'Zero Turbulence Curve'!E88</f>
        <v>8.5999999999999854</v>
      </c>
      <c r="R89" s="43">
        <f>'Zero Turbulence Curve'!F88</f>
        <v>1081.8261627718662</v>
      </c>
    </row>
    <row r="90" spans="5:18" x14ac:dyDescent="0.2">
      <c r="E90" s="16">
        <v>41214.020833333336</v>
      </c>
      <c r="F90" s="22">
        <v>12.748373754400271</v>
      </c>
      <c r="G90" s="25">
        <v>8.0010205195618259E-2</v>
      </c>
      <c r="H90" s="3">
        <f t="shared" si="3"/>
        <v>1996.2499999999975</v>
      </c>
      <c r="I90" s="3">
        <f>MIN(H90-K90+L90,'Power Look Up'!$F$4)</f>
        <v>2000</v>
      </c>
      <c r="K90" s="51">
        <f t="array" ref="K90">_xlfn.SUM(_xlfn.NORM.DIST($Q$3:$Q$1003,$F90,$N90,FALSE)*WindSpeedStep*$R$3:$R$1003)</f>
        <v>1997.1731387036912</v>
      </c>
      <c r="L90" s="51">
        <f t="array" ref="L90">_xlfn.SUM(_xlfn.NORM.DIST($Q$3:$Q$1003,$F90,$O90,FALSE)*WindSpeedStep*$R$3:$R$1003)</f>
        <v>2008.1090223124218</v>
      </c>
      <c r="N90" s="43">
        <f t="shared" si="4"/>
        <v>1.2748373754400273</v>
      </c>
      <c r="O90" s="43">
        <f t="shared" si="5"/>
        <v>1.02</v>
      </c>
      <c r="Q90" s="43">
        <f>'Zero Turbulence Curve'!E89</f>
        <v>8.6999999999999851</v>
      </c>
      <c r="R90" s="43">
        <f>'Zero Turbulence Curve'!F89</f>
        <v>1118.2629144753182</v>
      </c>
    </row>
    <row r="91" spans="5:18" x14ac:dyDescent="0.2">
      <c r="E91" s="16">
        <v>41214.027777777781</v>
      </c>
      <c r="F91" s="22">
        <v>13.023581393767707</v>
      </c>
      <c r="G91" s="25">
        <v>7.371244291216221E-2</v>
      </c>
      <c r="H91" s="3">
        <f t="shared" si="3"/>
        <v>1999.0199999999998</v>
      </c>
      <c r="I91" s="3">
        <f>MIN(H91-K91+L91,'Power Look Up'!$F$4)</f>
        <v>2000</v>
      </c>
      <c r="K91" s="51">
        <f t="array" ref="K91">_xlfn.SUM(_xlfn.NORM.DIST($Q$3:$Q$1003,$F91,$N91,FALSE)*WindSpeedStep*$R$3:$R$1003)</f>
        <v>2000.6019274939724</v>
      </c>
      <c r="L91" s="51">
        <f t="array" ref="L91">_xlfn.SUM(_xlfn.NORM.DIST($Q$3:$Q$1003,$F91,$O91,FALSE)*WindSpeedStep*$R$3:$R$1003)</f>
        <v>2009.3253911418408</v>
      </c>
      <c r="N91" s="43">
        <f t="shared" si="4"/>
        <v>1.3023581393767707</v>
      </c>
      <c r="O91" s="43">
        <f t="shared" si="5"/>
        <v>0.96</v>
      </c>
      <c r="Q91" s="43">
        <f>'Zero Turbulence Curve'!E90</f>
        <v>8.7999999999999847</v>
      </c>
      <c r="R91" s="43">
        <f>'Zero Turbulence Curve'!F90</f>
        <v>1154.6996661787705</v>
      </c>
    </row>
    <row r="92" spans="5:18" x14ac:dyDescent="0.2">
      <c r="E92" s="16">
        <v>41214.034722222219</v>
      </c>
      <c r="F92" s="22">
        <v>12.705504693862226</v>
      </c>
      <c r="G92" s="25">
        <v>8.5789586975364873E-2</v>
      </c>
      <c r="H92" s="3">
        <f t="shared" si="3"/>
        <v>1995.8099999999974</v>
      </c>
      <c r="I92" s="3">
        <f>MIN(H92-K92+L92,'Power Look Up'!$F$4)</f>
        <v>2000</v>
      </c>
      <c r="K92" s="51">
        <f t="array" ref="K92">_xlfn.SUM(_xlfn.NORM.DIST($Q$3:$Q$1003,$F92,$N92,FALSE)*WindSpeedStep*$R$3:$R$1003)</f>
        <v>1996.4500732238823</v>
      </c>
      <c r="L92" s="51">
        <f t="array" ref="L92">_xlfn.SUM(_xlfn.NORM.DIST($Q$3:$Q$1003,$F92,$O92,FALSE)*WindSpeedStep*$R$3:$R$1003)</f>
        <v>2005.3308076022292</v>
      </c>
      <c r="N92" s="43">
        <f t="shared" si="4"/>
        <v>1.2705504693862226</v>
      </c>
      <c r="O92" s="43">
        <f t="shared" si="5"/>
        <v>1.0900000000000001</v>
      </c>
      <c r="Q92" s="43">
        <f>'Zero Turbulence Curve'!E91</f>
        <v>8.8999999999999844</v>
      </c>
      <c r="R92" s="43">
        <f>'Zero Turbulence Curve'!F91</f>
        <v>1191.1364178822228</v>
      </c>
    </row>
    <row r="93" spans="5:18" x14ac:dyDescent="0.2">
      <c r="E93" s="16">
        <v>41214.041666666664</v>
      </c>
      <c r="F93" s="22">
        <v>12.937459404071241</v>
      </c>
      <c r="G93" s="25">
        <v>7.5749029959592179E-2</v>
      </c>
      <c r="H93" s="3">
        <f t="shared" si="3"/>
        <v>1998.3399999999974</v>
      </c>
      <c r="I93" s="3">
        <f>MIN(H93-K93+L93,'Power Look Up'!$F$4)</f>
        <v>2000</v>
      </c>
      <c r="K93" s="51">
        <f t="array" ref="K93">_xlfn.SUM(_xlfn.NORM.DIST($Q$3:$Q$1003,$F93,$N93,FALSE)*WindSpeedStep*$R$3:$R$1003)</f>
        <v>1999.730817882489</v>
      </c>
      <c r="L93" s="51">
        <f t="array" ref="L93">_xlfn.SUM(_xlfn.NORM.DIST($Q$3:$Q$1003,$F93,$O93,FALSE)*WindSpeedStep*$R$3:$R$1003)</f>
        <v>2009.2804843275128</v>
      </c>
      <c r="N93" s="43">
        <f t="shared" si="4"/>
        <v>1.2937459404071241</v>
      </c>
      <c r="O93" s="43">
        <f t="shared" si="5"/>
        <v>0.98</v>
      </c>
      <c r="Q93" s="43">
        <f>'Zero Turbulence Curve'!E92</f>
        <v>8.999999999999984</v>
      </c>
      <c r="R93" s="43">
        <f>'Zero Turbulence Curve'!F92</f>
        <v>1227.5731695856748</v>
      </c>
    </row>
    <row r="94" spans="5:18" x14ac:dyDescent="0.2">
      <c r="E94" s="16">
        <v>41214.048611111109</v>
      </c>
      <c r="F94" s="22">
        <v>12.620063789649288</v>
      </c>
      <c r="G94" s="25">
        <v>8.4785625321291289E-2</v>
      </c>
      <c r="H94" s="3">
        <f t="shared" si="3"/>
        <v>1994.8199999999974</v>
      </c>
      <c r="I94" s="3">
        <f>MIN(H94-K94+L94,'Power Look Up'!$F$4)</f>
        <v>2000</v>
      </c>
      <c r="K94" s="51">
        <f t="array" ref="K94">_xlfn.SUM(_xlfn.NORM.DIST($Q$3:$Q$1003,$F94,$N94,FALSE)*WindSpeedStep*$R$3:$R$1003)</f>
        <v>1994.8267982403947</v>
      </c>
      <c r="L94" s="51">
        <f t="array" ref="L94">_xlfn.SUM(_xlfn.NORM.DIST($Q$3:$Q$1003,$F94,$O94,FALSE)*WindSpeedStep*$R$3:$R$1003)</f>
        <v>2005.1667714494054</v>
      </c>
      <c r="N94" s="43">
        <f t="shared" si="4"/>
        <v>1.262006378964929</v>
      </c>
      <c r="O94" s="43">
        <f t="shared" si="5"/>
        <v>1.07</v>
      </c>
      <c r="Q94" s="43">
        <f>'Zero Turbulence Curve'!E93</f>
        <v>9.0999999999999837</v>
      </c>
      <c r="R94" s="43">
        <f>'Zero Turbulence Curve'!F93</f>
        <v>1274.162942306451</v>
      </c>
    </row>
    <row r="95" spans="5:18" x14ac:dyDescent="0.2">
      <c r="E95" s="16">
        <v>41214.055555555555</v>
      </c>
      <c r="F95" s="22">
        <v>12.092306806556023</v>
      </c>
      <c r="G95" s="25">
        <v>7.2773542226276883E-2</v>
      </c>
      <c r="H95" s="3">
        <f t="shared" si="3"/>
        <v>1988.9899999999977</v>
      </c>
      <c r="I95" s="3">
        <f>MIN(H95-K95+L95,'Power Look Up'!$F$4)</f>
        <v>2000</v>
      </c>
      <c r="K95" s="51">
        <f t="array" ref="K95">_xlfn.SUM(_xlfn.NORM.DIST($Q$3:$Q$1003,$F95,$N95,FALSE)*WindSpeedStep*$R$3:$R$1003)</f>
        <v>1977.6193737638173</v>
      </c>
      <c r="L95" s="51">
        <f t="array" ref="L95">_xlfn.SUM(_xlfn.NORM.DIST($Q$3:$Q$1003,$F95,$O95,FALSE)*WindSpeedStep*$R$3:$R$1003)</f>
        <v>2005.890975386528</v>
      </c>
      <c r="N95" s="43">
        <f t="shared" si="4"/>
        <v>1.2092306806556024</v>
      </c>
      <c r="O95" s="43">
        <f t="shared" si="5"/>
        <v>0.88000000000000012</v>
      </c>
      <c r="Q95" s="43">
        <f>'Zero Turbulence Curve'!E94</f>
        <v>9.1999999999999833</v>
      </c>
      <c r="R95" s="43">
        <f>'Zero Turbulence Curve'!F94</f>
        <v>1320.752715027229</v>
      </c>
    </row>
    <row r="96" spans="5:18" x14ac:dyDescent="0.2">
      <c r="E96" s="16">
        <v>41214.0625</v>
      </c>
      <c r="F96" s="22">
        <v>12.518033965427408</v>
      </c>
      <c r="G96" s="25">
        <v>7.1097426517456527E-2</v>
      </c>
      <c r="H96" s="3">
        <f t="shared" si="3"/>
        <v>1993.7199999999975</v>
      </c>
      <c r="I96" s="3">
        <f>MIN(H96-K96+L96,'Power Look Up'!$F$4)</f>
        <v>2000</v>
      </c>
      <c r="K96" s="51">
        <f t="array" ref="K96">_xlfn.SUM(_xlfn.NORM.DIST($Q$3:$Q$1003,$F96,$N96,FALSE)*WindSpeedStep*$R$3:$R$1003)</f>
        <v>1992.5365332594295</v>
      </c>
      <c r="L96" s="51">
        <f t="array" ref="L96">_xlfn.SUM(_xlfn.NORM.DIST($Q$3:$Q$1003,$F96,$O96,FALSE)*WindSpeedStep*$R$3:$R$1003)</f>
        <v>2011.0910799719936</v>
      </c>
      <c r="N96" s="43">
        <f t="shared" si="4"/>
        <v>1.2518033965427409</v>
      </c>
      <c r="O96" s="43">
        <f t="shared" si="5"/>
        <v>0.89000000000000012</v>
      </c>
      <c r="Q96" s="43">
        <f>'Zero Turbulence Curve'!E95</f>
        <v>9.2999999999999829</v>
      </c>
      <c r="R96" s="43">
        <f>'Zero Turbulence Curve'!F95</f>
        <v>1367.3424877480068</v>
      </c>
    </row>
    <row r="97" spans="5:18" x14ac:dyDescent="0.2">
      <c r="E97" s="16">
        <v>41214.069444444445</v>
      </c>
      <c r="F97" s="22">
        <v>12.510807999855277</v>
      </c>
      <c r="G97" s="25">
        <v>7.353641747284767E-2</v>
      </c>
      <c r="H97" s="3">
        <f t="shared" si="3"/>
        <v>1993.6099999999976</v>
      </c>
      <c r="I97" s="3">
        <f>MIN(H97-K97+L97,'Power Look Up'!$F$4)</f>
        <v>2000</v>
      </c>
      <c r="K97" s="51">
        <f t="array" ref="K97">_xlfn.SUM(_xlfn.NORM.DIST($Q$3:$Q$1003,$F97,$N97,FALSE)*WindSpeedStep*$R$3:$R$1003)</f>
        <v>1992.3585585386822</v>
      </c>
      <c r="L97" s="51">
        <f t="array" ref="L97">_xlfn.SUM(_xlfn.NORM.DIST($Q$3:$Q$1003,$F97,$O97,FALSE)*WindSpeedStep*$R$3:$R$1003)</f>
        <v>2010.0642281555204</v>
      </c>
      <c r="N97" s="43">
        <f t="shared" si="4"/>
        <v>1.2510807999855278</v>
      </c>
      <c r="O97" s="43">
        <f t="shared" si="5"/>
        <v>0.92</v>
      </c>
      <c r="Q97" s="43">
        <f>'Zero Turbulence Curve'!E96</f>
        <v>9.3999999999999826</v>
      </c>
      <c r="R97" s="43">
        <f>'Zero Turbulence Curve'!F96</f>
        <v>1413.9322604687845</v>
      </c>
    </row>
    <row r="98" spans="5:18" x14ac:dyDescent="0.2">
      <c r="E98" s="16">
        <v>41214.076388888891</v>
      </c>
      <c r="F98" s="22">
        <v>12.846409102985669</v>
      </c>
      <c r="G98" s="25">
        <v>6.6166349925945389E-2</v>
      </c>
      <c r="H98" s="3">
        <f t="shared" si="3"/>
        <v>1997.3499999999974</v>
      </c>
      <c r="I98" s="3">
        <f>MIN(H98-K98+L98,'Power Look Up'!$F$4)</f>
        <v>2000</v>
      </c>
      <c r="K98" s="51">
        <f t="array" ref="K98">_xlfn.SUM(_xlfn.NORM.DIST($Q$3:$Q$1003,$F98,$N98,FALSE)*WindSpeedStep*$R$3:$R$1003)</f>
        <v>1998.6194714576948</v>
      </c>
      <c r="L98" s="51">
        <f t="array" ref="L98">_xlfn.SUM(_xlfn.NORM.DIST($Q$3:$Q$1003,$F98,$O98,FALSE)*WindSpeedStep*$R$3:$R$1003)</f>
        <v>2011.2742719830937</v>
      </c>
      <c r="N98" s="43">
        <f t="shared" si="4"/>
        <v>1.284640910298567</v>
      </c>
      <c r="O98" s="43">
        <f t="shared" si="5"/>
        <v>0.85</v>
      </c>
      <c r="Q98" s="43">
        <f>'Zero Turbulence Curve'!E97</f>
        <v>9.4999999999999822</v>
      </c>
      <c r="R98" s="43">
        <f>'Zero Turbulence Curve'!F97</f>
        <v>1460.5220331895623</v>
      </c>
    </row>
    <row r="99" spans="5:18" x14ac:dyDescent="0.2">
      <c r="E99" s="16">
        <v>41214.083333333336</v>
      </c>
      <c r="F99" s="22">
        <v>12.587203298441624</v>
      </c>
      <c r="G99" s="25">
        <v>6.0378781686484147E-2</v>
      </c>
      <c r="H99" s="3">
        <f t="shared" si="3"/>
        <v>1994.4899999999975</v>
      </c>
      <c r="I99" s="3">
        <f>MIN(H99-K99+L99,'Power Look Up'!$F$4)</f>
        <v>2000</v>
      </c>
      <c r="K99" s="51">
        <f t="array" ref="K99">_xlfn.SUM(_xlfn.NORM.DIST($Q$3:$Q$1003,$F99,$N99,FALSE)*WindSpeedStep*$R$3:$R$1003)</f>
        <v>1994.1331383618422</v>
      </c>
      <c r="L99" s="51">
        <f t="array" ref="L99">_xlfn.SUM(_xlfn.NORM.DIST($Q$3:$Q$1003,$F99,$O99,FALSE)*WindSpeedStep*$R$3:$R$1003)</f>
        <v>2013.815994665151</v>
      </c>
      <c r="N99" s="43">
        <f t="shared" si="4"/>
        <v>1.2587203298441625</v>
      </c>
      <c r="O99" s="43">
        <f t="shared" si="5"/>
        <v>0.76</v>
      </c>
      <c r="Q99" s="43">
        <f>'Zero Turbulence Curve'!E98</f>
        <v>9.5999999999999819</v>
      </c>
      <c r="R99" s="43">
        <f>'Zero Turbulence Curve'!F98</f>
        <v>1507.1118059103401</v>
      </c>
    </row>
    <row r="100" spans="5:18" x14ac:dyDescent="0.2">
      <c r="E100" s="16">
        <v>41214.090277777781</v>
      </c>
      <c r="F100" s="22">
        <v>12.45999029811648</v>
      </c>
      <c r="G100" s="25">
        <v>6.8218351673073982E-2</v>
      </c>
      <c r="H100" s="3">
        <f t="shared" si="3"/>
        <v>1993.0599999999977</v>
      </c>
      <c r="I100" s="3">
        <f>MIN(H100-K100+L100,'Power Look Up'!$F$4)</f>
        <v>2000</v>
      </c>
      <c r="K100" s="51">
        <f t="array" ref="K100">_xlfn.SUM(_xlfn.NORM.DIST($Q$3:$Q$1003,$F100,$N100,FALSE)*WindSpeedStep*$R$3:$R$1003)</f>
        <v>1991.0439331232426</v>
      </c>
      <c r="L100" s="51">
        <f t="array" ref="L100">_xlfn.SUM(_xlfn.NORM.DIST($Q$3:$Q$1003,$F100,$O100,FALSE)*WindSpeedStep*$R$3:$R$1003)</f>
        <v>2012.1345018442394</v>
      </c>
      <c r="N100" s="43">
        <f t="shared" si="4"/>
        <v>1.2459990298116481</v>
      </c>
      <c r="O100" s="43">
        <f t="shared" si="5"/>
        <v>0.85</v>
      </c>
      <c r="Q100" s="43">
        <f>'Zero Turbulence Curve'!E99</f>
        <v>9.6999999999999815</v>
      </c>
      <c r="R100" s="43">
        <f>'Zero Turbulence Curve'!F99</f>
        <v>1553.7015786311181</v>
      </c>
    </row>
    <row r="101" spans="5:18" x14ac:dyDescent="0.2">
      <c r="E101" s="16">
        <v>41214.097222222219</v>
      </c>
      <c r="F101" s="22">
        <v>12.753435645203217</v>
      </c>
      <c r="G101" s="25">
        <v>7.1353321984438486E-2</v>
      </c>
      <c r="H101" s="3">
        <f t="shared" si="3"/>
        <v>1996.2499999999975</v>
      </c>
      <c r="I101" s="3">
        <f>MIN(H101-K101+L101,'Power Look Up'!$F$4)</f>
        <v>2000</v>
      </c>
      <c r="K101" s="51">
        <f t="array" ref="K101">_xlfn.SUM(_xlfn.NORM.DIST($Q$3:$Q$1003,$F101,$N101,FALSE)*WindSpeedStep*$R$3:$R$1003)</f>
        <v>1997.2547215954476</v>
      </c>
      <c r="L101" s="51">
        <f t="array" ref="L101">_xlfn.SUM(_xlfn.NORM.DIST($Q$3:$Q$1003,$F101,$O101,FALSE)*WindSpeedStep*$R$3:$R$1003)</f>
        <v>2010.7908343280533</v>
      </c>
      <c r="N101" s="43">
        <f t="shared" si="4"/>
        <v>1.2753435645203217</v>
      </c>
      <c r="O101" s="43">
        <f t="shared" si="5"/>
        <v>0.91000000000000014</v>
      </c>
      <c r="Q101" s="43">
        <f>'Zero Turbulence Curve'!E100</f>
        <v>9.7999999999999812</v>
      </c>
      <c r="R101" s="43">
        <f>'Zero Turbulence Curve'!F100</f>
        <v>1600.2913513518956</v>
      </c>
    </row>
    <row r="102" spans="5:18" x14ac:dyDescent="0.2">
      <c r="E102" s="16">
        <v>41214.104166666664</v>
      </c>
      <c r="F102" s="22">
        <v>13.043279781326465</v>
      </c>
      <c r="G102" s="25">
        <v>6.4400979974576181E-2</v>
      </c>
      <c r="H102" s="3">
        <f t="shared" si="3"/>
        <v>1999.0399999999997</v>
      </c>
      <c r="I102" s="3">
        <f>MIN(H102-K102+L102,'Power Look Up'!$F$4)</f>
        <v>2000</v>
      </c>
      <c r="K102" s="51">
        <f t="array" ref="K102">_xlfn.SUM(_xlfn.NORM.DIST($Q$3:$Q$1003,$F102,$N102,FALSE)*WindSpeedStep*$R$3:$R$1003)</f>
        <v>2000.7788694057253</v>
      </c>
      <c r="L102" s="51">
        <f t="array" ref="L102">_xlfn.SUM(_xlfn.NORM.DIST($Q$3:$Q$1003,$F102,$O102,FALSE)*WindSpeedStep*$R$3:$R$1003)</f>
        <v>2010.0146754815462</v>
      </c>
      <c r="N102" s="43">
        <f t="shared" si="4"/>
        <v>1.3043279781326467</v>
      </c>
      <c r="O102" s="43">
        <f t="shared" si="5"/>
        <v>0.84000000000000008</v>
      </c>
      <c r="Q102" s="43">
        <f>'Zero Turbulence Curve'!E101</f>
        <v>9.8999999999999808</v>
      </c>
      <c r="R102" s="43">
        <f>'Zero Turbulence Curve'!F101</f>
        <v>1646.8811240726736</v>
      </c>
    </row>
    <row r="103" spans="5:18" x14ac:dyDescent="0.2">
      <c r="E103" s="16">
        <v>41214.111111111109</v>
      </c>
      <c r="F103" s="22">
        <v>12.906858126277379</v>
      </c>
      <c r="G103" s="25">
        <v>8.2126880889929421E-2</v>
      </c>
      <c r="H103" s="3">
        <f t="shared" si="3"/>
        <v>1998.0099999999975</v>
      </c>
      <c r="I103" s="3">
        <f>MIN(H103-K103+L103,'Power Look Up'!$F$4)</f>
        <v>2000</v>
      </c>
      <c r="K103" s="51">
        <f t="array" ref="K103">_xlfn.SUM(_xlfn.NORM.DIST($Q$3:$Q$1003,$F103,$N103,FALSE)*WindSpeedStep*$R$3:$R$1003)</f>
        <v>1999.3803898150538</v>
      </c>
      <c r="L103" s="51">
        <f t="array" ref="L103">_xlfn.SUM(_xlfn.NORM.DIST($Q$3:$Q$1003,$F103,$O103,FALSE)*WindSpeedStep*$R$3:$R$1003)</f>
        <v>2007.6270308552394</v>
      </c>
      <c r="N103" s="43">
        <f t="shared" si="4"/>
        <v>1.2906858126277381</v>
      </c>
      <c r="O103" s="43">
        <f t="shared" si="5"/>
        <v>1.06</v>
      </c>
      <c r="Q103" s="43">
        <f>'Zero Turbulence Curve'!E102</f>
        <v>9.9999999999999805</v>
      </c>
      <c r="R103" s="43">
        <f>'Zero Turbulence Curve'!F102</f>
        <v>1693.4708967934514</v>
      </c>
    </row>
    <row r="104" spans="5:18" x14ac:dyDescent="0.2">
      <c r="E104" s="16">
        <v>41214.118055555555</v>
      </c>
      <c r="F104" s="22">
        <v>13.361444809407569</v>
      </c>
      <c r="G104" s="25">
        <v>6.7357985071069937E-2</v>
      </c>
      <c r="H104" s="3">
        <f t="shared" si="3"/>
        <v>1999.3599999999997</v>
      </c>
      <c r="I104" s="3">
        <f>MIN(H104-K104+L104,'Power Look Up'!$F$4)</f>
        <v>2000</v>
      </c>
      <c r="K104" s="51">
        <f t="array" ref="K104">_xlfn.SUM(_xlfn.NORM.DIST($Q$3:$Q$1003,$F104,$N104,FALSE)*WindSpeedStep*$R$3:$R$1003)</f>
        <v>2002.7073432661819</v>
      </c>
      <c r="L104" s="51">
        <f t="array" ref="L104">_xlfn.SUM(_xlfn.NORM.DIST($Q$3:$Q$1003,$F104,$O104,FALSE)*WindSpeedStep*$R$3:$R$1003)</f>
        <v>2007.7088616533817</v>
      </c>
      <c r="N104" s="43">
        <f t="shared" si="4"/>
        <v>1.336144480940757</v>
      </c>
      <c r="O104" s="43">
        <f t="shared" si="5"/>
        <v>0.89999999999999991</v>
      </c>
      <c r="Q104" s="43">
        <f>'Zero Turbulence Curve'!E103</f>
        <v>10.09999999999998</v>
      </c>
      <c r="R104" s="43">
        <f>'Zero Turbulence Curve'!F103</f>
        <v>1727.8327669666769</v>
      </c>
    </row>
    <row r="105" spans="5:18" x14ac:dyDescent="0.2">
      <c r="E105" s="16">
        <v>41214.125</v>
      </c>
      <c r="F105" s="22">
        <v>12.958312633001665</v>
      </c>
      <c r="G105" s="25">
        <v>7.2540308805796899E-2</v>
      </c>
      <c r="H105" s="3">
        <f t="shared" si="3"/>
        <v>1998.5599999999974</v>
      </c>
      <c r="I105" s="3">
        <f>MIN(H105-K105+L105,'Power Look Up'!$F$4)</f>
        <v>2000</v>
      </c>
      <c r="K105" s="51">
        <f t="array" ref="K105">_xlfn.SUM(_xlfn.NORM.DIST($Q$3:$Q$1003,$F105,$N105,FALSE)*WindSpeedStep*$R$3:$R$1003)</f>
        <v>1999.9569356005743</v>
      </c>
      <c r="L105" s="51">
        <f t="array" ref="L105">_xlfn.SUM(_xlfn.NORM.DIST($Q$3:$Q$1003,$F105,$O105,FALSE)*WindSpeedStep*$R$3:$R$1003)</f>
        <v>2009.7897106519824</v>
      </c>
      <c r="N105" s="43">
        <f t="shared" si="4"/>
        <v>1.2958312633001665</v>
      </c>
      <c r="O105" s="43">
        <f t="shared" si="5"/>
        <v>0.93999999999999984</v>
      </c>
      <c r="Q105" s="43">
        <f>'Zero Turbulence Curve'!E104</f>
        <v>10.19999999999998</v>
      </c>
      <c r="R105" s="43">
        <f>'Zero Turbulence Curve'!F104</f>
        <v>1762.1946371399001</v>
      </c>
    </row>
    <row r="106" spans="5:18" x14ac:dyDescent="0.2">
      <c r="E106" s="16">
        <v>41214.131944444445</v>
      </c>
      <c r="F106" s="22">
        <v>12.748600037257294</v>
      </c>
      <c r="G106" s="25">
        <v>7.6871185631048708E-2</v>
      </c>
      <c r="H106" s="3">
        <f t="shared" si="3"/>
        <v>1996.2499999999975</v>
      </c>
      <c r="I106" s="3">
        <f>MIN(H106-K106+L106,'Power Look Up'!$F$4)</f>
        <v>2000</v>
      </c>
      <c r="K106" s="51">
        <f t="array" ref="K106">_xlfn.SUM(_xlfn.NORM.DIST($Q$3:$Q$1003,$F106,$N106,FALSE)*WindSpeedStep*$R$3:$R$1003)</f>
        <v>1997.176802505046</v>
      </c>
      <c r="L106" s="51">
        <f t="array" ref="L106">_xlfn.SUM(_xlfn.NORM.DIST($Q$3:$Q$1003,$F106,$O106,FALSE)*WindSpeedStep*$R$3:$R$1003)</f>
        <v>2009.2271050017951</v>
      </c>
      <c r="N106" s="43">
        <f t="shared" si="4"/>
        <v>1.2748600037257294</v>
      </c>
      <c r="O106" s="43">
        <f t="shared" si="5"/>
        <v>0.97999999999999987</v>
      </c>
      <c r="Q106" s="43">
        <f>'Zero Turbulence Curve'!E105</f>
        <v>10.299999999999979</v>
      </c>
      <c r="R106" s="43">
        <f>'Zero Turbulence Curve'!F105</f>
        <v>1796.5565073131231</v>
      </c>
    </row>
    <row r="107" spans="5:18" x14ac:dyDescent="0.2">
      <c r="E107" s="16">
        <v>41214.138888888891</v>
      </c>
      <c r="F107" s="22">
        <v>12.261055928958038</v>
      </c>
      <c r="G107" s="25">
        <v>7.5849910920276889E-2</v>
      </c>
      <c r="H107" s="3">
        <f t="shared" si="3"/>
        <v>1990.8599999999976</v>
      </c>
      <c r="I107" s="3">
        <f>MIN(H107-K107+L107,'Power Look Up'!$F$4)</f>
        <v>2000</v>
      </c>
      <c r="K107" s="51">
        <f t="array" ref="K107">_xlfn.SUM(_xlfn.NORM.DIST($Q$3:$Q$1003,$F107,$N107,FALSE)*WindSpeedStep*$R$3:$R$1003)</f>
        <v>1984.7183699444167</v>
      </c>
      <c r="L107" s="51">
        <f t="array" ref="L107">_xlfn.SUM(_xlfn.NORM.DIST($Q$3:$Q$1003,$F107,$O107,FALSE)*WindSpeedStep*$R$3:$R$1003)</f>
        <v>2006.5680456516179</v>
      </c>
      <c r="N107" s="43">
        <f t="shared" si="4"/>
        <v>1.226105592895804</v>
      </c>
      <c r="O107" s="43">
        <f t="shared" si="5"/>
        <v>0.93</v>
      </c>
      <c r="Q107" s="43">
        <f>'Zero Turbulence Curve'!E106</f>
        <v>10.399999999999979</v>
      </c>
      <c r="R107" s="43">
        <f>'Zero Turbulence Curve'!F106</f>
        <v>1830.9183774863463</v>
      </c>
    </row>
    <row r="108" spans="5:18" x14ac:dyDescent="0.2">
      <c r="E108" s="16">
        <v>41214.145833333336</v>
      </c>
      <c r="F108" s="22">
        <v>12.325110447516387</v>
      </c>
      <c r="G108" s="25">
        <v>7.5455713274147809E-2</v>
      </c>
      <c r="H108" s="3">
        <f t="shared" si="3"/>
        <v>1991.6299999999976</v>
      </c>
      <c r="I108" s="3">
        <f>MIN(H108-K108+L108,'Power Look Up'!$F$4)</f>
        <v>2000</v>
      </c>
      <c r="K108" s="51">
        <f t="array" ref="K108">_xlfn.SUM(_xlfn.NORM.DIST($Q$3:$Q$1003,$F108,$N108,FALSE)*WindSpeedStep*$R$3:$R$1003)</f>
        <v>1986.9756110977071</v>
      </c>
      <c r="L108" s="51">
        <f t="array" ref="L108">_xlfn.SUM(_xlfn.NORM.DIST($Q$3:$Q$1003,$F108,$O108,FALSE)*WindSpeedStep*$R$3:$R$1003)</f>
        <v>2007.6795318774068</v>
      </c>
      <c r="N108" s="43">
        <f t="shared" si="4"/>
        <v>1.2325110447516388</v>
      </c>
      <c r="O108" s="43">
        <f t="shared" si="5"/>
        <v>0.93</v>
      </c>
      <c r="Q108" s="43">
        <f>'Zero Turbulence Curve'!E107</f>
        <v>10.499999999999979</v>
      </c>
      <c r="R108" s="43">
        <f>'Zero Turbulence Curve'!F107</f>
        <v>1865.2802476595693</v>
      </c>
    </row>
    <row r="109" spans="5:18" x14ac:dyDescent="0.2">
      <c r="E109" s="16">
        <v>41214.152777777781</v>
      </c>
      <c r="F109" s="22">
        <v>12.660891206135485</v>
      </c>
      <c r="G109" s="25">
        <v>7.1085043331219747E-2</v>
      </c>
      <c r="H109" s="3">
        <f t="shared" si="3"/>
        <v>1995.2599999999975</v>
      </c>
      <c r="I109" s="3">
        <f>MIN(H109-K109+L109,'Power Look Up'!$F$4)</f>
        <v>2000</v>
      </c>
      <c r="K109" s="51">
        <f t="array" ref="K109">_xlfn.SUM(_xlfn.NORM.DIST($Q$3:$Q$1003,$F109,$N109,FALSE)*WindSpeedStep*$R$3:$R$1003)</f>
        <v>1995.6339240040634</v>
      </c>
      <c r="L109" s="51">
        <f t="array" ref="L109">_xlfn.SUM(_xlfn.NORM.DIST($Q$3:$Q$1003,$F109,$O109,FALSE)*WindSpeedStep*$R$3:$R$1003)</f>
        <v>2011.0721182330267</v>
      </c>
      <c r="N109" s="43">
        <f t="shared" si="4"/>
        <v>1.2660891206135485</v>
      </c>
      <c r="O109" s="43">
        <f t="shared" si="5"/>
        <v>0.9</v>
      </c>
      <c r="Q109" s="43">
        <f>'Zero Turbulence Curve'!E108</f>
        <v>10.599999999999978</v>
      </c>
      <c r="R109" s="43">
        <f>'Zero Turbulence Curve'!F108</f>
        <v>1899.6421178327926</v>
      </c>
    </row>
    <row r="110" spans="5:18" x14ac:dyDescent="0.2">
      <c r="E110" s="16">
        <v>41214.159722222219</v>
      </c>
      <c r="F110" s="22">
        <v>13.187005533129344</v>
      </c>
      <c r="G110" s="25">
        <v>6.0665781779660477E-2</v>
      </c>
      <c r="H110" s="3">
        <f t="shared" si="3"/>
        <v>1999.1899999999998</v>
      </c>
      <c r="I110" s="3">
        <f>MIN(H110-K110+L110,'Power Look Up'!$F$4)</f>
        <v>2000</v>
      </c>
      <c r="K110" s="51">
        <f t="array" ref="K110">_xlfn.SUM(_xlfn.NORM.DIST($Q$3:$Q$1003,$F110,$N110,FALSE)*WindSpeedStep*$R$3:$R$1003)</f>
        <v>2001.8483867589271</v>
      </c>
      <c r="L110" s="51">
        <f t="array" ref="L110">_xlfn.SUM(_xlfn.NORM.DIST($Q$3:$Q$1003,$F110,$O110,FALSE)*WindSpeedStep*$R$3:$R$1003)</f>
        <v>2008.8989942700832</v>
      </c>
      <c r="N110" s="43">
        <f t="shared" si="4"/>
        <v>1.3187005533129346</v>
      </c>
      <c r="O110" s="43">
        <f t="shared" si="5"/>
        <v>0.8</v>
      </c>
      <c r="Q110" s="43">
        <f>'Zero Turbulence Curve'!E109</f>
        <v>10.699999999999978</v>
      </c>
      <c r="R110" s="43">
        <f>'Zero Turbulence Curve'!F109</f>
        <v>1934.0039880060156</v>
      </c>
    </row>
    <row r="111" spans="5:18" x14ac:dyDescent="0.2">
      <c r="E111" s="16">
        <v>41214.166666666664</v>
      </c>
      <c r="F111" s="22">
        <v>13.23703516626102</v>
      </c>
      <c r="G111" s="25">
        <v>6.6480143698867872E-2</v>
      </c>
      <c r="H111" s="3">
        <f t="shared" si="3"/>
        <v>1999.2399999999998</v>
      </c>
      <c r="I111" s="3">
        <f>MIN(H111-K111+L111,'Power Look Up'!$F$4)</f>
        <v>2000</v>
      </c>
      <c r="K111" s="51">
        <f t="array" ref="K111">_xlfn.SUM(_xlfn.NORM.DIST($Q$3:$Q$1003,$F111,$N111,FALSE)*WindSpeedStep*$R$3:$R$1003)</f>
        <v>2002.1389045826515</v>
      </c>
      <c r="L111" s="51">
        <f t="array" ref="L111">_xlfn.SUM(_xlfn.NORM.DIST($Q$3:$Q$1003,$F111,$O111,FALSE)*WindSpeedStep*$R$3:$R$1003)</f>
        <v>2008.5568013578006</v>
      </c>
      <c r="N111" s="43">
        <f t="shared" si="4"/>
        <v>1.323703516626102</v>
      </c>
      <c r="O111" s="43">
        <f t="shared" si="5"/>
        <v>0.88</v>
      </c>
      <c r="Q111" s="43">
        <f>'Zero Turbulence Curve'!E110</f>
        <v>10.799999999999978</v>
      </c>
      <c r="R111" s="43">
        <f>'Zero Turbulence Curve'!F110</f>
        <v>1968.3658581792388</v>
      </c>
    </row>
    <row r="112" spans="5:18" x14ac:dyDescent="0.2">
      <c r="E112" s="16">
        <v>41214.173611111109</v>
      </c>
      <c r="F112" s="22">
        <v>13.024809689407849</v>
      </c>
      <c r="G112" s="25">
        <v>7.2169960438226988E-2</v>
      </c>
      <c r="H112" s="3">
        <f t="shared" si="3"/>
        <v>1999.0199999999998</v>
      </c>
      <c r="I112" s="3">
        <f>MIN(H112-K112+L112,'Power Look Up'!$F$4)</f>
        <v>2000</v>
      </c>
      <c r="K112" s="51">
        <f t="array" ref="K112">_xlfn.SUM(_xlfn.NORM.DIST($Q$3:$Q$1003,$F112,$N112,FALSE)*WindSpeedStep*$R$3:$R$1003)</f>
        <v>2000.6131929265825</v>
      </c>
      <c r="L112" s="51">
        <f t="array" ref="L112">_xlfn.SUM(_xlfn.NORM.DIST($Q$3:$Q$1003,$F112,$O112,FALSE)*WindSpeedStep*$R$3:$R$1003)</f>
        <v>2009.526752996801</v>
      </c>
      <c r="N112" s="43">
        <f t="shared" si="4"/>
        <v>1.302480968940785</v>
      </c>
      <c r="O112" s="43">
        <f t="shared" si="5"/>
        <v>0.94000000000000006</v>
      </c>
      <c r="Q112" s="43">
        <f>'Zero Turbulence Curve'!E111</f>
        <v>10.899999999999977</v>
      </c>
      <c r="R112" s="43">
        <f>'Zero Turbulence Curve'!F111</f>
        <v>2002.7277283524618</v>
      </c>
    </row>
    <row r="113" spans="5:18" x14ac:dyDescent="0.2">
      <c r="E113" s="16">
        <v>41214.180555555555</v>
      </c>
      <c r="F113" s="22">
        <v>12.821757171287453</v>
      </c>
      <c r="G113" s="25">
        <v>7.0193187094154702E-2</v>
      </c>
      <c r="H113" s="3">
        <f t="shared" si="3"/>
        <v>1997.0199999999975</v>
      </c>
      <c r="I113" s="3">
        <f>MIN(H113-K113+L113,'Power Look Up'!$F$4)</f>
        <v>2000</v>
      </c>
      <c r="K113" s="51">
        <f t="array" ref="K113">_xlfn.SUM(_xlfn.NORM.DIST($Q$3:$Q$1003,$F113,$N113,FALSE)*WindSpeedStep*$R$3:$R$1003)</f>
        <v>1998.2814868954167</v>
      </c>
      <c r="L113" s="51">
        <f t="array" ref="L113">_xlfn.SUM(_xlfn.NORM.DIST($Q$3:$Q$1003,$F113,$O113,FALSE)*WindSpeedStep*$R$3:$R$1003)</f>
        <v>2010.7897989171327</v>
      </c>
      <c r="N113" s="43">
        <f t="shared" si="4"/>
        <v>1.2821757171287453</v>
      </c>
      <c r="O113" s="43">
        <f t="shared" si="5"/>
        <v>0.9</v>
      </c>
      <c r="Q113" s="43">
        <f>'Zero Turbulence Curve'!E112</f>
        <v>10.999999999999977</v>
      </c>
      <c r="R113" s="43">
        <f>'Zero Turbulence Curve'!F112</f>
        <v>2037.0895985256932</v>
      </c>
    </row>
    <row r="114" spans="5:18" x14ac:dyDescent="0.2">
      <c r="E114" s="16">
        <v>41214.1875</v>
      </c>
      <c r="F114" s="22">
        <v>12.747856701466004</v>
      </c>
      <c r="G114" s="25">
        <v>6.9815657709554418E-2</v>
      </c>
      <c r="H114" s="3">
        <f t="shared" si="3"/>
        <v>1996.2499999999975</v>
      </c>
      <c r="I114" s="3">
        <f>MIN(H114-K114+L114,'Power Look Up'!$F$4)</f>
        <v>2000</v>
      </c>
      <c r="K114" s="51">
        <f t="array" ref="K114">_xlfn.SUM(_xlfn.NORM.DIST($Q$3:$Q$1003,$F114,$N114,FALSE)*WindSpeedStep*$R$3:$R$1003)</f>
        <v>1997.1647610625857</v>
      </c>
      <c r="L114" s="51">
        <f t="array" ref="L114">_xlfn.SUM(_xlfn.NORM.DIST($Q$3:$Q$1003,$F114,$O114,FALSE)*WindSpeedStep*$R$3:$R$1003)</f>
        <v>2011.1618626546301</v>
      </c>
      <c r="N114" s="43">
        <f t="shared" si="4"/>
        <v>1.2747856701466005</v>
      </c>
      <c r="O114" s="43">
        <f t="shared" si="5"/>
        <v>0.89</v>
      </c>
      <c r="Q114" s="43">
        <f>'Zero Turbulence Curve'!E113</f>
        <v>11.099999999999977</v>
      </c>
      <c r="R114" s="43">
        <f>'Zero Turbulence Curve'!F113</f>
        <v>2035.8152791127902</v>
      </c>
    </row>
    <row r="115" spans="5:18" x14ac:dyDescent="0.2">
      <c r="E115" s="16">
        <v>41214.194444444445</v>
      </c>
      <c r="F115" s="22">
        <v>12.565066370904105</v>
      </c>
      <c r="G115" s="25">
        <v>7.5606445040341141E-2</v>
      </c>
      <c r="H115" s="3">
        <f t="shared" si="3"/>
        <v>1994.2699999999975</v>
      </c>
      <c r="I115" s="3">
        <f>MIN(H115-K115+L115,'Power Look Up'!$F$4)</f>
        <v>2000</v>
      </c>
      <c r="K115" s="51">
        <f t="array" ref="K115">_xlfn.SUM(_xlfn.NORM.DIST($Q$3:$Q$1003,$F115,$N115,FALSE)*WindSpeedStep*$R$3:$R$1003)</f>
        <v>1993.6427711516289</v>
      </c>
      <c r="L115" s="51">
        <f t="array" ref="L115">_xlfn.SUM(_xlfn.NORM.DIST($Q$3:$Q$1003,$F115,$O115,FALSE)*WindSpeedStep*$R$3:$R$1003)</f>
        <v>2009.3548929470855</v>
      </c>
      <c r="N115" s="43">
        <f t="shared" si="4"/>
        <v>1.2565066370904105</v>
      </c>
      <c r="O115" s="43">
        <f t="shared" si="5"/>
        <v>0.95</v>
      </c>
      <c r="Q115" s="43">
        <f>'Zero Turbulence Curve'!E114</f>
        <v>11.199999999999976</v>
      </c>
      <c r="R115" s="43">
        <f>'Zero Turbulence Curve'!F114</f>
        <v>2034.5409596998873</v>
      </c>
    </row>
    <row r="116" spans="5:18" x14ac:dyDescent="0.2">
      <c r="E116" s="16">
        <v>41214.201388888891</v>
      </c>
      <c r="F116" s="22">
        <v>12.8068207852569</v>
      </c>
      <c r="G116" s="25">
        <v>7.6521723574688214E-2</v>
      </c>
      <c r="H116" s="3">
        <f t="shared" si="3"/>
        <v>1996.9099999999976</v>
      </c>
      <c r="I116" s="3">
        <f>MIN(H116-K116+L116,'Power Look Up'!$F$4)</f>
        <v>2000</v>
      </c>
      <c r="K116" s="51">
        <f t="array" ref="K116">_xlfn.SUM(_xlfn.NORM.DIST($Q$3:$Q$1003,$F116,$N116,FALSE)*WindSpeedStep*$R$3:$R$1003)</f>
        <v>1998.0685300959694</v>
      </c>
      <c r="L116" s="51">
        <f t="array" ref="L116">_xlfn.SUM(_xlfn.NORM.DIST($Q$3:$Q$1003,$F116,$O116,FALSE)*WindSpeedStep*$R$3:$R$1003)</f>
        <v>2009.326606093784</v>
      </c>
      <c r="N116" s="43">
        <f t="shared" si="4"/>
        <v>1.28068207852569</v>
      </c>
      <c r="O116" s="43">
        <f t="shared" si="5"/>
        <v>0.97999999999999987</v>
      </c>
      <c r="Q116" s="43">
        <f>'Zero Turbulence Curve'!E115</f>
        <v>11.299999999999976</v>
      </c>
      <c r="R116" s="43">
        <f>'Zero Turbulence Curve'!F115</f>
        <v>2033.2666402869843</v>
      </c>
    </row>
    <row r="117" spans="5:18" x14ac:dyDescent="0.2">
      <c r="E117" s="16">
        <v>41214.208333333336</v>
      </c>
      <c r="F117" s="22">
        <v>13.041203591757025</v>
      </c>
      <c r="G117" s="25">
        <v>6.8245234708439323E-2</v>
      </c>
      <c r="H117" s="3">
        <f t="shared" si="3"/>
        <v>1999.0399999999997</v>
      </c>
      <c r="I117" s="3">
        <f>MIN(H117-K117+L117,'Power Look Up'!$F$4)</f>
        <v>2000</v>
      </c>
      <c r="K117" s="51">
        <f t="array" ref="K117">_xlfn.SUM(_xlfn.NORM.DIST($Q$3:$Q$1003,$F117,$N117,FALSE)*WindSpeedStep*$R$3:$R$1003)</f>
        <v>2000.7605912746603</v>
      </c>
      <c r="L117" s="51">
        <f t="array" ref="L117">_xlfn.SUM(_xlfn.NORM.DIST($Q$3:$Q$1003,$F117,$O117,FALSE)*WindSpeedStep*$R$3:$R$1003)</f>
        <v>2009.8199147933763</v>
      </c>
      <c r="N117" s="43">
        <f t="shared" si="4"/>
        <v>1.3041203591757027</v>
      </c>
      <c r="O117" s="43">
        <f t="shared" si="5"/>
        <v>0.89000000000000012</v>
      </c>
      <c r="Q117" s="43">
        <f>'Zero Turbulence Curve'!E116</f>
        <v>11.399999999999975</v>
      </c>
      <c r="R117" s="43">
        <f>'Zero Turbulence Curve'!F116</f>
        <v>2031.9923208740813</v>
      </c>
    </row>
    <row r="118" spans="5:18" x14ac:dyDescent="0.2">
      <c r="E118" s="16">
        <v>41214.215277777781</v>
      </c>
      <c r="F118" s="22">
        <v>12.445246557476516</v>
      </c>
      <c r="G118" s="25">
        <v>7.0709728082593723E-2</v>
      </c>
      <c r="H118" s="3">
        <f t="shared" si="3"/>
        <v>1992.9499999999975</v>
      </c>
      <c r="I118" s="3">
        <f>MIN(H118-K118+L118,'Power Look Up'!$F$4)</f>
        <v>2000</v>
      </c>
      <c r="K118" s="51">
        <f t="array" ref="K118">_xlfn.SUM(_xlfn.NORM.DIST($Q$3:$Q$1003,$F118,$N118,FALSE)*WindSpeedStep*$R$3:$R$1003)</f>
        <v>1990.6412506801623</v>
      </c>
      <c r="L118" s="51">
        <f t="array" ref="L118">_xlfn.SUM(_xlfn.NORM.DIST($Q$3:$Q$1003,$F118,$O118,FALSE)*WindSpeedStep*$R$3:$R$1003)</f>
        <v>2011.0844548446962</v>
      </c>
      <c r="N118" s="43">
        <f t="shared" si="4"/>
        <v>1.2445246557476517</v>
      </c>
      <c r="O118" s="43">
        <f t="shared" si="5"/>
        <v>0.88</v>
      </c>
      <c r="Q118" s="43">
        <f>'Zero Turbulence Curve'!E117</f>
        <v>11.499999999999975</v>
      </c>
      <c r="R118" s="43">
        <f>'Zero Turbulence Curve'!F117</f>
        <v>2030.7180014611783</v>
      </c>
    </row>
    <row r="119" spans="5:18" x14ac:dyDescent="0.2">
      <c r="E119" s="16">
        <v>41214.222222222219</v>
      </c>
      <c r="F119" s="22">
        <v>11.903520124634035</v>
      </c>
      <c r="G119" s="25">
        <v>8.0648412398052247E-2</v>
      </c>
      <c r="H119" s="3">
        <f t="shared" si="3"/>
        <v>1979.5999999999824</v>
      </c>
      <c r="I119" s="3">
        <f>MIN(H119-K119+L119,'Power Look Up'!$F$4)</f>
        <v>2000</v>
      </c>
      <c r="K119" s="51">
        <f t="array" ref="K119">_xlfn.SUM(_xlfn.NORM.DIST($Q$3:$Q$1003,$F119,$N119,FALSE)*WindSpeedStep*$R$3:$R$1003)</f>
        <v>1967.3752391239539</v>
      </c>
      <c r="L119" s="51">
        <f t="array" ref="L119">_xlfn.SUM(_xlfn.NORM.DIST($Q$3:$Q$1003,$F119,$O119,FALSE)*WindSpeedStep*$R$3:$R$1003)</f>
        <v>1992.0978864709268</v>
      </c>
      <c r="N119" s="43">
        <f t="shared" si="4"/>
        <v>1.1903520124634035</v>
      </c>
      <c r="O119" s="43">
        <f t="shared" si="5"/>
        <v>0.96</v>
      </c>
      <c r="Q119" s="43">
        <f>'Zero Turbulence Curve'!E118</f>
        <v>11.599999999999975</v>
      </c>
      <c r="R119" s="43">
        <f>'Zero Turbulence Curve'!F118</f>
        <v>2029.4436820482754</v>
      </c>
    </row>
    <row r="120" spans="5:18" x14ac:dyDescent="0.2">
      <c r="E120" s="16">
        <v>41214.229166666664</v>
      </c>
      <c r="F120" s="22">
        <v>11.959380404267353</v>
      </c>
      <c r="G120" s="25">
        <v>7.1910079864432971E-2</v>
      </c>
      <c r="H120" s="3">
        <f t="shared" si="3"/>
        <v>1984.6399999999824</v>
      </c>
      <c r="I120" s="3">
        <f>MIN(H120-K120+L120,'Power Look Up'!$F$4)</f>
        <v>2000</v>
      </c>
      <c r="K120" s="51">
        <f t="array" ref="K120">_xlfn.SUM(_xlfn.NORM.DIST($Q$3:$Q$1003,$F120,$N120,FALSE)*WindSpeedStep*$R$3:$R$1003)</f>
        <v>1970.6863064922795</v>
      </c>
      <c r="L120" s="51">
        <f t="array" ref="L120">_xlfn.SUM(_xlfn.NORM.DIST($Q$3:$Q$1003,$F120,$O120,FALSE)*WindSpeedStep*$R$3:$R$1003)</f>
        <v>2003.3310349063345</v>
      </c>
      <c r="N120" s="43">
        <f t="shared" si="4"/>
        <v>1.1959380404267355</v>
      </c>
      <c r="O120" s="43">
        <f t="shared" si="5"/>
        <v>0.8600000000000001</v>
      </c>
      <c r="Q120" s="43">
        <f>'Zero Turbulence Curve'!E119</f>
        <v>11.699999999999974</v>
      </c>
      <c r="R120" s="43">
        <f>'Zero Turbulence Curve'!F119</f>
        <v>2028.1693626353724</v>
      </c>
    </row>
    <row r="121" spans="5:18" x14ac:dyDescent="0.2">
      <c r="E121" s="16">
        <v>41214.236111111109</v>
      </c>
      <c r="F121" s="22">
        <v>12.15781220636973</v>
      </c>
      <c r="G121" s="25">
        <v>6.5801312474695367E-2</v>
      </c>
      <c r="H121" s="3">
        <f t="shared" si="3"/>
        <v>1989.7599999999977</v>
      </c>
      <c r="I121" s="3">
        <f>MIN(H121-K121+L121,'Power Look Up'!$F$4)</f>
        <v>2000</v>
      </c>
      <c r="K121" s="51">
        <f t="array" ref="K121">_xlfn.SUM(_xlfn.NORM.DIST($Q$3:$Q$1003,$F121,$N121,FALSE)*WindSpeedStep*$R$3:$R$1003)</f>
        <v>1980.5858005374603</v>
      </c>
      <c r="L121" s="51">
        <f t="array" ref="L121">_xlfn.SUM(_xlfn.NORM.DIST($Q$3:$Q$1003,$F121,$O121,FALSE)*WindSpeedStep*$R$3:$R$1003)</f>
        <v>2011.8632727166203</v>
      </c>
      <c r="N121" s="43">
        <f t="shared" si="4"/>
        <v>1.2157812206369731</v>
      </c>
      <c r="O121" s="43">
        <f t="shared" si="5"/>
        <v>0.80000000000000016</v>
      </c>
      <c r="Q121" s="43">
        <f>'Zero Turbulence Curve'!E120</f>
        <v>11.799999999999974</v>
      </c>
      <c r="R121" s="43">
        <f>'Zero Turbulence Curve'!F120</f>
        <v>2026.8950432224694</v>
      </c>
    </row>
    <row r="122" spans="5:18" x14ac:dyDescent="0.2">
      <c r="E122" s="16">
        <v>41214.243055555555</v>
      </c>
      <c r="F122" s="22">
        <v>11.513339709238197</v>
      </c>
      <c r="G122" s="25">
        <v>8.8592886665331466E-2</v>
      </c>
      <c r="H122" s="3">
        <f t="shared" si="3"/>
        <v>1946.8399999999831</v>
      </c>
      <c r="I122" s="3">
        <f>MIN(H122-K122+L122,'Power Look Up'!$F$4)</f>
        <v>1965.5226802033897</v>
      </c>
      <c r="K122" s="51">
        <f t="array" ref="K122">_xlfn.SUM(_xlfn.NORM.DIST($Q$3:$Q$1003,$F122,$N122,FALSE)*WindSpeedStep*$R$3:$R$1003)</f>
        <v>1936.395390807658</v>
      </c>
      <c r="L122" s="51">
        <f t="array" ref="L122">_xlfn.SUM(_xlfn.NORM.DIST($Q$3:$Q$1003,$F122,$O122,FALSE)*WindSpeedStep*$R$3:$R$1003)</f>
        <v>1955.0780710110646</v>
      </c>
      <c r="N122" s="43">
        <f t="shared" si="4"/>
        <v>1.1513339709238197</v>
      </c>
      <c r="O122" s="43">
        <f t="shared" si="5"/>
        <v>1.02</v>
      </c>
      <c r="Q122" s="43">
        <f>'Zero Turbulence Curve'!E121</f>
        <v>11.899999999999974</v>
      </c>
      <c r="R122" s="43">
        <f>'Zero Turbulence Curve'!F121</f>
        <v>2025.6207238095665</v>
      </c>
    </row>
    <row r="123" spans="5:18" x14ac:dyDescent="0.2">
      <c r="E123" s="16">
        <v>41214.25</v>
      </c>
      <c r="F123" s="22">
        <v>12.044394014561417</v>
      </c>
      <c r="G123" s="25">
        <v>8.9668272118489559E-2</v>
      </c>
      <c r="H123" s="3">
        <f t="shared" si="3"/>
        <v>1988.4399999999976</v>
      </c>
      <c r="I123" s="3">
        <f>MIN(H123-K123+L123,'Power Look Up'!$F$4)</f>
        <v>2000</v>
      </c>
      <c r="K123" s="51">
        <f t="array" ref="K123">_xlfn.SUM(_xlfn.NORM.DIST($Q$3:$Q$1003,$F123,$N123,FALSE)*WindSpeedStep*$R$3:$R$1003)</f>
        <v>1975.2669161697718</v>
      </c>
      <c r="L123" s="51">
        <f t="array" ref="L123">_xlfn.SUM(_xlfn.NORM.DIST($Q$3:$Q$1003,$F123,$O123,FALSE)*WindSpeedStep*$R$3:$R$1003)</f>
        <v>1987.7357335414304</v>
      </c>
      <c r="N123" s="43">
        <f t="shared" si="4"/>
        <v>1.2044394014561419</v>
      </c>
      <c r="O123" s="43">
        <f t="shared" si="5"/>
        <v>1.08</v>
      </c>
      <c r="Q123" s="43">
        <f>'Zero Turbulence Curve'!E122</f>
        <v>11.999999999999973</v>
      </c>
      <c r="R123" s="43">
        <f>'Zero Turbulence Curve'!F122</f>
        <v>2024.3464043966635</v>
      </c>
    </row>
    <row r="124" spans="5:18" x14ac:dyDescent="0.2">
      <c r="E124" s="16">
        <v>41214.256944444445</v>
      </c>
      <c r="F124" s="22">
        <v>11.485879170571502</v>
      </c>
      <c r="G124" s="25">
        <v>0.10795864918874132</v>
      </c>
      <c r="H124" s="3">
        <f t="shared" si="3"/>
        <v>1945.1599999999833</v>
      </c>
      <c r="I124" s="3">
        <f>MIN(H124-K124+L124,'Power Look Up'!$F$4)</f>
        <v>1931.663156823972</v>
      </c>
      <c r="K124" s="51">
        <f t="array" ref="K124">_xlfn.SUM(_xlfn.NORM.DIST($Q$3:$Q$1003,$F124,$N124,FALSE)*WindSpeedStep*$R$3:$R$1003)</f>
        <v>1933.6255784058178</v>
      </c>
      <c r="L124" s="51">
        <f t="array" ref="L124">_xlfn.SUM(_xlfn.NORM.DIST($Q$3:$Q$1003,$F124,$O124,FALSE)*WindSpeedStep*$R$3:$R$1003)</f>
        <v>1920.1287352298066</v>
      </c>
      <c r="N124" s="43">
        <f t="shared" si="4"/>
        <v>1.1485879170571502</v>
      </c>
      <c r="O124" s="43">
        <f t="shared" si="5"/>
        <v>1.24</v>
      </c>
      <c r="Q124" s="43">
        <f>'Zero Turbulence Curve'!E123</f>
        <v>12.099999999999973</v>
      </c>
      <c r="R124" s="43">
        <f>'Zero Turbulence Curve'!F123</f>
        <v>2022.6505423839042</v>
      </c>
    </row>
    <row r="125" spans="5:18" x14ac:dyDescent="0.2">
      <c r="E125" s="16">
        <v>41214.263888888891</v>
      </c>
      <c r="F125" s="22">
        <v>10.770437411963563</v>
      </c>
      <c r="G125" s="25">
        <v>0.10770221817653364</v>
      </c>
      <c r="H125" s="3">
        <f t="shared" si="3"/>
        <v>1842.5899999999506</v>
      </c>
      <c r="I125" s="3">
        <f>MIN(H125-K125+L125,'Power Look Up'!$F$4)</f>
        <v>1828.8983112739188</v>
      </c>
      <c r="K125" s="51">
        <f t="array" ref="K125">_xlfn.SUM(_xlfn.NORM.DIST($Q$3:$Q$1003,$F125,$N125,FALSE)*WindSpeedStep*$R$3:$R$1003)</f>
        <v>1826.5394859194826</v>
      </c>
      <c r="L125" s="51">
        <f t="array" ref="L125">_xlfn.SUM(_xlfn.NORM.DIST($Q$3:$Q$1003,$F125,$O125,FALSE)*WindSpeedStep*$R$3:$R$1003)</f>
        <v>1812.8477971934508</v>
      </c>
      <c r="N125" s="43">
        <f t="shared" si="4"/>
        <v>1.0770437411963563</v>
      </c>
      <c r="O125" s="43">
        <f t="shared" si="5"/>
        <v>1.1599999999999999</v>
      </c>
      <c r="Q125" s="43">
        <f>'Zero Turbulence Curve'!E124</f>
        <v>12.199999999999973</v>
      </c>
      <c r="R125" s="43">
        <f>'Zero Turbulence Curve'!F124</f>
        <v>2020.9546803711448</v>
      </c>
    </row>
    <row r="126" spans="5:18" x14ac:dyDescent="0.2">
      <c r="E126" s="16">
        <v>41214.270833333336</v>
      </c>
      <c r="F126" s="22">
        <v>11.617094673790195</v>
      </c>
      <c r="G126" s="25">
        <v>9.1244844753784235E-2</v>
      </c>
      <c r="H126" s="3">
        <f t="shared" si="3"/>
        <v>1956.0799999999829</v>
      </c>
      <c r="I126" s="3">
        <f>MIN(H126-K126+L126,'Power Look Up'!$F$4)</f>
        <v>1969.8508476496622</v>
      </c>
      <c r="K126" s="51">
        <f t="array" ref="K126">_xlfn.SUM(_xlfn.NORM.DIST($Q$3:$Q$1003,$F126,$N126,FALSE)*WindSpeedStep*$R$3:$R$1003)</f>
        <v>1946.1086737781718</v>
      </c>
      <c r="L126" s="51">
        <f t="array" ref="L126">_xlfn.SUM(_xlfn.NORM.DIST($Q$3:$Q$1003,$F126,$O126,FALSE)*WindSpeedStep*$R$3:$R$1003)</f>
        <v>1959.8795214278512</v>
      </c>
      <c r="N126" s="43">
        <f t="shared" si="4"/>
        <v>1.1617094673790196</v>
      </c>
      <c r="O126" s="43">
        <f t="shared" si="5"/>
        <v>1.06</v>
      </c>
      <c r="Q126" s="43">
        <f>'Zero Turbulence Curve'!E125</f>
        <v>12.299999999999972</v>
      </c>
      <c r="R126" s="43">
        <f>'Zero Turbulence Curve'!F125</f>
        <v>2019.2588183583857</v>
      </c>
    </row>
    <row r="127" spans="5:18" x14ac:dyDescent="0.2">
      <c r="E127" s="16">
        <v>41214.277777777781</v>
      </c>
      <c r="F127" s="22">
        <v>12.165714542691806</v>
      </c>
      <c r="G127" s="25">
        <v>7.97322669865453E-2</v>
      </c>
      <c r="H127" s="3">
        <f t="shared" si="3"/>
        <v>1989.8699999999976</v>
      </c>
      <c r="I127" s="3">
        <f>MIN(H127-K127+L127,'Power Look Up'!$F$4)</f>
        <v>2000</v>
      </c>
      <c r="K127" s="51">
        <f t="array" ref="K127">_xlfn.SUM(_xlfn.NORM.DIST($Q$3:$Q$1003,$F127,$N127,FALSE)*WindSpeedStep*$R$3:$R$1003)</f>
        <v>1980.9249667375166</v>
      </c>
      <c r="L127" s="51">
        <f t="array" ref="L127">_xlfn.SUM(_xlfn.NORM.DIST($Q$3:$Q$1003,$F127,$O127,FALSE)*WindSpeedStep*$R$3:$R$1003)</f>
        <v>2001.6910609114627</v>
      </c>
      <c r="N127" s="43">
        <f t="shared" si="4"/>
        <v>1.2165714542691806</v>
      </c>
      <c r="O127" s="43">
        <f t="shared" si="5"/>
        <v>0.96999999999999986</v>
      </c>
      <c r="Q127" s="43">
        <f>'Zero Turbulence Curve'!E126</f>
        <v>12.399999999999972</v>
      </c>
      <c r="R127" s="43">
        <f>'Zero Turbulence Curve'!F126</f>
        <v>2017.5629563456264</v>
      </c>
    </row>
    <row r="128" spans="5:18" x14ac:dyDescent="0.2">
      <c r="E128" s="16">
        <v>41214.284722222219</v>
      </c>
      <c r="F128" s="22">
        <v>12.545179014180132</v>
      </c>
      <c r="G128" s="25">
        <v>7.6523419786587957E-2</v>
      </c>
      <c r="H128" s="3">
        <f t="shared" si="3"/>
        <v>1994.0499999999975</v>
      </c>
      <c r="I128" s="3">
        <f>MIN(H128-K128+L128,'Power Look Up'!$F$4)</f>
        <v>2000</v>
      </c>
      <c r="K128" s="51">
        <f t="array" ref="K128">_xlfn.SUM(_xlfn.NORM.DIST($Q$3:$Q$1003,$F128,$N128,FALSE)*WindSpeedStep*$R$3:$R$1003)</f>
        <v>1993.1858822184984</v>
      </c>
      <c r="L128" s="51">
        <f t="array" ref="L128">_xlfn.SUM(_xlfn.NORM.DIST($Q$3:$Q$1003,$F128,$O128,FALSE)*WindSpeedStep*$R$3:$R$1003)</f>
        <v>2008.8582470940507</v>
      </c>
      <c r="N128" s="43">
        <f t="shared" si="4"/>
        <v>1.2545179014180132</v>
      </c>
      <c r="O128" s="43">
        <f t="shared" si="5"/>
        <v>0.95999999999999985</v>
      </c>
      <c r="Q128" s="43">
        <f>'Zero Turbulence Curve'!E127</f>
        <v>12.499999999999972</v>
      </c>
      <c r="R128" s="43">
        <f>'Zero Turbulence Curve'!F127</f>
        <v>2015.8670943328671</v>
      </c>
    </row>
    <row r="129" spans="5:18" x14ac:dyDescent="0.2">
      <c r="E129" s="16">
        <v>41214.291666666664</v>
      </c>
      <c r="F129" s="22">
        <v>12.337429101630111</v>
      </c>
      <c r="G129" s="25">
        <v>8.6727955328928602E-2</v>
      </c>
      <c r="H129" s="3">
        <f t="shared" si="3"/>
        <v>1991.7399999999975</v>
      </c>
      <c r="I129" s="3">
        <f>MIN(H129-K129+L129,'Power Look Up'!$F$4)</f>
        <v>2000</v>
      </c>
      <c r="K129" s="51">
        <f t="array" ref="K129">_xlfn.SUM(_xlfn.NORM.DIST($Q$3:$Q$1003,$F129,$N129,FALSE)*WindSpeedStep*$R$3:$R$1003)</f>
        <v>1987.3845578863495</v>
      </c>
      <c r="L129" s="51">
        <f t="array" ref="L129">_xlfn.SUM(_xlfn.NORM.DIST($Q$3:$Q$1003,$F129,$O129,FALSE)*WindSpeedStep*$R$3:$R$1003)</f>
        <v>1999.6708703522597</v>
      </c>
      <c r="N129" s="43">
        <f t="shared" si="4"/>
        <v>1.2337429101630111</v>
      </c>
      <c r="O129" s="43">
        <f t="shared" si="5"/>
        <v>1.07</v>
      </c>
      <c r="Q129" s="43">
        <f>'Zero Turbulence Curve'!E128</f>
        <v>12.599999999999971</v>
      </c>
      <c r="R129" s="43">
        <f>'Zero Turbulence Curve'!F128</f>
        <v>2014.1712323201077</v>
      </c>
    </row>
    <row r="130" spans="5:18" x14ac:dyDescent="0.2">
      <c r="E130" s="16">
        <v>41214.298611111109</v>
      </c>
      <c r="F130" s="22">
        <v>12.628912487815278</v>
      </c>
      <c r="G130" s="25">
        <v>8.3934384771667175E-2</v>
      </c>
      <c r="H130" s="3">
        <f t="shared" si="3"/>
        <v>1994.9299999999976</v>
      </c>
      <c r="I130" s="3">
        <f>MIN(H130-K130+L130,'Power Look Up'!$F$4)</f>
        <v>2000</v>
      </c>
      <c r="K130" s="51">
        <f t="array" ref="K130">_xlfn.SUM(_xlfn.NORM.DIST($Q$3:$Q$1003,$F130,$N130,FALSE)*WindSpeedStep*$R$3:$R$1003)</f>
        <v>1995.0067827838784</v>
      </c>
      <c r="L130" s="51">
        <f t="array" ref="L130">_xlfn.SUM(_xlfn.NORM.DIST($Q$3:$Q$1003,$F130,$O130,FALSE)*WindSpeedStep*$R$3:$R$1003)</f>
        <v>2005.7041990708021</v>
      </c>
      <c r="N130" s="43">
        <f t="shared" si="4"/>
        <v>1.2628912487815278</v>
      </c>
      <c r="O130" s="43">
        <f t="shared" si="5"/>
        <v>1.06</v>
      </c>
      <c r="Q130" s="43">
        <f>'Zero Turbulence Curve'!E129</f>
        <v>12.699999999999971</v>
      </c>
      <c r="R130" s="43">
        <f>'Zero Turbulence Curve'!F129</f>
        <v>2012.4753703073486</v>
      </c>
    </row>
    <row r="131" spans="5:18" x14ac:dyDescent="0.2">
      <c r="E131" s="16">
        <v>41214.305555555555</v>
      </c>
      <c r="F131" s="22">
        <v>12.462408439895126</v>
      </c>
      <c r="G131" s="25">
        <v>8.58582035054056E-2</v>
      </c>
      <c r="H131" s="3">
        <f t="shared" ref="H131:H194" si="6">INDEX(PowerArray,MIN(MaximumPowerIndex,ROUND(F131*100,0)))</f>
        <v>1993.0599999999977</v>
      </c>
      <c r="I131" s="3">
        <f>MIN(H131-K131+L131,'Power Look Up'!$F$4)</f>
        <v>2000</v>
      </c>
      <c r="K131" s="51">
        <f t="array" ref="K131">_xlfn.SUM(_xlfn.NORM.DIST($Q$3:$Q$1003,$F131,$N131,FALSE)*WindSpeedStep*$R$3:$R$1003)</f>
        <v>1991.1090463310798</v>
      </c>
      <c r="L131" s="51">
        <f t="array" ref="L131">_xlfn.SUM(_xlfn.NORM.DIST($Q$3:$Q$1003,$F131,$O131,FALSE)*WindSpeedStep*$R$3:$R$1003)</f>
        <v>2002.609196985481</v>
      </c>
      <c r="N131" s="43">
        <f t="shared" ref="N131:N194" si="7">ReferenceTurbulence*F131</f>
        <v>1.2462408439895127</v>
      </c>
      <c r="O131" s="43">
        <f t="shared" ref="O131:O194" si="8">F131*G131</f>
        <v>1.07</v>
      </c>
      <c r="Q131" s="43">
        <f>'Zero Turbulence Curve'!E130</f>
        <v>12.799999999999971</v>
      </c>
      <c r="R131" s="43">
        <f>'Zero Turbulence Curve'!F130</f>
        <v>2010.7795082945893</v>
      </c>
    </row>
    <row r="132" spans="5:18" x14ac:dyDescent="0.2">
      <c r="E132" s="16">
        <v>41214.3125</v>
      </c>
      <c r="F132" s="22">
        <v>12.455781134855366</v>
      </c>
      <c r="G132" s="25">
        <v>7.7072645192327982E-2</v>
      </c>
      <c r="H132" s="3">
        <f t="shared" si="6"/>
        <v>1993.0599999999977</v>
      </c>
      <c r="I132" s="3">
        <f>MIN(H132-K132+L132,'Power Look Up'!$F$4)</f>
        <v>2000</v>
      </c>
      <c r="K132" s="51">
        <f t="array" ref="K132">_xlfn.SUM(_xlfn.NORM.DIST($Q$3:$Q$1003,$F132,$N132,FALSE)*WindSpeedStep*$R$3:$R$1003)</f>
        <v>1990.929969823389</v>
      </c>
      <c r="L132" s="51">
        <f t="array" ref="L132">_xlfn.SUM(_xlfn.NORM.DIST($Q$3:$Q$1003,$F132,$O132,FALSE)*WindSpeedStep*$R$3:$R$1003)</f>
        <v>2008.0063525111673</v>
      </c>
      <c r="N132" s="43">
        <f t="shared" si="7"/>
        <v>1.2455781134855366</v>
      </c>
      <c r="O132" s="43">
        <f t="shared" si="8"/>
        <v>0.96</v>
      </c>
      <c r="Q132" s="43">
        <f>'Zero Turbulence Curve'!E131</f>
        <v>12.89999999999997</v>
      </c>
      <c r="R132" s="43">
        <f>'Zero Turbulence Curve'!F131</f>
        <v>2009.0836462818299</v>
      </c>
    </row>
    <row r="133" spans="5:18" x14ac:dyDescent="0.2">
      <c r="E133" s="16">
        <v>41214.319444444445</v>
      </c>
      <c r="F133" s="22">
        <v>12.188732140265982</v>
      </c>
      <c r="G133" s="25">
        <v>8.3683847365091213E-2</v>
      </c>
      <c r="H133" s="3">
        <f t="shared" si="6"/>
        <v>1990.0899999999976</v>
      </c>
      <c r="I133" s="3">
        <f>MIN(H133-K133+L133,'Power Look Up'!$F$4)</f>
        <v>2000</v>
      </c>
      <c r="K133" s="51">
        <f t="array" ref="K133">_xlfn.SUM(_xlfn.NORM.DIST($Q$3:$Q$1003,$F133,$N133,FALSE)*WindSpeedStep*$R$3:$R$1003)</f>
        <v>1981.890717648424</v>
      </c>
      <c r="L133" s="51">
        <f t="array" ref="L133">_xlfn.SUM(_xlfn.NORM.DIST($Q$3:$Q$1003,$F133,$O133,FALSE)*WindSpeedStep*$R$3:$R$1003)</f>
        <v>1998.762822915201</v>
      </c>
      <c r="N133" s="43">
        <f t="shared" si="7"/>
        <v>1.2188732140265983</v>
      </c>
      <c r="O133" s="43">
        <f t="shared" si="8"/>
        <v>1.02</v>
      </c>
      <c r="Q133" s="43">
        <f>'Zero Turbulence Curve'!E132</f>
        <v>12.99999999999997</v>
      </c>
      <c r="R133" s="43">
        <f>'Zero Turbulence Curve'!F132</f>
        <v>2007.3877842690704</v>
      </c>
    </row>
    <row r="134" spans="5:18" x14ac:dyDescent="0.2">
      <c r="E134" s="16">
        <v>41214.326388888891</v>
      </c>
      <c r="F134" s="22">
        <v>11.564459481632795</v>
      </c>
      <c r="G134" s="25">
        <v>9.771317040755062E-2</v>
      </c>
      <c r="H134" s="3">
        <f t="shared" si="6"/>
        <v>1951.0399999999831</v>
      </c>
      <c r="I134" s="3">
        <f>MIN(H134-K134+L134,'Power Look Up'!$F$4)</f>
        <v>1954.7651633331438</v>
      </c>
      <c r="K134" s="51">
        <f t="array" ref="K134">_xlfn.SUM(_xlfn.NORM.DIST($Q$3:$Q$1003,$F134,$N134,FALSE)*WindSpeedStep*$R$3:$R$1003)</f>
        <v>1941.3268850735874</v>
      </c>
      <c r="L134" s="51">
        <f t="array" ref="L134">_xlfn.SUM(_xlfn.NORM.DIST($Q$3:$Q$1003,$F134,$O134,FALSE)*WindSpeedStep*$R$3:$R$1003)</f>
        <v>1945.0520484067481</v>
      </c>
      <c r="N134" s="43">
        <f t="shared" si="7"/>
        <v>1.1564459481632796</v>
      </c>
      <c r="O134" s="43">
        <f t="shared" si="8"/>
        <v>1.1299999999999999</v>
      </c>
      <c r="Q134" s="43">
        <f>'Zero Turbulence Curve'!E133</f>
        <v>13.099999999999969</v>
      </c>
      <c r="R134" s="43">
        <f>'Zero Turbulence Curve'!F133</f>
        <v>2006.8271843622406</v>
      </c>
    </row>
    <row r="135" spans="5:18" x14ac:dyDescent="0.2">
      <c r="E135" s="16">
        <v>41214.333333333336</v>
      </c>
      <c r="F135" s="22">
        <v>11.239812646853347</v>
      </c>
      <c r="G135" s="25">
        <v>8.7190065421095517E-2</v>
      </c>
      <c r="H135" s="3">
        <f t="shared" si="6"/>
        <v>1924.1599999999837</v>
      </c>
      <c r="I135" s="3">
        <f>MIN(H135-K135+L135,'Power Look Up'!$F$4)</f>
        <v>1946.9891141691096</v>
      </c>
      <c r="K135" s="51">
        <f t="array" ref="K135">_xlfn.SUM(_xlfn.NORM.DIST($Q$3:$Q$1003,$F135,$N135,FALSE)*WindSpeedStep*$R$3:$R$1003)</f>
        <v>1904.7539206946531</v>
      </c>
      <c r="L135" s="51">
        <f t="array" ref="L135">_xlfn.SUM(_xlfn.NORM.DIST($Q$3:$Q$1003,$F135,$O135,FALSE)*WindSpeedStep*$R$3:$R$1003)</f>
        <v>1927.5830348637789</v>
      </c>
      <c r="N135" s="43">
        <f t="shared" si="7"/>
        <v>1.1239812646853347</v>
      </c>
      <c r="O135" s="43">
        <f t="shared" si="8"/>
        <v>0.98000000000000009</v>
      </c>
      <c r="Q135" s="43">
        <f>'Zero Turbulence Curve'!E134</f>
        <v>13.199999999999969</v>
      </c>
      <c r="R135" s="43">
        <f>'Zero Turbulence Curve'!F134</f>
        <v>2006.266584455411</v>
      </c>
    </row>
    <row r="136" spans="5:18" x14ac:dyDescent="0.2">
      <c r="E136" s="16">
        <v>41214.340277777781</v>
      </c>
      <c r="F136" s="22">
        <v>10.647183490455371</v>
      </c>
      <c r="G136" s="25">
        <v>8.7347043547591263E-2</v>
      </c>
      <c r="H136" s="3">
        <f t="shared" si="6"/>
        <v>1810.5499999999513</v>
      </c>
      <c r="I136" s="3">
        <f>MIN(H136-K136+L136,'Power Look Up'!$F$4)</f>
        <v>1832.4090836616574</v>
      </c>
      <c r="K136" s="51">
        <f t="array" ref="K136">_xlfn.SUM(_xlfn.NORM.DIST($Q$3:$Q$1003,$F136,$N136,FALSE)*WindSpeedStep*$R$3:$R$1003)</f>
        <v>1800.4123333204068</v>
      </c>
      <c r="L136" s="51">
        <f t="array" ref="L136">_xlfn.SUM(_xlfn.NORM.DIST($Q$3:$Q$1003,$F136,$O136,FALSE)*WindSpeedStep*$R$3:$R$1003)</f>
        <v>1822.2714169821129</v>
      </c>
      <c r="N136" s="43">
        <f t="shared" si="7"/>
        <v>1.0647183490455372</v>
      </c>
      <c r="O136" s="43">
        <f t="shared" si="8"/>
        <v>0.93</v>
      </c>
      <c r="Q136" s="43">
        <f>'Zero Turbulence Curve'!E135</f>
        <v>13.299999999999969</v>
      </c>
      <c r="R136" s="43">
        <f>'Zero Turbulence Curve'!F135</f>
        <v>2005.7059845485812</v>
      </c>
    </row>
    <row r="137" spans="5:18" x14ac:dyDescent="0.2">
      <c r="E137" s="16">
        <v>41214.347222222219</v>
      </c>
      <c r="F137" s="22">
        <v>10.82574061372973</v>
      </c>
      <c r="G137" s="25">
        <v>8.9601260053265908E-2</v>
      </c>
      <c r="H137" s="3">
        <f t="shared" si="6"/>
        <v>1858.6099999999501</v>
      </c>
      <c r="I137" s="3">
        <f>MIN(H137-K137+L137,'Power Look Up'!$F$4)</f>
        <v>1877.3977417324716</v>
      </c>
      <c r="K137" s="51">
        <f t="array" ref="K137">_xlfn.SUM(_xlfn.NORM.DIST($Q$3:$Q$1003,$F137,$N137,FALSE)*WindSpeedStep*$R$3:$R$1003)</f>
        <v>1837.4809426538081</v>
      </c>
      <c r="L137" s="51">
        <f t="array" ref="L137">_xlfn.SUM(_xlfn.NORM.DIST($Q$3:$Q$1003,$F137,$O137,FALSE)*WindSpeedStep*$R$3:$R$1003)</f>
        <v>1856.2686843863296</v>
      </c>
      <c r="N137" s="43">
        <f t="shared" si="7"/>
        <v>1.0825740613729731</v>
      </c>
      <c r="O137" s="43">
        <f t="shared" si="8"/>
        <v>0.97</v>
      </c>
      <c r="Q137" s="43">
        <f>'Zero Turbulence Curve'!E136</f>
        <v>13.399999999999968</v>
      </c>
      <c r="R137" s="43">
        <f>'Zero Turbulence Curve'!F136</f>
        <v>2005.1453846417517</v>
      </c>
    </row>
    <row r="138" spans="5:18" x14ac:dyDescent="0.2">
      <c r="E138" s="16">
        <v>41214.354166666664</v>
      </c>
      <c r="F138" s="22">
        <v>10.729685658025547</v>
      </c>
      <c r="G138" s="25">
        <v>9.3199375254020056E-2</v>
      </c>
      <c r="H138" s="3">
        <f t="shared" si="6"/>
        <v>1831.9099999999507</v>
      </c>
      <c r="I138" s="3">
        <f>MIN(H138-K138+L138,'Power Look Up'!$F$4)</f>
        <v>1843.9475305642636</v>
      </c>
      <c r="K138" s="51">
        <f t="array" ref="K138">_xlfn.SUM(_xlfn.NORM.DIST($Q$3:$Q$1003,$F138,$N138,FALSE)*WindSpeedStep*$R$3:$R$1003)</f>
        <v>1818.1683355364321</v>
      </c>
      <c r="L138" s="51">
        <f t="array" ref="L138">_xlfn.SUM(_xlfn.NORM.DIST($Q$3:$Q$1003,$F138,$O138,FALSE)*WindSpeedStep*$R$3:$R$1003)</f>
        <v>1830.205866100745</v>
      </c>
      <c r="N138" s="43">
        <f t="shared" si="7"/>
        <v>1.0729685658025547</v>
      </c>
      <c r="O138" s="43">
        <f t="shared" si="8"/>
        <v>1</v>
      </c>
      <c r="Q138" s="43">
        <f>'Zero Turbulence Curve'!E137</f>
        <v>13.499999999999968</v>
      </c>
      <c r="R138" s="43">
        <f>'Zero Turbulence Curve'!F137</f>
        <v>2004.5847847349219</v>
      </c>
    </row>
    <row r="139" spans="5:18" x14ac:dyDescent="0.2">
      <c r="E139" s="16">
        <v>41214.361111111109</v>
      </c>
      <c r="F139" s="22">
        <v>11.415276121707757</v>
      </c>
      <c r="G139" s="25">
        <v>9.7238120932456346E-2</v>
      </c>
      <c r="H139" s="3">
        <f t="shared" si="6"/>
        <v>1939.2799999999834</v>
      </c>
      <c r="I139" s="3">
        <f>MIN(H139-K139+L139,'Power Look Up'!$F$4)</f>
        <v>1944.0197317751436</v>
      </c>
      <c r="K139" s="51">
        <f t="array" ref="K139">_xlfn.SUM(_xlfn.NORM.DIST($Q$3:$Q$1003,$F139,$N139,FALSE)*WindSpeedStep*$R$3:$R$1003)</f>
        <v>1926.1031473561843</v>
      </c>
      <c r="L139" s="51">
        <f t="array" ref="L139">_xlfn.SUM(_xlfn.NORM.DIST($Q$3:$Q$1003,$F139,$O139,FALSE)*WindSpeedStep*$R$3:$R$1003)</f>
        <v>1930.8428791313445</v>
      </c>
      <c r="N139" s="43">
        <f t="shared" si="7"/>
        <v>1.1415276121707758</v>
      </c>
      <c r="O139" s="43">
        <f t="shared" si="8"/>
        <v>1.1100000000000001</v>
      </c>
      <c r="Q139" s="43">
        <f>'Zero Turbulence Curve'!E138</f>
        <v>13.599999999999968</v>
      </c>
      <c r="R139" s="43">
        <f>'Zero Turbulence Curve'!F138</f>
        <v>2004.0241848280923</v>
      </c>
    </row>
    <row r="140" spans="5:18" x14ac:dyDescent="0.2">
      <c r="E140" s="16">
        <v>41214.368055555555</v>
      </c>
      <c r="F140" s="22">
        <v>11.680405314477294</v>
      </c>
      <c r="G140" s="25">
        <v>0.10701683429175919</v>
      </c>
      <c r="H140" s="3">
        <f t="shared" si="6"/>
        <v>1961.1199999999828</v>
      </c>
      <c r="I140" s="3">
        <f>MIN(H140-K140+L140,'Power Look Up'!$F$4)</f>
        <v>1950.0543039248685</v>
      </c>
      <c r="K140" s="51">
        <f t="array" ref="K140">_xlfn.SUM(_xlfn.NORM.DIST($Q$3:$Q$1003,$F140,$N140,FALSE)*WindSpeedStep*$R$3:$R$1003)</f>
        <v>1951.4790504026466</v>
      </c>
      <c r="L140" s="51">
        <f t="array" ref="L140">_xlfn.SUM(_xlfn.NORM.DIST($Q$3:$Q$1003,$F140,$O140,FALSE)*WindSpeedStep*$R$3:$R$1003)</f>
        <v>1940.4133543275323</v>
      </c>
      <c r="N140" s="43">
        <f t="shared" si="7"/>
        <v>1.1680405314477296</v>
      </c>
      <c r="O140" s="43">
        <f t="shared" si="8"/>
        <v>1.25</v>
      </c>
      <c r="Q140" s="43">
        <f>'Zero Turbulence Curve'!E139</f>
        <v>13.699999999999967</v>
      </c>
      <c r="R140" s="43">
        <f>'Zero Turbulence Curve'!F139</f>
        <v>2003.4635849212625</v>
      </c>
    </row>
    <row r="141" spans="5:18" x14ac:dyDescent="0.2">
      <c r="E141" s="16">
        <v>41214.375</v>
      </c>
      <c r="F141" s="22">
        <v>12.165325411217074</v>
      </c>
      <c r="G141" s="25">
        <v>9.6996994335390121E-2</v>
      </c>
      <c r="H141" s="3">
        <f t="shared" si="6"/>
        <v>1989.8699999999976</v>
      </c>
      <c r="I141" s="3">
        <f>MIN(H141-K141+L141,'Power Look Up'!$F$4)</f>
        <v>1993.3178450592814</v>
      </c>
      <c r="K141" s="51">
        <f t="array" ref="K141">_xlfn.SUM(_xlfn.NORM.DIST($Q$3:$Q$1003,$F141,$N141,FALSE)*WindSpeedStep*$R$3:$R$1003)</f>
        <v>1980.908357106732</v>
      </c>
      <c r="L141" s="51">
        <f t="array" ref="L141">_xlfn.SUM(_xlfn.NORM.DIST($Q$3:$Q$1003,$F141,$O141,FALSE)*WindSpeedStep*$R$3:$R$1003)</f>
        <v>1984.3562021660157</v>
      </c>
      <c r="N141" s="43">
        <f t="shared" si="7"/>
        <v>1.2165325411217074</v>
      </c>
      <c r="O141" s="43">
        <f t="shared" si="8"/>
        <v>1.18</v>
      </c>
      <c r="Q141" s="43">
        <f>'Zero Turbulence Curve'!E140</f>
        <v>13.799999999999967</v>
      </c>
      <c r="R141" s="43">
        <f>'Zero Turbulence Curve'!F140</f>
        <v>2002.9029850144329</v>
      </c>
    </row>
    <row r="142" spans="5:18" x14ac:dyDescent="0.2">
      <c r="E142" s="16">
        <v>41214.381944444445</v>
      </c>
      <c r="F142" s="22">
        <v>11.489746718597788</v>
      </c>
      <c r="G142" s="25">
        <v>0.10270026214677146</v>
      </c>
      <c r="H142" s="3">
        <f t="shared" si="6"/>
        <v>1945.1599999999833</v>
      </c>
      <c r="I142" s="3">
        <f>MIN(H142-K142+L142,'Power Look Up'!$F$4)</f>
        <v>1940.6095617309168</v>
      </c>
      <c r="K142" s="51">
        <f t="array" ref="K142">_xlfn.SUM(_xlfn.NORM.DIST($Q$3:$Q$1003,$F142,$N142,FALSE)*WindSpeedStep*$R$3:$R$1003)</f>
        <v>1934.0208747001163</v>
      </c>
      <c r="L142" s="51">
        <f t="array" ref="L142">_xlfn.SUM(_xlfn.NORM.DIST($Q$3:$Q$1003,$F142,$O142,FALSE)*WindSpeedStep*$R$3:$R$1003)</f>
        <v>1929.4704364310498</v>
      </c>
      <c r="N142" s="43">
        <f t="shared" si="7"/>
        <v>1.1489746718597789</v>
      </c>
      <c r="O142" s="43">
        <f t="shared" si="8"/>
        <v>1.18</v>
      </c>
      <c r="Q142" s="43">
        <f>'Zero Turbulence Curve'!E141</f>
        <v>13.899999999999967</v>
      </c>
      <c r="R142" s="43">
        <f>'Zero Turbulence Curve'!F141</f>
        <v>2002.3423851076031</v>
      </c>
    </row>
    <row r="143" spans="5:18" x14ac:dyDescent="0.2">
      <c r="E143" s="16">
        <v>41214.388888888891</v>
      </c>
      <c r="F143" s="22">
        <v>11.718604593583589</v>
      </c>
      <c r="G143" s="25">
        <v>9.1307799615140905E-2</v>
      </c>
      <c r="H143" s="3">
        <f t="shared" si="6"/>
        <v>1964.4799999999827</v>
      </c>
      <c r="I143" s="3">
        <f>MIN(H143-K143+L143,'Power Look Up'!$F$4)</f>
        <v>1977.4765240801505</v>
      </c>
      <c r="K143" s="51">
        <f t="array" ref="K143">_xlfn.SUM(_xlfn.NORM.DIST($Q$3:$Q$1003,$F143,$N143,FALSE)*WindSpeedStep*$R$3:$R$1003)</f>
        <v>1954.5259685031524</v>
      </c>
      <c r="L143" s="51">
        <f t="array" ref="L143">_xlfn.SUM(_xlfn.NORM.DIST($Q$3:$Q$1003,$F143,$O143,FALSE)*WindSpeedStep*$R$3:$R$1003)</f>
        <v>1967.5224925833202</v>
      </c>
      <c r="N143" s="43">
        <f t="shared" si="7"/>
        <v>1.1718604593583588</v>
      </c>
      <c r="O143" s="43">
        <f t="shared" si="8"/>
        <v>1.07</v>
      </c>
      <c r="Q143" s="43">
        <f>'Zero Turbulence Curve'!E142</f>
        <v>13.999999999999966</v>
      </c>
      <c r="R143" s="43">
        <f>'Zero Turbulence Curve'!F142</f>
        <v>2001.7817852007734</v>
      </c>
    </row>
    <row r="144" spans="5:18" x14ac:dyDescent="0.2">
      <c r="E144" s="16">
        <v>41214.395833333336</v>
      </c>
      <c r="F144" s="22">
        <v>11.718561582365247</v>
      </c>
      <c r="G144" s="25">
        <v>9.5574870015227756E-2</v>
      </c>
      <c r="H144" s="3">
        <f t="shared" si="6"/>
        <v>1964.4799999999827</v>
      </c>
      <c r="I144" s="3">
        <f>MIN(H144-K144+L144,'Power Look Up'!$F$4)</f>
        <v>1971.172075364678</v>
      </c>
      <c r="K144" s="51">
        <f t="array" ref="K144">_xlfn.SUM(_xlfn.NORM.DIST($Q$3:$Q$1003,$F144,$N144,FALSE)*WindSpeedStep*$R$3:$R$1003)</f>
        <v>1954.5226173765907</v>
      </c>
      <c r="L144" s="51">
        <f t="array" ref="L144">_xlfn.SUM(_xlfn.NORM.DIST($Q$3:$Q$1003,$F144,$O144,FALSE)*WindSpeedStep*$R$3:$R$1003)</f>
        <v>1961.2146927412859</v>
      </c>
      <c r="N144" s="43">
        <f t="shared" si="7"/>
        <v>1.1718561582365248</v>
      </c>
      <c r="O144" s="43">
        <f t="shared" si="8"/>
        <v>1.1200000000000001</v>
      </c>
      <c r="Q144" s="43">
        <f>'Zero Turbulence Curve'!E143</f>
        <v>14.099999999999966</v>
      </c>
      <c r="R144" s="43">
        <f>'Zero Turbulence Curve'!F143</f>
        <v>2001.6406162318108</v>
      </c>
    </row>
    <row r="145" spans="5:18" x14ac:dyDescent="0.2">
      <c r="E145" s="16">
        <v>41214.402777777781</v>
      </c>
      <c r="F145" s="22">
        <v>11.633802885970214</v>
      </c>
      <c r="G145" s="25">
        <v>0.10142857082639943</v>
      </c>
      <c r="H145" s="3">
        <f t="shared" si="6"/>
        <v>1956.9199999999828</v>
      </c>
      <c r="I145" s="3">
        <f>MIN(H145-K145+L145,'Power Look Up'!$F$4)</f>
        <v>1954.6444258378424</v>
      </c>
      <c r="K145" s="51">
        <f t="array" ref="K145">_xlfn.SUM(_xlfn.NORM.DIST($Q$3:$Q$1003,$F145,$N145,FALSE)*WindSpeedStep*$R$3:$R$1003)</f>
        <v>1947.5656765058352</v>
      </c>
      <c r="L145" s="51">
        <f t="array" ref="L145">_xlfn.SUM(_xlfn.NORM.DIST($Q$3:$Q$1003,$F145,$O145,FALSE)*WindSpeedStep*$R$3:$R$1003)</f>
        <v>1945.2901023436948</v>
      </c>
      <c r="N145" s="43">
        <f t="shared" si="7"/>
        <v>1.1633802885970215</v>
      </c>
      <c r="O145" s="43">
        <f t="shared" si="8"/>
        <v>1.18</v>
      </c>
      <c r="Q145" s="43">
        <f>'Zero Turbulence Curve'!E144</f>
        <v>14.199999999999966</v>
      </c>
      <c r="R145" s="43">
        <f>'Zero Turbulence Curve'!F144</f>
        <v>2001.499447262848</v>
      </c>
    </row>
    <row r="146" spans="5:18" x14ac:dyDescent="0.2">
      <c r="E146" s="16">
        <v>41214.409722222219</v>
      </c>
      <c r="F146" s="22">
        <v>10.902053916665297</v>
      </c>
      <c r="G146" s="25">
        <v>7.9801476552054537E-2</v>
      </c>
      <c r="H146" s="3">
        <f t="shared" si="6"/>
        <v>1877.2999999999497</v>
      </c>
      <c r="I146" s="3">
        <f>MIN(H146-K146+L146,'Power Look Up'!$F$4)</f>
        <v>1914.1222196329613</v>
      </c>
      <c r="K146" s="51">
        <f t="array" ref="K146">_xlfn.SUM(_xlfn.NORM.DIST($Q$3:$Q$1003,$F146,$N146,FALSE)*WindSpeedStep*$R$3:$R$1003)</f>
        <v>1851.7962122146678</v>
      </c>
      <c r="L146" s="51">
        <f t="array" ref="L146">_xlfn.SUM(_xlfn.NORM.DIST($Q$3:$Q$1003,$F146,$O146,FALSE)*WindSpeedStep*$R$3:$R$1003)</f>
        <v>1888.6184318476794</v>
      </c>
      <c r="N146" s="43">
        <f t="shared" si="7"/>
        <v>1.0902053916665297</v>
      </c>
      <c r="O146" s="43">
        <f t="shared" si="8"/>
        <v>0.87</v>
      </c>
      <c r="Q146" s="43">
        <f>'Zero Turbulence Curve'!E145</f>
        <v>14.299999999999965</v>
      </c>
      <c r="R146" s="43">
        <f>'Zero Turbulence Curve'!F145</f>
        <v>2001.3582782938852</v>
      </c>
    </row>
    <row r="147" spans="5:18" x14ac:dyDescent="0.2">
      <c r="E147" s="16">
        <v>41214.416666666664</v>
      </c>
      <c r="F147" s="22">
        <v>11.083281050353664</v>
      </c>
      <c r="G147" s="25">
        <v>0.10466214785404045</v>
      </c>
      <c r="H147" s="3">
        <f t="shared" si="6"/>
        <v>1910.7199999999839</v>
      </c>
      <c r="I147" s="3">
        <f>MIN(H147-K147+L147,'Power Look Up'!$F$4)</f>
        <v>1902.2142302598777</v>
      </c>
      <c r="K147" s="51">
        <f t="array" ref="K147">_xlfn.SUM(_xlfn.NORM.DIST($Q$3:$Q$1003,$F147,$N147,FALSE)*WindSpeedStep*$R$3:$R$1003)</f>
        <v>1882.2552372128871</v>
      </c>
      <c r="L147" s="51">
        <f t="array" ref="L147">_xlfn.SUM(_xlfn.NORM.DIST($Q$3:$Q$1003,$F147,$O147,FALSE)*WindSpeedStep*$R$3:$R$1003)</f>
        <v>1873.7494674727809</v>
      </c>
      <c r="N147" s="43">
        <f t="shared" si="7"/>
        <v>1.1083281050353664</v>
      </c>
      <c r="O147" s="43">
        <f t="shared" si="8"/>
        <v>1.1599999999999999</v>
      </c>
      <c r="Q147" s="43">
        <f>'Zero Turbulence Curve'!E146</f>
        <v>14.399999999999965</v>
      </c>
      <c r="R147" s="43">
        <f>'Zero Turbulence Curve'!F146</f>
        <v>2001.2171093249224</v>
      </c>
    </row>
    <row r="148" spans="5:18" x14ac:dyDescent="0.2">
      <c r="E148" s="16">
        <v>41214.423611111109</v>
      </c>
      <c r="F148" s="22">
        <v>11.583596987780366</v>
      </c>
      <c r="G148" s="25">
        <v>9.5825157001831848E-2</v>
      </c>
      <c r="H148" s="3">
        <f t="shared" si="6"/>
        <v>1952.719999999983</v>
      </c>
      <c r="I148" s="3">
        <f>MIN(H148-K148+L148,'Power Look Up'!$F$4)</f>
        <v>1959.4458899752522</v>
      </c>
      <c r="K148" s="51">
        <f t="array" ref="K148">_xlfn.SUM(_xlfn.NORM.DIST($Q$3:$Q$1003,$F148,$N148,FALSE)*WindSpeedStep*$R$3:$R$1003)</f>
        <v>1943.0996138116691</v>
      </c>
      <c r="L148" s="51">
        <f t="array" ref="L148">_xlfn.SUM(_xlfn.NORM.DIST($Q$3:$Q$1003,$F148,$O148,FALSE)*WindSpeedStep*$R$3:$R$1003)</f>
        <v>1949.8255037869383</v>
      </c>
      <c r="N148" s="43">
        <f t="shared" si="7"/>
        <v>1.1583596987780367</v>
      </c>
      <c r="O148" s="43">
        <f t="shared" si="8"/>
        <v>1.1100000000000001</v>
      </c>
      <c r="Q148" s="43">
        <f>'Zero Turbulence Curve'!E147</f>
        <v>14.499999999999964</v>
      </c>
      <c r="R148" s="43">
        <f>'Zero Turbulence Curve'!F147</f>
        <v>2001.0759403559598</v>
      </c>
    </row>
    <row r="149" spans="5:18" x14ac:dyDescent="0.2">
      <c r="E149" s="16">
        <v>41214.430555555555</v>
      </c>
      <c r="F149" s="22">
        <v>11.184010142765581</v>
      </c>
      <c r="G149" s="25">
        <v>8.3154431025044634E-2</v>
      </c>
      <c r="H149" s="3">
        <f t="shared" si="6"/>
        <v>1919.1199999999837</v>
      </c>
      <c r="I149" s="3">
        <f>MIN(H149-K149+L149,'Power Look Up'!$F$4)</f>
        <v>1949.3940238205487</v>
      </c>
      <c r="K149" s="51">
        <f t="array" ref="K149">_xlfn.SUM(_xlfn.NORM.DIST($Q$3:$Q$1003,$F149,$N149,FALSE)*WindSpeedStep*$R$3:$R$1003)</f>
        <v>1897.1220175278511</v>
      </c>
      <c r="L149" s="51">
        <f t="array" ref="L149">_xlfn.SUM(_xlfn.NORM.DIST($Q$3:$Q$1003,$F149,$O149,FALSE)*WindSpeedStep*$R$3:$R$1003)</f>
        <v>1927.396041348416</v>
      </c>
      <c r="N149" s="43">
        <f t="shared" si="7"/>
        <v>1.1184010142765581</v>
      </c>
      <c r="O149" s="43">
        <f t="shared" si="8"/>
        <v>0.93000000000000016</v>
      </c>
      <c r="Q149" s="43">
        <f>'Zero Turbulence Curve'!E148</f>
        <v>14.599999999999964</v>
      </c>
      <c r="R149" s="43">
        <f>'Zero Turbulence Curve'!F148</f>
        <v>2000.934771386997</v>
      </c>
    </row>
    <row r="150" spans="5:18" x14ac:dyDescent="0.2">
      <c r="E150" s="16">
        <v>41214.4375</v>
      </c>
      <c r="F150" s="22">
        <v>10.966339708664165</v>
      </c>
      <c r="G150" s="25">
        <v>0.10942575479874266</v>
      </c>
      <c r="H150" s="3">
        <f t="shared" si="6"/>
        <v>1895.9899999999493</v>
      </c>
      <c r="I150" s="3">
        <f>MIN(H150-K150+L150,'Power Look Up'!$F$4)</f>
        <v>1878.8203331703714</v>
      </c>
      <c r="K150" s="51">
        <f t="array" ref="K150">_xlfn.SUM(_xlfn.NORM.DIST($Q$3:$Q$1003,$F150,$N150,FALSE)*WindSpeedStep*$R$3:$R$1003)</f>
        <v>1863.1620991023613</v>
      </c>
      <c r="L150" s="51">
        <f t="array" ref="L150">_xlfn.SUM(_xlfn.NORM.DIST($Q$3:$Q$1003,$F150,$O150,FALSE)*WindSpeedStep*$R$3:$R$1003)</f>
        <v>1845.9924322727834</v>
      </c>
      <c r="N150" s="43">
        <f t="shared" si="7"/>
        <v>1.0966339708664166</v>
      </c>
      <c r="O150" s="43">
        <f t="shared" si="8"/>
        <v>1.2</v>
      </c>
      <c r="Q150" s="43">
        <f>'Zero Turbulence Curve'!E149</f>
        <v>14.699999999999964</v>
      </c>
      <c r="R150" s="43">
        <f>'Zero Turbulence Curve'!F149</f>
        <v>2000.7936024180342</v>
      </c>
    </row>
    <row r="151" spans="5:18" x14ac:dyDescent="0.2">
      <c r="E151" s="16">
        <v>41214.444444444445</v>
      </c>
      <c r="F151" s="22">
        <v>11.472751221816496</v>
      </c>
      <c r="G151" s="25">
        <v>8.7163051012420417E-2</v>
      </c>
      <c r="H151" s="3">
        <f t="shared" si="6"/>
        <v>1943.4799999999832</v>
      </c>
      <c r="I151" s="3">
        <f>MIN(H151-K151+L151,'Power Look Up'!$F$4)</f>
        <v>1964.7977338113681</v>
      </c>
      <c r="K151" s="51">
        <f t="array" ref="K151">_xlfn.SUM(_xlfn.NORM.DIST($Q$3:$Q$1003,$F151,$N151,FALSE)*WindSpeedStep*$R$3:$R$1003)</f>
        <v>1932.2709664625349</v>
      </c>
      <c r="L151" s="51">
        <f t="array" ref="L151">_xlfn.SUM(_xlfn.NORM.DIST($Q$3:$Q$1003,$F151,$O151,FALSE)*WindSpeedStep*$R$3:$R$1003)</f>
        <v>1953.5887002739198</v>
      </c>
      <c r="N151" s="43">
        <f t="shared" si="7"/>
        <v>1.1472751221816497</v>
      </c>
      <c r="O151" s="43">
        <f t="shared" si="8"/>
        <v>1</v>
      </c>
      <c r="Q151" s="43">
        <f>'Zero Turbulence Curve'!E150</f>
        <v>14.799999999999963</v>
      </c>
      <c r="R151" s="43">
        <f>'Zero Turbulence Curve'!F150</f>
        <v>2000.6524334490716</v>
      </c>
    </row>
    <row r="152" spans="5:18" x14ac:dyDescent="0.2">
      <c r="E152" s="16">
        <v>41214.451388888891</v>
      </c>
      <c r="F152" s="22">
        <v>11.707765420588293</v>
      </c>
      <c r="G152" s="25">
        <v>8.3705127733141482E-2</v>
      </c>
      <c r="H152" s="3">
        <f t="shared" si="6"/>
        <v>1963.6399999999828</v>
      </c>
      <c r="I152" s="3">
        <f>MIN(H152-K152+L152,'Power Look Up'!$F$4)</f>
        <v>1987.5958560773386</v>
      </c>
      <c r="K152" s="51">
        <f t="array" ref="K152">_xlfn.SUM(_xlfn.NORM.DIST($Q$3:$Q$1003,$F152,$N152,FALSE)*WindSpeedStep*$R$3:$R$1003)</f>
        <v>1953.6758238717428</v>
      </c>
      <c r="L152" s="51">
        <f t="array" ref="L152">_xlfn.SUM(_xlfn.NORM.DIST($Q$3:$Q$1003,$F152,$O152,FALSE)*WindSpeedStep*$R$3:$R$1003)</f>
        <v>1977.6316799490985</v>
      </c>
      <c r="N152" s="43">
        <f t="shared" si="7"/>
        <v>1.1707765420588294</v>
      </c>
      <c r="O152" s="43">
        <f t="shared" si="8"/>
        <v>0.98</v>
      </c>
      <c r="Q152" s="43">
        <f>'Zero Turbulence Curve'!E151</f>
        <v>14.899999999999963</v>
      </c>
      <c r="R152" s="43">
        <f>'Zero Turbulence Curve'!F151</f>
        <v>2000.5112644801088</v>
      </c>
    </row>
    <row r="153" spans="5:18" x14ac:dyDescent="0.2">
      <c r="E153" s="16">
        <v>41214.458333333336</v>
      </c>
      <c r="F153" s="22">
        <v>11.86794843157799</v>
      </c>
      <c r="G153" s="25">
        <v>0.10532570201215452</v>
      </c>
      <c r="H153" s="3">
        <f t="shared" si="6"/>
        <v>1977.0799999999824</v>
      </c>
      <c r="I153" s="3">
        <f>MIN(H153-K153+L153,'Power Look Up'!$F$4)</f>
        <v>1969.4326682792851</v>
      </c>
      <c r="K153" s="51">
        <f t="array" ref="K153">_xlfn.SUM(_xlfn.NORM.DIST($Q$3:$Q$1003,$F153,$N153,FALSE)*WindSpeedStep*$R$3:$R$1003)</f>
        <v>1965.1350597396615</v>
      </c>
      <c r="L153" s="51">
        <f t="array" ref="L153">_xlfn.SUM(_xlfn.NORM.DIST($Q$3:$Q$1003,$F153,$O153,FALSE)*WindSpeedStep*$R$3:$R$1003)</f>
        <v>1957.4877280189642</v>
      </c>
      <c r="N153" s="43">
        <f t="shared" si="7"/>
        <v>1.186794843157799</v>
      </c>
      <c r="O153" s="43">
        <f t="shared" si="8"/>
        <v>1.25</v>
      </c>
      <c r="Q153" s="43">
        <f>'Zero Turbulence Curve'!E152</f>
        <v>14.999999999999963</v>
      </c>
      <c r="R153" s="43">
        <f>'Zero Turbulence Curve'!F152</f>
        <v>2000.370095511146</v>
      </c>
    </row>
    <row r="154" spans="5:18" x14ac:dyDescent="0.2">
      <c r="E154" s="16">
        <v>41214.465277777781</v>
      </c>
      <c r="F154" s="22">
        <v>12.305285991430363</v>
      </c>
      <c r="G154" s="25">
        <v>8.370386521022849E-2</v>
      </c>
      <c r="H154" s="3">
        <f t="shared" si="6"/>
        <v>1991.4099999999976</v>
      </c>
      <c r="I154" s="3">
        <f>MIN(H154-K154+L154,'Power Look Up'!$F$4)</f>
        <v>2000</v>
      </c>
      <c r="K154" s="51">
        <f t="array" ref="K154">_xlfn.SUM(_xlfn.NORM.DIST($Q$3:$Q$1003,$F154,$N154,FALSE)*WindSpeedStep*$R$3:$R$1003)</f>
        <v>1986.3007418210684</v>
      </c>
      <c r="L154" s="51">
        <f t="array" ref="L154">_xlfn.SUM(_xlfn.NORM.DIST($Q$3:$Q$1003,$F154,$O154,FALSE)*WindSpeedStep*$R$3:$R$1003)</f>
        <v>2001.4521370307775</v>
      </c>
      <c r="N154" s="43">
        <f t="shared" si="7"/>
        <v>1.2305285991430364</v>
      </c>
      <c r="O154" s="43">
        <f t="shared" si="8"/>
        <v>1.03</v>
      </c>
      <c r="Q154" s="43">
        <f>'Zero Turbulence Curve'!E153</f>
        <v>15.099999999999962</v>
      </c>
      <c r="R154" s="43">
        <f>'Zero Turbulence Curve'!F153</f>
        <v>2000.3409039830842</v>
      </c>
    </row>
    <row r="155" spans="5:18" x14ac:dyDescent="0.2">
      <c r="E155" s="16">
        <v>41214.472222222219</v>
      </c>
      <c r="F155" s="22">
        <v>12.271369918689057</v>
      </c>
      <c r="G155" s="25">
        <v>9.4528973349042519E-2</v>
      </c>
      <c r="H155" s="3">
        <f t="shared" si="6"/>
        <v>1990.9699999999975</v>
      </c>
      <c r="I155" s="3">
        <f>MIN(H155-K155+L155,'Power Look Up'!$F$4)</f>
        <v>1996.6644588919173</v>
      </c>
      <c r="K155" s="51">
        <f t="array" ref="K155">_xlfn.SUM(_xlfn.NORM.DIST($Q$3:$Q$1003,$F155,$N155,FALSE)*WindSpeedStep*$R$3:$R$1003)</f>
        <v>1985.0970246596085</v>
      </c>
      <c r="L155" s="51">
        <f t="array" ref="L155">_xlfn.SUM(_xlfn.NORM.DIST($Q$3:$Q$1003,$F155,$O155,FALSE)*WindSpeedStep*$R$3:$R$1003)</f>
        <v>1990.7914835515282</v>
      </c>
      <c r="N155" s="43">
        <f t="shared" si="7"/>
        <v>1.2271369918689059</v>
      </c>
      <c r="O155" s="43">
        <f t="shared" si="8"/>
        <v>1.1599999999999999</v>
      </c>
      <c r="Q155" s="43">
        <f>'Zero Turbulence Curve'!E154</f>
        <v>15.199999999999962</v>
      </c>
      <c r="R155" s="43">
        <f>'Zero Turbulence Curve'!F154</f>
        <v>2000.3117124550222</v>
      </c>
    </row>
    <row r="156" spans="5:18" x14ac:dyDescent="0.2">
      <c r="E156" s="16">
        <v>41214.479166666664</v>
      </c>
      <c r="F156" s="22">
        <v>12.161859878139115</v>
      </c>
      <c r="G156" s="25">
        <v>8.6335479155402045E-2</v>
      </c>
      <c r="H156" s="3">
        <f t="shared" si="6"/>
        <v>1989.7599999999977</v>
      </c>
      <c r="I156" s="3">
        <f>MIN(H156-K156+L156,'Power Look Up'!$F$4)</f>
        <v>2000</v>
      </c>
      <c r="K156" s="51">
        <f t="array" ref="K156">_xlfn.SUM(_xlfn.NORM.DIST($Q$3:$Q$1003,$F156,$N156,FALSE)*WindSpeedStep*$R$3:$R$1003)</f>
        <v>1980.7600160064831</v>
      </c>
      <c r="L156" s="51">
        <f t="array" ref="L156">_xlfn.SUM(_xlfn.NORM.DIST($Q$3:$Q$1003,$F156,$O156,FALSE)*WindSpeedStep*$R$3:$R$1003)</f>
        <v>1995.4935311467516</v>
      </c>
      <c r="N156" s="43">
        <f t="shared" si="7"/>
        <v>1.2161859878139116</v>
      </c>
      <c r="O156" s="43">
        <f t="shared" si="8"/>
        <v>1.05</v>
      </c>
      <c r="Q156" s="43">
        <f>'Zero Turbulence Curve'!E155</f>
        <v>15.299999999999962</v>
      </c>
      <c r="R156" s="43">
        <f>'Zero Turbulence Curve'!F155</f>
        <v>2000.2825209269604</v>
      </c>
    </row>
    <row r="157" spans="5:18" x14ac:dyDescent="0.2">
      <c r="E157" s="16">
        <v>41214.486111111109</v>
      </c>
      <c r="F157" s="22">
        <v>11.813693946469236</v>
      </c>
      <c r="G157" s="25">
        <v>9.4805232391747804E-2</v>
      </c>
      <c r="H157" s="3">
        <f t="shared" si="6"/>
        <v>1972.0399999999827</v>
      </c>
      <c r="I157" s="3">
        <f>MIN(H157-K157+L157,'Power Look Up'!$F$4)</f>
        <v>1979.4879770325419</v>
      </c>
      <c r="K157" s="51">
        <f t="array" ref="K157">_xlfn.SUM(_xlfn.NORM.DIST($Q$3:$Q$1003,$F157,$N157,FALSE)*WindSpeedStep*$R$3:$R$1003)</f>
        <v>1961.5118787968545</v>
      </c>
      <c r="L157" s="51">
        <f t="array" ref="L157">_xlfn.SUM(_xlfn.NORM.DIST($Q$3:$Q$1003,$F157,$O157,FALSE)*WindSpeedStep*$R$3:$R$1003)</f>
        <v>1968.9598558294138</v>
      </c>
      <c r="N157" s="43">
        <f t="shared" si="7"/>
        <v>1.1813693946469237</v>
      </c>
      <c r="O157" s="43">
        <f t="shared" si="8"/>
        <v>1.1200000000000001</v>
      </c>
      <c r="Q157" s="43">
        <f>'Zero Turbulence Curve'!E156</f>
        <v>15.399999999999961</v>
      </c>
      <c r="R157" s="43">
        <f>'Zero Turbulence Curve'!F156</f>
        <v>2000.2533293988984</v>
      </c>
    </row>
    <row r="158" spans="5:18" x14ac:dyDescent="0.2">
      <c r="E158" s="16">
        <v>41214.493055555555</v>
      </c>
      <c r="F158" s="22">
        <v>11.712613005845279</v>
      </c>
      <c r="G158" s="25">
        <v>7.6840240478435282E-2</v>
      </c>
      <c r="H158" s="3">
        <f t="shared" si="6"/>
        <v>1963.6399999999828</v>
      </c>
      <c r="I158" s="3">
        <f>MIN(H158-K158+L158,'Power Look Up'!$F$4)</f>
        <v>1996.7786286103244</v>
      </c>
      <c r="K158" s="51">
        <f t="array" ref="K158">_xlfn.SUM(_xlfn.NORM.DIST($Q$3:$Q$1003,$F158,$N158,FALSE)*WindSpeedStep*$R$3:$R$1003)</f>
        <v>1954.0574332478186</v>
      </c>
      <c r="L158" s="51">
        <f t="array" ref="L158">_xlfn.SUM(_xlfn.NORM.DIST($Q$3:$Q$1003,$F158,$O158,FALSE)*WindSpeedStep*$R$3:$R$1003)</f>
        <v>1987.1960618581602</v>
      </c>
      <c r="N158" s="43">
        <f t="shared" si="7"/>
        <v>1.171261300584528</v>
      </c>
      <c r="O158" s="43">
        <f t="shared" si="8"/>
        <v>0.89999999999999991</v>
      </c>
      <c r="Q158" s="43">
        <f>'Zero Turbulence Curve'!E157</f>
        <v>15.499999999999961</v>
      </c>
      <c r="R158" s="43">
        <f>'Zero Turbulence Curve'!F157</f>
        <v>2000.2241378708366</v>
      </c>
    </row>
    <row r="159" spans="5:18" x14ac:dyDescent="0.2">
      <c r="E159" s="16">
        <v>41214.5</v>
      </c>
      <c r="F159" s="22">
        <v>11.361380409694114</v>
      </c>
      <c r="G159" s="25">
        <v>0.10210026934845244</v>
      </c>
      <c r="H159" s="3">
        <f t="shared" si="6"/>
        <v>1934.2399999999834</v>
      </c>
      <c r="I159" s="3">
        <f>MIN(H159-K159+L159,'Power Look Up'!$F$4)</f>
        <v>1930.5673760312627</v>
      </c>
      <c r="K159" s="51">
        <f t="array" ref="K159">_xlfn.SUM(_xlfn.NORM.DIST($Q$3:$Q$1003,$F159,$N159,FALSE)*WindSpeedStep*$R$3:$R$1003)</f>
        <v>1919.9587414502755</v>
      </c>
      <c r="L159" s="51">
        <f t="array" ref="L159">_xlfn.SUM(_xlfn.NORM.DIST($Q$3:$Q$1003,$F159,$O159,FALSE)*WindSpeedStep*$R$3:$R$1003)</f>
        <v>1916.2861174815548</v>
      </c>
      <c r="N159" s="43">
        <f t="shared" si="7"/>
        <v>1.1361380409694115</v>
      </c>
      <c r="O159" s="43">
        <f t="shared" si="8"/>
        <v>1.1599999999999999</v>
      </c>
      <c r="Q159" s="43">
        <f>'Zero Turbulence Curve'!E158</f>
        <v>15.599999999999961</v>
      </c>
      <c r="R159" s="43">
        <f>'Zero Turbulence Curve'!F158</f>
        <v>2000.1949463427745</v>
      </c>
    </row>
    <row r="160" spans="5:18" x14ac:dyDescent="0.2">
      <c r="E160" s="16">
        <v>41214.506944444445</v>
      </c>
      <c r="F160" s="22">
        <v>10.846441489578607</v>
      </c>
      <c r="G160" s="25">
        <v>9.4040059219424946E-2</v>
      </c>
      <c r="H160" s="3">
        <f t="shared" si="6"/>
        <v>1863.94999999995</v>
      </c>
      <c r="I160" s="3">
        <f>MIN(H160-K160+L160,'Power Look Up'!$F$4)</f>
        <v>1874.7429034232209</v>
      </c>
      <c r="K160" s="51">
        <f t="array" ref="K160">_xlfn.SUM(_xlfn.NORM.DIST($Q$3:$Q$1003,$F160,$N160,FALSE)*WindSpeedStep*$R$3:$R$1003)</f>
        <v>1841.4533558398946</v>
      </c>
      <c r="L160" s="51">
        <f t="array" ref="L160">_xlfn.SUM(_xlfn.NORM.DIST($Q$3:$Q$1003,$F160,$O160,FALSE)*WindSpeedStep*$R$3:$R$1003)</f>
        <v>1852.2462592631655</v>
      </c>
      <c r="N160" s="43">
        <f t="shared" si="7"/>
        <v>1.0846441489578609</v>
      </c>
      <c r="O160" s="43">
        <f t="shared" si="8"/>
        <v>1.02</v>
      </c>
      <c r="Q160" s="43">
        <f>'Zero Turbulence Curve'!E159</f>
        <v>15.69999999999996</v>
      </c>
      <c r="R160" s="43">
        <f>'Zero Turbulence Curve'!F159</f>
        <v>2000.1657548147127</v>
      </c>
    </row>
    <row r="161" spans="5:18" x14ac:dyDescent="0.2">
      <c r="E161" s="16">
        <v>41214.513888888891</v>
      </c>
      <c r="F161" s="22">
        <v>9.6317730711219056</v>
      </c>
      <c r="G161" s="25">
        <v>0.10486127450699537</v>
      </c>
      <c r="H161" s="3">
        <f t="shared" si="6"/>
        <v>1496.0299999999388</v>
      </c>
      <c r="I161" s="3">
        <f>MIN(H161-K161+L161,'Power Look Up'!$F$4)</f>
        <v>1493.2791175891728</v>
      </c>
      <c r="K161" s="51">
        <f t="array" ref="K161">_xlfn.SUM(_xlfn.NORM.DIST($Q$3:$Q$1003,$F161,$N161,FALSE)*WindSpeedStep*$R$3:$R$1003)</f>
        <v>1498.4597481877086</v>
      </c>
      <c r="L161" s="51">
        <f t="array" ref="L161">_xlfn.SUM(_xlfn.NORM.DIST($Q$3:$Q$1003,$F161,$O161,FALSE)*WindSpeedStep*$R$3:$R$1003)</f>
        <v>1495.7088657769425</v>
      </c>
      <c r="N161" s="43">
        <f t="shared" si="7"/>
        <v>0.96317730711219063</v>
      </c>
      <c r="O161" s="43">
        <f t="shared" si="8"/>
        <v>1.01</v>
      </c>
      <c r="Q161" s="43">
        <f>'Zero Turbulence Curve'!E160</f>
        <v>15.79999999999996</v>
      </c>
      <c r="R161" s="43">
        <f>'Zero Turbulence Curve'!F160</f>
        <v>2000.1365632866507</v>
      </c>
    </row>
    <row r="162" spans="5:18" x14ac:dyDescent="0.2">
      <c r="E162" s="16">
        <v>41214.520833333336</v>
      </c>
      <c r="F162" s="22">
        <v>10.230987500724847</v>
      </c>
      <c r="G162" s="25">
        <v>0.14759083616249352</v>
      </c>
      <c r="H162" s="3">
        <f t="shared" si="6"/>
        <v>1698.4099999999537</v>
      </c>
      <c r="I162" s="3">
        <f>MIN(H162-K162+L162,'Power Look Up'!$F$4)</f>
        <v>1633.5445715860401</v>
      </c>
      <c r="K162" s="51">
        <f t="array" ref="K162">_xlfn.SUM(_xlfn.NORM.DIST($Q$3:$Q$1003,$F162,$N162,FALSE)*WindSpeedStep*$R$3:$R$1003)</f>
        <v>1694.3350079327763</v>
      </c>
      <c r="L162" s="51">
        <f t="array" ref="L162">_xlfn.SUM(_xlfn.NORM.DIST($Q$3:$Q$1003,$F162,$O162,FALSE)*WindSpeedStep*$R$3:$R$1003)</f>
        <v>1629.4695795188627</v>
      </c>
      <c r="N162" s="43">
        <f t="shared" si="7"/>
        <v>1.0230987500724849</v>
      </c>
      <c r="O162" s="43">
        <f t="shared" si="8"/>
        <v>1.51</v>
      </c>
      <c r="Q162" s="43">
        <f>'Zero Turbulence Curve'!E161</f>
        <v>15.899999999999959</v>
      </c>
      <c r="R162" s="43">
        <f>'Zero Turbulence Curve'!F161</f>
        <v>2000.1073717585889</v>
      </c>
    </row>
    <row r="163" spans="5:18" x14ac:dyDescent="0.2">
      <c r="E163" s="16">
        <v>41214.527777777781</v>
      </c>
      <c r="F163" s="22">
        <v>10.754650779594353</v>
      </c>
      <c r="G163" s="25">
        <v>0.11064980392091213</v>
      </c>
      <c r="H163" s="3">
        <f t="shared" si="6"/>
        <v>1837.2499999999507</v>
      </c>
      <c r="I163" s="3">
        <f>MIN(H163-K163+L163,'Power Look Up'!$F$4)</f>
        <v>1818.4129450037412</v>
      </c>
      <c r="K163" s="51">
        <f t="array" ref="K163">_xlfn.SUM(_xlfn.NORM.DIST($Q$3:$Q$1003,$F163,$N163,FALSE)*WindSpeedStep*$R$3:$R$1003)</f>
        <v>1823.3278208635625</v>
      </c>
      <c r="L163" s="51">
        <f t="array" ref="L163">_xlfn.SUM(_xlfn.NORM.DIST($Q$3:$Q$1003,$F163,$O163,FALSE)*WindSpeedStep*$R$3:$R$1003)</f>
        <v>1804.490765867353</v>
      </c>
      <c r="N163" s="43">
        <f t="shared" si="7"/>
        <v>1.0754650779594355</v>
      </c>
      <c r="O163" s="43">
        <f t="shared" si="8"/>
        <v>1.19</v>
      </c>
      <c r="Q163" s="43">
        <f>'Zero Turbulence Curve'!E162</f>
        <v>15.999999999999959</v>
      </c>
      <c r="R163" s="43">
        <f>'Zero Turbulence Curve'!F162</f>
        <v>2000.0781802305269</v>
      </c>
    </row>
    <row r="164" spans="5:18" x14ac:dyDescent="0.2">
      <c r="E164" s="16">
        <v>41214.534722222219</v>
      </c>
      <c r="F164" s="22">
        <v>11.805967156230709</v>
      </c>
      <c r="G164" s="25">
        <v>0.10841974935738052</v>
      </c>
      <c r="H164" s="3">
        <f t="shared" si="6"/>
        <v>1972.0399999999827</v>
      </c>
      <c r="I164" s="3">
        <f>MIN(H164-K164+L164,'Power Look Up'!$F$4)</f>
        <v>1959.4636923876562</v>
      </c>
      <c r="K164" s="51">
        <f t="array" ref="K164">_xlfn.SUM(_xlfn.NORM.DIST($Q$3:$Q$1003,$F164,$N164,FALSE)*WindSpeedStep*$R$3:$R$1003)</f>
        <v>1960.9749837142335</v>
      </c>
      <c r="L164" s="51">
        <f t="array" ref="L164">_xlfn.SUM(_xlfn.NORM.DIST($Q$3:$Q$1003,$F164,$O164,FALSE)*WindSpeedStep*$R$3:$R$1003)</f>
        <v>1948.3986761019071</v>
      </c>
      <c r="N164" s="43">
        <f t="shared" si="7"/>
        <v>1.180596715623071</v>
      </c>
      <c r="O164" s="43">
        <f t="shared" si="8"/>
        <v>1.28</v>
      </c>
      <c r="Q164" s="43">
        <f>'Zero Turbulence Curve'!E163</f>
        <v>16.099999999999959</v>
      </c>
      <c r="R164" s="43">
        <f>'Zero Turbulence Curve'!F163</f>
        <v>2000.0720830384444</v>
      </c>
    </row>
    <row r="165" spans="5:18" x14ac:dyDescent="0.2">
      <c r="E165" s="16">
        <v>41214.541666666664</v>
      </c>
      <c r="F165" s="22">
        <v>11.870865080191475</v>
      </c>
      <c r="G165" s="25">
        <v>0.11962059971261131</v>
      </c>
      <c r="H165" s="3">
        <f t="shared" si="6"/>
        <v>1977.0799999999824</v>
      </c>
      <c r="I165" s="3">
        <f>MIN(H165-K165+L165,'Power Look Up'!$F$4)</f>
        <v>1947.9585169769236</v>
      </c>
      <c r="K165" s="51">
        <f t="array" ref="K165">_xlfn.SUM(_xlfn.NORM.DIST($Q$3:$Q$1003,$F165,$N165,FALSE)*WindSpeedStep*$R$3:$R$1003)</f>
        <v>1965.3227039844726</v>
      </c>
      <c r="L165" s="51">
        <f t="array" ref="L165">_xlfn.SUM(_xlfn.NORM.DIST($Q$3:$Q$1003,$F165,$O165,FALSE)*WindSpeedStep*$R$3:$R$1003)</f>
        <v>1936.2012209614138</v>
      </c>
      <c r="N165" s="43">
        <f t="shared" si="7"/>
        <v>1.1870865080191475</v>
      </c>
      <c r="O165" s="43">
        <f t="shared" si="8"/>
        <v>1.42</v>
      </c>
      <c r="Q165" s="43">
        <f>'Zero Turbulence Curve'!E164</f>
        <v>16.19999999999996</v>
      </c>
      <c r="R165" s="43">
        <f>'Zero Turbulence Curve'!F164</f>
        <v>2000.0659858463616</v>
      </c>
    </row>
    <row r="166" spans="5:18" x14ac:dyDescent="0.2">
      <c r="E166" s="16">
        <v>41214.548611111109</v>
      </c>
      <c r="F166" s="22">
        <v>12.383478446966853</v>
      </c>
      <c r="G166" s="25">
        <v>0.11628396707491394</v>
      </c>
      <c r="H166" s="3">
        <f t="shared" si="6"/>
        <v>1992.1799999999976</v>
      </c>
      <c r="I166" s="3">
        <f>MIN(H166-K166+L166,'Power Look Up'!$F$4)</f>
        <v>1974.4280146731319</v>
      </c>
      <c r="K166" s="51">
        <f t="array" ref="K166">_xlfn.SUM(_xlfn.NORM.DIST($Q$3:$Q$1003,$F166,$N166,FALSE)*WindSpeedStep*$R$3:$R$1003)</f>
        <v>1988.8447239242753</v>
      </c>
      <c r="L166" s="51">
        <f t="array" ref="L166">_xlfn.SUM(_xlfn.NORM.DIST($Q$3:$Q$1003,$F166,$O166,FALSE)*WindSpeedStep*$R$3:$R$1003)</f>
        <v>1971.0927385974096</v>
      </c>
      <c r="N166" s="43">
        <f t="shared" si="7"/>
        <v>1.2383478446966854</v>
      </c>
      <c r="O166" s="43">
        <f t="shared" si="8"/>
        <v>1.44</v>
      </c>
      <c r="Q166" s="43">
        <f>'Zero Turbulence Curve'!E165</f>
        <v>16.299999999999962</v>
      </c>
      <c r="R166" s="43">
        <f>'Zero Turbulence Curve'!F165</f>
        <v>2000.0598886542791</v>
      </c>
    </row>
    <row r="167" spans="5:18" x14ac:dyDescent="0.2">
      <c r="E167" s="16">
        <v>41214.555555555555</v>
      </c>
      <c r="F167" s="22">
        <v>12.501029734076276</v>
      </c>
      <c r="G167" s="25">
        <v>0.1135906425475698</v>
      </c>
      <c r="H167" s="3">
        <f t="shared" si="6"/>
        <v>1993.4999999999975</v>
      </c>
      <c r="I167" s="3">
        <f>MIN(H167-K167+L167,'Power Look Up'!$F$4)</f>
        <v>1980.1085839970349</v>
      </c>
      <c r="K167" s="51">
        <f t="array" ref="K167">_xlfn.SUM(_xlfn.NORM.DIST($Q$3:$Q$1003,$F167,$N167,FALSE)*WindSpeedStep*$R$3:$R$1003)</f>
        <v>1992.1142302868643</v>
      </c>
      <c r="L167" s="51">
        <f t="array" ref="L167">_xlfn.SUM(_xlfn.NORM.DIST($Q$3:$Q$1003,$F167,$O167,FALSE)*WindSpeedStep*$R$3:$R$1003)</f>
        <v>1978.7228142839017</v>
      </c>
      <c r="N167" s="43">
        <f t="shared" si="7"/>
        <v>1.2501029734076277</v>
      </c>
      <c r="O167" s="43">
        <f t="shared" si="8"/>
        <v>1.42</v>
      </c>
      <c r="Q167" s="43">
        <f>'Zero Turbulence Curve'!E166</f>
        <v>16.399999999999963</v>
      </c>
      <c r="R167" s="43">
        <f>'Zero Turbulence Curve'!F166</f>
        <v>2000.0537914621964</v>
      </c>
    </row>
    <row r="168" spans="5:18" x14ac:dyDescent="0.2">
      <c r="E168" s="16">
        <v>41214.590277777781</v>
      </c>
      <c r="F168" s="22">
        <v>13.793974602778258</v>
      </c>
      <c r="G168" s="25">
        <v>9.2794139242665705E-2</v>
      </c>
      <c r="H168" s="3">
        <f t="shared" si="6"/>
        <v>1999.7899999999997</v>
      </c>
      <c r="I168" s="3">
        <f>MIN(H168-K168+L168,'Power Look Up'!$F$4)</f>
        <v>2000</v>
      </c>
      <c r="K168" s="51">
        <f t="array" ref="K168">_xlfn.SUM(_xlfn.NORM.DIST($Q$3:$Q$1003,$F168,$N168,FALSE)*WindSpeedStep*$R$3:$R$1003)</f>
        <v>2003.4614977575854</v>
      </c>
      <c r="L168" s="51">
        <f t="array" ref="L168">_xlfn.SUM(_xlfn.NORM.DIST($Q$3:$Q$1003,$F168,$O168,FALSE)*WindSpeedStep*$R$3:$R$1003)</f>
        <v>2004.5863924945097</v>
      </c>
      <c r="N168" s="43">
        <f t="shared" si="7"/>
        <v>1.3793974602778258</v>
      </c>
      <c r="O168" s="43">
        <f t="shared" si="8"/>
        <v>1.28</v>
      </c>
      <c r="Q168" s="43">
        <f>'Zero Turbulence Curve'!E167</f>
        <v>16.499999999999964</v>
      </c>
      <c r="R168" s="43">
        <f>'Zero Turbulence Curve'!F167</f>
        <v>2000.0476942701139</v>
      </c>
    </row>
    <row r="169" spans="5:18" x14ac:dyDescent="0.2">
      <c r="E169" s="16">
        <v>41214.604166666664</v>
      </c>
      <c r="F169" s="22">
        <v>13.207593865276728</v>
      </c>
      <c r="G169" s="25">
        <v>0.13098525118554991</v>
      </c>
      <c r="H169" s="3">
        <f t="shared" si="6"/>
        <v>1999.2099999999998</v>
      </c>
      <c r="I169" s="3">
        <f>MIN(H169-K169+L169,'Power Look Up'!$F$4)</f>
        <v>1979.1769800079703</v>
      </c>
      <c r="K169" s="51">
        <f t="array" ref="K169">_xlfn.SUM(_xlfn.NORM.DIST($Q$3:$Q$1003,$F169,$N169,FALSE)*WindSpeedStep*$R$3:$R$1003)</f>
        <v>2001.9726155364729</v>
      </c>
      <c r="L169" s="51">
        <f t="array" ref="L169">_xlfn.SUM(_xlfn.NORM.DIST($Q$3:$Q$1003,$F169,$O169,FALSE)*WindSpeedStep*$R$3:$R$1003)</f>
        <v>1981.9395955444434</v>
      </c>
      <c r="N169" s="43">
        <f t="shared" si="7"/>
        <v>1.3207593865276728</v>
      </c>
      <c r="O169" s="43">
        <f t="shared" si="8"/>
        <v>1.7300000000000002</v>
      </c>
      <c r="Q169" s="43">
        <f>'Zero Turbulence Curve'!E168</f>
        <v>16.599999999999966</v>
      </c>
      <c r="R169" s="43">
        <f>'Zero Turbulence Curve'!F168</f>
        <v>2000.0415970780314</v>
      </c>
    </row>
    <row r="170" spans="5:18" x14ac:dyDescent="0.2">
      <c r="E170" s="16">
        <v>41214.611111111109</v>
      </c>
      <c r="F170" s="22">
        <v>13.352165957406674</v>
      </c>
      <c r="G170" s="25">
        <v>0.10634978658367422</v>
      </c>
      <c r="H170" s="3">
        <f t="shared" si="6"/>
        <v>1999.3499999999997</v>
      </c>
      <c r="I170" s="3">
        <f>MIN(H170-K170+L170,'Power Look Up'!$F$4)</f>
        <v>1996.7877886068827</v>
      </c>
      <c r="K170" s="51">
        <f t="array" ref="K170">_xlfn.SUM(_xlfn.NORM.DIST($Q$3:$Q$1003,$F170,$N170,FALSE)*WindSpeedStep*$R$3:$R$1003)</f>
        <v>2002.6718538270638</v>
      </c>
      <c r="L170" s="51">
        <f t="array" ref="L170">_xlfn.SUM(_xlfn.NORM.DIST($Q$3:$Q$1003,$F170,$O170,FALSE)*WindSpeedStep*$R$3:$R$1003)</f>
        <v>2000.1096424339469</v>
      </c>
      <c r="N170" s="43">
        <f t="shared" si="7"/>
        <v>1.3352165957406674</v>
      </c>
      <c r="O170" s="43">
        <f t="shared" si="8"/>
        <v>1.42</v>
      </c>
      <c r="Q170" s="43">
        <f>'Zero Turbulence Curve'!E169</f>
        <v>16.699999999999967</v>
      </c>
      <c r="R170" s="43">
        <f>'Zero Turbulence Curve'!F169</f>
        <v>2000.0354998859486</v>
      </c>
    </row>
    <row r="171" spans="5:18" x14ac:dyDescent="0.2">
      <c r="E171" s="16">
        <v>41214.618055555555</v>
      </c>
      <c r="F171" s="22">
        <v>13.778680976776142</v>
      </c>
      <c r="G171" s="25">
        <v>0.10233200132701699</v>
      </c>
      <c r="H171" s="3">
        <f t="shared" si="6"/>
        <v>1999.7799999999997</v>
      </c>
      <c r="I171" s="3">
        <f>MIN(H171-K171+L171,'Power Look Up'!$F$4)</f>
        <v>1999.2828363278711</v>
      </c>
      <c r="K171" s="51">
        <f t="array" ref="K171">_xlfn.SUM(_xlfn.NORM.DIST($Q$3:$Q$1003,$F171,$N171,FALSE)*WindSpeedStep*$R$3:$R$1003)</f>
        <v>2003.4577681495168</v>
      </c>
      <c r="L171" s="51">
        <f t="array" ref="L171">_xlfn.SUM(_xlfn.NORM.DIST($Q$3:$Q$1003,$F171,$O171,FALSE)*WindSpeedStep*$R$3:$R$1003)</f>
        <v>2002.9606044773882</v>
      </c>
      <c r="N171" s="43">
        <f t="shared" si="7"/>
        <v>1.3778680976776143</v>
      </c>
      <c r="O171" s="43">
        <f t="shared" si="8"/>
        <v>1.41</v>
      </c>
      <c r="Q171" s="43">
        <f>'Zero Turbulence Curve'!E170</f>
        <v>16.799999999999969</v>
      </c>
      <c r="R171" s="43">
        <f>'Zero Turbulence Curve'!F170</f>
        <v>2000.0294026938661</v>
      </c>
    </row>
    <row r="172" spans="5:18" x14ac:dyDescent="0.2">
      <c r="E172" s="16">
        <v>41214.625</v>
      </c>
      <c r="F172" s="22">
        <v>13.513569058239657</v>
      </c>
      <c r="G172" s="25">
        <v>9.7679598506595383E-2</v>
      </c>
      <c r="H172" s="3">
        <f t="shared" si="6"/>
        <v>1999.5099999999998</v>
      </c>
      <c r="I172" s="3">
        <f>MIN(H172-K172+L172,'Power Look Up'!$F$4)</f>
        <v>2000</v>
      </c>
      <c r="K172" s="51">
        <f t="array" ref="K172">_xlfn.SUM(_xlfn.NORM.DIST($Q$3:$Q$1003,$F172,$N172,FALSE)*WindSpeedStep*$R$3:$R$1003)</f>
        <v>2003.1538087993233</v>
      </c>
      <c r="L172" s="51">
        <f t="array" ref="L172">_xlfn.SUM(_xlfn.NORM.DIST($Q$3:$Q$1003,$F172,$O172,FALSE)*WindSpeedStep*$R$3:$R$1003)</f>
        <v>2003.793934079375</v>
      </c>
      <c r="N172" s="43">
        <f t="shared" si="7"/>
        <v>1.3513569058239658</v>
      </c>
      <c r="O172" s="43">
        <f t="shared" si="8"/>
        <v>1.32</v>
      </c>
      <c r="Q172" s="43">
        <f>'Zero Turbulence Curve'!E171</f>
        <v>16.89999999999997</v>
      </c>
      <c r="R172" s="43">
        <f>'Zero Turbulence Curve'!F171</f>
        <v>2000.0233055017834</v>
      </c>
    </row>
    <row r="173" spans="5:18" x14ac:dyDescent="0.2">
      <c r="E173" s="16">
        <v>41214.631944444445</v>
      </c>
      <c r="F173" s="22">
        <v>13.770622657097391</v>
      </c>
      <c r="G173" s="25">
        <v>9.2951497682661935E-2</v>
      </c>
      <c r="H173" s="3">
        <f t="shared" si="6"/>
        <v>1999.7699999999998</v>
      </c>
      <c r="I173" s="3">
        <f>MIN(H173-K173+L173,'Power Look Up'!$F$4)</f>
        <v>2000</v>
      </c>
      <c r="K173" s="51">
        <f t="array" ref="K173">_xlfn.SUM(_xlfn.NORM.DIST($Q$3:$Q$1003,$F173,$N173,FALSE)*WindSpeedStep*$R$3:$R$1003)</f>
        <v>2003.4552997353385</v>
      </c>
      <c r="L173" s="51">
        <f t="array" ref="L173">_xlfn.SUM(_xlfn.NORM.DIST($Q$3:$Q$1003,$F173,$O173,FALSE)*WindSpeedStep*$R$3:$R$1003)</f>
        <v>2004.6063158291443</v>
      </c>
      <c r="N173" s="43">
        <f t="shared" si="7"/>
        <v>1.3770622657097391</v>
      </c>
      <c r="O173" s="43">
        <f t="shared" si="8"/>
        <v>1.28</v>
      </c>
      <c r="Q173" s="43">
        <f>'Zero Turbulence Curve'!E172</f>
        <v>16.999999999999972</v>
      </c>
      <c r="R173" s="43">
        <f>'Zero Turbulence Curve'!F172</f>
        <v>2000.0172083097009</v>
      </c>
    </row>
    <row r="174" spans="5:18" x14ac:dyDescent="0.2">
      <c r="E174" s="16">
        <v>41214.638888888891</v>
      </c>
      <c r="F174" s="22">
        <v>13.594697836148457</v>
      </c>
      <c r="G174" s="25">
        <v>0.12210642855084583</v>
      </c>
      <c r="H174" s="3">
        <f t="shared" si="6"/>
        <v>1999.5899999999997</v>
      </c>
      <c r="I174" s="3">
        <f>MIN(H174-K174+L174,'Power Look Up'!$F$4)</f>
        <v>1990.6532620623391</v>
      </c>
      <c r="K174" s="51">
        <f t="array" ref="K174">_xlfn.SUM(_xlfn.NORM.DIST($Q$3:$Q$1003,$F174,$N174,FALSE)*WindSpeedStep*$R$3:$R$1003)</f>
        <v>2003.3016011005454</v>
      </c>
      <c r="L174" s="51">
        <f t="array" ref="L174">_xlfn.SUM(_xlfn.NORM.DIST($Q$3:$Q$1003,$F174,$O174,FALSE)*WindSpeedStep*$R$3:$R$1003)</f>
        <v>1994.3648631628848</v>
      </c>
      <c r="N174" s="43">
        <f t="shared" si="7"/>
        <v>1.3594697836148457</v>
      </c>
      <c r="O174" s="43">
        <f t="shared" si="8"/>
        <v>1.66</v>
      </c>
      <c r="Q174" s="43">
        <f>'Zero Turbulence Curve'!E173</f>
        <v>17.099999999999973</v>
      </c>
      <c r="R174" s="43">
        <f>'Zero Turbulence Curve'!F173</f>
        <v>2000.0158877593719</v>
      </c>
    </row>
    <row r="175" spans="5:18" x14ac:dyDescent="0.2">
      <c r="E175" s="16">
        <v>41214.645833333336</v>
      </c>
      <c r="F175" s="22">
        <v>14.45211040169484</v>
      </c>
      <c r="G175" s="25">
        <v>9.6871665181565314E-2</v>
      </c>
      <c r="H175" s="3">
        <f t="shared" si="6"/>
        <v>2000</v>
      </c>
      <c r="I175" s="3">
        <f>MIN(H175-K175+L175,'Power Look Up'!$F$4)</f>
        <v>2000</v>
      </c>
      <c r="K175" s="51">
        <f t="array" ref="K175">_xlfn.SUM(_xlfn.NORM.DIST($Q$3:$Q$1003,$F175,$N175,FALSE)*WindSpeedStep*$R$3:$R$1003)</f>
        <v>2002.8882760221693</v>
      </c>
      <c r="L175" s="51">
        <f t="array" ref="L175">_xlfn.SUM(_xlfn.NORM.DIST($Q$3:$Q$1003,$F175,$O175,FALSE)*WindSpeedStep*$R$3:$R$1003)</f>
        <v>2003.043825622944</v>
      </c>
      <c r="N175" s="43">
        <f t="shared" si="7"/>
        <v>1.4452110401694842</v>
      </c>
      <c r="O175" s="43">
        <f t="shared" si="8"/>
        <v>1.4</v>
      </c>
      <c r="Q175" s="43">
        <f>'Zero Turbulence Curve'!E174</f>
        <v>17.199999999999974</v>
      </c>
      <c r="R175" s="43">
        <f>'Zero Turbulence Curve'!F174</f>
        <v>2000.014567209043</v>
      </c>
    </row>
    <row r="176" spans="5:18" x14ac:dyDescent="0.2">
      <c r="E176" s="16">
        <v>41214.652777777781</v>
      </c>
      <c r="F176" s="22">
        <v>14.074398594222709</v>
      </c>
      <c r="G176" s="25">
        <v>9.5208331001087776E-2</v>
      </c>
      <c r="H176" s="3">
        <f t="shared" si="6"/>
        <v>2000</v>
      </c>
      <c r="I176" s="3">
        <f>MIN(H176-K176+L176,'Power Look Up'!$F$4)</f>
        <v>2000</v>
      </c>
      <c r="K176" s="51">
        <f t="array" ref="K176">_xlfn.SUM(_xlfn.NORM.DIST($Q$3:$Q$1003,$F176,$N176,FALSE)*WindSpeedStep*$R$3:$R$1003)</f>
        <v>2003.3512735259517</v>
      </c>
      <c r="L176" s="51">
        <f t="array" ref="L176">_xlfn.SUM(_xlfn.NORM.DIST($Q$3:$Q$1003,$F176,$O176,FALSE)*WindSpeedStep*$R$3:$R$1003)</f>
        <v>2003.8437597467848</v>
      </c>
      <c r="N176" s="43">
        <f t="shared" si="7"/>
        <v>1.407439859422271</v>
      </c>
      <c r="O176" s="43">
        <f t="shared" si="8"/>
        <v>1.34</v>
      </c>
      <c r="Q176" s="43">
        <f>'Zero Turbulence Curve'!E175</f>
        <v>17.299999999999976</v>
      </c>
      <c r="R176" s="43">
        <f>'Zero Turbulence Curve'!F175</f>
        <v>2000.013246658714</v>
      </c>
    </row>
    <row r="177" spans="5:18" x14ac:dyDescent="0.2">
      <c r="E177" s="16">
        <v>41214.659722222219</v>
      </c>
      <c r="F177" s="22">
        <v>12.561403746648523</v>
      </c>
      <c r="G177" s="25">
        <v>0.12259776304148202</v>
      </c>
      <c r="H177" s="3">
        <f t="shared" si="6"/>
        <v>1994.1599999999976</v>
      </c>
      <c r="I177" s="3">
        <f>MIN(H177-K177+L177,'Power Look Up'!$F$4)</f>
        <v>1971.6305615790848</v>
      </c>
      <c r="K177" s="51">
        <f t="array" ref="K177">_xlfn.SUM(_xlfn.NORM.DIST($Q$3:$Q$1003,$F177,$N177,FALSE)*WindSpeedStep*$R$3:$R$1003)</f>
        <v>1993.5598021414969</v>
      </c>
      <c r="L177" s="51">
        <f t="array" ref="L177">_xlfn.SUM(_xlfn.NORM.DIST($Q$3:$Q$1003,$F177,$O177,FALSE)*WindSpeedStep*$R$3:$R$1003)</f>
        <v>1971.0303637205841</v>
      </c>
      <c r="N177" s="43">
        <f t="shared" si="7"/>
        <v>1.2561403746648523</v>
      </c>
      <c r="O177" s="43">
        <f t="shared" si="8"/>
        <v>1.54</v>
      </c>
      <c r="Q177" s="43">
        <f>'Zero Turbulence Curve'!E176</f>
        <v>17.399999999999977</v>
      </c>
      <c r="R177" s="43">
        <f>'Zero Turbulence Curve'!F176</f>
        <v>2000.0119261083851</v>
      </c>
    </row>
    <row r="178" spans="5:18" x14ac:dyDescent="0.2">
      <c r="E178" s="16">
        <v>41214.666666666664</v>
      </c>
      <c r="F178" s="22">
        <v>12.544000356997408</v>
      </c>
      <c r="G178" s="25">
        <v>0.11718749666488898</v>
      </c>
      <c r="H178" s="3">
        <f t="shared" si="6"/>
        <v>1993.9399999999976</v>
      </c>
      <c r="I178" s="3">
        <f>MIN(H178-K178+L178,'Power Look Up'!$F$4)</f>
        <v>1977.1576500057529</v>
      </c>
      <c r="K178" s="51">
        <f t="array" ref="K178">_xlfn.SUM(_xlfn.NORM.DIST($Q$3:$Q$1003,$F178,$N178,FALSE)*WindSpeedStep*$R$3:$R$1003)</f>
        <v>1993.1583091362806</v>
      </c>
      <c r="L178" s="51">
        <f t="array" ref="L178">_xlfn.SUM(_xlfn.NORM.DIST($Q$3:$Q$1003,$F178,$O178,FALSE)*WindSpeedStep*$R$3:$R$1003)</f>
        <v>1976.375959142036</v>
      </c>
      <c r="N178" s="43">
        <f t="shared" si="7"/>
        <v>1.2544000356997409</v>
      </c>
      <c r="O178" s="43">
        <f t="shared" si="8"/>
        <v>1.47</v>
      </c>
      <c r="Q178" s="43">
        <f>'Zero Turbulence Curve'!E177</f>
        <v>17.499999999999979</v>
      </c>
      <c r="R178" s="43">
        <f>'Zero Turbulence Curve'!F177</f>
        <v>2000.0106055580561</v>
      </c>
    </row>
    <row r="179" spans="5:18" x14ac:dyDescent="0.2">
      <c r="E179" s="16">
        <v>41214.673611111109</v>
      </c>
      <c r="F179" s="22">
        <v>11.632637349424204</v>
      </c>
      <c r="G179" s="25">
        <v>0.10315803406863688</v>
      </c>
      <c r="H179" s="3">
        <f t="shared" si="6"/>
        <v>1956.9199999999828</v>
      </c>
      <c r="I179" s="3">
        <f>MIN(H179-K179+L179,'Power Look Up'!$F$4)</f>
        <v>1951.8720811015189</v>
      </c>
      <c r="K179" s="51">
        <f t="array" ref="K179">_xlfn.SUM(_xlfn.NORM.DIST($Q$3:$Q$1003,$F179,$N179,FALSE)*WindSpeedStep*$R$3:$R$1003)</f>
        <v>1947.4649740851908</v>
      </c>
      <c r="L179" s="51">
        <f t="array" ref="L179">_xlfn.SUM(_xlfn.NORM.DIST($Q$3:$Q$1003,$F179,$O179,FALSE)*WindSpeedStep*$R$3:$R$1003)</f>
        <v>1942.4170551867269</v>
      </c>
      <c r="N179" s="43">
        <f t="shared" si="7"/>
        <v>1.1632637349424204</v>
      </c>
      <c r="O179" s="43">
        <f t="shared" si="8"/>
        <v>1.2</v>
      </c>
      <c r="Q179" s="43">
        <f>'Zero Turbulence Curve'!E178</f>
        <v>17.59999999999998</v>
      </c>
      <c r="R179" s="43">
        <f>'Zero Turbulence Curve'!F178</f>
        <v>2000.0092850077269</v>
      </c>
    </row>
    <row r="180" spans="5:18" x14ac:dyDescent="0.2">
      <c r="E180" s="16">
        <v>41214.680555555555</v>
      </c>
      <c r="F180" s="22">
        <v>11.975856363047177</v>
      </c>
      <c r="G180" s="25">
        <v>9.8531575883042469E-2</v>
      </c>
      <c r="H180" s="3">
        <f t="shared" si="6"/>
        <v>1986.3199999999822</v>
      </c>
      <c r="I180" s="3">
        <f>MIN(H180-K180+L180,'Power Look Up'!$F$4)</f>
        <v>1988.2551490361193</v>
      </c>
      <c r="K180" s="51">
        <f t="array" ref="K180">_xlfn.SUM(_xlfn.NORM.DIST($Q$3:$Q$1003,$F180,$N180,FALSE)*WindSpeedStep*$R$3:$R$1003)</f>
        <v>1971.6162653436113</v>
      </c>
      <c r="L180" s="51">
        <f t="array" ref="L180">_xlfn.SUM(_xlfn.NORM.DIST($Q$3:$Q$1003,$F180,$O180,FALSE)*WindSpeedStep*$R$3:$R$1003)</f>
        <v>1973.5514143797484</v>
      </c>
      <c r="N180" s="43">
        <f t="shared" si="7"/>
        <v>1.1975856363047177</v>
      </c>
      <c r="O180" s="43">
        <f t="shared" si="8"/>
        <v>1.18</v>
      </c>
      <c r="Q180" s="43">
        <f>'Zero Turbulence Curve'!E179</f>
        <v>17.699999999999982</v>
      </c>
      <c r="R180" s="43">
        <f>'Zero Turbulence Curve'!F179</f>
        <v>2000.007964457398</v>
      </c>
    </row>
    <row r="181" spans="5:18" x14ac:dyDescent="0.2">
      <c r="E181" s="16">
        <v>41214.6875</v>
      </c>
      <c r="F181" s="22">
        <v>12.121672621579508</v>
      </c>
      <c r="G181" s="25">
        <v>0.10807089424836333</v>
      </c>
      <c r="H181" s="3">
        <f t="shared" si="6"/>
        <v>1989.3199999999977</v>
      </c>
      <c r="I181" s="3">
        <f>MIN(H181-K181+L181,'Power Look Up'!$F$4)</f>
        <v>1979.2415461248149</v>
      </c>
      <c r="K181" s="51">
        <f t="array" ref="K181">_xlfn.SUM(_xlfn.NORM.DIST($Q$3:$Q$1003,$F181,$N181,FALSE)*WindSpeedStep*$R$3:$R$1003)</f>
        <v>1978.9839429478668</v>
      </c>
      <c r="L181" s="51">
        <f t="array" ref="L181">_xlfn.SUM(_xlfn.NORM.DIST($Q$3:$Q$1003,$F181,$O181,FALSE)*WindSpeedStep*$R$3:$R$1003)</f>
        <v>1968.9054890726841</v>
      </c>
      <c r="N181" s="43">
        <f t="shared" si="7"/>
        <v>1.2121672621579509</v>
      </c>
      <c r="O181" s="43">
        <f t="shared" si="8"/>
        <v>1.31</v>
      </c>
      <c r="Q181" s="43">
        <f>'Zero Turbulence Curve'!E180</f>
        <v>17.799999999999983</v>
      </c>
      <c r="R181" s="43">
        <f>'Zero Turbulence Curve'!F180</f>
        <v>2000.006643907069</v>
      </c>
    </row>
    <row r="182" spans="5:18" x14ac:dyDescent="0.2">
      <c r="E182" s="16">
        <v>41214.694444444445</v>
      </c>
      <c r="F182" s="22">
        <v>11.606317491799601</v>
      </c>
      <c r="G182" s="25">
        <v>8.9606371765618864E-2</v>
      </c>
      <c r="H182" s="3">
        <f t="shared" si="6"/>
        <v>1955.239999999983</v>
      </c>
      <c r="I182" s="3">
        <f>MIN(H182-K182+L182,'Power Look Up'!$F$4)</f>
        <v>1971.6114758308568</v>
      </c>
      <c r="K182" s="51">
        <f t="array" ref="K182">_xlfn.SUM(_xlfn.NORM.DIST($Q$3:$Q$1003,$F182,$N182,FALSE)*WindSpeedStep*$R$3:$R$1003)</f>
        <v>1945.1534699198839</v>
      </c>
      <c r="L182" s="51">
        <f t="array" ref="L182">_xlfn.SUM(_xlfn.NORM.DIST($Q$3:$Q$1003,$F182,$O182,FALSE)*WindSpeedStep*$R$3:$R$1003)</f>
        <v>1961.5249457507578</v>
      </c>
      <c r="N182" s="43">
        <f t="shared" si="7"/>
        <v>1.16063174917996</v>
      </c>
      <c r="O182" s="43">
        <f t="shared" si="8"/>
        <v>1.04</v>
      </c>
      <c r="Q182" s="43">
        <f>'Zero Turbulence Curve'!E181</f>
        <v>17.899999999999984</v>
      </c>
      <c r="R182" s="43">
        <f>'Zero Turbulence Curve'!F181</f>
        <v>2000.0053233567401</v>
      </c>
    </row>
    <row r="183" spans="5:18" x14ac:dyDescent="0.2">
      <c r="E183" s="16">
        <v>41214.701388888891</v>
      </c>
      <c r="F183" s="22">
        <v>11.673509972087569</v>
      </c>
      <c r="G183" s="25">
        <v>0.11478981070852406</v>
      </c>
      <c r="H183" s="3">
        <f t="shared" si="6"/>
        <v>1960.2799999999829</v>
      </c>
      <c r="I183" s="3">
        <f>MIN(H183-K183+L183,'Power Look Up'!$F$4)</f>
        <v>1936.607425414818</v>
      </c>
      <c r="K183" s="51">
        <f t="array" ref="K183">_xlfn.SUM(_xlfn.NORM.DIST($Q$3:$Q$1003,$F183,$N183,FALSE)*WindSpeedStep*$R$3:$R$1003)</f>
        <v>1950.9137811968301</v>
      </c>
      <c r="L183" s="51">
        <f t="array" ref="L183">_xlfn.SUM(_xlfn.NORM.DIST($Q$3:$Q$1003,$F183,$O183,FALSE)*WindSpeedStep*$R$3:$R$1003)</f>
        <v>1927.2412066116651</v>
      </c>
      <c r="N183" s="43">
        <f t="shared" si="7"/>
        <v>1.167350997208757</v>
      </c>
      <c r="O183" s="43">
        <f t="shared" si="8"/>
        <v>1.34</v>
      </c>
      <c r="Q183" s="43">
        <f>'Zero Turbulence Curve'!E182</f>
        <v>17.999999999999986</v>
      </c>
      <c r="R183" s="43">
        <f>'Zero Turbulence Curve'!F182</f>
        <v>2000.0040028064111</v>
      </c>
    </row>
    <row r="184" spans="5:18" x14ac:dyDescent="0.2">
      <c r="E184" s="16">
        <v>41214.708333333336</v>
      </c>
      <c r="F184" s="22">
        <v>11.498745621355956</v>
      </c>
      <c r="G184" s="25">
        <v>9.0444647985643584E-2</v>
      </c>
      <c r="H184" s="3">
        <f t="shared" si="6"/>
        <v>1945.9999999999832</v>
      </c>
      <c r="I184" s="3">
        <f>MIN(H184-K184+L184,'Power Look Up'!$F$4)</f>
        <v>1961.7912812788772</v>
      </c>
      <c r="K184" s="51">
        <f t="array" ref="K184">_xlfn.SUM(_xlfn.NORM.DIST($Q$3:$Q$1003,$F184,$N184,FALSE)*WindSpeedStep*$R$3:$R$1003)</f>
        <v>1934.9340241949469</v>
      </c>
      <c r="L184" s="51">
        <f t="array" ref="L184">_xlfn.SUM(_xlfn.NORM.DIST($Q$3:$Q$1003,$F184,$O184,FALSE)*WindSpeedStep*$R$3:$R$1003)</f>
        <v>1950.725305473841</v>
      </c>
      <c r="N184" s="43">
        <f t="shared" si="7"/>
        <v>1.1498745621355957</v>
      </c>
      <c r="O184" s="43">
        <f t="shared" si="8"/>
        <v>1.04</v>
      </c>
      <c r="Q184" s="43">
        <f>'Zero Turbulence Curve'!E183</f>
        <v>18.099999999999987</v>
      </c>
      <c r="R184" s="43">
        <f>'Zero Turbulence Curve'!F183</f>
        <v>2000.0037016575191</v>
      </c>
    </row>
    <row r="185" spans="5:18" x14ac:dyDescent="0.2">
      <c r="E185" s="16">
        <v>41214.715277777781</v>
      </c>
      <c r="F185" s="22">
        <v>11.628613806781422</v>
      </c>
      <c r="G185" s="25">
        <v>9.1154458958972673E-2</v>
      </c>
      <c r="H185" s="3">
        <f t="shared" si="6"/>
        <v>1956.9199999999828</v>
      </c>
      <c r="I185" s="3">
        <f>MIN(H185-K185+L185,'Power Look Up'!$F$4)</f>
        <v>1970.7547907699927</v>
      </c>
      <c r="K185" s="51">
        <f t="array" ref="K185">_xlfn.SUM(_xlfn.NORM.DIST($Q$3:$Q$1003,$F185,$N185,FALSE)*WindSpeedStep*$R$3:$R$1003)</f>
        <v>1947.1162647000922</v>
      </c>
      <c r="L185" s="51">
        <f t="array" ref="L185">_xlfn.SUM(_xlfn.NORM.DIST($Q$3:$Q$1003,$F185,$O185,FALSE)*WindSpeedStep*$R$3:$R$1003)</f>
        <v>1960.9510554701021</v>
      </c>
      <c r="N185" s="43">
        <f t="shared" si="7"/>
        <v>1.1628613806781423</v>
      </c>
      <c r="O185" s="43">
        <f t="shared" si="8"/>
        <v>1.06</v>
      </c>
      <c r="Q185" s="43">
        <f>'Zero Turbulence Curve'!E184</f>
        <v>18.199999999999989</v>
      </c>
      <c r="R185" s="43">
        <f>'Zero Turbulence Curve'!F184</f>
        <v>2000.0034005086272</v>
      </c>
    </row>
    <row r="186" spans="5:18" x14ac:dyDescent="0.2">
      <c r="E186" s="16">
        <v>41214.722222222219</v>
      </c>
      <c r="F186" s="22">
        <v>11.267717708316697</v>
      </c>
      <c r="G186" s="25">
        <v>8.6974134901929831E-2</v>
      </c>
      <c r="H186" s="3">
        <f t="shared" si="6"/>
        <v>1926.6799999999835</v>
      </c>
      <c r="I186" s="3">
        <f>MIN(H186-K186+L186,'Power Look Up'!$F$4)</f>
        <v>1949.7456909673645</v>
      </c>
      <c r="K186" s="51">
        <f t="array" ref="K186">_xlfn.SUM(_xlfn.NORM.DIST($Q$3:$Q$1003,$F186,$N186,FALSE)*WindSpeedStep*$R$3:$R$1003)</f>
        <v>1908.4137592867837</v>
      </c>
      <c r="L186" s="51">
        <f t="array" ref="L186">_xlfn.SUM(_xlfn.NORM.DIST($Q$3:$Q$1003,$F186,$O186,FALSE)*WindSpeedStep*$R$3:$R$1003)</f>
        <v>1931.4794502541647</v>
      </c>
      <c r="N186" s="43">
        <f t="shared" si="7"/>
        <v>1.1267717708316698</v>
      </c>
      <c r="O186" s="43">
        <f t="shared" si="8"/>
        <v>0.98000000000000009</v>
      </c>
      <c r="Q186" s="43">
        <f>'Zero Turbulence Curve'!E185</f>
        <v>18.29999999999999</v>
      </c>
      <c r="R186" s="43">
        <f>'Zero Turbulence Curve'!F185</f>
        <v>2000.0030993597352</v>
      </c>
    </row>
    <row r="187" spans="5:18" x14ac:dyDescent="0.2">
      <c r="E187" s="16">
        <v>41214.729166666664</v>
      </c>
      <c r="F187" s="22">
        <v>11.86985720743985</v>
      </c>
      <c r="G187" s="25">
        <v>0.11036358543377518</v>
      </c>
      <c r="H187" s="3">
        <f t="shared" si="6"/>
        <v>1977.0799999999824</v>
      </c>
      <c r="I187" s="3">
        <f>MIN(H187-K187+L187,'Power Look Up'!$F$4)</f>
        <v>1962.0123368770483</v>
      </c>
      <c r="K187" s="51">
        <f t="array" ref="K187">_xlfn.SUM(_xlfn.NORM.DIST($Q$3:$Q$1003,$F187,$N187,FALSE)*WindSpeedStep*$R$3:$R$1003)</f>
        <v>1965.2579428184563</v>
      </c>
      <c r="L187" s="51">
        <f t="array" ref="L187">_xlfn.SUM(_xlfn.NORM.DIST($Q$3:$Q$1003,$F187,$O187,FALSE)*WindSpeedStep*$R$3:$R$1003)</f>
        <v>1950.1902796955221</v>
      </c>
      <c r="N187" s="43">
        <f t="shared" si="7"/>
        <v>1.1869857207439851</v>
      </c>
      <c r="O187" s="43">
        <f t="shared" si="8"/>
        <v>1.31</v>
      </c>
      <c r="Q187" s="43">
        <f>'Zero Turbulence Curve'!E186</f>
        <v>18.399999999999991</v>
      </c>
      <c r="R187" s="43">
        <f>'Zero Turbulence Curve'!F186</f>
        <v>2000.0027982108434</v>
      </c>
    </row>
    <row r="188" spans="5:18" x14ac:dyDescent="0.2">
      <c r="E188" s="16">
        <v>41214.736111111109</v>
      </c>
      <c r="F188" s="22">
        <v>11.406990397728292</v>
      </c>
      <c r="G188" s="25">
        <v>8.3282265249315271E-2</v>
      </c>
      <c r="H188" s="3">
        <f t="shared" si="6"/>
        <v>1938.4399999999832</v>
      </c>
      <c r="I188" s="3">
        <f>MIN(H188-K188+L188,'Power Look Up'!$F$4)</f>
        <v>1966.7248913469793</v>
      </c>
      <c r="K188" s="51">
        <f t="array" ref="K188">_xlfn.SUM(_xlfn.NORM.DIST($Q$3:$Q$1003,$F188,$N188,FALSE)*WindSpeedStep*$R$3:$R$1003)</f>
        <v>1925.1815629440646</v>
      </c>
      <c r="L188" s="51">
        <f t="array" ref="L188">_xlfn.SUM(_xlfn.NORM.DIST($Q$3:$Q$1003,$F188,$O188,FALSE)*WindSpeedStep*$R$3:$R$1003)</f>
        <v>1953.4664542910607</v>
      </c>
      <c r="N188" s="43">
        <f t="shared" si="7"/>
        <v>1.1406990397728292</v>
      </c>
      <c r="O188" s="43">
        <f t="shared" si="8"/>
        <v>0.94999999999999984</v>
      </c>
      <c r="Q188" s="43">
        <f>'Zero Turbulence Curve'!E187</f>
        <v>18.499999999999993</v>
      </c>
      <c r="R188" s="43">
        <f>'Zero Turbulence Curve'!F187</f>
        <v>2000.0024970619513</v>
      </c>
    </row>
    <row r="189" spans="5:18" x14ac:dyDescent="0.2">
      <c r="E189" s="16">
        <v>41214.743055555555</v>
      </c>
      <c r="F189" s="22">
        <v>11.857025065242293</v>
      </c>
      <c r="G189" s="25">
        <v>9.2772005958268761E-2</v>
      </c>
      <c r="H189" s="3">
        <f t="shared" si="6"/>
        <v>1976.2399999999825</v>
      </c>
      <c r="I189" s="3">
        <f>MIN(H189-K189+L189,'Power Look Up'!$F$4)</f>
        <v>1986.2733397848458</v>
      </c>
      <c r="K189" s="51">
        <f t="array" ref="K189">_xlfn.SUM(_xlfn.NORM.DIST($Q$3:$Q$1003,$F189,$N189,FALSE)*WindSpeedStep*$R$3:$R$1003)</f>
        <v>1964.4259163723284</v>
      </c>
      <c r="L189" s="51">
        <f t="array" ref="L189">_xlfn.SUM(_xlfn.NORM.DIST($Q$3:$Q$1003,$F189,$O189,FALSE)*WindSpeedStep*$R$3:$R$1003)</f>
        <v>1974.4592561571917</v>
      </c>
      <c r="N189" s="43">
        <f t="shared" si="7"/>
        <v>1.1857025065242295</v>
      </c>
      <c r="O189" s="43">
        <f t="shared" si="8"/>
        <v>1.1000000000000001</v>
      </c>
      <c r="Q189" s="43">
        <f>'Zero Turbulence Curve'!E188</f>
        <v>18.599999999999994</v>
      </c>
      <c r="R189" s="43">
        <f>'Zero Turbulence Curve'!F188</f>
        <v>2000.0021959130593</v>
      </c>
    </row>
    <row r="190" spans="5:18" x14ac:dyDescent="0.2">
      <c r="E190" s="16">
        <v>41214.75</v>
      </c>
      <c r="F190" s="22">
        <v>11.616029878310149</v>
      </c>
      <c r="G190" s="25">
        <v>9.0392329479161912E-2</v>
      </c>
      <c r="H190" s="3">
        <f t="shared" si="6"/>
        <v>1956.0799999999829</v>
      </c>
      <c r="I190" s="3">
        <f>MIN(H190-K190+L190,'Power Look Up'!$F$4)</f>
        <v>1971.1708085286382</v>
      </c>
      <c r="K190" s="51">
        <f t="array" ref="K190">_xlfn.SUM(_xlfn.NORM.DIST($Q$3:$Q$1003,$F190,$N190,FALSE)*WindSpeedStep*$R$3:$R$1003)</f>
        <v>1946.0148390110558</v>
      </c>
      <c r="L190" s="51">
        <f t="array" ref="L190">_xlfn.SUM(_xlfn.NORM.DIST($Q$3:$Q$1003,$F190,$O190,FALSE)*WindSpeedStep*$R$3:$R$1003)</f>
        <v>1961.1056475397111</v>
      </c>
      <c r="N190" s="43">
        <f t="shared" si="7"/>
        <v>1.161602987831015</v>
      </c>
      <c r="O190" s="43">
        <f t="shared" si="8"/>
        <v>1.05</v>
      </c>
      <c r="Q190" s="43">
        <f>'Zero Turbulence Curve'!E189</f>
        <v>18.699999999999996</v>
      </c>
      <c r="R190" s="43">
        <f>'Zero Turbulence Curve'!F189</f>
        <v>2000.0018947641674</v>
      </c>
    </row>
    <row r="191" spans="5:18" x14ac:dyDescent="0.2">
      <c r="E191" s="16">
        <v>41214.756944444445</v>
      </c>
      <c r="F191" s="22">
        <v>11.994580529755888</v>
      </c>
      <c r="G191" s="25">
        <v>8.9206954536306449E-2</v>
      </c>
      <c r="H191" s="3">
        <f t="shared" si="6"/>
        <v>1987.1599999999823</v>
      </c>
      <c r="I191" s="3">
        <f>MIN(H191-K191+L191,'Power Look Up'!$F$4)</f>
        <v>2000</v>
      </c>
      <c r="K191" s="51">
        <f t="array" ref="K191">_xlfn.SUM(_xlfn.NORM.DIST($Q$3:$Q$1003,$F191,$N191,FALSE)*WindSpeedStep*$R$3:$R$1003)</f>
        <v>1972.6480758619052</v>
      </c>
      <c r="L191" s="51">
        <f t="array" ref="L191">_xlfn.SUM(_xlfn.NORM.DIST($Q$3:$Q$1003,$F191,$O191,FALSE)*WindSpeedStep*$R$3:$R$1003)</f>
        <v>1986.1223410405389</v>
      </c>
      <c r="N191" s="43">
        <f t="shared" si="7"/>
        <v>1.1994580529755889</v>
      </c>
      <c r="O191" s="43">
        <f t="shared" si="8"/>
        <v>1.07</v>
      </c>
      <c r="Q191" s="43">
        <f>'Zero Turbulence Curve'!E190</f>
        <v>18.799999999999997</v>
      </c>
      <c r="R191" s="43">
        <f>'Zero Turbulence Curve'!F190</f>
        <v>2000.0015936152754</v>
      </c>
    </row>
    <row r="192" spans="5:18" x14ac:dyDescent="0.2">
      <c r="E192" s="16">
        <v>41214.763888888891</v>
      </c>
      <c r="F192" s="22">
        <v>11.82147769968581</v>
      </c>
      <c r="G192" s="25">
        <v>9.4742808678627999E-2</v>
      </c>
      <c r="H192" s="3">
        <f t="shared" si="6"/>
        <v>1972.8799999999826</v>
      </c>
      <c r="I192" s="3">
        <f>MIN(H192-K192+L192,'Power Look Up'!$F$4)</f>
        <v>1980.3825739045349</v>
      </c>
      <c r="K192" s="51">
        <f t="array" ref="K192">_xlfn.SUM(_xlfn.NORM.DIST($Q$3:$Q$1003,$F192,$N192,FALSE)*WindSpeedStep*$R$3:$R$1003)</f>
        <v>1962.0473925234412</v>
      </c>
      <c r="L192" s="51">
        <f t="array" ref="L192">_xlfn.SUM(_xlfn.NORM.DIST($Q$3:$Q$1003,$F192,$O192,FALSE)*WindSpeedStep*$R$3:$R$1003)</f>
        <v>1969.5499664279935</v>
      </c>
      <c r="N192" s="43">
        <f t="shared" si="7"/>
        <v>1.182147769968581</v>
      </c>
      <c r="O192" s="43">
        <f t="shared" si="8"/>
        <v>1.1200000000000001</v>
      </c>
      <c r="Q192" s="43">
        <f>'Zero Turbulence Curve'!E191</f>
        <v>18.899999999999999</v>
      </c>
      <c r="R192" s="43">
        <f>'Zero Turbulence Curve'!F191</f>
        <v>2000.0012924663836</v>
      </c>
    </row>
    <row r="193" spans="5:18" x14ac:dyDescent="0.2">
      <c r="E193" s="16">
        <v>41214.770833333336</v>
      </c>
      <c r="F193" s="22">
        <v>11.866868505859085</v>
      </c>
      <c r="G193" s="25">
        <v>9.353773486678095E-2</v>
      </c>
      <c r="H193" s="3">
        <f t="shared" si="6"/>
        <v>1977.0799999999824</v>
      </c>
      <c r="I193" s="3">
        <f>MIN(H193-K193+L193,'Power Look Up'!$F$4)</f>
        <v>1986.0215996556256</v>
      </c>
      <c r="K193" s="51">
        <f t="array" ref="K193">_xlfn.SUM(_xlfn.NORM.DIST($Q$3:$Q$1003,$F193,$N193,FALSE)*WindSpeedStep*$R$3:$R$1003)</f>
        <v>1965.0654004426426</v>
      </c>
      <c r="L193" s="51">
        <f t="array" ref="L193">_xlfn.SUM(_xlfn.NORM.DIST($Q$3:$Q$1003,$F193,$O193,FALSE)*WindSpeedStep*$R$3:$R$1003)</f>
        <v>1974.0070000982857</v>
      </c>
      <c r="N193" s="43">
        <f t="shared" si="7"/>
        <v>1.1866868505859085</v>
      </c>
      <c r="O193" s="43">
        <f t="shared" si="8"/>
        <v>1.1100000000000001</v>
      </c>
      <c r="Q193" s="43">
        <f>'Zero Turbulence Curve'!E192</f>
        <v>19</v>
      </c>
      <c r="R193" s="43">
        <f>'Zero Turbulence Curve'!F192</f>
        <v>2000.0009913174915</v>
      </c>
    </row>
    <row r="194" spans="5:18" x14ac:dyDescent="0.2">
      <c r="E194" s="16">
        <v>41214.777777777781</v>
      </c>
      <c r="F194" s="22">
        <v>11.525648398855251</v>
      </c>
      <c r="G194" s="25">
        <v>9.3704055739481665E-2</v>
      </c>
      <c r="H194" s="3">
        <f t="shared" si="6"/>
        <v>1948.5199999999832</v>
      </c>
      <c r="I194" s="3">
        <f>MIN(H194-K194+L194,'Power Look Up'!$F$4)</f>
        <v>1958.8690013513617</v>
      </c>
      <c r="K194" s="51">
        <f t="array" ref="K194">_xlfn.SUM(_xlfn.NORM.DIST($Q$3:$Q$1003,$F194,$N194,FALSE)*WindSpeedStep*$R$3:$R$1003)</f>
        <v>1937.6092722165963</v>
      </c>
      <c r="L194" s="51">
        <f t="array" ref="L194">_xlfn.SUM(_xlfn.NORM.DIST($Q$3:$Q$1003,$F194,$O194,FALSE)*WindSpeedStep*$R$3:$R$1003)</f>
        <v>1947.9582735679749</v>
      </c>
      <c r="N194" s="43">
        <f t="shared" si="7"/>
        <v>1.1525648398855253</v>
      </c>
      <c r="O194" s="43">
        <f t="shared" si="8"/>
        <v>1.08</v>
      </c>
      <c r="Q194" s="43">
        <f>'Zero Turbulence Curve'!E193</f>
        <v>19.100000000000001</v>
      </c>
      <c r="R194" s="43">
        <f>'Zero Turbulence Curve'!F193</f>
        <v>2000.0009184070605</v>
      </c>
    </row>
    <row r="195" spans="5:18" x14ac:dyDescent="0.2">
      <c r="E195" s="16">
        <v>41214.784722222219</v>
      </c>
      <c r="F195" s="22">
        <v>11.561373827842466</v>
      </c>
      <c r="G195" s="25">
        <v>9.8604198512690228E-2</v>
      </c>
      <c r="H195" s="3">
        <f t="shared" ref="H195:H258" si="9">INDEX(PowerArray,MIN(MaximumPowerIndex,ROUND(F195*100,0)))</f>
        <v>1951.0399999999831</v>
      </c>
      <c r="I195" s="3">
        <f>MIN(H195-K195+L195,'Power Look Up'!$F$4)</f>
        <v>1953.3196901557142</v>
      </c>
      <c r="K195" s="51">
        <f t="array" ref="K195">_xlfn.SUM(_xlfn.NORM.DIST($Q$3:$Q$1003,$F195,$N195,FALSE)*WindSpeedStep*$R$3:$R$1003)</f>
        <v>1941.0373554048394</v>
      </c>
      <c r="L195" s="51">
        <f t="array" ref="L195">_xlfn.SUM(_xlfn.NORM.DIST($Q$3:$Q$1003,$F195,$O195,FALSE)*WindSpeedStep*$R$3:$R$1003)</f>
        <v>1943.3170455605705</v>
      </c>
      <c r="N195" s="43">
        <f t="shared" ref="N195:N258" si="10">ReferenceTurbulence*F195</f>
        <v>1.1561373827842467</v>
      </c>
      <c r="O195" s="43">
        <f t="shared" ref="O195:O258" si="11">F195*G195</f>
        <v>1.1399999999999999</v>
      </c>
      <c r="Q195" s="43">
        <f>'Zero Turbulence Curve'!E194</f>
        <v>19.200000000000003</v>
      </c>
      <c r="R195" s="43">
        <f>'Zero Turbulence Curve'!F194</f>
        <v>2000.0008454966294</v>
      </c>
    </row>
    <row r="196" spans="5:18" x14ac:dyDescent="0.2">
      <c r="E196" s="16">
        <v>41214.8125</v>
      </c>
      <c r="F196" s="22">
        <v>11.677392290131984</v>
      </c>
      <c r="G196" s="25">
        <v>7.878471298574502E-2</v>
      </c>
      <c r="H196" s="3">
        <f t="shared" si="9"/>
        <v>1961.1199999999828</v>
      </c>
      <c r="I196" s="3">
        <f>MIN(H196-K196+L196,'Power Look Up'!$F$4)</f>
        <v>1992.3529817978097</v>
      </c>
      <c r="K196" s="51">
        <f t="array" ref="K196">_xlfn.SUM(_xlfn.NORM.DIST($Q$3:$Q$1003,$F196,$N196,FALSE)*WindSpeedStep*$R$3:$R$1003)</f>
        <v>1951.2326283915063</v>
      </c>
      <c r="L196" s="51">
        <f t="array" ref="L196">_xlfn.SUM(_xlfn.NORM.DIST($Q$3:$Q$1003,$F196,$O196,FALSE)*WindSpeedStep*$R$3:$R$1003)</f>
        <v>1982.4656101893331</v>
      </c>
      <c r="N196" s="43">
        <f t="shared" si="10"/>
        <v>1.1677392290131985</v>
      </c>
      <c r="O196" s="43">
        <f t="shared" si="11"/>
        <v>0.92</v>
      </c>
      <c r="Q196" s="43">
        <f>'Zero Turbulence Curve'!E195</f>
        <v>19.300000000000004</v>
      </c>
      <c r="R196" s="43">
        <f>'Zero Turbulence Curve'!F195</f>
        <v>2000.0007725861983</v>
      </c>
    </row>
    <row r="197" spans="5:18" x14ac:dyDescent="0.2">
      <c r="E197" s="16">
        <v>41214.819444444445</v>
      </c>
      <c r="F197" s="22">
        <v>11.50125667640142</v>
      </c>
      <c r="G197" s="25">
        <v>8.5208080088395005E-2</v>
      </c>
      <c r="H197" s="3">
        <f t="shared" si="9"/>
        <v>1945.9999999999832</v>
      </c>
      <c r="I197" s="3">
        <f>MIN(H197-K197+L197,'Power Look Up'!$F$4)</f>
        <v>1970.1988347726758</v>
      </c>
      <c r="K197" s="51">
        <f t="array" ref="K197">_xlfn.SUM(_xlfn.NORM.DIST($Q$3:$Q$1003,$F197,$N197,FALSE)*WindSpeedStep*$R$3:$R$1003)</f>
        <v>1935.1871842500207</v>
      </c>
      <c r="L197" s="51">
        <f t="array" ref="L197">_xlfn.SUM(_xlfn.NORM.DIST($Q$3:$Q$1003,$F197,$O197,FALSE)*WindSpeedStep*$R$3:$R$1003)</f>
        <v>1959.3860190227133</v>
      </c>
      <c r="N197" s="43">
        <f t="shared" si="10"/>
        <v>1.1501256676401421</v>
      </c>
      <c r="O197" s="43">
        <f t="shared" si="11"/>
        <v>0.98</v>
      </c>
      <c r="Q197" s="43">
        <f>'Zero Turbulence Curve'!E196</f>
        <v>19.400000000000006</v>
      </c>
      <c r="R197" s="43">
        <f>'Zero Turbulence Curve'!F196</f>
        <v>2000.0006996757672</v>
      </c>
    </row>
    <row r="198" spans="5:18" x14ac:dyDescent="0.2">
      <c r="E198" s="16">
        <v>41214.826388888891</v>
      </c>
      <c r="F198" s="22">
        <v>11.2325462682343</v>
      </c>
      <c r="G198" s="25">
        <v>8.9027009203425697E-2</v>
      </c>
      <c r="H198" s="3">
        <f t="shared" si="9"/>
        <v>1923.3199999999836</v>
      </c>
      <c r="I198" s="3">
        <f>MIN(H198-K198+L198,'Power Look Up'!$F$4)</f>
        <v>1942.9270527441363</v>
      </c>
      <c r="K198" s="51">
        <f t="array" ref="K198">_xlfn.SUM(_xlfn.NORM.DIST($Q$3:$Q$1003,$F198,$N198,FALSE)*WindSpeedStep*$R$3:$R$1003)</f>
        <v>1903.7839203734918</v>
      </c>
      <c r="L198" s="51">
        <f t="array" ref="L198">_xlfn.SUM(_xlfn.NORM.DIST($Q$3:$Q$1003,$F198,$O198,FALSE)*WindSpeedStep*$R$3:$R$1003)</f>
        <v>1923.3909731176445</v>
      </c>
      <c r="N198" s="43">
        <f t="shared" si="10"/>
        <v>1.12325462682343</v>
      </c>
      <c r="O198" s="43">
        <f t="shared" si="11"/>
        <v>1</v>
      </c>
      <c r="Q198" s="43">
        <f>'Zero Turbulence Curve'!E197</f>
        <v>19.500000000000007</v>
      </c>
      <c r="R198" s="43">
        <f>'Zero Turbulence Curve'!F197</f>
        <v>2000.0006267653362</v>
      </c>
    </row>
    <row r="199" spans="5:18" x14ac:dyDescent="0.2">
      <c r="E199" s="16">
        <v>41214.833333333336</v>
      </c>
      <c r="F199" s="22">
        <v>10.777071105823332</v>
      </c>
      <c r="G199" s="25">
        <v>7.6087463091610991E-2</v>
      </c>
      <c r="H199" s="3">
        <f t="shared" si="9"/>
        <v>1845.2599999999504</v>
      </c>
      <c r="I199" s="3">
        <f>MIN(H199-K199+L199,'Power Look Up'!$F$4)</f>
        <v>1888.0369690570681</v>
      </c>
      <c r="K199" s="51">
        <f t="array" ref="K199">_xlfn.SUM(_xlfn.NORM.DIST($Q$3:$Q$1003,$F199,$N199,FALSE)*WindSpeedStep*$R$3:$R$1003)</f>
        <v>1827.8773146322408</v>
      </c>
      <c r="L199" s="51">
        <f t="array" ref="L199">_xlfn.SUM(_xlfn.NORM.DIST($Q$3:$Q$1003,$F199,$O199,FALSE)*WindSpeedStep*$R$3:$R$1003)</f>
        <v>1870.6542836893584</v>
      </c>
      <c r="N199" s="43">
        <f t="shared" si="10"/>
        <v>1.0777071105823333</v>
      </c>
      <c r="O199" s="43">
        <f t="shared" si="11"/>
        <v>0.82</v>
      </c>
      <c r="Q199" s="43">
        <f>'Zero Turbulence Curve'!E198</f>
        <v>19.600000000000009</v>
      </c>
      <c r="R199" s="43">
        <f>'Zero Turbulence Curve'!F198</f>
        <v>2000.0005538549051</v>
      </c>
    </row>
    <row r="200" spans="5:18" x14ac:dyDescent="0.2">
      <c r="E200" s="16">
        <v>41214.840277777781</v>
      </c>
      <c r="F200" s="22">
        <v>11.806022883156963</v>
      </c>
      <c r="G200" s="25">
        <v>8.9784681131886229E-2</v>
      </c>
      <c r="H200" s="3">
        <f t="shared" si="9"/>
        <v>1972.0399999999827</v>
      </c>
      <c r="I200" s="3">
        <f>MIN(H200-K200+L200,'Power Look Up'!$F$4)</f>
        <v>1986.508744421905</v>
      </c>
      <c r="K200" s="51">
        <f t="array" ref="K200">_xlfn.SUM(_xlfn.NORM.DIST($Q$3:$Q$1003,$F200,$N200,FALSE)*WindSpeedStep*$R$3:$R$1003)</f>
        <v>1960.9788748853603</v>
      </c>
      <c r="L200" s="51">
        <f t="array" ref="L200">_xlfn.SUM(_xlfn.NORM.DIST($Q$3:$Q$1003,$F200,$O200,FALSE)*WindSpeedStep*$R$3:$R$1003)</f>
        <v>1975.4476193072826</v>
      </c>
      <c r="N200" s="43">
        <f t="shared" si="10"/>
        <v>1.1806022883156964</v>
      </c>
      <c r="O200" s="43">
        <f t="shared" si="11"/>
        <v>1.06</v>
      </c>
      <c r="Q200" s="43">
        <f>'Zero Turbulence Curve'!E199</f>
        <v>19.70000000000001</v>
      </c>
      <c r="R200" s="43">
        <f>'Zero Turbulence Curve'!F199</f>
        <v>2000.000480944474</v>
      </c>
    </row>
    <row r="201" spans="5:18" x14ac:dyDescent="0.2">
      <c r="E201" s="16">
        <v>41214.854166666664</v>
      </c>
      <c r="F201" s="22">
        <v>11.813039796685013</v>
      </c>
      <c r="G201" s="25">
        <v>8.1266127645603647E-2</v>
      </c>
      <c r="H201" s="3">
        <f t="shared" si="9"/>
        <v>1972.0399999999827</v>
      </c>
      <c r="I201" s="3">
        <f>MIN(H201-K201+L201,'Power Look Up'!$F$4)</f>
        <v>1997.607040436437</v>
      </c>
      <c r="K201" s="51">
        <f t="array" ref="K201">_xlfn.SUM(_xlfn.NORM.DIST($Q$3:$Q$1003,$F201,$N201,FALSE)*WindSpeedStep*$R$3:$R$1003)</f>
        <v>1961.4666304037917</v>
      </c>
      <c r="L201" s="51">
        <f t="array" ref="L201">_xlfn.SUM(_xlfn.NORM.DIST($Q$3:$Q$1003,$F201,$O201,FALSE)*WindSpeedStep*$R$3:$R$1003)</f>
        <v>1987.033670840246</v>
      </c>
      <c r="N201" s="43">
        <f t="shared" si="10"/>
        <v>1.1813039796685014</v>
      </c>
      <c r="O201" s="43">
        <f t="shared" si="11"/>
        <v>0.96</v>
      </c>
      <c r="Q201" s="43">
        <f>'Zero Turbulence Curve'!E200</f>
        <v>19.800000000000011</v>
      </c>
      <c r="R201" s="43">
        <f>'Zero Turbulence Curve'!F200</f>
        <v>2000.0004080340429</v>
      </c>
    </row>
    <row r="202" spans="5:18" x14ac:dyDescent="0.2">
      <c r="E202" s="16">
        <v>41214.868055555555</v>
      </c>
      <c r="F202" s="22">
        <v>12.152246704076131</v>
      </c>
      <c r="G202" s="25">
        <v>0.11355924822832288</v>
      </c>
      <c r="H202" s="3">
        <f t="shared" si="9"/>
        <v>1989.6499999999976</v>
      </c>
      <c r="I202" s="3">
        <f>MIN(H202-K202+L202,'Power Look Up'!$F$4)</f>
        <v>1972.6627825128519</v>
      </c>
      <c r="K202" s="51">
        <f t="array" ref="K202">_xlfn.SUM(_xlfn.NORM.DIST($Q$3:$Q$1003,$F202,$N202,FALSE)*WindSpeedStep*$R$3:$R$1003)</f>
        <v>1980.3445663291145</v>
      </c>
      <c r="L202" s="51">
        <f t="array" ref="L202">_xlfn.SUM(_xlfn.NORM.DIST($Q$3:$Q$1003,$F202,$O202,FALSE)*WindSpeedStep*$R$3:$R$1003)</f>
        <v>1963.3573488419688</v>
      </c>
      <c r="N202" s="43">
        <f t="shared" si="10"/>
        <v>1.2152246704076131</v>
      </c>
      <c r="O202" s="43">
        <f t="shared" si="11"/>
        <v>1.38</v>
      </c>
      <c r="Q202" s="43">
        <f>'Zero Turbulence Curve'!E201</f>
        <v>19.900000000000013</v>
      </c>
      <c r="R202" s="43">
        <f>'Zero Turbulence Curve'!F201</f>
        <v>2000.0003351236119</v>
      </c>
    </row>
    <row r="203" spans="5:18" x14ac:dyDescent="0.2">
      <c r="E203" s="16">
        <v>41214.895833333336</v>
      </c>
      <c r="F203" s="22">
        <v>10.524872186483735</v>
      </c>
      <c r="G203" s="25">
        <v>6.0808339394553559E-2</v>
      </c>
      <c r="H203" s="3">
        <f t="shared" si="9"/>
        <v>1775.8399999999519</v>
      </c>
      <c r="I203" s="3">
        <f>MIN(H203-K203+L203,'Power Look Up'!$F$4)</f>
        <v>1838.5528193551859</v>
      </c>
      <c r="K203" s="51">
        <f t="array" ref="K203">_xlfn.SUM(_xlfn.NORM.DIST($Q$3:$Q$1003,$F203,$N203,FALSE)*WindSpeedStep*$R$3:$R$1003)</f>
        <v>1772.0847977190626</v>
      </c>
      <c r="L203" s="51">
        <f t="array" ref="L203">_xlfn.SUM(_xlfn.NORM.DIST($Q$3:$Q$1003,$F203,$O203,FALSE)*WindSpeedStep*$R$3:$R$1003)</f>
        <v>1834.7976170742966</v>
      </c>
      <c r="N203" s="43">
        <f t="shared" si="10"/>
        <v>1.0524872186483736</v>
      </c>
      <c r="O203" s="43">
        <f t="shared" si="11"/>
        <v>0.64</v>
      </c>
      <c r="Q203" s="43">
        <f>'Zero Turbulence Curve'!E202</f>
        <v>20.000000000000014</v>
      </c>
      <c r="R203" s="43">
        <f>'Zero Turbulence Curve'!F202</f>
        <v>2000.0002622131808</v>
      </c>
    </row>
    <row r="204" spans="5:18" x14ac:dyDescent="0.2">
      <c r="E204" s="16">
        <v>41214.902777777781</v>
      </c>
      <c r="F204" s="22">
        <v>10.026233339329703</v>
      </c>
      <c r="G204" s="25">
        <v>6.1837778856386527E-2</v>
      </c>
      <c r="H204" s="3">
        <f t="shared" si="9"/>
        <v>1645.0099999999547</v>
      </c>
      <c r="I204" s="3">
        <f>MIN(H204-K204+L204,'Power Look Up'!$F$4)</f>
        <v>1682.2254331500999</v>
      </c>
      <c r="K204" s="51">
        <f t="array" ref="K204">_xlfn.SUM(_xlfn.NORM.DIST($Q$3:$Q$1003,$F204,$N204,FALSE)*WindSpeedStep*$R$3:$R$1003)</f>
        <v>1632.4955140714405</v>
      </c>
      <c r="L204" s="51">
        <f t="array" ref="L204">_xlfn.SUM(_xlfn.NORM.DIST($Q$3:$Q$1003,$F204,$O204,FALSE)*WindSpeedStep*$R$3:$R$1003)</f>
        <v>1669.7109472215857</v>
      </c>
      <c r="N204" s="43">
        <f t="shared" si="10"/>
        <v>1.0026233339329704</v>
      </c>
      <c r="O204" s="43">
        <f t="shared" si="11"/>
        <v>0.62</v>
      </c>
      <c r="Q204" s="43">
        <f>'Zero Turbulence Curve'!E203</f>
        <v>20.100000000000016</v>
      </c>
      <c r="R204" s="43">
        <f>'Zero Turbulence Curve'!F203</f>
        <v>2000.0002434028643</v>
      </c>
    </row>
    <row r="205" spans="5:18" x14ac:dyDescent="0.2">
      <c r="E205" s="16">
        <v>41214.909722222219</v>
      </c>
      <c r="F205" s="22">
        <v>9.6253267927212054</v>
      </c>
      <c r="G205" s="25">
        <v>5.5063065536724715E-2</v>
      </c>
      <c r="H205" s="3">
        <f t="shared" si="9"/>
        <v>1496.0299999999388</v>
      </c>
      <c r="I205" s="3">
        <f>MIN(H205-K205+L205,'Power Look Up'!$F$4)</f>
        <v>1512.5643852312044</v>
      </c>
      <c r="K205" s="51">
        <f t="array" ref="K205">_xlfn.SUM(_xlfn.NORM.DIST($Q$3:$Q$1003,$F205,$N205,FALSE)*WindSpeedStep*$R$3:$R$1003)</f>
        <v>1496.1360952567497</v>
      </c>
      <c r="L205" s="51">
        <f t="array" ref="L205">_xlfn.SUM(_xlfn.NORM.DIST($Q$3:$Q$1003,$F205,$O205,FALSE)*WindSpeedStep*$R$3:$R$1003)</f>
        <v>1512.6704804880153</v>
      </c>
      <c r="N205" s="43">
        <f t="shared" si="10"/>
        <v>0.96253267927212061</v>
      </c>
      <c r="O205" s="43">
        <f t="shared" si="11"/>
        <v>0.53</v>
      </c>
      <c r="Q205" s="43">
        <f>'Zero Turbulence Curve'!E204</f>
        <v>20.200000000000017</v>
      </c>
      <c r="R205" s="43">
        <f>'Zero Turbulence Curve'!F204</f>
        <v>2000.0002245925477</v>
      </c>
    </row>
    <row r="206" spans="5:18" x14ac:dyDescent="0.2">
      <c r="E206" s="16">
        <v>41214.916666666664</v>
      </c>
      <c r="F206" s="22">
        <v>10.397410882718491</v>
      </c>
      <c r="G206" s="25">
        <v>8.175112146551626E-2</v>
      </c>
      <c r="H206" s="3">
        <f t="shared" si="9"/>
        <v>1743.7999999999527</v>
      </c>
      <c r="I206" s="3">
        <f>MIN(H206-K206+L206,'Power Look Up'!$F$4)</f>
        <v>1771.5116963949963</v>
      </c>
      <c r="K206" s="51">
        <f t="array" ref="K206">_xlfn.SUM(_xlfn.NORM.DIST($Q$3:$Q$1003,$F206,$N206,FALSE)*WindSpeedStep*$R$3:$R$1003)</f>
        <v>1740.0228600503517</v>
      </c>
      <c r="L206" s="51">
        <f t="array" ref="L206">_xlfn.SUM(_xlfn.NORM.DIST($Q$3:$Q$1003,$F206,$O206,FALSE)*WindSpeedStep*$R$3:$R$1003)</f>
        <v>1767.7345564453954</v>
      </c>
      <c r="N206" s="43">
        <f t="shared" si="10"/>
        <v>1.0397410882718492</v>
      </c>
      <c r="O206" s="43">
        <f t="shared" si="11"/>
        <v>0.85</v>
      </c>
      <c r="Q206" s="43">
        <f>'Zero Turbulence Curve'!E205</f>
        <v>20.300000000000018</v>
      </c>
      <c r="R206" s="43">
        <f>'Zero Turbulence Curve'!F205</f>
        <v>2000.0002057822312</v>
      </c>
    </row>
    <row r="207" spans="5:18" x14ac:dyDescent="0.2">
      <c r="E207" s="16">
        <v>41214.930555555555</v>
      </c>
      <c r="F207" s="22">
        <v>10.603094697932352</v>
      </c>
      <c r="G207" s="25">
        <v>4.9042285749027796E-2</v>
      </c>
      <c r="H207" s="3">
        <f t="shared" si="9"/>
        <v>1797.1999999999516</v>
      </c>
      <c r="I207" s="3">
        <f>MIN(H207-K207+L207,'Power Look Up'!$F$4)</f>
        <v>1880.0252468085016</v>
      </c>
      <c r="K207" s="51">
        <f t="array" ref="K207">_xlfn.SUM(_xlfn.NORM.DIST($Q$3:$Q$1003,$F207,$N207,FALSE)*WindSpeedStep*$R$3:$R$1003)</f>
        <v>1790.4775420557457</v>
      </c>
      <c r="L207" s="51">
        <f t="array" ref="L207">_xlfn.SUM(_xlfn.NORM.DIST($Q$3:$Q$1003,$F207,$O207,FALSE)*WindSpeedStep*$R$3:$R$1003)</f>
        <v>1873.3027888642957</v>
      </c>
      <c r="N207" s="43">
        <f t="shared" si="10"/>
        <v>1.0603094697932354</v>
      </c>
      <c r="O207" s="43">
        <f t="shared" si="11"/>
        <v>0.52</v>
      </c>
      <c r="Q207" s="43">
        <f>'Zero Turbulence Curve'!E206</f>
        <v>20.40000000000002</v>
      </c>
      <c r="R207" s="43">
        <f>'Zero Turbulence Curve'!F206</f>
        <v>2000.0001869719147</v>
      </c>
    </row>
    <row r="208" spans="5:18" x14ac:dyDescent="0.2">
      <c r="E208" s="16">
        <v>41214.9375</v>
      </c>
      <c r="F208" s="22">
        <v>10.701979001737445</v>
      </c>
      <c r="G208" s="25">
        <v>3.8310671319149225E-2</v>
      </c>
      <c r="H208" s="3">
        <f t="shared" si="9"/>
        <v>1823.899999999951</v>
      </c>
      <c r="I208" s="3">
        <f>MIN(H208-K208+L208,'Power Look Up'!$F$4)</f>
        <v>1925.67036202644</v>
      </c>
      <c r="K208" s="51">
        <f t="array" ref="K208">_xlfn.SUM(_xlfn.NORM.DIST($Q$3:$Q$1003,$F208,$N208,FALSE)*WindSpeedStep*$R$3:$R$1003)</f>
        <v>1812.3263817090319</v>
      </c>
      <c r="L208" s="51">
        <f t="array" ref="L208">_xlfn.SUM(_xlfn.NORM.DIST($Q$3:$Q$1003,$F208,$O208,FALSE)*WindSpeedStep*$R$3:$R$1003)</f>
        <v>1914.0967437355209</v>
      </c>
      <c r="N208" s="43">
        <f t="shared" si="10"/>
        <v>1.0701979001737445</v>
      </c>
      <c r="O208" s="43">
        <f t="shared" si="11"/>
        <v>0.41000000000000003</v>
      </c>
      <c r="Q208" s="43">
        <f>'Zero Turbulence Curve'!E207</f>
        <v>20.500000000000021</v>
      </c>
      <c r="R208" s="43">
        <f>'Zero Turbulence Curve'!F207</f>
        <v>2000.0001681615981</v>
      </c>
    </row>
    <row r="209" spans="5:18" x14ac:dyDescent="0.2">
      <c r="E209" s="16">
        <v>41214.944444444445</v>
      </c>
      <c r="F209" s="22">
        <v>10.787235657275531</v>
      </c>
      <c r="G209" s="25">
        <v>4.2642991644458013E-2</v>
      </c>
      <c r="H209" s="3">
        <f t="shared" si="9"/>
        <v>1847.9299999999505</v>
      </c>
      <c r="I209" s="3">
        <f>MIN(H209-K209+L209,'Power Look Up'!$F$4)</f>
        <v>1946.8859086002774</v>
      </c>
      <c r="K209" s="51">
        <f t="array" ref="K209">_xlfn.SUM(_xlfn.NORM.DIST($Q$3:$Q$1003,$F209,$N209,FALSE)*WindSpeedStep*$R$3:$R$1003)</f>
        <v>1829.9137601637883</v>
      </c>
      <c r="L209" s="51">
        <f t="array" ref="L209">_xlfn.SUM(_xlfn.NORM.DIST($Q$3:$Q$1003,$F209,$O209,FALSE)*WindSpeedStep*$R$3:$R$1003)</f>
        <v>1928.8696687641152</v>
      </c>
      <c r="N209" s="43">
        <f t="shared" si="10"/>
        <v>1.0787235657275531</v>
      </c>
      <c r="O209" s="43">
        <f t="shared" si="11"/>
        <v>0.46</v>
      </c>
      <c r="Q209" s="43">
        <f>'Zero Turbulence Curve'!E208</f>
        <v>20.600000000000023</v>
      </c>
      <c r="R209" s="43">
        <f>'Zero Turbulence Curve'!F208</f>
        <v>2000.0001493512814</v>
      </c>
    </row>
    <row r="210" spans="5:18" x14ac:dyDescent="0.2">
      <c r="E210" s="16">
        <v>41214.965277777781</v>
      </c>
      <c r="F210" s="22">
        <v>7.4573266328974777</v>
      </c>
      <c r="G210" s="25">
        <v>7.7775861049369927E-2</v>
      </c>
      <c r="H210" s="3">
        <f t="shared" si="9"/>
        <v>726.45999999996548</v>
      </c>
      <c r="I210" s="3">
        <f>MIN(H210-K210+L210,'Power Look Up'!$F$4)</f>
        <v>718.43958491302976</v>
      </c>
      <c r="K210" s="51">
        <f t="array" ref="K210">_xlfn.SUM(_xlfn.NORM.DIST($Q$3:$Q$1003,$F210,$N210,FALSE)*WindSpeedStep*$R$3:$R$1003)</f>
        <v>721.66997210472289</v>
      </c>
      <c r="L210" s="51">
        <f t="array" ref="L210">_xlfn.SUM(_xlfn.NORM.DIST($Q$3:$Q$1003,$F210,$O210,FALSE)*WindSpeedStep*$R$3:$R$1003)</f>
        <v>713.64955701778717</v>
      </c>
      <c r="N210" s="43">
        <f t="shared" si="10"/>
        <v>0.74573266328974785</v>
      </c>
      <c r="O210" s="43">
        <f t="shared" si="11"/>
        <v>0.57999999999999996</v>
      </c>
      <c r="Q210" s="43">
        <f>'Zero Turbulence Curve'!E209</f>
        <v>20.700000000000024</v>
      </c>
      <c r="R210" s="43">
        <f>'Zero Turbulence Curve'!F209</f>
        <v>2000.0001305409648</v>
      </c>
    </row>
    <row r="211" spans="5:18" x14ac:dyDescent="0.2">
      <c r="E211" s="16">
        <v>41214.972222222219</v>
      </c>
      <c r="F211" s="22">
        <v>9.0912539907692089</v>
      </c>
      <c r="G211" s="25">
        <v>5.6097871703708613E-2</v>
      </c>
      <c r="H211" s="3">
        <f t="shared" si="9"/>
        <v>1290.2899999999431</v>
      </c>
      <c r="I211" s="3">
        <f>MIN(H211-K211+L211,'Power Look Up'!$F$4)</f>
        <v>1280.9604425470493</v>
      </c>
      <c r="K211" s="51">
        <f t="array" ref="K211">_xlfn.SUM(_xlfn.NORM.DIST($Q$3:$Q$1003,$F211,$N211,FALSE)*WindSpeedStep*$R$3:$R$1003)</f>
        <v>1294.995585564395</v>
      </c>
      <c r="L211" s="51">
        <f t="array" ref="L211">_xlfn.SUM(_xlfn.NORM.DIST($Q$3:$Q$1003,$F211,$O211,FALSE)*WindSpeedStep*$R$3:$R$1003)</f>
        <v>1285.6660281115012</v>
      </c>
      <c r="N211" s="43">
        <f t="shared" si="10"/>
        <v>0.90912539907692091</v>
      </c>
      <c r="O211" s="43">
        <f t="shared" si="11"/>
        <v>0.51</v>
      </c>
      <c r="Q211" s="43">
        <f>'Zero Turbulence Curve'!E210</f>
        <v>20.800000000000026</v>
      </c>
      <c r="R211" s="43">
        <f>'Zero Turbulence Curve'!F210</f>
        <v>2000.0001117306483</v>
      </c>
    </row>
    <row r="212" spans="5:18" x14ac:dyDescent="0.2">
      <c r="E212" s="16">
        <v>41215.034722222219</v>
      </c>
      <c r="F212" s="22">
        <v>9.41</v>
      </c>
      <c r="G212" s="25">
        <v>4.994686503719447E-2</v>
      </c>
      <c r="H212" s="3">
        <f t="shared" si="9"/>
        <v>1412.2099999999405</v>
      </c>
      <c r="I212" s="3">
        <f>MIN(H212-K212+L212,'Power Look Up'!$F$4)</f>
        <v>1416.234185293348</v>
      </c>
      <c r="K212" s="51">
        <f t="array" ref="K212">_xlfn.SUM(_xlfn.NORM.DIST($Q$3:$Q$1003,$F212,$N212,FALSE)*WindSpeedStep*$R$3:$R$1003)</f>
        <v>1416.720064346101</v>
      </c>
      <c r="L212" s="51">
        <f t="array" ref="L212">_xlfn.SUM(_xlfn.NORM.DIST($Q$3:$Q$1003,$F212,$O212,FALSE)*WindSpeedStep*$R$3:$R$1003)</f>
        <v>1420.7442496395086</v>
      </c>
      <c r="N212" s="43">
        <f t="shared" si="10"/>
        <v>0.94100000000000006</v>
      </c>
      <c r="O212" s="43">
        <f t="shared" si="11"/>
        <v>0.47</v>
      </c>
      <c r="Q212" s="43">
        <f>'Zero Turbulence Curve'!E211</f>
        <v>20.900000000000027</v>
      </c>
      <c r="R212" s="43">
        <f>'Zero Turbulence Curve'!F211</f>
        <v>2000.0000929203318</v>
      </c>
    </row>
    <row r="213" spans="5:18" x14ac:dyDescent="0.2">
      <c r="E213" s="16">
        <v>41215.041666666664</v>
      </c>
      <c r="F213" s="22">
        <v>10.845755903388307</v>
      </c>
      <c r="G213" s="25">
        <v>3.5036746482675747E-2</v>
      </c>
      <c r="H213" s="3">
        <f t="shared" si="9"/>
        <v>1863.94999999995</v>
      </c>
      <c r="I213" s="3">
        <f>MIN(H213-K213+L213,'Power Look Up'!$F$4)</f>
        <v>1975.8701112295632</v>
      </c>
      <c r="K213" s="51">
        <f t="array" ref="K213">_xlfn.SUM(_xlfn.NORM.DIST($Q$3:$Q$1003,$F213,$N213,FALSE)*WindSpeedStep*$R$3:$R$1003)</f>
        <v>1841.3228630271351</v>
      </c>
      <c r="L213" s="51">
        <f t="array" ref="L213">_xlfn.SUM(_xlfn.NORM.DIST($Q$3:$Q$1003,$F213,$O213,FALSE)*WindSpeedStep*$R$3:$R$1003)</f>
        <v>1953.2429742567483</v>
      </c>
      <c r="N213" s="43">
        <f t="shared" si="10"/>
        <v>1.0845755903388308</v>
      </c>
      <c r="O213" s="43">
        <f t="shared" si="11"/>
        <v>0.38</v>
      </c>
      <c r="Q213" s="43">
        <f>'Zero Turbulence Curve'!E212</f>
        <v>21.000000000000028</v>
      </c>
      <c r="R213" s="43">
        <f>'Zero Turbulence Curve'!F212</f>
        <v>2000.0000741100152</v>
      </c>
    </row>
    <row r="214" spans="5:18" x14ac:dyDescent="0.2">
      <c r="E214" s="16">
        <v>41215.048611111109</v>
      </c>
      <c r="F214" s="22">
        <v>11.130381077598466</v>
      </c>
      <c r="G214" s="25">
        <v>3.5039231566377595E-2</v>
      </c>
      <c r="H214" s="3">
        <f t="shared" si="9"/>
        <v>1914.9199999999837</v>
      </c>
      <c r="I214" s="3">
        <f>MIN(H214-K214+L214,'Power Look Up'!$F$4)</f>
        <v>2000</v>
      </c>
      <c r="K214" s="51">
        <f t="array" ref="K214">_xlfn.SUM(_xlfn.NORM.DIST($Q$3:$Q$1003,$F214,$N214,FALSE)*WindSpeedStep*$R$3:$R$1003)</f>
        <v>1889.384547264739</v>
      </c>
      <c r="L214" s="51">
        <f t="array" ref="L214">_xlfn.SUM(_xlfn.NORM.DIST($Q$3:$Q$1003,$F214,$O214,FALSE)*WindSpeedStep*$R$3:$R$1003)</f>
        <v>2000.400828678919</v>
      </c>
      <c r="N214" s="43">
        <f t="shared" si="10"/>
        <v>1.1130381077598466</v>
      </c>
      <c r="O214" s="43">
        <f t="shared" si="11"/>
        <v>0.39000000000000007</v>
      </c>
      <c r="Q214" s="43">
        <f>'Zero Turbulence Curve'!E213</f>
        <v>21.10000000000003</v>
      </c>
      <c r="R214" s="43">
        <f>'Zero Turbulence Curve'!F213</f>
        <v>2000.0000689342853</v>
      </c>
    </row>
    <row r="215" spans="5:18" x14ac:dyDescent="0.2">
      <c r="E215" s="16">
        <v>41215.0625</v>
      </c>
      <c r="F215" s="22">
        <v>11.326276474436051</v>
      </c>
      <c r="G215" s="25">
        <v>5.2974161575009115E-2</v>
      </c>
      <c r="H215" s="3">
        <f t="shared" si="9"/>
        <v>1931.7199999999834</v>
      </c>
      <c r="I215" s="3">
        <f>MIN(H215-K215+L215,'Power Look Up'!$F$4)</f>
        <v>2000</v>
      </c>
      <c r="K215" s="51">
        <f t="array" ref="K215">_xlfn.SUM(_xlfn.NORM.DIST($Q$3:$Q$1003,$F215,$N215,FALSE)*WindSpeedStep*$R$3:$R$1003)</f>
        <v>1915.7630415736476</v>
      </c>
      <c r="L215" s="51">
        <f t="array" ref="L215">_xlfn.SUM(_xlfn.NORM.DIST($Q$3:$Q$1003,$F215,$O215,FALSE)*WindSpeedStep*$R$3:$R$1003)</f>
        <v>1993.1266447894541</v>
      </c>
      <c r="N215" s="43">
        <f t="shared" si="10"/>
        <v>1.1326276474436052</v>
      </c>
      <c r="O215" s="43">
        <f t="shared" si="11"/>
        <v>0.6</v>
      </c>
      <c r="Q215" s="43">
        <f>'Zero Turbulence Curve'!E214</f>
        <v>21.200000000000031</v>
      </c>
      <c r="R215" s="43">
        <f>'Zero Turbulence Curve'!F214</f>
        <v>2000.0000637585554</v>
      </c>
    </row>
    <row r="216" spans="5:18" x14ac:dyDescent="0.2">
      <c r="E216" s="16">
        <v>41215.111111111109</v>
      </c>
      <c r="F216" s="22">
        <v>8.140039204752247</v>
      </c>
      <c r="G216" s="25">
        <v>7.0024232766253441E-2</v>
      </c>
      <c r="H216" s="3">
        <f t="shared" si="9"/>
        <v>940.37999999995259</v>
      </c>
      <c r="I216" s="3">
        <f>MIN(H216-K216+L216,'Power Look Up'!$F$4)</f>
        <v>927.5093012599142</v>
      </c>
      <c r="K216" s="51">
        <f t="array" ref="K216">_xlfn.SUM(_xlfn.NORM.DIST($Q$3:$Q$1003,$F216,$N216,FALSE)*WindSpeedStep*$R$3:$R$1003)</f>
        <v>940.83881264581476</v>
      </c>
      <c r="L216" s="51">
        <f t="array" ref="L216">_xlfn.SUM(_xlfn.NORM.DIST($Q$3:$Q$1003,$F216,$O216,FALSE)*WindSpeedStep*$R$3:$R$1003)</f>
        <v>927.96811390577636</v>
      </c>
      <c r="N216" s="43">
        <f t="shared" si="10"/>
        <v>0.81400392047522474</v>
      </c>
      <c r="O216" s="43">
        <f t="shared" si="11"/>
        <v>0.56999999999999995</v>
      </c>
      <c r="Q216" s="43">
        <f>'Zero Turbulence Curve'!E215</f>
        <v>21.300000000000033</v>
      </c>
      <c r="R216" s="43">
        <f>'Zero Turbulence Curve'!F215</f>
        <v>2000.0000585828254</v>
      </c>
    </row>
    <row r="217" spans="5:18" x14ac:dyDescent="0.2">
      <c r="E217" s="16">
        <v>41215.118055555555</v>
      </c>
      <c r="F217" s="22">
        <v>7.8822314044493647</v>
      </c>
      <c r="G217" s="25">
        <v>8.626998689941448E-2</v>
      </c>
      <c r="H217" s="3">
        <f t="shared" si="9"/>
        <v>852.87999999996282</v>
      </c>
      <c r="I217" s="3">
        <f>MIN(H217-K217+L217,'Power Look Up'!$F$4)</f>
        <v>846.89781409323564</v>
      </c>
      <c r="K217" s="51">
        <f t="array" ref="K217">_xlfn.SUM(_xlfn.NORM.DIST($Q$3:$Q$1003,$F217,$N217,FALSE)*WindSpeedStep*$R$3:$R$1003)</f>
        <v>853.95682232949321</v>
      </c>
      <c r="L217" s="51">
        <f t="array" ref="L217">_xlfn.SUM(_xlfn.NORM.DIST($Q$3:$Q$1003,$F217,$O217,FALSE)*WindSpeedStep*$R$3:$R$1003)</f>
        <v>847.97463642276603</v>
      </c>
      <c r="N217" s="43">
        <f t="shared" si="10"/>
        <v>0.78822314044493647</v>
      </c>
      <c r="O217" s="43">
        <f t="shared" si="11"/>
        <v>0.68</v>
      </c>
      <c r="Q217" s="43">
        <f>'Zero Turbulence Curve'!E216</f>
        <v>21.400000000000034</v>
      </c>
      <c r="R217" s="43">
        <f>'Zero Turbulence Curve'!F216</f>
        <v>2000.0000534070955</v>
      </c>
    </row>
    <row r="218" spans="5:18" x14ac:dyDescent="0.2">
      <c r="E218" s="16">
        <v>41215.145833333336</v>
      </c>
      <c r="F218" s="22">
        <v>7.697505123564941</v>
      </c>
      <c r="G218" s="25">
        <v>4.2871033497561002E-2</v>
      </c>
      <c r="H218" s="3">
        <f t="shared" si="9"/>
        <v>798.69999999996389</v>
      </c>
      <c r="I218" s="3">
        <f>MIN(H218-K218+L218,'Power Look Up'!$F$4)</f>
        <v>781.05016907693857</v>
      </c>
      <c r="K218" s="51">
        <f t="array" ref="K218">_xlfn.SUM(_xlfn.NORM.DIST($Q$3:$Q$1003,$F218,$N218,FALSE)*WindSpeedStep*$R$3:$R$1003)</f>
        <v>794.7689639926873</v>
      </c>
      <c r="L218" s="51">
        <f t="array" ref="L218">_xlfn.SUM(_xlfn.NORM.DIST($Q$3:$Q$1003,$F218,$O218,FALSE)*WindSpeedStep*$R$3:$R$1003)</f>
        <v>777.11913306966198</v>
      </c>
      <c r="N218" s="43">
        <f t="shared" si="10"/>
        <v>0.76975051235649417</v>
      </c>
      <c r="O218" s="43">
        <f t="shared" si="11"/>
        <v>0.33</v>
      </c>
      <c r="Q218" s="43">
        <f>'Zero Turbulence Curve'!E217</f>
        <v>21.500000000000036</v>
      </c>
      <c r="R218" s="43">
        <f>'Zero Turbulence Curve'!F217</f>
        <v>2000.0000482313658</v>
      </c>
    </row>
    <row r="219" spans="5:18" x14ac:dyDescent="0.2">
      <c r="E219" s="16">
        <v>41215.152777777781</v>
      </c>
      <c r="F219" s="22">
        <v>7.6723959075313832</v>
      </c>
      <c r="G219" s="25">
        <v>3.7797840921547067E-2</v>
      </c>
      <c r="H219" s="3">
        <f t="shared" si="9"/>
        <v>789.66999999996415</v>
      </c>
      <c r="I219" s="3">
        <f>MIN(H219-K219+L219,'Power Look Up'!$F$4)</f>
        <v>771.48866263202967</v>
      </c>
      <c r="K219" s="51">
        <f t="array" ref="K219">_xlfn.SUM(_xlfn.NORM.DIST($Q$3:$Q$1003,$F219,$N219,FALSE)*WindSpeedStep*$R$3:$R$1003)</f>
        <v>786.92324350834951</v>
      </c>
      <c r="L219" s="51">
        <f t="array" ref="L219">_xlfn.SUM(_xlfn.NORM.DIST($Q$3:$Q$1003,$F219,$O219,FALSE)*WindSpeedStep*$R$3:$R$1003)</f>
        <v>768.74190614041504</v>
      </c>
      <c r="N219" s="43">
        <f t="shared" si="10"/>
        <v>0.76723959075313841</v>
      </c>
      <c r="O219" s="43">
        <f t="shared" si="11"/>
        <v>0.28999999999999998</v>
      </c>
      <c r="Q219" s="43">
        <f>'Zero Turbulence Curve'!E218</f>
        <v>21.600000000000037</v>
      </c>
      <c r="R219" s="43">
        <f>'Zero Turbulence Curve'!F218</f>
        <v>2000.0000430556358</v>
      </c>
    </row>
    <row r="220" spans="5:18" x14ac:dyDescent="0.2">
      <c r="E220" s="16">
        <v>41215.159722222219</v>
      </c>
      <c r="F220" s="22">
        <v>8.2348084086502915</v>
      </c>
      <c r="G220" s="25">
        <v>5.5860437447068104E-2</v>
      </c>
      <c r="H220" s="3">
        <f t="shared" si="9"/>
        <v>973.40999999995188</v>
      </c>
      <c r="I220" s="3">
        <f>MIN(H220-K220+L220,'Power Look Up'!$F$4)</f>
        <v>955.51798683007303</v>
      </c>
      <c r="K220" s="51">
        <f t="array" ref="K220">_xlfn.SUM(_xlfn.NORM.DIST($Q$3:$Q$1003,$F220,$N220,FALSE)*WindSpeedStep*$R$3:$R$1003)</f>
        <v>973.98852563807247</v>
      </c>
      <c r="L220" s="51">
        <f t="array" ref="L220">_xlfn.SUM(_xlfn.NORM.DIST($Q$3:$Q$1003,$F220,$O220,FALSE)*WindSpeedStep*$R$3:$R$1003)</f>
        <v>956.09651246819362</v>
      </c>
      <c r="N220" s="43">
        <f t="shared" si="10"/>
        <v>0.82348084086502915</v>
      </c>
      <c r="O220" s="43">
        <f t="shared" si="11"/>
        <v>0.46</v>
      </c>
      <c r="Q220" s="43">
        <f>'Zero Turbulence Curve'!E219</f>
        <v>21.700000000000038</v>
      </c>
      <c r="R220" s="43">
        <f>'Zero Turbulence Curve'!F219</f>
        <v>2000.0000378799059</v>
      </c>
    </row>
    <row r="221" spans="5:18" x14ac:dyDescent="0.2">
      <c r="E221" s="16">
        <v>41215.166666666664</v>
      </c>
      <c r="F221" s="22">
        <v>9.0576717000133424</v>
      </c>
      <c r="G221" s="25">
        <v>3.4225130946128612E-2</v>
      </c>
      <c r="H221" s="3">
        <f t="shared" si="9"/>
        <v>1278.8599999999433</v>
      </c>
      <c r="I221" s="3">
        <f>MIN(H221-K221+L221,'Power Look Up'!$F$4)</f>
        <v>1260.9858630504098</v>
      </c>
      <c r="K221" s="51">
        <f t="array" ref="K221">_xlfn.SUM(_xlfn.NORM.DIST($Q$3:$Q$1003,$F221,$N221,FALSE)*WindSpeedStep*$R$3:$R$1003)</f>
        <v>1282.044556287022</v>
      </c>
      <c r="L221" s="51">
        <f t="array" ref="L221">_xlfn.SUM(_xlfn.NORM.DIST($Q$3:$Q$1003,$F221,$O221,FALSE)*WindSpeedStep*$R$3:$R$1003)</f>
        <v>1264.1704193374885</v>
      </c>
      <c r="N221" s="43">
        <f t="shared" si="10"/>
        <v>0.90576717000133433</v>
      </c>
      <c r="O221" s="43">
        <f t="shared" si="11"/>
        <v>0.31</v>
      </c>
      <c r="Q221" s="43">
        <f>'Zero Turbulence Curve'!E220</f>
        <v>21.80000000000004</v>
      </c>
      <c r="R221" s="43">
        <f>'Zero Turbulence Curve'!F220</f>
        <v>2000.000032704176</v>
      </c>
    </row>
    <row r="222" spans="5:18" x14ac:dyDescent="0.2">
      <c r="E222" s="16">
        <v>41215.173611111109</v>
      </c>
      <c r="F222" s="22">
        <v>11.444460362732418</v>
      </c>
      <c r="G222" s="25">
        <v>0.13281534924527388</v>
      </c>
      <c r="H222" s="3">
        <f t="shared" si="9"/>
        <v>1940.9599999999832</v>
      </c>
      <c r="I222" s="3">
        <f>MIN(H222-K222+L222,'Power Look Up'!$F$4)</f>
        <v>1884.0715082186196</v>
      </c>
      <c r="K222" s="51">
        <f t="array" ref="K222">_xlfn.SUM(_xlfn.NORM.DIST($Q$3:$Q$1003,$F222,$N222,FALSE)*WindSpeedStep*$R$3:$R$1003)</f>
        <v>1929.2837118855173</v>
      </c>
      <c r="L222" s="51">
        <f t="array" ref="L222">_xlfn.SUM(_xlfn.NORM.DIST($Q$3:$Q$1003,$F222,$O222,FALSE)*WindSpeedStep*$R$3:$R$1003)</f>
        <v>1872.3952201041536</v>
      </c>
      <c r="N222" s="43">
        <f t="shared" si="10"/>
        <v>1.1444460362732418</v>
      </c>
      <c r="O222" s="43">
        <f t="shared" si="11"/>
        <v>1.5199999999999998</v>
      </c>
      <c r="Q222" s="43">
        <f>'Zero Turbulence Curve'!E221</f>
        <v>21.900000000000041</v>
      </c>
      <c r="R222" s="43">
        <f>'Zero Turbulence Curve'!F221</f>
        <v>2000.000027528446</v>
      </c>
    </row>
    <row r="223" spans="5:18" x14ac:dyDescent="0.2">
      <c r="E223" s="16">
        <v>41215.180555555555</v>
      </c>
      <c r="F223" s="22">
        <v>12.517555621155283</v>
      </c>
      <c r="G223" s="25">
        <v>0.12063058041843457</v>
      </c>
      <c r="H223" s="3">
        <f t="shared" si="9"/>
        <v>1993.7199999999975</v>
      </c>
      <c r="I223" s="3">
        <f>MIN(H223-K223+L223,'Power Look Up'!$F$4)</f>
        <v>1972.7463004038855</v>
      </c>
      <c r="K223" s="51">
        <f t="array" ref="K223">_xlfn.SUM(_xlfn.NORM.DIST($Q$3:$Q$1003,$F223,$N223,FALSE)*WindSpeedStep*$R$3:$R$1003)</f>
        <v>1992.5248189902577</v>
      </c>
      <c r="L223" s="51">
        <f t="array" ref="L223">_xlfn.SUM(_xlfn.NORM.DIST($Q$3:$Q$1003,$F223,$O223,FALSE)*WindSpeedStep*$R$3:$R$1003)</f>
        <v>1971.5511193941456</v>
      </c>
      <c r="N223" s="43">
        <f t="shared" si="10"/>
        <v>1.2517555621155285</v>
      </c>
      <c r="O223" s="43">
        <f t="shared" si="11"/>
        <v>1.51</v>
      </c>
      <c r="Q223" s="43">
        <f>'Zero Turbulence Curve'!E222</f>
        <v>22.000000000000043</v>
      </c>
      <c r="R223" s="43">
        <f>'Zero Turbulence Curve'!F222</f>
        <v>2000.0000223527161</v>
      </c>
    </row>
    <row r="224" spans="5:18" x14ac:dyDescent="0.2">
      <c r="E224" s="16">
        <v>41215.1875</v>
      </c>
      <c r="F224" s="22">
        <v>6.6017012609845418</v>
      </c>
      <c r="G224" s="25">
        <v>0.29083412352313281</v>
      </c>
      <c r="H224" s="3">
        <f t="shared" si="9"/>
        <v>497.59999999997825</v>
      </c>
      <c r="I224" s="3">
        <f>MIN(H224-K224+L224,'Power Look Up'!$F$4)</f>
        <v>591.21907921253296</v>
      </c>
      <c r="K224" s="51">
        <f t="array" ref="K224">_xlfn.SUM(_xlfn.NORM.DIST($Q$3:$Q$1003,$F224,$N224,FALSE)*WindSpeedStep*$R$3:$R$1003)</f>
        <v>495.74392794632394</v>
      </c>
      <c r="L224" s="51">
        <f t="array" ref="L224">_xlfn.SUM(_xlfn.NORM.DIST($Q$3:$Q$1003,$F224,$O224,FALSE)*WindSpeedStep*$R$3:$R$1003)</f>
        <v>589.36300715887864</v>
      </c>
      <c r="N224" s="43">
        <f t="shared" si="10"/>
        <v>0.66017012609845427</v>
      </c>
      <c r="O224" s="43">
        <f t="shared" si="11"/>
        <v>1.92</v>
      </c>
      <c r="Q224" s="43">
        <f>'Zero Turbulence Curve'!E223</f>
        <v>22.100000000000044</v>
      </c>
      <c r="R224" s="43">
        <f>'Zero Turbulence Curve'!F223</f>
        <v>2000.000020835276</v>
      </c>
    </row>
    <row r="225" spans="5:18" x14ac:dyDescent="0.2">
      <c r="E225" s="16">
        <v>41215.222222222219</v>
      </c>
      <c r="F225" s="22">
        <v>10.513903273376423</v>
      </c>
      <c r="G225" s="25">
        <v>6.3725143990680549E-2</v>
      </c>
      <c r="H225" s="3">
        <f t="shared" si="9"/>
        <v>1773.1699999999521</v>
      </c>
      <c r="I225" s="3">
        <f>MIN(H225-K225+L225,'Power Look Up'!$F$4)</f>
        <v>1831.1482518552195</v>
      </c>
      <c r="K225" s="51">
        <f t="array" ref="K225">_xlfn.SUM(_xlfn.NORM.DIST($Q$3:$Q$1003,$F225,$N225,FALSE)*WindSpeedStep*$R$3:$R$1003)</f>
        <v>1769.4273359607198</v>
      </c>
      <c r="L225" s="51">
        <f t="array" ref="L225">_xlfn.SUM(_xlfn.NORM.DIST($Q$3:$Q$1003,$F225,$O225,FALSE)*WindSpeedStep*$R$3:$R$1003)</f>
        <v>1827.4055878159872</v>
      </c>
      <c r="N225" s="43">
        <f t="shared" si="10"/>
        <v>1.0513903273376424</v>
      </c>
      <c r="O225" s="43">
        <f t="shared" si="11"/>
        <v>0.67000000000000015</v>
      </c>
      <c r="Q225" s="43">
        <f>'Zero Turbulence Curve'!E224</f>
        <v>22.200000000000045</v>
      </c>
      <c r="R225" s="43">
        <f>'Zero Turbulence Curve'!F224</f>
        <v>2000.0000193178359</v>
      </c>
    </row>
    <row r="226" spans="5:18" x14ac:dyDescent="0.2">
      <c r="E226" s="16">
        <v>41215.236111111109</v>
      </c>
      <c r="F226" s="22">
        <v>9.2410255423173471</v>
      </c>
      <c r="G226" s="25">
        <v>5.1942286903324766E-2</v>
      </c>
      <c r="H226" s="3">
        <f t="shared" si="9"/>
        <v>1347.4399999999418</v>
      </c>
      <c r="I226" s="3">
        <f>MIN(H226-K226+L226,'Power Look Up'!$F$4)</f>
        <v>1342.9240530617367</v>
      </c>
      <c r="K226" s="51">
        <f t="array" ref="K226">_xlfn.SUM(_xlfn.NORM.DIST($Q$3:$Q$1003,$F226,$N226,FALSE)*WindSpeedStep*$R$3:$R$1003)</f>
        <v>1352.5723727779484</v>
      </c>
      <c r="L226" s="51">
        <f t="array" ref="L226">_xlfn.SUM(_xlfn.NORM.DIST($Q$3:$Q$1003,$F226,$O226,FALSE)*WindSpeedStep*$R$3:$R$1003)</f>
        <v>1348.0564258397433</v>
      </c>
      <c r="N226" s="43">
        <f t="shared" si="10"/>
        <v>0.92410255423173471</v>
      </c>
      <c r="O226" s="43">
        <f t="shared" si="11"/>
        <v>0.48</v>
      </c>
      <c r="Q226" s="43">
        <f>'Zero Turbulence Curve'!E225</f>
        <v>22.300000000000047</v>
      </c>
      <c r="R226" s="43">
        <f>'Zero Turbulence Curve'!F225</f>
        <v>2000.0000178003959</v>
      </c>
    </row>
    <row r="227" spans="5:18" x14ac:dyDescent="0.2">
      <c r="E227" s="16">
        <v>41215.243055555555</v>
      </c>
      <c r="F227" s="22">
        <v>8.58</v>
      </c>
      <c r="G227" s="25">
        <v>3.9627039627039631E-2</v>
      </c>
      <c r="H227" s="3">
        <f t="shared" si="9"/>
        <v>1101.8599999999492</v>
      </c>
      <c r="I227" s="3">
        <f>MIN(H227-K227+L227,'Power Look Up'!$F$4)</f>
        <v>1078.9331847680253</v>
      </c>
      <c r="K227" s="51">
        <f t="array" ref="K227">_xlfn.SUM(_xlfn.NORM.DIST($Q$3:$Q$1003,$F227,$N227,FALSE)*WindSpeedStep*$R$3:$R$1003)</f>
        <v>1099.6439511949052</v>
      </c>
      <c r="L227" s="51">
        <f t="array" ref="L227">_xlfn.SUM(_xlfn.NORM.DIST($Q$3:$Q$1003,$F227,$O227,FALSE)*WindSpeedStep*$R$3:$R$1003)</f>
        <v>1076.7171359629813</v>
      </c>
      <c r="N227" s="43">
        <f t="shared" si="10"/>
        <v>0.8580000000000001</v>
      </c>
      <c r="O227" s="43">
        <f t="shared" si="11"/>
        <v>0.34</v>
      </c>
      <c r="Q227" s="43">
        <f>'Zero Turbulence Curve'!E226</f>
        <v>22.400000000000048</v>
      </c>
      <c r="R227" s="43">
        <f>'Zero Turbulence Curve'!F226</f>
        <v>2000.0000162829558</v>
      </c>
    </row>
    <row r="228" spans="5:18" x14ac:dyDescent="0.2">
      <c r="E228" s="16">
        <v>41215.25</v>
      </c>
      <c r="F228" s="22">
        <v>7.745944454590326</v>
      </c>
      <c r="G228" s="25">
        <v>4.6475933581819104E-2</v>
      </c>
      <c r="H228" s="3">
        <f t="shared" si="9"/>
        <v>813.74999999996362</v>
      </c>
      <c r="I228" s="3">
        <f>MIN(H228-K228+L228,'Power Look Up'!$F$4)</f>
        <v>796.38133934441862</v>
      </c>
      <c r="K228" s="51">
        <f t="array" ref="K228">_xlfn.SUM(_xlfn.NORM.DIST($Q$3:$Q$1003,$F228,$N228,FALSE)*WindSpeedStep*$R$3:$R$1003)</f>
        <v>810.03938129580058</v>
      </c>
      <c r="L228" s="51">
        <f t="array" ref="L228">_xlfn.SUM(_xlfn.NORM.DIST($Q$3:$Q$1003,$F228,$O228,FALSE)*WindSpeedStep*$R$3:$R$1003)</f>
        <v>792.67072064025558</v>
      </c>
      <c r="N228" s="43">
        <f t="shared" si="10"/>
        <v>0.77459444545903267</v>
      </c>
      <c r="O228" s="43">
        <f t="shared" si="11"/>
        <v>0.36</v>
      </c>
      <c r="Q228" s="43">
        <f>'Zero Turbulence Curve'!E227</f>
        <v>22.50000000000005</v>
      </c>
      <c r="R228" s="43">
        <f>'Zero Turbulence Curve'!F227</f>
        <v>2000.0000147655155</v>
      </c>
    </row>
    <row r="229" spans="5:18" x14ac:dyDescent="0.2">
      <c r="E229" s="16">
        <v>41215.256944444445</v>
      </c>
      <c r="F229" s="22">
        <v>7.3567507184191729</v>
      </c>
      <c r="G229" s="25">
        <v>6.3886900343551961E-2</v>
      </c>
      <c r="H229" s="3">
        <f t="shared" si="9"/>
        <v>696.35999999996613</v>
      </c>
      <c r="I229" s="3">
        <f>MIN(H229-K229+L229,'Power Look Up'!$F$4)</f>
        <v>684.7664849528785</v>
      </c>
      <c r="K229" s="51">
        <f t="array" ref="K229">_xlfn.SUM(_xlfn.NORM.DIST($Q$3:$Q$1003,$F229,$N229,FALSE)*WindSpeedStep*$R$3:$R$1003)</f>
        <v>692.34363963341059</v>
      </c>
      <c r="L229" s="51">
        <f t="array" ref="L229">_xlfn.SUM(_xlfn.NORM.DIST($Q$3:$Q$1003,$F229,$O229,FALSE)*WindSpeedStep*$R$3:$R$1003)</f>
        <v>680.75012458632295</v>
      </c>
      <c r="N229" s="43">
        <f t="shared" si="10"/>
        <v>0.73567507184191738</v>
      </c>
      <c r="O229" s="43">
        <f t="shared" si="11"/>
        <v>0.47</v>
      </c>
      <c r="Q229" s="43">
        <f>'Zero Turbulence Curve'!E228</f>
        <v>22.600000000000051</v>
      </c>
      <c r="R229" s="43">
        <f>'Zero Turbulence Curve'!F228</f>
        <v>2000.0000132480754</v>
      </c>
    </row>
    <row r="230" spans="5:18" x14ac:dyDescent="0.2">
      <c r="E230" s="16">
        <v>41215.263888888891</v>
      </c>
      <c r="F230" s="22">
        <v>7.348684691996346</v>
      </c>
      <c r="G230" s="25">
        <v>7.6204113180949426E-2</v>
      </c>
      <c r="H230" s="3">
        <f t="shared" si="9"/>
        <v>693.34999999996626</v>
      </c>
      <c r="I230" s="3">
        <f>MIN(H230-K230+L230,'Power Look Up'!$F$4)</f>
        <v>685.13938696021273</v>
      </c>
      <c r="K230" s="51">
        <f t="array" ref="K230">_xlfn.SUM(_xlfn.NORM.DIST($Q$3:$Q$1003,$F230,$N230,FALSE)*WindSpeedStep*$R$3:$R$1003)</f>
        <v>690.02428199684391</v>
      </c>
      <c r="L230" s="51">
        <f t="array" ref="L230">_xlfn.SUM(_xlfn.NORM.DIST($Q$3:$Q$1003,$F230,$O230,FALSE)*WindSpeedStep*$R$3:$R$1003)</f>
        <v>681.81366895709039</v>
      </c>
      <c r="N230" s="43">
        <f t="shared" si="10"/>
        <v>0.73486846919963467</v>
      </c>
      <c r="O230" s="43">
        <f t="shared" si="11"/>
        <v>0.56000000000000005</v>
      </c>
      <c r="Q230" s="43">
        <f>'Zero Turbulence Curve'!E229</f>
        <v>22.700000000000053</v>
      </c>
      <c r="R230" s="43">
        <f>'Zero Turbulence Curve'!F229</f>
        <v>2000.0000117306354</v>
      </c>
    </row>
    <row r="231" spans="5:18" x14ac:dyDescent="0.2">
      <c r="E231" s="16">
        <v>41215.270833333336</v>
      </c>
      <c r="F231" s="22">
        <v>8.7260628088714256</v>
      </c>
      <c r="G231" s="25">
        <v>5.3861633854178831E-2</v>
      </c>
      <c r="H231" s="3">
        <f t="shared" si="9"/>
        <v>1156.909999999948</v>
      </c>
      <c r="I231" s="3">
        <f>MIN(H231-K231+L231,'Power Look Up'!$F$4)</f>
        <v>1138.9859282318007</v>
      </c>
      <c r="K231" s="51">
        <f t="array" ref="K231">_xlfn.SUM(_xlfn.NORM.DIST($Q$3:$Q$1003,$F231,$N231,FALSE)*WindSpeedStep*$R$3:$R$1003)</f>
        <v>1154.720027726295</v>
      </c>
      <c r="L231" s="51">
        <f t="array" ref="L231">_xlfn.SUM(_xlfn.NORM.DIST($Q$3:$Q$1003,$F231,$O231,FALSE)*WindSpeedStep*$R$3:$R$1003)</f>
        <v>1136.7959559581477</v>
      </c>
      <c r="N231" s="43">
        <f t="shared" si="10"/>
        <v>0.87260628088714265</v>
      </c>
      <c r="O231" s="43">
        <f t="shared" si="11"/>
        <v>0.47</v>
      </c>
      <c r="Q231" s="43">
        <f>'Zero Turbulence Curve'!E230</f>
        <v>22.800000000000054</v>
      </c>
      <c r="R231" s="43">
        <f>'Zero Turbulence Curve'!F230</f>
        <v>2000.0000102131953</v>
      </c>
    </row>
    <row r="232" spans="5:18" x14ac:dyDescent="0.2">
      <c r="E232" s="16">
        <v>41215.277777777781</v>
      </c>
      <c r="F232" s="22">
        <v>7.8865606006402791</v>
      </c>
      <c r="G232" s="25">
        <v>0.13440586507557462</v>
      </c>
      <c r="H232" s="3">
        <f t="shared" si="9"/>
        <v>855.88999999996281</v>
      </c>
      <c r="I232" s="3">
        <f>MIN(H232-K232+L232,'Power Look Up'!$F$4)</f>
        <v>873.53980690171477</v>
      </c>
      <c r="K232" s="51">
        <f t="array" ref="K232">_xlfn.SUM(_xlfn.NORM.DIST($Q$3:$Q$1003,$F232,$N232,FALSE)*WindSpeedStep*$R$3:$R$1003)</f>
        <v>855.37488228709901</v>
      </c>
      <c r="L232" s="51">
        <f t="array" ref="L232">_xlfn.SUM(_xlfn.NORM.DIST($Q$3:$Q$1003,$F232,$O232,FALSE)*WindSpeedStep*$R$3:$R$1003)</f>
        <v>873.02468918885097</v>
      </c>
      <c r="N232" s="43">
        <f t="shared" si="10"/>
        <v>0.788656060064028</v>
      </c>
      <c r="O232" s="43">
        <f t="shared" si="11"/>
        <v>1.06</v>
      </c>
      <c r="Q232" s="43">
        <f>'Zero Turbulence Curve'!E231</f>
        <v>22.900000000000055</v>
      </c>
      <c r="R232" s="43">
        <f>'Zero Turbulence Curve'!F231</f>
        <v>2000.0000086957552</v>
      </c>
    </row>
    <row r="233" spans="5:18" x14ac:dyDescent="0.2">
      <c r="E233" s="16">
        <v>41215.284722222219</v>
      </c>
      <c r="F233" s="22">
        <v>9.1986599704112884</v>
      </c>
      <c r="G233" s="25">
        <v>0.11305994605141381</v>
      </c>
      <c r="H233" s="3">
        <f t="shared" si="9"/>
        <v>1332.1999999999423</v>
      </c>
      <c r="I233" s="3">
        <f>MIN(H233-K233+L233,'Power Look Up'!$F$4)</f>
        <v>1331.551693877494</v>
      </c>
      <c r="K233" s="51">
        <f t="array" ref="K233">_xlfn.SUM(_xlfn.NORM.DIST($Q$3:$Q$1003,$F233,$N233,FALSE)*WindSpeedStep*$R$3:$R$1003)</f>
        <v>1336.3310608723382</v>
      </c>
      <c r="L233" s="51">
        <f t="array" ref="L233">_xlfn.SUM(_xlfn.NORM.DIST($Q$3:$Q$1003,$F233,$O233,FALSE)*WindSpeedStep*$R$3:$R$1003)</f>
        <v>1335.6827547498899</v>
      </c>
      <c r="N233" s="43">
        <f t="shared" si="10"/>
        <v>0.91986599704112892</v>
      </c>
      <c r="O233" s="43">
        <f t="shared" si="11"/>
        <v>1.04</v>
      </c>
      <c r="Q233" s="43">
        <f>'Zero Turbulence Curve'!E232</f>
        <v>23.000000000000057</v>
      </c>
      <c r="R233" s="43">
        <f>'Zero Turbulence Curve'!F232</f>
        <v>2000.0000071783152</v>
      </c>
    </row>
    <row r="234" spans="5:18" x14ac:dyDescent="0.2">
      <c r="E234" s="16">
        <v>41215.291666666664</v>
      </c>
      <c r="F234" s="22">
        <v>10.824704441466649</v>
      </c>
      <c r="G234" s="25">
        <v>4.6190637601580056E-2</v>
      </c>
      <c r="H234" s="3">
        <f t="shared" si="9"/>
        <v>1855.9399999999503</v>
      </c>
      <c r="I234" s="3">
        <f>MIN(H234-K234+L234,'Power Look Up'!$F$4)</f>
        <v>1950.3159790958509</v>
      </c>
      <c r="K234" s="51">
        <f t="array" ref="K234">_xlfn.SUM(_xlfn.NORM.DIST($Q$3:$Q$1003,$F234,$N234,FALSE)*WindSpeedStep*$R$3:$R$1003)</f>
        <v>1837.2803491019845</v>
      </c>
      <c r="L234" s="51">
        <f t="array" ref="L234">_xlfn.SUM(_xlfn.NORM.DIST($Q$3:$Q$1003,$F234,$O234,FALSE)*WindSpeedStep*$R$3:$R$1003)</f>
        <v>1931.6563281978852</v>
      </c>
      <c r="N234" s="43">
        <f t="shared" si="10"/>
        <v>1.0824704441466648</v>
      </c>
      <c r="O234" s="43">
        <f t="shared" si="11"/>
        <v>0.5</v>
      </c>
      <c r="Q234" s="43">
        <f>'Zero Turbulence Curve'!E233</f>
        <v>23.100000000000058</v>
      </c>
      <c r="R234" s="43">
        <f>'Zero Turbulence Curve'!F233</f>
        <v>2000.0000067052272</v>
      </c>
    </row>
    <row r="235" spans="5:18" x14ac:dyDescent="0.2">
      <c r="E235" s="16">
        <v>41215.298611111109</v>
      </c>
      <c r="F235" s="22">
        <v>9.7207617822778492</v>
      </c>
      <c r="G235" s="25">
        <v>5.24650239788607E-2</v>
      </c>
      <c r="H235" s="3">
        <f t="shared" si="9"/>
        <v>1530.3199999999379</v>
      </c>
      <c r="I235" s="3">
        <f>MIN(H235-K235+L235,'Power Look Up'!$F$4)</f>
        <v>1553.6409049267297</v>
      </c>
      <c r="K235" s="51">
        <f t="array" ref="K235">_xlfn.SUM(_xlfn.NORM.DIST($Q$3:$Q$1003,$F235,$N235,FALSE)*WindSpeedStep*$R$3:$R$1003)</f>
        <v>1530.1549257555751</v>
      </c>
      <c r="L235" s="51">
        <f t="array" ref="L235">_xlfn.SUM(_xlfn.NORM.DIST($Q$3:$Q$1003,$F235,$O235,FALSE)*WindSpeedStep*$R$3:$R$1003)</f>
        <v>1553.4758306823669</v>
      </c>
      <c r="N235" s="43">
        <f t="shared" si="10"/>
        <v>0.97207617822778492</v>
      </c>
      <c r="O235" s="43">
        <f t="shared" si="11"/>
        <v>0.51</v>
      </c>
      <c r="Q235" s="43">
        <f>'Zero Turbulence Curve'!E234</f>
        <v>23.20000000000006</v>
      </c>
      <c r="R235" s="43">
        <f>'Zero Turbulence Curve'!F234</f>
        <v>2000.0000062321394</v>
      </c>
    </row>
    <row r="236" spans="5:18" x14ac:dyDescent="0.2">
      <c r="E236" s="16">
        <v>41215.305555555555</v>
      </c>
      <c r="F236" s="22">
        <v>9.555068062455117</v>
      </c>
      <c r="G236" s="25">
        <v>7.7445811496382105E-2</v>
      </c>
      <c r="H236" s="3">
        <f t="shared" si="9"/>
        <v>1469.3599999999392</v>
      </c>
      <c r="I236" s="3">
        <f>MIN(H236-K236+L236,'Power Look Up'!$F$4)</f>
        <v>1477.4089979262244</v>
      </c>
      <c r="K236" s="51">
        <f t="array" ref="K236">_xlfn.SUM(_xlfn.NORM.DIST($Q$3:$Q$1003,$F236,$N236,FALSE)*WindSpeedStep*$R$3:$R$1003)</f>
        <v>1470.58863294499</v>
      </c>
      <c r="L236" s="51">
        <f t="array" ref="L236">_xlfn.SUM(_xlfn.NORM.DIST($Q$3:$Q$1003,$F236,$O236,FALSE)*WindSpeedStep*$R$3:$R$1003)</f>
        <v>1478.6376308712752</v>
      </c>
      <c r="N236" s="43">
        <f t="shared" si="10"/>
        <v>0.95550680624551176</v>
      </c>
      <c r="O236" s="43">
        <f t="shared" si="11"/>
        <v>0.74</v>
      </c>
      <c r="Q236" s="43">
        <f>'Zero Turbulence Curve'!E235</f>
        <v>23.300000000000061</v>
      </c>
      <c r="R236" s="43">
        <f>'Zero Turbulence Curve'!F235</f>
        <v>2000.0000057590514</v>
      </c>
    </row>
    <row r="237" spans="5:18" x14ac:dyDescent="0.2">
      <c r="E237" s="16">
        <v>41215.3125</v>
      </c>
      <c r="F237" s="22">
        <v>9.4057949991438825</v>
      </c>
      <c r="G237" s="25">
        <v>8.8243471187235814E-2</v>
      </c>
      <c r="H237" s="3">
        <f t="shared" si="9"/>
        <v>1412.2099999999405</v>
      </c>
      <c r="I237" s="3">
        <f>MIN(H237-K237+L237,'Power Look Up'!$F$4)</f>
        <v>1414.6056673279081</v>
      </c>
      <c r="K237" s="51">
        <f t="array" ref="K237">_xlfn.SUM(_xlfn.NORM.DIST($Q$3:$Q$1003,$F237,$N237,FALSE)*WindSpeedStep*$R$3:$R$1003)</f>
        <v>1415.1394784326606</v>
      </c>
      <c r="L237" s="51">
        <f t="array" ref="L237">_xlfn.SUM(_xlfn.NORM.DIST($Q$3:$Q$1003,$F237,$O237,FALSE)*WindSpeedStep*$R$3:$R$1003)</f>
        <v>1417.5351457606282</v>
      </c>
      <c r="N237" s="43">
        <f t="shared" si="10"/>
        <v>0.94057949991438827</v>
      </c>
      <c r="O237" s="43">
        <f t="shared" si="11"/>
        <v>0.82999999999999985</v>
      </c>
      <c r="Q237" s="43">
        <f>'Zero Turbulence Curve'!E236</f>
        <v>23.400000000000063</v>
      </c>
      <c r="R237" s="43">
        <f>'Zero Turbulence Curve'!F236</f>
        <v>2000.0000052859634</v>
      </c>
    </row>
    <row r="238" spans="5:18" x14ac:dyDescent="0.2">
      <c r="E238" s="16">
        <v>41215.319444444445</v>
      </c>
      <c r="F238" s="22">
        <v>10.250988320227412</v>
      </c>
      <c r="G238" s="25">
        <v>4.3898206294124137E-2</v>
      </c>
      <c r="H238" s="3">
        <f t="shared" si="9"/>
        <v>1703.7499999999536</v>
      </c>
      <c r="I238" s="3">
        <f>MIN(H238-K238+L238,'Power Look Up'!$F$4)</f>
        <v>1770.4627069952255</v>
      </c>
      <c r="K238" s="51">
        <f t="array" ref="K238">_xlfn.SUM(_xlfn.NORM.DIST($Q$3:$Q$1003,$F238,$N238,FALSE)*WindSpeedStep*$R$3:$R$1003)</f>
        <v>1700.0494538401447</v>
      </c>
      <c r="L238" s="51">
        <f t="array" ref="L238">_xlfn.SUM(_xlfn.NORM.DIST($Q$3:$Q$1003,$F238,$O238,FALSE)*WindSpeedStep*$R$3:$R$1003)</f>
        <v>1766.7621608354166</v>
      </c>
      <c r="N238" s="43">
        <f t="shared" si="10"/>
        <v>1.0250988320227412</v>
      </c>
      <c r="O238" s="43">
        <f t="shared" si="11"/>
        <v>0.45</v>
      </c>
      <c r="Q238" s="43">
        <f>'Zero Turbulence Curve'!E237</f>
        <v>23.500000000000064</v>
      </c>
      <c r="R238" s="43">
        <f>'Zero Turbulence Curve'!F237</f>
        <v>2000.0000048128754</v>
      </c>
    </row>
    <row r="239" spans="5:18" x14ac:dyDescent="0.2">
      <c r="E239" s="16">
        <v>41215.326388888891</v>
      </c>
      <c r="F239" s="22">
        <v>9.4858636214219505</v>
      </c>
      <c r="G239" s="25">
        <v>5.4818414089960417E-2</v>
      </c>
      <c r="H239" s="3">
        <f t="shared" si="9"/>
        <v>1442.6899999999398</v>
      </c>
      <c r="I239" s="3">
        <f>MIN(H239-K239+L239,'Power Look Up'!$F$4)</f>
        <v>1451.0647324935187</v>
      </c>
      <c r="K239" s="51">
        <f t="array" ref="K239">_xlfn.SUM(_xlfn.NORM.DIST($Q$3:$Q$1003,$F239,$N239,FALSE)*WindSpeedStep*$R$3:$R$1003)</f>
        <v>1445.0610524923536</v>
      </c>
      <c r="L239" s="51">
        <f t="array" ref="L239">_xlfn.SUM(_xlfn.NORM.DIST($Q$3:$Q$1003,$F239,$O239,FALSE)*WindSpeedStep*$R$3:$R$1003)</f>
        <v>1453.4357849859325</v>
      </c>
      <c r="N239" s="43">
        <f t="shared" si="10"/>
        <v>0.94858636214219505</v>
      </c>
      <c r="O239" s="43">
        <f t="shared" si="11"/>
        <v>0.52</v>
      </c>
      <c r="Q239" s="43">
        <f>'Zero Turbulence Curve'!E238</f>
        <v>23.600000000000065</v>
      </c>
      <c r="R239" s="43">
        <f>'Zero Turbulence Curve'!F238</f>
        <v>2000.0000043397877</v>
      </c>
    </row>
    <row r="240" spans="5:18" x14ac:dyDescent="0.2">
      <c r="E240" s="16">
        <v>41215.333333333336</v>
      </c>
      <c r="F240" s="22">
        <v>9.4924234915116319</v>
      </c>
      <c r="G240" s="25">
        <v>4.6352757058664658E-2</v>
      </c>
      <c r="H240" s="3">
        <f t="shared" si="9"/>
        <v>1442.6899999999398</v>
      </c>
      <c r="I240" s="3">
        <f>MIN(H240-K240+L240,'Power Look Up'!$F$4)</f>
        <v>1451.8186984058027</v>
      </c>
      <c r="K240" s="51">
        <f t="array" ref="K240">_xlfn.SUM(_xlfn.NORM.DIST($Q$3:$Q$1003,$F240,$N240,FALSE)*WindSpeedStep*$R$3:$R$1003)</f>
        <v>1447.494963938268</v>
      </c>
      <c r="L240" s="51">
        <f t="array" ref="L240">_xlfn.SUM(_xlfn.NORM.DIST($Q$3:$Q$1003,$F240,$O240,FALSE)*WindSpeedStep*$R$3:$R$1003)</f>
        <v>1456.6236623441309</v>
      </c>
      <c r="N240" s="43">
        <f t="shared" si="10"/>
        <v>0.94924234915116323</v>
      </c>
      <c r="O240" s="43">
        <f t="shared" si="11"/>
        <v>0.44</v>
      </c>
      <c r="Q240" s="43">
        <f>'Zero Turbulence Curve'!E239</f>
        <v>23.700000000000067</v>
      </c>
      <c r="R240" s="43">
        <f>'Zero Turbulence Curve'!F239</f>
        <v>2000.0000038666997</v>
      </c>
    </row>
    <row r="241" spans="5:18" x14ac:dyDescent="0.2">
      <c r="E241" s="16">
        <v>41215.340277777781</v>
      </c>
      <c r="F241" s="22">
        <v>8.4872162472573915</v>
      </c>
      <c r="G241" s="25">
        <v>6.0090374174783676E-2</v>
      </c>
      <c r="H241" s="3">
        <f t="shared" si="9"/>
        <v>1068.8299999999499</v>
      </c>
      <c r="I241" s="3">
        <f>MIN(H241-K241+L241,'Power Look Up'!$F$4)</f>
        <v>1051.8931846359276</v>
      </c>
      <c r="K241" s="51">
        <f t="array" ref="K241">_xlfn.SUM(_xlfn.NORM.DIST($Q$3:$Q$1003,$F241,$N241,FALSE)*WindSpeedStep*$R$3:$R$1003)</f>
        <v>1065.1814780261186</v>
      </c>
      <c r="L241" s="51">
        <f t="array" ref="L241">_xlfn.SUM(_xlfn.NORM.DIST($Q$3:$Q$1003,$F241,$O241,FALSE)*WindSpeedStep*$R$3:$R$1003)</f>
        <v>1048.2446626620963</v>
      </c>
      <c r="N241" s="43">
        <f t="shared" si="10"/>
        <v>0.8487216247257392</v>
      </c>
      <c r="O241" s="43">
        <f t="shared" si="11"/>
        <v>0.51</v>
      </c>
      <c r="Q241" s="43">
        <f>'Zero Turbulence Curve'!E240</f>
        <v>23.800000000000068</v>
      </c>
      <c r="R241" s="43">
        <f>'Zero Turbulence Curve'!F240</f>
        <v>2000.0000033936117</v>
      </c>
    </row>
    <row r="242" spans="5:18" x14ac:dyDescent="0.2">
      <c r="E242" s="16">
        <v>41215.347222222219</v>
      </c>
      <c r="F242" s="22">
        <v>7.8355504958387998</v>
      </c>
      <c r="G242" s="25">
        <v>6.8916663900867731E-2</v>
      </c>
      <c r="H242" s="3">
        <f t="shared" si="9"/>
        <v>840.83999999996308</v>
      </c>
      <c r="I242" s="3">
        <f>MIN(H242-K242+L242,'Power Look Up'!$F$4)</f>
        <v>828.74281868213097</v>
      </c>
      <c r="K242" s="51">
        <f t="array" ref="K242">_xlfn.SUM(_xlfn.NORM.DIST($Q$3:$Q$1003,$F242,$N242,FALSE)*WindSpeedStep*$R$3:$R$1003)</f>
        <v>838.75602225693183</v>
      </c>
      <c r="L242" s="51">
        <f t="array" ref="L242">_xlfn.SUM(_xlfn.NORM.DIST($Q$3:$Q$1003,$F242,$O242,FALSE)*WindSpeedStep*$R$3:$R$1003)</f>
        <v>826.65884093909972</v>
      </c>
      <c r="N242" s="43">
        <f t="shared" si="10"/>
        <v>0.78355504958388</v>
      </c>
      <c r="O242" s="43">
        <f t="shared" si="11"/>
        <v>0.54</v>
      </c>
      <c r="Q242" s="43">
        <f>'Zero Turbulence Curve'!E241</f>
        <v>23.90000000000007</v>
      </c>
      <c r="R242" s="43">
        <f>'Zero Turbulence Curve'!F241</f>
        <v>2000.0000029205239</v>
      </c>
    </row>
    <row r="243" spans="5:18" x14ac:dyDescent="0.2">
      <c r="E243" s="16">
        <v>41215.354166666664</v>
      </c>
      <c r="F243" s="22">
        <v>8.2492016865559972</v>
      </c>
      <c r="G243" s="25">
        <v>6.7885356823394319E-2</v>
      </c>
      <c r="H243" s="3">
        <f t="shared" si="9"/>
        <v>980.7499999999518</v>
      </c>
      <c r="I243" s="3">
        <f>MIN(H243-K243+L243,'Power Look Up'!$F$4)</f>
        <v>966.81244126906427</v>
      </c>
      <c r="K243" s="51">
        <f t="array" ref="K243">_xlfn.SUM(_xlfn.NORM.DIST($Q$3:$Q$1003,$F243,$N243,FALSE)*WindSpeedStep*$R$3:$R$1003)</f>
        <v>979.07780742134094</v>
      </c>
      <c r="L243" s="51">
        <f t="array" ref="L243">_xlfn.SUM(_xlfn.NORM.DIST($Q$3:$Q$1003,$F243,$O243,FALSE)*WindSpeedStep*$R$3:$R$1003)</f>
        <v>965.1402486904534</v>
      </c>
      <c r="N243" s="43">
        <f t="shared" si="10"/>
        <v>0.82492016865559981</v>
      </c>
      <c r="O243" s="43">
        <f t="shared" si="11"/>
        <v>0.56000000000000005</v>
      </c>
      <c r="Q243" s="43">
        <f>'Zero Turbulence Curve'!E242</f>
        <v>24.000000000000071</v>
      </c>
      <c r="R243" s="43">
        <f>'Zero Turbulence Curve'!F242</f>
        <v>2000.0000024474359</v>
      </c>
    </row>
    <row r="244" spans="5:18" x14ac:dyDescent="0.2">
      <c r="E244" s="16">
        <v>41215.361111111109</v>
      </c>
      <c r="F244" s="22">
        <v>9.7678556609120584</v>
      </c>
      <c r="G244" s="25">
        <v>7.0639864464947702E-2</v>
      </c>
      <c r="H244" s="3">
        <f t="shared" si="9"/>
        <v>1549.3699999999376</v>
      </c>
      <c r="I244" s="3">
        <f>MIN(H244-K244+L244,'Power Look Up'!$F$4)</f>
        <v>1567.9047128604682</v>
      </c>
      <c r="K244" s="51">
        <f t="array" ref="K244">_xlfn.SUM(_xlfn.NORM.DIST($Q$3:$Q$1003,$F244,$N244,FALSE)*WindSpeedStep*$R$3:$R$1003)</f>
        <v>1546.619460802619</v>
      </c>
      <c r="L244" s="51">
        <f t="array" ref="L244">_xlfn.SUM(_xlfn.NORM.DIST($Q$3:$Q$1003,$F244,$O244,FALSE)*WindSpeedStep*$R$3:$R$1003)</f>
        <v>1565.1541736631495</v>
      </c>
      <c r="N244" s="43">
        <f t="shared" si="10"/>
        <v>0.97678556609120593</v>
      </c>
      <c r="O244" s="43">
        <f t="shared" si="11"/>
        <v>0.69</v>
      </c>
      <c r="Q244" s="43">
        <f>'Zero Turbulence Curve'!E243</f>
        <v>24.100000000000072</v>
      </c>
      <c r="R244" s="43">
        <f>'Zero Turbulence Curve'!F243</f>
        <v>2000.0000022910067</v>
      </c>
    </row>
    <row r="245" spans="5:18" x14ac:dyDescent="0.2">
      <c r="E245" s="16">
        <v>41215.368055555555</v>
      </c>
      <c r="F245" s="22">
        <v>9.5686727704238113</v>
      </c>
      <c r="G245" s="25">
        <v>8.0470930344699779E-2</v>
      </c>
      <c r="H245" s="3">
        <f t="shared" si="9"/>
        <v>1473.1699999999391</v>
      </c>
      <c r="I245" s="3">
        <f>MIN(H245-K245+L245,'Power Look Up'!$F$4)</f>
        <v>1480.7367408817022</v>
      </c>
      <c r="K245" s="51">
        <f t="array" ref="K245">_xlfn.SUM(_xlfn.NORM.DIST($Q$3:$Q$1003,$F245,$N245,FALSE)*WindSpeedStep*$R$3:$R$1003)</f>
        <v>1475.5661308599349</v>
      </c>
      <c r="L245" s="51">
        <f t="array" ref="L245">_xlfn.SUM(_xlfn.NORM.DIST($Q$3:$Q$1003,$F245,$O245,FALSE)*WindSpeedStep*$R$3:$R$1003)</f>
        <v>1483.132871741698</v>
      </c>
      <c r="N245" s="43">
        <f t="shared" si="10"/>
        <v>0.95686727704238117</v>
      </c>
      <c r="O245" s="43">
        <f t="shared" si="11"/>
        <v>0.77</v>
      </c>
      <c r="Q245" s="43">
        <f>'Zero Turbulence Curve'!E244</f>
        <v>24.200000000000074</v>
      </c>
      <c r="R245" s="43">
        <f>'Zero Turbulence Curve'!F244</f>
        <v>2000.0000021345775</v>
      </c>
    </row>
    <row r="246" spans="5:18" x14ac:dyDescent="0.2">
      <c r="E246" s="16">
        <v>41215.375</v>
      </c>
      <c r="F246" s="22">
        <v>10.175572029330443</v>
      </c>
      <c r="G246" s="25">
        <v>4.9137286686073436E-2</v>
      </c>
      <c r="H246" s="3">
        <f t="shared" si="9"/>
        <v>1685.059999999954</v>
      </c>
      <c r="I246" s="3">
        <f>MIN(H246-K246+L246,'Power Look Up'!$F$4)</f>
        <v>1742.1295283437269</v>
      </c>
      <c r="K246" s="51">
        <f t="array" ref="K246">_xlfn.SUM(_xlfn.NORM.DIST($Q$3:$Q$1003,$F246,$N246,FALSE)*WindSpeedStep*$R$3:$R$1003)</f>
        <v>1678.1915914636566</v>
      </c>
      <c r="L246" s="51">
        <f t="array" ref="L246">_xlfn.SUM(_xlfn.NORM.DIST($Q$3:$Q$1003,$F246,$O246,FALSE)*WindSpeedStep*$R$3:$R$1003)</f>
        <v>1735.2611198074294</v>
      </c>
      <c r="N246" s="43">
        <f t="shared" si="10"/>
        <v>1.0175572029330444</v>
      </c>
      <c r="O246" s="43">
        <f t="shared" si="11"/>
        <v>0.5</v>
      </c>
      <c r="Q246" s="43">
        <f>'Zero Turbulence Curve'!E245</f>
        <v>24.300000000000075</v>
      </c>
      <c r="R246" s="43">
        <f>'Zero Turbulence Curve'!F245</f>
        <v>2000.000001978148</v>
      </c>
    </row>
    <row r="247" spans="5:18" x14ac:dyDescent="0.2">
      <c r="E247" s="16">
        <v>41215.381944444445</v>
      </c>
      <c r="F247" s="22">
        <v>10.337001402428822</v>
      </c>
      <c r="G247" s="25">
        <v>4.2565535484653791E-2</v>
      </c>
      <c r="H247" s="3">
        <f t="shared" si="9"/>
        <v>1727.7799999999529</v>
      </c>
      <c r="I247" s="3">
        <f>MIN(H247-K247+L247,'Power Look Up'!$F$4)</f>
        <v>1801.8983473071103</v>
      </c>
      <c r="K247" s="51">
        <f t="array" ref="K247">_xlfn.SUM(_xlfn.NORM.DIST($Q$3:$Q$1003,$F247,$N247,FALSE)*WindSpeedStep*$R$3:$R$1003)</f>
        <v>1723.9323300653441</v>
      </c>
      <c r="L247" s="51">
        <f t="array" ref="L247">_xlfn.SUM(_xlfn.NORM.DIST($Q$3:$Q$1003,$F247,$O247,FALSE)*WindSpeedStep*$R$3:$R$1003)</f>
        <v>1798.0506773725015</v>
      </c>
      <c r="N247" s="43">
        <f t="shared" si="10"/>
        <v>1.0337001402428823</v>
      </c>
      <c r="O247" s="43">
        <f t="shared" si="11"/>
        <v>0.44</v>
      </c>
      <c r="Q247" s="43">
        <f>'Zero Turbulence Curve'!E246</f>
        <v>24.400000000000077</v>
      </c>
      <c r="R247" s="43">
        <f>'Zero Turbulence Curve'!F246</f>
        <v>2000.0000018217188</v>
      </c>
    </row>
    <row r="248" spans="5:18" x14ac:dyDescent="0.2">
      <c r="E248" s="16">
        <v>41215.388888888891</v>
      </c>
      <c r="F248" s="22">
        <v>10.329522906761351</v>
      </c>
      <c r="G248" s="25">
        <v>7.9384111676954222E-2</v>
      </c>
      <c r="H248" s="3">
        <f t="shared" si="9"/>
        <v>1725.1099999999531</v>
      </c>
      <c r="I248" s="3">
        <f>MIN(H248-K248+L248,'Power Look Up'!$F$4)</f>
        <v>1754.8134740707237</v>
      </c>
      <c r="K248" s="51">
        <f t="array" ref="K248">_xlfn.SUM(_xlfn.NORM.DIST($Q$3:$Q$1003,$F248,$N248,FALSE)*WindSpeedStep*$R$3:$R$1003)</f>
        <v>1721.9008732588138</v>
      </c>
      <c r="L248" s="51">
        <f t="array" ref="L248">_xlfn.SUM(_xlfn.NORM.DIST($Q$3:$Q$1003,$F248,$O248,FALSE)*WindSpeedStep*$R$3:$R$1003)</f>
        <v>1751.6043473295845</v>
      </c>
      <c r="N248" s="43">
        <f t="shared" si="10"/>
        <v>1.0329522906761353</v>
      </c>
      <c r="O248" s="43">
        <f t="shared" si="11"/>
        <v>0.82</v>
      </c>
      <c r="Q248" s="43">
        <f>'Zero Turbulence Curve'!E247</f>
        <v>24.500000000000078</v>
      </c>
      <c r="R248" s="43">
        <f>'Zero Turbulence Curve'!F247</f>
        <v>2000.0000016652896</v>
      </c>
    </row>
    <row r="249" spans="5:18" x14ac:dyDescent="0.2">
      <c r="E249" s="16">
        <v>41215.395833333336</v>
      </c>
      <c r="F249" s="22">
        <v>10.979566598706919</v>
      </c>
      <c r="G249" s="25">
        <v>7.1041055490465521E-2</v>
      </c>
      <c r="H249" s="3">
        <f t="shared" si="9"/>
        <v>1898.6599999999494</v>
      </c>
      <c r="I249" s="3">
        <f>MIN(H249-K249+L249,'Power Look Up'!$F$4)</f>
        <v>1951.4335704353878</v>
      </c>
      <c r="K249" s="51">
        <f t="array" ref="K249">_xlfn.SUM(_xlfn.NORM.DIST($Q$3:$Q$1003,$F249,$N249,FALSE)*WindSpeedStep*$R$3:$R$1003)</f>
        <v>1865.4231860415789</v>
      </c>
      <c r="L249" s="51">
        <f t="array" ref="L249">_xlfn.SUM(_xlfn.NORM.DIST($Q$3:$Q$1003,$F249,$O249,FALSE)*WindSpeedStep*$R$3:$R$1003)</f>
        <v>1918.1967564770173</v>
      </c>
      <c r="N249" s="43">
        <f t="shared" si="10"/>
        <v>1.097956659870692</v>
      </c>
      <c r="O249" s="43">
        <f t="shared" si="11"/>
        <v>0.78</v>
      </c>
      <c r="Q249" s="43">
        <f>'Zero Turbulence Curve'!E248</f>
        <v>24.60000000000008</v>
      </c>
      <c r="R249" s="43">
        <f>'Zero Turbulence Curve'!F248</f>
        <v>2000.0000015088604</v>
      </c>
    </row>
    <row r="250" spans="5:18" x14ac:dyDescent="0.2">
      <c r="E250" s="16">
        <v>41215.402777777781</v>
      </c>
      <c r="F250" s="22">
        <v>11.346266330476567</v>
      </c>
      <c r="G250" s="25">
        <v>5.5524873262298852E-2</v>
      </c>
      <c r="H250" s="3">
        <f t="shared" si="9"/>
        <v>1933.3999999999835</v>
      </c>
      <c r="I250" s="3">
        <f>MIN(H250-K250+L250,'Power Look Up'!$F$4)</f>
        <v>2000</v>
      </c>
      <c r="K250" s="51">
        <f t="array" ref="K250">_xlfn.SUM(_xlfn.NORM.DIST($Q$3:$Q$1003,$F250,$N250,FALSE)*WindSpeedStep*$R$3:$R$1003)</f>
        <v>1918.1712671620442</v>
      </c>
      <c r="L250" s="51">
        <f t="array" ref="L250">_xlfn.SUM(_xlfn.NORM.DIST($Q$3:$Q$1003,$F250,$O250,FALSE)*WindSpeedStep*$R$3:$R$1003)</f>
        <v>1991.136446583291</v>
      </c>
      <c r="N250" s="43">
        <f t="shared" si="10"/>
        <v>1.1346266330476567</v>
      </c>
      <c r="O250" s="43">
        <f t="shared" si="11"/>
        <v>0.63</v>
      </c>
      <c r="Q250" s="43">
        <f>'Zero Turbulence Curve'!E249</f>
        <v>24.700000000000081</v>
      </c>
      <c r="R250" s="43">
        <f>'Zero Turbulence Curve'!F249</f>
        <v>2000.0000013524311</v>
      </c>
    </row>
    <row r="251" spans="5:18" x14ac:dyDescent="0.2">
      <c r="E251" s="16">
        <v>41215.409722222219</v>
      </c>
      <c r="F251" s="22">
        <v>11.016313000015593</v>
      </c>
      <c r="G251" s="25">
        <v>5.4464683419865677E-2</v>
      </c>
      <c r="H251" s="3">
        <f t="shared" si="9"/>
        <v>1905.6799999999839</v>
      </c>
      <c r="I251" s="3">
        <f>MIN(H251-K251+L251,'Power Look Up'!$F$4)</f>
        <v>1987.373983765239</v>
      </c>
      <c r="K251" s="51">
        <f t="array" ref="K251">_xlfn.SUM(_xlfn.NORM.DIST($Q$3:$Q$1003,$F251,$N251,FALSE)*WindSpeedStep*$R$3:$R$1003)</f>
        <v>1871.567841523655</v>
      </c>
      <c r="L251" s="51">
        <f t="array" ref="L251">_xlfn.SUM(_xlfn.NORM.DIST($Q$3:$Q$1003,$F251,$O251,FALSE)*WindSpeedStep*$R$3:$R$1003)</f>
        <v>1953.2618252889101</v>
      </c>
      <c r="N251" s="43">
        <f t="shared" si="10"/>
        <v>1.1016313000015594</v>
      </c>
      <c r="O251" s="43">
        <f t="shared" si="11"/>
        <v>0.6</v>
      </c>
      <c r="Q251" s="43">
        <f>'Zero Turbulence Curve'!E250</f>
        <v>24.800000000000082</v>
      </c>
      <c r="R251" s="43">
        <f>'Zero Turbulence Curve'!F250</f>
        <v>2000.0000011960017</v>
      </c>
    </row>
    <row r="252" spans="5:18" x14ac:dyDescent="0.2">
      <c r="E252" s="16">
        <v>41215.416666666664</v>
      </c>
      <c r="F252" s="22">
        <v>11.484481493940413</v>
      </c>
      <c r="G252" s="25">
        <v>5.8339595074754912E-2</v>
      </c>
      <c r="H252" s="3">
        <f t="shared" si="9"/>
        <v>1944.3199999999831</v>
      </c>
      <c r="I252" s="3">
        <f>MIN(H252-K252+L252,'Power Look Up'!$F$4)</f>
        <v>2000</v>
      </c>
      <c r="K252" s="51">
        <f t="array" ref="K252">_xlfn.SUM(_xlfn.NORM.DIST($Q$3:$Q$1003,$F252,$N252,FALSE)*WindSpeedStep*$R$3:$R$1003)</f>
        <v>1933.4823021404693</v>
      </c>
      <c r="L252" s="51">
        <f t="array" ref="L252">_xlfn.SUM(_xlfn.NORM.DIST($Q$3:$Q$1003,$F252,$O252,FALSE)*WindSpeedStep*$R$3:$R$1003)</f>
        <v>1997.5509066342738</v>
      </c>
      <c r="N252" s="43">
        <f t="shared" si="10"/>
        <v>1.1484481493940413</v>
      </c>
      <c r="O252" s="43">
        <f t="shared" si="11"/>
        <v>0.67</v>
      </c>
      <c r="Q252" s="43">
        <f>'Zero Turbulence Curve'!E251</f>
        <v>24.900000000000084</v>
      </c>
      <c r="R252" s="43">
        <f>'Zero Turbulence Curve'!F251</f>
        <v>2000.0000010395725</v>
      </c>
    </row>
    <row r="253" spans="5:18" x14ac:dyDescent="0.2">
      <c r="E253" s="16">
        <v>41215.423611111109</v>
      </c>
      <c r="F253" s="22">
        <v>10.984091601390418</v>
      </c>
      <c r="G253" s="25">
        <v>7.738464233969089E-2</v>
      </c>
      <c r="H253" s="3">
        <f t="shared" si="9"/>
        <v>1898.6599999999494</v>
      </c>
      <c r="I253" s="3">
        <f>MIN(H253-K253+L253,'Power Look Up'!$F$4)</f>
        <v>1939.9852229131961</v>
      </c>
      <c r="K253" s="51">
        <f t="array" ref="K253">_xlfn.SUM(_xlfn.NORM.DIST($Q$3:$Q$1003,$F253,$N253,FALSE)*WindSpeedStep*$R$3:$R$1003)</f>
        <v>1866.1907028972053</v>
      </c>
      <c r="L253" s="51">
        <f t="array" ref="L253">_xlfn.SUM(_xlfn.NORM.DIST($Q$3:$Q$1003,$F253,$O253,FALSE)*WindSpeedStep*$R$3:$R$1003)</f>
        <v>1907.515925810452</v>
      </c>
      <c r="N253" s="43">
        <f t="shared" si="10"/>
        <v>1.0984091601390418</v>
      </c>
      <c r="O253" s="43">
        <f t="shared" si="11"/>
        <v>0.85</v>
      </c>
      <c r="Q253" s="43">
        <f>'Zero Turbulence Curve'!E252</f>
        <v>25.000000000000085</v>
      </c>
      <c r="R253" s="43">
        <f>'Zero Turbulence Curve'!F252</f>
        <v>2000.0000008831432</v>
      </c>
    </row>
    <row r="254" spans="5:18" x14ac:dyDescent="0.2">
      <c r="E254" s="16">
        <v>41215.430555555555</v>
      </c>
      <c r="F254" s="22">
        <v>10.891491174424122</v>
      </c>
      <c r="G254" s="25">
        <v>8.0797017222623724E-2</v>
      </c>
      <c r="H254" s="3">
        <f t="shared" si="9"/>
        <v>1874.6299999999499</v>
      </c>
      <c r="I254" s="3">
        <f>MIN(H254-K254+L254,'Power Look Up'!$F$4)</f>
        <v>1909.6115915288005</v>
      </c>
      <c r="K254" s="51">
        <f t="array" ref="K254">_xlfn.SUM(_xlfn.NORM.DIST($Q$3:$Q$1003,$F254,$N254,FALSE)*WindSpeedStep*$R$3:$R$1003)</f>
        <v>1849.8684233468607</v>
      </c>
      <c r="L254" s="51">
        <f t="array" ref="L254">_xlfn.SUM(_xlfn.NORM.DIST($Q$3:$Q$1003,$F254,$O254,FALSE)*WindSpeedStep*$R$3:$R$1003)</f>
        <v>1884.8500148757114</v>
      </c>
      <c r="N254" s="43">
        <f t="shared" si="10"/>
        <v>1.0891491174424122</v>
      </c>
      <c r="O254" s="43">
        <f t="shared" si="11"/>
        <v>0.88</v>
      </c>
      <c r="Q254" s="43">
        <f>'Zero Turbulence Curve'!E253</f>
        <v>25.100000000000087</v>
      </c>
      <c r="R254" s="43">
        <f>'Zero Turbulence Curve'!F253</f>
        <v>2000.0000008831432</v>
      </c>
    </row>
    <row r="255" spans="5:18" x14ac:dyDescent="0.2">
      <c r="E255" s="16">
        <v>41215.4375</v>
      </c>
      <c r="F255" s="22">
        <v>11.555186764893913</v>
      </c>
      <c r="G255" s="25">
        <v>6.6636742068017049E-2</v>
      </c>
      <c r="H255" s="3">
        <f t="shared" si="9"/>
        <v>1951.0399999999831</v>
      </c>
      <c r="I255" s="3">
        <f>MIN(H255-K255+L255,'Power Look Up'!$F$4)</f>
        <v>2000</v>
      </c>
      <c r="K255" s="51">
        <f t="array" ref="K255">_xlfn.SUM(_xlfn.NORM.DIST($Q$3:$Q$1003,$F255,$N255,FALSE)*WindSpeedStep*$R$3:$R$1003)</f>
        <v>1940.4536985329144</v>
      </c>
      <c r="L255" s="51">
        <f t="array" ref="L255">_xlfn.SUM(_xlfn.NORM.DIST($Q$3:$Q$1003,$F255,$O255,FALSE)*WindSpeedStep*$R$3:$R$1003)</f>
        <v>1991.098655525474</v>
      </c>
      <c r="N255" s="43">
        <f t="shared" si="10"/>
        <v>1.1555186764893912</v>
      </c>
      <c r="O255" s="43">
        <f t="shared" si="11"/>
        <v>0.77</v>
      </c>
      <c r="Q255" s="43">
        <f>'Zero Turbulence Curve'!E254</f>
        <v>25.200000000000088</v>
      </c>
      <c r="R255" s="43">
        <f>'Zero Turbulence Curve'!F254</f>
        <v>2000.0000008831432</v>
      </c>
    </row>
    <row r="256" spans="5:18" x14ac:dyDescent="0.2">
      <c r="E256" s="16">
        <v>41215.444444444445</v>
      </c>
      <c r="F256" s="22">
        <v>13.35667605376293</v>
      </c>
      <c r="G256" s="25">
        <v>5.9895141334555223E-2</v>
      </c>
      <c r="H256" s="3">
        <f t="shared" si="9"/>
        <v>1999.3599999999997</v>
      </c>
      <c r="I256" s="3">
        <f>MIN(H256-K256+L256,'Power Look Up'!$F$4)</f>
        <v>2000</v>
      </c>
      <c r="K256" s="51">
        <f t="array" ref="K256">_xlfn.SUM(_xlfn.NORM.DIST($Q$3:$Q$1003,$F256,$N256,FALSE)*WindSpeedStep*$R$3:$R$1003)</f>
        <v>2002.6892336285316</v>
      </c>
      <c r="L256" s="51">
        <f t="array" ref="L256">_xlfn.SUM(_xlfn.NORM.DIST($Q$3:$Q$1003,$F256,$O256,FALSE)*WindSpeedStep*$R$3:$R$1003)</f>
        <v>2007.5505627538992</v>
      </c>
      <c r="N256" s="43">
        <f t="shared" si="10"/>
        <v>1.335667605376293</v>
      </c>
      <c r="O256" s="43">
        <f t="shared" si="11"/>
        <v>0.8</v>
      </c>
      <c r="Q256" s="43">
        <f>'Zero Turbulence Curve'!E255</f>
        <v>25.30000000000009</v>
      </c>
      <c r="R256" s="43">
        <f>'Zero Turbulence Curve'!F255</f>
        <v>2000.0000008831432</v>
      </c>
    </row>
    <row r="257" spans="5:18" x14ac:dyDescent="0.2">
      <c r="E257" s="16">
        <v>41215.451388888891</v>
      </c>
      <c r="F257" s="22">
        <v>13.888487660613341</v>
      </c>
      <c r="G257" s="25">
        <v>5.4721580820876574E-2</v>
      </c>
      <c r="H257" s="3">
        <f t="shared" si="9"/>
        <v>1999.8899999999996</v>
      </c>
      <c r="I257" s="3">
        <f>MIN(H257-K257+L257,'Power Look Up'!$F$4)</f>
        <v>2000</v>
      </c>
      <c r="K257" s="51">
        <f t="array" ref="K257">_xlfn.SUM(_xlfn.NORM.DIST($Q$3:$Q$1003,$F257,$N257,FALSE)*WindSpeedStep*$R$3:$R$1003)</f>
        <v>2003.4590376011881</v>
      </c>
      <c r="L257" s="51">
        <f t="array" ref="L257">_xlfn.SUM(_xlfn.NORM.DIST($Q$3:$Q$1003,$F257,$O257,FALSE)*WindSpeedStep*$R$3:$R$1003)</f>
        <v>2003.9856742566353</v>
      </c>
      <c r="N257" s="43">
        <f t="shared" si="10"/>
        <v>1.3888487660613342</v>
      </c>
      <c r="O257" s="43">
        <f t="shared" si="11"/>
        <v>0.76</v>
      </c>
      <c r="Q257" s="43">
        <f>'Zero Turbulence Curve'!E256</f>
        <v>25.400000000000091</v>
      </c>
      <c r="R257" s="43">
        <f>'Zero Turbulence Curve'!F256</f>
        <v>2000.0000008831432</v>
      </c>
    </row>
    <row r="258" spans="5:18" x14ac:dyDescent="0.2">
      <c r="E258" s="16">
        <v>41215.458333333336</v>
      </c>
      <c r="F258" s="22">
        <v>12.656060428793712</v>
      </c>
      <c r="G258" s="25">
        <v>4.977852338368198E-2</v>
      </c>
      <c r="H258" s="3">
        <f t="shared" si="9"/>
        <v>1995.2599999999975</v>
      </c>
      <c r="I258" s="3">
        <f>MIN(H258-K258+L258,'Power Look Up'!$F$4)</f>
        <v>2000</v>
      </c>
      <c r="K258" s="51">
        <f t="array" ref="K258">_xlfn.SUM(_xlfn.NORM.DIST($Q$3:$Q$1003,$F258,$N258,FALSE)*WindSpeedStep*$R$3:$R$1003)</f>
        <v>1995.5414917557198</v>
      </c>
      <c r="L258" s="51">
        <f t="array" ref="L258">_xlfn.SUM(_xlfn.NORM.DIST($Q$3:$Q$1003,$F258,$O258,FALSE)*WindSpeedStep*$R$3:$R$1003)</f>
        <v>2014.0494146831888</v>
      </c>
      <c r="N258" s="43">
        <f t="shared" si="10"/>
        <v>1.2656060428793712</v>
      </c>
      <c r="O258" s="43">
        <f t="shared" si="11"/>
        <v>0.63</v>
      </c>
      <c r="Q258" s="43">
        <f>'Zero Turbulence Curve'!E257</f>
        <v>25.500000000000092</v>
      </c>
      <c r="R258" s="43">
        <f>'Zero Turbulence Curve'!F257</f>
        <v>2000.0000008831432</v>
      </c>
    </row>
    <row r="259" spans="5:18" x14ac:dyDescent="0.2">
      <c r="E259" s="16">
        <v>41215.465277777781</v>
      </c>
      <c r="F259" s="22">
        <v>12.585713615138765</v>
      </c>
      <c r="G259" s="25">
        <v>3.6549377656797118E-2</v>
      </c>
      <c r="H259" s="3">
        <f t="shared" ref="H259:H322" si="12">INDEX(PowerArray,MIN(MaximumPowerIndex,ROUND(F259*100,0)))</f>
        <v>1994.4899999999975</v>
      </c>
      <c r="I259" s="3">
        <f>MIN(H259-K259+L259,'Power Look Up'!$F$4)</f>
        <v>2000</v>
      </c>
      <c r="K259" s="51">
        <f t="array" ref="K259">_xlfn.SUM(_xlfn.NORM.DIST($Q$3:$Q$1003,$F259,$N259,FALSE)*WindSpeedStep*$R$3:$R$1003)</f>
        <v>1994.1007310932262</v>
      </c>
      <c r="L259" s="51">
        <f t="array" ref="L259">_xlfn.SUM(_xlfn.NORM.DIST($Q$3:$Q$1003,$F259,$O259,FALSE)*WindSpeedStep*$R$3:$R$1003)</f>
        <v>2014.8292341173919</v>
      </c>
      <c r="N259" s="43">
        <f t="shared" ref="N259:N322" si="13">ReferenceTurbulence*F259</f>
        <v>1.2585713615138765</v>
      </c>
      <c r="O259" s="43">
        <f t="shared" ref="O259:O322" si="14">F259*G259</f>
        <v>0.46000000000000008</v>
      </c>
      <c r="Q259" s="43">
        <f>'Zero Turbulence Curve'!E258</f>
        <v>25.600000000000094</v>
      </c>
      <c r="R259" s="43">
        <f>'Zero Turbulence Curve'!F258</f>
        <v>2000.0000008831432</v>
      </c>
    </row>
    <row r="260" spans="5:18" x14ac:dyDescent="0.2">
      <c r="E260" s="16">
        <v>41215.472222222219</v>
      </c>
      <c r="F260" s="22">
        <v>12.985283233167449</v>
      </c>
      <c r="G260" s="25">
        <v>5.621748766599171E-2</v>
      </c>
      <c r="H260" s="3">
        <f t="shared" si="12"/>
        <v>1998.8899999999974</v>
      </c>
      <c r="I260" s="3">
        <f>MIN(H260-K260+L260,'Power Look Up'!$F$4)</f>
        <v>2000</v>
      </c>
      <c r="K260" s="51">
        <f t="array" ref="K260">_xlfn.SUM(_xlfn.NORM.DIST($Q$3:$Q$1003,$F260,$N260,FALSE)*WindSpeedStep*$R$3:$R$1003)</f>
        <v>2000.2347176097737</v>
      </c>
      <c r="L260" s="51">
        <f t="array" ref="L260">_xlfn.SUM(_xlfn.NORM.DIST($Q$3:$Q$1003,$F260,$O260,FALSE)*WindSpeedStep*$R$3:$R$1003)</f>
        <v>2010.5900342057041</v>
      </c>
      <c r="N260" s="43">
        <f t="shared" si="13"/>
        <v>1.2985283233167451</v>
      </c>
      <c r="O260" s="43">
        <f t="shared" si="14"/>
        <v>0.73</v>
      </c>
      <c r="Q260" s="43">
        <f>'Zero Turbulence Curve'!E259</f>
        <v>25.700000000000095</v>
      </c>
      <c r="R260" s="43">
        <f>'Zero Turbulence Curve'!F259</f>
        <v>2000.0000008831432</v>
      </c>
    </row>
    <row r="261" spans="5:18" x14ac:dyDescent="0.2">
      <c r="E261" s="16">
        <v>41215.479166666664</v>
      </c>
      <c r="F261" s="22">
        <v>14.402069208257375</v>
      </c>
      <c r="G261" s="25">
        <v>5.9713641669415257E-2</v>
      </c>
      <c r="H261" s="3">
        <f t="shared" si="12"/>
        <v>2000</v>
      </c>
      <c r="I261" s="3">
        <f>MIN(H261-K261+L261,'Power Look Up'!$F$4)</f>
        <v>1999.3481912485292</v>
      </c>
      <c r="K261" s="51">
        <f t="array" ref="K261">_xlfn.SUM(_xlfn.NORM.DIST($Q$3:$Q$1003,$F261,$N261,FALSE)*WindSpeedStep*$R$3:$R$1003)</f>
        <v>2002.9602677537216</v>
      </c>
      <c r="L261" s="51">
        <f t="array" ref="L261">_xlfn.SUM(_xlfn.NORM.DIST($Q$3:$Q$1003,$F261,$O261,FALSE)*WindSpeedStep*$R$3:$R$1003)</f>
        <v>2002.3084590022509</v>
      </c>
      <c r="N261" s="43">
        <f t="shared" si="13"/>
        <v>1.4402069208257375</v>
      </c>
      <c r="O261" s="43">
        <f t="shared" si="14"/>
        <v>0.86</v>
      </c>
      <c r="Q261" s="43">
        <f>'Zero Turbulence Curve'!E260</f>
        <v>25.800000000000097</v>
      </c>
      <c r="R261" s="43">
        <f>'Zero Turbulence Curve'!F260</f>
        <v>2000.0000008831432</v>
      </c>
    </row>
    <row r="262" spans="5:18" x14ac:dyDescent="0.2">
      <c r="E262" s="16">
        <v>41215.486111111109</v>
      </c>
      <c r="F262" s="22">
        <v>14.535608480455842</v>
      </c>
      <c r="G262" s="25">
        <v>4.2653873130501146E-2</v>
      </c>
      <c r="H262" s="3">
        <f t="shared" si="12"/>
        <v>2000</v>
      </c>
      <c r="I262" s="3">
        <f>MIN(H262-K262+L262,'Power Look Up'!$F$4)</f>
        <v>1998.6445041215263</v>
      </c>
      <c r="K262" s="51">
        <f t="array" ref="K262">_xlfn.SUM(_xlfn.NORM.DIST($Q$3:$Q$1003,$F262,$N262,FALSE)*WindSpeedStep*$R$3:$R$1003)</f>
        <v>2002.7645849134049</v>
      </c>
      <c r="L262" s="51">
        <f t="array" ref="L262">_xlfn.SUM(_xlfn.NORM.DIST($Q$3:$Q$1003,$F262,$O262,FALSE)*WindSpeedStep*$R$3:$R$1003)</f>
        <v>2001.4090890349312</v>
      </c>
      <c r="N262" s="43">
        <f t="shared" si="13"/>
        <v>1.4535608480455844</v>
      </c>
      <c r="O262" s="43">
        <f t="shared" si="14"/>
        <v>0.62</v>
      </c>
      <c r="Q262" s="43">
        <f>'Zero Turbulence Curve'!E261</f>
        <v>25.900000000000098</v>
      </c>
      <c r="R262" s="43">
        <f>'Zero Turbulence Curve'!F261</f>
        <v>2000.0000008831432</v>
      </c>
    </row>
    <row r="263" spans="5:18" x14ac:dyDescent="0.2">
      <c r="E263" s="16">
        <v>41215.493055555555</v>
      </c>
      <c r="F263" s="22">
        <v>13.642265862738716</v>
      </c>
      <c r="G263" s="25">
        <v>4.8379060094603923E-2</v>
      </c>
      <c r="H263" s="3">
        <f t="shared" si="12"/>
        <v>1999.6399999999996</v>
      </c>
      <c r="I263" s="3">
        <f>MIN(H263-K263+L263,'Power Look Up'!$F$4)</f>
        <v>2000</v>
      </c>
      <c r="K263" s="51">
        <f t="array" ref="K263">_xlfn.SUM(_xlfn.NORM.DIST($Q$3:$Q$1003,$F263,$N263,FALSE)*WindSpeedStep*$R$3:$R$1003)</f>
        <v>2003.3637968897899</v>
      </c>
      <c r="L263" s="51">
        <f t="array" ref="L263">_xlfn.SUM(_xlfn.NORM.DIST($Q$3:$Q$1003,$F263,$O263,FALSE)*WindSpeedStep*$R$3:$R$1003)</f>
        <v>2004.9492624227028</v>
      </c>
      <c r="N263" s="43">
        <f t="shared" si="13"/>
        <v>1.3642265862738716</v>
      </c>
      <c r="O263" s="43">
        <f t="shared" si="14"/>
        <v>0.66</v>
      </c>
      <c r="Q263" s="43">
        <f>'Zero Turbulence Curve'!E262</f>
        <v>26.000000000000099</v>
      </c>
      <c r="R263" s="43">
        <f>'Zero Turbulence Curve'!F262</f>
        <v>2000.0000008831432</v>
      </c>
    </row>
    <row r="264" spans="5:18" x14ac:dyDescent="0.2">
      <c r="E264" s="16">
        <v>41215.5</v>
      </c>
      <c r="F264" s="22">
        <v>14.566615573088601</v>
      </c>
      <c r="G264" s="25">
        <v>8.7872161764518786E-2</v>
      </c>
      <c r="H264" s="3">
        <f t="shared" si="12"/>
        <v>2000</v>
      </c>
      <c r="I264" s="3">
        <f>MIN(H264-K264+L264,'Power Look Up'!$F$4)</f>
        <v>2000</v>
      </c>
      <c r="K264" s="51">
        <f t="array" ref="K264">_xlfn.SUM(_xlfn.NORM.DIST($Q$3:$Q$1003,$F264,$N264,FALSE)*WindSpeedStep*$R$3:$R$1003)</f>
        <v>2002.7178420161497</v>
      </c>
      <c r="L264" s="51">
        <f t="array" ref="L264">_xlfn.SUM(_xlfn.NORM.DIST($Q$3:$Q$1003,$F264,$O264,FALSE)*WindSpeedStep*$R$3:$R$1003)</f>
        <v>2002.8838917325838</v>
      </c>
      <c r="N264" s="43">
        <f t="shared" si="13"/>
        <v>1.4566615573088602</v>
      </c>
      <c r="O264" s="43">
        <f t="shared" si="14"/>
        <v>1.28</v>
      </c>
      <c r="Q264" s="43">
        <f>'Zero Turbulence Curve'!E263</f>
        <v>26.100000000000101</v>
      </c>
      <c r="R264" s="43">
        <f>'Zero Turbulence Curve'!F263</f>
        <v>2000.0000008831432</v>
      </c>
    </row>
    <row r="265" spans="5:18" x14ac:dyDescent="0.2">
      <c r="E265" s="16">
        <v>41215.506944444445</v>
      </c>
      <c r="F265" s="22">
        <v>11.779344580756483</v>
      </c>
      <c r="G265" s="25">
        <v>7.980070483171417E-2</v>
      </c>
      <c r="H265" s="3">
        <f t="shared" si="12"/>
        <v>1969.5199999999827</v>
      </c>
      <c r="I265" s="3">
        <f>MIN(H265-K265+L265,'Power Look Up'!$F$4)</f>
        <v>1997.5355723672608</v>
      </c>
      <c r="K265" s="51">
        <f t="array" ref="K265">_xlfn.SUM(_xlfn.NORM.DIST($Q$3:$Q$1003,$F265,$N265,FALSE)*WindSpeedStep*$R$3:$R$1003)</f>
        <v>1959.0841689209251</v>
      </c>
      <c r="L265" s="51">
        <f t="array" ref="L265">_xlfn.SUM(_xlfn.NORM.DIST($Q$3:$Q$1003,$F265,$O265,FALSE)*WindSpeedStep*$R$3:$R$1003)</f>
        <v>1987.0997412882032</v>
      </c>
      <c r="N265" s="43">
        <f t="shared" si="13"/>
        <v>1.1779344580756483</v>
      </c>
      <c r="O265" s="43">
        <f t="shared" si="14"/>
        <v>0.94</v>
      </c>
      <c r="Q265" s="43">
        <f>'Zero Turbulence Curve'!E264</f>
        <v>26.200000000000102</v>
      </c>
      <c r="R265" s="43">
        <f>'Zero Turbulence Curve'!F264</f>
        <v>2000.0000008831432</v>
      </c>
    </row>
    <row r="266" spans="5:18" x14ac:dyDescent="0.2">
      <c r="E266" s="16">
        <v>41215.513888888891</v>
      </c>
      <c r="F266" s="22">
        <v>11.263879111062474</v>
      </c>
      <c r="G266" s="25">
        <v>6.4808934187073508E-2</v>
      </c>
      <c r="H266" s="3">
        <f t="shared" si="12"/>
        <v>1925.8399999999835</v>
      </c>
      <c r="I266" s="3">
        <f>MIN(H266-K266+L266,'Power Look Up'!$F$4)</f>
        <v>1986.6234725664474</v>
      </c>
      <c r="K266" s="51">
        <f t="array" ref="K266">_xlfn.SUM(_xlfn.NORM.DIST($Q$3:$Q$1003,$F266,$N266,FALSE)*WindSpeedStep*$R$3:$R$1003)</f>
        <v>1907.9164222296477</v>
      </c>
      <c r="L266" s="51">
        <f t="array" ref="L266">_xlfn.SUM(_xlfn.NORM.DIST($Q$3:$Q$1003,$F266,$O266,FALSE)*WindSpeedStep*$R$3:$R$1003)</f>
        <v>1968.6998947961115</v>
      </c>
      <c r="N266" s="43">
        <f t="shared" si="13"/>
        <v>1.1263879111062474</v>
      </c>
      <c r="O266" s="43">
        <f t="shared" si="14"/>
        <v>0.73</v>
      </c>
      <c r="Q266" s="43">
        <f>'Zero Turbulence Curve'!E265</f>
        <v>26.300000000000104</v>
      </c>
      <c r="R266" s="43">
        <f>'Zero Turbulence Curve'!F265</f>
        <v>2000.0000008831432</v>
      </c>
    </row>
    <row r="267" spans="5:18" x14ac:dyDescent="0.2">
      <c r="E267" s="16">
        <v>41215.520833333336</v>
      </c>
      <c r="F267" s="22">
        <v>11.105598405581315</v>
      </c>
      <c r="G267" s="25">
        <v>5.8529038802027186E-2</v>
      </c>
      <c r="H267" s="3">
        <f t="shared" si="12"/>
        <v>1913.2399999999839</v>
      </c>
      <c r="I267" s="3">
        <f>MIN(H267-K267+L267,'Power Look Up'!$F$4)</f>
        <v>1987.1544277247715</v>
      </c>
      <c r="K267" s="51">
        <f t="array" ref="K267">_xlfn.SUM(_xlfn.NORM.DIST($Q$3:$Q$1003,$F267,$N267,FALSE)*WindSpeedStep*$R$3:$R$1003)</f>
        <v>1885.6726891017386</v>
      </c>
      <c r="L267" s="51">
        <f t="array" ref="L267">_xlfn.SUM(_xlfn.NORM.DIST($Q$3:$Q$1003,$F267,$O267,FALSE)*WindSpeedStep*$R$3:$R$1003)</f>
        <v>1959.5871168265262</v>
      </c>
      <c r="N267" s="43">
        <f t="shared" si="13"/>
        <v>1.1105598405581316</v>
      </c>
      <c r="O267" s="43">
        <f t="shared" si="14"/>
        <v>0.65</v>
      </c>
      <c r="Q267" s="43">
        <f>'Zero Turbulence Curve'!E266</f>
        <v>26.400000000000105</v>
      </c>
      <c r="R267" s="43">
        <f>'Zero Turbulence Curve'!F266</f>
        <v>2000.0000008831432</v>
      </c>
    </row>
    <row r="268" spans="5:18" x14ac:dyDescent="0.2">
      <c r="E268" s="16">
        <v>41215.527777777781</v>
      </c>
      <c r="F268" s="22">
        <v>11.408287784647875</v>
      </c>
      <c r="G268" s="25">
        <v>7.4507236847920724E-2</v>
      </c>
      <c r="H268" s="3">
        <f t="shared" si="12"/>
        <v>1938.4399999999832</v>
      </c>
      <c r="I268" s="3">
        <f>MIN(H268-K268+L268,'Power Look Up'!$F$4)</f>
        <v>1980.9134456700378</v>
      </c>
      <c r="K268" s="51">
        <f t="array" ref="K268">_xlfn.SUM(_xlfn.NORM.DIST($Q$3:$Q$1003,$F268,$N268,FALSE)*WindSpeedStep*$R$3:$R$1003)</f>
        <v>1925.3264126422869</v>
      </c>
      <c r="L268" s="51">
        <f t="array" ref="L268">_xlfn.SUM(_xlfn.NORM.DIST($Q$3:$Q$1003,$F268,$O268,FALSE)*WindSpeedStep*$R$3:$R$1003)</f>
        <v>1967.7998583123415</v>
      </c>
      <c r="N268" s="43">
        <f t="shared" si="13"/>
        <v>1.1408287784647875</v>
      </c>
      <c r="O268" s="43">
        <f t="shared" si="14"/>
        <v>0.85000000000000009</v>
      </c>
      <c r="Q268" s="43">
        <f>'Zero Turbulence Curve'!E267</f>
        <v>26.500000000000107</v>
      </c>
      <c r="R268" s="43">
        <f>'Zero Turbulence Curve'!F267</f>
        <v>2000.0000008831432</v>
      </c>
    </row>
    <row r="269" spans="5:18" x14ac:dyDescent="0.2">
      <c r="E269" s="16">
        <v>41215.534722222219</v>
      </c>
      <c r="F269" s="22">
        <v>11.206560463136706</v>
      </c>
      <c r="G269" s="25">
        <v>0.12224982005018678</v>
      </c>
      <c r="H269" s="3">
        <f t="shared" si="12"/>
        <v>1921.6399999999837</v>
      </c>
      <c r="I269" s="3">
        <f>MIN(H269-K269+L269,'Power Look Up'!$F$4)</f>
        <v>1881.5712397752279</v>
      </c>
      <c r="K269" s="51">
        <f t="array" ref="K269">_xlfn.SUM(_xlfn.NORM.DIST($Q$3:$Q$1003,$F269,$N269,FALSE)*WindSpeedStep*$R$3:$R$1003)</f>
        <v>1900.2569609331406</v>
      </c>
      <c r="L269" s="51">
        <f t="array" ref="L269">_xlfn.SUM(_xlfn.NORM.DIST($Q$3:$Q$1003,$F269,$O269,FALSE)*WindSpeedStep*$R$3:$R$1003)</f>
        <v>1860.1882007083848</v>
      </c>
      <c r="N269" s="43">
        <f t="shared" si="13"/>
        <v>1.1206560463136706</v>
      </c>
      <c r="O269" s="43">
        <f t="shared" si="14"/>
        <v>1.37</v>
      </c>
      <c r="Q269" s="43">
        <f>'Zero Turbulence Curve'!E268</f>
        <v>26.600000000000108</v>
      </c>
      <c r="R269" s="43">
        <f>'Zero Turbulence Curve'!F268</f>
        <v>2000.0000008831432</v>
      </c>
    </row>
    <row r="270" spans="5:18" x14ac:dyDescent="0.2">
      <c r="E270" s="16">
        <v>41215.548611111109</v>
      </c>
      <c r="F270" s="22">
        <v>9.8528457224424635</v>
      </c>
      <c r="G270" s="25">
        <v>5.9881177136075402E-2</v>
      </c>
      <c r="H270" s="3">
        <f t="shared" si="12"/>
        <v>1579.8499999999369</v>
      </c>
      <c r="I270" s="3">
        <f>MIN(H270-K270+L270,'Power Look Up'!$F$4)</f>
        <v>1608.3510959364551</v>
      </c>
      <c r="K270" s="51">
        <f t="array" ref="K270">_xlfn.SUM(_xlfn.NORM.DIST($Q$3:$Q$1003,$F270,$N270,FALSE)*WindSpeedStep*$R$3:$R$1003)</f>
        <v>1575.7379198596934</v>
      </c>
      <c r="L270" s="51">
        <f t="array" ref="L270">_xlfn.SUM(_xlfn.NORM.DIST($Q$3:$Q$1003,$F270,$O270,FALSE)*WindSpeedStep*$R$3:$R$1003)</f>
        <v>1604.2390157962116</v>
      </c>
      <c r="N270" s="43">
        <f t="shared" si="13"/>
        <v>0.98528457224424637</v>
      </c>
      <c r="O270" s="43">
        <f t="shared" si="14"/>
        <v>0.59</v>
      </c>
      <c r="Q270" s="43">
        <f>'Zero Turbulence Curve'!E269</f>
        <v>26.700000000000109</v>
      </c>
      <c r="R270" s="43">
        <f>'Zero Turbulence Curve'!F269</f>
        <v>2000.0000008831432</v>
      </c>
    </row>
    <row r="271" spans="5:18" x14ac:dyDescent="0.2">
      <c r="E271" s="16">
        <v>41215.555555555555</v>
      </c>
      <c r="F271" s="22">
        <v>10.180480786122676</v>
      </c>
      <c r="G271" s="25">
        <v>7.0723575352301046E-2</v>
      </c>
      <c r="H271" s="3">
        <f t="shared" si="12"/>
        <v>1685.059999999954</v>
      </c>
      <c r="I271" s="3">
        <f>MIN(H271-K271+L271,'Power Look Up'!$F$4)</f>
        <v>1721.0925012209079</v>
      </c>
      <c r="K271" s="51">
        <f t="array" ref="K271">_xlfn.SUM(_xlfn.NORM.DIST($Q$3:$Q$1003,$F271,$N271,FALSE)*WindSpeedStep*$R$3:$R$1003)</f>
        <v>1679.6398303444071</v>
      </c>
      <c r="L271" s="51">
        <f t="array" ref="L271">_xlfn.SUM(_xlfn.NORM.DIST($Q$3:$Q$1003,$F271,$O271,FALSE)*WindSpeedStep*$R$3:$R$1003)</f>
        <v>1715.672331565361</v>
      </c>
      <c r="N271" s="43">
        <f t="shared" si="13"/>
        <v>1.0180480786122676</v>
      </c>
      <c r="O271" s="43">
        <f t="shared" si="14"/>
        <v>0.72000000000000008</v>
      </c>
      <c r="Q271" s="43">
        <f>'Zero Turbulence Curve'!E270</f>
        <v>26.800000000000111</v>
      </c>
      <c r="R271" s="43">
        <f>'Zero Turbulence Curve'!F270</f>
        <v>2000.0000008831432</v>
      </c>
    </row>
    <row r="272" spans="5:18" x14ac:dyDescent="0.2">
      <c r="E272" s="16">
        <v>41215.5625</v>
      </c>
      <c r="F272" s="22">
        <v>10.225824229947543</v>
      </c>
      <c r="G272" s="25">
        <v>0.1349524467630204</v>
      </c>
      <c r="H272" s="3">
        <f t="shared" si="12"/>
        <v>1698.4099999999537</v>
      </c>
      <c r="I272" s="3">
        <f>MIN(H272-K272+L272,'Power Look Up'!$F$4)</f>
        <v>1650.7908851473458</v>
      </c>
      <c r="K272" s="51">
        <f t="array" ref="K272">_xlfn.SUM(_xlfn.NORM.DIST($Q$3:$Q$1003,$F272,$N272,FALSE)*WindSpeedStep*$R$3:$R$1003)</f>
        <v>1692.8500813306625</v>
      </c>
      <c r="L272" s="51">
        <f t="array" ref="L272">_xlfn.SUM(_xlfn.NORM.DIST($Q$3:$Q$1003,$F272,$O272,FALSE)*WindSpeedStep*$R$3:$R$1003)</f>
        <v>1645.2309664780546</v>
      </c>
      <c r="N272" s="43">
        <f t="shared" si="13"/>
        <v>1.0225824229947544</v>
      </c>
      <c r="O272" s="43">
        <f t="shared" si="14"/>
        <v>1.38</v>
      </c>
      <c r="Q272" s="43">
        <f>'Zero Turbulence Curve'!E271</f>
        <v>26.900000000000112</v>
      </c>
      <c r="R272" s="43">
        <f>'Zero Turbulence Curve'!F271</f>
        <v>2000.0000008831432</v>
      </c>
    </row>
    <row r="273" spans="5:18" x14ac:dyDescent="0.2">
      <c r="E273" s="16">
        <v>41215.604166666664</v>
      </c>
      <c r="F273" s="22">
        <v>12.500465078954011</v>
      </c>
      <c r="G273" s="25">
        <v>6.8797440300674098E-2</v>
      </c>
      <c r="H273" s="3">
        <f t="shared" si="12"/>
        <v>1993.4999999999975</v>
      </c>
      <c r="I273" s="3">
        <f>MIN(H273-K273+L273,'Power Look Up'!$F$4)</f>
        <v>2000</v>
      </c>
      <c r="K273" s="51">
        <f t="array" ref="K273">_xlfn.SUM(_xlfn.NORM.DIST($Q$3:$Q$1003,$F273,$N273,FALSE)*WindSpeedStep*$R$3:$R$1003)</f>
        <v>1992.0999978190164</v>
      </c>
      <c r="L273" s="51">
        <f t="array" ref="L273">_xlfn.SUM(_xlfn.NORM.DIST($Q$3:$Q$1003,$F273,$O273,FALSE)*WindSpeedStep*$R$3:$R$1003)</f>
        <v>2011.9390518702662</v>
      </c>
      <c r="N273" s="43">
        <f t="shared" si="13"/>
        <v>1.2500465078954013</v>
      </c>
      <c r="O273" s="43">
        <f t="shared" si="14"/>
        <v>0.86</v>
      </c>
      <c r="Q273" s="43">
        <f>'Zero Turbulence Curve'!E272</f>
        <v>27.000000000000114</v>
      </c>
      <c r="R273" s="43">
        <f>'Zero Turbulence Curve'!F272</f>
        <v>2000.0000008831432</v>
      </c>
    </row>
    <row r="274" spans="5:18" x14ac:dyDescent="0.2">
      <c r="E274" s="16">
        <v>41215.611111111109</v>
      </c>
      <c r="F274" s="22">
        <v>11.301930289353614</v>
      </c>
      <c r="G274" s="25">
        <v>7.0784368644849785E-2</v>
      </c>
      <c r="H274" s="3">
        <f t="shared" si="12"/>
        <v>1929.1999999999834</v>
      </c>
      <c r="I274" s="3">
        <f>MIN(H274-K274+L274,'Power Look Up'!$F$4)</f>
        <v>1979.507385276301</v>
      </c>
      <c r="K274" s="51">
        <f t="array" ref="K274">_xlfn.SUM(_xlfn.NORM.DIST($Q$3:$Q$1003,$F274,$N274,FALSE)*WindSpeedStep*$R$3:$R$1003)</f>
        <v>1912.7613314038194</v>
      </c>
      <c r="L274" s="51">
        <f t="array" ref="L274">_xlfn.SUM(_xlfn.NORM.DIST($Q$3:$Q$1003,$F274,$O274,FALSE)*WindSpeedStep*$R$3:$R$1003)</f>
        <v>1963.068716680137</v>
      </c>
      <c r="N274" s="43">
        <f t="shared" si="13"/>
        <v>1.1301930289353614</v>
      </c>
      <c r="O274" s="43">
        <f t="shared" si="14"/>
        <v>0.79999999999999993</v>
      </c>
      <c r="Q274" s="43">
        <f>'Zero Turbulence Curve'!E273</f>
        <v>27.100000000000115</v>
      </c>
      <c r="R274" s="43">
        <f>'Zero Turbulence Curve'!F273</f>
        <v>2000.0000008831432</v>
      </c>
    </row>
    <row r="275" spans="5:18" x14ac:dyDescent="0.2">
      <c r="E275" s="16">
        <v>41215.618055555555</v>
      </c>
      <c r="F275" s="22">
        <v>11.958639485964676</v>
      </c>
      <c r="G275" s="25">
        <v>4.2646991791881035E-2</v>
      </c>
      <c r="H275" s="3">
        <f t="shared" si="12"/>
        <v>1984.6399999999824</v>
      </c>
      <c r="I275" s="3">
        <f>MIN(H275-K275+L275,'Power Look Up'!$F$4)</f>
        <v>2000</v>
      </c>
      <c r="K275" s="51">
        <f t="array" ref="K275">_xlfn.SUM(_xlfn.NORM.DIST($Q$3:$Q$1003,$F275,$N275,FALSE)*WindSpeedStep*$R$3:$R$1003)</f>
        <v>1970.6439961558729</v>
      </c>
      <c r="L275" s="51">
        <f t="array" ref="L275">_xlfn.SUM(_xlfn.NORM.DIST($Q$3:$Q$1003,$F275,$O275,FALSE)*WindSpeedStep*$R$3:$R$1003)</f>
        <v>2022.0669861860808</v>
      </c>
      <c r="N275" s="43">
        <f t="shared" si="13"/>
        <v>1.1958639485964677</v>
      </c>
      <c r="O275" s="43">
        <f t="shared" si="14"/>
        <v>0.51</v>
      </c>
      <c r="Q275" s="43">
        <f>'Zero Turbulence Curve'!E274</f>
        <v>27.200000000000117</v>
      </c>
      <c r="R275" s="43">
        <f>'Zero Turbulence Curve'!F274</f>
        <v>2000.0000008831432</v>
      </c>
    </row>
    <row r="276" spans="5:18" x14ac:dyDescent="0.2">
      <c r="E276" s="16">
        <v>41215.625</v>
      </c>
      <c r="F276" s="22">
        <v>11.630904491130018</v>
      </c>
      <c r="G276" s="25">
        <v>4.9007366575376354E-2</v>
      </c>
      <c r="H276" s="3">
        <f t="shared" si="12"/>
        <v>1956.9199999999828</v>
      </c>
      <c r="I276" s="3">
        <f>MIN(H276-K276+L276,'Power Look Up'!$F$4)</f>
        <v>2000</v>
      </c>
      <c r="K276" s="51">
        <f t="array" ref="K276">_xlfn.SUM(_xlfn.NORM.DIST($Q$3:$Q$1003,$F276,$N276,FALSE)*WindSpeedStep*$R$3:$R$1003)</f>
        <v>1947.3149965685038</v>
      </c>
      <c r="L276" s="51">
        <f t="array" ref="L276">_xlfn.SUM(_xlfn.NORM.DIST($Q$3:$Q$1003,$F276,$O276,FALSE)*WindSpeedStep*$R$3:$R$1003)</f>
        <v>2015.0141330844506</v>
      </c>
      <c r="N276" s="43">
        <f t="shared" si="13"/>
        <v>1.1630904491130019</v>
      </c>
      <c r="O276" s="43">
        <f t="shared" si="14"/>
        <v>0.56999999999999995</v>
      </c>
      <c r="Q276" s="43">
        <f>'Zero Turbulence Curve'!E275</f>
        <v>27.300000000000118</v>
      </c>
      <c r="R276" s="43">
        <f>'Zero Turbulence Curve'!F275</f>
        <v>2000.0000008831432</v>
      </c>
    </row>
    <row r="277" spans="5:18" x14ac:dyDescent="0.2">
      <c r="E277" s="16">
        <v>41215.638888888891</v>
      </c>
      <c r="F277" s="22">
        <v>10.909026116100895</v>
      </c>
      <c r="G277" s="25">
        <v>4.7666949777718425E-2</v>
      </c>
      <c r="H277" s="3">
        <f t="shared" si="12"/>
        <v>1879.9699999999498</v>
      </c>
      <c r="I277" s="3">
        <f>MIN(H277-K277+L277,'Power Look Up'!$F$4)</f>
        <v>1973.0900290926386</v>
      </c>
      <c r="K277" s="51">
        <f t="array" ref="K277">_xlfn.SUM(_xlfn.NORM.DIST($Q$3:$Q$1003,$F277,$N277,FALSE)*WindSpeedStep*$R$3:$R$1003)</f>
        <v>1853.0593250954369</v>
      </c>
      <c r="L277" s="51">
        <f t="array" ref="L277">_xlfn.SUM(_xlfn.NORM.DIST($Q$3:$Q$1003,$F277,$O277,FALSE)*WindSpeedStep*$R$3:$R$1003)</f>
        <v>1946.1793541881257</v>
      </c>
      <c r="N277" s="43">
        <f t="shared" si="13"/>
        <v>1.0909026116100895</v>
      </c>
      <c r="O277" s="43">
        <f t="shared" si="14"/>
        <v>0.52</v>
      </c>
      <c r="Q277" s="43">
        <f>'Zero Turbulence Curve'!E276</f>
        <v>27.400000000000119</v>
      </c>
      <c r="R277" s="43">
        <f>'Zero Turbulence Curve'!F276</f>
        <v>2000.0000008831432</v>
      </c>
    </row>
    <row r="278" spans="5:18" x14ac:dyDescent="0.2">
      <c r="E278" s="16">
        <v>41215.645833333336</v>
      </c>
      <c r="F278" s="22">
        <v>10.871521348110807</v>
      </c>
      <c r="G278" s="25">
        <v>4.5991723144331337E-2</v>
      </c>
      <c r="H278" s="3">
        <f t="shared" si="12"/>
        <v>1869.2899999999499</v>
      </c>
      <c r="I278" s="3">
        <f>MIN(H278-K278+L278,'Power Look Up'!$F$4)</f>
        <v>1964.763601063785</v>
      </c>
      <c r="K278" s="51">
        <f t="array" ref="K278">_xlfn.SUM(_xlfn.NORM.DIST($Q$3:$Q$1003,$F278,$N278,FALSE)*WindSpeedStep*$R$3:$R$1003)</f>
        <v>1846.1768635958306</v>
      </c>
      <c r="L278" s="51">
        <f t="array" ref="L278">_xlfn.SUM(_xlfn.NORM.DIST($Q$3:$Q$1003,$F278,$O278,FALSE)*WindSpeedStep*$R$3:$R$1003)</f>
        <v>1941.6504646596657</v>
      </c>
      <c r="N278" s="43">
        <f t="shared" si="13"/>
        <v>1.0871521348110809</v>
      </c>
      <c r="O278" s="43">
        <f t="shared" si="14"/>
        <v>0.5</v>
      </c>
      <c r="Q278" s="43">
        <f>'Zero Turbulence Curve'!E277</f>
        <v>27.500000000000121</v>
      </c>
      <c r="R278" s="43">
        <f>'Zero Turbulence Curve'!F277</f>
        <v>2000.0000008831432</v>
      </c>
    </row>
    <row r="279" spans="5:18" x14ac:dyDescent="0.2">
      <c r="E279" s="16">
        <v>41215.652777777781</v>
      </c>
      <c r="F279" s="22">
        <v>10.600429622982645</v>
      </c>
      <c r="G279" s="25">
        <v>7.0751849375419215E-2</v>
      </c>
      <c r="H279" s="3">
        <f t="shared" si="12"/>
        <v>1797.1999999999516</v>
      </c>
      <c r="I279" s="3">
        <f>MIN(H279-K279+L279,'Power Look Up'!$F$4)</f>
        <v>1846.4831365855393</v>
      </c>
      <c r="K279" s="51">
        <f t="array" ref="K279">_xlfn.SUM(_xlfn.NORM.DIST($Q$3:$Q$1003,$F279,$N279,FALSE)*WindSpeedStep*$R$3:$R$1003)</f>
        <v>1789.8670241167933</v>
      </c>
      <c r="L279" s="51">
        <f t="array" ref="L279">_xlfn.SUM(_xlfn.NORM.DIST($Q$3:$Q$1003,$F279,$O279,FALSE)*WindSpeedStep*$R$3:$R$1003)</f>
        <v>1839.1501607023811</v>
      </c>
      <c r="N279" s="43">
        <f t="shared" si="13"/>
        <v>1.0600429622982646</v>
      </c>
      <c r="O279" s="43">
        <f t="shared" si="14"/>
        <v>0.75</v>
      </c>
      <c r="Q279" s="43">
        <f>'Zero Turbulence Curve'!E278</f>
        <v>27.600000000000122</v>
      </c>
      <c r="R279" s="43">
        <f>'Zero Turbulence Curve'!F278</f>
        <v>2000.0000008831432</v>
      </c>
    </row>
    <row r="280" spans="5:18" x14ac:dyDescent="0.2">
      <c r="E280" s="16">
        <v>41215.659722222219</v>
      </c>
      <c r="F280" s="22">
        <v>11.371480563480052</v>
      </c>
      <c r="G280" s="25">
        <v>4.924600599489759E-2</v>
      </c>
      <c r="H280" s="3">
        <f t="shared" si="12"/>
        <v>1935.0799999999833</v>
      </c>
      <c r="I280" s="3">
        <f>MIN(H280-K280+L280,'Power Look Up'!$F$4)</f>
        <v>2000</v>
      </c>
      <c r="K280" s="51">
        <f t="array" ref="K280">_xlfn.SUM(_xlfn.NORM.DIST($Q$3:$Q$1003,$F280,$N280,FALSE)*WindSpeedStep*$R$3:$R$1003)</f>
        <v>1921.1373773489311</v>
      </c>
      <c r="L280" s="51">
        <f t="array" ref="L280">_xlfn.SUM(_xlfn.NORM.DIST($Q$3:$Q$1003,$F280,$O280,FALSE)*WindSpeedStep*$R$3:$R$1003)</f>
        <v>2001.8936176038301</v>
      </c>
      <c r="N280" s="43">
        <f t="shared" si="13"/>
        <v>1.1371480563480052</v>
      </c>
      <c r="O280" s="43">
        <f t="shared" si="14"/>
        <v>0.56000000000000005</v>
      </c>
      <c r="Q280" s="43">
        <f>'Zero Turbulence Curve'!E279</f>
        <v>27.700000000000124</v>
      </c>
      <c r="R280" s="43">
        <f>'Zero Turbulence Curve'!F279</f>
        <v>2000.0000008831432</v>
      </c>
    </row>
    <row r="281" spans="5:18" x14ac:dyDescent="0.2">
      <c r="E281" s="16">
        <v>41215.666666666664</v>
      </c>
      <c r="F281" s="22">
        <v>11.673109585753204</v>
      </c>
      <c r="G281" s="25">
        <v>4.4546827576659571E-2</v>
      </c>
      <c r="H281" s="3">
        <f t="shared" si="12"/>
        <v>1960.2799999999829</v>
      </c>
      <c r="I281" s="3">
        <f>MIN(H281-K281+L281,'Power Look Up'!$F$4)</f>
        <v>2000</v>
      </c>
      <c r="K281" s="51">
        <f t="array" ref="K281">_xlfn.SUM(_xlfn.NORM.DIST($Q$3:$Q$1003,$F281,$N281,FALSE)*WindSpeedStep*$R$3:$R$1003)</f>
        <v>1950.8808129228819</v>
      </c>
      <c r="L281" s="51">
        <f t="array" ref="L281">_xlfn.SUM(_xlfn.NORM.DIST($Q$3:$Q$1003,$F281,$O281,FALSE)*WindSpeedStep*$R$3:$R$1003)</f>
        <v>2019.722168726681</v>
      </c>
      <c r="N281" s="43">
        <f t="shared" si="13"/>
        <v>1.1673109585753205</v>
      </c>
      <c r="O281" s="43">
        <f t="shared" si="14"/>
        <v>0.52</v>
      </c>
      <c r="Q281" s="43">
        <f>'Zero Turbulence Curve'!E280</f>
        <v>27.800000000000125</v>
      </c>
      <c r="R281" s="43">
        <f>'Zero Turbulence Curve'!F280</f>
        <v>2000.0000008831432</v>
      </c>
    </row>
    <row r="282" spans="5:18" x14ac:dyDescent="0.2">
      <c r="E282" s="16">
        <v>41215.673611111109</v>
      </c>
      <c r="F282" s="22">
        <v>11.404933260438472</v>
      </c>
      <c r="G282" s="25">
        <v>3.0688474189856322E-2</v>
      </c>
      <c r="H282" s="3">
        <f t="shared" si="12"/>
        <v>1937.5999999999833</v>
      </c>
      <c r="I282" s="3">
        <f>MIN(H282-K282+L282,'Power Look Up'!$F$4)</f>
        <v>2000</v>
      </c>
      <c r="K282" s="51">
        <f t="array" ref="K282">_xlfn.SUM(_xlfn.NORM.DIST($Q$3:$Q$1003,$F282,$N282,FALSE)*WindSpeedStep*$R$3:$R$1003)</f>
        <v>1924.9514718677428</v>
      </c>
      <c r="L282" s="51">
        <f t="array" ref="L282">_xlfn.SUM(_xlfn.NORM.DIST($Q$3:$Q$1003,$F282,$O282,FALSE)*WindSpeedStep*$R$3:$R$1003)</f>
        <v>2024.4381276014071</v>
      </c>
      <c r="N282" s="43">
        <f t="shared" si="13"/>
        <v>1.1404933260438472</v>
      </c>
      <c r="O282" s="43">
        <f t="shared" si="14"/>
        <v>0.35</v>
      </c>
      <c r="Q282" s="43">
        <f>'Zero Turbulence Curve'!E281</f>
        <v>27.900000000000126</v>
      </c>
      <c r="R282" s="43">
        <f>'Zero Turbulence Curve'!F281</f>
        <v>2000.0000008831432</v>
      </c>
    </row>
    <row r="283" spans="5:18" x14ac:dyDescent="0.2">
      <c r="E283" s="16">
        <v>41215.680555555555</v>
      </c>
      <c r="F283" s="22">
        <v>10.635596582328072</v>
      </c>
      <c r="G283" s="25">
        <v>5.4533847303283221E-2</v>
      </c>
      <c r="H283" s="3">
        <f t="shared" si="12"/>
        <v>1807.8799999999512</v>
      </c>
      <c r="I283" s="3">
        <f>MIN(H283-K283+L283,'Power Look Up'!$F$4)</f>
        <v>1883.9680488897618</v>
      </c>
      <c r="K283" s="51">
        <f t="array" ref="K283">_xlfn.SUM(_xlfn.NORM.DIST($Q$3:$Q$1003,$F283,$N283,FALSE)*WindSpeedStep*$R$3:$R$1003)</f>
        <v>1797.831541029366</v>
      </c>
      <c r="L283" s="51">
        <f t="array" ref="L283">_xlfn.SUM(_xlfn.NORM.DIST($Q$3:$Q$1003,$F283,$O283,FALSE)*WindSpeedStep*$R$3:$R$1003)</f>
        <v>1873.9195899191766</v>
      </c>
      <c r="N283" s="43">
        <f t="shared" si="13"/>
        <v>1.0635596582328073</v>
      </c>
      <c r="O283" s="43">
        <f t="shared" si="14"/>
        <v>0.57999999999999996</v>
      </c>
      <c r="Q283" s="43">
        <f>'Zero Turbulence Curve'!E282</f>
        <v>28.000000000000128</v>
      </c>
      <c r="R283" s="43">
        <f>'Zero Turbulence Curve'!F282</f>
        <v>2000.0000008831432</v>
      </c>
    </row>
    <row r="284" spans="5:18" x14ac:dyDescent="0.2">
      <c r="E284" s="16">
        <v>41215.6875</v>
      </c>
      <c r="F284" s="22">
        <v>10.354181845514399</v>
      </c>
      <c r="G284" s="25">
        <v>5.4084427756366016E-2</v>
      </c>
      <c r="H284" s="3">
        <f t="shared" si="12"/>
        <v>1730.449999999953</v>
      </c>
      <c r="I284" s="3">
        <f>MIN(H284-K284+L284,'Power Look Up'!$F$4)</f>
        <v>1794.1034590117865</v>
      </c>
      <c r="K284" s="51">
        <f t="array" ref="K284">_xlfn.SUM(_xlfn.NORM.DIST($Q$3:$Q$1003,$F284,$N284,FALSE)*WindSpeedStep*$R$3:$R$1003)</f>
        <v>1728.5663801847086</v>
      </c>
      <c r="L284" s="51">
        <f t="array" ref="L284">_xlfn.SUM(_xlfn.NORM.DIST($Q$3:$Q$1003,$F284,$O284,FALSE)*WindSpeedStep*$R$3:$R$1003)</f>
        <v>1792.2198391965421</v>
      </c>
      <c r="N284" s="43">
        <f t="shared" si="13"/>
        <v>1.0354181845514399</v>
      </c>
      <c r="O284" s="43">
        <f t="shared" si="14"/>
        <v>0.56000000000000005</v>
      </c>
      <c r="Q284" s="43">
        <f>'Zero Turbulence Curve'!E283</f>
        <v>28.100000000000129</v>
      </c>
      <c r="R284" s="43">
        <f>'Zero Turbulence Curve'!F283</f>
        <v>2000.0000008831432</v>
      </c>
    </row>
    <row r="285" spans="5:18" x14ac:dyDescent="0.2">
      <c r="E285" s="16">
        <v>41215.694444444445</v>
      </c>
      <c r="F285" s="22">
        <v>10.205428296877203</v>
      </c>
      <c r="G285" s="25">
        <v>5.9772111689487463E-2</v>
      </c>
      <c r="H285" s="3">
        <f t="shared" si="12"/>
        <v>1693.0699999999538</v>
      </c>
      <c r="I285" s="3">
        <f>MIN(H285-K285+L285,'Power Look Up'!$F$4)</f>
        <v>1742.1716501520141</v>
      </c>
      <c r="K285" s="51">
        <f t="array" ref="K285">_xlfn.SUM(_xlfn.NORM.DIST($Q$3:$Q$1003,$F285,$N285,FALSE)*WindSpeedStep*$R$3:$R$1003)</f>
        <v>1686.945552234813</v>
      </c>
      <c r="L285" s="51">
        <f t="array" ref="L285">_xlfn.SUM(_xlfn.NORM.DIST($Q$3:$Q$1003,$F285,$O285,FALSE)*WindSpeedStep*$R$3:$R$1003)</f>
        <v>1736.0472023868733</v>
      </c>
      <c r="N285" s="43">
        <f t="shared" si="13"/>
        <v>1.0205428296877204</v>
      </c>
      <c r="O285" s="43">
        <f t="shared" si="14"/>
        <v>0.61</v>
      </c>
      <c r="Q285" s="43">
        <f>'Zero Turbulence Curve'!E284</f>
        <v>28.200000000000131</v>
      </c>
      <c r="R285" s="43">
        <f>'Zero Turbulence Curve'!F284</f>
        <v>2000.0000008831432</v>
      </c>
    </row>
    <row r="286" spans="5:18" x14ac:dyDescent="0.2">
      <c r="E286" s="16">
        <v>41215.715277777781</v>
      </c>
      <c r="F286" s="22">
        <v>6.9289821745662019</v>
      </c>
      <c r="G286" s="25">
        <v>0.1226731399483237</v>
      </c>
      <c r="H286" s="3">
        <f t="shared" si="12"/>
        <v>572.17999999997664</v>
      </c>
      <c r="I286" s="3">
        <f>MIN(H286-K286+L286,'Power Look Up'!$F$4)</f>
        <v>580.55691996131657</v>
      </c>
      <c r="K286" s="51">
        <f t="array" ref="K286">_xlfn.SUM(_xlfn.NORM.DIST($Q$3:$Q$1003,$F286,$N286,FALSE)*WindSpeedStep*$R$3:$R$1003)</f>
        <v>575.92449355510394</v>
      </c>
      <c r="L286" s="51">
        <f t="array" ref="L286">_xlfn.SUM(_xlfn.NORM.DIST($Q$3:$Q$1003,$F286,$O286,FALSE)*WindSpeedStep*$R$3:$R$1003)</f>
        <v>584.30141351644386</v>
      </c>
      <c r="N286" s="43">
        <f t="shared" si="13"/>
        <v>0.69289821745662028</v>
      </c>
      <c r="O286" s="43">
        <f t="shared" si="14"/>
        <v>0.85</v>
      </c>
      <c r="Q286" s="43">
        <f>'Zero Turbulence Curve'!E285</f>
        <v>28.300000000000132</v>
      </c>
      <c r="R286" s="43">
        <f>'Zero Turbulence Curve'!F285</f>
        <v>2000.0000008831432</v>
      </c>
    </row>
    <row r="287" spans="5:18" x14ac:dyDescent="0.2">
      <c r="E287" s="16">
        <v>41215.722222222219</v>
      </c>
      <c r="F287" s="22">
        <v>9.0119207275882918</v>
      </c>
      <c r="G287" s="25">
        <v>0.11762198448495119</v>
      </c>
      <c r="H287" s="3">
        <f t="shared" si="12"/>
        <v>1259.8099999999438</v>
      </c>
      <c r="I287" s="3">
        <f>MIN(H287-K287+L287,'Power Look Up'!$F$4)</f>
        <v>1261.9643157191101</v>
      </c>
      <c r="K287" s="51">
        <f t="array" ref="K287">_xlfn.SUM(_xlfn.NORM.DIST($Q$3:$Q$1003,$F287,$N287,FALSE)*WindSpeedStep*$R$3:$R$1003)</f>
        <v>1264.3955887787283</v>
      </c>
      <c r="L287" s="51">
        <f t="array" ref="L287">_xlfn.SUM(_xlfn.NORM.DIST($Q$3:$Q$1003,$F287,$O287,FALSE)*WindSpeedStep*$R$3:$R$1003)</f>
        <v>1266.5499044978947</v>
      </c>
      <c r="N287" s="43">
        <f t="shared" si="13"/>
        <v>0.90119207275882918</v>
      </c>
      <c r="O287" s="43">
        <f t="shared" si="14"/>
        <v>1.06</v>
      </c>
      <c r="Q287" s="43">
        <f>'Zero Turbulence Curve'!E286</f>
        <v>28.400000000000134</v>
      </c>
      <c r="R287" s="43">
        <f>'Zero Turbulence Curve'!F286</f>
        <v>2000.0000008831432</v>
      </c>
    </row>
    <row r="288" spans="5:18" x14ac:dyDescent="0.2">
      <c r="E288" s="16">
        <v>41215.729166666664</v>
      </c>
      <c r="F288" s="22">
        <v>9.695706366639401</v>
      </c>
      <c r="G288" s="25">
        <v>5.7757524704628603E-2</v>
      </c>
      <c r="H288" s="3">
        <f t="shared" si="12"/>
        <v>1522.6999999999382</v>
      </c>
      <c r="I288" s="3">
        <f>MIN(H288-K288+L288,'Power Look Up'!$F$4)</f>
        <v>1542.7593641816516</v>
      </c>
      <c r="K288" s="51">
        <f t="array" ref="K288">_xlfn.SUM(_xlfn.NORM.DIST($Q$3:$Q$1003,$F288,$N288,FALSE)*WindSpeedStep*$R$3:$R$1003)</f>
        <v>1521.3055574339253</v>
      </c>
      <c r="L288" s="51">
        <f t="array" ref="L288">_xlfn.SUM(_xlfn.NORM.DIST($Q$3:$Q$1003,$F288,$O288,FALSE)*WindSpeedStep*$R$3:$R$1003)</f>
        <v>1541.3649216156387</v>
      </c>
      <c r="N288" s="43">
        <f t="shared" si="13"/>
        <v>0.96957063666394017</v>
      </c>
      <c r="O288" s="43">
        <f t="shared" si="14"/>
        <v>0.56000000000000005</v>
      </c>
      <c r="Q288" s="43">
        <f>'Zero Turbulence Curve'!E287</f>
        <v>28.500000000000135</v>
      </c>
      <c r="R288" s="43">
        <f>'Zero Turbulence Curve'!F287</f>
        <v>2000.0000008831432</v>
      </c>
    </row>
    <row r="289" spans="5:18" x14ac:dyDescent="0.2">
      <c r="E289" s="16">
        <v>41215.736111111109</v>
      </c>
      <c r="F289" s="22">
        <v>10.169798979140705</v>
      </c>
      <c r="G289" s="25">
        <v>4.7198573047955911E-2</v>
      </c>
      <c r="H289" s="3">
        <f t="shared" si="12"/>
        <v>1682.3899999999539</v>
      </c>
      <c r="I289" s="3">
        <f>MIN(H289-K289+L289,'Power Look Up'!$F$4)</f>
        <v>1740.5791847849925</v>
      </c>
      <c r="K289" s="51">
        <f t="array" ref="K289">_xlfn.SUM(_xlfn.NORM.DIST($Q$3:$Q$1003,$F289,$N289,FALSE)*WindSpeedStep*$R$3:$R$1003)</f>
        <v>1676.4838647860547</v>
      </c>
      <c r="L289" s="51">
        <f t="array" ref="L289">_xlfn.SUM(_xlfn.NORM.DIST($Q$3:$Q$1003,$F289,$O289,FALSE)*WindSpeedStep*$R$3:$R$1003)</f>
        <v>1734.6730495710933</v>
      </c>
      <c r="N289" s="43">
        <f t="shared" si="13"/>
        <v>1.0169798979140705</v>
      </c>
      <c r="O289" s="43">
        <f t="shared" si="14"/>
        <v>0.48</v>
      </c>
      <c r="Q289" s="43">
        <f>'Zero Turbulence Curve'!E288</f>
        <v>28.600000000000136</v>
      </c>
      <c r="R289" s="43">
        <f>'Zero Turbulence Curve'!F288</f>
        <v>2000.0000008831432</v>
      </c>
    </row>
    <row r="290" spans="5:18" x14ac:dyDescent="0.2">
      <c r="E290" s="16">
        <v>41215.743055555555</v>
      </c>
      <c r="F290" s="22">
        <v>10.469723256232438</v>
      </c>
      <c r="G290" s="25">
        <v>4.2981078772270614E-2</v>
      </c>
      <c r="H290" s="3">
        <f t="shared" si="12"/>
        <v>1762.4899999999523</v>
      </c>
      <c r="I290" s="3">
        <f>MIN(H290-K290+L290,'Power Look Up'!$F$4)</f>
        <v>1845.4098849645982</v>
      </c>
      <c r="K290" s="51">
        <f t="array" ref="K290">_xlfn.SUM(_xlfn.NORM.DIST($Q$3:$Q$1003,$F290,$N290,FALSE)*WindSpeedStep*$R$3:$R$1003)</f>
        <v>1758.5293027651687</v>
      </c>
      <c r="L290" s="51">
        <f t="array" ref="L290">_xlfn.SUM(_xlfn.NORM.DIST($Q$3:$Q$1003,$F290,$O290,FALSE)*WindSpeedStep*$R$3:$R$1003)</f>
        <v>1841.4491877298146</v>
      </c>
      <c r="N290" s="43">
        <f t="shared" si="13"/>
        <v>1.0469723256232439</v>
      </c>
      <c r="O290" s="43">
        <f t="shared" si="14"/>
        <v>0.45</v>
      </c>
      <c r="Q290" s="43">
        <f>'Zero Turbulence Curve'!E289</f>
        <v>28.700000000000138</v>
      </c>
      <c r="R290" s="43">
        <f>'Zero Turbulence Curve'!F289</f>
        <v>2000.0000008831432</v>
      </c>
    </row>
    <row r="291" spans="5:18" x14ac:dyDescent="0.2">
      <c r="E291" s="16">
        <v>41215.75</v>
      </c>
      <c r="F291" s="22">
        <v>10.766646317973779</v>
      </c>
      <c r="G291" s="25">
        <v>5.7585248153361877E-2</v>
      </c>
      <c r="H291" s="3">
        <f t="shared" si="12"/>
        <v>1842.5899999999506</v>
      </c>
      <c r="I291" s="3">
        <f>MIN(H291-K291+L291,'Power Look Up'!$F$4)</f>
        <v>1917.2694534632374</v>
      </c>
      <c r="K291" s="51">
        <f t="array" ref="K291">_xlfn.SUM(_xlfn.NORM.DIST($Q$3:$Q$1003,$F291,$N291,FALSE)*WindSpeedStep*$R$3:$R$1003)</f>
        <v>1825.7718107750056</v>
      </c>
      <c r="L291" s="51">
        <f t="array" ref="L291">_xlfn.SUM(_xlfn.NORM.DIST($Q$3:$Q$1003,$F291,$O291,FALSE)*WindSpeedStep*$R$3:$R$1003)</f>
        <v>1900.4512642382924</v>
      </c>
      <c r="N291" s="43">
        <f t="shared" si="13"/>
        <v>1.0766646317973778</v>
      </c>
      <c r="O291" s="43">
        <f t="shared" si="14"/>
        <v>0.62</v>
      </c>
      <c r="Q291" s="43">
        <f>'Zero Turbulence Curve'!E290</f>
        <v>28.800000000000139</v>
      </c>
      <c r="R291" s="43">
        <f>'Zero Turbulence Curve'!F290</f>
        <v>2000.0000008831432</v>
      </c>
    </row>
    <row r="292" spans="5:18" x14ac:dyDescent="0.2">
      <c r="E292" s="16">
        <v>41215.756944444445</v>
      </c>
      <c r="F292" s="22">
        <v>9.0928295303614846</v>
      </c>
      <c r="G292" s="25">
        <v>0.10227839385910362</v>
      </c>
      <c r="H292" s="3">
        <f t="shared" si="12"/>
        <v>1290.2899999999431</v>
      </c>
      <c r="I292" s="3">
        <f>MIN(H292-K292+L292,'Power Look Up'!$F$4)</f>
        <v>1290.5021853077292</v>
      </c>
      <c r="K292" s="51">
        <f t="array" ref="K292">_xlfn.SUM(_xlfn.NORM.DIST($Q$3:$Q$1003,$F292,$N292,FALSE)*WindSpeedStep*$R$3:$R$1003)</f>
        <v>1295.6030149805549</v>
      </c>
      <c r="L292" s="51">
        <f t="array" ref="L292">_xlfn.SUM(_xlfn.NORM.DIST($Q$3:$Q$1003,$F292,$O292,FALSE)*WindSpeedStep*$R$3:$R$1003)</f>
        <v>1295.815200288341</v>
      </c>
      <c r="N292" s="43">
        <f t="shared" si="13"/>
        <v>0.90928295303614848</v>
      </c>
      <c r="O292" s="43">
        <f t="shared" si="14"/>
        <v>0.93</v>
      </c>
      <c r="Q292" s="43">
        <f>'Zero Turbulence Curve'!E291</f>
        <v>28.900000000000141</v>
      </c>
      <c r="R292" s="43">
        <f>'Zero Turbulence Curve'!F291</f>
        <v>2000.0000008831432</v>
      </c>
    </row>
    <row r="293" spans="5:18" x14ac:dyDescent="0.2">
      <c r="E293" s="16">
        <v>41215.763888888891</v>
      </c>
      <c r="F293" s="22">
        <v>8.119530918403191</v>
      </c>
      <c r="G293" s="25">
        <v>5.6653519103843114E-2</v>
      </c>
      <c r="H293" s="3">
        <f t="shared" si="12"/>
        <v>933.03999999995278</v>
      </c>
      <c r="I293" s="3">
        <f>MIN(H293-K293+L293,'Power Look Up'!$F$4)</f>
        <v>915.89692323670647</v>
      </c>
      <c r="K293" s="51">
        <f t="array" ref="K293">_xlfn.SUM(_xlfn.NORM.DIST($Q$3:$Q$1003,$F293,$N293,FALSE)*WindSpeedStep*$R$3:$R$1003)</f>
        <v>933.74885511791024</v>
      </c>
      <c r="L293" s="51">
        <f t="array" ref="L293">_xlfn.SUM(_xlfn.NORM.DIST($Q$3:$Q$1003,$F293,$O293,FALSE)*WindSpeedStep*$R$3:$R$1003)</f>
        <v>916.60577835466393</v>
      </c>
      <c r="N293" s="43">
        <f t="shared" si="13"/>
        <v>0.81195309184031916</v>
      </c>
      <c r="O293" s="43">
        <f t="shared" si="14"/>
        <v>0.46</v>
      </c>
      <c r="Q293" s="43">
        <f>'Zero Turbulence Curve'!E292</f>
        <v>29.000000000000142</v>
      </c>
      <c r="R293" s="43">
        <f>'Zero Turbulence Curve'!F292</f>
        <v>2000.0000008831432</v>
      </c>
    </row>
    <row r="294" spans="5:18" x14ac:dyDescent="0.2">
      <c r="E294" s="16">
        <v>41215.770833333336</v>
      </c>
      <c r="F294" s="22">
        <v>9.9514620229085615</v>
      </c>
      <c r="G294" s="25">
        <v>8.7424340061513992E-2</v>
      </c>
      <c r="H294" s="3">
        <f t="shared" si="12"/>
        <v>1617.9499999999362</v>
      </c>
      <c r="I294" s="3">
        <f>MIN(H294-K294+L294,'Power Look Up'!$F$4)</f>
        <v>1630.0709837956399</v>
      </c>
      <c r="K294" s="51">
        <f t="array" ref="K294">_xlfn.SUM(_xlfn.NORM.DIST($Q$3:$Q$1003,$F294,$N294,FALSE)*WindSpeedStep*$R$3:$R$1003)</f>
        <v>1608.4804519526951</v>
      </c>
      <c r="L294" s="51">
        <f t="array" ref="L294">_xlfn.SUM(_xlfn.NORM.DIST($Q$3:$Q$1003,$F294,$O294,FALSE)*WindSpeedStep*$R$3:$R$1003)</f>
        <v>1620.6014357483989</v>
      </c>
      <c r="N294" s="43">
        <f t="shared" si="13"/>
        <v>0.99514620229085615</v>
      </c>
      <c r="O294" s="43">
        <f t="shared" si="14"/>
        <v>0.87</v>
      </c>
      <c r="Q294" s="43">
        <f>'Zero Turbulence Curve'!E293</f>
        <v>29.100000000000144</v>
      </c>
      <c r="R294" s="43">
        <f>'Zero Turbulence Curve'!F293</f>
        <v>2000.0000008831432</v>
      </c>
    </row>
    <row r="295" spans="5:18" x14ac:dyDescent="0.2">
      <c r="E295" s="16">
        <v>41215.777777777781</v>
      </c>
      <c r="F295" s="22">
        <v>11.151617219037753</v>
      </c>
      <c r="G295" s="25">
        <v>7.2635204750140542E-2</v>
      </c>
      <c r="H295" s="3">
        <f t="shared" si="12"/>
        <v>1916.5999999999838</v>
      </c>
      <c r="I295" s="3">
        <f>MIN(H295-K295+L295,'Power Look Up'!$F$4)</f>
        <v>1965.6863166784822</v>
      </c>
      <c r="K295" s="51">
        <f t="array" ref="K295">_xlfn.SUM(_xlfn.NORM.DIST($Q$3:$Q$1003,$F295,$N295,FALSE)*WindSpeedStep*$R$3:$R$1003)</f>
        <v>1892.496343138889</v>
      </c>
      <c r="L295" s="51">
        <f t="array" ref="L295">_xlfn.SUM(_xlfn.NORM.DIST($Q$3:$Q$1003,$F295,$O295,FALSE)*WindSpeedStep*$R$3:$R$1003)</f>
        <v>1941.5826598173874</v>
      </c>
      <c r="N295" s="43">
        <f t="shared" si="13"/>
        <v>1.1151617219037753</v>
      </c>
      <c r="O295" s="43">
        <f t="shared" si="14"/>
        <v>0.81</v>
      </c>
      <c r="Q295" s="43">
        <f>'Zero Turbulence Curve'!E294</f>
        <v>29.200000000000145</v>
      </c>
      <c r="R295" s="43">
        <f>'Zero Turbulence Curve'!F294</f>
        <v>2000.0000008831432</v>
      </c>
    </row>
    <row r="296" spans="5:18" x14ac:dyDescent="0.2">
      <c r="E296" s="16">
        <v>41215.784722222219</v>
      </c>
      <c r="F296" s="22">
        <v>12.453161016749297</v>
      </c>
      <c r="G296" s="25">
        <v>4.5771511284031369E-2</v>
      </c>
      <c r="H296" s="3">
        <f t="shared" si="12"/>
        <v>1992.9499999999975</v>
      </c>
      <c r="I296" s="3">
        <f>MIN(H296-K296+L296,'Power Look Up'!$F$4)</f>
        <v>2000</v>
      </c>
      <c r="K296" s="51">
        <f t="array" ref="K296">_xlfn.SUM(_xlfn.NORM.DIST($Q$3:$Q$1003,$F296,$N296,FALSE)*WindSpeedStep*$R$3:$R$1003)</f>
        <v>1990.8586286574111</v>
      </c>
      <c r="L296" s="51">
        <f t="array" ref="L296">_xlfn.SUM(_xlfn.NORM.DIST($Q$3:$Q$1003,$F296,$O296,FALSE)*WindSpeedStep*$R$3:$R$1003)</f>
        <v>2016.6111072390881</v>
      </c>
      <c r="N296" s="43">
        <f t="shared" si="13"/>
        <v>1.2453161016749297</v>
      </c>
      <c r="O296" s="43">
        <f t="shared" si="14"/>
        <v>0.56999999999999995</v>
      </c>
      <c r="Q296" s="43">
        <f>'Zero Turbulence Curve'!E295</f>
        <v>29.300000000000146</v>
      </c>
      <c r="R296" s="43">
        <f>'Zero Turbulence Curve'!F295</f>
        <v>2000.0000008831432</v>
      </c>
    </row>
    <row r="297" spans="5:18" x14ac:dyDescent="0.2">
      <c r="E297" s="16">
        <v>41215.805555555555</v>
      </c>
      <c r="F297" s="22">
        <v>14.959090198144187</v>
      </c>
      <c r="G297" s="25">
        <v>7.2196904069338652E-2</v>
      </c>
      <c r="H297" s="3">
        <f t="shared" si="12"/>
        <v>2000</v>
      </c>
      <c r="I297" s="3">
        <f>MIN(H297-K297+L297,'Power Look Up'!$F$4)</f>
        <v>1999.4032930534918</v>
      </c>
      <c r="K297" s="51">
        <f t="array" ref="K297">_xlfn.SUM(_xlfn.NORM.DIST($Q$3:$Q$1003,$F297,$N297,FALSE)*WindSpeedStep*$R$3:$R$1003)</f>
        <v>2002.1237078351705</v>
      </c>
      <c r="L297" s="51">
        <f t="array" ref="L297">_xlfn.SUM(_xlfn.NORM.DIST($Q$3:$Q$1003,$F297,$O297,FALSE)*WindSpeedStep*$R$3:$R$1003)</f>
        <v>2001.5270008886623</v>
      </c>
      <c r="N297" s="43">
        <f t="shared" si="13"/>
        <v>1.4959090198144187</v>
      </c>
      <c r="O297" s="43">
        <f t="shared" si="14"/>
        <v>1.08</v>
      </c>
      <c r="Q297" s="43">
        <f>'Zero Turbulence Curve'!E296</f>
        <v>29.400000000000148</v>
      </c>
      <c r="R297" s="43">
        <f>'Zero Turbulence Curve'!F296</f>
        <v>2000.0000008831432</v>
      </c>
    </row>
    <row r="298" spans="5:18" x14ac:dyDescent="0.2">
      <c r="E298" s="16">
        <v>41215.8125</v>
      </c>
      <c r="F298" s="22">
        <v>14.638454609965914</v>
      </c>
      <c r="G298" s="25">
        <v>5.8749370948932601E-2</v>
      </c>
      <c r="H298" s="3">
        <f t="shared" si="12"/>
        <v>2000</v>
      </c>
      <c r="I298" s="3">
        <f>MIN(H298-K298+L298,'Power Look Up'!$F$4)</f>
        <v>1999.0736813703745</v>
      </c>
      <c r="K298" s="51">
        <f t="array" ref="K298">_xlfn.SUM(_xlfn.NORM.DIST($Q$3:$Q$1003,$F298,$N298,FALSE)*WindSpeedStep*$R$3:$R$1003)</f>
        <v>2002.6085391980369</v>
      </c>
      <c r="L298" s="51">
        <f t="array" ref="L298">_xlfn.SUM(_xlfn.NORM.DIST($Q$3:$Q$1003,$F298,$O298,FALSE)*WindSpeedStep*$R$3:$R$1003)</f>
        <v>2001.6822205684114</v>
      </c>
      <c r="N298" s="43">
        <f t="shared" si="13"/>
        <v>1.4638454609965914</v>
      </c>
      <c r="O298" s="43">
        <f t="shared" si="14"/>
        <v>0.86</v>
      </c>
      <c r="Q298" s="43">
        <f>'Zero Turbulence Curve'!E297</f>
        <v>29.500000000000149</v>
      </c>
      <c r="R298" s="43">
        <f>'Zero Turbulence Curve'!F297</f>
        <v>2000.0000008831432</v>
      </c>
    </row>
    <row r="299" spans="5:18" x14ac:dyDescent="0.2">
      <c r="E299" s="16">
        <v>41215.840277777781</v>
      </c>
      <c r="F299" s="22">
        <v>11.069591230472883</v>
      </c>
      <c r="G299" s="25">
        <v>5.6009294931617284E-2</v>
      </c>
      <c r="H299" s="3">
        <f t="shared" si="12"/>
        <v>1909.879999999984</v>
      </c>
      <c r="I299" s="3">
        <f>MIN(H299-K299+L299,'Power Look Up'!$F$4)</f>
        <v>1988.4942896521857</v>
      </c>
      <c r="K299" s="51">
        <f t="array" ref="K299">_xlfn.SUM(_xlfn.NORM.DIST($Q$3:$Q$1003,$F299,$N299,FALSE)*WindSpeedStep*$R$3:$R$1003)</f>
        <v>1880.1235144254124</v>
      </c>
      <c r="L299" s="51">
        <f t="array" ref="L299">_xlfn.SUM(_xlfn.NORM.DIST($Q$3:$Q$1003,$F299,$O299,FALSE)*WindSpeedStep*$R$3:$R$1003)</f>
        <v>1958.7378040776141</v>
      </c>
      <c r="N299" s="43">
        <f t="shared" si="13"/>
        <v>1.1069591230472884</v>
      </c>
      <c r="O299" s="43">
        <f t="shared" si="14"/>
        <v>0.62</v>
      </c>
      <c r="Q299" s="43">
        <f>'Zero Turbulence Curve'!E298</f>
        <v>29.600000000000151</v>
      </c>
      <c r="R299" s="43">
        <f>'Zero Turbulence Curve'!F298</f>
        <v>2000.0000008831432</v>
      </c>
    </row>
    <row r="300" spans="5:18" x14ac:dyDescent="0.2">
      <c r="E300" s="16">
        <v>41215.847222222219</v>
      </c>
      <c r="F300" s="22">
        <v>10.061053446101123</v>
      </c>
      <c r="G300" s="25">
        <v>6.3611629083236199E-2</v>
      </c>
      <c r="H300" s="3">
        <f t="shared" si="12"/>
        <v>1653.0199999999545</v>
      </c>
      <c r="I300" s="3">
        <f>MIN(H300-K300+L300,'Power Look Up'!$F$4)</f>
        <v>1690.6472976795937</v>
      </c>
      <c r="K300" s="51">
        <f t="array" ref="K300">_xlfn.SUM(_xlfn.NORM.DIST($Q$3:$Q$1003,$F300,$N300,FALSE)*WindSpeedStep*$R$3:$R$1003)</f>
        <v>1643.4269494133164</v>
      </c>
      <c r="L300" s="51">
        <f t="array" ref="L300">_xlfn.SUM(_xlfn.NORM.DIST($Q$3:$Q$1003,$F300,$O300,FALSE)*WindSpeedStep*$R$3:$R$1003)</f>
        <v>1681.0542470929556</v>
      </c>
      <c r="N300" s="43">
        <f t="shared" si="13"/>
        <v>1.0061053446101125</v>
      </c>
      <c r="O300" s="43">
        <f t="shared" si="14"/>
        <v>0.64</v>
      </c>
      <c r="Q300" s="43">
        <f>'Zero Turbulence Curve'!E299</f>
        <v>29.700000000000152</v>
      </c>
      <c r="R300" s="43">
        <f>'Zero Turbulence Curve'!F299</f>
        <v>2000.0000008831432</v>
      </c>
    </row>
    <row r="301" spans="5:18" x14ac:dyDescent="0.2">
      <c r="E301" s="16">
        <v>41215.861111111109</v>
      </c>
      <c r="F301" s="22">
        <v>10.750776921513031</v>
      </c>
      <c r="G301" s="25">
        <v>5.8600416007082004E-2</v>
      </c>
      <c r="H301" s="3">
        <f t="shared" si="12"/>
        <v>1837.2499999999507</v>
      </c>
      <c r="I301" s="3">
        <f>MIN(H301-K301+L301,'Power Look Up'!$F$4)</f>
        <v>1909.9291023798476</v>
      </c>
      <c r="K301" s="51">
        <f t="array" ref="K301">_xlfn.SUM(_xlfn.NORM.DIST($Q$3:$Q$1003,$F301,$N301,FALSE)*WindSpeedStep*$R$3:$R$1003)</f>
        <v>1822.5336929884043</v>
      </c>
      <c r="L301" s="51">
        <f t="array" ref="L301">_xlfn.SUM(_xlfn.NORM.DIST($Q$3:$Q$1003,$F301,$O301,FALSE)*WindSpeedStep*$R$3:$R$1003)</f>
        <v>1895.2127953683012</v>
      </c>
      <c r="N301" s="43">
        <f t="shared" si="13"/>
        <v>1.0750776921513032</v>
      </c>
      <c r="O301" s="43">
        <f t="shared" si="14"/>
        <v>0.63</v>
      </c>
      <c r="Q301" s="43">
        <f>'Zero Turbulence Curve'!E300</f>
        <v>29.800000000000153</v>
      </c>
      <c r="R301" s="43">
        <f>'Zero Turbulence Curve'!F300</f>
        <v>2000.0000008831432</v>
      </c>
    </row>
    <row r="302" spans="5:18" x14ac:dyDescent="0.2">
      <c r="E302" s="16">
        <v>41215.868055555555</v>
      </c>
      <c r="F302" s="22">
        <v>10.045850366571084</v>
      </c>
      <c r="G302" s="25">
        <v>7.9634871196380491E-2</v>
      </c>
      <c r="H302" s="3">
        <f t="shared" si="12"/>
        <v>1650.3499999999547</v>
      </c>
      <c r="I302" s="3">
        <f>MIN(H302-K302+L302,'Power Look Up'!$F$4)</f>
        <v>1672.2142072624335</v>
      </c>
      <c r="K302" s="51">
        <f t="array" ref="K302">_xlfn.SUM(_xlfn.NORM.DIST($Q$3:$Q$1003,$F302,$N302,FALSE)*WindSpeedStep*$R$3:$R$1003)</f>
        <v>1638.6742385245088</v>
      </c>
      <c r="L302" s="51">
        <f t="array" ref="L302">_xlfn.SUM(_xlfn.NORM.DIST($Q$3:$Q$1003,$F302,$O302,FALSE)*WindSpeedStep*$R$3:$R$1003)</f>
        <v>1660.5384457869877</v>
      </c>
      <c r="N302" s="43">
        <f t="shared" si="13"/>
        <v>1.0045850366571085</v>
      </c>
      <c r="O302" s="43">
        <f t="shared" si="14"/>
        <v>0.8</v>
      </c>
      <c r="Q302" s="43">
        <f>'Zero Turbulence Curve'!E301</f>
        <v>29.900000000000155</v>
      </c>
      <c r="R302" s="43">
        <f>'Zero Turbulence Curve'!F301</f>
        <v>2000.0000008831432</v>
      </c>
    </row>
    <row r="303" spans="5:18" x14ac:dyDescent="0.2">
      <c r="E303" s="16">
        <v>41215.875</v>
      </c>
      <c r="F303" s="22">
        <v>10.966860915316625</v>
      </c>
      <c r="G303" s="25">
        <v>8.1153577753229372E-2</v>
      </c>
      <c r="H303" s="3">
        <f t="shared" si="12"/>
        <v>1895.9899999999493</v>
      </c>
      <c r="I303" s="3">
        <f>MIN(H303-K303+L303,'Power Look Up'!$F$4)</f>
        <v>1930.4600908726527</v>
      </c>
      <c r="K303" s="51">
        <f t="array" ref="K303">_xlfn.SUM(_xlfn.NORM.DIST($Q$3:$Q$1003,$F303,$N303,FALSE)*WindSpeedStep*$R$3:$R$1003)</f>
        <v>1863.2516942801014</v>
      </c>
      <c r="L303" s="51">
        <f t="array" ref="L303">_xlfn.SUM(_xlfn.NORM.DIST($Q$3:$Q$1003,$F303,$O303,FALSE)*WindSpeedStep*$R$3:$R$1003)</f>
        <v>1897.7217851528048</v>
      </c>
      <c r="N303" s="43">
        <f t="shared" si="13"/>
        <v>1.0966860915316625</v>
      </c>
      <c r="O303" s="43">
        <f t="shared" si="14"/>
        <v>0.8899999999999999</v>
      </c>
      <c r="Q303" s="43">
        <f>'Zero Turbulence Curve'!E302</f>
        <v>30.000000000000156</v>
      </c>
      <c r="R303" s="43">
        <f>'Zero Turbulence Curve'!F302</f>
        <v>2000.0000008831432</v>
      </c>
    </row>
    <row r="304" spans="5:18" x14ac:dyDescent="0.2">
      <c r="E304" s="16">
        <v>41215.902777777781</v>
      </c>
      <c r="F304" s="22">
        <v>10.580178406424254</v>
      </c>
      <c r="G304" s="25">
        <v>6.52162915873927E-2</v>
      </c>
      <c r="H304" s="3">
        <f t="shared" si="12"/>
        <v>1791.8599999999517</v>
      </c>
      <c r="I304" s="3">
        <f>MIN(H304-K304+L304,'Power Look Up'!$F$4)</f>
        <v>1849.5844468183261</v>
      </c>
      <c r="K304" s="51">
        <f t="array" ref="K304">_xlfn.SUM(_xlfn.NORM.DIST($Q$3:$Q$1003,$F304,$N304,FALSE)*WindSpeedStep*$R$3:$R$1003)</f>
        <v>1785.1906697482643</v>
      </c>
      <c r="L304" s="51">
        <f t="array" ref="L304">_xlfn.SUM(_xlfn.NORM.DIST($Q$3:$Q$1003,$F304,$O304,FALSE)*WindSpeedStep*$R$3:$R$1003)</f>
        <v>1842.9151165666387</v>
      </c>
      <c r="N304" s="43">
        <f t="shared" si="13"/>
        <v>1.0580178406424254</v>
      </c>
      <c r="O304" s="43">
        <f t="shared" si="14"/>
        <v>0.69</v>
      </c>
      <c r="Q304" s="43">
        <f>'Zero Turbulence Curve'!E303</f>
        <v>30.100000000000158</v>
      </c>
      <c r="R304" s="43">
        <f>'Zero Turbulence Curve'!F303</f>
        <v>2000.0000008831432</v>
      </c>
    </row>
    <row r="305" spans="5:18" x14ac:dyDescent="0.2">
      <c r="E305" s="16">
        <v>41215.909722222219</v>
      </c>
      <c r="F305" s="22">
        <v>10.57352739071924</v>
      </c>
      <c r="G305" s="25">
        <v>6.7148830637464671E-2</v>
      </c>
      <c r="H305" s="3">
        <f t="shared" si="12"/>
        <v>1789.1899999999516</v>
      </c>
      <c r="I305" s="3">
        <f>MIN(H305-K305+L305,'Power Look Up'!$F$4)</f>
        <v>1843.6613964887872</v>
      </c>
      <c r="K305" s="51">
        <f t="array" ref="K305">_xlfn.SUM(_xlfn.NORM.DIST($Q$3:$Q$1003,$F305,$N305,FALSE)*WindSpeedStep*$R$3:$R$1003)</f>
        <v>1783.6404989698658</v>
      </c>
      <c r="L305" s="51">
        <f t="array" ref="L305">_xlfn.SUM(_xlfn.NORM.DIST($Q$3:$Q$1003,$F305,$O305,FALSE)*WindSpeedStep*$R$3:$R$1003)</f>
        <v>1838.1118954587014</v>
      </c>
      <c r="N305" s="43">
        <f t="shared" si="13"/>
        <v>1.0573527390719242</v>
      </c>
      <c r="O305" s="43">
        <f t="shared" si="14"/>
        <v>0.71</v>
      </c>
      <c r="Q305" s="43">
        <f>'Zero Turbulence Curve'!E304</f>
        <v>30.200000000000159</v>
      </c>
      <c r="R305" s="43">
        <f>'Zero Turbulence Curve'!F304</f>
        <v>2000.0000008831432</v>
      </c>
    </row>
    <row r="306" spans="5:18" x14ac:dyDescent="0.2">
      <c r="E306" s="16">
        <v>41215.916666666664</v>
      </c>
      <c r="F306" s="22">
        <v>10.593305994033765</v>
      </c>
      <c r="G306" s="25">
        <v>7.457539699551155E-2</v>
      </c>
      <c r="H306" s="3">
        <f t="shared" si="12"/>
        <v>1794.5299999999515</v>
      </c>
      <c r="I306" s="3">
        <f>MIN(H306-K306+L306,'Power Look Up'!$F$4)</f>
        <v>1837.3605160644552</v>
      </c>
      <c r="K306" s="51">
        <f t="array" ref="K306">_xlfn.SUM(_xlfn.NORM.DIST($Q$3:$Q$1003,$F306,$N306,FALSE)*WindSpeedStep*$R$3:$R$1003)</f>
        <v>1788.2295489608105</v>
      </c>
      <c r="L306" s="51">
        <f t="array" ref="L306">_xlfn.SUM(_xlfn.NORM.DIST($Q$3:$Q$1003,$F306,$O306,FALSE)*WindSpeedStep*$R$3:$R$1003)</f>
        <v>1831.0600650253141</v>
      </c>
      <c r="N306" s="43">
        <f t="shared" si="13"/>
        <v>1.0593305994033766</v>
      </c>
      <c r="O306" s="43">
        <f t="shared" si="14"/>
        <v>0.79000000000000015</v>
      </c>
      <c r="Q306" s="43">
        <f>'Zero Turbulence Curve'!E305</f>
        <v>30.300000000000161</v>
      </c>
      <c r="R306" s="43">
        <f>'Zero Turbulence Curve'!F305</f>
        <v>2000.0000008831432</v>
      </c>
    </row>
    <row r="307" spans="5:18" x14ac:dyDescent="0.2">
      <c r="E307" s="16">
        <v>41215.923611111109</v>
      </c>
      <c r="F307" s="22">
        <v>10.658827097440808</v>
      </c>
      <c r="G307" s="25">
        <v>8.7251626421756448E-2</v>
      </c>
      <c r="H307" s="3">
        <f t="shared" si="12"/>
        <v>1813.2199999999511</v>
      </c>
      <c r="I307" s="3">
        <f>MIN(H307-K307+L307,'Power Look Up'!$F$4)</f>
        <v>1835.3318515515866</v>
      </c>
      <c r="K307" s="51">
        <f t="array" ref="K307">_xlfn.SUM(_xlfn.NORM.DIST($Q$3:$Q$1003,$F307,$N307,FALSE)*WindSpeedStep*$R$3:$R$1003)</f>
        <v>1802.9841132204372</v>
      </c>
      <c r="L307" s="51">
        <f t="array" ref="L307">_xlfn.SUM(_xlfn.NORM.DIST($Q$3:$Q$1003,$F307,$O307,FALSE)*WindSpeedStep*$R$3:$R$1003)</f>
        <v>1825.0959647720726</v>
      </c>
      <c r="N307" s="43">
        <f t="shared" si="13"/>
        <v>1.0658827097440808</v>
      </c>
      <c r="O307" s="43">
        <f t="shared" si="14"/>
        <v>0.92999999999999994</v>
      </c>
      <c r="Q307" s="43">
        <f>'Zero Turbulence Curve'!E306</f>
        <v>30.400000000000162</v>
      </c>
      <c r="R307" s="43">
        <f>'Zero Turbulence Curve'!F306</f>
        <v>2000.0000008831432</v>
      </c>
    </row>
    <row r="308" spans="5:18" x14ac:dyDescent="0.2">
      <c r="E308" s="16">
        <v>41215.930555555555</v>
      </c>
      <c r="F308" s="22">
        <v>9.984451982356255</v>
      </c>
      <c r="G308" s="25">
        <v>9.2143264510235745E-2</v>
      </c>
      <c r="H308" s="3">
        <f t="shared" si="12"/>
        <v>1629.379999999936</v>
      </c>
      <c r="I308" s="3">
        <f>MIN(H308-K308+L308,'Power Look Up'!$F$4)</f>
        <v>1637.4265833347245</v>
      </c>
      <c r="K308" s="51">
        <f t="array" ref="K308">_xlfn.SUM(_xlfn.NORM.DIST($Q$3:$Q$1003,$F308,$N308,FALSE)*WindSpeedStep*$R$3:$R$1003)</f>
        <v>1619.1655142913175</v>
      </c>
      <c r="L308" s="51">
        <f t="array" ref="L308">_xlfn.SUM(_xlfn.NORM.DIST($Q$3:$Q$1003,$F308,$O308,FALSE)*WindSpeedStep*$R$3:$R$1003)</f>
        <v>1627.212097626106</v>
      </c>
      <c r="N308" s="43">
        <f t="shared" si="13"/>
        <v>0.9984451982356255</v>
      </c>
      <c r="O308" s="43">
        <f t="shared" si="14"/>
        <v>0.92</v>
      </c>
      <c r="Q308" s="43">
        <f>'Zero Turbulence Curve'!E307</f>
        <v>30.500000000000163</v>
      </c>
      <c r="R308" s="43">
        <f>'Zero Turbulence Curve'!F307</f>
        <v>2000.0000008831432</v>
      </c>
    </row>
    <row r="309" spans="5:18" x14ac:dyDescent="0.2">
      <c r="E309" s="16">
        <v>41215.9375</v>
      </c>
      <c r="F309" s="22">
        <v>10.754000100445527</v>
      </c>
      <c r="G309" s="25">
        <v>8.8339221789726641E-2</v>
      </c>
      <c r="H309" s="3">
        <f t="shared" si="12"/>
        <v>1837.2499999999507</v>
      </c>
      <c r="I309" s="3">
        <f>MIN(H309-K309+L309,'Power Look Up'!$F$4)</f>
        <v>1858.0275443577193</v>
      </c>
      <c r="K309" s="51">
        <f t="array" ref="K309">_xlfn.SUM(_xlfn.NORM.DIST($Q$3:$Q$1003,$F309,$N309,FALSE)*WindSpeedStep*$R$3:$R$1003)</f>
        <v>1823.1945998000554</v>
      </c>
      <c r="L309" s="51">
        <f t="array" ref="L309">_xlfn.SUM(_xlfn.NORM.DIST($Q$3:$Q$1003,$F309,$O309,FALSE)*WindSpeedStep*$R$3:$R$1003)</f>
        <v>1843.972144157824</v>
      </c>
      <c r="N309" s="43">
        <f t="shared" si="13"/>
        <v>1.0754000100445527</v>
      </c>
      <c r="O309" s="43">
        <f t="shared" si="14"/>
        <v>0.95</v>
      </c>
      <c r="Q309" s="43">
        <f>'Zero Turbulence Curve'!E308</f>
        <v>30.600000000000165</v>
      </c>
      <c r="R309" s="43">
        <f>'Zero Turbulence Curve'!F308</f>
        <v>2000.0000008831432</v>
      </c>
    </row>
    <row r="310" spans="5:18" x14ac:dyDescent="0.2">
      <c r="E310" s="16">
        <v>41215.944444444445</v>
      </c>
      <c r="F310" s="22">
        <v>11.05935753440269</v>
      </c>
      <c r="G310" s="25">
        <v>8.5900107401791215E-2</v>
      </c>
      <c r="H310" s="3">
        <f t="shared" si="12"/>
        <v>1909.0399999999838</v>
      </c>
      <c r="I310" s="3">
        <f>MIN(H310-K310+L310,'Power Look Up'!$F$4)</f>
        <v>1934.7938581515</v>
      </c>
      <c r="K310" s="51">
        <f t="array" ref="K310">_xlfn.SUM(_xlfn.NORM.DIST($Q$3:$Q$1003,$F310,$N310,FALSE)*WindSpeedStep*$R$3:$R$1003)</f>
        <v>1878.5122675653151</v>
      </c>
      <c r="L310" s="51">
        <f t="array" ref="L310">_xlfn.SUM(_xlfn.NORM.DIST($Q$3:$Q$1003,$F310,$O310,FALSE)*WindSpeedStep*$R$3:$R$1003)</f>
        <v>1904.2661257168313</v>
      </c>
      <c r="N310" s="43">
        <f t="shared" si="13"/>
        <v>1.105935753440269</v>
      </c>
      <c r="O310" s="43">
        <f t="shared" si="14"/>
        <v>0.95</v>
      </c>
      <c r="Q310" s="43">
        <f>'Zero Turbulence Curve'!E309</f>
        <v>30.700000000000166</v>
      </c>
      <c r="R310" s="43">
        <f>'Zero Turbulence Curve'!F309</f>
        <v>2000.0000008831432</v>
      </c>
    </row>
    <row r="311" spans="5:18" x14ac:dyDescent="0.2">
      <c r="E311" s="16">
        <v>41215.951388888891</v>
      </c>
      <c r="F311" s="22">
        <v>10.968251035662083</v>
      </c>
      <c r="G311" s="25">
        <v>7.476123561850094E-2</v>
      </c>
      <c r="H311" s="3">
        <f t="shared" si="12"/>
        <v>1895.9899999999493</v>
      </c>
      <c r="I311" s="3">
        <f>MIN(H311-K311+L311,'Power Look Up'!$F$4)</f>
        <v>1942.0651244696628</v>
      </c>
      <c r="K311" s="51">
        <f t="array" ref="K311">_xlfn.SUM(_xlfn.NORM.DIST($Q$3:$Q$1003,$F311,$N311,FALSE)*WindSpeedStep*$R$3:$R$1003)</f>
        <v>1863.4904557091372</v>
      </c>
      <c r="L311" s="51">
        <f t="array" ref="L311">_xlfn.SUM(_xlfn.NORM.DIST($Q$3:$Q$1003,$F311,$O311,FALSE)*WindSpeedStep*$R$3:$R$1003)</f>
        <v>1909.5655801788507</v>
      </c>
      <c r="N311" s="43">
        <f t="shared" si="13"/>
        <v>1.0968251035662084</v>
      </c>
      <c r="O311" s="43">
        <f t="shared" si="14"/>
        <v>0.82</v>
      </c>
      <c r="Q311" s="43">
        <f>'Zero Turbulence Curve'!E310</f>
        <v>30.800000000000168</v>
      </c>
      <c r="R311" s="43">
        <f>'Zero Turbulence Curve'!F310</f>
        <v>2000.0000008831432</v>
      </c>
    </row>
    <row r="312" spans="5:18" x14ac:dyDescent="0.2">
      <c r="E312" s="16">
        <v>41215.958333333336</v>
      </c>
      <c r="F312" s="22">
        <v>10.730163823282101</v>
      </c>
      <c r="G312" s="25">
        <v>6.9896416527459218E-2</v>
      </c>
      <c r="H312" s="3">
        <f t="shared" si="12"/>
        <v>1831.9099999999507</v>
      </c>
      <c r="I312" s="3">
        <f>MIN(H312-K312+L312,'Power Look Up'!$F$4)</f>
        <v>1885.0019642064315</v>
      </c>
      <c r="K312" s="51">
        <f t="array" ref="K312">_xlfn.SUM(_xlfn.NORM.DIST($Q$3:$Q$1003,$F312,$N312,FALSE)*WindSpeedStep*$R$3:$R$1003)</f>
        <v>1818.2680854845298</v>
      </c>
      <c r="L312" s="51">
        <f t="array" ref="L312">_xlfn.SUM(_xlfn.NORM.DIST($Q$3:$Q$1003,$F312,$O312,FALSE)*WindSpeedStep*$R$3:$R$1003)</f>
        <v>1871.3600496910105</v>
      </c>
      <c r="N312" s="43">
        <f t="shared" si="13"/>
        <v>1.0730163823282102</v>
      </c>
      <c r="O312" s="43">
        <f t="shared" si="14"/>
        <v>0.75000000000000011</v>
      </c>
      <c r="Q312" s="43">
        <f>'Zero Turbulence Curve'!E311</f>
        <v>30.900000000000169</v>
      </c>
      <c r="R312" s="43">
        <f>'Zero Turbulence Curve'!F311</f>
        <v>2000.0000008831432</v>
      </c>
    </row>
    <row r="313" spans="5:18" x14ac:dyDescent="0.2">
      <c r="E313" s="16">
        <v>41215.965277777781</v>
      </c>
      <c r="F313" s="22">
        <v>11.302171951982809</v>
      </c>
      <c r="G313" s="25">
        <v>6.9013283757655086E-2</v>
      </c>
      <c r="H313" s="3">
        <f t="shared" si="12"/>
        <v>1929.1999999999834</v>
      </c>
      <c r="I313" s="3">
        <f>MIN(H313-K313+L313,'Power Look Up'!$F$4)</f>
        <v>1982.4039553665068</v>
      </c>
      <c r="K313" s="51">
        <f t="array" ref="K313">_xlfn.SUM(_xlfn.NORM.DIST($Q$3:$Q$1003,$F313,$N313,FALSE)*WindSpeedStep*$R$3:$R$1003)</f>
        <v>1912.7915004526353</v>
      </c>
      <c r="L313" s="51">
        <f t="array" ref="L313">_xlfn.SUM(_xlfn.NORM.DIST($Q$3:$Q$1003,$F313,$O313,FALSE)*WindSpeedStep*$R$3:$R$1003)</f>
        <v>1965.9954558191587</v>
      </c>
      <c r="N313" s="43">
        <f t="shared" si="13"/>
        <v>1.1302171951982809</v>
      </c>
      <c r="O313" s="43">
        <f t="shared" si="14"/>
        <v>0.78</v>
      </c>
      <c r="Q313" s="43">
        <f>'Zero Turbulence Curve'!E312</f>
        <v>31.000000000000171</v>
      </c>
      <c r="R313" s="43">
        <f>'Zero Turbulence Curve'!F312</f>
        <v>2000.0000008831432</v>
      </c>
    </row>
    <row r="314" spans="5:18" x14ac:dyDescent="0.2">
      <c r="E314" s="16">
        <v>41215.972222222219</v>
      </c>
      <c r="F314" s="22">
        <v>11.224654313316156</v>
      </c>
      <c r="G314" s="25">
        <v>6.4144514379016693E-2</v>
      </c>
      <c r="H314" s="3">
        <f t="shared" si="12"/>
        <v>1922.4799999999836</v>
      </c>
      <c r="I314" s="3">
        <f>MIN(H314-K314+L314,'Power Look Up'!$F$4)</f>
        <v>1985.094615745066</v>
      </c>
      <c r="K314" s="51">
        <f t="array" ref="K314">_xlfn.SUM(_xlfn.NORM.DIST($Q$3:$Q$1003,$F314,$N314,FALSE)*WindSpeedStep*$R$3:$R$1003)</f>
        <v>1902.7223962594192</v>
      </c>
      <c r="L314" s="51">
        <f t="array" ref="L314">_xlfn.SUM(_xlfn.NORM.DIST($Q$3:$Q$1003,$F314,$O314,FALSE)*WindSpeedStep*$R$3:$R$1003)</f>
        <v>1965.3370120045015</v>
      </c>
      <c r="N314" s="43">
        <f t="shared" si="13"/>
        <v>1.1224654313316156</v>
      </c>
      <c r="O314" s="43">
        <f t="shared" si="14"/>
        <v>0.72</v>
      </c>
      <c r="Q314" s="43">
        <f>'Zero Turbulence Curve'!E313</f>
        <v>31.100000000000172</v>
      </c>
      <c r="R314" s="43">
        <f>'Zero Turbulence Curve'!F313</f>
        <v>2000.0000008831432</v>
      </c>
    </row>
    <row r="315" spans="5:18" x14ac:dyDescent="0.2">
      <c r="E315" s="16">
        <v>41215.979166666664</v>
      </c>
      <c r="F315" s="22">
        <v>10.654836174117257</v>
      </c>
      <c r="G315" s="25">
        <v>8.1653062119660294E-2</v>
      </c>
      <c r="H315" s="3">
        <f t="shared" si="12"/>
        <v>1810.5499999999513</v>
      </c>
      <c r="I315" s="3">
        <f>MIN(H315-K315+L315,'Power Look Up'!$F$4)</f>
        <v>1842.3076690198784</v>
      </c>
      <c r="K315" s="51">
        <f t="array" ref="K315">_xlfn.SUM(_xlfn.NORM.DIST($Q$3:$Q$1003,$F315,$N315,FALSE)*WindSpeedStep*$R$3:$R$1003)</f>
        <v>1802.1050613189232</v>
      </c>
      <c r="L315" s="51">
        <f t="array" ref="L315">_xlfn.SUM(_xlfn.NORM.DIST($Q$3:$Q$1003,$F315,$O315,FALSE)*WindSpeedStep*$R$3:$R$1003)</f>
        <v>1833.8627303388503</v>
      </c>
      <c r="N315" s="43">
        <f t="shared" si="13"/>
        <v>1.0654836174117257</v>
      </c>
      <c r="O315" s="43">
        <f t="shared" si="14"/>
        <v>0.87</v>
      </c>
      <c r="Q315" s="43">
        <f>'Zero Turbulence Curve'!E314</f>
        <v>31.200000000000173</v>
      </c>
      <c r="R315" s="43">
        <f>'Zero Turbulence Curve'!F314</f>
        <v>2000.0000008831432</v>
      </c>
    </row>
    <row r="316" spans="5:18" x14ac:dyDescent="0.2">
      <c r="E316" s="16">
        <v>41215.986111111109</v>
      </c>
      <c r="F316" s="22">
        <v>10.159928874113389</v>
      </c>
      <c r="G316" s="25">
        <v>7.7756449852011369E-2</v>
      </c>
      <c r="H316" s="3">
        <f t="shared" si="12"/>
        <v>1679.7199999999541</v>
      </c>
      <c r="I316" s="3">
        <f>MIN(H316-K316+L316,'Power Look Up'!$F$4)</f>
        <v>1706.9769051699634</v>
      </c>
      <c r="K316" s="51">
        <f t="array" ref="K316">_xlfn.SUM(_xlfn.NORM.DIST($Q$3:$Q$1003,$F316,$N316,FALSE)*WindSpeedStep*$R$3:$R$1003)</f>
        <v>1673.5529738125338</v>
      </c>
      <c r="L316" s="51">
        <f t="array" ref="L316">_xlfn.SUM(_xlfn.NORM.DIST($Q$3:$Q$1003,$F316,$O316,FALSE)*WindSpeedStep*$R$3:$R$1003)</f>
        <v>1700.8098789825431</v>
      </c>
      <c r="N316" s="43">
        <f t="shared" si="13"/>
        <v>1.0159928874113389</v>
      </c>
      <c r="O316" s="43">
        <f t="shared" si="14"/>
        <v>0.79</v>
      </c>
      <c r="Q316" s="43">
        <f>'Zero Turbulence Curve'!E315</f>
        <v>31.300000000000175</v>
      </c>
      <c r="R316" s="43">
        <f>'Zero Turbulence Curve'!F315</f>
        <v>2000.0000008831432</v>
      </c>
    </row>
    <row r="317" spans="5:18" x14ac:dyDescent="0.2">
      <c r="E317" s="16">
        <v>41215.993055555555</v>
      </c>
      <c r="F317" s="22">
        <v>10.405615835351973</v>
      </c>
      <c r="G317" s="25">
        <v>7.6881562096698317E-2</v>
      </c>
      <c r="H317" s="3">
        <f t="shared" si="12"/>
        <v>1746.4699999999525</v>
      </c>
      <c r="I317" s="3">
        <f>MIN(H317-K317+L317,'Power Look Up'!$F$4)</f>
        <v>1781.5986554514827</v>
      </c>
      <c r="K317" s="51">
        <f t="array" ref="K317">_xlfn.SUM(_xlfn.NORM.DIST($Q$3:$Q$1003,$F317,$N317,FALSE)*WindSpeedStep*$R$3:$R$1003)</f>
        <v>1742.1642420636006</v>
      </c>
      <c r="L317" s="51">
        <f t="array" ref="L317">_xlfn.SUM(_xlfn.NORM.DIST($Q$3:$Q$1003,$F317,$O317,FALSE)*WindSpeedStep*$R$3:$R$1003)</f>
        <v>1777.2928975151308</v>
      </c>
      <c r="N317" s="43">
        <f t="shared" si="13"/>
        <v>1.0405615835351973</v>
      </c>
      <c r="O317" s="43">
        <f t="shared" si="14"/>
        <v>0.8</v>
      </c>
      <c r="Q317" s="43">
        <f>'Zero Turbulence Curve'!E316</f>
        <v>31.400000000000176</v>
      </c>
      <c r="R317" s="43">
        <f>'Zero Turbulence Curve'!F316</f>
        <v>2000.0000008831432</v>
      </c>
    </row>
    <row r="318" spans="5:18" x14ac:dyDescent="0.2">
      <c r="E318" s="16">
        <v>41216</v>
      </c>
      <c r="F318" s="22">
        <v>10.678435056202636</v>
      </c>
      <c r="G318" s="25">
        <v>6.9298543850783295E-2</v>
      </c>
      <c r="H318" s="3">
        <f t="shared" si="12"/>
        <v>1818.5599999999511</v>
      </c>
      <c r="I318" s="3">
        <f>MIN(H318-K318+L318,'Power Look Up'!$F$4)</f>
        <v>1871.8280213894905</v>
      </c>
      <c r="K318" s="51">
        <f t="array" ref="K318">_xlfn.SUM(_xlfn.NORM.DIST($Q$3:$Q$1003,$F318,$N318,FALSE)*WindSpeedStep*$R$3:$R$1003)</f>
        <v>1807.266033746562</v>
      </c>
      <c r="L318" s="51">
        <f t="array" ref="L318">_xlfn.SUM(_xlfn.NORM.DIST($Q$3:$Q$1003,$F318,$O318,FALSE)*WindSpeedStep*$R$3:$R$1003)</f>
        <v>1860.5340551361014</v>
      </c>
      <c r="N318" s="43">
        <f t="shared" si="13"/>
        <v>1.0678435056202635</v>
      </c>
      <c r="O318" s="43">
        <f t="shared" si="14"/>
        <v>0.74</v>
      </c>
      <c r="Q318" s="43">
        <f>'Zero Turbulence Curve'!E317</f>
        <v>31.500000000000178</v>
      </c>
      <c r="R318" s="43">
        <f>'Zero Turbulence Curve'!F317</f>
        <v>2000.0000008831432</v>
      </c>
    </row>
    <row r="319" spans="5:18" x14ac:dyDescent="0.2">
      <c r="E319" s="16">
        <v>41216.006944444445</v>
      </c>
      <c r="F319" s="22">
        <v>10.360919371897424</v>
      </c>
      <c r="G319" s="25">
        <v>6.7561571987390823E-2</v>
      </c>
      <c r="H319" s="3">
        <f t="shared" si="12"/>
        <v>1733.1199999999528</v>
      </c>
      <c r="I319" s="3">
        <f>MIN(H319-K319+L319,'Power Look Up'!$F$4)</f>
        <v>1780.1039847735278</v>
      </c>
      <c r="K319" s="51">
        <f t="array" ref="K319">_xlfn.SUM(_xlfn.NORM.DIST($Q$3:$Q$1003,$F319,$N319,FALSE)*WindSpeedStep*$R$3:$R$1003)</f>
        <v>1730.3711541535467</v>
      </c>
      <c r="L319" s="51">
        <f t="array" ref="L319">_xlfn.SUM(_xlfn.NORM.DIST($Q$3:$Q$1003,$F319,$O319,FALSE)*WindSpeedStep*$R$3:$R$1003)</f>
        <v>1777.3551389271217</v>
      </c>
      <c r="N319" s="43">
        <f t="shared" si="13"/>
        <v>1.0360919371897424</v>
      </c>
      <c r="O319" s="43">
        <f t="shared" si="14"/>
        <v>0.7</v>
      </c>
      <c r="Q319" s="43">
        <f>'Zero Turbulence Curve'!E318</f>
        <v>31.600000000000179</v>
      </c>
      <c r="R319" s="43">
        <f>'Zero Turbulence Curve'!F318</f>
        <v>2000.0000008831432</v>
      </c>
    </row>
    <row r="320" spans="5:18" x14ac:dyDescent="0.2">
      <c r="E320" s="16">
        <v>41216.013888888891</v>
      </c>
      <c r="F320" s="22">
        <v>9.7067675302285643</v>
      </c>
      <c r="G320" s="25">
        <v>7.9326098786448321E-2</v>
      </c>
      <c r="H320" s="3">
        <f t="shared" si="12"/>
        <v>1526.5099999999379</v>
      </c>
      <c r="I320" s="3">
        <f>MIN(H320-K320+L320,'Power Look Up'!$F$4)</f>
        <v>1538.4575480435494</v>
      </c>
      <c r="K320" s="51">
        <f t="array" ref="K320">_xlfn.SUM(_xlfn.NORM.DIST($Q$3:$Q$1003,$F320,$N320,FALSE)*WindSpeedStep*$R$3:$R$1003)</f>
        <v>1525.219744301726</v>
      </c>
      <c r="L320" s="51">
        <f t="array" ref="L320">_xlfn.SUM(_xlfn.NORM.DIST($Q$3:$Q$1003,$F320,$O320,FALSE)*WindSpeedStep*$R$3:$R$1003)</f>
        <v>1537.1672923453375</v>
      </c>
      <c r="N320" s="43">
        <f t="shared" si="13"/>
        <v>0.9706767530228565</v>
      </c>
      <c r="O320" s="43">
        <f t="shared" si="14"/>
        <v>0.77000000000000013</v>
      </c>
      <c r="Q320" s="43">
        <f>'Zero Turbulence Curve'!E319</f>
        <v>31.70000000000018</v>
      </c>
      <c r="R320" s="43">
        <f>'Zero Turbulence Curve'!F319</f>
        <v>2000.0000008831432</v>
      </c>
    </row>
    <row r="321" spans="5:18" x14ac:dyDescent="0.2">
      <c r="E321" s="16">
        <v>41216.020833333336</v>
      </c>
      <c r="F321" s="22">
        <v>10.379246772338124</v>
      </c>
      <c r="G321" s="25">
        <v>6.2624968290793906E-2</v>
      </c>
      <c r="H321" s="3">
        <f t="shared" si="12"/>
        <v>1738.4599999999527</v>
      </c>
      <c r="I321" s="3">
        <f>MIN(H321-K321+L321,'Power Look Up'!$F$4)</f>
        <v>1792.7824934844223</v>
      </c>
      <c r="K321" s="51">
        <f t="array" ref="K321">_xlfn.SUM(_xlfn.NORM.DIST($Q$3:$Q$1003,$F321,$N321,FALSE)*WindSpeedStep*$R$3:$R$1003)</f>
        <v>1735.2446589817841</v>
      </c>
      <c r="L321" s="51">
        <f t="array" ref="L321">_xlfn.SUM(_xlfn.NORM.DIST($Q$3:$Q$1003,$F321,$O321,FALSE)*WindSpeedStep*$R$3:$R$1003)</f>
        <v>1789.5671524662537</v>
      </c>
      <c r="N321" s="43">
        <f t="shared" si="13"/>
        <v>1.0379246772338124</v>
      </c>
      <c r="O321" s="43">
        <f t="shared" si="14"/>
        <v>0.65</v>
      </c>
      <c r="Q321" s="43">
        <f>'Zero Turbulence Curve'!E320</f>
        <v>31.800000000000182</v>
      </c>
      <c r="R321" s="43">
        <f>'Zero Turbulence Curve'!F320</f>
        <v>2000.0000008831432</v>
      </c>
    </row>
    <row r="322" spans="5:18" x14ac:dyDescent="0.2">
      <c r="E322" s="16">
        <v>41216.041666666664</v>
      </c>
      <c r="F322" s="22">
        <v>10.775734769329592</v>
      </c>
      <c r="G322" s="25">
        <v>6.588877837090383E-2</v>
      </c>
      <c r="H322" s="3">
        <f t="shared" si="12"/>
        <v>1845.2599999999504</v>
      </c>
      <c r="I322" s="3">
        <f>MIN(H322-K322+L322,'Power Look Up'!$F$4)</f>
        <v>1905.9444800275132</v>
      </c>
      <c r="K322" s="51">
        <f t="array" ref="K322">_xlfn.SUM(_xlfn.NORM.DIST($Q$3:$Q$1003,$F322,$N322,FALSE)*WindSpeedStep*$R$3:$R$1003)</f>
        <v>1827.6083716083444</v>
      </c>
      <c r="L322" s="51">
        <f t="array" ref="L322">_xlfn.SUM(_xlfn.NORM.DIST($Q$3:$Q$1003,$F322,$O322,FALSE)*WindSpeedStep*$R$3:$R$1003)</f>
        <v>1888.2928516359073</v>
      </c>
      <c r="N322" s="43">
        <f t="shared" si="13"/>
        <v>1.0775734769329592</v>
      </c>
      <c r="O322" s="43">
        <f t="shared" si="14"/>
        <v>0.71</v>
      </c>
      <c r="Q322" s="43">
        <f>'Zero Turbulence Curve'!E321</f>
        <v>31.900000000000183</v>
      </c>
      <c r="R322" s="43">
        <f>'Zero Turbulence Curve'!F321</f>
        <v>2000.0000008831432</v>
      </c>
    </row>
    <row r="323" spans="5:18" x14ac:dyDescent="0.2">
      <c r="E323" s="16">
        <v>41216.048611111109</v>
      </c>
      <c r="F323" s="22">
        <v>10.845327112229048</v>
      </c>
      <c r="G323" s="25">
        <v>6.4543926868806861E-2</v>
      </c>
      <c r="H323" s="3">
        <f t="shared" ref="H323:H386" si="15">INDEX(PowerArray,MIN(MaximumPowerIndex,ROUND(F323*100,0)))</f>
        <v>1863.94999999995</v>
      </c>
      <c r="I323" s="3">
        <f>MIN(H323-K323+L323,'Power Look Up'!$F$4)</f>
        <v>1927.7715316533581</v>
      </c>
      <c r="K323" s="51">
        <f t="array" ref="K323">_xlfn.SUM(_xlfn.NORM.DIST($Q$3:$Q$1003,$F323,$N323,FALSE)*WindSpeedStep*$R$3:$R$1003)</f>
        <v>1841.2412108104438</v>
      </c>
      <c r="L323" s="51">
        <f t="array" ref="L323">_xlfn.SUM(_xlfn.NORM.DIST($Q$3:$Q$1003,$F323,$O323,FALSE)*WindSpeedStep*$R$3:$R$1003)</f>
        <v>1905.0627424638519</v>
      </c>
      <c r="N323" s="43">
        <f t="shared" ref="N323:N386" si="16">ReferenceTurbulence*F323</f>
        <v>1.0845327112229048</v>
      </c>
      <c r="O323" s="43">
        <f t="shared" ref="O323:O386" si="17">F323*G323</f>
        <v>0.7</v>
      </c>
      <c r="Q323" s="43">
        <f>'Zero Turbulence Curve'!E322</f>
        <v>32.000000000000185</v>
      </c>
      <c r="R323" s="43">
        <f>'Zero Turbulence Curve'!F322</f>
        <v>2000.0000008831432</v>
      </c>
    </row>
    <row r="324" spans="5:18" x14ac:dyDescent="0.2">
      <c r="E324" s="16">
        <v>41216.055555555555</v>
      </c>
      <c r="F324" s="22">
        <v>11.393045881920457</v>
      </c>
      <c r="G324" s="25">
        <v>5.5296889570131763E-2</v>
      </c>
      <c r="H324" s="3">
        <f t="shared" si="15"/>
        <v>1936.7599999999834</v>
      </c>
      <c r="I324" s="3">
        <f>MIN(H324-K324+L324,'Power Look Up'!$F$4)</f>
        <v>2000</v>
      </c>
      <c r="K324" s="51">
        <f t="array" ref="K324">_xlfn.SUM(_xlfn.NORM.DIST($Q$3:$Q$1003,$F324,$N324,FALSE)*WindSpeedStep*$R$3:$R$1003)</f>
        <v>1923.6118094693538</v>
      </c>
      <c r="L324" s="51">
        <f t="array" ref="L324">_xlfn.SUM(_xlfn.NORM.DIST($Q$3:$Q$1003,$F324,$O324,FALSE)*WindSpeedStep*$R$3:$R$1003)</f>
        <v>1995.2349953723988</v>
      </c>
      <c r="N324" s="43">
        <f t="shared" si="16"/>
        <v>1.1393045881920458</v>
      </c>
      <c r="O324" s="43">
        <f t="shared" si="17"/>
        <v>0.63</v>
      </c>
      <c r="Q324" s="43">
        <f>'Zero Turbulence Curve'!E323</f>
        <v>32.100000000000186</v>
      </c>
      <c r="R324" s="43">
        <f>'Zero Turbulence Curve'!F323</f>
        <v>2000.0000008831432</v>
      </c>
    </row>
    <row r="325" spans="5:18" x14ac:dyDescent="0.2">
      <c r="E325" s="16">
        <v>41216.0625</v>
      </c>
      <c r="F325" s="22">
        <v>10.755440207591622</v>
      </c>
      <c r="G325" s="25">
        <v>6.1364294465060157E-2</v>
      </c>
      <c r="H325" s="3">
        <f t="shared" si="15"/>
        <v>1839.9199999999505</v>
      </c>
      <c r="I325" s="3">
        <f>MIN(H325-K325+L325,'Power Look Up'!$F$4)</f>
        <v>1908.0428580320922</v>
      </c>
      <c r="K325" s="51">
        <f t="array" ref="K325">_xlfn.SUM(_xlfn.NORM.DIST($Q$3:$Q$1003,$F325,$N325,FALSE)*WindSpeedStep*$R$3:$R$1003)</f>
        <v>1823.489359634714</v>
      </c>
      <c r="L325" s="51">
        <f t="array" ref="L325">_xlfn.SUM(_xlfn.NORM.DIST($Q$3:$Q$1003,$F325,$O325,FALSE)*WindSpeedStep*$R$3:$R$1003)</f>
        <v>1891.6122176668557</v>
      </c>
      <c r="N325" s="43">
        <f t="shared" si="16"/>
        <v>1.0755440207591622</v>
      </c>
      <c r="O325" s="43">
        <f t="shared" si="17"/>
        <v>0.66</v>
      </c>
      <c r="Q325" s="43">
        <f>'Zero Turbulence Curve'!E324</f>
        <v>32.200000000000188</v>
      </c>
      <c r="R325" s="43">
        <f>'Zero Turbulence Curve'!F324</f>
        <v>2000.0000008831432</v>
      </c>
    </row>
    <row r="326" spans="5:18" x14ac:dyDescent="0.2">
      <c r="E326" s="16">
        <v>41216.069444444445</v>
      </c>
      <c r="F326" s="22">
        <v>10.847277375624842</v>
      </c>
      <c r="G326" s="25">
        <v>7.4673115838281137E-2</v>
      </c>
      <c r="H326" s="3">
        <f t="shared" si="15"/>
        <v>1863.94999999995</v>
      </c>
      <c r="I326" s="3">
        <f>MIN(H326-K326+L326,'Power Look Up'!$F$4)</f>
        <v>1909.7948498548014</v>
      </c>
      <c r="K326" s="51">
        <f t="array" ref="K326">_xlfn.SUM(_xlfn.NORM.DIST($Q$3:$Q$1003,$F326,$N326,FALSE)*WindSpeedStep*$R$3:$R$1003)</f>
        <v>1841.6123575084866</v>
      </c>
      <c r="L326" s="51">
        <f t="array" ref="L326">_xlfn.SUM(_xlfn.NORM.DIST($Q$3:$Q$1003,$F326,$O326,FALSE)*WindSpeedStep*$R$3:$R$1003)</f>
        <v>1887.4572073633381</v>
      </c>
      <c r="N326" s="43">
        <f t="shared" si="16"/>
        <v>1.0847277375624842</v>
      </c>
      <c r="O326" s="43">
        <f t="shared" si="17"/>
        <v>0.81</v>
      </c>
      <c r="Q326" s="43">
        <f>'Zero Turbulence Curve'!E325</f>
        <v>32.300000000000189</v>
      </c>
      <c r="R326" s="43">
        <f>'Zero Turbulence Curve'!F325</f>
        <v>2000.0000008831432</v>
      </c>
    </row>
    <row r="327" spans="5:18" x14ac:dyDescent="0.2">
      <c r="E327" s="16">
        <v>41216.076388888891</v>
      </c>
      <c r="F327" s="22">
        <v>11.349070686240632</v>
      </c>
      <c r="G327" s="25">
        <v>7.2252611924794E-2</v>
      </c>
      <c r="H327" s="3">
        <f t="shared" si="15"/>
        <v>1933.3999999999835</v>
      </c>
      <c r="I327" s="3">
        <f>MIN(H327-K327+L327,'Power Look Up'!$F$4)</f>
        <v>1980.5097121610668</v>
      </c>
      <c r="K327" s="51">
        <f t="array" ref="K327">_xlfn.SUM(_xlfn.NORM.DIST($Q$3:$Q$1003,$F327,$N327,FALSE)*WindSpeedStep*$R$3:$R$1003)</f>
        <v>1918.5050859758685</v>
      </c>
      <c r="L327" s="51">
        <f t="array" ref="L327">_xlfn.SUM(_xlfn.NORM.DIST($Q$3:$Q$1003,$F327,$O327,FALSE)*WindSpeedStep*$R$3:$R$1003)</f>
        <v>1965.6147981369518</v>
      </c>
      <c r="N327" s="43">
        <f t="shared" si="16"/>
        <v>1.1349070686240632</v>
      </c>
      <c r="O327" s="43">
        <f t="shared" si="17"/>
        <v>0.81999999999999984</v>
      </c>
      <c r="Q327" s="43">
        <f>'Zero Turbulence Curve'!E326</f>
        <v>32.40000000000019</v>
      </c>
      <c r="R327" s="43">
        <f>'Zero Turbulence Curve'!F326</f>
        <v>2000.0000008831432</v>
      </c>
    </row>
    <row r="328" spans="5:18" x14ac:dyDescent="0.2">
      <c r="E328" s="16">
        <v>41216.090277777781</v>
      </c>
      <c r="F328" s="22">
        <v>10.455674533187578</v>
      </c>
      <c r="G328" s="25">
        <v>6.2167199058924538E-2</v>
      </c>
      <c r="H328" s="3">
        <f t="shared" si="15"/>
        <v>1759.8199999999524</v>
      </c>
      <c r="I328" s="3">
        <f>MIN(H328-K328+L328,'Power Look Up'!$F$4)</f>
        <v>1817.9341318091049</v>
      </c>
      <c r="K328" s="51">
        <f t="array" ref="K328">_xlfn.SUM(_xlfn.NORM.DIST($Q$3:$Q$1003,$F328,$N328,FALSE)*WindSpeedStep*$R$3:$R$1003)</f>
        <v>1754.9987267757249</v>
      </c>
      <c r="L328" s="51">
        <f t="array" ref="L328">_xlfn.SUM(_xlfn.NORM.DIST($Q$3:$Q$1003,$F328,$O328,FALSE)*WindSpeedStep*$R$3:$R$1003)</f>
        <v>1813.1128585848774</v>
      </c>
      <c r="N328" s="43">
        <f t="shared" si="16"/>
        <v>1.0455674533187578</v>
      </c>
      <c r="O328" s="43">
        <f t="shared" si="17"/>
        <v>0.65</v>
      </c>
      <c r="Q328" s="43">
        <f>'Zero Turbulence Curve'!E327</f>
        <v>32.500000000000192</v>
      </c>
      <c r="R328" s="43">
        <f>'Zero Turbulence Curve'!F327</f>
        <v>2000.0000008831432</v>
      </c>
    </row>
    <row r="329" spans="5:18" x14ac:dyDescent="0.2">
      <c r="E329" s="16">
        <v>41216.097222222219</v>
      </c>
      <c r="F329" s="22">
        <v>11.149516022087806</v>
      </c>
      <c r="G329" s="25">
        <v>5.1123295295580413E-2</v>
      </c>
      <c r="H329" s="3">
        <f t="shared" si="15"/>
        <v>1916.5999999999838</v>
      </c>
      <c r="I329" s="3">
        <f>MIN(H329-K329+L329,'Power Look Up'!$F$4)</f>
        <v>2000</v>
      </c>
      <c r="K329" s="51">
        <f t="array" ref="K329">_xlfn.SUM(_xlfn.NORM.DIST($Q$3:$Q$1003,$F329,$N329,FALSE)*WindSpeedStep*$R$3:$R$1003)</f>
        <v>1892.1912631228226</v>
      </c>
      <c r="L329" s="51">
        <f t="array" ref="L329">_xlfn.SUM(_xlfn.NORM.DIST($Q$3:$Q$1003,$F329,$O329,FALSE)*WindSpeedStep*$R$3:$R$1003)</f>
        <v>1977.5932455186444</v>
      </c>
      <c r="N329" s="43">
        <f t="shared" si="16"/>
        <v>1.1149516022087806</v>
      </c>
      <c r="O329" s="43">
        <f t="shared" si="17"/>
        <v>0.56999999999999995</v>
      </c>
      <c r="Q329" s="43">
        <f>'Zero Turbulence Curve'!E328</f>
        <v>32.600000000000193</v>
      </c>
      <c r="R329" s="43">
        <f>'Zero Turbulence Curve'!F328</f>
        <v>2000.0000008831432</v>
      </c>
    </row>
    <row r="330" spans="5:18" x14ac:dyDescent="0.2">
      <c r="E330" s="16">
        <v>41216.104166666664</v>
      </c>
      <c r="F330" s="22">
        <v>10.249451285981124</v>
      </c>
      <c r="G330" s="25">
        <v>4.7807437327909111E-2</v>
      </c>
      <c r="H330" s="3">
        <f t="shared" si="15"/>
        <v>1703.7499999999536</v>
      </c>
      <c r="I330" s="3">
        <f>MIN(H330-K330+L330,'Power Look Up'!$F$4)</f>
        <v>1767.1120405272832</v>
      </c>
      <c r="K330" s="51">
        <f t="array" ref="K330">_xlfn.SUM(_xlfn.NORM.DIST($Q$3:$Q$1003,$F330,$N330,FALSE)*WindSpeedStep*$R$3:$R$1003)</f>
        <v>1699.6124378019967</v>
      </c>
      <c r="L330" s="51">
        <f t="array" ref="L330">_xlfn.SUM(_xlfn.NORM.DIST($Q$3:$Q$1003,$F330,$O330,FALSE)*WindSpeedStep*$R$3:$R$1003)</f>
        <v>1762.9744783293263</v>
      </c>
      <c r="N330" s="43">
        <f t="shared" si="16"/>
        <v>1.0249451285981124</v>
      </c>
      <c r="O330" s="43">
        <f t="shared" si="17"/>
        <v>0.49</v>
      </c>
      <c r="Q330" s="43">
        <f>'Zero Turbulence Curve'!E329</f>
        <v>32.700000000000195</v>
      </c>
      <c r="R330" s="43">
        <f>'Zero Turbulence Curve'!F329</f>
        <v>2000.0000008831432</v>
      </c>
    </row>
    <row r="331" spans="5:18" x14ac:dyDescent="0.2">
      <c r="E331" s="16">
        <v>41216.111111111109</v>
      </c>
      <c r="F331" s="22">
        <v>10.644091923048974</v>
      </c>
      <c r="G331" s="25">
        <v>5.3550834032700168E-2</v>
      </c>
      <c r="H331" s="3">
        <f t="shared" si="15"/>
        <v>1807.8799999999512</v>
      </c>
      <c r="I331" s="3">
        <f>MIN(H331-K331+L331,'Power Look Up'!$F$4)</f>
        <v>1885.7527532296497</v>
      </c>
      <c r="K331" s="51">
        <f t="array" ref="K331">_xlfn.SUM(_xlfn.NORM.DIST($Q$3:$Q$1003,$F331,$N331,FALSE)*WindSpeedStep*$R$3:$R$1003)</f>
        <v>1799.725839646957</v>
      </c>
      <c r="L331" s="51">
        <f t="array" ref="L331">_xlfn.SUM(_xlfn.NORM.DIST($Q$3:$Q$1003,$F331,$O331,FALSE)*WindSpeedStep*$R$3:$R$1003)</f>
        <v>1877.5985928766554</v>
      </c>
      <c r="N331" s="43">
        <f t="shared" si="16"/>
        <v>1.0644091923048975</v>
      </c>
      <c r="O331" s="43">
        <f t="shared" si="17"/>
        <v>0.56999999999999995</v>
      </c>
      <c r="Q331" s="43">
        <f>'Zero Turbulence Curve'!E330</f>
        <v>32.800000000000196</v>
      </c>
      <c r="R331" s="43">
        <f>'Zero Turbulence Curve'!F330</f>
        <v>2000.0000008831432</v>
      </c>
    </row>
    <row r="332" spans="5:18" x14ac:dyDescent="0.2">
      <c r="E332" s="16">
        <v>41216.118055555555</v>
      </c>
      <c r="F332" s="22">
        <v>9.8152473244639626</v>
      </c>
      <c r="G332" s="25">
        <v>5.1959974429666496E-2</v>
      </c>
      <c r="H332" s="3">
        <f t="shared" si="15"/>
        <v>1568.4199999999371</v>
      </c>
      <c r="I332" s="3">
        <f>MIN(H332-K332+L332,'Power Look Up'!$F$4)</f>
        <v>1598.321904030189</v>
      </c>
      <c r="K332" s="51">
        <f t="array" ref="K332">_xlfn.SUM(_xlfn.NORM.DIST($Q$3:$Q$1003,$F332,$N332,FALSE)*WindSpeedStep*$R$3:$R$1003)</f>
        <v>1562.9542934766844</v>
      </c>
      <c r="L332" s="51">
        <f t="array" ref="L332">_xlfn.SUM(_xlfn.NORM.DIST($Q$3:$Q$1003,$F332,$O332,FALSE)*WindSpeedStep*$R$3:$R$1003)</f>
        <v>1592.8561975069363</v>
      </c>
      <c r="N332" s="43">
        <f t="shared" si="16"/>
        <v>0.98152473244639626</v>
      </c>
      <c r="O332" s="43">
        <f t="shared" si="17"/>
        <v>0.51</v>
      </c>
      <c r="Q332" s="43">
        <f>'Zero Turbulence Curve'!E331</f>
        <v>32.900000000000198</v>
      </c>
      <c r="R332" s="43">
        <f>'Zero Turbulence Curve'!F331</f>
        <v>2000.0000008831432</v>
      </c>
    </row>
    <row r="333" spans="5:18" x14ac:dyDescent="0.2">
      <c r="E333" s="16">
        <v>41216.125</v>
      </c>
      <c r="F333" s="22">
        <v>10.547607087627554</v>
      </c>
      <c r="G333" s="25">
        <v>5.119644631372601E-2</v>
      </c>
      <c r="H333" s="3">
        <f t="shared" si="15"/>
        <v>1783.8499999999517</v>
      </c>
      <c r="I333" s="3">
        <f>MIN(H333-K333+L333,'Power Look Up'!$F$4)</f>
        <v>1861.1996333690627</v>
      </c>
      <c r="K333" s="51">
        <f t="array" ref="K333">_xlfn.SUM(_xlfn.NORM.DIST($Q$3:$Q$1003,$F333,$N333,FALSE)*WindSpeedStep*$R$3:$R$1003)</f>
        <v>1777.5315532832542</v>
      </c>
      <c r="L333" s="51">
        <f t="array" ref="L333">_xlfn.SUM(_xlfn.NORM.DIST($Q$3:$Q$1003,$F333,$O333,FALSE)*WindSpeedStep*$R$3:$R$1003)</f>
        <v>1854.8811866523652</v>
      </c>
      <c r="N333" s="43">
        <f t="shared" si="16"/>
        <v>1.0547607087627555</v>
      </c>
      <c r="O333" s="43">
        <f t="shared" si="17"/>
        <v>0.54</v>
      </c>
      <c r="Q333" s="43">
        <f>'Zero Turbulence Curve'!E332</f>
        <v>33.000000000000199</v>
      </c>
      <c r="R333" s="43">
        <f>'Zero Turbulence Curve'!F332</f>
        <v>2000.0000008831432</v>
      </c>
    </row>
    <row r="334" spans="5:18" x14ac:dyDescent="0.2">
      <c r="E334" s="16">
        <v>41216.131944444445</v>
      </c>
      <c r="F334" s="22">
        <v>10.09438903302723</v>
      </c>
      <c r="G334" s="25">
        <v>6.0429610747532843E-2</v>
      </c>
      <c r="H334" s="3">
        <f t="shared" si="15"/>
        <v>1661.0299999999545</v>
      </c>
      <c r="I334" s="3">
        <f>MIN(H334-K334+L334,'Power Look Up'!$F$4)</f>
        <v>1703.2774247129164</v>
      </c>
      <c r="K334" s="51">
        <f t="array" ref="K334">_xlfn.SUM(_xlfn.NORM.DIST($Q$3:$Q$1003,$F334,$N334,FALSE)*WindSpeedStep*$R$3:$R$1003)</f>
        <v>1653.7371914976429</v>
      </c>
      <c r="L334" s="51">
        <f t="array" ref="L334">_xlfn.SUM(_xlfn.NORM.DIST($Q$3:$Q$1003,$F334,$O334,FALSE)*WindSpeedStep*$R$3:$R$1003)</f>
        <v>1695.9846162106048</v>
      </c>
      <c r="N334" s="43">
        <f t="shared" si="16"/>
        <v>1.0094389033027231</v>
      </c>
      <c r="O334" s="43">
        <f t="shared" si="17"/>
        <v>0.61</v>
      </c>
      <c r="Q334" s="43">
        <f>'Zero Turbulence Curve'!E333</f>
        <v>33.1000000000002</v>
      </c>
      <c r="R334" s="43">
        <f>'Zero Turbulence Curve'!F333</f>
        <v>2000.0000008831432</v>
      </c>
    </row>
    <row r="335" spans="5:18" x14ac:dyDescent="0.2">
      <c r="E335" s="16">
        <v>41216.138888888891</v>
      </c>
      <c r="F335" s="22">
        <v>10.439844228688667</v>
      </c>
      <c r="G335" s="25">
        <v>4.6935566208304254E-2</v>
      </c>
      <c r="H335" s="3">
        <f t="shared" si="15"/>
        <v>1754.4799999999525</v>
      </c>
      <c r="I335" s="3">
        <f>MIN(H335-K335+L335,'Power Look Up'!$F$4)</f>
        <v>1831.2723889424321</v>
      </c>
      <c r="K335" s="51">
        <f t="array" ref="K335">_xlfn.SUM(_xlfn.NORM.DIST($Q$3:$Q$1003,$F335,$N335,FALSE)*WindSpeedStep*$R$3:$R$1003)</f>
        <v>1750.9828804908921</v>
      </c>
      <c r="L335" s="51">
        <f t="array" ref="L335">_xlfn.SUM(_xlfn.NORM.DIST($Q$3:$Q$1003,$F335,$O335,FALSE)*WindSpeedStep*$R$3:$R$1003)</f>
        <v>1827.7752694333717</v>
      </c>
      <c r="N335" s="43">
        <f t="shared" si="16"/>
        <v>1.0439844228688668</v>
      </c>
      <c r="O335" s="43">
        <f t="shared" si="17"/>
        <v>0.49</v>
      </c>
      <c r="Q335" s="43">
        <f>'Zero Turbulence Curve'!E334</f>
        <v>33.200000000000202</v>
      </c>
      <c r="R335" s="43">
        <f>'Zero Turbulence Curve'!F334</f>
        <v>2000.0000008831432</v>
      </c>
    </row>
    <row r="336" spans="5:18" x14ac:dyDescent="0.2">
      <c r="E336" s="16">
        <v>41216.145833333336</v>
      </c>
      <c r="F336" s="22">
        <v>10.272230406334872</v>
      </c>
      <c r="G336" s="25">
        <v>5.3542412722831424E-2</v>
      </c>
      <c r="H336" s="3">
        <f t="shared" si="15"/>
        <v>1709.0899999999533</v>
      </c>
      <c r="I336" s="3">
        <f>MIN(H336-K336+L336,'Power Look Up'!$F$4)</f>
        <v>1768.4998758906308</v>
      </c>
      <c r="K336" s="51">
        <f t="array" ref="K336">_xlfn.SUM(_xlfn.NORM.DIST($Q$3:$Q$1003,$F336,$N336,FALSE)*WindSpeedStep*$R$3:$R$1003)</f>
        <v>1706.05256894852</v>
      </c>
      <c r="L336" s="51">
        <f t="array" ref="L336">_xlfn.SUM(_xlfn.NORM.DIST($Q$3:$Q$1003,$F336,$O336,FALSE)*WindSpeedStep*$R$3:$R$1003)</f>
        <v>1765.4624448391976</v>
      </c>
      <c r="N336" s="43">
        <f t="shared" si="16"/>
        <v>1.0272230406334872</v>
      </c>
      <c r="O336" s="43">
        <f t="shared" si="17"/>
        <v>0.55000000000000004</v>
      </c>
      <c r="Q336" s="43">
        <f>'Zero Turbulence Curve'!E335</f>
        <v>33.300000000000203</v>
      </c>
      <c r="R336" s="43">
        <f>'Zero Turbulence Curve'!F335</f>
        <v>2000.0000008831432</v>
      </c>
    </row>
    <row r="337" spans="5:18" x14ac:dyDescent="0.2">
      <c r="E337" s="16">
        <v>41216.152777777781</v>
      </c>
      <c r="F337" s="22">
        <v>10.191430193027475</v>
      </c>
      <c r="G337" s="25">
        <v>6.1816642813392185E-2</v>
      </c>
      <c r="H337" s="3">
        <f t="shared" si="15"/>
        <v>1687.7299999999539</v>
      </c>
      <c r="I337" s="3">
        <f>MIN(H337-K337+L337,'Power Look Up'!$F$4)</f>
        <v>1733.9589399691963</v>
      </c>
      <c r="K337" s="51">
        <f t="array" ref="K337">_xlfn.SUM(_xlfn.NORM.DIST($Q$3:$Q$1003,$F337,$N337,FALSE)*WindSpeedStep*$R$3:$R$1003)</f>
        <v>1682.857555341408</v>
      </c>
      <c r="L337" s="51">
        <f t="array" ref="L337">_xlfn.SUM(_xlfn.NORM.DIST($Q$3:$Q$1003,$F337,$O337,FALSE)*WindSpeedStep*$R$3:$R$1003)</f>
        <v>1729.0864953106504</v>
      </c>
      <c r="N337" s="43">
        <f t="shared" si="16"/>
        <v>1.0191430193027475</v>
      </c>
      <c r="O337" s="43">
        <f t="shared" si="17"/>
        <v>0.63</v>
      </c>
      <c r="Q337" s="43">
        <f>'Zero Turbulence Curve'!E336</f>
        <v>33.400000000000205</v>
      </c>
      <c r="R337" s="43">
        <f>'Zero Turbulence Curve'!F336</f>
        <v>2000.0000008831432</v>
      </c>
    </row>
    <row r="338" spans="5:18" x14ac:dyDescent="0.2">
      <c r="E338" s="16">
        <v>41216.159722222219</v>
      </c>
      <c r="F338" s="22">
        <v>10.500660849487778</v>
      </c>
      <c r="G338" s="25">
        <v>5.7139260909399622E-2</v>
      </c>
      <c r="H338" s="3">
        <f t="shared" si="15"/>
        <v>1770.499999999952</v>
      </c>
      <c r="I338" s="3">
        <f>MIN(H338-K338+L338,'Power Look Up'!$F$4)</f>
        <v>1837.5450846830495</v>
      </c>
      <c r="K338" s="51">
        <f t="array" ref="K338">_xlfn.SUM(_xlfn.NORM.DIST($Q$3:$Q$1003,$F338,$N338,FALSE)*WindSpeedStep*$R$3:$R$1003)</f>
        <v>1766.1934546395291</v>
      </c>
      <c r="L338" s="51">
        <f t="array" ref="L338">_xlfn.SUM(_xlfn.NORM.DIST($Q$3:$Q$1003,$F338,$O338,FALSE)*WindSpeedStep*$R$3:$R$1003)</f>
        <v>1833.2385393226266</v>
      </c>
      <c r="N338" s="43">
        <f t="shared" si="16"/>
        <v>1.0500660849487777</v>
      </c>
      <c r="O338" s="43">
        <f t="shared" si="17"/>
        <v>0.6</v>
      </c>
      <c r="Q338" s="43">
        <f>'Zero Turbulence Curve'!E337</f>
        <v>33.500000000000206</v>
      </c>
      <c r="R338" s="43">
        <f>'Zero Turbulence Curve'!F337</f>
        <v>2000.0000008831432</v>
      </c>
    </row>
    <row r="339" spans="5:18" x14ac:dyDescent="0.2">
      <c r="E339" s="16">
        <v>41216.166666666664</v>
      </c>
      <c r="F339" s="22">
        <v>10.527285694192521</v>
      </c>
      <c r="G339" s="25">
        <v>4.5595798759864248E-2</v>
      </c>
      <c r="H339" s="3">
        <f t="shared" si="15"/>
        <v>1778.509999999952</v>
      </c>
      <c r="I339" s="3">
        <f>MIN(H339-K339+L339,'Power Look Up'!$F$4)</f>
        <v>1861.9985575507892</v>
      </c>
      <c r="K339" s="51">
        <f t="array" ref="K339">_xlfn.SUM(_xlfn.NORM.DIST($Q$3:$Q$1003,$F339,$N339,FALSE)*WindSpeedStep*$R$3:$R$1003)</f>
        <v>1772.6669415407034</v>
      </c>
      <c r="L339" s="51">
        <f t="array" ref="L339">_xlfn.SUM(_xlfn.NORM.DIST($Q$3:$Q$1003,$F339,$O339,FALSE)*WindSpeedStep*$R$3:$R$1003)</f>
        <v>1856.1554990915406</v>
      </c>
      <c r="N339" s="43">
        <f t="shared" si="16"/>
        <v>1.0527285694192521</v>
      </c>
      <c r="O339" s="43">
        <f t="shared" si="17"/>
        <v>0.48</v>
      </c>
      <c r="Q339" s="43">
        <f>'Zero Turbulence Curve'!E338</f>
        <v>33.600000000000207</v>
      </c>
      <c r="R339" s="43">
        <f>'Zero Turbulence Curve'!F338</f>
        <v>2000.0000008831432</v>
      </c>
    </row>
    <row r="340" spans="5:18" x14ac:dyDescent="0.2">
      <c r="E340" s="16">
        <v>41216.1875</v>
      </c>
      <c r="F340" s="22">
        <v>10.304289741306386</v>
      </c>
      <c r="G340" s="25">
        <v>6.3080524356217541E-2</v>
      </c>
      <c r="H340" s="3">
        <f t="shared" si="15"/>
        <v>1717.0999999999533</v>
      </c>
      <c r="I340" s="3">
        <f>MIN(H340-K340+L340,'Power Look Up'!$F$4)</f>
        <v>1767.4820560954267</v>
      </c>
      <c r="K340" s="51">
        <f t="array" ref="K340">_xlfn.SUM(_xlfn.NORM.DIST($Q$3:$Q$1003,$F340,$N340,FALSE)*WindSpeedStep*$R$3:$R$1003)</f>
        <v>1714.9828556713944</v>
      </c>
      <c r="L340" s="51">
        <f t="array" ref="L340">_xlfn.SUM(_xlfn.NORM.DIST($Q$3:$Q$1003,$F340,$O340,FALSE)*WindSpeedStep*$R$3:$R$1003)</f>
        <v>1765.3649117668679</v>
      </c>
      <c r="N340" s="43">
        <f t="shared" si="16"/>
        <v>1.0304289741306387</v>
      </c>
      <c r="O340" s="43">
        <f t="shared" si="17"/>
        <v>0.65</v>
      </c>
      <c r="Q340" s="43">
        <f>'Zero Turbulence Curve'!E339</f>
        <v>33.700000000000209</v>
      </c>
      <c r="R340" s="43">
        <f>'Zero Turbulence Curve'!F339</f>
        <v>2000.0000008831432</v>
      </c>
    </row>
    <row r="341" spans="5:18" x14ac:dyDescent="0.2">
      <c r="E341" s="16">
        <v>41216.194444444445</v>
      </c>
      <c r="F341" s="22">
        <v>9.9198418932681012</v>
      </c>
      <c r="G341" s="25">
        <v>7.9638366064696806E-2</v>
      </c>
      <c r="H341" s="3">
        <f t="shared" si="15"/>
        <v>1606.5199999999363</v>
      </c>
      <c r="I341" s="3">
        <f>MIN(H341-K341+L341,'Power Look Up'!$F$4)</f>
        <v>1624.6739657647954</v>
      </c>
      <c r="K341" s="51">
        <f t="array" ref="K341">_xlfn.SUM(_xlfn.NORM.DIST($Q$3:$Q$1003,$F341,$N341,FALSE)*WindSpeedStep*$R$3:$R$1003)</f>
        <v>1598.1103584928564</v>
      </c>
      <c r="L341" s="51">
        <f t="array" ref="L341">_xlfn.SUM(_xlfn.NORM.DIST($Q$3:$Q$1003,$F341,$O341,FALSE)*WindSpeedStep*$R$3:$R$1003)</f>
        <v>1616.2643242577155</v>
      </c>
      <c r="N341" s="43">
        <f t="shared" si="16"/>
        <v>0.99198418932681021</v>
      </c>
      <c r="O341" s="43">
        <f t="shared" si="17"/>
        <v>0.79</v>
      </c>
      <c r="Q341" s="43">
        <f>'Zero Turbulence Curve'!E340</f>
        <v>33.80000000000021</v>
      </c>
      <c r="R341" s="43">
        <f>'Zero Turbulence Curve'!F340</f>
        <v>2000.0000008831432</v>
      </c>
    </row>
    <row r="342" spans="5:18" x14ac:dyDescent="0.2">
      <c r="E342" s="16">
        <v>41216.215277777781</v>
      </c>
      <c r="F342" s="22">
        <v>10.722590016322952</v>
      </c>
      <c r="G342" s="25">
        <v>7.4608839728289855E-2</v>
      </c>
      <c r="H342" s="3">
        <f t="shared" si="15"/>
        <v>1829.2399999999509</v>
      </c>
      <c r="I342" s="3">
        <f>MIN(H342-K342+L342,'Power Look Up'!$F$4)</f>
        <v>1874.0352296466303</v>
      </c>
      <c r="K342" s="51">
        <f t="array" ref="K342">_xlfn.SUM(_xlfn.NORM.DIST($Q$3:$Q$1003,$F342,$N342,FALSE)*WindSpeedStep*$R$3:$R$1003)</f>
        <v>1816.6838470152093</v>
      </c>
      <c r="L342" s="51">
        <f t="array" ref="L342">_xlfn.SUM(_xlfn.NORM.DIST($Q$3:$Q$1003,$F342,$O342,FALSE)*WindSpeedStep*$R$3:$R$1003)</f>
        <v>1861.4790766618887</v>
      </c>
      <c r="N342" s="43">
        <f t="shared" si="16"/>
        <v>1.0722590016322953</v>
      </c>
      <c r="O342" s="43">
        <f t="shared" si="17"/>
        <v>0.8</v>
      </c>
      <c r="Q342" s="43">
        <f>'Zero Turbulence Curve'!E341</f>
        <v>33.900000000000212</v>
      </c>
      <c r="R342" s="43">
        <f>'Zero Turbulence Curve'!F341</f>
        <v>2000.0000008831432</v>
      </c>
    </row>
    <row r="343" spans="5:18" x14ac:dyDescent="0.2">
      <c r="E343" s="16">
        <v>41216.222222222219</v>
      </c>
      <c r="F343" s="22">
        <v>11.489536502723357</v>
      </c>
      <c r="G343" s="25">
        <v>8.0943212964209893E-2</v>
      </c>
      <c r="H343" s="3">
        <f t="shared" si="15"/>
        <v>1945.1599999999833</v>
      </c>
      <c r="I343" s="3">
        <f>MIN(H343-K343+L343,'Power Look Up'!$F$4)</f>
        <v>1976.2329606813848</v>
      </c>
      <c r="K343" s="51">
        <f t="array" ref="K343">_xlfn.SUM(_xlfn.NORM.DIST($Q$3:$Q$1003,$F343,$N343,FALSE)*WindSpeedStep*$R$3:$R$1003)</f>
        <v>1933.9994328686128</v>
      </c>
      <c r="L343" s="51">
        <f t="array" ref="L343">_xlfn.SUM(_xlfn.NORM.DIST($Q$3:$Q$1003,$F343,$O343,FALSE)*WindSpeedStep*$R$3:$R$1003)</f>
        <v>1965.0723935500143</v>
      </c>
      <c r="N343" s="43">
        <f t="shared" si="16"/>
        <v>1.1489536502723359</v>
      </c>
      <c r="O343" s="43">
        <f t="shared" si="17"/>
        <v>0.93</v>
      </c>
      <c r="Q343" s="43">
        <f>'Zero Turbulence Curve'!E342</f>
        <v>34.000000000000213</v>
      </c>
      <c r="R343" s="43">
        <f>'Zero Turbulence Curve'!F342</f>
        <v>2000.0000008831432</v>
      </c>
    </row>
    <row r="344" spans="5:18" x14ac:dyDescent="0.2">
      <c r="E344" s="16">
        <v>41216.236111111109</v>
      </c>
      <c r="F344" s="22">
        <v>10.638189052044856</v>
      </c>
      <c r="G344" s="25">
        <v>8.6480884622290019E-2</v>
      </c>
      <c r="H344" s="3">
        <f t="shared" si="15"/>
        <v>1807.8799999999512</v>
      </c>
      <c r="I344" s="3">
        <f>MIN(H344-K344+L344,'Power Look Up'!$F$4)</f>
        <v>1831.1599362267339</v>
      </c>
      <c r="K344" s="51">
        <f t="array" ref="K344">_xlfn.SUM(_xlfn.NORM.DIST($Q$3:$Q$1003,$F344,$N344,FALSE)*WindSpeedStep*$R$3:$R$1003)</f>
        <v>1798.410837089566</v>
      </c>
      <c r="L344" s="51">
        <f t="array" ref="L344">_xlfn.SUM(_xlfn.NORM.DIST($Q$3:$Q$1003,$F344,$O344,FALSE)*WindSpeedStep*$R$3:$R$1003)</f>
        <v>1821.6907733163487</v>
      </c>
      <c r="N344" s="43">
        <f t="shared" si="16"/>
        <v>1.0638189052044857</v>
      </c>
      <c r="O344" s="43">
        <f t="shared" si="17"/>
        <v>0.92</v>
      </c>
      <c r="Q344" s="43">
        <f>'Zero Turbulence Curve'!E343</f>
        <v>34.100000000000215</v>
      </c>
      <c r="R344" s="43">
        <f>'Zero Turbulence Curve'!F343</f>
        <v>2000.0000008831432</v>
      </c>
    </row>
    <row r="345" spans="5:18" x14ac:dyDescent="0.2">
      <c r="E345" s="16">
        <v>41216.243055555555</v>
      </c>
      <c r="F345" s="22">
        <v>11.513785189260377</v>
      </c>
      <c r="G345" s="25">
        <v>4.6900301779443619E-2</v>
      </c>
      <c r="H345" s="3">
        <f t="shared" si="15"/>
        <v>1946.8399999999831</v>
      </c>
      <c r="I345" s="3">
        <f>MIN(H345-K345+L345,'Power Look Up'!$F$4)</f>
        <v>2000</v>
      </c>
      <c r="K345" s="51">
        <f t="array" ref="K345">_xlfn.SUM(_xlfn.NORM.DIST($Q$3:$Q$1003,$F345,$N345,FALSE)*WindSpeedStep*$R$3:$R$1003)</f>
        <v>1936.4396203973783</v>
      </c>
      <c r="L345" s="51">
        <f t="array" ref="L345">_xlfn.SUM(_xlfn.NORM.DIST($Q$3:$Q$1003,$F345,$O345,FALSE)*WindSpeedStep*$R$3:$R$1003)</f>
        <v>2012.8415035061296</v>
      </c>
      <c r="N345" s="43">
        <f t="shared" si="16"/>
        <v>1.1513785189260377</v>
      </c>
      <c r="O345" s="43">
        <f t="shared" si="17"/>
        <v>0.54</v>
      </c>
      <c r="Q345" s="43">
        <f>'Zero Turbulence Curve'!E344</f>
        <v>34.200000000000216</v>
      </c>
      <c r="R345" s="43">
        <f>'Zero Turbulence Curve'!F344</f>
        <v>2000.0000008831432</v>
      </c>
    </row>
    <row r="346" spans="5:18" x14ac:dyDescent="0.2">
      <c r="E346" s="16">
        <v>41216.25</v>
      </c>
      <c r="F346" s="22">
        <v>11.318041232502878</v>
      </c>
      <c r="G346" s="25">
        <v>3.8875984895373819E-2</v>
      </c>
      <c r="H346" s="3">
        <f t="shared" si="15"/>
        <v>1930.8799999999835</v>
      </c>
      <c r="I346" s="3">
        <f>MIN(H346-K346+L346,'Power Look Up'!$F$4)</f>
        <v>2000</v>
      </c>
      <c r="K346" s="51">
        <f t="array" ref="K346">_xlfn.SUM(_xlfn.NORM.DIST($Q$3:$Q$1003,$F346,$N346,FALSE)*WindSpeedStep*$R$3:$R$1003)</f>
        <v>1914.7561824586921</v>
      </c>
      <c r="L346" s="51">
        <f t="array" ref="L346">_xlfn.SUM(_xlfn.NORM.DIST($Q$3:$Q$1003,$F346,$O346,FALSE)*WindSpeedStep*$R$3:$R$1003)</f>
        <v>2011.6268052281689</v>
      </c>
      <c r="N346" s="43">
        <f t="shared" si="16"/>
        <v>1.1318041232502878</v>
      </c>
      <c r="O346" s="43">
        <f t="shared" si="17"/>
        <v>0.44</v>
      </c>
      <c r="Q346" s="43">
        <f>'Zero Turbulence Curve'!E345</f>
        <v>34.300000000000217</v>
      </c>
      <c r="R346" s="43">
        <f>'Zero Turbulence Curve'!F345</f>
        <v>2000.0000008831432</v>
      </c>
    </row>
    <row r="347" spans="5:18" x14ac:dyDescent="0.2">
      <c r="E347" s="16">
        <v>41216.256944444445</v>
      </c>
      <c r="F347" s="22">
        <v>11.261639826827798</v>
      </c>
      <c r="G347" s="25">
        <v>4.8838358219357579E-2</v>
      </c>
      <c r="H347" s="3">
        <f t="shared" si="15"/>
        <v>1925.8399999999835</v>
      </c>
      <c r="I347" s="3">
        <f>MIN(H347-K347+L347,'Power Look Up'!$F$4)</f>
        <v>2000</v>
      </c>
      <c r="K347" s="51">
        <f t="array" ref="K347">_xlfn.SUM(_xlfn.NORM.DIST($Q$3:$Q$1003,$F347,$N347,FALSE)*WindSpeedStep*$R$3:$R$1003)</f>
        <v>1907.6253994755464</v>
      </c>
      <c r="L347" s="51">
        <f t="array" ref="L347">_xlfn.SUM(_xlfn.NORM.DIST($Q$3:$Q$1003,$F347,$O347,FALSE)*WindSpeedStep*$R$3:$R$1003)</f>
        <v>1993.3515055036501</v>
      </c>
      <c r="N347" s="43">
        <f t="shared" si="16"/>
        <v>1.1261639826827798</v>
      </c>
      <c r="O347" s="43">
        <f t="shared" si="17"/>
        <v>0.55000000000000004</v>
      </c>
      <c r="Q347" s="43">
        <f>'Zero Turbulence Curve'!E346</f>
        <v>34.400000000000219</v>
      </c>
      <c r="R347" s="43">
        <f>'Zero Turbulence Curve'!F346</f>
        <v>2000.0000008831432</v>
      </c>
    </row>
    <row r="348" spans="5:18" x14ac:dyDescent="0.2">
      <c r="E348" s="16">
        <v>41216.263888888891</v>
      </c>
      <c r="F348" s="22">
        <v>10.849586027694519</v>
      </c>
      <c r="G348" s="25">
        <v>7.2813838056443425E-2</v>
      </c>
      <c r="H348" s="3">
        <f t="shared" si="15"/>
        <v>1863.94999999995</v>
      </c>
      <c r="I348" s="3">
        <f>MIN(H348-K348+L348,'Power Look Up'!$F$4)</f>
        <v>1913.1424750461515</v>
      </c>
      <c r="K348" s="51">
        <f t="array" ref="K348">_xlfn.SUM(_xlfn.NORM.DIST($Q$3:$Q$1003,$F348,$N348,FALSE)*WindSpeedStep*$R$3:$R$1003)</f>
        <v>1842.0509435984518</v>
      </c>
      <c r="L348" s="51">
        <f t="array" ref="L348">_xlfn.SUM(_xlfn.NORM.DIST($Q$3:$Q$1003,$F348,$O348,FALSE)*WindSpeedStep*$R$3:$R$1003)</f>
        <v>1891.2434186446533</v>
      </c>
      <c r="N348" s="43">
        <f t="shared" si="16"/>
        <v>1.084958602769452</v>
      </c>
      <c r="O348" s="43">
        <f t="shared" si="17"/>
        <v>0.79</v>
      </c>
      <c r="Q348" s="43">
        <f>'Zero Turbulence Curve'!E347</f>
        <v>34.50000000000022</v>
      </c>
      <c r="R348" s="43">
        <f>'Zero Turbulence Curve'!F347</f>
        <v>2000.0000008831432</v>
      </c>
    </row>
    <row r="349" spans="5:18" x14ac:dyDescent="0.2">
      <c r="E349" s="16">
        <v>41216.270833333336</v>
      </c>
      <c r="F349" s="22">
        <v>9.7099775766593321</v>
      </c>
      <c r="G349" s="25">
        <v>5.6642767262622733E-2</v>
      </c>
      <c r="H349" s="3">
        <f t="shared" si="15"/>
        <v>1526.5099999999379</v>
      </c>
      <c r="I349" s="3">
        <f>MIN(H349-K349+L349,'Power Look Up'!$F$4)</f>
        <v>1547.7879081186909</v>
      </c>
      <c r="K349" s="51">
        <f t="array" ref="K349">_xlfn.SUM(_xlfn.NORM.DIST($Q$3:$Q$1003,$F349,$N349,FALSE)*WindSpeedStep*$R$3:$R$1003)</f>
        <v>1526.3534745769862</v>
      </c>
      <c r="L349" s="51">
        <f t="array" ref="L349">_xlfn.SUM(_xlfn.NORM.DIST($Q$3:$Q$1003,$F349,$O349,FALSE)*WindSpeedStep*$R$3:$R$1003)</f>
        <v>1547.6313826957391</v>
      </c>
      <c r="N349" s="43">
        <f t="shared" si="16"/>
        <v>0.97099775766593321</v>
      </c>
      <c r="O349" s="43">
        <f t="shared" si="17"/>
        <v>0.55000000000000004</v>
      </c>
      <c r="Q349" s="43">
        <f>'Zero Turbulence Curve'!E348</f>
        <v>34.600000000000222</v>
      </c>
      <c r="R349" s="43">
        <f>'Zero Turbulence Curve'!F348</f>
        <v>2000.0000008831432</v>
      </c>
    </row>
    <row r="350" spans="5:18" x14ac:dyDescent="0.2">
      <c r="E350" s="16">
        <v>41216.298611111109</v>
      </c>
      <c r="F350" s="22">
        <v>10.541815625128395</v>
      </c>
      <c r="G350" s="25">
        <v>3.8892731060737588E-2</v>
      </c>
      <c r="H350" s="3">
        <f t="shared" si="15"/>
        <v>1781.1799999999519</v>
      </c>
      <c r="I350" s="3">
        <f>MIN(H350-K350+L350,'Power Look Up'!$F$4)</f>
        <v>1873.0100825812071</v>
      </c>
      <c r="K350" s="51">
        <f t="array" ref="K350">_xlfn.SUM(_xlfn.NORM.DIST($Q$3:$Q$1003,$F350,$N350,FALSE)*WindSpeedStep*$R$3:$R$1003)</f>
        <v>1776.1519046377221</v>
      </c>
      <c r="L350" s="51">
        <f t="array" ref="L350">_xlfn.SUM(_xlfn.NORM.DIST($Q$3:$Q$1003,$F350,$O350,FALSE)*WindSpeedStep*$R$3:$R$1003)</f>
        <v>1867.9819872189773</v>
      </c>
      <c r="N350" s="43">
        <f t="shared" si="16"/>
        <v>1.0541815625128395</v>
      </c>
      <c r="O350" s="43">
        <f t="shared" si="17"/>
        <v>0.41</v>
      </c>
      <c r="Q350" s="43">
        <f>'Zero Turbulence Curve'!E349</f>
        <v>34.700000000000223</v>
      </c>
      <c r="R350" s="43">
        <f>'Zero Turbulence Curve'!F349</f>
        <v>2000.0000008831432</v>
      </c>
    </row>
    <row r="351" spans="5:18" x14ac:dyDescent="0.2">
      <c r="E351" s="16">
        <v>41216.305555555555</v>
      </c>
      <c r="F351" s="22">
        <v>9.8284907391677123</v>
      </c>
      <c r="G351" s="25">
        <v>7.3256415365048247E-2</v>
      </c>
      <c r="H351" s="3">
        <f t="shared" si="15"/>
        <v>1572.229999999937</v>
      </c>
      <c r="I351" s="3">
        <f>MIN(H351-K351+L351,'Power Look Up'!$F$4)</f>
        <v>1591.7959531258025</v>
      </c>
      <c r="K351" s="51">
        <f t="array" ref="K351">_xlfn.SUM(_xlfn.NORM.DIST($Q$3:$Q$1003,$F351,$N351,FALSE)*WindSpeedStep*$R$3:$R$1003)</f>
        <v>1567.475248110678</v>
      </c>
      <c r="L351" s="51">
        <f t="array" ref="L351">_xlfn.SUM(_xlfn.NORM.DIST($Q$3:$Q$1003,$F351,$O351,FALSE)*WindSpeedStep*$R$3:$R$1003)</f>
        <v>1587.0412012365434</v>
      </c>
      <c r="N351" s="43">
        <f t="shared" si="16"/>
        <v>0.98284907391677123</v>
      </c>
      <c r="O351" s="43">
        <f t="shared" si="17"/>
        <v>0.72</v>
      </c>
      <c r="Q351" s="43">
        <f>'Zero Turbulence Curve'!E350</f>
        <v>34.800000000000225</v>
      </c>
      <c r="R351" s="43">
        <f>'Zero Turbulence Curve'!F350</f>
        <v>2000.0000008831432</v>
      </c>
    </row>
    <row r="352" spans="5:18" x14ac:dyDescent="0.2">
      <c r="E352" s="16">
        <v>41216.3125</v>
      </c>
      <c r="F352" s="22">
        <v>8.3338322277517953</v>
      </c>
      <c r="G352" s="25">
        <v>0.16559008656360727</v>
      </c>
      <c r="H352" s="3">
        <f t="shared" si="15"/>
        <v>1010.1099999999511</v>
      </c>
      <c r="I352" s="3">
        <f>MIN(H352-K352+L352,'Power Look Up'!$F$4)</f>
        <v>1039.0987870756612</v>
      </c>
      <c r="K352" s="51">
        <f t="array" ref="K352">_xlfn.SUM(_xlfn.NORM.DIST($Q$3:$Q$1003,$F352,$N352,FALSE)*WindSpeedStep*$R$3:$R$1003)</f>
        <v>1009.2834088631186</v>
      </c>
      <c r="L352" s="51">
        <f t="array" ref="L352">_xlfn.SUM(_xlfn.NORM.DIST($Q$3:$Q$1003,$F352,$O352,FALSE)*WindSpeedStep*$R$3:$R$1003)</f>
        <v>1038.2721959388286</v>
      </c>
      <c r="N352" s="43">
        <f t="shared" si="16"/>
        <v>0.83338322277517962</v>
      </c>
      <c r="O352" s="43">
        <f t="shared" si="17"/>
        <v>1.38</v>
      </c>
      <c r="Q352" s="43">
        <f>'Zero Turbulence Curve'!E351</f>
        <v>34.900000000000226</v>
      </c>
      <c r="R352" s="43">
        <f>'Zero Turbulence Curve'!F351</f>
        <v>2000.0000008831432</v>
      </c>
    </row>
    <row r="353" spans="5:18" x14ac:dyDescent="0.2">
      <c r="E353" s="16">
        <v>41216.319444444445</v>
      </c>
      <c r="F353" s="22">
        <v>6.7533542337703309</v>
      </c>
      <c r="G353" s="25">
        <v>0.1288248727794466</v>
      </c>
      <c r="H353" s="3">
        <f t="shared" si="15"/>
        <v>531.49999999997749</v>
      </c>
      <c r="I353" s="3">
        <f>MIN(H353-K353+L353,'Power Look Up'!$F$4)</f>
        <v>541.5821629206863</v>
      </c>
      <c r="K353" s="51">
        <f t="array" ref="K353">_xlfn.SUM(_xlfn.NORM.DIST($Q$3:$Q$1003,$F353,$N353,FALSE)*WindSpeedStep*$R$3:$R$1003)</f>
        <v>531.95550906902315</v>
      </c>
      <c r="L353" s="51">
        <f t="array" ref="L353">_xlfn.SUM(_xlfn.NORM.DIST($Q$3:$Q$1003,$F353,$O353,FALSE)*WindSpeedStep*$R$3:$R$1003)</f>
        <v>542.03767198973196</v>
      </c>
      <c r="N353" s="43">
        <f t="shared" si="16"/>
        <v>0.67533542337703312</v>
      </c>
      <c r="O353" s="43">
        <f t="shared" si="17"/>
        <v>0.87</v>
      </c>
      <c r="Q353" s="43">
        <f>'Zero Turbulence Curve'!E352</f>
        <v>35.000000000000227</v>
      </c>
      <c r="R353" s="43">
        <f>'Zero Turbulence Curve'!F352</f>
        <v>2000.0000008831432</v>
      </c>
    </row>
    <row r="354" spans="5:18" x14ac:dyDescent="0.2">
      <c r="E354" s="16">
        <v>41216.326388888891</v>
      </c>
      <c r="F354" s="22">
        <v>5.0982242277399221</v>
      </c>
      <c r="G354" s="25">
        <v>0.11180363486144368</v>
      </c>
      <c r="H354" s="3">
        <f t="shared" si="15"/>
        <v>216.19999999998959</v>
      </c>
      <c r="I354" s="3">
        <f>MIN(H354-K354+L354,'Power Look Up'!$F$4)</f>
        <v>216.68418577450075</v>
      </c>
      <c r="K354" s="51">
        <f t="array" ref="K354">_xlfn.SUM(_xlfn.NORM.DIST($Q$3:$Q$1003,$F354,$N354,FALSE)*WindSpeedStep*$R$3:$R$1003)</f>
        <v>210.36165135932933</v>
      </c>
      <c r="L354" s="51">
        <f t="array" ref="L354">_xlfn.SUM(_xlfn.NORM.DIST($Q$3:$Q$1003,$F354,$O354,FALSE)*WindSpeedStep*$R$3:$R$1003)</f>
        <v>210.84583713384049</v>
      </c>
      <c r="N354" s="43">
        <f t="shared" si="16"/>
        <v>0.50982242277399226</v>
      </c>
      <c r="O354" s="43">
        <f t="shared" si="17"/>
        <v>0.56999999999999995</v>
      </c>
      <c r="Q354" s="43">
        <f>'Zero Turbulence Curve'!E353</f>
        <v>35.100000000000229</v>
      </c>
      <c r="R354" s="43">
        <f>'Zero Turbulence Curve'!F353</f>
        <v>2000.0000008831432</v>
      </c>
    </row>
    <row r="355" spans="5:18" x14ac:dyDescent="0.2">
      <c r="E355" s="16">
        <v>41216.333333333336</v>
      </c>
      <c r="F355" s="22">
        <v>8.7015041447223176</v>
      </c>
      <c r="G355" s="25">
        <v>0.1919208417561804</v>
      </c>
      <c r="H355" s="3">
        <f t="shared" si="15"/>
        <v>1145.8999999999482</v>
      </c>
      <c r="I355" s="3">
        <f>MIN(H355-K355+L355,'Power Look Up'!$F$4)</f>
        <v>1163.4308791821634</v>
      </c>
      <c r="K355" s="51">
        <f t="array" ref="K355">_xlfn.SUM(_xlfn.NORM.DIST($Q$3:$Q$1003,$F355,$N355,FALSE)*WindSpeedStep*$R$3:$R$1003)</f>
        <v>1145.398271955049</v>
      </c>
      <c r="L355" s="51">
        <f t="array" ref="L355">_xlfn.SUM(_xlfn.NORM.DIST($Q$3:$Q$1003,$F355,$O355,FALSE)*WindSpeedStep*$R$3:$R$1003)</f>
        <v>1162.9291511372642</v>
      </c>
      <c r="N355" s="43">
        <f t="shared" si="16"/>
        <v>0.87015041447223185</v>
      </c>
      <c r="O355" s="43">
        <f t="shared" si="17"/>
        <v>1.67</v>
      </c>
      <c r="Q355" s="43">
        <f>'Zero Turbulence Curve'!E354</f>
        <v>35.20000000000023</v>
      </c>
      <c r="R355" s="43">
        <f>'Zero Turbulence Curve'!F354</f>
        <v>2000.0000008831432</v>
      </c>
    </row>
    <row r="356" spans="5:18" x14ac:dyDescent="0.2">
      <c r="E356" s="16">
        <v>41216.340277777781</v>
      </c>
      <c r="F356" s="22">
        <v>10.764327102218012</v>
      </c>
      <c r="G356" s="25">
        <v>9.011246042496511E-2</v>
      </c>
      <c r="H356" s="3">
        <f t="shared" si="15"/>
        <v>1839.9199999999505</v>
      </c>
      <c r="I356" s="3">
        <f>MIN(H356-K356+L356,'Power Look Up'!$F$4)</f>
        <v>1857.5757106522101</v>
      </c>
      <c r="K356" s="51">
        <f t="array" ref="K356">_xlfn.SUM(_xlfn.NORM.DIST($Q$3:$Q$1003,$F356,$N356,FALSE)*WindSpeedStep*$R$3:$R$1003)</f>
        <v>1825.3010636646004</v>
      </c>
      <c r="L356" s="51">
        <f t="array" ref="L356">_xlfn.SUM(_xlfn.NORM.DIST($Q$3:$Q$1003,$F356,$O356,FALSE)*WindSpeedStep*$R$3:$R$1003)</f>
        <v>1842.95677431686</v>
      </c>
      <c r="N356" s="43">
        <f t="shared" si="16"/>
        <v>1.0764327102218012</v>
      </c>
      <c r="O356" s="43">
        <f t="shared" si="17"/>
        <v>0.97</v>
      </c>
      <c r="Q356" s="43">
        <f>'Zero Turbulence Curve'!E355</f>
        <v>35.300000000000232</v>
      </c>
      <c r="R356" s="43">
        <f>'Zero Turbulence Curve'!F355</f>
        <v>2000.0000008831432</v>
      </c>
    </row>
    <row r="357" spans="5:18" x14ac:dyDescent="0.2">
      <c r="E357" s="16">
        <v>41216.347222222219</v>
      </c>
      <c r="F357" s="22">
        <v>9.750027184459606</v>
      </c>
      <c r="G357" s="25">
        <v>9.5384349438769819E-2</v>
      </c>
      <c r="H357" s="3">
        <f t="shared" si="15"/>
        <v>1541.7499999999377</v>
      </c>
      <c r="I357" s="3">
        <f>MIN(H357-K357+L357,'Power Look Up'!$F$4)</f>
        <v>1544.9830022449141</v>
      </c>
      <c r="K357" s="51">
        <f t="array" ref="K357">_xlfn.SUM(_xlfn.NORM.DIST($Q$3:$Q$1003,$F357,$N357,FALSE)*WindSpeedStep*$R$3:$R$1003)</f>
        <v>1540.4129463451463</v>
      </c>
      <c r="L357" s="51">
        <f t="array" ref="L357">_xlfn.SUM(_xlfn.NORM.DIST($Q$3:$Q$1003,$F357,$O357,FALSE)*WindSpeedStep*$R$3:$R$1003)</f>
        <v>1543.6459485901228</v>
      </c>
      <c r="N357" s="43">
        <f t="shared" si="16"/>
        <v>0.97500271844596065</v>
      </c>
      <c r="O357" s="43">
        <f t="shared" si="17"/>
        <v>0.93</v>
      </c>
      <c r="Q357" s="43">
        <f>'Zero Turbulence Curve'!E356</f>
        <v>35.400000000000233</v>
      </c>
      <c r="R357" s="43">
        <f>'Zero Turbulence Curve'!F356</f>
        <v>2000.0000008831432</v>
      </c>
    </row>
    <row r="358" spans="5:18" x14ac:dyDescent="0.2">
      <c r="E358" s="16">
        <v>41216.354166666664</v>
      </c>
      <c r="F358" s="22">
        <v>9.5576190971109245</v>
      </c>
      <c r="G358" s="25">
        <v>0.17472970862636775</v>
      </c>
      <c r="H358" s="3">
        <f t="shared" si="15"/>
        <v>1469.3599999999392</v>
      </c>
      <c r="I358" s="3">
        <f>MIN(H358-K358+L358,'Power Look Up'!$F$4)</f>
        <v>1422.4375151527379</v>
      </c>
      <c r="K358" s="51">
        <f t="array" ref="K358">_xlfn.SUM(_xlfn.NORM.DIST($Q$3:$Q$1003,$F358,$N358,FALSE)*WindSpeedStep*$R$3:$R$1003)</f>
        <v>1471.52304182994</v>
      </c>
      <c r="L358" s="51">
        <f t="array" ref="L358">_xlfn.SUM(_xlfn.NORM.DIST($Q$3:$Q$1003,$F358,$O358,FALSE)*WindSpeedStep*$R$3:$R$1003)</f>
        <v>1424.6005569827387</v>
      </c>
      <c r="N358" s="43">
        <f t="shared" si="16"/>
        <v>0.95576190971109254</v>
      </c>
      <c r="O358" s="43">
        <f t="shared" si="17"/>
        <v>1.67</v>
      </c>
      <c r="Q358" s="43">
        <f>'Zero Turbulence Curve'!E357</f>
        <v>35.500000000000234</v>
      </c>
      <c r="R358" s="43">
        <f>'Zero Turbulence Curve'!F357</f>
        <v>2000.0000008831432</v>
      </c>
    </row>
    <row r="359" spans="5:18" x14ac:dyDescent="0.2">
      <c r="E359" s="16">
        <v>41216.361111111109</v>
      </c>
      <c r="F359" s="22">
        <v>10.920410191802034</v>
      </c>
      <c r="G359" s="25">
        <v>7.7835904061378205E-2</v>
      </c>
      <c r="H359" s="3">
        <f t="shared" si="15"/>
        <v>1882.6399999999496</v>
      </c>
      <c r="I359" s="3">
        <f>MIN(H359-K359+L359,'Power Look Up'!$F$4)</f>
        <v>1923.0795228407251</v>
      </c>
      <c r="K359" s="51">
        <f t="array" ref="K359">_xlfn.SUM(_xlfn.NORM.DIST($Q$3:$Q$1003,$F359,$N359,FALSE)*WindSpeedStep*$R$3:$R$1003)</f>
        <v>1855.1057364797439</v>
      </c>
      <c r="L359" s="51">
        <f t="array" ref="L359">_xlfn.SUM(_xlfn.NORM.DIST($Q$3:$Q$1003,$F359,$O359,FALSE)*WindSpeedStep*$R$3:$R$1003)</f>
        <v>1895.5452593205193</v>
      </c>
      <c r="N359" s="43">
        <f t="shared" si="16"/>
        <v>1.0920410191802035</v>
      </c>
      <c r="O359" s="43">
        <f t="shared" si="17"/>
        <v>0.84999999999999987</v>
      </c>
      <c r="Q359" s="43">
        <f>'Zero Turbulence Curve'!E358</f>
        <v>35.600000000000236</v>
      </c>
      <c r="R359" s="43">
        <f>'Zero Turbulence Curve'!F358</f>
        <v>2000.0000008831432</v>
      </c>
    </row>
    <row r="360" spans="5:18" x14ac:dyDescent="0.2">
      <c r="E360" s="16">
        <v>41216.368055555555</v>
      </c>
      <c r="F360" s="22">
        <v>10.266064524339585</v>
      </c>
      <c r="G360" s="25">
        <v>8.2797063858770198E-2</v>
      </c>
      <c r="H360" s="3">
        <f t="shared" si="15"/>
        <v>1709.0899999999533</v>
      </c>
      <c r="I360" s="3">
        <f>MIN(H360-K360+L360,'Power Look Up'!$F$4)</f>
        <v>1732.7082425701424</v>
      </c>
      <c r="K360" s="51">
        <f t="array" ref="K360">_xlfn.SUM(_xlfn.NORM.DIST($Q$3:$Q$1003,$F360,$N360,FALSE)*WindSpeedStep*$R$3:$R$1003)</f>
        <v>1704.317092338096</v>
      </c>
      <c r="L360" s="51">
        <f t="array" ref="L360">_xlfn.SUM(_xlfn.NORM.DIST($Q$3:$Q$1003,$F360,$O360,FALSE)*WindSpeedStep*$R$3:$R$1003)</f>
        <v>1727.9353349082851</v>
      </c>
      <c r="N360" s="43">
        <f t="shared" si="16"/>
        <v>1.0266064524339586</v>
      </c>
      <c r="O360" s="43">
        <f t="shared" si="17"/>
        <v>0.85</v>
      </c>
      <c r="Q360" s="43">
        <f>'Zero Turbulence Curve'!E359</f>
        <v>35.700000000000237</v>
      </c>
      <c r="R360" s="43">
        <f>'Zero Turbulence Curve'!F359</f>
        <v>2000.0000008831432</v>
      </c>
    </row>
    <row r="361" spans="5:18" x14ac:dyDescent="0.2">
      <c r="E361" s="16">
        <v>41216.375</v>
      </c>
      <c r="F361" s="22">
        <v>8.6283391809854599</v>
      </c>
      <c r="G361" s="25">
        <v>5.5630636433230504E-2</v>
      </c>
      <c r="H361" s="3">
        <f t="shared" si="15"/>
        <v>1120.2099999999489</v>
      </c>
      <c r="I361" s="3">
        <f>MIN(H361-K361+L361,'Power Look Up'!$F$4)</f>
        <v>1102.1557211455786</v>
      </c>
      <c r="K361" s="51">
        <f t="array" ref="K361">_xlfn.SUM(_xlfn.NORM.DIST($Q$3:$Q$1003,$F361,$N361,FALSE)*WindSpeedStep*$R$3:$R$1003)</f>
        <v>1117.7688819581626</v>
      </c>
      <c r="L361" s="51">
        <f t="array" ref="L361">_xlfn.SUM(_xlfn.NORM.DIST($Q$3:$Q$1003,$F361,$O361,FALSE)*WindSpeedStep*$R$3:$R$1003)</f>
        <v>1099.7146031037923</v>
      </c>
      <c r="N361" s="43">
        <f t="shared" si="16"/>
        <v>0.86283391809854604</v>
      </c>
      <c r="O361" s="43">
        <f t="shared" si="17"/>
        <v>0.48</v>
      </c>
      <c r="Q361" s="43">
        <f>'Zero Turbulence Curve'!E360</f>
        <v>35.800000000000239</v>
      </c>
      <c r="R361" s="43">
        <f>'Zero Turbulence Curve'!F360</f>
        <v>2000.0000008831432</v>
      </c>
    </row>
    <row r="362" spans="5:18" x14ac:dyDescent="0.2">
      <c r="E362" s="16">
        <v>41216.381944444445</v>
      </c>
      <c r="F362" s="22">
        <v>8.4753022249136869</v>
      </c>
      <c r="G362" s="25">
        <v>5.4275350635615206E-2</v>
      </c>
      <c r="H362" s="3">
        <f t="shared" si="15"/>
        <v>1065.1599999999498</v>
      </c>
      <c r="I362" s="3">
        <f>MIN(H362-K362+L362,'Power Look Up'!$F$4)</f>
        <v>1046.2296661932382</v>
      </c>
      <c r="K362" s="51">
        <f t="array" ref="K362">_xlfn.SUM(_xlfn.NORM.DIST($Q$3:$Q$1003,$F362,$N362,FALSE)*WindSpeedStep*$R$3:$R$1003)</f>
        <v>1060.7898154101499</v>
      </c>
      <c r="L362" s="51">
        <f t="array" ref="L362">_xlfn.SUM(_xlfn.NORM.DIST($Q$3:$Q$1003,$F362,$O362,FALSE)*WindSpeedStep*$R$3:$R$1003)</f>
        <v>1041.8594816034383</v>
      </c>
      <c r="N362" s="43">
        <f t="shared" si="16"/>
        <v>0.84753022249136878</v>
      </c>
      <c r="O362" s="43">
        <f t="shared" si="17"/>
        <v>0.46000000000000008</v>
      </c>
      <c r="Q362" s="43">
        <f>'Zero Turbulence Curve'!E361</f>
        <v>35.90000000000024</v>
      </c>
      <c r="R362" s="43">
        <f>'Zero Turbulence Curve'!F361</f>
        <v>2000.0000008831432</v>
      </c>
    </row>
    <row r="363" spans="5:18" x14ac:dyDescent="0.2">
      <c r="E363" s="16">
        <v>41216.388888888891</v>
      </c>
      <c r="F363" s="22">
        <v>8.7308104212005322</v>
      </c>
      <c r="G363" s="25">
        <v>0.11568227361202051</v>
      </c>
      <c r="H363" s="3">
        <f t="shared" si="15"/>
        <v>1156.909999999948</v>
      </c>
      <c r="I363" s="3">
        <f>MIN(H363-K363+L363,'Power Look Up'!$F$4)</f>
        <v>1162.1644240617318</v>
      </c>
      <c r="K363" s="51">
        <f t="array" ref="K363">_xlfn.SUM(_xlfn.NORM.DIST($Q$3:$Q$1003,$F363,$N363,FALSE)*WindSpeedStep*$R$3:$R$1003)</f>
        <v>1156.5246189533188</v>
      </c>
      <c r="L363" s="51">
        <f t="array" ref="L363">_xlfn.SUM(_xlfn.NORM.DIST($Q$3:$Q$1003,$F363,$O363,FALSE)*WindSpeedStep*$R$3:$R$1003)</f>
        <v>1161.7790430151026</v>
      </c>
      <c r="N363" s="43">
        <f t="shared" si="16"/>
        <v>0.87308104212005322</v>
      </c>
      <c r="O363" s="43">
        <f t="shared" si="17"/>
        <v>1.01</v>
      </c>
      <c r="Q363" s="43">
        <f>'Zero Turbulence Curve'!E362</f>
        <v>36.000000000000242</v>
      </c>
      <c r="R363" s="43">
        <f>'Zero Turbulence Curve'!F362</f>
        <v>2000.0000008831432</v>
      </c>
    </row>
    <row r="364" spans="5:18" x14ac:dyDescent="0.2">
      <c r="E364" s="16">
        <v>41216.395833333336</v>
      </c>
      <c r="F364" s="22">
        <v>7.2189382765596344</v>
      </c>
      <c r="G364" s="25">
        <v>7.6188489072677917E-2</v>
      </c>
      <c r="H364" s="3">
        <f t="shared" si="15"/>
        <v>654.21999999996706</v>
      </c>
      <c r="I364" s="3">
        <f>MIN(H364-K364+L364,'Power Look Up'!$F$4)</f>
        <v>646.34140567909515</v>
      </c>
      <c r="K364" s="51">
        <f t="array" ref="K364">_xlfn.SUM(_xlfn.NORM.DIST($Q$3:$Q$1003,$F364,$N364,FALSE)*WindSpeedStep*$R$3:$R$1003)</f>
        <v>653.37664593900433</v>
      </c>
      <c r="L364" s="51">
        <f t="array" ref="L364">_xlfn.SUM(_xlfn.NORM.DIST($Q$3:$Q$1003,$F364,$O364,FALSE)*WindSpeedStep*$R$3:$R$1003)</f>
        <v>645.49805161813242</v>
      </c>
      <c r="N364" s="43">
        <f t="shared" si="16"/>
        <v>0.72189382765596344</v>
      </c>
      <c r="O364" s="43">
        <f t="shared" si="17"/>
        <v>0.55000000000000004</v>
      </c>
      <c r="Q364" s="43">
        <f>'Zero Turbulence Curve'!E363</f>
        <v>36.100000000000243</v>
      </c>
      <c r="R364" s="43">
        <f>'Zero Turbulence Curve'!F363</f>
        <v>2000.0000008831432</v>
      </c>
    </row>
    <row r="365" spans="5:18" x14ac:dyDescent="0.2">
      <c r="E365" s="16">
        <v>41216.402777777781</v>
      </c>
      <c r="F365" s="22">
        <v>7.3293220193620359</v>
      </c>
      <c r="G365" s="25">
        <v>5.7304072449058246E-2</v>
      </c>
      <c r="H365" s="3">
        <f t="shared" si="15"/>
        <v>687.32999999996628</v>
      </c>
      <c r="I365" s="3">
        <f>MIN(H365-K365+L365,'Power Look Up'!$F$4)</f>
        <v>674.30652872628661</v>
      </c>
      <c r="K365" s="51">
        <f t="array" ref="K365">_xlfn.SUM(_xlfn.NORM.DIST($Q$3:$Q$1003,$F365,$N365,FALSE)*WindSpeedStep*$R$3:$R$1003)</f>
        <v>684.47628650342369</v>
      </c>
      <c r="L365" s="51">
        <f t="array" ref="L365">_xlfn.SUM(_xlfn.NORM.DIST($Q$3:$Q$1003,$F365,$O365,FALSE)*WindSpeedStep*$R$3:$R$1003)</f>
        <v>671.45281522974403</v>
      </c>
      <c r="N365" s="43">
        <f t="shared" si="16"/>
        <v>0.73293220193620368</v>
      </c>
      <c r="O365" s="43">
        <f t="shared" si="17"/>
        <v>0.42</v>
      </c>
      <c r="Q365" s="43">
        <f>'Zero Turbulence Curve'!E364</f>
        <v>36.200000000000244</v>
      </c>
      <c r="R365" s="43">
        <f>'Zero Turbulence Curve'!F364</f>
        <v>2000.0000008831432</v>
      </c>
    </row>
    <row r="366" spans="5:18" x14ac:dyDescent="0.2">
      <c r="E366" s="16">
        <v>41216.409722222219</v>
      </c>
      <c r="F366" s="22">
        <v>7.5578498493991439</v>
      </c>
      <c r="G366" s="25">
        <v>6.4833254134964782E-2</v>
      </c>
      <c r="H366" s="3">
        <f t="shared" si="15"/>
        <v>756.55999999996493</v>
      </c>
      <c r="I366" s="3">
        <f>MIN(H366-K366+L366,'Power Look Up'!$F$4)</f>
        <v>744.44860420382827</v>
      </c>
      <c r="K366" s="51">
        <f t="array" ref="K366">_xlfn.SUM(_xlfn.NORM.DIST($Q$3:$Q$1003,$F366,$N366,FALSE)*WindSpeedStep*$R$3:$R$1003)</f>
        <v>751.73611615051504</v>
      </c>
      <c r="L366" s="51">
        <f t="array" ref="L366">_xlfn.SUM(_xlfn.NORM.DIST($Q$3:$Q$1003,$F366,$O366,FALSE)*WindSpeedStep*$R$3:$R$1003)</f>
        <v>739.62472035437838</v>
      </c>
      <c r="N366" s="43">
        <f t="shared" si="16"/>
        <v>0.75578498493991442</v>
      </c>
      <c r="O366" s="43">
        <f t="shared" si="17"/>
        <v>0.49</v>
      </c>
      <c r="Q366" s="43">
        <f>'Zero Turbulence Curve'!E365</f>
        <v>36.300000000000246</v>
      </c>
      <c r="R366" s="43">
        <f>'Zero Turbulence Curve'!F365</f>
        <v>2000.0000008831432</v>
      </c>
    </row>
    <row r="367" spans="5:18" x14ac:dyDescent="0.2">
      <c r="E367" s="16">
        <v>41216.416666666664</v>
      </c>
      <c r="F367" s="22">
        <v>7.1816054151452287</v>
      </c>
      <c r="G367" s="25">
        <v>6.2660084199418514E-2</v>
      </c>
      <c r="H367" s="3">
        <f t="shared" si="15"/>
        <v>642.17999999996732</v>
      </c>
      <c r="I367" s="3">
        <f>MIN(H367-K367+L367,'Power Look Up'!$F$4)</f>
        <v>630.86399786588368</v>
      </c>
      <c r="K367" s="51">
        <f t="array" ref="K367">_xlfn.SUM(_xlfn.NORM.DIST($Q$3:$Q$1003,$F367,$N367,FALSE)*WindSpeedStep*$R$3:$R$1003)</f>
        <v>643.06114931976413</v>
      </c>
      <c r="L367" s="51">
        <f t="array" ref="L367">_xlfn.SUM(_xlfn.NORM.DIST($Q$3:$Q$1003,$F367,$O367,FALSE)*WindSpeedStep*$R$3:$R$1003)</f>
        <v>631.74514718568048</v>
      </c>
      <c r="N367" s="43">
        <f t="shared" si="16"/>
        <v>0.71816054151452291</v>
      </c>
      <c r="O367" s="43">
        <f t="shared" si="17"/>
        <v>0.44999999999999996</v>
      </c>
      <c r="Q367" s="43">
        <f>'Zero Turbulence Curve'!E366</f>
        <v>36.400000000000247</v>
      </c>
      <c r="R367" s="43">
        <f>'Zero Turbulence Curve'!F366</f>
        <v>2000.0000008831432</v>
      </c>
    </row>
    <row r="368" spans="5:18" x14ac:dyDescent="0.2">
      <c r="E368" s="16">
        <v>41216.423611111109</v>
      </c>
      <c r="F368" s="22">
        <v>7.8283248591468677</v>
      </c>
      <c r="G368" s="25">
        <v>8.4309224754365517E-2</v>
      </c>
      <c r="H368" s="3">
        <f t="shared" si="15"/>
        <v>837.82999999996309</v>
      </c>
      <c r="I368" s="3">
        <f>MIN(H368-K368+L368,'Power Look Up'!$F$4)</f>
        <v>831.17305345507691</v>
      </c>
      <c r="K368" s="51">
        <f t="array" ref="K368">_xlfn.SUM(_xlfn.NORM.DIST($Q$3:$Q$1003,$F368,$N368,FALSE)*WindSpeedStep*$R$3:$R$1003)</f>
        <v>836.41784210930086</v>
      </c>
      <c r="L368" s="51">
        <f t="array" ref="L368">_xlfn.SUM(_xlfn.NORM.DIST($Q$3:$Q$1003,$F368,$O368,FALSE)*WindSpeedStep*$R$3:$R$1003)</f>
        <v>829.76089556441468</v>
      </c>
      <c r="N368" s="43">
        <f t="shared" si="16"/>
        <v>0.78283248591468679</v>
      </c>
      <c r="O368" s="43">
        <f t="shared" si="17"/>
        <v>0.66</v>
      </c>
      <c r="Q368" s="43">
        <f>'Zero Turbulence Curve'!E367</f>
        <v>36.500000000000249</v>
      </c>
      <c r="R368" s="43">
        <f>'Zero Turbulence Curve'!F367</f>
        <v>2000.0000008831432</v>
      </c>
    </row>
    <row r="369" spans="5:18" x14ac:dyDescent="0.2">
      <c r="E369" s="16">
        <v>41216.430555555555</v>
      </c>
      <c r="F369" s="22">
        <v>8.3731272933801186</v>
      </c>
      <c r="G369" s="25">
        <v>5.732625137318681E-2</v>
      </c>
      <c r="H369" s="3">
        <f t="shared" si="15"/>
        <v>1024.7899999999509</v>
      </c>
      <c r="I369" s="3">
        <f>MIN(H369-K369+L369,'Power Look Up'!$F$4)</f>
        <v>1006.9367934474557</v>
      </c>
      <c r="K369" s="51">
        <f t="array" ref="K369">_xlfn.SUM(_xlfn.NORM.DIST($Q$3:$Q$1003,$F369,$N369,FALSE)*WindSpeedStep*$R$3:$R$1003)</f>
        <v>1023.4668632163711</v>
      </c>
      <c r="L369" s="51">
        <f t="array" ref="L369">_xlfn.SUM(_xlfn.NORM.DIST($Q$3:$Q$1003,$F369,$O369,FALSE)*WindSpeedStep*$R$3:$R$1003)</f>
        <v>1005.6136566638759</v>
      </c>
      <c r="N369" s="43">
        <f t="shared" si="16"/>
        <v>0.83731272933801193</v>
      </c>
      <c r="O369" s="43">
        <f t="shared" si="17"/>
        <v>0.48</v>
      </c>
      <c r="Q369" s="43">
        <f>'Zero Turbulence Curve'!E368</f>
        <v>36.60000000000025</v>
      </c>
      <c r="R369" s="43">
        <f>'Zero Turbulence Curve'!F368</f>
        <v>2000.0000008831432</v>
      </c>
    </row>
    <row r="370" spans="5:18" x14ac:dyDescent="0.2">
      <c r="E370" s="16">
        <v>41216.4375</v>
      </c>
      <c r="F370" s="22">
        <v>8.5035928679752946</v>
      </c>
      <c r="G370" s="25">
        <v>7.6438278512593591E-2</v>
      </c>
      <c r="H370" s="3">
        <f t="shared" si="15"/>
        <v>1072.4999999999498</v>
      </c>
      <c r="I370" s="3">
        <f>MIN(H370-K370+L370,'Power Look Up'!$F$4)</f>
        <v>1062.0984995695562</v>
      </c>
      <c r="K370" s="51">
        <f t="array" ref="K370">_xlfn.SUM(_xlfn.NORM.DIST($Q$3:$Q$1003,$F370,$N370,FALSE)*WindSpeedStep*$R$3:$R$1003)</f>
        <v>1071.230985123228</v>
      </c>
      <c r="L370" s="51">
        <f t="array" ref="L370">_xlfn.SUM(_xlfn.NORM.DIST($Q$3:$Q$1003,$F370,$O370,FALSE)*WindSpeedStep*$R$3:$R$1003)</f>
        <v>1060.8294846928345</v>
      </c>
      <c r="N370" s="43">
        <f t="shared" si="16"/>
        <v>0.85035928679752948</v>
      </c>
      <c r="O370" s="43">
        <f t="shared" si="17"/>
        <v>0.65</v>
      </c>
      <c r="Q370" s="43">
        <f>'Zero Turbulence Curve'!E369</f>
        <v>36.700000000000252</v>
      </c>
      <c r="R370" s="43">
        <f>'Zero Turbulence Curve'!F369</f>
        <v>2000.0000008831432</v>
      </c>
    </row>
    <row r="371" spans="5:18" x14ac:dyDescent="0.2">
      <c r="E371" s="16">
        <v>41216.444444444445</v>
      </c>
      <c r="F371" s="22">
        <v>8.9696521316331026</v>
      </c>
      <c r="G371" s="25">
        <v>8.2500412406213169E-2</v>
      </c>
      <c r="H371" s="3">
        <f t="shared" si="15"/>
        <v>1244.9899999999461</v>
      </c>
      <c r="I371" s="3">
        <f>MIN(H371-K371+L371,'Power Look Up'!$F$4)</f>
        <v>1240.6492055613976</v>
      </c>
      <c r="K371" s="51">
        <f t="array" ref="K371">_xlfn.SUM(_xlfn.NORM.DIST($Q$3:$Q$1003,$F371,$N371,FALSE)*WindSpeedStep*$R$3:$R$1003)</f>
        <v>1248.0947644705959</v>
      </c>
      <c r="L371" s="51">
        <f t="array" ref="L371">_xlfn.SUM(_xlfn.NORM.DIST($Q$3:$Q$1003,$F371,$O371,FALSE)*WindSpeedStep*$R$3:$R$1003)</f>
        <v>1243.7539700320474</v>
      </c>
      <c r="N371" s="43">
        <f t="shared" si="16"/>
        <v>0.89696521316331035</v>
      </c>
      <c r="O371" s="43">
        <f t="shared" si="17"/>
        <v>0.74</v>
      </c>
      <c r="Q371" s="43">
        <f>'Zero Turbulence Curve'!E370</f>
        <v>36.800000000000253</v>
      </c>
      <c r="R371" s="43">
        <f>'Zero Turbulence Curve'!F370</f>
        <v>2000.0000008831432</v>
      </c>
    </row>
    <row r="372" spans="5:18" x14ac:dyDescent="0.2">
      <c r="E372" s="16">
        <v>41216.458333333336</v>
      </c>
      <c r="F372" s="22">
        <v>7.8061848386636203</v>
      </c>
      <c r="G372" s="25">
        <v>0.13963287092579307</v>
      </c>
      <c r="H372" s="3">
        <f t="shared" si="15"/>
        <v>831.80999999996322</v>
      </c>
      <c r="I372" s="3">
        <f>MIN(H372-K372+L372,'Power Look Up'!$F$4)</f>
        <v>852.18127174269546</v>
      </c>
      <c r="K372" s="51">
        <f t="array" ref="K372">_xlfn.SUM(_xlfn.NORM.DIST($Q$3:$Q$1003,$F372,$N372,FALSE)*WindSpeedStep*$R$3:$R$1003)</f>
        <v>829.27803917914548</v>
      </c>
      <c r="L372" s="51">
        <f t="array" ref="L372">_xlfn.SUM(_xlfn.NORM.DIST($Q$3:$Q$1003,$F372,$O372,FALSE)*WindSpeedStep*$R$3:$R$1003)</f>
        <v>849.64931092187771</v>
      </c>
      <c r="N372" s="43">
        <f t="shared" si="16"/>
        <v>0.78061848386636212</v>
      </c>
      <c r="O372" s="43">
        <f t="shared" si="17"/>
        <v>1.0900000000000001</v>
      </c>
      <c r="Q372" s="43">
        <f>'Zero Turbulence Curve'!E371</f>
        <v>36.900000000000254</v>
      </c>
      <c r="R372" s="43">
        <f>'Zero Turbulence Curve'!F371</f>
        <v>2000.0000008831432</v>
      </c>
    </row>
    <row r="373" spans="5:18" x14ac:dyDescent="0.2">
      <c r="E373" s="16">
        <v>41216.465277777781</v>
      </c>
      <c r="F373" s="22">
        <v>9.3299261634945712</v>
      </c>
      <c r="G373" s="25">
        <v>7.502738904182403E-2</v>
      </c>
      <c r="H373" s="3">
        <f t="shared" si="15"/>
        <v>1381.7299999999411</v>
      </c>
      <c r="I373" s="3">
        <f>MIN(H373-K373+L373,'Power Look Up'!$F$4)</f>
        <v>1383.3615794574132</v>
      </c>
      <c r="K373" s="51">
        <f t="array" ref="K373">_xlfn.SUM(_xlfn.NORM.DIST($Q$3:$Q$1003,$F373,$N373,FALSE)*WindSpeedStep*$R$3:$R$1003)</f>
        <v>1386.4702494730461</v>
      </c>
      <c r="L373" s="51">
        <f t="array" ref="L373">_xlfn.SUM(_xlfn.NORM.DIST($Q$3:$Q$1003,$F373,$O373,FALSE)*WindSpeedStep*$R$3:$R$1003)</f>
        <v>1388.1018289305182</v>
      </c>
      <c r="N373" s="43">
        <f t="shared" si="16"/>
        <v>0.93299261634945718</v>
      </c>
      <c r="O373" s="43">
        <f t="shared" si="17"/>
        <v>0.7</v>
      </c>
      <c r="Q373" s="43">
        <f>'Zero Turbulence Curve'!E372</f>
        <v>37.000000000000256</v>
      </c>
      <c r="R373" s="43">
        <f>'Zero Turbulence Curve'!F372</f>
        <v>2000.0000008831432</v>
      </c>
    </row>
    <row r="374" spans="5:18" x14ac:dyDescent="0.2">
      <c r="E374" s="16">
        <v>41216.472222222219</v>
      </c>
      <c r="F374" s="22">
        <v>9.0532774309711712</v>
      </c>
      <c r="G374" s="25">
        <v>8.1738354495629106E-2</v>
      </c>
      <c r="H374" s="3">
        <f t="shared" si="15"/>
        <v>1275.0499999999433</v>
      </c>
      <c r="I374" s="3">
        <f>MIN(H374-K374+L374,'Power Look Up'!$F$4)</f>
        <v>1271.6554544538726</v>
      </c>
      <c r="K374" s="51">
        <f t="array" ref="K374">_xlfn.SUM(_xlfn.NORM.DIST($Q$3:$Q$1003,$F374,$N374,FALSE)*WindSpeedStep*$R$3:$R$1003)</f>
        <v>1280.3495161168562</v>
      </c>
      <c r="L374" s="51">
        <f t="array" ref="L374">_xlfn.SUM(_xlfn.NORM.DIST($Q$3:$Q$1003,$F374,$O374,FALSE)*WindSpeedStep*$R$3:$R$1003)</f>
        <v>1276.9549705707855</v>
      </c>
      <c r="N374" s="43">
        <f t="shared" si="16"/>
        <v>0.90532774309711717</v>
      </c>
      <c r="O374" s="43">
        <f t="shared" si="17"/>
        <v>0.74</v>
      </c>
      <c r="Q374" s="43">
        <f>'Zero Turbulence Curve'!E373</f>
        <v>37.100000000000257</v>
      </c>
      <c r="R374" s="43">
        <f>'Zero Turbulence Curve'!F373</f>
        <v>2000.0000008831432</v>
      </c>
    </row>
    <row r="375" spans="5:18" x14ac:dyDescent="0.2">
      <c r="E375" s="16">
        <v>41216.479166666664</v>
      </c>
      <c r="F375" s="22">
        <v>9.1160981199622064</v>
      </c>
      <c r="G375" s="25">
        <v>3.7296658671924166E-2</v>
      </c>
      <c r="H375" s="3">
        <f t="shared" si="15"/>
        <v>1301.719999999943</v>
      </c>
      <c r="I375" s="3">
        <f>MIN(H375-K375+L375,'Power Look Up'!$F$4)</f>
        <v>1287.3368027105419</v>
      </c>
      <c r="K375" s="51">
        <f t="array" ref="K375">_xlfn.SUM(_xlfn.NORM.DIST($Q$3:$Q$1003,$F375,$N375,FALSE)*WindSpeedStep*$R$3:$R$1003)</f>
        <v>1304.5712944298998</v>
      </c>
      <c r="L375" s="51">
        <f t="array" ref="L375">_xlfn.SUM(_xlfn.NORM.DIST($Q$3:$Q$1003,$F375,$O375,FALSE)*WindSpeedStep*$R$3:$R$1003)</f>
        <v>1290.1880971404987</v>
      </c>
      <c r="N375" s="43">
        <f t="shared" si="16"/>
        <v>0.91160981199622071</v>
      </c>
      <c r="O375" s="43">
        <f t="shared" si="17"/>
        <v>0.34</v>
      </c>
      <c r="Q375" s="43">
        <f>'Zero Turbulence Curve'!E374</f>
        <v>37.200000000000259</v>
      </c>
      <c r="R375" s="43">
        <f>'Zero Turbulence Curve'!F374</f>
        <v>2000.0000008831432</v>
      </c>
    </row>
    <row r="376" spans="5:18" x14ac:dyDescent="0.2">
      <c r="E376" s="16">
        <v>41216.486111111109</v>
      </c>
      <c r="F376" s="22">
        <v>7.7316477072516419</v>
      </c>
      <c r="G376" s="25">
        <v>6.5962653668462212E-2</v>
      </c>
      <c r="H376" s="3">
        <f t="shared" si="15"/>
        <v>807.72999999996375</v>
      </c>
      <c r="I376" s="3">
        <f>MIN(H376-K376+L376,'Power Look Up'!$F$4)</f>
        <v>795.18845471129976</v>
      </c>
      <c r="K376" s="51">
        <f t="array" ref="K376">_xlfn.SUM(_xlfn.NORM.DIST($Q$3:$Q$1003,$F376,$N376,FALSE)*WindSpeedStep*$R$3:$R$1003)</f>
        <v>805.51386868418638</v>
      </c>
      <c r="L376" s="51">
        <f t="array" ref="L376">_xlfn.SUM(_xlfn.NORM.DIST($Q$3:$Q$1003,$F376,$O376,FALSE)*WindSpeedStep*$R$3:$R$1003)</f>
        <v>792.97232339552238</v>
      </c>
      <c r="N376" s="43">
        <f t="shared" si="16"/>
        <v>0.77316477072516421</v>
      </c>
      <c r="O376" s="43">
        <f t="shared" si="17"/>
        <v>0.51</v>
      </c>
      <c r="Q376" s="43">
        <f>'Zero Turbulence Curve'!E375</f>
        <v>37.30000000000026</v>
      </c>
      <c r="R376" s="43">
        <f>'Zero Turbulence Curve'!F375</f>
        <v>2000.0000008831432</v>
      </c>
    </row>
    <row r="377" spans="5:18" x14ac:dyDescent="0.2">
      <c r="E377" s="16">
        <v>41216.493055555555</v>
      </c>
      <c r="F377" s="22">
        <v>7.3776665219841027</v>
      </c>
      <c r="G377" s="25">
        <v>6.6416664204039202E-2</v>
      </c>
      <c r="H377" s="3">
        <f t="shared" si="15"/>
        <v>702.379999999966</v>
      </c>
      <c r="I377" s="3">
        <f>MIN(H377-K377+L377,'Power Look Up'!$F$4)</f>
        <v>691.3540526830933</v>
      </c>
      <c r="K377" s="51">
        <f t="array" ref="K377">_xlfn.SUM(_xlfn.NORM.DIST($Q$3:$Q$1003,$F377,$N377,FALSE)*WindSpeedStep*$R$3:$R$1003)</f>
        <v>698.38038798901744</v>
      </c>
      <c r="L377" s="51">
        <f t="array" ref="L377">_xlfn.SUM(_xlfn.NORM.DIST($Q$3:$Q$1003,$F377,$O377,FALSE)*WindSpeedStep*$R$3:$R$1003)</f>
        <v>687.35444067214473</v>
      </c>
      <c r="N377" s="43">
        <f t="shared" si="16"/>
        <v>0.73776665219841031</v>
      </c>
      <c r="O377" s="43">
        <f t="shared" si="17"/>
        <v>0.48999999999999994</v>
      </c>
      <c r="Q377" s="43">
        <f>'Zero Turbulence Curve'!E376</f>
        <v>37.400000000000261</v>
      </c>
      <c r="R377" s="43">
        <f>'Zero Turbulence Curve'!F376</f>
        <v>2000.0000008831432</v>
      </c>
    </row>
    <row r="378" spans="5:18" x14ac:dyDescent="0.2">
      <c r="E378" s="16">
        <v>41216.5</v>
      </c>
      <c r="F378" s="22">
        <v>6.917925219942032</v>
      </c>
      <c r="G378" s="25">
        <v>6.7939445000814599E-2</v>
      </c>
      <c r="H378" s="3">
        <f t="shared" si="15"/>
        <v>569.91999999997665</v>
      </c>
      <c r="I378" s="3">
        <f>MIN(H378-K378+L378,'Power Look Up'!$F$4)</f>
        <v>560.73729365757242</v>
      </c>
      <c r="K378" s="51">
        <f t="array" ref="K378">_xlfn.SUM(_xlfn.NORM.DIST($Q$3:$Q$1003,$F378,$N378,FALSE)*WindSpeedStep*$R$3:$R$1003)</f>
        <v>573.09134957162223</v>
      </c>
      <c r="L378" s="51">
        <f t="array" ref="L378">_xlfn.SUM(_xlfn.NORM.DIST($Q$3:$Q$1003,$F378,$O378,FALSE)*WindSpeedStep*$R$3:$R$1003)</f>
        <v>563.908643229218</v>
      </c>
      <c r="N378" s="43">
        <f t="shared" si="16"/>
        <v>0.69179252199420327</v>
      </c>
      <c r="O378" s="43">
        <f t="shared" si="17"/>
        <v>0.46999999999999992</v>
      </c>
      <c r="Q378" s="43">
        <f>'Zero Turbulence Curve'!E377</f>
        <v>37.500000000000263</v>
      </c>
      <c r="R378" s="43">
        <f>'Zero Turbulence Curve'!F377</f>
        <v>2000.0000008831432</v>
      </c>
    </row>
    <row r="379" spans="5:18" x14ac:dyDescent="0.2">
      <c r="E379" s="16">
        <v>41216.513888888891</v>
      </c>
      <c r="F379" s="22">
        <v>8.0609837184158408</v>
      </c>
      <c r="G379" s="25">
        <v>0.18111933369429034</v>
      </c>
      <c r="H379" s="3">
        <f t="shared" si="15"/>
        <v>911.01999999995326</v>
      </c>
      <c r="I379" s="3">
        <f>MIN(H379-K379+L379,'Power Look Up'!$F$4)</f>
        <v>951.76588410214833</v>
      </c>
      <c r="K379" s="51">
        <f t="array" ref="K379">_xlfn.SUM(_xlfn.NORM.DIST($Q$3:$Q$1003,$F379,$N379,FALSE)*WindSpeedStep*$R$3:$R$1003)</f>
        <v>913.67578099461559</v>
      </c>
      <c r="L379" s="51">
        <f t="array" ref="L379">_xlfn.SUM(_xlfn.NORM.DIST($Q$3:$Q$1003,$F379,$O379,FALSE)*WindSpeedStep*$R$3:$R$1003)</f>
        <v>954.42166509681067</v>
      </c>
      <c r="N379" s="43">
        <f t="shared" si="16"/>
        <v>0.80609837184158417</v>
      </c>
      <c r="O379" s="43">
        <f t="shared" si="17"/>
        <v>1.46</v>
      </c>
      <c r="Q379" s="43">
        <f>'Zero Turbulence Curve'!E378</f>
        <v>37.600000000000264</v>
      </c>
      <c r="R379" s="43">
        <f>'Zero Turbulence Curve'!F378</f>
        <v>2000.0000008831432</v>
      </c>
    </row>
    <row r="380" spans="5:18" x14ac:dyDescent="0.2">
      <c r="E380" s="16">
        <v>41216.520833333336</v>
      </c>
      <c r="F380" s="22">
        <v>5.7572940537374455</v>
      </c>
      <c r="G380" s="25">
        <v>0.11116333368182456</v>
      </c>
      <c r="H380" s="3">
        <f t="shared" si="15"/>
        <v>323.11999999998727</v>
      </c>
      <c r="I380" s="3">
        <f>MIN(H380-K380+L380,'Power Look Up'!$F$4)</f>
        <v>324.78303981520776</v>
      </c>
      <c r="K380" s="51">
        <f t="array" ref="K380">_xlfn.SUM(_xlfn.NORM.DIST($Q$3:$Q$1003,$F380,$N380,FALSE)*WindSpeedStep*$R$3:$R$1003)</f>
        <v>321.79598345492099</v>
      </c>
      <c r="L380" s="51">
        <f t="array" ref="L380">_xlfn.SUM(_xlfn.NORM.DIST($Q$3:$Q$1003,$F380,$O380,FALSE)*WindSpeedStep*$R$3:$R$1003)</f>
        <v>323.45902327014147</v>
      </c>
      <c r="N380" s="43">
        <f t="shared" si="16"/>
        <v>0.57572940537374462</v>
      </c>
      <c r="O380" s="43">
        <f t="shared" si="17"/>
        <v>0.64</v>
      </c>
      <c r="Q380" s="43">
        <f>'Zero Turbulence Curve'!E379</f>
        <v>37.700000000000266</v>
      </c>
      <c r="R380" s="43">
        <f>'Zero Turbulence Curve'!F379</f>
        <v>2000.0000008831432</v>
      </c>
    </row>
    <row r="381" spans="5:18" x14ac:dyDescent="0.2">
      <c r="E381" s="16">
        <v>41216.527777777781</v>
      </c>
      <c r="F381" s="22">
        <v>4.8914098063741331</v>
      </c>
      <c r="G381" s="25">
        <v>5.7243210257117323E-2</v>
      </c>
      <c r="H381" s="3">
        <f t="shared" si="15"/>
        <v>188.00999999999348</v>
      </c>
      <c r="I381" s="3">
        <f>MIN(H381-K381+L381,'Power Look Up'!$F$4)</f>
        <v>188.09275228961596</v>
      </c>
      <c r="K381" s="51">
        <f t="array" ref="K381">_xlfn.SUM(_xlfn.NORM.DIST($Q$3:$Q$1003,$F381,$N381,FALSE)*WindSpeedStep*$R$3:$R$1003)</f>
        <v>177.18293039661395</v>
      </c>
      <c r="L381" s="51">
        <f t="array" ref="L381">_xlfn.SUM(_xlfn.NORM.DIST($Q$3:$Q$1003,$F381,$O381,FALSE)*WindSpeedStep*$R$3:$R$1003)</f>
        <v>177.26568268623643</v>
      </c>
      <c r="N381" s="43">
        <f t="shared" si="16"/>
        <v>0.48914098063741335</v>
      </c>
      <c r="O381" s="43">
        <f t="shared" si="17"/>
        <v>0.28000000000000003</v>
      </c>
      <c r="Q381" s="43">
        <f>'Zero Turbulence Curve'!E380</f>
        <v>37.800000000000267</v>
      </c>
      <c r="R381" s="43">
        <f>'Zero Turbulence Curve'!F380</f>
        <v>2000.0000008831432</v>
      </c>
    </row>
    <row r="382" spans="5:18" x14ac:dyDescent="0.2">
      <c r="E382" s="16">
        <v>41216.534722222219</v>
      </c>
      <c r="F382" s="22">
        <v>4.7020562926632508</v>
      </c>
      <c r="G382" s="25">
        <v>4.6788040445894304E-2</v>
      </c>
      <c r="H382" s="3">
        <f t="shared" si="15"/>
        <v>167.29999999999393</v>
      </c>
      <c r="I382" s="3">
        <f>MIN(H382-K382+L382,'Power Look Up'!$F$4)</f>
        <v>166.25783265388569</v>
      </c>
      <c r="K382" s="51">
        <f t="array" ref="K382">_xlfn.SUM(_xlfn.NORM.DIST($Q$3:$Q$1003,$F382,$N382,FALSE)*WindSpeedStep*$R$3:$R$1003)</f>
        <v>147.1759240276279</v>
      </c>
      <c r="L382" s="51">
        <f t="array" ref="L382">_xlfn.SUM(_xlfn.NORM.DIST($Q$3:$Q$1003,$F382,$O382,FALSE)*WindSpeedStep*$R$3:$R$1003)</f>
        <v>146.13375668151966</v>
      </c>
      <c r="N382" s="43">
        <f t="shared" si="16"/>
        <v>0.47020562926632509</v>
      </c>
      <c r="O382" s="43">
        <f t="shared" si="17"/>
        <v>0.22</v>
      </c>
      <c r="Q382" s="43">
        <f>'Zero Turbulence Curve'!E381</f>
        <v>37.900000000000269</v>
      </c>
      <c r="R382" s="43">
        <f>'Zero Turbulence Curve'!F381</f>
        <v>2000.0000008831432</v>
      </c>
    </row>
    <row r="383" spans="5:18" x14ac:dyDescent="0.2">
      <c r="E383" s="16">
        <v>41216.541666666664</v>
      </c>
      <c r="F383" s="22">
        <v>4.5415726023344556</v>
      </c>
      <c r="G383" s="25">
        <v>0.18055419824809235</v>
      </c>
      <c r="H383" s="3">
        <f t="shared" si="15"/>
        <v>149.8599999999943</v>
      </c>
      <c r="I383" s="3">
        <f>MIN(H383-K383+L383,'Power Look Up'!$F$4)</f>
        <v>163.37367725479038</v>
      </c>
      <c r="K383" s="51">
        <f t="array" ref="K383">_xlfn.SUM(_xlfn.NORM.DIST($Q$3:$Q$1003,$F383,$N383,FALSE)*WindSpeedStep*$R$3:$R$1003)</f>
        <v>122.28610288882622</v>
      </c>
      <c r="L383" s="51">
        <f t="array" ref="L383">_xlfn.SUM(_xlfn.NORM.DIST($Q$3:$Q$1003,$F383,$O383,FALSE)*WindSpeedStep*$R$3:$R$1003)</f>
        <v>135.79978014362231</v>
      </c>
      <c r="N383" s="43">
        <f t="shared" si="16"/>
        <v>0.4541572602334456</v>
      </c>
      <c r="O383" s="43">
        <f t="shared" si="17"/>
        <v>0.82</v>
      </c>
      <c r="Q383" s="43">
        <f>'Zero Turbulence Curve'!E382</f>
        <v>38.00000000000027</v>
      </c>
      <c r="R383" s="43">
        <f>'Zero Turbulence Curve'!F382</f>
        <v>2000.0000008831432</v>
      </c>
    </row>
    <row r="384" spans="5:18" x14ac:dyDescent="0.2">
      <c r="E384" s="16">
        <v>41216.548611111109</v>
      </c>
      <c r="F384" s="22">
        <v>5.31721764386449</v>
      </c>
      <c r="G384" s="25">
        <v>0.14669326182275763</v>
      </c>
      <c r="H384" s="3">
        <f t="shared" si="15"/>
        <v>251.83999999998883</v>
      </c>
      <c r="I384" s="3">
        <f>MIN(H384-K384+L384,'Power Look Up'!$F$4)</f>
        <v>256.51937207769436</v>
      </c>
      <c r="K384" s="51">
        <f t="array" ref="K384">_xlfn.SUM(_xlfn.NORM.DIST($Q$3:$Q$1003,$F384,$N384,FALSE)*WindSpeedStep*$R$3:$R$1003)</f>
        <v>246.05229878528232</v>
      </c>
      <c r="L384" s="51">
        <f t="array" ref="L384">_xlfn.SUM(_xlfn.NORM.DIST($Q$3:$Q$1003,$F384,$O384,FALSE)*WindSpeedStep*$R$3:$R$1003)</f>
        <v>250.73167086298787</v>
      </c>
      <c r="N384" s="43">
        <f t="shared" si="16"/>
        <v>0.53172176438644903</v>
      </c>
      <c r="O384" s="43">
        <f t="shared" si="17"/>
        <v>0.78</v>
      </c>
      <c r="Q384" s="43">
        <f>'Zero Turbulence Curve'!E383</f>
        <v>38.100000000000271</v>
      </c>
      <c r="R384" s="43">
        <f>'Zero Turbulence Curve'!F383</f>
        <v>2000.0000008831432</v>
      </c>
    </row>
    <row r="385" spans="5:18" x14ac:dyDescent="0.2">
      <c r="E385" s="16">
        <v>41216.576388888891</v>
      </c>
      <c r="F385" s="22">
        <v>4.0432271395796837</v>
      </c>
      <c r="G385" s="25">
        <v>0.12613686602158528</v>
      </c>
      <c r="H385" s="3">
        <f t="shared" si="15"/>
        <v>95.359999999995452</v>
      </c>
      <c r="I385" s="3">
        <f>MIN(H385-K385+L385,'Power Look Up'!$F$4)</f>
        <v>101.30529835449833</v>
      </c>
      <c r="K385" s="51">
        <f t="array" ref="K385">_xlfn.SUM(_xlfn.NORM.DIST($Q$3:$Q$1003,$F385,$N385,FALSE)*WindSpeedStep*$R$3:$R$1003)</f>
        <v>54.8734753747719</v>
      </c>
      <c r="L385" s="51">
        <f t="array" ref="L385">_xlfn.SUM(_xlfn.NORM.DIST($Q$3:$Q$1003,$F385,$O385,FALSE)*WindSpeedStep*$R$3:$R$1003)</f>
        <v>60.818773729274781</v>
      </c>
      <c r="N385" s="43">
        <f t="shared" si="16"/>
        <v>0.40432271395796837</v>
      </c>
      <c r="O385" s="43">
        <f t="shared" si="17"/>
        <v>0.51</v>
      </c>
      <c r="Q385" s="43">
        <f>'Zero Turbulence Curve'!E384</f>
        <v>38.200000000000273</v>
      </c>
      <c r="R385" s="43">
        <f>'Zero Turbulence Curve'!F384</f>
        <v>2000.0000008831432</v>
      </c>
    </row>
    <row r="386" spans="5:18" x14ac:dyDescent="0.2">
      <c r="E386" s="16">
        <v>41216.583333333336</v>
      </c>
      <c r="F386" s="22">
        <v>4.8058447333488497</v>
      </c>
      <c r="G386" s="25">
        <v>0.11028238101872279</v>
      </c>
      <c r="H386" s="3">
        <f t="shared" si="15"/>
        <v>179.28999999999365</v>
      </c>
      <c r="I386" s="3">
        <f>MIN(H386-K386+L386,'Power Look Up'!$F$4)</f>
        <v>179.88748993481909</v>
      </c>
      <c r="K386" s="51">
        <f t="array" ref="K386">_xlfn.SUM(_xlfn.NORM.DIST($Q$3:$Q$1003,$F386,$N386,FALSE)*WindSpeedStep*$R$3:$R$1003)</f>
        <v>163.56780643385869</v>
      </c>
      <c r="L386" s="51">
        <f t="array" ref="L386">_xlfn.SUM(_xlfn.NORM.DIST($Q$3:$Q$1003,$F386,$O386,FALSE)*WindSpeedStep*$R$3:$R$1003)</f>
        <v>164.16529636868412</v>
      </c>
      <c r="N386" s="43">
        <f t="shared" si="16"/>
        <v>0.48058447333488497</v>
      </c>
      <c r="O386" s="43">
        <f t="shared" si="17"/>
        <v>0.53</v>
      </c>
      <c r="Q386" s="43">
        <f>'Zero Turbulence Curve'!E385</f>
        <v>38.300000000000274</v>
      </c>
      <c r="R386" s="43">
        <f>'Zero Turbulence Curve'!F385</f>
        <v>2000.0000008831432</v>
      </c>
    </row>
    <row r="387" spans="5:18" x14ac:dyDescent="0.2">
      <c r="E387" s="16">
        <v>41217.576388888891</v>
      </c>
      <c r="F387" s="22">
        <v>0.47866051136983762</v>
      </c>
      <c r="G387" s="25">
        <v>0.35515777040702928</v>
      </c>
      <c r="H387" s="3">
        <f t="shared" ref="H387:H450" si="18">INDEX(PowerArray,MIN(MaximumPowerIndex,ROUND(F387*100,0)))</f>
        <v>0</v>
      </c>
      <c r="I387" s="3">
        <f>MIN(H387-K387+L387,'Power Look Up'!$F$4)</f>
        <v>-1.0912736441957559E-23</v>
      </c>
      <c r="K387" s="51">
        <f t="array" ref="K387">_xlfn.SUM(_xlfn.NORM.DIST($Q$3:$Q$1003,$F387,$N387,FALSE)*WindSpeedStep*$R$3:$R$1003)</f>
        <v>-5.7229666638770381E-61</v>
      </c>
      <c r="L387" s="51">
        <f t="array" ref="L387">_xlfn.SUM(_xlfn.NORM.DIST($Q$3:$Q$1003,$F387,$O387,FALSE)*WindSpeedStep*$R$3:$R$1003)</f>
        <v>-1.0912736441957559E-23</v>
      </c>
      <c r="N387" s="43">
        <f t="shared" ref="N387:N450" si="19">ReferenceTurbulence*F387</f>
        <v>4.7866051136983764E-2</v>
      </c>
      <c r="O387" s="43">
        <f t="shared" ref="O387:O450" si="20">F387*G387</f>
        <v>0.17</v>
      </c>
      <c r="Q387" s="43">
        <f>'Zero Turbulence Curve'!E386</f>
        <v>38.400000000000276</v>
      </c>
      <c r="R387" s="43">
        <f>'Zero Turbulence Curve'!F386</f>
        <v>2000.0000008831432</v>
      </c>
    </row>
    <row r="388" spans="5:18" x14ac:dyDescent="0.2">
      <c r="E388" s="16">
        <v>41217.583333333336</v>
      </c>
      <c r="F388" s="22">
        <v>1.2651007709772646</v>
      </c>
      <c r="G388" s="25">
        <v>0.2134217338208011</v>
      </c>
      <c r="H388" s="3">
        <f t="shared" si="18"/>
        <v>0</v>
      </c>
      <c r="I388" s="3">
        <f>MIN(H388-K388+L388,'Power Look Up'!$F$4)</f>
        <v>-6.1944380758445203E-6</v>
      </c>
      <c r="K388" s="51">
        <f t="array" ref="K388">_xlfn.SUM(_xlfn.NORM.DIST($Q$3:$Q$1003,$F388,$N388,FALSE)*WindSpeedStep*$R$3:$R$1003)</f>
        <v>-2.8925224520140298E-13</v>
      </c>
      <c r="L388" s="51">
        <f t="array" ref="L388">_xlfn.SUM(_xlfn.NORM.DIST($Q$3:$Q$1003,$F388,$O388,FALSE)*WindSpeedStep*$R$3:$R$1003)</f>
        <v>-6.1944383650967656E-6</v>
      </c>
      <c r="N388" s="43">
        <f t="shared" si="19"/>
        <v>0.12651007709772646</v>
      </c>
      <c r="O388" s="43">
        <f t="shared" si="20"/>
        <v>0.27</v>
      </c>
      <c r="Q388" s="43">
        <f>'Zero Turbulence Curve'!E387</f>
        <v>38.500000000000277</v>
      </c>
      <c r="R388" s="43">
        <f>'Zero Turbulence Curve'!F387</f>
        <v>2000.0000008831432</v>
      </c>
    </row>
    <row r="389" spans="5:18" x14ac:dyDescent="0.2">
      <c r="E389" s="16">
        <v>41217.590277777781</v>
      </c>
      <c r="F389" s="22">
        <v>1.220622994770225</v>
      </c>
      <c r="G389" s="25">
        <v>0.18023583116375233</v>
      </c>
      <c r="H389" s="3">
        <f t="shared" si="18"/>
        <v>0</v>
      </c>
      <c r="I389" s="3">
        <f>MIN(H389-K389+L389,'Power Look Up'!$F$4)</f>
        <v>-2.1718403126586329E-7</v>
      </c>
      <c r="K389" s="51">
        <f t="array" ref="K389">_xlfn.SUM(_xlfn.NORM.DIST($Q$3:$Q$1003,$F389,$N389,FALSE)*WindSpeedStep*$R$3:$R$1003)</f>
        <v>-4.5922575420385671E-15</v>
      </c>
      <c r="L389" s="51">
        <f t="array" ref="L389">_xlfn.SUM(_xlfn.NORM.DIST($Q$3:$Q$1003,$F389,$O389,FALSE)*WindSpeedStep*$R$3:$R$1003)</f>
        <v>-2.1718403585812084E-7</v>
      </c>
      <c r="N389" s="43">
        <f t="shared" si="19"/>
        <v>0.1220622994770225</v>
      </c>
      <c r="O389" s="43">
        <f t="shared" si="20"/>
        <v>0.22</v>
      </c>
      <c r="Q389" s="43">
        <f>'Zero Turbulence Curve'!E388</f>
        <v>38.600000000000279</v>
      </c>
      <c r="R389" s="43">
        <f>'Zero Turbulence Curve'!F388</f>
        <v>2000.0000008831432</v>
      </c>
    </row>
    <row r="390" spans="5:18" x14ac:dyDescent="0.2">
      <c r="E390" s="16">
        <v>41217.597222222219</v>
      </c>
      <c r="F390" s="22">
        <v>1.4613721467414531</v>
      </c>
      <c r="G390" s="25">
        <v>0.19844363439294904</v>
      </c>
      <c r="H390" s="3">
        <f t="shared" si="18"/>
        <v>0</v>
      </c>
      <c r="I390" s="3">
        <f>MIN(H390-K390+L390,'Power Look Up'!$F$4)</f>
        <v>-8.8002366645498401E-5</v>
      </c>
      <c r="K390" s="51">
        <f t="array" ref="K390">_xlfn.SUM(_xlfn.NORM.DIST($Q$3:$Q$1003,$F390,$N390,FALSE)*WindSpeedStep*$R$3:$R$1003)</f>
        <v>-5.4969394931557486E-8</v>
      </c>
      <c r="L390" s="51">
        <f t="array" ref="L390">_xlfn.SUM(_xlfn.NORM.DIST($Q$3:$Q$1003,$F390,$O390,FALSE)*WindSpeedStep*$R$3:$R$1003)</f>
        <v>-8.8057336040429953E-5</v>
      </c>
      <c r="N390" s="43">
        <f t="shared" si="19"/>
        <v>0.14613721467414531</v>
      </c>
      <c r="O390" s="43">
        <f t="shared" si="20"/>
        <v>0.28999999999999998</v>
      </c>
      <c r="Q390" s="43">
        <f>'Zero Turbulence Curve'!E389</f>
        <v>38.70000000000028</v>
      </c>
      <c r="R390" s="43">
        <f>'Zero Turbulence Curve'!F389</f>
        <v>2000.0000008831432</v>
      </c>
    </row>
    <row r="391" spans="5:18" x14ac:dyDescent="0.2">
      <c r="E391" s="16">
        <v>41217.604166666664</v>
      </c>
      <c r="F391" s="22">
        <v>4.1614295048429435</v>
      </c>
      <c r="G391" s="25">
        <v>0.30998963180770883</v>
      </c>
      <c r="H391" s="3">
        <f t="shared" si="18"/>
        <v>108.43999999999517</v>
      </c>
      <c r="I391" s="3">
        <f>MIN(H391-K391+L391,'Power Look Up'!$F$4)</f>
        <v>160.61770753059676</v>
      </c>
      <c r="K391" s="51">
        <f t="array" ref="K391">_xlfn.SUM(_xlfn.NORM.DIST($Q$3:$Q$1003,$F391,$N391,FALSE)*WindSpeedStep*$R$3:$R$1003)</f>
        <v>68.7258833070061</v>
      </c>
      <c r="L391" s="51">
        <f t="array" ref="L391">_xlfn.SUM(_xlfn.NORM.DIST($Q$3:$Q$1003,$F391,$O391,FALSE)*WindSpeedStep*$R$3:$R$1003)</f>
        <v>120.90359083760768</v>
      </c>
      <c r="N391" s="43">
        <f t="shared" si="19"/>
        <v>0.41614295048429439</v>
      </c>
      <c r="O391" s="43">
        <f t="shared" si="20"/>
        <v>1.29</v>
      </c>
      <c r="Q391" s="43">
        <f>'Zero Turbulence Curve'!E390</f>
        <v>38.800000000000281</v>
      </c>
      <c r="R391" s="43">
        <f>'Zero Turbulence Curve'!F390</f>
        <v>2000.0000008831432</v>
      </c>
    </row>
    <row r="392" spans="5:18" x14ac:dyDescent="0.2">
      <c r="E392" s="16">
        <v>41217.611111111109</v>
      </c>
      <c r="F392" s="22">
        <v>4.8211254530546519</v>
      </c>
      <c r="G392" s="25">
        <v>0.14519431340590438</v>
      </c>
      <c r="H392" s="3">
        <f t="shared" si="18"/>
        <v>180.37999999999363</v>
      </c>
      <c r="I392" s="3">
        <f>MIN(H392-K392+L392,'Power Look Up'!$F$4)</f>
        <v>184.6472403978664</v>
      </c>
      <c r="K392" s="51">
        <f t="array" ref="K392">_xlfn.SUM(_xlfn.NORM.DIST($Q$3:$Q$1003,$F392,$N392,FALSE)*WindSpeedStep*$R$3:$R$1003)</f>
        <v>165.99363980011898</v>
      </c>
      <c r="L392" s="51">
        <f t="array" ref="L392">_xlfn.SUM(_xlfn.NORM.DIST($Q$3:$Q$1003,$F392,$O392,FALSE)*WindSpeedStep*$R$3:$R$1003)</f>
        <v>170.26088019799175</v>
      </c>
      <c r="N392" s="43">
        <f t="shared" si="19"/>
        <v>0.48211254530546521</v>
      </c>
      <c r="O392" s="43">
        <f t="shared" si="20"/>
        <v>0.69999999999999984</v>
      </c>
      <c r="Q392" s="43">
        <f>'Zero Turbulence Curve'!E391</f>
        <v>38.900000000000283</v>
      </c>
      <c r="R392" s="43">
        <f>'Zero Turbulence Curve'!F391</f>
        <v>2000.0000008831432</v>
      </c>
    </row>
    <row r="393" spans="5:18" x14ac:dyDescent="0.2">
      <c r="E393" s="16">
        <v>41217.618055555555</v>
      </c>
      <c r="F393" s="22">
        <v>4.4457428249743565</v>
      </c>
      <c r="G393" s="25">
        <v>6.2981600831041124E-2</v>
      </c>
      <c r="H393" s="3">
        <f t="shared" si="18"/>
        <v>140.0499999999945</v>
      </c>
      <c r="I393" s="3">
        <f>MIN(H393-K393+L393,'Power Look Up'!$F$4)</f>
        <v>136.09190341630872</v>
      </c>
      <c r="K393" s="51">
        <f t="array" ref="K393">_xlfn.SUM(_xlfn.NORM.DIST($Q$3:$Q$1003,$F393,$N393,FALSE)*WindSpeedStep*$R$3:$R$1003)</f>
        <v>107.86483233542259</v>
      </c>
      <c r="L393" s="51">
        <f t="array" ref="L393">_xlfn.SUM(_xlfn.NORM.DIST($Q$3:$Q$1003,$F393,$O393,FALSE)*WindSpeedStep*$R$3:$R$1003)</f>
        <v>103.90673575173682</v>
      </c>
      <c r="N393" s="43">
        <f t="shared" si="19"/>
        <v>0.44457428249743569</v>
      </c>
      <c r="O393" s="43">
        <f t="shared" si="20"/>
        <v>0.28000000000000003</v>
      </c>
      <c r="Q393" s="43">
        <f>'Zero Turbulence Curve'!E392</f>
        <v>39.000000000000284</v>
      </c>
      <c r="R393" s="43">
        <f>'Zero Turbulence Curve'!F392</f>
        <v>2000.0000008831432</v>
      </c>
    </row>
    <row r="394" spans="5:18" x14ac:dyDescent="0.2">
      <c r="E394" s="16">
        <v>41217.625</v>
      </c>
      <c r="F394" s="22">
        <v>4.9125158471061185</v>
      </c>
      <c r="G394" s="25">
        <v>6.513973897682318E-2</v>
      </c>
      <c r="H394" s="3">
        <f t="shared" si="18"/>
        <v>190.18999999999343</v>
      </c>
      <c r="I394" s="3">
        <f>MIN(H394-K394+L394,'Power Look Up'!$F$4)</f>
        <v>190.16271123554523</v>
      </c>
      <c r="K394" s="51">
        <f t="array" ref="K394">_xlfn.SUM(_xlfn.NORM.DIST($Q$3:$Q$1003,$F394,$N394,FALSE)*WindSpeedStep*$R$3:$R$1003)</f>
        <v>180.55204747139035</v>
      </c>
      <c r="L394" s="51">
        <f t="array" ref="L394">_xlfn.SUM(_xlfn.NORM.DIST($Q$3:$Q$1003,$F394,$O394,FALSE)*WindSpeedStep*$R$3:$R$1003)</f>
        <v>180.52475870694215</v>
      </c>
      <c r="N394" s="43">
        <f t="shared" si="19"/>
        <v>0.49125158471061187</v>
      </c>
      <c r="O394" s="43">
        <f t="shared" si="20"/>
        <v>0.31999999999999995</v>
      </c>
      <c r="Q394" s="43">
        <f>'Zero Turbulence Curve'!E393</f>
        <v>39.100000000000286</v>
      </c>
      <c r="R394" s="43">
        <f>'Zero Turbulence Curve'!F393</f>
        <v>2000.0000008831432</v>
      </c>
    </row>
    <row r="395" spans="5:18" x14ac:dyDescent="0.2">
      <c r="E395" s="16">
        <v>41217.631944444445</v>
      </c>
      <c r="F395" s="22">
        <v>5.4883898487928526</v>
      </c>
      <c r="G395" s="25">
        <v>4.0084616082508795E-2</v>
      </c>
      <c r="H395" s="3">
        <f t="shared" si="18"/>
        <v>279.37999999998823</v>
      </c>
      <c r="I395" s="3">
        <f>MIN(H395-K395+L395,'Power Look Up'!$F$4)</f>
        <v>276.72631655209119</v>
      </c>
      <c r="K395" s="51">
        <f t="array" ref="K395">_xlfn.SUM(_xlfn.NORM.DIST($Q$3:$Q$1003,$F395,$N395,FALSE)*WindSpeedStep*$R$3:$R$1003)</f>
        <v>274.68341110402855</v>
      </c>
      <c r="L395" s="51">
        <f t="array" ref="L395">_xlfn.SUM(_xlfn.NORM.DIST($Q$3:$Q$1003,$F395,$O395,FALSE)*WindSpeedStep*$R$3:$R$1003)</f>
        <v>272.02972765613151</v>
      </c>
      <c r="N395" s="43">
        <f t="shared" si="19"/>
        <v>0.54883898487928529</v>
      </c>
      <c r="O395" s="43">
        <f t="shared" si="20"/>
        <v>0.22</v>
      </c>
      <c r="Q395" s="43">
        <f>'Zero Turbulence Curve'!E394</f>
        <v>39.200000000000287</v>
      </c>
      <c r="R395" s="43">
        <f>'Zero Turbulence Curve'!F394</f>
        <v>2000.0000008831432</v>
      </c>
    </row>
    <row r="396" spans="5:18" x14ac:dyDescent="0.2">
      <c r="E396" s="16">
        <v>41217.638888888891</v>
      </c>
      <c r="F396" s="22">
        <v>6.0168121406486561</v>
      </c>
      <c r="G396" s="25">
        <v>4.9860290297788455E-2</v>
      </c>
      <c r="H396" s="3">
        <f t="shared" si="18"/>
        <v>366.51999999998105</v>
      </c>
      <c r="I396" s="3">
        <f>MIN(H396-K396+L396,'Power Look Up'!$F$4)</f>
        <v>357.89797723368565</v>
      </c>
      <c r="K396" s="51">
        <f t="array" ref="K396">_xlfn.SUM(_xlfn.NORM.DIST($Q$3:$Q$1003,$F396,$N396,FALSE)*WindSpeedStep*$R$3:$R$1003)</f>
        <v>370.61230732896468</v>
      </c>
      <c r="L396" s="51">
        <f t="array" ref="L396">_xlfn.SUM(_xlfn.NORM.DIST($Q$3:$Q$1003,$F396,$O396,FALSE)*WindSpeedStep*$R$3:$R$1003)</f>
        <v>361.99028456266927</v>
      </c>
      <c r="N396" s="43">
        <f t="shared" si="19"/>
        <v>0.60168121406486563</v>
      </c>
      <c r="O396" s="43">
        <f t="shared" si="20"/>
        <v>0.3</v>
      </c>
      <c r="Q396" s="43">
        <f>'Zero Turbulence Curve'!E395</f>
        <v>39.300000000000288</v>
      </c>
      <c r="R396" s="43">
        <f>'Zero Turbulence Curve'!F395</f>
        <v>2000.0000008831432</v>
      </c>
    </row>
    <row r="397" spans="5:18" x14ac:dyDescent="0.2">
      <c r="E397" s="16">
        <v>41217.645833333336</v>
      </c>
      <c r="F397" s="22">
        <v>6.4817245753356625</v>
      </c>
      <c r="G397" s="25">
        <v>2.9313186296590004E-2</v>
      </c>
      <c r="H397" s="3">
        <f t="shared" si="18"/>
        <v>470.47999999997882</v>
      </c>
      <c r="I397" s="3">
        <f>MIN(H397-K397+L397,'Power Look Up'!$F$4)</f>
        <v>459.17481173928763</v>
      </c>
      <c r="K397" s="51">
        <f t="array" ref="K397">_xlfn.SUM(_xlfn.NORM.DIST($Q$3:$Q$1003,$F397,$N397,FALSE)*WindSpeedStep*$R$3:$R$1003)</f>
        <v>468.2282176654391</v>
      </c>
      <c r="L397" s="51">
        <f t="array" ref="L397">_xlfn.SUM(_xlfn.NORM.DIST($Q$3:$Q$1003,$F397,$O397,FALSE)*WindSpeedStep*$R$3:$R$1003)</f>
        <v>456.92302940474792</v>
      </c>
      <c r="N397" s="43">
        <f t="shared" si="19"/>
        <v>0.64817245753356634</v>
      </c>
      <c r="O397" s="43">
        <f t="shared" si="20"/>
        <v>0.19</v>
      </c>
      <c r="Q397" s="43">
        <f>'Zero Turbulence Curve'!E396</f>
        <v>39.40000000000029</v>
      </c>
      <c r="R397" s="43">
        <f>'Zero Turbulence Curve'!F396</f>
        <v>2000.0000008831432</v>
      </c>
    </row>
    <row r="398" spans="5:18" x14ac:dyDescent="0.2">
      <c r="E398" s="16">
        <v>41217.652777777781</v>
      </c>
      <c r="F398" s="22">
        <v>6.5738260274437001</v>
      </c>
      <c r="G398" s="25">
        <v>3.1944867284791935E-2</v>
      </c>
      <c r="H398" s="3">
        <f t="shared" si="18"/>
        <v>490.81999999997839</v>
      </c>
      <c r="I398" s="3">
        <f>MIN(H398-K398+L398,'Power Look Up'!$F$4)</f>
        <v>478.78759710936794</v>
      </c>
      <c r="K398" s="51">
        <f t="array" ref="K398">_xlfn.SUM(_xlfn.NORM.DIST($Q$3:$Q$1003,$F398,$N398,FALSE)*WindSpeedStep*$R$3:$R$1003)</f>
        <v>489.26252143808398</v>
      </c>
      <c r="L398" s="51">
        <f t="array" ref="L398">_xlfn.SUM(_xlfn.NORM.DIST($Q$3:$Q$1003,$F398,$O398,FALSE)*WindSpeedStep*$R$3:$R$1003)</f>
        <v>477.23011854747352</v>
      </c>
      <c r="N398" s="43">
        <f t="shared" si="19"/>
        <v>0.6573826027443701</v>
      </c>
      <c r="O398" s="43">
        <f t="shared" si="20"/>
        <v>0.21</v>
      </c>
      <c r="Q398" s="43">
        <f>'Zero Turbulence Curve'!E397</f>
        <v>39.500000000000291</v>
      </c>
      <c r="R398" s="43">
        <f>'Zero Turbulence Curve'!F397</f>
        <v>2000.0000008831432</v>
      </c>
    </row>
    <row r="399" spans="5:18" x14ac:dyDescent="0.2">
      <c r="E399" s="16">
        <v>41217.659722222219</v>
      </c>
      <c r="F399" s="22">
        <v>6.804592333295628</v>
      </c>
      <c r="G399" s="25">
        <v>5.2905447140232029E-2</v>
      </c>
      <c r="H399" s="3">
        <f t="shared" si="18"/>
        <v>542.79999999997722</v>
      </c>
      <c r="I399" s="3">
        <f>MIN(H399-K399+L399,'Power Look Up'!$F$4)</f>
        <v>530.9195535366664</v>
      </c>
      <c r="K399" s="51">
        <f t="array" ref="K399">_xlfn.SUM(_xlfn.NORM.DIST($Q$3:$Q$1003,$F399,$N399,FALSE)*WindSpeedStep*$R$3:$R$1003)</f>
        <v>544.55619811696579</v>
      </c>
      <c r="L399" s="51">
        <f t="array" ref="L399">_xlfn.SUM(_xlfn.NORM.DIST($Q$3:$Q$1003,$F399,$O399,FALSE)*WindSpeedStep*$R$3:$R$1003)</f>
        <v>532.67575165365497</v>
      </c>
      <c r="N399" s="43">
        <f t="shared" si="19"/>
        <v>0.68045923332956282</v>
      </c>
      <c r="O399" s="43">
        <f t="shared" si="20"/>
        <v>0.36</v>
      </c>
      <c r="Q399" s="43">
        <f>'Zero Turbulence Curve'!E398</f>
        <v>39.600000000000293</v>
      </c>
      <c r="R399" s="43">
        <f>'Zero Turbulence Curve'!F398</f>
        <v>2000.0000008831432</v>
      </c>
    </row>
    <row r="400" spans="5:18" x14ac:dyDescent="0.2">
      <c r="E400" s="16">
        <v>41217.666666666664</v>
      </c>
      <c r="F400" s="22">
        <v>6.5761587158681891</v>
      </c>
      <c r="G400" s="25">
        <v>4.1057403214507793E-2</v>
      </c>
      <c r="H400" s="3">
        <f t="shared" si="18"/>
        <v>493.07999999997833</v>
      </c>
      <c r="I400" s="3">
        <f>MIN(H400-K400+L400,'Power Look Up'!$F$4)</f>
        <v>481.4635271564278</v>
      </c>
      <c r="K400" s="51">
        <f t="array" ref="K400">_xlfn.SUM(_xlfn.NORM.DIST($Q$3:$Q$1003,$F400,$N400,FALSE)*WindSpeedStep*$R$3:$R$1003)</f>
        <v>489.80284363206994</v>
      </c>
      <c r="L400" s="51">
        <f t="array" ref="L400">_xlfn.SUM(_xlfn.NORM.DIST($Q$3:$Q$1003,$F400,$O400,FALSE)*WindSpeedStep*$R$3:$R$1003)</f>
        <v>478.18637078851941</v>
      </c>
      <c r="N400" s="43">
        <f t="shared" si="19"/>
        <v>0.657615871586819</v>
      </c>
      <c r="O400" s="43">
        <f t="shared" si="20"/>
        <v>0.27</v>
      </c>
      <c r="Q400" s="43">
        <f>'Zero Turbulence Curve'!E399</f>
        <v>39.700000000000294</v>
      </c>
      <c r="R400" s="43">
        <f>'Zero Turbulence Curve'!F399</f>
        <v>2000.0000008831432</v>
      </c>
    </row>
    <row r="401" spans="5:18" x14ac:dyDescent="0.2">
      <c r="E401" s="16">
        <v>41217.673611111109</v>
      </c>
      <c r="F401" s="22">
        <v>5.7385403957033843</v>
      </c>
      <c r="G401" s="25">
        <v>5.4020705375204155E-2</v>
      </c>
      <c r="H401" s="3">
        <f t="shared" si="18"/>
        <v>319.87999999998738</v>
      </c>
      <c r="I401" s="3">
        <f>MIN(H401-K401+L401,'Power Look Up'!$F$4)</f>
        <v>314.34692804192173</v>
      </c>
      <c r="K401" s="51">
        <f t="array" ref="K401">_xlfn.SUM(_xlfn.NORM.DIST($Q$3:$Q$1003,$F401,$N401,FALSE)*WindSpeedStep*$R$3:$R$1003)</f>
        <v>318.40601288260478</v>
      </c>
      <c r="L401" s="51">
        <f t="array" ref="L401">_xlfn.SUM(_xlfn.NORM.DIST($Q$3:$Q$1003,$F401,$O401,FALSE)*WindSpeedStep*$R$3:$R$1003)</f>
        <v>312.87294092453914</v>
      </c>
      <c r="N401" s="43">
        <f t="shared" si="19"/>
        <v>0.57385403957033843</v>
      </c>
      <c r="O401" s="43">
        <f t="shared" si="20"/>
        <v>0.31</v>
      </c>
      <c r="Q401" s="43">
        <f>'Zero Turbulence Curve'!E400</f>
        <v>39.800000000000296</v>
      </c>
      <c r="R401" s="43">
        <f>'Zero Turbulence Curve'!F400</f>
        <v>2000.0000008831432</v>
      </c>
    </row>
    <row r="402" spans="5:18" x14ac:dyDescent="0.2">
      <c r="E402" s="16">
        <v>41217.680555555555</v>
      </c>
      <c r="F402" s="22">
        <v>5.16</v>
      </c>
      <c r="G402" s="25">
        <v>3.1007751937984496E-2</v>
      </c>
      <c r="H402" s="3">
        <f t="shared" si="18"/>
        <v>225.91999999998939</v>
      </c>
      <c r="I402" s="3">
        <f>MIN(H402-K402+L402,'Power Look Up'!$F$4)</f>
        <v>226.59870069322199</v>
      </c>
      <c r="K402" s="51">
        <f t="array" ref="K402">_xlfn.SUM(_xlfn.NORM.DIST($Q$3:$Q$1003,$F402,$N402,FALSE)*WindSpeedStep*$R$3:$R$1003)</f>
        <v>220.35465570743813</v>
      </c>
      <c r="L402" s="51">
        <f t="array" ref="L402">_xlfn.SUM(_xlfn.NORM.DIST($Q$3:$Q$1003,$F402,$O402,FALSE)*WindSpeedStep*$R$3:$R$1003)</f>
        <v>221.03335640067073</v>
      </c>
      <c r="N402" s="43">
        <f t="shared" si="19"/>
        <v>0.51600000000000001</v>
      </c>
      <c r="O402" s="43">
        <f t="shared" si="20"/>
        <v>0.16</v>
      </c>
      <c r="Q402" s="43">
        <f>'Zero Turbulence Curve'!E401</f>
        <v>39.900000000000297</v>
      </c>
      <c r="R402" s="43">
        <f>'Zero Turbulence Curve'!F401</f>
        <v>2000.0000008831432</v>
      </c>
    </row>
    <row r="403" spans="5:18" x14ac:dyDescent="0.2">
      <c r="E403" s="16">
        <v>41217.6875</v>
      </c>
      <c r="F403" s="22">
        <v>5.1017582498421614</v>
      </c>
      <c r="G403" s="25">
        <v>3.5281954021551071E-2</v>
      </c>
      <c r="H403" s="3">
        <f t="shared" si="18"/>
        <v>216.19999999998959</v>
      </c>
      <c r="I403" s="3">
        <f>MIN(H403-K403+L403,'Power Look Up'!$F$4)</f>
        <v>217.03684259136824</v>
      </c>
      <c r="K403" s="51">
        <f t="array" ref="K403">_xlfn.SUM(_xlfn.NORM.DIST($Q$3:$Q$1003,$F403,$N403,FALSE)*WindSpeedStep*$R$3:$R$1003)</f>
        <v>210.93209787072976</v>
      </c>
      <c r="L403" s="51">
        <f t="array" ref="L403">_xlfn.SUM(_xlfn.NORM.DIST($Q$3:$Q$1003,$F403,$O403,FALSE)*WindSpeedStep*$R$3:$R$1003)</f>
        <v>211.76894046210842</v>
      </c>
      <c r="N403" s="43">
        <f t="shared" si="19"/>
        <v>0.51017582498421621</v>
      </c>
      <c r="O403" s="43">
        <f t="shared" si="20"/>
        <v>0.18</v>
      </c>
      <c r="Q403" s="43">
        <f>'Zero Turbulence Curve'!E402</f>
        <v>40.000000000000298</v>
      </c>
      <c r="R403" s="43">
        <f>'Zero Turbulence Curve'!F402</f>
        <v>2000.0000008831432</v>
      </c>
    </row>
    <row r="404" spans="5:18" x14ac:dyDescent="0.2">
      <c r="E404" s="16">
        <v>41217.694444444445</v>
      </c>
      <c r="F404" s="22">
        <v>4.6539325241433147</v>
      </c>
      <c r="G404" s="25">
        <v>4.0825688600840807E-2</v>
      </c>
      <c r="H404" s="3">
        <f t="shared" si="18"/>
        <v>161.84999999999405</v>
      </c>
      <c r="I404" s="3">
        <f>MIN(H404-K404+L404,'Power Look Up'!$F$4)</f>
        <v>160.31467970739581</v>
      </c>
      <c r="K404" s="51">
        <f t="array" ref="K404">_xlfn.SUM(_xlfn.NORM.DIST($Q$3:$Q$1003,$F404,$N404,FALSE)*WindSpeedStep*$R$3:$R$1003)</f>
        <v>139.6404265434395</v>
      </c>
      <c r="L404" s="51">
        <f t="array" ref="L404">_xlfn.SUM(_xlfn.NORM.DIST($Q$3:$Q$1003,$F404,$O404,FALSE)*WindSpeedStep*$R$3:$R$1003)</f>
        <v>138.10510625084126</v>
      </c>
      <c r="N404" s="43">
        <f t="shared" si="19"/>
        <v>0.46539325241433149</v>
      </c>
      <c r="O404" s="43">
        <f t="shared" si="20"/>
        <v>0.19</v>
      </c>
      <c r="Q404" s="43">
        <f>'Zero Turbulence Curve'!E403</f>
        <v>40.1000000000003</v>
      </c>
      <c r="R404" s="43">
        <f>'Zero Turbulence Curve'!F403</f>
        <v>2000.0000008831432</v>
      </c>
    </row>
    <row r="405" spans="5:18" x14ac:dyDescent="0.2">
      <c r="E405" s="16">
        <v>41217.701388888891</v>
      </c>
      <c r="F405" s="22">
        <v>4.8065190096627717</v>
      </c>
      <c r="G405" s="25">
        <v>3.5368631572712188E-2</v>
      </c>
      <c r="H405" s="3">
        <f t="shared" si="18"/>
        <v>179.28999999999365</v>
      </c>
      <c r="I405" s="3">
        <f>MIN(H405-K405+L405,'Power Look Up'!$F$4)</f>
        <v>179.32637307571247</v>
      </c>
      <c r="K405" s="51">
        <f t="array" ref="K405">_xlfn.SUM(_xlfn.NORM.DIST($Q$3:$Q$1003,$F405,$N405,FALSE)*WindSpeedStep*$R$3:$R$1003)</f>
        <v>163.67479121041356</v>
      </c>
      <c r="L405" s="51">
        <f t="array" ref="L405">_xlfn.SUM(_xlfn.NORM.DIST($Q$3:$Q$1003,$F405,$O405,FALSE)*WindSpeedStep*$R$3:$R$1003)</f>
        <v>163.71116428613237</v>
      </c>
      <c r="N405" s="43">
        <f t="shared" si="19"/>
        <v>0.48065190096627719</v>
      </c>
      <c r="O405" s="43">
        <f t="shared" si="20"/>
        <v>0.17</v>
      </c>
      <c r="Q405" s="43">
        <f>'Zero Turbulence Curve'!E404</f>
        <v>40.200000000000301</v>
      </c>
      <c r="R405" s="43">
        <f>'Zero Turbulence Curve'!F404</f>
        <v>2000.0000008831432</v>
      </c>
    </row>
    <row r="406" spans="5:18" x14ac:dyDescent="0.2">
      <c r="E406" s="16">
        <v>41217.708333333336</v>
      </c>
      <c r="F406" s="22">
        <v>5.0278790366409449</v>
      </c>
      <c r="G406" s="25">
        <v>4.574493505588785E-2</v>
      </c>
      <c r="H406" s="3">
        <f t="shared" si="18"/>
        <v>204.85999999998984</v>
      </c>
      <c r="I406" s="3">
        <f>MIN(H406-K406+L406,'Power Look Up'!$F$4)</f>
        <v>205.52410854024393</v>
      </c>
      <c r="K406" s="51">
        <f t="array" ref="K406">_xlfn.SUM(_xlfn.NORM.DIST($Q$3:$Q$1003,$F406,$N406,FALSE)*WindSpeedStep*$R$3:$R$1003)</f>
        <v>199.03364310583976</v>
      </c>
      <c r="L406" s="51">
        <f t="array" ref="L406">_xlfn.SUM(_xlfn.NORM.DIST($Q$3:$Q$1003,$F406,$O406,FALSE)*WindSpeedStep*$R$3:$R$1003)</f>
        <v>199.69775164609385</v>
      </c>
      <c r="N406" s="43">
        <f t="shared" si="19"/>
        <v>0.50278790366409454</v>
      </c>
      <c r="O406" s="43">
        <f t="shared" si="20"/>
        <v>0.22999999999999998</v>
      </c>
      <c r="Q406" s="43">
        <f>'Zero Turbulence Curve'!E405</f>
        <v>40.300000000000303</v>
      </c>
      <c r="R406" s="43">
        <f>'Zero Turbulence Curve'!F405</f>
        <v>2000.0000008831432</v>
      </c>
    </row>
    <row r="407" spans="5:18" x14ac:dyDescent="0.2">
      <c r="E407" s="16">
        <v>41217.715277777781</v>
      </c>
      <c r="F407" s="22">
        <v>4.7614952353497033</v>
      </c>
      <c r="G407" s="25">
        <v>3.5703070484646729E-2</v>
      </c>
      <c r="H407" s="3">
        <f t="shared" si="18"/>
        <v>173.83999999999378</v>
      </c>
      <c r="I407" s="3">
        <f>MIN(H407-K407+L407,'Power Look Up'!$F$4)</f>
        <v>173.48033454782862</v>
      </c>
      <c r="K407" s="51">
        <f t="array" ref="K407">_xlfn.SUM(_xlfn.NORM.DIST($Q$3:$Q$1003,$F407,$N407,FALSE)*WindSpeedStep*$R$3:$R$1003)</f>
        <v>156.54374129149809</v>
      </c>
      <c r="L407" s="51">
        <f t="array" ref="L407">_xlfn.SUM(_xlfn.NORM.DIST($Q$3:$Q$1003,$F407,$O407,FALSE)*WindSpeedStep*$R$3:$R$1003)</f>
        <v>156.18407583933293</v>
      </c>
      <c r="N407" s="43">
        <f t="shared" si="19"/>
        <v>0.47614952353497036</v>
      </c>
      <c r="O407" s="43">
        <f t="shared" si="20"/>
        <v>0.17</v>
      </c>
      <c r="Q407" s="43">
        <f>'Zero Turbulence Curve'!E406</f>
        <v>40.400000000000304</v>
      </c>
      <c r="R407" s="43">
        <f>'Zero Turbulence Curve'!F406</f>
        <v>2000.0000008831432</v>
      </c>
    </row>
    <row r="408" spans="5:18" x14ac:dyDescent="0.2">
      <c r="E408" s="16">
        <v>41217.722222222219</v>
      </c>
      <c r="F408" s="22">
        <v>5.05</v>
      </c>
      <c r="G408" s="25">
        <v>2.9702970297029702E-2</v>
      </c>
      <c r="H408" s="3">
        <f t="shared" si="18"/>
        <v>208.09999999998976</v>
      </c>
      <c r="I408" s="3">
        <f>MIN(H408-K408+L408,'Power Look Up'!$F$4)</f>
        <v>209.19596386135967</v>
      </c>
      <c r="K408" s="51">
        <f t="array" ref="K408">_xlfn.SUM(_xlfn.NORM.DIST($Q$3:$Q$1003,$F408,$N408,FALSE)*WindSpeedStep*$R$3:$R$1003)</f>
        <v>202.59065899486095</v>
      </c>
      <c r="L408" s="51">
        <f t="array" ref="L408">_xlfn.SUM(_xlfn.NORM.DIST($Q$3:$Q$1003,$F408,$O408,FALSE)*WindSpeedStep*$R$3:$R$1003)</f>
        <v>203.68662285623085</v>
      </c>
      <c r="N408" s="43">
        <f t="shared" si="19"/>
        <v>0.505</v>
      </c>
      <c r="O408" s="43">
        <f t="shared" si="20"/>
        <v>0.15</v>
      </c>
      <c r="Q408" s="43">
        <f>'Zero Turbulence Curve'!E407</f>
        <v>40.500000000000306</v>
      </c>
      <c r="R408" s="43">
        <f>'Zero Turbulence Curve'!F407</f>
        <v>2000.0000008831432</v>
      </c>
    </row>
    <row r="409" spans="5:18" x14ac:dyDescent="0.2">
      <c r="E409" s="16">
        <v>41217.729166666664</v>
      </c>
      <c r="F409" s="22">
        <v>6.0781441237762746</v>
      </c>
      <c r="G409" s="25">
        <v>9.3778625250147268E-2</v>
      </c>
      <c r="H409" s="3">
        <f t="shared" si="18"/>
        <v>380.07999999998077</v>
      </c>
      <c r="I409" s="3">
        <f>MIN(H409-K409+L409,'Power Look Up'!$F$4)</f>
        <v>378.81532563643049</v>
      </c>
      <c r="K409" s="51">
        <f t="array" ref="K409">_xlfn.SUM(_xlfn.NORM.DIST($Q$3:$Q$1003,$F409,$N409,FALSE)*WindSpeedStep*$R$3:$R$1003)</f>
        <v>382.70847339355134</v>
      </c>
      <c r="L409" s="51">
        <f t="array" ref="L409">_xlfn.SUM(_xlfn.NORM.DIST($Q$3:$Q$1003,$F409,$O409,FALSE)*WindSpeedStep*$R$3:$R$1003)</f>
        <v>381.44379903000106</v>
      </c>
      <c r="N409" s="43">
        <f t="shared" si="19"/>
        <v>0.60781441237762746</v>
      </c>
      <c r="O409" s="43">
        <f t="shared" si="20"/>
        <v>0.56999999999999995</v>
      </c>
      <c r="Q409" s="43">
        <f>'Zero Turbulence Curve'!E408</f>
        <v>40.600000000000307</v>
      </c>
      <c r="R409" s="43">
        <f>'Zero Turbulence Curve'!F408</f>
        <v>2000.0000008831432</v>
      </c>
    </row>
    <row r="410" spans="5:18" x14ac:dyDescent="0.2">
      <c r="E410" s="16">
        <v>41217.736111111109</v>
      </c>
      <c r="F410" s="22">
        <v>5.2433651806349779</v>
      </c>
      <c r="G410" s="25">
        <v>6.6751024951043861E-2</v>
      </c>
      <c r="H410" s="3">
        <f t="shared" si="18"/>
        <v>238.87999999998908</v>
      </c>
      <c r="I410" s="3">
        <f>MIN(H410-K410+L410,'Power Look Up'!$F$4)</f>
        <v>238.48472446605629</v>
      </c>
      <c r="K410" s="51">
        <f t="array" ref="K410">_xlfn.SUM(_xlfn.NORM.DIST($Q$3:$Q$1003,$F410,$N410,FALSE)*WindSpeedStep*$R$3:$R$1003)</f>
        <v>233.92531905378416</v>
      </c>
      <c r="L410" s="51">
        <f t="array" ref="L410">_xlfn.SUM(_xlfn.NORM.DIST($Q$3:$Q$1003,$F410,$O410,FALSE)*WindSpeedStep*$R$3:$R$1003)</f>
        <v>233.53004351985138</v>
      </c>
      <c r="N410" s="43">
        <f t="shared" si="19"/>
        <v>0.52433651806349779</v>
      </c>
      <c r="O410" s="43">
        <f t="shared" si="20"/>
        <v>0.35000000000000003</v>
      </c>
      <c r="Q410" s="43">
        <f>'Zero Turbulence Curve'!E409</f>
        <v>40.700000000000308</v>
      </c>
      <c r="R410" s="43">
        <f>'Zero Turbulence Curve'!F409</f>
        <v>2000.0000008831432</v>
      </c>
    </row>
    <row r="411" spans="5:18" x14ac:dyDescent="0.2">
      <c r="E411" s="16">
        <v>41217.743055555555</v>
      </c>
      <c r="F411" s="22">
        <v>4.4523048204058879</v>
      </c>
      <c r="G411" s="25">
        <v>4.4920554200008102E-2</v>
      </c>
      <c r="H411" s="3">
        <f t="shared" si="18"/>
        <v>140.0499999999945</v>
      </c>
      <c r="I411" s="3">
        <f>MIN(H411-K411+L411,'Power Look Up'!$F$4)</f>
        <v>135.4671003667608</v>
      </c>
      <c r="K411" s="51">
        <f t="array" ref="K411">_xlfn.SUM(_xlfn.NORM.DIST($Q$3:$Q$1003,$F411,$N411,FALSE)*WindSpeedStep*$R$3:$R$1003)</f>
        <v>108.83807575130513</v>
      </c>
      <c r="L411" s="51">
        <f t="array" ref="L411">_xlfn.SUM(_xlfn.NORM.DIST($Q$3:$Q$1003,$F411,$O411,FALSE)*WindSpeedStep*$R$3:$R$1003)</f>
        <v>104.25517611807145</v>
      </c>
      <c r="N411" s="43">
        <f t="shared" si="19"/>
        <v>0.44523048204058879</v>
      </c>
      <c r="O411" s="43">
        <f t="shared" si="20"/>
        <v>0.20000000000000004</v>
      </c>
      <c r="Q411" s="43">
        <f>'Zero Turbulence Curve'!E410</f>
        <v>40.80000000000031</v>
      </c>
      <c r="R411" s="43">
        <f>'Zero Turbulence Curve'!F410</f>
        <v>2000.0000008831432</v>
      </c>
    </row>
    <row r="412" spans="5:18" x14ac:dyDescent="0.2">
      <c r="E412" s="16">
        <v>41217.75</v>
      </c>
      <c r="F412" s="22">
        <v>5.1643843610837159</v>
      </c>
      <c r="G412" s="25">
        <v>0.12973472792784238</v>
      </c>
      <c r="H412" s="3">
        <f t="shared" si="18"/>
        <v>225.91999999998939</v>
      </c>
      <c r="I412" s="3">
        <f>MIN(H412-K412+L412,'Power Look Up'!$F$4)</f>
        <v>227.86927419669442</v>
      </c>
      <c r="K412" s="51">
        <f t="array" ref="K412">_xlfn.SUM(_xlfn.NORM.DIST($Q$3:$Q$1003,$F412,$N412,FALSE)*WindSpeedStep*$R$3:$R$1003)</f>
        <v>221.065738789959</v>
      </c>
      <c r="L412" s="51">
        <f t="array" ref="L412">_xlfn.SUM(_xlfn.NORM.DIST($Q$3:$Q$1003,$F412,$O412,FALSE)*WindSpeedStep*$R$3:$R$1003)</f>
        <v>223.01501298666403</v>
      </c>
      <c r="N412" s="43">
        <f t="shared" si="19"/>
        <v>0.51643843610837159</v>
      </c>
      <c r="O412" s="43">
        <f t="shared" si="20"/>
        <v>0.67</v>
      </c>
      <c r="Q412" s="43">
        <f>'Zero Turbulence Curve'!E411</f>
        <v>40.900000000000311</v>
      </c>
      <c r="R412" s="43">
        <f>'Zero Turbulence Curve'!F411</f>
        <v>2000.0000008831432</v>
      </c>
    </row>
    <row r="413" spans="5:18" x14ac:dyDescent="0.2">
      <c r="E413" s="16">
        <v>41217.756944444445</v>
      </c>
      <c r="F413" s="22">
        <v>4.7100616987219537</v>
      </c>
      <c r="G413" s="25">
        <v>8.2801463111581763E-2</v>
      </c>
      <c r="H413" s="3">
        <f t="shared" si="18"/>
        <v>168.3899999999939</v>
      </c>
      <c r="I413" s="3">
        <f>MIN(H413-K413+L413,'Power Look Up'!$F$4)</f>
        <v>167.56600314922449</v>
      </c>
      <c r="K413" s="51">
        <f t="array" ref="K413">_xlfn.SUM(_xlfn.NORM.DIST($Q$3:$Q$1003,$F413,$N413,FALSE)*WindSpeedStep*$R$3:$R$1003)</f>
        <v>148.43404903790287</v>
      </c>
      <c r="L413" s="51">
        <f t="array" ref="L413">_xlfn.SUM(_xlfn.NORM.DIST($Q$3:$Q$1003,$F413,$O413,FALSE)*WindSpeedStep*$R$3:$R$1003)</f>
        <v>147.61005218713345</v>
      </c>
      <c r="N413" s="43">
        <f t="shared" si="19"/>
        <v>0.4710061698721954</v>
      </c>
      <c r="O413" s="43">
        <f t="shared" si="20"/>
        <v>0.38999999999999996</v>
      </c>
      <c r="Q413" s="43">
        <f>'Zero Turbulence Curve'!E412</f>
        <v>41.000000000000313</v>
      </c>
      <c r="R413" s="43">
        <f>'Zero Turbulence Curve'!F412</f>
        <v>2000.0000008831432</v>
      </c>
    </row>
    <row r="414" spans="5:18" x14ac:dyDescent="0.2">
      <c r="E414" s="16">
        <v>41217.763888888891</v>
      </c>
      <c r="F414" s="22">
        <v>4.655769614627685</v>
      </c>
      <c r="G414" s="25">
        <v>4.5105324657863981E-2</v>
      </c>
      <c r="H414" s="3">
        <f t="shared" si="18"/>
        <v>162.93999999999403</v>
      </c>
      <c r="I414" s="3">
        <f>MIN(H414-K414+L414,'Power Look Up'!$F$4)</f>
        <v>161.40705881032605</v>
      </c>
      <c r="K414" s="51">
        <f t="array" ref="K414">_xlfn.SUM(_xlfn.NORM.DIST($Q$3:$Q$1003,$F414,$N414,FALSE)*WindSpeedStep*$R$3:$R$1003)</f>
        <v>139.92714417862942</v>
      </c>
      <c r="L414" s="51">
        <f t="array" ref="L414">_xlfn.SUM(_xlfn.NORM.DIST($Q$3:$Q$1003,$F414,$O414,FALSE)*WindSpeedStep*$R$3:$R$1003)</f>
        <v>138.39420298896144</v>
      </c>
      <c r="N414" s="43">
        <f t="shared" si="19"/>
        <v>0.4655769614627685</v>
      </c>
      <c r="O414" s="43">
        <f t="shared" si="20"/>
        <v>0.21</v>
      </c>
      <c r="Q414" s="43">
        <f>'Zero Turbulence Curve'!E413</f>
        <v>41.100000000000314</v>
      </c>
      <c r="R414" s="43">
        <f>'Zero Turbulence Curve'!F413</f>
        <v>2000.0000008831432</v>
      </c>
    </row>
    <row r="415" spans="5:18" x14ac:dyDescent="0.2">
      <c r="E415" s="16">
        <v>41217.770833333336</v>
      </c>
      <c r="F415" s="22">
        <v>4.6674755887891504</v>
      </c>
      <c r="G415" s="25">
        <v>5.9989601375213281E-2</v>
      </c>
      <c r="H415" s="3">
        <f t="shared" si="18"/>
        <v>164.029999999994</v>
      </c>
      <c r="I415" s="3">
        <f>MIN(H415-K415+L415,'Power Look Up'!$F$4)</f>
        <v>162.57932653545501</v>
      </c>
      <c r="K415" s="51">
        <f t="array" ref="K415">_xlfn.SUM(_xlfn.NORM.DIST($Q$3:$Q$1003,$F415,$N415,FALSE)*WindSpeedStep*$R$3:$R$1003)</f>
        <v>141.75596880488152</v>
      </c>
      <c r="L415" s="51">
        <f t="array" ref="L415">_xlfn.SUM(_xlfn.NORM.DIST($Q$3:$Q$1003,$F415,$O415,FALSE)*WindSpeedStep*$R$3:$R$1003)</f>
        <v>140.30529534034252</v>
      </c>
      <c r="N415" s="43">
        <f t="shared" si="19"/>
        <v>0.46674755887891506</v>
      </c>
      <c r="O415" s="43">
        <f t="shared" si="20"/>
        <v>0.28000000000000003</v>
      </c>
      <c r="Q415" s="43">
        <f>'Zero Turbulence Curve'!E414</f>
        <v>41.200000000000315</v>
      </c>
      <c r="R415" s="43">
        <f>'Zero Turbulence Curve'!F414</f>
        <v>2000.0000008831432</v>
      </c>
    </row>
    <row r="416" spans="5:18" x14ac:dyDescent="0.2">
      <c r="E416" s="16">
        <v>41217.777777777781</v>
      </c>
      <c r="F416" s="22">
        <v>5.2550128062805568</v>
      </c>
      <c r="G416" s="25">
        <v>8.1826632179865133E-2</v>
      </c>
      <c r="H416" s="3">
        <f t="shared" si="18"/>
        <v>242.11999999998903</v>
      </c>
      <c r="I416" s="3">
        <f>MIN(H416-K416+L416,'Power Look Up'!$F$4)</f>
        <v>241.67208005232791</v>
      </c>
      <c r="K416" s="51">
        <f t="array" ref="K416">_xlfn.SUM(_xlfn.NORM.DIST($Q$3:$Q$1003,$F416,$N416,FALSE)*WindSpeedStep*$R$3:$R$1003)</f>
        <v>235.83070192973983</v>
      </c>
      <c r="L416" s="51">
        <f t="array" ref="L416">_xlfn.SUM(_xlfn.NORM.DIST($Q$3:$Q$1003,$F416,$O416,FALSE)*WindSpeedStep*$R$3:$R$1003)</f>
        <v>235.38278198207871</v>
      </c>
      <c r="N416" s="43">
        <f t="shared" si="19"/>
        <v>0.52550128062805568</v>
      </c>
      <c r="O416" s="43">
        <f t="shared" si="20"/>
        <v>0.43</v>
      </c>
      <c r="Q416" s="43">
        <f>'Zero Turbulence Curve'!E415</f>
        <v>41.300000000000317</v>
      </c>
      <c r="R416" s="43">
        <f>'Zero Turbulence Curve'!F415</f>
        <v>2000.0000008831432</v>
      </c>
    </row>
    <row r="417" spans="5:18" x14ac:dyDescent="0.2">
      <c r="E417" s="16">
        <v>41217.784722222219</v>
      </c>
      <c r="F417" s="22">
        <v>4.4294988251694303</v>
      </c>
      <c r="G417" s="25">
        <v>4.2894243231395915E-2</v>
      </c>
      <c r="H417" s="3">
        <f t="shared" si="18"/>
        <v>137.86999999999455</v>
      </c>
      <c r="I417" s="3">
        <f>MIN(H417-K417+L417,'Power Look Up'!$F$4)</f>
        <v>132.81143865189583</v>
      </c>
      <c r="K417" s="51">
        <f t="array" ref="K417">_xlfn.SUM(_xlfn.NORM.DIST($Q$3:$Q$1003,$F417,$N417,FALSE)*WindSpeedStep*$R$3:$R$1003)</f>
        <v>105.46584552242304</v>
      </c>
      <c r="L417" s="51">
        <f t="array" ref="L417">_xlfn.SUM(_xlfn.NORM.DIST($Q$3:$Q$1003,$F417,$O417,FALSE)*WindSpeedStep*$R$3:$R$1003)</f>
        <v>100.40728417432432</v>
      </c>
      <c r="N417" s="43">
        <f t="shared" si="19"/>
        <v>0.44294988251694306</v>
      </c>
      <c r="O417" s="43">
        <f t="shared" si="20"/>
        <v>0.19</v>
      </c>
      <c r="Q417" s="43">
        <f>'Zero Turbulence Curve'!E416</f>
        <v>41.400000000000318</v>
      </c>
      <c r="R417" s="43">
        <f>'Zero Turbulence Curve'!F416</f>
        <v>2000.0000008831432</v>
      </c>
    </row>
    <row r="418" spans="5:18" x14ac:dyDescent="0.2">
      <c r="E418" s="16">
        <v>41217.791666666664</v>
      </c>
      <c r="F418" s="22">
        <v>5.2112426075043992</v>
      </c>
      <c r="G418" s="25">
        <v>6.1405699964762174E-2</v>
      </c>
      <c r="H418" s="3">
        <f t="shared" si="18"/>
        <v>234.01999999998921</v>
      </c>
      <c r="I418" s="3">
        <f>MIN(H418-K418+L418,'Power Look Up'!$F$4)</f>
        <v>233.84414946982275</v>
      </c>
      <c r="K418" s="51">
        <f t="array" ref="K418">_xlfn.SUM(_xlfn.NORM.DIST($Q$3:$Q$1003,$F418,$N418,FALSE)*WindSpeedStep*$R$3:$R$1003)</f>
        <v>228.68304210663882</v>
      </c>
      <c r="L418" s="51">
        <f t="array" ref="L418">_xlfn.SUM(_xlfn.NORM.DIST($Q$3:$Q$1003,$F418,$O418,FALSE)*WindSpeedStep*$R$3:$R$1003)</f>
        <v>228.50719157647237</v>
      </c>
      <c r="N418" s="43">
        <f t="shared" si="19"/>
        <v>0.52112426075043994</v>
      </c>
      <c r="O418" s="43">
        <f t="shared" si="20"/>
        <v>0.32</v>
      </c>
      <c r="Q418" s="43">
        <f>'Zero Turbulence Curve'!E417</f>
        <v>41.50000000000032</v>
      </c>
      <c r="R418" s="43">
        <f>'Zero Turbulence Curve'!F417</f>
        <v>2000.0000008831432</v>
      </c>
    </row>
    <row r="419" spans="5:18" x14ac:dyDescent="0.2">
      <c r="E419" s="16">
        <v>41217.798611111109</v>
      </c>
      <c r="F419" s="22">
        <v>6.1732970957210718</v>
      </c>
      <c r="G419" s="25">
        <v>7.2894596359522487E-2</v>
      </c>
      <c r="H419" s="3">
        <f t="shared" si="18"/>
        <v>400.41999999998029</v>
      </c>
      <c r="I419" s="3">
        <f>MIN(H419-K419+L419,'Power Look Up'!$F$4)</f>
        <v>394.91556060306925</v>
      </c>
      <c r="K419" s="51">
        <f t="array" ref="K419">_xlfn.SUM(_xlfn.NORM.DIST($Q$3:$Q$1003,$F419,$N419,FALSE)*WindSpeedStep*$R$3:$R$1003)</f>
        <v>401.92873783022958</v>
      </c>
      <c r="L419" s="51">
        <f t="array" ref="L419">_xlfn.SUM(_xlfn.NORM.DIST($Q$3:$Q$1003,$F419,$O419,FALSE)*WindSpeedStep*$R$3:$R$1003)</f>
        <v>396.42429843331854</v>
      </c>
      <c r="N419" s="43">
        <f t="shared" si="19"/>
        <v>0.6173297095721072</v>
      </c>
      <c r="O419" s="43">
        <f t="shared" si="20"/>
        <v>0.44999999999999996</v>
      </c>
      <c r="Q419" s="43">
        <f>'Zero Turbulence Curve'!E418</f>
        <v>41.600000000000321</v>
      </c>
      <c r="R419" s="43">
        <f>'Zero Turbulence Curve'!F418</f>
        <v>2000.0000008831432</v>
      </c>
    </row>
    <row r="420" spans="5:18" x14ac:dyDescent="0.2">
      <c r="E420" s="16">
        <v>41217.805555555555</v>
      </c>
      <c r="F420" s="22">
        <v>5.3362029980519274</v>
      </c>
      <c r="G420" s="25">
        <v>6.1841725309264316E-2</v>
      </c>
      <c r="H420" s="3">
        <f t="shared" si="18"/>
        <v>255.07999999998876</v>
      </c>
      <c r="I420" s="3">
        <f>MIN(H420-K420+L420,'Power Look Up'!$F$4)</f>
        <v>254.15844604694684</v>
      </c>
      <c r="K420" s="51">
        <f t="array" ref="K420">_xlfn.SUM(_xlfn.NORM.DIST($Q$3:$Q$1003,$F420,$N420,FALSE)*WindSpeedStep*$R$3:$R$1003)</f>
        <v>249.18886886443039</v>
      </c>
      <c r="L420" s="51">
        <f t="array" ref="L420">_xlfn.SUM(_xlfn.NORM.DIST($Q$3:$Q$1003,$F420,$O420,FALSE)*WindSpeedStep*$R$3:$R$1003)</f>
        <v>248.26731491138847</v>
      </c>
      <c r="N420" s="43">
        <f t="shared" si="19"/>
        <v>0.53362029980519277</v>
      </c>
      <c r="O420" s="43">
        <f t="shared" si="20"/>
        <v>0.33</v>
      </c>
      <c r="Q420" s="43">
        <f>'Zero Turbulence Curve'!E419</f>
        <v>41.700000000000323</v>
      </c>
      <c r="R420" s="43">
        <f>'Zero Turbulence Curve'!F419</f>
        <v>2000.0000008831432</v>
      </c>
    </row>
    <row r="421" spans="5:18" x14ac:dyDescent="0.2">
      <c r="E421" s="16">
        <v>41217.8125</v>
      </c>
      <c r="F421" s="22">
        <v>5.9638124839401776</v>
      </c>
      <c r="G421" s="25">
        <v>6.7071189960642028E-2</v>
      </c>
      <c r="H421" s="3">
        <f t="shared" si="18"/>
        <v>355.51999999998662</v>
      </c>
      <c r="I421" s="3">
        <f>MIN(H421-K421+L421,'Power Look Up'!$F$4)</f>
        <v>349.91558368657559</v>
      </c>
      <c r="K421" s="51">
        <f t="array" ref="K421">_xlfn.SUM(_xlfn.NORM.DIST($Q$3:$Q$1003,$F421,$N421,FALSE)*WindSpeedStep*$R$3:$R$1003)</f>
        <v>360.33850183653459</v>
      </c>
      <c r="L421" s="51">
        <f t="array" ref="L421">_xlfn.SUM(_xlfn.NORM.DIST($Q$3:$Q$1003,$F421,$O421,FALSE)*WindSpeedStep*$R$3:$R$1003)</f>
        <v>354.73408552312355</v>
      </c>
      <c r="N421" s="43">
        <f t="shared" si="19"/>
        <v>0.59638124839401774</v>
      </c>
      <c r="O421" s="43">
        <f t="shared" si="20"/>
        <v>0.4</v>
      </c>
      <c r="Q421" s="43">
        <f>'Zero Turbulence Curve'!E420</f>
        <v>41.800000000000324</v>
      </c>
      <c r="R421" s="43">
        <f>'Zero Turbulence Curve'!F420</f>
        <v>2000.0000008831432</v>
      </c>
    </row>
    <row r="422" spans="5:18" x14ac:dyDescent="0.2">
      <c r="E422" s="16">
        <v>41217.819444444445</v>
      </c>
      <c r="F422" s="22">
        <v>4.6770540085192618</v>
      </c>
      <c r="G422" s="25">
        <v>8.1247725450214886E-2</v>
      </c>
      <c r="H422" s="3">
        <f t="shared" si="18"/>
        <v>165.11999999999398</v>
      </c>
      <c r="I422" s="3">
        <f>MIN(H422-K422+L422,'Power Look Up'!$F$4)</f>
        <v>164.10186128419116</v>
      </c>
      <c r="K422" s="51">
        <f t="array" ref="K422">_xlfn.SUM(_xlfn.NORM.DIST($Q$3:$Q$1003,$F422,$N422,FALSE)*WindSpeedStep*$R$3:$R$1003)</f>
        <v>143.25470820556802</v>
      </c>
      <c r="L422" s="51">
        <f t="array" ref="L422">_xlfn.SUM(_xlfn.NORM.DIST($Q$3:$Q$1003,$F422,$O422,FALSE)*WindSpeedStep*$R$3:$R$1003)</f>
        <v>142.2365694897652</v>
      </c>
      <c r="N422" s="43">
        <f t="shared" si="19"/>
        <v>0.46770540085192619</v>
      </c>
      <c r="O422" s="43">
        <f t="shared" si="20"/>
        <v>0.37999999999999995</v>
      </c>
      <c r="Q422" s="43">
        <f>'Zero Turbulence Curve'!E421</f>
        <v>41.900000000000325</v>
      </c>
      <c r="R422" s="43">
        <f>'Zero Turbulence Curve'!F421</f>
        <v>2000.0000008831432</v>
      </c>
    </row>
    <row r="423" spans="5:18" x14ac:dyDescent="0.2">
      <c r="E423" s="16">
        <v>41217.826388888891</v>
      </c>
      <c r="F423" s="22">
        <v>3.7135356255427707</v>
      </c>
      <c r="G423" s="25">
        <v>5.9242733121173376E-2</v>
      </c>
      <c r="H423" s="3">
        <f t="shared" si="18"/>
        <v>64.609999999996802</v>
      </c>
      <c r="I423" s="3">
        <f>MIN(H423-K423+L423,'Power Look Up'!$F$4)</f>
        <v>59.315109842163295</v>
      </c>
      <c r="K423" s="51">
        <f t="array" ref="K423">_xlfn.SUM(_xlfn.NORM.DIST($Q$3:$Q$1003,$F423,$N423,FALSE)*WindSpeedStep*$R$3:$R$1003)</f>
        <v>26.537787942765174</v>
      </c>
      <c r="L423" s="51">
        <f t="array" ref="L423">_xlfn.SUM(_xlfn.NORM.DIST($Q$3:$Q$1003,$F423,$O423,FALSE)*WindSpeedStep*$R$3:$R$1003)</f>
        <v>21.242897784931674</v>
      </c>
      <c r="N423" s="43">
        <f t="shared" si="19"/>
        <v>0.37135356255427709</v>
      </c>
      <c r="O423" s="43">
        <f t="shared" si="20"/>
        <v>0.22</v>
      </c>
      <c r="Q423" s="43">
        <f>'Zero Turbulence Curve'!E422</f>
        <v>42.000000000000327</v>
      </c>
      <c r="R423" s="43">
        <f>'Zero Turbulence Curve'!F422</f>
        <v>2000.0000008831432</v>
      </c>
    </row>
    <row r="424" spans="5:18" x14ac:dyDescent="0.2">
      <c r="E424" s="16">
        <v>41217.833333333336</v>
      </c>
      <c r="F424" s="22">
        <v>3.4056444002200683</v>
      </c>
      <c r="G424" s="25">
        <v>5.2853433549424192E-2</v>
      </c>
      <c r="H424" s="3">
        <f t="shared" si="18"/>
        <v>37.309999999997387</v>
      </c>
      <c r="I424" s="3">
        <f>MIN(H424-K424+L424,'Power Look Up'!$F$4)</f>
        <v>36.044527970650755</v>
      </c>
      <c r="K424" s="51">
        <f t="array" ref="K424">_xlfn.SUM(_xlfn.NORM.DIST($Q$3:$Q$1003,$F424,$N424,FALSE)*WindSpeedStep*$R$3:$R$1003)</f>
        <v>12.604556448326314</v>
      </c>
      <c r="L424" s="51">
        <f t="array" ref="L424">_xlfn.SUM(_xlfn.NORM.DIST($Q$3:$Q$1003,$F424,$O424,FALSE)*WindSpeedStep*$R$3:$R$1003)</f>
        <v>11.339084418979681</v>
      </c>
      <c r="N424" s="43">
        <f t="shared" si="19"/>
        <v>0.34056444002200686</v>
      </c>
      <c r="O424" s="43">
        <f t="shared" si="20"/>
        <v>0.18</v>
      </c>
      <c r="Q424" s="43">
        <f>'Zero Turbulence Curve'!E423</f>
        <v>42.100000000000328</v>
      </c>
      <c r="R424" s="43">
        <f>'Zero Turbulence Curve'!F423</f>
        <v>2000.0000008831432</v>
      </c>
    </row>
    <row r="425" spans="5:18" x14ac:dyDescent="0.2">
      <c r="E425" s="16">
        <v>41217.840277777781</v>
      </c>
      <c r="F425" s="22">
        <v>3.4065922816001386</v>
      </c>
      <c r="G425" s="25">
        <v>6.458066648840699E-2</v>
      </c>
      <c r="H425" s="3">
        <f t="shared" si="18"/>
        <v>37.309999999997387</v>
      </c>
      <c r="I425" s="3">
        <f>MIN(H425-K425+L425,'Power Look Up'!$F$4)</f>
        <v>36.119288839732455</v>
      </c>
      <c r="K425" s="51">
        <f t="array" ref="K425">_xlfn.SUM(_xlfn.NORM.DIST($Q$3:$Q$1003,$F425,$N425,FALSE)*WindSpeedStep*$R$3:$R$1003)</f>
        <v>12.634948244282059</v>
      </c>
      <c r="L425" s="51">
        <f t="array" ref="L425">_xlfn.SUM(_xlfn.NORM.DIST($Q$3:$Q$1003,$F425,$O425,FALSE)*WindSpeedStep*$R$3:$R$1003)</f>
        <v>11.444237084017125</v>
      </c>
      <c r="N425" s="43">
        <f t="shared" si="19"/>
        <v>0.34065922816001387</v>
      </c>
      <c r="O425" s="43">
        <f t="shared" si="20"/>
        <v>0.21999999999999997</v>
      </c>
      <c r="Q425" s="43">
        <f>'Zero Turbulence Curve'!E424</f>
        <v>42.20000000000033</v>
      </c>
      <c r="R425" s="43">
        <f>'Zero Turbulence Curve'!F424</f>
        <v>2000.0000008831432</v>
      </c>
    </row>
    <row r="426" spans="5:18" x14ac:dyDescent="0.2">
      <c r="E426" s="16">
        <v>41217.847222222219</v>
      </c>
      <c r="F426" s="22">
        <v>4.2350784496274736</v>
      </c>
      <c r="G426" s="25">
        <v>0.11097787339484635</v>
      </c>
      <c r="H426" s="3">
        <f t="shared" si="18"/>
        <v>117.15999999999499</v>
      </c>
      <c r="I426" s="3">
        <f>MIN(H426-K426+L426,'Power Look Up'!$F$4)</f>
        <v>119.38881635878707</v>
      </c>
      <c r="K426" s="51">
        <f t="array" ref="K426">_xlfn.SUM(_xlfn.NORM.DIST($Q$3:$Q$1003,$F426,$N426,FALSE)*WindSpeedStep*$R$3:$R$1003)</f>
        <v>78.179011951944915</v>
      </c>
      <c r="L426" s="51">
        <f t="array" ref="L426">_xlfn.SUM(_xlfn.NORM.DIST($Q$3:$Q$1003,$F426,$O426,FALSE)*WindSpeedStep*$R$3:$R$1003)</f>
        <v>80.407828310736988</v>
      </c>
      <c r="N426" s="43">
        <f t="shared" si="19"/>
        <v>0.4235078449627474</v>
      </c>
      <c r="O426" s="43">
        <f t="shared" si="20"/>
        <v>0.47</v>
      </c>
      <c r="Q426" s="43">
        <f>'Zero Turbulence Curve'!E425</f>
        <v>42.300000000000331</v>
      </c>
      <c r="R426" s="43">
        <f>'Zero Turbulence Curve'!F425</f>
        <v>2000.0000008831432</v>
      </c>
    </row>
    <row r="427" spans="5:18" x14ac:dyDescent="0.2">
      <c r="E427" s="16">
        <v>41217.854166666664</v>
      </c>
      <c r="F427" s="22">
        <v>4.6883231676230626</v>
      </c>
      <c r="G427" s="25">
        <v>2.9861422729307873E-2</v>
      </c>
      <c r="H427" s="3">
        <f t="shared" si="18"/>
        <v>166.20999999999395</v>
      </c>
      <c r="I427" s="3">
        <f>MIN(H427-K427+L427,'Power Look Up'!$F$4)</f>
        <v>165.11295623104556</v>
      </c>
      <c r="K427" s="51">
        <f t="array" ref="K427">_xlfn.SUM(_xlfn.NORM.DIST($Q$3:$Q$1003,$F427,$N427,FALSE)*WindSpeedStep*$R$3:$R$1003)</f>
        <v>145.02052254672989</v>
      </c>
      <c r="L427" s="51">
        <f t="array" ref="L427">_xlfn.SUM(_xlfn.NORM.DIST($Q$3:$Q$1003,$F427,$O427,FALSE)*WindSpeedStep*$R$3:$R$1003)</f>
        <v>143.9234787777815</v>
      </c>
      <c r="N427" s="43">
        <f t="shared" si="19"/>
        <v>0.4688323167623063</v>
      </c>
      <c r="O427" s="43">
        <f t="shared" si="20"/>
        <v>0.14000000000000001</v>
      </c>
      <c r="Q427" s="43">
        <f>'Zero Turbulence Curve'!E426</f>
        <v>42.400000000000333</v>
      </c>
      <c r="R427" s="43">
        <f>'Zero Turbulence Curve'!F426</f>
        <v>2000.0000008831432</v>
      </c>
    </row>
    <row r="428" spans="5:18" x14ac:dyDescent="0.2">
      <c r="E428" s="16">
        <v>41217.861111111109</v>
      </c>
      <c r="F428" s="22">
        <v>4.6131983272440937</v>
      </c>
      <c r="G428" s="25">
        <v>4.3353869877837924E-2</v>
      </c>
      <c r="H428" s="3">
        <f t="shared" si="18"/>
        <v>157.48999999999413</v>
      </c>
      <c r="I428" s="3">
        <f>MIN(H428-K428+L428,'Power Look Up'!$F$4)</f>
        <v>155.43785153511217</v>
      </c>
      <c r="K428" s="51">
        <f t="array" ref="K428">_xlfn.SUM(_xlfn.NORM.DIST($Q$3:$Q$1003,$F428,$N428,FALSE)*WindSpeedStep*$R$3:$R$1003)</f>
        <v>133.3050035117308</v>
      </c>
      <c r="L428" s="51">
        <f t="array" ref="L428">_xlfn.SUM(_xlfn.NORM.DIST($Q$3:$Q$1003,$F428,$O428,FALSE)*WindSpeedStep*$R$3:$R$1003)</f>
        <v>131.25285504684885</v>
      </c>
      <c r="N428" s="43">
        <f t="shared" si="19"/>
        <v>0.46131983272440941</v>
      </c>
      <c r="O428" s="43">
        <f t="shared" si="20"/>
        <v>0.2</v>
      </c>
      <c r="Q428" s="43">
        <f>'Zero Turbulence Curve'!E427</f>
        <v>42.500000000000334</v>
      </c>
      <c r="R428" s="43">
        <f>'Zero Turbulence Curve'!F427</f>
        <v>2000.0000008831432</v>
      </c>
    </row>
    <row r="429" spans="5:18" x14ac:dyDescent="0.2">
      <c r="E429" s="16">
        <v>41217.868055555555</v>
      </c>
      <c r="F429" s="22">
        <v>4.3670100413848196</v>
      </c>
      <c r="G429" s="25">
        <v>5.7247406722408786E-2</v>
      </c>
      <c r="H429" s="3">
        <f t="shared" si="18"/>
        <v>131.3299999999947</v>
      </c>
      <c r="I429" s="3">
        <f>MIN(H429-K429+L429,'Power Look Up'!$F$4)</f>
        <v>125.76853956064197</v>
      </c>
      <c r="K429" s="51">
        <f t="array" ref="K429">_xlfn.SUM(_xlfn.NORM.DIST($Q$3:$Q$1003,$F429,$N429,FALSE)*WindSpeedStep*$R$3:$R$1003)</f>
        <v>96.386586175045323</v>
      </c>
      <c r="L429" s="51">
        <f t="array" ref="L429">_xlfn.SUM(_xlfn.NORM.DIST($Q$3:$Q$1003,$F429,$O429,FALSE)*WindSpeedStep*$R$3:$R$1003)</f>
        <v>90.825125735692595</v>
      </c>
      <c r="N429" s="43">
        <f t="shared" si="19"/>
        <v>0.43670100413848201</v>
      </c>
      <c r="O429" s="43">
        <f t="shared" si="20"/>
        <v>0.25</v>
      </c>
      <c r="Q429" s="43">
        <f>'Zero Turbulence Curve'!E428</f>
        <v>42.600000000000335</v>
      </c>
      <c r="R429" s="43">
        <f>'Zero Turbulence Curve'!F428</f>
        <v>2000.0000008831432</v>
      </c>
    </row>
    <row r="430" spans="5:18" x14ac:dyDescent="0.2">
      <c r="E430" s="16">
        <v>41217.875</v>
      </c>
      <c r="F430" s="22">
        <v>4.7037591963397274</v>
      </c>
      <c r="G430" s="25">
        <v>3.4015346730441778E-2</v>
      </c>
      <c r="H430" s="3">
        <f t="shared" si="18"/>
        <v>167.29999999999393</v>
      </c>
      <c r="I430" s="3">
        <f>MIN(H430-K430+L430,'Power Look Up'!$F$4)</f>
        <v>166.3646283875899</v>
      </c>
      <c r="K430" s="51">
        <f t="array" ref="K430">_xlfn.SUM(_xlfn.NORM.DIST($Q$3:$Q$1003,$F430,$N430,FALSE)*WindSpeedStep*$R$3:$R$1003)</f>
        <v>147.44345003446728</v>
      </c>
      <c r="L430" s="51">
        <f t="array" ref="L430">_xlfn.SUM(_xlfn.NORM.DIST($Q$3:$Q$1003,$F430,$O430,FALSE)*WindSpeedStep*$R$3:$R$1003)</f>
        <v>146.50807842206325</v>
      </c>
      <c r="N430" s="43">
        <f t="shared" si="19"/>
        <v>0.47037591963397274</v>
      </c>
      <c r="O430" s="43">
        <f t="shared" si="20"/>
        <v>0.16</v>
      </c>
      <c r="Q430" s="43">
        <f>'Zero Turbulence Curve'!E429</f>
        <v>42.700000000000337</v>
      </c>
      <c r="R430" s="43">
        <f>'Zero Turbulence Curve'!F429</f>
        <v>2000.0000008831432</v>
      </c>
    </row>
    <row r="431" spans="5:18" x14ac:dyDescent="0.2">
      <c r="E431" s="16">
        <v>41217.881944444445</v>
      </c>
      <c r="F431" s="22">
        <v>4.8135381525458332</v>
      </c>
      <c r="G431" s="25">
        <v>3.7394530654088563E-2</v>
      </c>
      <c r="H431" s="3">
        <f t="shared" si="18"/>
        <v>179.28999999999365</v>
      </c>
      <c r="I431" s="3">
        <f>MIN(H431-K431+L431,'Power Look Up'!$F$4)</f>
        <v>179.35195529687252</v>
      </c>
      <c r="K431" s="51">
        <f t="array" ref="K431">_xlfn.SUM(_xlfn.NORM.DIST($Q$3:$Q$1003,$F431,$N431,FALSE)*WindSpeedStep*$R$3:$R$1003)</f>
        <v>164.7888092574232</v>
      </c>
      <c r="L431" s="51">
        <f t="array" ref="L431">_xlfn.SUM(_xlfn.NORM.DIST($Q$3:$Q$1003,$F431,$O431,FALSE)*WindSpeedStep*$R$3:$R$1003)</f>
        <v>164.85076455430206</v>
      </c>
      <c r="N431" s="43">
        <f t="shared" si="19"/>
        <v>0.48135381525458332</v>
      </c>
      <c r="O431" s="43">
        <f t="shared" si="20"/>
        <v>0.18</v>
      </c>
      <c r="Q431" s="43">
        <f>'Zero Turbulence Curve'!E430</f>
        <v>42.800000000000338</v>
      </c>
      <c r="R431" s="43">
        <f>'Zero Turbulence Curve'!F430</f>
        <v>2000.0000008831432</v>
      </c>
    </row>
    <row r="432" spans="5:18" x14ac:dyDescent="0.2">
      <c r="E432" s="16">
        <v>41218.5625</v>
      </c>
      <c r="F432" s="22">
        <v>2.6712092189358856</v>
      </c>
      <c r="G432" s="25">
        <v>0.12728317856563998</v>
      </c>
      <c r="H432" s="3">
        <f t="shared" si="18"/>
        <v>0</v>
      </c>
      <c r="I432" s="3">
        <f>MIN(H432-K432+L432,'Power Look Up'!$F$4)</f>
        <v>0.44992451615731444</v>
      </c>
      <c r="K432" s="51">
        <f t="array" ref="K432">_xlfn.SUM(_xlfn.NORM.DIST($Q$3:$Q$1003,$F432,$N432,FALSE)*WindSpeedStep*$R$3:$R$1003)</f>
        <v>0.35986972312906684</v>
      </c>
      <c r="L432" s="51">
        <f t="array" ref="L432">_xlfn.SUM(_xlfn.NORM.DIST($Q$3:$Q$1003,$F432,$O432,FALSE)*WindSpeedStep*$R$3:$R$1003)</f>
        <v>0.80979423928638128</v>
      </c>
      <c r="N432" s="43">
        <f t="shared" si="19"/>
        <v>0.26712092189358855</v>
      </c>
      <c r="O432" s="43">
        <f t="shared" si="20"/>
        <v>0.34</v>
      </c>
      <c r="Q432" s="43">
        <f>'Zero Turbulence Curve'!E431</f>
        <v>42.90000000000034</v>
      </c>
      <c r="R432" s="43">
        <f>'Zero Turbulence Curve'!F431</f>
        <v>2000.0000008831432</v>
      </c>
    </row>
    <row r="433" spans="5:18" x14ac:dyDescent="0.2">
      <c r="E433" s="16">
        <v>41218.583333333336</v>
      </c>
      <c r="F433" s="22">
        <v>3.1096774017810671</v>
      </c>
      <c r="G433" s="25">
        <v>0.18329875622260128</v>
      </c>
      <c r="H433" s="3">
        <f t="shared" si="18"/>
        <v>10.009999999997968</v>
      </c>
      <c r="I433" s="3">
        <f>MIN(H433-K433+L433,'Power Look Up'!$F$4)</f>
        <v>14.804559672704492</v>
      </c>
      <c r="K433" s="51">
        <f t="array" ref="K433">_xlfn.SUM(_xlfn.NORM.DIST($Q$3:$Q$1003,$F433,$N433,FALSE)*WindSpeedStep*$R$3:$R$1003)</f>
        <v>5.189374867497194</v>
      </c>
      <c r="L433" s="51">
        <f t="array" ref="L433">_xlfn.SUM(_xlfn.NORM.DIST($Q$3:$Q$1003,$F433,$O433,FALSE)*WindSpeedStep*$R$3:$R$1003)</f>
        <v>9.9839345402037178</v>
      </c>
      <c r="N433" s="43">
        <f t="shared" si="19"/>
        <v>0.31096774017810674</v>
      </c>
      <c r="O433" s="43">
        <f t="shared" si="20"/>
        <v>0.56999999999999995</v>
      </c>
      <c r="Q433" s="43">
        <f>'Zero Turbulence Curve'!E432</f>
        <v>43.000000000000341</v>
      </c>
      <c r="R433" s="43">
        <f>'Zero Turbulence Curve'!F432</f>
        <v>2000.0000008831432</v>
      </c>
    </row>
    <row r="434" spans="5:18" x14ac:dyDescent="0.2">
      <c r="E434" s="16">
        <v>41218.590277777781</v>
      </c>
      <c r="F434" s="22">
        <v>3.8827322067265375</v>
      </c>
      <c r="G434" s="25">
        <v>6.953866134065223E-2</v>
      </c>
      <c r="H434" s="3">
        <f t="shared" si="18"/>
        <v>80.079999999996474</v>
      </c>
      <c r="I434" s="3">
        <f>MIN(H434-K434+L434,'Power Look Up'!$F$4)</f>
        <v>73.788887703148603</v>
      </c>
      <c r="K434" s="51">
        <f t="array" ref="K434">_xlfn.SUM(_xlfn.NORM.DIST($Q$3:$Q$1003,$F434,$N434,FALSE)*WindSpeedStep*$R$3:$R$1003)</f>
        <v>39.100441257816861</v>
      </c>
      <c r="L434" s="51">
        <f t="array" ref="L434">_xlfn.SUM(_xlfn.NORM.DIST($Q$3:$Q$1003,$F434,$O434,FALSE)*WindSpeedStep*$R$3:$R$1003)</f>
        <v>32.80932896096899</v>
      </c>
      <c r="N434" s="43">
        <f t="shared" si="19"/>
        <v>0.3882732206726538</v>
      </c>
      <c r="O434" s="43">
        <f t="shared" si="20"/>
        <v>0.27</v>
      </c>
      <c r="Q434" s="43">
        <f>'Zero Turbulence Curve'!E433</f>
        <v>43.100000000000342</v>
      </c>
      <c r="R434" s="43">
        <f>'Zero Turbulence Curve'!F433</f>
        <v>2000.0000008831432</v>
      </c>
    </row>
    <row r="435" spans="5:18" x14ac:dyDescent="0.2">
      <c r="E435" s="16">
        <v>41218.597222222219</v>
      </c>
      <c r="F435" s="22">
        <v>2.8235179292609094</v>
      </c>
      <c r="G435" s="25">
        <v>0.11687547529984398</v>
      </c>
      <c r="H435" s="3">
        <f t="shared" si="18"/>
        <v>0</v>
      </c>
      <c r="I435" s="3">
        <f>MIN(H435-K435+L435,'Power Look Up'!$F$4)</f>
        <v>0.45473368568627781</v>
      </c>
      <c r="K435" s="51">
        <f t="array" ref="K435">_xlfn.SUM(_xlfn.NORM.DIST($Q$3:$Q$1003,$F435,$N435,FALSE)*WindSpeedStep*$R$3:$R$1003)</f>
        <v>1.2312210821060592</v>
      </c>
      <c r="L435" s="51">
        <f t="array" ref="L435">_xlfn.SUM(_xlfn.NORM.DIST($Q$3:$Q$1003,$F435,$O435,FALSE)*WindSpeedStep*$R$3:$R$1003)</f>
        <v>1.685954767792337</v>
      </c>
      <c r="N435" s="43">
        <f t="shared" si="19"/>
        <v>0.28235179292609097</v>
      </c>
      <c r="O435" s="43">
        <f t="shared" si="20"/>
        <v>0.33</v>
      </c>
      <c r="Q435" s="43">
        <f>'Zero Turbulence Curve'!E434</f>
        <v>43.200000000000344</v>
      </c>
      <c r="R435" s="43">
        <f>'Zero Turbulence Curve'!F434</f>
        <v>2000.0000008831432</v>
      </c>
    </row>
    <row r="436" spans="5:18" x14ac:dyDescent="0.2">
      <c r="E436" s="16">
        <v>41218.604166666664</v>
      </c>
      <c r="F436" s="22">
        <v>3.8138006456723237</v>
      </c>
      <c r="G436" s="25">
        <v>0.12585870227503257</v>
      </c>
      <c r="H436" s="3">
        <f t="shared" si="18"/>
        <v>73.709999999996612</v>
      </c>
      <c r="I436" s="3">
        <f>MIN(H436-K436+L436,'Power Look Up'!$F$4)</f>
        <v>78.929357333348634</v>
      </c>
      <c r="K436" s="51">
        <f t="array" ref="K436">_xlfn.SUM(_xlfn.NORM.DIST($Q$3:$Q$1003,$F436,$N436,FALSE)*WindSpeedStep*$R$3:$R$1003)</f>
        <v>33.483029550323607</v>
      </c>
      <c r="L436" s="51">
        <f t="array" ref="L436">_xlfn.SUM(_xlfn.NORM.DIST($Q$3:$Q$1003,$F436,$O436,FALSE)*WindSpeedStep*$R$3:$R$1003)</f>
        <v>38.702386883675622</v>
      </c>
      <c r="N436" s="43">
        <f t="shared" si="19"/>
        <v>0.38138006456723239</v>
      </c>
      <c r="O436" s="43">
        <f t="shared" si="20"/>
        <v>0.48</v>
      </c>
      <c r="Q436" s="43">
        <f>'Zero Turbulence Curve'!E435</f>
        <v>43.300000000000345</v>
      </c>
      <c r="R436" s="43">
        <f>'Zero Turbulence Curve'!F435</f>
        <v>2000.0000008831432</v>
      </c>
    </row>
    <row r="437" spans="5:18" x14ac:dyDescent="0.2">
      <c r="E437" s="16">
        <v>41218.611111111109</v>
      </c>
      <c r="F437" s="22">
        <v>3.5951493454810803</v>
      </c>
      <c r="G437" s="25">
        <v>4.7285935482396957E-2</v>
      </c>
      <c r="H437" s="3">
        <f t="shared" si="18"/>
        <v>54.599999999997017</v>
      </c>
      <c r="I437" s="3">
        <f>MIN(H437-K437+L437,'Power Look Up'!$F$4)</f>
        <v>51.23269238448286</v>
      </c>
      <c r="K437" s="51">
        <f t="array" ref="K437">_xlfn.SUM(_xlfn.NORM.DIST($Q$3:$Q$1003,$F437,$N437,FALSE)*WindSpeedStep*$R$3:$R$1003)</f>
        <v>20.041262569898404</v>
      </c>
      <c r="L437" s="51">
        <f t="array" ref="L437">_xlfn.SUM(_xlfn.NORM.DIST($Q$3:$Q$1003,$F437,$O437,FALSE)*WindSpeedStep*$R$3:$R$1003)</f>
        <v>16.673954954384239</v>
      </c>
      <c r="N437" s="43">
        <f t="shared" si="19"/>
        <v>0.35951493454810807</v>
      </c>
      <c r="O437" s="43">
        <f t="shared" si="20"/>
        <v>0.17</v>
      </c>
      <c r="Q437" s="43">
        <f>'Zero Turbulence Curve'!E436</f>
        <v>43.400000000000347</v>
      </c>
      <c r="R437" s="43">
        <f>'Zero Turbulence Curve'!F436</f>
        <v>2000.0000008831432</v>
      </c>
    </row>
    <row r="438" spans="5:18" x14ac:dyDescent="0.2">
      <c r="E438" s="16">
        <v>41218.618055555555</v>
      </c>
      <c r="F438" s="22">
        <v>4.3023845154509957</v>
      </c>
      <c r="G438" s="25">
        <v>0.10459316185801885</v>
      </c>
      <c r="H438" s="3">
        <f t="shared" si="18"/>
        <v>123.69999999999484</v>
      </c>
      <c r="I438" s="3">
        <f>MIN(H438-K438+L438,'Power Look Up'!$F$4)</f>
        <v>124.54910006081816</v>
      </c>
      <c r="K438" s="51">
        <f t="array" ref="K438">_xlfn.SUM(_xlfn.NORM.DIST($Q$3:$Q$1003,$F438,$N438,FALSE)*WindSpeedStep*$R$3:$R$1003)</f>
        <v>87.285452103874547</v>
      </c>
      <c r="L438" s="51">
        <f t="array" ref="L438">_xlfn.SUM(_xlfn.NORM.DIST($Q$3:$Q$1003,$F438,$O438,FALSE)*WindSpeedStep*$R$3:$R$1003)</f>
        <v>88.134552164697865</v>
      </c>
      <c r="N438" s="43">
        <f t="shared" si="19"/>
        <v>0.4302384515450996</v>
      </c>
      <c r="O438" s="43">
        <f t="shared" si="20"/>
        <v>0.45</v>
      </c>
      <c r="Q438" s="43">
        <f>'Zero Turbulence Curve'!E437</f>
        <v>43.500000000000348</v>
      </c>
      <c r="R438" s="43">
        <f>'Zero Turbulence Curve'!F437</f>
        <v>2000.0000008831432</v>
      </c>
    </row>
    <row r="439" spans="5:18" x14ac:dyDescent="0.2">
      <c r="E439" s="16">
        <v>41218.625</v>
      </c>
      <c r="F439" s="22">
        <v>4.5149293916924229</v>
      </c>
      <c r="G439" s="25">
        <v>6.2016473727187556E-2</v>
      </c>
      <c r="H439" s="3">
        <f t="shared" si="18"/>
        <v>146.58999999999435</v>
      </c>
      <c r="I439" s="3">
        <f>MIN(H439-K439+L439,'Power Look Up'!$F$4)</f>
        <v>143.48377583481363</v>
      </c>
      <c r="K439" s="51">
        <f t="array" ref="K439">_xlfn.SUM(_xlfn.NORM.DIST($Q$3:$Q$1003,$F439,$N439,FALSE)*WindSpeedStep*$R$3:$R$1003)</f>
        <v>118.23500491690393</v>
      </c>
      <c r="L439" s="51">
        <f t="array" ref="L439">_xlfn.SUM(_xlfn.NORM.DIST($Q$3:$Q$1003,$F439,$O439,FALSE)*WindSpeedStep*$R$3:$R$1003)</f>
        <v>115.12878075172321</v>
      </c>
      <c r="N439" s="43">
        <f t="shared" si="19"/>
        <v>0.45149293916924232</v>
      </c>
      <c r="O439" s="43">
        <f t="shared" si="20"/>
        <v>0.28000000000000003</v>
      </c>
      <c r="Q439" s="43">
        <f>'Zero Turbulence Curve'!E438</f>
        <v>43.60000000000035</v>
      </c>
      <c r="R439" s="43">
        <f>'Zero Turbulence Curve'!F438</f>
        <v>2000.0000008831432</v>
      </c>
    </row>
    <row r="440" spans="5:18" x14ac:dyDescent="0.2">
      <c r="E440" s="16">
        <v>41218.638888888891</v>
      </c>
      <c r="F440" s="22">
        <v>6.2860090703173457</v>
      </c>
      <c r="G440" s="25">
        <v>6.8405882840746793E-2</v>
      </c>
      <c r="H440" s="3">
        <f t="shared" si="18"/>
        <v>427.53999999997973</v>
      </c>
      <c r="I440" s="3">
        <f>MIN(H440-K440+L440,'Power Look Up'!$F$4)</f>
        <v>420.83467797464436</v>
      </c>
      <c r="K440" s="51">
        <f t="array" ref="K440">_xlfn.SUM(_xlfn.NORM.DIST($Q$3:$Q$1003,$F440,$N440,FALSE)*WindSpeedStep*$R$3:$R$1003)</f>
        <v>425.43408725634998</v>
      </c>
      <c r="L440" s="51">
        <f t="array" ref="L440">_xlfn.SUM(_xlfn.NORM.DIST($Q$3:$Q$1003,$F440,$O440,FALSE)*WindSpeedStep*$R$3:$R$1003)</f>
        <v>418.72876523101462</v>
      </c>
      <c r="N440" s="43">
        <f t="shared" si="19"/>
        <v>0.62860090703173466</v>
      </c>
      <c r="O440" s="43">
        <f t="shared" si="20"/>
        <v>0.43</v>
      </c>
      <c r="Q440" s="43">
        <f>'Zero Turbulence Curve'!E439</f>
        <v>43.700000000000351</v>
      </c>
      <c r="R440" s="43">
        <f>'Zero Turbulence Curve'!F439</f>
        <v>2000.0000008831432</v>
      </c>
    </row>
    <row r="441" spans="5:18" x14ac:dyDescent="0.2">
      <c r="E441" s="16">
        <v>41218.645833333336</v>
      </c>
      <c r="F441" s="22">
        <v>6.7703696677907566</v>
      </c>
      <c r="G441" s="25">
        <v>3.9879654029010191E-2</v>
      </c>
      <c r="H441" s="3">
        <f t="shared" si="18"/>
        <v>536.01999999997747</v>
      </c>
      <c r="I441" s="3">
        <f>MIN(H441-K441+L441,'Power Look Up'!$F$4)</f>
        <v>522.27376506413657</v>
      </c>
      <c r="K441" s="51">
        <f t="array" ref="K441">_xlfn.SUM(_xlfn.NORM.DIST($Q$3:$Q$1003,$F441,$N441,FALSE)*WindSpeedStep*$R$3:$R$1003)</f>
        <v>536.1193849241447</v>
      </c>
      <c r="L441" s="51">
        <f t="array" ref="L441">_xlfn.SUM(_xlfn.NORM.DIST($Q$3:$Q$1003,$F441,$O441,FALSE)*WindSpeedStep*$R$3:$R$1003)</f>
        <v>522.37314998830379</v>
      </c>
      <c r="N441" s="43">
        <f t="shared" si="19"/>
        <v>0.67703696677907566</v>
      </c>
      <c r="O441" s="43">
        <f t="shared" si="20"/>
        <v>0.27</v>
      </c>
      <c r="Q441" s="43">
        <f>'Zero Turbulence Curve'!E440</f>
        <v>43.800000000000352</v>
      </c>
      <c r="R441" s="43">
        <f>'Zero Turbulence Curve'!F440</f>
        <v>2000.0000008831432</v>
      </c>
    </row>
    <row r="442" spans="5:18" x14ac:dyDescent="0.2">
      <c r="E442" s="16">
        <v>41218.652777777781</v>
      </c>
      <c r="F442" s="22">
        <v>7.0383193075377752</v>
      </c>
      <c r="G442" s="25">
        <v>3.9782224671184009E-2</v>
      </c>
      <c r="H442" s="3">
        <f t="shared" si="18"/>
        <v>600.03999999996824</v>
      </c>
      <c r="I442" s="3">
        <f>MIN(H442-K442+L442,'Power Look Up'!$F$4)</f>
        <v>584.25404953021155</v>
      </c>
      <c r="K442" s="51">
        <f t="array" ref="K442">_xlfn.SUM(_xlfn.NORM.DIST($Q$3:$Q$1003,$F442,$N442,FALSE)*WindSpeedStep*$R$3:$R$1003)</f>
        <v>604.41402394662714</v>
      </c>
      <c r="L442" s="51">
        <f t="array" ref="L442">_xlfn.SUM(_xlfn.NORM.DIST($Q$3:$Q$1003,$F442,$O442,FALSE)*WindSpeedStep*$R$3:$R$1003)</f>
        <v>588.62807347687044</v>
      </c>
      <c r="N442" s="43">
        <f t="shared" si="19"/>
        <v>0.70383193075377759</v>
      </c>
      <c r="O442" s="43">
        <f t="shared" si="20"/>
        <v>0.28000000000000003</v>
      </c>
      <c r="Q442" s="43">
        <f>'Zero Turbulence Curve'!E441</f>
        <v>43.900000000000354</v>
      </c>
      <c r="R442" s="43">
        <f>'Zero Turbulence Curve'!F441</f>
        <v>2000.0000008831432</v>
      </c>
    </row>
    <row r="443" spans="5:18" x14ac:dyDescent="0.2">
      <c r="E443" s="16">
        <v>41218.659722222219</v>
      </c>
      <c r="F443" s="22">
        <v>7.1818087564851094</v>
      </c>
      <c r="G443" s="25">
        <v>7.1012751424141526E-2</v>
      </c>
      <c r="H443" s="3">
        <f t="shared" si="18"/>
        <v>642.17999999996732</v>
      </c>
      <c r="I443" s="3">
        <f>MIN(H443-K443+L443,'Power Look Up'!$F$4)</f>
        <v>632.96991195212865</v>
      </c>
      <c r="K443" s="51">
        <f t="array" ref="K443">_xlfn.SUM(_xlfn.NORM.DIST($Q$3:$Q$1003,$F443,$N443,FALSE)*WindSpeedStep*$R$3:$R$1003)</f>
        <v>643.11705836144699</v>
      </c>
      <c r="L443" s="51">
        <f t="array" ref="L443">_xlfn.SUM(_xlfn.NORM.DIST($Q$3:$Q$1003,$F443,$O443,FALSE)*WindSpeedStep*$R$3:$R$1003)</f>
        <v>633.90697031360833</v>
      </c>
      <c r="N443" s="43">
        <f t="shared" si="19"/>
        <v>0.71818087564851096</v>
      </c>
      <c r="O443" s="43">
        <f t="shared" si="20"/>
        <v>0.51</v>
      </c>
      <c r="Q443" s="43">
        <f>'Zero Turbulence Curve'!E442</f>
        <v>44.000000000000355</v>
      </c>
      <c r="R443" s="43">
        <f>'Zero Turbulence Curve'!F442</f>
        <v>2000.0000008831432</v>
      </c>
    </row>
    <row r="444" spans="5:18" x14ac:dyDescent="0.2">
      <c r="E444" s="16">
        <v>41218.666666666664</v>
      </c>
      <c r="F444" s="22">
        <v>4.706491787785068</v>
      </c>
      <c r="G444" s="25">
        <v>0.22309610795988294</v>
      </c>
      <c r="H444" s="3">
        <f t="shared" si="18"/>
        <v>168.3899999999939</v>
      </c>
      <c r="I444" s="3">
        <f>MIN(H444-K444+L444,'Power Look Up'!$F$4)</f>
        <v>190.17900535313748</v>
      </c>
      <c r="K444" s="51">
        <f t="array" ref="K444">_xlfn.SUM(_xlfn.NORM.DIST($Q$3:$Q$1003,$F444,$N444,FALSE)*WindSpeedStep*$R$3:$R$1003)</f>
        <v>147.87285499157855</v>
      </c>
      <c r="L444" s="51">
        <f t="array" ref="L444">_xlfn.SUM(_xlfn.NORM.DIST($Q$3:$Q$1003,$F444,$O444,FALSE)*WindSpeedStep*$R$3:$R$1003)</f>
        <v>169.66186034472213</v>
      </c>
      <c r="N444" s="43">
        <f t="shared" si="19"/>
        <v>0.47064917877850682</v>
      </c>
      <c r="O444" s="43">
        <f t="shared" si="20"/>
        <v>1.05</v>
      </c>
      <c r="Q444" s="43">
        <f>'Zero Turbulence Curve'!E443</f>
        <v>44.100000000000357</v>
      </c>
      <c r="R444" s="43">
        <f>'Zero Turbulence Curve'!F443</f>
        <v>2000.0000008831432</v>
      </c>
    </row>
    <row r="445" spans="5:18" x14ac:dyDescent="0.2">
      <c r="E445" s="16">
        <v>41218.680555555555</v>
      </c>
      <c r="F445" s="22">
        <v>4.0617742963676546</v>
      </c>
      <c r="G445" s="25">
        <v>0.19449628225440238</v>
      </c>
      <c r="H445" s="3">
        <f t="shared" si="18"/>
        <v>97.539999999995402</v>
      </c>
      <c r="I445" s="3">
        <f>MIN(H445-K445+L445,'Power Look Up'!$F$4)</f>
        <v>119.39583273169708</v>
      </c>
      <c r="K445" s="51">
        <f t="array" ref="K445">_xlfn.SUM(_xlfn.NORM.DIST($Q$3:$Q$1003,$F445,$N445,FALSE)*WindSpeedStep*$R$3:$R$1003)</f>
        <v>56.929412392158639</v>
      </c>
      <c r="L445" s="51">
        <f t="array" ref="L445">_xlfn.SUM(_xlfn.NORM.DIST($Q$3:$Q$1003,$F445,$O445,FALSE)*WindSpeedStep*$R$3:$R$1003)</f>
        <v>78.785245123860321</v>
      </c>
      <c r="N445" s="43">
        <f t="shared" si="19"/>
        <v>0.40617742963676551</v>
      </c>
      <c r="O445" s="43">
        <f t="shared" si="20"/>
        <v>0.79</v>
      </c>
      <c r="Q445" s="43">
        <f>'Zero Turbulence Curve'!E444</f>
        <v>44.200000000000358</v>
      </c>
      <c r="R445" s="43">
        <f>'Zero Turbulence Curve'!F444</f>
        <v>2000.0000008831432</v>
      </c>
    </row>
    <row r="446" spans="5:18" x14ac:dyDescent="0.2">
      <c r="E446" s="16">
        <v>41218.701388888891</v>
      </c>
      <c r="F446" s="22">
        <v>4.331938958292584</v>
      </c>
      <c r="G446" s="25">
        <v>0.17082419838428839</v>
      </c>
      <c r="H446" s="3">
        <f t="shared" si="18"/>
        <v>126.96999999999478</v>
      </c>
      <c r="I446" s="3">
        <f>MIN(H446-K446+L446,'Power Look Up'!$F$4)</f>
        <v>141.1282093726295</v>
      </c>
      <c r="K446" s="51">
        <f t="array" ref="K446">_xlfn.SUM(_xlfn.NORM.DIST($Q$3:$Q$1003,$F446,$N446,FALSE)*WindSpeedStep*$R$3:$R$1003)</f>
        <v>91.40768789069763</v>
      </c>
      <c r="L446" s="51">
        <f t="array" ref="L446">_xlfn.SUM(_xlfn.NORM.DIST($Q$3:$Q$1003,$F446,$O446,FALSE)*WindSpeedStep*$R$3:$R$1003)</f>
        <v>105.56589726333233</v>
      </c>
      <c r="N446" s="43">
        <f t="shared" si="19"/>
        <v>0.43319389582925844</v>
      </c>
      <c r="O446" s="43">
        <f t="shared" si="20"/>
        <v>0.74</v>
      </c>
      <c r="Q446" s="43">
        <f>'Zero Turbulence Curve'!E445</f>
        <v>44.30000000000036</v>
      </c>
      <c r="R446" s="43">
        <f>'Zero Turbulence Curve'!F445</f>
        <v>2000.0000008831432</v>
      </c>
    </row>
    <row r="447" spans="5:18" x14ac:dyDescent="0.2">
      <c r="E447" s="16">
        <v>41218.729166666664</v>
      </c>
      <c r="F447" s="22">
        <v>6.5300399492534389</v>
      </c>
      <c r="G447" s="25">
        <v>0.26799223490203494</v>
      </c>
      <c r="H447" s="3">
        <f t="shared" si="18"/>
        <v>481.7799999999786</v>
      </c>
      <c r="I447" s="3">
        <f>MIN(H447-K447+L447,'Power Look Up'!$F$4)</f>
        <v>559.30080967544586</v>
      </c>
      <c r="K447" s="51">
        <f t="array" ref="K447">_xlfn.SUM(_xlfn.NORM.DIST($Q$3:$Q$1003,$F447,$N447,FALSE)*WindSpeedStep*$R$3:$R$1003)</f>
        <v>479.1899743775765</v>
      </c>
      <c r="L447" s="51">
        <f t="array" ref="L447">_xlfn.SUM(_xlfn.NORM.DIST($Q$3:$Q$1003,$F447,$O447,FALSE)*WindSpeedStep*$R$3:$R$1003)</f>
        <v>556.71078405304377</v>
      </c>
      <c r="N447" s="43">
        <f t="shared" si="19"/>
        <v>0.65300399492534389</v>
      </c>
      <c r="O447" s="43">
        <f t="shared" si="20"/>
        <v>1.75</v>
      </c>
      <c r="Q447" s="43">
        <f>'Zero Turbulence Curve'!E446</f>
        <v>44.400000000000361</v>
      </c>
      <c r="R447" s="43">
        <f>'Zero Turbulence Curve'!F446</f>
        <v>2000.0000008831432</v>
      </c>
    </row>
    <row r="448" spans="5:18" x14ac:dyDescent="0.2">
      <c r="E448" s="16">
        <v>41218.736111111109</v>
      </c>
      <c r="F448" s="22">
        <v>7.7745615567589494</v>
      </c>
      <c r="G448" s="25">
        <v>0.19550941733538166</v>
      </c>
      <c r="H448" s="3">
        <f t="shared" si="18"/>
        <v>819.76999999996349</v>
      </c>
      <c r="I448" s="3">
        <f>MIN(H448-K448+L448,'Power Look Up'!$F$4)</f>
        <v>870.63702105970538</v>
      </c>
      <c r="K448" s="51">
        <f t="array" ref="K448">_xlfn.SUM(_xlfn.NORM.DIST($Q$3:$Q$1003,$F448,$N448,FALSE)*WindSpeedStep*$R$3:$R$1003)</f>
        <v>819.14439975393998</v>
      </c>
      <c r="L448" s="51">
        <f t="array" ref="L448">_xlfn.SUM(_xlfn.NORM.DIST($Q$3:$Q$1003,$F448,$O448,FALSE)*WindSpeedStep*$R$3:$R$1003)</f>
        <v>870.01142081368187</v>
      </c>
      <c r="N448" s="43">
        <f t="shared" si="19"/>
        <v>0.77745615567589499</v>
      </c>
      <c r="O448" s="43">
        <f t="shared" si="20"/>
        <v>1.52</v>
      </c>
      <c r="Q448" s="43">
        <f>'Zero Turbulence Curve'!E447</f>
        <v>44.500000000000362</v>
      </c>
      <c r="R448" s="43">
        <f>'Zero Turbulence Curve'!F447</f>
        <v>2000.0000008831432</v>
      </c>
    </row>
    <row r="449" spans="5:18" x14ac:dyDescent="0.2">
      <c r="E449" s="16">
        <v>41218.743055555555</v>
      </c>
      <c r="F449" s="22">
        <v>5.3840469130757738</v>
      </c>
      <c r="G449" s="25">
        <v>0.22659535098720823</v>
      </c>
      <c r="H449" s="3">
        <f t="shared" si="18"/>
        <v>261.55999999998863</v>
      </c>
      <c r="I449" s="3">
        <f>MIN(H449-K449+L449,'Power Look Up'!$F$4)</f>
        <v>287.08122798489433</v>
      </c>
      <c r="K449" s="51">
        <f t="array" ref="K449">_xlfn.SUM(_xlfn.NORM.DIST($Q$3:$Q$1003,$F449,$N449,FALSE)*WindSpeedStep*$R$3:$R$1003)</f>
        <v>257.13262573021922</v>
      </c>
      <c r="L449" s="51">
        <f t="array" ref="L449">_xlfn.SUM(_xlfn.NORM.DIST($Q$3:$Q$1003,$F449,$O449,FALSE)*WindSpeedStep*$R$3:$R$1003)</f>
        <v>282.65385371512491</v>
      </c>
      <c r="N449" s="43">
        <f t="shared" si="19"/>
        <v>0.5384046913075774</v>
      </c>
      <c r="O449" s="43">
        <f t="shared" si="20"/>
        <v>1.22</v>
      </c>
      <c r="Q449" s="43">
        <f>'Zero Turbulence Curve'!E448</f>
        <v>44.600000000000364</v>
      </c>
      <c r="R449" s="43">
        <f>'Zero Turbulence Curve'!F448</f>
        <v>2000.0000008831432</v>
      </c>
    </row>
    <row r="450" spans="5:18" x14ac:dyDescent="0.2">
      <c r="E450" s="16">
        <v>41218.770833333336</v>
      </c>
      <c r="F450" s="22">
        <v>4.3161523908357626</v>
      </c>
      <c r="G450" s="25">
        <v>0.16449836236262233</v>
      </c>
      <c r="H450" s="3">
        <f t="shared" si="18"/>
        <v>125.87999999999479</v>
      </c>
      <c r="I450" s="3">
        <f>MIN(H450-K450+L450,'Power Look Up'!$F$4)</f>
        <v>138.82275981996639</v>
      </c>
      <c r="K450" s="51">
        <f t="array" ref="K450">_xlfn.SUM(_xlfn.NORM.DIST($Q$3:$Q$1003,$F450,$N450,FALSE)*WindSpeedStep*$R$3:$R$1003)</f>
        <v>89.197036000288861</v>
      </c>
      <c r="L450" s="51">
        <f t="array" ref="L450">_xlfn.SUM(_xlfn.NORM.DIST($Q$3:$Q$1003,$F450,$O450,FALSE)*WindSpeedStep*$R$3:$R$1003)</f>
        <v>102.13979582026045</v>
      </c>
      <c r="N450" s="43">
        <f t="shared" si="19"/>
        <v>0.4316152390835763</v>
      </c>
      <c r="O450" s="43">
        <f t="shared" si="20"/>
        <v>0.71</v>
      </c>
      <c r="Q450" s="43">
        <f>'Zero Turbulence Curve'!E449</f>
        <v>44.700000000000365</v>
      </c>
      <c r="R450" s="43">
        <f>'Zero Turbulence Curve'!F449</f>
        <v>2000.0000008831432</v>
      </c>
    </row>
    <row r="451" spans="5:18" x14ac:dyDescent="0.2">
      <c r="E451" s="16">
        <v>41218.777777777781</v>
      </c>
      <c r="F451" s="22">
        <v>5.3425984777186839</v>
      </c>
      <c r="G451" s="25">
        <v>0.1815595920309914</v>
      </c>
      <c r="H451" s="3">
        <f t="shared" ref="H451:H514" si="21">INDEX(PowerArray,MIN(MaximumPowerIndex,ROUND(F451*100,0)))</f>
        <v>255.07999999998876</v>
      </c>
      <c r="I451" s="3">
        <f>MIN(H451-K451+L451,'Power Look Up'!$F$4)</f>
        <v>266.84256599653372</v>
      </c>
      <c r="K451" s="51">
        <f t="array" ref="K451">_xlfn.SUM(_xlfn.NORM.DIST($Q$3:$Q$1003,$F451,$N451,FALSE)*WindSpeedStep*$R$3:$R$1003)</f>
        <v>250.24739534007216</v>
      </c>
      <c r="L451" s="51">
        <f t="array" ref="L451">_xlfn.SUM(_xlfn.NORM.DIST($Q$3:$Q$1003,$F451,$O451,FALSE)*WindSpeedStep*$R$3:$R$1003)</f>
        <v>262.0099613366171</v>
      </c>
      <c r="N451" s="43">
        <f t="shared" ref="N451:N514" si="22">ReferenceTurbulence*F451</f>
        <v>0.53425984777186841</v>
      </c>
      <c r="O451" s="43">
        <f t="shared" ref="O451:O514" si="23">F451*G451</f>
        <v>0.97</v>
      </c>
      <c r="Q451" s="43">
        <f>'Zero Turbulence Curve'!E450</f>
        <v>44.800000000000367</v>
      </c>
      <c r="R451" s="43">
        <f>'Zero Turbulence Curve'!F450</f>
        <v>2000.0000008831432</v>
      </c>
    </row>
    <row r="452" spans="5:18" x14ac:dyDescent="0.2">
      <c r="E452" s="16">
        <v>41218.791666666664</v>
      </c>
      <c r="F452" s="22">
        <v>5.3015189534282641</v>
      </c>
      <c r="G452" s="25">
        <v>0.2131464604628599</v>
      </c>
      <c r="H452" s="3">
        <f t="shared" si="21"/>
        <v>248.59999999998888</v>
      </c>
      <c r="I452" s="3">
        <f>MIN(H452-K452+L452,'Power Look Up'!$F$4)</f>
        <v>268.5329883561738</v>
      </c>
      <c r="K452" s="51">
        <f t="array" ref="K452">_xlfn.SUM(_xlfn.NORM.DIST($Q$3:$Q$1003,$F452,$N452,FALSE)*WindSpeedStep*$R$3:$R$1003)</f>
        <v>243.46494682669953</v>
      </c>
      <c r="L452" s="51">
        <f t="array" ref="L452">_xlfn.SUM(_xlfn.NORM.DIST($Q$3:$Q$1003,$F452,$O452,FALSE)*WindSpeedStep*$R$3:$R$1003)</f>
        <v>263.39793518288445</v>
      </c>
      <c r="N452" s="43">
        <f t="shared" si="22"/>
        <v>0.53015189534282647</v>
      </c>
      <c r="O452" s="43">
        <f t="shared" si="23"/>
        <v>1.1299999999999999</v>
      </c>
      <c r="Q452" s="43">
        <f>'Zero Turbulence Curve'!E451</f>
        <v>44.900000000000368</v>
      </c>
      <c r="R452" s="43">
        <f>'Zero Turbulence Curve'!F451</f>
        <v>2000.0000008831432</v>
      </c>
    </row>
    <row r="453" spans="5:18" x14ac:dyDescent="0.2">
      <c r="E453" s="16">
        <v>41218.798611111109</v>
      </c>
      <c r="F453" s="22">
        <v>5.2004100187755151</v>
      </c>
      <c r="G453" s="25">
        <v>0.19998423129045462</v>
      </c>
      <c r="H453" s="3">
        <f t="shared" si="21"/>
        <v>232.39999999998923</v>
      </c>
      <c r="I453" s="3">
        <f>MIN(H453-K453+L453,'Power Look Up'!$F$4)</f>
        <v>247.55198399199128</v>
      </c>
      <c r="K453" s="51">
        <f t="array" ref="K453">_xlfn.SUM(_xlfn.NORM.DIST($Q$3:$Q$1003,$F453,$N453,FALSE)*WindSpeedStep*$R$3:$R$1003)</f>
        <v>226.91910325401781</v>
      </c>
      <c r="L453" s="51">
        <f t="array" ref="L453">_xlfn.SUM(_xlfn.NORM.DIST($Q$3:$Q$1003,$F453,$O453,FALSE)*WindSpeedStep*$R$3:$R$1003)</f>
        <v>242.07108724601986</v>
      </c>
      <c r="N453" s="43">
        <f t="shared" si="22"/>
        <v>0.52004100187755153</v>
      </c>
      <c r="O453" s="43">
        <f t="shared" si="23"/>
        <v>1.04</v>
      </c>
      <c r="Q453" s="43">
        <f>'Zero Turbulence Curve'!E452</f>
        <v>45.000000000000369</v>
      </c>
      <c r="R453" s="43">
        <f>'Zero Turbulence Curve'!F452</f>
        <v>2000.0000008831432</v>
      </c>
    </row>
    <row r="454" spans="5:18" x14ac:dyDescent="0.2">
      <c r="E454" s="16">
        <v>41218.805555555555</v>
      </c>
      <c r="F454" s="22">
        <v>5.7901009842784203</v>
      </c>
      <c r="G454" s="25">
        <v>0.14507518992860594</v>
      </c>
      <c r="H454" s="3">
        <f t="shared" si="21"/>
        <v>327.97999999998717</v>
      </c>
      <c r="I454" s="3">
        <f>MIN(H454-K454+L454,'Power Look Up'!$F$4)</f>
        <v>336.20300967553146</v>
      </c>
      <c r="K454" s="51">
        <f t="array" ref="K454">_xlfn.SUM(_xlfn.NORM.DIST($Q$3:$Q$1003,$F454,$N454,FALSE)*WindSpeedStep*$R$3:$R$1003)</f>
        <v>327.76825577377178</v>
      </c>
      <c r="L454" s="51">
        <f t="array" ref="L454">_xlfn.SUM(_xlfn.NORM.DIST($Q$3:$Q$1003,$F454,$O454,FALSE)*WindSpeedStep*$R$3:$R$1003)</f>
        <v>335.99126544931607</v>
      </c>
      <c r="N454" s="43">
        <f t="shared" si="22"/>
        <v>0.57901009842784201</v>
      </c>
      <c r="O454" s="43">
        <f t="shared" si="23"/>
        <v>0.84</v>
      </c>
      <c r="Q454" s="43">
        <f>'Zero Turbulence Curve'!E453</f>
        <v>45.100000000000371</v>
      </c>
      <c r="R454" s="43">
        <f>'Zero Turbulence Curve'!F453</f>
        <v>2000.0000008831432</v>
      </c>
    </row>
    <row r="455" spans="5:18" x14ac:dyDescent="0.2">
      <c r="E455" s="16">
        <v>41218.8125</v>
      </c>
      <c r="F455" s="22">
        <v>5.866905811540871</v>
      </c>
      <c r="G455" s="25">
        <v>0.16703864549388683</v>
      </c>
      <c r="H455" s="3">
        <f t="shared" si="21"/>
        <v>340.93999999998692</v>
      </c>
      <c r="I455" s="3">
        <f>MIN(H455-K455+L455,'Power Look Up'!$F$4)</f>
        <v>355.64392883378673</v>
      </c>
      <c r="K455" s="51">
        <f t="array" ref="K455">_xlfn.SUM(_xlfn.NORM.DIST($Q$3:$Q$1003,$F455,$N455,FALSE)*WindSpeedStep*$R$3:$R$1003)</f>
        <v>341.96693274331301</v>
      </c>
      <c r="L455" s="51">
        <f t="array" ref="L455">_xlfn.SUM(_xlfn.NORM.DIST($Q$3:$Q$1003,$F455,$O455,FALSE)*WindSpeedStep*$R$3:$R$1003)</f>
        <v>356.67086157711282</v>
      </c>
      <c r="N455" s="43">
        <f t="shared" si="22"/>
        <v>0.58669058115408712</v>
      </c>
      <c r="O455" s="43">
        <f t="shared" si="23"/>
        <v>0.98</v>
      </c>
      <c r="Q455" s="43">
        <f>'Zero Turbulence Curve'!E454</f>
        <v>45.200000000000372</v>
      </c>
      <c r="R455" s="43">
        <f>'Zero Turbulence Curve'!F454</f>
        <v>2000.0000008831432</v>
      </c>
    </row>
    <row r="456" spans="5:18" x14ac:dyDescent="0.2">
      <c r="E456" s="16">
        <v>41218.819444444445</v>
      </c>
      <c r="F456" s="22">
        <v>6.271943726277267</v>
      </c>
      <c r="G456" s="25">
        <v>0.23437710288139388</v>
      </c>
      <c r="H456" s="3">
        <f t="shared" si="21"/>
        <v>423.01999999997986</v>
      </c>
      <c r="I456" s="3">
        <f>MIN(H456-K456+L456,'Power Look Up'!$F$4)</f>
        <v>473.7279823268363</v>
      </c>
      <c r="K456" s="51">
        <f t="array" ref="K456">_xlfn.SUM(_xlfn.NORM.DIST($Q$3:$Q$1003,$F456,$N456,FALSE)*WindSpeedStep*$R$3:$R$1003)</f>
        <v>422.45620420750504</v>
      </c>
      <c r="L456" s="51">
        <f t="array" ref="L456">_xlfn.SUM(_xlfn.NORM.DIST($Q$3:$Q$1003,$F456,$O456,FALSE)*WindSpeedStep*$R$3:$R$1003)</f>
        <v>473.16418653436148</v>
      </c>
      <c r="N456" s="43">
        <f t="shared" si="22"/>
        <v>0.6271943726277267</v>
      </c>
      <c r="O456" s="43">
        <f t="shared" si="23"/>
        <v>1.47</v>
      </c>
      <c r="Q456" s="43">
        <f>'Zero Turbulence Curve'!E455</f>
        <v>45.300000000000374</v>
      </c>
      <c r="R456" s="43">
        <f>'Zero Turbulence Curve'!F455</f>
        <v>2000.0000008831432</v>
      </c>
    </row>
    <row r="457" spans="5:18" x14ac:dyDescent="0.2">
      <c r="E457" s="16">
        <v>41218.826388888891</v>
      </c>
      <c r="F457" s="22">
        <v>7.3761411379204569</v>
      </c>
      <c r="G457" s="25">
        <v>0.166753859098034</v>
      </c>
      <c r="H457" s="3">
        <f t="shared" si="21"/>
        <v>702.379999999966</v>
      </c>
      <c r="I457" s="3">
        <f>MIN(H457-K457+L457,'Power Look Up'!$F$4)</f>
        <v>735.74494670805268</v>
      </c>
      <c r="K457" s="51">
        <f t="array" ref="K457">_xlfn.SUM(_xlfn.NORM.DIST($Q$3:$Q$1003,$F457,$N457,FALSE)*WindSpeedStep*$R$3:$R$1003)</f>
        <v>697.93903174492516</v>
      </c>
      <c r="L457" s="51">
        <f t="array" ref="L457">_xlfn.SUM(_xlfn.NORM.DIST($Q$3:$Q$1003,$F457,$O457,FALSE)*WindSpeedStep*$R$3:$R$1003)</f>
        <v>731.30397845301184</v>
      </c>
      <c r="N457" s="43">
        <f t="shared" si="22"/>
        <v>0.73761411379204578</v>
      </c>
      <c r="O457" s="43">
        <f t="shared" si="23"/>
        <v>1.23</v>
      </c>
      <c r="Q457" s="43">
        <f>'Zero Turbulence Curve'!E456</f>
        <v>45.400000000000375</v>
      </c>
      <c r="R457" s="43">
        <f>'Zero Turbulence Curve'!F456</f>
        <v>2000.0000008831432</v>
      </c>
    </row>
    <row r="458" spans="5:18" x14ac:dyDescent="0.2">
      <c r="E458" s="16">
        <v>41218.833333333336</v>
      </c>
      <c r="F458" s="22">
        <v>5.0173281762958828</v>
      </c>
      <c r="G458" s="25">
        <v>0.20528854478090228</v>
      </c>
      <c r="H458" s="3">
        <f t="shared" si="21"/>
        <v>203.23999999998986</v>
      </c>
      <c r="I458" s="3">
        <f>MIN(H458-K458+L458,'Power Look Up'!$F$4)</f>
        <v>218.93975160703886</v>
      </c>
      <c r="K458" s="51">
        <f t="array" ref="K458">_xlfn.SUM(_xlfn.NORM.DIST($Q$3:$Q$1003,$F458,$N458,FALSE)*WindSpeedStep*$R$3:$R$1003)</f>
        <v>197.33865215110686</v>
      </c>
      <c r="L458" s="51">
        <f t="array" ref="L458">_xlfn.SUM(_xlfn.NORM.DIST($Q$3:$Q$1003,$F458,$O458,FALSE)*WindSpeedStep*$R$3:$R$1003)</f>
        <v>213.03840375815585</v>
      </c>
      <c r="N458" s="43">
        <f t="shared" si="22"/>
        <v>0.50173281762958832</v>
      </c>
      <c r="O458" s="43">
        <f t="shared" si="23"/>
        <v>1.03</v>
      </c>
      <c r="Q458" s="43">
        <f>'Zero Turbulence Curve'!E457</f>
        <v>45.500000000000377</v>
      </c>
      <c r="R458" s="43">
        <f>'Zero Turbulence Curve'!F457</f>
        <v>2000.0000008831432</v>
      </c>
    </row>
    <row r="459" spans="5:18" x14ac:dyDescent="0.2">
      <c r="E459" s="16">
        <v>41218.840277777781</v>
      </c>
      <c r="F459" s="22">
        <v>7.5065201535376804</v>
      </c>
      <c r="G459" s="25">
        <v>0.14121057138578949</v>
      </c>
      <c r="H459" s="3">
        <f t="shared" si="21"/>
        <v>741.5099999999652</v>
      </c>
      <c r="I459" s="3">
        <f>MIN(H459-K459+L459,'Power Look Up'!$F$4)</f>
        <v>761.53054670931795</v>
      </c>
      <c r="K459" s="51">
        <f t="array" ref="K459">_xlfn.SUM(_xlfn.NORM.DIST($Q$3:$Q$1003,$F459,$N459,FALSE)*WindSpeedStep*$R$3:$R$1003)</f>
        <v>736.28891415770386</v>
      </c>
      <c r="L459" s="51">
        <f t="array" ref="L459">_xlfn.SUM(_xlfn.NORM.DIST($Q$3:$Q$1003,$F459,$O459,FALSE)*WindSpeedStep*$R$3:$R$1003)</f>
        <v>756.3094608670566</v>
      </c>
      <c r="N459" s="43">
        <f t="shared" si="22"/>
        <v>0.75065201535376813</v>
      </c>
      <c r="O459" s="43">
        <f t="shared" si="23"/>
        <v>1.06</v>
      </c>
      <c r="Q459" s="43">
        <f>'Zero Turbulence Curve'!E458</f>
        <v>45.600000000000378</v>
      </c>
      <c r="R459" s="43">
        <f>'Zero Turbulence Curve'!F458</f>
        <v>2000.0000008831432</v>
      </c>
    </row>
    <row r="460" spans="5:18" x14ac:dyDescent="0.2">
      <c r="E460" s="16">
        <v>41218.847222222219</v>
      </c>
      <c r="F460" s="22">
        <v>8.3467515894205473</v>
      </c>
      <c r="G460" s="25">
        <v>7.6676536152243444E-2</v>
      </c>
      <c r="H460" s="3">
        <f t="shared" si="21"/>
        <v>1017.4499999999509</v>
      </c>
      <c r="I460" s="3">
        <f>MIN(H460-K460+L460,'Power Look Up'!$F$4)</f>
        <v>1006.8957293563276</v>
      </c>
      <c r="K460" s="51">
        <f t="array" ref="K460">_xlfn.SUM(_xlfn.NORM.DIST($Q$3:$Q$1003,$F460,$N460,FALSE)*WindSpeedStep*$R$3:$R$1003)</f>
        <v>1013.9357802276484</v>
      </c>
      <c r="L460" s="51">
        <f t="array" ref="L460">_xlfn.SUM(_xlfn.NORM.DIST($Q$3:$Q$1003,$F460,$O460,FALSE)*WindSpeedStep*$R$3:$R$1003)</f>
        <v>1003.381509584025</v>
      </c>
      <c r="N460" s="43">
        <f t="shared" si="22"/>
        <v>0.8346751589420548</v>
      </c>
      <c r="O460" s="43">
        <f t="shared" si="23"/>
        <v>0.64</v>
      </c>
      <c r="Q460" s="43">
        <f>'Zero Turbulence Curve'!E459</f>
        <v>45.700000000000379</v>
      </c>
      <c r="R460" s="43">
        <f>'Zero Turbulence Curve'!F459</f>
        <v>2000.0000008831432</v>
      </c>
    </row>
    <row r="461" spans="5:18" x14ac:dyDescent="0.2">
      <c r="E461" s="16">
        <v>41218.854166666664</v>
      </c>
      <c r="F461" s="22">
        <v>8.3879096980276806</v>
      </c>
      <c r="G461" s="25">
        <v>5.1264261953262266E-2</v>
      </c>
      <c r="H461" s="3">
        <f t="shared" si="21"/>
        <v>1032.1299999999505</v>
      </c>
      <c r="I461" s="3">
        <f>MIN(H461-K461+L461,'Power Look Up'!$F$4)</f>
        <v>1012.3981666731291</v>
      </c>
      <c r="K461" s="51">
        <f t="array" ref="K461">_xlfn.SUM(_xlfn.NORM.DIST($Q$3:$Q$1003,$F461,$N461,FALSE)*WindSpeedStep*$R$3:$R$1003)</f>
        <v>1028.8276841345805</v>
      </c>
      <c r="L461" s="51">
        <f t="array" ref="L461">_xlfn.SUM(_xlfn.NORM.DIST($Q$3:$Q$1003,$F461,$O461,FALSE)*WindSpeedStep*$R$3:$R$1003)</f>
        <v>1009.0958508077591</v>
      </c>
      <c r="N461" s="43">
        <f t="shared" si="22"/>
        <v>0.83879096980276813</v>
      </c>
      <c r="O461" s="43">
        <f t="shared" si="23"/>
        <v>0.43</v>
      </c>
      <c r="Q461" s="43">
        <f>'Zero Turbulence Curve'!E460</f>
        <v>45.800000000000381</v>
      </c>
      <c r="R461" s="43">
        <f>'Zero Turbulence Curve'!F460</f>
        <v>2000.0000008831432</v>
      </c>
    </row>
    <row r="462" spans="5:18" x14ac:dyDescent="0.2">
      <c r="E462" s="16">
        <v>41218.861111111109</v>
      </c>
      <c r="F462" s="22">
        <v>8.414420790852617</v>
      </c>
      <c r="G462" s="25">
        <v>3.8029949767650617E-2</v>
      </c>
      <c r="H462" s="3">
        <f t="shared" si="21"/>
        <v>1039.4699999999505</v>
      </c>
      <c r="I462" s="3">
        <f>MIN(H462-K462+L462,'Power Look Up'!$F$4)</f>
        <v>1016.6374317907747</v>
      </c>
      <c r="K462" s="51">
        <f t="array" ref="K462">_xlfn.SUM(_xlfn.NORM.DIST($Q$3:$Q$1003,$F462,$N462,FALSE)*WindSpeedStep*$R$3:$R$1003)</f>
        <v>1038.475560102187</v>
      </c>
      <c r="L462" s="51">
        <f t="array" ref="L462">_xlfn.SUM(_xlfn.NORM.DIST($Q$3:$Q$1003,$F462,$O462,FALSE)*WindSpeedStep*$R$3:$R$1003)</f>
        <v>1015.6429918930113</v>
      </c>
      <c r="N462" s="43">
        <f t="shared" si="22"/>
        <v>0.8414420790852617</v>
      </c>
      <c r="O462" s="43">
        <f t="shared" si="23"/>
        <v>0.32</v>
      </c>
      <c r="Q462" s="43">
        <f>'Zero Turbulence Curve'!E461</f>
        <v>45.900000000000382</v>
      </c>
      <c r="R462" s="43">
        <f>'Zero Turbulence Curve'!F461</f>
        <v>2000.0000008831432</v>
      </c>
    </row>
    <row r="463" spans="5:18" x14ac:dyDescent="0.2">
      <c r="E463" s="16">
        <v>41218.868055555555</v>
      </c>
      <c r="F463" s="22">
        <v>7.9665947223061124</v>
      </c>
      <c r="G463" s="25">
        <v>5.774110721510916E-2</v>
      </c>
      <c r="H463" s="3">
        <f t="shared" si="21"/>
        <v>879.96999999996228</v>
      </c>
      <c r="I463" s="3">
        <f>MIN(H463-K463+L463,'Power Look Up'!$F$4)</f>
        <v>863.92878860342694</v>
      </c>
      <c r="K463" s="51">
        <f t="array" ref="K463">_xlfn.SUM(_xlfn.NORM.DIST($Q$3:$Q$1003,$F463,$N463,FALSE)*WindSpeedStep*$R$3:$R$1003)</f>
        <v>881.84451794896063</v>
      </c>
      <c r="L463" s="51">
        <f t="array" ref="L463">_xlfn.SUM(_xlfn.NORM.DIST($Q$3:$Q$1003,$F463,$O463,FALSE)*WindSpeedStep*$R$3:$R$1003)</f>
        <v>865.80330655242528</v>
      </c>
      <c r="N463" s="43">
        <f t="shared" si="22"/>
        <v>0.79665947223061129</v>
      </c>
      <c r="O463" s="43">
        <f t="shared" si="23"/>
        <v>0.46</v>
      </c>
      <c r="Q463" s="43">
        <f>'Zero Turbulence Curve'!E462</f>
        <v>46.000000000000384</v>
      </c>
      <c r="R463" s="43">
        <f>'Zero Turbulence Curve'!F462</f>
        <v>2000.0000008831432</v>
      </c>
    </row>
    <row r="464" spans="5:18" x14ac:dyDescent="0.2">
      <c r="E464" s="16">
        <v>41218.875</v>
      </c>
      <c r="F464" s="22">
        <v>7.7087593943753401</v>
      </c>
      <c r="G464" s="25">
        <v>5.1889023841094083E-2</v>
      </c>
      <c r="H464" s="3">
        <f t="shared" si="21"/>
        <v>801.70999999996388</v>
      </c>
      <c r="I464" s="3">
        <f>MIN(H464-K464+L464,'Power Look Up'!$F$4)</f>
        <v>785.72525704635666</v>
      </c>
      <c r="K464" s="51">
        <f t="array" ref="K464">_xlfn.SUM(_xlfn.NORM.DIST($Q$3:$Q$1003,$F464,$N464,FALSE)*WindSpeedStep*$R$3:$R$1003)</f>
        <v>798.30100590013649</v>
      </c>
      <c r="L464" s="51">
        <f t="array" ref="L464">_xlfn.SUM(_xlfn.NORM.DIST($Q$3:$Q$1003,$F464,$O464,FALSE)*WindSpeedStep*$R$3:$R$1003)</f>
        <v>782.31626294652926</v>
      </c>
      <c r="N464" s="43">
        <f t="shared" si="22"/>
        <v>0.77087593943753407</v>
      </c>
      <c r="O464" s="43">
        <f t="shared" si="23"/>
        <v>0.4</v>
      </c>
      <c r="Q464" s="43">
        <f>'Zero Turbulence Curve'!E463</f>
        <v>46.100000000000385</v>
      </c>
      <c r="R464" s="43">
        <f>'Zero Turbulence Curve'!F463</f>
        <v>2000.0000008831432</v>
      </c>
    </row>
    <row r="465" spans="5:18" x14ac:dyDescent="0.2">
      <c r="E465" s="16">
        <v>41218.881944444445</v>
      </c>
      <c r="F465" s="22">
        <v>7.175692309557725</v>
      </c>
      <c r="G465" s="25">
        <v>0.1881351571055877</v>
      </c>
      <c r="H465" s="3">
        <f t="shared" si="21"/>
        <v>642.17999999996732</v>
      </c>
      <c r="I465" s="3">
        <f>MIN(H465-K465+L465,'Power Look Up'!$F$4)</f>
        <v>685.6991248325113</v>
      </c>
      <c r="K465" s="51">
        <f t="array" ref="K465">_xlfn.SUM(_xlfn.NORM.DIST($Q$3:$Q$1003,$F465,$N465,FALSE)*WindSpeedStep*$R$3:$R$1003)</f>
        <v>641.43665415094802</v>
      </c>
      <c r="L465" s="51">
        <f t="array" ref="L465">_xlfn.SUM(_xlfn.NORM.DIST($Q$3:$Q$1003,$F465,$O465,FALSE)*WindSpeedStep*$R$3:$R$1003)</f>
        <v>684.955778983492</v>
      </c>
      <c r="N465" s="43">
        <f t="shared" si="22"/>
        <v>0.71756923095577252</v>
      </c>
      <c r="O465" s="43">
        <f t="shared" si="23"/>
        <v>1.35</v>
      </c>
      <c r="Q465" s="43">
        <f>'Zero Turbulence Curve'!E464</f>
        <v>46.200000000000387</v>
      </c>
      <c r="R465" s="43">
        <f>'Zero Turbulence Curve'!F464</f>
        <v>2000.0000008831432</v>
      </c>
    </row>
    <row r="466" spans="5:18" x14ac:dyDescent="0.2">
      <c r="E466" s="16">
        <v>41218.895833333336</v>
      </c>
      <c r="F466" s="22">
        <v>4.6000736179500565</v>
      </c>
      <c r="G466" s="25">
        <v>0.22390946005316362</v>
      </c>
      <c r="H466" s="3">
        <f t="shared" si="21"/>
        <v>156.39999999999415</v>
      </c>
      <c r="I466" s="3">
        <f>MIN(H466-K466+L466,'Power Look Up'!$F$4)</f>
        <v>179.60312792375123</v>
      </c>
      <c r="K466" s="51">
        <f t="array" ref="K466">_xlfn.SUM(_xlfn.NORM.DIST($Q$3:$Q$1003,$F466,$N466,FALSE)*WindSpeedStep*$R$3:$R$1003)</f>
        <v>131.27345761947694</v>
      </c>
      <c r="L466" s="51">
        <f t="array" ref="L466">_xlfn.SUM(_xlfn.NORM.DIST($Q$3:$Q$1003,$F466,$O466,FALSE)*WindSpeedStep*$R$3:$R$1003)</f>
        <v>154.47658554323402</v>
      </c>
      <c r="N466" s="43">
        <f t="shared" si="22"/>
        <v>0.46000736179500568</v>
      </c>
      <c r="O466" s="43">
        <f t="shared" si="23"/>
        <v>1.03</v>
      </c>
      <c r="Q466" s="43">
        <f>'Zero Turbulence Curve'!E465</f>
        <v>46.300000000000388</v>
      </c>
      <c r="R466" s="43">
        <f>'Zero Turbulence Curve'!F465</f>
        <v>2000.0000008831432</v>
      </c>
    </row>
    <row r="467" spans="5:18" x14ac:dyDescent="0.2">
      <c r="E467" s="16">
        <v>41218.930555555555</v>
      </c>
      <c r="F467" s="22">
        <v>2.8286259010623249</v>
      </c>
      <c r="G467" s="25">
        <v>0.21565241263289961</v>
      </c>
      <c r="H467" s="3">
        <f t="shared" si="21"/>
        <v>0</v>
      </c>
      <c r="I467" s="3">
        <f>MIN(H467-K467+L467,'Power Look Up'!$F$4)</f>
        <v>4.2565403223796823</v>
      </c>
      <c r="K467" s="51">
        <f t="array" ref="K467">_xlfn.SUM(_xlfn.NORM.DIST($Q$3:$Q$1003,$F467,$N467,FALSE)*WindSpeedStep*$R$3:$R$1003)</f>
        <v>1.2740314150500971</v>
      </c>
      <c r="L467" s="51">
        <f t="array" ref="L467">_xlfn.SUM(_xlfn.NORM.DIST($Q$3:$Q$1003,$F467,$O467,FALSE)*WindSpeedStep*$R$3:$R$1003)</f>
        <v>5.5305717374297796</v>
      </c>
      <c r="N467" s="43">
        <f t="shared" si="22"/>
        <v>0.28286259010623249</v>
      </c>
      <c r="O467" s="43">
        <f t="shared" si="23"/>
        <v>0.61</v>
      </c>
      <c r="Q467" s="43">
        <f>'Zero Turbulence Curve'!E466</f>
        <v>46.400000000000389</v>
      </c>
      <c r="R467" s="43">
        <f>'Zero Turbulence Curve'!F466</f>
        <v>2000.0000008831432</v>
      </c>
    </row>
    <row r="468" spans="5:18" x14ac:dyDescent="0.2">
      <c r="E468" s="16">
        <v>41218.9375</v>
      </c>
      <c r="F468" s="22">
        <v>3.3998070214218679</v>
      </c>
      <c r="G468" s="25">
        <v>8.2357615663402675E-2</v>
      </c>
      <c r="H468" s="3">
        <f t="shared" si="21"/>
        <v>36.399999999997405</v>
      </c>
      <c r="I468" s="3">
        <f>MIN(H468-K468+L468,'Power Look Up'!$F$4)</f>
        <v>35.605119756880754</v>
      </c>
      <c r="K468" s="51">
        <f t="array" ref="K468">_xlfn.SUM(_xlfn.NORM.DIST($Q$3:$Q$1003,$F468,$N468,FALSE)*WindSpeedStep*$R$3:$R$1003)</f>
        <v>12.418603177865808</v>
      </c>
      <c r="L468" s="51">
        <f t="array" ref="L468">_xlfn.SUM(_xlfn.NORM.DIST($Q$3:$Q$1003,$F468,$O468,FALSE)*WindSpeedStep*$R$3:$R$1003)</f>
        <v>11.623722934749155</v>
      </c>
      <c r="N468" s="43">
        <f t="shared" si="22"/>
        <v>0.33998070214218679</v>
      </c>
      <c r="O468" s="43">
        <f t="shared" si="23"/>
        <v>0.28000000000000003</v>
      </c>
      <c r="Q468" s="43">
        <f>'Zero Turbulence Curve'!E467</f>
        <v>46.500000000000391</v>
      </c>
      <c r="R468" s="43">
        <f>'Zero Turbulence Curve'!F467</f>
        <v>2000.0000008831432</v>
      </c>
    </row>
    <row r="469" spans="5:18" x14ac:dyDescent="0.2">
      <c r="E469" s="16">
        <v>41218.944444444445</v>
      </c>
      <c r="F469" s="22">
        <v>3.4883802777654043</v>
      </c>
      <c r="G469" s="25">
        <v>6.3066518694151141E-2</v>
      </c>
      <c r="H469" s="3">
        <f t="shared" si="21"/>
        <v>44.589999999997232</v>
      </c>
      <c r="I469" s="3">
        <f>MIN(H469-K469+L469,'Power Look Up'!$F$4)</f>
        <v>42.854200071222827</v>
      </c>
      <c r="K469" s="51">
        <f t="array" ref="K469">_xlfn.SUM(_xlfn.NORM.DIST($Q$3:$Q$1003,$F469,$N469,FALSE)*WindSpeedStep*$R$3:$R$1003)</f>
        <v>15.485857557873551</v>
      </c>
      <c r="L469" s="51">
        <f t="array" ref="L469">_xlfn.SUM(_xlfn.NORM.DIST($Q$3:$Q$1003,$F469,$O469,FALSE)*WindSpeedStep*$R$3:$R$1003)</f>
        <v>13.750057629099144</v>
      </c>
      <c r="N469" s="43">
        <f t="shared" si="22"/>
        <v>0.34883802777654044</v>
      </c>
      <c r="O469" s="43">
        <f t="shared" si="23"/>
        <v>0.22000000000000003</v>
      </c>
      <c r="Q469" s="43">
        <f>'Zero Turbulence Curve'!E468</f>
        <v>46.600000000000392</v>
      </c>
      <c r="R469" s="43">
        <f>'Zero Turbulence Curve'!F468</f>
        <v>2000.0000008831432</v>
      </c>
    </row>
    <row r="470" spans="5:18" x14ac:dyDescent="0.2">
      <c r="E470" s="16">
        <v>41218.951388888891</v>
      </c>
      <c r="F470" s="22">
        <v>3.3139159332264612</v>
      </c>
      <c r="G470" s="25">
        <v>4.5263670842114127E-2</v>
      </c>
      <c r="H470" s="3">
        <f t="shared" si="21"/>
        <v>28.209999999997581</v>
      </c>
      <c r="I470" s="3">
        <f>MIN(H470-K470+L470,'Power Look Up'!$F$4)</f>
        <v>27.084906511348791</v>
      </c>
      <c r="K470" s="51">
        <f t="array" ref="K470">_xlfn.SUM(_xlfn.NORM.DIST($Q$3:$Q$1003,$F470,$N470,FALSE)*WindSpeedStep*$R$3:$R$1003)</f>
        <v>9.9003499159302351</v>
      </c>
      <c r="L470" s="51">
        <f t="array" ref="L470">_xlfn.SUM(_xlfn.NORM.DIST($Q$3:$Q$1003,$F470,$O470,FALSE)*WindSpeedStep*$R$3:$R$1003)</f>
        <v>8.7752564272814464</v>
      </c>
      <c r="N470" s="43">
        <f t="shared" si="22"/>
        <v>0.33139159332264612</v>
      </c>
      <c r="O470" s="43">
        <f t="shared" si="23"/>
        <v>0.15</v>
      </c>
      <c r="Q470" s="43">
        <f>'Zero Turbulence Curve'!E469</f>
        <v>46.700000000000394</v>
      </c>
      <c r="R470" s="43">
        <f>'Zero Turbulence Curve'!F469</f>
        <v>2000.0000008831432</v>
      </c>
    </row>
    <row r="471" spans="5:18" x14ac:dyDescent="0.2">
      <c r="E471" s="16">
        <v>41218.958333333336</v>
      </c>
      <c r="F471" s="22">
        <v>3.1938350269065046</v>
      </c>
      <c r="G471" s="25">
        <v>4.3834449437922814E-2</v>
      </c>
      <c r="H471" s="3">
        <f t="shared" si="21"/>
        <v>17.289999999997814</v>
      </c>
      <c r="I471" s="3">
        <f>MIN(H471-K471+L471,'Power Look Up'!$F$4)</f>
        <v>15.869308631869146</v>
      </c>
      <c r="K471" s="51">
        <f t="array" ref="K471">_xlfn.SUM(_xlfn.NORM.DIST($Q$3:$Q$1003,$F471,$N471,FALSE)*WindSpeedStep*$R$3:$R$1003)</f>
        <v>6.9399083727489215</v>
      </c>
      <c r="L471" s="51">
        <f t="array" ref="L471">_xlfn.SUM(_xlfn.NORM.DIST($Q$3:$Q$1003,$F471,$O471,FALSE)*WindSpeedStep*$R$3:$R$1003)</f>
        <v>5.519217004620252</v>
      </c>
      <c r="N471" s="43">
        <f t="shared" si="22"/>
        <v>0.31938350269065047</v>
      </c>
      <c r="O471" s="43">
        <f t="shared" si="23"/>
        <v>0.14000000000000001</v>
      </c>
      <c r="Q471" s="43">
        <f>'Zero Turbulence Curve'!E470</f>
        <v>46.800000000000395</v>
      </c>
      <c r="R471" s="43">
        <f>'Zero Turbulence Curve'!F470</f>
        <v>2000.0000008831432</v>
      </c>
    </row>
    <row r="472" spans="5:18" x14ac:dyDescent="0.2">
      <c r="E472" s="16">
        <v>41218.965277777781</v>
      </c>
      <c r="F472" s="22">
        <v>3.115628871019454</v>
      </c>
      <c r="G472" s="25">
        <v>5.7773248179300261E-2</v>
      </c>
      <c r="H472" s="3">
        <f t="shared" si="21"/>
        <v>10.919999999997948</v>
      </c>
      <c r="I472" s="3">
        <f>MIN(H472-K472+L472,'Power Look Up'!$F$4)</f>
        <v>9.5736630350749419</v>
      </c>
      <c r="K472" s="51">
        <f t="array" ref="K472">_xlfn.SUM(_xlfn.NORM.DIST($Q$3:$Q$1003,$F472,$N472,FALSE)*WindSpeedStep*$R$3:$R$1003)</f>
        <v>5.3047636875766404</v>
      </c>
      <c r="L472" s="51">
        <f t="array" ref="L472">_xlfn.SUM(_xlfn.NORM.DIST($Q$3:$Q$1003,$F472,$O472,FALSE)*WindSpeedStep*$R$3:$R$1003)</f>
        <v>3.958426722653634</v>
      </c>
      <c r="N472" s="43">
        <f t="shared" si="22"/>
        <v>0.31156288710194541</v>
      </c>
      <c r="O472" s="43">
        <f t="shared" si="23"/>
        <v>0.18</v>
      </c>
      <c r="Q472" s="43">
        <f>'Zero Turbulence Curve'!E471</f>
        <v>46.900000000000396</v>
      </c>
      <c r="R472" s="43">
        <f>'Zero Turbulence Curve'!F471</f>
        <v>2000.0000008831432</v>
      </c>
    </row>
    <row r="473" spans="5:18" x14ac:dyDescent="0.2">
      <c r="E473" s="16">
        <v>41218.972222222219</v>
      </c>
      <c r="F473" s="22">
        <v>2.6732895192792596</v>
      </c>
      <c r="G473" s="25">
        <v>5.9851354986472732E-2</v>
      </c>
      <c r="H473" s="3">
        <f t="shared" si="21"/>
        <v>0</v>
      </c>
      <c r="I473" s="3">
        <f>MIN(H473-K473+L473,'Power Look Up'!$F$4)</f>
        <v>-0.35752795918925978</v>
      </c>
      <c r="K473" s="51">
        <f t="array" ref="K473">_xlfn.SUM(_xlfn.NORM.DIST($Q$3:$Q$1003,$F473,$N473,FALSE)*WindSpeedStep*$R$3:$R$1003)</f>
        <v>0.3671523930995878</v>
      </c>
      <c r="L473" s="51">
        <f t="array" ref="L473">_xlfn.SUM(_xlfn.NORM.DIST($Q$3:$Q$1003,$F473,$O473,FALSE)*WindSpeedStep*$R$3:$R$1003)</f>
        <v>9.6244339103280317E-3</v>
      </c>
      <c r="N473" s="43">
        <f t="shared" si="22"/>
        <v>0.267328951927926</v>
      </c>
      <c r="O473" s="43">
        <f t="shared" si="23"/>
        <v>0.16</v>
      </c>
      <c r="Q473" s="43">
        <f>'Zero Turbulence Curve'!E472</f>
        <v>47.000000000000398</v>
      </c>
      <c r="R473" s="43">
        <f>'Zero Turbulence Curve'!F472</f>
        <v>2000.0000008831432</v>
      </c>
    </row>
    <row r="474" spans="5:18" x14ac:dyDescent="0.2">
      <c r="E474" s="16">
        <v>41218.979166666664</v>
      </c>
      <c r="F474" s="22">
        <v>2.3718937072274593</v>
      </c>
      <c r="G474" s="25">
        <v>7.5888729520853862E-2</v>
      </c>
      <c r="H474" s="3">
        <f t="shared" si="21"/>
        <v>0</v>
      </c>
      <c r="I474" s="3">
        <f>MIN(H474-K474+L474,'Power Look Up'!$F$4)</f>
        <v>-6.8908478515816544E-3</v>
      </c>
      <c r="K474" s="51">
        <f t="array" ref="K474">_xlfn.SUM(_xlfn.NORM.DIST($Q$3:$Q$1003,$F474,$N474,FALSE)*WindSpeedStep*$R$3:$R$1003)</f>
        <v>-2.6309097009288643E-3</v>
      </c>
      <c r="L474" s="51">
        <f t="array" ref="L474">_xlfn.SUM(_xlfn.NORM.DIST($Q$3:$Q$1003,$F474,$O474,FALSE)*WindSpeedStep*$R$3:$R$1003)</f>
        <v>-9.5217575525105187E-3</v>
      </c>
      <c r="N474" s="43">
        <f t="shared" si="22"/>
        <v>0.23718937072274593</v>
      </c>
      <c r="O474" s="43">
        <f t="shared" si="23"/>
        <v>0.18</v>
      </c>
      <c r="Q474" s="43">
        <f>'Zero Turbulence Curve'!E473</f>
        <v>47.100000000000399</v>
      </c>
      <c r="R474" s="43">
        <f>'Zero Turbulence Curve'!F473</f>
        <v>2000.0000008831432</v>
      </c>
    </row>
    <row r="475" spans="5:18" x14ac:dyDescent="0.2">
      <c r="E475" s="16">
        <v>41218.986111111109</v>
      </c>
      <c r="F475" s="22">
        <v>2.3902503068217484</v>
      </c>
      <c r="G475" s="25">
        <v>8.3673245194949744E-2</v>
      </c>
      <c r="H475" s="3">
        <f t="shared" si="21"/>
        <v>0</v>
      </c>
      <c r="I475" s="3">
        <f>MIN(H475-K475+L475,'Power Look Up'!$F$4)</f>
        <v>-8.5280920942399571E-3</v>
      </c>
      <c r="K475" s="51">
        <f t="array" ref="K475">_xlfn.SUM(_xlfn.NORM.DIST($Q$3:$Q$1003,$F475,$N475,FALSE)*WindSpeedStep*$R$3:$R$1003)</f>
        <v>-2.996934833403967E-4</v>
      </c>
      <c r="L475" s="51">
        <f t="array" ref="L475">_xlfn.SUM(_xlfn.NORM.DIST($Q$3:$Q$1003,$F475,$O475,FALSE)*WindSpeedStep*$R$3:$R$1003)</f>
        <v>-8.8277855775803545E-3</v>
      </c>
      <c r="N475" s="43">
        <f t="shared" si="22"/>
        <v>0.23902503068217484</v>
      </c>
      <c r="O475" s="43">
        <f t="shared" si="23"/>
        <v>0.2</v>
      </c>
      <c r="Q475" s="43">
        <f>'Zero Turbulence Curve'!E474</f>
        <v>47.200000000000401</v>
      </c>
      <c r="R475" s="43">
        <f>'Zero Turbulence Curve'!F474</f>
        <v>2000.0000008831432</v>
      </c>
    </row>
    <row r="476" spans="5:18" x14ac:dyDescent="0.2">
      <c r="E476" s="16">
        <v>41218.993055555555</v>
      </c>
      <c r="F476" s="22">
        <v>2.2982607423448691</v>
      </c>
      <c r="G476" s="25">
        <v>0.14358684109241132</v>
      </c>
      <c r="H476" s="3">
        <f t="shared" si="21"/>
        <v>0</v>
      </c>
      <c r="I476" s="3">
        <f>MIN(H476-K476+L476,'Power Look Up'!$F$4)</f>
        <v>5.0371771653489716E-2</v>
      </c>
      <c r="K476" s="51">
        <f t="array" ref="K476">_xlfn.SUM(_xlfn.NORM.DIST($Q$3:$Q$1003,$F476,$N476,FALSE)*WindSpeedStep*$R$3:$R$1003)</f>
        <v>-6.359051925167958E-3</v>
      </c>
      <c r="L476" s="51">
        <f t="array" ref="L476">_xlfn.SUM(_xlfn.NORM.DIST($Q$3:$Q$1003,$F476,$O476,FALSE)*WindSpeedStep*$R$3:$R$1003)</f>
        <v>4.4012719728321756E-2</v>
      </c>
      <c r="N476" s="43">
        <f t="shared" si="22"/>
        <v>0.22982607423448692</v>
      </c>
      <c r="O476" s="43">
        <f t="shared" si="23"/>
        <v>0.33</v>
      </c>
      <c r="Q476" s="43">
        <f>'Zero Turbulence Curve'!E475</f>
        <v>47.300000000000402</v>
      </c>
      <c r="R476" s="43">
        <f>'Zero Turbulence Curve'!F475</f>
        <v>2000.0000008831432</v>
      </c>
    </row>
    <row r="477" spans="5:18" x14ac:dyDescent="0.2">
      <c r="E477" s="16">
        <v>41219</v>
      </c>
      <c r="F477" s="22">
        <v>3.1893572157448173</v>
      </c>
      <c r="G477" s="25">
        <v>0.22261538986444082</v>
      </c>
      <c r="H477" s="3">
        <f t="shared" si="21"/>
        <v>17.289999999997814</v>
      </c>
      <c r="I477" s="3">
        <f>MIN(H477-K477+L477,'Power Look Up'!$F$4)</f>
        <v>27.516222685149891</v>
      </c>
      <c r="K477" s="51">
        <f t="array" ref="K477">_xlfn.SUM(_xlfn.NORM.DIST($Q$3:$Q$1003,$F477,$N477,FALSE)*WindSpeedStep*$R$3:$R$1003)</f>
        <v>6.8403040158099966</v>
      </c>
      <c r="L477" s="51">
        <f t="array" ref="L477">_xlfn.SUM(_xlfn.NORM.DIST($Q$3:$Q$1003,$F477,$O477,FALSE)*WindSpeedStep*$R$3:$R$1003)</f>
        <v>17.066526700962072</v>
      </c>
      <c r="N477" s="43">
        <f t="shared" si="22"/>
        <v>0.31893572157448175</v>
      </c>
      <c r="O477" s="43">
        <f t="shared" si="23"/>
        <v>0.71</v>
      </c>
      <c r="Q477" s="43">
        <f>'Zero Turbulence Curve'!E476</f>
        <v>47.400000000000404</v>
      </c>
      <c r="R477" s="43">
        <f>'Zero Turbulence Curve'!F476</f>
        <v>2000.0000008831432</v>
      </c>
    </row>
    <row r="478" spans="5:18" x14ac:dyDescent="0.2">
      <c r="E478" s="16">
        <v>41219.006944444445</v>
      </c>
      <c r="F478" s="22">
        <v>7.665903141576706</v>
      </c>
      <c r="G478" s="25">
        <v>0.33525077900624345</v>
      </c>
      <c r="H478" s="3">
        <f t="shared" si="21"/>
        <v>789.66999999996415</v>
      </c>
      <c r="I478" s="3">
        <f>MIN(H478-K478+L478,'Power Look Up'!$F$4)</f>
        <v>899.32023471731497</v>
      </c>
      <c r="K478" s="51">
        <f t="array" ref="K478">_xlfn.SUM(_xlfn.NORM.DIST($Q$3:$Q$1003,$F478,$N478,FALSE)*WindSpeedStep*$R$3:$R$1003)</f>
        <v>784.90225243889495</v>
      </c>
      <c r="L478" s="51">
        <f t="array" ref="L478">_xlfn.SUM(_xlfn.NORM.DIST($Q$3:$Q$1003,$F478,$O478,FALSE)*WindSpeedStep*$R$3:$R$1003)</f>
        <v>894.55248715624577</v>
      </c>
      <c r="N478" s="43">
        <f t="shared" si="22"/>
        <v>0.76659031415767065</v>
      </c>
      <c r="O478" s="43">
        <f t="shared" si="23"/>
        <v>2.57</v>
      </c>
      <c r="Q478" s="43">
        <f>'Zero Turbulence Curve'!E477</f>
        <v>47.500000000000405</v>
      </c>
      <c r="R478" s="43">
        <f>'Zero Turbulence Curve'!F477</f>
        <v>2000.0000008831432</v>
      </c>
    </row>
    <row r="479" spans="5:18" x14ac:dyDescent="0.2">
      <c r="E479" s="16">
        <v>41219.013888888891</v>
      </c>
      <c r="F479" s="22">
        <v>9.3562609942415982</v>
      </c>
      <c r="G479" s="25">
        <v>6.0921772100074163E-2</v>
      </c>
      <c r="H479" s="3">
        <f t="shared" si="21"/>
        <v>1393.159999999941</v>
      </c>
      <c r="I479" s="3">
        <f>MIN(H479-K479+L479,'Power Look Up'!$F$4)</f>
        <v>1395.1127902859969</v>
      </c>
      <c r="K479" s="51">
        <f t="array" ref="K479">_xlfn.SUM(_xlfn.NORM.DIST($Q$3:$Q$1003,$F479,$N479,FALSE)*WindSpeedStep*$R$3:$R$1003)</f>
        <v>1396.4524179803061</v>
      </c>
      <c r="L479" s="51">
        <f t="array" ref="L479">_xlfn.SUM(_xlfn.NORM.DIST($Q$3:$Q$1003,$F479,$O479,FALSE)*WindSpeedStep*$R$3:$R$1003)</f>
        <v>1398.405208266362</v>
      </c>
      <c r="N479" s="43">
        <f t="shared" si="22"/>
        <v>0.93562609942415986</v>
      </c>
      <c r="O479" s="43">
        <f t="shared" si="23"/>
        <v>0.56999999999999995</v>
      </c>
      <c r="Q479" s="43">
        <f>'Zero Turbulence Curve'!E478</f>
        <v>47.600000000000406</v>
      </c>
      <c r="R479" s="43">
        <f>'Zero Turbulence Curve'!F478</f>
        <v>2000.0000008831432</v>
      </c>
    </row>
    <row r="480" spans="5:18" x14ac:dyDescent="0.2">
      <c r="E480" s="16">
        <v>41219.020833333336</v>
      </c>
      <c r="F480" s="22">
        <v>9.4350261450192203</v>
      </c>
      <c r="G480" s="25">
        <v>5.5113784742876377E-2</v>
      </c>
      <c r="H480" s="3">
        <f t="shared" si="21"/>
        <v>1423.6399999999403</v>
      </c>
      <c r="I480" s="3">
        <f>MIN(H480-K480+L480,'Power Look Up'!$F$4)</f>
        <v>1429.2133901693792</v>
      </c>
      <c r="K480" s="51">
        <f t="array" ref="K480">_xlfn.SUM(_xlfn.NORM.DIST($Q$3:$Q$1003,$F480,$N480,FALSE)*WindSpeedStep*$R$3:$R$1003)</f>
        <v>1426.1068152121909</v>
      </c>
      <c r="L480" s="51">
        <f t="array" ref="L480">_xlfn.SUM(_xlfn.NORM.DIST($Q$3:$Q$1003,$F480,$O480,FALSE)*WindSpeedStep*$R$3:$R$1003)</f>
        <v>1431.6802053816298</v>
      </c>
      <c r="N480" s="43">
        <f t="shared" si="22"/>
        <v>0.94350261450192208</v>
      </c>
      <c r="O480" s="43">
        <f t="shared" si="23"/>
        <v>0.52</v>
      </c>
      <c r="Q480" s="43">
        <f>'Zero Turbulence Curve'!E479</f>
        <v>47.700000000000408</v>
      </c>
      <c r="R480" s="43">
        <f>'Zero Turbulence Curve'!F479</f>
        <v>2000.0000008831432</v>
      </c>
    </row>
    <row r="481" spans="5:18" x14ac:dyDescent="0.2">
      <c r="E481" s="16">
        <v>41219.027777777781</v>
      </c>
      <c r="F481" s="22">
        <v>9.1964855226603817</v>
      </c>
      <c r="G481" s="25">
        <v>6.5242314416913319E-2</v>
      </c>
      <c r="H481" s="3">
        <f t="shared" si="21"/>
        <v>1332.1999999999423</v>
      </c>
      <c r="I481" s="3">
        <f>MIN(H481-K481+L481,'Power Look Up'!$F$4)</f>
        <v>1328.6313543751221</v>
      </c>
      <c r="K481" s="51">
        <f t="array" ref="K481">_xlfn.SUM(_xlfn.NORM.DIST($Q$3:$Q$1003,$F481,$N481,FALSE)*WindSpeedStep*$R$3:$R$1003)</f>
        <v>1335.4962552805978</v>
      </c>
      <c r="L481" s="51">
        <f t="array" ref="L481">_xlfn.SUM(_xlfn.NORM.DIST($Q$3:$Q$1003,$F481,$O481,FALSE)*WindSpeedStep*$R$3:$R$1003)</f>
        <v>1331.9276096557776</v>
      </c>
      <c r="N481" s="43">
        <f t="shared" si="22"/>
        <v>0.91964855226603825</v>
      </c>
      <c r="O481" s="43">
        <f t="shared" si="23"/>
        <v>0.60000000000000009</v>
      </c>
      <c r="Q481" s="43">
        <f>'Zero Turbulence Curve'!E480</f>
        <v>47.800000000000409</v>
      </c>
      <c r="R481" s="43">
        <f>'Zero Turbulence Curve'!F480</f>
        <v>2000.0000008831432</v>
      </c>
    </row>
    <row r="482" spans="5:18" x14ac:dyDescent="0.2">
      <c r="E482" s="16">
        <v>41219.034722222219</v>
      </c>
      <c r="F482" s="22">
        <v>9.5787692837094447</v>
      </c>
      <c r="G482" s="25">
        <v>0.10439754527762705</v>
      </c>
      <c r="H482" s="3">
        <f t="shared" si="21"/>
        <v>1476.9799999999391</v>
      </c>
      <c r="I482" s="3">
        <f>MIN(H482-K482+L482,'Power Look Up'!$F$4)</f>
        <v>1474.8185712318507</v>
      </c>
      <c r="K482" s="51">
        <f t="array" ref="K482">_xlfn.SUM(_xlfn.NORM.DIST($Q$3:$Q$1003,$F482,$N482,FALSE)*WindSpeedStep*$R$3:$R$1003)</f>
        <v>1479.2508779324021</v>
      </c>
      <c r="L482" s="51">
        <f t="array" ref="L482">_xlfn.SUM(_xlfn.NORM.DIST($Q$3:$Q$1003,$F482,$O482,FALSE)*WindSpeedStep*$R$3:$R$1003)</f>
        <v>1477.0894491643137</v>
      </c>
      <c r="N482" s="43">
        <f t="shared" si="22"/>
        <v>0.95787692837094451</v>
      </c>
      <c r="O482" s="43">
        <f t="shared" si="23"/>
        <v>1</v>
      </c>
      <c r="Q482" s="43">
        <f>'Zero Turbulence Curve'!E481</f>
        <v>47.900000000000411</v>
      </c>
      <c r="R482" s="43">
        <f>'Zero Turbulence Curve'!F481</f>
        <v>2000.0000008831432</v>
      </c>
    </row>
    <row r="483" spans="5:18" x14ac:dyDescent="0.2">
      <c r="E483" s="16">
        <v>41219.041666666664</v>
      </c>
      <c r="F483" s="22">
        <v>9.3292157900774271</v>
      </c>
      <c r="G483" s="25">
        <v>7.8248806376247565E-2</v>
      </c>
      <c r="H483" s="3">
        <f t="shared" si="21"/>
        <v>1381.7299999999411</v>
      </c>
      <c r="I483" s="3">
        <f>MIN(H483-K483+L483,'Power Look Up'!$F$4)</f>
        <v>1383.3733423869112</v>
      </c>
      <c r="K483" s="51">
        <f t="array" ref="K483">_xlfn.SUM(_xlfn.NORM.DIST($Q$3:$Q$1003,$F483,$N483,FALSE)*WindSpeedStep*$R$3:$R$1003)</f>
        <v>1386.2005665418835</v>
      </c>
      <c r="L483" s="51">
        <f t="array" ref="L483">_xlfn.SUM(_xlfn.NORM.DIST($Q$3:$Q$1003,$F483,$O483,FALSE)*WindSpeedStep*$R$3:$R$1003)</f>
        <v>1387.8439089288536</v>
      </c>
      <c r="N483" s="43">
        <f t="shared" si="22"/>
        <v>0.93292157900774275</v>
      </c>
      <c r="O483" s="43">
        <f t="shared" si="23"/>
        <v>0.73000000000000009</v>
      </c>
      <c r="Q483" s="43">
        <f>'Zero Turbulence Curve'!E482</f>
        <v>48.000000000000412</v>
      </c>
      <c r="R483" s="43">
        <f>'Zero Turbulence Curve'!F482</f>
        <v>2000.0000008831432</v>
      </c>
    </row>
    <row r="484" spans="5:18" x14ac:dyDescent="0.2">
      <c r="E484" s="16">
        <v>41219.048611111109</v>
      </c>
      <c r="F484" s="22">
        <v>9.7538030187629694</v>
      </c>
      <c r="G484" s="25">
        <v>7.1766878893641819E-2</v>
      </c>
      <c r="H484" s="3">
        <f t="shared" si="21"/>
        <v>1541.7499999999377</v>
      </c>
      <c r="I484" s="3">
        <f>MIN(H484-K484+L484,'Power Look Up'!$F$4)</f>
        <v>1559.1246794570991</v>
      </c>
      <c r="K484" s="51">
        <f t="array" ref="K484">_xlfn.SUM(_xlfn.NORM.DIST($Q$3:$Q$1003,$F484,$N484,FALSE)*WindSpeedStep*$R$3:$R$1003)</f>
        <v>1541.7301381030711</v>
      </c>
      <c r="L484" s="51">
        <f t="array" ref="L484">_xlfn.SUM(_xlfn.NORM.DIST($Q$3:$Q$1003,$F484,$O484,FALSE)*WindSpeedStep*$R$3:$R$1003)</f>
        <v>1559.1048175602325</v>
      </c>
      <c r="N484" s="43">
        <f t="shared" si="22"/>
        <v>0.97538030187629698</v>
      </c>
      <c r="O484" s="43">
        <f t="shared" si="23"/>
        <v>0.70000000000000007</v>
      </c>
      <c r="Q484" s="43">
        <f>'Zero Turbulence Curve'!E483</f>
        <v>48.100000000000414</v>
      </c>
      <c r="R484" s="43">
        <f>'Zero Turbulence Curve'!F483</f>
        <v>2000.0000008831432</v>
      </c>
    </row>
    <row r="485" spans="5:18" x14ac:dyDescent="0.2">
      <c r="E485" s="16">
        <v>41219.055555555555</v>
      </c>
      <c r="F485" s="22">
        <v>9.7051358932954077</v>
      </c>
      <c r="G485" s="25">
        <v>7.1096376968474206E-2</v>
      </c>
      <c r="H485" s="3">
        <f t="shared" si="21"/>
        <v>1526.5099999999379</v>
      </c>
      <c r="I485" s="3">
        <f>MIN(H485-K485+L485,'Power Look Up'!$F$4)</f>
        <v>1542.1723999262977</v>
      </c>
      <c r="K485" s="51">
        <f t="array" ref="K485">_xlfn.SUM(_xlfn.NORM.DIST($Q$3:$Q$1003,$F485,$N485,FALSE)*WindSpeedStep*$R$3:$R$1003)</f>
        <v>1524.6430984700035</v>
      </c>
      <c r="L485" s="51">
        <f t="array" ref="L485">_xlfn.SUM(_xlfn.NORM.DIST($Q$3:$Q$1003,$F485,$O485,FALSE)*WindSpeedStep*$R$3:$R$1003)</f>
        <v>1540.3054983963632</v>
      </c>
      <c r="N485" s="43">
        <f t="shared" si="22"/>
        <v>0.97051358932954079</v>
      </c>
      <c r="O485" s="43">
        <f t="shared" si="23"/>
        <v>0.69</v>
      </c>
      <c r="Q485" s="43">
        <f>'Zero Turbulence Curve'!E484</f>
        <v>48.200000000000415</v>
      </c>
      <c r="R485" s="43">
        <f>'Zero Turbulence Curve'!F484</f>
        <v>2000.0000008831432</v>
      </c>
    </row>
    <row r="486" spans="5:18" x14ac:dyDescent="0.2">
      <c r="E486" s="16">
        <v>41219.0625</v>
      </c>
      <c r="F486" s="22">
        <v>9.5047577277451154</v>
      </c>
      <c r="G486" s="25">
        <v>4.5240500843571958E-2</v>
      </c>
      <c r="H486" s="3">
        <f t="shared" si="21"/>
        <v>1446.4999999999397</v>
      </c>
      <c r="I486" s="3">
        <f>MIN(H486-K486+L486,'Power Look Up'!$F$4)</f>
        <v>1456.5063848353313</v>
      </c>
      <c r="K486" s="51">
        <f t="array" ref="K486">_xlfn.SUM(_xlfn.NORM.DIST($Q$3:$Q$1003,$F486,$N486,FALSE)*WindSpeedStep*$R$3:$R$1003)</f>
        <v>1452.0635965529339</v>
      </c>
      <c r="L486" s="51">
        <f t="array" ref="L486">_xlfn.SUM(_xlfn.NORM.DIST($Q$3:$Q$1003,$F486,$O486,FALSE)*WindSpeedStep*$R$3:$R$1003)</f>
        <v>1462.0699813883255</v>
      </c>
      <c r="N486" s="43">
        <f t="shared" si="22"/>
        <v>0.95047577277451156</v>
      </c>
      <c r="O486" s="43">
        <f t="shared" si="23"/>
        <v>0.43</v>
      </c>
      <c r="Q486" s="43">
        <f>'Zero Turbulence Curve'!E485</f>
        <v>48.300000000000416</v>
      </c>
      <c r="R486" s="43">
        <f>'Zero Turbulence Curve'!F485</f>
        <v>2000.0000008831432</v>
      </c>
    </row>
    <row r="487" spans="5:18" x14ac:dyDescent="0.2">
      <c r="E487" s="16">
        <v>41219.069444444445</v>
      </c>
      <c r="F487" s="22">
        <v>10.547452807273446</v>
      </c>
      <c r="G487" s="25">
        <v>8.4380562422262037E-2</v>
      </c>
      <c r="H487" s="3">
        <f t="shared" si="21"/>
        <v>1783.8499999999517</v>
      </c>
      <c r="I487" s="3">
        <f>MIN(H487-K487+L487,'Power Look Up'!$F$4)</f>
        <v>1809.7412021211348</v>
      </c>
      <c r="K487" s="51">
        <f t="array" ref="K487">_xlfn.SUM(_xlfn.NORM.DIST($Q$3:$Q$1003,$F487,$N487,FALSE)*WindSpeedStep*$R$3:$R$1003)</f>
        <v>1777.4948700613611</v>
      </c>
      <c r="L487" s="51">
        <f t="array" ref="L487">_xlfn.SUM(_xlfn.NORM.DIST($Q$3:$Q$1003,$F487,$O487,FALSE)*WindSpeedStep*$R$3:$R$1003)</f>
        <v>1803.3860721825442</v>
      </c>
      <c r="N487" s="43">
        <f t="shared" si="22"/>
        <v>1.0547452807273447</v>
      </c>
      <c r="O487" s="43">
        <f t="shared" si="23"/>
        <v>0.89</v>
      </c>
      <c r="Q487" s="43">
        <f>'Zero Turbulence Curve'!E486</f>
        <v>48.400000000000418</v>
      </c>
      <c r="R487" s="43">
        <f>'Zero Turbulence Curve'!F486</f>
        <v>2000.0000008831432</v>
      </c>
    </row>
    <row r="488" spans="5:18" x14ac:dyDescent="0.2">
      <c r="E488" s="16">
        <v>41219.076388888891</v>
      </c>
      <c r="F488" s="22">
        <v>11.912480221826389</v>
      </c>
      <c r="G488" s="25">
        <v>5.6243535143286685E-2</v>
      </c>
      <c r="H488" s="3">
        <f t="shared" si="21"/>
        <v>1980.4399999999823</v>
      </c>
      <c r="I488" s="3">
        <f>MIN(H488-K488+L488,'Power Look Up'!$F$4)</f>
        <v>2000</v>
      </c>
      <c r="K488" s="51">
        <f t="array" ref="K488">_xlfn.SUM(_xlfn.NORM.DIST($Q$3:$Q$1003,$F488,$N488,FALSE)*WindSpeedStep*$R$3:$R$1003)</f>
        <v>1967.9231198401685</v>
      </c>
      <c r="L488" s="51">
        <f t="array" ref="L488">_xlfn.SUM(_xlfn.NORM.DIST($Q$3:$Q$1003,$F488,$O488,FALSE)*WindSpeedStep*$R$3:$R$1003)</f>
        <v>2015.1817579735325</v>
      </c>
      <c r="N488" s="43">
        <f t="shared" si="22"/>
        <v>1.1912480221826389</v>
      </c>
      <c r="O488" s="43">
        <f t="shared" si="23"/>
        <v>0.67</v>
      </c>
      <c r="Q488" s="43">
        <f>'Zero Turbulence Curve'!E487</f>
        <v>48.500000000000419</v>
      </c>
      <c r="R488" s="43">
        <f>'Zero Turbulence Curve'!F487</f>
        <v>2000.0000008831432</v>
      </c>
    </row>
    <row r="489" spans="5:18" x14ac:dyDescent="0.2">
      <c r="E489" s="16">
        <v>41219.083333333336</v>
      </c>
      <c r="F489" s="22">
        <v>11.531068729806357</v>
      </c>
      <c r="G489" s="25">
        <v>5.3767782893998216E-2</v>
      </c>
      <c r="H489" s="3">
        <f t="shared" si="21"/>
        <v>1948.5199999999832</v>
      </c>
      <c r="I489" s="3">
        <f>MIN(H489-K489+L489,'Power Look Up'!$F$4)</f>
        <v>2000</v>
      </c>
      <c r="K489" s="51">
        <f t="array" ref="K489">_xlfn.SUM(_xlfn.NORM.DIST($Q$3:$Q$1003,$F489,$N489,FALSE)*WindSpeedStep*$R$3:$R$1003)</f>
        <v>1938.1384570225225</v>
      </c>
      <c r="L489" s="51">
        <f t="array" ref="L489">_xlfn.SUM(_xlfn.NORM.DIST($Q$3:$Q$1003,$F489,$O489,FALSE)*WindSpeedStep*$R$3:$R$1003)</f>
        <v>2005.9618977592568</v>
      </c>
      <c r="N489" s="43">
        <f t="shared" si="22"/>
        <v>1.1531068729806357</v>
      </c>
      <c r="O489" s="43">
        <f t="shared" si="23"/>
        <v>0.62</v>
      </c>
      <c r="Q489" s="43">
        <f>'Zero Turbulence Curve'!E488</f>
        <v>48.600000000000421</v>
      </c>
      <c r="R489" s="43">
        <f>'Zero Turbulence Curve'!F488</f>
        <v>2000.0000008831432</v>
      </c>
    </row>
    <row r="490" spans="5:18" x14ac:dyDescent="0.2">
      <c r="E490" s="16">
        <v>41219.090277777781</v>
      </c>
      <c r="F490" s="22">
        <v>11.781220988941914</v>
      </c>
      <c r="G490" s="25">
        <v>6.1114208847776144E-2</v>
      </c>
      <c r="H490" s="3">
        <f t="shared" si="21"/>
        <v>1969.5199999999827</v>
      </c>
      <c r="I490" s="3">
        <f>MIN(H490-K490+L490,'Power Look Up'!$F$4)</f>
        <v>2000</v>
      </c>
      <c r="K490" s="51">
        <f t="array" ref="K490">_xlfn.SUM(_xlfn.NORM.DIST($Q$3:$Q$1003,$F490,$N490,FALSE)*WindSpeedStep*$R$3:$R$1003)</f>
        <v>1959.2195360782969</v>
      </c>
      <c r="L490" s="51">
        <f t="array" ref="L490">_xlfn.SUM(_xlfn.NORM.DIST($Q$3:$Q$1003,$F490,$O490,FALSE)*WindSpeedStep*$R$3:$R$1003)</f>
        <v>2008.2525508955443</v>
      </c>
      <c r="N490" s="43">
        <f t="shared" si="22"/>
        <v>1.1781220988941914</v>
      </c>
      <c r="O490" s="43">
        <f t="shared" si="23"/>
        <v>0.72</v>
      </c>
      <c r="Q490" s="43">
        <f>'Zero Turbulence Curve'!E489</f>
        <v>48.700000000000422</v>
      </c>
      <c r="R490" s="43">
        <f>'Zero Turbulence Curve'!F489</f>
        <v>2000.0000008831432</v>
      </c>
    </row>
    <row r="491" spans="5:18" x14ac:dyDescent="0.2">
      <c r="E491" s="16">
        <v>41219.097222222219</v>
      </c>
      <c r="F491" s="22">
        <v>11.895818668772318</v>
      </c>
      <c r="G491" s="25">
        <v>5.8844205639883206E-2</v>
      </c>
      <c r="H491" s="3">
        <f t="shared" si="21"/>
        <v>1979.5999999999824</v>
      </c>
      <c r="I491" s="3">
        <f>MIN(H491-K491+L491,'Power Look Up'!$F$4)</f>
        <v>2000</v>
      </c>
      <c r="K491" s="51">
        <f t="array" ref="K491">_xlfn.SUM(_xlfn.NORM.DIST($Q$3:$Q$1003,$F491,$N491,FALSE)*WindSpeedStep*$R$3:$R$1003)</f>
        <v>1966.8990934982141</v>
      </c>
      <c r="L491" s="51">
        <f t="array" ref="L491">_xlfn.SUM(_xlfn.NORM.DIST($Q$3:$Q$1003,$F491,$O491,FALSE)*WindSpeedStep*$R$3:$R$1003)</f>
        <v>2013.0325188605132</v>
      </c>
      <c r="N491" s="43">
        <f t="shared" si="22"/>
        <v>1.1895818668772318</v>
      </c>
      <c r="O491" s="43">
        <f t="shared" si="23"/>
        <v>0.7</v>
      </c>
      <c r="Q491" s="43">
        <f>'Zero Turbulence Curve'!E490</f>
        <v>48.800000000000423</v>
      </c>
      <c r="R491" s="43">
        <f>'Zero Turbulence Curve'!F490</f>
        <v>2000.0000008831432</v>
      </c>
    </row>
    <row r="492" spans="5:18" x14ac:dyDescent="0.2">
      <c r="E492" s="16">
        <v>41219.104166666664</v>
      </c>
      <c r="F492" s="22">
        <v>12.074850441971027</v>
      </c>
      <c r="G492" s="25">
        <v>5.1346391657567804E-2</v>
      </c>
      <c r="H492" s="3">
        <f t="shared" si="21"/>
        <v>1988.7699999999977</v>
      </c>
      <c r="I492" s="3">
        <f>MIN(H492-K492+L492,'Power Look Up'!$F$4)</f>
        <v>2000</v>
      </c>
      <c r="K492" s="51">
        <f t="array" ref="K492">_xlfn.SUM(_xlfn.NORM.DIST($Q$3:$Q$1003,$F492,$N492,FALSE)*WindSpeedStep*$R$3:$R$1003)</f>
        <v>1976.7806796852349</v>
      </c>
      <c r="L492" s="51">
        <f t="array" ref="L492">_xlfn.SUM(_xlfn.NORM.DIST($Q$3:$Q$1003,$F492,$O492,FALSE)*WindSpeedStep*$R$3:$R$1003)</f>
        <v>2018.7090550604562</v>
      </c>
      <c r="N492" s="43">
        <f t="shared" si="22"/>
        <v>1.2074850441971028</v>
      </c>
      <c r="O492" s="43">
        <f t="shared" si="23"/>
        <v>0.62</v>
      </c>
      <c r="Q492" s="43">
        <f>'Zero Turbulence Curve'!E491</f>
        <v>48.900000000000425</v>
      </c>
      <c r="R492" s="43">
        <f>'Zero Turbulence Curve'!F491</f>
        <v>2000.0000008831432</v>
      </c>
    </row>
    <row r="493" spans="5:18" x14ac:dyDescent="0.2">
      <c r="E493" s="16">
        <v>41219.111111111109</v>
      </c>
      <c r="F493" s="22">
        <v>12.041944265379893</v>
      </c>
      <c r="G493" s="25">
        <v>5.4808425072807684E-2</v>
      </c>
      <c r="H493" s="3">
        <f t="shared" si="21"/>
        <v>1988.4399999999976</v>
      </c>
      <c r="I493" s="3">
        <f>MIN(H493-K493+L493,'Power Look Up'!$F$4)</f>
        <v>2000</v>
      </c>
      <c r="K493" s="51">
        <f t="array" ref="K493">_xlfn.SUM(_xlfn.NORM.DIST($Q$3:$Q$1003,$F493,$N493,FALSE)*WindSpeedStep*$R$3:$R$1003)</f>
        <v>1975.1423205621431</v>
      </c>
      <c r="L493" s="51">
        <f t="array" ref="L493">_xlfn.SUM(_xlfn.NORM.DIST($Q$3:$Q$1003,$F493,$O493,FALSE)*WindSpeedStep*$R$3:$R$1003)</f>
        <v>2017.1406647082572</v>
      </c>
      <c r="N493" s="43">
        <f t="shared" si="22"/>
        <v>1.2041944265379894</v>
      </c>
      <c r="O493" s="43">
        <f t="shared" si="23"/>
        <v>0.66</v>
      </c>
      <c r="Q493" s="43">
        <f>'Zero Turbulence Curve'!E492</f>
        <v>49.000000000000426</v>
      </c>
      <c r="R493" s="43">
        <f>'Zero Turbulence Curve'!F492</f>
        <v>2000.0000008831432</v>
      </c>
    </row>
    <row r="494" spans="5:18" x14ac:dyDescent="0.2">
      <c r="E494" s="16">
        <v>41219.118055555555</v>
      </c>
      <c r="F494" s="22">
        <v>11.866942817837916</v>
      </c>
      <c r="G494" s="25">
        <v>5.4774006243878237E-2</v>
      </c>
      <c r="H494" s="3">
        <f t="shared" si="21"/>
        <v>1977.0799999999824</v>
      </c>
      <c r="I494" s="3">
        <f>MIN(H494-K494+L494,'Power Look Up'!$F$4)</f>
        <v>2000</v>
      </c>
      <c r="K494" s="51">
        <f t="array" ref="K494">_xlfn.SUM(_xlfn.NORM.DIST($Q$3:$Q$1003,$F494,$N494,FALSE)*WindSpeedStep*$R$3:$R$1003)</f>
        <v>1965.0701969957499</v>
      </c>
      <c r="L494" s="51">
        <f t="array" ref="L494">_xlfn.SUM(_xlfn.NORM.DIST($Q$3:$Q$1003,$F494,$O494,FALSE)*WindSpeedStep*$R$3:$R$1003)</f>
        <v>2015.5463824602866</v>
      </c>
      <c r="N494" s="43">
        <f t="shared" si="22"/>
        <v>1.1866942817837918</v>
      </c>
      <c r="O494" s="43">
        <f t="shared" si="23"/>
        <v>0.65</v>
      </c>
      <c r="Q494" s="43">
        <f>'Zero Turbulence Curve'!E493</f>
        <v>49.100000000000428</v>
      </c>
      <c r="R494" s="43">
        <f>'Zero Turbulence Curve'!F493</f>
        <v>2000.0000008831432</v>
      </c>
    </row>
    <row r="495" spans="5:18" x14ac:dyDescent="0.2">
      <c r="E495" s="16">
        <v>41219.125</v>
      </c>
      <c r="F495" s="22">
        <v>11.486511370329495</v>
      </c>
      <c r="G495" s="25">
        <v>5.049400825895517E-2</v>
      </c>
      <c r="H495" s="3">
        <f t="shared" si="21"/>
        <v>1945.1599999999833</v>
      </c>
      <c r="I495" s="3">
        <f>MIN(H495-K495+L495,'Power Look Up'!$F$4)</f>
        <v>2000</v>
      </c>
      <c r="K495" s="51">
        <f t="array" ref="K495">_xlfn.SUM(_xlfn.NORM.DIST($Q$3:$Q$1003,$F495,$N495,FALSE)*WindSpeedStep*$R$3:$R$1003)</f>
        <v>1933.6903117849386</v>
      </c>
      <c r="L495" s="51">
        <f t="array" ref="L495">_xlfn.SUM(_xlfn.NORM.DIST($Q$3:$Q$1003,$F495,$O495,FALSE)*WindSpeedStep*$R$3:$R$1003)</f>
        <v>2007.4874414008802</v>
      </c>
      <c r="N495" s="43">
        <f t="shared" si="22"/>
        <v>1.1486511370329495</v>
      </c>
      <c r="O495" s="43">
        <f t="shared" si="23"/>
        <v>0.57999999999999996</v>
      </c>
      <c r="Q495" s="43">
        <f>'Zero Turbulence Curve'!E494</f>
        <v>49.200000000000429</v>
      </c>
      <c r="R495" s="43">
        <f>'Zero Turbulence Curve'!F494</f>
        <v>2000.0000008831432</v>
      </c>
    </row>
    <row r="496" spans="5:18" x14ac:dyDescent="0.2">
      <c r="E496" s="16">
        <v>41219.131944444445</v>
      </c>
      <c r="F496" s="22">
        <v>11.8349044712522</v>
      </c>
      <c r="G496" s="25">
        <v>4.9852535897788673E-2</v>
      </c>
      <c r="H496" s="3">
        <f t="shared" si="21"/>
        <v>1973.7199999999825</v>
      </c>
      <c r="I496" s="3">
        <f>MIN(H496-K496+L496,'Power Look Up'!$F$4)</f>
        <v>2000</v>
      </c>
      <c r="K496" s="51">
        <f t="array" ref="K496">_xlfn.SUM(_xlfn.NORM.DIST($Q$3:$Q$1003,$F496,$N496,FALSE)*WindSpeedStep*$R$3:$R$1003)</f>
        <v>1962.9586523009789</v>
      </c>
      <c r="L496" s="51">
        <f t="array" ref="L496">_xlfn.SUM(_xlfn.NORM.DIST($Q$3:$Q$1003,$F496,$O496,FALSE)*WindSpeedStep*$R$3:$R$1003)</f>
        <v>2018.4284267177002</v>
      </c>
      <c r="N496" s="43">
        <f t="shared" si="22"/>
        <v>1.1834904471252201</v>
      </c>
      <c r="O496" s="43">
        <f t="shared" si="23"/>
        <v>0.59</v>
      </c>
      <c r="Q496" s="43">
        <f>'Zero Turbulence Curve'!E495</f>
        <v>49.300000000000431</v>
      </c>
      <c r="R496" s="43">
        <f>'Zero Turbulence Curve'!F495</f>
        <v>2000.0000008831432</v>
      </c>
    </row>
    <row r="497" spans="5:18" x14ac:dyDescent="0.2">
      <c r="E497" s="16">
        <v>41219.138888888891</v>
      </c>
      <c r="F497" s="22">
        <v>11.624997505257289</v>
      </c>
      <c r="G497" s="25">
        <v>7.0537649546089209E-2</v>
      </c>
      <c r="H497" s="3">
        <f t="shared" si="21"/>
        <v>1956.0799999999829</v>
      </c>
      <c r="I497" s="3">
        <f>MIN(H497-K497+L497,'Power Look Up'!$F$4)</f>
        <v>1999.5636532330873</v>
      </c>
      <c r="K497" s="51">
        <f t="array" ref="K497">_xlfn.SUM(_xlfn.NORM.DIST($Q$3:$Q$1003,$F497,$N497,FALSE)*WindSpeedStep*$R$3:$R$1003)</f>
        <v>1946.8014238825963</v>
      </c>
      <c r="L497" s="51">
        <f t="array" ref="L497">_xlfn.SUM(_xlfn.NORM.DIST($Q$3:$Q$1003,$F497,$O497,FALSE)*WindSpeedStep*$R$3:$R$1003)</f>
        <v>1990.2850771157007</v>
      </c>
      <c r="N497" s="43">
        <f t="shared" si="22"/>
        <v>1.1624997505257288</v>
      </c>
      <c r="O497" s="43">
        <f t="shared" si="23"/>
        <v>0.82</v>
      </c>
      <c r="Q497" s="43">
        <f>'Zero Turbulence Curve'!E496</f>
        <v>49.400000000000432</v>
      </c>
      <c r="R497" s="43">
        <f>'Zero Turbulence Curve'!F496</f>
        <v>2000.0000008831432</v>
      </c>
    </row>
    <row r="498" spans="5:18" x14ac:dyDescent="0.2">
      <c r="E498" s="16">
        <v>41219.145833333336</v>
      </c>
      <c r="F498" s="22">
        <v>11.471436919645358</v>
      </c>
      <c r="G498" s="25">
        <v>5.6662474331079259E-2</v>
      </c>
      <c r="H498" s="3">
        <f t="shared" si="21"/>
        <v>1943.4799999999832</v>
      </c>
      <c r="I498" s="3">
        <f>MIN(H498-K498+L498,'Power Look Up'!$F$4)</f>
        <v>2000</v>
      </c>
      <c r="K498" s="51">
        <f t="array" ref="K498">_xlfn.SUM(_xlfn.NORM.DIST($Q$3:$Q$1003,$F498,$N498,FALSE)*WindSpeedStep*$R$3:$R$1003)</f>
        <v>1932.1342541355318</v>
      </c>
      <c r="L498" s="51">
        <f t="array" ref="L498">_xlfn.SUM(_xlfn.NORM.DIST($Q$3:$Q$1003,$F498,$O498,FALSE)*WindSpeedStep*$R$3:$R$1003)</f>
        <v>1998.9056454553095</v>
      </c>
      <c r="N498" s="43">
        <f t="shared" si="22"/>
        <v>1.1471436919645359</v>
      </c>
      <c r="O498" s="43">
        <f t="shared" si="23"/>
        <v>0.65</v>
      </c>
      <c r="Q498" s="43">
        <f>'Zero Turbulence Curve'!E497</f>
        <v>49.500000000000433</v>
      </c>
      <c r="R498" s="43">
        <f>'Zero Turbulence Curve'!F497</f>
        <v>2000.0000008831432</v>
      </c>
    </row>
    <row r="499" spans="5:18" x14ac:dyDescent="0.2">
      <c r="E499" s="16">
        <v>41219.152777777781</v>
      </c>
      <c r="F499" s="22">
        <v>11.541149055626459</v>
      </c>
      <c r="G499" s="25">
        <v>5.5453750481455899E-2</v>
      </c>
      <c r="H499" s="3">
        <f t="shared" si="21"/>
        <v>1949.3599999999831</v>
      </c>
      <c r="I499" s="3">
        <f>MIN(H499-K499+L499,'Power Look Up'!$F$4)</f>
        <v>2000</v>
      </c>
      <c r="K499" s="51">
        <f t="array" ref="K499">_xlfn.SUM(_xlfn.NORM.DIST($Q$3:$Q$1003,$F499,$N499,FALSE)*WindSpeedStep*$R$3:$R$1003)</f>
        <v>1939.1139259364102</v>
      </c>
      <c r="L499" s="51">
        <f t="array" ref="L499">_xlfn.SUM(_xlfn.NORM.DIST($Q$3:$Q$1003,$F499,$O499,FALSE)*WindSpeedStep*$R$3:$R$1003)</f>
        <v>2004.4914888090641</v>
      </c>
      <c r="N499" s="43">
        <f t="shared" si="22"/>
        <v>1.1541149055626458</v>
      </c>
      <c r="O499" s="43">
        <f t="shared" si="23"/>
        <v>0.64</v>
      </c>
      <c r="Q499" s="43">
        <f>'Zero Turbulence Curve'!E498</f>
        <v>49.600000000000435</v>
      </c>
      <c r="R499" s="43">
        <f>'Zero Turbulence Curve'!F498</f>
        <v>2000.0000008831432</v>
      </c>
    </row>
    <row r="500" spans="5:18" x14ac:dyDescent="0.2">
      <c r="E500" s="16">
        <v>41219.159722222219</v>
      </c>
      <c r="F500" s="22">
        <v>11.806443520086953</v>
      </c>
      <c r="G500" s="25">
        <v>4.3196750920995716E-2</v>
      </c>
      <c r="H500" s="3">
        <f t="shared" si="21"/>
        <v>1972.0399999999827</v>
      </c>
      <c r="I500" s="3">
        <f>MIN(H500-K500+L500,'Power Look Up'!$F$4)</f>
        <v>2000</v>
      </c>
      <c r="K500" s="51">
        <f t="array" ref="K500">_xlfn.SUM(_xlfn.NORM.DIST($Q$3:$Q$1003,$F500,$N500,FALSE)*WindSpeedStep*$R$3:$R$1003)</f>
        <v>1961.00823722822</v>
      </c>
      <c r="L500" s="51">
        <f t="array" ref="L500">_xlfn.SUM(_xlfn.NORM.DIST($Q$3:$Q$1003,$F500,$O500,FALSE)*WindSpeedStep*$R$3:$R$1003)</f>
        <v>2021.9722148777601</v>
      </c>
      <c r="N500" s="43">
        <f t="shared" si="22"/>
        <v>1.1806443520086953</v>
      </c>
      <c r="O500" s="43">
        <f t="shared" si="23"/>
        <v>0.51</v>
      </c>
      <c r="Q500" s="43">
        <f>'Zero Turbulence Curve'!E499</f>
        <v>49.700000000000436</v>
      </c>
      <c r="R500" s="43">
        <f>'Zero Turbulence Curve'!F499</f>
        <v>2000.0000008831432</v>
      </c>
    </row>
    <row r="501" spans="5:18" x14ac:dyDescent="0.2">
      <c r="E501" s="16">
        <v>41219.166666666664</v>
      </c>
      <c r="F501" s="22">
        <v>11.618646227311089</v>
      </c>
      <c r="G501" s="25">
        <v>5.8526612024865213E-2</v>
      </c>
      <c r="H501" s="3">
        <f t="shared" si="21"/>
        <v>1956.0799999999829</v>
      </c>
      <c r="I501" s="3">
        <f>MIN(H501-K501+L501,'Power Look Up'!$F$4)</f>
        <v>2000</v>
      </c>
      <c r="K501" s="51">
        <f t="array" ref="K501">_xlfn.SUM(_xlfn.NORM.DIST($Q$3:$Q$1003,$F501,$N501,FALSE)*WindSpeedStep*$R$3:$R$1003)</f>
        <v>1946.2451925539715</v>
      </c>
      <c r="L501" s="51">
        <f t="array" ref="L501">_xlfn.SUM(_xlfn.NORM.DIST($Q$3:$Q$1003,$F501,$O501,FALSE)*WindSpeedStep*$R$3:$R$1003)</f>
        <v>2004.7279271196564</v>
      </c>
      <c r="N501" s="43">
        <f t="shared" si="22"/>
        <v>1.1618646227311089</v>
      </c>
      <c r="O501" s="43">
        <f t="shared" si="23"/>
        <v>0.68</v>
      </c>
      <c r="Q501" s="43">
        <f>'Zero Turbulence Curve'!E500</f>
        <v>49.800000000000438</v>
      </c>
      <c r="R501" s="43">
        <f>'Zero Turbulence Curve'!F500</f>
        <v>2000.0000008831432</v>
      </c>
    </row>
    <row r="502" spans="5:18" x14ac:dyDescent="0.2">
      <c r="E502" s="16">
        <v>41219.173611111109</v>
      </c>
      <c r="F502" s="22">
        <v>11.020787512713227</v>
      </c>
      <c r="G502" s="25">
        <v>5.9886827437571517E-2</v>
      </c>
      <c r="H502" s="3">
        <f t="shared" si="21"/>
        <v>1905.6799999999839</v>
      </c>
      <c r="I502" s="3">
        <f>MIN(H502-K502+L502,'Power Look Up'!$F$4)</f>
        <v>1978.0413842106366</v>
      </c>
      <c r="K502" s="51">
        <f t="array" ref="K502">_xlfn.SUM(_xlfn.NORM.DIST($Q$3:$Q$1003,$F502,$N502,FALSE)*WindSpeedStep*$R$3:$R$1003)</f>
        <v>1872.3023874492851</v>
      </c>
      <c r="L502" s="51">
        <f t="array" ref="L502">_xlfn.SUM(_xlfn.NORM.DIST($Q$3:$Q$1003,$F502,$O502,FALSE)*WindSpeedStep*$R$3:$R$1003)</f>
        <v>1944.6637716599378</v>
      </c>
      <c r="N502" s="43">
        <f t="shared" si="22"/>
        <v>1.1020787512713228</v>
      </c>
      <c r="O502" s="43">
        <f t="shared" si="23"/>
        <v>0.66</v>
      </c>
      <c r="Q502" s="43">
        <f>'Zero Turbulence Curve'!E501</f>
        <v>49.900000000000439</v>
      </c>
      <c r="R502" s="43">
        <f>'Zero Turbulence Curve'!F501</f>
        <v>2000.0000008831432</v>
      </c>
    </row>
    <row r="503" spans="5:18" x14ac:dyDescent="0.2">
      <c r="E503" s="16">
        <v>41219.180555555555</v>
      </c>
      <c r="F503" s="22">
        <v>10.867148115872723</v>
      </c>
      <c r="G503" s="25">
        <v>7.269616568914837E-2</v>
      </c>
      <c r="H503" s="3">
        <f t="shared" si="21"/>
        <v>1869.2899999999499</v>
      </c>
      <c r="I503" s="3">
        <f>MIN(H503-K503+L503,'Power Look Up'!$F$4)</f>
        <v>1918.7999583657445</v>
      </c>
      <c r="K503" s="51">
        <f t="array" ref="K503">_xlfn.SUM(_xlfn.NORM.DIST($Q$3:$Q$1003,$F503,$N503,FALSE)*WindSpeedStep*$R$3:$R$1003)</f>
        <v>1845.3602278834298</v>
      </c>
      <c r="L503" s="51">
        <f t="array" ref="L503">_xlfn.SUM(_xlfn.NORM.DIST($Q$3:$Q$1003,$F503,$O503,FALSE)*WindSpeedStep*$R$3:$R$1003)</f>
        <v>1894.8701862492244</v>
      </c>
      <c r="N503" s="43">
        <f t="shared" si="22"/>
        <v>1.0867148115872725</v>
      </c>
      <c r="O503" s="43">
        <f t="shared" si="23"/>
        <v>0.79</v>
      </c>
      <c r="Q503" s="43">
        <f>'Zero Turbulence Curve'!E502</f>
        <v>50.000000000000441</v>
      </c>
      <c r="R503" s="43">
        <f>'Zero Turbulence Curve'!F502</f>
        <v>2000.0000008831432</v>
      </c>
    </row>
    <row r="504" spans="5:18" x14ac:dyDescent="0.2">
      <c r="E504" s="16">
        <v>41219.1875</v>
      </c>
      <c r="F504" s="22">
        <v>10.288835877134382</v>
      </c>
      <c r="G504" s="25">
        <v>7.0950689535473233E-2</v>
      </c>
      <c r="H504" s="3">
        <f t="shared" si="21"/>
        <v>1714.4299999999532</v>
      </c>
      <c r="I504" s="3">
        <f>MIN(H504-K504+L504,'Power Look Up'!$F$4)</f>
        <v>1754.2878027861079</v>
      </c>
      <c r="K504" s="51">
        <f t="array" ref="K504">_xlfn.SUM(_xlfn.NORM.DIST($Q$3:$Q$1003,$F504,$N504,FALSE)*WindSpeedStep*$R$3:$R$1003)</f>
        <v>1710.6976883010809</v>
      </c>
      <c r="L504" s="51">
        <f t="array" ref="L504">_xlfn.SUM(_xlfn.NORM.DIST($Q$3:$Q$1003,$F504,$O504,FALSE)*WindSpeedStep*$R$3:$R$1003)</f>
        <v>1750.5554910872356</v>
      </c>
      <c r="N504" s="43">
        <f t="shared" si="22"/>
        <v>1.0288835877134381</v>
      </c>
      <c r="O504" s="43">
        <f t="shared" si="23"/>
        <v>0.73</v>
      </c>
      <c r="Q504" s="43">
        <f>'Zero Turbulence Curve'!E503</f>
        <v>50.100000000000442</v>
      </c>
      <c r="R504" s="43">
        <f>'Zero Turbulence Curve'!F503</f>
        <v>2000.0000008831432</v>
      </c>
    </row>
    <row r="505" spans="5:18" x14ac:dyDescent="0.2">
      <c r="E505" s="16">
        <v>41219.194444444445</v>
      </c>
      <c r="F505" s="22">
        <v>10.8503871298915</v>
      </c>
      <c r="G505" s="25">
        <v>0.1410087936664523</v>
      </c>
      <c r="H505" s="3">
        <f t="shared" si="21"/>
        <v>1863.94999999995</v>
      </c>
      <c r="I505" s="3">
        <f>MIN(H505-K505+L505,'Power Look Up'!$F$4)</f>
        <v>1791.6815032227503</v>
      </c>
      <c r="K505" s="51">
        <f t="array" ref="K505">_xlfn.SUM(_xlfn.NORM.DIST($Q$3:$Q$1003,$F505,$N505,FALSE)*WindSpeedStep*$R$3:$R$1003)</f>
        <v>1842.2029394340611</v>
      </c>
      <c r="L505" s="51">
        <f t="array" ref="L505">_xlfn.SUM(_xlfn.NORM.DIST($Q$3:$Q$1003,$F505,$O505,FALSE)*WindSpeedStep*$R$3:$R$1003)</f>
        <v>1769.9344426568614</v>
      </c>
      <c r="N505" s="43">
        <f t="shared" si="22"/>
        <v>1.0850387129891501</v>
      </c>
      <c r="O505" s="43">
        <f t="shared" si="23"/>
        <v>1.53</v>
      </c>
      <c r="Q505" s="43">
        <f>'Zero Turbulence Curve'!E504</f>
        <v>50.200000000000443</v>
      </c>
      <c r="R505" s="43">
        <f>'Zero Turbulence Curve'!F504</f>
        <v>2000.0000008831432</v>
      </c>
    </row>
    <row r="506" spans="5:18" x14ac:dyDescent="0.2">
      <c r="E506" s="16">
        <v>41219.208333333336</v>
      </c>
      <c r="F506" s="22">
        <v>10.592663828613544</v>
      </c>
      <c r="G506" s="25">
        <v>6.3251322881611283E-2</v>
      </c>
      <c r="H506" s="3">
        <f t="shared" si="21"/>
        <v>1794.5299999999515</v>
      </c>
      <c r="I506" s="3">
        <f>MIN(H506-K506+L506,'Power Look Up'!$F$4)</f>
        <v>1855.7190245600284</v>
      </c>
      <c r="K506" s="51">
        <f t="array" ref="K506">_xlfn.SUM(_xlfn.NORM.DIST($Q$3:$Q$1003,$F506,$N506,FALSE)*WindSpeedStep*$R$3:$R$1003)</f>
        <v>1788.0815378122695</v>
      </c>
      <c r="L506" s="51">
        <f t="array" ref="L506">_xlfn.SUM(_xlfn.NORM.DIST($Q$3:$Q$1003,$F506,$O506,FALSE)*WindSpeedStep*$R$3:$R$1003)</f>
        <v>1849.2705623723464</v>
      </c>
      <c r="N506" s="43">
        <f t="shared" si="22"/>
        <v>1.0592663828613544</v>
      </c>
      <c r="O506" s="43">
        <f t="shared" si="23"/>
        <v>0.67</v>
      </c>
      <c r="Q506" s="43">
        <f>'Zero Turbulence Curve'!E505</f>
        <v>50.300000000000445</v>
      </c>
      <c r="R506" s="43">
        <f>'Zero Turbulence Curve'!F505</f>
        <v>2000.0000008831432</v>
      </c>
    </row>
    <row r="507" spans="5:18" x14ac:dyDescent="0.2">
      <c r="E507" s="16">
        <v>41219.215277777781</v>
      </c>
      <c r="F507" s="22">
        <v>12.053049334096176</v>
      </c>
      <c r="G507" s="25">
        <v>4.3142609441496435E-2</v>
      </c>
      <c r="H507" s="3">
        <f t="shared" si="21"/>
        <v>1988.5499999999977</v>
      </c>
      <c r="I507" s="3">
        <f>MIN(H507-K507+L507,'Power Look Up'!$F$4)</f>
        <v>2000</v>
      </c>
      <c r="K507" s="51">
        <f t="array" ref="K507">_xlfn.SUM(_xlfn.NORM.DIST($Q$3:$Q$1003,$F507,$N507,FALSE)*WindSpeedStep*$R$3:$R$1003)</f>
        <v>1975.7037231979866</v>
      </c>
      <c r="L507" s="51">
        <f t="array" ref="L507">_xlfn.SUM(_xlfn.NORM.DIST($Q$3:$Q$1003,$F507,$O507,FALSE)*WindSpeedStep*$R$3:$R$1003)</f>
        <v>2021.3187069921289</v>
      </c>
      <c r="N507" s="43">
        <f t="shared" si="22"/>
        <v>1.2053049334096178</v>
      </c>
      <c r="O507" s="43">
        <f t="shared" si="23"/>
        <v>0.52</v>
      </c>
      <c r="Q507" s="43">
        <f>'Zero Turbulence Curve'!E506</f>
        <v>50.400000000000446</v>
      </c>
      <c r="R507" s="43">
        <f>'Zero Turbulence Curve'!F506</f>
        <v>2000.0000008831432</v>
      </c>
    </row>
    <row r="508" spans="5:18" x14ac:dyDescent="0.2">
      <c r="E508" s="16">
        <v>41219.222222222219</v>
      </c>
      <c r="F508" s="22">
        <v>12.076963530019444</v>
      </c>
      <c r="G508" s="25">
        <v>4.5541248728033092E-2</v>
      </c>
      <c r="H508" s="3">
        <f t="shared" si="21"/>
        <v>1988.8799999999976</v>
      </c>
      <c r="I508" s="3">
        <f>MIN(H508-K508+L508,'Power Look Up'!$F$4)</f>
        <v>2000</v>
      </c>
      <c r="K508" s="51">
        <f t="array" ref="K508">_xlfn.SUM(_xlfn.NORM.DIST($Q$3:$Q$1003,$F508,$N508,FALSE)*WindSpeedStep*$R$3:$R$1003)</f>
        <v>1976.8833124481673</v>
      </c>
      <c r="L508" s="51">
        <f t="array" ref="L508">_xlfn.SUM(_xlfn.NORM.DIST($Q$3:$Q$1003,$F508,$O508,FALSE)*WindSpeedStep*$R$3:$R$1003)</f>
        <v>2020.5606469460233</v>
      </c>
      <c r="N508" s="43">
        <f t="shared" si="22"/>
        <v>1.2076963530019444</v>
      </c>
      <c r="O508" s="43">
        <f t="shared" si="23"/>
        <v>0.55000000000000004</v>
      </c>
      <c r="Q508" s="43">
        <f>'Zero Turbulence Curve'!E507</f>
        <v>50.500000000000448</v>
      </c>
      <c r="R508" s="43">
        <f>'Zero Turbulence Curve'!F507</f>
        <v>2000.0000008831432</v>
      </c>
    </row>
    <row r="509" spans="5:18" x14ac:dyDescent="0.2">
      <c r="E509" s="16">
        <v>41219.229166666664</v>
      </c>
      <c r="F509" s="22">
        <v>11.429344997258431</v>
      </c>
      <c r="G509" s="25">
        <v>4.8996683548735979E-2</v>
      </c>
      <c r="H509" s="3">
        <f t="shared" si="21"/>
        <v>1940.1199999999833</v>
      </c>
      <c r="I509" s="3">
        <f>MIN(H509-K509+L509,'Power Look Up'!$F$4)</f>
        <v>2000</v>
      </c>
      <c r="K509" s="51">
        <f t="array" ref="K509">_xlfn.SUM(_xlfn.NORM.DIST($Q$3:$Q$1003,$F509,$N509,FALSE)*WindSpeedStep*$R$3:$R$1003)</f>
        <v>1927.6490747296989</v>
      </c>
      <c r="L509" s="51">
        <f t="array" ref="L509">_xlfn.SUM(_xlfn.NORM.DIST($Q$3:$Q$1003,$F509,$O509,FALSE)*WindSpeedStep*$R$3:$R$1003)</f>
        <v>2006.0493096360972</v>
      </c>
      <c r="N509" s="43">
        <f t="shared" si="22"/>
        <v>1.142934499725843</v>
      </c>
      <c r="O509" s="43">
        <f t="shared" si="23"/>
        <v>0.56000000000000005</v>
      </c>
      <c r="Q509" s="43">
        <f>'Zero Turbulence Curve'!E508</f>
        <v>50.600000000000449</v>
      </c>
      <c r="R509" s="43">
        <f>'Zero Turbulence Curve'!F508</f>
        <v>2000.0000008831432</v>
      </c>
    </row>
    <row r="510" spans="5:18" x14ac:dyDescent="0.2">
      <c r="E510" s="16">
        <v>41219.236111111109</v>
      </c>
      <c r="F510" s="22">
        <v>11.687157068457848</v>
      </c>
      <c r="G510" s="25">
        <v>6.0750445625155476E-2</v>
      </c>
      <c r="H510" s="3">
        <f t="shared" si="21"/>
        <v>1961.9599999999828</v>
      </c>
      <c r="I510" s="3">
        <f>MIN(H510-K510+L510,'Power Look Up'!$F$4)</f>
        <v>2000</v>
      </c>
      <c r="K510" s="51">
        <f t="array" ref="K510">_xlfn.SUM(_xlfn.NORM.DIST($Q$3:$Q$1003,$F510,$N510,FALSE)*WindSpeedStep*$R$3:$R$1003)</f>
        <v>1952.0279844745489</v>
      </c>
      <c r="L510" s="51">
        <f t="array" ref="L510">_xlfn.SUM(_xlfn.NORM.DIST($Q$3:$Q$1003,$F510,$O510,FALSE)*WindSpeedStep*$R$3:$R$1003)</f>
        <v>2005.2389311315087</v>
      </c>
      <c r="N510" s="43">
        <f t="shared" si="22"/>
        <v>1.168715706845785</v>
      </c>
      <c r="O510" s="43">
        <f t="shared" si="23"/>
        <v>0.71</v>
      </c>
      <c r="Q510" s="43">
        <f>'Zero Turbulence Curve'!E509</f>
        <v>50.70000000000045</v>
      </c>
      <c r="R510" s="43">
        <f>'Zero Turbulence Curve'!F509</f>
        <v>2000.0000008831432</v>
      </c>
    </row>
    <row r="511" spans="5:18" x14ac:dyDescent="0.2">
      <c r="E511" s="16">
        <v>41219.243055555555</v>
      </c>
      <c r="F511" s="22">
        <v>10.959120925868509</v>
      </c>
      <c r="G511" s="25">
        <v>7.2998555761131914E-2</v>
      </c>
      <c r="H511" s="3">
        <f t="shared" si="21"/>
        <v>1893.3199999999495</v>
      </c>
      <c r="I511" s="3">
        <f>MIN(H511-K511+L511,'Power Look Up'!$F$4)</f>
        <v>1942.572056118702</v>
      </c>
      <c r="K511" s="51">
        <f t="array" ref="K511">_xlfn.SUM(_xlfn.NORM.DIST($Q$3:$Q$1003,$F511,$N511,FALSE)*WindSpeedStep*$R$3:$R$1003)</f>
        <v>1861.9169920995689</v>
      </c>
      <c r="L511" s="51">
        <f t="array" ref="L511">_xlfn.SUM(_xlfn.NORM.DIST($Q$3:$Q$1003,$F511,$O511,FALSE)*WindSpeedStep*$R$3:$R$1003)</f>
        <v>1911.1690482183214</v>
      </c>
      <c r="N511" s="43">
        <f t="shared" si="22"/>
        <v>1.0959120925868511</v>
      </c>
      <c r="O511" s="43">
        <f t="shared" si="23"/>
        <v>0.8</v>
      </c>
      <c r="Q511" s="43">
        <f>'Zero Turbulence Curve'!E510</f>
        <v>50.800000000000452</v>
      </c>
      <c r="R511" s="43">
        <f>'Zero Turbulence Curve'!F510</f>
        <v>2000.0000008831432</v>
      </c>
    </row>
    <row r="512" spans="5:18" x14ac:dyDescent="0.2">
      <c r="E512" s="16">
        <v>41219.25</v>
      </c>
      <c r="F512" s="22">
        <v>11.336068203608558</v>
      </c>
      <c r="G512" s="25">
        <v>5.8221244627824777E-2</v>
      </c>
      <c r="H512" s="3">
        <f t="shared" si="21"/>
        <v>1932.5599999999833</v>
      </c>
      <c r="I512" s="3">
        <f>MIN(H512-K512+L512,'Power Look Up'!$F$4)</f>
        <v>2000</v>
      </c>
      <c r="K512" s="51">
        <f t="array" ref="K512">_xlfn.SUM(_xlfn.NORM.DIST($Q$3:$Q$1003,$F512,$N512,FALSE)*WindSpeedStep*$R$3:$R$1003)</f>
        <v>1916.9489841927118</v>
      </c>
      <c r="L512" s="51">
        <f t="array" ref="L512">_xlfn.SUM(_xlfn.NORM.DIST($Q$3:$Q$1003,$F512,$O512,FALSE)*WindSpeedStep*$R$3:$R$1003)</f>
        <v>1986.2623142976681</v>
      </c>
      <c r="N512" s="43">
        <f t="shared" si="22"/>
        <v>1.1336068203608558</v>
      </c>
      <c r="O512" s="43">
        <f t="shared" si="23"/>
        <v>0.66</v>
      </c>
      <c r="Q512" s="43">
        <f>'Zero Turbulence Curve'!E511</f>
        <v>50.900000000000453</v>
      </c>
      <c r="R512" s="43">
        <f>'Zero Turbulence Curve'!F511</f>
        <v>2000.0000008831432</v>
      </c>
    </row>
    <row r="513" spans="5:18" x14ac:dyDescent="0.2">
      <c r="E513" s="16">
        <v>41219.256944444445</v>
      </c>
      <c r="F513" s="22">
        <v>10.687197726486906</v>
      </c>
      <c r="G513" s="25">
        <v>5.8013336691938075E-2</v>
      </c>
      <c r="H513" s="3">
        <f t="shared" si="21"/>
        <v>1821.2299999999509</v>
      </c>
      <c r="I513" s="3">
        <f>MIN(H513-K513+L513,'Power Look Up'!$F$4)</f>
        <v>1893.4129526883144</v>
      </c>
      <c r="K513" s="51">
        <f t="array" ref="K513">_xlfn.SUM(_xlfn.NORM.DIST($Q$3:$Q$1003,$F513,$N513,FALSE)*WindSpeedStep*$R$3:$R$1003)</f>
        <v>1809.1597431028026</v>
      </c>
      <c r="L513" s="51">
        <f t="array" ref="L513">_xlfn.SUM(_xlfn.NORM.DIST($Q$3:$Q$1003,$F513,$O513,FALSE)*WindSpeedStep*$R$3:$R$1003)</f>
        <v>1881.3426957911661</v>
      </c>
      <c r="N513" s="43">
        <f t="shared" si="22"/>
        <v>1.0687197726486906</v>
      </c>
      <c r="O513" s="43">
        <f t="shared" si="23"/>
        <v>0.62</v>
      </c>
      <c r="Q513" s="43">
        <f>'Zero Turbulence Curve'!E512</f>
        <v>51.000000000000455</v>
      </c>
      <c r="R513" s="43">
        <f>'Zero Turbulence Curve'!F512</f>
        <v>2000.0000008831432</v>
      </c>
    </row>
    <row r="514" spans="5:18" x14ac:dyDescent="0.2">
      <c r="E514" s="16">
        <v>41219.263888888891</v>
      </c>
      <c r="F514" s="22">
        <v>9.4700039607690094</v>
      </c>
      <c r="G514" s="25">
        <v>6.1246014510948653E-2</v>
      </c>
      <c r="H514" s="3">
        <f t="shared" si="21"/>
        <v>1435.0699999999401</v>
      </c>
      <c r="I514" s="3">
        <f>MIN(H514-K514+L514,'Power Look Up'!$F$4)</f>
        <v>1442.2736578948939</v>
      </c>
      <c r="K514" s="51">
        <f t="array" ref="K514">_xlfn.SUM(_xlfn.NORM.DIST($Q$3:$Q$1003,$F514,$N514,FALSE)*WindSpeedStep*$R$3:$R$1003)</f>
        <v>1439.1651217635329</v>
      </c>
      <c r="L514" s="51">
        <f t="array" ref="L514">_xlfn.SUM(_xlfn.NORM.DIST($Q$3:$Q$1003,$F514,$O514,FALSE)*WindSpeedStep*$R$3:$R$1003)</f>
        <v>1446.3687796584866</v>
      </c>
      <c r="N514" s="43">
        <f t="shared" si="22"/>
        <v>0.94700039607690101</v>
      </c>
      <c r="O514" s="43">
        <f t="shared" si="23"/>
        <v>0.57999999999999996</v>
      </c>
      <c r="Q514" s="43">
        <f>'Zero Turbulence Curve'!E513</f>
        <v>51.100000000000456</v>
      </c>
      <c r="R514" s="43">
        <f>'Zero Turbulence Curve'!F513</f>
        <v>2000.0000008831432</v>
      </c>
    </row>
    <row r="515" spans="5:18" x14ac:dyDescent="0.2">
      <c r="E515" s="16">
        <v>41219.270833333336</v>
      </c>
      <c r="F515" s="22">
        <v>8.3608104313736575</v>
      </c>
      <c r="G515" s="25">
        <v>7.654760327999087E-2</v>
      </c>
      <c r="H515" s="3">
        <f t="shared" ref="H515:H578" si="24">INDEX(PowerArray,MIN(MaximumPowerIndex,ROUND(F515*100,0)))</f>
        <v>1021.1199999999509</v>
      </c>
      <c r="I515" s="3">
        <f>MIN(H515-K515+L515,'Power Look Up'!$F$4)</f>
        <v>1010.5170257533963</v>
      </c>
      <c r="K515" s="51">
        <f t="array" ref="K515">_xlfn.SUM(_xlfn.NORM.DIST($Q$3:$Q$1003,$F515,$N515,FALSE)*WindSpeedStep*$R$3:$R$1003)</f>
        <v>1019.0105920476872</v>
      </c>
      <c r="L515" s="51">
        <f t="array" ref="L515">_xlfn.SUM(_xlfn.NORM.DIST($Q$3:$Q$1003,$F515,$O515,FALSE)*WindSpeedStep*$R$3:$R$1003)</f>
        <v>1008.4076178011326</v>
      </c>
      <c r="N515" s="43">
        <f t="shared" ref="N515:N578" si="25">ReferenceTurbulence*F515</f>
        <v>0.83608104313736575</v>
      </c>
      <c r="O515" s="43">
        <f t="shared" ref="O515:O578" si="26">F515*G515</f>
        <v>0.64</v>
      </c>
      <c r="Q515" s="43">
        <f>'Zero Turbulence Curve'!E514</f>
        <v>51.200000000000458</v>
      </c>
      <c r="R515" s="43">
        <f>'Zero Turbulence Curve'!F514</f>
        <v>2000.0000008831432</v>
      </c>
    </row>
    <row r="516" spans="5:18" x14ac:dyDescent="0.2">
      <c r="E516" s="16">
        <v>41219.277777777781</v>
      </c>
      <c r="F516" s="22">
        <v>8.9787422689021383</v>
      </c>
      <c r="G516" s="25">
        <v>0.16706126037220692</v>
      </c>
      <c r="H516" s="3">
        <f t="shared" si="24"/>
        <v>1248.659999999946</v>
      </c>
      <c r="I516" s="3">
        <f>MIN(H516-K516+L516,'Power Look Up'!$F$4)</f>
        <v>1249.8173058995535</v>
      </c>
      <c r="K516" s="51">
        <f t="array" ref="K516">_xlfn.SUM(_xlfn.NORM.DIST($Q$3:$Q$1003,$F516,$N516,FALSE)*WindSpeedStep*$R$3:$R$1003)</f>
        <v>1251.599460364655</v>
      </c>
      <c r="L516" s="51">
        <f t="array" ref="L516">_xlfn.SUM(_xlfn.NORM.DIST($Q$3:$Q$1003,$F516,$O516,FALSE)*WindSpeedStep*$R$3:$R$1003)</f>
        <v>1252.7567662642625</v>
      </c>
      <c r="N516" s="43">
        <f t="shared" si="25"/>
        <v>0.8978742268902139</v>
      </c>
      <c r="O516" s="43">
        <f t="shared" si="26"/>
        <v>1.5</v>
      </c>
      <c r="Q516" s="43">
        <f>'Zero Turbulence Curve'!E515</f>
        <v>51.300000000000459</v>
      </c>
      <c r="R516" s="43">
        <f>'Zero Turbulence Curve'!F515</f>
        <v>2000.0000008831432</v>
      </c>
    </row>
    <row r="517" spans="5:18" x14ac:dyDescent="0.2">
      <c r="E517" s="16">
        <v>41219.284722222219</v>
      </c>
      <c r="F517" s="22">
        <v>11.159616730423755</v>
      </c>
      <c r="G517" s="25">
        <v>5.5557463573971434E-2</v>
      </c>
      <c r="H517" s="3">
        <f t="shared" si="24"/>
        <v>1917.4399999999837</v>
      </c>
      <c r="I517" s="3">
        <f>MIN(H517-K517+L517,'Power Look Up'!$F$4)</f>
        <v>1995.4286044745963</v>
      </c>
      <c r="K517" s="51">
        <f t="array" ref="K517">_xlfn.SUM(_xlfn.NORM.DIST($Q$3:$Q$1003,$F517,$N517,FALSE)*WindSpeedStep*$R$3:$R$1003)</f>
        <v>1893.6521888796817</v>
      </c>
      <c r="L517" s="51">
        <f t="array" ref="L517">_xlfn.SUM(_xlfn.NORM.DIST($Q$3:$Q$1003,$F517,$O517,FALSE)*WindSpeedStep*$R$3:$R$1003)</f>
        <v>1971.6407933542944</v>
      </c>
      <c r="N517" s="43">
        <f t="shared" si="25"/>
        <v>1.1159616730423756</v>
      </c>
      <c r="O517" s="43">
        <f t="shared" si="26"/>
        <v>0.62</v>
      </c>
      <c r="Q517" s="43">
        <f>'Zero Turbulence Curve'!E516</f>
        <v>51.40000000000046</v>
      </c>
      <c r="R517" s="43">
        <f>'Zero Turbulence Curve'!F516</f>
        <v>2000.0000008831432</v>
      </c>
    </row>
    <row r="518" spans="5:18" x14ac:dyDescent="0.2">
      <c r="E518" s="16">
        <v>41219.291666666664</v>
      </c>
      <c r="F518" s="22">
        <v>10.896295234202512</v>
      </c>
      <c r="G518" s="25">
        <v>5.3229101041556856E-2</v>
      </c>
      <c r="H518" s="3">
        <f t="shared" si="24"/>
        <v>1877.2999999999497</v>
      </c>
      <c r="I518" s="3">
        <f>MIN(H518-K518+L518,'Power Look Up'!$F$4)</f>
        <v>1961.0452025949023</v>
      </c>
      <c r="K518" s="51">
        <f t="array" ref="K518">_xlfn.SUM(_xlfn.NORM.DIST($Q$3:$Q$1003,$F518,$N518,FALSE)*WindSpeedStep*$R$3:$R$1003)</f>
        <v>1850.7473276814376</v>
      </c>
      <c r="L518" s="51">
        <f t="array" ref="L518">_xlfn.SUM(_xlfn.NORM.DIST($Q$3:$Q$1003,$F518,$O518,FALSE)*WindSpeedStep*$R$3:$R$1003)</f>
        <v>1934.4925302763902</v>
      </c>
      <c r="N518" s="43">
        <f t="shared" si="25"/>
        <v>1.0896295234202513</v>
      </c>
      <c r="O518" s="43">
        <f t="shared" si="26"/>
        <v>0.57999999999999996</v>
      </c>
      <c r="Q518" s="43">
        <f>'Zero Turbulence Curve'!E517</f>
        <v>51.500000000000462</v>
      </c>
      <c r="R518" s="43">
        <f>'Zero Turbulence Curve'!F517</f>
        <v>2000.0000008831432</v>
      </c>
    </row>
    <row r="519" spans="5:18" x14ac:dyDescent="0.2">
      <c r="E519" s="16">
        <v>41219.298611111109</v>
      </c>
      <c r="F519" s="22">
        <v>11.352580491688583</v>
      </c>
      <c r="G519" s="25">
        <v>0.1118688390652494</v>
      </c>
      <c r="H519" s="3">
        <f t="shared" si="24"/>
        <v>1933.3999999999835</v>
      </c>
      <c r="I519" s="3">
        <f>MIN(H519-K519+L519,'Power Look Up'!$F$4)</f>
        <v>1912.5101987201019</v>
      </c>
      <c r="K519" s="51">
        <f t="array" ref="K519">_xlfn.SUM(_xlfn.NORM.DIST($Q$3:$Q$1003,$F519,$N519,FALSE)*WindSpeedStep*$R$3:$R$1003)</f>
        <v>1918.9214892765706</v>
      </c>
      <c r="L519" s="51">
        <f t="array" ref="L519">_xlfn.SUM(_xlfn.NORM.DIST($Q$3:$Q$1003,$F519,$O519,FALSE)*WindSpeedStep*$R$3:$R$1003)</f>
        <v>1898.031687996689</v>
      </c>
      <c r="N519" s="43">
        <f t="shared" si="25"/>
        <v>1.1352580491688584</v>
      </c>
      <c r="O519" s="43">
        <f t="shared" si="26"/>
        <v>1.27</v>
      </c>
      <c r="Q519" s="43">
        <f>'Zero Turbulence Curve'!E518</f>
        <v>51.600000000000463</v>
      </c>
      <c r="R519" s="43">
        <f>'Zero Turbulence Curve'!F518</f>
        <v>2000.0000008831432</v>
      </c>
    </row>
    <row r="520" spans="5:18" x14ac:dyDescent="0.2">
      <c r="E520" s="16">
        <v>41219.305555555555</v>
      </c>
      <c r="F520" s="22">
        <v>12.105503450552696</v>
      </c>
      <c r="G520" s="25">
        <v>7.43463502923465E-2</v>
      </c>
      <c r="H520" s="3">
        <f t="shared" si="24"/>
        <v>1989.2099999999978</v>
      </c>
      <c r="I520" s="3">
        <f>MIN(H520-K520+L520,'Power Look Up'!$F$4)</f>
        <v>2000</v>
      </c>
      <c r="K520" s="51">
        <f t="array" ref="K520">_xlfn.SUM(_xlfn.NORM.DIST($Q$3:$Q$1003,$F520,$N520,FALSE)*WindSpeedStep*$R$3:$R$1003)</f>
        <v>1978.2397063513092</v>
      </c>
      <c r="L520" s="51">
        <f t="array" ref="L520">_xlfn.SUM(_xlfn.NORM.DIST($Q$3:$Q$1003,$F520,$O520,FALSE)*WindSpeedStep*$R$3:$R$1003)</f>
        <v>2004.8800201473412</v>
      </c>
      <c r="N520" s="43">
        <f t="shared" si="25"/>
        <v>1.2105503450552697</v>
      </c>
      <c r="O520" s="43">
        <f t="shared" si="26"/>
        <v>0.9</v>
      </c>
      <c r="Q520" s="43">
        <f>'Zero Turbulence Curve'!E519</f>
        <v>51.700000000000465</v>
      </c>
      <c r="R520" s="43">
        <f>'Zero Turbulence Curve'!F519</f>
        <v>2000.0000008831432</v>
      </c>
    </row>
    <row r="521" spans="5:18" x14ac:dyDescent="0.2">
      <c r="E521" s="16">
        <v>41219.3125</v>
      </c>
      <c r="F521" s="22">
        <v>10.122291154280315</v>
      </c>
      <c r="G521" s="25">
        <v>5.9275117743109354E-2</v>
      </c>
      <c r="H521" s="3">
        <f t="shared" si="24"/>
        <v>1669.0399999999543</v>
      </c>
      <c r="I521" s="3">
        <f>MIN(H521-K521+L521,'Power Look Up'!$F$4)</f>
        <v>1713.9223202538453</v>
      </c>
      <c r="K521" s="51">
        <f t="array" ref="K521">_xlfn.SUM(_xlfn.NORM.DIST($Q$3:$Q$1003,$F521,$N521,FALSE)*WindSpeedStep*$R$3:$R$1003)</f>
        <v>1662.2478915846436</v>
      </c>
      <c r="L521" s="51">
        <f t="array" ref="L521">_xlfn.SUM(_xlfn.NORM.DIST($Q$3:$Q$1003,$F521,$O521,FALSE)*WindSpeedStep*$R$3:$R$1003)</f>
        <v>1707.1302118385347</v>
      </c>
      <c r="N521" s="43">
        <f t="shared" si="25"/>
        <v>1.0122291154280316</v>
      </c>
      <c r="O521" s="43">
        <f t="shared" si="26"/>
        <v>0.6</v>
      </c>
      <c r="Q521" s="43">
        <f>'Zero Turbulence Curve'!E520</f>
        <v>51.800000000000466</v>
      </c>
      <c r="R521" s="43">
        <f>'Zero Turbulence Curve'!F520</f>
        <v>2000.0000008831432</v>
      </c>
    </row>
    <row r="522" spans="5:18" x14ac:dyDescent="0.2">
      <c r="E522" s="16">
        <v>41219.319444444445</v>
      </c>
      <c r="F522" s="22">
        <v>9.9779808606164444</v>
      </c>
      <c r="G522" s="25">
        <v>5.9130199610700547E-2</v>
      </c>
      <c r="H522" s="3">
        <f t="shared" si="24"/>
        <v>1629.379999999936</v>
      </c>
      <c r="I522" s="3">
        <f>MIN(H522-K522+L522,'Power Look Up'!$F$4)</f>
        <v>1665.8203346267389</v>
      </c>
      <c r="K522" s="51">
        <f t="array" ref="K522">_xlfn.SUM(_xlfn.NORM.DIST($Q$3:$Q$1003,$F522,$N522,FALSE)*WindSpeedStep*$R$3:$R$1003)</f>
        <v>1617.0805779650714</v>
      </c>
      <c r="L522" s="51">
        <f t="array" ref="L522">_xlfn.SUM(_xlfn.NORM.DIST($Q$3:$Q$1003,$F522,$O522,FALSE)*WindSpeedStep*$R$3:$R$1003)</f>
        <v>1653.5209125918743</v>
      </c>
      <c r="N522" s="43">
        <f t="shared" si="25"/>
        <v>0.99779808606164444</v>
      </c>
      <c r="O522" s="43">
        <f t="shared" si="26"/>
        <v>0.59</v>
      </c>
      <c r="Q522" s="43">
        <f>'Zero Turbulence Curve'!E521</f>
        <v>51.900000000000468</v>
      </c>
      <c r="R522" s="43">
        <f>'Zero Turbulence Curve'!F521</f>
        <v>2000.0000008831432</v>
      </c>
    </row>
    <row r="523" spans="5:18" x14ac:dyDescent="0.2">
      <c r="E523" s="16">
        <v>41219.326388888891</v>
      </c>
      <c r="F523" s="22">
        <v>9.8478971879834933</v>
      </c>
      <c r="G523" s="25">
        <v>5.6864931600150929E-2</v>
      </c>
      <c r="H523" s="3">
        <f t="shared" si="24"/>
        <v>1579.8499999999369</v>
      </c>
      <c r="I523" s="3">
        <f>MIN(H523-K523+L523,'Power Look Up'!$F$4)</f>
        <v>1609.61536807214</v>
      </c>
      <c r="K523" s="51">
        <f t="array" ref="K523">_xlfn.SUM(_xlfn.NORM.DIST($Q$3:$Q$1003,$F523,$N523,FALSE)*WindSpeedStep*$R$3:$R$1003)</f>
        <v>1574.064541928896</v>
      </c>
      <c r="L523" s="51">
        <f t="array" ref="L523">_xlfn.SUM(_xlfn.NORM.DIST($Q$3:$Q$1003,$F523,$O523,FALSE)*WindSpeedStep*$R$3:$R$1003)</f>
        <v>1603.8299100010991</v>
      </c>
      <c r="N523" s="43">
        <f t="shared" si="25"/>
        <v>0.98478971879834942</v>
      </c>
      <c r="O523" s="43">
        <f t="shared" si="26"/>
        <v>0.56000000000000005</v>
      </c>
      <c r="Q523" s="43">
        <f>'Zero Turbulence Curve'!E522</f>
        <v>52.000000000000469</v>
      </c>
      <c r="R523" s="43">
        <f>'Zero Turbulence Curve'!F522</f>
        <v>2000.0000008831432</v>
      </c>
    </row>
    <row r="524" spans="5:18" x14ac:dyDescent="0.2">
      <c r="E524" s="16">
        <v>41219.333333333336</v>
      </c>
      <c r="F524" s="22">
        <v>8.9189693696965318</v>
      </c>
      <c r="G524" s="25">
        <v>6.8393552518810283E-2</v>
      </c>
      <c r="H524" s="3">
        <f t="shared" si="24"/>
        <v>1226.6399999999464</v>
      </c>
      <c r="I524" s="3">
        <f>MIN(H524-K524+L524,'Power Look Up'!$F$4)</f>
        <v>1216.9933997933351</v>
      </c>
      <c r="K524" s="51">
        <f t="array" ref="K524">_xlfn.SUM(_xlfn.NORM.DIST($Q$3:$Q$1003,$F524,$N524,FALSE)*WindSpeedStep*$R$3:$R$1003)</f>
        <v>1228.5690752211872</v>
      </c>
      <c r="L524" s="51">
        <f t="array" ref="L524">_xlfn.SUM(_xlfn.NORM.DIST($Q$3:$Q$1003,$F524,$O524,FALSE)*WindSpeedStep*$R$3:$R$1003)</f>
        <v>1218.9224750145759</v>
      </c>
      <c r="N524" s="43">
        <f t="shared" si="25"/>
        <v>0.89189693696965322</v>
      </c>
      <c r="O524" s="43">
        <f t="shared" si="26"/>
        <v>0.61</v>
      </c>
      <c r="Q524" s="43">
        <f>'Zero Turbulence Curve'!E523</f>
        <v>52.10000000000047</v>
      </c>
      <c r="R524" s="43">
        <f>'Zero Turbulence Curve'!F523</f>
        <v>2000.0000008831432</v>
      </c>
    </row>
    <row r="525" spans="5:18" x14ac:dyDescent="0.2">
      <c r="E525" s="16">
        <v>41219.340277777781</v>
      </c>
      <c r="F525" s="22">
        <v>9.0033074879604715</v>
      </c>
      <c r="G525" s="25">
        <v>6.2199364039143508E-2</v>
      </c>
      <c r="H525" s="3">
        <f t="shared" si="24"/>
        <v>1255.9999999999459</v>
      </c>
      <c r="I525" s="3">
        <f>MIN(H525-K525+L525,'Power Look Up'!$F$4)</f>
        <v>1246.0531928183157</v>
      </c>
      <c r="K525" s="51">
        <f t="array" ref="K525">_xlfn.SUM(_xlfn.NORM.DIST($Q$3:$Q$1003,$F525,$N525,FALSE)*WindSpeedStep*$R$3:$R$1003)</f>
        <v>1261.0731902033972</v>
      </c>
      <c r="L525" s="51">
        <f t="array" ref="L525">_xlfn.SUM(_xlfn.NORM.DIST($Q$3:$Q$1003,$F525,$O525,FALSE)*WindSpeedStep*$R$3:$R$1003)</f>
        <v>1251.126383021767</v>
      </c>
      <c r="N525" s="43">
        <f t="shared" si="25"/>
        <v>0.90033074879604724</v>
      </c>
      <c r="O525" s="43">
        <f t="shared" si="26"/>
        <v>0.56000000000000005</v>
      </c>
      <c r="Q525" s="43">
        <f>'Zero Turbulence Curve'!E524</f>
        <v>52.200000000000472</v>
      </c>
      <c r="R525" s="43">
        <f>'Zero Turbulence Curve'!F524</f>
        <v>2000.0000008831432</v>
      </c>
    </row>
    <row r="526" spans="5:18" x14ac:dyDescent="0.2">
      <c r="E526" s="16">
        <v>41219.347222222219</v>
      </c>
      <c r="F526" s="22">
        <v>11.60792384093881</v>
      </c>
      <c r="G526" s="25">
        <v>0.14559020399838515</v>
      </c>
      <c r="H526" s="3">
        <f t="shared" si="24"/>
        <v>1955.239999999983</v>
      </c>
      <c r="I526" s="3">
        <f>MIN(H526-K526+L526,'Power Look Up'!$F$4)</f>
        <v>1878.9531452052058</v>
      </c>
      <c r="K526" s="51">
        <f t="array" ref="K526">_xlfn.SUM(_xlfn.NORM.DIST($Q$3:$Q$1003,$F526,$N526,FALSE)*WindSpeedStep*$R$3:$R$1003)</f>
        <v>1945.2966151392477</v>
      </c>
      <c r="L526" s="51">
        <f t="array" ref="L526">_xlfn.SUM(_xlfn.NORM.DIST($Q$3:$Q$1003,$F526,$O526,FALSE)*WindSpeedStep*$R$3:$R$1003)</f>
        <v>1869.0097603444706</v>
      </c>
      <c r="N526" s="43">
        <f t="shared" si="25"/>
        <v>1.160792384093881</v>
      </c>
      <c r="O526" s="43">
        <f t="shared" si="26"/>
        <v>1.69</v>
      </c>
      <c r="Q526" s="43">
        <f>'Zero Turbulence Curve'!E525</f>
        <v>52.300000000000473</v>
      </c>
      <c r="R526" s="43">
        <f>'Zero Turbulence Curve'!F525</f>
        <v>2000.0000008831432</v>
      </c>
    </row>
    <row r="527" spans="5:18" x14ac:dyDescent="0.2">
      <c r="E527" s="16">
        <v>41219.375</v>
      </c>
      <c r="F527" s="22">
        <v>11.61861180446629</v>
      </c>
      <c r="G527" s="25">
        <v>8.0904673967905197E-2</v>
      </c>
      <c r="H527" s="3">
        <f t="shared" si="24"/>
        <v>1956.0799999999829</v>
      </c>
      <c r="I527" s="3">
        <f>MIN(H527-K527+L527,'Power Look Up'!$F$4)</f>
        <v>1985.3258736118341</v>
      </c>
      <c r="K527" s="51">
        <f t="array" ref="K527">_xlfn.SUM(_xlfn.NORM.DIST($Q$3:$Q$1003,$F527,$N527,FALSE)*WindSpeedStep*$R$3:$R$1003)</f>
        <v>1946.2421664592305</v>
      </c>
      <c r="L527" s="51">
        <f t="array" ref="L527">_xlfn.SUM(_xlfn.NORM.DIST($Q$3:$Q$1003,$F527,$O527,FALSE)*WindSpeedStep*$R$3:$R$1003)</f>
        <v>1975.4880400710817</v>
      </c>
      <c r="N527" s="43">
        <f t="shared" si="25"/>
        <v>1.161861180446629</v>
      </c>
      <c r="O527" s="43">
        <f t="shared" si="26"/>
        <v>0.94</v>
      </c>
      <c r="Q527" s="43">
        <f>'Zero Turbulence Curve'!E526</f>
        <v>52.400000000000475</v>
      </c>
      <c r="R527" s="43">
        <f>'Zero Turbulence Curve'!F526</f>
        <v>2000.0000008831432</v>
      </c>
    </row>
    <row r="528" spans="5:18" x14ac:dyDescent="0.2">
      <c r="E528" s="16">
        <v>41219.381944444445</v>
      </c>
      <c r="F528" s="22">
        <v>11.875164265032645</v>
      </c>
      <c r="G528" s="25">
        <v>6.1472833866352689E-2</v>
      </c>
      <c r="H528" s="3">
        <f t="shared" si="24"/>
        <v>1977.9199999999823</v>
      </c>
      <c r="I528" s="3">
        <f>MIN(H528-K528+L528,'Power Look Up'!$F$4)</f>
        <v>2000</v>
      </c>
      <c r="K528" s="51">
        <f t="array" ref="K528">_xlfn.SUM(_xlfn.NORM.DIST($Q$3:$Q$1003,$F528,$N528,FALSE)*WindSpeedStep*$R$3:$R$1003)</f>
        <v>1965.5979920539953</v>
      </c>
      <c r="L528" s="51">
        <f t="array" ref="L528">_xlfn.SUM(_xlfn.NORM.DIST($Q$3:$Q$1003,$F528,$O528,FALSE)*WindSpeedStep*$R$3:$R$1003)</f>
        <v>2010.486255309632</v>
      </c>
      <c r="N528" s="43">
        <f t="shared" si="25"/>
        <v>1.1875164265032645</v>
      </c>
      <c r="O528" s="43">
        <f t="shared" si="26"/>
        <v>0.73</v>
      </c>
      <c r="Q528" s="43">
        <f>'Zero Turbulence Curve'!E527</f>
        <v>52.500000000000476</v>
      </c>
      <c r="R528" s="43">
        <f>'Zero Turbulence Curve'!F527</f>
        <v>2000.0000008831432</v>
      </c>
    </row>
    <row r="529" spans="5:18" x14ac:dyDescent="0.2">
      <c r="E529" s="16">
        <v>41219.388888888891</v>
      </c>
      <c r="F529" s="22">
        <v>11.252104271941585</v>
      </c>
      <c r="G529" s="25">
        <v>6.2210585956400208E-2</v>
      </c>
      <c r="H529" s="3">
        <f t="shared" si="24"/>
        <v>1924.9999999999836</v>
      </c>
      <c r="I529" s="3">
        <f>MIN(H529-K529+L529,'Power Look Up'!$F$4)</f>
        <v>1990.242817214885</v>
      </c>
      <c r="K529" s="51">
        <f t="array" ref="K529">_xlfn.SUM(_xlfn.NORM.DIST($Q$3:$Q$1003,$F529,$N529,FALSE)*WindSpeedStep*$R$3:$R$1003)</f>
        <v>1906.3787214285296</v>
      </c>
      <c r="L529" s="51">
        <f t="array" ref="L529">_xlfn.SUM(_xlfn.NORM.DIST($Q$3:$Q$1003,$F529,$O529,FALSE)*WindSpeedStep*$R$3:$R$1003)</f>
        <v>1971.621538643431</v>
      </c>
      <c r="N529" s="43">
        <f t="shared" si="25"/>
        <v>1.1252104271941585</v>
      </c>
      <c r="O529" s="43">
        <f t="shared" si="26"/>
        <v>0.7</v>
      </c>
      <c r="Q529" s="43">
        <f>'Zero Turbulence Curve'!E528</f>
        <v>52.600000000000477</v>
      </c>
      <c r="R529" s="43">
        <f>'Zero Turbulence Curve'!F528</f>
        <v>2000.0000008831432</v>
      </c>
    </row>
    <row r="530" spans="5:18" x14ac:dyDescent="0.2">
      <c r="E530" s="16">
        <v>41219.395833333336</v>
      </c>
      <c r="F530" s="22">
        <v>9.9140312035457416</v>
      </c>
      <c r="G530" s="25">
        <v>7.1615671306952247E-2</v>
      </c>
      <c r="H530" s="3">
        <f t="shared" si="24"/>
        <v>1602.7099999999364</v>
      </c>
      <c r="I530" s="3">
        <f>MIN(H530-K530+L530,'Power Look Up'!$F$4)</f>
        <v>1626.885813542443</v>
      </c>
      <c r="K530" s="51">
        <f t="array" ref="K530">_xlfn.SUM(_xlfn.NORM.DIST($Q$3:$Q$1003,$F530,$N530,FALSE)*WindSpeedStep*$R$3:$R$1003)</f>
        <v>1596.1912630678448</v>
      </c>
      <c r="L530" s="51">
        <f t="array" ref="L530">_xlfn.SUM(_xlfn.NORM.DIST($Q$3:$Q$1003,$F530,$O530,FALSE)*WindSpeedStep*$R$3:$R$1003)</f>
        <v>1620.3670766103514</v>
      </c>
      <c r="N530" s="43">
        <f t="shared" si="25"/>
        <v>0.99140312035457423</v>
      </c>
      <c r="O530" s="43">
        <f t="shared" si="26"/>
        <v>0.71000000000000008</v>
      </c>
      <c r="Q530" s="43">
        <f>'Zero Turbulence Curve'!E529</f>
        <v>52.700000000000479</v>
      </c>
      <c r="R530" s="43">
        <f>'Zero Turbulence Curve'!F529</f>
        <v>2000.0000008831432</v>
      </c>
    </row>
    <row r="531" spans="5:18" x14ac:dyDescent="0.2">
      <c r="E531" s="16">
        <v>41219.402777777781</v>
      </c>
      <c r="F531" s="22">
        <v>9.9837886903060671</v>
      </c>
      <c r="G531" s="25">
        <v>8.0129901064189588E-2</v>
      </c>
      <c r="H531" s="3">
        <f t="shared" si="24"/>
        <v>1629.379999999936</v>
      </c>
      <c r="I531" s="3">
        <f>MIN(H531-K531+L531,'Power Look Up'!$F$4)</f>
        <v>1648.9807017898875</v>
      </c>
      <c r="K531" s="51">
        <f t="array" ref="K531">_xlfn.SUM(_xlfn.NORM.DIST($Q$3:$Q$1003,$F531,$N531,FALSE)*WindSpeedStep*$R$3:$R$1003)</f>
        <v>1618.9520563507424</v>
      </c>
      <c r="L531" s="51">
        <f t="array" ref="L531">_xlfn.SUM(_xlfn.NORM.DIST($Q$3:$Q$1003,$F531,$O531,FALSE)*WindSpeedStep*$R$3:$R$1003)</f>
        <v>1638.5527581406939</v>
      </c>
      <c r="N531" s="43">
        <f t="shared" si="25"/>
        <v>0.9983788690306068</v>
      </c>
      <c r="O531" s="43">
        <f t="shared" si="26"/>
        <v>0.8</v>
      </c>
      <c r="Q531" s="43">
        <f>'Zero Turbulence Curve'!E530</f>
        <v>52.80000000000048</v>
      </c>
      <c r="R531" s="43">
        <f>'Zero Turbulence Curve'!F530</f>
        <v>2000.0000008831432</v>
      </c>
    </row>
    <row r="532" spans="5:18" x14ac:dyDescent="0.2">
      <c r="E532" s="16">
        <v>41219.409722222219</v>
      </c>
      <c r="F532" s="22">
        <v>11.674280689144325</v>
      </c>
      <c r="G532" s="25">
        <v>6.9383289777605092E-2</v>
      </c>
      <c r="H532" s="3">
        <f t="shared" si="24"/>
        <v>1960.2799999999829</v>
      </c>
      <c r="I532" s="3">
        <f>MIN(H532-K532+L532,'Power Look Up'!$F$4)</f>
        <v>2000</v>
      </c>
      <c r="K532" s="51">
        <f t="array" ref="K532">_xlfn.SUM(_xlfn.NORM.DIST($Q$3:$Q$1003,$F532,$N532,FALSE)*WindSpeedStep*$R$3:$R$1003)</f>
        <v>1950.9771979796249</v>
      </c>
      <c r="L532" s="51">
        <f t="array" ref="L532">_xlfn.SUM(_xlfn.NORM.DIST($Q$3:$Q$1003,$F532,$O532,FALSE)*WindSpeedStep*$R$3:$R$1003)</f>
        <v>1994.5715319296019</v>
      </c>
      <c r="N532" s="43">
        <f t="shared" si="25"/>
        <v>1.1674280689144325</v>
      </c>
      <c r="O532" s="43">
        <f t="shared" si="26"/>
        <v>0.80999999999999994</v>
      </c>
      <c r="Q532" s="43">
        <f>'Zero Turbulence Curve'!E531</f>
        <v>52.900000000000482</v>
      </c>
      <c r="R532" s="43">
        <f>'Zero Turbulence Curve'!F531</f>
        <v>2000.0000008831432</v>
      </c>
    </row>
    <row r="533" spans="5:18" x14ac:dyDescent="0.2">
      <c r="E533" s="16">
        <v>41219.430555555555</v>
      </c>
      <c r="F533" s="22">
        <v>9.9246145142154223</v>
      </c>
      <c r="G533" s="25">
        <v>7.3554494127141337E-2</v>
      </c>
      <c r="H533" s="3">
        <f t="shared" si="24"/>
        <v>1606.5199999999363</v>
      </c>
      <c r="I533" s="3">
        <f>MIN(H533-K533+L533,'Power Look Up'!$F$4)</f>
        <v>1629.666863386936</v>
      </c>
      <c r="K533" s="51">
        <f t="array" ref="K533">_xlfn.SUM(_xlfn.NORM.DIST($Q$3:$Q$1003,$F533,$N533,FALSE)*WindSpeedStep*$R$3:$R$1003)</f>
        <v>1599.6835168848536</v>
      </c>
      <c r="L533" s="51">
        <f t="array" ref="L533">_xlfn.SUM(_xlfn.NORM.DIST($Q$3:$Q$1003,$F533,$O533,FALSE)*WindSpeedStep*$R$3:$R$1003)</f>
        <v>1622.8303802718533</v>
      </c>
      <c r="N533" s="43">
        <f t="shared" si="25"/>
        <v>0.9924614514215423</v>
      </c>
      <c r="O533" s="43">
        <f t="shared" si="26"/>
        <v>0.73</v>
      </c>
      <c r="Q533" s="43">
        <f>'Zero Turbulence Curve'!E532</f>
        <v>53.000000000000483</v>
      </c>
      <c r="R533" s="43">
        <f>'Zero Turbulence Curve'!F532</f>
        <v>2000.0000008831432</v>
      </c>
    </row>
    <row r="534" spans="5:18" x14ac:dyDescent="0.2">
      <c r="E534" s="16">
        <v>41219.4375</v>
      </c>
      <c r="F534" s="22">
        <v>11.699820167150953</v>
      </c>
      <c r="G534" s="25">
        <v>8.80355411694176E-2</v>
      </c>
      <c r="H534" s="3">
        <f t="shared" si="24"/>
        <v>1962.7999999999827</v>
      </c>
      <c r="I534" s="3">
        <f>MIN(H534-K534+L534,'Power Look Up'!$F$4)</f>
        <v>1980.7034631337713</v>
      </c>
      <c r="K534" s="51">
        <f t="array" ref="K534">_xlfn.SUM(_xlfn.NORM.DIST($Q$3:$Q$1003,$F534,$N534,FALSE)*WindSpeedStep*$R$3:$R$1003)</f>
        <v>1953.0454343374108</v>
      </c>
      <c r="L534" s="51">
        <f t="array" ref="L534">_xlfn.SUM(_xlfn.NORM.DIST($Q$3:$Q$1003,$F534,$O534,FALSE)*WindSpeedStep*$R$3:$R$1003)</f>
        <v>1970.9488974711994</v>
      </c>
      <c r="N534" s="43">
        <f t="shared" si="25"/>
        <v>1.1699820167150954</v>
      </c>
      <c r="O534" s="43">
        <f t="shared" si="26"/>
        <v>1.03</v>
      </c>
      <c r="Q534" s="43">
        <f>'Zero Turbulence Curve'!E533</f>
        <v>53.100000000000485</v>
      </c>
      <c r="R534" s="43">
        <f>'Zero Turbulence Curve'!F533</f>
        <v>2000.0000008831432</v>
      </c>
    </row>
    <row r="535" spans="5:18" x14ac:dyDescent="0.2">
      <c r="E535" s="16">
        <v>41219.444444444445</v>
      </c>
      <c r="F535" s="22">
        <v>12.146093540577303</v>
      </c>
      <c r="G535" s="25">
        <v>5.927831838233797E-2</v>
      </c>
      <c r="H535" s="3">
        <f t="shared" si="24"/>
        <v>1989.6499999999976</v>
      </c>
      <c r="I535" s="3">
        <f>MIN(H535-K535+L535,'Power Look Up'!$F$4)</f>
        <v>2000</v>
      </c>
      <c r="K535" s="51">
        <f t="array" ref="K535">_xlfn.SUM(_xlfn.NORM.DIST($Q$3:$Q$1003,$F535,$N535,FALSE)*WindSpeedStep*$R$3:$R$1003)</f>
        <v>1980.0755697959919</v>
      </c>
      <c r="L535" s="51">
        <f t="array" ref="L535">_xlfn.SUM(_xlfn.NORM.DIST($Q$3:$Q$1003,$F535,$O535,FALSE)*WindSpeedStep*$R$3:$R$1003)</f>
        <v>2015.3483446150776</v>
      </c>
      <c r="N535" s="43">
        <f t="shared" si="25"/>
        <v>1.2146093540577303</v>
      </c>
      <c r="O535" s="43">
        <f t="shared" si="26"/>
        <v>0.72</v>
      </c>
      <c r="Q535" s="43">
        <f>'Zero Turbulence Curve'!E534</f>
        <v>53.200000000000486</v>
      </c>
      <c r="R535" s="43">
        <f>'Zero Turbulence Curve'!F534</f>
        <v>2000.0000008831432</v>
      </c>
    </row>
    <row r="536" spans="5:18" x14ac:dyDescent="0.2">
      <c r="E536" s="16">
        <v>41219.451388888891</v>
      </c>
      <c r="F536" s="22">
        <v>11.640793230312656</v>
      </c>
      <c r="G536" s="25">
        <v>0.14088386998657751</v>
      </c>
      <c r="H536" s="3">
        <f t="shared" si="24"/>
        <v>1957.7599999999829</v>
      </c>
      <c r="I536" s="3">
        <f>MIN(H536-K536+L536,'Power Look Up'!$F$4)</f>
        <v>1890.0628105685826</v>
      </c>
      <c r="K536" s="51">
        <f t="array" ref="K536">_xlfn.SUM(_xlfn.NORM.DIST($Q$3:$Q$1003,$F536,$N536,FALSE)*WindSpeedStep*$R$3:$R$1003)</f>
        <v>1948.1667162624776</v>
      </c>
      <c r="L536" s="51">
        <f t="array" ref="L536">_xlfn.SUM(_xlfn.NORM.DIST($Q$3:$Q$1003,$F536,$O536,FALSE)*WindSpeedStep*$R$3:$R$1003)</f>
        <v>1880.4695268310772</v>
      </c>
      <c r="N536" s="43">
        <f t="shared" si="25"/>
        <v>1.1640793230312656</v>
      </c>
      <c r="O536" s="43">
        <f t="shared" si="26"/>
        <v>1.64</v>
      </c>
      <c r="Q536" s="43">
        <f>'Zero Turbulence Curve'!E535</f>
        <v>53.300000000000487</v>
      </c>
      <c r="R536" s="43">
        <f>'Zero Turbulence Curve'!F535</f>
        <v>2000.0000008831432</v>
      </c>
    </row>
    <row r="537" spans="5:18" x14ac:dyDescent="0.2">
      <c r="E537" s="16">
        <v>41219.458333333336</v>
      </c>
      <c r="F537" s="22">
        <v>12.15135953952268</v>
      </c>
      <c r="G537" s="25">
        <v>6.9951020479259801E-2</v>
      </c>
      <c r="H537" s="3">
        <f t="shared" si="24"/>
        <v>1989.6499999999976</v>
      </c>
      <c r="I537" s="3">
        <f>MIN(H537-K537+L537,'Power Look Up'!$F$4)</f>
        <v>2000</v>
      </c>
      <c r="K537" s="51">
        <f t="array" ref="K537">_xlfn.SUM(_xlfn.NORM.DIST($Q$3:$Q$1003,$F537,$N537,FALSE)*WindSpeedStep*$R$3:$R$1003)</f>
        <v>1980.3059310825063</v>
      </c>
      <c r="L537" s="51">
        <f t="array" ref="L537">_xlfn.SUM(_xlfn.NORM.DIST($Q$3:$Q$1003,$F537,$O537,FALSE)*WindSpeedStep*$R$3:$R$1003)</f>
        <v>2009.0741659704618</v>
      </c>
      <c r="N537" s="43">
        <f t="shared" si="25"/>
        <v>1.2151359539522681</v>
      </c>
      <c r="O537" s="43">
        <f t="shared" si="26"/>
        <v>0.85</v>
      </c>
      <c r="Q537" s="43">
        <f>'Zero Turbulence Curve'!E536</f>
        <v>53.400000000000489</v>
      </c>
      <c r="R537" s="43">
        <f>'Zero Turbulence Curve'!F536</f>
        <v>2000.0000008831432</v>
      </c>
    </row>
    <row r="538" spans="5:18" x14ac:dyDescent="0.2">
      <c r="E538" s="16">
        <v>41219.465277777781</v>
      </c>
      <c r="F538" s="22">
        <v>12.375077271260318</v>
      </c>
      <c r="G538" s="25">
        <v>5.0100697265129654E-2</v>
      </c>
      <c r="H538" s="3">
        <f t="shared" si="24"/>
        <v>1992.1799999999976</v>
      </c>
      <c r="I538" s="3">
        <f>MIN(H538-K538+L538,'Power Look Up'!$F$4)</f>
        <v>2000</v>
      </c>
      <c r="K538" s="51">
        <f t="array" ref="K538">_xlfn.SUM(_xlfn.NORM.DIST($Q$3:$Q$1003,$F538,$N538,FALSE)*WindSpeedStep*$R$3:$R$1003)</f>
        <v>1988.5862441789184</v>
      </c>
      <c r="L538" s="51">
        <f t="array" ref="L538">_xlfn.SUM(_xlfn.NORM.DIST($Q$3:$Q$1003,$F538,$O538,FALSE)*WindSpeedStep*$R$3:$R$1003)</f>
        <v>2017.1167005095001</v>
      </c>
      <c r="N538" s="43">
        <f t="shared" si="25"/>
        <v>1.237507727126032</v>
      </c>
      <c r="O538" s="43">
        <f t="shared" si="26"/>
        <v>0.62</v>
      </c>
      <c r="Q538" s="43">
        <f>'Zero Turbulence Curve'!E537</f>
        <v>53.50000000000049</v>
      </c>
      <c r="R538" s="43">
        <f>'Zero Turbulence Curve'!F537</f>
        <v>2000.0000008831432</v>
      </c>
    </row>
    <row r="539" spans="5:18" x14ac:dyDescent="0.2">
      <c r="E539" s="16">
        <v>41219.472222222219</v>
      </c>
      <c r="F539" s="22">
        <v>12.637345547459239</v>
      </c>
      <c r="G539" s="25">
        <v>8.3878374300931813E-2</v>
      </c>
      <c r="H539" s="3">
        <f t="shared" si="24"/>
        <v>1995.0399999999975</v>
      </c>
      <c r="I539" s="3">
        <f>MIN(H539-K539+L539,'Power Look Up'!$F$4)</f>
        <v>2000</v>
      </c>
      <c r="K539" s="51">
        <f t="array" ref="K539">_xlfn.SUM(_xlfn.NORM.DIST($Q$3:$Q$1003,$F539,$N539,FALSE)*WindSpeedStep*$R$3:$R$1003)</f>
        <v>1995.1756840619482</v>
      </c>
      <c r="L539" s="51">
        <f t="array" ref="L539">_xlfn.SUM(_xlfn.NORM.DIST($Q$3:$Q$1003,$F539,$O539,FALSE)*WindSpeedStep*$R$3:$R$1003)</f>
        <v>2005.8008605210696</v>
      </c>
      <c r="N539" s="43">
        <f t="shared" si="25"/>
        <v>1.263734554745924</v>
      </c>
      <c r="O539" s="43">
        <f t="shared" si="26"/>
        <v>1.06</v>
      </c>
      <c r="Q539" s="43">
        <f>'Zero Turbulence Curve'!E538</f>
        <v>53.600000000000492</v>
      </c>
      <c r="R539" s="43">
        <f>'Zero Turbulence Curve'!F538</f>
        <v>2000.0000008831432</v>
      </c>
    </row>
    <row r="540" spans="5:18" x14ac:dyDescent="0.2">
      <c r="E540" s="16">
        <v>41219.479166666664</v>
      </c>
      <c r="F540" s="22">
        <v>13.383731413586458</v>
      </c>
      <c r="G540" s="25">
        <v>8.6672390841796856E-2</v>
      </c>
      <c r="H540" s="3">
        <f t="shared" si="24"/>
        <v>1999.3799999999997</v>
      </c>
      <c r="I540" s="3">
        <f>MIN(H540-K540+L540,'Power Look Up'!$F$4)</f>
        <v>2000</v>
      </c>
      <c r="K540" s="51">
        <f t="array" ref="K540">_xlfn.SUM(_xlfn.NORM.DIST($Q$3:$Q$1003,$F540,$N540,FALSE)*WindSpeedStep*$R$3:$R$1003)</f>
        <v>2002.7884063860242</v>
      </c>
      <c r="L540" s="51">
        <f t="array" ref="L540">_xlfn.SUM(_xlfn.NORM.DIST($Q$3:$Q$1003,$F540,$O540,FALSE)*WindSpeedStep*$R$3:$R$1003)</f>
        <v>2006.1975691723994</v>
      </c>
      <c r="N540" s="43">
        <f t="shared" si="25"/>
        <v>1.3383731413586459</v>
      </c>
      <c r="O540" s="43">
        <f t="shared" si="26"/>
        <v>1.1599999999999999</v>
      </c>
      <c r="Q540" s="43">
        <f>'Zero Turbulence Curve'!E539</f>
        <v>53.700000000000493</v>
      </c>
      <c r="R540" s="43">
        <f>'Zero Turbulence Curve'!F539</f>
        <v>2000.0000008831432</v>
      </c>
    </row>
    <row r="541" spans="5:18" x14ac:dyDescent="0.2">
      <c r="E541" s="16">
        <v>41219.486111111109</v>
      </c>
      <c r="F541" s="22">
        <v>14.361800654189182</v>
      </c>
      <c r="G541" s="25">
        <v>7.8680941701442644E-2</v>
      </c>
      <c r="H541" s="3">
        <f t="shared" si="24"/>
        <v>2000</v>
      </c>
      <c r="I541" s="3">
        <f>MIN(H541-K541+L541,'Power Look Up'!$F$4)</f>
        <v>2000</v>
      </c>
      <c r="K541" s="51">
        <f t="array" ref="K541">_xlfn.SUM(_xlfn.NORM.DIST($Q$3:$Q$1003,$F541,$N541,FALSE)*WindSpeedStep*$R$3:$R$1003)</f>
        <v>2003.0166466106677</v>
      </c>
      <c r="L541" s="51">
        <f t="array" ref="L541">_xlfn.SUM(_xlfn.NORM.DIST($Q$3:$Q$1003,$F541,$O541,FALSE)*WindSpeedStep*$R$3:$R$1003)</f>
        <v>2003.2428536965947</v>
      </c>
      <c r="N541" s="43">
        <f t="shared" si="25"/>
        <v>1.4361800654189183</v>
      </c>
      <c r="O541" s="43">
        <f t="shared" si="26"/>
        <v>1.1299999999999999</v>
      </c>
      <c r="Q541" s="43">
        <f>'Zero Turbulence Curve'!E540</f>
        <v>53.800000000000495</v>
      </c>
      <c r="R541" s="43">
        <f>'Zero Turbulence Curve'!F540</f>
        <v>2000.0000008831432</v>
      </c>
    </row>
    <row r="542" spans="5:18" x14ac:dyDescent="0.2">
      <c r="E542" s="16">
        <v>41219.493055555555</v>
      </c>
      <c r="F542" s="22">
        <v>13.752576678049854</v>
      </c>
      <c r="G542" s="25">
        <v>6.6169418379061165E-2</v>
      </c>
      <c r="H542" s="3">
        <f t="shared" si="24"/>
        <v>1999.7499999999998</v>
      </c>
      <c r="I542" s="3">
        <f>MIN(H542-K542+L542,'Power Look Up'!$F$4)</f>
        <v>2000</v>
      </c>
      <c r="K542" s="51">
        <f t="array" ref="K542">_xlfn.SUM(_xlfn.NORM.DIST($Q$3:$Q$1003,$F542,$N542,FALSE)*WindSpeedStep*$R$3:$R$1003)</f>
        <v>2003.4484743719713</v>
      </c>
      <c r="L542" s="51">
        <f t="array" ref="L542">_xlfn.SUM(_xlfn.NORM.DIST($Q$3:$Q$1003,$F542,$O542,FALSE)*WindSpeedStep*$R$3:$R$1003)</f>
        <v>2005.2961138228022</v>
      </c>
      <c r="N542" s="43">
        <f t="shared" si="25"/>
        <v>1.3752576678049855</v>
      </c>
      <c r="O542" s="43">
        <f t="shared" si="26"/>
        <v>0.90999999999999992</v>
      </c>
      <c r="Q542" s="43">
        <f>'Zero Turbulence Curve'!E541</f>
        <v>53.900000000000496</v>
      </c>
      <c r="R542" s="43">
        <f>'Zero Turbulence Curve'!F541</f>
        <v>2000.0000008831432</v>
      </c>
    </row>
    <row r="543" spans="5:18" x14ac:dyDescent="0.2">
      <c r="E543" s="16">
        <v>41219.5</v>
      </c>
      <c r="F543" s="22">
        <v>14.326797860470812</v>
      </c>
      <c r="G543" s="25">
        <v>8.4457113989059696E-2</v>
      </c>
      <c r="H543" s="3">
        <f t="shared" si="24"/>
        <v>2000</v>
      </c>
      <c r="I543" s="3">
        <f>MIN(H543-K543+L543,'Power Look Up'!$F$4)</f>
        <v>2000</v>
      </c>
      <c r="K543" s="51">
        <f t="array" ref="K543">_xlfn.SUM(_xlfn.NORM.DIST($Q$3:$Q$1003,$F543,$N543,FALSE)*WindSpeedStep*$R$3:$R$1003)</f>
        <v>2003.0643020396717</v>
      </c>
      <c r="L543" s="51">
        <f t="array" ref="L543">_xlfn.SUM(_xlfn.NORM.DIST($Q$3:$Q$1003,$F543,$O543,FALSE)*WindSpeedStep*$R$3:$R$1003)</f>
        <v>2003.4898997717053</v>
      </c>
      <c r="N543" s="43">
        <f t="shared" si="25"/>
        <v>1.4326797860470812</v>
      </c>
      <c r="O543" s="43">
        <f t="shared" si="26"/>
        <v>1.21</v>
      </c>
      <c r="Q543" s="43">
        <f>'Zero Turbulence Curve'!E542</f>
        <v>54.000000000000497</v>
      </c>
      <c r="R543" s="43">
        <f>'Zero Turbulence Curve'!F542</f>
        <v>2000.0000008831432</v>
      </c>
    </row>
    <row r="544" spans="5:18" x14ac:dyDescent="0.2">
      <c r="E544" s="16">
        <v>41219.506944444445</v>
      </c>
      <c r="F544" s="22">
        <v>16.769097939110345</v>
      </c>
      <c r="G544" s="25">
        <v>4.8899469904551324E-2</v>
      </c>
      <c r="H544" s="3">
        <f t="shared" si="24"/>
        <v>2000</v>
      </c>
      <c r="I544" s="3">
        <f>MIN(H544-K544+L544,'Power Look Up'!$F$4)</f>
        <v>1999.6069051213851</v>
      </c>
      <c r="K544" s="51">
        <f t="array" ref="K544">_xlfn.SUM(_xlfn.NORM.DIST($Q$3:$Q$1003,$F544,$N544,FALSE)*WindSpeedStep*$R$3:$R$1003)</f>
        <v>2000.4583484533096</v>
      </c>
      <c r="L544" s="51">
        <f t="array" ref="L544">_xlfn.SUM(_xlfn.NORM.DIST($Q$3:$Q$1003,$F544,$O544,FALSE)*WindSpeedStep*$R$3:$R$1003)</f>
        <v>2000.0652535746947</v>
      </c>
      <c r="N544" s="43">
        <f t="shared" si="25"/>
        <v>1.6769097939110347</v>
      </c>
      <c r="O544" s="43">
        <f t="shared" si="26"/>
        <v>0.82</v>
      </c>
      <c r="Q544" s="43">
        <f>'Zero Turbulence Curve'!E543</f>
        <v>54.100000000000499</v>
      </c>
      <c r="R544" s="43">
        <f>'Zero Turbulence Curve'!F543</f>
        <v>2000.0000008831432</v>
      </c>
    </row>
    <row r="545" spans="5:18" x14ac:dyDescent="0.2">
      <c r="E545" s="16">
        <v>41219.513888888891</v>
      </c>
      <c r="F545" s="22">
        <v>15.000779421649577</v>
      </c>
      <c r="G545" s="25">
        <v>5.7330354365375313E-2</v>
      </c>
      <c r="H545" s="3">
        <f t="shared" si="24"/>
        <v>2000</v>
      </c>
      <c r="I545" s="3">
        <f>MIN(H545-K545+L545,'Power Look Up'!$F$4)</f>
        <v>1998.9519345056519</v>
      </c>
      <c r="K545" s="51">
        <f t="array" ref="K545">_xlfn.SUM(_xlfn.NORM.DIST($Q$3:$Q$1003,$F545,$N545,FALSE)*WindSpeedStep*$R$3:$R$1003)</f>
        <v>2002.0629277656062</v>
      </c>
      <c r="L545" s="51">
        <f t="array" ref="L545">_xlfn.SUM(_xlfn.NORM.DIST($Q$3:$Q$1003,$F545,$O545,FALSE)*WindSpeedStep*$R$3:$R$1003)</f>
        <v>2001.0148622712582</v>
      </c>
      <c r="N545" s="43">
        <f t="shared" si="25"/>
        <v>1.5000779421649577</v>
      </c>
      <c r="O545" s="43">
        <f t="shared" si="26"/>
        <v>0.86</v>
      </c>
      <c r="Q545" s="43">
        <f>'Zero Turbulence Curve'!E544</f>
        <v>54.2000000000005</v>
      </c>
      <c r="R545" s="43">
        <f>'Zero Turbulence Curve'!F544</f>
        <v>2000.0000008831432</v>
      </c>
    </row>
    <row r="546" spans="5:18" x14ac:dyDescent="0.2">
      <c r="E546" s="16">
        <v>41219.520833333336</v>
      </c>
      <c r="F546" s="22">
        <v>14.034839577883369</v>
      </c>
      <c r="G546" s="25">
        <v>0.12326467932887522</v>
      </c>
      <c r="H546" s="3">
        <f t="shared" si="24"/>
        <v>2000</v>
      </c>
      <c r="I546" s="3">
        <f>MIN(H546-K546+L546,'Power Look Up'!$F$4)</f>
        <v>1993.9834567717091</v>
      </c>
      <c r="K546" s="51">
        <f t="array" ref="K546">_xlfn.SUM(_xlfn.NORM.DIST($Q$3:$Q$1003,$F546,$N546,FALSE)*WindSpeedStep*$R$3:$R$1003)</f>
        <v>2003.3835745814229</v>
      </c>
      <c r="L546" s="51">
        <f t="array" ref="L546">_xlfn.SUM(_xlfn.NORM.DIST($Q$3:$Q$1003,$F546,$O546,FALSE)*WindSpeedStep*$R$3:$R$1003)</f>
        <v>1997.367031353132</v>
      </c>
      <c r="N546" s="43">
        <f t="shared" si="25"/>
        <v>1.4034839577883371</v>
      </c>
      <c r="O546" s="43">
        <f t="shared" si="26"/>
        <v>1.73</v>
      </c>
      <c r="Q546" s="43">
        <f>'Zero Turbulence Curve'!E545</f>
        <v>54.300000000000502</v>
      </c>
      <c r="R546" s="43">
        <f>'Zero Turbulence Curve'!F545</f>
        <v>2000.0000008831432</v>
      </c>
    </row>
    <row r="547" spans="5:18" x14ac:dyDescent="0.2">
      <c r="E547" s="16">
        <v>41219.527777777781</v>
      </c>
      <c r="F547" s="22">
        <v>13.84572679688786</v>
      </c>
      <c r="G547" s="25">
        <v>7.8002405785065357E-2</v>
      </c>
      <c r="H547" s="3">
        <f t="shared" si="24"/>
        <v>1999.8499999999997</v>
      </c>
      <c r="I547" s="3">
        <f>MIN(H547-K547+L547,'Power Look Up'!$F$4)</f>
        <v>2000</v>
      </c>
      <c r="K547" s="51">
        <f t="array" ref="K547">_xlfn.SUM(_xlfn.NORM.DIST($Q$3:$Q$1003,$F547,$N547,FALSE)*WindSpeedStep*$R$3:$R$1003)</f>
        <v>2003.4653252702421</v>
      </c>
      <c r="L547" s="51">
        <f t="array" ref="L547">_xlfn.SUM(_xlfn.NORM.DIST($Q$3:$Q$1003,$F547,$O547,FALSE)*WindSpeedStep*$R$3:$R$1003)</f>
        <v>2005.1658342705282</v>
      </c>
      <c r="N547" s="43">
        <f t="shared" si="25"/>
        <v>1.3845726796887861</v>
      </c>
      <c r="O547" s="43">
        <f t="shared" si="26"/>
        <v>1.08</v>
      </c>
      <c r="Q547" s="43">
        <f>'Zero Turbulence Curve'!E546</f>
        <v>54.400000000000503</v>
      </c>
      <c r="R547" s="43">
        <f>'Zero Turbulence Curve'!F546</f>
        <v>2000.0000008831432</v>
      </c>
    </row>
    <row r="548" spans="5:18" x14ac:dyDescent="0.2">
      <c r="E548" s="16">
        <v>41219.534722222219</v>
      </c>
      <c r="F548" s="22">
        <v>12.971683999537383</v>
      </c>
      <c r="G548" s="25">
        <v>0.10021829085925642</v>
      </c>
      <c r="H548" s="3">
        <f t="shared" si="24"/>
        <v>1998.6699999999973</v>
      </c>
      <c r="I548" s="3">
        <f>MIN(H548-K548+L548,'Power Look Up'!$F$4)</f>
        <v>1998.5471043430434</v>
      </c>
      <c r="K548" s="51">
        <f t="array" ref="K548">_xlfn.SUM(_xlfn.NORM.DIST($Q$3:$Q$1003,$F548,$N548,FALSE)*WindSpeedStep*$R$3:$R$1003)</f>
        <v>2000.0966862531218</v>
      </c>
      <c r="L548" s="51">
        <f t="array" ref="L548">_xlfn.SUM(_xlfn.NORM.DIST($Q$3:$Q$1003,$F548,$O548,FALSE)*WindSpeedStep*$R$3:$R$1003)</f>
        <v>1999.9737905961679</v>
      </c>
      <c r="N548" s="43">
        <f t="shared" si="25"/>
        <v>1.2971683999537384</v>
      </c>
      <c r="O548" s="43">
        <f t="shared" si="26"/>
        <v>1.3</v>
      </c>
      <c r="Q548" s="43">
        <f>'Zero Turbulence Curve'!E547</f>
        <v>54.500000000000504</v>
      </c>
      <c r="R548" s="43">
        <f>'Zero Turbulence Curve'!F547</f>
        <v>2000.0000008831432</v>
      </c>
    </row>
    <row r="549" spans="5:18" x14ac:dyDescent="0.2">
      <c r="E549" s="16">
        <v>41219.541666666664</v>
      </c>
      <c r="F549" s="22">
        <v>15.150423014333674</v>
      </c>
      <c r="G549" s="25">
        <v>7.7225566500227341E-2</v>
      </c>
      <c r="H549" s="3">
        <f t="shared" si="24"/>
        <v>2000</v>
      </c>
      <c r="I549" s="3">
        <f>MIN(H549-K549+L549,'Power Look Up'!$F$4)</f>
        <v>1999.5224418929824</v>
      </c>
      <c r="K549" s="51">
        <f t="array" ref="K549">_xlfn.SUM(_xlfn.NORM.DIST($Q$3:$Q$1003,$F549,$N549,FALSE)*WindSpeedStep*$R$3:$R$1003)</f>
        <v>2001.8519389602691</v>
      </c>
      <c r="L549" s="51">
        <f t="array" ref="L549">_xlfn.SUM(_xlfn.NORM.DIST($Q$3:$Q$1003,$F549,$O549,FALSE)*WindSpeedStep*$R$3:$R$1003)</f>
        <v>2001.3743808532515</v>
      </c>
      <c r="N549" s="43">
        <f t="shared" si="25"/>
        <v>1.5150423014333674</v>
      </c>
      <c r="O549" s="43">
        <f t="shared" si="26"/>
        <v>1.17</v>
      </c>
      <c r="Q549" s="43">
        <f>'Zero Turbulence Curve'!E548</f>
        <v>54.600000000000506</v>
      </c>
      <c r="R549" s="43">
        <f>'Zero Turbulence Curve'!F548</f>
        <v>2000.0000008831432</v>
      </c>
    </row>
    <row r="550" spans="5:18" x14ac:dyDescent="0.2">
      <c r="E550" s="16">
        <v>41219.548611111109</v>
      </c>
      <c r="F550" s="22">
        <v>13.91353211556495</v>
      </c>
      <c r="G550" s="25">
        <v>5.6779255866756778E-2</v>
      </c>
      <c r="H550" s="3">
        <f t="shared" si="24"/>
        <v>1999.9099999999999</v>
      </c>
      <c r="I550" s="3">
        <f>MIN(H550-K550+L550,'Power Look Up'!$F$4)</f>
        <v>2000</v>
      </c>
      <c r="K550" s="51">
        <f t="array" ref="K550">_xlfn.SUM(_xlfn.NORM.DIST($Q$3:$Q$1003,$F550,$N550,FALSE)*WindSpeedStep*$R$3:$R$1003)</f>
        <v>2003.4517279489728</v>
      </c>
      <c r="L550" s="51">
        <f t="array" ref="L550">_xlfn.SUM(_xlfn.NORM.DIST($Q$3:$Q$1003,$F550,$O550,FALSE)*WindSpeedStep*$R$3:$R$1003)</f>
        <v>2003.9790682650118</v>
      </c>
      <c r="N550" s="43">
        <f t="shared" si="25"/>
        <v>1.3913532115564951</v>
      </c>
      <c r="O550" s="43">
        <f t="shared" si="26"/>
        <v>0.79</v>
      </c>
      <c r="Q550" s="43">
        <f>'Zero Turbulence Curve'!E549</f>
        <v>54.700000000000507</v>
      </c>
      <c r="R550" s="43">
        <f>'Zero Turbulence Curve'!F549</f>
        <v>2000.0000008831432</v>
      </c>
    </row>
    <row r="551" spans="5:18" x14ac:dyDescent="0.2">
      <c r="E551" s="16">
        <v>41219.555555555555</v>
      </c>
      <c r="F551" s="22">
        <v>13.535219189174246</v>
      </c>
      <c r="G551" s="25">
        <v>5.9843877567040446E-2</v>
      </c>
      <c r="H551" s="3">
        <f t="shared" si="24"/>
        <v>1999.5399999999997</v>
      </c>
      <c r="I551" s="3">
        <f>MIN(H551-K551+L551,'Power Look Up'!$F$4)</f>
        <v>2000</v>
      </c>
      <c r="K551" s="51">
        <f t="array" ref="K551">_xlfn.SUM(_xlfn.NORM.DIST($Q$3:$Q$1003,$F551,$N551,FALSE)*WindSpeedStep*$R$3:$R$1003)</f>
        <v>2003.1987522046386</v>
      </c>
      <c r="L551" s="51">
        <f t="array" ref="L551">_xlfn.SUM(_xlfn.NORM.DIST($Q$3:$Q$1003,$F551,$O551,FALSE)*WindSpeedStep*$R$3:$R$1003)</f>
        <v>2006.2898641898705</v>
      </c>
      <c r="N551" s="43">
        <f t="shared" si="25"/>
        <v>1.3535219189174246</v>
      </c>
      <c r="O551" s="43">
        <f t="shared" si="26"/>
        <v>0.81</v>
      </c>
      <c r="Q551" s="43">
        <f>'Zero Turbulence Curve'!E550</f>
        <v>54.800000000000509</v>
      </c>
      <c r="R551" s="43">
        <f>'Zero Turbulence Curve'!F550</f>
        <v>2000.0000008831432</v>
      </c>
    </row>
    <row r="552" spans="5:18" x14ac:dyDescent="0.2">
      <c r="E552" s="16">
        <v>41219.5625</v>
      </c>
      <c r="F552" s="22">
        <v>14.434247978270655</v>
      </c>
      <c r="G552" s="25">
        <v>6.5122893926658168E-2</v>
      </c>
      <c r="H552" s="3">
        <f t="shared" si="24"/>
        <v>2000</v>
      </c>
      <c r="I552" s="3">
        <f>MIN(H552-K552+L552,'Power Look Up'!$F$4)</f>
        <v>1999.5385856254106</v>
      </c>
      <c r="K552" s="51">
        <f t="array" ref="K552">_xlfn.SUM(_xlfn.NORM.DIST($Q$3:$Q$1003,$F552,$N552,FALSE)*WindSpeedStep*$R$3:$R$1003)</f>
        <v>2002.9141923273021</v>
      </c>
      <c r="L552" s="51">
        <f t="array" ref="L552">_xlfn.SUM(_xlfn.NORM.DIST($Q$3:$Q$1003,$F552,$O552,FALSE)*WindSpeedStep*$R$3:$R$1003)</f>
        <v>2002.4527779527127</v>
      </c>
      <c r="N552" s="43">
        <f t="shared" si="25"/>
        <v>1.4434247978270656</v>
      </c>
      <c r="O552" s="43">
        <f t="shared" si="26"/>
        <v>0.94</v>
      </c>
      <c r="Q552" s="43">
        <f>'Zero Turbulence Curve'!E551</f>
        <v>54.90000000000051</v>
      </c>
      <c r="R552" s="43">
        <f>'Zero Turbulence Curve'!F551</f>
        <v>2000.0000008831432</v>
      </c>
    </row>
    <row r="553" spans="5:18" x14ac:dyDescent="0.2">
      <c r="E553" s="16">
        <v>41219.569444444445</v>
      </c>
      <c r="F553" s="22">
        <v>15.201207827732986</v>
      </c>
      <c r="G553" s="25">
        <v>5.5258766903213401E-2</v>
      </c>
      <c r="H553" s="3">
        <f t="shared" si="24"/>
        <v>2000</v>
      </c>
      <c r="I553" s="3">
        <f>MIN(H553-K553+L553,'Power Look Up'!$F$4)</f>
        <v>1998.9520867439651</v>
      </c>
      <c r="K553" s="51">
        <f t="array" ref="K553">_xlfn.SUM(_xlfn.NORM.DIST($Q$3:$Q$1003,$F553,$N553,FALSE)*WindSpeedStep*$R$3:$R$1003)</f>
        <v>2001.7832027927655</v>
      </c>
      <c r="L553" s="51">
        <f t="array" ref="L553">_xlfn.SUM(_xlfn.NORM.DIST($Q$3:$Q$1003,$F553,$O553,FALSE)*WindSpeedStep*$R$3:$R$1003)</f>
        <v>2000.7352895367305</v>
      </c>
      <c r="N553" s="43">
        <f t="shared" si="25"/>
        <v>1.5201207827732988</v>
      </c>
      <c r="O553" s="43">
        <f t="shared" si="26"/>
        <v>0.84</v>
      </c>
      <c r="Q553" s="43">
        <f>'Zero Turbulence Curve'!E552</f>
        <v>55.000000000000512</v>
      </c>
      <c r="R553" s="43">
        <f>'Zero Turbulence Curve'!F552</f>
        <v>2000.0000008831432</v>
      </c>
    </row>
    <row r="554" spans="5:18" x14ac:dyDescent="0.2">
      <c r="E554" s="16">
        <v>41219.576388888891</v>
      </c>
      <c r="F554" s="22">
        <v>14.46822155492173</v>
      </c>
      <c r="G554" s="25">
        <v>8.4322734163894963E-2</v>
      </c>
      <c r="H554" s="3">
        <f t="shared" si="24"/>
        <v>2000</v>
      </c>
      <c r="I554" s="3">
        <f>MIN(H554-K554+L554,'Power Look Up'!$F$4)</f>
        <v>2000</v>
      </c>
      <c r="K554" s="51">
        <f t="array" ref="K554">_xlfn.SUM(_xlfn.NORM.DIST($Q$3:$Q$1003,$F554,$N554,FALSE)*WindSpeedStep*$R$3:$R$1003)</f>
        <v>2002.8647147726106</v>
      </c>
      <c r="L554" s="51">
        <f t="array" ref="L554">_xlfn.SUM(_xlfn.NORM.DIST($Q$3:$Q$1003,$F554,$O554,FALSE)*WindSpeedStep*$R$3:$R$1003)</f>
        <v>2003.0802684136454</v>
      </c>
      <c r="N554" s="43">
        <f t="shared" si="25"/>
        <v>1.446822155492173</v>
      </c>
      <c r="O554" s="43">
        <f t="shared" si="26"/>
        <v>1.22</v>
      </c>
      <c r="Q554" s="43">
        <f>'Zero Turbulence Curve'!E553</f>
        <v>55.100000000000513</v>
      </c>
      <c r="R554" s="43">
        <f>'Zero Turbulence Curve'!F553</f>
        <v>2000.0000008831432</v>
      </c>
    </row>
    <row r="555" spans="5:18" x14ac:dyDescent="0.2">
      <c r="E555" s="16">
        <v>41219.583333333336</v>
      </c>
      <c r="F555" s="22">
        <v>15.051762673384413</v>
      </c>
      <c r="G555" s="25">
        <v>8.1053629828836585E-2</v>
      </c>
      <c r="H555" s="3">
        <f t="shared" si="24"/>
        <v>2000</v>
      </c>
      <c r="I555" s="3">
        <f>MIN(H555-K555+L555,'Power Look Up'!$F$4)</f>
        <v>1999.6704592138838</v>
      </c>
      <c r="K555" s="51">
        <f t="array" ref="K555">_xlfn.SUM(_xlfn.NORM.DIST($Q$3:$Q$1003,$F555,$N555,FALSE)*WindSpeedStep*$R$3:$R$1003)</f>
        <v>2001.9897157742384</v>
      </c>
      <c r="L555" s="51">
        <f t="array" ref="L555">_xlfn.SUM(_xlfn.NORM.DIST($Q$3:$Q$1003,$F555,$O555,FALSE)*WindSpeedStep*$R$3:$R$1003)</f>
        <v>2001.6601749881222</v>
      </c>
      <c r="N555" s="43">
        <f t="shared" si="25"/>
        <v>1.5051762673384415</v>
      </c>
      <c r="O555" s="43">
        <f t="shared" si="26"/>
        <v>1.22</v>
      </c>
      <c r="Q555" s="43">
        <f>'Zero Turbulence Curve'!E554</f>
        <v>55.200000000000514</v>
      </c>
      <c r="R555" s="43">
        <f>'Zero Turbulence Curve'!F554</f>
        <v>2000.0000008831432</v>
      </c>
    </row>
    <row r="556" spans="5:18" x14ac:dyDescent="0.2">
      <c r="E556" s="16">
        <v>41219.597222222219</v>
      </c>
      <c r="F556" s="22">
        <v>15.220614867289374</v>
      </c>
      <c r="G556" s="25">
        <v>6.5700368133556827E-2</v>
      </c>
      <c r="H556" s="3">
        <f t="shared" si="24"/>
        <v>2000</v>
      </c>
      <c r="I556" s="3">
        <f>MIN(H556-K556+L556,'Power Look Up'!$F$4)</f>
        <v>1999.1866891067057</v>
      </c>
      <c r="K556" s="51">
        <f t="array" ref="K556">_xlfn.SUM(_xlfn.NORM.DIST($Q$3:$Q$1003,$F556,$N556,FALSE)*WindSpeedStep*$R$3:$R$1003)</f>
        <v>2001.7573498733429</v>
      </c>
      <c r="L556" s="51">
        <f t="array" ref="L556">_xlfn.SUM(_xlfn.NORM.DIST($Q$3:$Q$1003,$F556,$O556,FALSE)*WindSpeedStep*$R$3:$R$1003)</f>
        <v>2000.9440389800486</v>
      </c>
      <c r="N556" s="43">
        <f t="shared" si="25"/>
        <v>1.5220614867289375</v>
      </c>
      <c r="O556" s="43">
        <f t="shared" si="26"/>
        <v>1</v>
      </c>
      <c r="Q556" s="43">
        <f>'Zero Turbulence Curve'!E555</f>
        <v>55.300000000000516</v>
      </c>
      <c r="R556" s="43">
        <f>'Zero Turbulence Curve'!F555</f>
        <v>2000.0000008831432</v>
      </c>
    </row>
    <row r="557" spans="5:18" x14ac:dyDescent="0.2">
      <c r="E557" s="16">
        <v>41219.611111111109</v>
      </c>
      <c r="F557" s="22">
        <v>17.114930827801452</v>
      </c>
      <c r="G557" s="25">
        <v>6.4855652130180907E-2</v>
      </c>
      <c r="H557" s="3">
        <f t="shared" si="24"/>
        <v>2000</v>
      </c>
      <c r="I557" s="3">
        <f>MIN(H557-K557+L557,'Power Look Up'!$F$4)</f>
        <v>1999.7444645179487</v>
      </c>
      <c r="K557" s="51">
        <f t="array" ref="K557">_xlfn.SUM(_xlfn.NORM.DIST($Q$3:$Q$1003,$F557,$N557,FALSE)*WindSpeedStep*$R$3:$R$1003)</f>
        <v>2000.3295316196977</v>
      </c>
      <c r="L557" s="51">
        <f t="array" ref="L557">_xlfn.SUM(_xlfn.NORM.DIST($Q$3:$Q$1003,$F557,$O557,FALSE)*WindSpeedStep*$R$3:$R$1003)</f>
        <v>2000.0739961376464</v>
      </c>
      <c r="N557" s="43">
        <f t="shared" si="25"/>
        <v>1.7114930827801453</v>
      </c>
      <c r="O557" s="43">
        <f t="shared" si="26"/>
        <v>1.1100000000000001</v>
      </c>
      <c r="Q557" s="43">
        <f>'Zero Turbulence Curve'!E556</f>
        <v>55.400000000000517</v>
      </c>
      <c r="R557" s="43">
        <f>'Zero Turbulence Curve'!F556</f>
        <v>2000.0000008831432</v>
      </c>
    </row>
    <row r="558" spans="5:18" x14ac:dyDescent="0.2">
      <c r="E558" s="16">
        <v>41219.618055555555</v>
      </c>
      <c r="F558" s="22">
        <v>16.069358757728924</v>
      </c>
      <c r="G558" s="25">
        <v>8.4633121987265178E-2</v>
      </c>
      <c r="H558" s="3">
        <f t="shared" si="24"/>
        <v>2000</v>
      </c>
      <c r="I558" s="3">
        <f>MIN(H558-K558+L558,'Power Look Up'!$F$4)</f>
        <v>1999.727139303561</v>
      </c>
      <c r="K558" s="51">
        <f t="array" ref="K558">_xlfn.SUM(_xlfn.NORM.DIST($Q$3:$Q$1003,$F558,$N558,FALSE)*WindSpeedStep*$R$3:$R$1003)</f>
        <v>2000.8707382655264</v>
      </c>
      <c r="L558" s="51">
        <f t="array" ref="L558">_xlfn.SUM(_xlfn.NORM.DIST($Q$3:$Q$1003,$F558,$O558,FALSE)*WindSpeedStep*$R$3:$R$1003)</f>
        <v>2000.5978775690874</v>
      </c>
      <c r="N558" s="43">
        <f t="shared" si="25"/>
        <v>1.6069358757728924</v>
      </c>
      <c r="O558" s="43">
        <f t="shared" si="26"/>
        <v>1.36</v>
      </c>
      <c r="Q558" s="43">
        <f>'Zero Turbulence Curve'!E557</f>
        <v>55.500000000000519</v>
      </c>
      <c r="R558" s="43">
        <f>'Zero Turbulence Curve'!F557</f>
        <v>2000.0000008831432</v>
      </c>
    </row>
    <row r="559" spans="5:18" x14ac:dyDescent="0.2">
      <c r="E559" s="16">
        <v>41219.625</v>
      </c>
      <c r="F559" s="22">
        <v>16.205158676996152</v>
      </c>
      <c r="G559" s="25">
        <v>6.7879619195675783E-2</v>
      </c>
      <c r="H559" s="3">
        <f t="shared" si="24"/>
        <v>2000</v>
      </c>
      <c r="I559" s="3">
        <f>MIN(H559-K559+L559,'Power Look Up'!$F$4)</f>
        <v>1999.5109353334176</v>
      </c>
      <c r="K559" s="51">
        <f t="array" ref="K559">_xlfn.SUM(_xlfn.NORM.DIST($Q$3:$Q$1003,$F559,$N559,FALSE)*WindSpeedStep*$R$3:$R$1003)</f>
        <v>2000.7713756355913</v>
      </c>
      <c r="L559" s="51">
        <f t="array" ref="L559">_xlfn.SUM(_xlfn.NORM.DIST($Q$3:$Q$1003,$F559,$O559,FALSE)*WindSpeedStep*$R$3:$R$1003)</f>
        <v>2000.2823109690089</v>
      </c>
      <c r="N559" s="43">
        <f t="shared" si="25"/>
        <v>1.6205158676996154</v>
      </c>
      <c r="O559" s="43">
        <f t="shared" si="26"/>
        <v>1.1000000000000001</v>
      </c>
      <c r="Q559" s="43">
        <f>'Zero Turbulence Curve'!E558</f>
        <v>55.60000000000052</v>
      </c>
      <c r="R559" s="43">
        <f>'Zero Turbulence Curve'!F558</f>
        <v>2000.0000008831432</v>
      </c>
    </row>
    <row r="560" spans="5:18" x14ac:dyDescent="0.2">
      <c r="E560" s="16">
        <v>41219.631944444445</v>
      </c>
      <c r="F560" s="22">
        <v>15.241308532012168</v>
      </c>
      <c r="G560" s="25">
        <v>7.8077285654350265E-2</v>
      </c>
      <c r="H560" s="3">
        <f t="shared" si="24"/>
        <v>2000</v>
      </c>
      <c r="I560" s="3">
        <f>MIN(H560-K560+L560,'Power Look Up'!$F$4)</f>
        <v>1999.5354412930876</v>
      </c>
      <c r="K560" s="51">
        <f t="array" ref="K560">_xlfn.SUM(_xlfn.NORM.DIST($Q$3:$Q$1003,$F560,$N560,FALSE)*WindSpeedStep*$R$3:$R$1003)</f>
        <v>2001.73004125123</v>
      </c>
      <c r="L560" s="51">
        <f t="array" ref="L560">_xlfn.SUM(_xlfn.NORM.DIST($Q$3:$Q$1003,$F560,$O560,FALSE)*WindSpeedStep*$R$3:$R$1003)</f>
        <v>2001.2654825443176</v>
      </c>
      <c r="N560" s="43">
        <f t="shared" si="25"/>
        <v>1.5241308532012168</v>
      </c>
      <c r="O560" s="43">
        <f t="shared" si="26"/>
        <v>1.19</v>
      </c>
      <c r="Q560" s="43">
        <f>'Zero Turbulence Curve'!E559</f>
        <v>55.700000000000522</v>
      </c>
      <c r="R560" s="43">
        <f>'Zero Turbulence Curve'!F559</f>
        <v>2000.0000008831432</v>
      </c>
    </row>
    <row r="561" spans="5:18" x14ac:dyDescent="0.2">
      <c r="E561" s="16">
        <v>41219.638888888891</v>
      </c>
      <c r="F561" s="22">
        <v>15.460000908466197</v>
      </c>
      <c r="G561" s="25">
        <v>6.8564032193524874E-2</v>
      </c>
      <c r="H561" s="3">
        <f t="shared" si="24"/>
        <v>2000</v>
      </c>
      <c r="I561" s="3">
        <f>MIN(H561-K561+L561,'Power Look Up'!$F$4)</f>
        <v>1999.2965498678705</v>
      </c>
      <c r="K561" s="51">
        <f t="array" ref="K561">_xlfn.SUM(_xlfn.NORM.DIST($Q$3:$Q$1003,$F561,$N561,FALSE)*WindSpeedStep*$R$3:$R$1003)</f>
        <v>2001.4584970893759</v>
      </c>
      <c r="L561" s="51">
        <f t="array" ref="L561">_xlfn.SUM(_xlfn.NORM.DIST($Q$3:$Q$1003,$F561,$O561,FALSE)*WindSpeedStep*$R$3:$R$1003)</f>
        <v>2000.7550469572463</v>
      </c>
      <c r="N561" s="43">
        <f t="shared" si="25"/>
        <v>1.5460000908466198</v>
      </c>
      <c r="O561" s="43">
        <f t="shared" si="26"/>
        <v>1.06</v>
      </c>
      <c r="Q561" s="43">
        <f>'Zero Turbulence Curve'!E560</f>
        <v>55.800000000000523</v>
      </c>
      <c r="R561" s="43">
        <f>'Zero Turbulence Curve'!F560</f>
        <v>2000.0000008831432</v>
      </c>
    </row>
    <row r="562" spans="5:18" x14ac:dyDescent="0.2">
      <c r="E562" s="16">
        <v>41219.652777777781</v>
      </c>
      <c r="F562" s="22">
        <v>16.484929060082063</v>
      </c>
      <c r="G562" s="25">
        <v>7.2187147161073439E-2</v>
      </c>
      <c r="H562" s="3">
        <f t="shared" si="24"/>
        <v>2000</v>
      </c>
      <c r="I562" s="3">
        <f>MIN(H562-K562+L562,'Power Look Up'!$F$4)</f>
        <v>1999.633647577323</v>
      </c>
      <c r="K562" s="51">
        <f t="array" ref="K562">_xlfn.SUM(_xlfn.NORM.DIST($Q$3:$Q$1003,$F562,$N562,FALSE)*WindSpeedStep*$R$3:$R$1003)</f>
        <v>2000.5976966556861</v>
      </c>
      <c r="L562" s="51">
        <f t="array" ref="L562">_xlfn.SUM(_xlfn.NORM.DIST($Q$3:$Q$1003,$F562,$O562,FALSE)*WindSpeedStep*$R$3:$R$1003)</f>
        <v>2000.2313442330092</v>
      </c>
      <c r="N562" s="43">
        <f t="shared" si="25"/>
        <v>1.6484929060082063</v>
      </c>
      <c r="O562" s="43">
        <f t="shared" si="26"/>
        <v>1.19</v>
      </c>
      <c r="Q562" s="43">
        <f>'Zero Turbulence Curve'!E561</f>
        <v>55.900000000000524</v>
      </c>
      <c r="R562" s="43">
        <f>'Zero Turbulence Curve'!F561</f>
        <v>2000.0000008831432</v>
      </c>
    </row>
    <row r="563" spans="5:18" x14ac:dyDescent="0.2">
      <c r="E563" s="16">
        <v>41219.659722222219</v>
      </c>
      <c r="F563" s="22">
        <v>15.60967289937676</v>
      </c>
      <c r="G563" s="25">
        <v>8.8406721197540186E-2</v>
      </c>
      <c r="H563" s="3">
        <f t="shared" si="24"/>
        <v>2000</v>
      </c>
      <c r="I563" s="3">
        <f>MIN(H563-K563+L563,'Power Look Up'!$F$4)</f>
        <v>1999.7893970883022</v>
      </c>
      <c r="K563" s="51">
        <f t="array" ref="K563">_xlfn.SUM(_xlfn.NORM.DIST($Q$3:$Q$1003,$F563,$N563,FALSE)*WindSpeedStep*$R$3:$R$1003)</f>
        <v>2001.2912724419625</v>
      </c>
      <c r="L563" s="51">
        <f t="array" ref="L563">_xlfn.SUM(_xlfn.NORM.DIST($Q$3:$Q$1003,$F563,$O563,FALSE)*WindSpeedStep*$R$3:$R$1003)</f>
        <v>2001.0806695302647</v>
      </c>
      <c r="N563" s="43">
        <f t="shared" si="25"/>
        <v>1.5609672899376761</v>
      </c>
      <c r="O563" s="43">
        <f t="shared" si="26"/>
        <v>1.38</v>
      </c>
      <c r="Q563" s="43">
        <f>'Zero Turbulence Curve'!E562</f>
        <v>56.000000000000526</v>
      </c>
      <c r="R563" s="43">
        <f>'Zero Turbulence Curve'!F562</f>
        <v>2000.0000008831432</v>
      </c>
    </row>
    <row r="564" spans="5:18" x14ac:dyDescent="0.2">
      <c r="E564" s="16">
        <v>41219.701388888891</v>
      </c>
      <c r="F564" s="22">
        <v>15.146738133406657</v>
      </c>
      <c r="G564" s="25">
        <v>7.2622896778938295E-2</v>
      </c>
      <c r="H564" s="3">
        <f t="shared" si="24"/>
        <v>2000</v>
      </c>
      <c r="I564" s="3">
        <f>MIN(H564-K564+L564,'Power Look Up'!$F$4)</f>
        <v>1999.3796279798244</v>
      </c>
      <c r="K564" s="51">
        <f t="array" ref="K564">_xlfn.SUM(_xlfn.NORM.DIST($Q$3:$Q$1003,$F564,$N564,FALSE)*WindSpeedStep*$R$3:$R$1003)</f>
        <v>2001.8569860829766</v>
      </c>
      <c r="L564" s="51">
        <f t="array" ref="L564">_xlfn.SUM(_xlfn.NORM.DIST($Q$3:$Q$1003,$F564,$O564,FALSE)*WindSpeedStep*$R$3:$R$1003)</f>
        <v>2001.236614062801</v>
      </c>
      <c r="N564" s="43">
        <f t="shared" si="25"/>
        <v>1.5146738133406659</v>
      </c>
      <c r="O564" s="43">
        <f t="shared" si="26"/>
        <v>1.1000000000000001</v>
      </c>
      <c r="Q564" s="43">
        <f>'Zero Turbulence Curve'!E563</f>
        <v>56.100000000000527</v>
      </c>
      <c r="R564" s="43">
        <f>'Zero Turbulence Curve'!F563</f>
        <v>2000.0000008831432</v>
      </c>
    </row>
    <row r="565" spans="5:18" x14ac:dyDescent="0.2">
      <c r="E565" s="16">
        <v>41219.708333333336</v>
      </c>
      <c r="F565" s="22">
        <v>15.385156964643327</v>
      </c>
      <c r="G565" s="25">
        <v>6.3697757666830487E-2</v>
      </c>
      <c r="H565" s="3">
        <f t="shared" si="24"/>
        <v>2000</v>
      </c>
      <c r="I565" s="3">
        <f>MIN(H565-K565+L565,'Power Look Up'!$F$4)</f>
        <v>1999.1747747110799</v>
      </c>
      <c r="K565" s="51">
        <f t="array" ref="K565">_xlfn.SUM(_xlfn.NORM.DIST($Q$3:$Q$1003,$F565,$N565,FALSE)*WindSpeedStep*$R$3:$R$1003)</f>
        <v>2001.547843876074</v>
      </c>
      <c r="L565" s="51">
        <f t="array" ref="L565">_xlfn.SUM(_xlfn.NORM.DIST($Q$3:$Q$1003,$F565,$O565,FALSE)*WindSpeedStep*$R$3:$R$1003)</f>
        <v>2000.7226185871539</v>
      </c>
      <c r="N565" s="43">
        <f t="shared" si="25"/>
        <v>1.5385156964643327</v>
      </c>
      <c r="O565" s="43">
        <f t="shared" si="26"/>
        <v>0.98</v>
      </c>
      <c r="Q565" s="43">
        <f>'Zero Turbulence Curve'!E564</f>
        <v>56.200000000000529</v>
      </c>
      <c r="R565" s="43">
        <f>'Zero Turbulence Curve'!F564</f>
        <v>2000.0000008831432</v>
      </c>
    </row>
    <row r="566" spans="5:18" x14ac:dyDescent="0.2">
      <c r="E566" s="16">
        <v>41219.715277777781</v>
      </c>
      <c r="F566" s="22">
        <v>15.063970621161619</v>
      </c>
      <c r="G566" s="25">
        <v>7.5677258584038037E-2</v>
      </c>
      <c r="H566" s="3">
        <f t="shared" si="24"/>
        <v>2000</v>
      </c>
      <c r="I566" s="3">
        <f>MIN(H566-K566+L566,'Power Look Up'!$F$4)</f>
        <v>1999.490980980014</v>
      </c>
      <c r="K566" s="51">
        <f t="array" ref="K566">_xlfn.SUM(_xlfn.NORM.DIST($Q$3:$Q$1003,$F566,$N566,FALSE)*WindSpeedStep*$R$3:$R$1003)</f>
        <v>2001.9723801175298</v>
      </c>
      <c r="L566" s="51">
        <f t="array" ref="L566">_xlfn.SUM(_xlfn.NORM.DIST($Q$3:$Q$1003,$F566,$O566,FALSE)*WindSpeedStep*$R$3:$R$1003)</f>
        <v>2001.4633610975438</v>
      </c>
      <c r="N566" s="43">
        <f t="shared" si="25"/>
        <v>1.506397062116162</v>
      </c>
      <c r="O566" s="43">
        <f t="shared" si="26"/>
        <v>1.1399999999999999</v>
      </c>
      <c r="Q566" s="43">
        <f>'Zero Turbulence Curve'!E565</f>
        <v>56.30000000000053</v>
      </c>
      <c r="R566" s="43">
        <f>'Zero Turbulence Curve'!F565</f>
        <v>2000.0000008831432</v>
      </c>
    </row>
    <row r="567" spans="5:18" x14ac:dyDescent="0.2">
      <c r="E567" s="16">
        <v>41219.722222222219</v>
      </c>
      <c r="F567" s="22">
        <v>15.494906894544254</v>
      </c>
      <c r="G567" s="25">
        <v>5.0339121448650812E-2</v>
      </c>
      <c r="H567" s="3">
        <f t="shared" si="24"/>
        <v>2000</v>
      </c>
      <c r="I567" s="3">
        <f>MIN(H567-K567+L567,'Power Look Up'!$F$4)</f>
        <v>1999.0107109660205</v>
      </c>
      <c r="K567" s="51">
        <f t="array" ref="K567">_xlfn.SUM(_xlfn.NORM.DIST($Q$3:$Q$1003,$F567,$N567,FALSE)*WindSpeedStep*$R$3:$R$1003)</f>
        <v>2001.4181290178412</v>
      </c>
      <c r="L567" s="51">
        <f t="array" ref="L567">_xlfn.SUM(_xlfn.NORM.DIST($Q$3:$Q$1003,$F567,$O567,FALSE)*WindSpeedStep*$R$3:$R$1003)</f>
        <v>2000.4288399838617</v>
      </c>
      <c r="N567" s="43">
        <f t="shared" si="25"/>
        <v>1.5494906894544256</v>
      </c>
      <c r="O567" s="43">
        <f t="shared" si="26"/>
        <v>0.78</v>
      </c>
      <c r="Q567" s="43">
        <f>'Zero Turbulence Curve'!E566</f>
        <v>56.400000000000531</v>
      </c>
      <c r="R567" s="43">
        <f>'Zero Turbulence Curve'!F566</f>
        <v>2000.0000008831432</v>
      </c>
    </row>
    <row r="568" spans="5:18" x14ac:dyDescent="0.2">
      <c r="E568" s="16">
        <v>41219.729166666664</v>
      </c>
      <c r="F568" s="22">
        <v>14.623060406322089</v>
      </c>
      <c r="G568" s="25">
        <v>5.4024258810997858E-2</v>
      </c>
      <c r="H568" s="3">
        <f t="shared" si="24"/>
        <v>2000</v>
      </c>
      <c r="I568" s="3">
        <f>MIN(H568-K568+L568,'Power Look Up'!$F$4)</f>
        <v>1998.9236969206277</v>
      </c>
      <c r="K568" s="51">
        <f t="array" ref="K568">_xlfn.SUM(_xlfn.NORM.DIST($Q$3:$Q$1003,$F568,$N568,FALSE)*WindSpeedStep*$R$3:$R$1003)</f>
        <v>2002.6320455131377</v>
      </c>
      <c r="L568" s="51">
        <f t="array" ref="L568">_xlfn.SUM(_xlfn.NORM.DIST($Q$3:$Q$1003,$F568,$O568,FALSE)*WindSpeedStep*$R$3:$R$1003)</f>
        <v>2001.5557424337653</v>
      </c>
      <c r="N568" s="43">
        <f t="shared" si="25"/>
        <v>1.462306040632209</v>
      </c>
      <c r="O568" s="43">
        <f t="shared" si="26"/>
        <v>0.79</v>
      </c>
      <c r="Q568" s="43">
        <f>'Zero Turbulence Curve'!E567</f>
        <v>56.500000000000533</v>
      </c>
      <c r="R568" s="43">
        <f>'Zero Turbulence Curve'!F567</f>
        <v>2000.0000008831432</v>
      </c>
    </row>
    <row r="569" spans="5:18" x14ac:dyDescent="0.2">
      <c r="E569" s="16">
        <v>41219.736111111109</v>
      </c>
      <c r="F569" s="22">
        <v>14.286714241467703</v>
      </c>
      <c r="G569" s="25">
        <v>5.5296129442205584E-2</v>
      </c>
      <c r="H569" s="3">
        <f t="shared" si="24"/>
        <v>2000</v>
      </c>
      <c r="I569" s="3">
        <f>MIN(H569-K569+L569,'Power Look Up'!$F$4)</f>
        <v>1999.3447536711833</v>
      </c>
      <c r="K569" s="51">
        <f t="array" ref="K569">_xlfn.SUM(_xlfn.NORM.DIST($Q$3:$Q$1003,$F569,$N569,FALSE)*WindSpeedStep*$R$3:$R$1003)</f>
        <v>2003.1170750386275</v>
      </c>
      <c r="L569" s="51">
        <f t="array" ref="L569">_xlfn.SUM(_xlfn.NORM.DIST($Q$3:$Q$1003,$F569,$O569,FALSE)*WindSpeedStep*$R$3:$R$1003)</f>
        <v>2002.4618287098108</v>
      </c>
      <c r="N569" s="43">
        <f t="shared" si="25"/>
        <v>1.4286714241467704</v>
      </c>
      <c r="O569" s="43">
        <f t="shared" si="26"/>
        <v>0.79</v>
      </c>
      <c r="Q569" s="43">
        <f>'Zero Turbulence Curve'!E568</f>
        <v>56.600000000000534</v>
      </c>
      <c r="R569" s="43">
        <f>'Zero Turbulence Curve'!F568</f>
        <v>2000.0000008831432</v>
      </c>
    </row>
    <row r="570" spans="5:18" x14ac:dyDescent="0.2">
      <c r="E570" s="16">
        <v>41219.743055555555</v>
      </c>
      <c r="F570" s="22">
        <v>15.368571358136428</v>
      </c>
      <c r="G570" s="25">
        <v>6.9622606751506583E-2</v>
      </c>
      <c r="H570" s="3">
        <f t="shared" si="24"/>
        <v>2000</v>
      </c>
      <c r="I570" s="3">
        <f>MIN(H570-K570+L570,'Power Look Up'!$F$4)</f>
        <v>1999.3044320976664</v>
      </c>
      <c r="K570" s="51">
        <f t="array" ref="K570">_xlfn.SUM(_xlfn.NORM.DIST($Q$3:$Q$1003,$F570,$N570,FALSE)*WindSpeedStep*$R$3:$R$1003)</f>
        <v>2001.5681548685109</v>
      </c>
      <c r="L570" s="51">
        <f t="array" ref="L570">_xlfn.SUM(_xlfn.NORM.DIST($Q$3:$Q$1003,$F570,$O570,FALSE)*WindSpeedStep*$R$3:$R$1003)</f>
        <v>2000.8725869661773</v>
      </c>
      <c r="N570" s="43">
        <f t="shared" si="25"/>
        <v>1.5368571358136429</v>
      </c>
      <c r="O570" s="43">
        <f t="shared" si="26"/>
        <v>1.07</v>
      </c>
      <c r="Q570" s="43">
        <f>'Zero Turbulence Curve'!E569</f>
        <v>56.700000000000536</v>
      </c>
      <c r="R570" s="43">
        <f>'Zero Turbulence Curve'!F569</f>
        <v>2000.0000008831432</v>
      </c>
    </row>
    <row r="571" spans="5:18" x14ac:dyDescent="0.2">
      <c r="E571" s="16">
        <v>41219.75</v>
      </c>
      <c r="F571" s="22">
        <v>14.626309192395643</v>
      </c>
      <c r="G571" s="25">
        <v>4.7858963651878535E-2</v>
      </c>
      <c r="H571" s="3">
        <f t="shared" si="24"/>
        <v>2000</v>
      </c>
      <c r="I571" s="3">
        <f>MIN(H571-K571+L571,'Power Look Up'!$F$4)</f>
        <v>1998.7417386486077</v>
      </c>
      <c r="K571" s="51">
        <f t="array" ref="K571">_xlfn.SUM(_xlfn.NORM.DIST($Q$3:$Q$1003,$F571,$N571,FALSE)*WindSpeedStep*$R$3:$R$1003)</f>
        <v>2002.6270875589942</v>
      </c>
      <c r="L571" s="51">
        <f t="array" ref="L571">_xlfn.SUM(_xlfn.NORM.DIST($Q$3:$Q$1003,$F571,$O571,FALSE)*WindSpeedStep*$R$3:$R$1003)</f>
        <v>2001.3688262076018</v>
      </c>
      <c r="N571" s="43">
        <f t="shared" si="25"/>
        <v>1.4626309192395643</v>
      </c>
      <c r="O571" s="43">
        <f t="shared" si="26"/>
        <v>0.7</v>
      </c>
      <c r="Q571" s="43">
        <f>'Zero Turbulence Curve'!E570</f>
        <v>56.800000000000537</v>
      </c>
      <c r="R571" s="43">
        <f>'Zero Turbulence Curve'!F570</f>
        <v>2000.0000008831432</v>
      </c>
    </row>
    <row r="572" spans="5:18" x14ac:dyDescent="0.2">
      <c r="E572" s="16">
        <v>41219.756944444445</v>
      </c>
      <c r="F572" s="22">
        <v>14.464436198154242</v>
      </c>
      <c r="G572" s="25">
        <v>8.3653450671959409E-2</v>
      </c>
      <c r="H572" s="3">
        <f t="shared" si="24"/>
        <v>2000</v>
      </c>
      <c r="I572" s="3">
        <f>MIN(H572-K572+L572,'Power Look Up'!$F$4)</f>
        <v>2000</v>
      </c>
      <c r="K572" s="51">
        <f t="array" ref="K572">_xlfn.SUM(_xlfn.NORM.DIST($Q$3:$Q$1003,$F572,$N572,FALSE)*WindSpeedStep*$R$3:$R$1003)</f>
        <v>2002.8702655495235</v>
      </c>
      <c r="L572" s="51">
        <f t="array" ref="L572">_xlfn.SUM(_xlfn.NORM.DIST($Q$3:$Q$1003,$F572,$O572,FALSE)*WindSpeedStep*$R$3:$R$1003)</f>
        <v>2003.0762400974643</v>
      </c>
      <c r="N572" s="43">
        <f t="shared" si="25"/>
        <v>1.4464436198154242</v>
      </c>
      <c r="O572" s="43">
        <f t="shared" si="26"/>
        <v>1.21</v>
      </c>
      <c r="Q572" s="43">
        <f>'Zero Turbulence Curve'!E571</f>
        <v>56.900000000000539</v>
      </c>
      <c r="R572" s="43">
        <f>'Zero Turbulence Curve'!F571</f>
        <v>2000.0000008831432</v>
      </c>
    </row>
    <row r="573" spans="5:18" x14ac:dyDescent="0.2">
      <c r="E573" s="16">
        <v>41219.763888888891</v>
      </c>
      <c r="F573" s="22">
        <v>15.21778067727073</v>
      </c>
      <c r="G573" s="25">
        <v>5.9798469914813246E-2</v>
      </c>
      <c r="H573" s="3">
        <f t="shared" si="24"/>
        <v>2000</v>
      </c>
      <c r="I573" s="3">
        <f>MIN(H573-K573+L573,'Power Look Up'!$F$4)</f>
        <v>1999.0483518984192</v>
      </c>
      <c r="K573" s="51">
        <f t="array" ref="K573">_xlfn.SUM(_xlfn.NORM.DIST($Q$3:$Q$1003,$F573,$N573,FALSE)*WindSpeedStep*$R$3:$R$1003)</f>
        <v>2001.7611108784124</v>
      </c>
      <c r="L573" s="51">
        <f t="array" ref="L573">_xlfn.SUM(_xlfn.NORM.DIST($Q$3:$Q$1003,$F573,$O573,FALSE)*WindSpeedStep*$R$3:$R$1003)</f>
        <v>2000.8094627768317</v>
      </c>
      <c r="N573" s="43">
        <f t="shared" si="25"/>
        <v>1.5217780677270731</v>
      </c>
      <c r="O573" s="43">
        <f t="shared" si="26"/>
        <v>0.91</v>
      </c>
      <c r="Q573" s="43">
        <f>'Zero Turbulence Curve'!E572</f>
        <v>57.00000000000054</v>
      </c>
      <c r="R573" s="43">
        <f>'Zero Turbulence Curve'!F572</f>
        <v>2000.0000008831432</v>
      </c>
    </row>
    <row r="574" spans="5:18" x14ac:dyDescent="0.2">
      <c r="E574" s="16">
        <v>41219.770833333336</v>
      </c>
      <c r="F574" s="22">
        <v>14.959378837711267</v>
      </c>
      <c r="G574" s="25">
        <v>7.620637276236103E-2</v>
      </c>
      <c r="H574" s="3">
        <f t="shared" si="24"/>
        <v>2000</v>
      </c>
      <c r="I574" s="3">
        <f>MIN(H574-K574+L574,'Power Look Up'!$F$4)</f>
        <v>1999.5421235786014</v>
      </c>
      <c r="K574" s="51">
        <f t="array" ref="K574">_xlfn.SUM(_xlfn.NORM.DIST($Q$3:$Q$1003,$F574,$N574,FALSE)*WindSpeedStep*$R$3:$R$1003)</f>
        <v>2002.1232843732798</v>
      </c>
      <c r="L574" s="51">
        <f t="array" ref="L574">_xlfn.SUM(_xlfn.NORM.DIST($Q$3:$Q$1003,$F574,$O574,FALSE)*WindSpeedStep*$R$3:$R$1003)</f>
        <v>2001.6654079518812</v>
      </c>
      <c r="N574" s="43">
        <f t="shared" si="25"/>
        <v>1.4959378837711268</v>
      </c>
      <c r="O574" s="43">
        <f t="shared" si="26"/>
        <v>1.1399999999999999</v>
      </c>
      <c r="Q574" s="43">
        <f>'Zero Turbulence Curve'!E573</f>
        <v>57.100000000000541</v>
      </c>
      <c r="R574" s="43">
        <f>'Zero Turbulence Curve'!F573</f>
        <v>2000.0000008831432</v>
      </c>
    </row>
    <row r="575" spans="5:18" x14ac:dyDescent="0.2">
      <c r="E575" s="16">
        <v>41219.777777777781</v>
      </c>
      <c r="F575" s="22">
        <v>15.572156245632092</v>
      </c>
      <c r="G575" s="25">
        <v>5.6511120625753766E-2</v>
      </c>
      <c r="H575" s="3">
        <f t="shared" si="24"/>
        <v>2000</v>
      </c>
      <c r="I575" s="3">
        <f>MIN(H575-K575+L575,'Power Look Up'!$F$4)</f>
        <v>1999.1250586719327</v>
      </c>
      <c r="K575" s="51">
        <f t="array" ref="K575">_xlfn.SUM(_xlfn.NORM.DIST($Q$3:$Q$1003,$F575,$N575,FALSE)*WindSpeedStep*$R$3:$R$1003)</f>
        <v>2001.3317515032963</v>
      </c>
      <c r="L575" s="51">
        <f t="array" ref="L575">_xlfn.SUM(_xlfn.NORM.DIST($Q$3:$Q$1003,$F575,$O575,FALSE)*WindSpeedStep*$R$3:$R$1003)</f>
        <v>2000.4568101752291</v>
      </c>
      <c r="N575" s="43">
        <f t="shared" si="25"/>
        <v>1.5572156245632094</v>
      </c>
      <c r="O575" s="43">
        <f t="shared" si="26"/>
        <v>0.88</v>
      </c>
      <c r="Q575" s="43">
        <f>'Zero Turbulence Curve'!E574</f>
        <v>57.200000000000543</v>
      </c>
      <c r="R575" s="43">
        <f>'Zero Turbulence Curve'!F574</f>
        <v>2000.0000008831432</v>
      </c>
    </row>
    <row r="576" spans="5:18" x14ac:dyDescent="0.2">
      <c r="E576" s="16">
        <v>41219.784722222219</v>
      </c>
      <c r="F576" s="22">
        <v>16.950961591270257</v>
      </c>
      <c r="G576" s="25">
        <v>6.2533325575222815E-2</v>
      </c>
      <c r="H576" s="3">
        <f t="shared" si="24"/>
        <v>2000</v>
      </c>
      <c r="I576" s="3">
        <f>MIN(H576-K576+L576,'Power Look Up'!$F$4)</f>
        <v>1999.6982253565996</v>
      </c>
      <c r="K576" s="51">
        <f t="array" ref="K576">_xlfn.SUM(_xlfn.NORM.DIST($Q$3:$Q$1003,$F576,$N576,FALSE)*WindSpeedStep*$R$3:$R$1003)</f>
        <v>2000.3856586949294</v>
      </c>
      <c r="L576" s="51">
        <f t="array" ref="L576">_xlfn.SUM(_xlfn.NORM.DIST($Q$3:$Q$1003,$F576,$O576,FALSE)*WindSpeedStep*$R$3:$R$1003)</f>
        <v>2000.0838840515289</v>
      </c>
      <c r="N576" s="43">
        <f t="shared" si="25"/>
        <v>1.6950961591270257</v>
      </c>
      <c r="O576" s="43">
        <f t="shared" si="26"/>
        <v>1.06</v>
      </c>
      <c r="Q576" s="43">
        <f>'Zero Turbulence Curve'!E575</f>
        <v>57.300000000000544</v>
      </c>
      <c r="R576" s="43">
        <f>'Zero Turbulence Curve'!F575</f>
        <v>2000.0000008831432</v>
      </c>
    </row>
    <row r="577" spans="5:18" x14ac:dyDescent="0.2">
      <c r="E577" s="16">
        <v>41219.791666666664</v>
      </c>
      <c r="F577" s="22">
        <v>16.753922034300949</v>
      </c>
      <c r="G577" s="25">
        <v>8.2368772946100191E-2</v>
      </c>
      <c r="H577" s="3">
        <f t="shared" si="24"/>
        <v>2000</v>
      </c>
      <c r="I577" s="3">
        <f>MIN(H577-K577+L577,'Power Look Up'!$F$4)</f>
        <v>1999.785808046393</v>
      </c>
      <c r="K577" s="51">
        <f t="array" ref="K577">_xlfn.SUM(_xlfn.NORM.DIST($Q$3:$Q$1003,$F577,$N577,FALSE)*WindSpeedStep*$R$3:$R$1003)</f>
        <v>2000.4649580035411</v>
      </c>
      <c r="L577" s="51">
        <f t="array" ref="L577">_xlfn.SUM(_xlfn.NORM.DIST($Q$3:$Q$1003,$F577,$O577,FALSE)*WindSpeedStep*$R$3:$R$1003)</f>
        <v>2000.2507660499341</v>
      </c>
      <c r="N577" s="43">
        <f t="shared" si="25"/>
        <v>1.675392203430095</v>
      </c>
      <c r="O577" s="43">
        <f t="shared" si="26"/>
        <v>1.38</v>
      </c>
      <c r="Q577" s="43">
        <f>'Zero Turbulence Curve'!E576</f>
        <v>57.400000000000546</v>
      </c>
      <c r="R577" s="43">
        <f>'Zero Turbulence Curve'!F576</f>
        <v>2000.0000008831432</v>
      </c>
    </row>
    <row r="578" spans="5:18" x14ac:dyDescent="0.2">
      <c r="E578" s="16">
        <v>41219.798611111109</v>
      </c>
      <c r="F578" s="22">
        <v>17.004279249214875</v>
      </c>
      <c r="G578" s="25">
        <v>8.1744129205839719E-2</v>
      </c>
      <c r="H578" s="3">
        <f t="shared" si="24"/>
        <v>2000</v>
      </c>
      <c r="I578" s="3">
        <f>MIN(H578-K578+L578,'Power Look Up'!$F$4)</f>
        <v>1999.8148560168045</v>
      </c>
      <c r="K578" s="51">
        <f t="array" ref="K578">_xlfn.SUM(_xlfn.NORM.DIST($Q$3:$Q$1003,$F578,$N578,FALSE)*WindSpeedStep*$R$3:$R$1003)</f>
        <v>2000.3664881647298</v>
      </c>
      <c r="L578" s="51">
        <f t="array" ref="L578">_xlfn.SUM(_xlfn.NORM.DIST($Q$3:$Q$1003,$F578,$O578,FALSE)*WindSpeedStep*$R$3:$R$1003)</f>
        <v>2000.1813441815343</v>
      </c>
      <c r="N578" s="43">
        <f t="shared" si="25"/>
        <v>1.7004279249214875</v>
      </c>
      <c r="O578" s="43">
        <f t="shared" si="26"/>
        <v>1.39</v>
      </c>
      <c r="Q578" s="43">
        <f>'Zero Turbulence Curve'!E577</f>
        <v>57.500000000000547</v>
      </c>
      <c r="R578" s="43">
        <f>'Zero Turbulence Curve'!F577</f>
        <v>2000.0000008831432</v>
      </c>
    </row>
    <row r="579" spans="5:18" x14ac:dyDescent="0.2">
      <c r="E579" s="16">
        <v>41219.805555555555</v>
      </c>
      <c r="F579" s="22">
        <v>17.056126727899446</v>
      </c>
      <c r="G579" s="25">
        <v>7.2114848794365236E-2</v>
      </c>
      <c r="H579" s="3">
        <f t="shared" ref="H579:H642" si="27">INDEX(PowerArray,MIN(MaximumPowerIndex,ROUND(F579*100,0)))</f>
        <v>2000</v>
      </c>
      <c r="I579" s="3">
        <f>MIN(H579-K579+L579,'Power Look Up'!$F$4)</f>
        <v>1999.7616638564466</v>
      </c>
      <c r="K579" s="51">
        <f t="array" ref="K579">_xlfn.SUM(_xlfn.NORM.DIST($Q$3:$Q$1003,$F579,$N579,FALSE)*WindSpeedStep*$R$3:$R$1003)</f>
        <v>2000.3487094826783</v>
      </c>
      <c r="L579" s="51">
        <f t="array" ref="L579">_xlfn.SUM(_xlfn.NORM.DIST($Q$3:$Q$1003,$F579,$O579,FALSE)*WindSpeedStep*$R$3:$R$1003)</f>
        <v>2000.1103733391249</v>
      </c>
      <c r="N579" s="43">
        <f t="shared" ref="N579:N642" si="28">ReferenceTurbulence*F579</f>
        <v>1.7056126727899448</v>
      </c>
      <c r="O579" s="43">
        <f t="shared" ref="O579:O642" si="29">F579*G579</f>
        <v>1.23</v>
      </c>
      <c r="Q579" s="43">
        <f>'Zero Turbulence Curve'!E578</f>
        <v>57.600000000000549</v>
      </c>
      <c r="R579" s="43">
        <f>'Zero Turbulence Curve'!F578</f>
        <v>2000.0000008831432</v>
      </c>
    </row>
    <row r="580" spans="5:18" x14ac:dyDescent="0.2">
      <c r="E580" s="16">
        <v>41219.8125</v>
      </c>
      <c r="F580" s="22">
        <v>18.985126984911251</v>
      </c>
      <c r="G580" s="25">
        <v>0.11271981492148044</v>
      </c>
      <c r="H580" s="3">
        <f t="shared" si="27"/>
        <v>2000</v>
      </c>
      <c r="I580" s="3">
        <f>MIN(H580-K580+L580,'Power Look Up'!$F$4)</f>
        <v>2000</v>
      </c>
      <c r="K580" s="51">
        <f t="array" ref="K580">_xlfn.SUM(_xlfn.NORM.DIST($Q$3:$Q$1003,$F580,$N580,FALSE)*WindSpeedStep*$R$3:$R$1003)</f>
        <v>2000.051505928599</v>
      </c>
      <c r="L580" s="51">
        <f t="array" ref="L580">_xlfn.SUM(_xlfn.NORM.DIST($Q$3:$Q$1003,$F580,$O580,FALSE)*WindSpeedStep*$R$3:$R$1003)</f>
        <v>2000.0945171301491</v>
      </c>
      <c r="N580" s="43">
        <f t="shared" si="28"/>
        <v>1.8985126984911251</v>
      </c>
      <c r="O580" s="43">
        <f t="shared" si="29"/>
        <v>2.14</v>
      </c>
      <c r="Q580" s="43">
        <f>'Zero Turbulence Curve'!E579</f>
        <v>57.70000000000055</v>
      </c>
      <c r="R580" s="43">
        <f>'Zero Turbulence Curve'!F579</f>
        <v>2000.0000008831432</v>
      </c>
    </row>
    <row r="581" spans="5:18" x14ac:dyDescent="0.2">
      <c r="E581" s="16">
        <v>41219.819444444445</v>
      </c>
      <c r="F581" s="22">
        <v>19.300189791313954</v>
      </c>
      <c r="G581" s="25">
        <v>6.3211813624188332E-2</v>
      </c>
      <c r="H581" s="3">
        <f t="shared" si="27"/>
        <v>2000</v>
      </c>
      <c r="I581" s="3">
        <f>MIN(H581-K581+L581,'Power Look Up'!$F$4)</f>
        <v>1999.966161754247</v>
      </c>
      <c r="K581" s="51">
        <f t="array" ref="K581">_xlfn.SUM(_xlfn.NORM.DIST($Q$3:$Q$1003,$F581,$N581,FALSE)*WindSpeedStep*$R$3:$R$1003)</f>
        <v>2000.0374840244197</v>
      </c>
      <c r="L581" s="51">
        <f t="array" ref="L581">_xlfn.SUM(_xlfn.NORM.DIST($Q$3:$Q$1003,$F581,$O581,FALSE)*WindSpeedStep*$R$3:$R$1003)</f>
        <v>2000.0036457786666</v>
      </c>
      <c r="N581" s="43">
        <f t="shared" si="28"/>
        <v>1.9300189791313955</v>
      </c>
      <c r="O581" s="43">
        <f t="shared" si="29"/>
        <v>1.22</v>
      </c>
      <c r="Q581" s="43">
        <f>'Zero Turbulence Curve'!E580</f>
        <v>57.800000000000551</v>
      </c>
      <c r="R581" s="43">
        <f>'Zero Turbulence Curve'!F580</f>
        <v>2000.0000008831432</v>
      </c>
    </row>
    <row r="582" spans="5:18" x14ac:dyDescent="0.2">
      <c r="E582" s="16">
        <v>41219.826388888891</v>
      </c>
      <c r="F582" s="22">
        <v>18.321724886937719</v>
      </c>
      <c r="G582" s="25">
        <v>6.3312816187247184E-2</v>
      </c>
      <c r="H582" s="3">
        <f t="shared" si="27"/>
        <v>2000</v>
      </c>
      <c r="I582" s="3">
        <f>MIN(H582-K582+L582,'Power Look Up'!$F$4)</f>
        <v>1999.9131135948185</v>
      </c>
      <c r="K582" s="51">
        <f t="array" ref="K582">_xlfn.SUM(_xlfn.NORM.DIST($Q$3:$Q$1003,$F582,$N582,FALSE)*WindSpeedStep*$R$3:$R$1003)</f>
        <v>2000.1003284698538</v>
      </c>
      <c r="L582" s="51">
        <f t="array" ref="L582">_xlfn.SUM(_xlfn.NORM.DIST($Q$3:$Q$1003,$F582,$O582,FALSE)*WindSpeedStep*$R$3:$R$1003)</f>
        <v>2000.0134420646723</v>
      </c>
      <c r="N582" s="43">
        <f t="shared" si="28"/>
        <v>1.832172488693772</v>
      </c>
      <c r="O582" s="43">
        <f t="shared" si="29"/>
        <v>1.1599999999999999</v>
      </c>
      <c r="Q582" s="43">
        <f>'Zero Turbulence Curve'!E581</f>
        <v>57.900000000000553</v>
      </c>
      <c r="R582" s="43">
        <f>'Zero Turbulence Curve'!F581</f>
        <v>2000.0000008831432</v>
      </c>
    </row>
    <row r="583" spans="5:18" x14ac:dyDescent="0.2">
      <c r="E583" s="16">
        <v>41219.833333333336</v>
      </c>
      <c r="F583" s="22">
        <v>17.733362268634608</v>
      </c>
      <c r="G583" s="25">
        <v>7.5563786477767264E-2</v>
      </c>
      <c r="H583" s="3">
        <f t="shared" si="27"/>
        <v>2000</v>
      </c>
      <c r="I583" s="3">
        <f>MIN(H583-K583+L583,'Power Look Up'!$F$4)</f>
        <v>1999.874477854775</v>
      </c>
      <c r="K583" s="51">
        <f t="array" ref="K583">_xlfn.SUM(_xlfn.NORM.DIST($Q$3:$Q$1003,$F583,$N583,FALSE)*WindSpeedStep*$R$3:$R$1003)</f>
        <v>2000.1801496823832</v>
      </c>
      <c r="L583" s="51">
        <f t="array" ref="L583">_xlfn.SUM(_xlfn.NORM.DIST($Q$3:$Q$1003,$F583,$O583,FALSE)*WindSpeedStep*$R$3:$R$1003)</f>
        <v>2000.0546275371582</v>
      </c>
      <c r="N583" s="43">
        <f t="shared" si="28"/>
        <v>1.7733362268634609</v>
      </c>
      <c r="O583" s="43">
        <f t="shared" si="29"/>
        <v>1.3399999999999999</v>
      </c>
      <c r="Q583" s="43">
        <f>'Zero Turbulence Curve'!E582</f>
        <v>58.000000000000554</v>
      </c>
      <c r="R583" s="43">
        <f>'Zero Turbulence Curve'!F582</f>
        <v>2000.0000008831432</v>
      </c>
    </row>
    <row r="584" spans="5:18" x14ac:dyDescent="0.2">
      <c r="E584" s="16">
        <v>41219.840277777781</v>
      </c>
      <c r="F584" s="22">
        <v>19.839473612446042</v>
      </c>
      <c r="G584" s="25">
        <v>5.4436928171444819E-2</v>
      </c>
      <c r="H584" s="3">
        <f t="shared" si="27"/>
        <v>2000</v>
      </c>
      <c r="I584" s="3">
        <f>MIN(H584-K584+L584,'Power Look Up'!$F$4)</f>
        <v>1999.979414962598</v>
      </c>
      <c r="K584" s="51">
        <f t="array" ref="K584">_xlfn.SUM(_xlfn.NORM.DIST($Q$3:$Q$1003,$F584,$N584,FALSE)*WindSpeedStep*$R$3:$R$1003)</f>
        <v>2000.0217550150569</v>
      </c>
      <c r="L584" s="51">
        <f t="array" ref="L584">_xlfn.SUM(_xlfn.NORM.DIST($Q$3:$Q$1003,$F584,$O584,FALSE)*WindSpeedStep*$R$3:$R$1003)</f>
        <v>2000.0011699776549</v>
      </c>
      <c r="N584" s="43">
        <f t="shared" si="28"/>
        <v>1.9839473612446044</v>
      </c>
      <c r="O584" s="43">
        <f t="shared" si="29"/>
        <v>1.08</v>
      </c>
      <c r="Q584" s="43">
        <f>'Zero Turbulence Curve'!E583</f>
        <v>58.100000000000556</v>
      </c>
      <c r="R584" s="43">
        <f>'Zero Turbulence Curve'!F583</f>
        <v>2000.0000008831432</v>
      </c>
    </row>
    <row r="585" spans="5:18" x14ac:dyDescent="0.2">
      <c r="E585" s="16">
        <v>41219.847222222219</v>
      </c>
      <c r="F585" s="22">
        <v>19.73606517974774</v>
      </c>
      <c r="G585" s="25">
        <v>6.1815766663149703E-2</v>
      </c>
      <c r="H585" s="3">
        <f t="shared" si="27"/>
        <v>2000</v>
      </c>
      <c r="I585" s="3">
        <f>MIN(H585-K585+L585,'Power Look Up'!$F$4)</f>
        <v>1999.9777731996851</v>
      </c>
      <c r="K585" s="51">
        <f t="array" ref="K585">_xlfn.SUM(_xlfn.NORM.DIST($Q$3:$Q$1003,$F585,$N585,FALSE)*WindSpeedStep*$R$3:$R$1003)</f>
        <v>2000.0241460260552</v>
      </c>
      <c r="L585" s="51">
        <f t="array" ref="L585">_xlfn.SUM(_xlfn.NORM.DIST($Q$3:$Q$1003,$F585,$O585,FALSE)*WindSpeedStep*$R$3:$R$1003)</f>
        <v>2000.0019192257403</v>
      </c>
      <c r="N585" s="43">
        <f t="shared" si="28"/>
        <v>1.9736065179747742</v>
      </c>
      <c r="O585" s="43">
        <f t="shared" si="29"/>
        <v>1.22</v>
      </c>
      <c r="Q585" s="43">
        <f>'Zero Turbulence Curve'!E584</f>
        <v>58.200000000000557</v>
      </c>
      <c r="R585" s="43">
        <f>'Zero Turbulence Curve'!F584</f>
        <v>2000.0000008831432</v>
      </c>
    </row>
    <row r="586" spans="5:18" x14ac:dyDescent="0.2">
      <c r="E586" s="16">
        <v>41219.854166666664</v>
      </c>
      <c r="F586" s="22">
        <v>19.936121060268921</v>
      </c>
      <c r="G586" s="25">
        <v>6.4205067582125422E-2</v>
      </c>
      <c r="H586" s="3">
        <f t="shared" si="27"/>
        <v>2000</v>
      </c>
      <c r="I586" s="3">
        <f>MIN(H586-K586+L586,'Power Look Up'!$F$4)</f>
        <v>1999.9819530524426</v>
      </c>
      <c r="K586" s="51">
        <f t="array" ref="K586">_xlfn.SUM(_xlfn.NORM.DIST($Q$3:$Q$1003,$F586,$N586,FALSE)*WindSpeedStep*$R$3:$R$1003)</f>
        <v>2000.0197356974334</v>
      </c>
      <c r="L586" s="51">
        <f t="array" ref="L586">_xlfn.SUM(_xlfn.NORM.DIST($Q$3:$Q$1003,$F586,$O586,FALSE)*WindSpeedStep*$R$3:$R$1003)</f>
        <v>2000.0016887498759</v>
      </c>
      <c r="N586" s="43">
        <f t="shared" si="28"/>
        <v>1.9936121060268921</v>
      </c>
      <c r="O586" s="43">
        <f t="shared" si="29"/>
        <v>1.28</v>
      </c>
      <c r="Q586" s="43">
        <f>'Zero Turbulence Curve'!E585</f>
        <v>58.300000000000558</v>
      </c>
      <c r="R586" s="43">
        <f>'Zero Turbulence Curve'!F585</f>
        <v>2000.0000008831432</v>
      </c>
    </row>
    <row r="587" spans="5:18" x14ac:dyDescent="0.2">
      <c r="E587" s="16">
        <v>41219.861111111109</v>
      </c>
      <c r="F587" s="22">
        <v>19.045358877562666</v>
      </c>
      <c r="G587" s="25">
        <v>6.8258099432903299E-2</v>
      </c>
      <c r="H587" s="3">
        <f t="shared" si="27"/>
        <v>2000</v>
      </c>
      <c r="I587" s="3">
        <f>MIN(H587-K587+L587,'Power Look Up'!$F$4)</f>
        <v>1999.9582374405891</v>
      </c>
      <c r="K587" s="51">
        <f t="array" ref="K587">_xlfn.SUM(_xlfn.NORM.DIST($Q$3:$Q$1003,$F587,$N587,FALSE)*WindSpeedStep*$R$3:$R$1003)</f>
        <v>2000.0484714215431</v>
      </c>
      <c r="L587" s="51">
        <f t="array" ref="L587">_xlfn.SUM(_xlfn.NORM.DIST($Q$3:$Q$1003,$F587,$O587,FALSE)*WindSpeedStep*$R$3:$R$1003)</f>
        <v>2000.0067088621322</v>
      </c>
      <c r="N587" s="43">
        <f t="shared" si="28"/>
        <v>1.9045358877562668</v>
      </c>
      <c r="O587" s="43">
        <f t="shared" si="29"/>
        <v>1.3</v>
      </c>
      <c r="Q587" s="43">
        <f>'Zero Turbulence Curve'!E586</f>
        <v>58.40000000000056</v>
      </c>
      <c r="R587" s="43">
        <f>'Zero Turbulence Curve'!F586</f>
        <v>2000.0000008831432</v>
      </c>
    </row>
    <row r="588" spans="5:18" x14ac:dyDescent="0.2">
      <c r="E588" s="16">
        <v>41219.868055555555</v>
      </c>
      <c r="F588" s="22">
        <v>19.501822132002559</v>
      </c>
      <c r="G588" s="25">
        <v>9.3324612832632381E-2</v>
      </c>
      <c r="H588" s="3">
        <f t="shared" si="27"/>
        <v>2000</v>
      </c>
      <c r="I588" s="3">
        <f>MIN(H588-K588+L588,'Power Look Up'!$F$4)</f>
        <v>1999.9891266729283</v>
      </c>
      <c r="K588" s="51">
        <f t="array" ref="K588">_xlfn.SUM(_xlfn.NORM.DIST($Q$3:$Q$1003,$F588,$N588,FALSE)*WindSpeedStep*$R$3:$R$1003)</f>
        <v>2000.0305830021668</v>
      </c>
      <c r="L588" s="51">
        <f t="array" ref="L588">_xlfn.SUM(_xlfn.NORM.DIST($Q$3:$Q$1003,$F588,$O588,FALSE)*WindSpeedStep*$R$3:$R$1003)</f>
        <v>2000.0197096750951</v>
      </c>
      <c r="N588" s="43">
        <f t="shared" si="28"/>
        <v>1.950182213200256</v>
      </c>
      <c r="O588" s="43">
        <f t="shared" si="29"/>
        <v>1.8200000000000003</v>
      </c>
      <c r="Q588" s="43">
        <f>'Zero Turbulence Curve'!E587</f>
        <v>58.500000000000561</v>
      </c>
      <c r="R588" s="43">
        <f>'Zero Turbulence Curve'!F587</f>
        <v>2000.0000008831432</v>
      </c>
    </row>
    <row r="589" spans="5:18" x14ac:dyDescent="0.2">
      <c r="E589" s="16">
        <v>41219.875</v>
      </c>
      <c r="F589" s="22">
        <v>19.759298625427725</v>
      </c>
      <c r="G589" s="25">
        <v>8.2492806597011262E-2</v>
      </c>
      <c r="H589" s="3">
        <f t="shared" si="27"/>
        <v>2000</v>
      </c>
      <c r="I589" s="3">
        <f>MIN(H589-K589+L589,'Power Look Up'!$F$4)</f>
        <v>1999.983261736498</v>
      </c>
      <c r="K589" s="51">
        <f t="array" ref="K589">_xlfn.SUM(_xlfn.NORM.DIST($Q$3:$Q$1003,$F589,$N589,FALSE)*WindSpeedStep*$R$3:$R$1003)</f>
        <v>2000.0235868177197</v>
      </c>
      <c r="L589" s="51">
        <f t="array" ref="L589">_xlfn.SUM(_xlfn.NORM.DIST($Q$3:$Q$1003,$F589,$O589,FALSE)*WindSpeedStep*$R$3:$R$1003)</f>
        <v>2000.0068485542176</v>
      </c>
      <c r="N589" s="43">
        <f t="shared" si="28"/>
        <v>1.9759298625427726</v>
      </c>
      <c r="O589" s="43">
        <f t="shared" si="29"/>
        <v>1.63</v>
      </c>
      <c r="Q589" s="43">
        <f>'Zero Turbulence Curve'!E588</f>
        <v>58.600000000000563</v>
      </c>
      <c r="R589" s="43">
        <f>'Zero Turbulence Curve'!F588</f>
        <v>2000.0000008831432</v>
      </c>
    </row>
    <row r="590" spans="5:18" x14ac:dyDescent="0.2">
      <c r="E590" s="16">
        <v>41219.881944444445</v>
      </c>
      <c r="F590" s="22">
        <v>19.592311359667011</v>
      </c>
      <c r="G590" s="25">
        <v>9.1872774322355022E-2</v>
      </c>
      <c r="H590" s="3">
        <f t="shared" si="27"/>
        <v>2000</v>
      </c>
      <c r="I590" s="3">
        <f>MIN(H590-K590+L590,'Power Look Up'!$F$4)</f>
        <v>1999.9882352503373</v>
      </c>
      <c r="K590" s="51">
        <f t="array" ref="K590">_xlfn.SUM(_xlfn.NORM.DIST($Q$3:$Q$1003,$F590,$N590,FALSE)*WindSpeedStep*$R$3:$R$1003)</f>
        <v>2000.0279142484135</v>
      </c>
      <c r="L590" s="51">
        <f t="array" ref="L590">_xlfn.SUM(_xlfn.NORM.DIST($Q$3:$Q$1003,$F590,$O590,FALSE)*WindSpeedStep*$R$3:$R$1003)</f>
        <v>2000.0161494987508</v>
      </c>
      <c r="N590" s="43">
        <f t="shared" si="28"/>
        <v>1.9592311359667012</v>
      </c>
      <c r="O590" s="43">
        <f t="shared" si="29"/>
        <v>1.8</v>
      </c>
      <c r="Q590" s="43">
        <f>'Zero Turbulence Curve'!E589</f>
        <v>58.700000000000564</v>
      </c>
      <c r="R590" s="43">
        <f>'Zero Turbulence Curve'!F589</f>
        <v>2000.0000008831432</v>
      </c>
    </row>
    <row r="591" spans="5:18" x14ac:dyDescent="0.2">
      <c r="E591" s="16">
        <v>41219.888888888891</v>
      </c>
      <c r="F591" s="22">
        <v>20.960465149306795</v>
      </c>
      <c r="G591" s="25">
        <v>7.4425829240320665E-2</v>
      </c>
      <c r="H591" s="3">
        <f t="shared" si="27"/>
        <v>2000</v>
      </c>
      <c r="I591" s="3">
        <f>MIN(H591-K591+L591,'Power Look Up'!$F$4)</f>
        <v>1999.993842068063</v>
      </c>
      <c r="K591" s="51">
        <f t="array" ref="K591">_xlfn.SUM(_xlfn.NORM.DIST($Q$3:$Q$1003,$F591,$N591,FALSE)*WindSpeedStep*$R$3:$R$1003)</f>
        <v>2000.0070601296752</v>
      </c>
      <c r="L591" s="51">
        <f t="array" ref="L591">_xlfn.SUM(_xlfn.NORM.DIST($Q$3:$Q$1003,$F591,$O591,FALSE)*WindSpeedStep*$R$3:$R$1003)</f>
        <v>2000.0009021977382</v>
      </c>
      <c r="N591" s="43">
        <f t="shared" si="28"/>
        <v>2.0960465149306797</v>
      </c>
      <c r="O591" s="43">
        <f t="shared" si="29"/>
        <v>1.56</v>
      </c>
      <c r="Q591" s="43">
        <f>'Zero Turbulence Curve'!E590</f>
        <v>58.800000000000566</v>
      </c>
      <c r="R591" s="43">
        <f>'Zero Turbulence Curve'!F590</f>
        <v>2000.0000008831432</v>
      </c>
    </row>
    <row r="592" spans="5:18" x14ac:dyDescent="0.2">
      <c r="E592" s="16">
        <v>41219.895833333336</v>
      </c>
      <c r="F592" s="22">
        <v>19.546059109661137</v>
      </c>
      <c r="G592" s="25">
        <v>9.7717907701196594E-2</v>
      </c>
      <c r="H592" s="3">
        <f t="shared" si="27"/>
        <v>2000</v>
      </c>
      <c r="I592" s="3">
        <f>MIN(H592-K592+L592,'Power Look Up'!$F$4)</f>
        <v>1999.995990853685</v>
      </c>
      <c r="K592" s="51">
        <f t="array" ref="K592">_xlfn.SUM(_xlfn.NORM.DIST($Q$3:$Q$1003,$F592,$N592,FALSE)*WindSpeedStep*$R$3:$R$1003)</f>
        <v>2000.0292478502604</v>
      </c>
      <c r="L592" s="51">
        <f t="array" ref="L592">_xlfn.SUM(_xlfn.NORM.DIST($Q$3:$Q$1003,$F592,$O592,FALSE)*WindSpeedStep*$R$3:$R$1003)</f>
        <v>2000.0252387039454</v>
      </c>
      <c r="N592" s="43">
        <f t="shared" si="28"/>
        <v>1.9546059109661138</v>
      </c>
      <c r="O592" s="43">
        <f t="shared" si="29"/>
        <v>1.91</v>
      </c>
      <c r="Q592" s="43">
        <f>'Zero Turbulence Curve'!E591</f>
        <v>58.900000000000567</v>
      </c>
      <c r="R592" s="43">
        <f>'Zero Turbulence Curve'!F591</f>
        <v>2000.0000008831432</v>
      </c>
    </row>
    <row r="593" spans="5:18" x14ac:dyDescent="0.2">
      <c r="E593" s="16">
        <v>41219.902777777781</v>
      </c>
      <c r="F593" s="22">
        <v>20.79748678406774</v>
      </c>
      <c r="G593" s="25">
        <v>7.2604926531640385E-2</v>
      </c>
      <c r="H593" s="3">
        <f t="shared" si="27"/>
        <v>2000</v>
      </c>
      <c r="I593" s="3">
        <f>MIN(H593-K593+L593,'Power Look Up'!$F$4)</f>
        <v>1999.9926595342156</v>
      </c>
      <c r="K593" s="51">
        <f t="array" ref="K593">_xlfn.SUM(_xlfn.NORM.DIST($Q$3:$Q$1003,$F593,$N593,FALSE)*WindSpeedStep*$R$3:$R$1003)</f>
        <v>2000.008308642794</v>
      </c>
      <c r="L593" s="51">
        <f t="array" ref="L593">_xlfn.SUM(_xlfn.NORM.DIST($Q$3:$Q$1003,$F593,$O593,FALSE)*WindSpeedStep*$R$3:$R$1003)</f>
        <v>2000.0009681770096</v>
      </c>
      <c r="N593" s="43">
        <f t="shared" si="28"/>
        <v>2.0797486784067742</v>
      </c>
      <c r="O593" s="43">
        <f t="shared" si="29"/>
        <v>1.51</v>
      </c>
      <c r="Q593" s="43">
        <f>'Zero Turbulence Curve'!E592</f>
        <v>59.000000000000568</v>
      </c>
      <c r="R593" s="43">
        <f>'Zero Turbulence Curve'!F592</f>
        <v>2000.0000008831432</v>
      </c>
    </row>
    <row r="594" spans="5:18" x14ac:dyDescent="0.2">
      <c r="E594" s="16">
        <v>41219.909722222219</v>
      </c>
      <c r="F594" s="22">
        <v>19.073784219253028</v>
      </c>
      <c r="G594" s="25">
        <v>0.11219587971640624</v>
      </c>
      <c r="H594" s="3">
        <f t="shared" si="27"/>
        <v>2000</v>
      </c>
      <c r="I594" s="3">
        <f>MIN(H594-K594+L594,'Power Look Up'!$F$4)</f>
        <v>2000</v>
      </c>
      <c r="K594" s="51">
        <f t="array" ref="K594">_xlfn.SUM(_xlfn.NORM.DIST($Q$3:$Q$1003,$F594,$N594,FALSE)*WindSpeedStep*$R$3:$R$1003)</f>
        <v>2000.047101809703</v>
      </c>
      <c r="L594" s="51">
        <f t="array" ref="L594">_xlfn.SUM(_xlfn.NORM.DIST($Q$3:$Q$1003,$F594,$O594,FALSE)*WindSpeedStep*$R$3:$R$1003)</f>
        <v>2000.085947453674</v>
      </c>
      <c r="N594" s="43">
        <f t="shared" si="28"/>
        <v>1.9073784219253029</v>
      </c>
      <c r="O594" s="43">
        <f t="shared" si="29"/>
        <v>2.14</v>
      </c>
      <c r="Q594" s="43">
        <f>'Zero Turbulence Curve'!E593</f>
        <v>59.10000000000057</v>
      </c>
      <c r="R594" s="43">
        <f>'Zero Turbulence Curve'!F593</f>
        <v>2000.0000008831432</v>
      </c>
    </row>
    <row r="595" spans="5:18" x14ac:dyDescent="0.2">
      <c r="E595" s="16">
        <v>41219.916666666664</v>
      </c>
      <c r="F595" s="22">
        <v>20.988692489140302</v>
      </c>
      <c r="G595" s="25">
        <v>8.5284016664027962E-2</v>
      </c>
      <c r="H595" s="3">
        <f t="shared" si="27"/>
        <v>2000</v>
      </c>
      <c r="I595" s="3">
        <f>MIN(H595-K595+L595,'Power Look Up'!$F$4)</f>
        <v>1999.995153209401</v>
      </c>
      <c r="K595" s="51">
        <f t="array" ref="K595">_xlfn.SUM(_xlfn.NORM.DIST($Q$3:$Q$1003,$F595,$N595,FALSE)*WindSpeedStep*$R$3:$R$1003)</f>
        <v>2000.0068640342506</v>
      </c>
      <c r="L595" s="51">
        <f t="array" ref="L595">_xlfn.SUM(_xlfn.NORM.DIST($Q$3:$Q$1003,$F595,$O595,FALSE)*WindSpeedStep*$R$3:$R$1003)</f>
        <v>2000.0020172436516</v>
      </c>
      <c r="N595" s="43">
        <f t="shared" si="28"/>
        <v>2.0988692489140304</v>
      </c>
      <c r="O595" s="43">
        <f t="shared" si="29"/>
        <v>1.79</v>
      </c>
      <c r="Q595" s="43">
        <f>'Zero Turbulence Curve'!E594</f>
        <v>59.200000000000571</v>
      </c>
      <c r="R595" s="43">
        <f>'Zero Turbulence Curve'!F594</f>
        <v>2000.0000008831432</v>
      </c>
    </row>
    <row r="596" spans="5:18" x14ac:dyDescent="0.2">
      <c r="E596" s="16">
        <v>41219.923611111109</v>
      </c>
      <c r="F596" s="22">
        <v>21.503273508963709</v>
      </c>
      <c r="G596" s="25">
        <v>9.021882176177988E-2</v>
      </c>
      <c r="H596" s="3">
        <f t="shared" si="27"/>
        <v>2000</v>
      </c>
      <c r="I596" s="3">
        <f>MIN(H596-K596+L596,'Power Look Up'!$F$4)</f>
        <v>1999.9976157363105</v>
      </c>
      <c r="K596" s="51">
        <f t="array" ref="K596">_xlfn.SUM(_xlfn.NORM.DIST($Q$3:$Q$1003,$F596,$N596,FALSE)*WindSpeedStep*$R$3:$R$1003)</f>
        <v>2000.0041154304984</v>
      </c>
      <c r="L596" s="51">
        <f t="array" ref="L596">_xlfn.SUM(_xlfn.NORM.DIST($Q$3:$Q$1003,$F596,$O596,FALSE)*WindSpeedStep*$R$3:$R$1003)</f>
        <v>2000.0017311668089</v>
      </c>
      <c r="N596" s="43">
        <f t="shared" si="28"/>
        <v>2.1503273508963709</v>
      </c>
      <c r="O596" s="43">
        <f t="shared" si="29"/>
        <v>1.9399999999999997</v>
      </c>
      <c r="Q596" s="43">
        <f>'Zero Turbulence Curve'!E595</f>
        <v>59.300000000000573</v>
      </c>
      <c r="R596" s="43">
        <f>'Zero Turbulence Curve'!F595</f>
        <v>2000.0000008831432</v>
      </c>
    </row>
    <row r="597" spans="5:18" x14ac:dyDescent="0.2">
      <c r="E597" s="16">
        <v>41219.930555555555</v>
      </c>
      <c r="F597" s="22">
        <v>21.062770252036106</v>
      </c>
      <c r="G597" s="25">
        <v>7.9761587858444061E-2</v>
      </c>
      <c r="H597" s="3">
        <f t="shared" si="27"/>
        <v>2000</v>
      </c>
      <c r="I597" s="3">
        <f>MIN(H597-K597+L597,'Power Look Up'!$F$4)</f>
        <v>1999.9948136289934</v>
      </c>
      <c r="K597" s="51">
        <f t="array" ref="K597">_xlfn.SUM(_xlfn.NORM.DIST($Q$3:$Q$1003,$F597,$N597,FALSE)*WindSpeedStep*$R$3:$R$1003)</f>
        <v>2000.0063752477915</v>
      </c>
      <c r="L597" s="51">
        <f t="array" ref="L597">_xlfn.SUM(_xlfn.NORM.DIST($Q$3:$Q$1003,$F597,$O597,FALSE)*WindSpeedStep*$R$3:$R$1003)</f>
        <v>2000.0011888767849</v>
      </c>
      <c r="N597" s="43">
        <f t="shared" si="28"/>
        <v>2.1062770252036107</v>
      </c>
      <c r="O597" s="43">
        <f t="shared" si="29"/>
        <v>1.68</v>
      </c>
      <c r="Q597" s="43">
        <f>'Zero Turbulence Curve'!E596</f>
        <v>59.400000000000574</v>
      </c>
      <c r="R597" s="43">
        <f>'Zero Turbulence Curve'!F596</f>
        <v>2000.0000008831432</v>
      </c>
    </row>
    <row r="598" spans="5:18" x14ac:dyDescent="0.2">
      <c r="E598" s="16">
        <v>41219.9375</v>
      </c>
      <c r="F598" s="22">
        <v>20.499107642353536</v>
      </c>
      <c r="G598" s="25">
        <v>9.5613918137119905E-2</v>
      </c>
      <c r="H598" s="3">
        <f t="shared" si="27"/>
        <v>2000</v>
      </c>
      <c r="I598" s="3">
        <f>MIN(H598-K598+L598,'Power Look Up'!$F$4)</f>
        <v>1999.996801575656</v>
      </c>
      <c r="K598" s="51">
        <f t="array" ref="K598">_xlfn.SUM(_xlfn.NORM.DIST($Q$3:$Q$1003,$F598,$N598,FALSE)*WindSpeedStep*$R$3:$R$1003)</f>
        <v>2000.0112032910076</v>
      </c>
      <c r="L598" s="51">
        <f t="array" ref="L598">_xlfn.SUM(_xlfn.NORM.DIST($Q$3:$Q$1003,$F598,$O598,FALSE)*WindSpeedStep*$R$3:$R$1003)</f>
        <v>2000.0080048666637</v>
      </c>
      <c r="N598" s="43">
        <f t="shared" si="28"/>
        <v>2.0499107642353538</v>
      </c>
      <c r="O598" s="43">
        <f t="shared" si="29"/>
        <v>1.96</v>
      </c>
      <c r="Q598" s="43">
        <f>'Zero Turbulence Curve'!E597</f>
        <v>59.500000000000576</v>
      </c>
      <c r="R598" s="43">
        <f>'Zero Turbulence Curve'!F597</f>
        <v>2000.0000008831432</v>
      </c>
    </row>
    <row r="599" spans="5:18" x14ac:dyDescent="0.2">
      <c r="E599" s="16">
        <v>41219.944444444445</v>
      </c>
      <c r="F599" s="22">
        <v>20.376322132124645</v>
      </c>
      <c r="G599" s="25">
        <v>9.7662374352760692E-2</v>
      </c>
      <c r="H599" s="3">
        <f t="shared" si="27"/>
        <v>2000</v>
      </c>
      <c r="I599" s="3">
        <f>MIN(H599-K599+L599,'Power Look Up'!$F$4)</f>
        <v>1999.9979749427271</v>
      </c>
      <c r="K599" s="51">
        <f t="array" ref="K599">_xlfn.SUM(_xlfn.NORM.DIST($Q$3:$Q$1003,$F599,$N599,FALSE)*WindSpeedStep*$R$3:$R$1003)</f>
        <v>2000.0126730582842</v>
      </c>
      <c r="L599" s="51">
        <f t="array" ref="L599">_xlfn.SUM(_xlfn.NORM.DIST($Q$3:$Q$1003,$F599,$O599,FALSE)*WindSpeedStep*$R$3:$R$1003)</f>
        <v>2000.0106480010113</v>
      </c>
      <c r="N599" s="43">
        <f t="shared" si="28"/>
        <v>2.0376322132124645</v>
      </c>
      <c r="O599" s="43">
        <f t="shared" si="29"/>
        <v>1.99</v>
      </c>
      <c r="Q599" s="43">
        <f>'Zero Turbulence Curve'!E598</f>
        <v>59.600000000000577</v>
      </c>
      <c r="R599" s="43">
        <f>'Zero Turbulence Curve'!F598</f>
        <v>2000.0000008831432</v>
      </c>
    </row>
    <row r="600" spans="5:18" x14ac:dyDescent="0.2">
      <c r="E600" s="16">
        <v>41219.951388888891</v>
      </c>
      <c r="F600" s="22">
        <v>21.990638363308378</v>
      </c>
      <c r="G600" s="25">
        <v>9.1857269744856168E-2</v>
      </c>
      <c r="H600" s="3">
        <f t="shared" si="27"/>
        <v>2000</v>
      </c>
      <c r="I600" s="3">
        <f>MIN(H600-K600+L600,'Power Look Up'!$F$4)</f>
        <v>1999.9986440594632</v>
      </c>
      <c r="K600" s="51">
        <f t="array" ref="K600">_xlfn.SUM(_xlfn.NORM.DIST($Q$3:$Q$1003,$F600,$N600,FALSE)*WindSpeedStep*$R$3:$R$1003)</f>
        <v>2000.0025448510085</v>
      </c>
      <c r="L600" s="51">
        <f t="array" ref="L600">_xlfn.SUM(_xlfn.NORM.DIST($Q$3:$Q$1003,$F600,$O600,FALSE)*WindSpeedStep*$R$3:$R$1003)</f>
        <v>2000.0011889104717</v>
      </c>
      <c r="N600" s="43">
        <f t="shared" si="28"/>
        <v>2.1990638363308377</v>
      </c>
      <c r="O600" s="43">
        <f t="shared" si="29"/>
        <v>2.02</v>
      </c>
      <c r="Q600" s="43">
        <f>'Zero Turbulence Curve'!E599</f>
        <v>59.700000000000578</v>
      </c>
      <c r="R600" s="43">
        <f>'Zero Turbulence Curve'!F599</f>
        <v>2000.0000008831432</v>
      </c>
    </row>
    <row r="601" spans="5:18" x14ac:dyDescent="0.2">
      <c r="E601" s="16">
        <v>41219.958333333336</v>
      </c>
      <c r="F601" s="22">
        <v>22.625730436369604</v>
      </c>
      <c r="G601" s="25">
        <v>6.3644354114874457E-2</v>
      </c>
      <c r="H601" s="3">
        <f t="shared" si="27"/>
        <v>2000</v>
      </c>
      <c r="I601" s="3">
        <f>MIN(H601-K601+L601,'Power Look Up'!$F$4)</f>
        <v>1999.9986928882504</v>
      </c>
      <c r="K601" s="51">
        <f t="array" ref="K601">_xlfn.SUM(_xlfn.NORM.DIST($Q$3:$Q$1003,$F601,$N601,FALSE)*WindSpeedStep*$R$3:$R$1003)</f>
        <v>2000.0013690351871</v>
      </c>
      <c r="L601" s="51">
        <f t="array" ref="L601">_xlfn.SUM(_xlfn.NORM.DIST($Q$3:$Q$1003,$F601,$O601,FALSE)*WindSpeedStep*$R$3:$R$1003)</f>
        <v>2000.0000619234374</v>
      </c>
      <c r="N601" s="43">
        <f t="shared" si="28"/>
        <v>2.2625730436369604</v>
      </c>
      <c r="O601" s="43">
        <f t="shared" si="29"/>
        <v>1.4400000000000002</v>
      </c>
      <c r="Q601" s="43">
        <f>'Zero Turbulence Curve'!E600</f>
        <v>59.80000000000058</v>
      </c>
      <c r="R601" s="43">
        <f>'Zero Turbulence Curve'!F600</f>
        <v>2000.0000008831432</v>
      </c>
    </row>
    <row r="602" spans="5:18" x14ac:dyDescent="0.2">
      <c r="E602" s="16">
        <v>41219.965277777781</v>
      </c>
      <c r="F602" s="22">
        <v>22.829229429766396</v>
      </c>
      <c r="G602" s="25">
        <v>8.1036462737013662E-2</v>
      </c>
      <c r="H602" s="3">
        <f t="shared" si="27"/>
        <v>2000</v>
      </c>
      <c r="I602" s="3">
        <f>MIN(H602-K602+L602,'Power Look Up'!$F$4)</f>
        <v>1999.9990507564939</v>
      </c>
      <c r="K602" s="51">
        <f t="array" ref="K602">_xlfn.SUM(_xlfn.NORM.DIST($Q$3:$Q$1003,$F602,$N602,FALSE)*WindSpeedStep*$R$3:$R$1003)</f>
        <v>2000.0011242542262</v>
      </c>
      <c r="L602" s="51">
        <f t="array" ref="L602">_xlfn.SUM(_xlfn.NORM.DIST($Q$3:$Q$1003,$F602,$O602,FALSE)*WindSpeedStep*$R$3:$R$1003)</f>
        <v>2000.0001750107201</v>
      </c>
      <c r="N602" s="43">
        <f t="shared" si="28"/>
        <v>2.2829229429766396</v>
      </c>
      <c r="O602" s="43">
        <f t="shared" si="29"/>
        <v>1.8500000000000003</v>
      </c>
      <c r="Q602" s="43">
        <f>'Zero Turbulence Curve'!E601</f>
        <v>59.900000000000581</v>
      </c>
      <c r="R602" s="43">
        <f>'Zero Turbulence Curve'!F601</f>
        <v>2000.0000008831432</v>
      </c>
    </row>
    <row r="603" spans="5:18" x14ac:dyDescent="0.2">
      <c r="E603" s="16">
        <v>41219.972222222219</v>
      </c>
      <c r="F603" s="22">
        <v>22.234084636122493</v>
      </c>
      <c r="G603" s="25">
        <v>8.1406544484381102E-2</v>
      </c>
      <c r="H603" s="3">
        <f t="shared" si="27"/>
        <v>2000</v>
      </c>
      <c r="I603" s="3">
        <f>MIN(H603-K603+L603,'Power Look Up'!$F$4)</f>
        <v>1999.9983473177197</v>
      </c>
      <c r="K603" s="51">
        <f t="array" ref="K603">_xlfn.SUM(_xlfn.NORM.DIST($Q$3:$Q$1003,$F603,$N603,FALSE)*WindSpeedStep*$R$3:$R$1003)</f>
        <v>2000.002004760159</v>
      </c>
      <c r="L603" s="51">
        <f t="array" ref="L603">_xlfn.SUM(_xlfn.NORM.DIST($Q$3:$Q$1003,$F603,$O603,FALSE)*WindSpeedStep*$R$3:$R$1003)</f>
        <v>2000.0003520778787</v>
      </c>
      <c r="N603" s="43">
        <f t="shared" si="28"/>
        <v>2.2234084636122495</v>
      </c>
      <c r="O603" s="43">
        <f t="shared" si="29"/>
        <v>1.81</v>
      </c>
      <c r="Q603" s="43">
        <f>'Zero Turbulence Curve'!E602</f>
        <v>60.000000000000583</v>
      </c>
      <c r="R603" s="43">
        <f>'Zero Turbulence Curve'!F602</f>
        <v>2000.0000008831432</v>
      </c>
    </row>
    <row r="604" spans="5:18" x14ac:dyDescent="0.2">
      <c r="E604" s="16">
        <v>41219.979166666664</v>
      </c>
      <c r="F604" s="22">
        <v>21.599881867873407</v>
      </c>
      <c r="G604" s="25">
        <v>6.8055927758864515E-2</v>
      </c>
      <c r="H604" s="3">
        <f t="shared" si="27"/>
        <v>2000</v>
      </c>
      <c r="I604" s="3">
        <f>MIN(H604-K604+L604,'Power Look Up'!$F$4)</f>
        <v>1999.9965309968197</v>
      </c>
      <c r="K604" s="51">
        <f t="array" ref="K604">_xlfn.SUM(_xlfn.NORM.DIST($Q$3:$Q$1003,$F604,$N604,FALSE)*WindSpeedStep*$R$3:$R$1003)</f>
        <v>2000.0037402345317</v>
      </c>
      <c r="L604" s="51">
        <f t="array" ref="L604">_xlfn.SUM(_xlfn.NORM.DIST($Q$3:$Q$1003,$F604,$O604,FALSE)*WindSpeedStep*$R$3:$R$1003)</f>
        <v>2000.0002712313515</v>
      </c>
      <c r="N604" s="43">
        <f t="shared" si="28"/>
        <v>2.1599881867873409</v>
      </c>
      <c r="O604" s="43">
        <f t="shared" si="29"/>
        <v>1.4700000000000002</v>
      </c>
      <c r="Q604" s="43">
        <f>'Zero Turbulence Curve'!E603</f>
        <v>60.100000000000584</v>
      </c>
      <c r="R604" s="43">
        <f>'Zero Turbulence Curve'!F603</f>
        <v>2000.0000008831432</v>
      </c>
    </row>
    <row r="605" spans="5:18" x14ac:dyDescent="0.2">
      <c r="E605" s="16">
        <v>41219.986111111109</v>
      </c>
      <c r="F605" s="22">
        <v>21.042928293389714</v>
      </c>
      <c r="G605" s="25">
        <v>7.4609387919322492E-2</v>
      </c>
      <c r="H605" s="3">
        <f t="shared" si="27"/>
        <v>2000</v>
      </c>
      <c r="I605" s="3">
        <f>MIN(H605-K605+L605,'Power Look Up'!$F$4)</f>
        <v>1999.9943251130351</v>
      </c>
      <c r="K605" s="51">
        <f t="array" ref="K605">_xlfn.SUM(_xlfn.NORM.DIST($Q$3:$Q$1003,$F605,$N605,FALSE)*WindSpeedStep*$R$3:$R$1003)</f>
        <v>2000.0065026042453</v>
      </c>
      <c r="L605" s="51">
        <f t="array" ref="L605">_xlfn.SUM(_xlfn.NORM.DIST($Q$3:$Q$1003,$F605,$O605,FALSE)*WindSpeedStep*$R$3:$R$1003)</f>
        <v>2000.0008277172803</v>
      </c>
      <c r="N605" s="43">
        <f t="shared" si="28"/>
        <v>2.1042928293389713</v>
      </c>
      <c r="O605" s="43">
        <f t="shared" si="29"/>
        <v>1.57</v>
      </c>
      <c r="Q605" s="43">
        <f>'Zero Turbulence Curve'!E604</f>
        <v>60.200000000000585</v>
      </c>
      <c r="R605" s="43">
        <f>'Zero Turbulence Curve'!F604</f>
        <v>2000.0000008831432</v>
      </c>
    </row>
    <row r="606" spans="5:18" x14ac:dyDescent="0.2">
      <c r="E606" s="16">
        <v>41219.993055555555</v>
      </c>
      <c r="F606" s="22">
        <v>22.768549230769022</v>
      </c>
      <c r="G606" s="25">
        <v>5.1825875598844412E-2</v>
      </c>
      <c r="H606" s="3">
        <f t="shared" si="27"/>
        <v>2000</v>
      </c>
      <c r="I606" s="3">
        <f>MIN(H606-K606+L606,'Power Look Up'!$F$4)</f>
        <v>1999.9988366453911</v>
      </c>
      <c r="K606" s="51">
        <f t="array" ref="K606">_xlfn.SUM(_xlfn.NORM.DIST($Q$3:$Q$1003,$F606,$N606,FALSE)*WindSpeedStep*$R$3:$R$1003)</f>
        <v>2000.0011921638397</v>
      </c>
      <c r="L606" s="51">
        <f t="array" ref="L606">_xlfn.SUM(_xlfn.NORM.DIST($Q$3:$Q$1003,$F606,$O606,FALSE)*WindSpeedStep*$R$3:$R$1003)</f>
        <v>2000.0000288092308</v>
      </c>
      <c r="N606" s="43">
        <f t="shared" si="28"/>
        <v>2.2768549230769022</v>
      </c>
      <c r="O606" s="43">
        <f t="shared" si="29"/>
        <v>1.18</v>
      </c>
      <c r="Q606" s="43">
        <f>'Zero Turbulence Curve'!E605</f>
        <v>60.300000000000587</v>
      </c>
      <c r="R606" s="43">
        <f>'Zero Turbulence Curve'!F605</f>
        <v>2000.0000008831432</v>
      </c>
    </row>
    <row r="607" spans="5:18" x14ac:dyDescent="0.2">
      <c r="E607" s="16">
        <v>41220</v>
      </c>
      <c r="F607" s="22">
        <v>22.685023787521661</v>
      </c>
      <c r="G607" s="25">
        <v>6.4800461034059051E-2</v>
      </c>
      <c r="H607" s="3">
        <f t="shared" si="27"/>
        <v>2000</v>
      </c>
      <c r="I607" s="3">
        <f>MIN(H607-K607+L607,'Power Look Up'!$F$4)</f>
        <v>1999.9987694276285</v>
      </c>
      <c r="K607" s="51">
        <f t="array" ref="K607">_xlfn.SUM(_xlfn.NORM.DIST($Q$3:$Q$1003,$F607,$N607,FALSE)*WindSpeedStep*$R$3:$R$1003)</f>
        <v>2000.0012925588887</v>
      </c>
      <c r="L607" s="51">
        <f t="array" ref="L607">_xlfn.SUM(_xlfn.NORM.DIST($Q$3:$Q$1003,$F607,$O607,FALSE)*WindSpeedStep*$R$3:$R$1003)</f>
        <v>2000.0000619865173</v>
      </c>
      <c r="N607" s="43">
        <f t="shared" si="28"/>
        <v>2.2685023787521663</v>
      </c>
      <c r="O607" s="43">
        <f t="shared" si="29"/>
        <v>1.47</v>
      </c>
      <c r="Q607" s="43">
        <f>'Zero Turbulence Curve'!E606</f>
        <v>60.400000000000588</v>
      </c>
      <c r="R607" s="43">
        <f>'Zero Turbulence Curve'!F606</f>
        <v>2000.0000008831432</v>
      </c>
    </row>
    <row r="608" spans="5:18" x14ac:dyDescent="0.2">
      <c r="E608" s="16">
        <v>41220.006944444445</v>
      </c>
      <c r="F608" s="22">
        <v>21.764149621421893</v>
      </c>
      <c r="G608" s="25">
        <v>7.3055921212515654E-2</v>
      </c>
      <c r="H608" s="3">
        <f t="shared" si="27"/>
        <v>2000</v>
      </c>
      <c r="I608" s="3">
        <f>MIN(H608-K608+L608,'Power Look Up'!$F$4)</f>
        <v>1999.9971334264471</v>
      </c>
      <c r="K608" s="51">
        <f t="array" ref="K608">_xlfn.SUM(_xlfn.NORM.DIST($Q$3:$Q$1003,$F608,$N608,FALSE)*WindSpeedStep*$R$3:$R$1003)</f>
        <v>2000.0031802265928</v>
      </c>
      <c r="L608" s="51">
        <f t="array" ref="L608">_xlfn.SUM(_xlfn.NORM.DIST($Q$3:$Q$1003,$F608,$O608,FALSE)*WindSpeedStep*$R$3:$R$1003)</f>
        <v>2000.0003136530399</v>
      </c>
      <c r="N608" s="43">
        <f t="shared" si="28"/>
        <v>2.1764149621421893</v>
      </c>
      <c r="O608" s="43">
        <f t="shared" si="29"/>
        <v>1.5900000000000003</v>
      </c>
      <c r="Q608" s="43">
        <f>'Zero Turbulence Curve'!E607</f>
        <v>60.50000000000059</v>
      </c>
      <c r="R608" s="43">
        <f>'Zero Turbulence Curve'!F607</f>
        <v>2000.0000008831432</v>
      </c>
    </row>
    <row r="609" spans="5:18" x14ac:dyDescent="0.2">
      <c r="E609" s="16">
        <v>41220.013888888891</v>
      </c>
      <c r="F609" s="22">
        <v>20.703290708510529</v>
      </c>
      <c r="G609" s="25">
        <v>8.1629535313692395E-2</v>
      </c>
      <c r="H609" s="3">
        <f t="shared" si="27"/>
        <v>2000</v>
      </c>
      <c r="I609" s="3">
        <f>MIN(H609-K609+L609,'Power Look Up'!$F$4)</f>
        <v>1999.9929687436584</v>
      </c>
      <c r="K609" s="51">
        <f t="array" ref="K609">_xlfn.SUM(_xlfn.NORM.DIST($Q$3:$Q$1003,$F609,$N609,FALSE)*WindSpeedStep*$R$3:$R$1003)</f>
        <v>2000.0091298941834</v>
      </c>
      <c r="L609" s="51">
        <f t="array" ref="L609">_xlfn.SUM(_xlfn.NORM.DIST($Q$3:$Q$1003,$F609,$O609,FALSE)*WindSpeedStep*$R$3:$R$1003)</f>
        <v>2000.0020986378418</v>
      </c>
      <c r="N609" s="43">
        <f t="shared" si="28"/>
        <v>2.0703290708510531</v>
      </c>
      <c r="O609" s="43">
        <f t="shared" si="29"/>
        <v>1.69</v>
      </c>
      <c r="Q609" s="43">
        <f>'Zero Turbulence Curve'!E608</f>
        <v>60.600000000000591</v>
      </c>
      <c r="R609" s="43">
        <f>'Zero Turbulence Curve'!F608</f>
        <v>2000.0000008831432</v>
      </c>
    </row>
    <row r="610" spans="5:18" x14ac:dyDescent="0.2">
      <c r="E610" s="16">
        <v>41220.020833333336</v>
      </c>
      <c r="F610" s="22">
        <v>21.962888543804265</v>
      </c>
      <c r="G610" s="25">
        <v>7.1939535496377979E-2</v>
      </c>
      <c r="H610" s="3">
        <f t="shared" si="27"/>
        <v>2000</v>
      </c>
      <c r="I610" s="3">
        <f>MIN(H610-K610+L610,'Power Look Up'!$F$4)</f>
        <v>1999.9976141263071</v>
      </c>
      <c r="K610" s="51">
        <f t="array" ref="K610">_xlfn.SUM(_xlfn.NORM.DIST($Q$3:$Q$1003,$F610,$N610,FALSE)*WindSpeedStep*$R$3:$R$1003)</f>
        <v>2000.0026151765401</v>
      </c>
      <c r="L610" s="51">
        <f t="array" ref="L610">_xlfn.SUM(_xlfn.NORM.DIST($Q$3:$Q$1003,$F610,$O610,FALSE)*WindSpeedStep*$R$3:$R$1003)</f>
        <v>2000.0002293028472</v>
      </c>
      <c r="N610" s="43">
        <f t="shared" si="28"/>
        <v>2.1962888543804264</v>
      </c>
      <c r="O610" s="43">
        <f t="shared" si="29"/>
        <v>1.5800000000000003</v>
      </c>
      <c r="Q610" s="43">
        <f>'Zero Turbulence Curve'!E609</f>
        <v>60.700000000000593</v>
      </c>
      <c r="R610" s="43">
        <f>'Zero Turbulence Curve'!F609</f>
        <v>2000.0000008831432</v>
      </c>
    </row>
    <row r="611" spans="5:18" x14ac:dyDescent="0.2">
      <c r="E611" s="16">
        <v>41220.027777777781</v>
      </c>
      <c r="F611" s="22">
        <v>20.86832889002914</v>
      </c>
      <c r="G611" s="25">
        <v>0.11213164275545076</v>
      </c>
      <c r="H611" s="3">
        <f t="shared" si="27"/>
        <v>2000</v>
      </c>
      <c r="I611" s="3">
        <f>MIN(H611-K611+L611,'Power Look Up'!$F$4)</f>
        <v>2000</v>
      </c>
      <c r="K611" s="51">
        <f t="array" ref="K611">_xlfn.SUM(_xlfn.NORM.DIST($Q$3:$Q$1003,$F611,$N611,FALSE)*WindSpeedStep*$R$3:$R$1003)</f>
        <v>2000.007740582957</v>
      </c>
      <c r="L611" s="51">
        <f t="array" ref="L611">_xlfn.SUM(_xlfn.NORM.DIST($Q$3:$Q$1003,$F611,$O611,FALSE)*WindSpeedStep*$R$3:$R$1003)</f>
        <v>2000.0184182459379</v>
      </c>
      <c r="N611" s="43">
        <f t="shared" si="28"/>
        <v>2.0868328890029142</v>
      </c>
      <c r="O611" s="43">
        <f t="shared" si="29"/>
        <v>2.34</v>
      </c>
      <c r="Q611" s="43">
        <f>'Zero Turbulence Curve'!E610</f>
        <v>60.800000000000594</v>
      </c>
      <c r="R611" s="43">
        <f>'Zero Turbulence Curve'!F610</f>
        <v>2000.0000008831432</v>
      </c>
    </row>
    <row r="612" spans="5:18" x14ac:dyDescent="0.2">
      <c r="E612" s="16">
        <v>41220.034722222219</v>
      </c>
      <c r="F612" s="22">
        <v>22.545255419477964</v>
      </c>
      <c r="G612" s="25">
        <v>6.2540874954196843E-2</v>
      </c>
      <c r="H612" s="3">
        <f t="shared" si="27"/>
        <v>2000</v>
      </c>
      <c r="I612" s="3">
        <f>MIN(H612-K612+L612,'Power Look Up'!$F$4)</f>
        <v>1999.9985834369825</v>
      </c>
      <c r="K612" s="51">
        <f t="array" ref="K612">_xlfn.SUM(_xlfn.NORM.DIST($Q$3:$Q$1003,$F612,$N612,FALSE)*WindSpeedStep*$R$3:$R$1003)</f>
        <v>2000.0014802864719</v>
      </c>
      <c r="L612" s="51">
        <f t="array" ref="L612">_xlfn.SUM(_xlfn.NORM.DIST($Q$3:$Q$1003,$F612,$O612,FALSE)*WindSpeedStep*$R$3:$R$1003)</f>
        <v>2000.0000637234543</v>
      </c>
      <c r="N612" s="43">
        <f t="shared" si="28"/>
        <v>2.2545255419477965</v>
      </c>
      <c r="O612" s="43">
        <f t="shared" si="29"/>
        <v>1.4100000000000001</v>
      </c>
      <c r="Q612" s="43">
        <f>'Zero Turbulence Curve'!E611</f>
        <v>60.900000000000595</v>
      </c>
      <c r="R612" s="43">
        <f>'Zero Turbulence Curve'!F611</f>
        <v>2000.0000008831432</v>
      </c>
    </row>
    <row r="613" spans="5:18" x14ac:dyDescent="0.2">
      <c r="E613" s="16">
        <v>41220.041666666664</v>
      </c>
      <c r="F613" s="22">
        <v>22.482792965713465</v>
      </c>
      <c r="G613" s="25">
        <v>9.0291273112543216E-2</v>
      </c>
      <c r="H613" s="3">
        <f t="shared" si="27"/>
        <v>2000</v>
      </c>
      <c r="I613" s="3">
        <f>MIN(H613-K613+L613,'Power Look Up'!$F$4)</f>
        <v>1999.9990330070468</v>
      </c>
      <c r="K613" s="51">
        <f t="array" ref="K613">_xlfn.SUM(_xlfn.NORM.DIST($Q$3:$Q$1003,$F613,$N613,FALSE)*WindSpeedStep*$R$3:$R$1003)</f>
        <v>2000.0015729702041</v>
      </c>
      <c r="L613" s="51">
        <f t="array" ref="L613">_xlfn.SUM(_xlfn.NORM.DIST($Q$3:$Q$1003,$F613,$O613,FALSE)*WindSpeedStep*$R$3:$R$1003)</f>
        <v>2000.0006059772509</v>
      </c>
      <c r="N613" s="43">
        <f t="shared" si="28"/>
        <v>2.2482792965713467</v>
      </c>
      <c r="O613" s="43">
        <f t="shared" si="29"/>
        <v>2.0299999999999998</v>
      </c>
      <c r="Q613" s="43">
        <f>'Zero Turbulence Curve'!E612</f>
        <v>61.000000000000597</v>
      </c>
      <c r="R613" s="43">
        <f>'Zero Turbulence Curve'!F612</f>
        <v>2000.0000008831432</v>
      </c>
    </row>
    <row r="614" spans="5:18" x14ac:dyDescent="0.2">
      <c r="E614" s="16">
        <v>41220.048611111109</v>
      </c>
      <c r="F614" s="22">
        <v>22.341718087715407</v>
      </c>
      <c r="G614" s="25">
        <v>7.6538428839107206E-2</v>
      </c>
      <c r="H614" s="3">
        <f t="shared" si="27"/>
        <v>2000</v>
      </c>
      <c r="I614" s="3">
        <f>MIN(H614-K614+L614,'Power Look Up'!$F$4)</f>
        <v>1999.9984037641618</v>
      </c>
      <c r="K614" s="51">
        <f t="array" ref="K614">_xlfn.SUM(_xlfn.NORM.DIST($Q$3:$Q$1003,$F614,$N614,FALSE)*WindSpeedStep*$R$3:$R$1003)</f>
        <v>2000.0018047231467</v>
      </c>
      <c r="L614" s="51">
        <f t="array" ref="L614">_xlfn.SUM(_xlfn.NORM.DIST($Q$3:$Q$1003,$F614,$O614,FALSE)*WindSpeedStep*$R$3:$R$1003)</f>
        <v>2000.0002084873086</v>
      </c>
      <c r="N614" s="43">
        <f t="shared" si="28"/>
        <v>2.2341718087715408</v>
      </c>
      <c r="O614" s="43">
        <f t="shared" si="29"/>
        <v>1.71</v>
      </c>
      <c r="Q614" s="43">
        <f>'Zero Turbulence Curve'!E613</f>
        <v>61.100000000000598</v>
      </c>
      <c r="R614" s="43">
        <f>'Zero Turbulence Curve'!F613</f>
        <v>2000.0000008831432</v>
      </c>
    </row>
    <row r="615" spans="5:18" x14ac:dyDescent="0.2">
      <c r="E615" s="16">
        <v>41220.055555555555</v>
      </c>
      <c r="F615" s="22">
        <v>21.349239236745916</v>
      </c>
      <c r="G615" s="25">
        <v>8.7590943136811664E-2</v>
      </c>
      <c r="H615" s="3">
        <f t="shared" si="27"/>
        <v>2000</v>
      </c>
      <c r="I615" s="3">
        <f>MIN(H615-K615+L615,'Power Look Up'!$F$4)</f>
        <v>1999.9968356389509</v>
      </c>
      <c r="K615" s="51">
        <f t="array" ref="K615">_xlfn.SUM(_xlfn.NORM.DIST($Q$3:$Q$1003,$F615,$N615,FALSE)*WindSpeedStep*$R$3:$R$1003)</f>
        <v>2000.0047944759374</v>
      </c>
      <c r="L615" s="51">
        <f t="array" ref="L615">_xlfn.SUM(_xlfn.NORM.DIST($Q$3:$Q$1003,$F615,$O615,FALSE)*WindSpeedStep*$R$3:$R$1003)</f>
        <v>2000.0016301148883</v>
      </c>
      <c r="N615" s="43">
        <f t="shared" si="28"/>
        <v>2.1349239236745916</v>
      </c>
      <c r="O615" s="43">
        <f t="shared" si="29"/>
        <v>1.8699999999999999</v>
      </c>
      <c r="Q615" s="43">
        <f>'Zero Turbulence Curve'!E614</f>
        <v>61.2000000000006</v>
      </c>
      <c r="R615" s="43">
        <f>'Zero Turbulence Curve'!F614</f>
        <v>2000.0000008831432</v>
      </c>
    </row>
    <row r="616" spans="5:18" x14ac:dyDescent="0.2">
      <c r="E616" s="16">
        <v>41220.0625</v>
      </c>
      <c r="F616" s="22">
        <v>22.16404922807741</v>
      </c>
      <c r="G616" s="25">
        <v>6.9933069722497299E-2</v>
      </c>
      <c r="H616" s="3">
        <f t="shared" si="27"/>
        <v>2000</v>
      </c>
      <c r="I616" s="3">
        <f>MIN(H616-K616+L616,'Power Look Up'!$F$4)</f>
        <v>1999.9980107332697</v>
      </c>
      <c r="K616" s="51">
        <f t="array" ref="K616">_xlfn.SUM(_xlfn.NORM.DIST($Q$3:$Q$1003,$F616,$N616,FALSE)*WindSpeedStep*$R$3:$R$1003)</f>
        <v>2000.0021469307278</v>
      </c>
      <c r="L616" s="51">
        <f t="array" ref="L616">_xlfn.SUM(_xlfn.NORM.DIST($Q$3:$Q$1003,$F616,$O616,FALSE)*WindSpeedStep*$R$3:$R$1003)</f>
        <v>2000.0001576639975</v>
      </c>
      <c r="N616" s="43">
        <f t="shared" si="28"/>
        <v>2.2164049228077412</v>
      </c>
      <c r="O616" s="43">
        <f t="shared" si="29"/>
        <v>1.5499999999999998</v>
      </c>
      <c r="Q616" s="43">
        <f>'Zero Turbulence Curve'!E615</f>
        <v>61.300000000000601</v>
      </c>
      <c r="R616" s="43">
        <f>'Zero Turbulence Curve'!F615</f>
        <v>2000.0000008831432</v>
      </c>
    </row>
    <row r="617" spans="5:18" x14ac:dyDescent="0.2">
      <c r="E617" s="16">
        <v>41220.069444444445</v>
      </c>
      <c r="F617" s="22">
        <v>21.378096860975127</v>
      </c>
      <c r="G617" s="25">
        <v>8.7940475348479957E-2</v>
      </c>
      <c r="H617" s="3">
        <f t="shared" si="27"/>
        <v>2000</v>
      </c>
      <c r="I617" s="3">
        <f>MIN(H617-K617+L617,'Power Look Up'!$F$4)</f>
        <v>1999.9969678679488</v>
      </c>
      <c r="K617" s="51">
        <f t="array" ref="K617">_xlfn.SUM(_xlfn.NORM.DIST($Q$3:$Q$1003,$F617,$N617,FALSE)*WindSpeedStep*$R$3:$R$1003)</f>
        <v>2000.0046591134742</v>
      </c>
      <c r="L617" s="51">
        <f t="array" ref="L617">_xlfn.SUM(_xlfn.NORM.DIST($Q$3:$Q$1003,$F617,$O617,FALSE)*WindSpeedStep*$R$3:$R$1003)</f>
        <v>2000.001626981423</v>
      </c>
      <c r="N617" s="43">
        <f t="shared" si="28"/>
        <v>2.1378096860975129</v>
      </c>
      <c r="O617" s="43">
        <f t="shared" si="29"/>
        <v>1.88</v>
      </c>
      <c r="Q617" s="43">
        <f>'Zero Turbulence Curve'!E616</f>
        <v>61.400000000000603</v>
      </c>
      <c r="R617" s="43">
        <f>'Zero Turbulence Curve'!F616</f>
        <v>2000.0000008831432</v>
      </c>
    </row>
    <row r="618" spans="5:18" x14ac:dyDescent="0.2">
      <c r="E618" s="16">
        <v>41220.076388888891</v>
      </c>
      <c r="F618" s="22">
        <v>22.272242329106227</v>
      </c>
      <c r="G618" s="25">
        <v>7.22872881953152E-2</v>
      </c>
      <c r="H618" s="3">
        <f t="shared" si="27"/>
        <v>2000</v>
      </c>
      <c r="I618" s="3">
        <f>MIN(H618-K618+L618,'Power Look Up'!$F$4)</f>
        <v>1999.9982325402766</v>
      </c>
      <c r="K618" s="51">
        <f t="array" ref="K618">_xlfn.SUM(_xlfn.NORM.DIST($Q$3:$Q$1003,$F618,$N618,FALSE)*WindSpeedStep*$R$3:$R$1003)</f>
        <v>2000.0019313780281</v>
      </c>
      <c r="L618" s="51">
        <f t="array" ref="L618">_xlfn.SUM(_xlfn.NORM.DIST($Q$3:$Q$1003,$F618,$O618,FALSE)*WindSpeedStep*$R$3:$R$1003)</f>
        <v>2000.0001639183047</v>
      </c>
      <c r="N618" s="43">
        <f t="shared" si="28"/>
        <v>2.2272242329106229</v>
      </c>
      <c r="O618" s="43">
        <f t="shared" si="29"/>
        <v>1.61</v>
      </c>
      <c r="Q618" s="43">
        <f>'Zero Turbulence Curve'!E617</f>
        <v>61.500000000000604</v>
      </c>
      <c r="R618" s="43">
        <f>'Zero Turbulence Curve'!F617</f>
        <v>2000.0000008831432</v>
      </c>
    </row>
    <row r="619" spans="5:18" x14ac:dyDescent="0.2">
      <c r="E619" s="16">
        <v>41220.083333333336</v>
      </c>
      <c r="F619" s="22">
        <v>22.318360319840462</v>
      </c>
      <c r="G619" s="25">
        <v>8.3339455647487987E-2</v>
      </c>
      <c r="H619" s="3">
        <f t="shared" si="27"/>
        <v>2000</v>
      </c>
      <c r="I619" s="3">
        <f>MIN(H619-K619+L619,'Power Look Up'!$F$4)</f>
        <v>1999.9985328476489</v>
      </c>
      <c r="K619" s="51">
        <f t="array" ref="K619">_xlfn.SUM(_xlfn.NORM.DIST($Q$3:$Q$1003,$F619,$N619,FALSE)*WindSpeedStep*$R$3:$R$1003)</f>
        <v>2000.0018463307347</v>
      </c>
      <c r="L619" s="51">
        <f t="array" ref="L619">_xlfn.SUM(_xlfn.NORM.DIST($Q$3:$Q$1003,$F619,$O619,FALSE)*WindSpeedStep*$R$3:$R$1003)</f>
        <v>2000.0003791783836</v>
      </c>
      <c r="N619" s="43">
        <f t="shared" si="28"/>
        <v>2.2318360319840465</v>
      </c>
      <c r="O619" s="43">
        <f t="shared" si="29"/>
        <v>1.8599999999999999</v>
      </c>
      <c r="Q619" s="43">
        <f>'Zero Turbulence Curve'!E618</f>
        <v>61.600000000000605</v>
      </c>
      <c r="R619" s="43">
        <f>'Zero Turbulence Curve'!F618</f>
        <v>2000.0000008831432</v>
      </c>
    </row>
    <row r="620" spans="5:18" x14ac:dyDescent="0.2">
      <c r="E620" s="16">
        <v>41220.090277777781</v>
      </c>
      <c r="F620" s="22">
        <v>22.325908124039184</v>
      </c>
      <c r="G620" s="25">
        <v>6.0915775181195633E-2</v>
      </c>
      <c r="H620" s="3">
        <f t="shared" si="27"/>
        <v>2000</v>
      </c>
      <c r="I620" s="3">
        <f>MIN(H620-K620+L620,'Power Look Up'!$F$4)</f>
        <v>1999.9982422646715</v>
      </c>
      <c r="K620" s="51">
        <f t="array" ref="K620">_xlfn.SUM(_xlfn.NORM.DIST($Q$3:$Q$1003,$F620,$N620,FALSE)*WindSpeedStep*$R$3:$R$1003)</f>
        <v>2000.0018327797693</v>
      </c>
      <c r="L620" s="51">
        <f t="array" ref="L620">_xlfn.SUM(_xlfn.NORM.DIST($Q$3:$Q$1003,$F620,$O620,FALSE)*WindSpeedStep*$R$3:$R$1003)</f>
        <v>2000.0000750444408</v>
      </c>
      <c r="N620" s="43">
        <f t="shared" si="28"/>
        <v>2.2325908124039184</v>
      </c>
      <c r="O620" s="43">
        <f t="shared" si="29"/>
        <v>1.36</v>
      </c>
      <c r="Q620" s="43">
        <f>'Zero Turbulence Curve'!E619</f>
        <v>61.700000000000607</v>
      </c>
      <c r="R620" s="43">
        <f>'Zero Turbulence Curve'!F619</f>
        <v>2000.0000008831432</v>
      </c>
    </row>
    <row r="621" spans="5:18" x14ac:dyDescent="0.2">
      <c r="E621" s="16">
        <v>41220.097222222219</v>
      </c>
      <c r="F621" s="22">
        <v>22.278608320867079</v>
      </c>
      <c r="G621" s="25">
        <v>4.713041249603217E-2</v>
      </c>
      <c r="H621" s="3">
        <f t="shared" si="27"/>
        <v>2000</v>
      </c>
      <c r="I621" s="3">
        <f>MIN(H621-K621+L621,'Power Look Up'!$F$4)</f>
        <v>1999.9981225146764</v>
      </c>
      <c r="K621" s="51">
        <f t="array" ref="K621">_xlfn.SUM(_xlfn.NORM.DIST($Q$3:$Q$1003,$F621,$N621,FALSE)*WindSpeedStep*$R$3:$R$1003)</f>
        <v>2000.0019194046752</v>
      </c>
      <c r="L621" s="51">
        <f t="array" ref="L621">_xlfn.SUM(_xlfn.NORM.DIST($Q$3:$Q$1003,$F621,$O621,FALSE)*WindSpeedStep*$R$3:$R$1003)</f>
        <v>2000.0000419193516</v>
      </c>
      <c r="N621" s="43">
        <f t="shared" si="28"/>
        <v>2.2278608320867082</v>
      </c>
      <c r="O621" s="43">
        <f t="shared" si="29"/>
        <v>1.05</v>
      </c>
      <c r="Q621" s="43">
        <f>'Zero Turbulence Curve'!E620</f>
        <v>61.800000000000608</v>
      </c>
      <c r="R621" s="43">
        <f>'Zero Turbulence Curve'!F620</f>
        <v>2000.0000008831432</v>
      </c>
    </row>
    <row r="622" spans="5:18" x14ac:dyDescent="0.2">
      <c r="E622" s="16">
        <v>41220.104166666664</v>
      </c>
      <c r="F622" s="22">
        <v>20.695515739984444</v>
      </c>
      <c r="G622" s="25">
        <v>5.6533986139785823E-2</v>
      </c>
      <c r="H622" s="3">
        <f t="shared" si="27"/>
        <v>2000</v>
      </c>
      <c r="I622" s="3">
        <f>MIN(H622-K622+L622,'Power Look Up'!$F$4)</f>
        <v>1999.991230144615</v>
      </c>
      <c r="K622" s="51">
        <f t="array" ref="K622">_xlfn.SUM(_xlfn.NORM.DIST($Q$3:$Q$1003,$F622,$N622,FALSE)*WindSpeedStep*$R$3:$R$1003)</f>
        <v>2000.0092012442772</v>
      </c>
      <c r="L622" s="51">
        <f t="array" ref="L622">_xlfn.SUM(_xlfn.NORM.DIST($Q$3:$Q$1003,$F622,$O622,FALSE)*WindSpeedStep*$R$3:$R$1003)</f>
        <v>2000.0004313888921</v>
      </c>
      <c r="N622" s="43">
        <f t="shared" si="28"/>
        <v>2.0695515739984445</v>
      </c>
      <c r="O622" s="43">
        <f t="shared" si="29"/>
        <v>1.17</v>
      </c>
      <c r="Q622" s="43">
        <f>'Zero Turbulence Curve'!E621</f>
        <v>61.90000000000061</v>
      </c>
      <c r="R622" s="43">
        <f>'Zero Turbulence Curve'!F621</f>
        <v>2000.0000008831432</v>
      </c>
    </row>
    <row r="623" spans="5:18" x14ac:dyDescent="0.2">
      <c r="E623" s="16">
        <v>41220.111111111109</v>
      </c>
      <c r="F623" s="22">
        <v>21.335032911393711</v>
      </c>
      <c r="G623" s="25">
        <v>5.0620967142883541E-2</v>
      </c>
      <c r="H623" s="3">
        <f t="shared" si="27"/>
        <v>2000</v>
      </c>
      <c r="I623" s="3">
        <f>MIN(H623-K623+L623,'Power Look Up'!$F$4)</f>
        <v>1999.9952867542577</v>
      </c>
      <c r="K623" s="51">
        <f t="array" ref="K623">_xlfn.SUM(_xlfn.NORM.DIST($Q$3:$Q$1003,$F623,$N623,FALSE)*WindSpeedStep*$R$3:$R$1003)</f>
        <v>2000.0048625734419</v>
      </c>
      <c r="L623" s="51">
        <f t="array" ref="L623">_xlfn.SUM(_xlfn.NORM.DIST($Q$3:$Q$1003,$F623,$O623,FALSE)*WindSpeedStep*$R$3:$R$1003)</f>
        <v>2000.0001493276995</v>
      </c>
      <c r="N623" s="43">
        <f t="shared" si="28"/>
        <v>2.133503291139371</v>
      </c>
      <c r="O623" s="43">
        <f t="shared" si="29"/>
        <v>1.08</v>
      </c>
      <c r="Q623" s="43">
        <f>'Zero Turbulence Curve'!E622</f>
        <v>62.000000000000611</v>
      </c>
      <c r="R623" s="43">
        <f>'Zero Turbulence Curve'!F622</f>
        <v>2000.0000008831432</v>
      </c>
    </row>
    <row r="624" spans="5:18" x14ac:dyDescent="0.2">
      <c r="E624" s="16">
        <v>41220.118055555555</v>
      </c>
      <c r="F624" s="22">
        <v>20.69730500174181</v>
      </c>
      <c r="G624" s="25">
        <v>4.9764933159815686E-2</v>
      </c>
      <c r="H624" s="3">
        <f t="shared" si="27"/>
        <v>2000</v>
      </c>
      <c r="I624" s="3">
        <f>MIN(H624-K624+L624,'Power Look Up'!$F$4)</f>
        <v>1999.9911335914285</v>
      </c>
      <c r="K624" s="51">
        <f t="array" ref="K624">_xlfn.SUM(_xlfn.NORM.DIST($Q$3:$Q$1003,$F624,$N624,FALSE)*WindSpeedStep*$R$3:$R$1003)</f>
        <v>2000.0091847746116</v>
      </c>
      <c r="L624" s="51">
        <f t="array" ref="L624">_xlfn.SUM(_xlfn.NORM.DIST($Q$3:$Q$1003,$F624,$O624,FALSE)*WindSpeedStep*$R$3:$R$1003)</f>
        <v>2000.0003183660401</v>
      </c>
      <c r="N624" s="43">
        <f t="shared" si="28"/>
        <v>2.069730500174181</v>
      </c>
      <c r="O624" s="43">
        <f t="shared" si="29"/>
        <v>1.03</v>
      </c>
      <c r="Q624" s="43">
        <f>'Zero Turbulence Curve'!E623</f>
        <v>62.100000000000612</v>
      </c>
      <c r="R624" s="43">
        <f>'Zero Turbulence Curve'!F623</f>
        <v>2000.0000008831432</v>
      </c>
    </row>
    <row r="625" spans="5:18" x14ac:dyDescent="0.2">
      <c r="E625" s="16">
        <v>41220.125</v>
      </c>
      <c r="F625" s="22">
        <v>20.498698572292355</v>
      </c>
      <c r="G625" s="25">
        <v>5.463761497102454E-2</v>
      </c>
      <c r="H625" s="3">
        <f t="shared" si="27"/>
        <v>2000</v>
      </c>
      <c r="I625" s="3">
        <f>MIN(H625-K625+L625,'Power Look Up'!$F$4)</f>
        <v>1999.9892978559833</v>
      </c>
      <c r="K625" s="51">
        <f t="array" ref="K625">_xlfn.SUM(_xlfn.NORM.DIST($Q$3:$Q$1003,$F625,$N625,FALSE)*WindSpeedStep*$R$3:$R$1003)</f>
        <v>2000.0112078903019</v>
      </c>
      <c r="L625" s="51">
        <f t="array" ref="L625">_xlfn.SUM(_xlfn.NORM.DIST($Q$3:$Q$1003,$F625,$O625,FALSE)*WindSpeedStep*$R$3:$R$1003)</f>
        <v>2000.0005057462852</v>
      </c>
      <c r="N625" s="43">
        <f t="shared" si="28"/>
        <v>2.0498698572292358</v>
      </c>
      <c r="O625" s="43">
        <f t="shared" si="29"/>
        <v>1.1200000000000001</v>
      </c>
      <c r="Q625" s="43">
        <f>'Zero Turbulence Curve'!E624</f>
        <v>62.200000000000614</v>
      </c>
      <c r="R625" s="43">
        <f>'Zero Turbulence Curve'!F624</f>
        <v>2000.0000008831432</v>
      </c>
    </row>
    <row r="626" spans="5:18" x14ac:dyDescent="0.2">
      <c r="E626" s="16">
        <v>41220.131944444445</v>
      </c>
      <c r="F626" s="22">
        <v>19.853471078198432</v>
      </c>
      <c r="G626" s="25">
        <v>8.1597822044275195E-2</v>
      </c>
      <c r="H626" s="3">
        <f t="shared" si="27"/>
        <v>2000</v>
      </c>
      <c r="I626" s="3">
        <f>MIN(H626-K626+L626,'Power Look Up'!$F$4)</f>
        <v>1999.9842922998439</v>
      </c>
      <c r="K626" s="51">
        <f t="array" ref="K626">_xlfn.SUM(_xlfn.NORM.DIST($Q$3:$Q$1003,$F626,$N626,FALSE)*WindSpeedStep*$R$3:$R$1003)</f>
        <v>2000.0214501765761</v>
      </c>
      <c r="L626" s="51">
        <f t="array" ref="L626">_xlfn.SUM(_xlfn.NORM.DIST($Q$3:$Q$1003,$F626,$O626,FALSE)*WindSpeedStep*$R$3:$R$1003)</f>
        <v>2000.00574247642</v>
      </c>
      <c r="N626" s="43">
        <f t="shared" si="28"/>
        <v>1.9853471078198432</v>
      </c>
      <c r="O626" s="43">
        <f t="shared" si="29"/>
        <v>1.62</v>
      </c>
      <c r="Q626" s="43">
        <f>'Zero Turbulence Curve'!E625</f>
        <v>62.300000000000615</v>
      </c>
      <c r="R626" s="43">
        <f>'Zero Turbulence Curve'!F625</f>
        <v>2000.0000008831432</v>
      </c>
    </row>
    <row r="627" spans="5:18" x14ac:dyDescent="0.2">
      <c r="E627" s="16">
        <v>41220.138888888891</v>
      </c>
      <c r="F627" s="22">
        <v>20.360162262438198</v>
      </c>
      <c r="G627" s="25">
        <v>7.2199817518741258E-2</v>
      </c>
      <c r="H627" s="3">
        <f t="shared" si="27"/>
        <v>2000</v>
      </c>
      <c r="I627" s="3">
        <f>MIN(H627-K627+L627,'Power Look Up'!$F$4)</f>
        <v>1999.9887314384084</v>
      </c>
      <c r="K627" s="51">
        <f t="array" ref="K627">_xlfn.SUM(_xlfn.NORM.DIST($Q$3:$Q$1003,$F627,$N627,FALSE)*WindSpeedStep*$R$3:$R$1003)</f>
        <v>2000.012880473384</v>
      </c>
      <c r="L627" s="51">
        <f t="array" ref="L627">_xlfn.SUM(_xlfn.NORM.DIST($Q$3:$Q$1003,$F627,$O627,FALSE)*WindSpeedStep*$R$3:$R$1003)</f>
        <v>2000.0016119117925</v>
      </c>
      <c r="N627" s="43">
        <f t="shared" si="28"/>
        <v>2.0360162262438197</v>
      </c>
      <c r="O627" s="43">
        <f t="shared" si="29"/>
        <v>1.47</v>
      </c>
      <c r="Q627" s="43">
        <f>'Zero Turbulence Curve'!E626</f>
        <v>62.400000000000617</v>
      </c>
      <c r="R627" s="43">
        <f>'Zero Turbulence Curve'!F626</f>
        <v>2000.0000008831432</v>
      </c>
    </row>
    <row r="628" spans="5:18" x14ac:dyDescent="0.2">
      <c r="E628" s="16">
        <v>41220.145833333336</v>
      </c>
      <c r="F628" s="22">
        <v>19.184640086214163</v>
      </c>
      <c r="G628" s="25">
        <v>9.0176307307592171E-2</v>
      </c>
      <c r="H628" s="3">
        <f t="shared" si="27"/>
        <v>2000</v>
      </c>
      <c r="I628" s="3">
        <f>MIN(H628-K628+L628,'Power Look Up'!$F$4)</f>
        <v>1999.9805538012206</v>
      </c>
      <c r="K628" s="51">
        <f t="array" ref="K628">_xlfn.SUM(_xlfn.NORM.DIST($Q$3:$Q$1003,$F628,$N628,FALSE)*WindSpeedStep*$R$3:$R$1003)</f>
        <v>2000.0421189887095</v>
      </c>
      <c r="L628" s="51">
        <f t="array" ref="L628">_xlfn.SUM(_xlfn.NORM.DIST($Q$3:$Q$1003,$F628,$O628,FALSE)*WindSpeedStep*$R$3:$R$1003)</f>
        <v>2000.0226727899301</v>
      </c>
      <c r="N628" s="43">
        <f t="shared" si="28"/>
        <v>1.9184640086214164</v>
      </c>
      <c r="O628" s="43">
        <f t="shared" si="29"/>
        <v>1.73</v>
      </c>
      <c r="Q628" s="43">
        <f>'Zero Turbulence Curve'!E627</f>
        <v>62.500000000000618</v>
      </c>
      <c r="R628" s="43">
        <f>'Zero Turbulence Curve'!F627</f>
        <v>2000.0000008831432</v>
      </c>
    </row>
    <row r="629" spans="5:18" x14ac:dyDescent="0.2">
      <c r="E629" s="16">
        <v>41220.152777777781</v>
      </c>
      <c r="F629" s="22">
        <v>19.832650068828237</v>
      </c>
      <c r="G629" s="25">
        <v>5.6472533731654374E-2</v>
      </c>
      <c r="H629" s="3">
        <f t="shared" si="27"/>
        <v>2000</v>
      </c>
      <c r="I629" s="3">
        <f>MIN(H629-K629+L629,'Power Look Up'!$F$4)</f>
        <v>1999.9793913297729</v>
      </c>
      <c r="K629" s="51">
        <f t="array" ref="K629">_xlfn.SUM(_xlfn.NORM.DIST($Q$3:$Q$1003,$F629,$N629,FALSE)*WindSpeedStep*$R$3:$R$1003)</f>
        <v>2000.0219051928325</v>
      </c>
      <c r="L629" s="51">
        <f t="array" ref="L629">_xlfn.SUM(_xlfn.NORM.DIST($Q$3:$Q$1003,$F629,$O629,FALSE)*WindSpeedStep*$R$3:$R$1003)</f>
        <v>2000.0012965226053</v>
      </c>
      <c r="N629" s="43">
        <f t="shared" si="28"/>
        <v>1.9832650068828237</v>
      </c>
      <c r="O629" s="43">
        <f t="shared" si="29"/>
        <v>1.1200000000000001</v>
      </c>
      <c r="Q629" s="43">
        <f>'Zero Turbulence Curve'!E628</f>
        <v>62.60000000000062</v>
      </c>
      <c r="R629" s="43">
        <f>'Zero Turbulence Curve'!F628</f>
        <v>2000.0000008831432</v>
      </c>
    </row>
    <row r="630" spans="5:18" x14ac:dyDescent="0.2">
      <c r="E630" s="16">
        <v>41220.159722222219</v>
      </c>
      <c r="F630" s="22">
        <v>18.897438980351197</v>
      </c>
      <c r="G630" s="25">
        <v>6.8263218171588785E-2</v>
      </c>
      <c r="H630" s="3">
        <f t="shared" si="27"/>
        <v>2000</v>
      </c>
      <c r="I630" s="3">
        <f>MIN(H630-K630+L630,'Power Look Up'!$F$4)</f>
        <v>1999.9518717192848</v>
      </c>
      <c r="K630" s="51">
        <f t="array" ref="K630">_xlfn.SUM(_xlfn.NORM.DIST($Q$3:$Q$1003,$F630,$N630,FALSE)*WindSpeedStep*$R$3:$R$1003)</f>
        <v>2000.0562644404786</v>
      </c>
      <c r="L630" s="51">
        <f t="array" ref="L630">_xlfn.SUM(_xlfn.NORM.DIST($Q$3:$Q$1003,$F630,$O630,FALSE)*WindSpeedStep*$R$3:$R$1003)</f>
        <v>2000.0081361597634</v>
      </c>
      <c r="N630" s="43">
        <f t="shared" si="28"/>
        <v>1.8897438980351198</v>
      </c>
      <c r="O630" s="43">
        <f t="shared" si="29"/>
        <v>1.29</v>
      </c>
      <c r="Q630" s="43">
        <f>'Zero Turbulence Curve'!E629</f>
        <v>62.700000000000621</v>
      </c>
      <c r="R630" s="43">
        <f>'Zero Turbulence Curve'!F629</f>
        <v>2000.0000008831432</v>
      </c>
    </row>
    <row r="631" spans="5:18" x14ac:dyDescent="0.2">
      <c r="E631" s="16">
        <v>41220.166666666664</v>
      </c>
      <c r="F631" s="22">
        <v>18.949117789714979</v>
      </c>
      <c r="G631" s="25">
        <v>6.068884117782971E-2</v>
      </c>
      <c r="H631" s="3">
        <f t="shared" si="27"/>
        <v>2000</v>
      </c>
      <c r="I631" s="3">
        <f>MIN(H631-K631+L631,'Power Look Up'!$F$4)</f>
        <v>1999.9516850115031</v>
      </c>
      <c r="K631" s="51">
        <f t="array" ref="K631">_xlfn.SUM(_xlfn.NORM.DIST($Q$3:$Q$1003,$F631,$N631,FALSE)*WindSpeedStep*$R$3:$R$1003)</f>
        <v>2000.0534095791459</v>
      </c>
      <c r="L631" s="51">
        <f t="array" ref="L631">_xlfn.SUM(_xlfn.NORM.DIST($Q$3:$Q$1003,$F631,$O631,FALSE)*WindSpeedStep*$R$3:$R$1003)</f>
        <v>2000.0050945906489</v>
      </c>
      <c r="N631" s="43">
        <f t="shared" si="28"/>
        <v>1.894911778971498</v>
      </c>
      <c r="O631" s="43">
        <f t="shared" si="29"/>
        <v>1.1499999999999999</v>
      </c>
      <c r="Q631" s="43">
        <f>'Zero Turbulence Curve'!E630</f>
        <v>62.800000000000622</v>
      </c>
      <c r="R631" s="43">
        <f>'Zero Turbulence Curve'!F630</f>
        <v>2000.0000008831432</v>
      </c>
    </row>
    <row r="632" spans="5:18" x14ac:dyDescent="0.2">
      <c r="E632" s="16">
        <v>41220.173611111109</v>
      </c>
      <c r="F632" s="22">
        <v>18.64797365758648</v>
      </c>
      <c r="G632" s="25">
        <v>7.1321422070913396E-2</v>
      </c>
      <c r="H632" s="3">
        <f t="shared" si="27"/>
        <v>2000</v>
      </c>
      <c r="I632" s="3">
        <f>MIN(H632-K632+L632,'Power Look Up'!$F$4)</f>
        <v>1999.9410498959069</v>
      </c>
      <c r="K632" s="51">
        <f t="array" ref="K632">_xlfn.SUM(_xlfn.NORM.DIST($Q$3:$Q$1003,$F632,$N632,FALSE)*WindSpeedStep*$R$3:$R$1003)</f>
        <v>2000.0723226989169</v>
      </c>
      <c r="L632" s="51">
        <f t="array" ref="L632">_xlfn.SUM(_xlfn.NORM.DIST($Q$3:$Q$1003,$F632,$O632,FALSE)*WindSpeedStep*$R$3:$R$1003)</f>
        <v>2000.0133725948237</v>
      </c>
      <c r="N632" s="43">
        <f t="shared" si="28"/>
        <v>1.8647973657586481</v>
      </c>
      <c r="O632" s="43">
        <f t="shared" si="29"/>
        <v>1.33</v>
      </c>
      <c r="Q632" s="43">
        <f>'Zero Turbulence Curve'!E631</f>
        <v>62.900000000000624</v>
      </c>
      <c r="R632" s="43">
        <f>'Zero Turbulence Curve'!F631</f>
        <v>2000.0000008831432</v>
      </c>
    </row>
    <row r="633" spans="5:18" x14ac:dyDescent="0.2">
      <c r="E633" s="16">
        <v>41220.180555555555</v>
      </c>
      <c r="F633" s="22">
        <v>17.980353764283542</v>
      </c>
      <c r="G633" s="25">
        <v>6.7851835174868869E-2</v>
      </c>
      <c r="H633" s="3">
        <f t="shared" si="27"/>
        <v>2000</v>
      </c>
      <c r="I633" s="3">
        <f>MIN(H633-K633+L633,'Power Look Up'!$F$4)</f>
        <v>1999.8856020201661</v>
      </c>
      <c r="K633" s="51">
        <f t="array" ref="K633">_xlfn.SUM(_xlfn.NORM.DIST($Q$3:$Q$1003,$F633,$N633,FALSE)*WindSpeedStep*$R$3:$R$1003)</f>
        <v>2000.1410390538665</v>
      </c>
      <c r="L633" s="51">
        <f t="array" ref="L633">_xlfn.SUM(_xlfn.NORM.DIST($Q$3:$Q$1003,$F633,$O633,FALSE)*WindSpeedStep*$R$3:$R$1003)</f>
        <v>2000.0266410740326</v>
      </c>
      <c r="N633" s="43">
        <f t="shared" si="28"/>
        <v>1.7980353764283543</v>
      </c>
      <c r="O633" s="43">
        <f t="shared" si="29"/>
        <v>1.22</v>
      </c>
      <c r="Q633" s="43">
        <f>'Zero Turbulence Curve'!E632</f>
        <v>63.000000000000625</v>
      </c>
      <c r="R633" s="43">
        <f>'Zero Turbulence Curve'!F632</f>
        <v>2000.0000008831432</v>
      </c>
    </row>
    <row r="634" spans="5:18" x14ac:dyDescent="0.2">
      <c r="E634" s="16">
        <v>41220.1875</v>
      </c>
      <c r="F634" s="22">
        <v>18.778663531130018</v>
      </c>
      <c r="G634" s="25">
        <v>6.6564907450832864E-2</v>
      </c>
      <c r="H634" s="3">
        <f t="shared" si="27"/>
        <v>2000</v>
      </c>
      <c r="I634" s="3">
        <f>MIN(H634-K634+L634,'Power Look Up'!$F$4)</f>
        <v>1999.9452452211963</v>
      </c>
      <c r="K634" s="51">
        <f t="array" ref="K634">_xlfn.SUM(_xlfn.NORM.DIST($Q$3:$Q$1003,$F634,$N634,FALSE)*WindSpeedStep*$R$3:$R$1003)</f>
        <v>2000.0634131684519</v>
      </c>
      <c r="L634" s="51">
        <f t="array" ref="L634">_xlfn.SUM(_xlfn.NORM.DIST($Q$3:$Q$1003,$F634,$O634,FALSE)*WindSpeedStep*$R$3:$R$1003)</f>
        <v>2000.0086583896482</v>
      </c>
      <c r="N634" s="43">
        <f t="shared" si="28"/>
        <v>1.877866353113002</v>
      </c>
      <c r="O634" s="43">
        <f t="shared" si="29"/>
        <v>1.25</v>
      </c>
      <c r="Q634" s="43">
        <f>'Zero Turbulence Curve'!E633</f>
        <v>63.100000000000627</v>
      </c>
      <c r="R634" s="43">
        <f>'Zero Turbulence Curve'!F633</f>
        <v>2000.0000008831432</v>
      </c>
    </row>
    <row r="635" spans="5:18" x14ac:dyDescent="0.2">
      <c r="E635" s="16">
        <v>41220.194444444445</v>
      </c>
      <c r="F635" s="22">
        <v>17.935152433687751</v>
      </c>
      <c r="G635" s="25">
        <v>5.1853476207605186E-2</v>
      </c>
      <c r="H635" s="3">
        <f t="shared" si="27"/>
        <v>2000</v>
      </c>
      <c r="I635" s="3">
        <f>MIN(H635-K635+L635,'Power Look Up'!$F$4)</f>
        <v>1999.8662747833732</v>
      </c>
      <c r="K635" s="51">
        <f t="array" ref="K635">_xlfn.SUM(_xlfn.NORM.DIST($Q$3:$Q$1003,$F635,$N635,FALSE)*WindSpeedStep*$R$3:$R$1003)</f>
        <v>2000.1475174803647</v>
      </c>
      <c r="L635" s="51">
        <f t="array" ref="L635">_xlfn.SUM(_xlfn.NORM.DIST($Q$3:$Q$1003,$F635,$O635,FALSE)*WindSpeedStep*$R$3:$R$1003)</f>
        <v>2000.013792263738</v>
      </c>
      <c r="N635" s="43">
        <f t="shared" si="28"/>
        <v>1.7935152433687751</v>
      </c>
      <c r="O635" s="43">
        <f t="shared" si="29"/>
        <v>0.93</v>
      </c>
      <c r="Q635" s="43">
        <f>'Zero Turbulence Curve'!E634</f>
        <v>63.200000000000628</v>
      </c>
      <c r="R635" s="43">
        <f>'Zero Turbulence Curve'!F634</f>
        <v>2000.0000008831432</v>
      </c>
    </row>
    <row r="636" spans="5:18" x14ac:dyDescent="0.2">
      <c r="E636" s="16">
        <v>41220.201388888891</v>
      </c>
      <c r="F636" s="22">
        <v>16.045539956732465</v>
      </c>
      <c r="G636" s="25">
        <v>8.5381981765292284E-2</v>
      </c>
      <c r="H636" s="3">
        <f t="shared" si="27"/>
        <v>2000</v>
      </c>
      <c r="I636" s="3">
        <f>MIN(H636-K636+L636,'Power Look Up'!$F$4)</f>
        <v>1999.7389168871753</v>
      </c>
      <c r="K636" s="51">
        <f t="array" ref="K636">_xlfn.SUM(_xlfn.NORM.DIST($Q$3:$Q$1003,$F636,$N636,FALSE)*WindSpeedStep*$R$3:$R$1003)</f>
        <v>2000.8892640661388</v>
      </c>
      <c r="L636" s="51">
        <f t="array" ref="L636">_xlfn.SUM(_xlfn.NORM.DIST($Q$3:$Q$1003,$F636,$O636,FALSE)*WindSpeedStep*$R$3:$R$1003)</f>
        <v>2000.6281809533141</v>
      </c>
      <c r="N636" s="43">
        <f t="shared" si="28"/>
        <v>1.6045539956732466</v>
      </c>
      <c r="O636" s="43">
        <f t="shared" si="29"/>
        <v>1.37</v>
      </c>
      <c r="Q636" s="43">
        <f>'Zero Turbulence Curve'!E635</f>
        <v>63.30000000000063</v>
      </c>
      <c r="R636" s="43">
        <f>'Zero Turbulence Curve'!F635</f>
        <v>2000.0000008831432</v>
      </c>
    </row>
    <row r="637" spans="5:18" x14ac:dyDescent="0.2">
      <c r="E637" s="16">
        <v>41220.208333333336</v>
      </c>
      <c r="F637" s="22">
        <v>16.51130249642512</v>
      </c>
      <c r="G637" s="25">
        <v>6.1170219624931237E-2</v>
      </c>
      <c r="H637" s="3">
        <f t="shared" si="27"/>
        <v>2000</v>
      </c>
      <c r="I637" s="3">
        <f>MIN(H637-K637+L637,'Power Look Up'!$F$4)</f>
        <v>1999.5622416078359</v>
      </c>
      <c r="K637" s="51">
        <f t="array" ref="K637">_xlfn.SUM(_xlfn.NORM.DIST($Q$3:$Q$1003,$F637,$N637,FALSE)*WindSpeedStep*$R$3:$R$1003)</f>
        <v>2000.5832967658775</v>
      </c>
      <c r="L637" s="51">
        <f t="array" ref="L637">_xlfn.SUM(_xlfn.NORM.DIST($Q$3:$Q$1003,$F637,$O637,FALSE)*WindSpeedStep*$R$3:$R$1003)</f>
        <v>2000.1455383737134</v>
      </c>
      <c r="N637" s="43">
        <f t="shared" si="28"/>
        <v>1.6511302496425122</v>
      </c>
      <c r="O637" s="43">
        <f t="shared" si="29"/>
        <v>1.01</v>
      </c>
      <c r="Q637" s="43">
        <f>'Zero Turbulence Curve'!E636</f>
        <v>63.400000000000631</v>
      </c>
      <c r="R637" s="43">
        <f>'Zero Turbulence Curve'!F636</f>
        <v>2000.0000008831432</v>
      </c>
    </row>
    <row r="638" spans="5:18" x14ac:dyDescent="0.2">
      <c r="E638" s="16">
        <v>41220.215277777781</v>
      </c>
      <c r="F638" s="22">
        <v>16.927821991370166</v>
      </c>
      <c r="G638" s="25">
        <v>4.9622449977807744E-2</v>
      </c>
      <c r="H638" s="3">
        <f t="shared" si="27"/>
        <v>2000</v>
      </c>
      <c r="I638" s="3">
        <f>MIN(H638-K638+L638,'Power Look Up'!$F$4)</f>
        <v>1999.6588993024516</v>
      </c>
      <c r="K638" s="51">
        <f t="array" ref="K638">_xlfn.SUM(_xlfn.NORM.DIST($Q$3:$Q$1003,$F638,$N638,FALSE)*WindSpeedStep*$R$3:$R$1003)</f>
        <v>2000.394268282658</v>
      </c>
      <c r="L638" s="51">
        <f t="array" ref="L638">_xlfn.SUM(_xlfn.NORM.DIST($Q$3:$Q$1003,$F638,$O638,FALSE)*WindSpeedStep*$R$3:$R$1003)</f>
        <v>2000.0531675851096</v>
      </c>
      <c r="N638" s="43">
        <f t="shared" si="28"/>
        <v>1.6927821991370167</v>
      </c>
      <c r="O638" s="43">
        <f t="shared" si="29"/>
        <v>0.84</v>
      </c>
      <c r="Q638" s="43">
        <f>'Zero Turbulence Curve'!E637</f>
        <v>63.500000000000632</v>
      </c>
      <c r="R638" s="43">
        <f>'Zero Turbulence Curve'!F637</f>
        <v>2000.0000008831432</v>
      </c>
    </row>
    <row r="639" spans="5:18" x14ac:dyDescent="0.2">
      <c r="E639" s="16">
        <v>41220.222222222219</v>
      </c>
      <c r="F639" s="22">
        <v>16.591177646050244</v>
      </c>
      <c r="G639" s="25">
        <v>5.8464807061536207E-2</v>
      </c>
      <c r="H639" s="3">
        <f t="shared" si="27"/>
        <v>2000</v>
      </c>
      <c r="I639" s="3">
        <f>MIN(H639-K639+L639,'Power Look Up'!$F$4)</f>
        <v>1999.5761446252418</v>
      </c>
      <c r="K639" s="51">
        <f t="array" ref="K639">_xlfn.SUM(_xlfn.NORM.DIST($Q$3:$Q$1003,$F639,$N639,FALSE)*WindSpeedStep*$R$3:$R$1003)</f>
        <v>2000.5415912467454</v>
      </c>
      <c r="L639" s="51">
        <f t="array" ref="L639">_xlfn.SUM(_xlfn.NORM.DIST($Q$3:$Q$1003,$F639,$O639,FALSE)*WindSpeedStep*$R$3:$R$1003)</f>
        <v>2000.1177358719872</v>
      </c>
      <c r="N639" s="43">
        <f t="shared" si="28"/>
        <v>1.6591177646050246</v>
      </c>
      <c r="O639" s="43">
        <f t="shared" si="29"/>
        <v>0.97</v>
      </c>
      <c r="Q639" s="43">
        <f>'Zero Turbulence Curve'!E638</f>
        <v>63.600000000000634</v>
      </c>
      <c r="R639" s="43">
        <f>'Zero Turbulence Curve'!F638</f>
        <v>2000.0000008831432</v>
      </c>
    </row>
    <row r="640" spans="5:18" x14ac:dyDescent="0.2">
      <c r="E640" s="16">
        <v>41220.229166666664</v>
      </c>
      <c r="F640" s="22">
        <v>16.175817340955227</v>
      </c>
      <c r="G640" s="25">
        <v>6.985736647377784E-2</v>
      </c>
      <c r="H640" s="3">
        <f t="shared" si="27"/>
        <v>2000</v>
      </c>
      <c r="I640" s="3">
        <f>MIN(H640-K640+L640,'Power Look Up'!$F$4)</f>
        <v>1999.5233052519061</v>
      </c>
      <c r="K640" s="51">
        <f t="array" ref="K640">_xlfn.SUM(_xlfn.NORM.DIST($Q$3:$Q$1003,$F640,$N640,FALSE)*WindSpeedStep*$R$3:$R$1003)</f>
        <v>2000.7919619700244</v>
      </c>
      <c r="L640" s="51">
        <f t="array" ref="L640">_xlfn.SUM(_xlfn.NORM.DIST($Q$3:$Q$1003,$F640,$O640,FALSE)*WindSpeedStep*$R$3:$R$1003)</f>
        <v>2000.3152672219305</v>
      </c>
      <c r="N640" s="43">
        <f t="shared" si="28"/>
        <v>1.6175817340955227</v>
      </c>
      <c r="O640" s="43">
        <f t="shared" si="29"/>
        <v>1.1299999999999999</v>
      </c>
      <c r="Q640" s="43">
        <f>'Zero Turbulence Curve'!E639</f>
        <v>63.700000000000635</v>
      </c>
      <c r="R640" s="43">
        <f>'Zero Turbulence Curve'!F639</f>
        <v>2000.0000008831432</v>
      </c>
    </row>
    <row r="641" spans="5:18" x14ac:dyDescent="0.2">
      <c r="E641" s="16">
        <v>41220.236111111109</v>
      </c>
      <c r="F641" s="22">
        <v>15.957258307748253</v>
      </c>
      <c r="G641" s="25">
        <v>6.4547429147015195E-2</v>
      </c>
      <c r="H641" s="3">
        <f t="shared" si="27"/>
        <v>2000</v>
      </c>
      <c r="I641" s="3">
        <f>MIN(H641-K641+L641,'Power Look Up'!$F$4)</f>
        <v>1999.3876314925899</v>
      </c>
      <c r="K641" s="51">
        <f t="array" ref="K641">_xlfn.SUM(_xlfn.NORM.DIST($Q$3:$Q$1003,$F641,$N641,FALSE)*WindSpeedStep*$R$3:$R$1003)</f>
        <v>2000.9609015148424</v>
      </c>
      <c r="L641" s="51">
        <f t="array" ref="L641">_xlfn.SUM(_xlfn.NORM.DIST($Q$3:$Q$1003,$F641,$O641,FALSE)*WindSpeedStep*$R$3:$R$1003)</f>
        <v>2000.3485330074323</v>
      </c>
      <c r="N641" s="43">
        <f t="shared" si="28"/>
        <v>1.5957258307748254</v>
      </c>
      <c r="O641" s="43">
        <f t="shared" si="29"/>
        <v>1.03</v>
      </c>
      <c r="Q641" s="43">
        <f>'Zero Turbulence Curve'!E640</f>
        <v>63.800000000000637</v>
      </c>
      <c r="R641" s="43">
        <f>'Zero Turbulence Curve'!F640</f>
        <v>2000.0000008831432</v>
      </c>
    </row>
    <row r="642" spans="5:18" x14ac:dyDescent="0.2">
      <c r="E642" s="16">
        <v>41220.243055555555</v>
      </c>
      <c r="F642" s="22">
        <v>17.131639249497418</v>
      </c>
      <c r="G642" s="25">
        <v>5.7204099720273398E-2</v>
      </c>
      <c r="H642" s="3">
        <f t="shared" si="27"/>
        <v>2000</v>
      </c>
      <c r="I642" s="3">
        <f>MIN(H642-K642+L642,'Power Look Up'!$F$4)</f>
        <v>1999.7283325411429</v>
      </c>
      <c r="K642" s="51">
        <f t="array" ref="K642">_xlfn.SUM(_xlfn.NORM.DIST($Q$3:$Q$1003,$F642,$N642,FALSE)*WindSpeedStep*$R$3:$R$1003)</f>
        <v>2000.3242672804402</v>
      </c>
      <c r="L642" s="51">
        <f t="array" ref="L642">_xlfn.SUM(_xlfn.NORM.DIST($Q$3:$Q$1003,$F642,$O642,FALSE)*WindSpeedStep*$R$3:$R$1003)</f>
        <v>2000.052599821583</v>
      </c>
      <c r="N642" s="43">
        <f t="shared" si="28"/>
        <v>1.7131639249497419</v>
      </c>
      <c r="O642" s="43">
        <f t="shared" si="29"/>
        <v>0.98</v>
      </c>
      <c r="Q642" s="43">
        <f>'Zero Turbulence Curve'!E641</f>
        <v>63.900000000000638</v>
      </c>
      <c r="R642" s="43">
        <f>'Zero Turbulence Curve'!F641</f>
        <v>2000.0000008831432</v>
      </c>
    </row>
    <row r="643" spans="5:18" x14ac:dyDescent="0.2">
      <c r="E643" s="16">
        <v>41220.25</v>
      </c>
      <c r="F643" s="22">
        <v>15.985069589715323</v>
      </c>
      <c r="G643" s="25">
        <v>6.4435127680813761E-2</v>
      </c>
      <c r="H643" s="3">
        <f t="shared" ref="H643:H706" si="30">INDEX(PowerArray,MIN(MaximumPowerIndex,ROUND(F643*100,0)))</f>
        <v>2000</v>
      </c>
      <c r="I643" s="3">
        <f>MIN(H643-K643+L643,'Power Look Up'!$F$4)</f>
        <v>1999.3967361467051</v>
      </c>
      <c r="K643" s="51">
        <f t="array" ref="K643">_xlfn.SUM(_xlfn.NORM.DIST($Q$3:$Q$1003,$F643,$N643,FALSE)*WindSpeedStep*$R$3:$R$1003)</f>
        <v>2000.9378218818408</v>
      </c>
      <c r="L643" s="51">
        <f t="array" ref="L643">_xlfn.SUM(_xlfn.NORM.DIST($Q$3:$Q$1003,$F643,$O643,FALSE)*WindSpeedStep*$R$3:$R$1003)</f>
        <v>2000.3345580285459</v>
      </c>
      <c r="N643" s="43">
        <f t="shared" ref="N643:N706" si="31">ReferenceTurbulence*F643</f>
        <v>1.5985069589715324</v>
      </c>
      <c r="O643" s="43">
        <f t="shared" ref="O643:O706" si="32">F643*G643</f>
        <v>1.03</v>
      </c>
      <c r="Q643" s="43">
        <f>'Zero Turbulence Curve'!E642</f>
        <v>64.000000000000639</v>
      </c>
      <c r="R643" s="43">
        <f>'Zero Turbulence Curve'!F642</f>
        <v>2000.0000008831432</v>
      </c>
    </row>
    <row r="644" spans="5:18" x14ac:dyDescent="0.2">
      <c r="E644" s="16">
        <v>41220.256944444445</v>
      </c>
      <c r="F644" s="22">
        <v>15.438638827417494</v>
      </c>
      <c r="G644" s="25">
        <v>5.9590745679351673E-2</v>
      </c>
      <c r="H644" s="3">
        <f t="shared" si="30"/>
        <v>2000</v>
      </c>
      <c r="I644" s="3">
        <f>MIN(H644-K644+L644,'Power Look Up'!$F$4)</f>
        <v>1999.1152564512113</v>
      </c>
      <c r="K644" s="51">
        <f t="array" ref="K644">_xlfn.SUM(_xlfn.NORM.DIST($Q$3:$Q$1003,$F644,$N644,FALSE)*WindSpeedStep*$R$3:$R$1003)</f>
        <v>2001.4836113965839</v>
      </c>
      <c r="L644" s="51">
        <f t="array" ref="L644">_xlfn.SUM(_xlfn.NORM.DIST($Q$3:$Q$1003,$F644,$O644,FALSE)*WindSpeedStep*$R$3:$R$1003)</f>
        <v>2000.5988678477952</v>
      </c>
      <c r="N644" s="43">
        <f t="shared" si="31"/>
        <v>1.5438638827417495</v>
      </c>
      <c r="O644" s="43">
        <f t="shared" si="32"/>
        <v>0.92</v>
      </c>
      <c r="Q644" s="43">
        <f>'Zero Turbulence Curve'!E643</f>
        <v>64.100000000000634</v>
      </c>
      <c r="R644" s="43">
        <f>'Zero Turbulence Curve'!F643</f>
        <v>2000.0000008831432</v>
      </c>
    </row>
    <row r="645" spans="5:18" x14ac:dyDescent="0.2">
      <c r="E645" s="16">
        <v>41220.263888888891</v>
      </c>
      <c r="F645" s="22">
        <v>15.67993932682001</v>
      </c>
      <c r="G645" s="25">
        <v>7.1428847819855895E-2</v>
      </c>
      <c r="H645" s="3">
        <f t="shared" si="30"/>
        <v>2000</v>
      </c>
      <c r="I645" s="3">
        <f>MIN(H645-K645+L645,'Power Look Up'!$F$4)</f>
        <v>1999.4065243909711</v>
      </c>
      <c r="K645" s="51">
        <f t="array" ref="K645">_xlfn.SUM(_xlfn.NORM.DIST($Q$3:$Q$1003,$F645,$N645,FALSE)*WindSpeedStep*$R$3:$R$1003)</f>
        <v>2001.2180323659802</v>
      </c>
      <c r="L645" s="51">
        <f t="array" ref="L645">_xlfn.SUM(_xlfn.NORM.DIST($Q$3:$Q$1003,$F645,$O645,FALSE)*WindSpeedStep*$R$3:$R$1003)</f>
        <v>2000.6245567569513</v>
      </c>
      <c r="N645" s="43">
        <f t="shared" si="31"/>
        <v>1.5679939326820012</v>
      </c>
      <c r="O645" s="43">
        <f t="shared" si="32"/>
        <v>1.1200000000000001</v>
      </c>
      <c r="Q645" s="43">
        <f>'Zero Turbulence Curve'!E644</f>
        <v>64.200000000000628</v>
      </c>
      <c r="R645" s="43">
        <f>'Zero Turbulence Curve'!F644</f>
        <v>2000.0000008831432</v>
      </c>
    </row>
    <row r="646" spans="5:18" x14ac:dyDescent="0.2">
      <c r="E646" s="16">
        <v>41220.270833333336</v>
      </c>
      <c r="F646" s="22">
        <v>16.355161805848123</v>
      </c>
      <c r="G646" s="25">
        <v>3.9742804609097737E-2</v>
      </c>
      <c r="H646" s="3">
        <f t="shared" si="30"/>
        <v>2000</v>
      </c>
      <c r="I646" s="3">
        <f>MIN(H646-K646+L646,'Power Look Up'!$F$4)</f>
        <v>1999.4182396378753</v>
      </c>
      <c r="K646" s="51">
        <f t="array" ref="K646">_xlfn.SUM(_xlfn.NORM.DIST($Q$3:$Q$1003,$F646,$N646,FALSE)*WindSpeedStep*$R$3:$R$1003)</f>
        <v>2000.6733438100982</v>
      </c>
      <c r="L646" s="51">
        <f t="array" ref="L646">_xlfn.SUM(_xlfn.NORM.DIST($Q$3:$Q$1003,$F646,$O646,FALSE)*WindSpeedStep*$R$3:$R$1003)</f>
        <v>2000.0915834479736</v>
      </c>
      <c r="N646" s="43">
        <f t="shared" si="31"/>
        <v>1.6355161805848124</v>
      </c>
      <c r="O646" s="43">
        <f t="shared" si="32"/>
        <v>0.65</v>
      </c>
      <c r="Q646" s="43">
        <f>'Zero Turbulence Curve'!E645</f>
        <v>64.300000000000622</v>
      </c>
      <c r="R646" s="43">
        <f>'Zero Turbulence Curve'!F645</f>
        <v>2000.0000008831432</v>
      </c>
    </row>
    <row r="647" spans="5:18" x14ac:dyDescent="0.2">
      <c r="E647" s="16">
        <v>41220.277777777781</v>
      </c>
      <c r="F647" s="22">
        <v>16.725522320159016</v>
      </c>
      <c r="G647" s="25">
        <v>6.0386753888257497E-2</v>
      </c>
      <c r="H647" s="3">
        <f t="shared" si="30"/>
        <v>2000</v>
      </c>
      <c r="I647" s="3">
        <f>MIN(H647-K647+L647,'Power Look Up'!$F$4)</f>
        <v>1999.6274810834589</v>
      </c>
      <c r="K647" s="51">
        <f t="array" ref="K647">_xlfn.SUM(_xlfn.NORM.DIST($Q$3:$Q$1003,$F647,$N647,FALSE)*WindSpeedStep*$R$3:$R$1003)</f>
        <v>2000.4775648498219</v>
      </c>
      <c r="L647" s="51">
        <f t="array" ref="L647">_xlfn.SUM(_xlfn.NORM.DIST($Q$3:$Q$1003,$F647,$O647,FALSE)*WindSpeedStep*$R$3:$R$1003)</f>
        <v>2000.1050459332807</v>
      </c>
      <c r="N647" s="43">
        <f t="shared" si="31"/>
        <v>1.6725522320159016</v>
      </c>
      <c r="O647" s="43">
        <f t="shared" si="32"/>
        <v>1.01</v>
      </c>
      <c r="Q647" s="43">
        <f>'Zero Turbulence Curve'!E646</f>
        <v>64.400000000000617</v>
      </c>
      <c r="R647" s="43">
        <f>'Zero Turbulence Curve'!F646</f>
        <v>2000.0000008831432</v>
      </c>
    </row>
    <row r="648" spans="5:18" x14ac:dyDescent="0.2">
      <c r="E648" s="16">
        <v>41220.284722222219</v>
      </c>
      <c r="F648" s="22">
        <v>15.623567130382023</v>
      </c>
      <c r="G648" s="25">
        <v>7.8087160878104078E-2</v>
      </c>
      <c r="H648" s="3">
        <f t="shared" si="30"/>
        <v>2000</v>
      </c>
      <c r="I648" s="3">
        <f>MIN(H648-K648+L648,'Power Look Up'!$F$4)</f>
        <v>1999.5402281105091</v>
      </c>
      <c r="K648" s="51">
        <f t="array" ref="K648">_xlfn.SUM(_xlfn.NORM.DIST($Q$3:$Q$1003,$F648,$N648,FALSE)*WindSpeedStep*$R$3:$R$1003)</f>
        <v>2001.2765244692428</v>
      </c>
      <c r="L648" s="51">
        <f t="array" ref="L648">_xlfn.SUM(_xlfn.NORM.DIST($Q$3:$Q$1003,$F648,$O648,FALSE)*WindSpeedStep*$R$3:$R$1003)</f>
        <v>2000.8167525797519</v>
      </c>
      <c r="N648" s="43">
        <f t="shared" si="31"/>
        <v>1.5623567130382023</v>
      </c>
      <c r="O648" s="43">
        <f t="shared" si="32"/>
        <v>1.22</v>
      </c>
      <c r="Q648" s="43">
        <f>'Zero Turbulence Curve'!E647</f>
        <v>64.500000000000611</v>
      </c>
      <c r="R648" s="43">
        <f>'Zero Turbulence Curve'!F647</f>
        <v>2000.0000008831432</v>
      </c>
    </row>
    <row r="649" spans="5:18" x14ac:dyDescent="0.2">
      <c r="E649" s="16">
        <v>41220.291666666664</v>
      </c>
      <c r="F649" s="22">
        <v>15.969081433848514</v>
      </c>
      <c r="G649" s="25">
        <v>4.258228645253527E-2</v>
      </c>
      <c r="H649" s="3">
        <f t="shared" si="30"/>
        <v>2000</v>
      </c>
      <c r="I649" s="3">
        <f>MIN(H649-K649+L649,'Power Look Up'!$F$4)</f>
        <v>1999.2238797965229</v>
      </c>
      <c r="K649" s="51">
        <f t="array" ref="K649">_xlfn.SUM(_xlfn.NORM.DIST($Q$3:$Q$1003,$F649,$N649,FALSE)*WindSpeedStep*$R$3:$R$1003)</f>
        <v>2000.9510317452957</v>
      </c>
      <c r="L649" s="51">
        <f t="array" ref="L649">_xlfn.SUM(_xlfn.NORM.DIST($Q$3:$Q$1003,$F649,$O649,FALSE)*WindSpeedStep*$R$3:$R$1003)</f>
        <v>2000.1749115418186</v>
      </c>
      <c r="N649" s="43">
        <f t="shared" si="31"/>
        <v>1.5969081433848515</v>
      </c>
      <c r="O649" s="43">
        <f t="shared" si="32"/>
        <v>0.68</v>
      </c>
      <c r="Q649" s="43">
        <f>'Zero Turbulence Curve'!E648</f>
        <v>64.600000000000605</v>
      </c>
      <c r="R649" s="43">
        <f>'Zero Turbulence Curve'!F648</f>
        <v>2000.0000008831432</v>
      </c>
    </row>
    <row r="650" spans="5:18" x14ac:dyDescent="0.2">
      <c r="E650" s="16">
        <v>41220.298611111109</v>
      </c>
      <c r="F650" s="22">
        <v>15.539517420654731</v>
      </c>
      <c r="G650" s="25">
        <v>5.5342773956217575E-2</v>
      </c>
      <c r="H650" s="3">
        <f t="shared" si="30"/>
        <v>2000</v>
      </c>
      <c r="I650" s="3">
        <f>MIN(H650-K650+L650,'Power Look Up'!$F$4)</f>
        <v>1999.0944485122407</v>
      </c>
      <c r="K650" s="51">
        <f t="array" ref="K650">_xlfn.SUM(_xlfn.NORM.DIST($Q$3:$Q$1003,$F650,$N650,FALSE)*WindSpeedStep*$R$3:$R$1003)</f>
        <v>2001.367749370716</v>
      </c>
      <c r="L650" s="51">
        <f t="array" ref="L650">_xlfn.SUM(_xlfn.NORM.DIST($Q$3:$Q$1003,$F650,$O650,FALSE)*WindSpeedStep*$R$3:$R$1003)</f>
        <v>2000.4621978829566</v>
      </c>
      <c r="N650" s="43">
        <f t="shared" si="31"/>
        <v>1.5539517420654732</v>
      </c>
      <c r="O650" s="43">
        <f t="shared" si="32"/>
        <v>0.86</v>
      </c>
      <c r="Q650" s="43">
        <f>'Zero Turbulence Curve'!E649</f>
        <v>64.7000000000006</v>
      </c>
      <c r="R650" s="43">
        <f>'Zero Turbulence Curve'!F649</f>
        <v>2000.0000008831432</v>
      </c>
    </row>
    <row r="651" spans="5:18" x14ac:dyDescent="0.2">
      <c r="E651" s="16">
        <v>41220.305555555555</v>
      </c>
      <c r="F651" s="22">
        <v>15.159931649266897</v>
      </c>
      <c r="G651" s="25">
        <v>6.0686289442768653E-2</v>
      </c>
      <c r="H651" s="3">
        <f t="shared" si="30"/>
        <v>2000</v>
      </c>
      <c r="I651" s="3">
        <f>MIN(H651-K651+L651,'Power Look Up'!$F$4)</f>
        <v>1999.0554734500643</v>
      </c>
      <c r="K651" s="51">
        <f t="array" ref="K651">_xlfn.SUM(_xlfn.NORM.DIST($Q$3:$Q$1003,$F651,$N651,FALSE)*WindSpeedStep*$R$3:$R$1003)</f>
        <v>2001.8389519761797</v>
      </c>
      <c r="L651" s="51">
        <f t="array" ref="L651">_xlfn.SUM(_xlfn.NORM.DIST($Q$3:$Q$1003,$F651,$O651,FALSE)*WindSpeedStep*$R$3:$R$1003)</f>
        <v>2000.894425426244</v>
      </c>
      <c r="N651" s="43">
        <f t="shared" si="31"/>
        <v>1.5159931649266898</v>
      </c>
      <c r="O651" s="43">
        <f t="shared" si="32"/>
        <v>0.92</v>
      </c>
      <c r="Q651" s="43">
        <f>'Zero Turbulence Curve'!E650</f>
        <v>64.800000000000594</v>
      </c>
      <c r="R651" s="43">
        <f>'Zero Turbulence Curve'!F650</f>
        <v>2000.0000008831432</v>
      </c>
    </row>
    <row r="652" spans="5:18" x14ac:dyDescent="0.2">
      <c r="E652" s="16">
        <v>41220.3125</v>
      </c>
      <c r="F652" s="22">
        <v>14.606035579603946</v>
      </c>
      <c r="G652" s="25">
        <v>6.5726253696147111E-2</v>
      </c>
      <c r="H652" s="3">
        <f t="shared" si="30"/>
        <v>2000</v>
      </c>
      <c r="I652" s="3">
        <f>MIN(H652-K652+L652,'Power Look Up'!$F$4)</f>
        <v>1999.3640631953895</v>
      </c>
      <c r="K652" s="51">
        <f t="array" ref="K652">_xlfn.SUM(_xlfn.NORM.DIST($Q$3:$Q$1003,$F652,$N652,FALSE)*WindSpeedStep*$R$3:$R$1003)</f>
        <v>2002.6579977423894</v>
      </c>
      <c r="L652" s="51">
        <f t="array" ref="L652">_xlfn.SUM(_xlfn.NORM.DIST($Q$3:$Q$1003,$F652,$O652,FALSE)*WindSpeedStep*$R$3:$R$1003)</f>
        <v>2002.0220609377789</v>
      </c>
      <c r="N652" s="43">
        <f t="shared" si="31"/>
        <v>1.4606035579603946</v>
      </c>
      <c r="O652" s="43">
        <f t="shared" si="32"/>
        <v>0.96000000000000008</v>
      </c>
      <c r="Q652" s="43">
        <f>'Zero Turbulence Curve'!E651</f>
        <v>64.900000000000588</v>
      </c>
      <c r="R652" s="43">
        <f>'Zero Turbulence Curve'!F651</f>
        <v>2000.0000008831432</v>
      </c>
    </row>
    <row r="653" spans="5:18" x14ac:dyDescent="0.2">
      <c r="E653" s="16">
        <v>41220.319444444445</v>
      </c>
      <c r="F653" s="22">
        <v>15.085244555123028</v>
      </c>
      <c r="G653" s="25">
        <v>8.0210830893628279E-2</v>
      </c>
      <c r="H653" s="3">
        <f t="shared" si="30"/>
        <v>2000</v>
      </c>
      <c r="I653" s="3">
        <f>MIN(H653-K653+L653,'Power Look Up'!$F$4)</f>
        <v>1999.6329858781517</v>
      </c>
      <c r="K653" s="51">
        <f t="array" ref="K653">_xlfn.SUM(_xlfn.NORM.DIST($Q$3:$Q$1003,$F653,$N653,FALSE)*WindSpeedStep*$R$3:$R$1003)</f>
        <v>2001.9423588529173</v>
      </c>
      <c r="L653" s="51">
        <f t="array" ref="L653">_xlfn.SUM(_xlfn.NORM.DIST($Q$3:$Q$1003,$F653,$O653,FALSE)*WindSpeedStep*$R$3:$R$1003)</f>
        <v>2001.575344731069</v>
      </c>
      <c r="N653" s="43">
        <f t="shared" si="31"/>
        <v>1.508524455512303</v>
      </c>
      <c r="O653" s="43">
        <f t="shared" si="32"/>
        <v>1.21</v>
      </c>
      <c r="Q653" s="43">
        <f>'Zero Turbulence Curve'!E652</f>
        <v>65.000000000000583</v>
      </c>
      <c r="R653" s="43">
        <f>'Zero Turbulence Curve'!F652</f>
        <v>2000.0000008831432</v>
      </c>
    </row>
    <row r="654" spans="5:18" x14ac:dyDescent="0.2">
      <c r="E654" s="16">
        <v>41220.326388888891</v>
      </c>
      <c r="F654" s="22">
        <v>15.208418928061507</v>
      </c>
      <c r="G654" s="25">
        <v>8.5478970966622395E-2</v>
      </c>
      <c r="H654" s="3">
        <f t="shared" si="30"/>
        <v>2000</v>
      </c>
      <c r="I654" s="3">
        <f>MIN(H654-K654+L654,'Power Look Up'!$F$4)</f>
        <v>1999.759762255587</v>
      </c>
      <c r="K654" s="51">
        <f t="array" ref="K654">_xlfn.SUM(_xlfn.NORM.DIST($Q$3:$Q$1003,$F654,$N654,FALSE)*WindSpeedStep*$R$3:$R$1003)</f>
        <v>2001.7735694333719</v>
      </c>
      <c r="L654" s="51">
        <f t="array" ref="L654">_xlfn.SUM(_xlfn.NORM.DIST($Q$3:$Q$1003,$F654,$O654,FALSE)*WindSpeedStep*$R$3:$R$1003)</f>
        <v>2001.5333316889589</v>
      </c>
      <c r="N654" s="43">
        <f t="shared" si="31"/>
        <v>1.5208418928061507</v>
      </c>
      <c r="O654" s="43">
        <f t="shared" si="32"/>
        <v>1.3</v>
      </c>
      <c r="Q654" s="43">
        <f>'Zero Turbulence Curve'!E653</f>
        <v>65.100000000000577</v>
      </c>
      <c r="R654" s="43">
        <f>'Zero Turbulence Curve'!F653</f>
        <v>2000.0000008831432</v>
      </c>
    </row>
    <row r="655" spans="5:18" x14ac:dyDescent="0.2">
      <c r="E655" s="16">
        <v>41220.333333333336</v>
      </c>
      <c r="F655" s="22">
        <v>15.767519219825925</v>
      </c>
      <c r="G655" s="25">
        <v>5.3908290083529327E-2</v>
      </c>
      <c r="H655" s="3">
        <f t="shared" si="30"/>
        <v>2000</v>
      </c>
      <c r="I655" s="3">
        <f>MIN(H655-K655+L655,'Power Look Up'!$F$4)</f>
        <v>1999.1906988743997</v>
      </c>
      <c r="K655" s="51">
        <f t="array" ref="K655">_xlfn.SUM(_xlfn.NORM.DIST($Q$3:$Q$1003,$F655,$N655,FALSE)*WindSpeedStep*$R$3:$R$1003)</f>
        <v>2001.1313978165715</v>
      </c>
      <c r="L655" s="51">
        <f t="array" ref="L655">_xlfn.SUM(_xlfn.NORM.DIST($Q$3:$Q$1003,$F655,$O655,FALSE)*WindSpeedStep*$R$3:$R$1003)</f>
        <v>2000.3220966909712</v>
      </c>
      <c r="N655" s="43">
        <f t="shared" si="31"/>
        <v>1.5767519219825925</v>
      </c>
      <c r="O655" s="43">
        <f t="shared" si="32"/>
        <v>0.85</v>
      </c>
      <c r="Q655" s="43">
        <f>'Zero Turbulence Curve'!E654</f>
        <v>65.200000000000571</v>
      </c>
      <c r="R655" s="43">
        <f>'Zero Turbulence Curve'!F654</f>
        <v>2000.0000008831432</v>
      </c>
    </row>
    <row r="656" spans="5:18" x14ac:dyDescent="0.2">
      <c r="E656" s="16">
        <v>41220.340277777781</v>
      </c>
      <c r="F656" s="22">
        <v>15.023260996048229</v>
      </c>
      <c r="G656" s="25">
        <v>6.2569637860066515E-2</v>
      </c>
      <c r="H656" s="3">
        <f t="shared" si="30"/>
        <v>2000</v>
      </c>
      <c r="I656" s="3">
        <f>MIN(H656-K656+L656,'Power Look Up'!$F$4)</f>
        <v>1999.0902848295707</v>
      </c>
      <c r="K656" s="51">
        <f t="array" ref="K656">_xlfn.SUM(_xlfn.NORM.DIST($Q$3:$Q$1003,$F656,$N656,FALSE)*WindSpeedStep*$R$3:$R$1003)</f>
        <v>2002.0304860664421</v>
      </c>
      <c r="L656" s="51">
        <f t="array" ref="L656">_xlfn.SUM(_xlfn.NORM.DIST($Q$3:$Q$1003,$F656,$O656,FALSE)*WindSpeedStep*$R$3:$R$1003)</f>
        <v>2001.1207708960128</v>
      </c>
      <c r="N656" s="43">
        <f t="shared" si="31"/>
        <v>1.5023260996048231</v>
      </c>
      <c r="O656" s="43">
        <f t="shared" si="32"/>
        <v>0.93999999999999984</v>
      </c>
      <c r="Q656" s="43">
        <f>'Zero Turbulence Curve'!E655</f>
        <v>65.300000000000566</v>
      </c>
      <c r="R656" s="43">
        <f>'Zero Turbulence Curve'!F655</f>
        <v>2000.0000008831432</v>
      </c>
    </row>
    <row r="657" spans="5:18" x14ac:dyDescent="0.2">
      <c r="E657" s="16">
        <v>41220.347222222219</v>
      </c>
      <c r="F657" s="22">
        <v>14.455869120795288</v>
      </c>
      <c r="G657" s="25">
        <v>5.6032604697201213E-2</v>
      </c>
      <c r="H657" s="3">
        <f t="shared" si="30"/>
        <v>2000</v>
      </c>
      <c r="I657" s="3">
        <f>MIN(H657-K657+L657,'Power Look Up'!$F$4)</f>
        <v>1999.1295104015735</v>
      </c>
      <c r="K657" s="51">
        <f t="array" ref="K657">_xlfn.SUM(_xlfn.NORM.DIST($Q$3:$Q$1003,$F657,$N657,FALSE)*WindSpeedStep*$R$3:$R$1003)</f>
        <v>2002.8827943637837</v>
      </c>
      <c r="L657" s="51">
        <f t="array" ref="L657">_xlfn.SUM(_xlfn.NORM.DIST($Q$3:$Q$1003,$F657,$O657,FALSE)*WindSpeedStep*$R$3:$R$1003)</f>
        <v>2002.0123047653572</v>
      </c>
      <c r="N657" s="43">
        <f t="shared" si="31"/>
        <v>1.4455869120795288</v>
      </c>
      <c r="O657" s="43">
        <f t="shared" si="32"/>
        <v>0.81</v>
      </c>
      <c r="Q657" s="43">
        <f>'Zero Turbulence Curve'!E656</f>
        <v>65.40000000000056</v>
      </c>
      <c r="R657" s="43">
        <f>'Zero Turbulence Curve'!F656</f>
        <v>2000.0000008831432</v>
      </c>
    </row>
    <row r="658" spans="5:18" x14ac:dyDescent="0.2">
      <c r="E658" s="16">
        <v>41220.354166666664</v>
      </c>
      <c r="F658" s="22">
        <v>13.306433745276474</v>
      </c>
      <c r="G658" s="25">
        <v>6.3127357493376737E-2</v>
      </c>
      <c r="H658" s="3">
        <f t="shared" si="30"/>
        <v>1999.3099999999997</v>
      </c>
      <c r="I658" s="3">
        <f>MIN(H658-K658+L658,'Power Look Up'!$F$4)</f>
        <v>2000</v>
      </c>
      <c r="K658" s="51">
        <f t="array" ref="K658">_xlfn.SUM(_xlfn.NORM.DIST($Q$3:$Q$1003,$F658,$N658,FALSE)*WindSpeedStep*$R$3:$R$1003)</f>
        <v>2002.4813161572363</v>
      </c>
      <c r="L658" s="51">
        <f t="array" ref="L658">_xlfn.SUM(_xlfn.NORM.DIST($Q$3:$Q$1003,$F658,$O658,FALSE)*WindSpeedStep*$R$3:$R$1003)</f>
        <v>2008.0306180056459</v>
      </c>
      <c r="N658" s="43">
        <f t="shared" si="31"/>
        <v>1.3306433745276474</v>
      </c>
      <c r="O658" s="43">
        <f t="shared" si="32"/>
        <v>0.83999999999999986</v>
      </c>
      <c r="Q658" s="43">
        <f>'Zero Turbulence Curve'!E657</f>
        <v>65.500000000000554</v>
      </c>
      <c r="R658" s="43">
        <f>'Zero Turbulence Curve'!F657</f>
        <v>2000.0000008831432</v>
      </c>
    </row>
    <row r="659" spans="5:18" x14ac:dyDescent="0.2">
      <c r="E659" s="16">
        <v>41220.361111111109</v>
      </c>
      <c r="F659" s="22">
        <v>12.889007715104045</v>
      </c>
      <c r="G659" s="25">
        <v>6.0516683459344453E-2</v>
      </c>
      <c r="H659" s="3">
        <f t="shared" si="30"/>
        <v>1997.7899999999975</v>
      </c>
      <c r="I659" s="3">
        <f>MIN(H659-K659+L659,'Power Look Up'!$F$4)</f>
        <v>2000</v>
      </c>
      <c r="K659" s="51">
        <f t="array" ref="K659">_xlfn.SUM(_xlfn.NORM.DIST($Q$3:$Q$1003,$F659,$N659,FALSE)*WindSpeedStep*$R$3:$R$1003)</f>
        <v>1999.1654051053501</v>
      </c>
      <c r="L659" s="51">
        <f t="array" ref="L659">_xlfn.SUM(_xlfn.NORM.DIST($Q$3:$Q$1003,$F659,$O659,FALSE)*WindSpeedStep*$R$3:$R$1003)</f>
        <v>2011.4077400827587</v>
      </c>
      <c r="N659" s="43">
        <f t="shared" si="31"/>
        <v>1.2889007715104046</v>
      </c>
      <c r="O659" s="43">
        <f t="shared" si="32"/>
        <v>0.78</v>
      </c>
      <c r="Q659" s="43">
        <f>'Zero Turbulence Curve'!E658</f>
        <v>65.600000000000549</v>
      </c>
      <c r="R659" s="43">
        <f>'Zero Turbulence Curve'!F658</f>
        <v>2000.0000008831432</v>
      </c>
    </row>
    <row r="660" spans="5:18" x14ac:dyDescent="0.2">
      <c r="E660" s="16">
        <v>41220.368055555555</v>
      </c>
      <c r="F660" s="22">
        <v>13.836585592435728</v>
      </c>
      <c r="G660" s="25">
        <v>7.2994886870945477E-2</v>
      </c>
      <c r="H660" s="3">
        <f t="shared" si="30"/>
        <v>1999.8399999999997</v>
      </c>
      <c r="I660" s="3">
        <f>MIN(H660-K660+L660,'Power Look Up'!$F$4)</f>
        <v>2000</v>
      </c>
      <c r="K660" s="51">
        <f t="array" ref="K660">_xlfn.SUM(_xlfn.NORM.DIST($Q$3:$Q$1003,$F660,$N660,FALSE)*WindSpeedStep*$R$3:$R$1003)</f>
        <v>2003.4655952740779</v>
      </c>
      <c r="L660" s="51">
        <f t="array" ref="L660">_xlfn.SUM(_xlfn.NORM.DIST($Q$3:$Q$1003,$F660,$O660,FALSE)*WindSpeedStep*$R$3:$R$1003)</f>
        <v>2005.1214882112106</v>
      </c>
      <c r="N660" s="43">
        <f t="shared" si="31"/>
        <v>1.3836585592435728</v>
      </c>
      <c r="O660" s="43">
        <f t="shared" si="32"/>
        <v>1.01</v>
      </c>
      <c r="Q660" s="43">
        <f>'Zero Turbulence Curve'!E659</f>
        <v>65.700000000000543</v>
      </c>
      <c r="R660" s="43">
        <f>'Zero Turbulence Curve'!F659</f>
        <v>2000.0000008831432</v>
      </c>
    </row>
    <row r="661" spans="5:18" x14ac:dyDescent="0.2">
      <c r="E661" s="16">
        <v>41220.375</v>
      </c>
      <c r="F661" s="22">
        <v>13.308970999798136</v>
      </c>
      <c r="G661" s="25">
        <v>6.086120407147072E-2</v>
      </c>
      <c r="H661" s="3">
        <f t="shared" si="30"/>
        <v>1999.3099999999997</v>
      </c>
      <c r="I661" s="3">
        <f>MIN(H661-K661+L661,'Power Look Up'!$F$4)</f>
        <v>2000</v>
      </c>
      <c r="K661" s="51">
        <f t="array" ref="K661">_xlfn.SUM(_xlfn.NORM.DIST($Q$3:$Q$1003,$F661,$N661,FALSE)*WindSpeedStep*$R$3:$R$1003)</f>
        <v>2002.4925885538451</v>
      </c>
      <c r="L661" s="51">
        <f t="array" ref="L661">_xlfn.SUM(_xlfn.NORM.DIST($Q$3:$Q$1003,$F661,$O661,FALSE)*WindSpeedStep*$R$3:$R$1003)</f>
        <v>2007.9470442461134</v>
      </c>
      <c r="N661" s="43">
        <f t="shared" si="31"/>
        <v>1.3308970999798138</v>
      </c>
      <c r="O661" s="43">
        <f t="shared" si="32"/>
        <v>0.81</v>
      </c>
      <c r="Q661" s="43">
        <f>'Zero Turbulence Curve'!E660</f>
        <v>65.800000000000537</v>
      </c>
      <c r="R661" s="43">
        <f>'Zero Turbulence Curve'!F660</f>
        <v>2000.0000008831432</v>
      </c>
    </row>
    <row r="662" spans="5:18" x14ac:dyDescent="0.2">
      <c r="E662" s="16">
        <v>41220.381944444445</v>
      </c>
      <c r="F662" s="22">
        <v>13.427278096444871</v>
      </c>
      <c r="G662" s="25">
        <v>7.1496247646362393E-2</v>
      </c>
      <c r="H662" s="3">
        <f t="shared" si="30"/>
        <v>1999.4299999999998</v>
      </c>
      <c r="I662" s="3">
        <f>MIN(H662-K662+L662,'Power Look Up'!$F$4)</f>
        <v>2000</v>
      </c>
      <c r="K662" s="51">
        <f t="array" ref="K662">_xlfn.SUM(_xlfn.NORM.DIST($Q$3:$Q$1003,$F662,$N662,FALSE)*WindSpeedStep*$R$3:$R$1003)</f>
        <v>2002.9304987422422</v>
      </c>
      <c r="L662" s="51">
        <f t="array" ref="L662">_xlfn.SUM(_xlfn.NORM.DIST($Q$3:$Q$1003,$F662,$O662,FALSE)*WindSpeedStep*$R$3:$R$1003)</f>
        <v>2007.2903771637846</v>
      </c>
      <c r="N662" s="43">
        <f t="shared" si="31"/>
        <v>1.3427278096444872</v>
      </c>
      <c r="O662" s="43">
        <f t="shared" si="32"/>
        <v>0.96</v>
      </c>
      <c r="Q662" s="43">
        <f>'Zero Turbulence Curve'!E661</f>
        <v>65.900000000000531</v>
      </c>
      <c r="R662" s="43">
        <f>'Zero Turbulence Curve'!F661</f>
        <v>2000.0000008831432</v>
      </c>
    </row>
    <row r="663" spans="5:18" x14ac:dyDescent="0.2">
      <c r="E663" s="16">
        <v>41220.388888888891</v>
      </c>
      <c r="F663" s="22">
        <v>13.437292977542166</v>
      </c>
      <c r="G663" s="25">
        <v>8.2605923816288757E-2</v>
      </c>
      <c r="H663" s="3">
        <f t="shared" si="30"/>
        <v>1999.4399999999998</v>
      </c>
      <c r="I663" s="3">
        <f>MIN(H663-K663+L663,'Power Look Up'!$F$4)</f>
        <v>2000</v>
      </c>
      <c r="K663" s="51">
        <f t="array" ref="K663">_xlfn.SUM(_xlfn.NORM.DIST($Q$3:$Q$1003,$F663,$N663,FALSE)*WindSpeedStep*$R$3:$R$1003)</f>
        <v>2002.9602605734622</v>
      </c>
      <c r="L663" s="51">
        <f t="array" ref="L663">_xlfn.SUM(_xlfn.NORM.DIST($Q$3:$Q$1003,$F663,$O663,FALSE)*WindSpeedStep*$R$3:$R$1003)</f>
        <v>2006.6213546321194</v>
      </c>
      <c r="N663" s="43">
        <f t="shared" si="31"/>
        <v>1.3437292977542166</v>
      </c>
      <c r="O663" s="43">
        <f t="shared" si="32"/>
        <v>1.1100000000000001</v>
      </c>
      <c r="Q663" s="43">
        <f>'Zero Turbulence Curve'!E662</f>
        <v>66.000000000000526</v>
      </c>
      <c r="R663" s="43">
        <f>'Zero Turbulence Curve'!F662</f>
        <v>2000.0000008831432</v>
      </c>
    </row>
    <row r="664" spans="5:18" x14ac:dyDescent="0.2">
      <c r="E664" s="16">
        <v>41220.395833333336</v>
      </c>
      <c r="F664" s="22">
        <v>13.71681100239369</v>
      </c>
      <c r="G664" s="25">
        <v>7.8006469565941872E-2</v>
      </c>
      <c r="H664" s="3">
        <f t="shared" si="30"/>
        <v>1999.7199999999998</v>
      </c>
      <c r="I664" s="3">
        <f>MIN(H664-K664+L664,'Power Look Up'!$F$4)</f>
        <v>2000</v>
      </c>
      <c r="K664" s="51">
        <f t="array" ref="K664">_xlfn.SUM(_xlfn.NORM.DIST($Q$3:$Q$1003,$F664,$N664,FALSE)*WindSpeedStep*$R$3:$R$1003)</f>
        <v>2003.4294088500096</v>
      </c>
      <c r="L664" s="51">
        <f t="array" ref="L664">_xlfn.SUM(_xlfn.NORM.DIST($Q$3:$Q$1003,$F664,$O664,FALSE)*WindSpeedStep*$R$3:$R$1003)</f>
        <v>2005.7346363692757</v>
      </c>
      <c r="N664" s="43">
        <f t="shared" si="31"/>
        <v>1.3716811002393692</v>
      </c>
      <c r="O664" s="43">
        <f t="shared" si="32"/>
        <v>1.07</v>
      </c>
      <c r="Q664" s="43">
        <f>'Zero Turbulence Curve'!E663</f>
        <v>66.10000000000052</v>
      </c>
      <c r="R664" s="43">
        <f>'Zero Turbulence Curve'!F663</f>
        <v>2000.0000008831432</v>
      </c>
    </row>
    <row r="665" spans="5:18" x14ac:dyDescent="0.2">
      <c r="E665" s="16">
        <v>41220.402777777781</v>
      </c>
      <c r="F665" s="22">
        <v>13.567505241678402</v>
      </c>
      <c r="G665" s="25">
        <v>0.10318772501368198</v>
      </c>
      <c r="H665" s="3">
        <f t="shared" si="30"/>
        <v>1999.5699999999997</v>
      </c>
      <c r="I665" s="3">
        <f>MIN(H665-K665+L665,'Power Look Up'!$F$4)</f>
        <v>1998.6429165340053</v>
      </c>
      <c r="K665" s="51">
        <f t="array" ref="K665">_xlfn.SUM(_xlfn.NORM.DIST($Q$3:$Q$1003,$F665,$N665,FALSE)*WindSpeedStep*$R$3:$R$1003)</f>
        <v>2003.2582060749337</v>
      </c>
      <c r="L665" s="51">
        <f t="array" ref="L665">_xlfn.SUM(_xlfn.NORM.DIST($Q$3:$Q$1003,$F665,$O665,FALSE)*WindSpeedStep*$R$3:$R$1003)</f>
        <v>2002.3311226089393</v>
      </c>
      <c r="N665" s="43">
        <f t="shared" si="31"/>
        <v>1.3567505241678404</v>
      </c>
      <c r="O665" s="43">
        <f t="shared" si="32"/>
        <v>1.4</v>
      </c>
      <c r="Q665" s="43">
        <f>'Zero Turbulence Curve'!E664</f>
        <v>66.200000000000514</v>
      </c>
      <c r="R665" s="43">
        <f>'Zero Turbulence Curve'!F664</f>
        <v>2000.0000008831432</v>
      </c>
    </row>
    <row r="666" spans="5:18" x14ac:dyDescent="0.2">
      <c r="E666" s="16">
        <v>41220.409722222219</v>
      </c>
      <c r="F666" s="22">
        <v>14.257431070938578</v>
      </c>
      <c r="G666" s="25">
        <v>6.7333308169155504E-2</v>
      </c>
      <c r="H666" s="3">
        <f t="shared" si="30"/>
        <v>2000</v>
      </c>
      <c r="I666" s="3">
        <f>MIN(H666-K666+L666,'Power Look Up'!$F$4)</f>
        <v>1999.9661963769579</v>
      </c>
      <c r="K666" s="51">
        <f t="array" ref="K666">_xlfn.SUM(_xlfn.NORM.DIST($Q$3:$Q$1003,$F666,$N666,FALSE)*WindSpeedStep*$R$3:$R$1003)</f>
        <v>2003.1542461127881</v>
      </c>
      <c r="L666" s="51">
        <f t="array" ref="L666">_xlfn.SUM(_xlfn.NORM.DIST($Q$3:$Q$1003,$F666,$O666,FALSE)*WindSpeedStep*$R$3:$R$1003)</f>
        <v>2003.120442489746</v>
      </c>
      <c r="N666" s="43">
        <f t="shared" si="31"/>
        <v>1.425743107093858</v>
      </c>
      <c r="O666" s="43">
        <f t="shared" si="32"/>
        <v>0.96000000000000008</v>
      </c>
      <c r="Q666" s="43">
        <f>'Zero Turbulence Curve'!E665</f>
        <v>66.300000000000509</v>
      </c>
      <c r="R666" s="43">
        <f>'Zero Turbulence Curve'!F665</f>
        <v>2000.0000008831432</v>
      </c>
    </row>
    <row r="667" spans="5:18" x14ac:dyDescent="0.2">
      <c r="E667" s="16">
        <v>41220.416666666664</v>
      </c>
      <c r="F667" s="22">
        <v>13.54920013868032</v>
      </c>
      <c r="G667" s="25">
        <v>6.5686534326053966E-2</v>
      </c>
      <c r="H667" s="3">
        <f t="shared" si="30"/>
        <v>1999.5499999999997</v>
      </c>
      <c r="I667" s="3">
        <f>MIN(H667-K667+L667,'Power Look Up'!$F$4)</f>
        <v>2000</v>
      </c>
      <c r="K667" s="51">
        <f t="array" ref="K667">_xlfn.SUM(_xlfn.NORM.DIST($Q$3:$Q$1003,$F667,$N667,FALSE)*WindSpeedStep*$R$3:$R$1003)</f>
        <v>2003.2255853256306</v>
      </c>
      <c r="L667" s="51">
        <f t="array" ref="L667">_xlfn.SUM(_xlfn.NORM.DIST($Q$3:$Q$1003,$F667,$O667,FALSE)*WindSpeedStep*$R$3:$R$1003)</f>
        <v>2006.4594602253651</v>
      </c>
      <c r="N667" s="43">
        <f t="shared" si="31"/>
        <v>1.354920013868032</v>
      </c>
      <c r="O667" s="43">
        <f t="shared" si="32"/>
        <v>0.89</v>
      </c>
      <c r="Q667" s="43">
        <f>'Zero Turbulence Curve'!E666</f>
        <v>66.400000000000503</v>
      </c>
      <c r="R667" s="43">
        <f>'Zero Turbulence Curve'!F666</f>
        <v>2000.0000008831432</v>
      </c>
    </row>
    <row r="668" spans="5:18" x14ac:dyDescent="0.2">
      <c r="E668" s="16">
        <v>41220.423611111109</v>
      </c>
      <c r="F668" s="22">
        <v>13.929473630067109</v>
      </c>
      <c r="G668" s="25">
        <v>4.8099448535785926E-2</v>
      </c>
      <c r="H668" s="3">
        <f t="shared" si="30"/>
        <v>1999.9299999999998</v>
      </c>
      <c r="I668" s="3">
        <f>MIN(H668-K668+L668,'Power Look Up'!$F$4)</f>
        <v>1999.9389000009526</v>
      </c>
      <c r="K668" s="51">
        <f t="array" ref="K668">_xlfn.SUM(_xlfn.NORM.DIST($Q$3:$Q$1003,$F668,$N668,FALSE)*WindSpeedStep*$R$3:$R$1003)</f>
        <v>2003.4457674278867</v>
      </c>
      <c r="L668" s="51">
        <f t="array" ref="L668">_xlfn.SUM(_xlfn.NORM.DIST($Q$3:$Q$1003,$F668,$O668,FALSE)*WindSpeedStep*$R$3:$R$1003)</f>
        <v>2003.4546674288395</v>
      </c>
      <c r="N668" s="43">
        <f t="shared" si="31"/>
        <v>1.3929473630067111</v>
      </c>
      <c r="O668" s="43">
        <f t="shared" si="32"/>
        <v>0.67</v>
      </c>
      <c r="Q668" s="43">
        <f>'Zero Turbulence Curve'!E667</f>
        <v>66.500000000000497</v>
      </c>
      <c r="R668" s="43">
        <f>'Zero Turbulence Curve'!F667</f>
        <v>2000.0000008831432</v>
      </c>
    </row>
    <row r="669" spans="5:18" x14ac:dyDescent="0.2">
      <c r="E669" s="16">
        <v>41220.430555555555</v>
      </c>
      <c r="F669" s="22">
        <v>13.688974725856538</v>
      </c>
      <c r="G669" s="25">
        <v>4.8213983385720874E-2</v>
      </c>
      <c r="H669" s="3">
        <f t="shared" si="30"/>
        <v>1999.6899999999998</v>
      </c>
      <c r="I669" s="3">
        <f>MIN(H669-K669+L669,'Power Look Up'!$F$4)</f>
        <v>2000</v>
      </c>
      <c r="K669" s="51">
        <f t="array" ref="K669">_xlfn.SUM(_xlfn.NORM.DIST($Q$3:$Q$1003,$F669,$N669,FALSE)*WindSpeedStep*$R$3:$R$1003)</f>
        <v>2003.4091780583854</v>
      </c>
      <c r="L669" s="51">
        <f t="array" ref="L669">_xlfn.SUM(_xlfn.NORM.DIST($Q$3:$Q$1003,$F669,$O669,FALSE)*WindSpeedStep*$R$3:$R$1003)</f>
        <v>2004.6672056448094</v>
      </c>
      <c r="N669" s="43">
        <f t="shared" si="31"/>
        <v>1.3688974725856538</v>
      </c>
      <c r="O669" s="43">
        <f t="shared" si="32"/>
        <v>0.66</v>
      </c>
      <c r="Q669" s="43">
        <f>'Zero Turbulence Curve'!E668</f>
        <v>66.600000000000492</v>
      </c>
      <c r="R669" s="43">
        <f>'Zero Turbulence Curve'!F668</f>
        <v>2000.0000008831432</v>
      </c>
    </row>
    <row r="670" spans="5:18" x14ac:dyDescent="0.2">
      <c r="E670" s="16">
        <v>41220.4375</v>
      </c>
      <c r="F670" s="22">
        <v>13.040372508398141</v>
      </c>
      <c r="G670" s="25">
        <v>6.67158855653633E-2</v>
      </c>
      <c r="H670" s="3">
        <f t="shared" si="30"/>
        <v>1999.0399999999997</v>
      </c>
      <c r="I670" s="3">
        <f>MIN(H670-K670+L670,'Power Look Up'!$F$4)</f>
        <v>2000</v>
      </c>
      <c r="K670" s="51">
        <f t="array" ref="K670">_xlfn.SUM(_xlfn.NORM.DIST($Q$3:$Q$1003,$F670,$N670,FALSE)*WindSpeedStep*$R$3:$R$1003)</f>
        <v>2000.7532503579491</v>
      </c>
      <c r="L670" s="51">
        <f t="array" ref="L670">_xlfn.SUM(_xlfn.NORM.DIST($Q$3:$Q$1003,$F670,$O670,FALSE)*WindSpeedStep*$R$3:$R$1003)</f>
        <v>2009.9268609760313</v>
      </c>
      <c r="N670" s="43">
        <f t="shared" si="31"/>
        <v>1.3040372508398141</v>
      </c>
      <c r="O670" s="43">
        <f t="shared" si="32"/>
        <v>0.87</v>
      </c>
      <c r="Q670" s="43">
        <f>'Zero Turbulence Curve'!E669</f>
        <v>66.700000000000486</v>
      </c>
      <c r="R670" s="43">
        <f>'Zero Turbulence Curve'!F669</f>
        <v>2000.0000008831432</v>
      </c>
    </row>
    <row r="671" spans="5:18" x14ac:dyDescent="0.2">
      <c r="E671" s="16">
        <v>41220.444444444445</v>
      </c>
      <c r="F671" s="22">
        <v>12.659080617447003</v>
      </c>
      <c r="G671" s="25">
        <v>4.8186753717271186E-2</v>
      </c>
      <c r="H671" s="3">
        <f t="shared" si="30"/>
        <v>1995.2599999999975</v>
      </c>
      <c r="I671" s="3">
        <f>MIN(H671-K671+L671,'Power Look Up'!$F$4)</f>
        <v>2000</v>
      </c>
      <c r="K671" s="51">
        <f t="array" ref="K671">_xlfn.SUM(_xlfn.NORM.DIST($Q$3:$Q$1003,$F671,$N671,FALSE)*WindSpeedStep*$R$3:$R$1003)</f>
        <v>1995.5993749886104</v>
      </c>
      <c r="L671" s="51">
        <f t="array" ref="L671">_xlfn.SUM(_xlfn.NORM.DIST($Q$3:$Q$1003,$F671,$O671,FALSE)*WindSpeedStep*$R$3:$R$1003)</f>
        <v>2014.0311326137232</v>
      </c>
      <c r="N671" s="43">
        <f t="shared" si="31"/>
        <v>1.2659080617447005</v>
      </c>
      <c r="O671" s="43">
        <f t="shared" si="32"/>
        <v>0.61</v>
      </c>
      <c r="Q671" s="43">
        <f>'Zero Turbulence Curve'!E670</f>
        <v>66.80000000000048</v>
      </c>
      <c r="R671" s="43">
        <f>'Zero Turbulence Curve'!F670</f>
        <v>2000.0000008831432</v>
      </c>
    </row>
    <row r="672" spans="5:18" x14ac:dyDescent="0.2">
      <c r="E672" s="16">
        <v>41220.451388888891</v>
      </c>
      <c r="F672" s="22">
        <v>11.107946146173264</v>
      </c>
      <c r="G672" s="25">
        <v>6.7519232640354337E-2</v>
      </c>
      <c r="H672" s="3">
        <f t="shared" si="30"/>
        <v>1913.2399999999839</v>
      </c>
      <c r="I672" s="3">
        <f>MIN(H672-K672+L672,'Power Look Up'!$F$4)</f>
        <v>1971.6667275036295</v>
      </c>
      <c r="K672" s="51">
        <f t="array" ref="K672">_xlfn.SUM(_xlfn.NORM.DIST($Q$3:$Q$1003,$F672,$N672,FALSE)*WindSpeedStep*$R$3:$R$1003)</f>
        <v>1886.0280617247195</v>
      </c>
      <c r="L672" s="51">
        <f t="array" ref="L672">_xlfn.SUM(_xlfn.NORM.DIST($Q$3:$Q$1003,$F672,$O672,FALSE)*WindSpeedStep*$R$3:$R$1003)</f>
        <v>1944.4547892283651</v>
      </c>
      <c r="N672" s="43">
        <f t="shared" si="31"/>
        <v>1.1107946146173264</v>
      </c>
      <c r="O672" s="43">
        <f t="shared" si="32"/>
        <v>0.75</v>
      </c>
      <c r="Q672" s="43">
        <f>'Zero Turbulence Curve'!E671</f>
        <v>66.900000000000475</v>
      </c>
      <c r="R672" s="43">
        <f>'Zero Turbulence Curve'!F671</f>
        <v>2000.0000008831432</v>
      </c>
    </row>
    <row r="673" spans="5:18" x14ac:dyDescent="0.2">
      <c r="E673" s="16">
        <v>41220.458333333336</v>
      </c>
      <c r="F673" s="22">
        <v>10.431140750503928</v>
      </c>
      <c r="G673" s="25">
        <v>5.4644071404411187E-2</v>
      </c>
      <c r="H673" s="3">
        <f t="shared" si="30"/>
        <v>1751.8099999999524</v>
      </c>
      <c r="I673" s="3">
        <f>MIN(H673-K673+L673,'Power Look Up'!$F$4)</f>
        <v>1818.9285494196656</v>
      </c>
      <c r="K673" s="51">
        <f t="array" ref="K673">_xlfn.SUM(_xlfn.NORM.DIST($Q$3:$Q$1003,$F673,$N673,FALSE)*WindSpeedStep*$R$3:$R$1003)</f>
        <v>1748.7580581984914</v>
      </c>
      <c r="L673" s="51">
        <f t="array" ref="L673">_xlfn.SUM(_xlfn.NORM.DIST($Q$3:$Q$1003,$F673,$O673,FALSE)*WindSpeedStep*$R$3:$R$1003)</f>
        <v>1815.8766076182046</v>
      </c>
      <c r="N673" s="43">
        <f t="shared" si="31"/>
        <v>1.0431140750503929</v>
      </c>
      <c r="O673" s="43">
        <f t="shared" si="32"/>
        <v>0.56999999999999995</v>
      </c>
      <c r="Q673" s="43">
        <f>'Zero Turbulence Curve'!E672</f>
        <v>67.000000000000469</v>
      </c>
      <c r="R673" s="43">
        <f>'Zero Turbulence Curve'!F672</f>
        <v>2000.0000008831432</v>
      </c>
    </row>
    <row r="674" spans="5:18" x14ac:dyDescent="0.2">
      <c r="E674" s="16">
        <v>41220.465277777781</v>
      </c>
      <c r="F674" s="22">
        <v>10.77601344326118</v>
      </c>
      <c r="G674" s="25">
        <v>5.7535191772400705E-2</v>
      </c>
      <c r="H674" s="3">
        <f t="shared" si="30"/>
        <v>1845.2599999999504</v>
      </c>
      <c r="I674" s="3">
        <f>MIN(H674-K674+L674,'Power Look Up'!$F$4)</f>
        <v>1920.1964849779911</v>
      </c>
      <c r="K674" s="51">
        <f t="array" ref="K674">_xlfn.SUM(_xlfn.NORM.DIST($Q$3:$Q$1003,$F674,$N674,FALSE)*WindSpeedStep*$R$3:$R$1003)</f>
        <v>1827.6644790815642</v>
      </c>
      <c r="L674" s="51">
        <f t="array" ref="L674">_xlfn.SUM(_xlfn.NORM.DIST($Q$3:$Q$1003,$F674,$O674,FALSE)*WindSpeedStep*$R$3:$R$1003)</f>
        <v>1902.6009640596048</v>
      </c>
      <c r="N674" s="43">
        <f t="shared" si="31"/>
        <v>1.0776013443261181</v>
      </c>
      <c r="O674" s="43">
        <f t="shared" si="32"/>
        <v>0.62</v>
      </c>
      <c r="Q674" s="43">
        <f>'Zero Turbulence Curve'!E673</f>
        <v>67.100000000000463</v>
      </c>
      <c r="R674" s="43">
        <f>'Zero Turbulence Curve'!F673</f>
        <v>2000.0000008831432</v>
      </c>
    </row>
    <row r="675" spans="5:18" x14ac:dyDescent="0.2">
      <c r="E675" s="16">
        <v>41220.472222222219</v>
      </c>
      <c r="F675" s="22">
        <v>11.904540443383166</v>
      </c>
      <c r="G675" s="25">
        <v>5.1240953222940484E-2</v>
      </c>
      <c r="H675" s="3">
        <f t="shared" si="30"/>
        <v>1979.5999999999824</v>
      </c>
      <c r="I675" s="3">
        <f>MIN(H675-K675+L675,'Power Look Up'!$F$4)</f>
        <v>2000</v>
      </c>
      <c r="K675" s="51">
        <f t="array" ref="K675">_xlfn.SUM(_xlfn.NORM.DIST($Q$3:$Q$1003,$F675,$N675,FALSE)*WindSpeedStep*$R$3:$R$1003)</f>
        <v>1967.437957367019</v>
      </c>
      <c r="L675" s="51">
        <f t="array" ref="L675">_xlfn.SUM(_xlfn.NORM.DIST($Q$3:$Q$1003,$F675,$O675,FALSE)*WindSpeedStep*$R$3:$R$1003)</f>
        <v>2018.249597841178</v>
      </c>
      <c r="N675" s="43">
        <f t="shared" si="31"/>
        <v>1.1904540443383167</v>
      </c>
      <c r="O675" s="43">
        <f t="shared" si="32"/>
        <v>0.61</v>
      </c>
      <c r="Q675" s="43">
        <f>'Zero Turbulence Curve'!E674</f>
        <v>67.200000000000458</v>
      </c>
      <c r="R675" s="43">
        <f>'Zero Turbulence Curve'!F674</f>
        <v>2000.0000008831432</v>
      </c>
    </row>
    <row r="676" spans="5:18" x14ac:dyDescent="0.2">
      <c r="E676" s="16">
        <v>41220.479166666664</v>
      </c>
      <c r="F676" s="22">
        <v>11.908715512277276</v>
      </c>
      <c r="G676" s="25">
        <v>6.297908445514451E-2</v>
      </c>
      <c r="H676" s="3">
        <f t="shared" si="30"/>
        <v>1980.4399999999823</v>
      </c>
      <c r="I676" s="3">
        <f>MIN(H676-K676+L676,'Power Look Up'!$F$4)</f>
        <v>2000</v>
      </c>
      <c r="K676" s="51">
        <f t="array" ref="K676">_xlfn.SUM(_xlfn.NORM.DIST($Q$3:$Q$1003,$F676,$N676,FALSE)*WindSpeedStep*$R$3:$R$1003)</f>
        <v>1967.6937136169684</v>
      </c>
      <c r="L676" s="51">
        <f t="array" ref="L676">_xlfn.SUM(_xlfn.NORM.DIST($Q$3:$Q$1003,$F676,$O676,FALSE)*WindSpeedStep*$R$3:$R$1003)</f>
        <v>2009.9886241419435</v>
      </c>
      <c r="N676" s="43">
        <f t="shared" si="31"/>
        <v>1.1908715512277277</v>
      </c>
      <c r="O676" s="43">
        <f t="shared" si="32"/>
        <v>0.75000000000000011</v>
      </c>
      <c r="Q676" s="43">
        <f>'Zero Turbulence Curve'!E675</f>
        <v>67.300000000000452</v>
      </c>
      <c r="R676" s="43">
        <f>'Zero Turbulence Curve'!F675</f>
        <v>2000.0000008831432</v>
      </c>
    </row>
    <row r="677" spans="5:18" x14ac:dyDescent="0.2">
      <c r="E677" s="16">
        <v>41220.486111111109</v>
      </c>
      <c r="F677" s="22">
        <v>13.077279498393878</v>
      </c>
      <c r="G677" s="25">
        <v>5.6586692980821057E-2</v>
      </c>
      <c r="H677" s="3">
        <f t="shared" si="30"/>
        <v>1999.0799999999997</v>
      </c>
      <c r="I677" s="3">
        <f>MIN(H677-K677+L677,'Power Look Up'!$F$4)</f>
        <v>2000</v>
      </c>
      <c r="K677" s="51">
        <f t="array" ref="K677">_xlfn.SUM(_xlfn.NORM.DIST($Q$3:$Q$1003,$F677,$N677,FALSE)*WindSpeedStep*$R$3:$R$1003)</f>
        <v>2001.0660779835193</v>
      </c>
      <c r="L677" s="51">
        <f t="array" ref="L677">_xlfn.SUM(_xlfn.NORM.DIST($Q$3:$Q$1003,$F677,$O677,FALSE)*WindSpeedStep*$R$3:$R$1003)</f>
        <v>2009.7453815489241</v>
      </c>
      <c r="N677" s="43">
        <f t="shared" si="31"/>
        <v>1.3077279498393879</v>
      </c>
      <c r="O677" s="43">
        <f t="shared" si="32"/>
        <v>0.74</v>
      </c>
      <c r="Q677" s="43">
        <f>'Zero Turbulence Curve'!E676</f>
        <v>67.400000000000446</v>
      </c>
      <c r="R677" s="43">
        <f>'Zero Turbulence Curve'!F676</f>
        <v>2000.0000008831432</v>
      </c>
    </row>
    <row r="678" spans="5:18" x14ac:dyDescent="0.2">
      <c r="E678" s="16">
        <v>41220.5</v>
      </c>
      <c r="F678" s="22">
        <v>14.401712225729026</v>
      </c>
      <c r="G678" s="25">
        <v>5.8326398058372426E-2</v>
      </c>
      <c r="H678" s="3">
        <f t="shared" si="30"/>
        <v>2000</v>
      </c>
      <c r="I678" s="3">
        <f>MIN(H678-K678+L678,'Power Look Up'!$F$4)</f>
        <v>1999.289860538061</v>
      </c>
      <c r="K678" s="51">
        <f t="array" ref="K678">_xlfn.SUM(_xlfn.NORM.DIST($Q$3:$Q$1003,$F678,$N678,FALSE)*WindSpeedStep*$R$3:$R$1003)</f>
        <v>2002.9607741139139</v>
      </c>
      <c r="L678" s="51">
        <f t="array" ref="L678">_xlfn.SUM(_xlfn.NORM.DIST($Q$3:$Q$1003,$F678,$O678,FALSE)*WindSpeedStep*$R$3:$R$1003)</f>
        <v>2002.2506346519749</v>
      </c>
      <c r="N678" s="43">
        <f t="shared" si="31"/>
        <v>1.4401712225729026</v>
      </c>
      <c r="O678" s="43">
        <f t="shared" si="32"/>
        <v>0.84</v>
      </c>
      <c r="Q678" s="43">
        <f>'Zero Turbulence Curve'!E677</f>
        <v>67.500000000000441</v>
      </c>
      <c r="R678" s="43">
        <f>'Zero Turbulence Curve'!F677</f>
        <v>2000.0000008831432</v>
      </c>
    </row>
    <row r="679" spans="5:18" x14ac:dyDescent="0.2">
      <c r="E679" s="16">
        <v>41220.506944444445</v>
      </c>
      <c r="F679" s="22">
        <v>14.3427565100276</v>
      </c>
      <c r="G679" s="25">
        <v>4.7410691210199696E-2</v>
      </c>
      <c r="H679" s="3">
        <f t="shared" si="30"/>
        <v>2000</v>
      </c>
      <c r="I679" s="3">
        <f>MIN(H679-K679+L679,'Power Look Up'!$F$4)</f>
        <v>1998.9506982962755</v>
      </c>
      <c r="K679" s="51">
        <f t="array" ref="K679">_xlfn.SUM(_xlfn.NORM.DIST($Q$3:$Q$1003,$F679,$N679,FALSE)*WindSpeedStep*$R$3:$R$1003)</f>
        <v>2003.0427435443892</v>
      </c>
      <c r="L679" s="51">
        <f t="array" ref="L679">_xlfn.SUM(_xlfn.NORM.DIST($Q$3:$Q$1003,$F679,$O679,FALSE)*WindSpeedStep*$R$3:$R$1003)</f>
        <v>2001.9934418406647</v>
      </c>
      <c r="N679" s="43">
        <f t="shared" si="31"/>
        <v>1.4342756510027601</v>
      </c>
      <c r="O679" s="43">
        <f t="shared" si="32"/>
        <v>0.68</v>
      </c>
      <c r="Q679" s="43">
        <f>'Zero Turbulence Curve'!E678</f>
        <v>67.600000000000435</v>
      </c>
      <c r="R679" s="43">
        <f>'Zero Turbulence Curve'!F678</f>
        <v>2000.0000008831432</v>
      </c>
    </row>
    <row r="680" spans="5:18" x14ac:dyDescent="0.2">
      <c r="E680" s="16">
        <v>41220.513888888891</v>
      </c>
      <c r="F680" s="22">
        <v>14.969089252214184</v>
      </c>
      <c r="G680" s="25">
        <v>8.6845630892855283E-2</v>
      </c>
      <c r="H680" s="3">
        <f t="shared" si="30"/>
        <v>2000</v>
      </c>
      <c r="I680" s="3">
        <f>MIN(H680-K680+L680,'Power Look Up'!$F$4)</f>
        <v>1999.8744194146943</v>
      </c>
      <c r="K680" s="51">
        <f t="array" ref="K680">_xlfn.SUM(_xlfn.NORM.DIST($Q$3:$Q$1003,$F680,$N680,FALSE)*WindSpeedStep*$R$3:$R$1003)</f>
        <v>2002.1090592136134</v>
      </c>
      <c r="L680" s="51">
        <f t="array" ref="L680">_xlfn.SUM(_xlfn.NORM.DIST($Q$3:$Q$1003,$F680,$O680,FALSE)*WindSpeedStep*$R$3:$R$1003)</f>
        <v>2001.9834786283077</v>
      </c>
      <c r="N680" s="43">
        <f t="shared" si="31"/>
        <v>1.4969089252214185</v>
      </c>
      <c r="O680" s="43">
        <f t="shared" si="32"/>
        <v>1.3</v>
      </c>
      <c r="Q680" s="43">
        <f>'Zero Turbulence Curve'!E679</f>
        <v>67.700000000000429</v>
      </c>
      <c r="R680" s="43">
        <f>'Zero Turbulence Curve'!F679</f>
        <v>2000.0000008831432</v>
      </c>
    </row>
    <row r="681" spans="5:18" x14ac:dyDescent="0.2">
      <c r="E681" s="16">
        <v>41220.520833333336</v>
      </c>
      <c r="F681" s="22">
        <v>14.538798841248376</v>
      </c>
      <c r="G681" s="25">
        <v>4.9522660562389145E-2</v>
      </c>
      <c r="H681" s="3">
        <f t="shared" si="30"/>
        <v>2000</v>
      </c>
      <c r="I681" s="3">
        <f>MIN(H681-K681+L681,'Power Look Up'!$F$4)</f>
        <v>1998.8322503436896</v>
      </c>
      <c r="K681" s="51">
        <f t="array" ref="K681">_xlfn.SUM(_xlfn.NORM.DIST($Q$3:$Q$1003,$F681,$N681,FALSE)*WindSpeedStep*$R$3:$R$1003)</f>
        <v>2002.7597917276112</v>
      </c>
      <c r="L681" s="51">
        <f t="array" ref="L681">_xlfn.SUM(_xlfn.NORM.DIST($Q$3:$Q$1003,$F681,$O681,FALSE)*WindSpeedStep*$R$3:$R$1003)</f>
        <v>2001.5920420713007</v>
      </c>
      <c r="N681" s="43">
        <f t="shared" si="31"/>
        <v>1.4538798841248377</v>
      </c>
      <c r="O681" s="43">
        <f t="shared" si="32"/>
        <v>0.72</v>
      </c>
      <c r="Q681" s="43">
        <f>'Zero Turbulence Curve'!E680</f>
        <v>67.800000000000423</v>
      </c>
      <c r="R681" s="43">
        <f>'Zero Turbulence Curve'!F680</f>
        <v>2000.0000008831432</v>
      </c>
    </row>
    <row r="682" spans="5:18" x14ac:dyDescent="0.2">
      <c r="E682" s="16">
        <v>41220.527777777781</v>
      </c>
      <c r="F682" s="22">
        <v>13.151868919467248</v>
      </c>
      <c r="G682" s="25">
        <v>5.5505419379557705E-2</v>
      </c>
      <c r="H682" s="3">
        <f t="shared" si="30"/>
        <v>1999.1499999999999</v>
      </c>
      <c r="I682" s="3">
        <f>MIN(H682-K682+L682,'Power Look Up'!$F$4)</f>
        <v>2000</v>
      </c>
      <c r="K682" s="51">
        <f t="array" ref="K682">_xlfn.SUM(_xlfn.NORM.DIST($Q$3:$Q$1003,$F682,$N682,FALSE)*WindSpeedStep*$R$3:$R$1003)</f>
        <v>2001.6205651297539</v>
      </c>
      <c r="L682" s="51">
        <f t="array" ref="L682">_xlfn.SUM(_xlfn.NORM.DIST($Q$3:$Q$1003,$F682,$O682,FALSE)*WindSpeedStep*$R$3:$R$1003)</f>
        <v>2009.040688969088</v>
      </c>
      <c r="N682" s="43">
        <f t="shared" si="31"/>
        <v>1.3151868919467249</v>
      </c>
      <c r="O682" s="43">
        <f t="shared" si="32"/>
        <v>0.73</v>
      </c>
      <c r="Q682" s="43">
        <f>'Zero Turbulence Curve'!E681</f>
        <v>67.900000000000418</v>
      </c>
      <c r="R682" s="43">
        <f>'Zero Turbulence Curve'!F681</f>
        <v>2000.0000008831432</v>
      </c>
    </row>
    <row r="683" spans="5:18" x14ac:dyDescent="0.2">
      <c r="E683" s="16">
        <v>41220.534722222219</v>
      </c>
      <c r="F683" s="22">
        <v>12.819253599357715</v>
      </c>
      <c r="G683" s="25">
        <v>6.0065899627617901E-2</v>
      </c>
      <c r="H683" s="3">
        <f t="shared" si="30"/>
        <v>1997.0199999999975</v>
      </c>
      <c r="I683" s="3">
        <f>MIN(H683-K683+L683,'Power Look Up'!$F$4)</f>
        <v>2000</v>
      </c>
      <c r="K683" s="51">
        <f t="array" ref="K683">_xlfn.SUM(_xlfn.NORM.DIST($Q$3:$Q$1003,$F683,$N683,FALSE)*WindSpeedStep*$R$3:$R$1003)</f>
        <v>1998.2462278246783</v>
      </c>
      <c r="L683" s="51">
        <f t="array" ref="L683">_xlfn.SUM(_xlfn.NORM.DIST($Q$3:$Q$1003,$F683,$O683,FALSE)*WindSpeedStep*$R$3:$R$1003)</f>
        <v>2012.0266403767052</v>
      </c>
      <c r="N683" s="43">
        <f t="shared" si="31"/>
        <v>1.2819253599357716</v>
      </c>
      <c r="O683" s="43">
        <f t="shared" si="32"/>
        <v>0.77</v>
      </c>
      <c r="Q683" s="43">
        <f>'Zero Turbulence Curve'!E682</f>
        <v>68.000000000000412</v>
      </c>
      <c r="R683" s="43">
        <f>'Zero Turbulence Curve'!F682</f>
        <v>2000.0000008831432</v>
      </c>
    </row>
    <row r="684" spans="5:18" x14ac:dyDescent="0.2">
      <c r="E684" s="16">
        <v>41220.541666666664</v>
      </c>
      <c r="F684" s="22">
        <v>14.079921810632593</v>
      </c>
      <c r="G684" s="25">
        <v>7.1023121679897397E-2</v>
      </c>
      <c r="H684" s="3">
        <f t="shared" si="30"/>
        <v>2000</v>
      </c>
      <c r="I684" s="3">
        <f>MIN(H684-K684+L684,'Power Look Up'!$F$4)</f>
        <v>2000</v>
      </c>
      <c r="K684" s="51">
        <f t="array" ref="K684">_xlfn.SUM(_xlfn.NORM.DIST($Q$3:$Q$1003,$F684,$N684,FALSE)*WindSpeedStep*$R$3:$R$1003)</f>
        <v>2003.3464232116683</v>
      </c>
      <c r="L684" s="51">
        <f t="array" ref="L684">_xlfn.SUM(_xlfn.NORM.DIST($Q$3:$Q$1003,$F684,$O684,FALSE)*WindSpeedStep*$R$3:$R$1003)</f>
        <v>2003.9668670316566</v>
      </c>
      <c r="N684" s="43">
        <f t="shared" si="31"/>
        <v>1.4079921810632594</v>
      </c>
      <c r="O684" s="43">
        <f t="shared" si="32"/>
        <v>0.99999999999999989</v>
      </c>
      <c r="Q684" s="43">
        <f>'Zero Turbulence Curve'!E683</f>
        <v>68.100000000000406</v>
      </c>
      <c r="R684" s="43">
        <f>'Zero Turbulence Curve'!F683</f>
        <v>2000.0000008831432</v>
      </c>
    </row>
    <row r="685" spans="5:18" x14ac:dyDescent="0.2">
      <c r="E685" s="16">
        <v>41220.548611111109</v>
      </c>
      <c r="F685" s="22">
        <v>14.419800744798327</v>
      </c>
      <c r="G685" s="25">
        <v>4.7850869246504987E-2</v>
      </c>
      <c r="H685" s="3">
        <f t="shared" si="30"/>
        <v>2000</v>
      </c>
      <c r="I685" s="3">
        <f>MIN(H685-K685+L685,'Power Look Up'!$F$4)</f>
        <v>1998.8766691238593</v>
      </c>
      <c r="K685" s="51">
        <f t="array" ref="K685">_xlfn.SUM(_xlfn.NORM.DIST($Q$3:$Q$1003,$F685,$N685,FALSE)*WindSpeedStep*$R$3:$R$1003)</f>
        <v>2002.9349813257604</v>
      </c>
      <c r="L685" s="51">
        <f t="array" ref="L685">_xlfn.SUM(_xlfn.NORM.DIST($Q$3:$Q$1003,$F685,$O685,FALSE)*WindSpeedStep*$R$3:$R$1003)</f>
        <v>2001.8116504496197</v>
      </c>
      <c r="N685" s="43">
        <f t="shared" si="31"/>
        <v>1.4419800744798328</v>
      </c>
      <c r="O685" s="43">
        <f t="shared" si="32"/>
        <v>0.69</v>
      </c>
      <c r="Q685" s="43">
        <f>'Zero Turbulence Curve'!E684</f>
        <v>68.200000000000401</v>
      </c>
      <c r="R685" s="43">
        <f>'Zero Turbulence Curve'!F684</f>
        <v>2000.0000008831432</v>
      </c>
    </row>
    <row r="686" spans="5:18" x14ac:dyDescent="0.2">
      <c r="E686" s="16">
        <v>41220.555555555555</v>
      </c>
      <c r="F686" s="22">
        <v>13.957895550563922</v>
      </c>
      <c r="G686" s="25">
        <v>4.871794587777431E-2</v>
      </c>
      <c r="H686" s="3">
        <f t="shared" si="30"/>
        <v>1999.9599999999998</v>
      </c>
      <c r="I686" s="3">
        <f>MIN(H686-K686+L686,'Power Look Up'!$F$4)</f>
        <v>1999.8890251506539</v>
      </c>
      <c r="K686" s="51">
        <f t="array" ref="K686">_xlfn.SUM(_xlfn.NORM.DIST($Q$3:$Q$1003,$F686,$N686,FALSE)*WindSpeedStep*$R$3:$R$1003)</f>
        <v>2003.4327511840968</v>
      </c>
      <c r="L686" s="51">
        <f t="array" ref="L686">_xlfn.SUM(_xlfn.NORM.DIST($Q$3:$Q$1003,$F686,$O686,FALSE)*WindSpeedStep*$R$3:$R$1003)</f>
        <v>2003.3617763347509</v>
      </c>
      <c r="N686" s="43">
        <f t="shared" si="31"/>
        <v>1.3957895550563924</v>
      </c>
      <c r="O686" s="43">
        <f t="shared" si="32"/>
        <v>0.68</v>
      </c>
      <c r="Q686" s="43">
        <f>'Zero Turbulence Curve'!E685</f>
        <v>68.300000000000395</v>
      </c>
      <c r="R686" s="43">
        <f>'Zero Turbulence Curve'!F685</f>
        <v>2000.0000008831432</v>
      </c>
    </row>
    <row r="687" spans="5:18" x14ac:dyDescent="0.2">
      <c r="E687" s="16">
        <v>41220.5625</v>
      </c>
      <c r="F687" s="22">
        <v>13.816904098553225</v>
      </c>
      <c r="G687" s="25">
        <v>6.4413850863536959E-2</v>
      </c>
      <c r="H687" s="3">
        <f t="shared" si="30"/>
        <v>1999.8199999999997</v>
      </c>
      <c r="I687" s="3">
        <f>MIN(H687-K687+L687,'Power Look Up'!$F$4)</f>
        <v>2000</v>
      </c>
      <c r="K687" s="51">
        <f t="array" ref="K687">_xlfn.SUM(_xlfn.NORM.DIST($Q$3:$Q$1003,$F687,$N687,FALSE)*WindSpeedStep*$R$3:$R$1003)</f>
        <v>2003.4648221087116</v>
      </c>
      <c r="L687" s="51">
        <f t="array" ref="L687">_xlfn.SUM(_xlfn.NORM.DIST($Q$3:$Q$1003,$F687,$O687,FALSE)*WindSpeedStep*$R$3:$R$1003)</f>
        <v>2004.8709477283358</v>
      </c>
      <c r="N687" s="43">
        <f t="shared" si="31"/>
        <v>1.3816904098553227</v>
      </c>
      <c r="O687" s="43">
        <f t="shared" si="32"/>
        <v>0.89</v>
      </c>
      <c r="Q687" s="43">
        <f>'Zero Turbulence Curve'!E686</f>
        <v>68.400000000000389</v>
      </c>
      <c r="R687" s="43">
        <f>'Zero Turbulence Curve'!F686</f>
        <v>2000.0000008831432</v>
      </c>
    </row>
    <row r="688" spans="5:18" x14ac:dyDescent="0.2">
      <c r="E688" s="16">
        <v>41220.569444444445</v>
      </c>
      <c r="F688" s="22">
        <v>12.850746243024648</v>
      </c>
      <c r="G688" s="25">
        <v>7.6260162753734359E-2</v>
      </c>
      <c r="H688" s="3">
        <f t="shared" si="30"/>
        <v>1997.3499999999974</v>
      </c>
      <c r="I688" s="3">
        <f>MIN(H688-K688+L688,'Power Look Up'!$F$4)</f>
        <v>2000</v>
      </c>
      <c r="K688" s="51">
        <f t="array" ref="K688">_xlfn.SUM(_xlfn.NORM.DIST($Q$3:$Q$1003,$F688,$N688,FALSE)*WindSpeedStep*$R$3:$R$1003)</f>
        <v>1998.6772321333131</v>
      </c>
      <c r="L688" s="51">
        <f t="array" ref="L688">_xlfn.SUM(_xlfn.NORM.DIST($Q$3:$Q$1003,$F688,$O688,FALSE)*WindSpeedStep*$R$3:$R$1003)</f>
        <v>2009.3492472861296</v>
      </c>
      <c r="N688" s="43">
        <f t="shared" si="31"/>
        <v>1.2850746243024649</v>
      </c>
      <c r="O688" s="43">
        <f t="shared" si="32"/>
        <v>0.98000000000000009</v>
      </c>
      <c r="Q688" s="43">
        <f>'Zero Turbulence Curve'!E687</f>
        <v>68.500000000000384</v>
      </c>
      <c r="R688" s="43">
        <f>'Zero Turbulence Curve'!F687</f>
        <v>2000.0000008831432</v>
      </c>
    </row>
    <row r="689" spans="5:18" x14ac:dyDescent="0.2">
      <c r="E689" s="16">
        <v>41220.576388888891</v>
      </c>
      <c r="F689" s="22">
        <v>13.045155154348697</v>
      </c>
      <c r="G689" s="25">
        <v>8.0489652102755938E-2</v>
      </c>
      <c r="H689" s="3">
        <f t="shared" si="30"/>
        <v>1999.0499999999997</v>
      </c>
      <c r="I689" s="3">
        <f>MIN(H689-K689+L689,'Power Look Up'!$F$4)</f>
        <v>2000</v>
      </c>
      <c r="K689" s="51">
        <f t="array" ref="K689">_xlfn.SUM(_xlfn.NORM.DIST($Q$3:$Q$1003,$F689,$N689,FALSE)*WindSpeedStep*$R$3:$R$1003)</f>
        <v>2000.7953052126898</v>
      </c>
      <c r="L689" s="51">
        <f t="array" ref="L689">_xlfn.SUM(_xlfn.NORM.DIST($Q$3:$Q$1003,$F689,$O689,FALSE)*WindSpeedStep*$R$3:$R$1003)</f>
        <v>2008.0109321339296</v>
      </c>
      <c r="N689" s="43">
        <f t="shared" si="31"/>
        <v>1.3045155154348698</v>
      </c>
      <c r="O689" s="43">
        <f t="shared" si="32"/>
        <v>1.05</v>
      </c>
      <c r="Q689" s="43">
        <f>'Zero Turbulence Curve'!E688</f>
        <v>68.600000000000378</v>
      </c>
      <c r="R689" s="43">
        <f>'Zero Turbulence Curve'!F688</f>
        <v>2000.0000008831432</v>
      </c>
    </row>
    <row r="690" spans="5:18" x14ac:dyDescent="0.2">
      <c r="E690" s="16">
        <v>41220.583333333336</v>
      </c>
      <c r="F690" s="22">
        <v>14.126917082570531</v>
      </c>
      <c r="G690" s="25">
        <v>6.5123904573282668E-2</v>
      </c>
      <c r="H690" s="3">
        <f t="shared" si="30"/>
        <v>2000</v>
      </c>
      <c r="I690" s="3">
        <f>MIN(H690-K690+L690,'Power Look Up'!$F$4)</f>
        <v>2000</v>
      </c>
      <c r="K690" s="51">
        <f t="array" ref="K690">_xlfn.SUM(_xlfn.NORM.DIST($Q$3:$Q$1003,$F690,$N690,FALSE)*WindSpeedStep*$R$3:$R$1003)</f>
        <v>2003.3020484842816</v>
      </c>
      <c r="L690" s="51">
        <f t="array" ref="L690">_xlfn.SUM(_xlfn.NORM.DIST($Q$3:$Q$1003,$F690,$O690,FALSE)*WindSpeedStep*$R$3:$R$1003)</f>
        <v>2003.4977453234083</v>
      </c>
      <c r="N690" s="43">
        <f t="shared" si="31"/>
        <v>1.4126917082570531</v>
      </c>
      <c r="O690" s="43">
        <f t="shared" si="32"/>
        <v>0.92</v>
      </c>
      <c r="Q690" s="43">
        <f>'Zero Turbulence Curve'!E689</f>
        <v>68.700000000000372</v>
      </c>
      <c r="R690" s="43">
        <f>'Zero Turbulence Curve'!F689</f>
        <v>2000.0000008831432</v>
      </c>
    </row>
    <row r="691" spans="5:18" x14ac:dyDescent="0.2">
      <c r="E691" s="16">
        <v>41220.590277777781</v>
      </c>
      <c r="F691" s="22">
        <v>14.570120697711577</v>
      </c>
      <c r="G691" s="25">
        <v>8.5105677964270932E-2</v>
      </c>
      <c r="H691" s="3">
        <f t="shared" si="30"/>
        <v>2000</v>
      </c>
      <c r="I691" s="3">
        <f>MIN(H691-K691+L691,'Power Look Up'!$F$4)</f>
        <v>2000</v>
      </c>
      <c r="K691" s="51">
        <f t="array" ref="K691">_xlfn.SUM(_xlfn.NORM.DIST($Q$3:$Q$1003,$F691,$N691,FALSE)*WindSpeedStep*$R$3:$R$1003)</f>
        <v>2002.7125377697432</v>
      </c>
      <c r="L691" s="51">
        <f t="array" ref="L691">_xlfn.SUM(_xlfn.NORM.DIST($Q$3:$Q$1003,$F691,$O691,FALSE)*WindSpeedStep*$R$3:$R$1003)</f>
        <v>2002.8258076670077</v>
      </c>
      <c r="N691" s="43">
        <f t="shared" si="31"/>
        <v>1.4570120697711577</v>
      </c>
      <c r="O691" s="43">
        <f t="shared" si="32"/>
        <v>1.24</v>
      </c>
      <c r="Q691" s="43">
        <f>'Zero Turbulence Curve'!E690</f>
        <v>68.800000000000367</v>
      </c>
      <c r="R691" s="43">
        <f>'Zero Turbulence Curve'!F690</f>
        <v>2000.0000008831432</v>
      </c>
    </row>
    <row r="692" spans="5:18" x14ac:dyDescent="0.2">
      <c r="E692" s="16">
        <v>41220.597222222219</v>
      </c>
      <c r="F692" s="22">
        <v>14.750920340304539</v>
      </c>
      <c r="G692" s="25">
        <v>5.6267675565446394E-2</v>
      </c>
      <c r="H692" s="3">
        <f t="shared" si="30"/>
        <v>2000</v>
      </c>
      <c r="I692" s="3">
        <f>MIN(H692-K692+L692,'Power Look Up'!$F$4)</f>
        <v>1998.9420433210789</v>
      </c>
      <c r="K692" s="51">
        <f t="array" ref="K692">_xlfn.SUM(_xlfn.NORM.DIST($Q$3:$Q$1003,$F692,$N692,FALSE)*WindSpeedStep*$R$3:$R$1003)</f>
        <v>2002.436480107729</v>
      </c>
      <c r="L692" s="51">
        <f t="array" ref="L692">_xlfn.SUM(_xlfn.NORM.DIST($Q$3:$Q$1003,$F692,$O692,FALSE)*WindSpeedStep*$R$3:$R$1003)</f>
        <v>2001.378523428808</v>
      </c>
      <c r="N692" s="43">
        <f t="shared" si="31"/>
        <v>1.4750920340304541</v>
      </c>
      <c r="O692" s="43">
        <f t="shared" si="32"/>
        <v>0.83</v>
      </c>
      <c r="Q692" s="43">
        <f>'Zero Turbulence Curve'!E691</f>
        <v>68.900000000000361</v>
      </c>
      <c r="R692" s="43">
        <f>'Zero Turbulence Curve'!F691</f>
        <v>2000.0000008831432</v>
      </c>
    </row>
    <row r="693" spans="5:18" x14ac:dyDescent="0.2">
      <c r="E693" s="16">
        <v>41220.604166666664</v>
      </c>
      <c r="F693" s="22">
        <v>14.20177255400462</v>
      </c>
      <c r="G693" s="25">
        <v>5.4218584128984323E-2</v>
      </c>
      <c r="H693" s="3">
        <f t="shared" si="30"/>
        <v>2000</v>
      </c>
      <c r="I693" s="3">
        <f>MIN(H693-K693+L693,'Power Look Up'!$F$4)</f>
        <v>1999.4689084437555</v>
      </c>
      <c r="K693" s="51">
        <f t="array" ref="K693">_xlfn.SUM(_xlfn.NORM.DIST($Q$3:$Q$1003,$F693,$N693,FALSE)*WindSpeedStep*$R$3:$R$1003)</f>
        <v>2003.2211766405455</v>
      </c>
      <c r="L693" s="51">
        <f t="array" ref="L693">_xlfn.SUM(_xlfn.NORM.DIST($Q$3:$Q$1003,$F693,$O693,FALSE)*WindSpeedStep*$R$3:$R$1003)</f>
        <v>2002.690085084301</v>
      </c>
      <c r="N693" s="43">
        <f t="shared" si="31"/>
        <v>1.4201772554004621</v>
      </c>
      <c r="O693" s="43">
        <f t="shared" si="32"/>
        <v>0.77</v>
      </c>
      <c r="Q693" s="43">
        <f>'Zero Turbulence Curve'!E692</f>
        <v>69.000000000000355</v>
      </c>
      <c r="R693" s="43">
        <f>'Zero Turbulence Curve'!F692</f>
        <v>2000.0000008831432</v>
      </c>
    </row>
    <row r="694" spans="5:18" x14ac:dyDescent="0.2">
      <c r="E694" s="16">
        <v>41220.611111111109</v>
      </c>
      <c r="F694" s="22">
        <v>14.417647792164848</v>
      </c>
      <c r="G694" s="25">
        <v>6.1729903020911858E-2</v>
      </c>
      <c r="H694" s="3">
        <f t="shared" si="30"/>
        <v>2000</v>
      </c>
      <c r="I694" s="3">
        <f>MIN(H694-K694+L694,'Power Look Up'!$F$4)</f>
        <v>1999.4130297036525</v>
      </c>
      <c r="K694" s="51">
        <f t="array" ref="K694">_xlfn.SUM(_xlfn.NORM.DIST($Q$3:$Q$1003,$F694,$N694,FALSE)*WindSpeedStep*$R$3:$R$1003)</f>
        <v>2002.9380653803782</v>
      </c>
      <c r="L694" s="51">
        <f t="array" ref="L694">_xlfn.SUM(_xlfn.NORM.DIST($Q$3:$Q$1003,$F694,$O694,FALSE)*WindSpeedStep*$R$3:$R$1003)</f>
        <v>2002.3510950840307</v>
      </c>
      <c r="N694" s="43">
        <f t="shared" si="31"/>
        <v>1.4417647792164849</v>
      </c>
      <c r="O694" s="43">
        <f t="shared" si="32"/>
        <v>0.89</v>
      </c>
      <c r="Q694" s="43">
        <f>'Zero Turbulence Curve'!E693</f>
        <v>69.10000000000035</v>
      </c>
      <c r="R694" s="43">
        <f>'Zero Turbulence Curve'!F693</f>
        <v>2000.0000008831432</v>
      </c>
    </row>
    <row r="695" spans="5:18" x14ac:dyDescent="0.2">
      <c r="E695" s="16">
        <v>41220.618055555555</v>
      </c>
      <c r="F695" s="22">
        <v>13.788568851989863</v>
      </c>
      <c r="G695" s="25">
        <v>7.6150034950760823E-2</v>
      </c>
      <c r="H695" s="3">
        <f t="shared" si="30"/>
        <v>1999.7899999999997</v>
      </c>
      <c r="I695" s="3">
        <f>MIN(H695-K695+L695,'Power Look Up'!$F$4)</f>
        <v>2000</v>
      </c>
      <c r="K695" s="51">
        <f t="array" ref="K695">_xlfn.SUM(_xlfn.NORM.DIST($Q$3:$Q$1003,$F695,$N695,FALSE)*WindSpeedStep*$R$3:$R$1003)</f>
        <v>2003.4603205940623</v>
      </c>
      <c r="L695" s="51">
        <f t="array" ref="L695">_xlfn.SUM(_xlfn.NORM.DIST($Q$3:$Q$1003,$F695,$O695,FALSE)*WindSpeedStep*$R$3:$R$1003)</f>
        <v>2005.40732847754</v>
      </c>
      <c r="N695" s="43">
        <f t="shared" si="31"/>
        <v>1.3788568851989864</v>
      </c>
      <c r="O695" s="43">
        <f t="shared" si="32"/>
        <v>1.05</v>
      </c>
      <c r="Q695" s="43">
        <f>'Zero Turbulence Curve'!E694</f>
        <v>69.200000000000344</v>
      </c>
      <c r="R695" s="43">
        <f>'Zero Turbulence Curve'!F694</f>
        <v>2000.0000008831432</v>
      </c>
    </row>
    <row r="696" spans="5:18" x14ac:dyDescent="0.2">
      <c r="E696" s="16">
        <v>41220.625</v>
      </c>
      <c r="F696" s="22">
        <v>13.079712444826347</v>
      </c>
      <c r="G696" s="25">
        <v>6.345705255380478E-2</v>
      </c>
      <c r="H696" s="3">
        <f t="shared" si="30"/>
        <v>1999.0799999999997</v>
      </c>
      <c r="I696" s="3">
        <f>MIN(H696-K696+L696,'Power Look Up'!$F$4)</f>
        <v>2000</v>
      </c>
      <c r="K696" s="51">
        <f t="array" ref="K696">_xlfn.SUM(_xlfn.NORM.DIST($Q$3:$Q$1003,$F696,$N696,FALSE)*WindSpeedStep*$R$3:$R$1003)</f>
        <v>2001.0857716590419</v>
      </c>
      <c r="L696" s="51">
        <f t="array" ref="L696">_xlfn.SUM(_xlfn.NORM.DIST($Q$3:$Q$1003,$F696,$O696,FALSE)*WindSpeedStep*$R$3:$R$1003)</f>
        <v>2009.7604268187542</v>
      </c>
      <c r="N696" s="43">
        <f t="shared" si="31"/>
        <v>1.3079712444826348</v>
      </c>
      <c r="O696" s="43">
        <f t="shared" si="32"/>
        <v>0.83</v>
      </c>
      <c r="Q696" s="43">
        <f>'Zero Turbulence Curve'!E695</f>
        <v>69.300000000000338</v>
      </c>
      <c r="R696" s="43">
        <f>'Zero Turbulence Curve'!F695</f>
        <v>2000.0000008831432</v>
      </c>
    </row>
    <row r="697" spans="5:18" x14ac:dyDescent="0.2">
      <c r="E697" s="16">
        <v>41220.631944444445</v>
      </c>
      <c r="F697" s="22">
        <v>13.548688196970884</v>
      </c>
      <c r="G697" s="25">
        <v>6.7165173983666629E-2</v>
      </c>
      <c r="H697" s="3">
        <f t="shared" si="30"/>
        <v>1999.5499999999997</v>
      </c>
      <c r="I697" s="3">
        <f>MIN(H697-K697+L697,'Power Look Up'!$F$4)</f>
        <v>2000</v>
      </c>
      <c r="K697" s="51">
        <f t="array" ref="K697">_xlfn.SUM(_xlfn.NORM.DIST($Q$3:$Q$1003,$F697,$N697,FALSE)*WindSpeedStep*$R$3:$R$1003)</f>
        <v>2003.2246324253547</v>
      </c>
      <c r="L697" s="51">
        <f t="array" ref="L697">_xlfn.SUM(_xlfn.NORM.DIST($Q$3:$Q$1003,$F697,$O697,FALSE)*WindSpeedStep*$R$3:$R$1003)</f>
        <v>2006.5107279431543</v>
      </c>
      <c r="N697" s="43">
        <f t="shared" si="31"/>
        <v>1.3548688196970886</v>
      </c>
      <c r="O697" s="43">
        <f t="shared" si="32"/>
        <v>0.90999999999999992</v>
      </c>
      <c r="Q697" s="43">
        <f>'Zero Turbulence Curve'!E696</f>
        <v>69.400000000000333</v>
      </c>
      <c r="R697" s="43">
        <f>'Zero Turbulence Curve'!F696</f>
        <v>2000.0000008831432</v>
      </c>
    </row>
    <row r="698" spans="5:18" x14ac:dyDescent="0.2">
      <c r="E698" s="16">
        <v>41220.638888888891</v>
      </c>
      <c r="F698" s="22">
        <v>14.274721054111843</v>
      </c>
      <c r="G698" s="25">
        <v>5.534258757178586E-2</v>
      </c>
      <c r="H698" s="3">
        <f t="shared" si="30"/>
        <v>2000</v>
      </c>
      <c r="I698" s="3">
        <f>MIN(H698-K698+L698,'Power Look Up'!$F$4)</f>
        <v>1999.3689483692428</v>
      </c>
      <c r="K698" s="51">
        <f t="array" ref="K698">_xlfn.SUM(_xlfn.NORM.DIST($Q$3:$Q$1003,$F698,$N698,FALSE)*WindSpeedStep*$R$3:$R$1003)</f>
        <v>2003.1324487914951</v>
      </c>
      <c r="L698" s="51">
        <f t="array" ref="L698">_xlfn.SUM(_xlfn.NORM.DIST($Q$3:$Q$1003,$F698,$O698,FALSE)*WindSpeedStep*$R$3:$R$1003)</f>
        <v>2002.501397160738</v>
      </c>
      <c r="N698" s="43">
        <f t="shared" si="31"/>
        <v>1.4274721054111845</v>
      </c>
      <c r="O698" s="43">
        <f t="shared" si="32"/>
        <v>0.79</v>
      </c>
      <c r="Q698" s="43">
        <f>'Zero Turbulence Curve'!E697</f>
        <v>69.500000000000327</v>
      </c>
      <c r="R698" s="43">
        <f>'Zero Turbulence Curve'!F697</f>
        <v>2000.0000008831432</v>
      </c>
    </row>
    <row r="699" spans="5:18" x14ac:dyDescent="0.2">
      <c r="E699" s="16">
        <v>41220.645833333336</v>
      </c>
      <c r="F699" s="22">
        <v>14.259763295703776</v>
      </c>
      <c r="G699" s="25">
        <v>5.7504460838214054E-2</v>
      </c>
      <c r="H699" s="3">
        <f t="shared" si="30"/>
        <v>2000</v>
      </c>
      <c r="I699" s="3">
        <f>MIN(H699-K699+L699,'Power Look Up'!$F$4)</f>
        <v>1999.4946659209893</v>
      </c>
      <c r="K699" s="51">
        <f t="array" ref="K699">_xlfn.SUM(_xlfn.NORM.DIST($Q$3:$Q$1003,$F699,$N699,FALSE)*WindSpeedStep*$R$3:$R$1003)</f>
        <v>2003.1513319317398</v>
      </c>
      <c r="L699" s="51">
        <f t="array" ref="L699">_xlfn.SUM(_xlfn.NORM.DIST($Q$3:$Q$1003,$F699,$O699,FALSE)*WindSpeedStep*$R$3:$R$1003)</f>
        <v>2002.6459978527291</v>
      </c>
      <c r="N699" s="43">
        <f t="shared" si="31"/>
        <v>1.4259763295703776</v>
      </c>
      <c r="O699" s="43">
        <f t="shared" si="32"/>
        <v>0.82</v>
      </c>
      <c r="Q699" s="43">
        <f>'Zero Turbulence Curve'!E698</f>
        <v>69.600000000000321</v>
      </c>
      <c r="R699" s="43">
        <f>'Zero Turbulence Curve'!F698</f>
        <v>2000.0000008831432</v>
      </c>
    </row>
    <row r="700" spans="5:18" x14ac:dyDescent="0.2">
      <c r="E700" s="16">
        <v>41220.652777777781</v>
      </c>
      <c r="F700" s="22">
        <v>13.57680827444012</v>
      </c>
      <c r="G700" s="25">
        <v>6.1133661404246906E-2</v>
      </c>
      <c r="H700" s="3">
        <f t="shared" si="30"/>
        <v>1999.5799999999997</v>
      </c>
      <c r="I700" s="3">
        <f>MIN(H700-K700+L700,'Power Look Up'!$F$4)</f>
        <v>2000</v>
      </c>
      <c r="K700" s="51">
        <f t="array" ref="K700">_xlfn.SUM(_xlfn.NORM.DIST($Q$3:$Q$1003,$F700,$N700,FALSE)*WindSpeedStep*$R$3:$R$1003)</f>
        <v>2003.2737214616657</v>
      </c>
      <c r="L700" s="51">
        <f t="array" ref="L700">_xlfn.SUM(_xlfn.NORM.DIST($Q$3:$Q$1003,$F700,$O700,FALSE)*WindSpeedStep*$R$3:$R$1003)</f>
        <v>2006.0862473510954</v>
      </c>
      <c r="N700" s="43">
        <f t="shared" si="31"/>
        <v>1.3576808274440122</v>
      </c>
      <c r="O700" s="43">
        <f t="shared" si="32"/>
        <v>0.83</v>
      </c>
      <c r="Q700" s="43">
        <f>'Zero Turbulence Curve'!E699</f>
        <v>69.700000000000315</v>
      </c>
      <c r="R700" s="43">
        <f>'Zero Turbulence Curve'!F699</f>
        <v>2000.0000008831432</v>
      </c>
    </row>
    <row r="701" spans="5:18" x14ac:dyDescent="0.2">
      <c r="E701" s="16">
        <v>41220.659722222219</v>
      </c>
      <c r="F701" s="22">
        <v>14.600873487821669</v>
      </c>
      <c r="G701" s="25">
        <v>6.0270366751276387E-2</v>
      </c>
      <c r="H701" s="3">
        <f t="shared" si="30"/>
        <v>2000</v>
      </c>
      <c r="I701" s="3">
        <f>MIN(H701-K701+L701,'Power Look Up'!$F$4)</f>
        <v>1999.1551609086914</v>
      </c>
      <c r="K701" s="51">
        <f t="array" ref="K701">_xlfn.SUM(_xlfn.NORM.DIST($Q$3:$Q$1003,$F701,$N701,FALSE)*WindSpeedStep*$R$3:$R$1003)</f>
        <v>2002.6658557506041</v>
      </c>
      <c r="L701" s="51">
        <f t="array" ref="L701">_xlfn.SUM(_xlfn.NORM.DIST($Q$3:$Q$1003,$F701,$O701,FALSE)*WindSpeedStep*$R$3:$R$1003)</f>
        <v>2001.8210166592955</v>
      </c>
      <c r="N701" s="43">
        <f t="shared" si="31"/>
        <v>1.4600873487821671</v>
      </c>
      <c r="O701" s="43">
        <f t="shared" si="32"/>
        <v>0.88</v>
      </c>
      <c r="Q701" s="43">
        <f>'Zero Turbulence Curve'!E700</f>
        <v>69.80000000000031</v>
      </c>
      <c r="R701" s="43">
        <f>'Zero Turbulence Curve'!F700</f>
        <v>2000.0000008831432</v>
      </c>
    </row>
    <row r="702" spans="5:18" x14ac:dyDescent="0.2">
      <c r="E702" s="16">
        <v>41220.666666666664</v>
      </c>
      <c r="F702" s="22">
        <v>15.373278132661058</v>
      </c>
      <c r="G702" s="25">
        <v>4.2281157889094111E-2</v>
      </c>
      <c r="H702" s="3">
        <f t="shared" si="30"/>
        <v>2000</v>
      </c>
      <c r="I702" s="3">
        <f>MIN(H702-K702+L702,'Power Look Up'!$F$4)</f>
        <v>1998.8566478005318</v>
      </c>
      <c r="K702" s="51">
        <f t="array" ref="K702">_xlfn.SUM(_xlfn.NORM.DIST($Q$3:$Q$1003,$F702,$N702,FALSE)*WindSpeedStep*$R$3:$R$1003)</f>
        <v>2001.5623721463921</v>
      </c>
      <c r="L702" s="51">
        <f t="array" ref="L702">_xlfn.SUM(_xlfn.NORM.DIST($Q$3:$Q$1003,$F702,$O702,FALSE)*WindSpeedStep*$R$3:$R$1003)</f>
        <v>2000.419019946924</v>
      </c>
      <c r="N702" s="43">
        <f t="shared" si="31"/>
        <v>1.5373278132661059</v>
      </c>
      <c r="O702" s="43">
        <f t="shared" si="32"/>
        <v>0.65</v>
      </c>
      <c r="Q702" s="43">
        <f>'Zero Turbulence Curve'!E701</f>
        <v>69.900000000000304</v>
      </c>
      <c r="R702" s="43">
        <f>'Zero Turbulence Curve'!F701</f>
        <v>2000.0000008831432</v>
      </c>
    </row>
    <row r="703" spans="5:18" x14ac:dyDescent="0.2">
      <c r="E703" s="16">
        <v>41220.673611111109</v>
      </c>
      <c r="F703" s="22">
        <v>14.745798643836791</v>
      </c>
      <c r="G703" s="25">
        <v>6.1712493299258972E-2</v>
      </c>
      <c r="H703" s="3">
        <f t="shared" si="30"/>
        <v>2000</v>
      </c>
      <c r="I703" s="3">
        <f>MIN(H703-K703+L703,'Power Look Up'!$F$4)</f>
        <v>1999.1199269326019</v>
      </c>
      <c r="K703" s="51">
        <f t="array" ref="K703">_xlfn.SUM(_xlfn.NORM.DIST($Q$3:$Q$1003,$F703,$N703,FALSE)*WindSpeedStep*$R$3:$R$1003)</f>
        <v>2002.4443037790181</v>
      </c>
      <c r="L703" s="51">
        <f t="array" ref="L703">_xlfn.SUM(_xlfn.NORM.DIST($Q$3:$Q$1003,$F703,$O703,FALSE)*WindSpeedStep*$R$3:$R$1003)</f>
        <v>2001.56423071162</v>
      </c>
      <c r="N703" s="43">
        <f t="shared" si="31"/>
        <v>1.4745798643836792</v>
      </c>
      <c r="O703" s="43">
        <f t="shared" si="32"/>
        <v>0.91</v>
      </c>
      <c r="Q703" s="43">
        <f>'Zero Turbulence Curve'!E702</f>
        <v>70.000000000000298</v>
      </c>
      <c r="R703" s="43">
        <f>'Zero Turbulence Curve'!F702</f>
        <v>2000.0000008831432</v>
      </c>
    </row>
    <row r="704" spans="5:18" x14ac:dyDescent="0.2">
      <c r="E704" s="16">
        <v>41220.680555555555</v>
      </c>
      <c r="F704" s="22">
        <v>14.366071765502319</v>
      </c>
      <c r="G704" s="25">
        <v>7.5873211396413176E-2</v>
      </c>
      <c r="H704" s="3">
        <f t="shared" si="30"/>
        <v>2000</v>
      </c>
      <c r="I704" s="3">
        <f>MIN(H704-K704+L704,'Power Look Up'!$F$4)</f>
        <v>2000</v>
      </c>
      <c r="K704" s="51">
        <f t="array" ref="K704">_xlfn.SUM(_xlfn.NORM.DIST($Q$3:$Q$1003,$F704,$N704,FALSE)*WindSpeedStep*$R$3:$R$1003)</f>
        <v>2003.0107412903933</v>
      </c>
      <c r="L704" s="51">
        <f t="array" ref="L704">_xlfn.SUM(_xlfn.NORM.DIST($Q$3:$Q$1003,$F704,$O704,FALSE)*WindSpeedStep*$R$3:$R$1003)</f>
        <v>2003.1287077871802</v>
      </c>
      <c r="N704" s="43">
        <f t="shared" si="31"/>
        <v>1.436607176550232</v>
      </c>
      <c r="O704" s="43">
        <f t="shared" si="32"/>
        <v>1.0900000000000001</v>
      </c>
      <c r="Q704" s="43">
        <f>'Zero Turbulence Curve'!E703</f>
        <v>70.100000000000293</v>
      </c>
      <c r="R704" s="43">
        <f>'Zero Turbulence Curve'!F703</f>
        <v>2000.0000008831432</v>
      </c>
    </row>
    <row r="705" spans="5:18" x14ac:dyDescent="0.2">
      <c r="E705" s="16">
        <v>41220.6875</v>
      </c>
      <c r="F705" s="22">
        <v>13.894471482802061</v>
      </c>
      <c r="G705" s="25">
        <v>7.4130203604713341E-2</v>
      </c>
      <c r="H705" s="3">
        <f t="shared" si="30"/>
        <v>1999.8899999999996</v>
      </c>
      <c r="I705" s="3">
        <f>MIN(H705-K705+L705,'Power Look Up'!$F$4)</f>
        <v>2000</v>
      </c>
      <c r="K705" s="51">
        <f t="array" ref="K705">_xlfn.SUM(_xlfn.NORM.DIST($Q$3:$Q$1003,$F705,$N705,FALSE)*WindSpeedStep*$R$3:$R$1003)</f>
        <v>2003.4575256831392</v>
      </c>
      <c r="L705" s="51">
        <f t="array" ref="L705">_xlfn.SUM(_xlfn.NORM.DIST($Q$3:$Q$1003,$F705,$O705,FALSE)*WindSpeedStep*$R$3:$R$1003)</f>
        <v>2004.8837386152263</v>
      </c>
      <c r="N705" s="43">
        <f t="shared" si="31"/>
        <v>1.3894471482802062</v>
      </c>
      <c r="O705" s="43">
        <f t="shared" si="32"/>
        <v>1.03</v>
      </c>
      <c r="Q705" s="43">
        <f>'Zero Turbulence Curve'!E704</f>
        <v>70.200000000000287</v>
      </c>
      <c r="R705" s="43">
        <f>'Zero Turbulence Curve'!F704</f>
        <v>2000.0000008831432</v>
      </c>
    </row>
    <row r="706" spans="5:18" x14ac:dyDescent="0.2">
      <c r="E706" s="16">
        <v>41220.694444444445</v>
      </c>
      <c r="F706" s="22">
        <v>14.444037268758507</v>
      </c>
      <c r="G706" s="25">
        <v>5.7463158295446577E-2</v>
      </c>
      <c r="H706" s="3">
        <f t="shared" si="30"/>
        <v>2000</v>
      </c>
      <c r="I706" s="3">
        <f>MIN(H706-K706+L706,'Power Look Up'!$F$4)</f>
        <v>1999.1994679918412</v>
      </c>
      <c r="K706" s="51">
        <f t="array" ref="K706">_xlfn.SUM(_xlfn.NORM.DIST($Q$3:$Q$1003,$F706,$N706,FALSE)*WindSpeedStep*$R$3:$R$1003)</f>
        <v>2002.9000171852899</v>
      </c>
      <c r="L706" s="51">
        <f t="array" ref="L706">_xlfn.SUM(_xlfn.NORM.DIST($Q$3:$Q$1003,$F706,$O706,FALSE)*WindSpeedStep*$R$3:$R$1003)</f>
        <v>2002.0994851771311</v>
      </c>
      <c r="N706" s="43">
        <f t="shared" si="31"/>
        <v>1.4444037268758507</v>
      </c>
      <c r="O706" s="43">
        <f t="shared" si="32"/>
        <v>0.83</v>
      </c>
      <c r="Q706" s="43">
        <f>'Zero Turbulence Curve'!E705</f>
        <v>70.300000000000281</v>
      </c>
      <c r="R706" s="43">
        <f>'Zero Turbulence Curve'!F705</f>
        <v>2000.0000008831432</v>
      </c>
    </row>
    <row r="707" spans="5:18" x14ac:dyDescent="0.2">
      <c r="E707" s="16">
        <v>41220.701388888891</v>
      </c>
      <c r="F707" s="22">
        <v>14.732464393569371</v>
      </c>
      <c r="G707" s="25">
        <v>0.10045841350521172</v>
      </c>
      <c r="H707" s="3">
        <f t="shared" ref="H707:H770" si="33">INDEX(PowerArray,MIN(MaximumPowerIndex,ROUND(F707*100,0)))</f>
        <v>2000</v>
      </c>
      <c r="I707" s="3">
        <f>MIN(H707-K707+L707,'Power Look Up'!$F$4)</f>
        <v>1999.9857076902958</v>
      </c>
      <c r="K707" s="51">
        <f t="array" ref="K707">_xlfn.SUM(_xlfn.NORM.DIST($Q$3:$Q$1003,$F707,$N707,FALSE)*WindSpeedStep*$R$3:$R$1003)</f>
        <v>2002.4646857816674</v>
      </c>
      <c r="L707" s="51">
        <f t="array" ref="L707">_xlfn.SUM(_xlfn.NORM.DIST($Q$3:$Q$1003,$F707,$O707,FALSE)*WindSpeedStep*$R$3:$R$1003)</f>
        <v>2002.4503934719633</v>
      </c>
      <c r="N707" s="43">
        <f t="shared" ref="N707:N770" si="34">ReferenceTurbulence*F707</f>
        <v>1.4732464393569371</v>
      </c>
      <c r="O707" s="43">
        <f t="shared" ref="O707:O770" si="35">F707*G707</f>
        <v>1.48</v>
      </c>
      <c r="Q707" s="43">
        <f>'Zero Turbulence Curve'!E706</f>
        <v>70.400000000000276</v>
      </c>
      <c r="R707" s="43">
        <f>'Zero Turbulence Curve'!F706</f>
        <v>2000.0000008831432</v>
      </c>
    </row>
    <row r="708" spans="5:18" x14ac:dyDescent="0.2">
      <c r="E708" s="16">
        <v>41220.708333333336</v>
      </c>
      <c r="F708" s="22">
        <v>16.550749288119249</v>
      </c>
      <c r="G708" s="25">
        <v>5.3169798217637017E-2</v>
      </c>
      <c r="H708" s="3">
        <f t="shared" si="33"/>
        <v>2000</v>
      </c>
      <c r="I708" s="3">
        <f>MIN(H708-K708+L708,'Power Look Up'!$F$4)</f>
        <v>1999.5408096214273</v>
      </c>
      <c r="K708" s="51">
        <f t="array" ref="K708">_xlfn.SUM(_xlfn.NORM.DIST($Q$3:$Q$1003,$F708,$N708,FALSE)*WindSpeedStep*$R$3:$R$1003)</f>
        <v>2000.5623473259593</v>
      </c>
      <c r="L708" s="51">
        <f t="array" ref="L708">_xlfn.SUM(_xlfn.NORM.DIST($Q$3:$Q$1003,$F708,$O708,FALSE)*WindSpeedStep*$R$3:$R$1003)</f>
        <v>2000.1031569473867</v>
      </c>
      <c r="N708" s="43">
        <f t="shared" si="34"/>
        <v>1.6550749288119251</v>
      </c>
      <c r="O708" s="43">
        <f t="shared" si="35"/>
        <v>0.88</v>
      </c>
      <c r="Q708" s="43">
        <f>'Zero Turbulence Curve'!E707</f>
        <v>70.50000000000027</v>
      </c>
      <c r="R708" s="43">
        <f>'Zero Turbulence Curve'!F707</f>
        <v>2000.0000008831432</v>
      </c>
    </row>
    <row r="709" spans="5:18" x14ac:dyDescent="0.2">
      <c r="E709" s="16">
        <v>41220.715277777781</v>
      </c>
      <c r="F709" s="22">
        <v>15.562683219908994</v>
      </c>
      <c r="G709" s="25">
        <v>5.3332705438494013E-2</v>
      </c>
      <c r="H709" s="3">
        <f t="shared" si="33"/>
        <v>2000</v>
      </c>
      <c r="I709" s="3">
        <f>MIN(H709-K709+L709,'Power Look Up'!$F$4)</f>
        <v>1999.0806699882176</v>
      </c>
      <c r="K709" s="51">
        <f t="array" ref="K709">_xlfn.SUM(_xlfn.NORM.DIST($Q$3:$Q$1003,$F709,$N709,FALSE)*WindSpeedStep*$R$3:$R$1003)</f>
        <v>2001.3421244602648</v>
      </c>
      <c r="L709" s="51">
        <f t="array" ref="L709">_xlfn.SUM(_xlfn.NORM.DIST($Q$3:$Q$1003,$F709,$O709,FALSE)*WindSpeedStep*$R$3:$R$1003)</f>
        <v>2000.4227944484824</v>
      </c>
      <c r="N709" s="43">
        <f t="shared" si="34"/>
        <v>1.5562683219908995</v>
      </c>
      <c r="O709" s="43">
        <f t="shared" si="35"/>
        <v>0.83</v>
      </c>
      <c r="Q709" s="43">
        <f>'Zero Turbulence Curve'!E708</f>
        <v>70.600000000000264</v>
      </c>
      <c r="R709" s="43">
        <f>'Zero Turbulence Curve'!F708</f>
        <v>2000.0000008831432</v>
      </c>
    </row>
    <row r="710" spans="5:18" x14ac:dyDescent="0.2">
      <c r="E710" s="16">
        <v>41220.722222222219</v>
      </c>
      <c r="F710" s="22">
        <v>14.979923819217873</v>
      </c>
      <c r="G710" s="25">
        <v>5.8077731936384713E-2</v>
      </c>
      <c r="H710" s="3">
        <f t="shared" si="33"/>
        <v>2000</v>
      </c>
      <c r="I710" s="3">
        <f>MIN(H710-K710+L710,'Power Look Up'!$F$4)</f>
        <v>1998.9691433379294</v>
      </c>
      <c r="K710" s="51">
        <f t="array" ref="K710">_xlfn.SUM(_xlfn.NORM.DIST($Q$3:$Q$1003,$F710,$N710,FALSE)*WindSpeedStep*$R$3:$R$1003)</f>
        <v>2002.0932360946108</v>
      </c>
      <c r="L710" s="51">
        <f t="array" ref="L710">_xlfn.SUM(_xlfn.NORM.DIST($Q$3:$Q$1003,$F710,$O710,FALSE)*WindSpeedStep*$R$3:$R$1003)</f>
        <v>2001.0623794325402</v>
      </c>
      <c r="N710" s="43">
        <f t="shared" si="34"/>
        <v>1.4979923819217875</v>
      </c>
      <c r="O710" s="43">
        <f t="shared" si="35"/>
        <v>0.87</v>
      </c>
      <c r="Q710" s="43">
        <f>'Zero Turbulence Curve'!E709</f>
        <v>70.700000000000259</v>
      </c>
      <c r="R710" s="43">
        <f>'Zero Turbulence Curve'!F709</f>
        <v>2000.0000008831432</v>
      </c>
    </row>
    <row r="711" spans="5:18" x14ac:dyDescent="0.2">
      <c r="E711" s="16">
        <v>41220.729166666664</v>
      </c>
      <c r="F711" s="22">
        <v>14.406742963832809</v>
      </c>
      <c r="G711" s="25">
        <v>5.6917792040751793E-2</v>
      </c>
      <c r="H711" s="3">
        <f t="shared" si="33"/>
        <v>2000</v>
      </c>
      <c r="I711" s="3">
        <f>MIN(H711-K711+L711,'Power Look Up'!$F$4)</f>
        <v>1999.2247354342971</v>
      </c>
      <c r="K711" s="51">
        <f t="array" ref="K711">_xlfn.SUM(_xlfn.NORM.DIST($Q$3:$Q$1003,$F711,$N711,FALSE)*WindSpeedStep*$R$3:$R$1003)</f>
        <v>2002.9536281740282</v>
      </c>
      <c r="L711" s="51">
        <f t="array" ref="L711">_xlfn.SUM(_xlfn.NORM.DIST($Q$3:$Q$1003,$F711,$O711,FALSE)*WindSpeedStep*$R$3:$R$1003)</f>
        <v>2002.1783636083253</v>
      </c>
      <c r="N711" s="43">
        <f t="shared" si="34"/>
        <v>1.440674296383281</v>
      </c>
      <c r="O711" s="43">
        <f t="shared" si="35"/>
        <v>0.82</v>
      </c>
      <c r="Q711" s="43">
        <f>'Zero Turbulence Curve'!E710</f>
        <v>70.800000000000253</v>
      </c>
      <c r="R711" s="43">
        <f>'Zero Turbulence Curve'!F710</f>
        <v>2000.0000008831432</v>
      </c>
    </row>
    <row r="712" spans="5:18" x14ac:dyDescent="0.2">
      <c r="E712" s="16">
        <v>41220.736111111109</v>
      </c>
      <c r="F712" s="22">
        <v>15.458497039242744</v>
      </c>
      <c r="G712" s="25">
        <v>6.2748661628460406E-2</v>
      </c>
      <c r="H712" s="3">
        <f t="shared" si="33"/>
        <v>2000</v>
      </c>
      <c r="I712" s="3">
        <f>MIN(H712-K712+L712,'Power Look Up'!$F$4)</f>
        <v>1999.1783893255017</v>
      </c>
      <c r="K712" s="51">
        <f t="array" ref="K712">_xlfn.SUM(_xlfn.NORM.DIST($Q$3:$Q$1003,$F712,$N712,FALSE)*WindSpeedStep*$R$3:$R$1003)</f>
        <v>2001.4602549511396</v>
      </c>
      <c r="L712" s="51">
        <f t="array" ref="L712">_xlfn.SUM(_xlfn.NORM.DIST($Q$3:$Q$1003,$F712,$O712,FALSE)*WindSpeedStep*$R$3:$R$1003)</f>
        <v>2000.6386442766413</v>
      </c>
      <c r="N712" s="43">
        <f t="shared" si="34"/>
        <v>1.5458497039242745</v>
      </c>
      <c r="O712" s="43">
        <f t="shared" si="35"/>
        <v>0.97</v>
      </c>
      <c r="Q712" s="43">
        <f>'Zero Turbulence Curve'!E711</f>
        <v>70.900000000000247</v>
      </c>
      <c r="R712" s="43">
        <f>'Zero Turbulence Curve'!F711</f>
        <v>2000.0000008831432</v>
      </c>
    </row>
    <row r="713" spans="5:18" x14ac:dyDescent="0.2">
      <c r="E713" s="16">
        <v>41220.743055555555</v>
      </c>
      <c r="F713" s="22">
        <v>14.929015442286047</v>
      </c>
      <c r="G713" s="25">
        <v>6.564398059527593E-2</v>
      </c>
      <c r="H713" s="3">
        <f t="shared" si="33"/>
        <v>2000</v>
      </c>
      <c r="I713" s="3">
        <f>MIN(H713-K713+L713,'Power Look Up'!$F$4)</f>
        <v>1999.1921818254252</v>
      </c>
      <c r="K713" s="51">
        <f t="array" ref="K713">_xlfn.SUM(_xlfn.NORM.DIST($Q$3:$Q$1003,$F713,$N713,FALSE)*WindSpeedStep*$R$3:$R$1003)</f>
        <v>2002.1680206150197</v>
      </c>
      <c r="L713" s="51">
        <f t="array" ref="L713">_xlfn.SUM(_xlfn.NORM.DIST($Q$3:$Q$1003,$F713,$O713,FALSE)*WindSpeedStep*$R$3:$R$1003)</f>
        <v>2001.3602024404449</v>
      </c>
      <c r="N713" s="43">
        <f t="shared" si="34"/>
        <v>1.4929015442286049</v>
      </c>
      <c r="O713" s="43">
        <f t="shared" si="35"/>
        <v>0.98</v>
      </c>
      <c r="Q713" s="43">
        <f>'Zero Turbulence Curve'!E712</f>
        <v>71.000000000000242</v>
      </c>
      <c r="R713" s="43">
        <f>'Zero Turbulence Curve'!F712</f>
        <v>2000.0000008831432</v>
      </c>
    </row>
    <row r="714" spans="5:18" x14ac:dyDescent="0.2">
      <c r="E714" s="16">
        <v>41220.75</v>
      </c>
      <c r="F714" s="22">
        <v>14.91470412348561</v>
      </c>
      <c r="G714" s="25">
        <v>5.9002176155428916E-2</v>
      </c>
      <c r="H714" s="3">
        <f t="shared" si="33"/>
        <v>2000</v>
      </c>
      <c r="I714" s="3">
        <f>MIN(H714-K714+L714,'Power Look Up'!$F$4)</f>
        <v>1998.994143815067</v>
      </c>
      <c r="K714" s="51">
        <f t="array" ref="K714">_xlfn.SUM(_xlfn.NORM.DIST($Q$3:$Q$1003,$F714,$N714,FALSE)*WindSpeedStep*$R$3:$R$1003)</f>
        <v>2002.1892340740787</v>
      </c>
      <c r="L714" s="51">
        <f t="array" ref="L714">_xlfn.SUM(_xlfn.NORM.DIST($Q$3:$Q$1003,$F714,$O714,FALSE)*WindSpeedStep*$R$3:$R$1003)</f>
        <v>2001.1833778891457</v>
      </c>
      <c r="N714" s="43">
        <f t="shared" si="34"/>
        <v>1.4914704123485611</v>
      </c>
      <c r="O714" s="43">
        <f t="shared" si="35"/>
        <v>0.88</v>
      </c>
      <c r="Q714" s="43">
        <f>'Zero Turbulence Curve'!E713</f>
        <v>71.100000000000236</v>
      </c>
      <c r="R714" s="43">
        <f>'Zero Turbulence Curve'!F713</f>
        <v>2000.0000008831432</v>
      </c>
    </row>
    <row r="715" spans="5:18" x14ac:dyDescent="0.2">
      <c r="E715" s="16">
        <v>41220.756944444445</v>
      </c>
      <c r="F715" s="22">
        <v>15.017862153635324</v>
      </c>
      <c r="G715" s="25">
        <v>6.192625757820517E-2</v>
      </c>
      <c r="H715" s="3">
        <f t="shared" si="33"/>
        <v>2000</v>
      </c>
      <c r="I715" s="3">
        <f>MIN(H715-K715+L715,'Power Look Up'!$F$4)</f>
        <v>1999.0725011107538</v>
      </c>
      <c r="K715" s="51">
        <f t="array" ref="K715">_xlfn.SUM(_xlfn.NORM.DIST($Q$3:$Q$1003,$F715,$N715,FALSE)*WindSpeedStep*$R$3:$R$1003)</f>
        <v>2002.0382544957552</v>
      </c>
      <c r="L715" s="51">
        <f t="array" ref="L715">_xlfn.SUM(_xlfn.NORM.DIST($Q$3:$Q$1003,$F715,$O715,FALSE)*WindSpeedStep*$R$3:$R$1003)</f>
        <v>2001.110755606509</v>
      </c>
      <c r="N715" s="43">
        <f t="shared" si="34"/>
        <v>1.5017862153635324</v>
      </c>
      <c r="O715" s="43">
        <f t="shared" si="35"/>
        <v>0.93</v>
      </c>
      <c r="Q715" s="43">
        <f>'Zero Turbulence Curve'!E714</f>
        <v>71.20000000000023</v>
      </c>
      <c r="R715" s="43">
        <f>'Zero Turbulence Curve'!F714</f>
        <v>2000.0000008831432</v>
      </c>
    </row>
    <row r="716" spans="5:18" x14ac:dyDescent="0.2">
      <c r="E716" s="16">
        <v>41220.763888888891</v>
      </c>
      <c r="F716" s="22">
        <v>16.383900295049248</v>
      </c>
      <c r="G716" s="25">
        <v>5.6152685467574411E-2</v>
      </c>
      <c r="H716" s="3">
        <f t="shared" si="33"/>
        <v>2000</v>
      </c>
      <c r="I716" s="3">
        <f>MIN(H716-K716+L716,'Power Look Up'!$F$4)</f>
        <v>1999.489080553652</v>
      </c>
      <c r="K716" s="51">
        <f t="array" ref="K716">_xlfn.SUM(_xlfn.NORM.DIST($Q$3:$Q$1003,$F716,$N716,FALSE)*WindSpeedStep*$R$3:$R$1003)</f>
        <v>2000.6558849400187</v>
      </c>
      <c r="L716" s="51">
        <f t="array" ref="L716">_xlfn.SUM(_xlfn.NORM.DIST($Q$3:$Q$1003,$F716,$O716,FALSE)*WindSpeedStep*$R$3:$R$1003)</f>
        <v>2000.1449654936707</v>
      </c>
      <c r="N716" s="43">
        <f t="shared" si="34"/>
        <v>1.638390029504925</v>
      </c>
      <c r="O716" s="43">
        <f t="shared" si="35"/>
        <v>0.92</v>
      </c>
      <c r="Q716" s="43">
        <f>'Zero Turbulence Curve'!E715</f>
        <v>71.300000000000225</v>
      </c>
      <c r="R716" s="43">
        <f>'Zero Turbulence Curve'!F715</f>
        <v>2000.0000008831432</v>
      </c>
    </row>
    <row r="717" spans="5:18" x14ac:dyDescent="0.2">
      <c r="E717" s="16">
        <v>41220.770833333336</v>
      </c>
      <c r="F717" s="22">
        <v>16.262067331369629</v>
      </c>
      <c r="G717" s="25">
        <v>5.6573372945352057E-2</v>
      </c>
      <c r="H717" s="3">
        <f t="shared" si="33"/>
        <v>2000</v>
      </c>
      <c r="I717" s="3">
        <f>MIN(H717-K717+L717,'Power Look Up'!$F$4)</f>
        <v>1999.4418402906026</v>
      </c>
      <c r="K717" s="51">
        <f t="array" ref="K717">_xlfn.SUM(_xlfn.NORM.DIST($Q$3:$Q$1003,$F717,$N717,FALSE)*WindSpeedStep*$R$3:$R$1003)</f>
        <v>2000.7327868364368</v>
      </c>
      <c r="L717" s="51">
        <f t="array" ref="L717">_xlfn.SUM(_xlfn.NORM.DIST($Q$3:$Q$1003,$F717,$O717,FALSE)*WindSpeedStep*$R$3:$R$1003)</f>
        <v>2000.1746271270395</v>
      </c>
      <c r="N717" s="43">
        <f t="shared" si="34"/>
        <v>1.626206733136963</v>
      </c>
      <c r="O717" s="43">
        <f t="shared" si="35"/>
        <v>0.92</v>
      </c>
      <c r="Q717" s="43">
        <f>'Zero Turbulence Curve'!E716</f>
        <v>71.400000000000219</v>
      </c>
      <c r="R717" s="43">
        <f>'Zero Turbulence Curve'!F716</f>
        <v>2000.0000008831432</v>
      </c>
    </row>
    <row r="718" spans="5:18" x14ac:dyDescent="0.2">
      <c r="E718" s="16">
        <v>41220.777777777781</v>
      </c>
      <c r="F718" s="22">
        <v>14.960586076183892</v>
      </c>
      <c r="G718" s="25">
        <v>5.6815955984046304E-2</v>
      </c>
      <c r="H718" s="3">
        <f t="shared" si="33"/>
        <v>2000</v>
      </c>
      <c r="I718" s="3">
        <f>MIN(H718-K718+L718,'Power Look Up'!$F$4)</f>
        <v>1998.9360149197526</v>
      </c>
      <c r="K718" s="51">
        <f t="array" ref="K718">_xlfn.SUM(_xlfn.NORM.DIST($Q$3:$Q$1003,$F718,$N718,FALSE)*WindSpeedStep*$R$3:$R$1003)</f>
        <v>2002.1215136256437</v>
      </c>
      <c r="L718" s="51">
        <f t="array" ref="L718">_xlfn.SUM(_xlfn.NORM.DIST($Q$3:$Q$1003,$F718,$O718,FALSE)*WindSpeedStep*$R$3:$R$1003)</f>
        <v>2001.0575285453963</v>
      </c>
      <c r="N718" s="43">
        <f t="shared" si="34"/>
        <v>1.4960586076183893</v>
      </c>
      <c r="O718" s="43">
        <f t="shared" si="35"/>
        <v>0.85</v>
      </c>
      <c r="Q718" s="43">
        <f>'Zero Turbulence Curve'!E717</f>
        <v>71.500000000000213</v>
      </c>
      <c r="R718" s="43">
        <f>'Zero Turbulence Curve'!F717</f>
        <v>2000.0000008831432</v>
      </c>
    </row>
    <row r="719" spans="5:18" x14ac:dyDescent="0.2">
      <c r="E719" s="16">
        <v>41220.784722222219</v>
      </c>
      <c r="F719" s="22">
        <v>15.483095318848173</v>
      </c>
      <c r="G719" s="25">
        <v>7.8795613853442248E-2</v>
      </c>
      <c r="H719" s="3">
        <f t="shared" si="33"/>
        <v>2000</v>
      </c>
      <c r="I719" s="3">
        <f>MIN(H719-K719+L719,'Power Look Up'!$F$4)</f>
        <v>1999.5477032308133</v>
      </c>
      <c r="K719" s="51">
        <f t="array" ref="K719">_xlfn.SUM(_xlfn.NORM.DIST($Q$3:$Q$1003,$F719,$N719,FALSE)*WindSpeedStep*$R$3:$R$1003)</f>
        <v>2001.4316958028337</v>
      </c>
      <c r="L719" s="51">
        <f t="array" ref="L719">_xlfn.SUM(_xlfn.NORM.DIST($Q$3:$Q$1003,$F719,$O719,FALSE)*WindSpeedStep*$R$3:$R$1003)</f>
        <v>2000.979399033647</v>
      </c>
      <c r="N719" s="43">
        <f t="shared" si="34"/>
        <v>1.5483095318848175</v>
      </c>
      <c r="O719" s="43">
        <f t="shared" si="35"/>
        <v>1.22</v>
      </c>
      <c r="Q719" s="43">
        <f>'Zero Turbulence Curve'!E718</f>
        <v>71.600000000000207</v>
      </c>
      <c r="R719" s="43">
        <f>'Zero Turbulence Curve'!F718</f>
        <v>2000.0000008831432</v>
      </c>
    </row>
    <row r="720" spans="5:18" x14ac:dyDescent="0.2">
      <c r="E720" s="16">
        <v>41220.791666666664</v>
      </c>
      <c r="F720" s="22">
        <v>15.473878803157461</v>
      </c>
      <c r="G720" s="25">
        <v>7.0441291021200475E-2</v>
      </c>
      <c r="H720" s="3">
        <f t="shared" si="33"/>
        <v>2000</v>
      </c>
      <c r="I720" s="3">
        <f>MIN(H720-K720+L720,'Power Look Up'!$F$4)</f>
        <v>1999.3412712472782</v>
      </c>
      <c r="K720" s="51">
        <f t="array" ref="K720">_xlfn.SUM(_xlfn.NORM.DIST($Q$3:$Q$1003,$F720,$N720,FALSE)*WindSpeedStep*$R$3:$R$1003)</f>
        <v>2001.4423480462901</v>
      </c>
      <c r="L720" s="51">
        <f t="array" ref="L720">_xlfn.SUM(_xlfn.NORM.DIST($Q$3:$Q$1003,$F720,$O720,FALSE)*WindSpeedStep*$R$3:$R$1003)</f>
        <v>2000.7836192935683</v>
      </c>
      <c r="N720" s="43">
        <f t="shared" si="34"/>
        <v>1.5473878803157461</v>
      </c>
      <c r="O720" s="43">
        <f t="shared" si="35"/>
        <v>1.0900000000000001</v>
      </c>
      <c r="Q720" s="43">
        <f>'Zero Turbulence Curve'!E719</f>
        <v>71.700000000000202</v>
      </c>
      <c r="R720" s="43">
        <f>'Zero Turbulence Curve'!F719</f>
        <v>2000.0000008831432</v>
      </c>
    </row>
    <row r="721" spans="5:18" x14ac:dyDescent="0.2">
      <c r="E721" s="16">
        <v>41220.798611111109</v>
      </c>
      <c r="F721" s="22">
        <v>15.443224064563625</v>
      </c>
      <c r="G721" s="25">
        <v>6.475331807783731E-2</v>
      </c>
      <c r="H721" s="3">
        <f t="shared" si="33"/>
        <v>2000</v>
      </c>
      <c r="I721" s="3">
        <f>MIN(H721-K721+L721,'Power Look Up'!$F$4)</f>
        <v>1999.2123779633901</v>
      </c>
      <c r="K721" s="51">
        <f t="array" ref="K721">_xlfn.SUM(_xlfn.NORM.DIST($Q$3:$Q$1003,$F721,$N721,FALSE)*WindSpeedStep*$R$3:$R$1003)</f>
        <v>2001.4781946132102</v>
      </c>
      <c r="L721" s="51">
        <f t="array" ref="L721">_xlfn.SUM(_xlfn.NORM.DIST($Q$3:$Q$1003,$F721,$O721,FALSE)*WindSpeedStep*$R$3:$R$1003)</f>
        <v>2000.6905725766003</v>
      </c>
      <c r="N721" s="43">
        <f t="shared" si="34"/>
        <v>1.5443224064563625</v>
      </c>
      <c r="O721" s="43">
        <f t="shared" si="35"/>
        <v>0.99999999999999989</v>
      </c>
      <c r="Q721" s="43">
        <f>'Zero Turbulence Curve'!E720</f>
        <v>71.800000000000196</v>
      </c>
      <c r="R721" s="43">
        <f>'Zero Turbulence Curve'!F720</f>
        <v>2000.0000008831432</v>
      </c>
    </row>
    <row r="722" spans="5:18" x14ac:dyDescent="0.2">
      <c r="E722" s="16">
        <v>41220.805555555555</v>
      </c>
      <c r="F722" s="22">
        <v>15.708947666498489</v>
      </c>
      <c r="G722" s="25">
        <v>7.575300556496474E-2</v>
      </c>
      <c r="H722" s="3">
        <f t="shared" si="33"/>
        <v>2000</v>
      </c>
      <c r="I722" s="3">
        <f>MIN(H722-K722+L722,'Power Look Up'!$F$4)</f>
        <v>1999.5001866245282</v>
      </c>
      <c r="K722" s="51">
        <f t="array" ref="K722">_xlfn.SUM(_xlfn.NORM.DIST($Q$3:$Q$1003,$F722,$N722,FALSE)*WindSpeedStep*$R$3:$R$1003)</f>
        <v>2001.1887691174757</v>
      </c>
      <c r="L722" s="51">
        <f t="array" ref="L722">_xlfn.SUM(_xlfn.NORM.DIST($Q$3:$Q$1003,$F722,$O722,FALSE)*WindSpeedStep*$R$3:$R$1003)</f>
        <v>2000.6889557420038</v>
      </c>
      <c r="N722" s="43">
        <f t="shared" si="34"/>
        <v>1.570894766649849</v>
      </c>
      <c r="O722" s="43">
        <f t="shared" si="35"/>
        <v>1.19</v>
      </c>
      <c r="Q722" s="43">
        <f>'Zero Turbulence Curve'!E721</f>
        <v>71.90000000000019</v>
      </c>
      <c r="R722" s="43">
        <f>'Zero Turbulence Curve'!F721</f>
        <v>2000.0000008831432</v>
      </c>
    </row>
    <row r="723" spans="5:18" x14ac:dyDescent="0.2">
      <c r="E723" s="16">
        <v>41220.8125</v>
      </c>
      <c r="F723" s="22">
        <v>14.770218954655412</v>
      </c>
      <c r="G723" s="25">
        <v>5.6871194840022406E-2</v>
      </c>
      <c r="H723" s="3">
        <f t="shared" si="33"/>
        <v>2000</v>
      </c>
      <c r="I723" s="3">
        <f>MIN(H723-K723+L723,'Power Look Up'!$F$4)</f>
        <v>1998.9549455057484</v>
      </c>
      <c r="K723" s="51">
        <f t="array" ref="K723">_xlfn.SUM(_xlfn.NORM.DIST($Q$3:$Q$1003,$F723,$N723,FALSE)*WindSpeedStep*$R$3:$R$1003)</f>
        <v>2002.4070313119507</v>
      </c>
      <c r="L723" s="51">
        <f t="array" ref="L723">_xlfn.SUM(_xlfn.NORM.DIST($Q$3:$Q$1003,$F723,$O723,FALSE)*WindSpeedStep*$R$3:$R$1003)</f>
        <v>2001.3619768176991</v>
      </c>
      <c r="N723" s="43">
        <f t="shared" si="34"/>
        <v>1.4770218954655414</v>
      </c>
      <c r="O723" s="43">
        <f t="shared" si="35"/>
        <v>0.84</v>
      </c>
      <c r="Q723" s="43">
        <f>'Zero Turbulence Curve'!E722</f>
        <v>72.000000000000185</v>
      </c>
      <c r="R723" s="43">
        <f>'Zero Turbulence Curve'!F722</f>
        <v>2000.0000008831432</v>
      </c>
    </row>
    <row r="724" spans="5:18" x14ac:dyDescent="0.2">
      <c r="E724" s="16">
        <v>41220.819444444445</v>
      </c>
      <c r="F724" s="22">
        <v>14.264806840501974</v>
      </c>
      <c r="G724" s="25">
        <v>5.6082077307108374E-2</v>
      </c>
      <c r="H724" s="3">
        <f t="shared" si="33"/>
        <v>2000</v>
      </c>
      <c r="I724" s="3">
        <f>MIN(H724-K724+L724,'Power Look Up'!$F$4)</f>
        <v>1999.4205294030705</v>
      </c>
      <c r="K724" s="51">
        <f t="array" ref="K724">_xlfn.SUM(_xlfn.NORM.DIST($Q$3:$Q$1003,$F724,$N724,FALSE)*WindSpeedStep*$R$3:$R$1003)</f>
        <v>2003.1450018024861</v>
      </c>
      <c r="L724" s="51">
        <f t="array" ref="L724">_xlfn.SUM(_xlfn.NORM.DIST($Q$3:$Q$1003,$F724,$O724,FALSE)*WindSpeedStep*$R$3:$R$1003)</f>
        <v>2002.5655312055567</v>
      </c>
      <c r="N724" s="43">
        <f t="shared" si="34"/>
        <v>1.4264806840501976</v>
      </c>
      <c r="O724" s="43">
        <f t="shared" si="35"/>
        <v>0.8</v>
      </c>
      <c r="Q724" s="43">
        <f>'Zero Turbulence Curve'!E723</f>
        <v>72.100000000000179</v>
      </c>
      <c r="R724" s="43">
        <f>'Zero Turbulence Curve'!F723</f>
        <v>2000.0000008831432</v>
      </c>
    </row>
    <row r="725" spans="5:18" x14ac:dyDescent="0.2">
      <c r="E725" s="16">
        <v>41220.826388888891</v>
      </c>
      <c r="F725" s="22">
        <v>14.087046652258698</v>
      </c>
      <c r="G725" s="25">
        <v>4.5431808085719894E-2</v>
      </c>
      <c r="H725" s="3">
        <f t="shared" si="33"/>
        <v>2000</v>
      </c>
      <c r="I725" s="3">
        <f>MIN(H725-K725+L725,'Power Look Up'!$F$4)</f>
        <v>1999.3711147685722</v>
      </c>
      <c r="K725" s="51">
        <f t="array" ref="K725">_xlfn.SUM(_xlfn.NORM.DIST($Q$3:$Q$1003,$F725,$N725,FALSE)*WindSpeedStep*$R$3:$R$1003)</f>
        <v>2003.3400488637726</v>
      </c>
      <c r="L725" s="51">
        <f t="array" ref="L725">_xlfn.SUM(_xlfn.NORM.DIST($Q$3:$Q$1003,$F725,$O725,FALSE)*WindSpeedStep*$R$3:$R$1003)</f>
        <v>2002.7111636323448</v>
      </c>
      <c r="N725" s="43">
        <f t="shared" si="34"/>
        <v>1.4087046652258699</v>
      </c>
      <c r="O725" s="43">
        <f t="shared" si="35"/>
        <v>0.64</v>
      </c>
      <c r="Q725" s="43">
        <f>'Zero Turbulence Curve'!E724</f>
        <v>72.200000000000173</v>
      </c>
      <c r="R725" s="43">
        <f>'Zero Turbulence Curve'!F724</f>
        <v>2000.0000008831432</v>
      </c>
    </row>
    <row r="726" spans="5:18" x14ac:dyDescent="0.2">
      <c r="E726" s="16">
        <v>41220.833333333336</v>
      </c>
      <c r="F726" s="22">
        <v>14.448008483031385</v>
      </c>
      <c r="G726" s="25">
        <v>6.8521554452484978E-2</v>
      </c>
      <c r="H726" s="3">
        <f t="shared" si="33"/>
        <v>2000</v>
      </c>
      <c r="I726" s="3">
        <f>MIN(H726-K726+L726,'Power Look Up'!$F$4)</f>
        <v>1999.6695353124558</v>
      </c>
      <c r="K726" s="51">
        <f t="array" ref="K726">_xlfn.SUM(_xlfn.NORM.DIST($Q$3:$Q$1003,$F726,$N726,FALSE)*WindSpeedStep*$R$3:$R$1003)</f>
        <v>2002.8942472802071</v>
      </c>
      <c r="L726" s="51">
        <f t="array" ref="L726">_xlfn.SUM(_xlfn.NORM.DIST($Q$3:$Q$1003,$F726,$O726,FALSE)*WindSpeedStep*$R$3:$R$1003)</f>
        <v>2002.5637825926628</v>
      </c>
      <c r="N726" s="43">
        <f t="shared" si="34"/>
        <v>1.4448008483031387</v>
      </c>
      <c r="O726" s="43">
        <f t="shared" si="35"/>
        <v>0.99</v>
      </c>
      <c r="Q726" s="43">
        <f>'Zero Turbulence Curve'!E725</f>
        <v>72.300000000000168</v>
      </c>
      <c r="R726" s="43">
        <f>'Zero Turbulence Curve'!F725</f>
        <v>2000.0000008831432</v>
      </c>
    </row>
    <row r="727" spans="5:18" x14ac:dyDescent="0.2">
      <c r="E727" s="16">
        <v>41220.840277777781</v>
      </c>
      <c r="F727" s="22">
        <v>14.40592754001916</v>
      </c>
      <c r="G727" s="25">
        <v>6.525091823408892E-2</v>
      </c>
      <c r="H727" s="3">
        <f t="shared" si="33"/>
        <v>2000</v>
      </c>
      <c r="I727" s="3">
        <f>MIN(H727-K727+L727,'Power Look Up'!$F$4)</f>
        <v>1999.58704472357</v>
      </c>
      <c r="K727" s="51">
        <f t="array" ref="K727">_xlfn.SUM(_xlfn.NORM.DIST($Q$3:$Q$1003,$F727,$N727,FALSE)*WindSpeedStep*$R$3:$R$1003)</f>
        <v>2002.9547879169943</v>
      </c>
      <c r="L727" s="51">
        <f t="array" ref="L727">_xlfn.SUM(_xlfn.NORM.DIST($Q$3:$Q$1003,$F727,$O727,FALSE)*WindSpeedStep*$R$3:$R$1003)</f>
        <v>2002.5418326405643</v>
      </c>
      <c r="N727" s="43">
        <f t="shared" si="34"/>
        <v>1.4405927540019161</v>
      </c>
      <c r="O727" s="43">
        <f t="shared" si="35"/>
        <v>0.94</v>
      </c>
      <c r="Q727" s="43">
        <f>'Zero Turbulence Curve'!E726</f>
        <v>72.400000000000162</v>
      </c>
      <c r="R727" s="43">
        <f>'Zero Turbulence Curve'!F726</f>
        <v>2000.0000008831432</v>
      </c>
    </row>
    <row r="728" spans="5:18" x14ac:dyDescent="0.2">
      <c r="E728" s="16">
        <v>41220.847222222219</v>
      </c>
      <c r="F728" s="22">
        <v>14.714282372343019</v>
      </c>
      <c r="G728" s="25">
        <v>6.7961180484044606E-2</v>
      </c>
      <c r="H728" s="3">
        <f t="shared" si="33"/>
        <v>2000</v>
      </c>
      <c r="I728" s="3">
        <f>MIN(H728-K728+L728,'Power Look Up'!$F$4)</f>
        <v>1999.3670584969739</v>
      </c>
      <c r="K728" s="51">
        <f t="array" ref="K728">_xlfn.SUM(_xlfn.NORM.DIST($Q$3:$Q$1003,$F728,$N728,FALSE)*WindSpeedStep*$R$3:$R$1003)</f>
        <v>2002.4925017400635</v>
      </c>
      <c r="L728" s="51">
        <f t="array" ref="L728">_xlfn.SUM(_xlfn.NORM.DIST($Q$3:$Q$1003,$F728,$O728,FALSE)*WindSpeedStep*$R$3:$R$1003)</f>
        <v>2001.8595602370374</v>
      </c>
      <c r="N728" s="43">
        <f t="shared" si="34"/>
        <v>1.4714282372343019</v>
      </c>
      <c r="O728" s="43">
        <f t="shared" si="35"/>
        <v>1</v>
      </c>
      <c r="Q728" s="43">
        <f>'Zero Turbulence Curve'!E727</f>
        <v>72.500000000000156</v>
      </c>
      <c r="R728" s="43">
        <f>'Zero Turbulence Curve'!F727</f>
        <v>2000.0000008831432</v>
      </c>
    </row>
    <row r="729" spans="5:18" x14ac:dyDescent="0.2">
      <c r="E729" s="16">
        <v>41220.854166666664</v>
      </c>
      <c r="F729" s="22">
        <v>14.559355937154054</v>
      </c>
      <c r="G729" s="25">
        <v>6.3876451953944674E-2</v>
      </c>
      <c r="H729" s="3">
        <f t="shared" si="33"/>
        <v>2000</v>
      </c>
      <c r="I729" s="3">
        <f>MIN(H729-K729+L729,'Power Look Up'!$F$4)</f>
        <v>1999.3331824678701</v>
      </c>
      <c r="K729" s="51">
        <f t="array" ref="K729">_xlfn.SUM(_xlfn.NORM.DIST($Q$3:$Q$1003,$F729,$N729,FALSE)*WindSpeedStep*$R$3:$R$1003)</f>
        <v>2002.728815681055</v>
      </c>
      <c r="L729" s="51">
        <f t="array" ref="L729">_xlfn.SUM(_xlfn.NORM.DIST($Q$3:$Q$1003,$F729,$O729,FALSE)*WindSpeedStep*$R$3:$R$1003)</f>
        <v>2002.0619981489251</v>
      </c>
      <c r="N729" s="43">
        <f t="shared" si="34"/>
        <v>1.4559355937154055</v>
      </c>
      <c r="O729" s="43">
        <f t="shared" si="35"/>
        <v>0.93</v>
      </c>
      <c r="Q729" s="43">
        <f>'Zero Turbulence Curve'!E728</f>
        <v>72.600000000000151</v>
      </c>
      <c r="R729" s="43">
        <f>'Zero Turbulence Curve'!F728</f>
        <v>2000.0000008831432</v>
      </c>
    </row>
    <row r="730" spans="5:18" x14ac:dyDescent="0.2">
      <c r="E730" s="16">
        <v>41220.861111111109</v>
      </c>
      <c r="F730" s="22">
        <v>15.413740751365241</v>
      </c>
      <c r="G730" s="25">
        <v>5.7740688283028897E-2</v>
      </c>
      <c r="H730" s="3">
        <f t="shared" si="33"/>
        <v>2000</v>
      </c>
      <c r="I730" s="3">
        <f>MIN(H730-K730+L730,'Power Look Up'!$F$4)</f>
        <v>1999.0746700156703</v>
      </c>
      <c r="K730" s="51">
        <f t="array" ref="K730">_xlfn.SUM(_xlfn.NORM.DIST($Q$3:$Q$1003,$F730,$N730,FALSE)*WindSpeedStep*$R$3:$R$1003)</f>
        <v>2001.5132738107693</v>
      </c>
      <c r="L730" s="51">
        <f t="array" ref="L730">_xlfn.SUM(_xlfn.NORM.DIST($Q$3:$Q$1003,$F730,$O730,FALSE)*WindSpeedStep*$R$3:$R$1003)</f>
        <v>2000.5879438264396</v>
      </c>
      <c r="N730" s="43">
        <f t="shared" si="34"/>
        <v>1.5413740751365241</v>
      </c>
      <c r="O730" s="43">
        <f t="shared" si="35"/>
        <v>0.89</v>
      </c>
      <c r="Q730" s="43">
        <f>'Zero Turbulence Curve'!E729</f>
        <v>72.700000000000145</v>
      </c>
      <c r="R730" s="43">
        <f>'Zero Turbulence Curve'!F729</f>
        <v>2000.0000008831432</v>
      </c>
    </row>
    <row r="731" spans="5:18" x14ac:dyDescent="0.2">
      <c r="E731" s="16">
        <v>41220.868055555555</v>
      </c>
      <c r="F731" s="22">
        <v>15.644593702046476</v>
      </c>
      <c r="G731" s="25">
        <v>4.538308974474195E-2</v>
      </c>
      <c r="H731" s="3">
        <f t="shared" si="33"/>
        <v>2000</v>
      </c>
      <c r="I731" s="3">
        <f>MIN(H731-K731+L731,'Power Look Up'!$F$4)</f>
        <v>1999.0489413338485</v>
      </c>
      <c r="K731" s="51">
        <f t="array" ref="K731">_xlfn.SUM(_xlfn.NORM.DIST($Q$3:$Q$1003,$F731,$N731,FALSE)*WindSpeedStep*$R$3:$R$1003)</f>
        <v>2001.2544554355377</v>
      </c>
      <c r="L731" s="51">
        <f t="array" ref="L731">_xlfn.SUM(_xlfn.NORM.DIST($Q$3:$Q$1003,$F731,$O731,FALSE)*WindSpeedStep*$R$3:$R$1003)</f>
        <v>2000.3033967693862</v>
      </c>
      <c r="N731" s="43">
        <f t="shared" si="34"/>
        <v>1.5644593702046476</v>
      </c>
      <c r="O731" s="43">
        <f t="shared" si="35"/>
        <v>0.71</v>
      </c>
      <c r="Q731" s="43">
        <f>'Zero Turbulence Curve'!E730</f>
        <v>72.800000000000139</v>
      </c>
      <c r="R731" s="43">
        <f>'Zero Turbulence Curve'!F730</f>
        <v>2000.0000008831432</v>
      </c>
    </row>
    <row r="732" spans="5:18" x14ac:dyDescent="0.2">
      <c r="E732" s="16">
        <v>41220.875</v>
      </c>
      <c r="F732" s="22">
        <v>15.468777416551939</v>
      </c>
      <c r="G732" s="25">
        <v>5.9474642062893698E-2</v>
      </c>
      <c r="H732" s="3">
        <f t="shared" si="33"/>
        <v>2000</v>
      </c>
      <c r="I732" s="3">
        <f>MIN(H732-K732+L732,'Power Look Up'!$F$4)</f>
        <v>1999.1248313231674</v>
      </c>
      <c r="K732" s="51">
        <f t="array" ref="K732">_xlfn.SUM(_xlfn.NORM.DIST($Q$3:$Q$1003,$F732,$N732,FALSE)*WindSpeedStep*$R$3:$R$1003)</f>
        <v>2001.4482690270174</v>
      </c>
      <c r="L732" s="51">
        <f t="array" ref="L732">_xlfn.SUM(_xlfn.NORM.DIST($Q$3:$Q$1003,$F732,$O732,FALSE)*WindSpeedStep*$R$3:$R$1003)</f>
        <v>2000.5731003501849</v>
      </c>
      <c r="N732" s="43">
        <f t="shared" si="34"/>
        <v>1.546877741655194</v>
      </c>
      <c r="O732" s="43">
        <f t="shared" si="35"/>
        <v>0.92</v>
      </c>
      <c r="Q732" s="43">
        <f>'Zero Turbulence Curve'!E731</f>
        <v>72.900000000000134</v>
      </c>
      <c r="R732" s="43">
        <f>'Zero Turbulence Curve'!F731</f>
        <v>2000.0000008831432</v>
      </c>
    </row>
    <row r="733" spans="5:18" x14ac:dyDescent="0.2">
      <c r="E733" s="16">
        <v>41220.881944444445</v>
      </c>
      <c r="F733" s="22">
        <v>15.056124367679068</v>
      </c>
      <c r="G733" s="25">
        <v>6.1768884029440398E-2</v>
      </c>
      <c r="H733" s="3">
        <f t="shared" si="33"/>
        <v>2000</v>
      </c>
      <c r="I733" s="3">
        <f>MIN(H733-K733+L733,'Power Look Up'!$F$4)</f>
        <v>1999.0694951910048</v>
      </c>
      <c r="K733" s="51">
        <f t="array" ref="K733">_xlfn.SUM(_xlfn.NORM.DIST($Q$3:$Q$1003,$F733,$N733,FALSE)*WindSpeedStep*$R$3:$R$1003)</f>
        <v>2001.9835131176362</v>
      </c>
      <c r="L733" s="51">
        <f t="array" ref="L733">_xlfn.SUM(_xlfn.NORM.DIST($Q$3:$Q$1003,$F733,$O733,FALSE)*WindSpeedStep*$R$3:$R$1003)</f>
        <v>2001.053008308641</v>
      </c>
      <c r="N733" s="43">
        <f t="shared" si="34"/>
        <v>1.5056124367679069</v>
      </c>
      <c r="O733" s="43">
        <f t="shared" si="35"/>
        <v>0.93</v>
      </c>
      <c r="Q733" s="43">
        <f>'Zero Turbulence Curve'!E732</f>
        <v>73.000000000000128</v>
      </c>
      <c r="R733" s="43">
        <f>'Zero Turbulence Curve'!F732</f>
        <v>2000.0000008831432</v>
      </c>
    </row>
    <row r="734" spans="5:18" x14ac:dyDescent="0.2">
      <c r="E734" s="16">
        <v>41220.888888888891</v>
      </c>
      <c r="F734" s="22">
        <v>14.362695981641151</v>
      </c>
      <c r="G734" s="25">
        <v>5.7092345409813706E-2</v>
      </c>
      <c r="H734" s="3">
        <f t="shared" si="33"/>
        <v>2000</v>
      </c>
      <c r="I734" s="3">
        <f>MIN(H734-K734+L734,'Power Look Up'!$F$4)</f>
        <v>1999.2948276987981</v>
      </c>
      <c r="K734" s="51">
        <f t="array" ref="K734">_xlfn.SUM(_xlfn.NORM.DIST($Q$3:$Q$1003,$F734,$N734,FALSE)*WindSpeedStep*$R$3:$R$1003)</f>
        <v>2003.015410262353</v>
      </c>
      <c r="L734" s="51">
        <f t="array" ref="L734">_xlfn.SUM(_xlfn.NORM.DIST($Q$3:$Q$1003,$F734,$O734,FALSE)*WindSpeedStep*$R$3:$R$1003)</f>
        <v>2002.3102379611512</v>
      </c>
      <c r="N734" s="43">
        <f t="shared" si="34"/>
        <v>1.4362695981641151</v>
      </c>
      <c r="O734" s="43">
        <f t="shared" si="35"/>
        <v>0.82</v>
      </c>
      <c r="Q734" s="43">
        <f>'Zero Turbulence Curve'!E733</f>
        <v>73.100000000000122</v>
      </c>
      <c r="R734" s="43">
        <f>'Zero Turbulence Curve'!F733</f>
        <v>2000.0000008831432</v>
      </c>
    </row>
    <row r="735" spans="5:18" x14ac:dyDescent="0.2">
      <c r="E735" s="16">
        <v>41220.895833333336</v>
      </c>
      <c r="F735" s="22">
        <v>15.112540031127816</v>
      </c>
      <c r="G735" s="25">
        <v>6.0214894261695379E-2</v>
      </c>
      <c r="H735" s="3">
        <f t="shared" si="33"/>
        <v>2000</v>
      </c>
      <c r="I735" s="3">
        <f>MIN(H735-K735+L735,'Power Look Up'!$F$4)</f>
        <v>1999.0362653553748</v>
      </c>
      <c r="K735" s="51">
        <f t="array" ref="K735">_xlfn.SUM(_xlfn.NORM.DIST($Q$3:$Q$1003,$F735,$N735,FALSE)*WindSpeedStep*$R$3:$R$1003)</f>
        <v>2001.9042009283705</v>
      </c>
      <c r="L735" s="51">
        <f t="array" ref="L735">_xlfn.SUM(_xlfn.NORM.DIST($Q$3:$Q$1003,$F735,$O735,FALSE)*WindSpeedStep*$R$3:$R$1003)</f>
        <v>2000.9404662837453</v>
      </c>
      <c r="N735" s="43">
        <f t="shared" si="34"/>
        <v>1.5112540031127817</v>
      </c>
      <c r="O735" s="43">
        <f t="shared" si="35"/>
        <v>0.91</v>
      </c>
      <c r="Q735" s="43">
        <f>'Zero Turbulence Curve'!E734</f>
        <v>73.200000000000117</v>
      </c>
      <c r="R735" s="43">
        <f>'Zero Turbulence Curve'!F734</f>
        <v>2000.0000008831432</v>
      </c>
    </row>
    <row r="736" spans="5:18" x14ac:dyDescent="0.2">
      <c r="E736" s="16">
        <v>41220.902777777781</v>
      </c>
      <c r="F736" s="22">
        <v>15.510793342273885</v>
      </c>
      <c r="G736" s="25">
        <v>6.0602960742058072E-2</v>
      </c>
      <c r="H736" s="3">
        <f t="shared" si="33"/>
        <v>2000</v>
      </c>
      <c r="I736" s="3">
        <f>MIN(H736-K736+L736,'Power Look Up'!$F$4)</f>
        <v>1999.1595273755615</v>
      </c>
      <c r="K736" s="51">
        <f t="array" ref="K736">_xlfn.SUM(_xlfn.NORM.DIST($Q$3:$Q$1003,$F736,$N736,FALSE)*WindSpeedStep*$R$3:$R$1003)</f>
        <v>2001.4000321291355</v>
      </c>
      <c r="L736" s="51">
        <f t="array" ref="L736">_xlfn.SUM(_xlfn.NORM.DIST($Q$3:$Q$1003,$F736,$O736,FALSE)*WindSpeedStep*$R$3:$R$1003)</f>
        <v>2000.5595595046971</v>
      </c>
      <c r="N736" s="43">
        <f t="shared" si="34"/>
        <v>1.5510793342273885</v>
      </c>
      <c r="O736" s="43">
        <f t="shared" si="35"/>
        <v>0.94</v>
      </c>
      <c r="Q736" s="43">
        <f>'Zero Turbulence Curve'!E735</f>
        <v>73.300000000000111</v>
      </c>
      <c r="R736" s="43">
        <f>'Zero Turbulence Curve'!F735</f>
        <v>2000.0000008831432</v>
      </c>
    </row>
    <row r="737" spans="5:18" x14ac:dyDescent="0.2">
      <c r="E737" s="16">
        <v>41220.909722222219</v>
      </c>
      <c r="F737" s="22">
        <v>16.040992906826688</v>
      </c>
      <c r="G737" s="25">
        <v>4.1144585240675394E-2</v>
      </c>
      <c r="H737" s="3">
        <f t="shared" si="33"/>
        <v>2000</v>
      </c>
      <c r="I737" s="3">
        <f>MIN(H737-K737+L737,'Power Look Up'!$F$4)</f>
        <v>1999.2586418735207</v>
      </c>
      <c r="K737" s="51">
        <f t="array" ref="K737">_xlfn.SUM(_xlfn.NORM.DIST($Q$3:$Q$1003,$F737,$N737,FALSE)*WindSpeedStep*$R$3:$R$1003)</f>
        <v>2000.8928389347784</v>
      </c>
      <c r="L737" s="51">
        <f t="array" ref="L737">_xlfn.SUM(_xlfn.NORM.DIST($Q$3:$Q$1003,$F737,$O737,FALSE)*WindSpeedStep*$R$3:$R$1003)</f>
        <v>2000.1514808082991</v>
      </c>
      <c r="N737" s="43">
        <f t="shared" si="34"/>
        <v>1.6040992906826688</v>
      </c>
      <c r="O737" s="43">
        <f t="shared" si="35"/>
        <v>0.66</v>
      </c>
      <c r="Q737" s="43">
        <f>'Zero Turbulence Curve'!E736</f>
        <v>73.400000000000105</v>
      </c>
      <c r="R737" s="43">
        <f>'Zero Turbulence Curve'!F736</f>
        <v>2000.0000008831432</v>
      </c>
    </row>
    <row r="738" spans="5:18" x14ac:dyDescent="0.2">
      <c r="E738" s="16">
        <v>41220.916666666664</v>
      </c>
      <c r="F738" s="22">
        <v>14.593681587987566</v>
      </c>
      <c r="G738" s="25">
        <v>8.4283050345051014E-2</v>
      </c>
      <c r="H738" s="3">
        <f t="shared" si="33"/>
        <v>2000</v>
      </c>
      <c r="I738" s="3">
        <f>MIN(H738-K738+L738,'Power Look Up'!$F$4)</f>
        <v>2000</v>
      </c>
      <c r="K738" s="51">
        <f t="array" ref="K738">_xlfn.SUM(_xlfn.NORM.DIST($Q$3:$Q$1003,$F738,$N738,FALSE)*WindSpeedStep*$R$3:$R$1003)</f>
        <v>2002.6767940005327</v>
      </c>
      <c r="L738" s="51">
        <f t="array" ref="L738">_xlfn.SUM(_xlfn.NORM.DIST($Q$3:$Q$1003,$F738,$O738,FALSE)*WindSpeedStep*$R$3:$R$1003)</f>
        <v>2002.7462403437512</v>
      </c>
      <c r="N738" s="43">
        <f t="shared" si="34"/>
        <v>1.4593681587987568</v>
      </c>
      <c r="O738" s="43">
        <f t="shared" si="35"/>
        <v>1.23</v>
      </c>
      <c r="Q738" s="43">
        <f>'Zero Turbulence Curve'!E737</f>
        <v>73.500000000000099</v>
      </c>
      <c r="R738" s="43">
        <f>'Zero Turbulence Curve'!F737</f>
        <v>2000.0000008831432</v>
      </c>
    </row>
    <row r="739" spans="5:18" x14ac:dyDescent="0.2">
      <c r="E739" s="16">
        <v>41220.923611111109</v>
      </c>
      <c r="F739" s="22">
        <v>15.702896467453579</v>
      </c>
      <c r="G739" s="25">
        <v>7.5782197409658733E-2</v>
      </c>
      <c r="H739" s="3">
        <f t="shared" si="33"/>
        <v>2000</v>
      </c>
      <c r="I739" s="3">
        <f>MIN(H739-K739+L739,'Power Look Up'!$F$4)</f>
        <v>1999.499766881893</v>
      </c>
      <c r="K739" s="51">
        <f t="array" ref="K739">_xlfn.SUM(_xlfn.NORM.DIST($Q$3:$Q$1003,$F739,$N739,FALSE)*WindSpeedStep*$R$3:$R$1003)</f>
        <v>2001.194826828503</v>
      </c>
      <c r="L739" s="51">
        <f t="array" ref="L739">_xlfn.SUM(_xlfn.NORM.DIST($Q$3:$Q$1003,$F739,$O739,FALSE)*WindSpeedStep*$R$3:$R$1003)</f>
        <v>2000.694593710396</v>
      </c>
      <c r="N739" s="43">
        <f t="shared" si="34"/>
        <v>1.570289646745358</v>
      </c>
      <c r="O739" s="43">
        <f t="shared" si="35"/>
        <v>1.19</v>
      </c>
      <c r="Q739" s="43">
        <f>'Zero Turbulence Curve'!E738</f>
        <v>73.600000000000094</v>
      </c>
      <c r="R739" s="43">
        <f>'Zero Turbulence Curve'!F738</f>
        <v>2000.0000008831432</v>
      </c>
    </row>
    <row r="740" spans="5:18" x14ac:dyDescent="0.2">
      <c r="E740" s="16">
        <v>41220.930555555555</v>
      </c>
      <c r="F740" s="22">
        <v>14.789340234494892</v>
      </c>
      <c r="G740" s="25">
        <v>5.2740689417687184E-2</v>
      </c>
      <c r="H740" s="3">
        <f t="shared" si="33"/>
        <v>2000</v>
      </c>
      <c r="I740" s="3">
        <f>MIN(H740-K740+L740,'Power Look Up'!$F$4)</f>
        <v>1998.8347403937212</v>
      </c>
      <c r="K740" s="51">
        <f t="array" ref="K740">_xlfn.SUM(_xlfn.NORM.DIST($Q$3:$Q$1003,$F740,$N740,FALSE)*WindSpeedStep*$R$3:$R$1003)</f>
        <v>2002.3779110107914</v>
      </c>
      <c r="L740" s="51">
        <f t="array" ref="L740">_xlfn.SUM(_xlfn.NORM.DIST($Q$3:$Q$1003,$F740,$O740,FALSE)*WindSpeedStep*$R$3:$R$1003)</f>
        <v>2001.2126514045126</v>
      </c>
      <c r="N740" s="43">
        <f t="shared" si="34"/>
        <v>1.4789340234494892</v>
      </c>
      <c r="O740" s="43">
        <f t="shared" si="35"/>
        <v>0.78</v>
      </c>
      <c r="Q740" s="43">
        <f>'Zero Turbulence Curve'!E739</f>
        <v>73.700000000000088</v>
      </c>
      <c r="R740" s="43">
        <f>'Zero Turbulence Curve'!F739</f>
        <v>2000.0000008831432</v>
      </c>
    </row>
    <row r="741" spans="5:18" x14ac:dyDescent="0.2">
      <c r="E741" s="16">
        <v>41220.9375</v>
      </c>
      <c r="F741" s="22">
        <v>14.143701760353792</v>
      </c>
      <c r="G741" s="25">
        <v>5.6562278642107673E-2</v>
      </c>
      <c r="H741" s="3">
        <f t="shared" si="33"/>
        <v>2000</v>
      </c>
      <c r="I741" s="3">
        <f>MIN(H741-K741+L741,'Power Look Up'!$F$4)</f>
        <v>1999.7203006228935</v>
      </c>
      <c r="K741" s="51">
        <f t="array" ref="K741">_xlfn.SUM(_xlfn.NORM.DIST($Q$3:$Q$1003,$F741,$N741,FALSE)*WindSpeedStep*$R$3:$R$1003)</f>
        <v>2003.2849370460638</v>
      </c>
      <c r="L741" s="51">
        <f t="array" ref="L741">_xlfn.SUM(_xlfn.NORM.DIST($Q$3:$Q$1003,$F741,$O741,FALSE)*WindSpeedStep*$R$3:$R$1003)</f>
        <v>2003.0052376689573</v>
      </c>
      <c r="N741" s="43">
        <f t="shared" si="34"/>
        <v>1.4143701760353793</v>
      </c>
      <c r="O741" s="43">
        <f t="shared" si="35"/>
        <v>0.8</v>
      </c>
      <c r="Q741" s="43">
        <f>'Zero Turbulence Curve'!E740</f>
        <v>73.800000000000082</v>
      </c>
      <c r="R741" s="43">
        <f>'Zero Turbulence Curve'!F740</f>
        <v>2000.0000008831432</v>
      </c>
    </row>
    <row r="742" spans="5:18" x14ac:dyDescent="0.2">
      <c r="E742" s="16">
        <v>41220.944444444445</v>
      </c>
      <c r="F742" s="22">
        <v>14.864700886374013</v>
      </c>
      <c r="G742" s="25">
        <v>7.3328081629894584E-2</v>
      </c>
      <c r="H742" s="3">
        <f t="shared" si="33"/>
        <v>2000</v>
      </c>
      <c r="I742" s="3">
        <f>MIN(H742-K742+L742,'Power Look Up'!$F$4)</f>
        <v>1999.4814169114309</v>
      </c>
      <c r="K742" s="51">
        <f t="array" ref="K742">_xlfn.SUM(_xlfn.NORM.DIST($Q$3:$Q$1003,$F742,$N742,FALSE)*WindSpeedStep*$R$3:$R$1003)</f>
        <v>2002.2639328907483</v>
      </c>
      <c r="L742" s="51">
        <f t="array" ref="L742">_xlfn.SUM(_xlfn.NORM.DIST($Q$3:$Q$1003,$F742,$O742,FALSE)*WindSpeedStep*$R$3:$R$1003)</f>
        <v>2001.7453498021791</v>
      </c>
      <c r="N742" s="43">
        <f t="shared" si="34"/>
        <v>1.4864700886374014</v>
      </c>
      <c r="O742" s="43">
        <f t="shared" si="35"/>
        <v>1.0900000000000001</v>
      </c>
      <c r="Q742" s="43">
        <f>'Zero Turbulence Curve'!E741</f>
        <v>73.900000000000077</v>
      </c>
      <c r="R742" s="43">
        <f>'Zero Turbulence Curve'!F741</f>
        <v>2000.0000008831432</v>
      </c>
    </row>
    <row r="743" spans="5:18" x14ac:dyDescent="0.2">
      <c r="E743" s="16">
        <v>41220.951388888891</v>
      </c>
      <c r="F743" s="22">
        <v>14.465191831983081</v>
      </c>
      <c r="G743" s="25">
        <v>4.9774659635557203E-2</v>
      </c>
      <c r="H743" s="3">
        <f t="shared" si="33"/>
        <v>2000</v>
      </c>
      <c r="I743" s="3">
        <f>MIN(H743-K743+L743,'Power Look Up'!$F$4)</f>
        <v>1998.896491576133</v>
      </c>
      <c r="K743" s="51">
        <f t="array" ref="K743">_xlfn.SUM(_xlfn.NORM.DIST($Q$3:$Q$1003,$F743,$N743,FALSE)*WindSpeedStep*$R$3:$R$1003)</f>
        <v>2002.8691582205688</v>
      </c>
      <c r="L743" s="51">
        <f t="array" ref="L743">_xlfn.SUM(_xlfn.NORM.DIST($Q$3:$Q$1003,$F743,$O743,FALSE)*WindSpeedStep*$R$3:$R$1003)</f>
        <v>2001.7656497967018</v>
      </c>
      <c r="N743" s="43">
        <f t="shared" si="34"/>
        <v>1.4465191831983082</v>
      </c>
      <c r="O743" s="43">
        <f t="shared" si="35"/>
        <v>0.72</v>
      </c>
      <c r="Q743" s="43">
        <f>'Zero Turbulence Curve'!E742</f>
        <v>74.000000000000071</v>
      </c>
      <c r="R743" s="43">
        <f>'Zero Turbulence Curve'!F742</f>
        <v>2000.0000008831432</v>
      </c>
    </row>
    <row r="744" spans="5:18" x14ac:dyDescent="0.2">
      <c r="E744" s="16">
        <v>41220.958333333336</v>
      </c>
      <c r="F744" s="22">
        <v>13.921945468576116</v>
      </c>
      <c r="G744" s="25">
        <v>8.5476559485598153E-2</v>
      </c>
      <c r="H744" s="3">
        <f t="shared" si="33"/>
        <v>1999.9199999999998</v>
      </c>
      <c r="I744" s="3">
        <f>MIN(H744-K744+L744,'Power Look Up'!$F$4)</f>
        <v>2000</v>
      </c>
      <c r="K744" s="51">
        <f t="array" ref="K744">_xlfn.SUM(_xlfn.NORM.DIST($Q$3:$Q$1003,$F744,$N744,FALSE)*WindSpeedStep*$R$3:$R$1003)</f>
        <v>2003.4487056699988</v>
      </c>
      <c r="L744" s="51">
        <f t="array" ref="L744">_xlfn.SUM(_xlfn.NORM.DIST($Q$3:$Q$1003,$F744,$O744,FALSE)*WindSpeedStep*$R$3:$R$1003)</f>
        <v>2004.7813851328926</v>
      </c>
      <c r="N744" s="43">
        <f t="shared" si="34"/>
        <v>1.3921945468576116</v>
      </c>
      <c r="O744" s="43">
        <f t="shared" si="35"/>
        <v>1.19</v>
      </c>
      <c r="Q744" s="43">
        <f>'Zero Turbulence Curve'!E743</f>
        <v>74.100000000000065</v>
      </c>
      <c r="R744" s="43">
        <f>'Zero Turbulence Curve'!F743</f>
        <v>2000.0000008831432</v>
      </c>
    </row>
    <row r="745" spans="5:18" x14ac:dyDescent="0.2">
      <c r="E745" s="16">
        <v>41220.965277777781</v>
      </c>
      <c r="F745" s="22">
        <v>14.17156345237831</v>
      </c>
      <c r="G745" s="25">
        <v>4.657213738045516E-2</v>
      </c>
      <c r="H745" s="3">
        <f t="shared" si="33"/>
        <v>2000</v>
      </c>
      <c r="I745" s="3">
        <f>MIN(H745-K745+L745,'Power Look Up'!$F$4)</f>
        <v>1999.2131671096486</v>
      </c>
      <c r="K745" s="51">
        <f t="array" ref="K745">_xlfn.SUM(_xlfn.NORM.DIST($Q$3:$Q$1003,$F745,$N745,FALSE)*WindSpeedStep*$R$3:$R$1003)</f>
        <v>2003.2551895815589</v>
      </c>
      <c r="L745" s="51">
        <f t="array" ref="L745">_xlfn.SUM(_xlfn.NORM.DIST($Q$3:$Q$1003,$F745,$O745,FALSE)*WindSpeedStep*$R$3:$R$1003)</f>
        <v>2002.4683566912074</v>
      </c>
      <c r="N745" s="43">
        <f t="shared" si="34"/>
        <v>1.4171563452378311</v>
      </c>
      <c r="O745" s="43">
        <f t="shared" si="35"/>
        <v>0.66</v>
      </c>
      <c r="Q745" s="43">
        <f>'Zero Turbulence Curve'!E744</f>
        <v>74.20000000000006</v>
      </c>
      <c r="R745" s="43">
        <f>'Zero Turbulence Curve'!F744</f>
        <v>2000.0000008831432</v>
      </c>
    </row>
    <row r="746" spans="5:18" x14ac:dyDescent="0.2">
      <c r="E746" s="16">
        <v>41220.972222222219</v>
      </c>
      <c r="F746" s="22">
        <v>14.04262276024741</v>
      </c>
      <c r="G746" s="25">
        <v>5.4120943998541907E-2</v>
      </c>
      <c r="H746" s="3">
        <f t="shared" si="33"/>
        <v>2000</v>
      </c>
      <c r="I746" s="3">
        <f>MIN(H746-K746+L746,'Power Look Up'!$F$4)</f>
        <v>1999.8979728244824</v>
      </c>
      <c r="K746" s="51">
        <f t="array" ref="K746">_xlfn.SUM(_xlfn.NORM.DIST($Q$3:$Q$1003,$F746,$N746,FALSE)*WindSpeedStep*$R$3:$R$1003)</f>
        <v>2003.3775688850474</v>
      </c>
      <c r="L746" s="51">
        <f t="array" ref="L746">_xlfn.SUM(_xlfn.NORM.DIST($Q$3:$Q$1003,$F746,$O746,FALSE)*WindSpeedStep*$R$3:$R$1003)</f>
        <v>2003.2755417095298</v>
      </c>
      <c r="N746" s="43">
        <f t="shared" si="34"/>
        <v>1.404262276024741</v>
      </c>
      <c r="O746" s="43">
        <f t="shared" si="35"/>
        <v>0.76</v>
      </c>
      <c r="Q746" s="43">
        <f>'Zero Turbulence Curve'!E745</f>
        <v>74.300000000000054</v>
      </c>
      <c r="R746" s="43">
        <f>'Zero Turbulence Curve'!F745</f>
        <v>2000.0000008831432</v>
      </c>
    </row>
    <row r="747" spans="5:18" x14ac:dyDescent="0.2">
      <c r="E747" s="16">
        <v>41220.979166666664</v>
      </c>
      <c r="F747" s="22">
        <v>14.296942578796211</v>
      </c>
      <c r="G747" s="25">
        <v>4.4764815727048088E-2</v>
      </c>
      <c r="H747" s="3">
        <f t="shared" si="33"/>
        <v>2000</v>
      </c>
      <c r="I747" s="3">
        <f>MIN(H747-K747+L747,'Power Look Up'!$F$4)</f>
        <v>1998.9240023597399</v>
      </c>
      <c r="K747" s="51">
        <f t="array" ref="K747">_xlfn.SUM(_xlfn.NORM.DIST($Q$3:$Q$1003,$F747,$N747,FALSE)*WindSpeedStep*$R$3:$R$1003)</f>
        <v>2003.1038066742622</v>
      </c>
      <c r="L747" s="51">
        <f t="array" ref="L747">_xlfn.SUM(_xlfn.NORM.DIST($Q$3:$Q$1003,$F747,$O747,FALSE)*WindSpeedStep*$R$3:$R$1003)</f>
        <v>2002.0278090340021</v>
      </c>
      <c r="N747" s="43">
        <f t="shared" si="34"/>
        <v>1.4296942578796212</v>
      </c>
      <c r="O747" s="43">
        <f t="shared" si="35"/>
        <v>0.64</v>
      </c>
      <c r="Q747" s="43">
        <f>'Zero Turbulence Curve'!E746</f>
        <v>74.400000000000048</v>
      </c>
      <c r="R747" s="43">
        <f>'Zero Turbulence Curve'!F746</f>
        <v>2000.0000008831432</v>
      </c>
    </row>
    <row r="748" spans="5:18" x14ac:dyDescent="0.2">
      <c r="E748" s="16">
        <v>41220.986111111109</v>
      </c>
      <c r="F748" s="22">
        <v>13.71065304688952</v>
      </c>
      <c r="G748" s="25">
        <v>7.5124065679254559E-2</v>
      </c>
      <c r="H748" s="3">
        <f t="shared" si="33"/>
        <v>1999.7099999999998</v>
      </c>
      <c r="I748" s="3">
        <f>MIN(H748-K748+L748,'Power Look Up'!$F$4)</f>
        <v>2000</v>
      </c>
      <c r="K748" s="51">
        <f t="array" ref="K748">_xlfn.SUM(_xlfn.NORM.DIST($Q$3:$Q$1003,$F748,$N748,FALSE)*WindSpeedStep*$R$3:$R$1003)</f>
        <v>2003.4253517437844</v>
      </c>
      <c r="L748" s="51">
        <f t="array" ref="L748">_xlfn.SUM(_xlfn.NORM.DIST($Q$3:$Q$1003,$F748,$O748,FALSE)*WindSpeedStep*$R$3:$R$1003)</f>
        <v>2005.7686418693556</v>
      </c>
      <c r="N748" s="43">
        <f t="shared" si="34"/>
        <v>1.371065304688952</v>
      </c>
      <c r="O748" s="43">
        <f t="shared" si="35"/>
        <v>1.03</v>
      </c>
      <c r="Q748" s="43">
        <f>'Zero Turbulence Curve'!E747</f>
        <v>74.500000000000043</v>
      </c>
      <c r="R748" s="43">
        <f>'Zero Turbulence Curve'!F747</f>
        <v>2000.0000008831432</v>
      </c>
    </row>
    <row r="749" spans="5:18" x14ac:dyDescent="0.2">
      <c r="E749" s="16">
        <v>41220.993055555555</v>
      </c>
      <c r="F749" s="22">
        <v>14.036830022701773</v>
      </c>
      <c r="G749" s="25">
        <v>6.8391509938311668E-2</v>
      </c>
      <c r="H749" s="3">
        <f t="shared" si="33"/>
        <v>2000</v>
      </c>
      <c r="I749" s="3">
        <f>MIN(H749-K749+L749,'Power Look Up'!$F$4)</f>
        <v>2000</v>
      </c>
      <c r="K749" s="51">
        <f t="array" ref="K749">_xlfn.SUM(_xlfn.NORM.DIST($Q$3:$Q$1003,$F749,$N749,FALSE)*WindSpeedStep*$R$3:$R$1003)</f>
        <v>2003.3820555406571</v>
      </c>
      <c r="L749" s="51">
        <f t="array" ref="L749">_xlfn.SUM(_xlfn.NORM.DIST($Q$3:$Q$1003,$F749,$O749,FALSE)*WindSpeedStep*$R$3:$R$1003)</f>
        <v>2004.0281851178561</v>
      </c>
      <c r="N749" s="43">
        <f t="shared" si="34"/>
        <v>1.4036830022701774</v>
      </c>
      <c r="O749" s="43">
        <f t="shared" si="35"/>
        <v>0.95999999999999985</v>
      </c>
      <c r="Q749" s="43">
        <f>'Zero Turbulence Curve'!E748</f>
        <v>74.600000000000037</v>
      </c>
      <c r="R749" s="43">
        <f>'Zero Turbulence Curve'!F748</f>
        <v>2000.0000008831432</v>
      </c>
    </row>
    <row r="750" spans="5:18" x14ac:dyDescent="0.2">
      <c r="E750" s="16">
        <v>41221</v>
      </c>
      <c r="F750" s="22">
        <v>13.691532767569768</v>
      </c>
      <c r="G750" s="25">
        <v>6.9385949413217074E-2</v>
      </c>
      <c r="H750" s="3">
        <f t="shared" si="33"/>
        <v>1999.6899999999998</v>
      </c>
      <c r="I750" s="3">
        <f>MIN(H750-K750+L750,'Power Look Up'!$F$4)</f>
        <v>2000</v>
      </c>
      <c r="K750" s="51">
        <f t="array" ref="K750">_xlfn.SUM(_xlfn.NORM.DIST($Q$3:$Q$1003,$F750,$N750,FALSE)*WindSpeedStep*$R$3:$R$1003)</f>
        <v>2003.4112424966581</v>
      </c>
      <c r="L750" s="51">
        <f t="array" ref="L750">_xlfn.SUM(_xlfn.NORM.DIST($Q$3:$Q$1003,$F750,$O750,FALSE)*WindSpeedStep*$R$3:$R$1003)</f>
        <v>2005.7539617199275</v>
      </c>
      <c r="N750" s="43">
        <f t="shared" si="34"/>
        <v>1.369153276756977</v>
      </c>
      <c r="O750" s="43">
        <f t="shared" si="35"/>
        <v>0.95</v>
      </c>
      <c r="Q750" s="43">
        <f>'Zero Turbulence Curve'!E749</f>
        <v>74.700000000000031</v>
      </c>
      <c r="R750" s="43">
        <f>'Zero Turbulence Curve'!F749</f>
        <v>2000.0000008831432</v>
      </c>
    </row>
    <row r="751" spans="5:18" x14ac:dyDescent="0.2">
      <c r="E751" s="16">
        <v>41221.006944444445</v>
      </c>
      <c r="F751" s="22">
        <v>13.247845492649663</v>
      </c>
      <c r="G751" s="25">
        <v>6.1142017428374634E-2</v>
      </c>
      <c r="H751" s="3">
        <f t="shared" si="33"/>
        <v>1999.2499999999998</v>
      </c>
      <c r="I751" s="3">
        <f>MIN(H751-K751+L751,'Power Look Up'!$F$4)</f>
        <v>2000</v>
      </c>
      <c r="K751" s="51">
        <f t="array" ref="K751">_xlfn.SUM(_xlfn.NORM.DIST($Q$3:$Q$1003,$F751,$N751,FALSE)*WindSpeedStep*$R$3:$R$1003)</f>
        <v>2002.1967172167167</v>
      </c>
      <c r="L751" s="51">
        <f t="array" ref="L751">_xlfn.SUM(_xlfn.NORM.DIST($Q$3:$Q$1003,$F751,$O751,FALSE)*WindSpeedStep*$R$3:$R$1003)</f>
        <v>2008.4264823053174</v>
      </c>
      <c r="N751" s="43">
        <f t="shared" si="34"/>
        <v>1.3247845492649664</v>
      </c>
      <c r="O751" s="43">
        <f t="shared" si="35"/>
        <v>0.81</v>
      </c>
      <c r="Q751" s="43">
        <f>'Zero Turbulence Curve'!E750</f>
        <v>74.800000000000026</v>
      </c>
      <c r="R751" s="43">
        <f>'Zero Turbulence Curve'!F750</f>
        <v>2000.0000008831432</v>
      </c>
    </row>
    <row r="752" spans="5:18" x14ac:dyDescent="0.2">
      <c r="E752" s="16">
        <v>41221.013888888891</v>
      </c>
      <c r="F752" s="22">
        <v>13.066541520780845</v>
      </c>
      <c r="G752" s="25">
        <v>4.9745374395072262E-2</v>
      </c>
      <c r="H752" s="3">
        <f t="shared" si="33"/>
        <v>1999.0699999999997</v>
      </c>
      <c r="I752" s="3">
        <f>MIN(H752-K752+L752,'Power Look Up'!$F$4)</f>
        <v>2000</v>
      </c>
      <c r="K752" s="51">
        <f t="array" ref="K752">_xlfn.SUM(_xlfn.NORM.DIST($Q$3:$Q$1003,$F752,$N752,FALSE)*WindSpeedStep*$R$3:$R$1003)</f>
        <v>2000.9778053892694</v>
      </c>
      <c r="L752" s="51">
        <f t="array" ref="L752">_xlfn.SUM(_xlfn.NORM.DIST($Q$3:$Q$1003,$F752,$O752,FALSE)*WindSpeedStep*$R$3:$R$1003)</f>
        <v>2009.5799322330947</v>
      </c>
      <c r="N752" s="43">
        <f t="shared" si="34"/>
        <v>1.3066541520780846</v>
      </c>
      <c r="O752" s="43">
        <f t="shared" si="35"/>
        <v>0.65</v>
      </c>
      <c r="Q752" s="43">
        <f>'Zero Turbulence Curve'!E751</f>
        <v>74.90000000000002</v>
      </c>
      <c r="R752" s="43">
        <f>'Zero Turbulence Curve'!F751</f>
        <v>2000.0000008831432</v>
      </c>
    </row>
    <row r="753" spans="5:18" x14ac:dyDescent="0.2">
      <c r="E753" s="16">
        <v>41221.020833333336</v>
      </c>
      <c r="F753" s="22">
        <v>12.492375459275372</v>
      </c>
      <c r="G753" s="25">
        <v>6.7241014548303099E-2</v>
      </c>
      <c r="H753" s="3">
        <f t="shared" si="33"/>
        <v>1993.3899999999976</v>
      </c>
      <c r="I753" s="3">
        <f>MIN(H753-K753+L753,'Power Look Up'!$F$4)</f>
        <v>2000</v>
      </c>
      <c r="K753" s="51">
        <f t="array" ref="K753">_xlfn.SUM(_xlfn.NORM.DIST($Q$3:$Q$1003,$F753,$N753,FALSE)*WindSpeedStep*$R$3:$R$1003)</f>
        <v>1991.894602291801</v>
      </c>
      <c r="L753" s="51">
        <f t="array" ref="L753">_xlfn.SUM(_xlfn.NORM.DIST($Q$3:$Q$1003,$F753,$O753,FALSE)*WindSpeedStep*$R$3:$R$1003)</f>
        <v>2012.4862316615697</v>
      </c>
      <c r="N753" s="43">
        <f t="shared" si="34"/>
        <v>1.2492375459275373</v>
      </c>
      <c r="O753" s="43">
        <f t="shared" si="35"/>
        <v>0.84</v>
      </c>
      <c r="Q753" s="43">
        <f>'Zero Turbulence Curve'!E752</f>
        <v>75.000000000000014</v>
      </c>
      <c r="R753" s="43">
        <f>'Zero Turbulence Curve'!F752</f>
        <v>2000.0000008831432</v>
      </c>
    </row>
    <row r="754" spans="5:18" x14ac:dyDescent="0.2">
      <c r="E754" s="16">
        <v>41221.027777777781</v>
      </c>
      <c r="F754" s="22">
        <v>12.544512124211851</v>
      </c>
      <c r="G754" s="25">
        <v>8.2904778575862023E-2</v>
      </c>
      <c r="H754" s="3">
        <f t="shared" si="33"/>
        <v>1993.9399999999976</v>
      </c>
      <c r="I754" s="3">
        <f>MIN(H754-K754+L754,'Power Look Up'!$F$4)</f>
        <v>2000</v>
      </c>
      <c r="K754" s="51">
        <f t="array" ref="K754">_xlfn.SUM(_xlfn.NORM.DIST($Q$3:$Q$1003,$F754,$N754,FALSE)*WindSpeedStep*$R$3:$R$1003)</f>
        <v>1993.1702880948128</v>
      </c>
      <c r="L754" s="51">
        <f t="array" ref="L754">_xlfn.SUM(_xlfn.NORM.DIST($Q$3:$Q$1003,$F754,$O754,FALSE)*WindSpeedStep*$R$3:$R$1003)</f>
        <v>2005.5195995380345</v>
      </c>
      <c r="N754" s="43">
        <f t="shared" si="34"/>
        <v>1.2544512124211851</v>
      </c>
      <c r="O754" s="43">
        <f t="shared" si="35"/>
        <v>1.04</v>
      </c>
      <c r="Q754" s="43">
        <f>'Zero Turbulence Curve'!E753</f>
        <v>75.100000000000009</v>
      </c>
      <c r="R754" s="43">
        <f>'Zero Turbulence Curve'!F753</f>
        <v>2000.0000008831432</v>
      </c>
    </row>
    <row r="755" spans="5:18" x14ac:dyDescent="0.2">
      <c r="E755" s="16">
        <v>41221.041666666664</v>
      </c>
      <c r="F755" s="22">
        <v>15.479173998175359</v>
      </c>
      <c r="G755" s="25">
        <v>4.5222051259486716E-2</v>
      </c>
      <c r="H755" s="3">
        <f t="shared" si="33"/>
        <v>2000</v>
      </c>
      <c r="I755" s="3">
        <f>MIN(H755-K755+L755,'Power Look Up'!$F$4)</f>
        <v>1998.9485332478846</v>
      </c>
      <c r="K755" s="51">
        <f t="array" ref="K755">_xlfn.SUM(_xlfn.NORM.DIST($Q$3:$Q$1003,$F755,$N755,FALSE)*WindSpeedStep*$R$3:$R$1003)</f>
        <v>2001.4362208938396</v>
      </c>
      <c r="L755" s="51">
        <f t="array" ref="L755">_xlfn.SUM(_xlfn.NORM.DIST($Q$3:$Q$1003,$F755,$O755,FALSE)*WindSpeedStep*$R$3:$R$1003)</f>
        <v>2000.3847541417242</v>
      </c>
      <c r="N755" s="43">
        <f t="shared" si="34"/>
        <v>1.547917399817536</v>
      </c>
      <c r="O755" s="43">
        <f t="shared" si="35"/>
        <v>0.7</v>
      </c>
      <c r="Q755" s="43">
        <f>'Zero Turbulence Curve'!E754</f>
        <v>75.2</v>
      </c>
      <c r="R755" s="43">
        <f>'Zero Turbulence Curve'!F754</f>
        <v>2000.0000008831432</v>
      </c>
    </row>
    <row r="756" spans="5:18" x14ac:dyDescent="0.2">
      <c r="E756" s="16">
        <v>41221.048611111109</v>
      </c>
      <c r="F756" s="22">
        <v>14.936061832602407</v>
      </c>
      <c r="G756" s="25">
        <v>5.1553080633292871E-2</v>
      </c>
      <c r="H756" s="3">
        <f t="shared" si="33"/>
        <v>2000</v>
      </c>
      <c r="I756" s="3">
        <f>MIN(H756-K756+L756,'Power Look Up'!$F$4)</f>
        <v>1998.8094938417944</v>
      </c>
      <c r="K756" s="51">
        <f t="array" ref="K756">_xlfn.SUM(_xlfn.NORM.DIST($Q$3:$Q$1003,$F756,$N756,FALSE)*WindSpeedStep*$R$3:$R$1003)</f>
        <v>2002.1576052296921</v>
      </c>
      <c r="L756" s="51">
        <f t="array" ref="L756">_xlfn.SUM(_xlfn.NORM.DIST($Q$3:$Q$1003,$F756,$O756,FALSE)*WindSpeedStep*$R$3:$R$1003)</f>
        <v>2000.9670990714865</v>
      </c>
      <c r="N756" s="43">
        <f t="shared" si="34"/>
        <v>1.4936061832602407</v>
      </c>
      <c r="O756" s="43">
        <f t="shared" si="35"/>
        <v>0.77</v>
      </c>
      <c r="Q756" s="43">
        <f>'Zero Turbulence Curve'!E755</f>
        <v>75.3</v>
      </c>
      <c r="R756" s="43">
        <f>'Zero Turbulence Curve'!F755</f>
        <v>2000.0000008831432</v>
      </c>
    </row>
    <row r="757" spans="5:18" x14ac:dyDescent="0.2">
      <c r="E757" s="16">
        <v>41221.055555555555</v>
      </c>
      <c r="F757" s="22">
        <v>14.132127844981488</v>
      </c>
      <c r="G757" s="25">
        <v>5.802381700723102E-2</v>
      </c>
      <c r="H757" s="3">
        <f t="shared" si="33"/>
        <v>2000</v>
      </c>
      <c r="I757" s="3">
        <f>MIN(H757-K757+L757,'Power Look Up'!$F$4)</f>
        <v>1999.8233073619379</v>
      </c>
      <c r="K757" s="51">
        <f t="array" ref="K757">_xlfn.SUM(_xlfn.NORM.DIST($Q$3:$Q$1003,$F757,$N757,FALSE)*WindSpeedStep*$R$3:$R$1003)</f>
        <v>2003.2968039361417</v>
      </c>
      <c r="L757" s="51">
        <f t="array" ref="L757">_xlfn.SUM(_xlfn.NORM.DIST($Q$3:$Q$1003,$F757,$O757,FALSE)*WindSpeedStep*$R$3:$R$1003)</f>
        <v>2003.1201112980796</v>
      </c>
      <c r="N757" s="43">
        <f t="shared" si="34"/>
        <v>1.4132127844981488</v>
      </c>
      <c r="O757" s="43">
        <f t="shared" si="35"/>
        <v>0.82</v>
      </c>
      <c r="Q757" s="43">
        <f>'Zero Turbulence Curve'!E756</f>
        <v>75.399999999999991</v>
      </c>
      <c r="R757" s="43">
        <f>'Zero Turbulence Curve'!F756</f>
        <v>2000.0000008831432</v>
      </c>
    </row>
    <row r="758" spans="5:18" x14ac:dyDescent="0.2">
      <c r="E758" s="16">
        <v>41221.0625</v>
      </c>
      <c r="F758" s="22">
        <v>14.214998562044068</v>
      </c>
      <c r="G758" s="25">
        <v>5.2057690809473464E-2</v>
      </c>
      <c r="H758" s="3">
        <f t="shared" si="33"/>
        <v>2000</v>
      </c>
      <c r="I758" s="3">
        <f>MIN(H758-K758+L758,'Power Look Up'!$F$4)</f>
        <v>1999.3453951299884</v>
      </c>
      <c r="K758" s="51">
        <f t="array" ref="K758">_xlfn.SUM(_xlfn.NORM.DIST($Q$3:$Q$1003,$F758,$N758,FALSE)*WindSpeedStep*$R$3:$R$1003)</f>
        <v>2003.205749776223</v>
      </c>
      <c r="L758" s="51">
        <f t="array" ref="L758">_xlfn.SUM(_xlfn.NORM.DIST($Q$3:$Q$1003,$F758,$O758,FALSE)*WindSpeedStep*$R$3:$R$1003)</f>
        <v>2002.5511449062114</v>
      </c>
      <c r="N758" s="43">
        <f t="shared" si="34"/>
        <v>1.4214998562044068</v>
      </c>
      <c r="O758" s="43">
        <f t="shared" si="35"/>
        <v>0.74</v>
      </c>
      <c r="Q758" s="43">
        <f>'Zero Turbulence Curve'!E757</f>
        <v>75.499999999999986</v>
      </c>
      <c r="R758" s="43">
        <f>'Zero Turbulence Curve'!F757</f>
        <v>2000.0000008831432</v>
      </c>
    </row>
    <row r="759" spans="5:18" x14ac:dyDescent="0.2">
      <c r="E759" s="16">
        <v>41221.069444444445</v>
      </c>
      <c r="F759" s="22">
        <v>14.051440941438393</v>
      </c>
      <c r="G759" s="25">
        <v>5.0528625708853456E-2</v>
      </c>
      <c r="H759" s="3">
        <f t="shared" si="33"/>
        <v>2000</v>
      </c>
      <c r="I759" s="3">
        <f>MIN(H759-K759+L759,'Power Look Up'!$F$4)</f>
        <v>1999.696196164733</v>
      </c>
      <c r="K759" s="51">
        <f t="array" ref="K759">_xlfn.SUM(_xlfn.NORM.DIST($Q$3:$Q$1003,$F759,$N759,FALSE)*WindSpeedStep*$R$3:$R$1003)</f>
        <v>2003.3705535029806</v>
      </c>
      <c r="L759" s="51">
        <f t="array" ref="L759">_xlfn.SUM(_xlfn.NORM.DIST($Q$3:$Q$1003,$F759,$O759,FALSE)*WindSpeedStep*$R$3:$R$1003)</f>
        <v>2003.0667496677136</v>
      </c>
      <c r="N759" s="43">
        <f t="shared" si="34"/>
        <v>1.4051440941438393</v>
      </c>
      <c r="O759" s="43">
        <f t="shared" si="35"/>
        <v>0.71</v>
      </c>
      <c r="Q759" s="43">
        <f>'Zero Turbulence Curve'!E758</f>
        <v>75.59999999999998</v>
      </c>
      <c r="R759" s="43">
        <f>'Zero Turbulence Curve'!F758</f>
        <v>2000.0000008831432</v>
      </c>
    </row>
    <row r="760" spans="5:18" x14ac:dyDescent="0.2">
      <c r="E760" s="16">
        <v>41221.097222222219</v>
      </c>
      <c r="F760" s="22">
        <v>14.01803313549293</v>
      </c>
      <c r="G760" s="25">
        <v>5.8496080874841323E-2</v>
      </c>
      <c r="H760" s="3">
        <f t="shared" si="33"/>
        <v>2000</v>
      </c>
      <c r="I760" s="3">
        <f>MIN(H760-K760+L760,'Power Look Up'!$F$4)</f>
        <v>2000</v>
      </c>
      <c r="K760" s="51">
        <f t="array" ref="K760">_xlfn.SUM(_xlfn.NORM.DIST($Q$3:$Q$1003,$F760,$N760,FALSE)*WindSpeedStep*$R$3:$R$1003)</f>
        <v>2003.3959294651647</v>
      </c>
      <c r="L760" s="51">
        <f t="array" ref="L760">_xlfn.SUM(_xlfn.NORM.DIST($Q$3:$Q$1003,$F760,$O760,FALSE)*WindSpeedStep*$R$3:$R$1003)</f>
        <v>2003.6026993130979</v>
      </c>
      <c r="N760" s="43">
        <f t="shared" si="34"/>
        <v>1.4018033135492931</v>
      </c>
      <c r="O760" s="43">
        <f t="shared" si="35"/>
        <v>0.82</v>
      </c>
      <c r="Q760" s="43">
        <f>'Zero Turbulence Curve'!E759</f>
        <v>75.699999999999974</v>
      </c>
      <c r="R760" s="43">
        <f>'Zero Turbulence Curve'!F759</f>
        <v>2000.0000008831432</v>
      </c>
    </row>
    <row r="761" spans="5:18" x14ac:dyDescent="0.2">
      <c r="E761" s="16">
        <v>41221.104166666664</v>
      </c>
      <c r="F761" s="22">
        <v>14.685905923113427</v>
      </c>
      <c r="G761" s="25">
        <v>6.9454346591902916E-2</v>
      </c>
      <c r="H761" s="3">
        <f t="shared" si="33"/>
        <v>2000</v>
      </c>
      <c r="I761" s="3">
        <f>MIN(H761-K761+L761,'Power Look Up'!$F$4)</f>
        <v>1999.4462491233189</v>
      </c>
      <c r="K761" s="51">
        <f t="array" ref="K761">_xlfn.SUM(_xlfn.NORM.DIST($Q$3:$Q$1003,$F761,$N761,FALSE)*WindSpeedStep*$R$3:$R$1003)</f>
        <v>2002.5359421505439</v>
      </c>
      <c r="L761" s="51">
        <f t="array" ref="L761">_xlfn.SUM(_xlfn.NORM.DIST($Q$3:$Q$1003,$F761,$O761,FALSE)*WindSpeedStep*$R$3:$R$1003)</f>
        <v>2001.9821912738628</v>
      </c>
      <c r="N761" s="43">
        <f t="shared" si="34"/>
        <v>1.4685905923113429</v>
      </c>
      <c r="O761" s="43">
        <f t="shared" si="35"/>
        <v>1.02</v>
      </c>
      <c r="Q761" s="43">
        <f>'Zero Turbulence Curve'!E760</f>
        <v>75.799999999999969</v>
      </c>
      <c r="R761" s="43">
        <f>'Zero Turbulence Curve'!F760</f>
        <v>2000.0000008831432</v>
      </c>
    </row>
    <row r="762" spans="5:18" x14ac:dyDescent="0.2">
      <c r="E762" s="16">
        <v>41221.111111111109</v>
      </c>
      <c r="F762" s="22">
        <v>14.953015800901412</v>
      </c>
      <c r="G762" s="25">
        <v>5.6175958828944883E-2</v>
      </c>
      <c r="H762" s="3">
        <f t="shared" si="33"/>
        <v>2000</v>
      </c>
      <c r="I762" s="3">
        <f>MIN(H762-K762+L762,'Power Look Up'!$F$4)</f>
        <v>1998.9195338698933</v>
      </c>
      <c r="K762" s="51">
        <f t="array" ref="K762">_xlfn.SUM(_xlfn.NORM.DIST($Q$3:$Q$1003,$F762,$N762,FALSE)*WindSpeedStep*$R$3:$R$1003)</f>
        <v>2002.1326277836938</v>
      </c>
      <c r="L762" s="51">
        <f t="array" ref="L762">_xlfn.SUM(_xlfn.NORM.DIST($Q$3:$Q$1003,$F762,$O762,FALSE)*WindSpeedStep*$R$3:$R$1003)</f>
        <v>2001.0521616535871</v>
      </c>
      <c r="N762" s="43">
        <f t="shared" si="34"/>
        <v>1.4953015800901412</v>
      </c>
      <c r="O762" s="43">
        <f t="shared" si="35"/>
        <v>0.84</v>
      </c>
      <c r="Q762" s="43">
        <f>'Zero Turbulence Curve'!E761</f>
        <v>75.899999999999963</v>
      </c>
      <c r="R762" s="43">
        <f>'Zero Turbulence Curve'!F761</f>
        <v>2000.0000008831432</v>
      </c>
    </row>
    <row r="763" spans="5:18" x14ac:dyDescent="0.2">
      <c r="E763" s="16">
        <v>41221.118055555555</v>
      </c>
      <c r="F763" s="22">
        <v>13.879747866640427</v>
      </c>
      <c r="G763" s="25">
        <v>4.7551296056774273E-2</v>
      </c>
      <c r="H763" s="3">
        <f t="shared" si="33"/>
        <v>1999.8799999999997</v>
      </c>
      <c r="I763" s="3">
        <f>MIN(H763-K763+L763,'Power Look Up'!$F$4)</f>
        <v>2000</v>
      </c>
      <c r="K763" s="51">
        <f t="array" ref="K763">_xlfn.SUM(_xlfn.NORM.DIST($Q$3:$Q$1003,$F763,$N763,FALSE)*WindSpeedStep*$R$3:$R$1003)</f>
        <v>2003.4609742428092</v>
      </c>
      <c r="L763" s="51">
        <f t="array" ref="L763">_xlfn.SUM(_xlfn.NORM.DIST($Q$3:$Q$1003,$F763,$O763,FALSE)*WindSpeedStep*$R$3:$R$1003)</f>
        <v>2003.6512966574185</v>
      </c>
      <c r="N763" s="43">
        <f t="shared" si="34"/>
        <v>1.3879747866640428</v>
      </c>
      <c r="O763" s="43">
        <f t="shared" si="35"/>
        <v>0.66</v>
      </c>
      <c r="Q763" s="43">
        <f>'Zero Turbulence Curve'!E762</f>
        <v>75.999999999999957</v>
      </c>
      <c r="R763" s="43">
        <f>'Zero Turbulence Curve'!F762</f>
        <v>2000.0000008831432</v>
      </c>
    </row>
    <row r="764" spans="5:18" x14ac:dyDescent="0.2">
      <c r="E764" s="16">
        <v>41221.125</v>
      </c>
      <c r="F764" s="22">
        <v>12.793789653408846</v>
      </c>
      <c r="G764" s="25">
        <v>6.0185450977368313E-2</v>
      </c>
      <c r="H764" s="3">
        <f t="shared" si="33"/>
        <v>1996.6899999999976</v>
      </c>
      <c r="I764" s="3">
        <f>MIN(H764-K764+L764,'Power Look Up'!$F$4)</f>
        <v>2000</v>
      </c>
      <c r="K764" s="51">
        <f t="array" ref="K764">_xlfn.SUM(_xlfn.NORM.DIST($Q$3:$Q$1003,$F764,$N764,FALSE)*WindSpeedStep*$R$3:$R$1003)</f>
        <v>1997.877573677684</v>
      </c>
      <c r="L764" s="51">
        <f t="array" ref="L764">_xlfn.SUM(_xlfn.NORM.DIST($Q$3:$Q$1003,$F764,$O764,FALSE)*WindSpeedStep*$R$3:$R$1003)</f>
        <v>2012.2346102958218</v>
      </c>
      <c r="N764" s="43">
        <f t="shared" si="34"/>
        <v>1.2793789653408847</v>
      </c>
      <c r="O764" s="43">
        <f t="shared" si="35"/>
        <v>0.77</v>
      </c>
      <c r="Q764" s="43">
        <f>'Zero Turbulence Curve'!E763</f>
        <v>76.099999999999952</v>
      </c>
      <c r="R764" s="43">
        <f>'Zero Turbulence Curve'!F763</f>
        <v>2000.0000008831432</v>
      </c>
    </row>
    <row r="765" spans="5:18" x14ac:dyDescent="0.2">
      <c r="E765" s="16">
        <v>41221.131944444445</v>
      </c>
      <c r="F765" s="22">
        <v>13.232495353428087</v>
      </c>
      <c r="G765" s="25">
        <v>6.9525813191512631E-2</v>
      </c>
      <c r="H765" s="3">
        <f t="shared" si="33"/>
        <v>1999.2299999999998</v>
      </c>
      <c r="I765" s="3">
        <f>MIN(H765-K765+L765,'Power Look Up'!$F$4)</f>
        <v>2000</v>
      </c>
      <c r="K765" s="51">
        <f t="array" ref="K765">_xlfn.SUM(_xlfn.NORM.DIST($Q$3:$Q$1003,$F765,$N765,FALSE)*WindSpeedStep*$R$3:$R$1003)</f>
        <v>2002.114113351957</v>
      </c>
      <c r="L765" s="51">
        <f t="array" ref="L765">_xlfn.SUM(_xlfn.NORM.DIST($Q$3:$Q$1003,$F765,$O765,FALSE)*WindSpeedStep*$R$3:$R$1003)</f>
        <v>2008.5222088673793</v>
      </c>
      <c r="N765" s="43">
        <f t="shared" si="34"/>
        <v>1.3232495353428089</v>
      </c>
      <c r="O765" s="43">
        <f t="shared" si="35"/>
        <v>0.92</v>
      </c>
      <c r="Q765" s="43">
        <f>'Zero Turbulence Curve'!E764</f>
        <v>76.199999999999946</v>
      </c>
      <c r="R765" s="43">
        <f>'Zero Turbulence Curve'!F764</f>
        <v>2000.0000008831432</v>
      </c>
    </row>
    <row r="766" spans="5:18" x14ac:dyDescent="0.2">
      <c r="E766" s="16">
        <v>41221.138888888891</v>
      </c>
      <c r="F766" s="22">
        <v>13.653262491262598</v>
      </c>
      <c r="G766" s="25">
        <v>5.3467074295770939E-2</v>
      </c>
      <c r="H766" s="3">
        <f t="shared" si="33"/>
        <v>1999.6499999999999</v>
      </c>
      <c r="I766" s="3">
        <f>MIN(H766-K766+L766,'Power Look Up'!$F$4)</f>
        <v>2000</v>
      </c>
      <c r="K766" s="51">
        <f t="array" ref="K766">_xlfn.SUM(_xlfn.NORM.DIST($Q$3:$Q$1003,$F766,$N766,FALSE)*WindSpeedStep*$R$3:$R$1003)</f>
        <v>2003.3758264538949</v>
      </c>
      <c r="L766" s="51">
        <f t="array" ref="L766">_xlfn.SUM(_xlfn.NORM.DIST($Q$3:$Q$1003,$F766,$O766,FALSE)*WindSpeedStep*$R$3:$R$1003)</f>
        <v>2005.1795617306987</v>
      </c>
      <c r="N766" s="43">
        <f t="shared" si="34"/>
        <v>1.3653262491262599</v>
      </c>
      <c r="O766" s="43">
        <f t="shared" si="35"/>
        <v>0.73</v>
      </c>
      <c r="Q766" s="43">
        <f>'Zero Turbulence Curve'!E765</f>
        <v>76.29999999999994</v>
      </c>
      <c r="R766" s="43">
        <f>'Zero Turbulence Curve'!F765</f>
        <v>2000.0000008831432</v>
      </c>
    </row>
    <row r="767" spans="5:18" x14ac:dyDescent="0.2">
      <c r="E767" s="16">
        <v>41221.145833333336</v>
      </c>
      <c r="F767" s="22">
        <v>12.852561319654344</v>
      </c>
      <c r="G767" s="25">
        <v>6.0688292442317431E-2</v>
      </c>
      <c r="H767" s="3">
        <f t="shared" si="33"/>
        <v>1997.3499999999974</v>
      </c>
      <c r="I767" s="3">
        <f>MIN(H767-K767+L767,'Power Look Up'!$F$4)</f>
        <v>2000</v>
      </c>
      <c r="K767" s="51">
        <f t="array" ref="K767">_xlfn.SUM(_xlfn.NORM.DIST($Q$3:$Q$1003,$F767,$N767,FALSE)*WindSpeedStep*$R$3:$R$1003)</f>
        <v>1998.7012557224145</v>
      </c>
      <c r="L767" s="51">
        <f t="array" ref="L767">_xlfn.SUM(_xlfn.NORM.DIST($Q$3:$Q$1003,$F767,$O767,FALSE)*WindSpeedStep*$R$3:$R$1003)</f>
        <v>2011.7080253389006</v>
      </c>
      <c r="N767" s="43">
        <f t="shared" si="34"/>
        <v>1.2852561319654345</v>
      </c>
      <c r="O767" s="43">
        <f t="shared" si="35"/>
        <v>0.78</v>
      </c>
      <c r="Q767" s="43">
        <f>'Zero Turbulence Curve'!E766</f>
        <v>76.399999999999935</v>
      </c>
      <c r="R767" s="43">
        <f>'Zero Turbulence Curve'!F766</f>
        <v>2000.0000008831432</v>
      </c>
    </row>
    <row r="768" spans="5:18" x14ac:dyDescent="0.2">
      <c r="E768" s="16">
        <v>41221.152777777781</v>
      </c>
      <c r="F768" s="22">
        <v>12.091844229673924</v>
      </c>
      <c r="G768" s="25">
        <v>5.9544266889668317E-2</v>
      </c>
      <c r="H768" s="3">
        <f t="shared" si="33"/>
        <v>1988.9899999999977</v>
      </c>
      <c r="I768" s="3">
        <f>MIN(H768-K768+L768,'Power Look Up'!$F$4)</f>
        <v>2000</v>
      </c>
      <c r="K768" s="51">
        <f t="array" ref="K768">_xlfn.SUM(_xlfn.NORM.DIST($Q$3:$Q$1003,$F768,$N768,FALSE)*WindSpeedStep*$R$3:$R$1003)</f>
        <v>1977.5974167107127</v>
      </c>
      <c r="L768" s="51">
        <f t="array" ref="L768">_xlfn.SUM(_xlfn.NORM.DIST($Q$3:$Q$1003,$F768,$O768,FALSE)*WindSpeedStep*$R$3:$R$1003)</f>
        <v>2014.9329968319882</v>
      </c>
      <c r="N768" s="43">
        <f t="shared" si="34"/>
        <v>1.2091844229673925</v>
      </c>
      <c r="O768" s="43">
        <f t="shared" si="35"/>
        <v>0.72</v>
      </c>
      <c r="Q768" s="43">
        <f>'Zero Turbulence Curve'!E767</f>
        <v>76.499999999999929</v>
      </c>
      <c r="R768" s="43">
        <f>'Zero Turbulence Curve'!F767</f>
        <v>2000.0000008831432</v>
      </c>
    </row>
    <row r="769" spans="5:18" x14ac:dyDescent="0.2">
      <c r="E769" s="16">
        <v>41221.159722222219</v>
      </c>
      <c r="F769" s="22">
        <v>11.303434824630816</v>
      </c>
      <c r="G769" s="25">
        <v>6.4582139086544671E-2</v>
      </c>
      <c r="H769" s="3">
        <f t="shared" si="33"/>
        <v>1929.1999999999834</v>
      </c>
      <c r="I769" s="3">
        <f>MIN(H769-K769+L769,'Power Look Up'!$F$4)</f>
        <v>1989.5233152583094</v>
      </c>
      <c r="K769" s="51">
        <f t="array" ref="K769">_xlfn.SUM(_xlfn.NORM.DIST($Q$3:$Q$1003,$F769,$N769,FALSE)*WindSpeedStep*$R$3:$R$1003)</f>
        <v>1912.9490344223141</v>
      </c>
      <c r="L769" s="51">
        <f t="array" ref="L769">_xlfn.SUM(_xlfn.NORM.DIST($Q$3:$Q$1003,$F769,$O769,FALSE)*WindSpeedStep*$R$3:$R$1003)</f>
        <v>1973.27234968064</v>
      </c>
      <c r="N769" s="43">
        <f t="shared" si="34"/>
        <v>1.1303434824630816</v>
      </c>
      <c r="O769" s="43">
        <f t="shared" si="35"/>
        <v>0.73000000000000009</v>
      </c>
      <c r="Q769" s="43">
        <f>'Zero Turbulence Curve'!E768</f>
        <v>76.599999999999923</v>
      </c>
      <c r="R769" s="43">
        <f>'Zero Turbulence Curve'!F768</f>
        <v>2000.0000008831432</v>
      </c>
    </row>
    <row r="770" spans="5:18" x14ac:dyDescent="0.2">
      <c r="E770" s="16">
        <v>41221.166666666664</v>
      </c>
      <c r="F770" s="22">
        <v>12.806059615642834</v>
      </c>
      <c r="G770" s="25">
        <v>7.3402750589398547E-2</v>
      </c>
      <c r="H770" s="3">
        <f t="shared" si="33"/>
        <v>1996.9099999999976</v>
      </c>
      <c r="I770" s="3">
        <f>MIN(H770-K770+L770,'Power Look Up'!$F$4)</f>
        <v>2000</v>
      </c>
      <c r="K770" s="51">
        <f t="array" ref="K770">_xlfn.SUM(_xlfn.NORM.DIST($Q$3:$Q$1003,$F770,$N770,FALSE)*WindSpeedStep*$R$3:$R$1003)</f>
        <v>1998.0575093227028</v>
      </c>
      <c r="L770" s="51">
        <f t="array" ref="L770">_xlfn.SUM(_xlfn.NORM.DIST($Q$3:$Q$1003,$F770,$O770,FALSE)*WindSpeedStep*$R$3:$R$1003)</f>
        <v>2010.1566554810129</v>
      </c>
      <c r="N770" s="43">
        <f t="shared" si="34"/>
        <v>1.2806059615642835</v>
      </c>
      <c r="O770" s="43">
        <f t="shared" si="35"/>
        <v>0.94</v>
      </c>
      <c r="Q770" s="43">
        <f>'Zero Turbulence Curve'!E769</f>
        <v>76.699999999999918</v>
      </c>
      <c r="R770" s="43">
        <f>'Zero Turbulence Curve'!F769</f>
        <v>2000.0000008831432</v>
      </c>
    </row>
    <row r="771" spans="5:18" x14ac:dyDescent="0.2">
      <c r="E771" s="16">
        <v>41221.1875</v>
      </c>
      <c r="F771" s="22">
        <v>12.449760464693592</v>
      </c>
      <c r="G771" s="25">
        <v>4.6587241709977321E-2</v>
      </c>
      <c r="H771" s="3">
        <f t="shared" ref="H771:H834" si="36">INDEX(PowerArray,MIN(MaximumPowerIndex,ROUND(F771*100,0)))</f>
        <v>1992.9499999999975</v>
      </c>
      <c r="I771" s="3">
        <f>MIN(H771-K771+L771,'Power Look Up'!$F$4)</f>
        <v>2000</v>
      </c>
      <c r="K771" s="51">
        <f t="array" ref="K771">_xlfn.SUM(_xlfn.NORM.DIST($Q$3:$Q$1003,$F771,$N771,FALSE)*WindSpeedStep*$R$3:$R$1003)</f>
        <v>1990.7655765369482</v>
      </c>
      <c r="L771" s="51">
        <f t="array" ref="L771">_xlfn.SUM(_xlfn.NORM.DIST($Q$3:$Q$1003,$F771,$O771,FALSE)*WindSpeedStep*$R$3:$R$1003)</f>
        <v>2016.6109501015515</v>
      </c>
      <c r="N771" s="43">
        <f t="shared" ref="N771:N834" si="37">ReferenceTurbulence*F771</f>
        <v>1.2449760464693593</v>
      </c>
      <c r="O771" s="43">
        <f t="shared" ref="O771:O834" si="38">F771*G771</f>
        <v>0.57999999999999996</v>
      </c>
      <c r="Q771" s="43">
        <f>'Zero Turbulence Curve'!E770</f>
        <v>76.799999999999912</v>
      </c>
      <c r="R771" s="43">
        <f>'Zero Turbulence Curve'!F770</f>
        <v>2000.0000008831432</v>
      </c>
    </row>
    <row r="772" spans="5:18" x14ac:dyDescent="0.2">
      <c r="E772" s="16">
        <v>41221.208333333336</v>
      </c>
      <c r="F772" s="22">
        <v>11.248303477857146</v>
      </c>
      <c r="G772" s="25">
        <v>6.6676721647527817E-2</v>
      </c>
      <c r="H772" s="3">
        <f t="shared" si="36"/>
        <v>1924.9999999999836</v>
      </c>
      <c r="I772" s="3">
        <f>MIN(H772-K772+L772,'Power Look Up'!$F$4)</f>
        <v>1983.0039058290506</v>
      </c>
      <c r="K772" s="51">
        <f t="array" ref="K772">_xlfn.SUM(_xlfn.NORM.DIST($Q$3:$Q$1003,$F772,$N772,FALSE)*WindSpeedStep*$R$3:$R$1003)</f>
        <v>1905.8784490323355</v>
      </c>
      <c r="L772" s="51">
        <f t="array" ref="L772">_xlfn.SUM(_xlfn.NORM.DIST($Q$3:$Q$1003,$F772,$O772,FALSE)*WindSpeedStep*$R$3:$R$1003)</f>
        <v>1963.8823548614025</v>
      </c>
      <c r="N772" s="43">
        <f t="shared" si="37"/>
        <v>1.1248303477857147</v>
      </c>
      <c r="O772" s="43">
        <f t="shared" si="38"/>
        <v>0.75</v>
      </c>
      <c r="Q772" s="43">
        <f>'Zero Turbulence Curve'!E771</f>
        <v>76.899999999999906</v>
      </c>
      <c r="R772" s="43">
        <f>'Zero Turbulence Curve'!F771</f>
        <v>2000.0000008831432</v>
      </c>
    </row>
    <row r="773" spans="5:18" x14ac:dyDescent="0.2">
      <c r="E773" s="16">
        <v>41221.215277777781</v>
      </c>
      <c r="F773" s="22">
        <v>11.836805465834892</v>
      </c>
      <c r="G773" s="25">
        <v>4.5620416890234994E-2</v>
      </c>
      <c r="H773" s="3">
        <f t="shared" si="36"/>
        <v>1974.5599999999824</v>
      </c>
      <c r="I773" s="3">
        <f>MIN(H773-K773+L773,'Power Look Up'!$F$4)</f>
        <v>2000</v>
      </c>
      <c r="K773" s="51">
        <f t="array" ref="K773">_xlfn.SUM(_xlfn.NORM.DIST($Q$3:$Q$1003,$F773,$N773,FALSE)*WindSpeedStep*$R$3:$R$1003)</f>
        <v>1963.0864017808253</v>
      </c>
      <c r="L773" s="51">
        <f t="array" ref="L773">_xlfn.SUM(_xlfn.NORM.DIST($Q$3:$Q$1003,$F773,$O773,FALSE)*WindSpeedStep*$R$3:$R$1003)</f>
        <v>2020.8856046511462</v>
      </c>
      <c r="N773" s="43">
        <f t="shared" si="37"/>
        <v>1.1836805465834892</v>
      </c>
      <c r="O773" s="43">
        <f t="shared" si="38"/>
        <v>0.54</v>
      </c>
      <c r="Q773" s="43">
        <f>'Zero Turbulence Curve'!E772</f>
        <v>76.999999999999901</v>
      </c>
      <c r="R773" s="43">
        <f>'Zero Turbulence Curve'!F772</f>
        <v>2000.0000008831432</v>
      </c>
    </row>
    <row r="774" spans="5:18" x14ac:dyDescent="0.2">
      <c r="E774" s="16">
        <v>41221.222222222219</v>
      </c>
      <c r="F774" s="22">
        <v>11.411120957865826</v>
      </c>
      <c r="G774" s="25">
        <v>4.6445919025568168E-2</v>
      </c>
      <c r="H774" s="3">
        <f t="shared" si="36"/>
        <v>1938.4399999999832</v>
      </c>
      <c r="I774" s="3">
        <f>MIN(H774-K774+L774,'Power Look Up'!$F$4)</f>
        <v>2000</v>
      </c>
      <c r="K774" s="51">
        <f t="array" ref="K774">_xlfn.SUM(_xlfn.NORM.DIST($Q$3:$Q$1003,$F774,$N774,FALSE)*WindSpeedStep*$R$3:$R$1003)</f>
        <v>1925.642021890161</v>
      </c>
      <c r="L774" s="51">
        <f t="array" ref="L774">_xlfn.SUM(_xlfn.NORM.DIST($Q$3:$Q$1003,$F774,$O774,FALSE)*WindSpeedStep*$R$3:$R$1003)</f>
        <v>2008.1021160139815</v>
      </c>
      <c r="N774" s="43">
        <f t="shared" si="37"/>
        <v>1.1411120957865826</v>
      </c>
      <c r="O774" s="43">
        <f t="shared" si="38"/>
        <v>0.53</v>
      </c>
      <c r="Q774" s="43">
        <f>'Zero Turbulence Curve'!E773</f>
        <v>77.099999999999895</v>
      </c>
      <c r="R774" s="43">
        <f>'Zero Turbulence Curve'!F773</f>
        <v>2000.0000008831432</v>
      </c>
    </row>
    <row r="775" spans="5:18" x14ac:dyDescent="0.2">
      <c r="E775" s="16">
        <v>41221.229166666664</v>
      </c>
      <c r="F775" s="22">
        <v>12.308604857528765</v>
      </c>
      <c r="G775" s="25">
        <v>8.4493735239527704E-2</v>
      </c>
      <c r="H775" s="3">
        <f t="shared" si="36"/>
        <v>1991.4099999999976</v>
      </c>
      <c r="I775" s="3">
        <f>MIN(H775-K775+L775,'Power Look Up'!$F$4)</f>
        <v>2000</v>
      </c>
      <c r="K775" s="51">
        <f t="array" ref="K775">_xlfn.SUM(_xlfn.NORM.DIST($Q$3:$Q$1003,$F775,$N775,FALSE)*WindSpeedStep*$R$3:$R$1003)</f>
        <v>1986.4151794330853</v>
      </c>
      <c r="L775" s="51">
        <f t="array" ref="L775">_xlfn.SUM(_xlfn.NORM.DIST($Q$3:$Q$1003,$F775,$O775,FALSE)*WindSpeedStep*$R$3:$R$1003)</f>
        <v>2000.8847274488785</v>
      </c>
      <c r="N775" s="43">
        <f t="shared" si="37"/>
        <v>1.2308604857528767</v>
      </c>
      <c r="O775" s="43">
        <f t="shared" si="38"/>
        <v>1.04</v>
      </c>
      <c r="Q775" s="43">
        <f>'Zero Turbulence Curve'!E774</f>
        <v>77.199999999999889</v>
      </c>
      <c r="R775" s="43">
        <f>'Zero Turbulence Curve'!F774</f>
        <v>2000.0000008831432</v>
      </c>
    </row>
    <row r="776" spans="5:18" x14ac:dyDescent="0.2">
      <c r="E776" s="16">
        <v>41221.236111111109</v>
      </c>
      <c r="F776" s="22">
        <v>10.864788813987522</v>
      </c>
      <c r="G776" s="25">
        <v>0.1481851168544811</v>
      </c>
      <c r="H776" s="3">
        <f t="shared" si="36"/>
        <v>1866.6199999999501</v>
      </c>
      <c r="I776" s="3">
        <f>MIN(H776-K776+L776,'Power Look Up'!$F$4)</f>
        <v>1782.0465245117828</v>
      </c>
      <c r="K776" s="51">
        <f t="array" ref="K776">_xlfn.SUM(_xlfn.NORM.DIST($Q$3:$Q$1003,$F776,$N776,FALSE)*WindSpeedStep*$R$3:$R$1003)</f>
        <v>1844.9184352331795</v>
      </c>
      <c r="L776" s="51">
        <f t="array" ref="L776">_xlfn.SUM(_xlfn.NORM.DIST($Q$3:$Q$1003,$F776,$O776,FALSE)*WindSpeedStep*$R$3:$R$1003)</f>
        <v>1760.3449597450121</v>
      </c>
      <c r="N776" s="43">
        <f t="shared" si="37"/>
        <v>1.0864788813987523</v>
      </c>
      <c r="O776" s="43">
        <f t="shared" si="38"/>
        <v>1.61</v>
      </c>
      <c r="Q776" s="43">
        <f>'Zero Turbulence Curve'!E775</f>
        <v>77.299999999999883</v>
      </c>
      <c r="R776" s="43">
        <f>'Zero Turbulence Curve'!F775</f>
        <v>2000.0000008831432</v>
      </c>
    </row>
    <row r="777" spans="5:18" x14ac:dyDescent="0.2">
      <c r="E777" s="16">
        <v>41221.243055555555</v>
      </c>
      <c r="F777" s="22">
        <v>13.421272251488199</v>
      </c>
      <c r="G777" s="25">
        <v>0.20787895124403238</v>
      </c>
      <c r="H777" s="3">
        <f t="shared" si="36"/>
        <v>1999.4199999999998</v>
      </c>
      <c r="I777" s="3">
        <f>MIN(H777-K777+L777,'Power Look Up'!$F$4)</f>
        <v>1899.6214356238565</v>
      </c>
      <c r="K777" s="51">
        <f t="array" ref="K777">_xlfn.SUM(_xlfn.NORM.DIST($Q$3:$Q$1003,$F777,$N777,FALSE)*WindSpeedStep*$R$3:$R$1003)</f>
        <v>2002.9121392456082</v>
      </c>
      <c r="L777" s="51">
        <f t="array" ref="L777">_xlfn.SUM(_xlfn.NORM.DIST($Q$3:$Q$1003,$F777,$O777,FALSE)*WindSpeedStep*$R$3:$R$1003)</f>
        <v>1903.1135748694649</v>
      </c>
      <c r="N777" s="43">
        <f t="shared" si="37"/>
        <v>1.3421272251488201</v>
      </c>
      <c r="O777" s="43">
        <f t="shared" si="38"/>
        <v>2.79</v>
      </c>
      <c r="Q777" s="43">
        <f>'Zero Turbulence Curve'!E776</f>
        <v>77.399999999999878</v>
      </c>
      <c r="R777" s="43">
        <f>'Zero Turbulence Curve'!F776</f>
        <v>2000.0000008831432</v>
      </c>
    </row>
    <row r="778" spans="5:18" x14ac:dyDescent="0.2">
      <c r="E778" s="16">
        <v>41221.256944444445</v>
      </c>
      <c r="F778" s="22">
        <v>10.781337945225236</v>
      </c>
      <c r="G778" s="25">
        <v>5.6579248614514729E-2</v>
      </c>
      <c r="H778" s="3">
        <f t="shared" si="36"/>
        <v>1845.2599999999504</v>
      </c>
      <c r="I778" s="3">
        <f>MIN(H778-K778+L778,'Power Look Up'!$F$4)</f>
        <v>1921.8897484436375</v>
      </c>
      <c r="K778" s="51">
        <f t="array" ref="K778">_xlfn.SUM(_xlfn.NORM.DIST($Q$3:$Q$1003,$F778,$N778,FALSE)*WindSpeedStep*$R$3:$R$1003)</f>
        <v>1828.734148620827</v>
      </c>
      <c r="L778" s="51">
        <f t="array" ref="L778">_xlfn.SUM(_xlfn.NORM.DIST($Q$3:$Q$1003,$F778,$O778,FALSE)*WindSpeedStep*$R$3:$R$1003)</f>
        <v>1905.363897064514</v>
      </c>
      <c r="N778" s="43">
        <f t="shared" si="37"/>
        <v>1.0781337945225236</v>
      </c>
      <c r="O778" s="43">
        <f t="shared" si="38"/>
        <v>0.61</v>
      </c>
      <c r="Q778" s="43">
        <f>'Zero Turbulence Curve'!E777</f>
        <v>77.499999999999872</v>
      </c>
      <c r="R778" s="43">
        <f>'Zero Turbulence Curve'!F777</f>
        <v>2000.0000008831432</v>
      </c>
    </row>
    <row r="779" spans="5:18" x14ac:dyDescent="0.2">
      <c r="E779" s="16">
        <v>41221.263888888891</v>
      </c>
      <c r="F779" s="22">
        <v>11.243110296903549</v>
      </c>
      <c r="G779" s="25">
        <v>9.3390527378280658E-2</v>
      </c>
      <c r="H779" s="3">
        <f t="shared" si="36"/>
        <v>1924.1599999999837</v>
      </c>
      <c r="I779" s="3">
        <f>MIN(H779-K779+L779,'Power Look Up'!$F$4)</f>
        <v>1935.9726072021892</v>
      </c>
      <c r="K779" s="51">
        <f t="array" ref="K779">_xlfn.SUM(_xlfn.NORM.DIST($Q$3:$Q$1003,$F779,$N779,FALSE)*WindSpeedStep*$R$3:$R$1003)</f>
        <v>1905.1918028924097</v>
      </c>
      <c r="L779" s="51">
        <f t="array" ref="L779">_xlfn.SUM(_xlfn.NORM.DIST($Q$3:$Q$1003,$F779,$O779,FALSE)*WindSpeedStep*$R$3:$R$1003)</f>
        <v>1917.0044100946152</v>
      </c>
      <c r="N779" s="43">
        <f t="shared" si="37"/>
        <v>1.1243110296903549</v>
      </c>
      <c r="O779" s="43">
        <f t="shared" si="38"/>
        <v>1.05</v>
      </c>
      <c r="Q779" s="43">
        <f>'Zero Turbulence Curve'!E778</f>
        <v>77.599999999999866</v>
      </c>
      <c r="R779" s="43">
        <f>'Zero Turbulence Curve'!F778</f>
        <v>2000.0000008831432</v>
      </c>
    </row>
    <row r="780" spans="5:18" x14ac:dyDescent="0.2">
      <c r="E780" s="16">
        <v>41221.270833333336</v>
      </c>
      <c r="F780" s="22">
        <v>13.442286339196928</v>
      </c>
      <c r="G780" s="25">
        <v>0.10340502835048533</v>
      </c>
      <c r="H780" s="3">
        <f t="shared" si="36"/>
        <v>1999.4399999999998</v>
      </c>
      <c r="I780" s="3">
        <f>MIN(H780-K780+L780,'Power Look Up'!$F$4)</f>
        <v>1998.2727297874069</v>
      </c>
      <c r="K780" s="51">
        <f t="array" ref="K780">_xlfn.SUM(_xlfn.NORM.DIST($Q$3:$Q$1003,$F780,$N780,FALSE)*WindSpeedStep*$R$3:$R$1003)</f>
        <v>2002.9747061677645</v>
      </c>
      <c r="L780" s="51">
        <f t="array" ref="L780">_xlfn.SUM(_xlfn.NORM.DIST($Q$3:$Q$1003,$F780,$O780,FALSE)*WindSpeedStep*$R$3:$R$1003)</f>
        <v>2001.8074359551715</v>
      </c>
      <c r="N780" s="43">
        <f t="shared" si="37"/>
        <v>1.3442286339196929</v>
      </c>
      <c r="O780" s="43">
        <f t="shared" si="38"/>
        <v>1.39</v>
      </c>
      <c r="Q780" s="43">
        <f>'Zero Turbulence Curve'!E779</f>
        <v>77.699999999999861</v>
      </c>
      <c r="R780" s="43">
        <f>'Zero Turbulence Curve'!F779</f>
        <v>2000.0000008831432</v>
      </c>
    </row>
    <row r="781" spans="5:18" x14ac:dyDescent="0.2">
      <c r="E781" s="16">
        <v>41221.277777777781</v>
      </c>
      <c r="F781" s="22">
        <v>12.429839905354612</v>
      </c>
      <c r="G781" s="25">
        <v>6.114318493133624E-2</v>
      </c>
      <c r="H781" s="3">
        <f t="shared" si="36"/>
        <v>1992.7299999999975</v>
      </c>
      <c r="I781" s="3">
        <f>MIN(H781-K781+L781,'Power Look Up'!$F$4)</f>
        <v>2000</v>
      </c>
      <c r="K781" s="51">
        <f t="array" ref="K781">_xlfn.SUM(_xlfn.NORM.DIST($Q$3:$Q$1003,$F781,$N781,FALSE)*WindSpeedStep*$R$3:$R$1003)</f>
        <v>1990.209899645914</v>
      </c>
      <c r="L781" s="51">
        <f t="array" ref="L781">_xlfn.SUM(_xlfn.NORM.DIST($Q$3:$Q$1003,$F781,$O781,FALSE)*WindSpeedStep*$R$3:$R$1003)</f>
        <v>2014.5048059539301</v>
      </c>
      <c r="N781" s="43">
        <f t="shared" si="37"/>
        <v>1.2429839905354614</v>
      </c>
      <c r="O781" s="43">
        <f t="shared" si="38"/>
        <v>0.76</v>
      </c>
      <c r="Q781" s="43">
        <f>'Zero Turbulence Curve'!E780</f>
        <v>77.799999999999855</v>
      </c>
      <c r="R781" s="43">
        <f>'Zero Turbulence Curve'!F780</f>
        <v>2000.0000008831432</v>
      </c>
    </row>
    <row r="782" spans="5:18" x14ac:dyDescent="0.2">
      <c r="E782" s="16">
        <v>41221.284722222219</v>
      </c>
      <c r="F782" s="22">
        <v>11.065393416299576</v>
      </c>
      <c r="G782" s="25">
        <v>6.7778882483765374E-2</v>
      </c>
      <c r="H782" s="3">
        <f t="shared" si="36"/>
        <v>1909.879999999984</v>
      </c>
      <c r="I782" s="3">
        <f>MIN(H782-K782+L782,'Power Look Up'!$F$4)</f>
        <v>1968.1760168931755</v>
      </c>
      <c r="K782" s="51">
        <f t="array" ref="K782">_xlfn.SUM(_xlfn.NORM.DIST($Q$3:$Q$1003,$F782,$N782,FALSE)*WindSpeedStep*$R$3:$R$1003)</f>
        <v>1879.4644245488341</v>
      </c>
      <c r="L782" s="51">
        <f t="array" ref="L782">_xlfn.SUM(_xlfn.NORM.DIST($Q$3:$Q$1003,$F782,$O782,FALSE)*WindSpeedStep*$R$3:$R$1003)</f>
        <v>1937.7604414420257</v>
      </c>
      <c r="N782" s="43">
        <f t="shared" si="37"/>
        <v>1.1065393416299576</v>
      </c>
      <c r="O782" s="43">
        <f t="shared" si="38"/>
        <v>0.75</v>
      </c>
      <c r="Q782" s="43">
        <f>'Zero Turbulence Curve'!E781</f>
        <v>77.899999999999849</v>
      </c>
      <c r="R782" s="43">
        <f>'Zero Turbulence Curve'!F781</f>
        <v>2000.0000008831432</v>
      </c>
    </row>
    <row r="783" spans="5:18" x14ac:dyDescent="0.2">
      <c r="E783" s="16">
        <v>41221.291666666664</v>
      </c>
      <c r="F783" s="22">
        <v>11.094912871332859</v>
      </c>
      <c r="G783" s="25">
        <v>4.1460442757378688E-2</v>
      </c>
      <c r="H783" s="3">
        <f t="shared" si="36"/>
        <v>1911.5599999999838</v>
      </c>
      <c r="I783" s="3">
        <f>MIN(H783-K783+L783,'Power Look Up'!$F$4)</f>
        <v>2000</v>
      </c>
      <c r="K783" s="51">
        <f t="array" ref="K783">_xlfn.SUM(_xlfn.NORM.DIST($Q$3:$Q$1003,$F783,$N783,FALSE)*WindSpeedStep*$R$3:$R$1003)</f>
        <v>1884.0453105241515</v>
      </c>
      <c r="L783" s="51">
        <f t="array" ref="L783">_xlfn.SUM(_xlfn.NORM.DIST($Q$3:$Q$1003,$F783,$O783,FALSE)*WindSpeedStep*$R$3:$R$1003)</f>
        <v>1986.0854002576552</v>
      </c>
      <c r="N783" s="43">
        <f t="shared" si="37"/>
        <v>1.109491287133286</v>
      </c>
      <c r="O783" s="43">
        <f t="shared" si="38"/>
        <v>0.46</v>
      </c>
      <c r="Q783" s="43">
        <f>'Zero Turbulence Curve'!E782</f>
        <v>77.999999999999844</v>
      </c>
      <c r="R783" s="43">
        <f>'Zero Turbulence Curve'!F782</f>
        <v>2000.0000008831432</v>
      </c>
    </row>
    <row r="784" spans="5:18" x14ac:dyDescent="0.2">
      <c r="E784" s="16">
        <v>41221.298611111109</v>
      </c>
      <c r="F784" s="22">
        <v>11.779484542961137</v>
      </c>
      <c r="G784" s="25">
        <v>0.10272096334835286</v>
      </c>
      <c r="H784" s="3">
        <f t="shared" si="36"/>
        <v>1969.5199999999827</v>
      </c>
      <c r="I784" s="3">
        <f>MIN(H784-K784+L784,'Power Look Up'!$F$4)</f>
        <v>1965.4577793634312</v>
      </c>
      <c r="K784" s="51">
        <f t="array" ref="K784">_xlfn.SUM(_xlfn.NORM.DIST($Q$3:$Q$1003,$F784,$N784,FALSE)*WindSpeedStep*$R$3:$R$1003)</f>
        <v>1959.0942770946558</v>
      </c>
      <c r="L784" s="51">
        <f t="array" ref="L784">_xlfn.SUM(_xlfn.NORM.DIST($Q$3:$Q$1003,$F784,$O784,FALSE)*WindSpeedStep*$R$3:$R$1003)</f>
        <v>1955.0320564581043</v>
      </c>
      <c r="N784" s="43">
        <f t="shared" si="37"/>
        <v>1.1779484542961138</v>
      </c>
      <c r="O784" s="43">
        <f t="shared" si="38"/>
        <v>1.21</v>
      </c>
      <c r="Q784" s="43">
        <f>'Zero Turbulence Curve'!E783</f>
        <v>78.099999999999838</v>
      </c>
      <c r="R784" s="43">
        <f>'Zero Turbulence Curve'!F783</f>
        <v>2000.0000008831432</v>
      </c>
    </row>
    <row r="785" spans="5:18" x14ac:dyDescent="0.2">
      <c r="E785" s="16">
        <v>41221.305555555555</v>
      </c>
      <c r="F785" s="22">
        <v>13.315927899032097</v>
      </c>
      <c r="G785" s="25">
        <v>4.6560780795836712E-2</v>
      </c>
      <c r="H785" s="3">
        <f t="shared" si="36"/>
        <v>1999.3199999999997</v>
      </c>
      <c r="I785" s="3">
        <f>MIN(H785-K785+L785,'Power Look Up'!$F$4)</f>
        <v>2000</v>
      </c>
      <c r="K785" s="51">
        <f t="array" ref="K785">_xlfn.SUM(_xlfn.NORM.DIST($Q$3:$Q$1003,$F785,$N785,FALSE)*WindSpeedStep*$R$3:$R$1003)</f>
        <v>2002.5230650101621</v>
      </c>
      <c r="L785" s="51">
        <f t="array" ref="L785">_xlfn.SUM(_xlfn.NORM.DIST($Q$3:$Q$1003,$F785,$O785,FALSE)*WindSpeedStep*$R$3:$R$1003)</f>
        <v>2007.1392189792732</v>
      </c>
      <c r="N785" s="43">
        <f t="shared" si="37"/>
        <v>1.3315927899032098</v>
      </c>
      <c r="O785" s="43">
        <f t="shared" si="38"/>
        <v>0.62</v>
      </c>
      <c r="Q785" s="43">
        <f>'Zero Turbulence Curve'!E784</f>
        <v>78.199999999999832</v>
      </c>
      <c r="R785" s="43">
        <f>'Zero Turbulence Curve'!F784</f>
        <v>2000.0000008831432</v>
      </c>
    </row>
    <row r="786" spans="5:18" x14ac:dyDescent="0.2">
      <c r="E786" s="16">
        <v>41221.3125</v>
      </c>
      <c r="F786" s="22">
        <v>13.355483167547474</v>
      </c>
      <c r="G786" s="25">
        <v>4.9417905119579338E-2</v>
      </c>
      <c r="H786" s="3">
        <f t="shared" si="36"/>
        <v>1999.3599999999997</v>
      </c>
      <c r="I786" s="3">
        <f>MIN(H786-K786+L786,'Power Look Up'!$F$4)</f>
        <v>2000</v>
      </c>
      <c r="K786" s="51">
        <f t="array" ref="K786">_xlfn.SUM(_xlfn.NORM.DIST($Q$3:$Q$1003,$F786,$N786,FALSE)*WindSpeedStep*$R$3:$R$1003)</f>
        <v>2002.684660754901</v>
      </c>
      <c r="L786" s="51">
        <f t="array" ref="L786">_xlfn.SUM(_xlfn.NORM.DIST($Q$3:$Q$1003,$F786,$O786,FALSE)*WindSpeedStep*$R$3:$R$1003)</f>
        <v>2006.9957299032926</v>
      </c>
      <c r="N786" s="43">
        <f t="shared" si="37"/>
        <v>1.3355483167547475</v>
      </c>
      <c r="O786" s="43">
        <f t="shared" si="38"/>
        <v>0.66</v>
      </c>
      <c r="Q786" s="43">
        <f>'Zero Turbulence Curve'!E785</f>
        <v>78.299999999999827</v>
      </c>
      <c r="R786" s="43">
        <f>'Zero Turbulence Curve'!F785</f>
        <v>2000.0000008831432</v>
      </c>
    </row>
    <row r="787" spans="5:18" x14ac:dyDescent="0.2">
      <c r="E787" s="16">
        <v>41221.319444444445</v>
      </c>
      <c r="F787" s="22">
        <v>11.95776840899145</v>
      </c>
      <c r="G787" s="25">
        <v>6.7738391671052403E-2</v>
      </c>
      <c r="H787" s="3">
        <f t="shared" si="36"/>
        <v>1984.6399999999824</v>
      </c>
      <c r="I787" s="3">
        <f>MIN(H787-K787+L787,'Power Look Up'!$F$4)</f>
        <v>2000</v>
      </c>
      <c r="K787" s="51">
        <f t="array" ref="K787">_xlfn.SUM(_xlfn.NORM.DIST($Q$3:$Q$1003,$F787,$N787,FALSE)*WindSpeedStep*$R$3:$R$1003)</f>
        <v>1970.594198776623</v>
      </c>
      <c r="L787" s="51">
        <f t="array" ref="L787">_xlfn.SUM(_xlfn.NORM.DIST($Q$3:$Q$1003,$F787,$O787,FALSE)*WindSpeedStep*$R$3:$R$1003)</f>
        <v>2007.0817078169105</v>
      </c>
      <c r="N787" s="43">
        <f t="shared" si="37"/>
        <v>1.1957768408991452</v>
      </c>
      <c r="O787" s="43">
        <f t="shared" si="38"/>
        <v>0.80999999999999994</v>
      </c>
      <c r="Q787" s="43">
        <f>'Zero Turbulence Curve'!E786</f>
        <v>78.399999999999821</v>
      </c>
      <c r="R787" s="43">
        <f>'Zero Turbulence Curve'!F786</f>
        <v>2000.0000008831432</v>
      </c>
    </row>
    <row r="788" spans="5:18" x14ac:dyDescent="0.2">
      <c r="E788" s="16">
        <v>41221.326388888891</v>
      </c>
      <c r="F788" s="22">
        <v>12.108678737891472</v>
      </c>
      <c r="G788" s="25">
        <v>6.1113191291823708E-2</v>
      </c>
      <c r="H788" s="3">
        <f t="shared" si="36"/>
        <v>1989.2099999999978</v>
      </c>
      <c r="I788" s="3">
        <f>MIN(H788-K788+L788,'Power Look Up'!$F$4)</f>
        <v>2000</v>
      </c>
      <c r="K788" s="51">
        <f t="array" ref="K788">_xlfn.SUM(_xlfn.NORM.DIST($Q$3:$Q$1003,$F788,$N788,FALSE)*WindSpeedStep*$R$3:$R$1003)</f>
        <v>1978.3872261547021</v>
      </c>
      <c r="L788" s="51">
        <f t="array" ref="L788">_xlfn.SUM(_xlfn.NORM.DIST($Q$3:$Q$1003,$F788,$O788,FALSE)*WindSpeedStep*$R$3:$R$1003)</f>
        <v>2014.1811418811269</v>
      </c>
      <c r="N788" s="43">
        <f t="shared" si="37"/>
        <v>1.2108678737891472</v>
      </c>
      <c r="O788" s="43">
        <f t="shared" si="38"/>
        <v>0.74</v>
      </c>
      <c r="Q788" s="43">
        <f>'Zero Turbulence Curve'!E787</f>
        <v>78.499999999999815</v>
      </c>
      <c r="R788" s="43">
        <f>'Zero Turbulence Curve'!F787</f>
        <v>2000.0000008831432</v>
      </c>
    </row>
    <row r="789" spans="5:18" x14ac:dyDescent="0.2">
      <c r="E789" s="16">
        <v>41221.333333333336</v>
      </c>
      <c r="F789" s="22">
        <v>12.218099118552372</v>
      </c>
      <c r="G789" s="25">
        <v>6.1384344055711158E-2</v>
      </c>
      <c r="H789" s="3">
        <f t="shared" si="36"/>
        <v>1990.4199999999976</v>
      </c>
      <c r="I789" s="3">
        <f>MIN(H789-K789+L789,'Power Look Up'!$F$4)</f>
        <v>2000</v>
      </c>
      <c r="K789" s="51">
        <f t="array" ref="K789">_xlfn.SUM(_xlfn.NORM.DIST($Q$3:$Q$1003,$F789,$N789,FALSE)*WindSpeedStep*$R$3:$R$1003)</f>
        <v>1983.0760023003154</v>
      </c>
      <c r="L789" s="51">
        <f t="array" ref="L789">_xlfn.SUM(_xlfn.NORM.DIST($Q$3:$Q$1003,$F789,$O789,FALSE)*WindSpeedStep*$R$3:$R$1003)</f>
        <v>2014.5902567129003</v>
      </c>
      <c r="N789" s="43">
        <f t="shared" si="37"/>
        <v>1.2218099118552372</v>
      </c>
      <c r="O789" s="43">
        <f t="shared" si="38"/>
        <v>0.75</v>
      </c>
      <c r="Q789" s="43">
        <f>'Zero Turbulence Curve'!E788</f>
        <v>78.59999999999981</v>
      </c>
      <c r="R789" s="43">
        <f>'Zero Turbulence Curve'!F788</f>
        <v>2000.0000008831432</v>
      </c>
    </row>
    <row r="790" spans="5:18" x14ac:dyDescent="0.2">
      <c r="E790" s="16">
        <v>41221.340277777781</v>
      </c>
      <c r="F790" s="22">
        <v>12.176219403352963</v>
      </c>
      <c r="G790" s="25">
        <v>9.9374030634402213E-2</v>
      </c>
      <c r="H790" s="3">
        <f t="shared" si="36"/>
        <v>1989.9799999999977</v>
      </c>
      <c r="I790" s="3">
        <f>MIN(H790-K790+L790,'Power Look Up'!$F$4)</f>
        <v>1990.7023085868645</v>
      </c>
      <c r="K790" s="51">
        <f t="array" ref="K790">_xlfn.SUM(_xlfn.NORM.DIST($Q$3:$Q$1003,$F790,$N790,FALSE)*WindSpeedStep*$R$3:$R$1003)</f>
        <v>1981.3697853164067</v>
      </c>
      <c r="L790" s="51">
        <f t="array" ref="L790">_xlfn.SUM(_xlfn.NORM.DIST($Q$3:$Q$1003,$F790,$O790,FALSE)*WindSpeedStep*$R$3:$R$1003)</f>
        <v>1982.0920939032735</v>
      </c>
      <c r="N790" s="43">
        <f t="shared" si="37"/>
        <v>1.2176219403352964</v>
      </c>
      <c r="O790" s="43">
        <f t="shared" si="38"/>
        <v>1.21</v>
      </c>
      <c r="Q790" s="43">
        <f>'Zero Turbulence Curve'!E789</f>
        <v>78.699999999999804</v>
      </c>
      <c r="R790" s="43">
        <f>'Zero Turbulence Curve'!F789</f>
        <v>2000.0000008831432</v>
      </c>
    </row>
    <row r="791" spans="5:18" x14ac:dyDescent="0.2">
      <c r="E791" s="16">
        <v>41221.354166666664</v>
      </c>
      <c r="F791" s="22">
        <v>11.589203784660503</v>
      </c>
      <c r="G791" s="25">
        <v>0.11044762209585192</v>
      </c>
      <c r="H791" s="3">
        <f t="shared" si="36"/>
        <v>1953.5599999999829</v>
      </c>
      <c r="I791" s="3">
        <f>MIN(H791-K791+L791,'Power Look Up'!$F$4)</f>
        <v>1936.3996295362567</v>
      </c>
      <c r="K791" s="51">
        <f t="array" ref="K791">_xlfn.SUM(_xlfn.NORM.DIST($Q$3:$Q$1003,$F791,$N791,FALSE)*WindSpeedStep*$R$3:$R$1003)</f>
        <v>1943.6115395554591</v>
      </c>
      <c r="L791" s="51">
        <f t="array" ref="L791">_xlfn.SUM(_xlfn.NORM.DIST($Q$3:$Q$1003,$F791,$O791,FALSE)*WindSpeedStep*$R$3:$R$1003)</f>
        <v>1926.4511690917329</v>
      </c>
      <c r="N791" s="43">
        <f t="shared" si="37"/>
        <v>1.1589203784660504</v>
      </c>
      <c r="O791" s="43">
        <f t="shared" si="38"/>
        <v>1.28</v>
      </c>
      <c r="Q791" s="43">
        <f>'Zero Turbulence Curve'!E790</f>
        <v>78.799999999999798</v>
      </c>
      <c r="R791" s="43">
        <f>'Zero Turbulence Curve'!F790</f>
        <v>2000.0000008831432</v>
      </c>
    </row>
    <row r="792" spans="5:18" x14ac:dyDescent="0.2">
      <c r="E792" s="16">
        <v>41221.361111111109</v>
      </c>
      <c r="F792" s="22">
        <v>9.567457868549214</v>
      </c>
      <c r="G792" s="25">
        <v>8.8842826556276427E-2</v>
      </c>
      <c r="H792" s="3">
        <f t="shared" si="36"/>
        <v>1473.1699999999391</v>
      </c>
      <c r="I792" s="3">
        <f>MIN(H792-K792+L792,'Power Look Up'!$F$4)</f>
        <v>1477.8420546835468</v>
      </c>
      <c r="K792" s="51">
        <f t="array" ref="K792">_xlfn.SUM(_xlfn.NORM.DIST($Q$3:$Q$1003,$F792,$N792,FALSE)*WindSpeedStep*$R$3:$R$1003)</f>
        <v>1475.1222157898267</v>
      </c>
      <c r="L792" s="51">
        <f t="array" ref="L792">_xlfn.SUM(_xlfn.NORM.DIST($Q$3:$Q$1003,$F792,$O792,FALSE)*WindSpeedStep*$R$3:$R$1003)</f>
        <v>1479.7942704734344</v>
      </c>
      <c r="N792" s="43">
        <f t="shared" si="37"/>
        <v>0.9567457868549214</v>
      </c>
      <c r="O792" s="43">
        <f t="shared" si="38"/>
        <v>0.85</v>
      </c>
      <c r="Q792" s="43">
        <f>'Zero Turbulence Curve'!E791</f>
        <v>78.899999999999793</v>
      </c>
      <c r="R792" s="43">
        <f>'Zero Turbulence Curve'!F791</f>
        <v>2000.0000008831432</v>
      </c>
    </row>
    <row r="793" spans="5:18" x14ac:dyDescent="0.2">
      <c r="E793" s="16">
        <v>41221.368055555555</v>
      </c>
      <c r="F793" s="22">
        <v>10.242527613418643</v>
      </c>
      <c r="G793" s="25">
        <v>8.4939971151283086E-2</v>
      </c>
      <c r="H793" s="3">
        <f t="shared" si="36"/>
        <v>1701.0799999999535</v>
      </c>
      <c r="I793" s="3">
        <f>MIN(H793-K793+L793,'Power Look Up'!$F$4)</f>
        <v>1721.3887154151682</v>
      </c>
      <c r="K793" s="51">
        <f t="array" ref="K793">_xlfn.SUM(_xlfn.NORM.DIST($Q$3:$Q$1003,$F793,$N793,FALSE)*WindSpeedStep*$R$3:$R$1003)</f>
        <v>1697.6394649689807</v>
      </c>
      <c r="L793" s="51">
        <f t="array" ref="L793">_xlfn.SUM(_xlfn.NORM.DIST($Q$3:$Q$1003,$F793,$O793,FALSE)*WindSpeedStep*$R$3:$R$1003)</f>
        <v>1717.9481803841954</v>
      </c>
      <c r="N793" s="43">
        <f t="shared" si="37"/>
        <v>1.0242527613418644</v>
      </c>
      <c r="O793" s="43">
        <f t="shared" si="38"/>
        <v>0.86999999999999988</v>
      </c>
      <c r="Q793" s="43">
        <f>'Zero Turbulence Curve'!E792</f>
        <v>78.999999999999787</v>
      </c>
      <c r="R793" s="43">
        <f>'Zero Turbulence Curve'!F792</f>
        <v>2000.0000008831432</v>
      </c>
    </row>
    <row r="794" spans="5:18" x14ac:dyDescent="0.2">
      <c r="E794" s="16">
        <v>41221.381944444445</v>
      </c>
      <c r="F794" s="22">
        <v>11.775837645540854</v>
      </c>
      <c r="G794" s="25">
        <v>8.1522863077474778E-2</v>
      </c>
      <c r="H794" s="3">
        <f t="shared" si="36"/>
        <v>1969.5199999999827</v>
      </c>
      <c r="I794" s="3">
        <f>MIN(H794-K794+L794,'Power Look Up'!$F$4)</f>
        <v>1995.3825696343465</v>
      </c>
      <c r="K794" s="51">
        <f t="array" ref="K794">_xlfn.SUM(_xlfn.NORM.DIST($Q$3:$Q$1003,$F794,$N794,FALSE)*WindSpeedStep*$R$3:$R$1003)</f>
        <v>1958.8303119567922</v>
      </c>
      <c r="L794" s="51">
        <f t="array" ref="L794">_xlfn.SUM(_xlfn.NORM.DIST($Q$3:$Q$1003,$F794,$O794,FALSE)*WindSpeedStep*$R$3:$R$1003)</f>
        <v>1984.692881591156</v>
      </c>
      <c r="N794" s="43">
        <f t="shared" si="37"/>
        <v>1.1775837645540854</v>
      </c>
      <c r="O794" s="43">
        <f t="shared" si="38"/>
        <v>0.96</v>
      </c>
      <c r="Q794" s="43">
        <f>'Zero Turbulence Curve'!E793</f>
        <v>79.099999999999781</v>
      </c>
      <c r="R794" s="43">
        <f>'Zero Turbulence Curve'!F793</f>
        <v>2000.0000008831432</v>
      </c>
    </row>
    <row r="795" spans="5:18" x14ac:dyDescent="0.2">
      <c r="E795" s="16">
        <v>41221.388888888891</v>
      </c>
      <c r="F795" s="22">
        <v>11.779228914781823</v>
      </c>
      <c r="G795" s="25">
        <v>7.3858824401335121E-2</v>
      </c>
      <c r="H795" s="3">
        <f t="shared" si="36"/>
        <v>1969.5199999999827</v>
      </c>
      <c r="I795" s="3">
        <f>MIN(H795-K795+L795,'Power Look Up'!$F$4)</f>
        <v>2000</v>
      </c>
      <c r="K795" s="51">
        <f t="array" ref="K795">_xlfn.SUM(_xlfn.NORM.DIST($Q$3:$Q$1003,$F795,$N795,FALSE)*WindSpeedStep*$R$3:$R$1003)</f>
        <v>1959.0758140911739</v>
      </c>
      <c r="L795" s="51">
        <f t="array" ref="L795">_xlfn.SUM(_xlfn.NORM.DIST($Q$3:$Q$1003,$F795,$O795,FALSE)*WindSpeedStep*$R$3:$R$1003)</f>
        <v>1994.4092748899518</v>
      </c>
      <c r="N795" s="43">
        <f t="shared" si="37"/>
        <v>1.1779228914781823</v>
      </c>
      <c r="O795" s="43">
        <f t="shared" si="38"/>
        <v>0.87</v>
      </c>
      <c r="Q795" s="43">
        <f>'Zero Turbulence Curve'!E794</f>
        <v>79.199999999999775</v>
      </c>
      <c r="R795" s="43">
        <f>'Zero Turbulence Curve'!F794</f>
        <v>2000.0000008831432</v>
      </c>
    </row>
    <row r="796" spans="5:18" x14ac:dyDescent="0.2">
      <c r="E796" s="16">
        <v>41221.402777777781</v>
      </c>
      <c r="F796" s="22">
        <v>9.3452464968024298</v>
      </c>
      <c r="G796" s="25">
        <v>0.11877696328072221</v>
      </c>
      <c r="H796" s="3">
        <f t="shared" si="36"/>
        <v>1389.349999999941</v>
      </c>
      <c r="I796" s="3">
        <f>MIN(H796-K796+L796,'Power Look Up'!$F$4)</f>
        <v>1384.8800990773386</v>
      </c>
      <c r="K796" s="51">
        <f t="array" ref="K796">_xlfn.SUM(_xlfn.NORM.DIST($Q$3:$Q$1003,$F796,$N796,FALSE)*WindSpeedStep*$R$3:$R$1003)</f>
        <v>1392.2811244283821</v>
      </c>
      <c r="L796" s="51">
        <f t="array" ref="L796">_xlfn.SUM(_xlfn.NORM.DIST($Q$3:$Q$1003,$F796,$O796,FALSE)*WindSpeedStep*$R$3:$R$1003)</f>
        <v>1387.8112235057797</v>
      </c>
      <c r="N796" s="43">
        <f t="shared" si="37"/>
        <v>0.93452464968024307</v>
      </c>
      <c r="O796" s="43">
        <f t="shared" si="38"/>
        <v>1.1100000000000001</v>
      </c>
      <c r="Q796" s="43">
        <f>'Zero Turbulence Curve'!E795</f>
        <v>79.29999999999977</v>
      </c>
      <c r="R796" s="43">
        <f>'Zero Turbulence Curve'!F795</f>
        <v>2000.0000008831432</v>
      </c>
    </row>
    <row r="797" spans="5:18" x14ac:dyDescent="0.2">
      <c r="E797" s="16">
        <v>41221.409722222219</v>
      </c>
      <c r="F797" s="22">
        <v>10.135431999545665</v>
      </c>
      <c r="G797" s="25">
        <v>7.3011194790036732E-2</v>
      </c>
      <c r="H797" s="3">
        <f t="shared" si="36"/>
        <v>1674.3799999999542</v>
      </c>
      <c r="I797" s="3">
        <f>MIN(H797-K797+L797,'Power Look Up'!$F$4)</f>
        <v>1706.1469631396355</v>
      </c>
      <c r="K797" s="51">
        <f t="array" ref="K797">_xlfn.SUM(_xlfn.NORM.DIST($Q$3:$Q$1003,$F797,$N797,FALSE)*WindSpeedStep*$R$3:$R$1003)</f>
        <v>1666.2179830759137</v>
      </c>
      <c r="L797" s="51">
        <f t="array" ref="L797">_xlfn.SUM(_xlfn.NORM.DIST($Q$3:$Q$1003,$F797,$O797,FALSE)*WindSpeedStep*$R$3:$R$1003)</f>
        <v>1697.9849462155951</v>
      </c>
      <c r="N797" s="43">
        <f t="shared" si="37"/>
        <v>1.0135431999545665</v>
      </c>
      <c r="O797" s="43">
        <f t="shared" si="38"/>
        <v>0.74</v>
      </c>
      <c r="Q797" s="43">
        <f>'Zero Turbulence Curve'!E796</f>
        <v>79.399999999999764</v>
      </c>
      <c r="R797" s="43">
        <f>'Zero Turbulence Curve'!F796</f>
        <v>2000.0000008831432</v>
      </c>
    </row>
    <row r="798" spans="5:18" x14ac:dyDescent="0.2">
      <c r="E798" s="16">
        <v>41221.416666666664</v>
      </c>
      <c r="F798" s="22">
        <v>10.623578156308314</v>
      </c>
      <c r="G798" s="25">
        <v>5.3654238865041171E-2</v>
      </c>
      <c r="H798" s="3">
        <f t="shared" si="36"/>
        <v>1802.5399999999513</v>
      </c>
      <c r="I798" s="3">
        <f>MIN(H798-K798+L798,'Power Look Up'!$F$4)</f>
        <v>1879.5294949285403</v>
      </c>
      <c r="K798" s="51">
        <f t="array" ref="K798">_xlfn.SUM(_xlfn.NORM.DIST($Q$3:$Q$1003,$F798,$N798,FALSE)*WindSpeedStep*$R$3:$R$1003)</f>
        <v>1795.1319241912956</v>
      </c>
      <c r="L798" s="51">
        <f t="array" ref="L798">_xlfn.SUM(_xlfn.NORM.DIST($Q$3:$Q$1003,$F798,$O798,FALSE)*WindSpeedStep*$R$3:$R$1003)</f>
        <v>1872.1214191198846</v>
      </c>
      <c r="N798" s="43">
        <f t="shared" si="37"/>
        <v>1.0623578156308315</v>
      </c>
      <c r="O798" s="43">
        <f t="shared" si="38"/>
        <v>0.56999999999999995</v>
      </c>
      <c r="Q798" s="43">
        <f>'Zero Turbulence Curve'!E797</f>
        <v>79.499999999999758</v>
      </c>
      <c r="R798" s="43">
        <f>'Zero Turbulence Curve'!F797</f>
        <v>2000.0000008831432</v>
      </c>
    </row>
    <row r="799" spans="5:18" x14ac:dyDescent="0.2">
      <c r="E799" s="16">
        <v>41221.423611111109</v>
      </c>
      <c r="F799" s="22">
        <v>10.36984090637951</v>
      </c>
      <c r="G799" s="25">
        <v>5.4967092084251441E-2</v>
      </c>
      <c r="H799" s="3">
        <f t="shared" si="36"/>
        <v>1735.7899999999529</v>
      </c>
      <c r="I799" s="3">
        <f>MIN(H799-K799+L799,'Power Look Up'!$F$4)</f>
        <v>1799.280533891892</v>
      </c>
      <c r="K799" s="51">
        <f t="array" ref="K799">_xlfn.SUM(_xlfn.NORM.DIST($Q$3:$Q$1003,$F799,$N799,FALSE)*WindSpeedStep*$R$3:$R$1003)</f>
        <v>1732.7500659290997</v>
      </c>
      <c r="L799" s="51">
        <f t="array" ref="L799">_xlfn.SUM(_xlfn.NORM.DIST($Q$3:$Q$1003,$F799,$O799,FALSE)*WindSpeedStep*$R$3:$R$1003)</f>
        <v>1796.2405998210388</v>
      </c>
      <c r="N799" s="43">
        <f t="shared" si="37"/>
        <v>1.0369840906379511</v>
      </c>
      <c r="O799" s="43">
        <f t="shared" si="38"/>
        <v>0.56999999999999995</v>
      </c>
      <c r="Q799" s="43">
        <f>'Zero Turbulence Curve'!E798</f>
        <v>79.599999999999753</v>
      </c>
      <c r="R799" s="43">
        <f>'Zero Turbulence Curve'!F798</f>
        <v>2000.0000008831432</v>
      </c>
    </row>
    <row r="800" spans="5:18" x14ac:dyDescent="0.2">
      <c r="E800" s="16">
        <v>41221.430555555555</v>
      </c>
      <c r="F800" s="22">
        <v>10.721648740354791</v>
      </c>
      <c r="G800" s="25">
        <v>6.249038895279356E-2</v>
      </c>
      <c r="H800" s="3">
        <f t="shared" si="36"/>
        <v>1829.2399999999509</v>
      </c>
      <c r="I800" s="3">
        <f>MIN(H800-K800+L800,'Power Look Up'!$F$4)</f>
        <v>1894.8306407299565</v>
      </c>
      <c r="K800" s="51">
        <f t="array" ref="K800">_xlfn.SUM(_xlfn.NORM.DIST($Q$3:$Q$1003,$F800,$N800,FALSE)*WindSpeedStep*$R$3:$R$1003)</f>
        <v>1816.4863203840318</v>
      </c>
      <c r="L800" s="51">
        <f t="array" ref="L800">_xlfn.SUM(_xlfn.NORM.DIST($Q$3:$Q$1003,$F800,$O800,FALSE)*WindSpeedStep*$R$3:$R$1003)</f>
        <v>1882.0769611140374</v>
      </c>
      <c r="N800" s="43">
        <f t="shared" si="37"/>
        <v>1.0721648740354792</v>
      </c>
      <c r="O800" s="43">
        <f t="shared" si="38"/>
        <v>0.67</v>
      </c>
      <c r="Q800" s="43">
        <f>'Zero Turbulence Curve'!E799</f>
        <v>79.699999999999747</v>
      </c>
      <c r="R800" s="43">
        <f>'Zero Turbulence Curve'!F799</f>
        <v>2000.0000008831432</v>
      </c>
    </row>
    <row r="801" spans="5:18" x14ac:dyDescent="0.2">
      <c r="E801" s="16">
        <v>41221.4375</v>
      </c>
      <c r="F801" s="22">
        <v>10.87487206210748</v>
      </c>
      <c r="G801" s="25">
        <v>5.4253511823445011E-2</v>
      </c>
      <c r="H801" s="3">
        <f t="shared" si="36"/>
        <v>1869.2899999999499</v>
      </c>
      <c r="I801" s="3">
        <f>MIN(H801-K801+L801,'Power Look Up'!$F$4)</f>
        <v>1951.1261914297129</v>
      </c>
      <c r="K801" s="51">
        <f t="array" ref="K801">_xlfn.SUM(_xlfn.NORM.DIST($Q$3:$Q$1003,$F801,$N801,FALSE)*WindSpeedStep*$R$3:$R$1003)</f>
        <v>1846.8005596669573</v>
      </c>
      <c r="L801" s="51">
        <f t="array" ref="L801">_xlfn.SUM(_xlfn.NORM.DIST($Q$3:$Q$1003,$F801,$O801,FALSE)*WindSpeedStep*$R$3:$R$1003)</f>
        <v>1928.6367510967202</v>
      </c>
      <c r="N801" s="43">
        <f t="shared" si="37"/>
        <v>1.0874872062107481</v>
      </c>
      <c r="O801" s="43">
        <f t="shared" si="38"/>
        <v>0.59</v>
      </c>
      <c r="Q801" s="43">
        <f>'Zero Turbulence Curve'!E800</f>
        <v>79.799999999999741</v>
      </c>
      <c r="R801" s="43">
        <f>'Zero Turbulence Curve'!F800</f>
        <v>2000.0000008831432</v>
      </c>
    </row>
    <row r="802" spans="5:18" x14ac:dyDescent="0.2">
      <c r="E802" s="16">
        <v>41221.444444444445</v>
      </c>
      <c r="F802" s="22">
        <v>11.491981360556512</v>
      </c>
      <c r="G802" s="25">
        <v>4.4378770204975576E-2</v>
      </c>
      <c r="H802" s="3">
        <f t="shared" si="36"/>
        <v>1945.1599999999833</v>
      </c>
      <c r="I802" s="3">
        <f>MIN(H802-K802+L802,'Power Look Up'!$F$4)</f>
        <v>2000</v>
      </c>
      <c r="K802" s="51">
        <f t="array" ref="K802">_xlfn.SUM(_xlfn.NORM.DIST($Q$3:$Q$1003,$F802,$N802,FALSE)*WindSpeedStep*$R$3:$R$1003)</f>
        <v>1934.248493828869</v>
      </c>
      <c r="L802" s="51">
        <f t="array" ref="L802">_xlfn.SUM(_xlfn.NORM.DIST($Q$3:$Q$1003,$F802,$O802,FALSE)*WindSpeedStep*$R$3:$R$1003)</f>
        <v>2014.5712884361308</v>
      </c>
      <c r="N802" s="43">
        <f t="shared" si="37"/>
        <v>1.1491981360556511</v>
      </c>
      <c r="O802" s="43">
        <f t="shared" si="38"/>
        <v>0.51</v>
      </c>
      <c r="Q802" s="43">
        <f>'Zero Turbulence Curve'!E801</f>
        <v>79.899999999999736</v>
      </c>
      <c r="R802" s="43">
        <f>'Zero Turbulence Curve'!F801</f>
        <v>2000.0000008831432</v>
      </c>
    </row>
    <row r="803" spans="5:18" x14ac:dyDescent="0.2">
      <c r="E803" s="16">
        <v>41221.451388888891</v>
      </c>
      <c r="F803" s="22">
        <v>10.885666961535106</v>
      </c>
      <c r="G803" s="25">
        <v>4.7769236541723957E-2</v>
      </c>
      <c r="H803" s="3">
        <f t="shared" si="36"/>
        <v>1874.6299999999499</v>
      </c>
      <c r="I803" s="3">
        <f>MIN(H803-K803+L803,'Power Look Up'!$F$4)</f>
        <v>1967.3761760781777</v>
      </c>
      <c r="K803" s="51">
        <f t="array" ref="K803">_xlfn.SUM(_xlfn.NORM.DIST($Q$3:$Q$1003,$F803,$N803,FALSE)*WindSpeedStep*$R$3:$R$1003)</f>
        <v>1848.7981238395653</v>
      </c>
      <c r="L803" s="51">
        <f t="array" ref="L803">_xlfn.SUM(_xlfn.NORM.DIST($Q$3:$Q$1003,$F803,$O803,FALSE)*WindSpeedStep*$R$3:$R$1003)</f>
        <v>1941.5442999177931</v>
      </c>
      <c r="N803" s="43">
        <f t="shared" si="37"/>
        <v>1.0885666961535108</v>
      </c>
      <c r="O803" s="43">
        <f t="shared" si="38"/>
        <v>0.52</v>
      </c>
      <c r="Q803" s="43">
        <f>'Zero Turbulence Curve'!E802</f>
        <v>79.99999999999973</v>
      </c>
      <c r="R803" s="43">
        <f>'Zero Turbulence Curve'!F802</f>
        <v>2000.0000008831432</v>
      </c>
    </row>
    <row r="804" spans="5:18" x14ac:dyDescent="0.2">
      <c r="E804" s="16">
        <v>41221.458333333336</v>
      </c>
      <c r="F804" s="22">
        <v>10.691340793287079</v>
      </c>
      <c r="G804" s="25">
        <v>7.0150228535499765E-2</v>
      </c>
      <c r="H804" s="3">
        <f t="shared" si="36"/>
        <v>1821.2299999999509</v>
      </c>
      <c r="I804" s="3">
        <f>MIN(H804-K804+L804,'Power Look Up'!$F$4)</f>
        <v>1873.274364957439</v>
      </c>
      <c r="K804" s="51">
        <f t="array" ref="K804">_xlfn.SUM(_xlfn.NORM.DIST($Q$3:$Q$1003,$F804,$N804,FALSE)*WindSpeedStep*$R$3:$R$1003)</f>
        <v>1810.050839210526</v>
      </c>
      <c r="L804" s="51">
        <f t="array" ref="L804">_xlfn.SUM(_xlfn.NORM.DIST($Q$3:$Q$1003,$F804,$O804,FALSE)*WindSpeedStep*$R$3:$R$1003)</f>
        <v>1862.0952041680141</v>
      </c>
      <c r="N804" s="43">
        <f t="shared" si="37"/>
        <v>1.0691340793287079</v>
      </c>
      <c r="O804" s="43">
        <f t="shared" si="38"/>
        <v>0.74999999999999989</v>
      </c>
      <c r="Q804" s="43">
        <f>'Zero Turbulence Curve'!E803</f>
        <v>80.099999999999724</v>
      </c>
      <c r="R804" s="43">
        <f>'Zero Turbulence Curve'!F803</f>
        <v>2000.0000008831432</v>
      </c>
    </row>
    <row r="805" spans="5:18" x14ac:dyDescent="0.2">
      <c r="E805" s="16">
        <v>41221.465277777781</v>
      </c>
      <c r="F805" s="22">
        <v>10.947309396060271</v>
      </c>
      <c r="G805" s="25">
        <v>4.3846390253000696E-2</v>
      </c>
      <c r="H805" s="3">
        <f t="shared" si="36"/>
        <v>1890.6499999999496</v>
      </c>
      <c r="I805" s="3">
        <f>MIN(H805-K805+L805,'Power Look Up'!$F$4)</f>
        <v>1990.2220355004185</v>
      </c>
      <c r="K805" s="51">
        <f t="array" ref="K805">_xlfn.SUM(_xlfn.NORM.DIST($Q$3:$Q$1003,$F805,$N805,FALSE)*WindSpeedStep*$R$3:$R$1003)</f>
        <v>1859.8627818281479</v>
      </c>
      <c r="L805" s="51">
        <f t="array" ref="L805">_xlfn.SUM(_xlfn.NORM.DIST($Q$3:$Q$1003,$F805,$O805,FALSE)*WindSpeedStep*$R$3:$R$1003)</f>
        <v>1959.4348173286169</v>
      </c>
      <c r="N805" s="43">
        <f t="shared" si="37"/>
        <v>1.0947309396060272</v>
      </c>
      <c r="O805" s="43">
        <f t="shared" si="38"/>
        <v>0.48000000000000004</v>
      </c>
      <c r="Q805" s="43">
        <f>'Zero Turbulence Curve'!E804</f>
        <v>80.199999999999719</v>
      </c>
      <c r="R805" s="43">
        <f>'Zero Turbulence Curve'!F804</f>
        <v>2000.0000008831432</v>
      </c>
    </row>
    <row r="806" spans="5:18" x14ac:dyDescent="0.2">
      <c r="E806" s="16">
        <v>41221.472222222219</v>
      </c>
      <c r="F806" s="22">
        <v>9.9479838686625595</v>
      </c>
      <c r="G806" s="25">
        <v>4.0209152455509295E-2</v>
      </c>
      <c r="H806" s="3">
        <f t="shared" si="36"/>
        <v>1617.9499999999362</v>
      </c>
      <c r="I806" s="3">
        <f>MIN(H806-K806+L806,'Power Look Up'!$F$4)</f>
        <v>1663.3799798715536</v>
      </c>
      <c r="K806" s="51">
        <f t="array" ref="K806">_xlfn.SUM(_xlfn.NORM.DIST($Q$3:$Q$1003,$F806,$N806,FALSE)*WindSpeedStep*$R$3:$R$1003)</f>
        <v>1607.345864975126</v>
      </c>
      <c r="L806" s="51">
        <f t="array" ref="L806">_xlfn.SUM(_xlfn.NORM.DIST($Q$3:$Q$1003,$F806,$O806,FALSE)*WindSpeedStep*$R$3:$R$1003)</f>
        <v>1652.7758448467434</v>
      </c>
      <c r="N806" s="43">
        <f t="shared" si="37"/>
        <v>0.99479838686625599</v>
      </c>
      <c r="O806" s="43">
        <f t="shared" si="38"/>
        <v>0.4</v>
      </c>
      <c r="Q806" s="43">
        <f>'Zero Turbulence Curve'!E805</f>
        <v>80.299999999999713</v>
      </c>
      <c r="R806" s="43">
        <f>'Zero Turbulence Curve'!F805</f>
        <v>2000.0000008831432</v>
      </c>
    </row>
    <row r="807" spans="5:18" x14ac:dyDescent="0.2">
      <c r="E807" s="16">
        <v>41221.479166666664</v>
      </c>
      <c r="F807" s="22">
        <v>9.6019155790628794</v>
      </c>
      <c r="G807" s="25">
        <v>7.7067955233180871E-2</v>
      </c>
      <c r="H807" s="3">
        <f t="shared" si="36"/>
        <v>1484.599999999939</v>
      </c>
      <c r="I807" s="3">
        <f>MIN(H807-K807+L807,'Power Look Up'!$F$4)</f>
        <v>1494.2264095815854</v>
      </c>
      <c r="K807" s="51">
        <f t="array" ref="K807">_xlfn.SUM(_xlfn.NORM.DIST($Q$3:$Q$1003,$F807,$N807,FALSE)*WindSpeedStep*$R$3:$R$1003)</f>
        <v>1487.6676621639238</v>
      </c>
      <c r="L807" s="51">
        <f t="array" ref="L807">_xlfn.SUM(_xlfn.NORM.DIST($Q$3:$Q$1003,$F807,$O807,FALSE)*WindSpeedStep*$R$3:$R$1003)</f>
        <v>1497.2940717455701</v>
      </c>
      <c r="N807" s="43">
        <f t="shared" si="37"/>
        <v>0.96019155790628796</v>
      </c>
      <c r="O807" s="43">
        <f t="shared" si="38"/>
        <v>0.74</v>
      </c>
      <c r="Q807" s="43">
        <f>'Zero Turbulence Curve'!E806</f>
        <v>80.399999999999707</v>
      </c>
      <c r="R807" s="43">
        <f>'Zero Turbulence Curve'!F806</f>
        <v>2000.0000008831432</v>
      </c>
    </row>
    <row r="808" spans="5:18" x14ac:dyDescent="0.2">
      <c r="E808" s="16">
        <v>41221.486111111109</v>
      </c>
      <c r="F808" s="22">
        <v>9.308467770053559</v>
      </c>
      <c r="G808" s="25">
        <v>4.2971626467553266E-2</v>
      </c>
      <c r="H808" s="3">
        <f t="shared" si="36"/>
        <v>1374.1099999999412</v>
      </c>
      <c r="I808" s="3">
        <f>MIN(H808-K808+L808,'Power Look Up'!$F$4)</f>
        <v>1371.3475718647833</v>
      </c>
      <c r="K808" s="51">
        <f t="array" ref="K808">_xlfn.SUM(_xlfn.NORM.DIST($Q$3:$Q$1003,$F808,$N808,FALSE)*WindSpeedStep*$R$3:$R$1003)</f>
        <v>1378.3147384447177</v>
      </c>
      <c r="L808" s="51">
        <f t="array" ref="L808">_xlfn.SUM(_xlfn.NORM.DIST($Q$3:$Q$1003,$F808,$O808,FALSE)*WindSpeedStep*$R$3:$R$1003)</f>
        <v>1375.5523103095597</v>
      </c>
      <c r="N808" s="43">
        <f t="shared" si="37"/>
        <v>0.9308467770053559</v>
      </c>
      <c r="O808" s="43">
        <f t="shared" si="38"/>
        <v>0.4</v>
      </c>
      <c r="Q808" s="43">
        <f>'Zero Turbulence Curve'!E807</f>
        <v>80.499999999999702</v>
      </c>
      <c r="R808" s="43">
        <f>'Zero Turbulence Curve'!F807</f>
        <v>2000.0000008831432</v>
      </c>
    </row>
    <row r="809" spans="5:18" x14ac:dyDescent="0.2">
      <c r="E809" s="16">
        <v>41221.493055555555</v>
      </c>
      <c r="F809" s="22">
        <v>9.3404344147945935</v>
      </c>
      <c r="G809" s="25">
        <v>3.6400876543971429E-2</v>
      </c>
      <c r="H809" s="3">
        <f t="shared" si="36"/>
        <v>1385.5399999999411</v>
      </c>
      <c r="I809" s="3">
        <f>MIN(H809-K809+L809,'Power Look Up'!$F$4)</f>
        <v>1383.6768139291121</v>
      </c>
      <c r="K809" s="51">
        <f t="array" ref="K809">_xlfn.SUM(_xlfn.NORM.DIST($Q$3:$Q$1003,$F809,$N809,FALSE)*WindSpeedStep*$R$3:$R$1003)</f>
        <v>1390.457040112678</v>
      </c>
      <c r="L809" s="51">
        <f t="array" ref="L809">_xlfn.SUM(_xlfn.NORM.DIST($Q$3:$Q$1003,$F809,$O809,FALSE)*WindSpeedStep*$R$3:$R$1003)</f>
        <v>1388.593854041849</v>
      </c>
      <c r="N809" s="43">
        <f t="shared" si="37"/>
        <v>0.93404344147945939</v>
      </c>
      <c r="O809" s="43">
        <f t="shared" si="38"/>
        <v>0.34</v>
      </c>
      <c r="Q809" s="43">
        <f>'Zero Turbulence Curve'!E808</f>
        <v>80.599999999999696</v>
      </c>
      <c r="R809" s="43">
        <f>'Zero Turbulence Curve'!F808</f>
        <v>2000.0000008831432</v>
      </c>
    </row>
    <row r="810" spans="5:18" x14ac:dyDescent="0.2">
      <c r="E810" s="16">
        <v>41221.5</v>
      </c>
      <c r="F810" s="22">
        <v>9.0226492219318271</v>
      </c>
      <c r="G810" s="25">
        <v>7.869085703500095E-2</v>
      </c>
      <c r="H810" s="3">
        <f t="shared" si="36"/>
        <v>1263.6199999999437</v>
      </c>
      <c r="I810" s="3">
        <f>MIN(H810-K810+L810,'Power Look Up'!$F$4)</f>
        <v>1258.9895212255149</v>
      </c>
      <c r="K810" s="51">
        <f t="array" ref="K810">_xlfn.SUM(_xlfn.NORM.DIST($Q$3:$Q$1003,$F810,$N810,FALSE)*WindSpeedStep*$R$3:$R$1003)</f>
        <v>1268.5341818939601</v>
      </c>
      <c r="L810" s="51">
        <f t="array" ref="L810">_xlfn.SUM(_xlfn.NORM.DIST($Q$3:$Q$1003,$F810,$O810,FALSE)*WindSpeedStep*$R$3:$R$1003)</f>
        <v>1263.9037031195312</v>
      </c>
      <c r="N810" s="43">
        <f t="shared" si="37"/>
        <v>0.90226492219318277</v>
      </c>
      <c r="O810" s="43">
        <f t="shared" si="38"/>
        <v>0.71</v>
      </c>
      <c r="Q810" s="43">
        <f>'Zero Turbulence Curve'!E809</f>
        <v>80.69999999999969</v>
      </c>
      <c r="R810" s="43">
        <f>'Zero Turbulence Curve'!F809</f>
        <v>2000.0000008831432</v>
      </c>
    </row>
    <row r="811" spans="5:18" x14ac:dyDescent="0.2">
      <c r="E811" s="16">
        <v>41221.527777777781</v>
      </c>
      <c r="F811" s="22">
        <v>10.016846201023194</v>
      </c>
      <c r="G811" s="25">
        <v>3.8934410309720294E-2</v>
      </c>
      <c r="H811" s="3">
        <f t="shared" si="36"/>
        <v>1642.3399999999549</v>
      </c>
      <c r="I811" s="3">
        <f>MIN(H811-K811+L811,'Power Look Up'!$F$4)</f>
        <v>1693.9757433154869</v>
      </c>
      <c r="K811" s="51">
        <f t="array" ref="K811">_xlfn.SUM(_xlfn.NORM.DIST($Q$3:$Q$1003,$F811,$N811,FALSE)*WindSpeedStep*$R$3:$R$1003)</f>
        <v>1629.5206632620338</v>
      </c>
      <c r="L811" s="51">
        <f t="array" ref="L811">_xlfn.SUM(_xlfn.NORM.DIST($Q$3:$Q$1003,$F811,$O811,FALSE)*WindSpeedStep*$R$3:$R$1003)</f>
        <v>1681.1564065775658</v>
      </c>
      <c r="N811" s="43">
        <f t="shared" si="37"/>
        <v>1.0016846201023195</v>
      </c>
      <c r="O811" s="43">
        <f t="shared" si="38"/>
        <v>0.39</v>
      </c>
      <c r="Q811" s="43">
        <f>'Zero Turbulence Curve'!E810</f>
        <v>80.799999999999685</v>
      </c>
      <c r="R811" s="43">
        <f>'Zero Turbulence Curve'!F810</f>
        <v>2000.0000008831432</v>
      </c>
    </row>
    <row r="812" spans="5:18" x14ac:dyDescent="0.2">
      <c r="E812" s="16">
        <v>41221.534722222219</v>
      </c>
      <c r="F812" s="22">
        <v>9.5663583525003357</v>
      </c>
      <c r="G812" s="25">
        <v>6.4810451078069028E-2</v>
      </c>
      <c r="H812" s="3">
        <f t="shared" si="36"/>
        <v>1473.1699999999391</v>
      </c>
      <c r="I812" s="3">
        <f>MIN(H812-K812+L812,'Power Look Up'!$F$4)</f>
        <v>1484.5416154349195</v>
      </c>
      <c r="K812" s="51">
        <f t="array" ref="K812">_xlfn.SUM(_xlfn.NORM.DIST($Q$3:$Q$1003,$F812,$N812,FALSE)*WindSpeedStep*$R$3:$R$1003)</f>
        <v>1474.7203636736997</v>
      </c>
      <c r="L812" s="51">
        <f t="array" ref="L812">_xlfn.SUM(_xlfn.NORM.DIST($Q$3:$Q$1003,$F812,$O812,FALSE)*WindSpeedStep*$R$3:$R$1003)</f>
        <v>1486.0919791086801</v>
      </c>
      <c r="N812" s="43">
        <f t="shared" si="37"/>
        <v>0.95663583525003359</v>
      </c>
      <c r="O812" s="43">
        <f t="shared" si="38"/>
        <v>0.62</v>
      </c>
      <c r="Q812" s="43">
        <f>'Zero Turbulence Curve'!E811</f>
        <v>80.899999999999679</v>
      </c>
      <c r="R812" s="43">
        <f>'Zero Turbulence Curve'!F811</f>
        <v>2000.0000008831432</v>
      </c>
    </row>
    <row r="813" spans="5:18" x14ac:dyDescent="0.2">
      <c r="E813" s="16">
        <v>41221.541666666664</v>
      </c>
      <c r="F813" s="22">
        <v>10.211290328713771</v>
      </c>
      <c r="G813" s="25">
        <v>6.8551571590480184E-2</v>
      </c>
      <c r="H813" s="3">
        <f t="shared" si="36"/>
        <v>1693.0699999999538</v>
      </c>
      <c r="I813" s="3">
        <f>MIN(H813-K813+L813,'Power Look Up'!$F$4)</f>
        <v>1732.8366610274652</v>
      </c>
      <c r="K813" s="51">
        <f t="array" ref="K813">_xlfn.SUM(_xlfn.NORM.DIST($Q$3:$Q$1003,$F813,$N813,FALSE)*WindSpeedStep*$R$3:$R$1003)</f>
        <v>1688.6489034391818</v>
      </c>
      <c r="L813" s="51">
        <f t="array" ref="L813">_xlfn.SUM(_xlfn.NORM.DIST($Q$3:$Q$1003,$F813,$O813,FALSE)*WindSpeedStep*$R$3:$R$1003)</f>
        <v>1728.4155644666932</v>
      </c>
      <c r="N813" s="43">
        <f t="shared" si="37"/>
        <v>1.0211290328713771</v>
      </c>
      <c r="O813" s="43">
        <f t="shared" si="38"/>
        <v>0.7</v>
      </c>
      <c r="Q813" s="43">
        <f>'Zero Turbulence Curve'!E812</f>
        <v>80.999999999999673</v>
      </c>
      <c r="R813" s="43">
        <f>'Zero Turbulence Curve'!F812</f>
        <v>2000.0000008831432</v>
      </c>
    </row>
    <row r="814" spans="5:18" x14ac:dyDescent="0.2">
      <c r="E814" s="16">
        <v>41221.548611111109</v>
      </c>
      <c r="F814" s="22">
        <v>9.9957586406373924</v>
      </c>
      <c r="G814" s="25">
        <v>7.603224800869518E-2</v>
      </c>
      <c r="H814" s="3">
        <f t="shared" si="36"/>
        <v>1636.9999999999357</v>
      </c>
      <c r="I814" s="3">
        <f>MIN(H814-K814+L814,'Power Look Up'!$F$4)</f>
        <v>1660.709176283847</v>
      </c>
      <c r="K814" s="51">
        <f t="array" ref="K814">_xlfn.SUM(_xlfn.NORM.DIST($Q$3:$Q$1003,$F814,$N814,FALSE)*WindSpeedStep*$R$3:$R$1003)</f>
        <v>1622.7953991735328</v>
      </c>
      <c r="L814" s="51">
        <f t="array" ref="L814">_xlfn.SUM(_xlfn.NORM.DIST($Q$3:$Q$1003,$F814,$O814,FALSE)*WindSpeedStep*$R$3:$R$1003)</f>
        <v>1646.5045754574442</v>
      </c>
      <c r="N814" s="43">
        <f t="shared" si="37"/>
        <v>0.99957586406373933</v>
      </c>
      <c r="O814" s="43">
        <f t="shared" si="38"/>
        <v>0.76</v>
      </c>
      <c r="Q814" s="43">
        <f>'Zero Turbulence Curve'!E813</f>
        <v>81.099999999999667</v>
      </c>
      <c r="R814" s="43">
        <f>'Zero Turbulence Curve'!F813</f>
        <v>2000.0000008831432</v>
      </c>
    </row>
    <row r="815" spans="5:18" x14ac:dyDescent="0.2">
      <c r="E815" s="16">
        <v>41221.555555555555</v>
      </c>
      <c r="F815" s="22">
        <v>9.4424571660554193</v>
      </c>
      <c r="G815" s="25">
        <v>0.12814461095463742</v>
      </c>
      <c r="H815" s="3">
        <f t="shared" si="36"/>
        <v>1423.6399999999403</v>
      </c>
      <c r="I815" s="3">
        <f>MIN(H815-K815+L815,'Power Look Up'!$F$4)</f>
        <v>1412.7179103804676</v>
      </c>
      <c r="K815" s="51">
        <f t="array" ref="K815">_xlfn.SUM(_xlfn.NORM.DIST($Q$3:$Q$1003,$F815,$N815,FALSE)*WindSpeedStep*$R$3:$R$1003)</f>
        <v>1428.88716878883</v>
      </c>
      <c r="L815" s="51">
        <f t="array" ref="L815">_xlfn.SUM(_xlfn.NORM.DIST($Q$3:$Q$1003,$F815,$O815,FALSE)*WindSpeedStep*$R$3:$R$1003)</f>
        <v>1417.9650791693573</v>
      </c>
      <c r="N815" s="43">
        <f t="shared" si="37"/>
        <v>0.94424571660554202</v>
      </c>
      <c r="O815" s="43">
        <f t="shared" si="38"/>
        <v>1.21</v>
      </c>
      <c r="Q815" s="43">
        <f>'Zero Turbulence Curve'!E814</f>
        <v>81.199999999999662</v>
      </c>
      <c r="R815" s="43">
        <f>'Zero Turbulence Curve'!F814</f>
        <v>2000.0000008831432</v>
      </c>
    </row>
    <row r="816" spans="5:18" x14ac:dyDescent="0.2">
      <c r="E816" s="16">
        <v>41221.5625</v>
      </c>
      <c r="F816" s="22">
        <v>11.478128249794702</v>
      </c>
      <c r="G816" s="25">
        <v>5.6629442175088598E-2</v>
      </c>
      <c r="H816" s="3">
        <f t="shared" si="36"/>
        <v>1944.3199999999831</v>
      </c>
      <c r="I816" s="3">
        <f>MIN(H816-K816+L816,'Power Look Up'!$F$4)</f>
        <v>2000</v>
      </c>
      <c r="K816" s="51">
        <f t="array" ref="K816">_xlfn.SUM(_xlfn.NORM.DIST($Q$3:$Q$1003,$F816,$N816,FALSE)*WindSpeedStep*$R$3:$R$1003)</f>
        <v>1932.8281988325798</v>
      </c>
      <c r="L816" s="51">
        <f t="array" ref="L816">_xlfn.SUM(_xlfn.NORM.DIST($Q$3:$Q$1003,$F816,$O816,FALSE)*WindSpeedStep*$R$3:$R$1003)</f>
        <v>1999.3780585279155</v>
      </c>
      <c r="N816" s="43">
        <f t="shared" si="37"/>
        <v>1.1478128249794703</v>
      </c>
      <c r="O816" s="43">
        <f t="shared" si="38"/>
        <v>0.65</v>
      </c>
      <c r="Q816" s="43">
        <f>'Zero Turbulence Curve'!E815</f>
        <v>81.299999999999656</v>
      </c>
      <c r="R816" s="43">
        <f>'Zero Turbulence Curve'!F815</f>
        <v>2000.0000008831432</v>
      </c>
    </row>
    <row r="817" spans="5:18" x14ac:dyDescent="0.2">
      <c r="E817" s="16">
        <v>41221.576388888891</v>
      </c>
      <c r="F817" s="22">
        <v>11.187956917265744</v>
      </c>
      <c r="G817" s="25">
        <v>5.0053821635278516E-2</v>
      </c>
      <c r="H817" s="3">
        <f t="shared" si="36"/>
        <v>1919.9599999999837</v>
      </c>
      <c r="I817" s="3">
        <f>MIN(H817-K817+L817,'Power Look Up'!$F$4)</f>
        <v>2000</v>
      </c>
      <c r="K817" s="51">
        <f t="array" ref="K817">_xlfn.SUM(_xlfn.NORM.DIST($Q$3:$Q$1003,$F817,$N817,FALSE)*WindSpeedStep*$R$3:$R$1003)</f>
        <v>1897.6757177399902</v>
      </c>
      <c r="L817" s="51">
        <f t="array" ref="L817">_xlfn.SUM(_xlfn.NORM.DIST($Q$3:$Q$1003,$F817,$O817,FALSE)*WindSpeedStep*$R$3:$R$1003)</f>
        <v>1983.8434446337446</v>
      </c>
      <c r="N817" s="43">
        <f t="shared" si="37"/>
        <v>1.1187956917265744</v>
      </c>
      <c r="O817" s="43">
        <f t="shared" si="38"/>
        <v>0.56000000000000005</v>
      </c>
      <c r="Q817" s="43">
        <f>'Zero Turbulence Curve'!E816</f>
        <v>81.39999999999965</v>
      </c>
      <c r="R817" s="43">
        <f>'Zero Turbulence Curve'!F816</f>
        <v>2000.0000008831432</v>
      </c>
    </row>
    <row r="818" spans="5:18" x14ac:dyDescent="0.2">
      <c r="E818" s="16">
        <v>41221.583333333336</v>
      </c>
      <c r="F818" s="22">
        <v>10.158434340316239</v>
      </c>
      <c r="G818" s="25">
        <v>6.7923852917133667E-2</v>
      </c>
      <c r="H818" s="3">
        <f t="shared" si="36"/>
        <v>1679.7199999999541</v>
      </c>
      <c r="I818" s="3">
        <f>MIN(H818-K818+L818,'Power Look Up'!$F$4)</f>
        <v>1717.9034852244547</v>
      </c>
      <c r="K818" s="51">
        <f t="array" ref="K818">_xlfn.SUM(_xlfn.NORM.DIST($Q$3:$Q$1003,$F818,$N818,FALSE)*WindSpeedStep*$R$3:$R$1003)</f>
        <v>1673.1079474483622</v>
      </c>
      <c r="L818" s="51">
        <f t="array" ref="L818">_xlfn.SUM(_xlfn.NORM.DIST($Q$3:$Q$1003,$F818,$O818,FALSE)*WindSpeedStep*$R$3:$R$1003)</f>
        <v>1711.2914326728628</v>
      </c>
      <c r="N818" s="43">
        <f t="shared" si="37"/>
        <v>1.015843434031624</v>
      </c>
      <c r="O818" s="43">
        <f t="shared" si="38"/>
        <v>0.69</v>
      </c>
      <c r="Q818" s="43">
        <f>'Zero Turbulence Curve'!E817</f>
        <v>81.499999999999645</v>
      </c>
      <c r="R818" s="43">
        <f>'Zero Turbulence Curve'!F817</f>
        <v>2000.0000008831432</v>
      </c>
    </row>
    <row r="819" spans="5:18" x14ac:dyDescent="0.2">
      <c r="E819" s="16">
        <v>41221.590277777781</v>
      </c>
      <c r="F819" s="22">
        <v>9.9346531872599488</v>
      </c>
      <c r="G819" s="25">
        <v>4.9322305546445115E-2</v>
      </c>
      <c r="H819" s="3">
        <f t="shared" si="36"/>
        <v>1610.3299999999363</v>
      </c>
      <c r="I819" s="3">
        <f>MIN(H819-K819+L819,'Power Look Up'!$F$4)</f>
        <v>1649.9677513466609</v>
      </c>
      <c r="K819" s="51">
        <f t="array" ref="K819">_xlfn.SUM(_xlfn.NORM.DIST($Q$3:$Q$1003,$F819,$N819,FALSE)*WindSpeedStep*$R$3:$R$1003)</f>
        <v>1602.983314852522</v>
      </c>
      <c r="L819" s="51">
        <f t="array" ref="L819">_xlfn.SUM(_xlfn.NORM.DIST($Q$3:$Q$1003,$F819,$O819,FALSE)*WindSpeedStep*$R$3:$R$1003)</f>
        <v>1642.6210661992466</v>
      </c>
      <c r="N819" s="43">
        <f t="shared" si="37"/>
        <v>0.99346531872599497</v>
      </c>
      <c r="O819" s="43">
        <f t="shared" si="38"/>
        <v>0.49</v>
      </c>
      <c r="Q819" s="43">
        <f>'Zero Turbulence Curve'!E818</f>
        <v>81.599999999999639</v>
      </c>
      <c r="R819" s="43">
        <f>'Zero Turbulence Curve'!F818</f>
        <v>2000.0000008831432</v>
      </c>
    </row>
    <row r="820" spans="5:18" x14ac:dyDescent="0.2">
      <c r="E820" s="16">
        <v>41221.597222222219</v>
      </c>
      <c r="F820" s="22">
        <v>9.9123290228325125</v>
      </c>
      <c r="G820" s="25">
        <v>6.7592590848900527E-2</v>
      </c>
      <c r="H820" s="3">
        <f t="shared" si="36"/>
        <v>1602.7099999999364</v>
      </c>
      <c r="I820" s="3">
        <f>MIN(H820-K820+L820,'Power Look Up'!$F$4)</f>
        <v>1629.6823571360749</v>
      </c>
      <c r="K820" s="51">
        <f t="array" ref="K820">_xlfn.SUM(_xlfn.NORM.DIST($Q$3:$Q$1003,$F820,$N820,FALSE)*WindSpeedStep*$R$3:$R$1003)</f>
        <v>1595.6283036290663</v>
      </c>
      <c r="L820" s="51">
        <f t="array" ref="L820">_xlfn.SUM(_xlfn.NORM.DIST($Q$3:$Q$1003,$F820,$O820,FALSE)*WindSpeedStep*$R$3:$R$1003)</f>
        <v>1622.6006607652048</v>
      </c>
      <c r="N820" s="43">
        <f t="shared" si="37"/>
        <v>0.99123290228325134</v>
      </c>
      <c r="O820" s="43">
        <f t="shared" si="38"/>
        <v>0.67</v>
      </c>
      <c r="Q820" s="43">
        <f>'Zero Turbulence Curve'!E819</f>
        <v>81.699999999999633</v>
      </c>
      <c r="R820" s="43">
        <f>'Zero Turbulence Curve'!F819</f>
        <v>2000.0000008831432</v>
      </c>
    </row>
    <row r="821" spans="5:18" x14ac:dyDescent="0.2">
      <c r="E821" s="16">
        <v>41221.604166666664</v>
      </c>
      <c r="F821" s="22">
        <v>10.680046159208013</v>
      </c>
      <c r="G821" s="25">
        <v>5.8988509095237666E-2</v>
      </c>
      <c r="H821" s="3">
        <f t="shared" si="36"/>
        <v>1818.5599999999511</v>
      </c>
      <c r="I821" s="3">
        <f>MIN(H821-K821+L821,'Power Look Up'!$F$4)</f>
        <v>1888.9817065104053</v>
      </c>
      <c r="K821" s="51">
        <f t="array" ref="K821">_xlfn.SUM(_xlfn.NORM.DIST($Q$3:$Q$1003,$F821,$N821,FALSE)*WindSpeedStep*$R$3:$R$1003)</f>
        <v>1807.6151304204679</v>
      </c>
      <c r="L821" s="51">
        <f t="array" ref="L821">_xlfn.SUM(_xlfn.NORM.DIST($Q$3:$Q$1003,$F821,$O821,FALSE)*WindSpeedStep*$R$3:$R$1003)</f>
        <v>1878.0368369309222</v>
      </c>
      <c r="N821" s="43">
        <f t="shared" si="37"/>
        <v>1.0680046159208014</v>
      </c>
      <c r="O821" s="43">
        <f t="shared" si="38"/>
        <v>0.63</v>
      </c>
      <c r="Q821" s="43">
        <f>'Zero Turbulence Curve'!E820</f>
        <v>81.799999999999628</v>
      </c>
      <c r="R821" s="43">
        <f>'Zero Turbulence Curve'!F820</f>
        <v>2000.0000008831432</v>
      </c>
    </row>
    <row r="822" spans="5:18" x14ac:dyDescent="0.2">
      <c r="E822" s="16">
        <v>41221.611111111109</v>
      </c>
      <c r="F822" s="22">
        <v>10.905287327555044</v>
      </c>
      <c r="G822" s="25">
        <v>0.10637042061871751</v>
      </c>
      <c r="H822" s="3">
        <f t="shared" si="36"/>
        <v>1879.9699999999498</v>
      </c>
      <c r="I822" s="3">
        <f>MIN(H822-K822+L822,'Power Look Up'!$F$4)</f>
        <v>1868.4017964923</v>
      </c>
      <c r="K822" s="51">
        <f t="array" ref="K822">_xlfn.SUM(_xlfn.NORM.DIST($Q$3:$Q$1003,$F822,$N822,FALSE)*WindSpeedStep*$R$3:$R$1003)</f>
        <v>1852.3829160101154</v>
      </c>
      <c r="L822" s="51">
        <f t="array" ref="L822">_xlfn.SUM(_xlfn.NORM.DIST($Q$3:$Q$1003,$F822,$O822,FALSE)*WindSpeedStep*$R$3:$R$1003)</f>
        <v>1840.8147125024657</v>
      </c>
      <c r="N822" s="43">
        <f t="shared" si="37"/>
        <v>1.0905287327555044</v>
      </c>
      <c r="O822" s="43">
        <f t="shared" si="38"/>
        <v>1.1599999999999999</v>
      </c>
      <c r="Q822" s="43">
        <f>'Zero Turbulence Curve'!E821</f>
        <v>81.899999999999622</v>
      </c>
      <c r="R822" s="43">
        <f>'Zero Turbulence Curve'!F821</f>
        <v>2000.0000008831432</v>
      </c>
    </row>
    <row r="823" spans="5:18" x14ac:dyDescent="0.2">
      <c r="E823" s="16">
        <v>41221.631944444445</v>
      </c>
      <c r="F823" s="22">
        <v>10.387307879217598</v>
      </c>
      <c r="G823" s="25">
        <v>4.3322100897802147E-2</v>
      </c>
      <c r="H823" s="3">
        <f t="shared" si="36"/>
        <v>1741.1299999999528</v>
      </c>
      <c r="I823" s="3">
        <f>MIN(H823-K823+L823,'Power Look Up'!$F$4)</f>
        <v>1818.1619149423816</v>
      </c>
      <c r="K823" s="51">
        <f t="array" ref="K823">_xlfn.SUM(_xlfn.NORM.DIST($Q$3:$Q$1003,$F823,$N823,FALSE)*WindSpeedStep*$R$3:$R$1003)</f>
        <v>1737.3715789427201</v>
      </c>
      <c r="L823" s="51">
        <f t="array" ref="L823">_xlfn.SUM(_xlfn.NORM.DIST($Q$3:$Q$1003,$F823,$O823,FALSE)*WindSpeedStep*$R$3:$R$1003)</f>
        <v>1814.4034938851489</v>
      </c>
      <c r="N823" s="43">
        <f t="shared" si="37"/>
        <v>1.0387307879217598</v>
      </c>
      <c r="O823" s="43">
        <f t="shared" si="38"/>
        <v>0.45</v>
      </c>
      <c r="Q823" s="43">
        <f>'Zero Turbulence Curve'!E822</f>
        <v>81.999999999999616</v>
      </c>
      <c r="R823" s="43">
        <f>'Zero Turbulence Curve'!F822</f>
        <v>2000.0000008831432</v>
      </c>
    </row>
    <row r="824" spans="5:18" x14ac:dyDescent="0.2">
      <c r="E824" s="16">
        <v>41221.638888888891</v>
      </c>
      <c r="F824" s="22">
        <v>10.770379660217365</v>
      </c>
      <c r="G824" s="25">
        <v>5.1065980712967744E-2</v>
      </c>
      <c r="H824" s="3">
        <f t="shared" si="36"/>
        <v>1842.5899999999506</v>
      </c>
      <c r="I824" s="3">
        <f>MIN(H824-K824+L824,'Power Look Up'!$F$4)</f>
        <v>1928.0168343859289</v>
      </c>
      <c r="K824" s="51">
        <f t="array" ref="K824">_xlfn.SUM(_xlfn.NORM.DIST($Q$3:$Q$1003,$F824,$N824,FALSE)*WindSpeedStep*$R$3:$R$1003)</f>
        <v>1826.5278085361654</v>
      </c>
      <c r="L824" s="51">
        <f t="array" ref="L824">_xlfn.SUM(_xlfn.NORM.DIST($Q$3:$Q$1003,$F824,$O824,FALSE)*WindSpeedStep*$R$3:$R$1003)</f>
        <v>1911.9546429221436</v>
      </c>
      <c r="N824" s="43">
        <f t="shared" si="37"/>
        <v>1.0770379660217366</v>
      </c>
      <c r="O824" s="43">
        <f t="shared" si="38"/>
        <v>0.55000000000000004</v>
      </c>
      <c r="Q824" s="43">
        <f>'Zero Turbulence Curve'!E823</f>
        <v>82.099999999999611</v>
      </c>
      <c r="R824" s="43">
        <f>'Zero Turbulence Curve'!F823</f>
        <v>2000.0000008831432</v>
      </c>
    </row>
    <row r="825" spans="5:18" x14ac:dyDescent="0.2">
      <c r="E825" s="16">
        <v>41221.645833333336</v>
      </c>
      <c r="F825" s="22">
        <v>10.258179089121926</v>
      </c>
      <c r="G825" s="25">
        <v>4.7766762087397205E-2</v>
      </c>
      <c r="H825" s="3">
        <f t="shared" si="36"/>
        <v>1706.4199999999535</v>
      </c>
      <c r="I825" s="3">
        <f>MIN(H825-K825+L825,'Power Look Up'!$F$4)</f>
        <v>1770.4249198242894</v>
      </c>
      <c r="K825" s="51">
        <f t="array" ref="K825">_xlfn.SUM(_xlfn.NORM.DIST($Q$3:$Q$1003,$F825,$N825,FALSE)*WindSpeedStep*$R$3:$R$1003)</f>
        <v>1702.0892345243014</v>
      </c>
      <c r="L825" s="51">
        <f t="array" ref="L825">_xlfn.SUM(_xlfn.NORM.DIST($Q$3:$Q$1003,$F825,$O825,FALSE)*WindSpeedStep*$R$3:$R$1003)</f>
        <v>1766.0941543486374</v>
      </c>
      <c r="N825" s="43">
        <f t="shared" si="37"/>
        <v>1.0258179089121926</v>
      </c>
      <c r="O825" s="43">
        <f t="shared" si="38"/>
        <v>0.49</v>
      </c>
      <c r="Q825" s="43">
        <f>'Zero Turbulence Curve'!E824</f>
        <v>82.199999999999605</v>
      </c>
      <c r="R825" s="43">
        <f>'Zero Turbulence Curve'!F824</f>
        <v>2000.0000008831432</v>
      </c>
    </row>
    <row r="826" spans="5:18" x14ac:dyDescent="0.2">
      <c r="E826" s="16">
        <v>41221.652777777781</v>
      </c>
      <c r="F826" s="22">
        <v>10.428429793303994</v>
      </c>
      <c r="G826" s="25">
        <v>5.9452862251428942E-2</v>
      </c>
      <c r="H826" s="3">
        <f t="shared" si="36"/>
        <v>1751.8099999999524</v>
      </c>
      <c r="I826" s="3">
        <f>MIN(H826-K826+L826,'Power Look Up'!$F$4)</f>
        <v>1812.5198402369178</v>
      </c>
      <c r="K826" s="51">
        <f t="array" ref="K826">_xlfn.SUM(_xlfn.NORM.DIST($Q$3:$Q$1003,$F826,$N826,FALSE)*WindSpeedStep*$R$3:$R$1003)</f>
        <v>1748.0626232467489</v>
      </c>
      <c r="L826" s="51">
        <f t="array" ref="L826">_xlfn.SUM(_xlfn.NORM.DIST($Q$3:$Q$1003,$F826,$O826,FALSE)*WindSpeedStep*$R$3:$R$1003)</f>
        <v>1808.7724634837143</v>
      </c>
      <c r="N826" s="43">
        <f t="shared" si="37"/>
        <v>1.0428429793303995</v>
      </c>
      <c r="O826" s="43">
        <f t="shared" si="38"/>
        <v>0.62</v>
      </c>
      <c r="Q826" s="43">
        <f>'Zero Turbulence Curve'!E825</f>
        <v>82.299999999999599</v>
      </c>
      <c r="R826" s="43">
        <f>'Zero Turbulence Curve'!F825</f>
        <v>2000.0000008831432</v>
      </c>
    </row>
    <row r="827" spans="5:18" x14ac:dyDescent="0.2">
      <c r="E827" s="16">
        <v>41221.659722222219</v>
      </c>
      <c r="F827" s="22">
        <v>10.195705687241425</v>
      </c>
      <c r="G827" s="25">
        <v>6.4733135718688176E-2</v>
      </c>
      <c r="H827" s="3">
        <f t="shared" si="36"/>
        <v>1690.3999999999537</v>
      </c>
      <c r="I827" s="3">
        <f>MIN(H827-K827+L827,'Power Look Up'!$F$4)</f>
        <v>1733.7408260189991</v>
      </c>
      <c r="K827" s="51">
        <f t="array" ref="K827">_xlfn.SUM(_xlfn.NORM.DIST($Q$3:$Q$1003,$F827,$N827,FALSE)*WindSpeedStep*$R$3:$R$1003)</f>
        <v>1684.1092287549063</v>
      </c>
      <c r="L827" s="51">
        <f t="array" ref="L827">_xlfn.SUM(_xlfn.NORM.DIST($Q$3:$Q$1003,$F827,$O827,FALSE)*WindSpeedStep*$R$3:$R$1003)</f>
        <v>1727.4500547739517</v>
      </c>
      <c r="N827" s="43">
        <f t="shared" si="37"/>
        <v>1.0195705687241425</v>
      </c>
      <c r="O827" s="43">
        <f t="shared" si="38"/>
        <v>0.66</v>
      </c>
      <c r="Q827" s="43">
        <f>'Zero Turbulence Curve'!E826</f>
        <v>82.399999999999594</v>
      </c>
      <c r="R827" s="43">
        <f>'Zero Turbulence Curve'!F826</f>
        <v>2000.0000008831432</v>
      </c>
    </row>
    <row r="828" spans="5:18" x14ac:dyDescent="0.2">
      <c r="E828" s="16">
        <v>41221.666666666664</v>
      </c>
      <c r="F828" s="22">
        <v>9.1459653810293595</v>
      </c>
      <c r="G828" s="25">
        <v>4.373513164938099E-2</v>
      </c>
      <c r="H828" s="3">
        <f t="shared" si="36"/>
        <v>1313.1499999999426</v>
      </c>
      <c r="I828" s="3">
        <f>MIN(H828-K828+L828,'Power Look Up'!$F$4)</f>
        <v>1302.1739862098257</v>
      </c>
      <c r="K828" s="51">
        <f t="array" ref="K828">_xlfn.SUM(_xlfn.NORM.DIST($Q$3:$Q$1003,$F828,$N828,FALSE)*WindSpeedStep*$R$3:$R$1003)</f>
        <v>1316.0736327325656</v>
      </c>
      <c r="L828" s="51">
        <f t="array" ref="L828">_xlfn.SUM(_xlfn.NORM.DIST($Q$3:$Q$1003,$F828,$O828,FALSE)*WindSpeedStep*$R$3:$R$1003)</f>
        <v>1305.0976189424487</v>
      </c>
      <c r="N828" s="43">
        <f t="shared" si="37"/>
        <v>0.91459653810293595</v>
      </c>
      <c r="O828" s="43">
        <f t="shared" si="38"/>
        <v>0.4</v>
      </c>
      <c r="Q828" s="43">
        <f>'Zero Turbulence Curve'!E827</f>
        <v>82.499999999999588</v>
      </c>
      <c r="R828" s="43">
        <f>'Zero Turbulence Curve'!F827</f>
        <v>2000.0000008831432</v>
      </c>
    </row>
    <row r="829" spans="5:18" x14ac:dyDescent="0.2">
      <c r="E829" s="16">
        <v>41221.673611111109</v>
      </c>
      <c r="F829" s="22">
        <v>9.6952756538475846</v>
      </c>
      <c r="G829" s="25">
        <v>4.7445788693738514E-2</v>
      </c>
      <c r="H829" s="3">
        <f t="shared" si="36"/>
        <v>1522.6999999999382</v>
      </c>
      <c r="I829" s="3">
        <f>MIN(H829-K829+L829,'Power Look Up'!$F$4)</f>
        <v>1545.763344198195</v>
      </c>
      <c r="K829" s="51">
        <f t="array" ref="K829">_xlfn.SUM(_xlfn.NORM.DIST($Q$3:$Q$1003,$F829,$N829,FALSE)*WindSpeedStep*$R$3:$R$1003)</f>
        <v>1521.152905973099</v>
      </c>
      <c r="L829" s="51">
        <f t="array" ref="L829">_xlfn.SUM(_xlfn.NORM.DIST($Q$3:$Q$1003,$F829,$O829,FALSE)*WindSpeedStep*$R$3:$R$1003)</f>
        <v>1544.2162501713558</v>
      </c>
      <c r="N829" s="43">
        <f t="shared" si="37"/>
        <v>0.96952756538475848</v>
      </c>
      <c r="O829" s="43">
        <f t="shared" si="38"/>
        <v>0.46</v>
      </c>
      <c r="Q829" s="43">
        <f>'Zero Turbulence Curve'!E828</f>
        <v>82.599999999999582</v>
      </c>
      <c r="R829" s="43">
        <f>'Zero Turbulence Curve'!F828</f>
        <v>2000.0000008831432</v>
      </c>
    </row>
    <row r="830" spans="5:18" x14ac:dyDescent="0.2">
      <c r="E830" s="16">
        <v>41221.680555555555</v>
      </c>
      <c r="F830" s="22">
        <v>9.3757649107520855</v>
      </c>
      <c r="G830" s="25">
        <v>5.0129243264302209E-2</v>
      </c>
      <c r="H830" s="3">
        <f t="shared" si="36"/>
        <v>1400.7799999999406</v>
      </c>
      <c r="I830" s="3">
        <f>MIN(H830-K830+L830,'Power Look Up'!$F$4)</f>
        <v>1402.8622476681476</v>
      </c>
      <c r="K830" s="51">
        <f t="array" ref="K830">_xlfn.SUM(_xlfn.NORM.DIST($Q$3:$Q$1003,$F830,$N830,FALSE)*WindSpeedStep*$R$3:$R$1003)</f>
        <v>1403.8248997869871</v>
      </c>
      <c r="L830" s="51">
        <f t="array" ref="L830">_xlfn.SUM(_xlfn.NORM.DIST($Q$3:$Q$1003,$F830,$O830,FALSE)*WindSpeedStep*$R$3:$R$1003)</f>
        <v>1405.907147455194</v>
      </c>
      <c r="N830" s="43">
        <f t="shared" si="37"/>
        <v>0.93757649107520857</v>
      </c>
      <c r="O830" s="43">
        <f t="shared" si="38"/>
        <v>0.47</v>
      </c>
      <c r="Q830" s="43">
        <f>'Zero Turbulence Curve'!E829</f>
        <v>82.699999999999577</v>
      </c>
      <c r="R830" s="43">
        <f>'Zero Turbulence Curve'!F829</f>
        <v>2000.0000008831432</v>
      </c>
    </row>
    <row r="831" spans="5:18" x14ac:dyDescent="0.2">
      <c r="E831" s="16">
        <v>41221.6875</v>
      </c>
      <c r="F831" s="22">
        <v>10.109964628752186</v>
      </c>
      <c r="G831" s="25">
        <v>6.2314758076236439E-2</v>
      </c>
      <c r="H831" s="3">
        <f t="shared" si="36"/>
        <v>1666.3699999999544</v>
      </c>
      <c r="I831" s="3">
        <f>MIN(H831-K831+L831,'Power Look Up'!$F$4)</f>
        <v>1707.7746116637936</v>
      </c>
      <c r="K831" s="51">
        <f t="array" ref="K831">_xlfn.SUM(_xlfn.NORM.DIST($Q$3:$Q$1003,$F831,$N831,FALSE)*WindSpeedStep*$R$3:$R$1003)</f>
        <v>1658.5015638100829</v>
      </c>
      <c r="L831" s="51">
        <f t="array" ref="L831">_xlfn.SUM(_xlfn.NORM.DIST($Q$3:$Q$1003,$F831,$O831,FALSE)*WindSpeedStep*$R$3:$R$1003)</f>
        <v>1699.9061754739221</v>
      </c>
      <c r="N831" s="43">
        <f t="shared" si="37"/>
        <v>1.0109964628752186</v>
      </c>
      <c r="O831" s="43">
        <f t="shared" si="38"/>
        <v>0.63</v>
      </c>
      <c r="Q831" s="43">
        <f>'Zero Turbulence Curve'!E830</f>
        <v>82.799999999999571</v>
      </c>
      <c r="R831" s="43">
        <f>'Zero Turbulence Curve'!F830</f>
        <v>2000.0000008831432</v>
      </c>
    </row>
    <row r="832" spans="5:18" x14ac:dyDescent="0.2">
      <c r="E832" s="16">
        <v>41221.694444444445</v>
      </c>
      <c r="F832" s="22">
        <v>10.407583450372416</v>
      </c>
      <c r="G832" s="25">
        <v>4.1316027111424534E-2</v>
      </c>
      <c r="H832" s="3">
        <f t="shared" si="36"/>
        <v>1746.4699999999525</v>
      </c>
      <c r="I832" s="3">
        <f>MIN(H832-K832+L832,'Power Look Up'!$F$4)</f>
        <v>1826.7568613964597</v>
      </c>
      <c r="K832" s="51">
        <f t="array" ref="K832">_xlfn.SUM(_xlfn.NORM.DIST($Q$3:$Q$1003,$F832,$N832,FALSE)*WindSpeedStep*$R$3:$R$1003)</f>
        <v>1742.6761881893608</v>
      </c>
      <c r="L832" s="51">
        <f t="array" ref="L832">_xlfn.SUM(_xlfn.NORM.DIST($Q$3:$Q$1003,$F832,$O832,FALSE)*WindSpeedStep*$R$3:$R$1003)</f>
        <v>1822.963049585868</v>
      </c>
      <c r="N832" s="43">
        <f t="shared" si="37"/>
        <v>1.0407583450372415</v>
      </c>
      <c r="O832" s="43">
        <f t="shared" si="38"/>
        <v>0.43000000000000005</v>
      </c>
      <c r="Q832" s="43">
        <f>'Zero Turbulence Curve'!E831</f>
        <v>82.899999999999565</v>
      </c>
      <c r="R832" s="43">
        <f>'Zero Turbulence Curve'!F831</f>
        <v>2000.0000008831432</v>
      </c>
    </row>
    <row r="833" spans="5:18" x14ac:dyDescent="0.2">
      <c r="E833" s="16">
        <v>41221.701388888891</v>
      </c>
      <c r="F833" s="22">
        <v>10.325247999380778</v>
      </c>
      <c r="G833" s="25">
        <v>6.9731981260225381E-2</v>
      </c>
      <c r="H833" s="3">
        <f t="shared" si="36"/>
        <v>1725.1099999999531</v>
      </c>
      <c r="I833" s="3">
        <f>MIN(H833-K833+L833,'Power Look Up'!$F$4)</f>
        <v>1767.872669043177</v>
      </c>
      <c r="K833" s="51">
        <f t="array" ref="K833">_xlfn.SUM(_xlfn.NORM.DIST($Q$3:$Q$1003,$F833,$N833,FALSE)*WindSpeedStep*$R$3:$R$1003)</f>
        <v>1720.7357538262829</v>
      </c>
      <c r="L833" s="51">
        <f t="array" ref="L833">_xlfn.SUM(_xlfn.NORM.DIST($Q$3:$Q$1003,$F833,$O833,FALSE)*WindSpeedStep*$R$3:$R$1003)</f>
        <v>1763.4984228695068</v>
      </c>
      <c r="N833" s="43">
        <f t="shared" si="37"/>
        <v>1.0325247999380778</v>
      </c>
      <c r="O833" s="43">
        <f t="shared" si="38"/>
        <v>0.72000000000000008</v>
      </c>
      <c r="Q833" s="43">
        <f>'Zero Turbulence Curve'!E832</f>
        <v>82.999999999999559</v>
      </c>
      <c r="R833" s="43">
        <f>'Zero Turbulence Curve'!F832</f>
        <v>2000.0000008831432</v>
      </c>
    </row>
    <row r="834" spans="5:18" x14ac:dyDescent="0.2">
      <c r="E834" s="16">
        <v>41221.708333333336</v>
      </c>
      <c r="F834" s="22">
        <v>10.381307069904338</v>
      </c>
      <c r="G834" s="25">
        <v>5.2979841198847057E-2</v>
      </c>
      <c r="H834" s="3">
        <f t="shared" si="36"/>
        <v>1738.4599999999527</v>
      </c>
      <c r="I834" s="3">
        <f>MIN(H834-K834+L834,'Power Look Up'!$F$4)</f>
        <v>1804.9235136197974</v>
      </c>
      <c r="K834" s="51">
        <f t="array" ref="K834">_xlfn.SUM(_xlfn.NORM.DIST($Q$3:$Q$1003,$F834,$N834,FALSE)*WindSpeedStep*$R$3:$R$1003)</f>
        <v>1735.789236212315</v>
      </c>
      <c r="L834" s="51">
        <f t="array" ref="L834">_xlfn.SUM(_xlfn.NORM.DIST($Q$3:$Q$1003,$F834,$O834,FALSE)*WindSpeedStep*$R$3:$R$1003)</f>
        <v>1802.2527498321597</v>
      </c>
      <c r="N834" s="43">
        <f t="shared" si="37"/>
        <v>1.0381307069904337</v>
      </c>
      <c r="O834" s="43">
        <f t="shared" si="38"/>
        <v>0.55000000000000004</v>
      </c>
      <c r="Q834" s="43">
        <f>'Zero Turbulence Curve'!E833</f>
        <v>83.099999999999554</v>
      </c>
      <c r="R834" s="43">
        <f>'Zero Turbulence Curve'!F833</f>
        <v>2000.0000008831432</v>
      </c>
    </row>
    <row r="835" spans="5:18" x14ac:dyDescent="0.2">
      <c r="E835" s="16">
        <v>41221.715277777781</v>
      </c>
      <c r="F835" s="22">
        <v>10.642548252428233</v>
      </c>
      <c r="G835" s="25">
        <v>4.5101980147516069E-2</v>
      </c>
      <c r="H835" s="3">
        <f t="shared" ref="H835:H898" si="39">INDEX(PowerArray,MIN(MaximumPowerIndex,ROUND(F835*100,0)))</f>
        <v>1807.8799999999512</v>
      </c>
      <c r="I835" s="3">
        <f>MIN(H835-K835+L835,'Power Look Up'!$F$4)</f>
        <v>1897.8809120924823</v>
      </c>
      <c r="K835" s="51">
        <f t="array" ref="K835">_xlfn.SUM(_xlfn.NORM.DIST($Q$3:$Q$1003,$F835,$N835,FALSE)*WindSpeedStep*$R$3:$R$1003)</f>
        <v>1799.3824894639272</v>
      </c>
      <c r="L835" s="51">
        <f t="array" ref="L835">_xlfn.SUM(_xlfn.NORM.DIST($Q$3:$Q$1003,$F835,$O835,FALSE)*WindSpeedStep*$R$3:$R$1003)</f>
        <v>1889.3834015564582</v>
      </c>
      <c r="N835" s="43">
        <f t="shared" ref="N835:N898" si="40">ReferenceTurbulence*F835</f>
        <v>1.0642548252428232</v>
      </c>
      <c r="O835" s="43">
        <f t="shared" ref="O835:O898" si="41">F835*G835</f>
        <v>0.48</v>
      </c>
      <c r="Q835" s="43">
        <f>'Zero Turbulence Curve'!E834</f>
        <v>83.199999999999548</v>
      </c>
      <c r="R835" s="43">
        <f>'Zero Turbulence Curve'!F834</f>
        <v>2000.0000008831432</v>
      </c>
    </row>
    <row r="836" spans="5:18" x14ac:dyDescent="0.2">
      <c r="E836" s="16">
        <v>41221.722222222219</v>
      </c>
      <c r="F836" s="22">
        <v>11.3088161324005</v>
      </c>
      <c r="G836" s="25">
        <v>5.4824483194457409E-2</v>
      </c>
      <c r="H836" s="3">
        <f t="shared" si="39"/>
        <v>1930.0399999999836</v>
      </c>
      <c r="I836" s="3">
        <f>MIN(H836-K836+L836,'Power Look Up'!$F$4)</f>
        <v>2000</v>
      </c>
      <c r="K836" s="51">
        <f t="array" ref="K836">_xlfn.SUM(_xlfn.NORM.DIST($Q$3:$Q$1003,$F836,$N836,FALSE)*WindSpeedStep*$R$3:$R$1003)</f>
        <v>1913.6180112281641</v>
      </c>
      <c r="L836" s="51">
        <f t="array" ref="L836">_xlfn.SUM(_xlfn.NORM.DIST($Q$3:$Q$1003,$F836,$O836,FALSE)*WindSpeedStep*$R$3:$R$1003)</f>
        <v>1988.8574040944266</v>
      </c>
      <c r="N836" s="43">
        <f t="shared" si="40"/>
        <v>1.1308816132400501</v>
      </c>
      <c r="O836" s="43">
        <f t="shared" si="41"/>
        <v>0.62</v>
      </c>
      <c r="Q836" s="43">
        <f>'Zero Turbulence Curve'!E835</f>
        <v>83.299999999999542</v>
      </c>
      <c r="R836" s="43">
        <f>'Zero Turbulence Curve'!F835</f>
        <v>2000.0000008831432</v>
      </c>
    </row>
    <row r="837" spans="5:18" x14ac:dyDescent="0.2">
      <c r="E837" s="16">
        <v>41221.729166666664</v>
      </c>
      <c r="F837" s="22">
        <v>10.800081727001061</v>
      </c>
      <c r="G837" s="25">
        <v>9.6295567597411563E-2</v>
      </c>
      <c r="H837" s="3">
        <f t="shared" si="39"/>
        <v>1850.5999999999503</v>
      </c>
      <c r="I837" s="3">
        <f>MIN(H837-K837+L837,'Power Look Up'!$F$4)</f>
        <v>1857.2540849485795</v>
      </c>
      <c r="K837" s="51">
        <f t="array" ref="K837">_xlfn.SUM(_xlfn.NORM.DIST($Q$3:$Q$1003,$F837,$N837,FALSE)*WindSpeedStep*$R$3:$R$1003)</f>
        <v>1832.4641855685641</v>
      </c>
      <c r="L837" s="51">
        <f t="array" ref="L837">_xlfn.SUM(_xlfn.NORM.DIST($Q$3:$Q$1003,$F837,$O837,FALSE)*WindSpeedStep*$R$3:$R$1003)</f>
        <v>1839.1182705171932</v>
      </c>
      <c r="N837" s="43">
        <f t="shared" si="40"/>
        <v>1.0800081727001061</v>
      </c>
      <c r="O837" s="43">
        <f t="shared" si="41"/>
        <v>1.04</v>
      </c>
      <c r="Q837" s="43">
        <f>'Zero Turbulence Curve'!E836</f>
        <v>83.399999999999537</v>
      </c>
      <c r="R837" s="43">
        <f>'Zero Turbulence Curve'!F836</f>
        <v>2000.0000008831432</v>
      </c>
    </row>
    <row r="838" spans="5:18" x14ac:dyDescent="0.2">
      <c r="E838" s="16">
        <v>41221.736111111109</v>
      </c>
      <c r="F838" s="22">
        <v>10.047803379295271</v>
      </c>
      <c r="G838" s="25">
        <v>4.6776393034172276E-2</v>
      </c>
      <c r="H838" s="3">
        <f t="shared" si="39"/>
        <v>1650.3499999999547</v>
      </c>
      <c r="I838" s="3">
        <f>MIN(H838-K838+L838,'Power Look Up'!$F$4)</f>
        <v>1699.8377243361456</v>
      </c>
      <c r="K838" s="51">
        <f t="array" ref="K838">_xlfn.SUM(_xlfn.NORM.DIST($Q$3:$Q$1003,$F838,$N838,FALSE)*WindSpeedStep*$R$3:$R$1003)</f>
        <v>1639.2865363902249</v>
      </c>
      <c r="L838" s="51">
        <f t="array" ref="L838">_xlfn.SUM(_xlfn.NORM.DIST($Q$3:$Q$1003,$F838,$O838,FALSE)*WindSpeedStep*$R$3:$R$1003)</f>
        <v>1688.7742607264158</v>
      </c>
      <c r="N838" s="43">
        <f t="shared" si="40"/>
        <v>1.004780337929527</v>
      </c>
      <c r="O838" s="43">
        <f t="shared" si="41"/>
        <v>0.47</v>
      </c>
      <c r="Q838" s="43">
        <f>'Zero Turbulence Curve'!E837</f>
        <v>83.499999999999531</v>
      </c>
      <c r="R838" s="43">
        <f>'Zero Turbulence Curve'!F837</f>
        <v>2000.0000008831432</v>
      </c>
    </row>
    <row r="839" spans="5:18" x14ac:dyDescent="0.2">
      <c r="E839" s="16">
        <v>41221.743055555555</v>
      </c>
      <c r="F839" s="22">
        <v>10.383862129422685</v>
      </c>
      <c r="G839" s="25">
        <v>5.3929837763662079E-2</v>
      </c>
      <c r="H839" s="3">
        <f t="shared" si="39"/>
        <v>1738.4599999999527</v>
      </c>
      <c r="I839" s="3">
        <f>MIN(H839-K839+L839,'Power Look Up'!$F$4)</f>
        <v>1803.9487313421823</v>
      </c>
      <c r="K839" s="51">
        <f t="array" ref="K839">_xlfn.SUM(_xlfn.NORM.DIST($Q$3:$Q$1003,$F839,$N839,FALSE)*WindSpeedStep*$R$3:$R$1003)</f>
        <v>1736.4636652262234</v>
      </c>
      <c r="L839" s="51">
        <f t="array" ref="L839">_xlfn.SUM(_xlfn.NORM.DIST($Q$3:$Q$1003,$F839,$O839,FALSE)*WindSpeedStep*$R$3:$R$1003)</f>
        <v>1801.952396568453</v>
      </c>
      <c r="N839" s="43">
        <f t="shared" si="40"/>
        <v>1.0383862129422685</v>
      </c>
      <c r="O839" s="43">
        <f t="shared" si="41"/>
        <v>0.56000000000000005</v>
      </c>
      <c r="Q839" s="43">
        <f>'Zero Turbulence Curve'!E838</f>
        <v>83.599999999999525</v>
      </c>
      <c r="R839" s="43">
        <f>'Zero Turbulence Curve'!F838</f>
        <v>2000.0000008831432</v>
      </c>
    </row>
    <row r="840" spans="5:18" x14ac:dyDescent="0.2">
      <c r="E840" s="16">
        <v>41221.75</v>
      </c>
      <c r="F840" s="22">
        <v>9.1579922866274703</v>
      </c>
      <c r="G840" s="25">
        <v>6.333265871460908E-2</v>
      </c>
      <c r="H840" s="3">
        <f t="shared" si="39"/>
        <v>1316.9599999999425</v>
      </c>
      <c r="I840" s="3">
        <f>MIN(H840-K840+L840,'Power Look Up'!$F$4)</f>
        <v>1311.7401910615631</v>
      </c>
      <c r="K840" s="51">
        <f t="array" ref="K840">_xlfn.SUM(_xlfn.NORM.DIST($Q$3:$Q$1003,$F840,$N840,FALSE)*WindSpeedStep*$R$3:$R$1003)</f>
        <v>1320.701683524024</v>
      </c>
      <c r="L840" s="51">
        <f t="array" ref="L840">_xlfn.SUM(_xlfn.NORM.DIST($Q$3:$Q$1003,$F840,$O840,FALSE)*WindSpeedStep*$R$3:$R$1003)</f>
        <v>1315.4818745856446</v>
      </c>
      <c r="N840" s="43">
        <f t="shared" si="40"/>
        <v>0.9157992286627471</v>
      </c>
      <c r="O840" s="43">
        <f t="shared" si="41"/>
        <v>0.57999999999999996</v>
      </c>
      <c r="Q840" s="43">
        <f>'Zero Turbulence Curve'!E839</f>
        <v>83.69999999999952</v>
      </c>
      <c r="R840" s="43">
        <f>'Zero Turbulence Curve'!F839</f>
        <v>2000.0000008831432</v>
      </c>
    </row>
    <row r="841" spans="5:18" x14ac:dyDescent="0.2">
      <c r="E841" s="16">
        <v>41221.756944444445</v>
      </c>
      <c r="F841" s="22">
        <v>10.276160230767813</v>
      </c>
      <c r="G841" s="25">
        <v>5.7414441459708185E-2</v>
      </c>
      <c r="H841" s="3">
        <f t="shared" si="39"/>
        <v>1711.7599999999534</v>
      </c>
      <c r="I841" s="3">
        <f>MIN(H841-K841+L841,'Power Look Up'!$F$4)</f>
        <v>1767.289806140705</v>
      </c>
      <c r="K841" s="51">
        <f t="array" ref="K841">_xlfn.SUM(_xlfn.NORM.DIST($Q$3:$Q$1003,$F841,$N841,FALSE)*WindSpeedStep*$R$3:$R$1003)</f>
        <v>1707.1556648267583</v>
      </c>
      <c r="L841" s="51">
        <f t="array" ref="L841">_xlfn.SUM(_xlfn.NORM.DIST($Q$3:$Q$1003,$F841,$O841,FALSE)*WindSpeedStep*$R$3:$R$1003)</f>
        <v>1762.6854709675099</v>
      </c>
      <c r="N841" s="43">
        <f t="shared" si="40"/>
        <v>1.0276160230767812</v>
      </c>
      <c r="O841" s="43">
        <f t="shared" si="41"/>
        <v>0.59</v>
      </c>
      <c r="Q841" s="43">
        <f>'Zero Turbulence Curve'!E840</f>
        <v>83.799999999999514</v>
      </c>
      <c r="R841" s="43">
        <f>'Zero Turbulence Curve'!F840</f>
        <v>2000.0000008831432</v>
      </c>
    </row>
    <row r="842" spans="5:18" x14ac:dyDescent="0.2">
      <c r="E842" s="16">
        <v>41221.763888888891</v>
      </c>
      <c r="F842" s="22">
        <v>9.9077483263322073</v>
      </c>
      <c r="G842" s="25">
        <v>4.8446931047318322E-2</v>
      </c>
      <c r="H842" s="3">
        <f t="shared" si="39"/>
        <v>1602.7099999999364</v>
      </c>
      <c r="I842" s="3">
        <f>MIN(H842-K842+L842,'Power Look Up'!$F$4)</f>
        <v>1640.8518569692083</v>
      </c>
      <c r="K842" s="51">
        <f t="array" ref="K842">_xlfn.SUM(_xlfn.NORM.DIST($Q$3:$Q$1003,$F842,$N842,FALSE)*WindSpeedStep*$R$3:$R$1003)</f>
        <v>1594.1115872183518</v>
      </c>
      <c r="L842" s="51">
        <f t="array" ref="L842">_xlfn.SUM(_xlfn.NORM.DIST($Q$3:$Q$1003,$F842,$O842,FALSE)*WindSpeedStep*$R$3:$R$1003)</f>
        <v>1632.2534441876237</v>
      </c>
      <c r="N842" s="43">
        <f t="shared" si="40"/>
        <v>0.99077483263322075</v>
      </c>
      <c r="O842" s="43">
        <f t="shared" si="41"/>
        <v>0.47999999999999993</v>
      </c>
      <c r="Q842" s="43">
        <f>'Zero Turbulence Curve'!E841</f>
        <v>83.899999999999508</v>
      </c>
      <c r="R842" s="43">
        <f>'Zero Turbulence Curve'!F841</f>
        <v>2000.0000008831432</v>
      </c>
    </row>
    <row r="843" spans="5:18" x14ac:dyDescent="0.2">
      <c r="E843" s="16">
        <v>41221.770833333336</v>
      </c>
      <c r="F843" s="22">
        <v>9.0662747307555378</v>
      </c>
      <c r="G843" s="25">
        <v>9.2651063964614561E-2</v>
      </c>
      <c r="H843" s="3">
        <f t="shared" si="39"/>
        <v>1282.6699999999432</v>
      </c>
      <c r="I843" s="3">
        <f>MIN(H843-K843+L843,'Power Look Up'!$F$4)</f>
        <v>1281.5983439295028</v>
      </c>
      <c r="K843" s="51">
        <f t="array" ref="K843">_xlfn.SUM(_xlfn.NORM.DIST($Q$3:$Q$1003,$F843,$N843,FALSE)*WindSpeedStep*$R$3:$R$1003)</f>
        <v>1285.3628823288741</v>
      </c>
      <c r="L843" s="51">
        <f t="array" ref="L843">_xlfn.SUM(_xlfn.NORM.DIST($Q$3:$Q$1003,$F843,$O843,FALSE)*WindSpeedStep*$R$3:$R$1003)</f>
        <v>1284.2912262584337</v>
      </c>
      <c r="N843" s="43">
        <f t="shared" si="40"/>
        <v>0.9066274730755538</v>
      </c>
      <c r="O843" s="43">
        <f t="shared" si="41"/>
        <v>0.84</v>
      </c>
      <c r="Q843" s="43">
        <f>'Zero Turbulence Curve'!E842</f>
        <v>83.999999999999503</v>
      </c>
      <c r="R843" s="43">
        <f>'Zero Turbulence Curve'!F842</f>
        <v>2000.0000008831432</v>
      </c>
    </row>
    <row r="844" spans="5:18" x14ac:dyDescent="0.2">
      <c r="E844" s="16">
        <v>41221.777777777781</v>
      </c>
      <c r="F844" s="22">
        <v>10.757419883322541</v>
      </c>
      <c r="G844" s="25">
        <v>0.11712845772185625</v>
      </c>
      <c r="H844" s="3">
        <f t="shared" si="39"/>
        <v>1839.9199999999505</v>
      </c>
      <c r="I844" s="3">
        <f>MIN(H844-K844+L844,'Power Look Up'!$F$4)</f>
        <v>1809.7199724943357</v>
      </c>
      <c r="K844" s="51">
        <f t="array" ref="K844">_xlfn.SUM(_xlfn.NORM.DIST($Q$3:$Q$1003,$F844,$N844,FALSE)*WindSpeedStep*$R$3:$R$1003)</f>
        <v>1823.8940223134057</v>
      </c>
      <c r="L844" s="51">
        <f t="array" ref="L844">_xlfn.SUM(_xlfn.NORM.DIST($Q$3:$Q$1003,$F844,$O844,FALSE)*WindSpeedStep*$R$3:$R$1003)</f>
        <v>1793.6939948077909</v>
      </c>
      <c r="N844" s="43">
        <f t="shared" si="40"/>
        <v>1.0757419883322541</v>
      </c>
      <c r="O844" s="43">
        <f t="shared" si="41"/>
        <v>1.26</v>
      </c>
      <c r="Q844" s="43">
        <f>'Zero Turbulence Curve'!E843</f>
        <v>84.099999999999497</v>
      </c>
      <c r="R844" s="43">
        <f>'Zero Turbulence Curve'!F843</f>
        <v>2000.0000008831432</v>
      </c>
    </row>
    <row r="845" spans="5:18" x14ac:dyDescent="0.2">
      <c r="E845" s="16">
        <v>41221.784722222219</v>
      </c>
      <c r="F845" s="22">
        <v>10.277895182004476</v>
      </c>
      <c r="G845" s="25">
        <v>7.2972139403909453E-2</v>
      </c>
      <c r="H845" s="3">
        <f t="shared" si="39"/>
        <v>1711.7599999999534</v>
      </c>
      <c r="I845" s="3">
        <f>MIN(H845-K845+L845,'Power Look Up'!$F$4)</f>
        <v>1748.6347298978114</v>
      </c>
      <c r="K845" s="51">
        <f t="array" ref="K845">_xlfn.SUM(_xlfn.NORM.DIST($Q$3:$Q$1003,$F845,$N845,FALSE)*WindSpeedStep*$R$3:$R$1003)</f>
        <v>1707.6419163807782</v>
      </c>
      <c r="L845" s="51">
        <f t="array" ref="L845">_xlfn.SUM(_xlfn.NORM.DIST($Q$3:$Q$1003,$F845,$O845,FALSE)*WindSpeedStep*$R$3:$R$1003)</f>
        <v>1744.5166462786362</v>
      </c>
      <c r="N845" s="43">
        <f t="shared" si="40"/>
        <v>1.0277895182004477</v>
      </c>
      <c r="O845" s="43">
        <f t="shared" si="41"/>
        <v>0.75</v>
      </c>
      <c r="Q845" s="43">
        <f>'Zero Turbulence Curve'!E844</f>
        <v>84.199999999999491</v>
      </c>
      <c r="R845" s="43">
        <f>'Zero Turbulence Curve'!F844</f>
        <v>2000.0000008831432</v>
      </c>
    </row>
    <row r="846" spans="5:18" x14ac:dyDescent="0.2">
      <c r="E846" s="16">
        <v>41221.791666666664</v>
      </c>
      <c r="F846" s="22">
        <v>8.3710677209382141</v>
      </c>
      <c r="G846" s="25">
        <v>3.1059359291727207E-2</v>
      </c>
      <c r="H846" s="3">
        <f t="shared" si="39"/>
        <v>1024.7899999999509</v>
      </c>
      <c r="I846" s="3">
        <f>MIN(H846-K846+L846,'Power Look Up'!$F$4)</f>
        <v>1001.1526740914641</v>
      </c>
      <c r="K846" s="51">
        <f t="array" ref="K846">_xlfn.SUM(_xlfn.NORM.DIST($Q$3:$Q$1003,$F846,$N846,FALSE)*WindSpeedStep*$R$3:$R$1003)</f>
        <v>1022.7210419476995</v>
      </c>
      <c r="L846" s="51">
        <f t="array" ref="L846">_xlfn.SUM(_xlfn.NORM.DIST($Q$3:$Q$1003,$F846,$O846,FALSE)*WindSpeedStep*$R$3:$R$1003)</f>
        <v>999.08371603921273</v>
      </c>
      <c r="N846" s="43">
        <f t="shared" si="40"/>
        <v>0.83710677209382145</v>
      </c>
      <c r="O846" s="43">
        <f t="shared" si="41"/>
        <v>0.26</v>
      </c>
      <c r="Q846" s="43">
        <f>'Zero Turbulence Curve'!E845</f>
        <v>84.299999999999486</v>
      </c>
      <c r="R846" s="43">
        <f>'Zero Turbulence Curve'!F845</f>
        <v>2000.0000008831432</v>
      </c>
    </row>
    <row r="847" spans="5:18" x14ac:dyDescent="0.2">
      <c r="E847" s="16">
        <v>41221.798611111109</v>
      </c>
      <c r="F847" s="22">
        <v>9.1983971761817269</v>
      </c>
      <c r="G847" s="25">
        <v>8.8058819866727339E-2</v>
      </c>
      <c r="H847" s="3">
        <f t="shared" si="39"/>
        <v>1332.1999999999423</v>
      </c>
      <c r="I847" s="3">
        <f>MIN(H847-K847+L847,'Power Look Up'!$F$4)</f>
        <v>1331.7979906767637</v>
      </c>
      <c r="K847" s="51">
        <f t="array" ref="K847">_xlfn.SUM(_xlfn.NORM.DIST($Q$3:$Q$1003,$F847,$N847,FALSE)*WindSpeedStep*$R$3:$R$1003)</f>
        <v>1336.2301756717202</v>
      </c>
      <c r="L847" s="51">
        <f t="array" ref="L847">_xlfn.SUM(_xlfn.NORM.DIST($Q$3:$Q$1003,$F847,$O847,FALSE)*WindSpeedStep*$R$3:$R$1003)</f>
        <v>1335.8281663485416</v>
      </c>
      <c r="N847" s="43">
        <f t="shared" si="40"/>
        <v>0.91983971761817274</v>
      </c>
      <c r="O847" s="43">
        <f t="shared" si="41"/>
        <v>0.81000000000000016</v>
      </c>
      <c r="Q847" s="43">
        <f>'Zero Turbulence Curve'!E846</f>
        <v>84.39999999999948</v>
      </c>
      <c r="R847" s="43">
        <f>'Zero Turbulence Curve'!F846</f>
        <v>2000.0000008831432</v>
      </c>
    </row>
    <row r="848" spans="5:18" x14ac:dyDescent="0.2">
      <c r="E848" s="16">
        <v>41221.805555555555</v>
      </c>
      <c r="F848" s="22">
        <v>8.8083289544471448</v>
      </c>
      <c r="G848" s="25">
        <v>6.0170323195345002E-2</v>
      </c>
      <c r="H848" s="3">
        <f t="shared" si="39"/>
        <v>1186.2699999999475</v>
      </c>
      <c r="I848" s="3">
        <f>MIN(H848-K848+L848,'Power Look Up'!$F$4)</f>
        <v>1171.7482115988823</v>
      </c>
      <c r="K848" s="51">
        <f t="array" ref="K848">_xlfn.SUM(_xlfn.NORM.DIST($Q$3:$Q$1003,$F848,$N848,FALSE)*WindSpeedStep*$R$3:$R$1003)</f>
        <v>1186.0945619310451</v>
      </c>
      <c r="L848" s="51">
        <f t="array" ref="L848">_xlfn.SUM(_xlfn.NORM.DIST($Q$3:$Q$1003,$F848,$O848,FALSE)*WindSpeedStep*$R$3:$R$1003)</f>
        <v>1171.5727735299799</v>
      </c>
      <c r="N848" s="43">
        <f t="shared" si="40"/>
        <v>0.88083289544471455</v>
      </c>
      <c r="O848" s="43">
        <f t="shared" si="41"/>
        <v>0.53</v>
      </c>
      <c r="Q848" s="43">
        <f>'Zero Turbulence Curve'!E847</f>
        <v>84.499999999999474</v>
      </c>
      <c r="R848" s="43">
        <f>'Zero Turbulence Curve'!F847</f>
        <v>2000.0000008831432</v>
      </c>
    </row>
    <row r="849" spans="5:18" x14ac:dyDescent="0.2">
      <c r="E849" s="16">
        <v>41221.8125</v>
      </c>
      <c r="F849" s="22">
        <v>8.6731695367084658</v>
      </c>
      <c r="G849" s="25">
        <v>8.7626558754946904E-2</v>
      </c>
      <c r="H849" s="3">
        <f t="shared" si="39"/>
        <v>1134.8899999999485</v>
      </c>
      <c r="I849" s="3">
        <f>MIN(H849-K849+L849,'Power Look Up'!$F$4)</f>
        <v>1129.9469491755588</v>
      </c>
      <c r="K849" s="51">
        <f t="array" ref="K849">_xlfn.SUM(_xlfn.NORM.DIST($Q$3:$Q$1003,$F849,$N849,FALSE)*WindSpeedStep*$R$3:$R$1003)</f>
        <v>1134.6719786022056</v>
      </c>
      <c r="L849" s="51">
        <f t="array" ref="L849">_xlfn.SUM(_xlfn.NORM.DIST($Q$3:$Q$1003,$F849,$O849,FALSE)*WindSpeedStep*$R$3:$R$1003)</f>
        <v>1129.7289277778159</v>
      </c>
      <c r="N849" s="43">
        <f t="shared" si="40"/>
        <v>0.8673169536708466</v>
      </c>
      <c r="O849" s="43">
        <f t="shared" si="41"/>
        <v>0.76</v>
      </c>
      <c r="Q849" s="43">
        <f>'Zero Turbulence Curve'!E848</f>
        <v>84.599999999999469</v>
      </c>
      <c r="R849" s="43">
        <f>'Zero Turbulence Curve'!F848</f>
        <v>2000.0000008831432</v>
      </c>
    </row>
    <row r="850" spans="5:18" x14ac:dyDescent="0.2">
      <c r="E850" s="16">
        <v>41221.819444444445</v>
      </c>
      <c r="F850" s="22">
        <v>9.0476444176730375</v>
      </c>
      <c r="G850" s="25">
        <v>5.1947222757995966E-2</v>
      </c>
      <c r="H850" s="3">
        <f t="shared" si="39"/>
        <v>1275.0499999999433</v>
      </c>
      <c r="I850" s="3">
        <f>MIN(H850-K850+L850,'Power Look Up'!$F$4)</f>
        <v>1262.9922001831872</v>
      </c>
      <c r="K850" s="51">
        <f t="array" ref="K850">_xlfn.SUM(_xlfn.NORM.DIST($Q$3:$Q$1003,$F850,$N850,FALSE)*WindSpeedStep*$R$3:$R$1003)</f>
        <v>1278.1765682930968</v>
      </c>
      <c r="L850" s="51">
        <f t="array" ref="L850">_xlfn.SUM(_xlfn.NORM.DIST($Q$3:$Q$1003,$F850,$O850,FALSE)*WindSpeedStep*$R$3:$R$1003)</f>
        <v>1266.1187684763406</v>
      </c>
      <c r="N850" s="43">
        <f t="shared" si="40"/>
        <v>0.90476444176730375</v>
      </c>
      <c r="O850" s="43">
        <f t="shared" si="41"/>
        <v>0.47</v>
      </c>
      <c r="Q850" s="43">
        <f>'Zero Turbulence Curve'!E849</f>
        <v>84.699999999999463</v>
      </c>
      <c r="R850" s="43">
        <f>'Zero Turbulence Curve'!F849</f>
        <v>2000.0000008831432</v>
      </c>
    </row>
    <row r="851" spans="5:18" x14ac:dyDescent="0.2">
      <c r="E851" s="16">
        <v>41221.826388888891</v>
      </c>
      <c r="F851" s="22">
        <v>8.7594534472211745</v>
      </c>
      <c r="G851" s="25">
        <v>4.4523325838751113E-2</v>
      </c>
      <c r="H851" s="3">
        <f t="shared" si="39"/>
        <v>1167.9199999999478</v>
      </c>
      <c r="I851" s="3">
        <f>MIN(H851-K851+L851,'Power Look Up'!$F$4)</f>
        <v>1147.0997716509642</v>
      </c>
      <c r="K851" s="51">
        <f t="array" ref="K851">_xlfn.SUM(_xlfn.NORM.DIST($Q$3:$Q$1003,$F851,$N851,FALSE)*WindSpeedStep*$R$3:$R$1003)</f>
        <v>1167.4284878633143</v>
      </c>
      <c r="L851" s="51">
        <f t="array" ref="L851">_xlfn.SUM(_xlfn.NORM.DIST($Q$3:$Q$1003,$F851,$O851,FALSE)*WindSpeedStep*$R$3:$R$1003)</f>
        <v>1146.6082595143307</v>
      </c>
      <c r="N851" s="43">
        <f t="shared" si="40"/>
        <v>0.87594534472211749</v>
      </c>
      <c r="O851" s="43">
        <f t="shared" si="41"/>
        <v>0.39</v>
      </c>
      <c r="Q851" s="43">
        <f>'Zero Turbulence Curve'!E850</f>
        <v>84.799999999999457</v>
      </c>
      <c r="R851" s="43">
        <f>'Zero Turbulence Curve'!F850</f>
        <v>2000.0000008831432</v>
      </c>
    </row>
    <row r="852" spans="5:18" x14ac:dyDescent="0.2">
      <c r="E852" s="16">
        <v>41221.833333333336</v>
      </c>
      <c r="F852" s="22">
        <v>8.4387349325689218</v>
      </c>
      <c r="G852" s="25">
        <v>6.6360657666672873E-2</v>
      </c>
      <c r="H852" s="3">
        <f t="shared" si="39"/>
        <v>1050.4799999999502</v>
      </c>
      <c r="I852" s="3">
        <f>MIN(H852-K852+L852,'Power Look Up'!$F$4)</f>
        <v>1035.8237440743537</v>
      </c>
      <c r="K852" s="51">
        <f t="array" ref="K852">_xlfn.SUM(_xlfn.NORM.DIST($Q$3:$Q$1003,$F852,$N852,FALSE)*WindSpeedStep*$R$3:$R$1003)</f>
        <v>1047.3611599662715</v>
      </c>
      <c r="L852" s="51">
        <f t="array" ref="L852">_xlfn.SUM(_xlfn.NORM.DIST($Q$3:$Q$1003,$F852,$O852,FALSE)*WindSpeedStep*$R$3:$R$1003)</f>
        <v>1032.704904040675</v>
      </c>
      <c r="N852" s="43">
        <f t="shared" si="40"/>
        <v>0.8438734932568922</v>
      </c>
      <c r="O852" s="43">
        <f t="shared" si="41"/>
        <v>0.56000000000000005</v>
      </c>
      <c r="Q852" s="43">
        <f>'Zero Turbulence Curve'!E851</f>
        <v>84.899999999999451</v>
      </c>
      <c r="R852" s="43">
        <f>'Zero Turbulence Curve'!F851</f>
        <v>2000.0000008831432</v>
      </c>
    </row>
    <row r="853" spans="5:18" x14ac:dyDescent="0.2">
      <c r="E853" s="16">
        <v>41221.840277777781</v>
      </c>
      <c r="F853" s="22">
        <v>8.461583695449141</v>
      </c>
      <c r="G853" s="25">
        <v>6.9726899979411325E-2</v>
      </c>
      <c r="H853" s="3">
        <f t="shared" si="39"/>
        <v>1057.8199999999501</v>
      </c>
      <c r="I853" s="3">
        <f>MIN(H853-K853+L853,'Power Look Up'!$F$4)</f>
        <v>1044.5246248052006</v>
      </c>
      <c r="K853" s="51">
        <f t="array" ref="K853">_xlfn.SUM(_xlfn.NORM.DIST($Q$3:$Q$1003,$F853,$N853,FALSE)*WindSpeedStep*$R$3:$R$1003)</f>
        <v>1055.7429226417205</v>
      </c>
      <c r="L853" s="51">
        <f t="array" ref="L853">_xlfn.SUM(_xlfn.NORM.DIST($Q$3:$Q$1003,$F853,$O853,FALSE)*WindSpeedStep*$R$3:$R$1003)</f>
        <v>1042.4475474469709</v>
      </c>
      <c r="N853" s="43">
        <f t="shared" si="40"/>
        <v>0.84615836954491419</v>
      </c>
      <c r="O853" s="43">
        <f t="shared" si="41"/>
        <v>0.58999999999999986</v>
      </c>
      <c r="Q853" s="43">
        <f>'Zero Turbulence Curve'!E852</f>
        <v>84.999999999999446</v>
      </c>
      <c r="R853" s="43">
        <f>'Zero Turbulence Curve'!F852</f>
        <v>2000.0000008831432</v>
      </c>
    </row>
    <row r="854" spans="5:18" x14ac:dyDescent="0.2">
      <c r="E854" s="16">
        <v>41221.847222222219</v>
      </c>
      <c r="F854" s="22">
        <v>8.2292760786174561</v>
      </c>
      <c r="G854" s="25">
        <v>5.4682817261321168E-2</v>
      </c>
      <c r="H854" s="3">
        <f t="shared" si="39"/>
        <v>973.40999999995188</v>
      </c>
      <c r="I854" s="3">
        <f>MIN(H854-K854+L854,'Power Look Up'!$F$4)</f>
        <v>955.19539044620478</v>
      </c>
      <c r="K854" s="51">
        <f t="array" ref="K854">_xlfn.SUM(_xlfn.NORM.DIST($Q$3:$Q$1003,$F854,$N854,FALSE)*WindSpeedStep*$R$3:$R$1003)</f>
        <v>972.03613877425403</v>
      </c>
      <c r="L854" s="51">
        <f t="array" ref="L854">_xlfn.SUM(_xlfn.NORM.DIST($Q$3:$Q$1003,$F854,$O854,FALSE)*WindSpeedStep*$R$3:$R$1003)</f>
        <v>953.82152922050693</v>
      </c>
      <c r="N854" s="43">
        <f t="shared" si="40"/>
        <v>0.82292760786174568</v>
      </c>
      <c r="O854" s="43">
        <f t="shared" si="41"/>
        <v>0.45</v>
      </c>
      <c r="Q854" s="43">
        <f>'Zero Turbulence Curve'!E853</f>
        <v>85.09999999999944</v>
      </c>
      <c r="R854" s="43">
        <f>'Zero Turbulence Curve'!F853</f>
        <v>2000.0000008831432</v>
      </c>
    </row>
    <row r="855" spans="5:18" x14ac:dyDescent="0.2">
      <c r="E855" s="16">
        <v>41221.854166666664</v>
      </c>
      <c r="F855" s="22">
        <v>8.0312841200514349</v>
      </c>
      <c r="G855" s="25">
        <v>3.8599057805218655E-2</v>
      </c>
      <c r="H855" s="3">
        <f t="shared" si="39"/>
        <v>900.00999999995349</v>
      </c>
      <c r="I855" s="3">
        <f>MIN(H855-K855+L855,'Power Look Up'!$F$4)</f>
        <v>878.76299559942493</v>
      </c>
      <c r="K855" s="51">
        <f t="array" ref="K855">_xlfn.SUM(_xlfn.NORM.DIST($Q$3:$Q$1003,$F855,$N855,FALSE)*WindSpeedStep*$R$3:$R$1003)</f>
        <v>903.58897494482255</v>
      </c>
      <c r="L855" s="51">
        <f t="array" ref="L855">_xlfn.SUM(_xlfn.NORM.DIST($Q$3:$Q$1003,$F855,$O855,FALSE)*WindSpeedStep*$R$3:$R$1003)</f>
        <v>882.34197054429399</v>
      </c>
      <c r="N855" s="43">
        <f t="shared" si="40"/>
        <v>0.80312841200514351</v>
      </c>
      <c r="O855" s="43">
        <f t="shared" si="41"/>
        <v>0.31</v>
      </c>
      <c r="Q855" s="43">
        <f>'Zero Turbulence Curve'!E854</f>
        <v>85.199999999999434</v>
      </c>
      <c r="R855" s="43">
        <f>'Zero Turbulence Curve'!F854</f>
        <v>2000.0000008831432</v>
      </c>
    </row>
    <row r="856" spans="5:18" x14ac:dyDescent="0.2">
      <c r="E856" s="16">
        <v>41221.861111111109</v>
      </c>
      <c r="F856" s="22">
        <v>8.6459761321842468</v>
      </c>
      <c r="G856" s="25">
        <v>9.3685199636951627E-2</v>
      </c>
      <c r="H856" s="3">
        <f t="shared" si="39"/>
        <v>1127.5499999999486</v>
      </c>
      <c r="I856" s="3">
        <f>MIN(H856-K856+L856,'Power Look Up'!$F$4)</f>
        <v>1124.9923383614166</v>
      </c>
      <c r="K856" s="51">
        <f t="array" ref="K856">_xlfn.SUM(_xlfn.NORM.DIST($Q$3:$Q$1003,$F856,$N856,FALSE)*WindSpeedStep*$R$3:$R$1003)</f>
        <v>1124.4085048371244</v>
      </c>
      <c r="L856" s="51">
        <f t="array" ref="L856">_xlfn.SUM(_xlfn.NORM.DIST($Q$3:$Q$1003,$F856,$O856,FALSE)*WindSpeedStep*$R$3:$R$1003)</f>
        <v>1121.8508431985924</v>
      </c>
      <c r="N856" s="43">
        <f t="shared" si="40"/>
        <v>0.86459761321842477</v>
      </c>
      <c r="O856" s="43">
        <f t="shared" si="41"/>
        <v>0.81</v>
      </c>
      <c r="Q856" s="43">
        <f>'Zero Turbulence Curve'!E855</f>
        <v>85.299999999999429</v>
      </c>
      <c r="R856" s="43">
        <f>'Zero Turbulence Curve'!F855</f>
        <v>2000.0000008831432</v>
      </c>
    </row>
    <row r="857" spans="5:18" x14ac:dyDescent="0.2">
      <c r="E857" s="16">
        <v>41221.868055555555</v>
      </c>
      <c r="F857" s="22">
        <v>8.1070854979220925</v>
      </c>
      <c r="G857" s="25">
        <v>9.7445623362734116E-2</v>
      </c>
      <c r="H857" s="3">
        <f t="shared" si="39"/>
        <v>929.36999999995282</v>
      </c>
      <c r="I857" s="3">
        <f>MIN(H857-K857+L857,'Power Look Up'!$F$4)</f>
        <v>928.14862162914483</v>
      </c>
      <c r="K857" s="51">
        <f t="array" ref="K857">_xlfn.SUM(_xlfn.NORM.DIST($Q$3:$Q$1003,$F857,$N857,FALSE)*WindSpeedStep*$R$3:$R$1003)</f>
        <v>929.46108575808478</v>
      </c>
      <c r="L857" s="51">
        <f t="array" ref="L857">_xlfn.SUM(_xlfn.NORM.DIST($Q$3:$Q$1003,$F857,$O857,FALSE)*WindSpeedStep*$R$3:$R$1003)</f>
        <v>928.23970738727678</v>
      </c>
      <c r="N857" s="43">
        <f t="shared" si="40"/>
        <v>0.8107085497922093</v>
      </c>
      <c r="O857" s="43">
        <f t="shared" si="41"/>
        <v>0.79</v>
      </c>
      <c r="Q857" s="43">
        <f>'Zero Turbulence Curve'!E856</f>
        <v>85.399999999999423</v>
      </c>
      <c r="R857" s="43">
        <f>'Zero Turbulence Curve'!F856</f>
        <v>2000.0000008831432</v>
      </c>
    </row>
    <row r="858" spans="5:18" x14ac:dyDescent="0.2">
      <c r="E858" s="16">
        <v>41221.881944444445</v>
      </c>
      <c r="F858" s="22">
        <v>6.8020179013648114</v>
      </c>
      <c r="G858" s="25">
        <v>6.321653459831697E-2</v>
      </c>
      <c r="H858" s="3">
        <f t="shared" si="39"/>
        <v>542.79999999997722</v>
      </c>
      <c r="I858" s="3">
        <f>MIN(H858-K858+L858,'Power Look Up'!$F$4)</f>
        <v>532.99178779695217</v>
      </c>
      <c r="K858" s="51">
        <f t="array" ref="K858">_xlfn.SUM(_xlfn.NORM.DIST($Q$3:$Q$1003,$F858,$N858,FALSE)*WindSpeedStep*$R$3:$R$1003)</f>
        <v>543.91863970331167</v>
      </c>
      <c r="L858" s="51">
        <f t="array" ref="L858">_xlfn.SUM(_xlfn.NORM.DIST($Q$3:$Q$1003,$F858,$O858,FALSE)*WindSpeedStep*$R$3:$R$1003)</f>
        <v>534.11042750028662</v>
      </c>
      <c r="N858" s="43">
        <f t="shared" si="40"/>
        <v>0.68020179013648119</v>
      </c>
      <c r="O858" s="43">
        <f t="shared" si="41"/>
        <v>0.43</v>
      </c>
      <c r="Q858" s="43">
        <f>'Zero Turbulence Curve'!E857</f>
        <v>85.499999999999417</v>
      </c>
      <c r="R858" s="43">
        <f>'Zero Turbulence Curve'!F857</f>
        <v>2000.0000008831432</v>
      </c>
    </row>
    <row r="859" spans="5:18" x14ac:dyDescent="0.2">
      <c r="E859" s="16">
        <v>41221.888888888891</v>
      </c>
      <c r="F859" s="22">
        <v>7.0075145714634699</v>
      </c>
      <c r="G859" s="25">
        <v>0.12129835640462799</v>
      </c>
      <c r="H859" s="3">
        <f t="shared" si="39"/>
        <v>591.00999999996839</v>
      </c>
      <c r="I859" s="3">
        <f>MIN(H859-K859+L859,'Power Look Up'!$F$4)</f>
        <v>599.09185542456316</v>
      </c>
      <c r="K859" s="51">
        <f t="array" ref="K859">_xlfn.SUM(_xlfn.NORM.DIST($Q$3:$Q$1003,$F859,$N859,FALSE)*WindSpeedStep*$R$3:$R$1003)</f>
        <v>596.30007387892351</v>
      </c>
      <c r="L859" s="51">
        <f t="array" ref="L859">_xlfn.SUM(_xlfn.NORM.DIST($Q$3:$Q$1003,$F859,$O859,FALSE)*WindSpeedStep*$R$3:$R$1003)</f>
        <v>604.38192930351829</v>
      </c>
      <c r="N859" s="43">
        <f t="shared" si="40"/>
        <v>0.70075145714634701</v>
      </c>
      <c r="O859" s="43">
        <f t="shared" si="41"/>
        <v>0.85</v>
      </c>
      <c r="Q859" s="43">
        <f>'Zero Turbulence Curve'!E858</f>
        <v>85.599999999999412</v>
      </c>
      <c r="R859" s="43">
        <f>'Zero Turbulence Curve'!F858</f>
        <v>2000.0000008831432</v>
      </c>
    </row>
    <row r="860" spans="5:18" x14ac:dyDescent="0.2">
      <c r="E860" s="16">
        <v>41221.895833333336</v>
      </c>
      <c r="F860" s="22">
        <v>6.9670357890169612</v>
      </c>
      <c r="G860" s="25">
        <v>6.4589879200763284E-2</v>
      </c>
      <c r="H860" s="3">
        <f t="shared" si="39"/>
        <v>581.21999999997649</v>
      </c>
      <c r="I860" s="3">
        <f>MIN(H860-K860+L860,'Power Look Up'!$F$4)</f>
        <v>571.07229362519593</v>
      </c>
      <c r="K860" s="51">
        <f t="array" ref="K860">_xlfn.SUM(_xlfn.NORM.DIST($Q$3:$Q$1003,$F860,$N860,FALSE)*WindSpeedStep*$R$3:$R$1003)</f>
        <v>585.74219528457024</v>
      </c>
      <c r="L860" s="51">
        <f t="array" ref="L860">_xlfn.SUM(_xlfn.NORM.DIST($Q$3:$Q$1003,$F860,$O860,FALSE)*WindSpeedStep*$R$3:$R$1003)</f>
        <v>575.59448890978967</v>
      </c>
      <c r="N860" s="43">
        <f t="shared" si="40"/>
        <v>0.69670357890169621</v>
      </c>
      <c r="O860" s="43">
        <f t="shared" si="41"/>
        <v>0.45</v>
      </c>
      <c r="Q860" s="43">
        <f>'Zero Turbulence Curve'!E859</f>
        <v>85.699999999999406</v>
      </c>
      <c r="R860" s="43">
        <f>'Zero Turbulence Curve'!F859</f>
        <v>2000.0000008831432</v>
      </c>
    </row>
    <row r="861" spans="5:18" x14ac:dyDescent="0.2">
      <c r="E861" s="16">
        <v>41221.902777777781</v>
      </c>
      <c r="F861" s="22">
        <v>8.291385417684987</v>
      </c>
      <c r="G861" s="25">
        <v>8.6837116323682975E-2</v>
      </c>
      <c r="H861" s="3">
        <f t="shared" si="39"/>
        <v>995.42999999995141</v>
      </c>
      <c r="I861" s="3">
        <f>MIN(H861-K861+L861,'Power Look Up'!$F$4)</f>
        <v>989.28757211105562</v>
      </c>
      <c r="K861" s="51">
        <f t="array" ref="K861">_xlfn.SUM(_xlfn.NORM.DIST($Q$3:$Q$1003,$F861,$N861,FALSE)*WindSpeedStep*$R$3:$R$1003)</f>
        <v>994.07424614066701</v>
      </c>
      <c r="L861" s="51">
        <f t="array" ref="L861">_xlfn.SUM(_xlfn.NORM.DIST($Q$3:$Q$1003,$F861,$O861,FALSE)*WindSpeedStep*$R$3:$R$1003)</f>
        <v>987.93181825177123</v>
      </c>
      <c r="N861" s="43">
        <f t="shared" si="40"/>
        <v>0.82913854176849877</v>
      </c>
      <c r="O861" s="43">
        <f t="shared" si="41"/>
        <v>0.72</v>
      </c>
      <c r="Q861" s="43">
        <f>'Zero Turbulence Curve'!E860</f>
        <v>85.7999999999994</v>
      </c>
      <c r="R861" s="43">
        <f>'Zero Turbulence Curve'!F860</f>
        <v>2000.0000008831432</v>
      </c>
    </row>
    <row r="862" spans="5:18" x14ac:dyDescent="0.2">
      <c r="E862" s="16">
        <v>41221.909722222219</v>
      </c>
      <c r="F862" s="22">
        <v>9.240107765786421</v>
      </c>
      <c r="G862" s="25">
        <v>5.8440876847721583E-2</v>
      </c>
      <c r="H862" s="3">
        <f t="shared" si="39"/>
        <v>1347.4399999999418</v>
      </c>
      <c r="I862" s="3">
        <f>MIN(H862-K862+L862,'Power Look Up'!$F$4)</f>
        <v>1344.1696246997972</v>
      </c>
      <c r="K862" s="51">
        <f t="array" ref="K862">_xlfn.SUM(_xlfn.NORM.DIST($Q$3:$Q$1003,$F862,$N862,FALSE)*WindSpeedStep*$R$3:$R$1003)</f>
        <v>1352.2210469899487</v>
      </c>
      <c r="L862" s="51">
        <f t="array" ref="L862">_xlfn.SUM(_xlfn.NORM.DIST($Q$3:$Q$1003,$F862,$O862,FALSE)*WindSpeedStep*$R$3:$R$1003)</f>
        <v>1348.950671689804</v>
      </c>
      <c r="N862" s="43">
        <f t="shared" si="40"/>
        <v>0.92401077657864217</v>
      </c>
      <c r="O862" s="43">
        <f t="shared" si="41"/>
        <v>0.54</v>
      </c>
      <c r="Q862" s="43">
        <f>'Zero Turbulence Curve'!E861</f>
        <v>85.899999999999395</v>
      </c>
      <c r="R862" s="43">
        <f>'Zero Turbulence Curve'!F861</f>
        <v>2000.0000008831432</v>
      </c>
    </row>
    <row r="863" spans="5:18" x14ac:dyDescent="0.2">
      <c r="E863" s="16">
        <v>41221.916666666664</v>
      </c>
      <c r="F863" s="22">
        <v>8.9053506320130396</v>
      </c>
      <c r="G863" s="25">
        <v>7.2989826774857561E-2</v>
      </c>
      <c r="H863" s="3">
        <f t="shared" si="39"/>
        <v>1222.9699999999466</v>
      </c>
      <c r="I863" s="3">
        <f>MIN(H863-K863+L863,'Power Look Up'!$F$4)</f>
        <v>1214.6919484243231</v>
      </c>
      <c r="K863" s="51">
        <f t="array" ref="K863">_xlfn.SUM(_xlfn.NORM.DIST($Q$3:$Q$1003,$F863,$N863,FALSE)*WindSpeedStep*$R$3:$R$1003)</f>
        <v>1223.3280833954325</v>
      </c>
      <c r="L863" s="51">
        <f t="array" ref="L863">_xlfn.SUM(_xlfn.NORM.DIST($Q$3:$Q$1003,$F863,$O863,FALSE)*WindSpeedStep*$R$3:$R$1003)</f>
        <v>1215.050031819809</v>
      </c>
      <c r="N863" s="43">
        <f t="shared" si="40"/>
        <v>0.89053506320130404</v>
      </c>
      <c r="O863" s="43">
        <f t="shared" si="41"/>
        <v>0.65</v>
      </c>
      <c r="Q863" s="43">
        <f>'Zero Turbulence Curve'!E862</f>
        <v>85.999999999999389</v>
      </c>
      <c r="R863" s="43">
        <f>'Zero Turbulence Curve'!F862</f>
        <v>2000.0000008831432</v>
      </c>
    </row>
    <row r="864" spans="5:18" x14ac:dyDescent="0.2">
      <c r="E864" s="16">
        <v>41221.923611111109</v>
      </c>
      <c r="F864" s="22">
        <v>8.1368319436513925</v>
      </c>
      <c r="G864" s="25">
        <v>6.267795667058329E-2</v>
      </c>
      <c r="H864" s="3">
        <f t="shared" si="39"/>
        <v>940.37999999995259</v>
      </c>
      <c r="I864" s="3">
        <f>MIN(H864-K864+L864,'Power Look Up'!$F$4)</f>
        <v>925.00335710521347</v>
      </c>
      <c r="K864" s="51">
        <f t="array" ref="K864">_xlfn.SUM(_xlfn.NORM.DIST($Q$3:$Q$1003,$F864,$N864,FALSE)*WindSpeedStep*$R$3:$R$1003)</f>
        <v>939.72803427194322</v>
      </c>
      <c r="L864" s="51">
        <f t="array" ref="L864">_xlfn.SUM(_xlfn.NORM.DIST($Q$3:$Q$1003,$F864,$O864,FALSE)*WindSpeedStep*$R$3:$R$1003)</f>
        <v>924.3513913772041</v>
      </c>
      <c r="N864" s="43">
        <f t="shared" si="40"/>
        <v>0.81368319436513925</v>
      </c>
      <c r="O864" s="43">
        <f t="shared" si="41"/>
        <v>0.51</v>
      </c>
      <c r="Q864" s="43">
        <f>'Zero Turbulence Curve'!E863</f>
        <v>86.099999999999383</v>
      </c>
      <c r="R864" s="43">
        <f>'Zero Turbulence Curve'!F863</f>
        <v>2000.0000008831432</v>
      </c>
    </row>
    <row r="865" spans="5:18" x14ac:dyDescent="0.2">
      <c r="E865" s="16">
        <v>41221.930555555555</v>
      </c>
      <c r="F865" s="22">
        <v>9.142613671163252</v>
      </c>
      <c r="G865" s="25">
        <v>0.11484680833794919</v>
      </c>
      <c r="H865" s="3">
        <f t="shared" si="39"/>
        <v>1309.3399999999426</v>
      </c>
      <c r="I865" s="3">
        <f>MIN(H865-K865+L865,'Power Look Up'!$F$4)</f>
        <v>1309.3998708504901</v>
      </c>
      <c r="K865" s="51">
        <f t="array" ref="K865">_xlfn.SUM(_xlfn.NORM.DIST($Q$3:$Q$1003,$F865,$N865,FALSE)*WindSpeedStep*$R$3:$R$1003)</f>
        <v>1314.7834576962323</v>
      </c>
      <c r="L865" s="51">
        <f t="array" ref="L865">_xlfn.SUM(_xlfn.NORM.DIST($Q$3:$Q$1003,$F865,$O865,FALSE)*WindSpeedStep*$R$3:$R$1003)</f>
        <v>1314.8433285467797</v>
      </c>
      <c r="N865" s="43">
        <f t="shared" si="40"/>
        <v>0.91426136711632522</v>
      </c>
      <c r="O865" s="43">
        <f t="shared" si="41"/>
        <v>1.05</v>
      </c>
      <c r="Q865" s="43">
        <f>'Zero Turbulence Curve'!E864</f>
        <v>86.199999999999378</v>
      </c>
      <c r="R865" s="43">
        <f>'Zero Turbulence Curve'!F864</f>
        <v>2000.0000008831432</v>
      </c>
    </row>
    <row r="866" spans="5:18" x14ac:dyDescent="0.2">
      <c r="E866" s="16">
        <v>41221.9375</v>
      </c>
      <c r="F866" s="22">
        <v>10.120934369514664</v>
      </c>
      <c r="G866" s="25">
        <v>4.9402553335989752E-2</v>
      </c>
      <c r="H866" s="3">
        <f t="shared" si="39"/>
        <v>1669.0399999999543</v>
      </c>
      <c r="I866" s="3">
        <f>MIN(H866-K866+L866,'Power Look Up'!$F$4)</f>
        <v>1722.0421349352403</v>
      </c>
      <c r="K866" s="51">
        <f t="array" ref="K866">_xlfn.SUM(_xlfn.NORM.DIST($Q$3:$Q$1003,$F866,$N866,FALSE)*WindSpeedStep*$R$3:$R$1003)</f>
        <v>1661.836584439078</v>
      </c>
      <c r="L866" s="51">
        <f t="array" ref="L866">_xlfn.SUM(_xlfn.NORM.DIST($Q$3:$Q$1003,$F866,$O866,FALSE)*WindSpeedStep*$R$3:$R$1003)</f>
        <v>1714.838719374364</v>
      </c>
      <c r="N866" s="43">
        <f t="shared" si="40"/>
        <v>1.0120934369514665</v>
      </c>
      <c r="O866" s="43">
        <f t="shared" si="41"/>
        <v>0.5</v>
      </c>
      <c r="Q866" s="43">
        <f>'Zero Turbulence Curve'!E865</f>
        <v>86.299999999999372</v>
      </c>
      <c r="R866" s="43">
        <f>'Zero Turbulence Curve'!F865</f>
        <v>2000.0000008831432</v>
      </c>
    </row>
    <row r="867" spans="5:18" x14ac:dyDescent="0.2">
      <c r="E867" s="16">
        <v>41221.944444444445</v>
      </c>
      <c r="F867" s="22">
        <v>9.9960462529685792</v>
      </c>
      <c r="G867" s="25">
        <v>7.4029269300373457E-2</v>
      </c>
      <c r="H867" s="3">
        <f t="shared" si="39"/>
        <v>1636.9999999999357</v>
      </c>
      <c r="I867" s="3">
        <f>MIN(H867-K867+L867,'Power Look Up'!$F$4)</f>
        <v>1662.5068032588567</v>
      </c>
      <c r="K867" s="51">
        <f t="array" ref="K867">_xlfn.SUM(_xlfn.NORM.DIST($Q$3:$Q$1003,$F867,$N867,FALSE)*WindSpeedStep*$R$3:$R$1003)</f>
        <v>1622.887517161525</v>
      </c>
      <c r="L867" s="51">
        <f t="array" ref="L867">_xlfn.SUM(_xlfn.NORM.DIST($Q$3:$Q$1003,$F867,$O867,FALSE)*WindSpeedStep*$R$3:$R$1003)</f>
        <v>1648.3943204204461</v>
      </c>
      <c r="N867" s="43">
        <f t="shared" si="40"/>
        <v>0.99960462529685801</v>
      </c>
      <c r="O867" s="43">
        <f t="shared" si="41"/>
        <v>0.74</v>
      </c>
      <c r="Q867" s="43">
        <f>'Zero Turbulence Curve'!E866</f>
        <v>86.399999999999366</v>
      </c>
      <c r="R867" s="43">
        <f>'Zero Turbulence Curve'!F866</f>
        <v>2000.0000008831432</v>
      </c>
    </row>
    <row r="868" spans="5:18" x14ac:dyDescent="0.2">
      <c r="E868" s="16">
        <v>41221.951388888891</v>
      </c>
      <c r="F868" s="22">
        <v>10.300877293002442</v>
      </c>
      <c r="G868" s="25">
        <v>4.4656390607864603E-2</v>
      </c>
      <c r="H868" s="3">
        <f t="shared" si="39"/>
        <v>1717.0999999999533</v>
      </c>
      <c r="I868" s="3">
        <f>MIN(H868-K868+L868,'Power Look Up'!$F$4)</f>
        <v>1786.8300057805009</v>
      </c>
      <c r="K868" s="51">
        <f t="array" ref="K868">_xlfn.SUM(_xlfn.NORM.DIST($Q$3:$Q$1003,$F868,$N868,FALSE)*WindSpeedStep*$R$3:$R$1003)</f>
        <v>1714.0397711661437</v>
      </c>
      <c r="L868" s="51">
        <f t="array" ref="L868">_xlfn.SUM(_xlfn.NORM.DIST($Q$3:$Q$1003,$F868,$O868,FALSE)*WindSpeedStep*$R$3:$R$1003)</f>
        <v>1783.7697769466913</v>
      </c>
      <c r="N868" s="43">
        <f t="shared" si="40"/>
        <v>1.0300877293002442</v>
      </c>
      <c r="O868" s="43">
        <f t="shared" si="41"/>
        <v>0.46</v>
      </c>
      <c r="Q868" s="43">
        <f>'Zero Turbulence Curve'!E867</f>
        <v>86.499999999999361</v>
      </c>
      <c r="R868" s="43">
        <f>'Zero Turbulence Curve'!F867</f>
        <v>2000.0000008831432</v>
      </c>
    </row>
    <row r="869" spans="5:18" x14ac:dyDescent="0.2">
      <c r="E869" s="16">
        <v>41221.958333333336</v>
      </c>
      <c r="F869" s="22">
        <v>9.6609587765738905</v>
      </c>
      <c r="G869" s="25">
        <v>3.9333570175398382E-2</v>
      </c>
      <c r="H869" s="3">
        <f t="shared" si="39"/>
        <v>1507.4599999999384</v>
      </c>
      <c r="I869" s="3">
        <f>MIN(H869-K869+L869,'Power Look Up'!$F$4)</f>
        <v>1529.9905023578192</v>
      </c>
      <c r="K869" s="51">
        <f t="array" ref="K869">_xlfn.SUM(_xlfn.NORM.DIST($Q$3:$Q$1003,$F869,$N869,FALSE)*WindSpeedStep*$R$3:$R$1003)</f>
        <v>1508.9347920020466</v>
      </c>
      <c r="L869" s="51">
        <f t="array" ref="L869">_xlfn.SUM(_xlfn.NORM.DIST($Q$3:$Q$1003,$F869,$O869,FALSE)*WindSpeedStep*$R$3:$R$1003)</f>
        <v>1531.4652943599274</v>
      </c>
      <c r="N869" s="43">
        <f t="shared" si="40"/>
        <v>0.96609587765738913</v>
      </c>
      <c r="O869" s="43">
        <f t="shared" si="41"/>
        <v>0.38</v>
      </c>
      <c r="Q869" s="43">
        <f>'Zero Turbulence Curve'!E868</f>
        <v>86.599999999999355</v>
      </c>
      <c r="R869" s="43">
        <f>'Zero Turbulence Curve'!F868</f>
        <v>2000.0000008831432</v>
      </c>
    </row>
    <row r="870" spans="5:18" x14ac:dyDescent="0.2">
      <c r="E870" s="16">
        <v>41221.965277777781</v>
      </c>
      <c r="F870" s="22">
        <v>8.9098212699387727</v>
      </c>
      <c r="G870" s="25">
        <v>8.642148665741882E-2</v>
      </c>
      <c r="H870" s="3">
        <f t="shared" si="39"/>
        <v>1222.9699999999466</v>
      </c>
      <c r="I870" s="3">
        <f>MIN(H870-K870+L870,'Power Look Up'!$F$4)</f>
        <v>1219.1552036272572</v>
      </c>
      <c r="K870" s="51">
        <f t="array" ref="K870">_xlfn.SUM(_xlfn.NORM.DIST($Q$3:$Q$1003,$F870,$N870,FALSE)*WindSpeedStep*$R$3:$R$1003)</f>
        <v>1225.0482349081431</v>
      </c>
      <c r="L870" s="51">
        <f t="array" ref="L870">_xlfn.SUM(_xlfn.NORM.DIST($Q$3:$Q$1003,$F870,$O870,FALSE)*WindSpeedStep*$R$3:$R$1003)</f>
        <v>1221.2334385354536</v>
      </c>
      <c r="N870" s="43">
        <f t="shared" si="40"/>
        <v>0.89098212699387735</v>
      </c>
      <c r="O870" s="43">
        <f t="shared" si="41"/>
        <v>0.77</v>
      </c>
      <c r="Q870" s="43">
        <f>'Zero Turbulence Curve'!E869</f>
        <v>86.699999999999349</v>
      </c>
      <c r="R870" s="43">
        <f>'Zero Turbulence Curve'!F869</f>
        <v>2000.0000008831432</v>
      </c>
    </row>
    <row r="871" spans="5:18" x14ac:dyDescent="0.2">
      <c r="E871" s="16">
        <v>41221.972222222219</v>
      </c>
      <c r="F871" s="22">
        <v>9.9510359668400703</v>
      </c>
      <c r="G871" s="25">
        <v>4.3211581330114067E-2</v>
      </c>
      <c r="H871" s="3">
        <f t="shared" si="39"/>
        <v>1617.9499999999362</v>
      </c>
      <c r="I871" s="3">
        <f>MIN(H871-K871+L871,'Power Look Up'!$F$4)</f>
        <v>1662.0863148654748</v>
      </c>
      <c r="K871" s="51">
        <f t="array" ref="K871">_xlfn.SUM(_xlfn.NORM.DIST($Q$3:$Q$1003,$F871,$N871,FALSE)*WindSpeedStep*$R$3:$R$1003)</f>
        <v>1608.3415526704739</v>
      </c>
      <c r="L871" s="51">
        <f t="array" ref="L871">_xlfn.SUM(_xlfn.NORM.DIST($Q$3:$Q$1003,$F871,$O871,FALSE)*WindSpeedStep*$R$3:$R$1003)</f>
        <v>1652.4778675360126</v>
      </c>
      <c r="N871" s="43">
        <f t="shared" si="40"/>
        <v>0.99510359668400705</v>
      </c>
      <c r="O871" s="43">
        <f t="shared" si="41"/>
        <v>0.42999999999999994</v>
      </c>
      <c r="Q871" s="43">
        <f>'Zero Turbulence Curve'!E870</f>
        <v>86.799999999999343</v>
      </c>
      <c r="R871" s="43">
        <f>'Zero Turbulence Curve'!F870</f>
        <v>2000.0000008831432</v>
      </c>
    </row>
    <row r="872" spans="5:18" x14ac:dyDescent="0.2">
      <c r="E872" s="16">
        <v>41221.979166666664</v>
      </c>
      <c r="F872" s="22">
        <v>8.9252394202257097</v>
      </c>
      <c r="G872" s="25">
        <v>6.0502578650864253E-2</v>
      </c>
      <c r="H872" s="3">
        <f t="shared" si="39"/>
        <v>1230.3099999999465</v>
      </c>
      <c r="I872" s="3">
        <f>MIN(H872-K872+L872,'Power Look Up'!$F$4)</f>
        <v>1217.9948801850178</v>
      </c>
      <c r="K872" s="51">
        <f t="array" ref="K872">_xlfn.SUM(_xlfn.NORM.DIST($Q$3:$Q$1003,$F872,$N872,FALSE)*WindSpeedStep*$R$3:$R$1003)</f>
        <v>1230.9829420626315</v>
      </c>
      <c r="L872" s="51">
        <f t="array" ref="L872">_xlfn.SUM(_xlfn.NORM.DIST($Q$3:$Q$1003,$F872,$O872,FALSE)*WindSpeedStep*$R$3:$R$1003)</f>
        <v>1218.6678222477028</v>
      </c>
      <c r="N872" s="43">
        <f t="shared" si="40"/>
        <v>0.89252394202257102</v>
      </c>
      <c r="O872" s="43">
        <f t="shared" si="41"/>
        <v>0.54</v>
      </c>
      <c r="Q872" s="43">
        <f>'Zero Turbulence Curve'!E871</f>
        <v>86.899999999999338</v>
      </c>
      <c r="R872" s="43">
        <f>'Zero Turbulence Curve'!F871</f>
        <v>2000.0000008831432</v>
      </c>
    </row>
    <row r="873" spans="5:18" x14ac:dyDescent="0.2">
      <c r="E873" s="16">
        <v>41221.986111111109</v>
      </c>
      <c r="F873" s="22">
        <v>8.822336033045735</v>
      </c>
      <c r="G873" s="25">
        <v>9.8613337413271246E-2</v>
      </c>
      <c r="H873" s="3">
        <f t="shared" si="39"/>
        <v>1189.9399999999473</v>
      </c>
      <c r="I873" s="3">
        <f>MIN(H873-K873+L873,'Power Look Up'!$F$4)</f>
        <v>1189.5062017561636</v>
      </c>
      <c r="K873" s="51">
        <f t="array" ref="K873">_xlfn.SUM(_xlfn.NORM.DIST($Q$3:$Q$1003,$F873,$N873,FALSE)*WindSpeedStep*$R$3:$R$1003)</f>
        <v>1191.4565601581596</v>
      </c>
      <c r="L873" s="51">
        <f t="array" ref="L873">_xlfn.SUM(_xlfn.NORM.DIST($Q$3:$Q$1003,$F873,$O873,FALSE)*WindSpeedStep*$R$3:$R$1003)</f>
        <v>1191.0227619143759</v>
      </c>
      <c r="N873" s="43">
        <f t="shared" si="40"/>
        <v>0.88223360330457357</v>
      </c>
      <c r="O873" s="43">
        <f t="shared" si="41"/>
        <v>0.87</v>
      </c>
      <c r="Q873" s="43">
        <f>'Zero Turbulence Curve'!E872</f>
        <v>86.999999999999332</v>
      </c>
      <c r="R873" s="43">
        <f>'Zero Turbulence Curve'!F872</f>
        <v>2000.0000008831432</v>
      </c>
    </row>
    <row r="874" spans="5:18" x14ac:dyDescent="0.2">
      <c r="E874" s="16">
        <v>41221.993055555555</v>
      </c>
      <c r="F874" s="22">
        <v>7.1976894388244315</v>
      </c>
      <c r="G874" s="25">
        <v>9.725343194500595E-2</v>
      </c>
      <c r="H874" s="3">
        <f t="shared" si="39"/>
        <v>648.19999999996719</v>
      </c>
      <c r="I874" s="3">
        <f>MIN(H874-K874+L874,'Power Look Up'!$F$4)</f>
        <v>647.19310806382452</v>
      </c>
      <c r="K874" s="51">
        <f t="array" ref="K874">_xlfn.SUM(_xlfn.NORM.DIST($Q$3:$Q$1003,$F874,$N874,FALSE)*WindSpeedStep*$R$3:$R$1003)</f>
        <v>647.49282786249501</v>
      </c>
      <c r="L874" s="51">
        <f t="array" ref="L874">_xlfn.SUM(_xlfn.NORM.DIST($Q$3:$Q$1003,$F874,$O874,FALSE)*WindSpeedStep*$R$3:$R$1003)</f>
        <v>646.48593592635234</v>
      </c>
      <c r="N874" s="43">
        <f t="shared" si="40"/>
        <v>0.71976894388244317</v>
      </c>
      <c r="O874" s="43">
        <f t="shared" si="41"/>
        <v>0.7</v>
      </c>
      <c r="Q874" s="43">
        <f>'Zero Turbulence Curve'!E873</f>
        <v>87.099999999999326</v>
      </c>
      <c r="R874" s="43">
        <f>'Zero Turbulence Curve'!F873</f>
        <v>2000.0000008831432</v>
      </c>
    </row>
    <row r="875" spans="5:18" x14ac:dyDescent="0.2">
      <c r="E875" s="16">
        <v>41222</v>
      </c>
      <c r="F875" s="22">
        <v>7.5129433292974124</v>
      </c>
      <c r="G875" s="25">
        <v>8.6517356981153495E-2</v>
      </c>
      <c r="H875" s="3">
        <f t="shared" si="39"/>
        <v>741.5099999999652</v>
      </c>
      <c r="I875" s="3">
        <f>MIN(H875-K875+L875,'Power Look Up'!$F$4)</f>
        <v>736.29956315760967</v>
      </c>
      <c r="K875" s="51">
        <f t="array" ref="K875">_xlfn.SUM(_xlfn.NORM.DIST($Q$3:$Q$1003,$F875,$N875,FALSE)*WindSpeedStep*$R$3:$R$1003)</f>
        <v>738.21108230470224</v>
      </c>
      <c r="L875" s="51">
        <f t="array" ref="L875">_xlfn.SUM(_xlfn.NORM.DIST($Q$3:$Q$1003,$F875,$O875,FALSE)*WindSpeedStep*$R$3:$R$1003)</f>
        <v>733.00064546234671</v>
      </c>
      <c r="N875" s="43">
        <f t="shared" si="40"/>
        <v>0.75129433292974124</v>
      </c>
      <c r="O875" s="43">
        <f t="shared" si="41"/>
        <v>0.65</v>
      </c>
      <c r="Q875" s="43">
        <f>'Zero Turbulence Curve'!E874</f>
        <v>87.199999999999321</v>
      </c>
      <c r="R875" s="43">
        <f>'Zero Turbulence Curve'!F874</f>
        <v>2000.0000008831432</v>
      </c>
    </row>
    <row r="876" spans="5:18" x14ac:dyDescent="0.2">
      <c r="E876" s="16">
        <v>41222.006944444445</v>
      </c>
      <c r="F876" s="22">
        <v>8.703035921762929</v>
      </c>
      <c r="G876" s="25">
        <v>6.7792435341400586E-2</v>
      </c>
      <c r="H876" s="3">
        <f t="shared" si="39"/>
        <v>1145.8999999999482</v>
      </c>
      <c r="I876" s="3">
        <f>MIN(H876-K876+L876,'Power Look Up'!$F$4)</f>
        <v>1133.0992013421944</v>
      </c>
      <c r="K876" s="51">
        <f t="array" ref="K876">_xlfn.SUM(_xlfn.NORM.DIST($Q$3:$Q$1003,$F876,$N876,FALSE)*WindSpeedStep*$R$3:$R$1003)</f>
        <v>1145.9790313566677</v>
      </c>
      <c r="L876" s="51">
        <f t="array" ref="L876">_xlfn.SUM(_xlfn.NORM.DIST($Q$3:$Q$1003,$F876,$O876,FALSE)*WindSpeedStep*$R$3:$R$1003)</f>
        <v>1133.1782326989139</v>
      </c>
      <c r="N876" s="43">
        <f t="shared" si="40"/>
        <v>0.87030359217629294</v>
      </c>
      <c r="O876" s="43">
        <f t="shared" si="41"/>
        <v>0.59</v>
      </c>
      <c r="Q876" s="43">
        <f>'Zero Turbulence Curve'!E875</f>
        <v>87.299999999999315</v>
      </c>
      <c r="R876" s="43">
        <f>'Zero Turbulence Curve'!F875</f>
        <v>2000.0000008831432</v>
      </c>
    </row>
    <row r="877" spans="5:18" x14ac:dyDescent="0.2">
      <c r="E877" s="16">
        <v>41222.013888888891</v>
      </c>
      <c r="F877" s="22">
        <v>7.1301855939846464</v>
      </c>
      <c r="G877" s="25">
        <v>5.6099521495970382E-2</v>
      </c>
      <c r="H877" s="3">
        <f t="shared" si="39"/>
        <v>627.12999999996759</v>
      </c>
      <c r="I877" s="3">
        <f>MIN(H877-K877+L877,'Power Look Up'!$F$4)</f>
        <v>614.47860420340521</v>
      </c>
      <c r="K877" s="51">
        <f t="array" ref="K877">_xlfn.SUM(_xlfn.NORM.DIST($Q$3:$Q$1003,$F877,$N877,FALSE)*WindSpeedStep*$R$3:$R$1003)</f>
        <v>629.02018316220915</v>
      </c>
      <c r="L877" s="51">
        <f t="array" ref="L877">_xlfn.SUM(_xlfn.NORM.DIST($Q$3:$Q$1003,$F877,$O877,FALSE)*WindSpeedStep*$R$3:$R$1003)</f>
        <v>616.36878736564677</v>
      </c>
      <c r="N877" s="43">
        <f t="shared" si="40"/>
        <v>0.7130185593984647</v>
      </c>
      <c r="O877" s="43">
        <f t="shared" si="41"/>
        <v>0.4</v>
      </c>
      <c r="Q877" s="43">
        <f>'Zero Turbulence Curve'!E876</f>
        <v>87.399999999999309</v>
      </c>
      <c r="R877" s="43">
        <f>'Zero Turbulence Curve'!F876</f>
        <v>2000.0000008831432</v>
      </c>
    </row>
    <row r="878" spans="5:18" x14ac:dyDescent="0.2">
      <c r="E878" s="16">
        <v>41222.020833333336</v>
      </c>
      <c r="F878" s="22">
        <v>8.3150458457132626</v>
      </c>
      <c r="G878" s="25">
        <v>0.11425072304198573</v>
      </c>
      <c r="H878" s="3">
        <f t="shared" si="39"/>
        <v>1006.4399999999512</v>
      </c>
      <c r="I878" s="3">
        <f>MIN(H878-K878+L878,'Power Look Up'!$F$4)</f>
        <v>1013.3138457014024</v>
      </c>
      <c r="K878" s="51">
        <f t="array" ref="K878">_xlfn.SUM(_xlfn.NORM.DIST($Q$3:$Q$1003,$F878,$N878,FALSE)*WindSpeedStep*$R$3:$R$1003)</f>
        <v>1002.5375017030606</v>
      </c>
      <c r="L878" s="51">
        <f t="array" ref="L878">_xlfn.SUM(_xlfn.NORM.DIST($Q$3:$Q$1003,$F878,$O878,FALSE)*WindSpeedStep*$R$3:$R$1003)</f>
        <v>1009.4113474045118</v>
      </c>
      <c r="N878" s="43">
        <f t="shared" si="40"/>
        <v>0.83150458457132626</v>
      </c>
      <c r="O878" s="43">
        <f t="shared" si="41"/>
        <v>0.95</v>
      </c>
      <c r="Q878" s="43">
        <f>'Zero Turbulence Curve'!E877</f>
        <v>87.499999999999304</v>
      </c>
      <c r="R878" s="43">
        <f>'Zero Turbulence Curve'!F877</f>
        <v>2000.0000008831432</v>
      </c>
    </row>
    <row r="879" spans="5:18" x14ac:dyDescent="0.2">
      <c r="E879" s="16">
        <v>41222.027777777781</v>
      </c>
      <c r="F879" s="22">
        <v>7.8677632213954256</v>
      </c>
      <c r="G879" s="25">
        <v>8.5157621187431837E-2</v>
      </c>
      <c r="H879" s="3">
        <f t="shared" si="39"/>
        <v>849.86999999996283</v>
      </c>
      <c r="I879" s="3">
        <f>MIN(H879-K879+L879,'Power Look Up'!$F$4)</f>
        <v>843.46740607453512</v>
      </c>
      <c r="K879" s="51">
        <f t="array" ref="K879">_xlfn.SUM(_xlfn.NORM.DIST($Q$3:$Q$1003,$F879,$N879,FALSE)*WindSpeedStep*$R$3:$R$1003)</f>
        <v>849.2279201379896</v>
      </c>
      <c r="L879" s="51">
        <f t="array" ref="L879">_xlfn.SUM(_xlfn.NORM.DIST($Q$3:$Q$1003,$F879,$O879,FALSE)*WindSpeedStep*$R$3:$R$1003)</f>
        <v>842.82532621256189</v>
      </c>
      <c r="N879" s="43">
        <f t="shared" si="40"/>
        <v>0.78677632213954263</v>
      </c>
      <c r="O879" s="43">
        <f t="shared" si="41"/>
        <v>0.67</v>
      </c>
      <c r="Q879" s="43">
        <f>'Zero Turbulence Curve'!E878</f>
        <v>87.599999999999298</v>
      </c>
      <c r="R879" s="43">
        <f>'Zero Turbulence Curve'!F878</f>
        <v>2000.0000008831432</v>
      </c>
    </row>
    <row r="880" spans="5:18" x14ac:dyDescent="0.2">
      <c r="E880" s="16">
        <v>41222.034722222219</v>
      </c>
      <c r="F880" s="22">
        <v>7.3411507746252935</v>
      </c>
      <c r="G880" s="25">
        <v>7.2195765523839453E-2</v>
      </c>
      <c r="H880" s="3">
        <f t="shared" si="39"/>
        <v>690.33999999996627</v>
      </c>
      <c r="I880" s="3">
        <f>MIN(H880-K880+L880,'Power Look Up'!$F$4)</f>
        <v>680.99114599669508</v>
      </c>
      <c r="K880" s="51">
        <f t="array" ref="K880">_xlfn.SUM(_xlfn.NORM.DIST($Q$3:$Q$1003,$F880,$N880,FALSE)*WindSpeedStep*$R$3:$R$1003)</f>
        <v>687.86228536496299</v>
      </c>
      <c r="L880" s="51">
        <f t="array" ref="L880">_xlfn.SUM(_xlfn.NORM.DIST($Q$3:$Q$1003,$F880,$O880,FALSE)*WindSpeedStep*$R$3:$R$1003)</f>
        <v>678.5134313616918</v>
      </c>
      <c r="N880" s="43">
        <f t="shared" si="40"/>
        <v>0.73411507746252935</v>
      </c>
      <c r="O880" s="43">
        <f t="shared" si="41"/>
        <v>0.53</v>
      </c>
      <c r="Q880" s="43">
        <f>'Zero Turbulence Curve'!E879</f>
        <v>87.699999999999292</v>
      </c>
      <c r="R880" s="43">
        <f>'Zero Turbulence Curve'!F879</f>
        <v>2000.0000008831432</v>
      </c>
    </row>
    <row r="881" spans="5:18" x14ac:dyDescent="0.2">
      <c r="E881" s="16">
        <v>41222.041666666664</v>
      </c>
      <c r="F881" s="22">
        <v>7.1777445080501359</v>
      </c>
      <c r="G881" s="25">
        <v>5.8514203107808131E-2</v>
      </c>
      <c r="H881" s="3">
        <f t="shared" si="39"/>
        <v>642.17999999996732</v>
      </c>
      <c r="I881" s="3">
        <f>MIN(H881-K881+L881,'Power Look Up'!$F$4)</f>
        <v>629.91553626025745</v>
      </c>
      <c r="K881" s="51">
        <f t="array" ref="K881">_xlfn.SUM(_xlfn.NORM.DIST($Q$3:$Q$1003,$F881,$N881,FALSE)*WindSpeedStep*$R$3:$R$1003)</f>
        <v>642.00016053226238</v>
      </c>
      <c r="L881" s="51">
        <f t="array" ref="L881">_xlfn.SUM(_xlfn.NORM.DIST($Q$3:$Q$1003,$F881,$O881,FALSE)*WindSpeedStep*$R$3:$R$1003)</f>
        <v>629.73569679255252</v>
      </c>
      <c r="N881" s="43">
        <f t="shared" si="40"/>
        <v>0.71777445080501368</v>
      </c>
      <c r="O881" s="43">
        <f t="shared" si="41"/>
        <v>0.42</v>
      </c>
      <c r="Q881" s="43">
        <f>'Zero Turbulence Curve'!E880</f>
        <v>87.799999999999287</v>
      </c>
      <c r="R881" s="43">
        <f>'Zero Turbulence Curve'!F880</f>
        <v>2000.0000008831432</v>
      </c>
    </row>
    <row r="882" spans="5:18" x14ac:dyDescent="0.2">
      <c r="E882" s="16">
        <v>41222.048611111109</v>
      </c>
      <c r="F882" s="22">
        <v>7.4468267503632424</v>
      </c>
      <c r="G882" s="25">
        <v>7.9228377371773934E-2</v>
      </c>
      <c r="H882" s="3">
        <f t="shared" si="39"/>
        <v>723.4499999999656</v>
      </c>
      <c r="I882" s="3">
        <f>MIN(H882-K882+L882,'Power Look Up'!$F$4)</f>
        <v>715.91676350097941</v>
      </c>
      <c r="K882" s="51">
        <f t="array" ref="K882">_xlfn.SUM(_xlfn.NORM.DIST($Q$3:$Q$1003,$F882,$N882,FALSE)*WindSpeedStep*$R$3:$R$1003)</f>
        <v>718.57313748349611</v>
      </c>
      <c r="L882" s="51">
        <f t="array" ref="L882">_xlfn.SUM(_xlfn.NORM.DIST($Q$3:$Q$1003,$F882,$O882,FALSE)*WindSpeedStep*$R$3:$R$1003)</f>
        <v>711.03990098450993</v>
      </c>
      <c r="N882" s="43">
        <f t="shared" si="40"/>
        <v>0.74468267503632424</v>
      </c>
      <c r="O882" s="43">
        <f t="shared" si="41"/>
        <v>0.59</v>
      </c>
      <c r="Q882" s="43">
        <f>'Zero Turbulence Curve'!E881</f>
        <v>87.899999999999281</v>
      </c>
      <c r="R882" s="43">
        <f>'Zero Turbulence Curve'!F881</f>
        <v>2000.0000008831432</v>
      </c>
    </row>
    <row r="883" spans="5:18" x14ac:dyDescent="0.2">
      <c r="E883" s="16">
        <v>41222.055555555555</v>
      </c>
      <c r="F883" s="22">
        <v>8.1636419999960239</v>
      </c>
      <c r="G883" s="25">
        <v>9.3095704098779708E-2</v>
      </c>
      <c r="H883" s="3">
        <f t="shared" si="39"/>
        <v>947.71999999995251</v>
      </c>
      <c r="I883" s="3">
        <f>MIN(H883-K883+L883,'Power Look Up'!$F$4)</f>
        <v>944.44747441102561</v>
      </c>
      <c r="K883" s="51">
        <f t="array" ref="K883">_xlfn.SUM(_xlfn.NORM.DIST($Q$3:$Q$1003,$F883,$N883,FALSE)*WindSpeedStep*$R$3:$R$1003)</f>
        <v>949.03580028053705</v>
      </c>
      <c r="L883" s="51">
        <f t="array" ref="L883">_xlfn.SUM(_xlfn.NORM.DIST($Q$3:$Q$1003,$F883,$O883,FALSE)*WindSpeedStep*$R$3:$R$1003)</f>
        <v>945.76327469161015</v>
      </c>
      <c r="N883" s="43">
        <f t="shared" si="40"/>
        <v>0.81636419999960241</v>
      </c>
      <c r="O883" s="43">
        <f t="shared" si="41"/>
        <v>0.76</v>
      </c>
      <c r="Q883" s="43">
        <f>'Zero Turbulence Curve'!E882</f>
        <v>87.999999999999275</v>
      </c>
      <c r="R883" s="43">
        <f>'Zero Turbulence Curve'!F882</f>
        <v>2000.0000008831432</v>
      </c>
    </row>
    <row r="884" spans="5:18" x14ac:dyDescent="0.2">
      <c r="E884" s="16">
        <v>41222.0625</v>
      </c>
      <c r="F884" s="22">
        <v>7.9829223485759515</v>
      </c>
      <c r="G884" s="25">
        <v>0.11274066822916651</v>
      </c>
      <c r="H884" s="3">
        <f t="shared" si="39"/>
        <v>882.97999999996216</v>
      </c>
      <c r="I884" s="3">
        <f>MIN(H884-K884+L884,'Power Look Up'!$F$4)</f>
        <v>889.26496547279851</v>
      </c>
      <c r="K884" s="51">
        <f t="array" ref="K884">_xlfn.SUM(_xlfn.NORM.DIST($Q$3:$Q$1003,$F884,$N884,FALSE)*WindSpeedStep*$R$3:$R$1003)</f>
        <v>887.30346906616717</v>
      </c>
      <c r="L884" s="51">
        <f t="array" ref="L884">_xlfn.SUM(_xlfn.NORM.DIST($Q$3:$Q$1003,$F884,$O884,FALSE)*WindSpeedStep*$R$3:$R$1003)</f>
        <v>893.58843453900352</v>
      </c>
      <c r="N884" s="43">
        <f t="shared" si="40"/>
        <v>0.79829223485759515</v>
      </c>
      <c r="O884" s="43">
        <f t="shared" si="41"/>
        <v>0.9</v>
      </c>
      <c r="Q884" s="43">
        <f>'Zero Turbulence Curve'!E883</f>
        <v>88.09999999999927</v>
      </c>
      <c r="R884" s="43">
        <f>'Zero Turbulence Curve'!F883</f>
        <v>2000.0000008831432</v>
      </c>
    </row>
    <row r="885" spans="5:18" x14ac:dyDescent="0.2">
      <c r="E885" s="16">
        <v>41222.069444444445</v>
      </c>
      <c r="F885" s="22">
        <v>8.5557055284845429</v>
      </c>
      <c r="G885" s="25">
        <v>5.6102912658919146E-2</v>
      </c>
      <c r="H885" s="3">
        <f t="shared" si="39"/>
        <v>1094.5199999999493</v>
      </c>
      <c r="I885" s="3">
        <f>MIN(H885-K885+L885,'Power Look Up'!$F$4)</f>
        <v>1076.3198661486335</v>
      </c>
      <c r="K885" s="51">
        <f t="array" ref="K885">_xlfn.SUM(_xlfn.NORM.DIST($Q$3:$Q$1003,$F885,$N885,FALSE)*WindSpeedStep*$R$3:$R$1003)</f>
        <v>1090.5771824139642</v>
      </c>
      <c r="L885" s="51">
        <f t="array" ref="L885">_xlfn.SUM(_xlfn.NORM.DIST($Q$3:$Q$1003,$F885,$O885,FALSE)*WindSpeedStep*$R$3:$R$1003)</f>
        <v>1072.3770485626485</v>
      </c>
      <c r="N885" s="43">
        <f t="shared" si="40"/>
        <v>0.85557055284845429</v>
      </c>
      <c r="O885" s="43">
        <f t="shared" si="41"/>
        <v>0.48</v>
      </c>
      <c r="Q885" s="43">
        <f>'Zero Turbulence Curve'!E884</f>
        <v>88.199999999999264</v>
      </c>
      <c r="R885" s="43">
        <f>'Zero Turbulence Curve'!F884</f>
        <v>2000.0000008831432</v>
      </c>
    </row>
    <row r="886" spans="5:18" x14ac:dyDescent="0.2">
      <c r="E886" s="16">
        <v>41222.076388888891</v>
      </c>
      <c r="F886" s="22">
        <v>8.7467914447760808</v>
      </c>
      <c r="G886" s="25">
        <v>9.6035215347643865E-2</v>
      </c>
      <c r="H886" s="3">
        <f t="shared" si="39"/>
        <v>1164.2499999999477</v>
      </c>
      <c r="I886" s="3">
        <f>MIN(H886-K886+L886,'Power Look Up'!$F$4)</f>
        <v>1162.827828377802</v>
      </c>
      <c r="K886" s="51">
        <f t="array" ref="K886">_xlfn.SUM(_xlfn.NORM.DIST($Q$3:$Q$1003,$F886,$N886,FALSE)*WindSpeedStep*$R$3:$R$1003)</f>
        <v>1162.6048753815803</v>
      </c>
      <c r="L886" s="51">
        <f t="array" ref="L886">_xlfn.SUM(_xlfn.NORM.DIST($Q$3:$Q$1003,$F886,$O886,FALSE)*WindSpeedStep*$R$3:$R$1003)</f>
        <v>1161.1827037594346</v>
      </c>
      <c r="N886" s="43">
        <f t="shared" si="40"/>
        <v>0.87467914447760808</v>
      </c>
      <c r="O886" s="43">
        <f t="shared" si="41"/>
        <v>0.84</v>
      </c>
      <c r="Q886" s="43">
        <f>'Zero Turbulence Curve'!E885</f>
        <v>88.299999999999258</v>
      </c>
      <c r="R886" s="43">
        <f>'Zero Turbulence Curve'!F885</f>
        <v>2000.0000008831432</v>
      </c>
    </row>
    <row r="887" spans="5:18" x14ac:dyDescent="0.2">
      <c r="E887" s="16">
        <v>41222.083333333336</v>
      </c>
      <c r="F887" s="22">
        <v>7.654600470592352</v>
      </c>
      <c r="G887" s="25">
        <v>9.1448273843850972E-2</v>
      </c>
      <c r="H887" s="3">
        <f t="shared" si="39"/>
        <v>783.64999999996428</v>
      </c>
      <c r="I887" s="3">
        <f>MIN(H887-K887+L887,'Power Look Up'!$F$4)</f>
        <v>780.08922255266054</v>
      </c>
      <c r="K887" s="51">
        <f t="array" ref="K887">_xlfn.SUM(_xlfn.NORM.DIST($Q$3:$Q$1003,$F887,$N887,FALSE)*WindSpeedStep*$R$3:$R$1003)</f>
        <v>781.39169761116045</v>
      </c>
      <c r="L887" s="51">
        <f t="array" ref="L887">_xlfn.SUM(_xlfn.NORM.DIST($Q$3:$Q$1003,$F887,$O887,FALSE)*WindSpeedStep*$R$3:$R$1003)</f>
        <v>777.83092016385672</v>
      </c>
      <c r="N887" s="43">
        <f t="shared" si="40"/>
        <v>0.7654600470592352</v>
      </c>
      <c r="O887" s="43">
        <f t="shared" si="41"/>
        <v>0.7</v>
      </c>
      <c r="Q887" s="43">
        <f>'Zero Turbulence Curve'!E886</f>
        <v>88.399999999999253</v>
      </c>
      <c r="R887" s="43">
        <f>'Zero Turbulence Curve'!F886</f>
        <v>2000.0000008831432</v>
      </c>
    </row>
    <row r="888" spans="5:18" x14ac:dyDescent="0.2">
      <c r="E888" s="16">
        <v>41222.090277777781</v>
      </c>
      <c r="F888" s="22">
        <v>6.8854580932164149</v>
      </c>
      <c r="G888" s="25">
        <v>8.568783543701626E-2</v>
      </c>
      <c r="H888" s="3">
        <f t="shared" si="39"/>
        <v>563.13999999997691</v>
      </c>
      <c r="I888" s="3">
        <f>MIN(H888-K888+L888,'Power Look Up'!$F$4)</f>
        <v>558.71113225523175</v>
      </c>
      <c r="K888" s="51">
        <f t="array" ref="K888">_xlfn.SUM(_xlfn.NORM.DIST($Q$3:$Q$1003,$F888,$N888,FALSE)*WindSpeedStep*$R$3:$R$1003)</f>
        <v>564.82290556728276</v>
      </c>
      <c r="L888" s="51">
        <f t="array" ref="L888">_xlfn.SUM(_xlfn.NORM.DIST($Q$3:$Q$1003,$F888,$O888,FALSE)*WindSpeedStep*$R$3:$R$1003)</f>
        <v>560.3940378225376</v>
      </c>
      <c r="N888" s="43">
        <f t="shared" si="40"/>
        <v>0.68854580932164156</v>
      </c>
      <c r="O888" s="43">
        <f t="shared" si="41"/>
        <v>0.59</v>
      </c>
      <c r="Q888" s="43">
        <f>'Zero Turbulence Curve'!E887</f>
        <v>88.499999999999247</v>
      </c>
      <c r="R888" s="43">
        <f>'Zero Turbulence Curve'!F887</f>
        <v>2000.0000008831432</v>
      </c>
    </row>
    <row r="889" spans="5:18" x14ac:dyDescent="0.2">
      <c r="E889" s="16">
        <v>41222.097222222219</v>
      </c>
      <c r="F889" s="22">
        <v>6.8220563812700501</v>
      </c>
      <c r="G889" s="25">
        <v>8.6484187028979184E-2</v>
      </c>
      <c r="H889" s="3">
        <f t="shared" si="39"/>
        <v>547.3199999999772</v>
      </c>
      <c r="I889" s="3">
        <f>MIN(H889-K889+L889,'Power Look Up'!$F$4)</f>
        <v>543.22480944913798</v>
      </c>
      <c r="K889" s="51">
        <f t="array" ref="K889">_xlfn.SUM(_xlfn.NORM.DIST($Q$3:$Q$1003,$F889,$N889,FALSE)*WindSpeedStep*$R$3:$R$1003)</f>
        <v>548.89361071031601</v>
      </c>
      <c r="L889" s="51">
        <f t="array" ref="L889">_xlfn.SUM(_xlfn.NORM.DIST($Q$3:$Q$1003,$F889,$O889,FALSE)*WindSpeedStep*$R$3:$R$1003)</f>
        <v>544.79842015947679</v>
      </c>
      <c r="N889" s="43">
        <f t="shared" si="40"/>
        <v>0.68220563812700508</v>
      </c>
      <c r="O889" s="43">
        <f t="shared" si="41"/>
        <v>0.59</v>
      </c>
      <c r="Q889" s="43">
        <f>'Zero Turbulence Curve'!E888</f>
        <v>88.599999999999241</v>
      </c>
      <c r="R889" s="43">
        <f>'Zero Turbulence Curve'!F888</f>
        <v>2000.0000008831432</v>
      </c>
    </row>
    <row r="890" spans="5:18" x14ac:dyDescent="0.2">
      <c r="E890" s="16">
        <v>41222.104166666664</v>
      </c>
      <c r="F890" s="22">
        <v>6.6425170582731301</v>
      </c>
      <c r="G890" s="25">
        <v>9.1832658410753568E-2</v>
      </c>
      <c r="H890" s="3">
        <f t="shared" si="39"/>
        <v>506.63999999997804</v>
      </c>
      <c r="I890" s="3">
        <f>MIN(H890-K890+L890,'Power Look Up'!$F$4)</f>
        <v>504.29305847124493</v>
      </c>
      <c r="K890" s="51">
        <f t="array" ref="K890">_xlfn.SUM(_xlfn.NORM.DIST($Q$3:$Q$1003,$F890,$N890,FALSE)*WindSpeedStep*$R$3:$R$1003)</f>
        <v>505.33156899061532</v>
      </c>
      <c r="L890" s="51">
        <f t="array" ref="L890">_xlfn.SUM(_xlfn.NORM.DIST($Q$3:$Q$1003,$F890,$O890,FALSE)*WindSpeedStep*$R$3:$R$1003)</f>
        <v>502.98462746188221</v>
      </c>
      <c r="N890" s="43">
        <f t="shared" si="40"/>
        <v>0.66425170582731308</v>
      </c>
      <c r="O890" s="43">
        <f t="shared" si="41"/>
        <v>0.61</v>
      </c>
      <c r="Q890" s="43">
        <f>'Zero Turbulence Curve'!E889</f>
        <v>88.699999999999235</v>
      </c>
      <c r="R890" s="43">
        <f>'Zero Turbulence Curve'!F889</f>
        <v>2000.0000008831432</v>
      </c>
    </row>
    <row r="891" spans="5:18" x14ac:dyDescent="0.2">
      <c r="E891" s="16">
        <v>41222.111111111109</v>
      </c>
      <c r="F891" s="22">
        <v>6.0552814426250468</v>
      </c>
      <c r="G891" s="25">
        <v>6.4406585176151568E-2</v>
      </c>
      <c r="H891" s="3">
        <f t="shared" si="39"/>
        <v>375.55999999998085</v>
      </c>
      <c r="I891" s="3">
        <f>MIN(H891-K891+L891,'Power Look Up'!$F$4)</f>
        <v>369.07084640616819</v>
      </c>
      <c r="K891" s="51">
        <f t="array" ref="K891">_xlfn.SUM(_xlfn.NORM.DIST($Q$3:$Q$1003,$F891,$N891,FALSE)*WindSpeedStep*$R$3:$R$1003)</f>
        <v>378.17303287804532</v>
      </c>
      <c r="L891" s="51">
        <f t="array" ref="L891">_xlfn.SUM(_xlfn.NORM.DIST($Q$3:$Q$1003,$F891,$O891,FALSE)*WindSpeedStep*$R$3:$R$1003)</f>
        <v>371.68387928423266</v>
      </c>
      <c r="N891" s="43">
        <f t="shared" si="40"/>
        <v>0.60552814426250468</v>
      </c>
      <c r="O891" s="43">
        <f t="shared" si="41"/>
        <v>0.39</v>
      </c>
      <c r="Q891" s="43">
        <f>'Zero Turbulence Curve'!E890</f>
        <v>88.79999999999923</v>
      </c>
      <c r="R891" s="43">
        <f>'Zero Turbulence Curve'!F890</f>
        <v>2000.0000008831432</v>
      </c>
    </row>
    <row r="892" spans="5:18" x14ac:dyDescent="0.2">
      <c r="E892" s="16">
        <v>41222.118055555555</v>
      </c>
      <c r="F892" s="22">
        <v>5.6685317186286799</v>
      </c>
      <c r="G892" s="25">
        <v>7.7621511502531368E-2</v>
      </c>
      <c r="H892" s="3">
        <f t="shared" si="39"/>
        <v>308.53999999998763</v>
      </c>
      <c r="I892" s="3">
        <f>MIN(H892-K892+L892,'Power Look Up'!$F$4)</f>
        <v>306.03530186545146</v>
      </c>
      <c r="K892" s="51">
        <f t="array" ref="K892">_xlfn.SUM(_xlfn.NORM.DIST($Q$3:$Q$1003,$F892,$N892,FALSE)*WindSpeedStep*$R$3:$R$1003)</f>
        <v>305.89923273844676</v>
      </c>
      <c r="L892" s="51">
        <f t="array" ref="L892">_xlfn.SUM(_xlfn.NORM.DIST($Q$3:$Q$1003,$F892,$O892,FALSE)*WindSpeedStep*$R$3:$R$1003)</f>
        <v>303.39453460391059</v>
      </c>
      <c r="N892" s="43">
        <f t="shared" si="40"/>
        <v>0.56685317186286799</v>
      </c>
      <c r="O892" s="43">
        <f t="shared" si="41"/>
        <v>0.44</v>
      </c>
      <c r="Q892" s="43">
        <f>'Zero Turbulence Curve'!E891</f>
        <v>88.899999999999224</v>
      </c>
      <c r="R892" s="43">
        <f>'Zero Turbulence Curve'!F891</f>
        <v>2000.0000008831432</v>
      </c>
    </row>
    <row r="893" spans="5:18" x14ac:dyDescent="0.2">
      <c r="E893" s="16">
        <v>41222.125</v>
      </c>
      <c r="F893" s="22">
        <v>4.9804244032823792</v>
      </c>
      <c r="G893" s="25">
        <v>0.10240091179054568</v>
      </c>
      <c r="H893" s="3">
        <f t="shared" si="39"/>
        <v>197.81999999999329</v>
      </c>
      <c r="I893" s="3">
        <f>MIN(H893-K893+L893,'Power Look Up'!$F$4)</f>
        <v>197.89384757721547</v>
      </c>
      <c r="K893" s="51">
        <f t="array" ref="K893">_xlfn.SUM(_xlfn.NORM.DIST($Q$3:$Q$1003,$F893,$N893,FALSE)*WindSpeedStep*$R$3:$R$1003)</f>
        <v>191.41769492573798</v>
      </c>
      <c r="L893" s="51">
        <f t="array" ref="L893">_xlfn.SUM(_xlfn.NORM.DIST($Q$3:$Q$1003,$F893,$O893,FALSE)*WindSpeedStep*$R$3:$R$1003)</f>
        <v>191.49154250296016</v>
      </c>
      <c r="N893" s="43">
        <f t="shared" si="40"/>
        <v>0.49804244032823797</v>
      </c>
      <c r="O893" s="43">
        <f t="shared" si="41"/>
        <v>0.51</v>
      </c>
      <c r="Q893" s="43">
        <f>'Zero Turbulence Curve'!E892</f>
        <v>88.999999999999218</v>
      </c>
      <c r="R893" s="43">
        <f>'Zero Turbulence Curve'!F892</f>
        <v>2000.0000008831432</v>
      </c>
    </row>
    <row r="894" spans="5:18" x14ac:dyDescent="0.2">
      <c r="E894" s="16">
        <v>41222.131944444445</v>
      </c>
      <c r="F894" s="22">
        <v>5.2922934230437644</v>
      </c>
      <c r="G894" s="25">
        <v>0.10203515883090039</v>
      </c>
      <c r="H894" s="3">
        <f t="shared" si="39"/>
        <v>246.97999999998893</v>
      </c>
      <c r="I894" s="3">
        <f>MIN(H894-K894+L894,'Power Look Up'!$F$4)</f>
        <v>247.07846084258222</v>
      </c>
      <c r="K894" s="51">
        <f t="array" ref="K894">_xlfn.SUM(_xlfn.NORM.DIST($Q$3:$Q$1003,$F894,$N894,FALSE)*WindSpeedStep*$R$3:$R$1003)</f>
        <v>241.9469787800534</v>
      </c>
      <c r="L894" s="51">
        <f t="array" ref="L894">_xlfn.SUM(_xlfn.NORM.DIST($Q$3:$Q$1003,$F894,$O894,FALSE)*WindSpeedStep*$R$3:$R$1003)</f>
        <v>242.04543962264668</v>
      </c>
      <c r="N894" s="43">
        <f t="shared" si="40"/>
        <v>0.52922934230437646</v>
      </c>
      <c r="O894" s="43">
        <f t="shared" si="41"/>
        <v>0.54</v>
      </c>
      <c r="Q894" s="43">
        <f>'Zero Turbulence Curve'!E893</f>
        <v>89.099999999999213</v>
      </c>
      <c r="R894" s="43">
        <f>'Zero Turbulence Curve'!F893</f>
        <v>2000.0000008831432</v>
      </c>
    </row>
    <row r="895" spans="5:18" x14ac:dyDescent="0.2">
      <c r="E895" s="16">
        <v>41222.138888888891</v>
      </c>
      <c r="F895" s="22">
        <v>5.8184010573472591</v>
      </c>
      <c r="G895" s="25">
        <v>9.6246373269998811E-2</v>
      </c>
      <c r="H895" s="3">
        <f t="shared" si="39"/>
        <v>332.83999999998707</v>
      </c>
      <c r="I895" s="3">
        <f>MIN(H895-K895+L895,'Power Look Up'!$F$4)</f>
        <v>332.26263576566708</v>
      </c>
      <c r="K895" s="51">
        <f t="array" ref="K895">_xlfn.SUM(_xlfn.NORM.DIST($Q$3:$Q$1003,$F895,$N895,FALSE)*WindSpeedStep*$R$3:$R$1003)</f>
        <v>332.96404650145297</v>
      </c>
      <c r="L895" s="51">
        <f t="array" ref="L895">_xlfn.SUM(_xlfn.NORM.DIST($Q$3:$Q$1003,$F895,$O895,FALSE)*WindSpeedStep*$R$3:$R$1003)</f>
        <v>332.38668226713298</v>
      </c>
      <c r="N895" s="43">
        <f t="shared" si="40"/>
        <v>0.58184010573472589</v>
      </c>
      <c r="O895" s="43">
        <f t="shared" si="41"/>
        <v>0.56000000000000005</v>
      </c>
      <c r="Q895" s="43">
        <f>'Zero Turbulence Curve'!E894</f>
        <v>89.199999999999207</v>
      </c>
      <c r="R895" s="43">
        <f>'Zero Turbulence Curve'!F894</f>
        <v>2000.0000008831432</v>
      </c>
    </row>
    <row r="896" spans="5:18" x14ac:dyDescent="0.2">
      <c r="E896" s="16">
        <v>41222.145833333336</v>
      </c>
      <c r="F896" s="22">
        <v>5.0666375903536487</v>
      </c>
      <c r="G896" s="25">
        <v>0.15197455635390222</v>
      </c>
      <c r="H896" s="3">
        <f t="shared" si="39"/>
        <v>211.33999999998969</v>
      </c>
      <c r="I896" s="3">
        <f>MIN(H896-K896+L896,'Power Look Up'!$F$4)</f>
        <v>215.96175654323889</v>
      </c>
      <c r="K896" s="51">
        <f t="array" ref="K896">_xlfn.SUM(_xlfn.NORM.DIST($Q$3:$Q$1003,$F896,$N896,FALSE)*WindSpeedStep*$R$3:$R$1003)</f>
        <v>205.26901925280109</v>
      </c>
      <c r="L896" s="51">
        <f t="array" ref="L896">_xlfn.SUM(_xlfn.NORM.DIST($Q$3:$Q$1003,$F896,$O896,FALSE)*WindSpeedStep*$R$3:$R$1003)</f>
        <v>209.89077579605029</v>
      </c>
      <c r="N896" s="43">
        <f t="shared" si="40"/>
        <v>0.50666375903536487</v>
      </c>
      <c r="O896" s="43">
        <f t="shared" si="41"/>
        <v>0.76999999999999991</v>
      </c>
      <c r="Q896" s="43">
        <f>'Zero Turbulence Curve'!E895</f>
        <v>89.299999999999201</v>
      </c>
      <c r="R896" s="43">
        <f>'Zero Turbulence Curve'!F895</f>
        <v>2000.0000008831432</v>
      </c>
    </row>
    <row r="897" spans="5:18" x14ac:dyDescent="0.2">
      <c r="E897" s="16">
        <v>41222.152777777781</v>
      </c>
      <c r="F897" s="22">
        <v>4.9912661156739224</v>
      </c>
      <c r="G897" s="25">
        <v>8.2143486341569594E-2</v>
      </c>
      <c r="H897" s="3">
        <f t="shared" si="39"/>
        <v>198.90999999999326</v>
      </c>
      <c r="I897" s="3">
        <f>MIN(H897-K897+L897,'Power Look Up'!$F$4)</f>
        <v>198.74348983956995</v>
      </c>
      <c r="K897" s="51">
        <f t="array" ref="K897">_xlfn.SUM(_xlfn.NORM.DIST($Q$3:$Q$1003,$F897,$N897,FALSE)*WindSpeedStep*$R$3:$R$1003)</f>
        <v>193.15596831565338</v>
      </c>
      <c r="L897" s="51">
        <f t="array" ref="L897">_xlfn.SUM(_xlfn.NORM.DIST($Q$3:$Q$1003,$F897,$O897,FALSE)*WindSpeedStep*$R$3:$R$1003)</f>
        <v>192.98945815523007</v>
      </c>
      <c r="N897" s="43">
        <f t="shared" si="40"/>
        <v>0.49912661156739224</v>
      </c>
      <c r="O897" s="43">
        <f t="shared" si="41"/>
        <v>0.41</v>
      </c>
      <c r="Q897" s="43">
        <f>'Zero Turbulence Curve'!E896</f>
        <v>89.399999999999196</v>
      </c>
      <c r="R897" s="43">
        <f>'Zero Turbulence Curve'!F896</f>
        <v>2000.0000008831432</v>
      </c>
    </row>
    <row r="898" spans="5:18" x14ac:dyDescent="0.2">
      <c r="E898" s="16">
        <v>41222.159722222219</v>
      </c>
      <c r="F898" s="22">
        <v>5.6760601699296567</v>
      </c>
      <c r="G898" s="25">
        <v>7.9280343500230527E-2</v>
      </c>
      <c r="H898" s="3">
        <f t="shared" si="39"/>
        <v>310.15999999998758</v>
      </c>
      <c r="I898" s="3">
        <f>MIN(H898-K898+L898,'Power Look Up'!$F$4)</f>
        <v>307.78924948212818</v>
      </c>
      <c r="K898" s="51">
        <f t="array" ref="K898">_xlfn.SUM(_xlfn.NORM.DIST($Q$3:$Q$1003,$F898,$N898,FALSE)*WindSpeedStep*$R$3:$R$1003)</f>
        <v>307.23326288744369</v>
      </c>
      <c r="L898" s="51">
        <f t="array" ref="L898">_xlfn.SUM(_xlfn.NORM.DIST($Q$3:$Q$1003,$F898,$O898,FALSE)*WindSpeedStep*$R$3:$R$1003)</f>
        <v>304.86251236958429</v>
      </c>
      <c r="N898" s="43">
        <f t="shared" si="40"/>
        <v>0.56760601699296565</v>
      </c>
      <c r="O898" s="43">
        <f t="shared" si="41"/>
        <v>0.45</v>
      </c>
      <c r="Q898" s="43">
        <f>'Zero Turbulence Curve'!E897</f>
        <v>89.49999999999919</v>
      </c>
      <c r="R898" s="43">
        <f>'Zero Turbulence Curve'!F897</f>
        <v>2000.0000008831432</v>
      </c>
    </row>
    <row r="899" spans="5:18" x14ac:dyDescent="0.2">
      <c r="E899" s="16">
        <v>41222.166666666664</v>
      </c>
      <c r="F899" s="22">
        <v>4.8175158604215635</v>
      </c>
      <c r="G899" s="25">
        <v>5.1893965114652135E-2</v>
      </c>
      <c r="H899" s="3">
        <f t="shared" ref="H899:H962" si="42">INDEX(PowerArray,MIN(MaximumPowerIndex,ROUND(F899*100,0)))</f>
        <v>180.37999999999363</v>
      </c>
      <c r="I899" s="3">
        <f>MIN(H899-K899+L899,'Power Look Up'!$F$4)</f>
        <v>180.20859164878368</v>
      </c>
      <c r="K899" s="51">
        <f t="array" ref="K899">_xlfn.SUM(_xlfn.NORM.DIST($Q$3:$Q$1003,$F899,$N899,FALSE)*WindSpeedStep*$R$3:$R$1003)</f>
        <v>165.42037048630257</v>
      </c>
      <c r="L899" s="51">
        <f t="array" ref="L899">_xlfn.SUM(_xlfn.NORM.DIST($Q$3:$Q$1003,$F899,$O899,FALSE)*WindSpeedStep*$R$3:$R$1003)</f>
        <v>165.24896213509263</v>
      </c>
      <c r="N899" s="43">
        <f t="shared" ref="N899:N962" si="43">ReferenceTurbulence*F899</f>
        <v>0.4817515860421564</v>
      </c>
      <c r="O899" s="43">
        <f t="shared" ref="O899:O962" si="44">F899*G899</f>
        <v>0.24999999999999997</v>
      </c>
      <c r="Q899" s="43">
        <f>'Zero Turbulence Curve'!E898</f>
        <v>89.599999999999184</v>
      </c>
      <c r="R899" s="43">
        <f>'Zero Turbulence Curve'!F898</f>
        <v>2000.0000008831432</v>
      </c>
    </row>
    <row r="900" spans="5:18" x14ac:dyDescent="0.2">
      <c r="E900" s="16">
        <v>41222.173611111109</v>
      </c>
      <c r="F900" s="22">
        <v>4.6236648143212529</v>
      </c>
      <c r="G900" s="25">
        <v>7.1371955635249382E-2</v>
      </c>
      <c r="H900" s="3">
        <f t="shared" si="42"/>
        <v>158.5799999999941</v>
      </c>
      <c r="I900" s="3">
        <f>MIN(H900-K900+L900,'Power Look Up'!$F$4)</f>
        <v>156.90738091264328</v>
      </c>
      <c r="K900" s="51">
        <f t="array" ref="K900">_xlfn.SUM(_xlfn.NORM.DIST($Q$3:$Q$1003,$F900,$N900,FALSE)*WindSpeedStep*$R$3:$R$1003)</f>
        <v>134.92864521405173</v>
      </c>
      <c r="L900" s="51">
        <f t="array" ref="L900">_xlfn.SUM(_xlfn.NORM.DIST($Q$3:$Q$1003,$F900,$O900,FALSE)*WindSpeedStep*$R$3:$R$1003)</f>
        <v>133.2560261267009</v>
      </c>
      <c r="N900" s="43">
        <f t="shared" si="43"/>
        <v>0.46236648143212533</v>
      </c>
      <c r="O900" s="43">
        <f t="shared" si="44"/>
        <v>0.33</v>
      </c>
      <c r="Q900" s="43">
        <f>'Zero Turbulence Curve'!E899</f>
        <v>89.699999999999179</v>
      </c>
      <c r="R900" s="43">
        <f>'Zero Turbulence Curve'!F899</f>
        <v>2000.0000008831432</v>
      </c>
    </row>
    <row r="901" spans="5:18" x14ac:dyDescent="0.2">
      <c r="E901" s="16">
        <v>41222.180555555555</v>
      </c>
      <c r="F901" s="22">
        <v>4.8693010203832578</v>
      </c>
      <c r="G901" s="25">
        <v>6.777153407000211E-2</v>
      </c>
      <c r="H901" s="3">
        <f t="shared" si="42"/>
        <v>185.82999999999353</v>
      </c>
      <c r="I901" s="3">
        <f>MIN(H901-K901+L901,'Power Look Up'!$F$4)</f>
        <v>185.6119860252488</v>
      </c>
      <c r="K901" s="51">
        <f t="array" ref="K901">_xlfn.SUM(_xlfn.NORM.DIST($Q$3:$Q$1003,$F901,$N901,FALSE)*WindSpeedStep*$R$3:$R$1003)</f>
        <v>173.65801668321086</v>
      </c>
      <c r="L901" s="51">
        <f t="array" ref="L901">_xlfn.SUM(_xlfn.NORM.DIST($Q$3:$Q$1003,$F901,$O901,FALSE)*WindSpeedStep*$R$3:$R$1003)</f>
        <v>173.44000270846612</v>
      </c>
      <c r="N901" s="43">
        <f t="shared" si="43"/>
        <v>0.48693010203832582</v>
      </c>
      <c r="O901" s="43">
        <f t="shared" si="44"/>
        <v>0.33</v>
      </c>
      <c r="Q901" s="43">
        <f>'Zero Turbulence Curve'!E900</f>
        <v>89.799999999999173</v>
      </c>
      <c r="R901" s="43">
        <f>'Zero Turbulence Curve'!F900</f>
        <v>2000.0000008831432</v>
      </c>
    </row>
    <row r="902" spans="5:18" x14ac:dyDescent="0.2">
      <c r="E902" s="16">
        <v>41222.1875</v>
      </c>
      <c r="F902" s="22">
        <v>4.6711711986615194</v>
      </c>
      <c r="G902" s="25">
        <v>4.923818678833787E-2</v>
      </c>
      <c r="H902" s="3">
        <f t="shared" si="42"/>
        <v>164.029999999994</v>
      </c>
      <c r="I902" s="3">
        <f>MIN(H902-K902+L902,'Power Look Up'!$F$4)</f>
        <v>162.647387358131</v>
      </c>
      <c r="K902" s="51">
        <f t="array" ref="K902">_xlfn.SUM(_xlfn.NORM.DIST($Q$3:$Q$1003,$F902,$N902,FALSE)*WindSpeedStep*$R$3:$R$1003)</f>
        <v>142.33398265101465</v>
      </c>
      <c r="L902" s="51">
        <f t="array" ref="L902">_xlfn.SUM(_xlfn.NORM.DIST($Q$3:$Q$1003,$F902,$O902,FALSE)*WindSpeedStep*$R$3:$R$1003)</f>
        <v>140.95137000915165</v>
      </c>
      <c r="N902" s="43">
        <f t="shared" si="43"/>
        <v>0.46711711986615195</v>
      </c>
      <c r="O902" s="43">
        <f t="shared" si="44"/>
        <v>0.23</v>
      </c>
      <c r="Q902" s="43">
        <f>'Zero Turbulence Curve'!E901</f>
        <v>89.899999999999167</v>
      </c>
      <c r="R902" s="43">
        <f>'Zero Turbulence Curve'!F901</f>
        <v>2000.0000008831432</v>
      </c>
    </row>
    <row r="903" spans="5:18" x14ac:dyDescent="0.2">
      <c r="E903" s="16">
        <v>41222.215277777781</v>
      </c>
      <c r="F903" s="22">
        <v>4.5141239650272666</v>
      </c>
      <c r="G903" s="25">
        <v>6.6458077430797347E-2</v>
      </c>
      <c r="H903" s="3">
        <f t="shared" si="42"/>
        <v>146.58999999999435</v>
      </c>
      <c r="I903" s="3">
        <f>MIN(H903-K903+L903,'Power Look Up'!$F$4)</f>
        <v>143.6754406342952</v>
      </c>
      <c r="K903" s="51">
        <f t="array" ref="K903">_xlfn.SUM(_xlfn.NORM.DIST($Q$3:$Q$1003,$F903,$N903,FALSE)*WindSpeedStep*$R$3:$R$1003)</f>
        <v>118.11299728365152</v>
      </c>
      <c r="L903" s="51">
        <f t="array" ref="L903">_xlfn.SUM(_xlfn.NORM.DIST($Q$3:$Q$1003,$F903,$O903,FALSE)*WindSpeedStep*$R$3:$R$1003)</f>
        <v>115.19843791795238</v>
      </c>
      <c r="N903" s="43">
        <f t="shared" si="43"/>
        <v>0.45141239650272669</v>
      </c>
      <c r="O903" s="43">
        <f t="shared" si="44"/>
        <v>0.30000000000000004</v>
      </c>
      <c r="Q903" s="43">
        <f>'Zero Turbulence Curve'!E902</f>
        <v>89.999999999999162</v>
      </c>
      <c r="R903" s="43">
        <f>'Zero Turbulence Curve'!F902</f>
        <v>2000.0000008831432</v>
      </c>
    </row>
    <row r="904" spans="5:18" x14ac:dyDescent="0.2">
      <c r="E904" s="16">
        <v>41222.222222222219</v>
      </c>
      <c r="F904" s="22">
        <v>4.5475659746250408</v>
      </c>
      <c r="G904" s="25">
        <v>0.12973973402302252</v>
      </c>
      <c r="H904" s="3">
        <f t="shared" si="42"/>
        <v>150.94999999999428</v>
      </c>
      <c r="I904" s="3">
        <f>MIN(H904-K904+L904,'Power Look Up'!$F$4)</f>
        <v>154.89036485195373</v>
      </c>
      <c r="K904" s="51">
        <f t="array" ref="K904">_xlfn.SUM(_xlfn.NORM.DIST($Q$3:$Q$1003,$F904,$N904,FALSE)*WindSpeedStep*$R$3:$R$1003)</f>
        <v>123.20127181981006</v>
      </c>
      <c r="L904" s="51">
        <f t="array" ref="L904">_xlfn.SUM(_xlfn.NORM.DIST($Q$3:$Q$1003,$F904,$O904,FALSE)*WindSpeedStep*$R$3:$R$1003)</f>
        <v>127.14163667176952</v>
      </c>
      <c r="N904" s="43">
        <f t="shared" si="43"/>
        <v>0.45475659746250408</v>
      </c>
      <c r="O904" s="43">
        <f t="shared" si="44"/>
        <v>0.59</v>
      </c>
      <c r="Q904" s="43">
        <f>'Zero Turbulence Curve'!E903</f>
        <v>90.099999999999156</v>
      </c>
      <c r="R904" s="43">
        <f>'Zero Turbulence Curve'!F903</f>
        <v>2000.0000008831432</v>
      </c>
    </row>
    <row r="905" spans="5:18" x14ac:dyDescent="0.2">
      <c r="E905" s="16">
        <v>41222.229166666664</v>
      </c>
      <c r="F905" s="22">
        <v>4.8824161891238083</v>
      </c>
      <c r="G905" s="25">
        <v>0.11469730934603035</v>
      </c>
      <c r="H905" s="3">
        <f t="shared" si="42"/>
        <v>186.91999999999351</v>
      </c>
      <c r="I905" s="3">
        <f>MIN(H905-K905+L905,'Power Look Up'!$F$4)</f>
        <v>187.69479645161081</v>
      </c>
      <c r="K905" s="51">
        <f t="array" ref="K905">_xlfn.SUM(_xlfn.NORM.DIST($Q$3:$Q$1003,$F905,$N905,FALSE)*WindSpeedStep*$R$3:$R$1003)</f>
        <v>175.74849361115346</v>
      </c>
      <c r="L905" s="51">
        <f t="array" ref="L905">_xlfn.SUM(_xlfn.NORM.DIST($Q$3:$Q$1003,$F905,$O905,FALSE)*WindSpeedStep*$R$3:$R$1003)</f>
        <v>176.52329006277077</v>
      </c>
      <c r="N905" s="43">
        <f t="shared" si="43"/>
        <v>0.48824161891238083</v>
      </c>
      <c r="O905" s="43">
        <f t="shared" si="44"/>
        <v>0.56000000000000005</v>
      </c>
      <c r="Q905" s="43">
        <f>'Zero Turbulence Curve'!E904</f>
        <v>90.19999999999915</v>
      </c>
      <c r="R905" s="43">
        <f>'Zero Turbulence Curve'!F904</f>
        <v>2000.0000008831432</v>
      </c>
    </row>
    <row r="906" spans="5:18" x14ac:dyDescent="0.2">
      <c r="E906" s="16">
        <v>41222.256944444445</v>
      </c>
      <c r="F906" s="22">
        <v>2.3547981839218703</v>
      </c>
      <c r="G906" s="25">
        <v>0.16561928859247829</v>
      </c>
      <c r="H906" s="3">
        <f t="shared" si="42"/>
        <v>0</v>
      </c>
      <c r="I906" s="3">
        <f>MIN(H906-K906+L906,'Power Look Up'!$F$4)</f>
        <v>0.21098572605244942</v>
      </c>
      <c r="K906" s="51">
        <f t="array" ref="K906">_xlfn.SUM(_xlfn.NORM.DIST($Q$3:$Q$1003,$F906,$N906,FALSE)*WindSpeedStep*$R$3:$R$1003)</f>
        <v>-4.166063487231841E-3</v>
      </c>
      <c r="L906" s="51">
        <f t="array" ref="L906">_xlfn.SUM(_xlfn.NORM.DIST($Q$3:$Q$1003,$F906,$O906,FALSE)*WindSpeedStep*$R$3:$R$1003)</f>
        <v>0.20681966256521758</v>
      </c>
      <c r="N906" s="43">
        <f t="shared" si="43"/>
        <v>0.23547981839218704</v>
      </c>
      <c r="O906" s="43">
        <f t="shared" si="44"/>
        <v>0.39</v>
      </c>
      <c r="Q906" s="43">
        <f>'Zero Turbulence Curve'!E905</f>
        <v>90.299999999999145</v>
      </c>
      <c r="R906" s="43">
        <f>'Zero Turbulence Curve'!F905</f>
        <v>2000.0000008831432</v>
      </c>
    </row>
    <row r="907" spans="5:18" x14ac:dyDescent="0.2">
      <c r="E907" s="16">
        <v>41222.270833333336</v>
      </c>
      <c r="F907" s="22">
        <v>4.3525444516554508</v>
      </c>
      <c r="G907" s="25">
        <v>0.13095788137975378</v>
      </c>
      <c r="H907" s="3">
        <f t="shared" si="42"/>
        <v>129.14999999999475</v>
      </c>
      <c r="I907" s="3">
        <f>MIN(H907-K907+L907,'Power Look Up'!$F$4)</f>
        <v>134.78660749075505</v>
      </c>
      <c r="K907" s="51">
        <f t="array" ref="K907">_xlfn.SUM(_xlfn.NORM.DIST($Q$3:$Q$1003,$F907,$N907,FALSE)*WindSpeedStep*$R$3:$R$1003)</f>
        <v>94.322018955753308</v>
      </c>
      <c r="L907" s="51">
        <f t="array" ref="L907">_xlfn.SUM(_xlfn.NORM.DIST($Q$3:$Q$1003,$F907,$O907,FALSE)*WindSpeedStep*$R$3:$R$1003)</f>
        <v>99.958626446513591</v>
      </c>
      <c r="N907" s="43">
        <f t="shared" si="43"/>
        <v>0.43525444516554512</v>
      </c>
      <c r="O907" s="43">
        <f t="shared" si="44"/>
        <v>0.56999999999999995</v>
      </c>
      <c r="Q907" s="43">
        <f>'Zero Turbulence Curve'!E906</f>
        <v>90.399999999999139</v>
      </c>
      <c r="R907" s="43">
        <f>'Zero Turbulence Curve'!F906</f>
        <v>2000.0000008831432</v>
      </c>
    </row>
    <row r="908" spans="5:18" x14ac:dyDescent="0.2">
      <c r="E908" s="16">
        <v>41222.277777777781</v>
      </c>
      <c r="F908" s="22">
        <v>4.8589513856770781</v>
      </c>
      <c r="G908" s="25">
        <v>7.4090060061351118E-2</v>
      </c>
      <c r="H908" s="3">
        <f t="shared" si="42"/>
        <v>184.73999999999353</v>
      </c>
      <c r="I908" s="3">
        <f>MIN(H908-K908+L908,'Power Look Up'!$F$4)</f>
        <v>184.40465062753285</v>
      </c>
      <c r="K908" s="51">
        <f t="array" ref="K908">_xlfn.SUM(_xlfn.NORM.DIST($Q$3:$Q$1003,$F908,$N908,FALSE)*WindSpeedStep*$R$3:$R$1003)</f>
        <v>172.00949367058209</v>
      </c>
      <c r="L908" s="51">
        <f t="array" ref="L908">_xlfn.SUM(_xlfn.NORM.DIST($Q$3:$Q$1003,$F908,$O908,FALSE)*WindSpeedStep*$R$3:$R$1003)</f>
        <v>171.6741442981214</v>
      </c>
      <c r="N908" s="43">
        <f t="shared" si="43"/>
        <v>0.48589513856770783</v>
      </c>
      <c r="O908" s="43">
        <f t="shared" si="44"/>
        <v>0.35999999999999993</v>
      </c>
      <c r="Q908" s="43">
        <f>'Zero Turbulence Curve'!E907</f>
        <v>90.499999999999133</v>
      </c>
      <c r="R908" s="43">
        <f>'Zero Turbulence Curve'!F907</f>
        <v>2000.0000008831432</v>
      </c>
    </row>
    <row r="909" spans="5:18" x14ac:dyDescent="0.2">
      <c r="E909" s="16">
        <v>41222.298611111109</v>
      </c>
      <c r="F909" s="22">
        <v>3.6653961679746052</v>
      </c>
      <c r="G909" s="25">
        <v>5.4564361077104086E-2</v>
      </c>
      <c r="H909" s="3">
        <f t="shared" si="42"/>
        <v>60.96999999999688</v>
      </c>
      <c r="I909" s="3">
        <f>MIN(H909-K909+L909,'Power Look Up'!$F$4)</f>
        <v>56.35862284260574</v>
      </c>
      <c r="K909" s="51">
        <f t="array" ref="K909">_xlfn.SUM(_xlfn.NORM.DIST($Q$3:$Q$1003,$F909,$N909,FALSE)*WindSpeedStep*$R$3:$R$1003)</f>
        <v>23.689008140806937</v>
      </c>
      <c r="L909" s="51">
        <f t="array" ref="L909">_xlfn.SUM(_xlfn.NORM.DIST($Q$3:$Q$1003,$F909,$O909,FALSE)*WindSpeedStep*$R$3:$R$1003)</f>
        <v>19.077630983415801</v>
      </c>
      <c r="N909" s="43">
        <f t="shared" si="43"/>
        <v>0.36653961679746055</v>
      </c>
      <c r="O909" s="43">
        <f t="shared" si="44"/>
        <v>0.2</v>
      </c>
      <c r="Q909" s="43">
        <f>'Zero Turbulence Curve'!E908</f>
        <v>90.599999999999127</v>
      </c>
      <c r="R909" s="43">
        <f>'Zero Turbulence Curve'!F908</f>
        <v>2000.0000008831432</v>
      </c>
    </row>
    <row r="910" spans="5:18" x14ac:dyDescent="0.2">
      <c r="E910" s="16">
        <v>41222.305555555555</v>
      </c>
      <c r="F910" s="22">
        <v>4.0512752707449486</v>
      </c>
      <c r="G910" s="25">
        <v>3.949373698583044E-2</v>
      </c>
      <c r="H910" s="3">
        <f t="shared" si="42"/>
        <v>96.449999999995427</v>
      </c>
      <c r="I910" s="3">
        <f>MIN(H910-K910+L910,'Power Look Up'!$F$4)</f>
        <v>82.815340292197988</v>
      </c>
      <c r="K910" s="51">
        <f t="array" ref="K910">_xlfn.SUM(_xlfn.NORM.DIST($Q$3:$Q$1003,$F910,$N910,FALSE)*WindSpeedStep*$R$3:$R$1003)</f>
        <v>55.759962908334479</v>
      </c>
      <c r="L910" s="51">
        <f t="array" ref="L910">_xlfn.SUM(_xlfn.NORM.DIST($Q$3:$Q$1003,$F910,$O910,FALSE)*WindSpeedStep*$R$3:$R$1003)</f>
        <v>42.125303200537033</v>
      </c>
      <c r="N910" s="43">
        <f t="shared" si="43"/>
        <v>0.4051275270744949</v>
      </c>
      <c r="O910" s="43">
        <f t="shared" si="44"/>
        <v>0.16</v>
      </c>
      <c r="Q910" s="43">
        <f>'Zero Turbulence Curve'!E909</f>
        <v>90.699999999999122</v>
      </c>
      <c r="R910" s="43">
        <f>'Zero Turbulence Curve'!F909</f>
        <v>2000.0000008831432</v>
      </c>
    </row>
    <row r="911" spans="5:18" x14ac:dyDescent="0.2">
      <c r="E911" s="16">
        <v>41222.3125</v>
      </c>
      <c r="F911" s="22">
        <v>3.8450659183853566</v>
      </c>
      <c r="G911" s="25">
        <v>3.3809563414348535E-2</v>
      </c>
      <c r="H911" s="3">
        <f t="shared" si="42"/>
        <v>77.349999999996527</v>
      </c>
      <c r="I911" s="3">
        <f>MIN(H911-K911+L911,'Power Look Up'!$F$4)</f>
        <v>65.884234589012095</v>
      </c>
      <c r="K911" s="51">
        <f t="array" ref="K911">_xlfn.SUM(_xlfn.NORM.DIST($Q$3:$Q$1003,$F911,$N911,FALSE)*WindSpeedStep*$R$3:$R$1003)</f>
        <v>35.944038934617936</v>
      </c>
      <c r="L911" s="51">
        <f t="array" ref="L911">_xlfn.SUM(_xlfn.NORM.DIST($Q$3:$Q$1003,$F911,$O911,FALSE)*WindSpeedStep*$R$3:$R$1003)</f>
        <v>24.478273523633508</v>
      </c>
      <c r="N911" s="43">
        <f t="shared" si="43"/>
        <v>0.38450659183853569</v>
      </c>
      <c r="O911" s="43">
        <f t="shared" si="44"/>
        <v>0.13</v>
      </c>
      <c r="Q911" s="43">
        <f>'Zero Turbulence Curve'!E910</f>
        <v>90.799999999999116</v>
      </c>
      <c r="R911" s="43">
        <f>'Zero Turbulence Curve'!F910</f>
        <v>2000.0000008831432</v>
      </c>
    </row>
    <row r="912" spans="5:18" x14ac:dyDescent="0.2">
      <c r="E912" s="16">
        <v>41222.319444444445</v>
      </c>
      <c r="F912" s="22">
        <v>4.2</v>
      </c>
      <c r="G912" s="25">
        <v>9.0476190476190474E-2</v>
      </c>
      <c r="H912" s="3">
        <f t="shared" si="42"/>
        <v>112.79999999999508</v>
      </c>
      <c r="I912" s="3">
        <f>MIN(H912-K912+L912,'Power Look Up'!$F$4)</f>
        <v>110.83816639478806</v>
      </c>
      <c r="K912" s="51">
        <f t="array" ref="K912">_xlfn.SUM(_xlfn.NORM.DIST($Q$3:$Q$1003,$F912,$N912,FALSE)*WindSpeedStep*$R$3:$R$1003)</f>
        <v>73.604955246634304</v>
      </c>
      <c r="L912" s="51">
        <f t="array" ref="L912">_xlfn.SUM(_xlfn.NORM.DIST($Q$3:$Q$1003,$F912,$O912,FALSE)*WindSpeedStep*$R$3:$R$1003)</f>
        <v>71.643121641427285</v>
      </c>
      <c r="N912" s="43">
        <f t="shared" si="43"/>
        <v>0.42000000000000004</v>
      </c>
      <c r="O912" s="43">
        <f t="shared" si="44"/>
        <v>0.38</v>
      </c>
      <c r="Q912" s="43">
        <f>'Zero Turbulence Curve'!E911</f>
        <v>90.89999999999911</v>
      </c>
      <c r="R912" s="43">
        <f>'Zero Turbulence Curve'!F911</f>
        <v>2000.0000008831432</v>
      </c>
    </row>
    <row r="913" spans="5:18" x14ac:dyDescent="0.2">
      <c r="E913" s="16">
        <v>41222.326388888891</v>
      </c>
      <c r="F913" s="22">
        <v>4.7589864602852119</v>
      </c>
      <c r="G913" s="25">
        <v>3.9924467443980302E-2</v>
      </c>
      <c r="H913" s="3">
        <f t="shared" si="42"/>
        <v>173.83999999999378</v>
      </c>
      <c r="I913" s="3">
        <f>MIN(H913-K913+L913,'Power Look Up'!$F$4)</f>
        <v>173.41287120031456</v>
      </c>
      <c r="K913" s="51">
        <f t="array" ref="K913">_xlfn.SUM(_xlfn.NORM.DIST($Q$3:$Q$1003,$F913,$N913,FALSE)*WindSpeedStep*$R$3:$R$1003)</f>
        <v>156.14720412686918</v>
      </c>
      <c r="L913" s="51">
        <f t="array" ref="L913">_xlfn.SUM(_xlfn.NORM.DIST($Q$3:$Q$1003,$F913,$O913,FALSE)*WindSpeedStep*$R$3:$R$1003)</f>
        <v>155.72007532718996</v>
      </c>
      <c r="N913" s="43">
        <f t="shared" si="43"/>
        <v>0.47589864602852122</v>
      </c>
      <c r="O913" s="43">
        <f t="shared" si="44"/>
        <v>0.19</v>
      </c>
      <c r="Q913" s="43">
        <f>'Zero Turbulence Curve'!E912</f>
        <v>90.999999999999105</v>
      </c>
      <c r="R913" s="43">
        <f>'Zero Turbulence Curve'!F912</f>
        <v>2000.0000008831432</v>
      </c>
    </row>
    <row r="914" spans="5:18" x14ac:dyDescent="0.2">
      <c r="E914" s="16">
        <v>41222.333333333336</v>
      </c>
      <c r="F914" s="22">
        <v>5.1584784220069411</v>
      </c>
      <c r="G914" s="25">
        <v>3.8771122730060517E-2</v>
      </c>
      <c r="H914" s="3">
        <f t="shared" si="42"/>
        <v>225.91999999998939</v>
      </c>
      <c r="I914" s="3">
        <f>MIN(H914-K914+L914,'Power Look Up'!$F$4)</f>
        <v>226.45709962983233</v>
      </c>
      <c r="K914" s="51">
        <f t="array" ref="K914">_xlfn.SUM(_xlfn.NORM.DIST($Q$3:$Q$1003,$F914,$N914,FALSE)*WindSpeedStep*$R$3:$R$1003)</f>
        <v>220.10793834946378</v>
      </c>
      <c r="L914" s="51">
        <f t="array" ref="L914">_xlfn.SUM(_xlfn.NORM.DIST($Q$3:$Q$1003,$F914,$O914,FALSE)*WindSpeedStep*$R$3:$R$1003)</f>
        <v>220.64503797930672</v>
      </c>
      <c r="N914" s="43">
        <f t="shared" si="43"/>
        <v>0.51584784220069413</v>
      </c>
      <c r="O914" s="43">
        <f t="shared" si="44"/>
        <v>0.2</v>
      </c>
      <c r="Q914" s="43">
        <f>'Zero Turbulence Curve'!E913</f>
        <v>91.099999999999099</v>
      </c>
      <c r="R914" s="43">
        <f>'Zero Turbulence Curve'!F913</f>
        <v>2000.0000008831432</v>
      </c>
    </row>
    <row r="915" spans="5:18" x14ac:dyDescent="0.2">
      <c r="E915" s="16">
        <v>41222.340277777781</v>
      </c>
      <c r="F915" s="22">
        <v>5.3984793404217628</v>
      </c>
      <c r="G915" s="25">
        <v>4.2604590199660002E-2</v>
      </c>
      <c r="H915" s="3">
        <f t="shared" si="42"/>
        <v>264.79999999998853</v>
      </c>
      <c r="I915" s="3">
        <f>MIN(H915-K915+L915,'Power Look Up'!$F$4)</f>
        <v>263.3190787681504</v>
      </c>
      <c r="K915" s="51">
        <f t="array" ref="K915">_xlfn.SUM(_xlfn.NORM.DIST($Q$3:$Q$1003,$F915,$N915,FALSE)*WindSpeedStep*$R$3:$R$1003)</f>
        <v>259.54081452543289</v>
      </c>
      <c r="L915" s="51">
        <f t="array" ref="L915">_xlfn.SUM(_xlfn.NORM.DIST($Q$3:$Q$1003,$F915,$O915,FALSE)*WindSpeedStep*$R$3:$R$1003)</f>
        <v>258.05989329359477</v>
      </c>
      <c r="N915" s="43">
        <f t="shared" si="43"/>
        <v>0.53984793404217635</v>
      </c>
      <c r="O915" s="43">
        <f t="shared" si="44"/>
        <v>0.23000000000000004</v>
      </c>
      <c r="Q915" s="43">
        <f>'Zero Turbulence Curve'!E914</f>
        <v>91.199999999999093</v>
      </c>
      <c r="R915" s="43">
        <f>'Zero Turbulence Curve'!F914</f>
        <v>2000.0000008831432</v>
      </c>
    </row>
    <row r="916" spans="5:18" x14ac:dyDescent="0.2">
      <c r="E916" s="16">
        <v>41222.354166666664</v>
      </c>
      <c r="F916" s="22">
        <v>6.4774115325596844</v>
      </c>
      <c r="G916" s="25">
        <v>3.8595664138882851E-2</v>
      </c>
      <c r="H916" s="3">
        <f t="shared" si="42"/>
        <v>470.47999999997882</v>
      </c>
      <c r="I916" s="3">
        <f>MIN(H916-K916+L916,'Power Look Up'!$F$4)</f>
        <v>459.44200932041707</v>
      </c>
      <c r="K916" s="51">
        <f t="array" ref="K916">_xlfn.SUM(_xlfn.NORM.DIST($Q$3:$Q$1003,$F916,$N916,FALSE)*WindSpeedStep*$R$3:$R$1003)</f>
        <v>467.25742482621285</v>
      </c>
      <c r="L916" s="51">
        <f t="array" ref="L916">_xlfn.SUM(_xlfn.NORM.DIST($Q$3:$Q$1003,$F916,$O916,FALSE)*WindSpeedStep*$R$3:$R$1003)</f>
        <v>456.21943414665111</v>
      </c>
      <c r="N916" s="43">
        <f t="shared" si="43"/>
        <v>0.64774115325596848</v>
      </c>
      <c r="O916" s="43">
        <f t="shared" si="44"/>
        <v>0.25</v>
      </c>
      <c r="Q916" s="43">
        <f>'Zero Turbulence Curve'!E915</f>
        <v>91.299999999999088</v>
      </c>
      <c r="R916" s="43">
        <f>'Zero Turbulence Curve'!F915</f>
        <v>2000.0000008831432</v>
      </c>
    </row>
    <row r="917" spans="5:18" x14ac:dyDescent="0.2">
      <c r="E917" s="16">
        <v>41222.361111111109</v>
      </c>
      <c r="F917" s="22">
        <v>6.5313639740119154</v>
      </c>
      <c r="G917" s="25">
        <v>4.440113905057206E-2</v>
      </c>
      <c r="H917" s="3">
        <f t="shared" si="42"/>
        <v>481.7799999999786</v>
      </c>
      <c r="I917" s="3">
        <f>MIN(H917-K917+L917,'Power Look Up'!$F$4)</f>
        <v>470.7642028436797</v>
      </c>
      <c r="K917" s="51">
        <f t="array" ref="K917">_xlfn.SUM(_xlfn.NORM.DIST($Q$3:$Q$1003,$F917,$N917,FALSE)*WindSpeedStep*$R$3:$R$1003)</f>
        <v>479.49261833626525</v>
      </c>
      <c r="L917" s="51">
        <f t="array" ref="L917">_xlfn.SUM(_xlfn.NORM.DIST($Q$3:$Q$1003,$F917,$O917,FALSE)*WindSpeedStep*$R$3:$R$1003)</f>
        <v>468.47682117996635</v>
      </c>
      <c r="N917" s="43">
        <f t="shared" si="43"/>
        <v>0.65313639740119156</v>
      </c>
      <c r="O917" s="43">
        <f t="shared" si="44"/>
        <v>0.28999999999999998</v>
      </c>
      <c r="Q917" s="43">
        <f>'Zero Turbulence Curve'!E916</f>
        <v>91.399999999999082</v>
      </c>
      <c r="R917" s="43">
        <f>'Zero Turbulence Curve'!F916</f>
        <v>2000.0000008831432</v>
      </c>
    </row>
    <row r="918" spans="5:18" x14ac:dyDescent="0.2">
      <c r="E918" s="16">
        <v>41222.368055555555</v>
      </c>
      <c r="F918" s="22">
        <v>6.4447071991640348</v>
      </c>
      <c r="G918" s="25">
        <v>7.7583043658656314E-2</v>
      </c>
      <c r="H918" s="3">
        <f t="shared" si="42"/>
        <v>461.43999999997902</v>
      </c>
      <c r="I918" s="3">
        <f>MIN(H918-K918+L918,'Power Look Up'!$F$4)</f>
        <v>455.99299182531132</v>
      </c>
      <c r="K918" s="51">
        <f t="array" ref="K918">_xlfn.SUM(_xlfn.NORM.DIST($Q$3:$Q$1003,$F918,$N918,FALSE)*WindSpeedStep*$R$3:$R$1003)</f>
        <v>459.93733899700425</v>
      </c>
      <c r="L918" s="51">
        <f t="array" ref="L918">_xlfn.SUM(_xlfn.NORM.DIST($Q$3:$Q$1003,$F918,$O918,FALSE)*WindSpeedStep*$R$3:$R$1003)</f>
        <v>454.49033082233655</v>
      </c>
      <c r="N918" s="43">
        <f t="shared" si="43"/>
        <v>0.64447071991640348</v>
      </c>
      <c r="O918" s="43">
        <f t="shared" si="44"/>
        <v>0.49999999999999994</v>
      </c>
      <c r="Q918" s="43">
        <f>'Zero Turbulence Curve'!E917</f>
        <v>91.499999999999076</v>
      </c>
      <c r="R918" s="43">
        <f>'Zero Turbulence Curve'!F917</f>
        <v>2000.0000008831432</v>
      </c>
    </row>
    <row r="919" spans="5:18" x14ac:dyDescent="0.2">
      <c r="E919" s="16">
        <v>41222.409722222219</v>
      </c>
      <c r="F919" s="22">
        <v>7.6569424855155885</v>
      </c>
      <c r="G919" s="25">
        <v>4.1792138390138692E-2</v>
      </c>
      <c r="H919" s="3">
        <f t="shared" si="42"/>
        <v>786.65999999996416</v>
      </c>
      <c r="I919" s="3">
        <f>MIN(H919-K919+L919,'Power Look Up'!$F$4)</f>
        <v>769.17830229885271</v>
      </c>
      <c r="K919" s="51">
        <f t="array" ref="K919">_xlfn.SUM(_xlfn.NORM.DIST($Q$3:$Q$1003,$F919,$N919,FALSE)*WindSpeedStep*$R$3:$R$1003)</f>
        <v>782.11832261756388</v>
      </c>
      <c r="L919" s="51">
        <f t="array" ref="L919">_xlfn.SUM(_xlfn.NORM.DIST($Q$3:$Q$1003,$F919,$O919,FALSE)*WindSpeedStep*$R$3:$R$1003)</f>
        <v>764.63662491645243</v>
      </c>
      <c r="N919" s="43">
        <f t="shared" si="43"/>
        <v>0.76569424855155888</v>
      </c>
      <c r="O919" s="43">
        <f t="shared" si="44"/>
        <v>0.32</v>
      </c>
      <c r="Q919" s="43">
        <f>'Zero Turbulence Curve'!E918</f>
        <v>91.599999999999071</v>
      </c>
      <c r="R919" s="43">
        <f>'Zero Turbulence Curve'!F918</f>
        <v>2000.0000008831432</v>
      </c>
    </row>
    <row r="920" spans="5:18" x14ac:dyDescent="0.2">
      <c r="E920" s="16">
        <v>41222.416666666664</v>
      </c>
      <c r="F920" s="22">
        <v>7.5737099221656985</v>
      </c>
      <c r="G920" s="25">
        <v>3.6969992629442318E-2</v>
      </c>
      <c r="H920" s="3">
        <f t="shared" si="42"/>
        <v>759.56999999996481</v>
      </c>
      <c r="I920" s="3">
        <f>MIN(H920-K920+L920,'Power Look Up'!$F$4)</f>
        <v>742.19670786308393</v>
      </c>
      <c r="K920" s="51">
        <f t="array" ref="K920">_xlfn.SUM(_xlfn.NORM.DIST($Q$3:$Q$1003,$F920,$N920,FALSE)*WindSpeedStep*$R$3:$R$1003)</f>
        <v>756.54911491589496</v>
      </c>
      <c r="L920" s="51">
        <f t="array" ref="L920">_xlfn.SUM(_xlfn.NORM.DIST($Q$3:$Q$1003,$F920,$O920,FALSE)*WindSpeedStep*$R$3:$R$1003)</f>
        <v>739.17582277901408</v>
      </c>
      <c r="N920" s="43">
        <f t="shared" si="43"/>
        <v>0.75737099221656989</v>
      </c>
      <c r="O920" s="43">
        <f t="shared" si="44"/>
        <v>0.28000000000000003</v>
      </c>
      <c r="Q920" s="43">
        <f>'Zero Turbulence Curve'!E919</f>
        <v>91.699999999999065</v>
      </c>
      <c r="R920" s="43">
        <f>'Zero Turbulence Curve'!F919</f>
        <v>2000.0000008831432</v>
      </c>
    </row>
    <row r="921" spans="5:18" x14ac:dyDescent="0.2">
      <c r="E921" s="16">
        <v>41222.423611111109</v>
      </c>
      <c r="F921" s="22">
        <v>7.7708675341177065</v>
      </c>
      <c r="G921" s="25">
        <v>4.3753158641199663E-2</v>
      </c>
      <c r="H921" s="3">
        <f t="shared" si="42"/>
        <v>819.76999999996349</v>
      </c>
      <c r="I921" s="3">
        <f>MIN(H921-K921+L921,'Power Look Up'!$F$4)</f>
        <v>801.66666253846256</v>
      </c>
      <c r="K921" s="51">
        <f t="array" ref="K921">_xlfn.SUM(_xlfn.NORM.DIST($Q$3:$Q$1003,$F921,$N921,FALSE)*WindSpeedStep*$R$3:$R$1003)</f>
        <v>817.96559600858541</v>
      </c>
      <c r="L921" s="51">
        <f t="array" ref="L921">_xlfn.SUM(_xlfn.NORM.DIST($Q$3:$Q$1003,$F921,$O921,FALSE)*WindSpeedStep*$R$3:$R$1003)</f>
        <v>799.86225854708448</v>
      </c>
      <c r="N921" s="43">
        <f t="shared" si="43"/>
        <v>0.77708675341177069</v>
      </c>
      <c r="O921" s="43">
        <f t="shared" si="44"/>
        <v>0.34</v>
      </c>
      <c r="Q921" s="43">
        <f>'Zero Turbulence Curve'!E920</f>
        <v>91.799999999999059</v>
      </c>
      <c r="R921" s="43">
        <f>'Zero Turbulence Curve'!F920</f>
        <v>2000.0000008831432</v>
      </c>
    </row>
    <row r="922" spans="5:18" x14ac:dyDescent="0.2">
      <c r="E922" s="16">
        <v>41222.430555555555</v>
      </c>
      <c r="F922" s="22">
        <v>7.5163052023741779</v>
      </c>
      <c r="G922" s="25">
        <v>3.858278664740724E-2</v>
      </c>
      <c r="H922" s="3">
        <f t="shared" si="42"/>
        <v>744.51999999996508</v>
      </c>
      <c r="I922" s="3">
        <f>MIN(H922-K922+L922,'Power Look Up'!$F$4)</f>
        <v>727.70157796927799</v>
      </c>
      <c r="K922" s="51">
        <f t="array" ref="K922">_xlfn.SUM(_xlfn.NORM.DIST($Q$3:$Q$1003,$F922,$N922,FALSE)*WindSpeedStep*$R$3:$R$1003)</f>
        <v>739.21837373048368</v>
      </c>
      <c r="L922" s="51">
        <f t="array" ref="L922">_xlfn.SUM(_xlfn.NORM.DIST($Q$3:$Q$1003,$F922,$O922,FALSE)*WindSpeedStep*$R$3:$R$1003)</f>
        <v>722.39995169979659</v>
      </c>
      <c r="N922" s="43">
        <f t="shared" si="43"/>
        <v>0.75163052023741783</v>
      </c>
      <c r="O922" s="43">
        <f t="shared" si="44"/>
        <v>0.28999999999999998</v>
      </c>
      <c r="Q922" s="43">
        <f>'Zero Turbulence Curve'!E921</f>
        <v>91.899999999999054</v>
      </c>
      <c r="R922" s="43">
        <f>'Zero Turbulence Curve'!F921</f>
        <v>2000.0000008831432</v>
      </c>
    </row>
    <row r="923" spans="5:18" x14ac:dyDescent="0.2">
      <c r="E923" s="16">
        <v>41222.4375</v>
      </c>
      <c r="F923" s="22">
        <v>7.5241978426692491</v>
      </c>
      <c r="G923" s="25">
        <v>3.7213269222153858E-2</v>
      </c>
      <c r="H923" s="3">
        <f t="shared" si="42"/>
        <v>744.51999999996508</v>
      </c>
      <c r="I923" s="3">
        <f>MIN(H923-K923+L923,'Power Look Up'!$F$4)</f>
        <v>727.52687860073831</v>
      </c>
      <c r="K923" s="51">
        <f t="array" ref="K923">_xlfn.SUM(_xlfn.NORM.DIST($Q$3:$Q$1003,$F923,$N923,FALSE)*WindSpeedStep*$R$3:$R$1003)</f>
        <v>741.58651582631808</v>
      </c>
      <c r="L923" s="51">
        <f t="array" ref="L923">_xlfn.SUM(_xlfn.NORM.DIST($Q$3:$Q$1003,$F923,$O923,FALSE)*WindSpeedStep*$R$3:$R$1003)</f>
        <v>724.59339442709131</v>
      </c>
      <c r="N923" s="43">
        <f t="shared" si="43"/>
        <v>0.75241978426692491</v>
      </c>
      <c r="O923" s="43">
        <f t="shared" si="44"/>
        <v>0.28000000000000003</v>
      </c>
      <c r="Q923" s="43">
        <f>'Zero Turbulence Curve'!E922</f>
        <v>91.999999999999048</v>
      </c>
      <c r="R923" s="43">
        <f>'Zero Turbulence Curve'!F922</f>
        <v>2000.0000008831432</v>
      </c>
    </row>
    <row r="924" spans="5:18" x14ac:dyDescent="0.2">
      <c r="E924" s="16">
        <v>41222.444444444445</v>
      </c>
      <c r="F924" s="22">
        <v>8.9202068414225106</v>
      </c>
      <c r="G924" s="25">
        <v>8.295771759054768E-2</v>
      </c>
      <c r="H924" s="3">
        <f t="shared" si="42"/>
        <v>1226.6399999999464</v>
      </c>
      <c r="I924" s="3">
        <f>MIN(H924-K924+L924,'Power Look Up'!$F$4)</f>
        <v>1221.8551799518523</v>
      </c>
      <c r="K924" s="51">
        <f t="array" ref="K924">_xlfn.SUM(_xlfn.NORM.DIST($Q$3:$Q$1003,$F924,$N924,FALSE)*WindSpeedStep*$R$3:$R$1003)</f>
        <v>1229.0454374875342</v>
      </c>
      <c r="L924" s="51">
        <f t="array" ref="L924">_xlfn.SUM(_xlfn.NORM.DIST($Q$3:$Q$1003,$F924,$O924,FALSE)*WindSpeedStep*$R$3:$R$1003)</f>
        <v>1224.26061743944</v>
      </c>
      <c r="N924" s="43">
        <f t="shared" si="43"/>
        <v>0.89202068414225111</v>
      </c>
      <c r="O924" s="43">
        <f t="shared" si="44"/>
        <v>0.74</v>
      </c>
      <c r="Q924" s="43">
        <f>'Zero Turbulence Curve'!E923</f>
        <v>92.099999999999042</v>
      </c>
      <c r="R924" s="43">
        <f>'Zero Turbulence Curve'!F923</f>
        <v>2000.0000008831432</v>
      </c>
    </row>
    <row r="925" spans="5:18" x14ac:dyDescent="0.2">
      <c r="E925" s="16">
        <v>41222.451388888891</v>
      </c>
      <c r="F925" s="22">
        <v>10.092288311695894</v>
      </c>
      <c r="G925" s="25">
        <v>4.6570211381626869E-2</v>
      </c>
      <c r="H925" s="3">
        <f t="shared" si="42"/>
        <v>1661.0299999999545</v>
      </c>
      <c r="I925" s="3">
        <f>MIN(H925-K925+L925,'Power Look Up'!$F$4)</f>
        <v>1713.9707507518046</v>
      </c>
      <c r="K925" s="51">
        <f t="array" ref="K925">_xlfn.SUM(_xlfn.NORM.DIST($Q$3:$Q$1003,$F925,$N925,FALSE)*WindSpeedStep*$R$3:$R$1003)</f>
        <v>1653.0920110433092</v>
      </c>
      <c r="L925" s="51">
        <f t="array" ref="L925">_xlfn.SUM(_xlfn.NORM.DIST($Q$3:$Q$1003,$F925,$O925,FALSE)*WindSpeedStep*$R$3:$R$1003)</f>
        <v>1706.0327617951593</v>
      </c>
      <c r="N925" s="43">
        <f t="shared" si="43"/>
        <v>1.0092288311695894</v>
      </c>
      <c r="O925" s="43">
        <f t="shared" si="44"/>
        <v>0.46999999999999992</v>
      </c>
      <c r="Q925" s="43">
        <f>'Zero Turbulence Curve'!E924</f>
        <v>92.199999999999037</v>
      </c>
      <c r="R925" s="43">
        <f>'Zero Turbulence Curve'!F924</f>
        <v>2000.0000008831432</v>
      </c>
    </row>
    <row r="926" spans="5:18" x14ac:dyDescent="0.2">
      <c r="E926" s="16">
        <v>41222.458333333336</v>
      </c>
      <c r="F926" s="22">
        <v>9.3914408754851628</v>
      </c>
      <c r="G926" s="25">
        <v>6.1758361436741419E-2</v>
      </c>
      <c r="H926" s="3">
        <f t="shared" si="42"/>
        <v>1404.5899999999406</v>
      </c>
      <c r="I926" s="3">
        <f>MIN(H926-K926+L926,'Power Look Up'!$F$4)</f>
        <v>1408.1375528402036</v>
      </c>
      <c r="K926" s="51">
        <f t="array" ref="K926">_xlfn.SUM(_xlfn.NORM.DIST($Q$3:$Q$1003,$F926,$N926,FALSE)*WindSpeedStep*$R$3:$R$1003)</f>
        <v>1409.7369689995267</v>
      </c>
      <c r="L926" s="51">
        <f t="array" ref="L926">_xlfn.SUM(_xlfn.NORM.DIST($Q$3:$Q$1003,$F926,$O926,FALSE)*WindSpeedStep*$R$3:$R$1003)</f>
        <v>1413.2845218397897</v>
      </c>
      <c r="N926" s="43">
        <f t="shared" si="43"/>
        <v>0.9391440875485163</v>
      </c>
      <c r="O926" s="43">
        <f t="shared" si="44"/>
        <v>0.57999999999999996</v>
      </c>
      <c r="Q926" s="43">
        <f>'Zero Turbulence Curve'!E925</f>
        <v>92.299999999999031</v>
      </c>
      <c r="R926" s="43">
        <f>'Zero Turbulence Curve'!F925</f>
        <v>2000.0000008831432</v>
      </c>
    </row>
    <row r="927" spans="5:18" x14ac:dyDescent="0.2">
      <c r="E927" s="16">
        <v>41222.465277777781</v>
      </c>
      <c r="F927" s="22">
        <v>9.3900026062624633</v>
      </c>
      <c r="G927" s="25">
        <v>6.0702858550843272E-2</v>
      </c>
      <c r="H927" s="3">
        <f t="shared" si="42"/>
        <v>1404.5899999999406</v>
      </c>
      <c r="I927" s="3">
        <f>MIN(H927-K927+L927,'Power Look Up'!$F$4)</f>
        <v>1408.0417712192009</v>
      </c>
      <c r="K927" s="51">
        <f t="array" ref="K927">_xlfn.SUM(_xlfn.NORM.DIST($Q$3:$Q$1003,$F927,$N927,FALSE)*WindSpeedStep*$R$3:$R$1003)</f>
        <v>1409.1950532177896</v>
      </c>
      <c r="L927" s="51">
        <f t="array" ref="L927">_xlfn.SUM(_xlfn.NORM.DIST($Q$3:$Q$1003,$F927,$O927,FALSE)*WindSpeedStep*$R$3:$R$1003)</f>
        <v>1412.6468244370499</v>
      </c>
      <c r="N927" s="43">
        <f t="shared" si="43"/>
        <v>0.93900026062624642</v>
      </c>
      <c r="O927" s="43">
        <f t="shared" si="44"/>
        <v>0.56999999999999995</v>
      </c>
      <c r="Q927" s="43">
        <f>'Zero Turbulence Curve'!E926</f>
        <v>92.399999999999025</v>
      </c>
      <c r="R927" s="43">
        <f>'Zero Turbulence Curve'!F926</f>
        <v>2000.0000008831432</v>
      </c>
    </row>
    <row r="928" spans="5:18" x14ac:dyDescent="0.2">
      <c r="E928" s="16">
        <v>41222.472222222219</v>
      </c>
      <c r="F928" s="22">
        <v>9.8325300698040952</v>
      </c>
      <c r="G928" s="25">
        <v>3.7630192572334735E-2</v>
      </c>
      <c r="H928" s="3">
        <f t="shared" si="42"/>
        <v>1572.229999999937</v>
      </c>
      <c r="I928" s="3">
        <f>MIN(H928-K928+L928,'Power Look Up'!$F$4)</f>
        <v>1609.4231088418803</v>
      </c>
      <c r="K928" s="51">
        <f t="array" ref="K928">_xlfn.SUM(_xlfn.NORM.DIST($Q$3:$Q$1003,$F928,$N928,FALSE)*WindSpeedStep*$R$3:$R$1003)</f>
        <v>1568.8502735034299</v>
      </c>
      <c r="L928" s="51">
        <f t="array" ref="L928">_xlfn.SUM(_xlfn.NORM.DIST($Q$3:$Q$1003,$F928,$O928,FALSE)*WindSpeedStep*$R$3:$R$1003)</f>
        <v>1606.0433823453732</v>
      </c>
      <c r="N928" s="43">
        <f t="shared" si="43"/>
        <v>0.98325300698040952</v>
      </c>
      <c r="O928" s="43">
        <f t="shared" si="44"/>
        <v>0.37</v>
      </c>
      <c r="Q928" s="43">
        <f>'Zero Turbulence Curve'!E927</f>
        <v>92.499999999999019</v>
      </c>
      <c r="R928" s="43">
        <f>'Zero Turbulence Curve'!F927</f>
        <v>2000.0000008831432</v>
      </c>
    </row>
    <row r="929" spans="5:18" x14ac:dyDescent="0.2">
      <c r="E929" s="16">
        <v>41222.479166666664</v>
      </c>
      <c r="F929" s="22">
        <v>9.6687848053909384</v>
      </c>
      <c r="G929" s="25">
        <v>3.9301733118325972E-2</v>
      </c>
      <c r="H929" s="3">
        <f t="shared" si="42"/>
        <v>1511.2699999999384</v>
      </c>
      <c r="I929" s="3">
        <f>MIN(H929-K929+L929,'Power Look Up'!$F$4)</f>
        <v>1534.4395213179246</v>
      </c>
      <c r="K929" s="51">
        <f t="array" ref="K929">_xlfn.SUM(_xlfn.NORM.DIST($Q$3:$Q$1003,$F929,$N929,FALSE)*WindSpeedStep*$R$3:$R$1003)</f>
        <v>1511.7307079164934</v>
      </c>
      <c r="L929" s="51">
        <f t="array" ref="L929">_xlfn.SUM(_xlfn.NORM.DIST($Q$3:$Q$1003,$F929,$O929,FALSE)*WindSpeedStep*$R$3:$R$1003)</f>
        <v>1534.9002292344796</v>
      </c>
      <c r="N929" s="43">
        <f t="shared" si="43"/>
        <v>0.96687848053909387</v>
      </c>
      <c r="O929" s="43">
        <f t="shared" si="44"/>
        <v>0.38</v>
      </c>
      <c r="Q929" s="43">
        <f>'Zero Turbulence Curve'!E928</f>
        <v>92.599999999999014</v>
      </c>
      <c r="R929" s="43">
        <f>'Zero Turbulence Curve'!F928</f>
        <v>2000.0000008831432</v>
      </c>
    </row>
    <row r="930" spans="5:18" x14ac:dyDescent="0.2">
      <c r="E930" s="16">
        <v>41222.486111111109</v>
      </c>
      <c r="F930" s="22">
        <v>9.4507343320149335</v>
      </c>
      <c r="G930" s="25">
        <v>5.7138417082651174E-2</v>
      </c>
      <c r="H930" s="3">
        <f t="shared" si="42"/>
        <v>1427.4499999999402</v>
      </c>
      <c r="I930" s="3">
        <f>MIN(H930-K930+L930,'Power Look Up'!$F$4)</f>
        <v>1433.8421835625168</v>
      </c>
      <c r="K930" s="51">
        <f t="array" ref="K930">_xlfn.SUM(_xlfn.NORM.DIST($Q$3:$Q$1003,$F930,$N930,FALSE)*WindSpeedStep*$R$3:$R$1003)</f>
        <v>1431.9802846480475</v>
      </c>
      <c r="L930" s="51">
        <f t="array" ref="L930">_xlfn.SUM(_xlfn.NORM.DIST($Q$3:$Q$1003,$F930,$O930,FALSE)*WindSpeedStep*$R$3:$R$1003)</f>
        <v>1438.372468210624</v>
      </c>
      <c r="N930" s="43">
        <f t="shared" si="43"/>
        <v>0.9450734332014934</v>
      </c>
      <c r="O930" s="43">
        <f t="shared" si="44"/>
        <v>0.54</v>
      </c>
      <c r="Q930" s="43">
        <f>'Zero Turbulence Curve'!E929</f>
        <v>92.699999999999008</v>
      </c>
      <c r="R930" s="43">
        <f>'Zero Turbulence Curve'!F929</f>
        <v>2000.0000008831432</v>
      </c>
    </row>
    <row r="931" spans="5:18" x14ac:dyDescent="0.2">
      <c r="E931" s="16">
        <v>41222.493055555555</v>
      </c>
      <c r="F931" s="22">
        <v>9.9013881161819022</v>
      </c>
      <c r="G931" s="25">
        <v>5.5547766994521859E-2</v>
      </c>
      <c r="H931" s="3">
        <f t="shared" si="42"/>
        <v>1598.8999999999364</v>
      </c>
      <c r="I931" s="3">
        <f>MIN(H931-K931+L931,'Power Look Up'!$F$4)</f>
        <v>1632.7917630091954</v>
      </c>
      <c r="K931" s="51">
        <f t="array" ref="K931">_xlfn.SUM(_xlfn.NORM.DIST($Q$3:$Q$1003,$F931,$N931,FALSE)*WindSpeedStep*$R$3:$R$1003)</f>
        <v>1592.001439895057</v>
      </c>
      <c r="L931" s="51">
        <f t="array" ref="L931">_xlfn.SUM(_xlfn.NORM.DIST($Q$3:$Q$1003,$F931,$O931,FALSE)*WindSpeedStep*$R$3:$R$1003)</f>
        <v>1625.893202904316</v>
      </c>
      <c r="N931" s="43">
        <f t="shared" si="43"/>
        <v>0.99013881161819028</v>
      </c>
      <c r="O931" s="43">
        <f t="shared" si="44"/>
        <v>0.55000000000000004</v>
      </c>
      <c r="Q931" s="43">
        <f>'Zero Turbulence Curve'!E930</f>
        <v>92.799999999999002</v>
      </c>
      <c r="R931" s="43">
        <f>'Zero Turbulence Curve'!F930</f>
        <v>2000.0000008831432</v>
      </c>
    </row>
    <row r="932" spans="5:18" x14ac:dyDescent="0.2">
      <c r="E932" s="16">
        <v>41222.5</v>
      </c>
      <c r="F932" s="22">
        <v>10.449268964853507</v>
      </c>
      <c r="G932" s="25">
        <v>6.4119318035890285E-2</v>
      </c>
      <c r="H932" s="3">
        <f t="shared" si="42"/>
        <v>1757.1499999999523</v>
      </c>
      <c r="I932" s="3">
        <f>MIN(H932-K932+L932,'Power Look Up'!$F$4)</f>
        <v>1812.2441850822518</v>
      </c>
      <c r="K932" s="51">
        <f t="array" ref="K932">_xlfn.SUM(_xlfn.NORM.DIST($Q$3:$Q$1003,$F932,$N932,FALSE)*WindSpeedStep*$R$3:$R$1003)</f>
        <v>1753.3785433173086</v>
      </c>
      <c r="L932" s="51">
        <f t="array" ref="L932">_xlfn.SUM(_xlfn.NORM.DIST($Q$3:$Q$1003,$F932,$O932,FALSE)*WindSpeedStep*$R$3:$R$1003)</f>
        <v>1808.4727283996081</v>
      </c>
      <c r="N932" s="43">
        <f t="shared" si="43"/>
        <v>1.0449268964853509</v>
      </c>
      <c r="O932" s="43">
        <f t="shared" si="44"/>
        <v>0.67000000000000015</v>
      </c>
      <c r="Q932" s="43">
        <f>'Zero Turbulence Curve'!E931</f>
        <v>92.899999999998997</v>
      </c>
      <c r="R932" s="43">
        <f>'Zero Turbulence Curve'!F931</f>
        <v>2000.0000008831432</v>
      </c>
    </row>
    <row r="933" spans="5:18" x14ac:dyDescent="0.2">
      <c r="E933" s="16">
        <v>41222.506944444445</v>
      </c>
      <c r="F933" s="22">
        <v>9.5520217568037875</v>
      </c>
      <c r="G933" s="25">
        <v>7.3282915158918951E-2</v>
      </c>
      <c r="H933" s="3">
        <f t="shared" si="42"/>
        <v>1465.5499999999392</v>
      </c>
      <c r="I933" s="3">
        <f>MIN(H933-K933+L933,'Power Look Up'!$F$4)</f>
        <v>1474.5360571087651</v>
      </c>
      <c r="K933" s="51">
        <f t="array" ref="K933">_xlfn.SUM(_xlfn.NORM.DIST($Q$3:$Q$1003,$F933,$N933,FALSE)*WindSpeedStep*$R$3:$R$1003)</f>
        <v>1469.4721714244085</v>
      </c>
      <c r="L933" s="51">
        <f t="array" ref="L933">_xlfn.SUM(_xlfn.NORM.DIST($Q$3:$Q$1003,$F933,$O933,FALSE)*WindSpeedStep*$R$3:$R$1003)</f>
        <v>1478.4582285332344</v>
      </c>
      <c r="N933" s="43">
        <f t="shared" si="43"/>
        <v>0.9552021756803788</v>
      </c>
      <c r="O933" s="43">
        <f t="shared" si="44"/>
        <v>0.7</v>
      </c>
      <c r="Q933" s="43">
        <f>'Zero Turbulence Curve'!E932</f>
        <v>92.999999999998991</v>
      </c>
      <c r="R933" s="43">
        <f>'Zero Turbulence Curve'!F932</f>
        <v>2000.0000008831432</v>
      </c>
    </row>
    <row r="934" spans="5:18" x14ac:dyDescent="0.2">
      <c r="E934" s="16">
        <v>41222.513888888891</v>
      </c>
      <c r="F934" s="22">
        <v>10.501668932226682</v>
      </c>
      <c r="G934" s="25">
        <v>4.5707020769528768E-2</v>
      </c>
      <c r="H934" s="3">
        <f t="shared" si="42"/>
        <v>1770.499999999952</v>
      </c>
      <c r="I934" s="3">
        <f>MIN(H934-K934+L934,'Power Look Up'!$F$4)</f>
        <v>1852.3880689550265</v>
      </c>
      <c r="K934" s="51">
        <f t="array" ref="K934">_xlfn.SUM(_xlfn.NORM.DIST($Q$3:$Q$1003,$F934,$N934,FALSE)*WindSpeedStep*$R$3:$R$1003)</f>
        <v>1766.4406192077361</v>
      </c>
      <c r="L934" s="51">
        <f t="array" ref="L934">_xlfn.SUM(_xlfn.NORM.DIST($Q$3:$Q$1003,$F934,$O934,FALSE)*WindSpeedStep*$R$3:$R$1003)</f>
        <v>1848.3286881628105</v>
      </c>
      <c r="N934" s="43">
        <f t="shared" si="43"/>
        <v>1.0501668932226682</v>
      </c>
      <c r="O934" s="43">
        <f t="shared" si="44"/>
        <v>0.48</v>
      </c>
      <c r="Q934" s="43">
        <f>'Zero Turbulence Curve'!E933</f>
        <v>93.099999999998985</v>
      </c>
      <c r="R934" s="43">
        <f>'Zero Turbulence Curve'!F933</f>
        <v>2000.0000008831432</v>
      </c>
    </row>
    <row r="935" spans="5:18" x14ac:dyDescent="0.2">
      <c r="E935" s="16">
        <v>41222.520833333336</v>
      </c>
      <c r="F935" s="22">
        <v>11.267386268235654</v>
      </c>
      <c r="G935" s="25">
        <v>5.7688623122155794E-2</v>
      </c>
      <c r="H935" s="3">
        <f t="shared" si="42"/>
        <v>1926.6799999999835</v>
      </c>
      <c r="I935" s="3">
        <f>MIN(H935-K935+L935,'Power Look Up'!$F$4)</f>
        <v>1998.7563846518176</v>
      </c>
      <c r="K935" s="51">
        <f t="array" ref="K935">_xlfn.SUM(_xlfn.NORM.DIST($Q$3:$Q$1003,$F935,$N935,FALSE)*WindSpeedStep*$R$3:$R$1003)</f>
        <v>1908.3708936460278</v>
      </c>
      <c r="L935" s="51">
        <f t="array" ref="L935">_xlfn.SUM(_xlfn.NORM.DIST($Q$3:$Q$1003,$F935,$O935,FALSE)*WindSpeedStep*$R$3:$R$1003)</f>
        <v>1980.4472782978619</v>
      </c>
      <c r="N935" s="43">
        <f t="shared" si="43"/>
        <v>1.1267386268235655</v>
      </c>
      <c r="O935" s="43">
        <f t="shared" si="44"/>
        <v>0.65</v>
      </c>
      <c r="Q935" s="43">
        <f>'Zero Turbulence Curve'!E934</f>
        <v>93.19999999999898</v>
      </c>
      <c r="R935" s="43">
        <f>'Zero Turbulence Curve'!F934</f>
        <v>2000.0000008831432</v>
      </c>
    </row>
    <row r="936" spans="5:18" x14ac:dyDescent="0.2">
      <c r="E936" s="16">
        <v>41222.527777777781</v>
      </c>
      <c r="F936" s="22">
        <v>11.23311010315023</v>
      </c>
      <c r="G936" s="25">
        <v>7.2998483275797138E-2</v>
      </c>
      <c r="H936" s="3">
        <f t="shared" si="42"/>
        <v>1923.3199999999836</v>
      </c>
      <c r="I936" s="3">
        <f>MIN(H936-K936+L936,'Power Look Up'!$F$4)</f>
        <v>1970.908844185685</v>
      </c>
      <c r="K936" s="51">
        <f t="array" ref="K936">_xlfn.SUM(_xlfn.NORM.DIST($Q$3:$Q$1003,$F936,$N936,FALSE)*WindSpeedStep*$R$3:$R$1003)</f>
        <v>1903.8594403927696</v>
      </c>
      <c r="L936" s="51">
        <f t="array" ref="L936">_xlfn.SUM(_xlfn.NORM.DIST($Q$3:$Q$1003,$F936,$O936,FALSE)*WindSpeedStep*$R$3:$R$1003)</f>
        <v>1951.448284578471</v>
      </c>
      <c r="N936" s="43">
        <f t="shared" si="43"/>
        <v>1.123311010315023</v>
      </c>
      <c r="O936" s="43">
        <f t="shared" si="44"/>
        <v>0.82</v>
      </c>
      <c r="Q936" s="43">
        <f>'Zero Turbulence Curve'!E935</f>
        <v>93.299999999998974</v>
      </c>
      <c r="R936" s="43">
        <f>'Zero Turbulence Curve'!F935</f>
        <v>2000.0000008831432</v>
      </c>
    </row>
    <row r="937" spans="5:18" x14ac:dyDescent="0.2">
      <c r="E937" s="16">
        <v>41222.534722222219</v>
      </c>
      <c r="F937" s="22">
        <v>10.810317329145271</v>
      </c>
      <c r="G937" s="25">
        <v>5.3652449076243565E-2</v>
      </c>
      <c r="H937" s="3">
        <f t="shared" si="42"/>
        <v>1853.2699999999504</v>
      </c>
      <c r="I937" s="3">
        <f>MIN(H937-K937+L937,'Power Look Up'!$F$4)</f>
        <v>1935.2725832734432</v>
      </c>
      <c r="K937" s="51">
        <f t="array" ref="K937">_xlfn.SUM(_xlfn.NORM.DIST($Q$3:$Q$1003,$F937,$N937,FALSE)*WindSpeedStep*$R$3:$R$1003)</f>
        <v>1834.4777863768093</v>
      </c>
      <c r="L937" s="51">
        <f t="array" ref="L937">_xlfn.SUM(_xlfn.NORM.DIST($Q$3:$Q$1003,$F937,$O937,FALSE)*WindSpeedStep*$R$3:$R$1003)</f>
        <v>1916.480369650302</v>
      </c>
      <c r="N937" s="43">
        <f t="shared" si="43"/>
        <v>1.0810317329145271</v>
      </c>
      <c r="O937" s="43">
        <f t="shared" si="44"/>
        <v>0.57999999999999996</v>
      </c>
      <c r="Q937" s="43">
        <f>'Zero Turbulence Curve'!E936</f>
        <v>93.399999999998968</v>
      </c>
      <c r="R937" s="43">
        <f>'Zero Turbulence Curve'!F936</f>
        <v>2000.0000008831432</v>
      </c>
    </row>
    <row r="938" spans="5:18" x14ac:dyDescent="0.2">
      <c r="E938" s="16">
        <v>41222.541666666664</v>
      </c>
      <c r="F938" s="22">
        <v>9.9683573647525225</v>
      </c>
      <c r="G938" s="25">
        <v>6.3199981395895763E-2</v>
      </c>
      <c r="H938" s="3">
        <f t="shared" si="42"/>
        <v>1625.569999999936</v>
      </c>
      <c r="I938" s="3">
        <f>MIN(H938-K938+L938,'Power Look Up'!$F$4)</f>
        <v>1658.5474921752548</v>
      </c>
      <c r="K938" s="51">
        <f t="array" ref="K938">_xlfn.SUM(_xlfn.NORM.DIST($Q$3:$Q$1003,$F938,$N938,FALSE)*WindSpeedStep*$R$3:$R$1003)</f>
        <v>1613.9700165725815</v>
      </c>
      <c r="L938" s="51">
        <f t="array" ref="L938">_xlfn.SUM(_xlfn.NORM.DIST($Q$3:$Q$1003,$F938,$O938,FALSE)*WindSpeedStep*$R$3:$R$1003)</f>
        <v>1646.9475087479002</v>
      </c>
      <c r="N938" s="43">
        <f t="shared" si="43"/>
        <v>0.99683573647525225</v>
      </c>
      <c r="O938" s="43">
        <f t="shared" si="44"/>
        <v>0.62999999999999989</v>
      </c>
      <c r="Q938" s="43">
        <f>'Zero Turbulence Curve'!E937</f>
        <v>93.499999999998963</v>
      </c>
      <c r="R938" s="43">
        <f>'Zero Turbulence Curve'!F937</f>
        <v>2000.0000008831432</v>
      </c>
    </row>
    <row r="939" spans="5:18" x14ac:dyDescent="0.2">
      <c r="E939" s="16">
        <v>41222.548611111109</v>
      </c>
      <c r="F939" s="22">
        <v>8.9667648476959503</v>
      </c>
      <c r="G939" s="25">
        <v>6.5798536040744177E-2</v>
      </c>
      <c r="H939" s="3">
        <f t="shared" si="42"/>
        <v>1244.9899999999461</v>
      </c>
      <c r="I939" s="3">
        <f>MIN(H939-K939+L939,'Power Look Up'!$F$4)</f>
        <v>1235.3927721355981</v>
      </c>
      <c r="K939" s="51">
        <f t="array" ref="K939">_xlfn.SUM(_xlfn.NORM.DIST($Q$3:$Q$1003,$F939,$N939,FALSE)*WindSpeedStep*$R$3:$R$1003)</f>
        <v>1246.9817110041943</v>
      </c>
      <c r="L939" s="51">
        <f t="array" ref="L939">_xlfn.SUM(_xlfn.NORM.DIST($Q$3:$Q$1003,$F939,$O939,FALSE)*WindSpeedStep*$R$3:$R$1003)</f>
        <v>1237.3844831398462</v>
      </c>
      <c r="N939" s="43">
        <f t="shared" si="43"/>
        <v>0.89667648476959505</v>
      </c>
      <c r="O939" s="43">
        <f t="shared" si="44"/>
        <v>0.59</v>
      </c>
      <c r="Q939" s="43">
        <f>'Zero Turbulence Curve'!E938</f>
        <v>93.599999999998957</v>
      </c>
      <c r="R939" s="43">
        <f>'Zero Turbulence Curve'!F938</f>
        <v>2000.0000008831432</v>
      </c>
    </row>
    <row r="940" spans="5:18" x14ac:dyDescent="0.2">
      <c r="E940" s="16">
        <v>41222.555555555555</v>
      </c>
      <c r="F940" s="22">
        <v>9.5385911768495593</v>
      </c>
      <c r="G940" s="25">
        <v>0.1216112503925479</v>
      </c>
      <c r="H940" s="3">
        <f t="shared" si="42"/>
        <v>1461.7399999999395</v>
      </c>
      <c r="I940" s="3">
        <f>MIN(H940-K940+L940,'Power Look Up'!$F$4)</f>
        <v>1451.0927728196966</v>
      </c>
      <c r="K940" s="51">
        <f t="array" ref="K940">_xlfn.SUM(_xlfn.NORM.DIST($Q$3:$Q$1003,$F940,$N940,FALSE)*WindSpeedStep*$R$3:$R$1003)</f>
        <v>1464.5416790768295</v>
      </c>
      <c r="L940" s="51">
        <f t="array" ref="L940">_xlfn.SUM(_xlfn.NORM.DIST($Q$3:$Q$1003,$F940,$O940,FALSE)*WindSpeedStep*$R$3:$R$1003)</f>
        <v>1453.8944518965866</v>
      </c>
      <c r="N940" s="43">
        <f t="shared" si="43"/>
        <v>0.95385911768495601</v>
      </c>
      <c r="O940" s="43">
        <f t="shared" si="44"/>
        <v>1.1599999999999999</v>
      </c>
      <c r="Q940" s="43">
        <f>'Zero Turbulence Curve'!E939</f>
        <v>93.699999999998951</v>
      </c>
      <c r="R940" s="43">
        <f>'Zero Turbulence Curve'!F939</f>
        <v>2000.0000008831432</v>
      </c>
    </row>
    <row r="941" spans="5:18" x14ac:dyDescent="0.2">
      <c r="E941" s="16">
        <v>41222.5625</v>
      </c>
      <c r="F941" s="22">
        <v>12.491740487764153</v>
      </c>
      <c r="G941" s="25">
        <v>7.8451837913213515E-2</v>
      </c>
      <c r="H941" s="3">
        <f t="shared" si="42"/>
        <v>1993.3899999999976</v>
      </c>
      <c r="I941" s="3">
        <f>MIN(H941-K941+L941,'Power Look Up'!$F$4)</f>
        <v>2000</v>
      </c>
      <c r="K941" s="51">
        <f t="array" ref="K941">_xlfn.SUM(_xlfn.NORM.DIST($Q$3:$Q$1003,$F941,$N941,FALSE)*WindSpeedStep*$R$3:$R$1003)</f>
        <v>1991.8783618540588</v>
      </c>
      <c r="L941" s="51">
        <f t="array" ref="L941">_xlfn.SUM(_xlfn.NORM.DIST($Q$3:$Q$1003,$F941,$O941,FALSE)*WindSpeedStep*$R$3:$R$1003)</f>
        <v>2007.5444218617147</v>
      </c>
      <c r="N941" s="43">
        <f t="shared" si="43"/>
        <v>1.2491740487764154</v>
      </c>
      <c r="O941" s="43">
        <f t="shared" si="44"/>
        <v>0.98000000000000009</v>
      </c>
      <c r="Q941" s="43">
        <f>'Zero Turbulence Curve'!E940</f>
        <v>93.799999999998946</v>
      </c>
      <c r="R941" s="43">
        <f>'Zero Turbulence Curve'!F940</f>
        <v>2000.0000008831432</v>
      </c>
    </row>
    <row r="942" spans="5:18" x14ac:dyDescent="0.2">
      <c r="E942" s="16">
        <v>41222.569444444445</v>
      </c>
      <c r="F942" s="22">
        <v>13.838723130685613</v>
      </c>
      <c r="G942" s="25">
        <v>4.5524431268015968E-2</v>
      </c>
      <c r="H942" s="3">
        <f t="shared" si="42"/>
        <v>1999.8399999999997</v>
      </c>
      <c r="I942" s="3">
        <f>MIN(H942-K942+L942,'Power Look Up'!$F$4)</f>
        <v>2000</v>
      </c>
      <c r="K942" s="51">
        <f t="array" ref="K942">_xlfn.SUM(_xlfn.NORM.DIST($Q$3:$Q$1003,$F942,$N942,FALSE)*WindSpeedStep*$R$3:$R$1003)</f>
        <v>2003.4655673077805</v>
      </c>
      <c r="L942" s="51">
        <f t="array" ref="L942">_xlfn.SUM(_xlfn.NORM.DIST($Q$3:$Q$1003,$F942,$O942,FALSE)*WindSpeedStep*$R$3:$R$1003)</f>
        <v>2003.7436004286449</v>
      </c>
      <c r="N942" s="43">
        <f t="shared" si="43"/>
        <v>1.3838723130685615</v>
      </c>
      <c r="O942" s="43">
        <f t="shared" si="44"/>
        <v>0.63</v>
      </c>
      <c r="Q942" s="43">
        <f>'Zero Turbulence Curve'!E941</f>
        <v>93.89999999999894</v>
      </c>
      <c r="R942" s="43">
        <f>'Zero Turbulence Curve'!F941</f>
        <v>2000.0000008831432</v>
      </c>
    </row>
    <row r="943" spans="5:18" x14ac:dyDescent="0.2">
      <c r="E943" s="16">
        <v>41222.576388888891</v>
      </c>
      <c r="F943" s="22">
        <v>12.448878392869659</v>
      </c>
      <c r="G943" s="25">
        <v>4.6590542673483455E-2</v>
      </c>
      <c r="H943" s="3">
        <f t="shared" si="42"/>
        <v>1992.9499999999975</v>
      </c>
      <c r="I943" s="3">
        <f>MIN(H943-K943+L943,'Power Look Up'!$F$4)</f>
        <v>2000</v>
      </c>
      <c r="K943" s="51">
        <f t="array" ref="K943">_xlfn.SUM(_xlfn.NORM.DIST($Q$3:$Q$1003,$F943,$N943,FALSE)*WindSpeedStep*$R$3:$R$1003)</f>
        <v>1990.7413543551347</v>
      </c>
      <c r="L943" s="51">
        <f t="array" ref="L943">_xlfn.SUM(_xlfn.NORM.DIST($Q$3:$Q$1003,$F943,$O943,FALSE)*WindSpeedStep*$R$3:$R$1003)</f>
        <v>2016.621448115822</v>
      </c>
      <c r="N943" s="43">
        <f t="shared" si="43"/>
        <v>1.244887839286966</v>
      </c>
      <c r="O943" s="43">
        <f t="shared" si="44"/>
        <v>0.57999999999999996</v>
      </c>
      <c r="Q943" s="43">
        <f>'Zero Turbulence Curve'!E942</f>
        <v>93.999999999998934</v>
      </c>
      <c r="R943" s="43">
        <f>'Zero Turbulence Curve'!F942</f>
        <v>2000.0000008831432</v>
      </c>
    </row>
    <row r="944" spans="5:18" x14ac:dyDescent="0.2">
      <c r="E944" s="16">
        <v>41222.583333333336</v>
      </c>
      <c r="F944" s="22">
        <v>9.9499111470730881</v>
      </c>
      <c r="G944" s="25">
        <v>9.4473205449328523E-2</v>
      </c>
      <c r="H944" s="3">
        <f t="shared" si="42"/>
        <v>1617.9499999999362</v>
      </c>
      <c r="I944" s="3">
        <f>MIN(H944-K944+L944,'Power Look Up'!$F$4)</f>
        <v>1623.3782151151786</v>
      </c>
      <c r="K944" s="51">
        <f t="array" ref="K944">_xlfn.SUM(_xlfn.NORM.DIST($Q$3:$Q$1003,$F944,$N944,FALSE)*WindSpeedStep*$R$3:$R$1003)</f>
        <v>1607.9747384109667</v>
      </c>
      <c r="L944" s="51">
        <f t="array" ref="L944">_xlfn.SUM(_xlfn.NORM.DIST($Q$3:$Q$1003,$F944,$O944,FALSE)*WindSpeedStep*$R$3:$R$1003)</f>
        <v>1613.4029535262091</v>
      </c>
      <c r="N944" s="43">
        <f t="shared" si="43"/>
        <v>0.99499111470730883</v>
      </c>
      <c r="O944" s="43">
        <f t="shared" si="44"/>
        <v>0.93999999999999984</v>
      </c>
      <c r="Q944" s="43">
        <f>'Zero Turbulence Curve'!E943</f>
        <v>94.099999999998929</v>
      </c>
      <c r="R944" s="43">
        <f>'Zero Turbulence Curve'!F943</f>
        <v>2000.0000008831432</v>
      </c>
    </row>
    <row r="945" spans="5:18" x14ac:dyDescent="0.2">
      <c r="E945" s="16">
        <v>41222.590277777781</v>
      </c>
      <c r="F945" s="22">
        <v>11.010011723886688</v>
      </c>
      <c r="G945" s="25">
        <v>0.10989997380065034</v>
      </c>
      <c r="H945" s="3">
        <f t="shared" si="42"/>
        <v>1904.839999999984</v>
      </c>
      <c r="I945" s="3">
        <f>MIN(H945-K945+L945,'Power Look Up'!$F$4)</f>
        <v>1886.7842191852912</v>
      </c>
      <c r="K945" s="51">
        <f t="array" ref="K945">_xlfn.SUM(_xlfn.NORM.DIST($Q$3:$Q$1003,$F945,$N945,FALSE)*WindSpeedStep*$R$3:$R$1003)</f>
        <v>1870.5283951099839</v>
      </c>
      <c r="L945" s="51">
        <f t="array" ref="L945">_xlfn.SUM(_xlfn.NORM.DIST($Q$3:$Q$1003,$F945,$O945,FALSE)*WindSpeedStep*$R$3:$R$1003)</f>
        <v>1852.4726142952911</v>
      </c>
      <c r="N945" s="43">
        <f t="shared" si="43"/>
        <v>1.1010011723886688</v>
      </c>
      <c r="O945" s="43">
        <f t="shared" si="44"/>
        <v>1.21</v>
      </c>
      <c r="Q945" s="43">
        <f>'Zero Turbulence Curve'!E944</f>
        <v>94.199999999998923</v>
      </c>
      <c r="R945" s="43">
        <f>'Zero Turbulence Curve'!F944</f>
        <v>2000.0000008831432</v>
      </c>
    </row>
    <row r="946" spans="5:18" x14ac:dyDescent="0.2">
      <c r="E946" s="16">
        <v>41222.597222222219</v>
      </c>
      <c r="F946" s="22">
        <v>12.11370580382059</v>
      </c>
      <c r="G946" s="25">
        <v>4.8705161703193875E-2</v>
      </c>
      <c r="H946" s="3">
        <f t="shared" si="42"/>
        <v>1989.2099999999978</v>
      </c>
      <c r="I946" s="3">
        <f>MIN(H946-K946+L946,'Power Look Up'!$F$4)</f>
        <v>2000</v>
      </c>
      <c r="K946" s="51">
        <f t="array" ref="K946">_xlfn.SUM(_xlfn.NORM.DIST($Q$3:$Q$1003,$F946,$N946,FALSE)*WindSpeedStep*$R$3:$R$1003)</f>
        <v>1978.6194069960525</v>
      </c>
      <c r="L946" s="51">
        <f t="array" ref="L946">_xlfn.SUM(_xlfn.NORM.DIST($Q$3:$Q$1003,$F946,$O946,FALSE)*WindSpeedStep*$R$3:$R$1003)</f>
        <v>2019.4740705945485</v>
      </c>
      <c r="N946" s="43">
        <f t="shared" si="43"/>
        <v>1.2113705803820591</v>
      </c>
      <c r="O946" s="43">
        <f t="shared" si="44"/>
        <v>0.59</v>
      </c>
      <c r="Q946" s="43">
        <f>'Zero Turbulence Curve'!E945</f>
        <v>94.299999999998917</v>
      </c>
      <c r="R946" s="43">
        <f>'Zero Turbulence Curve'!F945</f>
        <v>2000.0000008831432</v>
      </c>
    </row>
    <row r="947" spans="5:18" x14ac:dyDescent="0.2">
      <c r="E947" s="16">
        <v>41222.604166666664</v>
      </c>
      <c r="F947" s="22">
        <v>12.402695942501813</v>
      </c>
      <c r="G947" s="25">
        <v>7.0146039541182828E-2</v>
      </c>
      <c r="H947" s="3">
        <f t="shared" si="42"/>
        <v>1992.3999999999976</v>
      </c>
      <c r="I947" s="3">
        <f>MIN(H947-K947+L947,'Power Look Up'!$F$4)</f>
        <v>2000</v>
      </c>
      <c r="K947" s="51">
        <f t="array" ref="K947">_xlfn.SUM(_xlfn.NORM.DIST($Q$3:$Q$1003,$F947,$N947,FALSE)*WindSpeedStep*$R$3:$R$1003)</f>
        <v>1989.4230520717165</v>
      </c>
      <c r="L947" s="51">
        <f t="array" ref="L947">_xlfn.SUM(_xlfn.NORM.DIST($Q$3:$Q$1003,$F947,$O947,FALSE)*WindSpeedStep*$R$3:$R$1003)</f>
        <v>2011.185672938012</v>
      </c>
      <c r="N947" s="43">
        <f t="shared" si="43"/>
        <v>1.2402695942501814</v>
      </c>
      <c r="O947" s="43">
        <f t="shared" si="44"/>
        <v>0.87</v>
      </c>
      <c r="Q947" s="43">
        <f>'Zero Turbulence Curve'!E946</f>
        <v>94.399999999998911</v>
      </c>
      <c r="R947" s="43">
        <f>'Zero Turbulence Curve'!F946</f>
        <v>2000.0000008831432</v>
      </c>
    </row>
    <row r="948" spans="5:18" x14ac:dyDescent="0.2">
      <c r="E948" s="16">
        <v>41222.611111111109</v>
      </c>
      <c r="F948" s="22">
        <v>11.85318605649465</v>
      </c>
      <c r="G948" s="25">
        <v>3.3746201071468904E-2</v>
      </c>
      <c r="H948" s="3">
        <f t="shared" si="42"/>
        <v>1975.3999999999826</v>
      </c>
      <c r="I948" s="3">
        <f>MIN(H948-K948+L948,'Power Look Up'!$F$4)</f>
        <v>2000</v>
      </c>
      <c r="K948" s="51">
        <f t="array" ref="K948">_xlfn.SUM(_xlfn.NORM.DIST($Q$3:$Q$1003,$F948,$N948,FALSE)*WindSpeedStep*$R$3:$R$1003)</f>
        <v>1964.1742829804723</v>
      </c>
      <c r="L948" s="51">
        <f t="array" ref="L948">_xlfn.SUM(_xlfn.NORM.DIST($Q$3:$Q$1003,$F948,$O948,FALSE)*WindSpeedStep*$R$3:$R$1003)</f>
        <v>2025.0038102978788</v>
      </c>
      <c r="N948" s="43">
        <f t="shared" si="43"/>
        <v>1.1853186056494651</v>
      </c>
      <c r="O948" s="43">
        <f t="shared" si="44"/>
        <v>0.4</v>
      </c>
      <c r="Q948" s="43">
        <f>'Zero Turbulence Curve'!E947</f>
        <v>94.499999999998906</v>
      </c>
      <c r="R948" s="43">
        <f>'Zero Turbulence Curve'!F947</f>
        <v>2000.0000008831432</v>
      </c>
    </row>
    <row r="949" spans="5:18" x14ac:dyDescent="0.2">
      <c r="E949" s="16">
        <v>41222.618055555555</v>
      </c>
      <c r="F949" s="22">
        <v>10.986053058689341</v>
      </c>
      <c r="G949" s="25">
        <v>6.8268375912019896E-2</v>
      </c>
      <c r="H949" s="3">
        <f t="shared" si="42"/>
        <v>1901.3299999999495</v>
      </c>
      <c r="I949" s="3">
        <f>MIN(H949-K949+L949,'Power Look Up'!$F$4)</f>
        <v>1959.0561556132222</v>
      </c>
      <c r="K949" s="51">
        <f t="array" ref="K949">_xlfn.SUM(_xlfn.NORM.DIST($Q$3:$Q$1003,$F949,$N949,FALSE)*WindSpeedStep*$R$3:$R$1003)</f>
        <v>1866.5224485543449</v>
      </c>
      <c r="L949" s="51">
        <f t="array" ref="L949">_xlfn.SUM(_xlfn.NORM.DIST($Q$3:$Q$1003,$F949,$O949,FALSE)*WindSpeedStep*$R$3:$R$1003)</f>
        <v>1924.2486041676177</v>
      </c>
      <c r="N949" s="43">
        <f t="shared" si="43"/>
        <v>1.0986053058689342</v>
      </c>
      <c r="O949" s="43">
        <f t="shared" si="44"/>
        <v>0.74999999999999989</v>
      </c>
      <c r="Q949" s="43">
        <f>'Zero Turbulence Curve'!E948</f>
        <v>94.5999999999989</v>
      </c>
      <c r="R949" s="43">
        <f>'Zero Turbulence Curve'!F948</f>
        <v>2000.0000008831432</v>
      </c>
    </row>
    <row r="950" spans="5:18" x14ac:dyDescent="0.2">
      <c r="E950" s="16">
        <v>41222.625</v>
      </c>
      <c r="F950" s="22">
        <v>10.849456337504394</v>
      </c>
      <c r="G950" s="25">
        <v>7.4658118785177516E-2</v>
      </c>
      <c r="H950" s="3">
        <f t="shared" si="42"/>
        <v>1863.94999999995</v>
      </c>
      <c r="I950" s="3">
        <f>MIN(H950-K950+L950,'Power Look Up'!$F$4)</f>
        <v>1909.8351821191497</v>
      </c>
      <c r="K950" s="51">
        <f t="array" ref="K950">_xlfn.SUM(_xlfn.NORM.DIST($Q$3:$Q$1003,$F950,$N950,FALSE)*WindSpeedStep*$R$3:$R$1003)</f>
        <v>1842.0263276632545</v>
      </c>
      <c r="L950" s="51">
        <f t="array" ref="L950">_xlfn.SUM(_xlfn.NORM.DIST($Q$3:$Q$1003,$F950,$O950,FALSE)*WindSpeedStep*$R$3:$R$1003)</f>
        <v>1887.9115097824542</v>
      </c>
      <c r="N950" s="43">
        <f t="shared" si="43"/>
        <v>1.0849456337504395</v>
      </c>
      <c r="O950" s="43">
        <f t="shared" si="44"/>
        <v>0.81</v>
      </c>
      <c r="Q950" s="43">
        <f>'Zero Turbulence Curve'!E949</f>
        <v>94.699999999998894</v>
      </c>
      <c r="R950" s="43">
        <f>'Zero Turbulence Curve'!F949</f>
        <v>2000.0000008831432</v>
      </c>
    </row>
    <row r="951" spans="5:18" x14ac:dyDescent="0.2">
      <c r="E951" s="16">
        <v>41222.631944444445</v>
      </c>
      <c r="F951" s="22">
        <v>10.997102694643026</v>
      </c>
      <c r="G951" s="25">
        <v>4.1829199269374645E-2</v>
      </c>
      <c r="H951" s="3">
        <f t="shared" si="42"/>
        <v>1903.9999999999493</v>
      </c>
      <c r="I951" s="3">
        <f>MIN(H951-K951+L951,'Power Look Up'!$F$4)</f>
        <v>2000</v>
      </c>
      <c r="K951" s="51">
        <f t="array" ref="K951">_xlfn.SUM(_xlfn.NORM.DIST($Q$3:$Q$1003,$F951,$N951,FALSE)*WindSpeedStep*$R$3:$R$1003)</f>
        <v>1868.380578023929</v>
      </c>
      <c r="L951" s="51">
        <f t="array" ref="L951">_xlfn.SUM(_xlfn.NORM.DIST($Q$3:$Q$1003,$F951,$O951,FALSE)*WindSpeedStep*$R$3:$R$1003)</f>
        <v>1971.1673375823273</v>
      </c>
      <c r="N951" s="43">
        <f t="shared" si="43"/>
        <v>1.0997102694643026</v>
      </c>
      <c r="O951" s="43">
        <f t="shared" si="44"/>
        <v>0.45999999999999996</v>
      </c>
      <c r="Q951" s="43">
        <f>'Zero Turbulence Curve'!E950</f>
        <v>94.799999999998889</v>
      </c>
      <c r="R951" s="43">
        <f>'Zero Turbulence Curve'!F950</f>
        <v>2000.0000008831432</v>
      </c>
    </row>
    <row r="952" spans="5:18" x14ac:dyDescent="0.2">
      <c r="E952" s="16">
        <v>41222.638888888891</v>
      </c>
      <c r="F952" s="22">
        <v>9.9900215816573272</v>
      </c>
      <c r="G952" s="25">
        <v>6.5064924503613147E-2</v>
      </c>
      <c r="H952" s="3">
        <f t="shared" si="42"/>
        <v>1633.1899999999357</v>
      </c>
      <c r="I952" s="3">
        <f>MIN(H952-K952+L952,'Power Look Up'!$F$4)</f>
        <v>1665.9046724184511</v>
      </c>
      <c r="K952" s="51">
        <f t="array" ref="K952">_xlfn.SUM(_xlfn.NORM.DIST($Q$3:$Q$1003,$F952,$N952,FALSE)*WindSpeedStep*$R$3:$R$1003)</f>
        <v>1620.955651840605</v>
      </c>
      <c r="L952" s="51">
        <f t="array" ref="L952">_xlfn.SUM(_xlfn.NORM.DIST($Q$3:$Q$1003,$F952,$O952,FALSE)*WindSpeedStep*$R$3:$R$1003)</f>
        <v>1653.6703242591204</v>
      </c>
      <c r="N952" s="43">
        <f t="shared" si="43"/>
        <v>0.99900215816573279</v>
      </c>
      <c r="O952" s="43">
        <f t="shared" si="44"/>
        <v>0.65</v>
      </c>
      <c r="Q952" s="43">
        <f>'Zero Turbulence Curve'!E951</f>
        <v>94.899999999998883</v>
      </c>
      <c r="R952" s="43">
        <f>'Zero Turbulence Curve'!F951</f>
        <v>2000.0000008831432</v>
      </c>
    </row>
    <row r="953" spans="5:18" x14ac:dyDescent="0.2">
      <c r="E953" s="16">
        <v>41222.645833333336</v>
      </c>
      <c r="F953" s="22">
        <v>11.127625014839568</v>
      </c>
      <c r="G953" s="25">
        <v>3.5946574355854764E-2</v>
      </c>
      <c r="H953" s="3">
        <f t="shared" si="42"/>
        <v>1914.9199999999837</v>
      </c>
      <c r="I953" s="3">
        <f>MIN(H953-K953+L953,'Power Look Up'!$F$4)</f>
        <v>2000</v>
      </c>
      <c r="K953" s="51">
        <f t="array" ref="K953">_xlfn.SUM(_xlfn.NORM.DIST($Q$3:$Q$1003,$F953,$N953,FALSE)*WindSpeedStep*$R$3:$R$1003)</f>
        <v>1888.9760483019638</v>
      </c>
      <c r="L953" s="51">
        <f t="array" ref="L953">_xlfn.SUM(_xlfn.NORM.DIST($Q$3:$Q$1003,$F953,$O953,FALSE)*WindSpeedStep*$R$3:$R$1003)</f>
        <v>1998.7070700719246</v>
      </c>
      <c r="N953" s="43">
        <f t="shared" si="43"/>
        <v>1.1127625014839568</v>
      </c>
      <c r="O953" s="43">
        <f t="shared" si="44"/>
        <v>0.4</v>
      </c>
      <c r="Q953" s="43">
        <f>'Zero Turbulence Curve'!E952</f>
        <v>94.999999999998877</v>
      </c>
      <c r="R953" s="43">
        <f>'Zero Turbulence Curve'!F952</f>
        <v>2000.0000008831432</v>
      </c>
    </row>
    <row r="954" spans="5:18" x14ac:dyDescent="0.2">
      <c r="E954" s="16">
        <v>41222.652777777781</v>
      </c>
      <c r="F954" s="22">
        <v>9.7307233479637354</v>
      </c>
      <c r="G954" s="25">
        <v>7.3992443752978365E-2</v>
      </c>
      <c r="H954" s="3">
        <f t="shared" si="42"/>
        <v>1534.1299999999378</v>
      </c>
      <c r="I954" s="3">
        <f>MIN(H954-K954+L954,'Power Look Up'!$F$4)</f>
        <v>1549.4986907778818</v>
      </c>
      <c r="K954" s="51">
        <f t="array" ref="K954">_xlfn.SUM(_xlfn.NORM.DIST($Q$3:$Q$1003,$F954,$N954,FALSE)*WindSpeedStep*$R$3:$R$1003)</f>
        <v>1533.6562410709298</v>
      </c>
      <c r="L954" s="51">
        <f t="array" ref="L954">_xlfn.SUM(_xlfn.NORM.DIST($Q$3:$Q$1003,$F954,$O954,FALSE)*WindSpeedStep*$R$3:$R$1003)</f>
        <v>1549.0249318488738</v>
      </c>
      <c r="N954" s="43">
        <f t="shared" si="43"/>
        <v>0.97307233479637356</v>
      </c>
      <c r="O954" s="43">
        <f t="shared" si="44"/>
        <v>0.72</v>
      </c>
      <c r="Q954" s="43">
        <f>'Zero Turbulence Curve'!E953</f>
        <v>95.099999999998872</v>
      </c>
      <c r="R954" s="43">
        <f>'Zero Turbulence Curve'!F953</f>
        <v>2000.0000008831432</v>
      </c>
    </row>
    <row r="955" spans="5:18" x14ac:dyDescent="0.2">
      <c r="E955" s="16">
        <v>41222.659722222219</v>
      </c>
      <c r="F955" s="22">
        <v>10.147950563980277</v>
      </c>
      <c r="G955" s="25">
        <v>9.5585802658812127E-2</v>
      </c>
      <c r="H955" s="3">
        <f t="shared" si="42"/>
        <v>1677.049999999954</v>
      </c>
      <c r="I955" s="3">
        <f>MIN(H955-K955+L955,'Power Look Up'!$F$4)</f>
        <v>1682.5675450971539</v>
      </c>
      <c r="K955" s="51">
        <f t="array" ref="K955">_xlfn.SUM(_xlfn.NORM.DIST($Q$3:$Q$1003,$F955,$N955,FALSE)*WindSpeedStep*$R$3:$R$1003)</f>
        <v>1669.9771387069443</v>
      </c>
      <c r="L955" s="51">
        <f t="array" ref="L955">_xlfn.SUM(_xlfn.NORM.DIST($Q$3:$Q$1003,$F955,$O955,FALSE)*WindSpeedStep*$R$3:$R$1003)</f>
        <v>1675.4946838041442</v>
      </c>
      <c r="N955" s="43">
        <f t="shared" si="43"/>
        <v>1.0147950563980277</v>
      </c>
      <c r="O955" s="43">
        <f t="shared" si="44"/>
        <v>0.97</v>
      </c>
      <c r="Q955" s="43">
        <f>'Zero Turbulence Curve'!E954</f>
        <v>95.199999999998866</v>
      </c>
      <c r="R955" s="43">
        <f>'Zero Turbulence Curve'!F954</f>
        <v>2000.0000008831432</v>
      </c>
    </row>
    <row r="956" spans="5:18" x14ac:dyDescent="0.2">
      <c r="E956" s="16">
        <v>41222.666666666664</v>
      </c>
      <c r="F956" s="22">
        <v>11.014752448653539</v>
      </c>
      <c r="G956" s="25">
        <v>5.3564526552035446E-2</v>
      </c>
      <c r="H956" s="3">
        <f t="shared" si="42"/>
        <v>1904.839999999984</v>
      </c>
      <c r="I956" s="3">
        <f>MIN(H956-K956+L956,'Power Look Up'!$F$4)</f>
        <v>1988.0710807021917</v>
      </c>
      <c r="K956" s="51">
        <f t="array" ref="K956">_xlfn.SUM(_xlfn.NORM.DIST($Q$3:$Q$1003,$F956,$N956,FALSE)*WindSpeedStep*$R$3:$R$1003)</f>
        <v>1871.3109627742881</v>
      </c>
      <c r="L956" s="51">
        <f t="array" ref="L956">_xlfn.SUM(_xlfn.NORM.DIST($Q$3:$Q$1003,$F956,$O956,FALSE)*WindSpeedStep*$R$3:$R$1003)</f>
        <v>1954.5420434764958</v>
      </c>
      <c r="N956" s="43">
        <f t="shared" si="43"/>
        <v>1.101475244865354</v>
      </c>
      <c r="O956" s="43">
        <f t="shared" si="44"/>
        <v>0.59</v>
      </c>
      <c r="Q956" s="43">
        <f>'Zero Turbulence Curve'!E955</f>
        <v>95.29999999999886</v>
      </c>
      <c r="R956" s="43">
        <f>'Zero Turbulence Curve'!F955</f>
        <v>2000.0000008831432</v>
      </c>
    </row>
    <row r="957" spans="5:18" x14ac:dyDescent="0.2">
      <c r="E957" s="16">
        <v>41222.673611111109</v>
      </c>
      <c r="F957" s="22">
        <v>10.601473779121722</v>
      </c>
      <c r="G957" s="25">
        <v>5.093631425693497E-2</v>
      </c>
      <c r="H957" s="3">
        <f t="shared" si="42"/>
        <v>1797.1999999999516</v>
      </c>
      <c r="I957" s="3">
        <f>MIN(H957-K957+L957,'Power Look Up'!$F$4)</f>
        <v>1877.2928589103403</v>
      </c>
      <c r="K957" s="51">
        <f t="array" ref="K957">_xlfn.SUM(_xlfn.NORM.DIST($Q$3:$Q$1003,$F957,$N957,FALSE)*WindSpeedStep*$R$3:$R$1003)</f>
        <v>1790.1063560238636</v>
      </c>
      <c r="L957" s="51">
        <f t="array" ref="L957">_xlfn.SUM(_xlfn.NORM.DIST($Q$3:$Q$1003,$F957,$O957,FALSE)*WindSpeedStep*$R$3:$R$1003)</f>
        <v>1870.1992149342523</v>
      </c>
      <c r="N957" s="43">
        <f t="shared" si="43"/>
        <v>1.0601473779121722</v>
      </c>
      <c r="O957" s="43">
        <f t="shared" si="44"/>
        <v>0.54</v>
      </c>
      <c r="Q957" s="43">
        <f>'Zero Turbulence Curve'!E956</f>
        <v>95.399999999998855</v>
      </c>
      <c r="R957" s="43">
        <f>'Zero Turbulence Curve'!F956</f>
        <v>2000.0000008831432</v>
      </c>
    </row>
    <row r="958" spans="5:18" x14ac:dyDescent="0.2">
      <c r="E958" s="16">
        <v>41222.680555555555</v>
      </c>
      <c r="F958" s="22">
        <v>9.4164239072594444</v>
      </c>
      <c r="G958" s="25">
        <v>0.10938335084999069</v>
      </c>
      <c r="H958" s="3">
        <f t="shared" si="42"/>
        <v>1416.0199999999404</v>
      </c>
      <c r="I958" s="3">
        <f>MIN(H958-K958+L958,'Power Look Up'!$F$4)</f>
        <v>1413.2554179429339</v>
      </c>
      <c r="K958" s="51">
        <f t="array" ref="K958">_xlfn.SUM(_xlfn.NORM.DIST($Q$3:$Q$1003,$F958,$N958,FALSE)*WindSpeedStep*$R$3:$R$1003)</f>
        <v>1419.1328499925053</v>
      </c>
      <c r="L958" s="51">
        <f t="array" ref="L958">_xlfn.SUM(_xlfn.NORM.DIST($Q$3:$Q$1003,$F958,$O958,FALSE)*WindSpeedStep*$R$3:$R$1003)</f>
        <v>1416.3682679354988</v>
      </c>
      <c r="N958" s="43">
        <f t="shared" si="43"/>
        <v>0.94164239072594447</v>
      </c>
      <c r="O958" s="43">
        <f t="shared" si="44"/>
        <v>1.03</v>
      </c>
      <c r="Q958" s="43">
        <f>'Zero Turbulence Curve'!E957</f>
        <v>95.499999999998849</v>
      </c>
      <c r="R958" s="43">
        <f>'Zero Turbulence Curve'!F957</f>
        <v>2000.0000008831432</v>
      </c>
    </row>
    <row r="959" spans="5:18" x14ac:dyDescent="0.2">
      <c r="E959" s="16">
        <v>41222.6875</v>
      </c>
      <c r="F959" s="22">
        <v>7.9638612555620449</v>
      </c>
      <c r="G959" s="25">
        <v>7.1573321245633953E-2</v>
      </c>
      <c r="H959" s="3">
        <f t="shared" si="42"/>
        <v>876.95999999996229</v>
      </c>
      <c r="I959" s="3">
        <f>MIN(H959-K959+L959,'Power Look Up'!$F$4)</f>
        <v>865.23463980132919</v>
      </c>
      <c r="K959" s="51">
        <f t="array" ref="K959">_xlfn.SUM(_xlfn.NORM.DIST($Q$3:$Q$1003,$F959,$N959,FALSE)*WindSpeedStep*$R$3:$R$1003)</f>
        <v>880.93255981347738</v>
      </c>
      <c r="L959" s="51">
        <f t="array" ref="L959">_xlfn.SUM(_xlfn.NORM.DIST($Q$3:$Q$1003,$F959,$O959,FALSE)*WindSpeedStep*$R$3:$R$1003)</f>
        <v>869.20719961484428</v>
      </c>
      <c r="N959" s="43">
        <f t="shared" si="43"/>
        <v>0.79638612555620458</v>
      </c>
      <c r="O959" s="43">
        <f t="shared" si="44"/>
        <v>0.56999999999999995</v>
      </c>
      <c r="Q959" s="43">
        <f>'Zero Turbulence Curve'!E958</f>
        <v>95.599999999998843</v>
      </c>
      <c r="R959" s="43">
        <f>'Zero Turbulence Curve'!F958</f>
        <v>2000.0000008831432</v>
      </c>
    </row>
    <row r="960" spans="5:18" x14ac:dyDescent="0.2">
      <c r="E960" s="16">
        <v>41222.694444444445</v>
      </c>
      <c r="F960" s="22">
        <v>8.0038465884503225</v>
      </c>
      <c r="G960" s="25">
        <v>5.3724168154409259E-2</v>
      </c>
      <c r="H960" s="3">
        <f t="shared" si="42"/>
        <v>888.99999999996203</v>
      </c>
      <c r="I960" s="3">
        <f>MIN(H960-K960+L960,'Power Look Up'!$F$4)</f>
        <v>871.65519781314549</v>
      </c>
      <c r="K960" s="51">
        <f t="array" ref="K960">_xlfn.SUM(_xlfn.NORM.DIST($Q$3:$Q$1003,$F960,$N960,FALSE)*WindSpeedStep*$R$3:$R$1003)</f>
        <v>894.3282715431161</v>
      </c>
      <c r="L960" s="51">
        <f t="array" ref="L960">_xlfn.SUM(_xlfn.NORM.DIST($Q$3:$Q$1003,$F960,$O960,FALSE)*WindSpeedStep*$R$3:$R$1003)</f>
        <v>876.98346935629957</v>
      </c>
      <c r="N960" s="43">
        <f t="shared" si="43"/>
        <v>0.80038465884503229</v>
      </c>
      <c r="O960" s="43">
        <f t="shared" si="44"/>
        <v>0.43</v>
      </c>
      <c r="Q960" s="43">
        <f>'Zero Turbulence Curve'!E959</f>
        <v>95.699999999998838</v>
      </c>
      <c r="R960" s="43">
        <f>'Zero Turbulence Curve'!F959</f>
        <v>2000.0000008831432</v>
      </c>
    </row>
    <row r="961" spans="5:18" x14ac:dyDescent="0.2">
      <c r="E961" s="16">
        <v>41222.701388888891</v>
      </c>
      <c r="F961" s="22">
        <v>8.6840543665525605</v>
      </c>
      <c r="G961" s="25">
        <v>0.10939590655477849</v>
      </c>
      <c r="H961" s="3">
        <f t="shared" si="42"/>
        <v>1138.5599999999483</v>
      </c>
      <c r="I961" s="3">
        <f>MIN(H961-K961+L961,'Power Look Up'!$F$4)</f>
        <v>1142.0418308193075</v>
      </c>
      <c r="K961" s="51">
        <f t="array" ref="K961">_xlfn.SUM(_xlfn.NORM.DIST($Q$3:$Q$1003,$F961,$N961,FALSE)*WindSpeedStep*$R$3:$R$1003)</f>
        <v>1138.7887545321153</v>
      </c>
      <c r="L961" s="51">
        <f t="array" ref="L961">_xlfn.SUM(_xlfn.NORM.DIST($Q$3:$Q$1003,$F961,$O961,FALSE)*WindSpeedStep*$R$3:$R$1003)</f>
        <v>1142.2705853514744</v>
      </c>
      <c r="N961" s="43">
        <f t="shared" si="43"/>
        <v>0.86840543665525605</v>
      </c>
      <c r="O961" s="43">
        <f t="shared" si="44"/>
        <v>0.95</v>
      </c>
      <c r="Q961" s="43">
        <f>'Zero Turbulence Curve'!E960</f>
        <v>95.799999999998832</v>
      </c>
      <c r="R961" s="43">
        <f>'Zero Turbulence Curve'!F960</f>
        <v>2000.0000008831432</v>
      </c>
    </row>
    <row r="962" spans="5:18" x14ac:dyDescent="0.2">
      <c r="E962" s="16">
        <v>41222.708333333336</v>
      </c>
      <c r="F962" s="22">
        <v>11.24098743121605</v>
      </c>
      <c r="G962" s="25">
        <v>8.006414076228871E-2</v>
      </c>
      <c r="H962" s="3">
        <f t="shared" si="42"/>
        <v>1924.1599999999837</v>
      </c>
      <c r="I962" s="3">
        <f>MIN(H962-K962+L962,'Power Look Up'!$F$4)</f>
        <v>1959.4819141175683</v>
      </c>
      <c r="K962" s="51">
        <f t="array" ref="K962">_xlfn.SUM(_xlfn.NORM.DIST($Q$3:$Q$1003,$F962,$N962,FALSE)*WindSpeedStep*$R$3:$R$1003)</f>
        <v>1904.9100820551148</v>
      </c>
      <c r="L962" s="51">
        <f t="array" ref="L962">_xlfn.SUM(_xlfn.NORM.DIST($Q$3:$Q$1003,$F962,$O962,FALSE)*WindSpeedStep*$R$3:$R$1003)</f>
        <v>1940.2319961726994</v>
      </c>
      <c r="N962" s="43">
        <f t="shared" si="43"/>
        <v>1.124098743121605</v>
      </c>
      <c r="O962" s="43">
        <f t="shared" si="44"/>
        <v>0.9</v>
      </c>
      <c r="Q962" s="43">
        <f>'Zero Turbulence Curve'!E961</f>
        <v>95.899999999998826</v>
      </c>
      <c r="R962" s="43">
        <f>'Zero Turbulence Curve'!F961</f>
        <v>2000.0000008831432</v>
      </c>
    </row>
    <row r="963" spans="5:18" x14ac:dyDescent="0.2">
      <c r="E963" s="16">
        <v>41222.715277777781</v>
      </c>
      <c r="F963" s="22">
        <v>11.893616620026588</v>
      </c>
      <c r="G963" s="25">
        <v>7.230769474710691E-2</v>
      </c>
      <c r="H963" s="3">
        <f t="shared" ref="H963:H1026" si="45">INDEX(PowerArray,MIN(MaximumPowerIndex,ROUND(F963*100,0)))</f>
        <v>1978.7599999999825</v>
      </c>
      <c r="I963" s="3">
        <f>MIN(H963-K963+L963,'Power Look Up'!$F$4)</f>
        <v>2000</v>
      </c>
      <c r="K963" s="51">
        <f t="array" ref="K963">_xlfn.SUM(_xlfn.NORM.DIST($Q$3:$Q$1003,$F963,$N963,FALSE)*WindSpeedStep*$R$3:$R$1003)</f>
        <v>1966.7620574127072</v>
      </c>
      <c r="L963" s="51">
        <f t="array" ref="L963">_xlfn.SUM(_xlfn.NORM.DIST($Q$3:$Q$1003,$F963,$O963,FALSE)*WindSpeedStep*$R$3:$R$1003)</f>
        <v>2000.827287864749</v>
      </c>
      <c r="N963" s="43">
        <f t="shared" ref="N963:N1026" si="46">ReferenceTurbulence*F963</f>
        <v>1.1893616620026588</v>
      </c>
      <c r="O963" s="43">
        <f t="shared" ref="O963:O1026" si="47">F963*G963</f>
        <v>0.86</v>
      </c>
      <c r="Q963" s="43">
        <f>'Zero Turbulence Curve'!E962</f>
        <v>95.99999999999882</v>
      </c>
      <c r="R963" s="43">
        <f>'Zero Turbulence Curve'!F962</f>
        <v>2000.0000008831432</v>
      </c>
    </row>
    <row r="964" spans="5:18" x14ac:dyDescent="0.2">
      <c r="E964" s="16">
        <v>41222.722222222219</v>
      </c>
      <c r="F964" s="22">
        <v>12.236351604367648</v>
      </c>
      <c r="G964" s="25">
        <v>5.3937645904553723E-2</v>
      </c>
      <c r="H964" s="3">
        <f t="shared" si="45"/>
        <v>1990.6399999999976</v>
      </c>
      <c r="I964" s="3">
        <f>MIN(H964-K964+L964,'Power Look Up'!$F$4)</f>
        <v>2000</v>
      </c>
      <c r="K964" s="51">
        <f t="array" ref="K964">_xlfn.SUM(_xlfn.NORM.DIST($Q$3:$Q$1003,$F964,$N964,FALSE)*WindSpeedStep*$R$3:$R$1003)</f>
        <v>1983.7868861046099</v>
      </c>
      <c r="L964" s="51">
        <f t="array" ref="L964">_xlfn.SUM(_xlfn.NORM.DIST($Q$3:$Q$1003,$F964,$O964,FALSE)*WindSpeedStep*$R$3:$R$1003)</f>
        <v>2017.3546664190994</v>
      </c>
      <c r="N964" s="43">
        <f t="shared" si="46"/>
        <v>1.223635160436765</v>
      </c>
      <c r="O964" s="43">
        <f t="shared" si="47"/>
        <v>0.66</v>
      </c>
      <c r="Q964" s="43">
        <f>'Zero Turbulence Curve'!E963</f>
        <v>96.099999999998815</v>
      </c>
      <c r="R964" s="43">
        <f>'Zero Turbulence Curve'!F963</f>
        <v>2000.0000008831432</v>
      </c>
    </row>
    <row r="965" spans="5:18" x14ac:dyDescent="0.2">
      <c r="E965" s="16">
        <v>41222.729166666664</v>
      </c>
      <c r="F965" s="22">
        <v>13.336309229188876</v>
      </c>
      <c r="G965" s="25">
        <v>5.7737113527235748E-2</v>
      </c>
      <c r="H965" s="3">
        <f t="shared" si="45"/>
        <v>1999.3399999999997</v>
      </c>
      <c r="I965" s="3">
        <f>MIN(H965-K965+L965,'Power Look Up'!$F$4)</f>
        <v>2000</v>
      </c>
      <c r="K965" s="51">
        <f t="array" ref="K965">_xlfn.SUM(_xlfn.NORM.DIST($Q$3:$Q$1003,$F965,$N965,FALSE)*WindSpeedStep*$R$3:$R$1003)</f>
        <v>2002.6087728831774</v>
      </c>
      <c r="L965" s="51">
        <f t="array" ref="L965">_xlfn.SUM(_xlfn.NORM.DIST($Q$3:$Q$1003,$F965,$O965,FALSE)*WindSpeedStep*$R$3:$R$1003)</f>
        <v>2007.6093033084649</v>
      </c>
      <c r="N965" s="43">
        <f t="shared" si="46"/>
        <v>1.3336309229188876</v>
      </c>
      <c r="O965" s="43">
        <f t="shared" si="47"/>
        <v>0.77</v>
      </c>
      <c r="Q965" s="43">
        <f>'Zero Turbulence Curve'!E964</f>
        <v>96.199999999998809</v>
      </c>
      <c r="R965" s="43">
        <f>'Zero Turbulence Curve'!F964</f>
        <v>2000.0000008831432</v>
      </c>
    </row>
    <row r="966" spans="5:18" x14ac:dyDescent="0.2">
      <c r="E966" s="16">
        <v>41222.736111111109</v>
      </c>
      <c r="F966" s="22">
        <v>12.582827902276403</v>
      </c>
      <c r="G966" s="25">
        <v>5.7220841419101207E-2</v>
      </c>
      <c r="H966" s="3">
        <f t="shared" si="45"/>
        <v>1994.3799999999976</v>
      </c>
      <c r="I966" s="3">
        <f>MIN(H966-K966+L966,'Power Look Up'!$F$4)</f>
        <v>2000</v>
      </c>
      <c r="K966" s="51">
        <f t="array" ref="K966">_xlfn.SUM(_xlfn.NORM.DIST($Q$3:$Q$1003,$F966,$N966,FALSE)*WindSpeedStep*$R$3:$R$1003)</f>
        <v>1994.0377129632557</v>
      </c>
      <c r="L966" s="51">
        <f t="array" ref="L966">_xlfn.SUM(_xlfn.NORM.DIST($Q$3:$Q$1003,$F966,$O966,FALSE)*WindSpeedStep*$R$3:$R$1003)</f>
        <v>2014.3051627417765</v>
      </c>
      <c r="N966" s="43">
        <f t="shared" si="46"/>
        <v>1.2582827902276403</v>
      </c>
      <c r="O966" s="43">
        <f t="shared" si="47"/>
        <v>0.72</v>
      </c>
      <c r="Q966" s="43">
        <f>'Zero Turbulence Curve'!E965</f>
        <v>96.299999999998803</v>
      </c>
      <c r="R966" s="43">
        <f>'Zero Turbulence Curve'!F965</f>
        <v>2000.0000008831432</v>
      </c>
    </row>
    <row r="967" spans="5:18" x14ac:dyDescent="0.2">
      <c r="E967" s="16">
        <v>41222.743055555555</v>
      </c>
      <c r="F967" s="22">
        <v>12.15024338887854</v>
      </c>
      <c r="G967" s="25">
        <v>5.4319899517742715E-2</v>
      </c>
      <c r="H967" s="3">
        <f t="shared" si="45"/>
        <v>1989.6499999999976</v>
      </c>
      <c r="I967" s="3">
        <f>MIN(H967-K967+L967,'Power Look Up'!$F$4)</f>
        <v>2000</v>
      </c>
      <c r="K967" s="51">
        <f t="array" ref="K967">_xlfn.SUM(_xlfn.NORM.DIST($Q$3:$Q$1003,$F967,$N967,FALSE)*WindSpeedStep*$R$3:$R$1003)</f>
        <v>1980.2572526075965</v>
      </c>
      <c r="L967" s="51">
        <f t="array" ref="L967">_xlfn.SUM(_xlfn.NORM.DIST($Q$3:$Q$1003,$F967,$O967,FALSE)*WindSpeedStep*$R$3:$R$1003)</f>
        <v>2017.4835044611259</v>
      </c>
      <c r="N967" s="43">
        <f t="shared" si="46"/>
        <v>1.2150243388878541</v>
      </c>
      <c r="O967" s="43">
        <f t="shared" si="47"/>
        <v>0.66</v>
      </c>
      <c r="Q967" s="43">
        <f>'Zero Turbulence Curve'!E966</f>
        <v>96.399999999998798</v>
      </c>
      <c r="R967" s="43">
        <f>'Zero Turbulence Curve'!F966</f>
        <v>2000.0000008831432</v>
      </c>
    </row>
    <row r="968" spans="5:18" x14ac:dyDescent="0.2">
      <c r="E968" s="16">
        <v>41222.75</v>
      </c>
      <c r="F968" s="22">
        <v>12.439113998199755</v>
      </c>
      <c r="G968" s="25">
        <v>3.9391873092481912E-2</v>
      </c>
      <c r="H968" s="3">
        <f t="shared" si="45"/>
        <v>1992.8399999999976</v>
      </c>
      <c r="I968" s="3">
        <f>MIN(H968-K968+L968,'Power Look Up'!$F$4)</f>
        <v>2000</v>
      </c>
      <c r="K968" s="51">
        <f t="array" ref="K968">_xlfn.SUM(_xlfn.NORM.DIST($Q$3:$Q$1003,$F968,$N968,FALSE)*WindSpeedStep*$R$3:$R$1003)</f>
        <v>1990.4708572925877</v>
      </c>
      <c r="L968" s="51">
        <f t="array" ref="L968">_xlfn.SUM(_xlfn.NORM.DIST($Q$3:$Q$1003,$F968,$O968,FALSE)*WindSpeedStep*$R$3:$R$1003)</f>
        <v>2016.9581782658315</v>
      </c>
      <c r="N968" s="43">
        <f t="shared" si="46"/>
        <v>1.2439113998199756</v>
      </c>
      <c r="O968" s="43">
        <f t="shared" si="47"/>
        <v>0.49</v>
      </c>
      <c r="Q968" s="43">
        <f>'Zero Turbulence Curve'!E967</f>
        <v>96.499999999998792</v>
      </c>
      <c r="R968" s="43">
        <f>'Zero Turbulence Curve'!F967</f>
        <v>2000.0000008831432</v>
      </c>
    </row>
    <row r="969" spans="5:18" x14ac:dyDescent="0.2">
      <c r="E969" s="16">
        <v>41222.756944444445</v>
      </c>
      <c r="F969" s="22">
        <v>12.679614002517495</v>
      </c>
      <c r="G969" s="25">
        <v>3.6278706899805356E-2</v>
      </c>
      <c r="H969" s="3">
        <f t="shared" si="45"/>
        <v>1995.4799999999975</v>
      </c>
      <c r="I969" s="3">
        <f>MIN(H969-K969+L969,'Power Look Up'!$F$4)</f>
        <v>2000</v>
      </c>
      <c r="K969" s="51">
        <f t="array" ref="K969">_xlfn.SUM(_xlfn.NORM.DIST($Q$3:$Q$1003,$F969,$N969,FALSE)*WindSpeedStep*$R$3:$R$1003)</f>
        <v>1995.9845865931504</v>
      </c>
      <c r="L969" s="51">
        <f t="array" ref="L969">_xlfn.SUM(_xlfn.NORM.DIST($Q$3:$Q$1003,$F969,$O969,FALSE)*WindSpeedStep*$R$3:$R$1003)</f>
        <v>2013.5026640739766</v>
      </c>
      <c r="N969" s="43">
        <f t="shared" si="46"/>
        <v>1.2679614002517496</v>
      </c>
      <c r="O969" s="43">
        <f t="shared" si="47"/>
        <v>0.46</v>
      </c>
      <c r="Q969" s="43">
        <f>'Zero Turbulence Curve'!E968</f>
        <v>96.599999999998786</v>
      </c>
      <c r="R969" s="43">
        <f>'Zero Turbulence Curve'!F968</f>
        <v>2000.0000008831432</v>
      </c>
    </row>
    <row r="970" spans="5:18" x14ac:dyDescent="0.2">
      <c r="E970" s="16">
        <v>41222.763888888891</v>
      </c>
      <c r="F970" s="22">
        <v>12.694783777951384</v>
      </c>
      <c r="G970" s="25">
        <v>4.4112606389769472E-2</v>
      </c>
      <c r="H970" s="3">
        <f t="shared" si="45"/>
        <v>1995.5899999999974</v>
      </c>
      <c r="I970" s="3">
        <f>MIN(H970-K970+L970,'Power Look Up'!$F$4)</f>
        <v>2000</v>
      </c>
      <c r="K970" s="51">
        <f t="array" ref="K970">_xlfn.SUM(_xlfn.NORM.DIST($Q$3:$Q$1003,$F970,$N970,FALSE)*WindSpeedStep*$R$3:$R$1003)</f>
        <v>1996.2600166800062</v>
      </c>
      <c r="L970" s="51">
        <f t="array" ref="L970">_xlfn.SUM(_xlfn.NORM.DIST($Q$3:$Q$1003,$F970,$O970,FALSE)*WindSpeedStep*$R$3:$R$1003)</f>
        <v>2013.5492019631979</v>
      </c>
      <c r="N970" s="43">
        <f t="shared" si="46"/>
        <v>1.2694783777951386</v>
      </c>
      <c r="O970" s="43">
        <f t="shared" si="47"/>
        <v>0.56000000000000005</v>
      </c>
      <c r="Q970" s="43">
        <f>'Zero Turbulence Curve'!E969</f>
        <v>96.699999999998781</v>
      </c>
      <c r="R970" s="43">
        <f>'Zero Turbulence Curve'!F969</f>
        <v>2000.0000008831432</v>
      </c>
    </row>
    <row r="971" spans="5:18" x14ac:dyDescent="0.2">
      <c r="E971" s="16">
        <v>41222.770833333336</v>
      </c>
      <c r="F971" s="22">
        <v>12.691584173042433</v>
      </c>
      <c r="G971" s="25">
        <v>4.727542218680867E-2</v>
      </c>
      <c r="H971" s="3">
        <f t="shared" si="45"/>
        <v>1995.5899999999974</v>
      </c>
      <c r="I971" s="3">
        <f>MIN(H971-K971+L971,'Power Look Up'!$F$4)</f>
        <v>2000</v>
      </c>
      <c r="K971" s="51">
        <f t="array" ref="K971">_xlfn.SUM(_xlfn.NORM.DIST($Q$3:$Q$1003,$F971,$N971,FALSE)*WindSpeedStep*$R$3:$R$1003)</f>
        <v>1996.2025613967148</v>
      </c>
      <c r="L971" s="51">
        <f t="array" ref="L971">_xlfn.SUM(_xlfn.NORM.DIST($Q$3:$Q$1003,$F971,$O971,FALSE)*WindSpeedStep*$R$3:$R$1003)</f>
        <v>2013.6395092777434</v>
      </c>
      <c r="N971" s="43">
        <f t="shared" si="46"/>
        <v>1.2691584173042434</v>
      </c>
      <c r="O971" s="43">
        <f t="shared" si="47"/>
        <v>0.6</v>
      </c>
      <c r="Q971" s="43">
        <f>'Zero Turbulence Curve'!E970</f>
        <v>96.799999999998775</v>
      </c>
      <c r="R971" s="43">
        <f>'Zero Turbulence Curve'!F970</f>
        <v>2000.0000008831432</v>
      </c>
    </row>
    <row r="972" spans="5:18" x14ac:dyDescent="0.2">
      <c r="E972" s="16">
        <v>41222.777777777781</v>
      </c>
      <c r="F972" s="22">
        <v>11.391746517960346</v>
      </c>
      <c r="G972" s="25">
        <v>5.4425368315780334E-2</v>
      </c>
      <c r="H972" s="3">
        <f t="shared" si="45"/>
        <v>1936.7599999999834</v>
      </c>
      <c r="I972" s="3">
        <f>MIN(H972-K972+L972,'Power Look Up'!$F$4)</f>
        <v>2000</v>
      </c>
      <c r="K972" s="51">
        <f t="array" ref="K972">_xlfn.SUM(_xlfn.NORM.DIST($Q$3:$Q$1003,$F972,$N972,FALSE)*WindSpeedStep*$R$3:$R$1003)</f>
        <v>1923.464333091315</v>
      </c>
      <c r="L972" s="51">
        <f t="array" ref="L972">_xlfn.SUM(_xlfn.NORM.DIST($Q$3:$Q$1003,$F972,$O972,FALSE)*WindSpeedStep*$R$3:$R$1003)</f>
        <v>1996.3457293211227</v>
      </c>
      <c r="N972" s="43">
        <f t="shared" si="46"/>
        <v>1.1391746517960346</v>
      </c>
      <c r="O972" s="43">
        <f t="shared" si="47"/>
        <v>0.62</v>
      </c>
      <c r="Q972" s="43">
        <f>'Zero Turbulence Curve'!E971</f>
        <v>96.899999999998769</v>
      </c>
      <c r="R972" s="43">
        <f>'Zero Turbulence Curve'!F971</f>
        <v>2000.0000008831432</v>
      </c>
    </row>
    <row r="973" spans="5:18" x14ac:dyDescent="0.2">
      <c r="E973" s="16">
        <v>41222.784722222219</v>
      </c>
      <c r="F973" s="22">
        <v>11.098729944907443</v>
      </c>
      <c r="G973" s="25">
        <v>4.1446183687987387E-2</v>
      </c>
      <c r="H973" s="3">
        <f t="shared" si="45"/>
        <v>1912.3999999999839</v>
      </c>
      <c r="I973" s="3">
        <f>MIN(H973-K973+L973,'Power Look Up'!$F$4)</f>
        <v>2000</v>
      </c>
      <c r="K973" s="51">
        <f t="array" ref="K973">_xlfn.SUM(_xlfn.NORM.DIST($Q$3:$Q$1003,$F973,$N973,FALSE)*WindSpeedStep*$R$3:$R$1003)</f>
        <v>1884.628512833593</v>
      </c>
      <c r="L973" s="51">
        <f t="array" ref="L973">_xlfn.SUM(_xlfn.NORM.DIST($Q$3:$Q$1003,$F973,$O973,FALSE)*WindSpeedStep*$R$3:$R$1003)</f>
        <v>1986.606561731862</v>
      </c>
      <c r="N973" s="43">
        <f t="shared" si="46"/>
        <v>1.1098729944907444</v>
      </c>
      <c r="O973" s="43">
        <f t="shared" si="47"/>
        <v>0.46</v>
      </c>
      <c r="Q973" s="43">
        <f>'Zero Turbulence Curve'!E972</f>
        <v>96.999999999998764</v>
      </c>
      <c r="R973" s="43">
        <f>'Zero Turbulence Curve'!F972</f>
        <v>2000.0000008831432</v>
      </c>
    </row>
    <row r="974" spans="5:18" x14ac:dyDescent="0.2">
      <c r="E974" s="16">
        <v>41222.791666666664</v>
      </c>
      <c r="F974" s="22">
        <v>10.744203493841702</v>
      </c>
      <c r="G974" s="25">
        <v>6.7012878191732433E-2</v>
      </c>
      <c r="H974" s="3">
        <f t="shared" si="45"/>
        <v>1834.5799999999508</v>
      </c>
      <c r="I974" s="3">
        <f>MIN(H974-K974+L974,'Power Look Up'!$F$4)</f>
        <v>1892.8636390078282</v>
      </c>
      <c r="K974" s="51">
        <f t="array" ref="K974">_xlfn.SUM(_xlfn.NORM.DIST($Q$3:$Q$1003,$F974,$N974,FALSE)*WindSpeedStep*$R$3:$R$1003)</f>
        <v>1821.1807249945039</v>
      </c>
      <c r="L974" s="51">
        <f t="array" ref="L974">_xlfn.SUM(_xlfn.NORM.DIST($Q$3:$Q$1003,$F974,$O974,FALSE)*WindSpeedStep*$R$3:$R$1003)</f>
        <v>1879.4643640023812</v>
      </c>
      <c r="N974" s="43">
        <f t="shared" si="46"/>
        <v>1.0744203493841702</v>
      </c>
      <c r="O974" s="43">
        <f t="shared" si="47"/>
        <v>0.72000000000000008</v>
      </c>
      <c r="Q974" s="43">
        <f>'Zero Turbulence Curve'!E973</f>
        <v>97.099999999998758</v>
      </c>
      <c r="R974" s="43">
        <f>'Zero Turbulence Curve'!F973</f>
        <v>2000.0000008831432</v>
      </c>
    </row>
    <row r="975" spans="5:18" x14ac:dyDescent="0.2">
      <c r="E975" s="16">
        <v>41222.798611111109</v>
      </c>
      <c r="F975" s="22">
        <v>11.7366162238764</v>
      </c>
      <c r="G975" s="25">
        <v>8.7759536509732533E-2</v>
      </c>
      <c r="H975" s="3">
        <f t="shared" si="45"/>
        <v>1966.1599999999828</v>
      </c>
      <c r="I975" s="3">
        <f>MIN(H975-K975+L975,'Power Look Up'!$F$4)</f>
        <v>1984.0917033354283</v>
      </c>
      <c r="K975" s="51">
        <f t="array" ref="K975">_xlfn.SUM(_xlfn.NORM.DIST($Q$3:$Q$1003,$F975,$N975,FALSE)*WindSpeedStep*$R$3:$R$1003)</f>
        <v>1955.9137751912676</v>
      </c>
      <c r="L975" s="51">
        <f t="array" ref="L975">_xlfn.SUM(_xlfn.NORM.DIST($Q$3:$Q$1003,$F975,$O975,FALSE)*WindSpeedStep*$R$3:$R$1003)</f>
        <v>1973.8454785267131</v>
      </c>
      <c r="N975" s="43">
        <f t="shared" si="46"/>
        <v>1.1736616223876399</v>
      </c>
      <c r="O975" s="43">
        <f t="shared" si="47"/>
        <v>1.03</v>
      </c>
      <c r="Q975" s="43">
        <f>'Zero Turbulence Curve'!E974</f>
        <v>97.199999999998752</v>
      </c>
      <c r="R975" s="43">
        <f>'Zero Turbulence Curve'!F974</f>
        <v>2000.0000008831432</v>
      </c>
    </row>
    <row r="976" spans="5:18" x14ac:dyDescent="0.2">
      <c r="E976" s="16">
        <v>41222.805555555555</v>
      </c>
      <c r="F976" s="22">
        <v>13.521231363642285</v>
      </c>
      <c r="G976" s="25">
        <v>6.9520295505600113E-2</v>
      </c>
      <c r="H976" s="3">
        <f t="shared" si="45"/>
        <v>1999.5199999999998</v>
      </c>
      <c r="I976" s="3">
        <f>MIN(H976-K976+L976,'Power Look Up'!$F$4)</f>
        <v>2000</v>
      </c>
      <c r="K976" s="51">
        <f t="array" ref="K976">_xlfn.SUM(_xlfn.NORM.DIST($Q$3:$Q$1003,$F976,$N976,FALSE)*WindSpeedStep*$R$3:$R$1003)</f>
        <v>2003.1701943564835</v>
      </c>
      <c r="L976" s="51">
        <f t="array" ref="L976">_xlfn.SUM(_xlfn.NORM.DIST($Q$3:$Q$1003,$F976,$O976,FALSE)*WindSpeedStep*$R$3:$R$1003)</f>
        <v>2006.7295017299962</v>
      </c>
      <c r="N976" s="43">
        <f t="shared" si="46"/>
        <v>1.3521231363642285</v>
      </c>
      <c r="O976" s="43">
        <f t="shared" si="47"/>
        <v>0.94</v>
      </c>
      <c r="Q976" s="43">
        <f>'Zero Turbulence Curve'!E975</f>
        <v>97.299999999998747</v>
      </c>
      <c r="R976" s="43">
        <f>'Zero Turbulence Curve'!F975</f>
        <v>2000.0000008831432</v>
      </c>
    </row>
    <row r="977" spans="5:18" x14ac:dyDescent="0.2">
      <c r="E977" s="16">
        <v>41222.8125</v>
      </c>
      <c r="F977" s="22">
        <v>14.255376111968072</v>
      </c>
      <c r="G977" s="25">
        <v>6.0328117142976589E-2</v>
      </c>
      <c r="H977" s="3">
        <f t="shared" si="45"/>
        <v>2000</v>
      </c>
      <c r="I977" s="3">
        <f>MIN(H977-K977+L977,'Power Look Up'!$F$4)</f>
        <v>1999.6351265065998</v>
      </c>
      <c r="K977" s="51">
        <f t="array" ref="K977">_xlfn.SUM(_xlfn.NORM.DIST($Q$3:$Q$1003,$F977,$N977,FALSE)*WindSpeedStep*$R$3:$R$1003)</f>
        <v>2003.156806964377</v>
      </c>
      <c r="L977" s="51">
        <f t="array" ref="L977">_xlfn.SUM(_xlfn.NORM.DIST($Q$3:$Q$1003,$F977,$O977,FALSE)*WindSpeedStep*$R$3:$R$1003)</f>
        <v>2002.7919334709768</v>
      </c>
      <c r="N977" s="43">
        <f t="shared" si="46"/>
        <v>1.4255376111968072</v>
      </c>
      <c r="O977" s="43">
        <f t="shared" si="47"/>
        <v>0.86</v>
      </c>
      <c r="Q977" s="43">
        <f>'Zero Turbulence Curve'!E976</f>
        <v>97.399999999998741</v>
      </c>
      <c r="R977" s="43">
        <f>'Zero Turbulence Curve'!F976</f>
        <v>2000.0000008831432</v>
      </c>
    </row>
    <row r="978" spans="5:18" x14ac:dyDescent="0.2">
      <c r="E978" s="16">
        <v>41222.819444444445</v>
      </c>
      <c r="F978" s="22">
        <v>14.086025444540791</v>
      </c>
      <c r="G978" s="25">
        <v>5.1824412988187546E-2</v>
      </c>
      <c r="H978" s="3">
        <f t="shared" si="45"/>
        <v>2000</v>
      </c>
      <c r="I978" s="3">
        <f>MIN(H978-K978+L978,'Power Look Up'!$F$4)</f>
        <v>1999.6537301982764</v>
      </c>
      <c r="K978" s="51">
        <f t="array" ref="K978">_xlfn.SUM(_xlfn.NORM.DIST($Q$3:$Q$1003,$F978,$N978,FALSE)*WindSpeedStep*$R$3:$R$1003)</f>
        <v>2003.3409705469853</v>
      </c>
      <c r="L978" s="51">
        <f t="array" ref="L978">_xlfn.SUM(_xlfn.NORM.DIST($Q$3:$Q$1003,$F978,$O978,FALSE)*WindSpeedStep*$R$3:$R$1003)</f>
        <v>2002.9947007452618</v>
      </c>
      <c r="N978" s="43">
        <f t="shared" si="46"/>
        <v>1.4086025444540793</v>
      </c>
      <c r="O978" s="43">
        <f t="shared" si="47"/>
        <v>0.73</v>
      </c>
      <c r="Q978" s="43">
        <f>'Zero Turbulence Curve'!E977</f>
        <v>97.499999999998735</v>
      </c>
      <c r="R978" s="43">
        <f>'Zero Turbulence Curve'!F977</f>
        <v>2000.0000008831432</v>
      </c>
    </row>
    <row r="979" spans="5:18" x14ac:dyDescent="0.2">
      <c r="E979" s="16">
        <v>41222.826388888891</v>
      </c>
      <c r="F979" s="22">
        <v>13.533372841529703</v>
      </c>
      <c r="G979" s="25">
        <v>7.8324894496898098E-2</v>
      </c>
      <c r="H979" s="3">
        <f t="shared" si="45"/>
        <v>1999.5299999999997</v>
      </c>
      <c r="I979" s="3">
        <f>MIN(H979-K979+L979,'Power Look Up'!$F$4)</f>
        <v>2000</v>
      </c>
      <c r="K979" s="51">
        <f t="array" ref="K979">_xlfn.SUM(_xlfn.NORM.DIST($Q$3:$Q$1003,$F979,$N979,FALSE)*WindSpeedStep*$R$3:$R$1003)</f>
        <v>2003.195081704444</v>
      </c>
      <c r="L979" s="51">
        <f t="array" ref="L979">_xlfn.SUM(_xlfn.NORM.DIST($Q$3:$Q$1003,$F979,$O979,FALSE)*WindSpeedStep*$R$3:$R$1003)</f>
        <v>2006.5577209189896</v>
      </c>
      <c r="N979" s="43">
        <f t="shared" si="46"/>
        <v>1.3533372841529703</v>
      </c>
      <c r="O979" s="43">
        <f t="shared" si="47"/>
        <v>1.06</v>
      </c>
      <c r="Q979" s="43">
        <f>'Zero Turbulence Curve'!E978</f>
        <v>97.59999999999873</v>
      </c>
      <c r="R979" s="43">
        <f>'Zero Turbulence Curve'!F978</f>
        <v>2000.0000008831432</v>
      </c>
    </row>
    <row r="980" spans="5:18" x14ac:dyDescent="0.2">
      <c r="E980" s="16">
        <v>41222.833333333336</v>
      </c>
      <c r="F980" s="22">
        <v>12.975664805381069</v>
      </c>
      <c r="G980" s="25">
        <v>7.9379362479589807E-2</v>
      </c>
      <c r="H980" s="3">
        <f t="shared" si="45"/>
        <v>1998.7799999999975</v>
      </c>
      <c r="I980" s="3">
        <f>MIN(H980-K980+L980,'Power Look Up'!$F$4)</f>
        <v>2000</v>
      </c>
      <c r="K980" s="51">
        <f t="array" ref="K980">_xlfn.SUM(_xlfn.NORM.DIST($Q$3:$Q$1003,$F980,$N980,FALSE)*WindSpeedStep*$R$3:$R$1003)</f>
        <v>2000.1375156006777</v>
      </c>
      <c r="L980" s="51">
        <f t="array" ref="L980">_xlfn.SUM(_xlfn.NORM.DIST($Q$3:$Q$1003,$F980,$O980,FALSE)*WindSpeedStep*$R$3:$R$1003)</f>
        <v>2008.3788191411561</v>
      </c>
      <c r="N980" s="43">
        <f t="shared" si="46"/>
        <v>1.2975664805381069</v>
      </c>
      <c r="O980" s="43">
        <f t="shared" si="47"/>
        <v>1.03</v>
      </c>
      <c r="Q980" s="43">
        <f>'Zero Turbulence Curve'!E979</f>
        <v>97.699999999998724</v>
      </c>
      <c r="R980" s="43">
        <f>'Zero Turbulence Curve'!F979</f>
        <v>2000.0000008831432</v>
      </c>
    </row>
    <row r="981" spans="5:18" x14ac:dyDescent="0.2">
      <c r="E981" s="16">
        <v>41222.840277777781</v>
      </c>
      <c r="F981" s="22">
        <v>12.551817694087651</v>
      </c>
      <c r="G981" s="25">
        <v>5.7362209804811409E-2</v>
      </c>
      <c r="H981" s="3">
        <f t="shared" si="45"/>
        <v>1994.0499999999975</v>
      </c>
      <c r="I981" s="3">
        <f>MIN(H981-K981+L981,'Power Look Up'!$F$4)</f>
        <v>2000</v>
      </c>
      <c r="K981" s="51">
        <f t="array" ref="K981">_xlfn.SUM(_xlfn.NORM.DIST($Q$3:$Q$1003,$F981,$N981,FALSE)*WindSpeedStep*$R$3:$R$1003)</f>
        <v>1993.3401451274167</v>
      </c>
      <c r="L981" s="51">
        <f t="array" ref="L981">_xlfn.SUM(_xlfn.NORM.DIST($Q$3:$Q$1003,$F981,$O981,FALSE)*WindSpeedStep*$R$3:$R$1003)</f>
        <v>2014.5413322381896</v>
      </c>
      <c r="N981" s="43">
        <f t="shared" si="46"/>
        <v>1.2551817694087652</v>
      </c>
      <c r="O981" s="43">
        <f t="shared" si="47"/>
        <v>0.72</v>
      </c>
      <c r="Q981" s="43">
        <f>'Zero Turbulence Curve'!E980</f>
        <v>97.799999999998718</v>
      </c>
      <c r="R981" s="43">
        <f>'Zero Turbulence Curve'!F980</f>
        <v>2000.0000008831432</v>
      </c>
    </row>
    <row r="982" spans="5:18" x14ac:dyDescent="0.2">
      <c r="E982" s="16">
        <v>41222.847222222219</v>
      </c>
      <c r="F982" s="22">
        <v>12.177048827269303</v>
      </c>
      <c r="G982" s="25">
        <v>6.5697363240301607E-2</v>
      </c>
      <c r="H982" s="3">
        <f t="shared" si="45"/>
        <v>1989.9799999999977</v>
      </c>
      <c r="I982" s="3">
        <f>MIN(H982-K982+L982,'Power Look Up'!$F$4)</f>
        <v>2000</v>
      </c>
      <c r="K982" s="51">
        <f t="array" ref="K982">_xlfn.SUM(_xlfn.NORM.DIST($Q$3:$Q$1003,$F982,$N982,FALSE)*WindSpeedStep*$R$3:$R$1003)</f>
        <v>1981.4046145208381</v>
      </c>
      <c r="L982" s="51">
        <f t="array" ref="L982">_xlfn.SUM(_xlfn.NORM.DIST($Q$3:$Q$1003,$F982,$O982,FALSE)*WindSpeedStep*$R$3:$R$1003)</f>
        <v>2012.1054741167061</v>
      </c>
      <c r="N982" s="43">
        <f t="shared" si="46"/>
        <v>1.2177048827269303</v>
      </c>
      <c r="O982" s="43">
        <f t="shared" si="47"/>
        <v>0.8</v>
      </c>
      <c r="Q982" s="43">
        <f>'Zero Turbulence Curve'!E981</f>
        <v>97.899999999998712</v>
      </c>
      <c r="R982" s="43">
        <f>'Zero Turbulence Curve'!F981</f>
        <v>2000.0000008831432</v>
      </c>
    </row>
    <row r="983" spans="5:18" x14ac:dyDescent="0.2">
      <c r="E983" s="16">
        <v>41222.854166666664</v>
      </c>
      <c r="F983" s="22">
        <v>13.080010186658379</v>
      </c>
      <c r="G983" s="25">
        <v>7.1865387456563345E-2</v>
      </c>
      <c r="H983" s="3">
        <f t="shared" si="45"/>
        <v>1999.0799999999997</v>
      </c>
      <c r="I983" s="3">
        <f>MIN(H983-K983+L983,'Power Look Up'!$F$4)</f>
        <v>2000</v>
      </c>
      <c r="K983" s="51">
        <f t="array" ref="K983">_xlfn.SUM(_xlfn.NORM.DIST($Q$3:$Q$1003,$F983,$N983,FALSE)*WindSpeedStep*$R$3:$R$1003)</f>
        <v>2001.0881740283505</v>
      </c>
      <c r="L983" s="51">
        <f t="array" ref="L983">_xlfn.SUM(_xlfn.NORM.DIST($Q$3:$Q$1003,$F983,$O983,FALSE)*WindSpeedStep*$R$3:$R$1003)</f>
        <v>2009.2737522971161</v>
      </c>
      <c r="N983" s="43">
        <f t="shared" si="46"/>
        <v>1.308001018665838</v>
      </c>
      <c r="O983" s="43">
        <f t="shared" si="47"/>
        <v>0.93999999999999984</v>
      </c>
      <c r="Q983" s="43">
        <f>'Zero Turbulence Curve'!E982</f>
        <v>97.999999999998707</v>
      </c>
      <c r="R983" s="43">
        <f>'Zero Turbulence Curve'!F982</f>
        <v>2000.0000008831432</v>
      </c>
    </row>
    <row r="984" spans="5:18" x14ac:dyDescent="0.2">
      <c r="E984" s="16">
        <v>41222.861111111109</v>
      </c>
      <c r="F984" s="22">
        <v>13.403030879486019</v>
      </c>
      <c r="G984" s="25">
        <v>6.8641190807677999E-2</v>
      </c>
      <c r="H984" s="3">
        <f t="shared" si="45"/>
        <v>1999.3999999999999</v>
      </c>
      <c r="I984" s="3">
        <f>MIN(H984-K984+L984,'Power Look Up'!$F$4)</f>
        <v>2000</v>
      </c>
      <c r="K984" s="51">
        <f t="array" ref="K984">_xlfn.SUM(_xlfn.NORM.DIST($Q$3:$Q$1003,$F984,$N984,FALSE)*WindSpeedStep*$R$3:$R$1003)</f>
        <v>2002.8539765553505</v>
      </c>
      <c r="L984" s="51">
        <f t="array" ref="L984">_xlfn.SUM(_xlfn.NORM.DIST($Q$3:$Q$1003,$F984,$O984,FALSE)*WindSpeedStep*$R$3:$R$1003)</f>
        <v>2007.446533811685</v>
      </c>
      <c r="N984" s="43">
        <f t="shared" si="46"/>
        <v>1.340303087948602</v>
      </c>
      <c r="O984" s="43">
        <f t="shared" si="47"/>
        <v>0.92000000000000015</v>
      </c>
      <c r="Q984" s="43">
        <f>'Zero Turbulence Curve'!E983</f>
        <v>98.099999999998701</v>
      </c>
      <c r="R984" s="43">
        <f>'Zero Turbulence Curve'!F983</f>
        <v>2000.0000008831432</v>
      </c>
    </row>
    <row r="985" spans="5:18" x14ac:dyDescent="0.2">
      <c r="E985" s="16">
        <v>41222.868055555555</v>
      </c>
      <c r="F985" s="22">
        <v>14.596014135674521</v>
      </c>
      <c r="G985" s="25">
        <v>7.7418395837130338E-2</v>
      </c>
      <c r="H985" s="3">
        <f t="shared" si="45"/>
        <v>2000</v>
      </c>
      <c r="I985" s="3">
        <f>MIN(H985-K985+L985,'Power Look Up'!$F$4)</f>
        <v>1999.847244305827</v>
      </c>
      <c r="K985" s="51">
        <f t="array" ref="K985">_xlfn.SUM(_xlfn.NORM.DIST($Q$3:$Q$1003,$F985,$N985,FALSE)*WindSpeedStep*$R$3:$R$1003)</f>
        <v>2002.6732476796776</v>
      </c>
      <c r="L985" s="51">
        <f t="array" ref="L985">_xlfn.SUM(_xlfn.NORM.DIST($Q$3:$Q$1003,$F985,$O985,FALSE)*WindSpeedStep*$R$3:$R$1003)</f>
        <v>2002.5204919855046</v>
      </c>
      <c r="N985" s="43">
        <f t="shared" si="46"/>
        <v>1.4596014135674522</v>
      </c>
      <c r="O985" s="43">
        <f t="shared" si="47"/>
        <v>1.1299999999999999</v>
      </c>
      <c r="Q985" s="43">
        <f>'Zero Turbulence Curve'!E984</f>
        <v>98.199999999998695</v>
      </c>
      <c r="R985" s="43">
        <f>'Zero Turbulence Curve'!F984</f>
        <v>2000.0000008831432</v>
      </c>
    </row>
    <row r="986" spans="5:18" x14ac:dyDescent="0.2">
      <c r="E986" s="16">
        <v>41222.875</v>
      </c>
      <c r="F986" s="22">
        <v>14.473513932366645</v>
      </c>
      <c r="G986" s="25">
        <v>6.8400804713090124E-2</v>
      </c>
      <c r="H986" s="3">
        <f t="shared" si="45"/>
        <v>2000</v>
      </c>
      <c r="I986" s="3">
        <f>MIN(H986-K986+L986,'Power Look Up'!$F$4)</f>
        <v>1999.6278487807292</v>
      </c>
      <c r="K986" s="51">
        <f t="array" ref="K986">_xlfn.SUM(_xlfn.NORM.DIST($Q$3:$Q$1003,$F986,$N986,FALSE)*WindSpeedStep*$R$3:$R$1003)</f>
        <v>2002.8569392835921</v>
      </c>
      <c r="L986" s="51">
        <f t="array" ref="L986">_xlfn.SUM(_xlfn.NORM.DIST($Q$3:$Q$1003,$F986,$O986,FALSE)*WindSpeedStep*$R$3:$R$1003)</f>
        <v>2002.4847880643213</v>
      </c>
      <c r="N986" s="43">
        <f t="shared" si="46"/>
        <v>1.4473513932366646</v>
      </c>
      <c r="O986" s="43">
        <f t="shared" si="47"/>
        <v>0.99</v>
      </c>
      <c r="Q986" s="43">
        <f>'Zero Turbulence Curve'!E985</f>
        <v>98.29999999999869</v>
      </c>
      <c r="R986" s="43">
        <f>'Zero Turbulence Curve'!F985</f>
        <v>2000.0000008831432</v>
      </c>
    </row>
    <row r="987" spans="5:18" x14ac:dyDescent="0.2">
      <c r="E987" s="16">
        <v>41222.881944444445</v>
      </c>
      <c r="F987" s="22">
        <v>15.812291069592641</v>
      </c>
      <c r="G987" s="25">
        <v>0.10118710773524987</v>
      </c>
      <c r="H987" s="3">
        <f t="shared" si="45"/>
        <v>2000</v>
      </c>
      <c r="I987" s="3">
        <f>MIN(H987-K987+L987,'Power Look Up'!$F$4)</f>
        <v>2000</v>
      </c>
      <c r="K987" s="51">
        <f t="array" ref="K987">_xlfn.SUM(_xlfn.NORM.DIST($Q$3:$Q$1003,$F987,$N987,FALSE)*WindSpeedStep*$R$3:$R$1003)</f>
        <v>2001.089073623222</v>
      </c>
      <c r="L987" s="51">
        <f t="array" ref="L987">_xlfn.SUM(_xlfn.NORM.DIST($Q$3:$Q$1003,$F987,$O987,FALSE)*WindSpeedStep*$R$3:$R$1003)</f>
        <v>2001.1024188433403</v>
      </c>
      <c r="N987" s="43">
        <f t="shared" si="46"/>
        <v>1.5812291069592641</v>
      </c>
      <c r="O987" s="43">
        <f t="shared" si="47"/>
        <v>1.6</v>
      </c>
      <c r="Q987" s="43">
        <f>'Zero Turbulence Curve'!E986</f>
        <v>98.399999999998684</v>
      </c>
      <c r="R987" s="43">
        <f>'Zero Turbulence Curve'!F986</f>
        <v>2000.0000008831432</v>
      </c>
    </row>
    <row r="988" spans="5:18" x14ac:dyDescent="0.2">
      <c r="E988" s="16">
        <v>41222.888888888891</v>
      </c>
      <c r="F988" s="22">
        <v>14.337516416653804</v>
      </c>
      <c r="G988" s="25">
        <v>8.9973741791262746E-2</v>
      </c>
      <c r="H988" s="3">
        <f t="shared" si="45"/>
        <v>2000</v>
      </c>
      <c r="I988" s="3">
        <f>MIN(H988-K988+L988,'Power Look Up'!$F$4)</f>
        <v>2000</v>
      </c>
      <c r="K988" s="51">
        <f t="array" ref="K988">_xlfn.SUM(_xlfn.NORM.DIST($Q$3:$Q$1003,$F988,$N988,FALSE)*WindSpeedStep*$R$3:$R$1003)</f>
        <v>2003.049854580182</v>
      </c>
      <c r="L988" s="51">
        <f t="array" ref="L988">_xlfn.SUM(_xlfn.NORM.DIST($Q$3:$Q$1003,$F988,$O988,FALSE)*WindSpeedStep*$R$3:$R$1003)</f>
        <v>2003.4695452957442</v>
      </c>
      <c r="N988" s="43">
        <f t="shared" si="46"/>
        <v>1.4337516416653804</v>
      </c>
      <c r="O988" s="43">
        <f t="shared" si="47"/>
        <v>1.29</v>
      </c>
      <c r="Q988" s="43">
        <f>'Zero Turbulence Curve'!E987</f>
        <v>98.499999999998678</v>
      </c>
      <c r="R988" s="43">
        <f>'Zero Turbulence Curve'!F987</f>
        <v>2000.0000008831432</v>
      </c>
    </row>
    <row r="989" spans="5:18" x14ac:dyDescent="0.2">
      <c r="E989" s="16">
        <v>41222.895833333336</v>
      </c>
      <c r="F989" s="22">
        <v>11.81781571302446</v>
      </c>
      <c r="G989" s="25">
        <v>8.9695086278234137E-2</v>
      </c>
      <c r="H989" s="3">
        <f t="shared" si="45"/>
        <v>1972.8799999999826</v>
      </c>
      <c r="I989" s="3">
        <f>MIN(H989-K989+L989,'Power Look Up'!$F$4)</f>
        <v>1987.3679554288078</v>
      </c>
      <c r="K989" s="51">
        <f t="array" ref="K989">_xlfn.SUM(_xlfn.NORM.DIST($Q$3:$Q$1003,$F989,$N989,FALSE)*WindSpeedStep*$R$3:$R$1003)</f>
        <v>1961.7961170406979</v>
      </c>
      <c r="L989" s="51">
        <f t="array" ref="L989">_xlfn.SUM(_xlfn.NORM.DIST($Q$3:$Q$1003,$F989,$O989,FALSE)*WindSpeedStep*$R$3:$R$1003)</f>
        <v>1976.2840724695232</v>
      </c>
      <c r="N989" s="43">
        <f t="shared" si="46"/>
        <v>1.181781571302446</v>
      </c>
      <c r="O989" s="43">
        <f t="shared" si="47"/>
        <v>1.06</v>
      </c>
      <c r="Q989" s="43">
        <f>'Zero Turbulence Curve'!E988</f>
        <v>98.599999999998673</v>
      </c>
      <c r="R989" s="43">
        <f>'Zero Turbulence Curve'!F988</f>
        <v>2000.0000008831432</v>
      </c>
    </row>
    <row r="990" spans="5:18" x14ac:dyDescent="0.2">
      <c r="E990" s="16">
        <v>41222.909722222219</v>
      </c>
      <c r="F990" s="22">
        <v>10.872771227392494</v>
      </c>
      <c r="G990" s="25">
        <v>8.0936127652806458E-2</v>
      </c>
      <c r="H990" s="3">
        <f t="shared" si="45"/>
        <v>1869.2899999999499</v>
      </c>
      <c r="I990" s="3">
        <f>MIN(H990-K990+L990,'Power Look Up'!$F$4)</f>
        <v>1903.9539771098796</v>
      </c>
      <c r="K990" s="51">
        <f t="array" ref="K990">_xlfn.SUM(_xlfn.NORM.DIST($Q$3:$Q$1003,$F990,$N990,FALSE)*WindSpeedStep*$R$3:$R$1003)</f>
        <v>1846.4097167327477</v>
      </c>
      <c r="L990" s="51">
        <f t="array" ref="L990">_xlfn.SUM(_xlfn.NORM.DIST($Q$3:$Q$1003,$F990,$O990,FALSE)*WindSpeedStep*$R$3:$R$1003)</f>
        <v>1881.0736938426774</v>
      </c>
      <c r="N990" s="43">
        <f t="shared" si="46"/>
        <v>1.0872771227392495</v>
      </c>
      <c r="O990" s="43">
        <f t="shared" si="47"/>
        <v>0.88000000000000012</v>
      </c>
      <c r="Q990" s="43">
        <f>'Zero Turbulence Curve'!E989</f>
        <v>98.699999999998667</v>
      </c>
      <c r="R990" s="43">
        <f>'Zero Turbulence Curve'!F989</f>
        <v>2000.0000008831432</v>
      </c>
    </row>
    <row r="991" spans="5:18" x14ac:dyDescent="0.2">
      <c r="E991" s="16">
        <v>41222.916666666664</v>
      </c>
      <c r="F991" s="22">
        <v>12.517167760241081</v>
      </c>
      <c r="G991" s="25">
        <v>5.6722096691490323E-2</v>
      </c>
      <c r="H991" s="3">
        <f t="shared" si="45"/>
        <v>1993.7199999999975</v>
      </c>
      <c r="I991" s="3">
        <f>MIN(H991-K991+L991,'Power Look Up'!$F$4)</f>
        <v>2000</v>
      </c>
      <c r="K991" s="51">
        <f t="array" ref="K991">_xlfn.SUM(_xlfn.NORM.DIST($Q$3:$Q$1003,$F991,$N991,FALSE)*WindSpeedStep*$R$3:$R$1003)</f>
        <v>1992.5153135999576</v>
      </c>
      <c r="L991" s="51">
        <f t="array" ref="L991">_xlfn.SUM(_xlfn.NORM.DIST($Q$3:$Q$1003,$F991,$O991,FALSE)*WindSpeedStep*$R$3:$R$1003)</f>
        <v>2014.9120596058212</v>
      </c>
      <c r="N991" s="43">
        <f t="shared" si="46"/>
        <v>1.2517167760241081</v>
      </c>
      <c r="O991" s="43">
        <f t="shared" si="47"/>
        <v>0.71</v>
      </c>
      <c r="Q991" s="43">
        <f>'Zero Turbulence Curve'!E990</f>
        <v>98.799999999998661</v>
      </c>
      <c r="R991" s="43">
        <f>'Zero Turbulence Curve'!F990</f>
        <v>2000.0000008831432</v>
      </c>
    </row>
    <row r="992" spans="5:18" x14ac:dyDescent="0.2">
      <c r="E992" s="16">
        <v>41222.923611111109</v>
      </c>
      <c r="F992" s="22">
        <v>11.871095978064846</v>
      </c>
      <c r="G992" s="25">
        <v>9.603157131460037E-2</v>
      </c>
      <c r="H992" s="3">
        <f t="shared" si="45"/>
        <v>1977.0799999999824</v>
      </c>
      <c r="I992" s="3">
        <f>MIN(H992-K992+L992,'Power Look Up'!$F$4)</f>
        <v>1982.6055266678245</v>
      </c>
      <c r="K992" s="51">
        <f t="array" ref="K992">_xlfn.SUM(_xlfn.NORM.DIST($Q$3:$Q$1003,$F992,$N992,FALSE)*WindSpeedStep*$R$3:$R$1003)</f>
        <v>1965.3375283800613</v>
      </c>
      <c r="L992" s="51">
        <f t="array" ref="L992">_xlfn.SUM(_xlfn.NORM.DIST($Q$3:$Q$1003,$F992,$O992,FALSE)*WindSpeedStep*$R$3:$R$1003)</f>
        <v>1970.8630550479033</v>
      </c>
      <c r="N992" s="43">
        <f t="shared" si="46"/>
        <v>1.1871095978064845</v>
      </c>
      <c r="O992" s="43">
        <f t="shared" si="47"/>
        <v>1.1399999999999999</v>
      </c>
      <c r="Q992" s="43">
        <f>'Zero Turbulence Curve'!E991</f>
        <v>98.899999999998656</v>
      </c>
      <c r="R992" s="43">
        <f>'Zero Turbulence Curve'!F991</f>
        <v>2000.0000008831432</v>
      </c>
    </row>
    <row r="993" spans="5:18" x14ac:dyDescent="0.2">
      <c r="E993" s="16">
        <v>41222.930555555555</v>
      </c>
      <c r="F993" s="22">
        <v>11.855849911773209</v>
      </c>
      <c r="G993" s="25">
        <v>7.1694564820352941E-2</v>
      </c>
      <c r="H993" s="3">
        <f t="shared" si="45"/>
        <v>1976.2399999999825</v>
      </c>
      <c r="I993" s="3">
        <f>MIN(H993-K993+L993,'Power Look Up'!$F$4)</f>
        <v>2000</v>
      </c>
      <c r="K993" s="51">
        <f t="array" ref="K993">_xlfn.SUM(_xlfn.NORM.DIST($Q$3:$Q$1003,$F993,$N993,FALSE)*WindSpeedStep*$R$3:$R$1003)</f>
        <v>1964.3490225966057</v>
      </c>
      <c r="L993" s="51">
        <f t="array" ref="L993">_xlfn.SUM(_xlfn.NORM.DIST($Q$3:$Q$1003,$F993,$O993,FALSE)*WindSpeedStep*$R$3:$R$1003)</f>
        <v>2000.0982773403991</v>
      </c>
      <c r="N993" s="43">
        <f t="shared" si="46"/>
        <v>1.1855849911773209</v>
      </c>
      <c r="O993" s="43">
        <f t="shared" si="47"/>
        <v>0.85</v>
      </c>
      <c r="Q993" s="43">
        <f>'Zero Turbulence Curve'!E992</f>
        <v>98.99999999999865</v>
      </c>
      <c r="R993" s="43">
        <f>'Zero Turbulence Curve'!F992</f>
        <v>2000.0000008831432</v>
      </c>
    </row>
    <row r="994" spans="5:18" x14ac:dyDescent="0.2">
      <c r="E994" s="16">
        <v>41222.9375</v>
      </c>
      <c r="F994" s="22">
        <v>11.954943915993576</v>
      </c>
      <c r="G994" s="25">
        <v>7.2773239767030248E-2</v>
      </c>
      <c r="H994" s="3">
        <f t="shared" si="45"/>
        <v>1983.7999999999824</v>
      </c>
      <c r="I994" s="3">
        <f>MIN(H994-K994+L994,'Power Look Up'!$F$4)</f>
        <v>2000</v>
      </c>
      <c r="K994" s="51">
        <f t="array" ref="K994">_xlfn.SUM(_xlfn.NORM.DIST($Q$3:$Q$1003,$F994,$N994,FALSE)*WindSpeedStep*$R$3:$R$1003)</f>
        <v>1970.4323250888804</v>
      </c>
      <c r="L994" s="51">
        <f t="array" ref="L994">_xlfn.SUM(_xlfn.NORM.DIST($Q$3:$Q$1003,$F994,$O994,FALSE)*WindSpeedStep*$R$3:$R$1003)</f>
        <v>2002.3717712298564</v>
      </c>
      <c r="N994" s="43">
        <f t="shared" si="46"/>
        <v>1.1954943915993577</v>
      </c>
      <c r="O994" s="43">
        <f t="shared" si="47"/>
        <v>0.87</v>
      </c>
      <c r="Q994" s="43">
        <f>'Zero Turbulence Curve'!E993</f>
        <v>99.099999999998644</v>
      </c>
      <c r="R994" s="43">
        <f>'Zero Turbulence Curve'!F993</f>
        <v>2000.0000008831432</v>
      </c>
    </row>
    <row r="995" spans="5:18" x14ac:dyDescent="0.2">
      <c r="E995" s="16">
        <v>41222.951388888891</v>
      </c>
      <c r="F995" s="22">
        <v>13.257755465221916</v>
      </c>
      <c r="G995" s="25">
        <v>6.9393345081176644E-2</v>
      </c>
      <c r="H995" s="3">
        <f t="shared" si="45"/>
        <v>1999.2599999999998</v>
      </c>
      <c r="I995" s="3">
        <f>MIN(H995-K995+L995,'Power Look Up'!$F$4)</f>
        <v>2000</v>
      </c>
      <c r="K995" s="51">
        <f t="array" ref="K995">_xlfn.SUM(_xlfn.NORM.DIST($Q$3:$Q$1003,$F995,$N995,FALSE)*WindSpeedStep*$R$3:$R$1003)</f>
        <v>2002.2482248910756</v>
      </c>
      <c r="L995" s="51">
        <f t="array" ref="L995">_xlfn.SUM(_xlfn.NORM.DIST($Q$3:$Q$1003,$F995,$O995,FALSE)*WindSpeedStep*$R$3:$R$1003)</f>
        <v>2008.3655665208717</v>
      </c>
      <c r="N995" s="43">
        <f t="shared" si="46"/>
        <v>1.3257755465221917</v>
      </c>
      <c r="O995" s="43">
        <f t="shared" si="47"/>
        <v>0.92</v>
      </c>
      <c r="Q995" s="43">
        <f>'Zero Turbulence Curve'!E994</f>
        <v>99.199999999998639</v>
      </c>
      <c r="R995" s="43">
        <f>'Zero Turbulence Curve'!F994</f>
        <v>2000.0000008831432</v>
      </c>
    </row>
    <row r="996" spans="5:18" x14ac:dyDescent="0.2">
      <c r="E996" s="16">
        <v>41222.958333333336</v>
      </c>
      <c r="F996" s="22">
        <v>13.898226761558174</v>
      </c>
      <c r="G996" s="25">
        <v>8.9939531239872972E-2</v>
      </c>
      <c r="H996" s="3">
        <f t="shared" si="45"/>
        <v>1999.8999999999996</v>
      </c>
      <c r="I996" s="3">
        <f>MIN(H996-K996+L996,'Power Look Up'!$F$4)</f>
        <v>2000</v>
      </c>
      <c r="K996" s="51">
        <f t="array" ref="K996">_xlfn.SUM(_xlfn.NORM.DIST($Q$3:$Q$1003,$F996,$N996,FALSE)*WindSpeedStep*$R$3:$R$1003)</f>
        <v>2003.4565007388194</v>
      </c>
      <c r="L996" s="51">
        <f t="array" ref="L996">_xlfn.SUM(_xlfn.NORM.DIST($Q$3:$Q$1003,$F996,$O996,FALSE)*WindSpeedStep*$R$3:$R$1003)</f>
        <v>2004.6270919417445</v>
      </c>
      <c r="N996" s="43">
        <f t="shared" si="46"/>
        <v>1.3898226761558174</v>
      </c>
      <c r="O996" s="43">
        <f t="shared" si="47"/>
        <v>1.25</v>
      </c>
      <c r="Q996" s="43">
        <f>'Zero Turbulence Curve'!E995</f>
        <v>99.299999999998633</v>
      </c>
      <c r="R996" s="43">
        <f>'Zero Turbulence Curve'!F995</f>
        <v>2000.0000008831432</v>
      </c>
    </row>
    <row r="997" spans="5:18" x14ac:dyDescent="0.2">
      <c r="E997" s="16">
        <v>41222.965277777781</v>
      </c>
      <c r="F997" s="22">
        <v>14.425320909224757</v>
      </c>
      <c r="G997" s="25">
        <v>5.1991910940462148E-2</v>
      </c>
      <c r="H997" s="3">
        <f t="shared" si="45"/>
        <v>2000</v>
      </c>
      <c r="I997" s="3">
        <f>MIN(H997-K997+L997,'Power Look Up'!$F$4)</f>
        <v>1999.0126821861475</v>
      </c>
      <c r="K997" s="51">
        <f t="array" ref="K997">_xlfn.SUM(_xlfn.NORM.DIST($Q$3:$Q$1003,$F997,$N997,FALSE)*WindSpeedStep*$R$3:$R$1003)</f>
        <v>2002.9270570351334</v>
      </c>
      <c r="L997" s="51">
        <f t="array" ref="L997">_xlfn.SUM(_xlfn.NORM.DIST($Q$3:$Q$1003,$F997,$O997,FALSE)*WindSpeedStep*$R$3:$R$1003)</f>
        <v>2001.9397392212809</v>
      </c>
      <c r="N997" s="43">
        <f t="shared" si="46"/>
        <v>1.4425320909224757</v>
      </c>
      <c r="O997" s="43">
        <f t="shared" si="47"/>
        <v>0.75</v>
      </c>
      <c r="Q997" s="43">
        <f>'Zero Turbulence Curve'!E996</f>
        <v>99.399999999998627</v>
      </c>
      <c r="R997" s="43">
        <f>'Zero Turbulence Curve'!F996</f>
        <v>2000.0000008831432</v>
      </c>
    </row>
    <row r="998" spans="5:18" x14ac:dyDescent="0.2">
      <c r="E998" s="16">
        <v>41222.972222222219</v>
      </c>
      <c r="F998" s="22">
        <v>14.9471636915933</v>
      </c>
      <c r="G998" s="25">
        <v>5.4859906328662923E-2</v>
      </c>
      <c r="H998" s="3">
        <f t="shared" si="45"/>
        <v>2000</v>
      </c>
      <c r="I998" s="3">
        <f>MIN(H998-K998+L998,'Power Look Up'!$F$4)</f>
        <v>1998.8868736204695</v>
      </c>
      <c r="K998" s="51">
        <f t="array" ref="K998">_xlfn.SUM(_xlfn.NORM.DIST($Q$3:$Q$1003,$F998,$N998,FALSE)*WindSpeedStep*$R$3:$R$1003)</f>
        <v>2002.1412360096417</v>
      </c>
      <c r="L998" s="51">
        <f t="array" ref="L998">_xlfn.SUM(_xlfn.NORM.DIST($Q$3:$Q$1003,$F998,$O998,FALSE)*WindSpeedStep*$R$3:$R$1003)</f>
        <v>2001.0281096301112</v>
      </c>
      <c r="N998" s="43">
        <f t="shared" si="46"/>
        <v>1.4947163691593301</v>
      </c>
      <c r="O998" s="43">
        <f t="shared" si="47"/>
        <v>0.82</v>
      </c>
      <c r="Q998" s="43">
        <f>'Zero Turbulence Curve'!E997</f>
        <v>99.499999999998622</v>
      </c>
      <c r="R998" s="43">
        <f>'Zero Turbulence Curve'!F997</f>
        <v>2000.0000008831432</v>
      </c>
    </row>
    <row r="999" spans="5:18" x14ac:dyDescent="0.2">
      <c r="E999" s="16">
        <v>41222.979166666664</v>
      </c>
      <c r="F999" s="22">
        <v>14.930129599243408</v>
      </c>
      <c r="G999" s="25">
        <v>5.2243350924396997E-2</v>
      </c>
      <c r="H999" s="3">
        <f t="shared" si="45"/>
        <v>2000</v>
      </c>
      <c r="I999" s="3">
        <f>MIN(H999-K999+L999,'Power Look Up'!$F$4)</f>
        <v>1998.8240541392577</v>
      </c>
      <c r="K999" s="51">
        <f t="array" ref="K999">_xlfn.SUM(_xlfn.NORM.DIST($Q$3:$Q$1003,$F999,$N999,FALSE)*WindSpeedStep*$R$3:$R$1003)</f>
        <v>2002.1663724507855</v>
      </c>
      <c r="L999" s="51">
        <f t="array" ref="L999">_xlfn.SUM(_xlfn.NORM.DIST($Q$3:$Q$1003,$F999,$O999,FALSE)*WindSpeedStep*$R$3:$R$1003)</f>
        <v>2000.9904265900432</v>
      </c>
      <c r="N999" s="43">
        <f t="shared" si="46"/>
        <v>1.4930129599243409</v>
      </c>
      <c r="O999" s="43">
        <f t="shared" si="47"/>
        <v>0.78</v>
      </c>
      <c r="Q999" s="43">
        <f>'Zero Turbulence Curve'!E998</f>
        <v>99.599999999998616</v>
      </c>
      <c r="R999" s="43">
        <f>'Zero Turbulence Curve'!F998</f>
        <v>2000.0000008831432</v>
      </c>
    </row>
    <row r="1000" spans="5:18" x14ac:dyDescent="0.2">
      <c r="E1000" s="16">
        <v>41222.986111111109</v>
      </c>
      <c r="F1000" s="22">
        <v>15.003940125781165</v>
      </c>
      <c r="G1000" s="25">
        <v>5.5318802464015222E-2</v>
      </c>
      <c r="H1000" s="3">
        <f t="shared" si="45"/>
        <v>2000</v>
      </c>
      <c r="I1000" s="3">
        <f>MIN(H1000-K1000+L1000,'Power Look Up'!$F$4)</f>
        <v>1998.9043716363619</v>
      </c>
      <c r="K1000" s="51">
        <f t="array" ref="K1000">_xlfn.SUM(_xlfn.NORM.DIST($Q$3:$Q$1003,$F1000,$N1000,FALSE)*WindSpeedStep*$R$3:$R$1003)</f>
        <v>2002.0583521332749</v>
      </c>
      <c r="L1000" s="51">
        <f t="array" ref="L1000">_xlfn.SUM(_xlfn.NORM.DIST($Q$3:$Q$1003,$F1000,$O1000,FALSE)*WindSpeedStep*$R$3:$R$1003)</f>
        <v>2000.9627237696368</v>
      </c>
      <c r="N1000" s="43">
        <f t="shared" si="46"/>
        <v>1.5003940125781166</v>
      </c>
      <c r="O1000" s="43">
        <f t="shared" si="47"/>
        <v>0.83</v>
      </c>
      <c r="Q1000" s="43">
        <f>'Zero Turbulence Curve'!E999</f>
        <v>99.69999999999861</v>
      </c>
      <c r="R1000" s="43">
        <f>'Zero Turbulence Curve'!F999</f>
        <v>2000.0000008831432</v>
      </c>
    </row>
    <row r="1001" spans="5:18" x14ac:dyDescent="0.2">
      <c r="E1001" s="16">
        <v>41222.993055555555</v>
      </c>
      <c r="F1001" s="22">
        <v>13.62207505954691</v>
      </c>
      <c r="G1001" s="25">
        <v>5.7994101232494349E-2</v>
      </c>
      <c r="H1001" s="3">
        <f t="shared" si="45"/>
        <v>1999.6199999999997</v>
      </c>
      <c r="I1001" s="3">
        <f>MIN(H1001-K1001+L1001,'Power Look Up'!$F$4)</f>
        <v>2000</v>
      </c>
      <c r="K1001" s="51">
        <f t="array" ref="K1001">_xlfn.SUM(_xlfn.NORM.DIST($Q$3:$Q$1003,$F1001,$N1001,FALSE)*WindSpeedStep*$R$3:$R$1003)</f>
        <v>2003.3394544061389</v>
      </c>
      <c r="L1001" s="51">
        <f t="array" ref="L1001">_xlfn.SUM(_xlfn.NORM.DIST($Q$3:$Q$1003,$F1001,$O1001,FALSE)*WindSpeedStep*$R$3:$R$1003)</f>
        <v>2005.6327327050142</v>
      </c>
      <c r="N1001" s="43">
        <f t="shared" si="46"/>
        <v>1.3622075059546912</v>
      </c>
      <c r="O1001" s="43">
        <f t="shared" si="47"/>
        <v>0.79</v>
      </c>
      <c r="Q1001" s="43">
        <f>'Zero Turbulence Curve'!E1000</f>
        <v>99.799999999998604</v>
      </c>
      <c r="R1001" s="43">
        <f>'Zero Turbulence Curve'!F1000</f>
        <v>2000.0000008831432</v>
      </c>
    </row>
    <row r="1002" spans="5:18" x14ac:dyDescent="0.2">
      <c r="E1002" s="16">
        <v>41223</v>
      </c>
      <c r="F1002" s="22">
        <v>14.809445177372611</v>
      </c>
      <c r="G1002" s="25">
        <v>7.4952166452256552E-2</v>
      </c>
      <c r="H1002" s="3">
        <f t="shared" si="45"/>
        <v>2000</v>
      </c>
      <c r="I1002" s="3">
        <f>MIN(H1002-K1002+L1002,'Power Look Up'!$F$4)</f>
        <v>1999.571968469013</v>
      </c>
      <c r="K1002" s="51">
        <f t="array" ref="K1002">_xlfn.SUM(_xlfn.NORM.DIST($Q$3:$Q$1003,$F1002,$N1002,FALSE)*WindSpeedStep*$R$3:$R$1003)</f>
        <v>2002.347368326635</v>
      </c>
      <c r="L1002" s="51">
        <f t="array" ref="L1002">_xlfn.SUM(_xlfn.NORM.DIST($Q$3:$Q$1003,$F1002,$O1002,FALSE)*WindSpeedStep*$R$3:$R$1003)</f>
        <v>2001.919336795648</v>
      </c>
      <c r="N1002" s="43">
        <f t="shared" si="46"/>
        <v>1.4809445177372611</v>
      </c>
      <c r="O1002" s="43">
        <f t="shared" si="47"/>
        <v>1.1100000000000001</v>
      </c>
      <c r="Q1002" s="43">
        <f>'Zero Turbulence Curve'!E1001</f>
        <v>99.899999999998599</v>
      </c>
      <c r="R1002" s="43">
        <f>'Zero Turbulence Curve'!F1001</f>
        <v>2000.0000008831432</v>
      </c>
    </row>
    <row r="1003" spans="5:18" x14ac:dyDescent="0.2">
      <c r="E1003" s="16">
        <v>41223.006944444445</v>
      </c>
      <c r="F1003" s="22">
        <v>13.207915578577966</v>
      </c>
      <c r="G1003" s="25">
        <v>5.7541252098298593E-2</v>
      </c>
      <c r="H1003" s="3">
        <f t="shared" si="45"/>
        <v>1999.2099999999998</v>
      </c>
      <c r="I1003" s="3">
        <f>MIN(H1003-K1003+L1003,'Power Look Up'!$F$4)</f>
        <v>2000</v>
      </c>
      <c r="K1003" s="51">
        <f t="array" ref="K1003">_xlfn.SUM(_xlfn.NORM.DIST($Q$3:$Q$1003,$F1003,$N1003,FALSE)*WindSpeedStep*$R$3:$R$1003)</f>
        <v>2001.9745040413541</v>
      </c>
      <c r="L1003" s="51">
        <f t="array" ref="L1003">_xlfn.SUM(_xlfn.NORM.DIST($Q$3:$Q$1003,$F1003,$O1003,FALSE)*WindSpeedStep*$R$3:$R$1003)</f>
        <v>2008.6358429293537</v>
      </c>
      <c r="N1003" s="43">
        <f t="shared" si="46"/>
        <v>1.3207915578577967</v>
      </c>
      <c r="O1003" s="43">
        <f t="shared" si="47"/>
        <v>0.76</v>
      </c>
      <c r="Q1003" s="43">
        <f>'Zero Turbulence Curve'!E1002</f>
        <v>99.999999999998593</v>
      </c>
      <c r="R1003" s="43">
        <f>'Zero Turbulence Curve'!F1002</f>
        <v>2000.0000008831432</v>
      </c>
    </row>
    <row r="1004" spans="5:18" x14ac:dyDescent="0.2">
      <c r="E1004" s="16">
        <v>41223.013888888891</v>
      </c>
      <c r="F1004" s="22">
        <v>13.087892508468615</v>
      </c>
      <c r="G1004" s="25">
        <v>5.883300153189415E-2</v>
      </c>
      <c r="H1004" s="3">
        <f t="shared" si="45"/>
        <v>1999.0899999999997</v>
      </c>
      <c r="I1004" s="3">
        <f>MIN(H1004-K1004+L1004,'Power Look Up'!$F$4)</f>
        <v>2000</v>
      </c>
      <c r="K1004" s="51">
        <f t="array" ref="K1004">_xlfn.SUM(_xlfn.NORM.DIST($Q$3:$Q$1003,$F1004,$N1004,FALSE)*WindSpeedStep*$R$3:$R$1003)</f>
        <v>2001.1511642793894</v>
      </c>
      <c r="L1004" s="51">
        <f t="array" ref="L1004">_xlfn.SUM(_xlfn.NORM.DIST($Q$3:$Q$1003,$F1004,$O1004,FALSE)*WindSpeedStep*$R$3:$R$1003)</f>
        <v>2009.6973769097601</v>
      </c>
      <c r="N1004" s="43">
        <f t="shared" si="46"/>
        <v>1.3087892508468615</v>
      </c>
      <c r="O1004" s="43">
        <f t="shared" si="47"/>
        <v>0.77</v>
      </c>
    </row>
    <row r="1005" spans="5:18" x14ac:dyDescent="0.2">
      <c r="E1005" s="16">
        <v>41223.020833333336</v>
      </c>
      <c r="F1005" s="22">
        <v>12.455131177039769</v>
      </c>
      <c r="G1005" s="25">
        <v>6.3427674006060572E-2</v>
      </c>
      <c r="H1005" s="3">
        <f t="shared" si="45"/>
        <v>1993.0599999999977</v>
      </c>
      <c r="I1005" s="3">
        <f>MIN(H1005-K1005+L1005,'Power Look Up'!$F$4)</f>
        <v>2000</v>
      </c>
      <c r="K1005" s="51">
        <f t="array" ref="K1005">_xlfn.SUM(_xlfn.NORM.DIST($Q$3:$Q$1003,$F1005,$N1005,FALSE)*WindSpeedStep*$R$3:$R$1003)</f>
        <v>1990.9123014036552</v>
      </c>
      <c r="L1005" s="51">
        <f t="array" ref="L1005">_xlfn.SUM(_xlfn.NORM.DIST($Q$3:$Q$1003,$F1005,$O1005,FALSE)*WindSpeedStep*$R$3:$R$1003)</f>
        <v>2013.7664267506739</v>
      </c>
      <c r="N1005" s="43">
        <f t="shared" si="46"/>
        <v>1.2455131177039771</v>
      </c>
      <c r="O1005" s="43">
        <f t="shared" si="47"/>
        <v>0.79</v>
      </c>
    </row>
    <row r="1006" spans="5:18" x14ac:dyDescent="0.2">
      <c r="E1006" s="16">
        <v>41223.027777777781</v>
      </c>
      <c r="F1006" s="22">
        <v>13.010796531540535</v>
      </c>
      <c r="G1006" s="25">
        <v>5.9950211204144059E-2</v>
      </c>
      <c r="H1006" s="3">
        <f t="shared" si="45"/>
        <v>1999.0099999999998</v>
      </c>
      <c r="I1006" s="3">
        <f>MIN(H1006-K1006+L1006,'Power Look Up'!$F$4)</f>
        <v>2000</v>
      </c>
      <c r="K1006" s="51">
        <f t="array" ref="K1006">_xlfn.SUM(_xlfn.NORM.DIST($Q$3:$Q$1003,$F1006,$N1006,FALSE)*WindSpeedStep*$R$3:$R$1003)</f>
        <v>2000.4828059035613</v>
      </c>
      <c r="L1006" s="51">
        <f t="array" ref="L1006">_xlfn.SUM(_xlfn.NORM.DIST($Q$3:$Q$1003,$F1006,$O1006,FALSE)*WindSpeedStep*$R$3:$R$1003)</f>
        <v>2010.3716816430838</v>
      </c>
      <c r="N1006" s="43">
        <f t="shared" si="46"/>
        <v>1.3010796531540536</v>
      </c>
      <c r="O1006" s="43">
        <f t="shared" si="47"/>
        <v>0.78</v>
      </c>
    </row>
    <row r="1007" spans="5:18" x14ac:dyDescent="0.2">
      <c r="E1007" s="16">
        <v>41223.034722222219</v>
      </c>
      <c r="F1007" s="22">
        <v>14.499426274492551</v>
      </c>
      <c r="G1007" s="25">
        <v>5.517459690162798E-2</v>
      </c>
      <c r="H1007" s="3">
        <f t="shared" si="45"/>
        <v>2000</v>
      </c>
      <c r="I1007" s="3">
        <f>MIN(H1007-K1007+L1007,'Power Look Up'!$F$4)</f>
        <v>1999.0526249578313</v>
      </c>
      <c r="K1007" s="51">
        <f t="array" ref="K1007">_xlfn.SUM(_xlfn.NORM.DIST($Q$3:$Q$1003,$F1007,$N1007,FALSE)*WindSpeedStep*$R$3:$R$1003)</f>
        <v>2002.8186355317241</v>
      </c>
      <c r="L1007" s="51">
        <f t="array" ref="L1007">_xlfn.SUM(_xlfn.NORM.DIST($Q$3:$Q$1003,$F1007,$O1007,FALSE)*WindSpeedStep*$R$3:$R$1003)</f>
        <v>2001.8712604895554</v>
      </c>
      <c r="N1007" s="43">
        <f t="shared" si="46"/>
        <v>1.4499426274492553</v>
      </c>
      <c r="O1007" s="43">
        <f t="shared" si="47"/>
        <v>0.8</v>
      </c>
    </row>
    <row r="1008" spans="5:18" x14ac:dyDescent="0.2">
      <c r="E1008" s="16">
        <v>41223.041666666664</v>
      </c>
      <c r="F1008" s="22">
        <v>14.904645890567187</v>
      </c>
      <c r="G1008" s="25">
        <v>5.0319880492743413E-2</v>
      </c>
      <c r="H1008" s="3">
        <f t="shared" si="45"/>
        <v>2000</v>
      </c>
      <c r="I1008" s="3">
        <f>MIN(H1008-K1008+L1008,'Power Look Up'!$F$4)</f>
        <v>1998.7781278596015</v>
      </c>
      <c r="K1008" s="51">
        <f t="array" ref="K1008">_xlfn.SUM(_xlfn.NORM.DIST($Q$3:$Q$1003,$F1008,$N1008,FALSE)*WindSpeedStep*$R$3:$R$1003)</f>
        <v>2002.2041895252528</v>
      </c>
      <c r="L1008" s="51">
        <f t="array" ref="L1008">_xlfn.SUM(_xlfn.NORM.DIST($Q$3:$Q$1003,$F1008,$O1008,FALSE)*WindSpeedStep*$R$3:$R$1003)</f>
        <v>2000.9823173848542</v>
      </c>
      <c r="N1008" s="43">
        <f t="shared" si="46"/>
        <v>1.4904645890567187</v>
      </c>
      <c r="O1008" s="43">
        <f t="shared" si="47"/>
        <v>0.75</v>
      </c>
    </row>
    <row r="1009" spans="5:15" x14ac:dyDescent="0.2">
      <c r="E1009" s="16">
        <v>41223.048611111109</v>
      </c>
      <c r="F1009" s="22">
        <v>15.179333823991888</v>
      </c>
      <c r="G1009" s="25">
        <v>5.6655977790060597E-2</v>
      </c>
      <c r="H1009" s="3">
        <f t="shared" si="45"/>
        <v>2000</v>
      </c>
      <c r="I1009" s="3">
        <f>MIN(H1009-K1009+L1009,'Power Look Up'!$F$4)</f>
        <v>1998.9725437772809</v>
      </c>
      <c r="K1009" s="51">
        <f t="array" ref="K1009">_xlfn.SUM(_xlfn.NORM.DIST($Q$3:$Q$1003,$F1009,$N1009,FALSE)*WindSpeedStep*$R$3:$R$1003)</f>
        <v>2001.8126187672158</v>
      </c>
      <c r="L1009" s="51">
        <f t="array" ref="L1009">_xlfn.SUM(_xlfn.NORM.DIST($Q$3:$Q$1003,$F1009,$O1009,FALSE)*WindSpeedStep*$R$3:$R$1003)</f>
        <v>2000.7851625444966</v>
      </c>
      <c r="N1009" s="43">
        <f t="shared" si="46"/>
        <v>1.517933382399189</v>
      </c>
      <c r="O1009" s="43">
        <f t="shared" si="47"/>
        <v>0.86</v>
      </c>
    </row>
    <row r="1010" spans="5:15" x14ac:dyDescent="0.2">
      <c r="E1010" s="16">
        <v>41223.055555555555</v>
      </c>
      <c r="F1010" s="22">
        <v>15.507940936844189</v>
      </c>
      <c r="G1010" s="25">
        <v>4.6427827068221822E-2</v>
      </c>
      <c r="H1010" s="3">
        <f t="shared" si="45"/>
        <v>2000</v>
      </c>
      <c r="I1010" s="3">
        <f>MIN(H1010-K1010+L1010,'Power Look Up'!$F$4)</f>
        <v>1998.9769873938969</v>
      </c>
      <c r="K1010" s="51">
        <f t="array" ref="K1010">_xlfn.SUM(_xlfn.NORM.DIST($Q$3:$Q$1003,$F1010,$N1010,FALSE)*WindSpeedStep*$R$3:$R$1003)</f>
        <v>2001.4032687142646</v>
      </c>
      <c r="L1010" s="51">
        <f t="array" ref="L1010">_xlfn.SUM(_xlfn.NORM.DIST($Q$3:$Q$1003,$F1010,$O1010,FALSE)*WindSpeedStep*$R$3:$R$1003)</f>
        <v>2000.3802561081616</v>
      </c>
      <c r="N1010" s="43">
        <f t="shared" si="46"/>
        <v>1.5507940936844191</v>
      </c>
      <c r="O1010" s="43">
        <f t="shared" si="47"/>
        <v>0.72</v>
      </c>
    </row>
    <row r="1011" spans="5:15" x14ac:dyDescent="0.2">
      <c r="E1011" s="16">
        <v>41223.0625</v>
      </c>
      <c r="F1011" s="22">
        <v>14.927991163214838</v>
      </c>
      <c r="G1011" s="25">
        <v>5.4260482280829636E-2</v>
      </c>
      <c r="H1011" s="3">
        <f t="shared" si="45"/>
        <v>2000</v>
      </c>
      <c r="I1011" s="3">
        <f>MIN(H1011-K1011+L1011,'Power Look Up'!$F$4)</f>
        <v>1998.8709016631703</v>
      </c>
      <c r="K1011" s="51">
        <f t="array" ref="K1011">_xlfn.SUM(_xlfn.NORM.DIST($Q$3:$Q$1003,$F1011,$N1011,FALSE)*WindSpeedStep*$R$3:$R$1003)</f>
        <v>2002.1695362543592</v>
      </c>
      <c r="L1011" s="51">
        <f t="array" ref="L1011">_xlfn.SUM(_xlfn.NORM.DIST($Q$3:$Q$1003,$F1011,$O1011,FALSE)*WindSpeedStep*$R$3:$R$1003)</f>
        <v>2001.0404379175295</v>
      </c>
      <c r="N1011" s="43">
        <f t="shared" si="46"/>
        <v>1.4927991163214838</v>
      </c>
      <c r="O1011" s="43">
        <f t="shared" si="47"/>
        <v>0.81</v>
      </c>
    </row>
    <row r="1012" spans="5:15" x14ac:dyDescent="0.2">
      <c r="E1012" s="16">
        <v>41223.069444444445</v>
      </c>
      <c r="F1012" s="22">
        <v>14.044108706766252</v>
      </c>
      <c r="G1012" s="25">
        <v>6.4083810428382168E-2</v>
      </c>
      <c r="H1012" s="3">
        <f t="shared" si="45"/>
        <v>2000</v>
      </c>
      <c r="I1012" s="3">
        <f>MIN(H1012-K1012+L1012,'Power Look Up'!$F$4)</f>
        <v>2000</v>
      </c>
      <c r="K1012" s="51">
        <f t="array" ref="K1012">_xlfn.SUM(_xlfn.NORM.DIST($Q$3:$Q$1003,$F1012,$N1012,FALSE)*WindSpeedStep*$R$3:$R$1003)</f>
        <v>2003.3764023076087</v>
      </c>
      <c r="L1012" s="51">
        <f t="array" ref="L1012">_xlfn.SUM(_xlfn.NORM.DIST($Q$3:$Q$1003,$F1012,$O1012,FALSE)*WindSpeedStep*$R$3:$R$1003)</f>
        <v>2003.7837537318983</v>
      </c>
      <c r="N1012" s="43">
        <f t="shared" si="46"/>
        <v>1.4044108706766254</v>
      </c>
      <c r="O1012" s="43">
        <f t="shared" si="47"/>
        <v>0.89999999999999991</v>
      </c>
    </row>
    <row r="1013" spans="5:15" x14ac:dyDescent="0.2">
      <c r="E1013" s="16">
        <v>41223.076388888891</v>
      </c>
      <c r="F1013" s="22">
        <v>13.387691279419425</v>
      </c>
      <c r="G1013" s="25">
        <v>4.9299015507969036E-2</v>
      </c>
      <c r="H1013" s="3">
        <f t="shared" si="45"/>
        <v>1999.3899999999999</v>
      </c>
      <c r="I1013" s="3">
        <f>MIN(H1013-K1013+L1013,'Power Look Up'!$F$4)</f>
        <v>2000</v>
      </c>
      <c r="K1013" s="51">
        <f t="array" ref="K1013">_xlfn.SUM(_xlfn.NORM.DIST($Q$3:$Q$1003,$F1013,$N1013,FALSE)*WindSpeedStep*$R$3:$R$1003)</f>
        <v>2002.8022049761942</v>
      </c>
      <c r="L1013" s="51">
        <f t="array" ref="L1013">_xlfn.SUM(_xlfn.NORM.DIST($Q$3:$Q$1003,$F1013,$O1013,FALSE)*WindSpeedStep*$R$3:$R$1003)</f>
        <v>2006.738044358736</v>
      </c>
      <c r="N1013" s="43">
        <f t="shared" si="46"/>
        <v>1.3387691279419425</v>
      </c>
      <c r="O1013" s="43">
        <f t="shared" si="47"/>
        <v>0.66</v>
      </c>
    </row>
    <row r="1014" spans="5:15" x14ac:dyDescent="0.2">
      <c r="E1014" s="16">
        <v>41223.083333333336</v>
      </c>
      <c r="F1014" s="22">
        <v>13.37250967486281</v>
      </c>
      <c r="G1014" s="25">
        <v>5.3841800642210905E-2</v>
      </c>
      <c r="H1014" s="3">
        <f t="shared" si="45"/>
        <v>1999.3699999999997</v>
      </c>
      <c r="I1014" s="3">
        <f>MIN(H1014-K1014+L1014,'Power Look Up'!$F$4)</f>
        <v>2000</v>
      </c>
      <c r="K1014" s="51">
        <f t="array" ref="K1014">_xlfn.SUM(_xlfn.NORM.DIST($Q$3:$Q$1003,$F1014,$N1014,FALSE)*WindSpeedStep*$R$3:$R$1003)</f>
        <v>2002.7483182765961</v>
      </c>
      <c r="L1014" s="51">
        <f t="array" ref="L1014">_xlfn.SUM(_xlfn.NORM.DIST($Q$3:$Q$1003,$F1014,$O1014,FALSE)*WindSpeedStep*$R$3:$R$1003)</f>
        <v>2007.124433307569</v>
      </c>
      <c r="N1014" s="43">
        <f t="shared" si="46"/>
        <v>1.3372509674862811</v>
      </c>
      <c r="O1014" s="43">
        <f t="shared" si="47"/>
        <v>0.72</v>
      </c>
    </row>
    <row r="1015" spans="5:15" x14ac:dyDescent="0.2">
      <c r="E1015" s="16">
        <v>41223.090277777781</v>
      </c>
      <c r="F1015" s="22">
        <v>13.253308430351249</v>
      </c>
      <c r="G1015" s="25">
        <v>5.0553414909264523E-2</v>
      </c>
      <c r="H1015" s="3">
        <f t="shared" si="45"/>
        <v>1999.2499999999998</v>
      </c>
      <c r="I1015" s="3">
        <f>MIN(H1015-K1015+L1015,'Power Look Up'!$F$4)</f>
        <v>2000</v>
      </c>
      <c r="K1015" s="51">
        <f t="array" ref="K1015">_xlfn.SUM(_xlfn.NORM.DIST($Q$3:$Q$1003,$F1015,$N1015,FALSE)*WindSpeedStep*$R$3:$R$1003)</f>
        <v>2002.2252858620773</v>
      </c>
      <c r="L1015" s="51">
        <f t="array" ref="L1015">_xlfn.SUM(_xlfn.NORM.DIST($Q$3:$Q$1003,$F1015,$O1015,FALSE)*WindSpeedStep*$R$3:$R$1003)</f>
        <v>2007.9041469035071</v>
      </c>
      <c r="N1015" s="43">
        <f t="shared" si="46"/>
        <v>1.3253308430351249</v>
      </c>
      <c r="O1015" s="43">
        <f t="shared" si="47"/>
        <v>0.67</v>
      </c>
    </row>
    <row r="1016" spans="5:15" x14ac:dyDescent="0.2">
      <c r="E1016" s="16">
        <v>41223.097222222219</v>
      </c>
      <c r="F1016" s="22">
        <v>13.238011631239726</v>
      </c>
      <c r="G1016" s="25">
        <v>5.5144233162426698E-2</v>
      </c>
      <c r="H1016" s="3">
        <f t="shared" si="45"/>
        <v>1999.2399999999998</v>
      </c>
      <c r="I1016" s="3">
        <f>MIN(H1016-K1016+L1016,'Power Look Up'!$F$4)</f>
        <v>2000</v>
      </c>
      <c r="K1016" s="51">
        <f t="array" ref="K1016">_xlfn.SUM(_xlfn.NORM.DIST($Q$3:$Q$1003,$F1016,$N1016,FALSE)*WindSpeedStep*$R$3:$R$1003)</f>
        <v>2002.1441970645001</v>
      </c>
      <c r="L1016" s="51">
        <f t="array" ref="L1016">_xlfn.SUM(_xlfn.NORM.DIST($Q$3:$Q$1003,$F1016,$O1016,FALSE)*WindSpeedStep*$R$3:$R$1003)</f>
        <v>2008.2798050218657</v>
      </c>
      <c r="N1016" s="43">
        <f t="shared" si="46"/>
        <v>1.3238011631239726</v>
      </c>
      <c r="O1016" s="43">
        <f t="shared" si="47"/>
        <v>0.73</v>
      </c>
    </row>
    <row r="1017" spans="5:15" x14ac:dyDescent="0.2">
      <c r="E1017" s="16">
        <v>41223.104166666664</v>
      </c>
      <c r="F1017" s="22">
        <v>13.222204720214924</v>
      </c>
      <c r="G1017" s="25">
        <v>5.142863950369593E-2</v>
      </c>
      <c r="H1017" s="3">
        <f t="shared" si="45"/>
        <v>1999.2199999999998</v>
      </c>
      <c r="I1017" s="3">
        <f>MIN(H1017-K1017+L1017,'Power Look Up'!$F$4)</f>
        <v>2000</v>
      </c>
      <c r="K1017" s="51">
        <f t="array" ref="K1017">_xlfn.SUM(_xlfn.NORM.DIST($Q$3:$Q$1003,$F1017,$N1017,FALSE)*WindSpeedStep*$R$3:$R$1003)</f>
        <v>2002.0567789816469</v>
      </c>
      <c r="L1017" s="51">
        <f t="array" ref="L1017">_xlfn.SUM(_xlfn.NORM.DIST($Q$3:$Q$1003,$F1017,$O1017,FALSE)*WindSpeedStep*$R$3:$R$1003)</f>
        <v>2008.222796451043</v>
      </c>
      <c r="N1017" s="43">
        <f t="shared" si="46"/>
        <v>1.3222204720214925</v>
      </c>
      <c r="O1017" s="43">
        <f t="shared" si="47"/>
        <v>0.68</v>
      </c>
    </row>
    <row r="1018" spans="5:15" x14ac:dyDescent="0.2">
      <c r="E1018" s="16">
        <v>41223.111111111109</v>
      </c>
      <c r="F1018" s="22">
        <v>13.54662864962957</v>
      </c>
      <c r="G1018" s="25">
        <v>5.4626137553437336E-2</v>
      </c>
      <c r="H1018" s="3">
        <f t="shared" si="45"/>
        <v>1999.5499999999997</v>
      </c>
      <c r="I1018" s="3">
        <f>MIN(H1018-K1018+L1018,'Power Look Up'!$F$4)</f>
        <v>2000</v>
      </c>
      <c r="K1018" s="51">
        <f t="array" ref="K1018">_xlfn.SUM(_xlfn.NORM.DIST($Q$3:$Q$1003,$F1018,$N1018,FALSE)*WindSpeedStep*$R$3:$R$1003)</f>
        <v>2003.2207762860114</v>
      </c>
      <c r="L1018" s="51">
        <f t="array" ref="L1018">_xlfn.SUM(_xlfn.NORM.DIST($Q$3:$Q$1003,$F1018,$O1018,FALSE)*WindSpeedStep*$R$3:$R$1003)</f>
        <v>2005.9225250350034</v>
      </c>
      <c r="N1018" s="43">
        <f t="shared" si="46"/>
        <v>1.3546628649629571</v>
      </c>
      <c r="O1018" s="43">
        <f t="shared" si="47"/>
        <v>0.74</v>
      </c>
    </row>
    <row r="1019" spans="5:15" x14ac:dyDescent="0.2">
      <c r="E1019" s="16">
        <v>41223.118055555555</v>
      </c>
      <c r="F1019" s="22">
        <v>13.428802378611843</v>
      </c>
      <c r="G1019" s="25">
        <v>4.6169418725491018E-2</v>
      </c>
      <c r="H1019" s="3">
        <f t="shared" si="45"/>
        <v>1999.4299999999998</v>
      </c>
      <c r="I1019" s="3">
        <f>MIN(H1019-K1019+L1019,'Power Look Up'!$F$4)</f>
        <v>2000</v>
      </c>
      <c r="K1019" s="51">
        <f t="array" ref="K1019">_xlfn.SUM(_xlfn.NORM.DIST($Q$3:$Q$1003,$F1019,$N1019,FALSE)*WindSpeedStep*$R$3:$R$1003)</f>
        <v>2002.9350970450175</v>
      </c>
      <c r="L1019" s="51">
        <f t="array" ref="L1019">_xlfn.SUM(_xlfn.NORM.DIST($Q$3:$Q$1003,$F1019,$O1019,FALSE)*WindSpeedStep*$R$3:$R$1003)</f>
        <v>2006.23857504081</v>
      </c>
      <c r="N1019" s="43">
        <f t="shared" si="46"/>
        <v>1.3428802378611844</v>
      </c>
      <c r="O1019" s="43">
        <f t="shared" si="47"/>
        <v>0.62</v>
      </c>
    </row>
    <row r="1020" spans="5:15" x14ac:dyDescent="0.2">
      <c r="E1020" s="16">
        <v>41223.125</v>
      </c>
      <c r="F1020" s="22">
        <v>13.422553414301767</v>
      </c>
      <c r="G1020" s="25">
        <v>5.2896045788388746E-2</v>
      </c>
      <c r="H1020" s="3">
        <f t="shared" si="45"/>
        <v>1999.4199999999998</v>
      </c>
      <c r="I1020" s="3">
        <f>MIN(H1020-K1020+L1020,'Power Look Up'!$F$4)</f>
        <v>2000</v>
      </c>
      <c r="K1020" s="51">
        <f t="array" ref="K1020">_xlfn.SUM(_xlfn.NORM.DIST($Q$3:$Q$1003,$F1020,$N1020,FALSE)*WindSpeedStep*$R$3:$R$1003)</f>
        <v>2002.9160881463681</v>
      </c>
      <c r="L1020" s="51">
        <f t="array" ref="L1020">_xlfn.SUM(_xlfn.NORM.DIST($Q$3:$Q$1003,$F1020,$O1020,FALSE)*WindSpeedStep*$R$3:$R$1003)</f>
        <v>2006.6913279830874</v>
      </c>
      <c r="N1020" s="43">
        <f t="shared" si="46"/>
        <v>1.3422553414301768</v>
      </c>
      <c r="O1020" s="43">
        <f t="shared" si="47"/>
        <v>0.71</v>
      </c>
    </row>
    <row r="1021" spans="5:15" x14ac:dyDescent="0.2">
      <c r="E1021" s="16">
        <v>41223.131944444445</v>
      </c>
      <c r="F1021" s="22">
        <v>13.358249996260112</v>
      </c>
      <c r="G1021" s="25">
        <v>6.2882488367501238E-2</v>
      </c>
      <c r="H1021" s="3">
        <f t="shared" si="45"/>
        <v>1999.3599999999997</v>
      </c>
      <c r="I1021" s="3">
        <f>MIN(H1021-K1021+L1021,'Power Look Up'!$F$4)</f>
        <v>2000</v>
      </c>
      <c r="K1021" s="51">
        <f t="array" ref="K1021">_xlfn.SUM(_xlfn.NORM.DIST($Q$3:$Q$1003,$F1021,$N1021,FALSE)*WindSpeedStep*$R$3:$R$1003)</f>
        <v>2002.6952409964354</v>
      </c>
      <c r="L1021" s="51">
        <f t="array" ref="L1021">_xlfn.SUM(_xlfn.NORM.DIST($Q$3:$Q$1003,$F1021,$O1021,FALSE)*WindSpeedStep*$R$3:$R$1003)</f>
        <v>2007.6470385490315</v>
      </c>
      <c r="N1021" s="43">
        <f t="shared" si="46"/>
        <v>1.3358249996260112</v>
      </c>
      <c r="O1021" s="43">
        <f t="shared" si="47"/>
        <v>0.84</v>
      </c>
    </row>
    <row r="1022" spans="5:15" x14ac:dyDescent="0.2">
      <c r="E1022" s="16">
        <v>41223.138888888891</v>
      </c>
      <c r="F1022" s="22">
        <v>13.504719464503328</v>
      </c>
      <c r="G1022" s="25">
        <v>5.5536140678179073E-2</v>
      </c>
      <c r="H1022" s="3">
        <f t="shared" si="45"/>
        <v>1999.4999999999998</v>
      </c>
      <c r="I1022" s="3">
        <f>MIN(H1022-K1022+L1022,'Power Look Up'!$F$4)</f>
        <v>2000</v>
      </c>
      <c r="K1022" s="51">
        <f t="array" ref="K1022">_xlfn.SUM(_xlfn.NORM.DIST($Q$3:$Q$1003,$F1022,$N1022,FALSE)*WindSpeedStep*$R$3:$R$1003)</f>
        <v>2003.1342181846449</v>
      </c>
      <c r="L1022" s="51">
        <f t="array" ref="L1022">_xlfn.SUM(_xlfn.NORM.DIST($Q$3:$Q$1003,$F1022,$O1022,FALSE)*WindSpeedStep*$R$3:$R$1003)</f>
        <v>2006.2588286214773</v>
      </c>
      <c r="N1022" s="43">
        <f t="shared" si="46"/>
        <v>1.350471946450333</v>
      </c>
      <c r="O1022" s="43">
        <f t="shared" si="47"/>
        <v>0.75</v>
      </c>
    </row>
    <row r="1023" spans="5:15" x14ac:dyDescent="0.2">
      <c r="E1023" s="16">
        <v>41223.145833333336</v>
      </c>
      <c r="F1023" s="22">
        <v>13.380291221071088</v>
      </c>
      <c r="G1023" s="25">
        <v>5.3063120097259338E-2</v>
      </c>
      <c r="H1023" s="3">
        <f t="shared" si="45"/>
        <v>1999.3799999999997</v>
      </c>
      <c r="I1023" s="3">
        <f>MIN(H1023-K1023+L1023,'Power Look Up'!$F$4)</f>
        <v>2000</v>
      </c>
      <c r="K1023" s="51">
        <f t="array" ref="K1023">_xlfn.SUM(_xlfn.NORM.DIST($Q$3:$Q$1003,$F1023,$N1023,FALSE)*WindSpeedStep*$R$3:$R$1003)</f>
        <v>2002.7762721749896</v>
      </c>
      <c r="L1023" s="51">
        <f t="array" ref="L1023">_xlfn.SUM(_xlfn.NORM.DIST($Q$3:$Q$1003,$F1023,$O1023,FALSE)*WindSpeedStep*$R$3:$R$1003)</f>
        <v>2007.0197958717506</v>
      </c>
      <c r="N1023" s="43">
        <f t="shared" si="46"/>
        <v>1.338029122107109</v>
      </c>
      <c r="O1023" s="43">
        <f t="shared" si="47"/>
        <v>0.71</v>
      </c>
    </row>
    <row r="1024" spans="5:15" x14ac:dyDescent="0.2">
      <c r="E1024" s="16">
        <v>41223.152777777781</v>
      </c>
      <c r="F1024" s="22">
        <v>12.711071622729582</v>
      </c>
      <c r="G1024" s="25">
        <v>5.4283385420168764E-2</v>
      </c>
      <c r="H1024" s="3">
        <f t="shared" si="45"/>
        <v>1995.8099999999974</v>
      </c>
      <c r="I1024" s="3">
        <f>MIN(H1024-K1024+L1024,'Power Look Up'!$F$4)</f>
        <v>2000</v>
      </c>
      <c r="K1024" s="51">
        <f t="array" ref="K1024">_xlfn.SUM(_xlfn.NORM.DIST($Q$3:$Q$1003,$F1024,$N1024,FALSE)*WindSpeedStep*$R$3:$R$1003)</f>
        <v>1996.5472807872604</v>
      </c>
      <c r="L1024" s="51">
        <f t="array" ref="L1024">_xlfn.SUM(_xlfn.NORM.DIST($Q$3:$Q$1003,$F1024,$O1024,FALSE)*WindSpeedStep*$R$3:$R$1003)</f>
        <v>2013.3273207117352</v>
      </c>
      <c r="N1024" s="43">
        <f t="shared" si="46"/>
        <v>1.2711071622729584</v>
      </c>
      <c r="O1024" s="43">
        <f t="shared" si="47"/>
        <v>0.69</v>
      </c>
    </row>
    <row r="1025" spans="5:15" x14ac:dyDescent="0.2">
      <c r="E1025" s="16">
        <v>41223.159722222219</v>
      </c>
      <c r="F1025" s="22">
        <v>13.032428392036215</v>
      </c>
      <c r="G1025" s="25">
        <v>6.675655325538829E-2</v>
      </c>
      <c r="H1025" s="3">
        <f t="shared" si="45"/>
        <v>1999.0299999999997</v>
      </c>
      <c r="I1025" s="3">
        <f>MIN(H1025-K1025+L1025,'Power Look Up'!$F$4)</f>
        <v>2000</v>
      </c>
      <c r="K1025" s="51">
        <f t="array" ref="K1025">_xlfn.SUM(_xlfn.NORM.DIST($Q$3:$Q$1003,$F1025,$N1025,FALSE)*WindSpeedStep*$R$3:$R$1003)</f>
        <v>2000.6823749494249</v>
      </c>
      <c r="L1025" s="51">
        <f t="array" ref="L1025">_xlfn.SUM(_xlfn.NORM.DIST($Q$3:$Q$1003,$F1025,$O1025,FALSE)*WindSpeedStep*$R$3:$R$1003)</f>
        <v>2009.9792287659805</v>
      </c>
      <c r="N1025" s="43">
        <f t="shared" si="46"/>
        <v>1.3032428392036215</v>
      </c>
      <c r="O1025" s="43">
        <f t="shared" si="47"/>
        <v>0.86999999999999988</v>
      </c>
    </row>
    <row r="1026" spans="5:15" x14ac:dyDescent="0.2">
      <c r="E1026" s="16">
        <v>41223.166666666664</v>
      </c>
      <c r="F1026" s="22">
        <v>13.162544303549398</v>
      </c>
      <c r="G1026" s="25">
        <v>6.1538254407362283E-2</v>
      </c>
      <c r="H1026" s="3">
        <f t="shared" si="45"/>
        <v>1999.1599999999999</v>
      </c>
      <c r="I1026" s="3">
        <f>MIN(H1026-K1026+L1026,'Power Look Up'!$F$4)</f>
        <v>2000</v>
      </c>
      <c r="K1026" s="51">
        <f t="array" ref="K1026">_xlfn.SUM(_xlfn.NORM.DIST($Q$3:$Q$1003,$F1026,$N1026,FALSE)*WindSpeedStep*$R$3:$R$1003)</f>
        <v>2001.6919428356243</v>
      </c>
      <c r="L1026" s="51">
        <f t="array" ref="L1026">_xlfn.SUM(_xlfn.NORM.DIST($Q$3:$Q$1003,$F1026,$O1026,FALSE)*WindSpeedStep*$R$3:$R$1003)</f>
        <v>2009.1096047419485</v>
      </c>
      <c r="N1026" s="43">
        <f t="shared" si="46"/>
        <v>1.3162544303549399</v>
      </c>
      <c r="O1026" s="43">
        <f t="shared" si="47"/>
        <v>0.81</v>
      </c>
    </row>
    <row r="1027" spans="5:15" x14ac:dyDescent="0.2">
      <c r="E1027" s="16">
        <v>41223.173611111109</v>
      </c>
      <c r="F1027" s="22">
        <v>12.402656834709065</v>
      </c>
      <c r="G1027" s="25">
        <v>6.6114866429684227E-2</v>
      </c>
      <c r="H1027" s="3">
        <f t="shared" ref="H1027:H1090" si="48">INDEX(PowerArray,MIN(MaximumPowerIndex,ROUND(F1027*100,0)))</f>
        <v>1992.3999999999976</v>
      </c>
      <c r="I1027" s="3">
        <f>MIN(H1027-K1027+L1027,'Power Look Up'!$F$4)</f>
        <v>2000</v>
      </c>
      <c r="K1027" s="51">
        <f t="array" ref="K1027">_xlfn.SUM(_xlfn.NORM.DIST($Q$3:$Q$1003,$F1027,$N1027,FALSE)*WindSpeedStep*$R$3:$R$1003)</f>
        <v>1989.4218932528536</v>
      </c>
      <c r="L1027" s="51">
        <f t="array" ref="L1027">_xlfn.SUM(_xlfn.NORM.DIST($Q$3:$Q$1003,$F1027,$O1027,FALSE)*WindSpeedStep*$R$3:$R$1003)</f>
        <v>2012.9005597651103</v>
      </c>
      <c r="N1027" s="43">
        <f t="shared" ref="N1027:N1090" si="49">ReferenceTurbulence*F1027</f>
        <v>1.2402656834709065</v>
      </c>
      <c r="O1027" s="43">
        <f t="shared" ref="O1027:O1090" si="50">F1027*G1027</f>
        <v>0.82</v>
      </c>
    </row>
    <row r="1028" spans="5:15" x14ac:dyDescent="0.2">
      <c r="E1028" s="16">
        <v>41223.180555555555</v>
      </c>
      <c r="F1028" s="22">
        <v>11.85318605649465</v>
      </c>
      <c r="G1028" s="25">
        <v>6.7492402142937807E-2</v>
      </c>
      <c r="H1028" s="3">
        <f t="shared" si="48"/>
        <v>1975.3999999999826</v>
      </c>
      <c r="I1028" s="3">
        <f>MIN(H1028-K1028+L1028,'Power Look Up'!$F$4)</f>
        <v>2000</v>
      </c>
      <c r="K1028" s="51">
        <f t="array" ref="K1028">_xlfn.SUM(_xlfn.NORM.DIST($Q$3:$Q$1003,$F1028,$N1028,FALSE)*WindSpeedStep*$R$3:$R$1003)</f>
        <v>1964.1742829804723</v>
      </c>
      <c r="L1028" s="51">
        <f t="array" ref="L1028">_xlfn.SUM(_xlfn.NORM.DIST($Q$3:$Q$1003,$F1028,$O1028,FALSE)*WindSpeedStep*$R$3:$R$1003)</f>
        <v>2004.3269539829555</v>
      </c>
      <c r="N1028" s="43">
        <f t="shared" si="49"/>
        <v>1.1853186056494651</v>
      </c>
      <c r="O1028" s="43">
        <f t="shared" si="50"/>
        <v>0.8</v>
      </c>
    </row>
    <row r="1029" spans="5:15" x14ac:dyDescent="0.2">
      <c r="E1029" s="16">
        <v>41223.1875</v>
      </c>
      <c r="F1029" s="22">
        <v>11.598674716665055</v>
      </c>
      <c r="G1029" s="25">
        <v>7.4146402154407015E-2</v>
      </c>
      <c r="H1029" s="3">
        <f t="shared" si="48"/>
        <v>1954.399999999983</v>
      </c>
      <c r="I1029" s="3">
        <f>MIN(H1029-K1029+L1029,'Power Look Up'!$F$4)</f>
        <v>1993.6303906209396</v>
      </c>
      <c r="K1029" s="51">
        <f t="array" ref="K1029">_xlfn.SUM(_xlfn.NORM.DIST($Q$3:$Q$1003,$F1029,$N1029,FALSE)*WindSpeedStep*$R$3:$R$1003)</f>
        <v>1944.4686878143664</v>
      </c>
      <c r="L1029" s="51">
        <f t="array" ref="L1029">_xlfn.SUM(_xlfn.NORM.DIST($Q$3:$Q$1003,$F1029,$O1029,FALSE)*WindSpeedStep*$R$3:$R$1003)</f>
        <v>1983.6990784353229</v>
      </c>
      <c r="N1029" s="43">
        <f t="shared" si="49"/>
        <v>1.1598674716665056</v>
      </c>
      <c r="O1029" s="43">
        <f t="shared" si="50"/>
        <v>0.86</v>
      </c>
    </row>
    <row r="1030" spans="5:15" x14ac:dyDescent="0.2">
      <c r="E1030" s="16">
        <v>41223.194444444445</v>
      </c>
      <c r="F1030" s="22">
        <v>11.796941021538503</v>
      </c>
      <c r="G1030" s="25">
        <v>7.2052576888203088E-2</v>
      </c>
      <c r="H1030" s="3">
        <f t="shared" si="48"/>
        <v>1971.1999999999825</v>
      </c>
      <c r="I1030" s="3">
        <f>MIN(H1030-K1030+L1030,'Power Look Up'!$F$4)</f>
        <v>2000</v>
      </c>
      <c r="K1030" s="51">
        <f t="array" ref="K1030">_xlfn.SUM(_xlfn.NORM.DIST($Q$3:$Q$1003,$F1030,$N1030,FALSE)*WindSpeedStep*$R$3:$R$1003)</f>
        <v>1960.3410676550986</v>
      </c>
      <c r="L1030" s="51">
        <f t="array" ref="L1030">_xlfn.SUM(_xlfn.NORM.DIST($Q$3:$Q$1003,$F1030,$O1030,FALSE)*WindSpeedStep*$R$3:$R$1003)</f>
        <v>1997.316266275112</v>
      </c>
      <c r="N1030" s="43">
        <f t="shared" si="49"/>
        <v>1.1796941021538503</v>
      </c>
      <c r="O1030" s="43">
        <f t="shared" si="50"/>
        <v>0.85000000000000009</v>
      </c>
    </row>
    <row r="1031" spans="5:15" x14ac:dyDescent="0.2">
      <c r="E1031" s="16">
        <v>41223.201388888891</v>
      </c>
      <c r="F1031" s="22">
        <v>11.231660336995038</v>
      </c>
      <c r="G1031" s="25">
        <v>8.2801649275018568E-2</v>
      </c>
      <c r="H1031" s="3">
        <f t="shared" si="48"/>
        <v>1923.3199999999836</v>
      </c>
      <c r="I1031" s="3">
        <f>MIN(H1031-K1031+L1031,'Power Look Up'!$F$4)</f>
        <v>1953.9274518732195</v>
      </c>
      <c r="K1031" s="51">
        <f t="array" ref="K1031">_xlfn.SUM(_xlfn.NORM.DIST($Q$3:$Q$1003,$F1031,$N1031,FALSE)*WindSpeedStep*$R$3:$R$1003)</f>
        <v>1903.6651727449744</v>
      </c>
      <c r="L1031" s="51">
        <f t="array" ref="L1031">_xlfn.SUM(_xlfn.NORM.DIST($Q$3:$Q$1003,$F1031,$O1031,FALSE)*WindSpeedStep*$R$3:$R$1003)</f>
        <v>1934.2726246182103</v>
      </c>
      <c r="N1031" s="43">
        <f t="shared" si="49"/>
        <v>1.1231660336995037</v>
      </c>
      <c r="O1031" s="43">
        <f t="shared" si="50"/>
        <v>0.92999999999999994</v>
      </c>
    </row>
    <row r="1032" spans="5:15" x14ac:dyDescent="0.2">
      <c r="E1032" s="16">
        <v>41223.208333333336</v>
      </c>
      <c r="F1032" s="22">
        <v>10.918619028469024</v>
      </c>
      <c r="G1032" s="25">
        <v>6.1363071488532872E-2</v>
      </c>
      <c r="H1032" s="3">
        <f t="shared" si="48"/>
        <v>1882.6399999999496</v>
      </c>
      <c r="I1032" s="3">
        <f>MIN(H1032-K1032+L1032,'Power Look Up'!$F$4)</f>
        <v>1952.5054961791861</v>
      </c>
      <c r="K1032" s="51">
        <f t="array" ref="K1032">_xlfn.SUM(_xlfn.NORM.DIST($Q$3:$Q$1003,$F1032,$N1032,FALSE)*WindSpeedStep*$R$3:$R$1003)</f>
        <v>1854.7850668954954</v>
      </c>
      <c r="L1032" s="51">
        <f t="array" ref="L1032">_xlfn.SUM(_xlfn.NORM.DIST($Q$3:$Q$1003,$F1032,$O1032,FALSE)*WindSpeedStep*$R$3:$R$1003)</f>
        <v>1924.650563074732</v>
      </c>
      <c r="N1032" s="43">
        <f t="shared" si="49"/>
        <v>1.0918619028469025</v>
      </c>
      <c r="O1032" s="43">
        <f t="shared" si="50"/>
        <v>0.67</v>
      </c>
    </row>
    <row r="1033" spans="5:15" x14ac:dyDescent="0.2">
      <c r="E1033" s="16">
        <v>41223.215277777781</v>
      </c>
      <c r="F1033" s="22">
        <v>10.779569380195936</v>
      </c>
      <c r="G1033" s="25">
        <v>6.3082297262197315E-2</v>
      </c>
      <c r="H1033" s="3">
        <f t="shared" si="48"/>
        <v>1845.2599999999504</v>
      </c>
      <c r="I1033" s="3">
        <f>MIN(H1033-K1033+L1033,'Power Look Up'!$F$4)</f>
        <v>1910.8429253062866</v>
      </c>
      <c r="K1033" s="51">
        <f t="array" ref="K1033">_xlfn.SUM(_xlfn.NORM.DIST($Q$3:$Q$1003,$F1033,$N1033,FALSE)*WindSpeedStep*$R$3:$R$1003)</f>
        <v>1828.3793471161259</v>
      </c>
      <c r="L1033" s="51">
        <f t="array" ref="L1033">_xlfn.SUM(_xlfn.NORM.DIST($Q$3:$Q$1003,$F1033,$O1033,FALSE)*WindSpeedStep*$R$3:$R$1003)</f>
        <v>1893.9622724224621</v>
      </c>
      <c r="N1033" s="43">
        <f t="shared" si="49"/>
        <v>1.0779569380195937</v>
      </c>
      <c r="O1033" s="43">
        <f t="shared" si="50"/>
        <v>0.68</v>
      </c>
    </row>
    <row r="1034" spans="5:15" x14ac:dyDescent="0.2">
      <c r="E1034" s="16">
        <v>41223.222222222219</v>
      </c>
      <c r="F1034" s="22">
        <v>11.675023001982737</v>
      </c>
      <c r="G1034" s="25">
        <v>6.9378878299635044E-2</v>
      </c>
      <c r="H1034" s="3">
        <f t="shared" si="48"/>
        <v>1961.1199999999828</v>
      </c>
      <c r="I1034" s="3">
        <f>MIN(H1034-K1034+L1034,'Power Look Up'!$F$4)</f>
        <v>2000</v>
      </c>
      <c r="K1034" s="51">
        <f t="array" ref="K1034">_xlfn.SUM(_xlfn.NORM.DIST($Q$3:$Q$1003,$F1034,$N1034,FALSE)*WindSpeedStep*$R$3:$R$1003)</f>
        <v>1951.0382216763828</v>
      </c>
      <c r="L1034" s="51">
        <f t="array" ref="L1034">_xlfn.SUM(_xlfn.NORM.DIST($Q$3:$Q$1003,$F1034,$O1034,FALSE)*WindSpeedStep*$R$3:$R$1003)</f>
        <v>1994.6166144149236</v>
      </c>
      <c r="N1034" s="43">
        <f t="shared" si="49"/>
        <v>1.1675023001982738</v>
      </c>
      <c r="O1034" s="43">
        <f t="shared" si="50"/>
        <v>0.81</v>
      </c>
    </row>
    <row r="1035" spans="5:15" x14ac:dyDescent="0.2">
      <c r="E1035" s="16">
        <v>41223.229166666664</v>
      </c>
      <c r="F1035" s="22">
        <v>12.024112829124499</v>
      </c>
      <c r="G1035" s="25">
        <v>6.5701312955620497E-2</v>
      </c>
      <c r="H1035" s="3">
        <f t="shared" si="48"/>
        <v>1988.2199999999978</v>
      </c>
      <c r="I1035" s="3">
        <f>MIN(H1035-K1035+L1035,'Power Look Up'!$F$4)</f>
        <v>2000</v>
      </c>
      <c r="K1035" s="51">
        <f t="array" ref="K1035">_xlfn.SUM(_xlfn.NORM.DIST($Q$3:$Q$1003,$F1035,$N1035,FALSE)*WindSpeedStep*$R$3:$R$1003)</f>
        <v>1974.2224581692326</v>
      </c>
      <c r="L1035" s="51">
        <f t="array" ref="L1035">_xlfn.SUM(_xlfn.NORM.DIST($Q$3:$Q$1003,$F1035,$O1035,FALSE)*WindSpeedStep*$R$3:$R$1003)</f>
        <v>2010.1242033343835</v>
      </c>
      <c r="N1035" s="43">
        <f t="shared" si="49"/>
        <v>1.20241128291245</v>
      </c>
      <c r="O1035" s="43">
        <f t="shared" si="50"/>
        <v>0.79000000000000015</v>
      </c>
    </row>
    <row r="1036" spans="5:15" x14ac:dyDescent="0.2">
      <c r="E1036" s="16">
        <v>41223.236111111109</v>
      </c>
      <c r="F1036" s="22">
        <v>12.147588852217531</v>
      </c>
      <c r="G1036" s="25">
        <v>6.9149525080169208E-2</v>
      </c>
      <c r="H1036" s="3">
        <f t="shared" si="48"/>
        <v>1989.6499999999976</v>
      </c>
      <c r="I1036" s="3">
        <f>MIN(H1036-K1036+L1036,'Power Look Up'!$F$4)</f>
        <v>2000</v>
      </c>
      <c r="K1036" s="51">
        <f t="array" ref="K1036">_xlfn.SUM(_xlfn.NORM.DIST($Q$3:$Q$1003,$F1036,$N1036,FALSE)*WindSpeedStep*$R$3:$R$1003)</f>
        <v>1980.1411620554306</v>
      </c>
      <c r="L1036" s="51">
        <f t="array" ref="L1036">_xlfn.SUM(_xlfn.NORM.DIST($Q$3:$Q$1003,$F1036,$O1036,FALSE)*WindSpeedStep*$R$3:$R$1003)</f>
        <v>2009.574970050747</v>
      </c>
      <c r="N1036" s="43">
        <f t="shared" si="49"/>
        <v>1.2147588852217532</v>
      </c>
      <c r="O1036" s="43">
        <f t="shared" si="50"/>
        <v>0.84000000000000008</v>
      </c>
    </row>
    <row r="1037" spans="5:15" x14ac:dyDescent="0.2">
      <c r="E1037" s="16">
        <v>41223.243055555555</v>
      </c>
      <c r="F1037" s="22">
        <v>11.80129486812617</v>
      </c>
      <c r="G1037" s="25">
        <v>5.9315524933675957E-2</v>
      </c>
      <c r="H1037" s="3">
        <f t="shared" si="48"/>
        <v>1971.1999999999825</v>
      </c>
      <c r="I1037" s="3">
        <f>MIN(H1037-K1037+L1037,'Power Look Up'!$F$4)</f>
        <v>2000</v>
      </c>
      <c r="K1037" s="51">
        <f t="array" ref="K1037">_xlfn.SUM(_xlfn.NORM.DIST($Q$3:$Q$1003,$F1037,$N1037,FALSE)*WindSpeedStep*$R$3:$R$1003)</f>
        <v>1960.6477529306583</v>
      </c>
      <c r="L1037" s="51">
        <f t="array" ref="L1037">_xlfn.SUM(_xlfn.NORM.DIST($Q$3:$Q$1003,$F1037,$O1037,FALSE)*WindSpeedStep*$R$3:$R$1003)</f>
        <v>2010.5116534718425</v>
      </c>
      <c r="N1037" s="43">
        <f t="shared" si="49"/>
        <v>1.1801294868126171</v>
      </c>
      <c r="O1037" s="43">
        <f t="shared" si="50"/>
        <v>0.7</v>
      </c>
    </row>
    <row r="1038" spans="5:15" x14ac:dyDescent="0.2">
      <c r="E1038" s="16">
        <v>41223.25</v>
      </c>
      <c r="F1038" s="22">
        <v>10.663268245606943</v>
      </c>
      <c r="G1038" s="25">
        <v>7.9712896686265328E-2</v>
      </c>
      <c r="H1038" s="3">
        <f t="shared" si="48"/>
        <v>1813.2199999999511</v>
      </c>
      <c r="I1038" s="3">
        <f>MIN(H1038-K1038+L1038,'Power Look Up'!$F$4)</f>
        <v>1848.4209187576168</v>
      </c>
      <c r="K1038" s="51">
        <f t="array" ref="K1038">_xlfn.SUM(_xlfn.NORM.DIST($Q$3:$Q$1003,$F1038,$N1038,FALSE)*WindSpeedStep*$R$3:$R$1003)</f>
        <v>1803.9593388265203</v>
      </c>
      <c r="L1038" s="51">
        <f t="array" ref="L1038">_xlfn.SUM(_xlfn.NORM.DIST($Q$3:$Q$1003,$F1038,$O1038,FALSE)*WindSpeedStep*$R$3:$R$1003)</f>
        <v>1839.160257584186</v>
      </c>
      <c r="N1038" s="43">
        <f t="shared" si="49"/>
        <v>1.0663268245606943</v>
      </c>
      <c r="O1038" s="43">
        <f t="shared" si="50"/>
        <v>0.85</v>
      </c>
    </row>
    <row r="1039" spans="5:15" x14ac:dyDescent="0.2">
      <c r="E1039" s="16">
        <v>41223.256944444445</v>
      </c>
      <c r="F1039" s="22">
        <v>10.103161447355765</v>
      </c>
      <c r="G1039" s="25">
        <v>7.1264821783921989E-2</v>
      </c>
      <c r="H1039" s="3">
        <f t="shared" si="48"/>
        <v>1663.6999999999543</v>
      </c>
      <c r="I1039" s="3">
        <f>MIN(H1039-K1039+L1039,'Power Look Up'!$F$4)</f>
        <v>1696.048438241429</v>
      </c>
      <c r="K1039" s="51">
        <f t="array" ref="K1039">_xlfn.SUM(_xlfn.NORM.DIST($Q$3:$Q$1003,$F1039,$N1039,FALSE)*WindSpeedStep*$R$3:$R$1003)</f>
        <v>1656.4247420627166</v>
      </c>
      <c r="L1039" s="51">
        <f t="array" ref="L1039">_xlfn.SUM(_xlfn.NORM.DIST($Q$3:$Q$1003,$F1039,$O1039,FALSE)*WindSpeedStep*$R$3:$R$1003)</f>
        <v>1688.7731803041913</v>
      </c>
      <c r="N1039" s="43">
        <f t="shared" si="49"/>
        <v>1.0103161447355766</v>
      </c>
      <c r="O1039" s="43">
        <f t="shared" si="50"/>
        <v>0.72</v>
      </c>
    </row>
    <row r="1040" spans="5:15" x14ac:dyDescent="0.2">
      <c r="E1040" s="16">
        <v>41223.263888888891</v>
      </c>
      <c r="F1040" s="22">
        <v>10.282033076638029</v>
      </c>
      <c r="G1040" s="25">
        <v>6.1271928937034155E-2</v>
      </c>
      <c r="H1040" s="3">
        <f t="shared" si="48"/>
        <v>1711.7599999999534</v>
      </c>
      <c r="I1040" s="3">
        <f>MIN(H1040-K1040+L1040,'Power Look Up'!$F$4)</f>
        <v>1763.2311182848723</v>
      </c>
      <c r="K1040" s="51">
        <f t="array" ref="K1040">_xlfn.SUM(_xlfn.NORM.DIST($Q$3:$Q$1003,$F1040,$N1040,FALSE)*WindSpeedStep*$R$3:$R$1003)</f>
        <v>1708.7997880434873</v>
      </c>
      <c r="L1040" s="51">
        <f t="array" ref="L1040">_xlfn.SUM(_xlfn.NORM.DIST($Q$3:$Q$1003,$F1040,$O1040,FALSE)*WindSpeedStep*$R$3:$R$1003)</f>
        <v>1760.2709063284062</v>
      </c>
      <c r="N1040" s="43">
        <f t="shared" si="49"/>
        <v>1.0282033076638031</v>
      </c>
      <c r="O1040" s="43">
        <f t="shared" si="50"/>
        <v>0.63</v>
      </c>
    </row>
    <row r="1041" spans="5:15" x14ac:dyDescent="0.2">
      <c r="E1041" s="16">
        <v>41223.270833333336</v>
      </c>
      <c r="F1041" s="22">
        <v>10.068090930746417</v>
      </c>
      <c r="G1041" s="25">
        <v>6.8533350040854812E-2</v>
      </c>
      <c r="H1041" s="3">
        <f t="shared" si="48"/>
        <v>1655.6899999999546</v>
      </c>
      <c r="I1041" s="3">
        <f>MIN(H1041-K1041+L1041,'Power Look Up'!$F$4)</f>
        <v>1689.2063791932101</v>
      </c>
      <c r="K1041" s="51">
        <f t="array" ref="K1041">_xlfn.SUM(_xlfn.NORM.DIST($Q$3:$Q$1003,$F1041,$N1041,FALSE)*WindSpeedStep*$R$3:$R$1003)</f>
        <v>1645.6162995665081</v>
      </c>
      <c r="L1041" s="51">
        <f t="array" ref="L1041">_xlfn.SUM(_xlfn.NORM.DIST($Q$3:$Q$1003,$F1041,$O1041,FALSE)*WindSpeedStep*$R$3:$R$1003)</f>
        <v>1679.1326787597636</v>
      </c>
      <c r="N1041" s="43">
        <f t="shared" si="49"/>
        <v>1.0068090930746416</v>
      </c>
      <c r="O1041" s="43">
        <f t="shared" si="50"/>
        <v>0.69</v>
      </c>
    </row>
    <row r="1042" spans="5:15" x14ac:dyDescent="0.2">
      <c r="E1042" s="16">
        <v>41223.277777777781</v>
      </c>
      <c r="F1042" s="22">
        <v>10.142795194337245</v>
      </c>
      <c r="G1042" s="25">
        <v>7.3944113592940078E-2</v>
      </c>
      <c r="H1042" s="3">
        <f t="shared" si="48"/>
        <v>1674.3799999999542</v>
      </c>
      <c r="I1042" s="3">
        <f>MIN(H1042-K1042+L1042,'Power Look Up'!$F$4)</f>
        <v>1705.3948247758417</v>
      </c>
      <c r="K1042" s="51">
        <f t="array" ref="K1042">_xlfn.SUM(_xlfn.NORM.DIST($Q$3:$Q$1003,$F1042,$N1042,FALSE)*WindSpeedStep*$R$3:$R$1003)</f>
        <v>1668.4317710151411</v>
      </c>
      <c r="L1042" s="51">
        <f t="array" ref="L1042">_xlfn.SUM(_xlfn.NORM.DIST($Q$3:$Q$1003,$F1042,$O1042,FALSE)*WindSpeedStep*$R$3:$R$1003)</f>
        <v>1699.4465957910286</v>
      </c>
      <c r="N1042" s="43">
        <f t="shared" si="49"/>
        <v>1.0142795194337244</v>
      </c>
      <c r="O1042" s="43">
        <f t="shared" si="50"/>
        <v>0.74999999999999989</v>
      </c>
    </row>
    <row r="1043" spans="5:15" x14ac:dyDescent="0.2">
      <c r="E1043" s="16">
        <v>41223.284722222219</v>
      </c>
      <c r="F1043" s="22">
        <v>10.37857710243766</v>
      </c>
      <c r="G1043" s="25">
        <v>8.3826519898923271E-2</v>
      </c>
      <c r="H1043" s="3">
        <f t="shared" si="48"/>
        <v>1738.4599999999527</v>
      </c>
      <c r="I1043" s="3">
        <f>MIN(H1043-K1043+L1043,'Power Look Up'!$F$4)</f>
        <v>1762.7474326375484</v>
      </c>
      <c r="K1043" s="51">
        <f t="array" ref="K1043">_xlfn.SUM(_xlfn.NORM.DIST($Q$3:$Q$1003,$F1043,$N1043,FALSE)*WindSpeedStep*$R$3:$R$1003)</f>
        <v>1735.0675089163726</v>
      </c>
      <c r="L1043" s="51">
        <f t="array" ref="L1043">_xlfn.SUM(_xlfn.NORM.DIST($Q$3:$Q$1003,$F1043,$O1043,FALSE)*WindSpeedStep*$R$3:$R$1003)</f>
        <v>1759.3549415539683</v>
      </c>
      <c r="N1043" s="43">
        <f t="shared" si="49"/>
        <v>1.0378577102437661</v>
      </c>
      <c r="O1043" s="43">
        <f t="shared" si="50"/>
        <v>0.86999999999999988</v>
      </c>
    </row>
    <row r="1044" spans="5:15" x14ac:dyDescent="0.2">
      <c r="E1044" s="16">
        <v>41223.291666666664</v>
      </c>
      <c r="F1044" s="22">
        <v>10.514466900803622</v>
      </c>
      <c r="G1044" s="25">
        <v>7.0379221978761633E-2</v>
      </c>
      <c r="H1044" s="3">
        <f t="shared" si="48"/>
        <v>1773.1699999999521</v>
      </c>
      <c r="I1044" s="3">
        <f>MIN(H1044-K1044+L1044,'Power Look Up'!$F$4)</f>
        <v>1820.9744892094072</v>
      </c>
      <c r="K1044" s="51">
        <f t="array" ref="K1044">_xlfn.SUM(_xlfn.NORM.DIST($Q$3:$Q$1003,$F1044,$N1044,FALSE)*WindSpeedStep*$R$3:$R$1003)</f>
        <v>1769.5643558198144</v>
      </c>
      <c r="L1044" s="51">
        <f t="array" ref="L1044">_xlfn.SUM(_xlfn.NORM.DIST($Q$3:$Q$1003,$F1044,$O1044,FALSE)*WindSpeedStep*$R$3:$R$1003)</f>
        <v>1817.3688450292696</v>
      </c>
      <c r="N1044" s="43">
        <f t="shared" si="49"/>
        <v>1.0514466900803623</v>
      </c>
      <c r="O1044" s="43">
        <f t="shared" si="50"/>
        <v>0.74</v>
      </c>
    </row>
    <row r="1045" spans="5:15" x14ac:dyDescent="0.2">
      <c r="E1045" s="16">
        <v>41223.298611111109</v>
      </c>
      <c r="F1045" s="22">
        <v>10.668545973811501</v>
      </c>
      <c r="G1045" s="25">
        <v>6.8425444460000429E-2</v>
      </c>
      <c r="H1045" s="3">
        <f t="shared" si="48"/>
        <v>1815.8899999999512</v>
      </c>
      <c r="I1045" s="3">
        <f>MIN(H1045-K1045+L1045,'Power Look Up'!$F$4)</f>
        <v>1870.4470862578223</v>
      </c>
      <c r="K1045" s="51">
        <f t="array" ref="K1045">_xlfn.SUM(_xlfn.NORM.DIST($Q$3:$Q$1003,$F1045,$N1045,FALSE)*WindSpeedStep*$R$3:$R$1003)</f>
        <v>1805.1141680919118</v>
      </c>
      <c r="L1045" s="51">
        <f t="array" ref="L1045">_xlfn.SUM(_xlfn.NORM.DIST($Q$3:$Q$1003,$F1045,$O1045,FALSE)*WindSpeedStep*$R$3:$R$1003)</f>
        <v>1859.6712543497829</v>
      </c>
      <c r="N1045" s="43">
        <f t="shared" si="49"/>
        <v>1.0668545973811501</v>
      </c>
      <c r="O1045" s="43">
        <f t="shared" si="50"/>
        <v>0.73</v>
      </c>
    </row>
    <row r="1046" spans="5:15" x14ac:dyDescent="0.2">
      <c r="E1046" s="16">
        <v>41223.305555555555</v>
      </c>
      <c r="F1046" s="22">
        <v>10.622637545621778</v>
      </c>
      <c r="G1046" s="25">
        <v>6.4955619264670292E-2</v>
      </c>
      <c r="H1046" s="3">
        <f t="shared" si="48"/>
        <v>1802.5399999999513</v>
      </c>
      <c r="I1046" s="3">
        <f>MIN(H1046-K1046+L1046,'Power Look Up'!$F$4)</f>
        <v>1861.8130527475905</v>
      </c>
      <c r="K1046" s="51">
        <f t="array" ref="K1046">_xlfn.SUM(_xlfn.NORM.DIST($Q$3:$Q$1003,$F1046,$N1046,FALSE)*WindSpeedStep*$R$3:$R$1003)</f>
        <v>1794.9196651260263</v>
      </c>
      <c r="L1046" s="51">
        <f t="array" ref="L1046">_xlfn.SUM(_xlfn.NORM.DIST($Q$3:$Q$1003,$F1046,$O1046,FALSE)*WindSpeedStep*$R$3:$R$1003)</f>
        <v>1854.1927178736655</v>
      </c>
      <c r="N1046" s="43">
        <f t="shared" si="49"/>
        <v>1.0622637545621778</v>
      </c>
      <c r="O1046" s="43">
        <f t="shared" si="50"/>
        <v>0.69</v>
      </c>
    </row>
    <row r="1047" spans="5:15" x14ac:dyDescent="0.2">
      <c r="E1047" s="16">
        <v>41223.3125</v>
      </c>
      <c r="F1047" s="22">
        <v>10.314690170202107</v>
      </c>
      <c r="G1047" s="25">
        <v>9.8888089042815527E-2</v>
      </c>
      <c r="H1047" s="3">
        <f t="shared" si="48"/>
        <v>1719.7699999999531</v>
      </c>
      <c r="I1047" s="3">
        <f>MIN(H1047-K1047+L1047,'Power Look Up'!$F$4)</f>
        <v>1721.3806312760241</v>
      </c>
      <c r="K1047" s="51">
        <f t="array" ref="K1047">_xlfn.SUM(_xlfn.NORM.DIST($Q$3:$Q$1003,$F1047,$N1047,FALSE)*WindSpeedStep*$R$3:$R$1003)</f>
        <v>1717.8461522160471</v>
      </c>
      <c r="L1047" s="51">
        <f t="array" ref="L1047">_xlfn.SUM(_xlfn.NORM.DIST($Q$3:$Q$1003,$F1047,$O1047,FALSE)*WindSpeedStep*$R$3:$R$1003)</f>
        <v>1719.4567834921181</v>
      </c>
      <c r="N1047" s="43">
        <f t="shared" si="49"/>
        <v>1.0314690170202108</v>
      </c>
      <c r="O1047" s="43">
        <f t="shared" si="50"/>
        <v>1.02</v>
      </c>
    </row>
    <row r="1048" spans="5:15" x14ac:dyDescent="0.2">
      <c r="E1048" s="16">
        <v>41223.319444444445</v>
      </c>
      <c r="F1048" s="22">
        <v>10.148060530601777</v>
      </c>
      <c r="G1048" s="25">
        <v>7.6861977483075411E-2</v>
      </c>
      <c r="H1048" s="3">
        <f t="shared" si="48"/>
        <v>1677.049999999954</v>
      </c>
      <c r="I1048" s="3">
        <f>MIN(H1048-K1048+L1048,'Power Look Up'!$F$4)</f>
        <v>1704.9716104055328</v>
      </c>
      <c r="K1048" s="51">
        <f t="array" ref="K1048">_xlfn.SUM(_xlfn.NORM.DIST($Q$3:$Q$1003,$F1048,$N1048,FALSE)*WindSpeedStep*$R$3:$R$1003)</f>
        <v>1670.0100605927375</v>
      </c>
      <c r="L1048" s="51">
        <f t="array" ref="L1048">_xlfn.SUM(_xlfn.NORM.DIST($Q$3:$Q$1003,$F1048,$O1048,FALSE)*WindSpeedStep*$R$3:$R$1003)</f>
        <v>1697.9316709983163</v>
      </c>
      <c r="N1048" s="43">
        <f t="shared" si="49"/>
        <v>1.0148060530601777</v>
      </c>
      <c r="O1048" s="43">
        <f t="shared" si="50"/>
        <v>0.78</v>
      </c>
    </row>
    <row r="1049" spans="5:15" x14ac:dyDescent="0.2">
      <c r="E1049" s="16">
        <v>41223.326388888891</v>
      </c>
      <c r="F1049" s="22">
        <v>10.297508284645078</v>
      </c>
      <c r="G1049" s="25">
        <v>7.0890935925589371E-2</v>
      </c>
      <c r="H1049" s="3">
        <f t="shared" si="48"/>
        <v>1717.0999999999533</v>
      </c>
      <c r="I1049" s="3">
        <f>MIN(H1049-K1049+L1049,'Power Look Up'!$F$4)</f>
        <v>1757.3454859936696</v>
      </c>
      <c r="K1049" s="51">
        <f t="array" ref="K1049">_xlfn.SUM(_xlfn.NORM.DIST($Q$3:$Q$1003,$F1049,$N1049,FALSE)*WindSpeedStep*$R$3:$R$1003)</f>
        <v>1713.1069413472605</v>
      </c>
      <c r="L1049" s="51">
        <f t="array" ref="L1049">_xlfn.SUM(_xlfn.NORM.DIST($Q$3:$Q$1003,$F1049,$O1049,FALSE)*WindSpeedStep*$R$3:$R$1003)</f>
        <v>1753.3524273409769</v>
      </c>
      <c r="N1049" s="43">
        <f t="shared" si="49"/>
        <v>1.0297508284645078</v>
      </c>
      <c r="O1049" s="43">
        <f t="shared" si="50"/>
        <v>0.73</v>
      </c>
    </row>
    <row r="1050" spans="5:15" x14ac:dyDescent="0.2">
      <c r="E1050" s="16">
        <v>41223.333333333336</v>
      </c>
      <c r="F1050" s="22">
        <v>10.639034924356894</v>
      </c>
      <c r="G1050" s="25">
        <v>8.6474008830797408E-2</v>
      </c>
      <c r="H1050" s="3">
        <f t="shared" si="48"/>
        <v>1807.8799999999512</v>
      </c>
      <c r="I1050" s="3">
        <f>MIN(H1050-K1050+L1050,'Power Look Up'!$F$4)</f>
        <v>1831.1788553352112</v>
      </c>
      <c r="K1050" s="51">
        <f t="array" ref="K1050">_xlfn.SUM(_xlfn.NORM.DIST($Q$3:$Q$1003,$F1050,$N1050,FALSE)*WindSpeedStep*$R$3:$R$1003)</f>
        <v>1798.5996172891894</v>
      </c>
      <c r="L1050" s="51">
        <f t="array" ref="L1050">_xlfn.SUM(_xlfn.NORM.DIST($Q$3:$Q$1003,$F1050,$O1050,FALSE)*WindSpeedStep*$R$3:$R$1003)</f>
        <v>1821.8984726244494</v>
      </c>
      <c r="N1050" s="43">
        <f t="shared" si="49"/>
        <v>1.0639034924356894</v>
      </c>
      <c r="O1050" s="43">
        <f t="shared" si="50"/>
        <v>0.92</v>
      </c>
    </row>
    <row r="1051" spans="5:15" x14ac:dyDescent="0.2">
      <c r="E1051" s="16">
        <v>41223.340277777781</v>
      </c>
      <c r="F1051" s="22">
        <v>10.532638352503257</v>
      </c>
      <c r="G1051" s="25">
        <v>8.5448675809333186E-2</v>
      </c>
      <c r="H1051" s="3">
        <f t="shared" si="48"/>
        <v>1778.509999999952</v>
      </c>
      <c r="I1051" s="3">
        <f>MIN(H1051-K1051+L1051,'Power Look Up'!$F$4)</f>
        <v>1802.4677747064829</v>
      </c>
      <c r="K1051" s="51">
        <f t="array" ref="K1051">_xlfn.SUM(_xlfn.NORM.DIST($Q$3:$Q$1003,$F1051,$N1051,FALSE)*WindSpeedStep*$R$3:$R$1003)</f>
        <v>1773.9546912277985</v>
      </c>
      <c r="L1051" s="51">
        <f t="array" ref="L1051">_xlfn.SUM(_xlfn.NORM.DIST($Q$3:$Q$1003,$F1051,$O1051,FALSE)*WindSpeedStep*$R$3:$R$1003)</f>
        <v>1797.9124659343295</v>
      </c>
      <c r="N1051" s="43">
        <f t="shared" si="49"/>
        <v>1.0532638352503259</v>
      </c>
      <c r="O1051" s="43">
        <f t="shared" si="50"/>
        <v>0.9</v>
      </c>
    </row>
    <row r="1052" spans="5:15" x14ac:dyDescent="0.2">
      <c r="E1052" s="16">
        <v>41223.347222222219</v>
      </c>
      <c r="F1052" s="22">
        <v>10.757688024190829</v>
      </c>
      <c r="G1052" s="25">
        <v>8.5520234266990708E-2</v>
      </c>
      <c r="H1052" s="3">
        <f t="shared" si="48"/>
        <v>1839.9199999999505</v>
      </c>
      <c r="I1052" s="3">
        <f>MIN(H1052-K1052+L1052,'Power Look Up'!$F$4)</f>
        <v>1865.7458930742753</v>
      </c>
      <c r="K1052" s="51">
        <f t="array" ref="K1052">_xlfn.SUM(_xlfn.NORM.DIST($Q$3:$Q$1003,$F1052,$N1052,FALSE)*WindSpeedStep*$R$3:$R$1003)</f>
        <v>1823.9487849319162</v>
      </c>
      <c r="L1052" s="51">
        <f t="array" ref="L1052">_xlfn.SUM(_xlfn.NORM.DIST($Q$3:$Q$1003,$F1052,$O1052,FALSE)*WindSpeedStep*$R$3:$R$1003)</f>
        <v>1849.7746780062409</v>
      </c>
      <c r="N1052" s="43">
        <f t="shared" si="49"/>
        <v>1.075768802419083</v>
      </c>
      <c r="O1052" s="43">
        <f t="shared" si="50"/>
        <v>0.92</v>
      </c>
    </row>
    <row r="1053" spans="5:15" x14ac:dyDescent="0.2">
      <c r="E1053" s="16">
        <v>41223.354166666664</v>
      </c>
      <c r="F1053" s="22">
        <v>10.734638802314285</v>
      </c>
      <c r="G1053" s="25">
        <v>8.8498552908476913E-2</v>
      </c>
      <c r="H1053" s="3">
        <f t="shared" si="48"/>
        <v>1831.9099999999507</v>
      </c>
      <c r="I1053" s="3">
        <f>MIN(H1053-K1053+L1053,'Power Look Up'!$F$4)</f>
        <v>1852.307447511396</v>
      </c>
      <c r="K1053" s="51">
        <f t="array" ref="K1053">_xlfn.SUM(_xlfn.NORM.DIST($Q$3:$Q$1003,$F1053,$N1053,FALSE)*WindSpeedStep*$R$3:$R$1003)</f>
        <v>1819.1998503566485</v>
      </c>
      <c r="L1053" s="51">
        <f t="array" ref="L1053">_xlfn.SUM(_xlfn.NORM.DIST($Q$3:$Q$1003,$F1053,$O1053,FALSE)*WindSpeedStep*$R$3:$R$1003)</f>
        <v>1839.5972978680938</v>
      </c>
      <c r="N1053" s="43">
        <f t="shared" si="49"/>
        <v>1.0734638802314285</v>
      </c>
      <c r="O1053" s="43">
        <f t="shared" si="50"/>
        <v>0.95</v>
      </c>
    </row>
    <row r="1054" spans="5:15" x14ac:dyDescent="0.2">
      <c r="E1054" s="16">
        <v>41223.361111111109</v>
      </c>
      <c r="F1054" s="22">
        <v>10.636065757780052</v>
      </c>
      <c r="G1054" s="25">
        <v>7.5215781682697602E-2</v>
      </c>
      <c r="H1054" s="3">
        <f t="shared" si="48"/>
        <v>1807.8799999999512</v>
      </c>
      <c r="I1054" s="3">
        <f>MIN(H1054-K1054+L1054,'Power Look Up'!$F$4)</f>
        <v>1850.3862472275634</v>
      </c>
      <c r="K1054" s="51">
        <f t="array" ref="K1054">_xlfn.SUM(_xlfn.NORM.DIST($Q$3:$Q$1003,$F1054,$N1054,FALSE)*WindSpeedStep*$R$3:$R$1003)</f>
        <v>1797.936459604829</v>
      </c>
      <c r="L1054" s="51">
        <f t="array" ref="L1054">_xlfn.SUM(_xlfn.NORM.DIST($Q$3:$Q$1003,$F1054,$O1054,FALSE)*WindSpeedStep*$R$3:$R$1003)</f>
        <v>1840.4427068324412</v>
      </c>
      <c r="N1054" s="43">
        <f t="shared" si="49"/>
        <v>1.0636065757780053</v>
      </c>
      <c r="O1054" s="43">
        <f t="shared" si="50"/>
        <v>0.8</v>
      </c>
    </row>
    <row r="1055" spans="5:15" x14ac:dyDescent="0.2">
      <c r="E1055" s="16">
        <v>41223.368055555555</v>
      </c>
      <c r="F1055" s="22">
        <v>11.00597694281708</v>
      </c>
      <c r="G1055" s="25">
        <v>7.9956554931211399E-2</v>
      </c>
      <c r="H1055" s="3">
        <f t="shared" si="48"/>
        <v>1904.839999999984</v>
      </c>
      <c r="I1055" s="3">
        <f>MIN(H1055-K1055+L1055,'Power Look Up'!$F$4)</f>
        <v>1941.4822971991159</v>
      </c>
      <c r="K1055" s="51">
        <f t="array" ref="K1055">_xlfn.SUM(_xlfn.NORM.DIST($Q$3:$Q$1003,$F1055,$N1055,FALSE)*WindSpeedStep*$R$3:$R$1003)</f>
        <v>1869.859739682737</v>
      </c>
      <c r="L1055" s="51">
        <f t="array" ref="L1055">_xlfn.SUM(_xlfn.NORM.DIST($Q$3:$Q$1003,$F1055,$O1055,FALSE)*WindSpeedStep*$R$3:$R$1003)</f>
        <v>1906.5020368818689</v>
      </c>
      <c r="N1055" s="43">
        <f t="shared" si="49"/>
        <v>1.100597694281708</v>
      </c>
      <c r="O1055" s="43">
        <f t="shared" si="50"/>
        <v>0.87999999999999989</v>
      </c>
    </row>
    <row r="1056" spans="5:15" x14ac:dyDescent="0.2">
      <c r="E1056" s="16">
        <v>41223.375</v>
      </c>
      <c r="F1056" s="22">
        <v>11.518022139243586</v>
      </c>
      <c r="G1056" s="25">
        <v>8.4215847849004224E-2</v>
      </c>
      <c r="H1056" s="3">
        <f t="shared" si="48"/>
        <v>1947.679999999983</v>
      </c>
      <c r="I1056" s="3">
        <f>MIN(H1056-K1056+L1056,'Power Look Up'!$F$4)</f>
        <v>1973.2671680052745</v>
      </c>
      <c r="K1056" s="51">
        <f t="array" ref="K1056">_xlfn.SUM(_xlfn.NORM.DIST($Q$3:$Q$1003,$F1056,$N1056,FALSE)*WindSpeedStep*$R$3:$R$1003)</f>
        <v>1936.8591722515641</v>
      </c>
      <c r="L1056" s="51">
        <f t="array" ref="L1056">_xlfn.SUM(_xlfn.NORM.DIST($Q$3:$Q$1003,$F1056,$O1056,FALSE)*WindSpeedStep*$R$3:$R$1003)</f>
        <v>1962.4463402568556</v>
      </c>
      <c r="N1056" s="43">
        <f t="shared" si="49"/>
        <v>1.1518022139243587</v>
      </c>
      <c r="O1056" s="43">
        <f t="shared" si="50"/>
        <v>0.97</v>
      </c>
    </row>
    <row r="1057" spans="5:15" x14ac:dyDescent="0.2">
      <c r="E1057" s="16">
        <v>41223.381944444445</v>
      </c>
      <c r="F1057" s="22">
        <v>12.082249959630889</v>
      </c>
      <c r="G1057" s="25">
        <v>6.7040493509600049E-2</v>
      </c>
      <c r="H1057" s="3">
        <f t="shared" si="48"/>
        <v>1988.8799999999976</v>
      </c>
      <c r="I1057" s="3">
        <f>MIN(H1057-K1057+L1057,'Power Look Up'!$F$4)</f>
        <v>2000</v>
      </c>
      <c r="K1057" s="51">
        <f t="array" ref="K1057">_xlfn.SUM(_xlfn.NORM.DIST($Q$3:$Q$1003,$F1057,$N1057,FALSE)*WindSpeedStep*$R$3:$R$1003)</f>
        <v>1977.13873179082</v>
      </c>
      <c r="L1057" s="51">
        <f t="array" ref="L1057">_xlfn.SUM(_xlfn.NORM.DIST($Q$3:$Q$1003,$F1057,$O1057,FALSE)*WindSpeedStep*$R$3:$R$1003)</f>
        <v>2010.0953767411092</v>
      </c>
      <c r="N1057" s="43">
        <f t="shared" si="49"/>
        <v>1.2082249959630891</v>
      </c>
      <c r="O1057" s="43">
        <f t="shared" si="50"/>
        <v>0.81</v>
      </c>
    </row>
    <row r="1058" spans="5:15" x14ac:dyDescent="0.2">
      <c r="E1058" s="16">
        <v>41223.388888888891</v>
      </c>
      <c r="F1058" s="22">
        <v>12.245467070562327</v>
      </c>
      <c r="G1058" s="25">
        <v>5.7164009830443736E-2</v>
      </c>
      <c r="H1058" s="3">
        <f t="shared" si="48"/>
        <v>1990.7499999999977</v>
      </c>
      <c r="I1058" s="3">
        <f>MIN(H1058-K1058+L1058,'Power Look Up'!$F$4)</f>
        <v>2000</v>
      </c>
      <c r="K1058" s="51">
        <f t="array" ref="K1058">_xlfn.SUM(_xlfn.NORM.DIST($Q$3:$Q$1003,$F1058,$N1058,FALSE)*WindSpeedStep*$R$3:$R$1003)</f>
        <v>1984.1346541520315</v>
      </c>
      <c r="L1058" s="51">
        <f t="array" ref="L1058">_xlfn.SUM(_xlfn.NORM.DIST($Q$3:$Q$1003,$F1058,$O1058,FALSE)*WindSpeedStep*$R$3:$R$1003)</f>
        <v>2016.2944340404592</v>
      </c>
      <c r="N1058" s="43">
        <f t="shared" si="49"/>
        <v>1.2245467070562328</v>
      </c>
      <c r="O1058" s="43">
        <f t="shared" si="50"/>
        <v>0.7</v>
      </c>
    </row>
    <row r="1059" spans="5:15" x14ac:dyDescent="0.2">
      <c r="E1059" s="16">
        <v>41223.395833333336</v>
      </c>
      <c r="F1059" s="22">
        <v>12.221385441266698</v>
      </c>
      <c r="G1059" s="25">
        <v>5.4003697303535311E-2</v>
      </c>
      <c r="H1059" s="3">
        <f t="shared" si="48"/>
        <v>1990.4199999999976</v>
      </c>
      <c r="I1059" s="3">
        <f>MIN(H1059-K1059+L1059,'Power Look Up'!$F$4)</f>
        <v>2000</v>
      </c>
      <c r="K1059" s="51">
        <f t="array" ref="K1059">_xlfn.SUM(_xlfn.NORM.DIST($Q$3:$Q$1003,$F1059,$N1059,FALSE)*WindSpeedStep*$R$3:$R$1003)</f>
        <v>1983.2054383814004</v>
      </c>
      <c r="L1059" s="51">
        <f t="array" ref="L1059">_xlfn.SUM(_xlfn.NORM.DIST($Q$3:$Q$1003,$F1059,$O1059,FALSE)*WindSpeedStep*$R$3:$R$1003)</f>
        <v>2017.3984326270918</v>
      </c>
      <c r="N1059" s="43">
        <f t="shared" si="49"/>
        <v>1.2221385441266699</v>
      </c>
      <c r="O1059" s="43">
        <f t="shared" si="50"/>
        <v>0.66</v>
      </c>
    </row>
    <row r="1060" spans="5:15" x14ac:dyDescent="0.2">
      <c r="E1060" s="16">
        <v>41223.402777777781</v>
      </c>
      <c r="F1060" s="22">
        <v>12.204981072883987</v>
      </c>
      <c r="G1060" s="25">
        <v>4.6702243665611133E-2</v>
      </c>
      <c r="H1060" s="3">
        <f t="shared" si="48"/>
        <v>1990.1999999999975</v>
      </c>
      <c r="I1060" s="3">
        <f>MIN(H1060-K1060+L1060,'Power Look Up'!$F$4)</f>
        <v>2000</v>
      </c>
      <c r="K1060" s="51">
        <f t="array" ref="K1060">_xlfn.SUM(_xlfn.NORM.DIST($Q$3:$Q$1003,$F1060,$N1060,FALSE)*WindSpeedStep*$R$3:$R$1003)</f>
        <v>1982.5529447860001</v>
      </c>
      <c r="L1060" s="51">
        <f t="array" ref="L1060">_xlfn.SUM(_xlfn.NORM.DIST($Q$3:$Q$1003,$F1060,$O1060,FALSE)*WindSpeedStep*$R$3:$R$1003)</f>
        <v>2019.2800428759756</v>
      </c>
      <c r="N1060" s="43">
        <f t="shared" si="49"/>
        <v>1.2204981072883987</v>
      </c>
      <c r="O1060" s="43">
        <f t="shared" si="50"/>
        <v>0.56999999999999995</v>
      </c>
    </row>
    <row r="1061" spans="5:15" x14ac:dyDescent="0.2">
      <c r="E1061" s="16">
        <v>41223.409722222219</v>
      </c>
      <c r="F1061" s="22">
        <v>12.679806977340546</v>
      </c>
      <c r="G1061" s="25">
        <v>4.8896643388024068E-2</v>
      </c>
      <c r="H1061" s="3">
        <f t="shared" si="48"/>
        <v>1995.4799999999975</v>
      </c>
      <c r="I1061" s="3">
        <f>MIN(H1061-K1061+L1061,'Power Look Up'!$F$4)</f>
        <v>2000</v>
      </c>
      <c r="K1061" s="51">
        <f t="array" ref="K1061">_xlfn.SUM(_xlfn.NORM.DIST($Q$3:$Q$1003,$F1061,$N1061,FALSE)*WindSpeedStep*$R$3:$R$1003)</f>
        <v>1995.9881387655635</v>
      </c>
      <c r="L1061" s="51">
        <f t="array" ref="L1061">_xlfn.SUM(_xlfn.NORM.DIST($Q$3:$Q$1003,$F1061,$O1061,FALSE)*WindSpeedStep*$R$3:$R$1003)</f>
        <v>2013.7828164257228</v>
      </c>
      <c r="N1061" s="43">
        <f t="shared" si="49"/>
        <v>1.2679806977340546</v>
      </c>
      <c r="O1061" s="43">
        <f t="shared" si="50"/>
        <v>0.62</v>
      </c>
    </row>
    <row r="1062" spans="5:15" x14ac:dyDescent="0.2">
      <c r="E1062" s="16">
        <v>41223.416666666664</v>
      </c>
      <c r="F1062" s="22">
        <v>12.90174750155451</v>
      </c>
      <c r="G1062" s="25">
        <v>4.2629884047392146E-2</v>
      </c>
      <c r="H1062" s="3">
        <f t="shared" si="48"/>
        <v>1997.8999999999974</v>
      </c>
      <c r="I1062" s="3">
        <f>MIN(H1062-K1062+L1062,'Power Look Up'!$F$4)</f>
        <v>2000</v>
      </c>
      <c r="K1062" s="51">
        <f t="array" ref="K1062">_xlfn.SUM(_xlfn.NORM.DIST($Q$3:$Q$1003,$F1062,$N1062,FALSE)*WindSpeedStep*$R$3:$R$1003)</f>
        <v>1999.3196487389648</v>
      </c>
      <c r="L1062" s="51">
        <f t="array" ref="L1062">_xlfn.SUM(_xlfn.NORM.DIST($Q$3:$Q$1003,$F1062,$O1062,FALSE)*WindSpeedStep*$R$3:$R$1003)</f>
        <v>2010.9781568979047</v>
      </c>
      <c r="N1062" s="43">
        <f t="shared" si="49"/>
        <v>1.290174750155451</v>
      </c>
      <c r="O1062" s="43">
        <f t="shared" si="50"/>
        <v>0.55000000000000004</v>
      </c>
    </row>
    <row r="1063" spans="5:15" x14ac:dyDescent="0.2">
      <c r="E1063" s="16">
        <v>41223.423611111109</v>
      </c>
      <c r="F1063" s="22">
        <v>12.114165433838243</v>
      </c>
      <c r="G1063" s="25">
        <v>4.5401394178066663E-2</v>
      </c>
      <c r="H1063" s="3">
        <f t="shared" si="48"/>
        <v>1989.2099999999978</v>
      </c>
      <c r="I1063" s="3">
        <f>MIN(H1063-K1063+L1063,'Power Look Up'!$F$4)</f>
        <v>2000</v>
      </c>
      <c r="K1063" s="51">
        <f t="array" ref="K1063">_xlfn.SUM(_xlfn.NORM.DIST($Q$3:$Q$1003,$F1063,$N1063,FALSE)*WindSpeedStep*$R$3:$R$1003)</f>
        <v>1978.6405519881371</v>
      </c>
      <c r="L1063" s="51">
        <f t="array" ref="L1063">_xlfn.SUM(_xlfn.NORM.DIST($Q$3:$Q$1003,$F1063,$O1063,FALSE)*WindSpeedStep*$R$3:$R$1003)</f>
        <v>2020.3223327655089</v>
      </c>
      <c r="N1063" s="43">
        <f t="shared" si="49"/>
        <v>1.2114165433838244</v>
      </c>
      <c r="O1063" s="43">
        <f t="shared" si="50"/>
        <v>0.55000000000000004</v>
      </c>
    </row>
    <row r="1064" spans="5:15" x14ac:dyDescent="0.2">
      <c r="E1064" s="16">
        <v>41223.430555555555</v>
      </c>
      <c r="F1064" s="22">
        <v>11.976864578200658</v>
      </c>
      <c r="G1064" s="25">
        <v>4.5921868483097532E-2</v>
      </c>
      <c r="H1064" s="3">
        <f t="shared" si="48"/>
        <v>1986.3199999999822</v>
      </c>
      <c r="I1064" s="3">
        <f>MIN(H1064-K1064+L1064,'Power Look Up'!$F$4)</f>
        <v>2000</v>
      </c>
      <c r="K1064" s="51">
        <f t="array" ref="K1064">_xlfn.SUM(_xlfn.NORM.DIST($Q$3:$Q$1003,$F1064,$N1064,FALSE)*WindSpeedStep*$R$3:$R$1003)</f>
        <v>1971.6724987220966</v>
      </c>
      <c r="L1064" s="51">
        <f t="array" ref="L1064">_xlfn.SUM(_xlfn.NORM.DIST($Q$3:$Q$1003,$F1064,$O1064,FALSE)*WindSpeedStep*$R$3:$R$1003)</f>
        <v>2020.9131957917812</v>
      </c>
      <c r="N1064" s="43">
        <f t="shared" si="49"/>
        <v>1.1976864578200659</v>
      </c>
      <c r="O1064" s="43">
        <f t="shared" si="50"/>
        <v>0.55000000000000004</v>
      </c>
    </row>
    <row r="1065" spans="5:15" x14ac:dyDescent="0.2">
      <c r="E1065" s="16">
        <v>41223.4375</v>
      </c>
      <c r="F1065" s="22">
        <v>11.907530974748603</v>
      </c>
      <c r="G1065" s="25">
        <v>4.45096469724858E-2</v>
      </c>
      <c r="H1065" s="3">
        <f t="shared" si="48"/>
        <v>1980.4399999999823</v>
      </c>
      <c r="I1065" s="3">
        <f>MIN(H1065-K1065+L1065,'Power Look Up'!$F$4)</f>
        <v>2000</v>
      </c>
      <c r="K1065" s="51">
        <f t="array" ref="K1065">_xlfn.SUM(_xlfn.NORM.DIST($Q$3:$Q$1003,$F1065,$N1065,FALSE)*WindSpeedStep*$R$3:$R$1003)</f>
        <v>1967.6212951378129</v>
      </c>
      <c r="L1065" s="51">
        <f t="array" ref="L1065">_xlfn.SUM(_xlfn.NORM.DIST($Q$3:$Q$1003,$F1065,$O1065,FALSE)*WindSpeedStep*$R$3:$R$1003)</f>
        <v>2021.5572120230945</v>
      </c>
      <c r="N1065" s="43">
        <f t="shared" si="49"/>
        <v>1.1907530974748604</v>
      </c>
      <c r="O1065" s="43">
        <f t="shared" si="50"/>
        <v>0.53</v>
      </c>
    </row>
    <row r="1066" spans="5:15" x14ac:dyDescent="0.2">
      <c r="E1066" s="16">
        <v>41223.444444444445</v>
      </c>
      <c r="F1066" s="22">
        <v>12.199792998127192</v>
      </c>
      <c r="G1066" s="25">
        <v>4.0984301953054102E-2</v>
      </c>
      <c r="H1066" s="3">
        <f t="shared" si="48"/>
        <v>1990.1999999999975</v>
      </c>
      <c r="I1066" s="3">
        <f>MIN(H1066-K1066+L1066,'Power Look Up'!$F$4)</f>
        <v>2000</v>
      </c>
      <c r="K1066" s="51">
        <f t="array" ref="K1066">_xlfn.SUM(_xlfn.NORM.DIST($Q$3:$Q$1003,$F1066,$N1066,FALSE)*WindSpeedStep*$R$3:$R$1003)</f>
        <v>1982.3432391503477</v>
      </c>
      <c r="L1066" s="51">
        <f t="array" ref="L1066">_xlfn.SUM(_xlfn.NORM.DIST($Q$3:$Q$1003,$F1066,$O1066,FALSE)*WindSpeedStep*$R$3:$R$1003)</f>
        <v>2020.1323571879857</v>
      </c>
      <c r="N1066" s="43">
        <f t="shared" si="49"/>
        <v>1.2199792998127192</v>
      </c>
      <c r="O1066" s="43">
        <f t="shared" si="50"/>
        <v>0.5</v>
      </c>
    </row>
    <row r="1067" spans="5:15" x14ac:dyDescent="0.2">
      <c r="E1067" s="16">
        <v>41223.451388888891</v>
      </c>
      <c r="F1067" s="22">
        <v>12.032369562856138</v>
      </c>
      <c r="G1067" s="25">
        <v>4.3216757703755819E-2</v>
      </c>
      <c r="H1067" s="3">
        <f t="shared" si="48"/>
        <v>1988.3299999999977</v>
      </c>
      <c r="I1067" s="3">
        <f>MIN(H1067-K1067+L1067,'Power Look Up'!$F$4)</f>
        <v>2000</v>
      </c>
      <c r="K1067" s="51">
        <f t="array" ref="K1067">_xlfn.SUM(_xlfn.NORM.DIST($Q$3:$Q$1003,$F1067,$N1067,FALSE)*WindSpeedStep*$R$3:$R$1003)</f>
        <v>1974.6512359968422</v>
      </c>
      <c r="L1067" s="51">
        <f t="array" ref="L1067">_xlfn.SUM(_xlfn.NORM.DIST($Q$3:$Q$1003,$F1067,$O1067,FALSE)*WindSpeedStep*$R$3:$R$1003)</f>
        <v>2021.457746285387</v>
      </c>
      <c r="N1067" s="43">
        <f t="shared" si="49"/>
        <v>1.2032369562856138</v>
      </c>
      <c r="O1067" s="43">
        <f t="shared" si="50"/>
        <v>0.52</v>
      </c>
    </row>
    <row r="1068" spans="5:15" x14ac:dyDescent="0.2">
      <c r="E1068" s="16">
        <v>41223.458333333336</v>
      </c>
      <c r="F1068" s="22">
        <v>11.698191337373594</v>
      </c>
      <c r="G1068" s="25">
        <v>4.6160982020767453E-2</v>
      </c>
      <c r="H1068" s="3">
        <f t="shared" si="48"/>
        <v>1962.7999999999827</v>
      </c>
      <c r="I1068" s="3">
        <f>MIN(H1068-K1068+L1068,'Power Look Up'!$F$4)</f>
        <v>2000</v>
      </c>
      <c r="K1068" s="51">
        <f t="array" ref="K1068">_xlfn.SUM(_xlfn.NORM.DIST($Q$3:$Q$1003,$F1068,$N1068,FALSE)*WindSpeedStep*$R$3:$R$1003)</f>
        <v>1952.9154413656502</v>
      </c>
      <c r="L1068" s="51">
        <f t="array" ref="L1068">_xlfn.SUM(_xlfn.NORM.DIST($Q$3:$Q$1003,$F1068,$O1068,FALSE)*WindSpeedStep*$R$3:$R$1003)</f>
        <v>2018.9872860822195</v>
      </c>
      <c r="N1068" s="43">
        <f t="shared" si="49"/>
        <v>1.1698191337373594</v>
      </c>
      <c r="O1068" s="43">
        <f t="shared" si="50"/>
        <v>0.54</v>
      </c>
    </row>
    <row r="1069" spans="5:15" x14ac:dyDescent="0.2">
      <c r="E1069" s="16">
        <v>41223.465277777781</v>
      </c>
      <c r="F1069" s="22">
        <v>11.178609817306983</v>
      </c>
      <c r="G1069" s="25">
        <v>4.6517412137860287E-2</v>
      </c>
      <c r="H1069" s="3">
        <f t="shared" si="48"/>
        <v>1919.1199999999837</v>
      </c>
      <c r="I1069" s="3">
        <f>MIN(H1069-K1069+L1069,'Power Look Up'!$F$4)</f>
        <v>2000</v>
      </c>
      <c r="K1069" s="51">
        <f t="array" ref="K1069">_xlfn.SUM(_xlfn.NORM.DIST($Q$3:$Q$1003,$F1069,$N1069,FALSE)*WindSpeedStep*$R$3:$R$1003)</f>
        <v>1896.3609288253019</v>
      </c>
      <c r="L1069" s="51">
        <f t="array" ref="L1069">_xlfn.SUM(_xlfn.NORM.DIST($Q$3:$Q$1003,$F1069,$O1069,FALSE)*WindSpeedStep*$R$3:$R$1003)</f>
        <v>1988.3048029960753</v>
      </c>
      <c r="N1069" s="43">
        <f t="shared" si="49"/>
        <v>1.1178609817306984</v>
      </c>
      <c r="O1069" s="43">
        <f t="shared" si="50"/>
        <v>0.52</v>
      </c>
    </row>
    <row r="1070" spans="5:15" x14ac:dyDescent="0.2">
      <c r="E1070" s="16">
        <v>41223.472222222219</v>
      </c>
      <c r="F1070" s="22">
        <v>11.345694015238951</v>
      </c>
      <c r="G1070" s="25">
        <v>5.0239324208321265E-2</v>
      </c>
      <c r="H1070" s="3">
        <f t="shared" si="48"/>
        <v>1933.3999999999835</v>
      </c>
      <c r="I1070" s="3">
        <f>MIN(H1070-K1070+L1070,'Power Look Up'!$F$4)</f>
        <v>2000</v>
      </c>
      <c r="K1070" s="51">
        <f t="array" ref="K1070">_xlfn.SUM(_xlfn.NORM.DIST($Q$3:$Q$1003,$F1070,$N1070,FALSE)*WindSpeedStep*$R$3:$R$1003)</f>
        <v>1918.1030198248282</v>
      </c>
      <c r="L1070" s="51">
        <f t="array" ref="L1070">_xlfn.SUM(_xlfn.NORM.DIST($Q$3:$Q$1003,$F1070,$O1070,FALSE)*WindSpeedStep*$R$3:$R$1003)</f>
        <v>1998.6013902535724</v>
      </c>
      <c r="N1070" s="43">
        <f t="shared" si="49"/>
        <v>1.1345694015238952</v>
      </c>
      <c r="O1070" s="43">
        <f t="shared" si="50"/>
        <v>0.56999999999999995</v>
      </c>
    </row>
    <row r="1071" spans="5:15" x14ac:dyDescent="0.2">
      <c r="E1071" s="16">
        <v>41223.479166666664</v>
      </c>
      <c r="F1071" s="22">
        <v>11.925416811221496</v>
      </c>
      <c r="G1071" s="25">
        <v>4.4442891044385494E-2</v>
      </c>
      <c r="H1071" s="3">
        <f t="shared" si="48"/>
        <v>1982.1199999999824</v>
      </c>
      <c r="I1071" s="3">
        <f>MIN(H1071-K1071+L1071,'Power Look Up'!$F$4)</f>
        <v>2000</v>
      </c>
      <c r="K1071" s="51">
        <f t="array" ref="K1071">_xlfn.SUM(_xlfn.NORM.DIST($Q$3:$Q$1003,$F1071,$N1071,FALSE)*WindSpeedStep*$R$3:$R$1003)</f>
        <v>1968.7027182656047</v>
      </c>
      <c r="L1071" s="51">
        <f t="array" ref="L1071">_xlfn.SUM(_xlfn.NORM.DIST($Q$3:$Q$1003,$F1071,$O1071,FALSE)*WindSpeedStep*$R$3:$R$1003)</f>
        <v>2021.5648394382604</v>
      </c>
      <c r="N1071" s="43">
        <f t="shared" si="49"/>
        <v>1.1925416811221496</v>
      </c>
      <c r="O1071" s="43">
        <f t="shared" si="50"/>
        <v>0.53</v>
      </c>
    </row>
    <row r="1072" spans="5:15" x14ac:dyDescent="0.2">
      <c r="E1072" s="16">
        <v>41223.486111111109</v>
      </c>
      <c r="F1072" s="22">
        <v>12.076753531922966</v>
      </c>
      <c r="G1072" s="25">
        <v>5.3822411650765997E-2</v>
      </c>
      <c r="H1072" s="3">
        <f t="shared" si="48"/>
        <v>1988.8799999999976</v>
      </c>
      <c r="I1072" s="3">
        <f>MIN(H1072-K1072+L1072,'Power Look Up'!$F$4)</f>
        <v>2000</v>
      </c>
      <c r="K1072" s="51">
        <f t="array" ref="K1072">_xlfn.SUM(_xlfn.NORM.DIST($Q$3:$Q$1003,$F1072,$N1072,FALSE)*WindSpeedStep*$R$3:$R$1003)</f>
        <v>1976.8731265771462</v>
      </c>
      <c r="L1072" s="51">
        <f t="array" ref="L1072">_xlfn.SUM(_xlfn.NORM.DIST($Q$3:$Q$1003,$F1072,$O1072,FALSE)*WindSpeedStep*$R$3:$R$1003)</f>
        <v>2017.6914318659947</v>
      </c>
      <c r="N1072" s="43">
        <f t="shared" si="49"/>
        <v>1.2076753531922968</v>
      </c>
      <c r="O1072" s="43">
        <f t="shared" si="50"/>
        <v>0.65</v>
      </c>
    </row>
    <row r="1073" spans="5:15" x14ac:dyDescent="0.2">
      <c r="E1073" s="16">
        <v>41223.493055555555</v>
      </c>
      <c r="F1073" s="22">
        <v>11.375839535277843</v>
      </c>
      <c r="G1073" s="25">
        <v>5.7138640008438241E-2</v>
      </c>
      <c r="H1073" s="3">
        <f t="shared" si="48"/>
        <v>1935.9199999999832</v>
      </c>
      <c r="I1073" s="3">
        <f>MIN(H1073-K1073+L1073,'Power Look Up'!$F$4)</f>
        <v>2000</v>
      </c>
      <c r="K1073" s="51">
        <f t="array" ref="K1073">_xlfn.SUM(_xlfn.NORM.DIST($Q$3:$Q$1003,$F1073,$N1073,FALSE)*WindSpeedStep*$R$3:$R$1003)</f>
        <v>1921.6421445843102</v>
      </c>
      <c r="L1073" s="51">
        <f t="array" ref="L1073">_xlfn.SUM(_xlfn.NORM.DIST($Q$3:$Q$1003,$F1073,$O1073,FALSE)*WindSpeedStep*$R$3:$R$1003)</f>
        <v>1991.269223125621</v>
      </c>
      <c r="N1073" s="43">
        <f t="shared" si="49"/>
        <v>1.1375839535277843</v>
      </c>
      <c r="O1073" s="43">
        <f t="shared" si="50"/>
        <v>0.65</v>
      </c>
    </row>
    <row r="1074" spans="5:15" x14ac:dyDescent="0.2">
      <c r="E1074" s="16">
        <v>41223.5</v>
      </c>
      <c r="F1074" s="22">
        <v>10.014372251974818</v>
      </c>
      <c r="G1074" s="25">
        <v>7.5890927646526149E-2</v>
      </c>
      <c r="H1074" s="3">
        <f t="shared" si="48"/>
        <v>1639.6699999999548</v>
      </c>
      <c r="I1074" s="3">
        <f>MIN(H1074-K1074+L1074,'Power Look Up'!$F$4)</f>
        <v>1664.1570557778793</v>
      </c>
      <c r="K1074" s="51">
        <f t="array" ref="K1074">_xlfn.SUM(_xlfn.NORM.DIST($Q$3:$Q$1003,$F1074,$N1074,FALSE)*WindSpeedStep*$R$3:$R$1003)</f>
        <v>1628.7347033862561</v>
      </c>
      <c r="L1074" s="51">
        <f t="array" ref="L1074">_xlfn.SUM(_xlfn.NORM.DIST($Q$3:$Q$1003,$F1074,$O1074,FALSE)*WindSpeedStep*$R$3:$R$1003)</f>
        <v>1653.2217591641806</v>
      </c>
      <c r="N1074" s="43">
        <f t="shared" si="49"/>
        <v>1.0014372251974819</v>
      </c>
      <c r="O1074" s="43">
        <f t="shared" si="50"/>
        <v>0.76</v>
      </c>
    </row>
    <row r="1075" spans="5:15" x14ac:dyDescent="0.2">
      <c r="E1075" s="16">
        <v>41223.506944444445</v>
      </c>
      <c r="F1075" s="22">
        <v>9.5391868676761877</v>
      </c>
      <c r="G1075" s="25">
        <v>4.6125524754206546E-2</v>
      </c>
      <c r="H1075" s="3">
        <f t="shared" si="48"/>
        <v>1461.7399999999395</v>
      </c>
      <c r="I1075" s="3">
        <f>MIN(H1075-K1075+L1075,'Power Look Up'!$F$4)</f>
        <v>1474.0451937547623</v>
      </c>
      <c r="K1075" s="51">
        <f t="array" ref="K1075">_xlfn.SUM(_xlfn.NORM.DIST($Q$3:$Q$1003,$F1075,$N1075,FALSE)*WindSpeedStep*$R$3:$R$1003)</f>
        <v>1464.7606440920792</v>
      </c>
      <c r="L1075" s="51">
        <f t="array" ref="L1075">_xlfn.SUM(_xlfn.NORM.DIST($Q$3:$Q$1003,$F1075,$O1075,FALSE)*WindSpeedStep*$R$3:$R$1003)</f>
        <v>1477.065837846902</v>
      </c>
      <c r="N1075" s="43">
        <f t="shared" si="49"/>
        <v>0.95391868676761882</v>
      </c>
      <c r="O1075" s="43">
        <f t="shared" si="50"/>
        <v>0.44</v>
      </c>
    </row>
    <row r="1076" spans="5:15" x14ac:dyDescent="0.2">
      <c r="E1076" s="16">
        <v>41223.513888888891</v>
      </c>
      <c r="F1076" s="22">
        <v>9.4693156097620541</v>
      </c>
      <c r="G1076" s="25">
        <v>4.8577956312468813E-2</v>
      </c>
      <c r="H1076" s="3">
        <f t="shared" si="48"/>
        <v>1435.0699999999401</v>
      </c>
      <c r="I1076" s="3">
        <f>MIN(H1076-K1076+L1076,'Power Look Up'!$F$4)</f>
        <v>1442.6531920507475</v>
      </c>
      <c r="K1076" s="51">
        <f t="array" ref="K1076">_xlfn.SUM(_xlfn.NORM.DIST($Q$3:$Q$1003,$F1076,$N1076,FALSE)*WindSpeedStep*$R$3:$R$1003)</f>
        <v>1438.9088604406279</v>
      </c>
      <c r="L1076" s="51">
        <f t="array" ref="L1076">_xlfn.SUM(_xlfn.NORM.DIST($Q$3:$Q$1003,$F1076,$O1076,FALSE)*WindSpeedStep*$R$3:$R$1003)</f>
        <v>1446.4920524914353</v>
      </c>
      <c r="N1076" s="43">
        <f t="shared" si="49"/>
        <v>0.94693156097620546</v>
      </c>
      <c r="O1076" s="43">
        <f t="shared" si="50"/>
        <v>0.46</v>
      </c>
    </row>
    <row r="1077" spans="5:15" x14ac:dyDescent="0.2">
      <c r="E1077" s="16">
        <v>41223.520833333336</v>
      </c>
      <c r="F1077" s="22">
        <v>9.6332154470578359</v>
      </c>
      <c r="G1077" s="25">
        <v>3.633262454509896E-2</v>
      </c>
      <c r="H1077" s="3">
        <f t="shared" si="48"/>
        <v>1496.0299999999388</v>
      </c>
      <c r="I1077" s="3">
        <f>MIN(H1077-K1077+L1077,'Power Look Up'!$F$4)</f>
        <v>1516.9287584665594</v>
      </c>
      <c r="K1077" s="51">
        <f t="array" ref="K1077">_xlfn.SUM(_xlfn.NORM.DIST($Q$3:$Q$1003,$F1077,$N1077,FALSE)*WindSpeedStep*$R$3:$R$1003)</f>
        <v>1498.9791841793299</v>
      </c>
      <c r="L1077" s="51">
        <f t="array" ref="L1077">_xlfn.SUM(_xlfn.NORM.DIST($Q$3:$Q$1003,$F1077,$O1077,FALSE)*WindSpeedStep*$R$3:$R$1003)</f>
        <v>1519.8779426459505</v>
      </c>
      <c r="N1077" s="43">
        <f t="shared" si="49"/>
        <v>0.96332154470578368</v>
      </c>
      <c r="O1077" s="43">
        <f t="shared" si="50"/>
        <v>0.35</v>
      </c>
    </row>
    <row r="1078" spans="5:15" x14ac:dyDescent="0.2">
      <c r="E1078" s="16">
        <v>41223.527777777781</v>
      </c>
      <c r="F1078" s="22">
        <v>9.9604585622476112</v>
      </c>
      <c r="G1078" s="25">
        <v>4.7186582531592088E-2</v>
      </c>
      <c r="H1078" s="3">
        <f t="shared" si="48"/>
        <v>1621.7599999999361</v>
      </c>
      <c r="I1078" s="3">
        <f>MIN(H1078-K1078+L1078,'Power Look Up'!$F$4)</f>
        <v>1664.4774350006119</v>
      </c>
      <c r="K1078" s="51">
        <f t="array" ref="K1078">_xlfn.SUM(_xlfn.NORM.DIST($Q$3:$Q$1003,$F1078,$N1078,FALSE)*WindSpeedStep*$R$3:$R$1003)</f>
        <v>1611.4080778762475</v>
      </c>
      <c r="L1078" s="51">
        <f t="array" ref="L1078">_xlfn.SUM(_xlfn.NORM.DIST($Q$3:$Q$1003,$F1078,$O1078,FALSE)*WindSpeedStep*$R$3:$R$1003)</f>
        <v>1654.1255128769233</v>
      </c>
      <c r="N1078" s="43">
        <f t="shared" si="49"/>
        <v>0.99604585622476116</v>
      </c>
      <c r="O1078" s="43">
        <f t="shared" si="50"/>
        <v>0.47</v>
      </c>
    </row>
    <row r="1079" spans="5:15" x14ac:dyDescent="0.2">
      <c r="E1079" s="16">
        <v>41223.534722222219</v>
      </c>
      <c r="F1079" s="22">
        <v>10.91591832896197</v>
      </c>
      <c r="G1079" s="25">
        <v>4.5804666628313499E-2</v>
      </c>
      <c r="H1079" s="3">
        <f t="shared" si="48"/>
        <v>1882.6399999999496</v>
      </c>
      <c r="I1079" s="3">
        <f>MIN(H1079-K1079+L1079,'Power Look Up'!$F$4)</f>
        <v>1978.8656853959333</v>
      </c>
      <c r="K1079" s="51">
        <f t="array" ref="K1079">_xlfn.SUM(_xlfn.NORM.DIST($Q$3:$Q$1003,$F1079,$N1079,FALSE)*WindSpeedStep*$R$3:$R$1003)</f>
        <v>1854.3006389344478</v>
      </c>
      <c r="L1079" s="51">
        <f t="array" ref="L1079">_xlfn.SUM(_xlfn.NORM.DIST($Q$3:$Q$1003,$F1079,$O1079,FALSE)*WindSpeedStep*$R$3:$R$1003)</f>
        <v>1950.5263243304314</v>
      </c>
      <c r="N1079" s="43">
        <f t="shared" si="49"/>
        <v>1.0915918328961971</v>
      </c>
      <c r="O1079" s="43">
        <f t="shared" si="50"/>
        <v>0.5</v>
      </c>
    </row>
    <row r="1080" spans="5:15" x14ac:dyDescent="0.2">
      <c r="E1080" s="16">
        <v>41223.541666666664</v>
      </c>
      <c r="F1080" s="22">
        <v>9.8192890893955092</v>
      </c>
      <c r="G1080" s="25">
        <v>5.9067412591648799E-2</v>
      </c>
      <c r="H1080" s="3">
        <f t="shared" si="48"/>
        <v>1568.4199999999371</v>
      </c>
      <c r="I1080" s="3">
        <f>MIN(H1080-K1080+L1080,'Power Look Up'!$F$4)</f>
        <v>1595.3411995825586</v>
      </c>
      <c r="K1080" s="51">
        <f t="array" ref="K1080">_xlfn.SUM(_xlfn.NORM.DIST($Q$3:$Q$1003,$F1080,$N1080,FALSE)*WindSpeedStep*$R$3:$R$1003)</f>
        <v>1564.3361117442296</v>
      </c>
      <c r="L1080" s="51">
        <f t="array" ref="L1080">_xlfn.SUM(_xlfn.NORM.DIST($Q$3:$Q$1003,$F1080,$O1080,FALSE)*WindSpeedStep*$R$3:$R$1003)</f>
        <v>1591.2573113268511</v>
      </c>
      <c r="N1080" s="43">
        <f t="shared" si="49"/>
        <v>0.98192890893955098</v>
      </c>
      <c r="O1080" s="43">
        <f t="shared" si="50"/>
        <v>0.57999999999999996</v>
      </c>
    </row>
    <row r="1081" spans="5:15" x14ac:dyDescent="0.2">
      <c r="E1081" s="16">
        <v>41223.548611111109</v>
      </c>
      <c r="F1081" s="22">
        <v>9.8801113460924501</v>
      </c>
      <c r="G1081" s="25">
        <v>6.68008665976247E-2</v>
      </c>
      <c r="H1081" s="3">
        <f t="shared" si="48"/>
        <v>1591.2799999999368</v>
      </c>
      <c r="I1081" s="3">
        <f>MIN(H1081-K1081+L1081,'Power Look Up'!$F$4)</f>
        <v>1617.2084747818058</v>
      </c>
      <c r="K1081" s="51">
        <f t="array" ref="K1081">_xlfn.SUM(_xlfn.NORM.DIST($Q$3:$Q$1003,$F1081,$N1081,FALSE)*WindSpeedStep*$R$3:$R$1003)</f>
        <v>1584.90711115298</v>
      </c>
      <c r="L1081" s="51">
        <f t="array" ref="L1081">_xlfn.SUM(_xlfn.NORM.DIST($Q$3:$Q$1003,$F1081,$O1081,FALSE)*WindSpeedStep*$R$3:$R$1003)</f>
        <v>1610.835585934849</v>
      </c>
      <c r="N1081" s="43">
        <f t="shared" si="49"/>
        <v>0.98801113460924506</v>
      </c>
      <c r="O1081" s="43">
        <f t="shared" si="50"/>
        <v>0.65999999999999992</v>
      </c>
    </row>
    <row r="1082" spans="5:15" x14ac:dyDescent="0.2">
      <c r="E1082" s="16">
        <v>41223.555555555555</v>
      </c>
      <c r="F1082" s="22">
        <v>8.9785900383758506</v>
      </c>
      <c r="G1082" s="25">
        <v>7.0166919004797504E-2</v>
      </c>
      <c r="H1082" s="3">
        <f t="shared" si="48"/>
        <v>1248.659999999946</v>
      </c>
      <c r="I1082" s="3">
        <f>MIN(H1082-K1082+L1082,'Power Look Up'!$F$4)</f>
        <v>1240.7312746016357</v>
      </c>
      <c r="K1082" s="51">
        <f t="array" ref="K1082">_xlfn.SUM(_xlfn.NORM.DIST($Q$3:$Q$1003,$F1082,$N1082,FALSE)*WindSpeedStep*$R$3:$R$1003)</f>
        <v>1251.5407629537151</v>
      </c>
      <c r="L1082" s="51">
        <f t="array" ref="L1082">_xlfn.SUM(_xlfn.NORM.DIST($Q$3:$Q$1003,$F1082,$O1082,FALSE)*WindSpeedStep*$R$3:$R$1003)</f>
        <v>1243.6120375554049</v>
      </c>
      <c r="N1082" s="43">
        <f t="shared" si="49"/>
        <v>0.8978590038375851</v>
      </c>
      <c r="O1082" s="43">
        <f t="shared" si="50"/>
        <v>0.63</v>
      </c>
    </row>
    <row r="1083" spans="5:15" x14ac:dyDescent="0.2">
      <c r="E1083" s="16">
        <v>41223.5625</v>
      </c>
      <c r="F1083" s="22">
        <v>9.5109356492097259</v>
      </c>
      <c r="G1083" s="25">
        <v>6.6239539750471074E-2</v>
      </c>
      <c r="H1083" s="3">
        <f t="shared" si="48"/>
        <v>1450.3099999999397</v>
      </c>
      <c r="I1083" s="3">
        <f>MIN(H1083-K1083+L1083,'Power Look Up'!$F$4)</f>
        <v>1458.9276417441924</v>
      </c>
      <c r="K1083" s="51">
        <f t="array" ref="K1083">_xlfn.SUM(_xlfn.NORM.DIST($Q$3:$Q$1003,$F1083,$N1083,FALSE)*WindSpeedStep*$R$3:$R$1003)</f>
        <v>1454.3480439405621</v>
      </c>
      <c r="L1083" s="51">
        <f t="array" ref="L1083">_xlfn.SUM(_xlfn.NORM.DIST($Q$3:$Q$1003,$F1083,$O1083,FALSE)*WindSpeedStep*$R$3:$R$1003)</f>
        <v>1462.9656856848148</v>
      </c>
      <c r="N1083" s="43">
        <f t="shared" si="49"/>
        <v>0.95109356492097263</v>
      </c>
      <c r="O1083" s="43">
        <f t="shared" si="50"/>
        <v>0.63</v>
      </c>
    </row>
    <row r="1084" spans="5:15" x14ac:dyDescent="0.2">
      <c r="E1084" s="16">
        <v>41223.569444444445</v>
      </c>
      <c r="F1084" s="22">
        <v>9.2591158590771379</v>
      </c>
      <c r="G1084" s="25">
        <v>7.4521154125483935E-2</v>
      </c>
      <c r="H1084" s="3">
        <f t="shared" si="48"/>
        <v>1355.0599999999417</v>
      </c>
      <c r="I1084" s="3">
        <f>MIN(H1084-K1084+L1084,'Power Look Up'!$F$4)</f>
        <v>1354.7086655902385</v>
      </c>
      <c r="K1084" s="51">
        <f t="array" ref="K1084">_xlfn.SUM(_xlfn.NORM.DIST($Q$3:$Q$1003,$F1084,$N1084,FALSE)*WindSpeedStep*$R$3:$R$1003)</f>
        <v>1359.4922147567715</v>
      </c>
      <c r="L1084" s="51">
        <f t="array" ref="L1084">_xlfn.SUM(_xlfn.NORM.DIST($Q$3:$Q$1003,$F1084,$O1084,FALSE)*WindSpeedStep*$R$3:$R$1003)</f>
        <v>1359.1408803470683</v>
      </c>
      <c r="N1084" s="43">
        <f t="shared" si="49"/>
        <v>0.92591158590771383</v>
      </c>
      <c r="O1084" s="43">
        <f t="shared" si="50"/>
        <v>0.69</v>
      </c>
    </row>
    <row r="1085" spans="5:15" x14ac:dyDescent="0.2">
      <c r="E1085" s="16">
        <v>41223.576388888891</v>
      </c>
      <c r="F1085" s="22">
        <v>9.5570937434791876</v>
      </c>
      <c r="G1085" s="25">
        <v>7.2197680437192269E-2</v>
      </c>
      <c r="H1085" s="3">
        <f t="shared" si="48"/>
        <v>1469.3599999999392</v>
      </c>
      <c r="I1085" s="3">
        <f>MIN(H1085-K1085+L1085,'Power Look Up'!$F$4)</f>
        <v>1478.7834478052755</v>
      </c>
      <c r="K1085" s="51">
        <f t="array" ref="K1085">_xlfn.SUM(_xlfn.NORM.DIST($Q$3:$Q$1003,$F1085,$N1085,FALSE)*WindSpeedStep*$R$3:$R$1003)</f>
        <v>1471.3306522034729</v>
      </c>
      <c r="L1085" s="51">
        <f t="array" ref="L1085">_xlfn.SUM(_xlfn.NORM.DIST($Q$3:$Q$1003,$F1085,$O1085,FALSE)*WindSpeedStep*$R$3:$R$1003)</f>
        <v>1480.7541000088092</v>
      </c>
      <c r="N1085" s="43">
        <f t="shared" si="49"/>
        <v>0.95570937434791881</v>
      </c>
      <c r="O1085" s="43">
        <f t="shared" si="50"/>
        <v>0.69</v>
      </c>
    </row>
    <row r="1086" spans="5:15" x14ac:dyDescent="0.2">
      <c r="E1086" s="16">
        <v>41223.583333333336</v>
      </c>
      <c r="F1086" s="22">
        <v>9.5286762211773421</v>
      </c>
      <c r="G1086" s="25">
        <v>6.1918359518684629E-2</v>
      </c>
      <c r="H1086" s="3">
        <f t="shared" si="48"/>
        <v>1457.9299999999396</v>
      </c>
      <c r="I1086" s="3">
        <f>MIN(H1086-K1086+L1086,'Power Look Up'!$F$4)</f>
        <v>1467.9423235573261</v>
      </c>
      <c r="K1086" s="51">
        <f t="array" ref="K1086">_xlfn.SUM(_xlfn.NORM.DIST($Q$3:$Q$1003,$F1086,$N1086,FALSE)*WindSpeedStep*$R$3:$R$1003)</f>
        <v>1460.8933477679559</v>
      </c>
      <c r="L1086" s="51">
        <f t="array" ref="L1086">_xlfn.SUM(_xlfn.NORM.DIST($Q$3:$Q$1003,$F1086,$O1086,FALSE)*WindSpeedStep*$R$3:$R$1003)</f>
        <v>1470.9056713253424</v>
      </c>
      <c r="N1086" s="43">
        <f t="shared" si="49"/>
        <v>0.95286762211773424</v>
      </c>
      <c r="O1086" s="43">
        <f t="shared" si="50"/>
        <v>0.59</v>
      </c>
    </row>
    <row r="1087" spans="5:15" x14ac:dyDescent="0.2">
      <c r="E1087" s="16">
        <v>41223.590277777781</v>
      </c>
      <c r="F1087" s="22">
        <v>8.8989374459653874</v>
      </c>
      <c r="G1087" s="25">
        <v>6.7423779933640141E-2</v>
      </c>
      <c r="H1087" s="3">
        <f t="shared" si="48"/>
        <v>1219.2999999999467</v>
      </c>
      <c r="I1087" s="3">
        <f>MIN(H1087-K1087+L1087,'Power Look Up'!$F$4)</f>
        <v>1208.9554312843625</v>
      </c>
      <c r="K1087" s="51">
        <f t="array" ref="K1087">_xlfn.SUM(_xlfn.NORM.DIST($Q$3:$Q$1003,$F1087,$N1087,FALSE)*WindSpeedStep*$R$3:$R$1003)</f>
        <v>1220.8610695339555</v>
      </c>
      <c r="L1087" s="51">
        <f t="array" ref="L1087">_xlfn.SUM(_xlfn.NORM.DIST($Q$3:$Q$1003,$F1087,$O1087,FALSE)*WindSpeedStep*$R$3:$R$1003)</f>
        <v>1210.5165008183712</v>
      </c>
      <c r="N1087" s="43">
        <f t="shared" si="49"/>
        <v>0.8898937445965388</v>
      </c>
      <c r="O1087" s="43">
        <f t="shared" si="50"/>
        <v>0.6</v>
      </c>
    </row>
    <row r="1088" spans="5:15" x14ac:dyDescent="0.2">
      <c r="E1088" s="16">
        <v>41223.597222222219</v>
      </c>
      <c r="F1088" s="22">
        <v>8.7541675270321466</v>
      </c>
      <c r="G1088" s="25">
        <v>6.6254158171980132E-2</v>
      </c>
      <c r="H1088" s="3">
        <f t="shared" si="48"/>
        <v>1164.2499999999477</v>
      </c>
      <c r="I1088" s="3">
        <f>MIN(H1088-K1088+L1088,'Power Look Up'!$F$4)</f>
        <v>1151.3700278465781</v>
      </c>
      <c r="K1088" s="51">
        <f t="array" ref="K1088">_xlfn.SUM(_xlfn.NORM.DIST($Q$3:$Q$1003,$F1088,$N1088,FALSE)*WindSpeedStep*$R$3:$R$1003)</f>
        <v>1165.4141630035779</v>
      </c>
      <c r="L1088" s="51">
        <f t="array" ref="L1088">_xlfn.SUM(_xlfn.NORM.DIST($Q$3:$Q$1003,$F1088,$O1088,FALSE)*WindSpeedStep*$R$3:$R$1003)</f>
        <v>1152.5341908502082</v>
      </c>
      <c r="N1088" s="43">
        <f t="shared" si="49"/>
        <v>0.87541675270321473</v>
      </c>
      <c r="O1088" s="43">
        <f t="shared" si="50"/>
        <v>0.57999999999999996</v>
      </c>
    </row>
    <row r="1089" spans="5:15" x14ac:dyDescent="0.2">
      <c r="E1089" s="16">
        <v>41223.604166666664</v>
      </c>
      <c r="F1089" s="22">
        <v>8.5855796660797861</v>
      </c>
      <c r="G1089" s="25">
        <v>6.2896160888641139E-2</v>
      </c>
      <c r="H1089" s="3">
        <f t="shared" si="48"/>
        <v>1105.529999999949</v>
      </c>
      <c r="I1089" s="3">
        <f>MIN(H1089-K1089+L1089,'Power Look Up'!$F$4)</f>
        <v>1089.951871663048</v>
      </c>
      <c r="K1089" s="51">
        <f t="array" ref="K1089">_xlfn.SUM(_xlfn.NORM.DIST($Q$3:$Q$1003,$F1089,$N1089,FALSE)*WindSpeedStep*$R$3:$R$1003)</f>
        <v>1101.7304116173154</v>
      </c>
      <c r="L1089" s="51">
        <f t="array" ref="L1089">_xlfn.SUM(_xlfn.NORM.DIST($Q$3:$Q$1003,$F1089,$O1089,FALSE)*WindSpeedStep*$R$3:$R$1003)</f>
        <v>1086.1522832804144</v>
      </c>
      <c r="N1089" s="43">
        <f t="shared" si="49"/>
        <v>0.85855796660797867</v>
      </c>
      <c r="O1089" s="43">
        <f t="shared" si="50"/>
        <v>0.54000000000000015</v>
      </c>
    </row>
    <row r="1090" spans="5:15" x14ac:dyDescent="0.2">
      <c r="E1090" s="16">
        <v>41223.611111111109</v>
      </c>
      <c r="F1090" s="22">
        <v>8.3568180586954259</v>
      </c>
      <c r="G1090" s="25">
        <v>6.2224640568658819E-2</v>
      </c>
      <c r="H1090" s="3">
        <f t="shared" si="48"/>
        <v>1021.1199999999509</v>
      </c>
      <c r="I1090" s="3">
        <f>MIN(H1090-K1090+L1090,'Power Look Up'!$F$4)</f>
        <v>1004.9507907382381</v>
      </c>
      <c r="K1090" s="51">
        <f t="array" ref="K1090">_xlfn.SUM(_xlfn.NORM.DIST($Q$3:$Q$1003,$F1090,$N1090,FALSE)*WindSpeedStep*$R$3:$R$1003)</f>
        <v>1017.5681927423318</v>
      </c>
      <c r="L1090" s="51">
        <f t="array" ref="L1090">_xlfn.SUM(_xlfn.NORM.DIST($Q$3:$Q$1003,$F1090,$O1090,FALSE)*WindSpeedStep*$R$3:$R$1003)</f>
        <v>1001.398983480619</v>
      </c>
      <c r="N1090" s="43">
        <f t="shared" si="49"/>
        <v>0.83568180586954266</v>
      </c>
      <c r="O1090" s="43">
        <f t="shared" si="50"/>
        <v>0.52</v>
      </c>
    </row>
    <row r="1091" spans="5:15" x14ac:dyDescent="0.2">
      <c r="E1091" s="16">
        <v>41223.618055555555</v>
      </c>
      <c r="F1091" s="22">
        <v>8.2771662858238972</v>
      </c>
      <c r="G1091" s="25">
        <v>6.2823432808229482E-2</v>
      </c>
      <c r="H1091" s="3">
        <f t="shared" ref="H1091:H1154" si="51">INDEX(PowerArray,MIN(MaximumPowerIndex,ROUND(F1091*100,0)))</f>
        <v>991.75999999995156</v>
      </c>
      <c r="I1091" s="3">
        <f>MIN(H1091-K1091+L1091,'Power Look Up'!$F$4)</f>
        <v>975.95662315869902</v>
      </c>
      <c r="K1091" s="51">
        <f t="array" ref="K1091">_xlfn.SUM(_xlfn.NORM.DIST($Q$3:$Q$1003,$F1091,$N1091,FALSE)*WindSpeedStep*$R$3:$R$1003)</f>
        <v>989.00595123985863</v>
      </c>
      <c r="L1091" s="51">
        <f t="array" ref="L1091">_xlfn.SUM(_xlfn.NORM.DIST($Q$3:$Q$1003,$F1091,$O1091,FALSE)*WindSpeedStep*$R$3:$R$1003)</f>
        <v>973.20257439860609</v>
      </c>
      <c r="N1091" s="43">
        <f t="shared" ref="N1091:N1154" si="52">ReferenceTurbulence*F1091</f>
        <v>0.82771662858238981</v>
      </c>
      <c r="O1091" s="43">
        <f t="shared" ref="O1091:O1154" si="53">F1091*G1091</f>
        <v>0.52</v>
      </c>
    </row>
    <row r="1092" spans="5:15" x14ac:dyDescent="0.2">
      <c r="E1092" s="16">
        <v>41223.625</v>
      </c>
      <c r="F1092" s="22">
        <v>8.5047844576175002</v>
      </c>
      <c r="G1092" s="25">
        <v>6.5845290117661187E-2</v>
      </c>
      <c r="H1092" s="3">
        <f t="shared" si="51"/>
        <v>1072.4999999999498</v>
      </c>
      <c r="I1092" s="3">
        <f>MIN(H1092-K1092+L1092,'Power Look Up'!$F$4)</f>
        <v>1057.7635129743096</v>
      </c>
      <c r="K1092" s="51">
        <f t="array" ref="K1092">_xlfn.SUM(_xlfn.NORM.DIST($Q$3:$Q$1003,$F1092,$N1092,FALSE)*WindSpeedStep*$R$3:$R$1003)</f>
        <v>1071.6717317865455</v>
      </c>
      <c r="L1092" s="51">
        <f t="array" ref="L1092">_xlfn.SUM(_xlfn.NORM.DIST($Q$3:$Q$1003,$F1092,$O1092,FALSE)*WindSpeedStep*$R$3:$R$1003)</f>
        <v>1056.9352447609053</v>
      </c>
      <c r="N1092" s="43">
        <f t="shared" si="52"/>
        <v>0.85047844576175002</v>
      </c>
      <c r="O1092" s="43">
        <f t="shared" si="53"/>
        <v>0.56000000000000005</v>
      </c>
    </row>
    <row r="1093" spans="5:15" x14ac:dyDescent="0.2">
      <c r="E1093" s="16">
        <v>41223.631944444445</v>
      </c>
      <c r="F1093" s="22">
        <v>8.4875295109527666</v>
      </c>
      <c r="G1093" s="25">
        <v>5.6553558886668027E-2</v>
      </c>
      <c r="H1093" s="3">
        <f t="shared" si="51"/>
        <v>1068.8299999999499</v>
      </c>
      <c r="I1093" s="3">
        <f>MIN(H1093-K1093+L1093,'Power Look Up'!$F$4)</f>
        <v>1050.6571470010808</v>
      </c>
      <c r="K1093" s="51">
        <f t="array" ref="K1093">_xlfn.SUM(_xlfn.NORM.DIST($Q$3:$Q$1003,$F1093,$N1093,FALSE)*WindSpeedStep*$R$3:$R$1003)</f>
        <v>1065.2970581927163</v>
      </c>
      <c r="L1093" s="51">
        <f t="array" ref="L1093">_xlfn.SUM(_xlfn.NORM.DIST($Q$3:$Q$1003,$F1093,$O1093,FALSE)*WindSpeedStep*$R$3:$R$1003)</f>
        <v>1047.1242051938473</v>
      </c>
      <c r="N1093" s="43">
        <f t="shared" si="52"/>
        <v>0.84875295109527671</v>
      </c>
      <c r="O1093" s="43">
        <f t="shared" si="53"/>
        <v>0.48</v>
      </c>
    </row>
    <row r="1094" spans="5:15" x14ac:dyDescent="0.2">
      <c r="E1094" s="16">
        <v>41223.638888888891</v>
      </c>
      <c r="F1094" s="22">
        <v>8.5886652378237187</v>
      </c>
      <c r="G1094" s="25">
        <v>6.7530865849297683E-2</v>
      </c>
      <c r="H1094" s="3">
        <f t="shared" si="51"/>
        <v>1105.529999999949</v>
      </c>
      <c r="I1094" s="3">
        <f>MIN(H1094-K1094+L1094,'Power Look Up'!$F$4)</f>
        <v>1091.7954504859397</v>
      </c>
      <c r="K1094" s="51">
        <f t="array" ref="K1094">_xlfn.SUM(_xlfn.NORM.DIST($Q$3:$Q$1003,$F1094,$N1094,FALSE)*WindSpeedStep*$R$3:$R$1003)</f>
        <v>1102.8848783641329</v>
      </c>
      <c r="L1094" s="51">
        <f t="array" ref="L1094">_xlfn.SUM(_xlfn.NORM.DIST($Q$3:$Q$1003,$F1094,$O1094,FALSE)*WindSpeedStep*$R$3:$R$1003)</f>
        <v>1089.1503288501235</v>
      </c>
      <c r="N1094" s="43">
        <f t="shared" si="52"/>
        <v>0.85886652378237194</v>
      </c>
      <c r="O1094" s="43">
        <f t="shared" si="53"/>
        <v>0.57999999999999996</v>
      </c>
    </row>
    <row r="1095" spans="5:15" x14ac:dyDescent="0.2">
      <c r="E1095" s="16">
        <v>41223.645833333336</v>
      </c>
      <c r="F1095" s="22">
        <v>8.4655784847113615</v>
      </c>
      <c r="G1095" s="25">
        <v>7.2056505187642617E-2</v>
      </c>
      <c r="H1095" s="3">
        <f t="shared" si="51"/>
        <v>1061.48999999995</v>
      </c>
      <c r="I1095" s="3">
        <f>MIN(H1095-K1095+L1095,'Power Look Up'!$F$4)</f>
        <v>1049.1509858374595</v>
      </c>
      <c r="K1095" s="51">
        <f t="array" ref="K1095">_xlfn.SUM(_xlfn.NORM.DIST($Q$3:$Q$1003,$F1095,$N1095,FALSE)*WindSpeedStep*$R$3:$R$1003)</f>
        <v>1057.2114541216361</v>
      </c>
      <c r="L1095" s="51">
        <f t="array" ref="L1095">_xlfn.SUM(_xlfn.NORM.DIST($Q$3:$Q$1003,$F1095,$O1095,FALSE)*WindSpeedStep*$R$3:$R$1003)</f>
        <v>1044.8724399591456</v>
      </c>
      <c r="N1095" s="43">
        <f t="shared" si="52"/>
        <v>0.84655784847113624</v>
      </c>
      <c r="O1095" s="43">
        <f t="shared" si="53"/>
        <v>0.61</v>
      </c>
    </row>
    <row r="1096" spans="5:15" x14ac:dyDescent="0.2">
      <c r="E1096" s="16">
        <v>41223.652777777781</v>
      </c>
      <c r="F1096" s="22">
        <v>8.520647940902462</v>
      </c>
      <c r="G1096" s="25">
        <v>6.924356035974305E-2</v>
      </c>
      <c r="H1096" s="3">
        <f t="shared" si="51"/>
        <v>1079.8399999999497</v>
      </c>
      <c r="I1096" s="3">
        <f>MIN(H1096-K1096+L1096,'Power Look Up'!$F$4)</f>
        <v>1066.5039706837554</v>
      </c>
      <c r="K1096" s="51">
        <f t="array" ref="K1096">_xlfn.SUM(_xlfn.NORM.DIST($Q$3:$Q$1003,$F1096,$N1096,FALSE)*WindSpeedStep*$R$3:$R$1003)</f>
        <v>1077.5466587723001</v>
      </c>
      <c r="L1096" s="51">
        <f t="array" ref="L1096">_xlfn.SUM(_xlfn.NORM.DIST($Q$3:$Q$1003,$F1096,$O1096,FALSE)*WindSpeedStep*$R$3:$R$1003)</f>
        <v>1064.2106294561058</v>
      </c>
      <c r="N1096" s="43">
        <f t="shared" si="52"/>
        <v>0.85206479409024627</v>
      </c>
      <c r="O1096" s="43">
        <f t="shared" si="53"/>
        <v>0.59</v>
      </c>
    </row>
    <row r="1097" spans="5:15" x14ac:dyDescent="0.2">
      <c r="E1097" s="16">
        <v>41223.659722222219</v>
      </c>
      <c r="F1097" s="22">
        <v>8.7525837544203942</v>
      </c>
      <c r="G1097" s="25">
        <v>5.9411028170667873E-2</v>
      </c>
      <c r="H1097" s="3">
        <f t="shared" si="51"/>
        <v>1164.2499999999477</v>
      </c>
      <c r="I1097" s="3">
        <f>MIN(H1097-K1097+L1097,'Power Look Up'!$F$4)</f>
        <v>1148.6974690414977</v>
      </c>
      <c r="K1097" s="51">
        <f t="array" ref="K1097">_xlfn.SUM(_xlfn.NORM.DIST($Q$3:$Q$1003,$F1097,$N1097,FALSE)*WindSpeedStep*$R$3:$R$1003)</f>
        <v>1164.8108076701292</v>
      </c>
      <c r="L1097" s="51">
        <f t="array" ref="L1097">_xlfn.SUM(_xlfn.NORM.DIST($Q$3:$Q$1003,$F1097,$O1097,FALSE)*WindSpeedStep*$R$3:$R$1003)</f>
        <v>1149.2582767116792</v>
      </c>
      <c r="N1097" s="43">
        <f t="shared" si="52"/>
        <v>0.87525837544203944</v>
      </c>
      <c r="O1097" s="43">
        <f t="shared" si="53"/>
        <v>0.52</v>
      </c>
    </row>
    <row r="1098" spans="5:15" x14ac:dyDescent="0.2">
      <c r="E1098" s="16">
        <v>41223.680555555555</v>
      </c>
      <c r="F1098" s="22">
        <v>8.7570958887488057</v>
      </c>
      <c r="G1098" s="25">
        <v>6.2806209614153577E-2</v>
      </c>
      <c r="H1098" s="3">
        <f t="shared" si="51"/>
        <v>1167.9199999999478</v>
      </c>
      <c r="I1098" s="3">
        <f>MIN(H1098-K1098+L1098,'Power Look Up'!$F$4)</f>
        <v>1153.729243167631</v>
      </c>
      <c r="K1098" s="51">
        <f t="array" ref="K1098">_xlfn.SUM(_xlfn.NORM.DIST($Q$3:$Q$1003,$F1098,$N1098,FALSE)*WindSpeedStep*$R$3:$R$1003)</f>
        <v>1166.5299716328216</v>
      </c>
      <c r="L1098" s="51">
        <f t="array" ref="L1098">_xlfn.SUM(_xlfn.NORM.DIST($Q$3:$Q$1003,$F1098,$O1098,FALSE)*WindSpeedStep*$R$3:$R$1003)</f>
        <v>1152.3392148005048</v>
      </c>
      <c r="N1098" s="43">
        <f t="shared" si="52"/>
        <v>0.8757095888748806</v>
      </c>
      <c r="O1098" s="43">
        <f t="shared" si="53"/>
        <v>0.55000000000000004</v>
      </c>
    </row>
    <row r="1099" spans="5:15" x14ac:dyDescent="0.2">
      <c r="E1099" s="16">
        <v>41223.6875</v>
      </c>
      <c r="F1099" s="22">
        <v>8.6580252720555695</v>
      </c>
      <c r="G1099" s="25">
        <v>7.5074855937175902E-2</v>
      </c>
      <c r="H1099" s="3">
        <f t="shared" si="51"/>
        <v>1131.2199999999486</v>
      </c>
      <c r="I1099" s="3">
        <f>MIN(H1099-K1099+L1099,'Power Look Up'!$F$4)</f>
        <v>1121.0102292955817</v>
      </c>
      <c r="K1099" s="51">
        <f t="array" ref="K1099">_xlfn.SUM(_xlfn.NORM.DIST($Q$3:$Q$1003,$F1099,$N1099,FALSE)*WindSpeedStep*$R$3:$R$1003)</f>
        <v>1128.9523087286479</v>
      </c>
      <c r="L1099" s="51">
        <f t="array" ref="L1099">_xlfn.SUM(_xlfn.NORM.DIST($Q$3:$Q$1003,$F1099,$O1099,FALSE)*WindSpeedStep*$R$3:$R$1003)</f>
        <v>1118.742538024281</v>
      </c>
      <c r="N1099" s="43">
        <f t="shared" si="52"/>
        <v>0.86580252720555695</v>
      </c>
      <c r="O1099" s="43">
        <f t="shared" si="53"/>
        <v>0.65</v>
      </c>
    </row>
    <row r="1100" spans="5:15" x14ac:dyDescent="0.2">
      <c r="E1100" s="16">
        <v>41223.694444444445</v>
      </c>
      <c r="F1100" s="22">
        <v>8.9368402832662284</v>
      </c>
      <c r="G1100" s="25">
        <v>6.489989544582328E-2</v>
      </c>
      <c r="H1100" s="3">
        <f t="shared" si="51"/>
        <v>1233.9799999999464</v>
      </c>
      <c r="I1100" s="3">
        <f>MIN(H1100-K1100+L1100,'Power Look Up'!$F$4)</f>
        <v>1223.4568580947866</v>
      </c>
      <c r="K1100" s="51">
        <f t="array" ref="K1100">_xlfn.SUM(_xlfn.NORM.DIST($Q$3:$Q$1003,$F1100,$N1100,FALSE)*WindSpeedStep*$R$3:$R$1003)</f>
        <v>1235.4504821872811</v>
      </c>
      <c r="L1100" s="51">
        <f t="array" ref="L1100">_xlfn.SUM(_xlfn.NORM.DIST($Q$3:$Q$1003,$F1100,$O1100,FALSE)*WindSpeedStep*$R$3:$R$1003)</f>
        <v>1224.9273402821213</v>
      </c>
      <c r="N1100" s="43">
        <f t="shared" si="52"/>
        <v>0.89368402832662286</v>
      </c>
      <c r="O1100" s="43">
        <f t="shared" si="53"/>
        <v>0.57999999999999996</v>
      </c>
    </row>
    <row r="1101" spans="5:15" x14ac:dyDescent="0.2">
      <c r="E1101" s="16">
        <v>41223.701388888891</v>
      </c>
      <c r="F1101" s="22">
        <v>8.8794476031162937</v>
      </c>
      <c r="G1101" s="25">
        <v>6.7571770995013977E-2</v>
      </c>
      <c r="H1101" s="3">
        <f t="shared" si="51"/>
        <v>1211.9599999999468</v>
      </c>
      <c r="I1101" s="3">
        <f>MIN(H1101-K1101+L1101,'Power Look Up'!$F$4)</f>
        <v>1201.337287220769</v>
      </c>
      <c r="K1101" s="51">
        <f t="array" ref="K1101">_xlfn.SUM(_xlfn.NORM.DIST($Q$3:$Q$1003,$F1101,$N1101,FALSE)*WindSpeedStep*$R$3:$R$1003)</f>
        <v>1213.3681404771328</v>
      </c>
      <c r="L1101" s="51">
        <f t="array" ref="L1101">_xlfn.SUM(_xlfn.NORM.DIST($Q$3:$Q$1003,$F1101,$O1101,FALSE)*WindSpeedStep*$R$3:$R$1003)</f>
        <v>1202.7454276979549</v>
      </c>
      <c r="N1101" s="43">
        <f t="shared" si="52"/>
        <v>0.88794476031162939</v>
      </c>
      <c r="O1101" s="43">
        <f t="shared" si="53"/>
        <v>0.6</v>
      </c>
    </row>
    <row r="1102" spans="5:15" x14ac:dyDescent="0.2">
      <c r="E1102" s="16">
        <v>41223.708333333336</v>
      </c>
      <c r="F1102" s="22">
        <v>9.1099076090685216</v>
      </c>
      <c r="G1102" s="25">
        <v>6.4764652433212416E-2</v>
      </c>
      <c r="H1102" s="3">
        <f t="shared" si="51"/>
        <v>1297.909999999943</v>
      </c>
      <c r="I1102" s="3">
        <f>MIN(H1102-K1102+L1102,'Power Look Up'!$F$4)</f>
        <v>1291.5769593888151</v>
      </c>
      <c r="K1102" s="51">
        <f t="array" ref="K1102">_xlfn.SUM(_xlfn.NORM.DIST($Q$3:$Q$1003,$F1102,$N1102,FALSE)*WindSpeedStep*$R$3:$R$1003)</f>
        <v>1302.1858478353563</v>
      </c>
      <c r="L1102" s="51">
        <f t="array" ref="L1102">_xlfn.SUM(_xlfn.NORM.DIST($Q$3:$Q$1003,$F1102,$O1102,FALSE)*WindSpeedStep*$R$3:$R$1003)</f>
        <v>1295.8528072242284</v>
      </c>
      <c r="N1102" s="43">
        <f t="shared" si="52"/>
        <v>0.91099076090685216</v>
      </c>
      <c r="O1102" s="43">
        <f t="shared" si="53"/>
        <v>0.59</v>
      </c>
    </row>
    <row r="1103" spans="5:15" x14ac:dyDescent="0.2">
      <c r="E1103" s="16">
        <v>41223.715277777781</v>
      </c>
      <c r="F1103" s="22">
        <v>9.3430132596347697</v>
      </c>
      <c r="G1103" s="25">
        <v>5.8867517867731277E-2</v>
      </c>
      <c r="H1103" s="3">
        <f t="shared" si="51"/>
        <v>1385.5399999999411</v>
      </c>
      <c r="I1103" s="3">
        <f>MIN(H1103-K1103+L1103,'Power Look Up'!$F$4)</f>
        <v>1386.7425131205016</v>
      </c>
      <c r="K1103" s="51">
        <f t="array" ref="K1103">_xlfn.SUM(_xlfn.NORM.DIST($Q$3:$Q$1003,$F1103,$N1103,FALSE)*WindSpeedStep*$R$3:$R$1003)</f>
        <v>1391.4347128382717</v>
      </c>
      <c r="L1103" s="51">
        <f t="array" ref="L1103">_xlfn.SUM(_xlfn.NORM.DIST($Q$3:$Q$1003,$F1103,$O1103,FALSE)*WindSpeedStep*$R$3:$R$1003)</f>
        <v>1392.6372259588322</v>
      </c>
      <c r="N1103" s="43">
        <f t="shared" si="52"/>
        <v>0.93430132596347704</v>
      </c>
      <c r="O1103" s="43">
        <f t="shared" si="53"/>
        <v>0.55000000000000004</v>
      </c>
    </row>
    <row r="1104" spans="5:15" x14ac:dyDescent="0.2">
      <c r="E1104" s="16">
        <v>41223.722222222219</v>
      </c>
      <c r="F1104" s="22">
        <v>9.8239891886334529</v>
      </c>
      <c r="G1104" s="25">
        <v>5.7003320061460465E-2</v>
      </c>
      <c r="H1104" s="3">
        <f t="shared" si="51"/>
        <v>1568.4199999999371</v>
      </c>
      <c r="I1104" s="3">
        <f>MIN(H1104-K1104+L1104,'Power Look Up'!$F$4)</f>
        <v>1596.6169113289609</v>
      </c>
      <c r="K1104" s="51">
        <f t="array" ref="K1104">_xlfn.SUM(_xlfn.NORM.DIST($Q$3:$Q$1003,$F1104,$N1104,FALSE)*WindSpeedStep*$R$3:$R$1003)</f>
        <v>1565.9407262122932</v>
      </c>
      <c r="L1104" s="51">
        <f t="array" ref="L1104">_xlfn.SUM(_xlfn.NORM.DIST($Q$3:$Q$1003,$F1104,$O1104,FALSE)*WindSpeedStep*$R$3:$R$1003)</f>
        <v>1594.137637541317</v>
      </c>
      <c r="N1104" s="43">
        <f t="shared" si="52"/>
        <v>0.98239891886334529</v>
      </c>
      <c r="O1104" s="43">
        <f t="shared" si="53"/>
        <v>0.56000000000000005</v>
      </c>
    </row>
    <row r="1105" spans="5:15" x14ac:dyDescent="0.2">
      <c r="E1105" s="16">
        <v>41223.729166666664</v>
      </c>
      <c r="F1105" s="22">
        <v>9.6318001545429421</v>
      </c>
      <c r="G1105" s="25">
        <v>6.54083338411931E-2</v>
      </c>
      <c r="H1105" s="3">
        <f t="shared" si="51"/>
        <v>1496.0299999999388</v>
      </c>
      <c r="I1105" s="3">
        <f>MIN(H1105-K1105+L1105,'Power Look Up'!$F$4)</f>
        <v>1510.3808354143721</v>
      </c>
      <c r="K1105" s="51">
        <f t="array" ref="K1105">_xlfn.SUM(_xlfn.NORM.DIST($Q$3:$Q$1003,$F1105,$N1105,FALSE)*WindSpeedStep*$R$3:$R$1003)</f>
        <v>1498.4695032644299</v>
      </c>
      <c r="L1105" s="51">
        <f t="array" ref="L1105">_xlfn.SUM(_xlfn.NORM.DIST($Q$3:$Q$1003,$F1105,$O1105,FALSE)*WindSpeedStep*$R$3:$R$1003)</f>
        <v>1512.8203386788632</v>
      </c>
      <c r="N1105" s="43">
        <f t="shared" si="52"/>
        <v>0.96318001545429421</v>
      </c>
      <c r="O1105" s="43">
        <f t="shared" si="53"/>
        <v>0.63</v>
      </c>
    </row>
    <row r="1106" spans="5:15" x14ac:dyDescent="0.2">
      <c r="E1106" s="16">
        <v>41223.736111111109</v>
      </c>
      <c r="F1106" s="22">
        <v>9.1691818265976348</v>
      </c>
      <c r="G1106" s="25">
        <v>7.3070859829225759E-2</v>
      </c>
      <c r="H1106" s="3">
        <f t="shared" si="51"/>
        <v>1320.7699999999425</v>
      </c>
      <c r="I1106" s="3">
        <f>MIN(H1106-K1106+L1106,'Power Look Up'!$F$4)</f>
        <v>1317.8820040144478</v>
      </c>
      <c r="K1106" s="51">
        <f t="array" ref="K1106">_xlfn.SUM(_xlfn.NORM.DIST($Q$3:$Q$1003,$F1106,$N1106,FALSE)*WindSpeedStep*$R$3:$R$1003)</f>
        <v>1325.0052808942553</v>
      </c>
      <c r="L1106" s="51">
        <f t="array" ref="L1106">_xlfn.SUM(_xlfn.NORM.DIST($Q$3:$Q$1003,$F1106,$O1106,FALSE)*WindSpeedStep*$R$3:$R$1003)</f>
        <v>1322.1172849087607</v>
      </c>
      <c r="N1106" s="43">
        <f t="shared" si="52"/>
        <v>0.91691818265976355</v>
      </c>
      <c r="O1106" s="43">
        <f t="shared" si="53"/>
        <v>0.67</v>
      </c>
    </row>
    <row r="1107" spans="5:15" x14ac:dyDescent="0.2">
      <c r="E1107" s="16">
        <v>41223.743055555555</v>
      </c>
      <c r="F1107" s="22">
        <v>9.3592530019686819</v>
      </c>
      <c r="G1107" s="25">
        <v>7.0518448412621351E-2</v>
      </c>
      <c r="H1107" s="3">
        <f t="shared" si="51"/>
        <v>1393.159999999941</v>
      </c>
      <c r="I1107" s="3">
        <f>MIN(H1107-K1107+L1107,'Power Look Up'!$F$4)</f>
        <v>1395.6295217291806</v>
      </c>
      <c r="K1107" s="51">
        <f t="array" ref="K1107">_xlfn.SUM(_xlfn.NORM.DIST($Q$3:$Q$1003,$F1107,$N1107,FALSE)*WindSpeedStep*$R$3:$R$1003)</f>
        <v>1397.584562442888</v>
      </c>
      <c r="L1107" s="51">
        <f t="array" ref="L1107">_xlfn.SUM(_xlfn.NORM.DIST($Q$3:$Q$1003,$F1107,$O1107,FALSE)*WindSpeedStep*$R$3:$R$1003)</f>
        <v>1400.0540841721277</v>
      </c>
      <c r="N1107" s="43">
        <f t="shared" si="52"/>
        <v>0.93592530019686826</v>
      </c>
      <c r="O1107" s="43">
        <f t="shared" si="53"/>
        <v>0.66</v>
      </c>
    </row>
    <row r="1108" spans="5:15" x14ac:dyDescent="0.2">
      <c r="E1108" s="16">
        <v>41223.75</v>
      </c>
      <c r="F1108" s="22">
        <v>8.4762640328565766</v>
      </c>
      <c r="G1108" s="25">
        <v>9.438120342865168E-2</v>
      </c>
      <c r="H1108" s="3">
        <f t="shared" si="51"/>
        <v>1065.1599999999498</v>
      </c>
      <c r="I1108" s="3">
        <f>MIN(H1108-K1108+L1108,'Power Look Up'!$F$4)</f>
        <v>1062.6169879837773</v>
      </c>
      <c r="K1108" s="51">
        <f t="array" ref="K1108">_xlfn.SUM(_xlfn.NORM.DIST($Q$3:$Q$1003,$F1108,$N1108,FALSE)*WindSpeedStep*$R$3:$R$1003)</f>
        <v>1061.1440543402502</v>
      </c>
      <c r="L1108" s="51">
        <f t="array" ref="L1108">_xlfn.SUM(_xlfn.NORM.DIST($Q$3:$Q$1003,$F1108,$O1108,FALSE)*WindSpeedStep*$R$3:$R$1003)</f>
        <v>1058.6010423240778</v>
      </c>
      <c r="N1108" s="43">
        <f t="shared" si="52"/>
        <v>0.84762640328565775</v>
      </c>
      <c r="O1108" s="43">
        <f t="shared" si="53"/>
        <v>0.8</v>
      </c>
    </row>
    <row r="1109" spans="5:15" x14ac:dyDescent="0.2">
      <c r="E1109" s="16">
        <v>41223.756944444445</v>
      </c>
      <c r="F1109" s="22">
        <v>9.1398948981529813</v>
      </c>
      <c r="G1109" s="25">
        <v>7.3305000491350913E-2</v>
      </c>
      <c r="H1109" s="3">
        <f t="shared" si="51"/>
        <v>1309.3399999999426</v>
      </c>
      <c r="I1109" s="3">
        <f>MIN(H1109-K1109+L1109,'Power Look Up'!$F$4)</f>
        <v>1305.7803012812201</v>
      </c>
      <c r="K1109" s="51">
        <f t="array" ref="K1109">_xlfn.SUM(_xlfn.NORM.DIST($Q$3:$Q$1003,$F1109,$N1109,FALSE)*WindSpeedStep*$R$3:$R$1003)</f>
        <v>1313.7367950603621</v>
      </c>
      <c r="L1109" s="51">
        <f t="array" ref="L1109">_xlfn.SUM(_xlfn.NORM.DIST($Q$3:$Q$1003,$F1109,$O1109,FALSE)*WindSpeedStep*$R$3:$R$1003)</f>
        <v>1310.1770963416395</v>
      </c>
      <c r="N1109" s="43">
        <f t="shared" si="52"/>
        <v>0.91398948981529815</v>
      </c>
      <c r="O1109" s="43">
        <f t="shared" si="53"/>
        <v>0.67</v>
      </c>
    </row>
    <row r="1110" spans="5:15" x14ac:dyDescent="0.2">
      <c r="E1110" s="16">
        <v>41223.763888888891</v>
      </c>
      <c r="F1110" s="22">
        <v>9.3232596638500755</v>
      </c>
      <c r="G1110" s="25">
        <v>7.0790691646085771E-2</v>
      </c>
      <c r="H1110" s="3">
        <f t="shared" si="51"/>
        <v>1377.9199999999412</v>
      </c>
      <c r="I1110" s="3">
        <f>MIN(H1110-K1110+L1110,'Power Look Up'!$F$4)</f>
        <v>1379.1994192568429</v>
      </c>
      <c r="K1110" s="51">
        <f t="array" ref="K1110">_xlfn.SUM(_xlfn.NORM.DIST($Q$3:$Q$1003,$F1110,$N1110,FALSE)*WindSpeedStep*$R$3:$R$1003)</f>
        <v>1383.9385799128538</v>
      </c>
      <c r="L1110" s="51">
        <f t="array" ref="L1110">_xlfn.SUM(_xlfn.NORM.DIST($Q$3:$Q$1003,$F1110,$O1110,FALSE)*WindSpeedStep*$R$3:$R$1003)</f>
        <v>1385.2179991697556</v>
      </c>
      <c r="N1110" s="43">
        <f t="shared" si="52"/>
        <v>0.93232596638500764</v>
      </c>
      <c r="O1110" s="43">
        <f t="shared" si="53"/>
        <v>0.66</v>
      </c>
    </row>
    <row r="1111" spans="5:15" x14ac:dyDescent="0.2">
      <c r="E1111" s="16">
        <v>41223.770833333336</v>
      </c>
      <c r="F1111" s="22">
        <v>8.94897783318061</v>
      </c>
      <c r="G1111" s="25">
        <v>5.5872302884260469E-2</v>
      </c>
      <c r="H1111" s="3">
        <f t="shared" si="51"/>
        <v>1237.6499999999462</v>
      </c>
      <c r="I1111" s="3">
        <f>MIN(H1111-K1111+L1111,'Power Look Up'!$F$4)</f>
        <v>1224.2126938952713</v>
      </c>
      <c r="K1111" s="51">
        <f t="array" ref="K1111">_xlfn.SUM(_xlfn.NORM.DIST($Q$3:$Q$1003,$F1111,$N1111,FALSE)*WindSpeedStep*$R$3:$R$1003)</f>
        <v>1240.1264679274043</v>
      </c>
      <c r="L1111" s="51">
        <f t="array" ref="L1111">_xlfn.SUM(_xlfn.NORM.DIST($Q$3:$Q$1003,$F1111,$O1111,FALSE)*WindSpeedStep*$R$3:$R$1003)</f>
        <v>1226.6891618227294</v>
      </c>
      <c r="N1111" s="43">
        <f t="shared" si="52"/>
        <v>0.89489778331806102</v>
      </c>
      <c r="O1111" s="43">
        <f t="shared" si="53"/>
        <v>0.5</v>
      </c>
    </row>
    <row r="1112" spans="5:15" x14ac:dyDescent="0.2">
      <c r="E1112" s="16">
        <v>41223.777777777781</v>
      </c>
      <c r="F1112" s="22">
        <v>9.5638848081078898</v>
      </c>
      <c r="G1112" s="25">
        <v>5.22800106893926E-2</v>
      </c>
      <c r="H1112" s="3">
        <f t="shared" si="51"/>
        <v>1469.3599999999392</v>
      </c>
      <c r="I1112" s="3">
        <f>MIN(H1112-K1112+L1112,'Power Look Up'!$F$4)</f>
        <v>1482.59295390227</v>
      </c>
      <c r="K1112" s="51">
        <f t="array" ref="K1112">_xlfn.SUM(_xlfn.NORM.DIST($Q$3:$Q$1003,$F1112,$N1112,FALSE)*WindSpeedStep*$R$3:$R$1003)</f>
        <v>1473.8159908468454</v>
      </c>
      <c r="L1112" s="51">
        <f t="array" ref="L1112">_xlfn.SUM(_xlfn.NORM.DIST($Q$3:$Q$1003,$F1112,$O1112,FALSE)*WindSpeedStep*$R$3:$R$1003)</f>
        <v>1487.0489447491761</v>
      </c>
      <c r="N1112" s="43">
        <f t="shared" si="52"/>
        <v>0.95638848081078898</v>
      </c>
      <c r="O1112" s="43">
        <f t="shared" si="53"/>
        <v>0.5</v>
      </c>
    </row>
    <row r="1113" spans="5:15" x14ac:dyDescent="0.2">
      <c r="E1113" s="16">
        <v>41223.784722222219</v>
      </c>
      <c r="F1113" s="22">
        <v>9.2334848722042153</v>
      </c>
      <c r="G1113" s="25">
        <v>5.4150735818624902E-2</v>
      </c>
      <c r="H1113" s="3">
        <f t="shared" si="51"/>
        <v>1343.6299999999419</v>
      </c>
      <c r="I1113" s="3">
        <f>MIN(H1113-K1113+L1113,'Power Look Up'!$F$4)</f>
        <v>1339.2385395967933</v>
      </c>
      <c r="K1113" s="51">
        <f t="array" ref="K1113">_xlfn.SUM(_xlfn.NORM.DIST($Q$3:$Q$1003,$F1113,$N1113,FALSE)*WindSpeedStep*$R$3:$R$1003)</f>
        <v>1349.6850797406901</v>
      </c>
      <c r="L1113" s="51">
        <f t="array" ref="L1113">_xlfn.SUM(_xlfn.NORM.DIST($Q$3:$Q$1003,$F1113,$O1113,FALSE)*WindSpeedStep*$R$3:$R$1003)</f>
        <v>1345.2936193375415</v>
      </c>
      <c r="N1113" s="43">
        <f t="shared" si="52"/>
        <v>0.92334848722042162</v>
      </c>
      <c r="O1113" s="43">
        <f t="shared" si="53"/>
        <v>0.5</v>
      </c>
    </row>
    <row r="1114" spans="5:15" x14ac:dyDescent="0.2">
      <c r="E1114" s="16">
        <v>41223.791666666664</v>
      </c>
      <c r="F1114" s="22">
        <v>9.6027816857991031</v>
      </c>
      <c r="G1114" s="25">
        <v>5.8316435624913322E-2</v>
      </c>
      <c r="H1114" s="3">
        <f t="shared" si="51"/>
        <v>1484.599999999939</v>
      </c>
      <c r="I1114" s="3">
        <f>MIN(H1114-K1114+L1114,'Power Look Up'!$F$4)</f>
        <v>1499.1327209668816</v>
      </c>
      <c r="K1114" s="51">
        <f t="array" ref="K1114">_xlfn.SUM(_xlfn.NORM.DIST($Q$3:$Q$1003,$F1114,$N1114,FALSE)*WindSpeedStep*$R$3:$R$1003)</f>
        <v>1487.9817666305971</v>
      </c>
      <c r="L1114" s="51">
        <f t="array" ref="L1114">_xlfn.SUM(_xlfn.NORM.DIST($Q$3:$Q$1003,$F1114,$O1114,FALSE)*WindSpeedStep*$R$3:$R$1003)</f>
        <v>1502.5144875975398</v>
      </c>
      <c r="N1114" s="43">
        <f t="shared" si="52"/>
        <v>0.96027816857991033</v>
      </c>
      <c r="O1114" s="43">
        <f t="shared" si="53"/>
        <v>0.56000000000000005</v>
      </c>
    </row>
    <row r="1115" spans="5:15" x14ac:dyDescent="0.2">
      <c r="E1115" s="16">
        <v>41223.798611111109</v>
      </c>
      <c r="F1115" s="22">
        <v>9.5796213206430654</v>
      </c>
      <c r="G1115" s="25">
        <v>4.9062482145009211E-2</v>
      </c>
      <c r="H1115" s="3">
        <f t="shared" si="51"/>
        <v>1476.9799999999391</v>
      </c>
      <c r="I1115" s="3">
        <f>MIN(H1115-K1115+L1115,'Power Look Up'!$F$4)</f>
        <v>1491.6756243264533</v>
      </c>
      <c r="K1115" s="51">
        <f t="array" ref="K1115">_xlfn.SUM(_xlfn.NORM.DIST($Q$3:$Q$1003,$F1115,$N1115,FALSE)*WindSpeedStep*$R$3:$R$1003)</f>
        <v>1479.5614659032924</v>
      </c>
      <c r="L1115" s="51">
        <f t="array" ref="L1115">_xlfn.SUM(_xlfn.NORM.DIST($Q$3:$Q$1003,$F1115,$O1115,FALSE)*WindSpeedStep*$R$3:$R$1003)</f>
        <v>1494.2570902298066</v>
      </c>
      <c r="N1115" s="43">
        <f t="shared" si="52"/>
        <v>0.95796213206430658</v>
      </c>
      <c r="O1115" s="43">
        <f t="shared" si="53"/>
        <v>0.47</v>
      </c>
    </row>
    <row r="1116" spans="5:15" x14ac:dyDescent="0.2">
      <c r="E1116" s="16">
        <v>41223.805555555555</v>
      </c>
      <c r="F1116" s="22">
        <v>9.624531444606605</v>
      </c>
      <c r="G1116" s="25">
        <v>4.5716511243419251E-2</v>
      </c>
      <c r="H1116" s="3">
        <f t="shared" si="51"/>
        <v>1492.2199999999389</v>
      </c>
      <c r="I1116" s="3">
        <f>MIN(H1116-K1116+L1116,'Power Look Up'!$F$4)</f>
        <v>1510.6007617954986</v>
      </c>
      <c r="K1116" s="51">
        <f t="array" ref="K1116">_xlfn.SUM(_xlfn.NORM.DIST($Q$3:$Q$1003,$F1116,$N1116,FALSE)*WindSpeedStep*$R$3:$R$1003)</f>
        <v>1495.8491543455843</v>
      </c>
      <c r="L1116" s="51">
        <f t="array" ref="L1116">_xlfn.SUM(_xlfn.NORM.DIST($Q$3:$Q$1003,$F1116,$O1116,FALSE)*WindSpeedStep*$R$3:$R$1003)</f>
        <v>1514.229916141144</v>
      </c>
      <c r="N1116" s="43">
        <f t="shared" si="52"/>
        <v>0.96245314446066055</v>
      </c>
      <c r="O1116" s="43">
        <f t="shared" si="53"/>
        <v>0.44</v>
      </c>
    </row>
    <row r="1117" spans="5:15" x14ac:dyDescent="0.2">
      <c r="E1117" s="16">
        <v>41223.8125</v>
      </c>
      <c r="F1117" s="22">
        <v>9.0771212757538553</v>
      </c>
      <c r="G1117" s="25">
        <v>4.6270176109894375E-2</v>
      </c>
      <c r="H1117" s="3">
        <f t="shared" si="51"/>
        <v>1286.4799999999432</v>
      </c>
      <c r="I1117" s="3">
        <f>MIN(H1117-K1117+L1117,'Power Look Up'!$F$4)</f>
        <v>1273.5442983396506</v>
      </c>
      <c r="K1117" s="51">
        <f t="array" ref="K1117">_xlfn.SUM(_xlfn.NORM.DIST($Q$3:$Q$1003,$F1117,$N1117,FALSE)*WindSpeedStep*$R$3:$R$1003)</f>
        <v>1289.5460828996081</v>
      </c>
      <c r="L1117" s="51">
        <f t="array" ref="L1117">_xlfn.SUM(_xlfn.NORM.DIST($Q$3:$Q$1003,$F1117,$O1117,FALSE)*WindSpeedStep*$R$3:$R$1003)</f>
        <v>1276.6103812393155</v>
      </c>
      <c r="N1117" s="43">
        <f t="shared" si="52"/>
        <v>0.90771212757538555</v>
      </c>
      <c r="O1117" s="43">
        <f t="shared" si="53"/>
        <v>0.42</v>
      </c>
    </row>
    <row r="1118" spans="5:15" x14ac:dyDescent="0.2">
      <c r="E1118" s="16">
        <v>41223.819444444445</v>
      </c>
      <c r="F1118" s="22">
        <v>8.9619845126524957</v>
      </c>
      <c r="G1118" s="25">
        <v>5.6907038756871753E-2</v>
      </c>
      <c r="H1118" s="3">
        <f t="shared" si="51"/>
        <v>1241.3199999999463</v>
      </c>
      <c r="I1118" s="3">
        <f>MIN(H1118-K1118+L1118,'Power Look Up'!$F$4)</f>
        <v>1228.5608892138744</v>
      </c>
      <c r="K1118" s="51">
        <f t="array" ref="K1118">_xlfn.SUM(_xlfn.NORM.DIST($Q$3:$Q$1003,$F1118,$N1118,FALSE)*WindSpeedStep*$R$3:$R$1003)</f>
        <v>1245.1390406658277</v>
      </c>
      <c r="L1118" s="51">
        <f t="array" ref="L1118">_xlfn.SUM(_xlfn.NORM.DIST($Q$3:$Q$1003,$F1118,$O1118,FALSE)*WindSpeedStep*$R$3:$R$1003)</f>
        <v>1232.3799298797558</v>
      </c>
      <c r="N1118" s="43">
        <f t="shared" si="52"/>
        <v>0.89619845126524966</v>
      </c>
      <c r="O1118" s="43">
        <f t="shared" si="53"/>
        <v>0.51</v>
      </c>
    </row>
    <row r="1119" spans="5:15" x14ac:dyDescent="0.2">
      <c r="E1119" s="16">
        <v>41223.826388888891</v>
      </c>
      <c r="F1119" s="22">
        <v>8.2137182264259945</v>
      </c>
      <c r="G1119" s="25">
        <v>6.3308721539412458E-2</v>
      </c>
      <c r="H1119" s="3">
        <f t="shared" si="51"/>
        <v>966.06999999995207</v>
      </c>
      <c r="I1119" s="3">
        <f>MIN(H1119-K1119+L1119,'Power Look Up'!$F$4)</f>
        <v>950.61788088872595</v>
      </c>
      <c r="K1119" s="51">
        <f t="array" ref="K1119">_xlfn.SUM(_xlfn.NORM.DIST($Q$3:$Q$1003,$F1119,$N1119,FALSE)*WindSpeedStep*$R$3:$R$1003)</f>
        <v>966.55700178982465</v>
      </c>
      <c r="L1119" s="51">
        <f t="array" ref="L1119">_xlfn.SUM(_xlfn.NORM.DIST($Q$3:$Q$1003,$F1119,$O1119,FALSE)*WindSpeedStep*$R$3:$R$1003)</f>
        <v>951.10488267859853</v>
      </c>
      <c r="N1119" s="43">
        <f t="shared" si="52"/>
        <v>0.82137182264259945</v>
      </c>
      <c r="O1119" s="43">
        <f t="shared" si="53"/>
        <v>0.52</v>
      </c>
    </row>
    <row r="1120" spans="5:15" x14ac:dyDescent="0.2">
      <c r="E1120" s="16">
        <v>41223.833333333336</v>
      </c>
      <c r="F1120" s="22">
        <v>7.9550861303323455</v>
      </c>
      <c r="G1120" s="25">
        <v>6.7881100361818464E-2</v>
      </c>
      <c r="H1120" s="3">
        <f t="shared" si="51"/>
        <v>876.95999999996229</v>
      </c>
      <c r="I1120" s="3">
        <f>MIN(H1120-K1120+L1120,'Power Look Up'!$F$4)</f>
        <v>864.03194112438462</v>
      </c>
      <c r="K1120" s="51">
        <f t="array" ref="K1120">_xlfn.SUM(_xlfn.NORM.DIST($Q$3:$Q$1003,$F1120,$N1120,FALSE)*WindSpeedStep*$R$3:$R$1003)</f>
        <v>878.00871600928986</v>
      </c>
      <c r="L1120" s="51">
        <f t="array" ref="L1120">_xlfn.SUM(_xlfn.NORM.DIST($Q$3:$Q$1003,$F1120,$O1120,FALSE)*WindSpeedStep*$R$3:$R$1003)</f>
        <v>865.08065713371218</v>
      </c>
      <c r="N1120" s="43">
        <f t="shared" si="52"/>
        <v>0.79550861303323461</v>
      </c>
      <c r="O1120" s="43">
        <f t="shared" si="53"/>
        <v>0.54</v>
      </c>
    </row>
    <row r="1121" spans="5:15" x14ac:dyDescent="0.2">
      <c r="E1121" s="16">
        <v>41223.840277777781</v>
      </c>
      <c r="F1121" s="22">
        <v>8.3025216597867981</v>
      </c>
      <c r="G1121" s="25">
        <v>6.9858294114332239E-2</v>
      </c>
      <c r="H1121" s="3">
        <f t="shared" si="51"/>
        <v>999.09999999995136</v>
      </c>
      <c r="I1121" s="3">
        <f>MIN(H1121-K1121+L1121,'Power Look Up'!$F$4)</f>
        <v>985.81494983531843</v>
      </c>
      <c r="K1121" s="51">
        <f t="array" ref="K1121">_xlfn.SUM(_xlfn.NORM.DIST($Q$3:$Q$1003,$F1121,$N1121,FALSE)*WindSpeedStep*$R$3:$R$1003)</f>
        <v>998.05304811937162</v>
      </c>
      <c r="L1121" s="51">
        <f t="array" ref="L1121">_xlfn.SUM(_xlfn.NORM.DIST($Q$3:$Q$1003,$F1121,$O1121,FALSE)*WindSpeedStep*$R$3:$R$1003)</f>
        <v>984.76799795473869</v>
      </c>
      <c r="N1121" s="43">
        <f t="shared" si="52"/>
        <v>0.8302521659786799</v>
      </c>
      <c r="O1121" s="43">
        <f t="shared" si="53"/>
        <v>0.57999999999999996</v>
      </c>
    </row>
    <row r="1122" spans="5:15" x14ac:dyDescent="0.2">
      <c r="E1122" s="16">
        <v>41223.847222222219</v>
      </c>
      <c r="F1122" s="22">
        <v>8.9235193757522069</v>
      </c>
      <c r="G1122" s="25">
        <v>5.827297259117193E-2</v>
      </c>
      <c r="H1122" s="3">
        <f t="shared" si="51"/>
        <v>1226.6399999999464</v>
      </c>
      <c r="I1122" s="3">
        <f>MIN(H1122-K1122+L1122,'Power Look Up'!$F$4)</f>
        <v>1213.4875452934798</v>
      </c>
      <c r="K1122" s="51">
        <f t="array" ref="K1122">_xlfn.SUM(_xlfn.NORM.DIST($Q$3:$Q$1003,$F1122,$N1122,FALSE)*WindSpeedStep*$R$3:$R$1003)</f>
        <v>1230.3206982011513</v>
      </c>
      <c r="L1122" s="51">
        <f t="array" ref="L1122">_xlfn.SUM(_xlfn.NORM.DIST($Q$3:$Q$1003,$F1122,$O1122,FALSE)*WindSpeedStep*$R$3:$R$1003)</f>
        <v>1217.1682434946847</v>
      </c>
      <c r="N1122" s="43">
        <f t="shared" si="52"/>
        <v>0.89235193757522069</v>
      </c>
      <c r="O1122" s="43">
        <f t="shared" si="53"/>
        <v>0.52</v>
      </c>
    </row>
    <row r="1123" spans="5:15" x14ac:dyDescent="0.2">
      <c r="E1123" s="16">
        <v>41223.854166666664</v>
      </c>
      <c r="F1123" s="22">
        <v>9.578363032693952</v>
      </c>
      <c r="G1123" s="25">
        <v>4.6980887909970535E-2</v>
      </c>
      <c r="H1123" s="3">
        <f t="shared" si="51"/>
        <v>1476.9799999999391</v>
      </c>
      <c r="I1123" s="3">
        <f>MIN(H1123-K1123+L1123,'Power Look Up'!$F$4)</f>
        <v>1491.8872979605962</v>
      </c>
      <c r="K1123" s="51">
        <f t="array" ref="K1123">_xlfn.SUM(_xlfn.NORM.DIST($Q$3:$Q$1003,$F1123,$N1123,FALSE)*WindSpeedStep*$R$3:$R$1003)</f>
        <v>1479.1027695407863</v>
      </c>
      <c r="L1123" s="51">
        <f t="array" ref="L1123">_xlfn.SUM(_xlfn.NORM.DIST($Q$3:$Q$1003,$F1123,$O1123,FALSE)*WindSpeedStep*$R$3:$R$1003)</f>
        <v>1494.0100675014435</v>
      </c>
      <c r="N1123" s="43">
        <f t="shared" si="52"/>
        <v>0.95783630326939528</v>
      </c>
      <c r="O1123" s="43">
        <f t="shared" si="53"/>
        <v>0.45</v>
      </c>
    </row>
    <row r="1124" spans="5:15" x14ac:dyDescent="0.2">
      <c r="E1124" s="16">
        <v>41223.861111111109</v>
      </c>
      <c r="F1124" s="22">
        <v>9.3913279348805965</v>
      </c>
      <c r="G1124" s="25">
        <v>5.1110982741558668E-2</v>
      </c>
      <c r="H1124" s="3">
        <f t="shared" si="51"/>
        <v>1404.5899999999406</v>
      </c>
      <c r="I1124" s="3">
        <f>MIN(H1124-K1124+L1124,'Power Look Up'!$F$4)</f>
        <v>1407.6193601817367</v>
      </c>
      <c r="K1124" s="51">
        <f t="array" ref="K1124">_xlfn.SUM(_xlfn.NORM.DIST($Q$3:$Q$1003,$F1124,$N1124,FALSE)*WindSpeedStep*$R$3:$R$1003)</f>
        <v>1409.6944187011043</v>
      </c>
      <c r="L1124" s="51">
        <f t="array" ref="L1124">_xlfn.SUM(_xlfn.NORM.DIST($Q$3:$Q$1003,$F1124,$O1124,FALSE)*WindSpeedStep*$R$3:$R$1003)</f>
        <v>1412.7237788829004</v>
      </c>
      <c r="N1124" s="43">
        <f t="shared" si="52"/>
        <v>0.93913279348805967</v>
      </c>
      <c r="O1124" s="43">
        <f t="shared" si="53"/>
        <v>0.48</v>
      </c>
    </row>
    <row r="1125" spans="5:15" x14ac:dyDescent="0.2">
      <c r="E1125" s="16">
        <v>41223.868055555555</v>
      </c>
      <c r="F1125" s="22">
        <v>9.7623005743450193</v>
      </c>
      <c r="G1125" s="25">
        <v>5.6339179050210825E-2</v>
      </c>
      <c r="H1125" s="3">
        <f t="shared" si="51"/>
        <v>1545.5599999999376</v>
      </c>
      <c r="I1125" s="3">
        <f>MIN(H1125-K1125+L1125,'Power Look Up'!$F$4)</f>
        <v>1570.1836963954577</v>
      </c>
      <c r="K1125" s="51">
        <f t="array" ref="K1125">_xlfn.SUM(_xlfn.NORM.DIST($Q$3:$Q$1003,$F1125,$N1125,FALSE)*WindSpeedStep*$R$3:$R$1003)</f>
        <v>1544.6891298707133</v>
      </c>
      <c r="L1125" s="51">
        <f t="array" ref="L1125">_xlfn.SUM(_xlfn.NORM.DIST($Q$3:$Q$1003,$F1125,$O1125,FALSE)*WindSpeedStep*$R$3:$R$1003)</f>
        <v>1569.3128262662333</v>
      </c>
      <c r="N1125" s="43">
        <f t="shared" si="52"/>
        <v>0.97623005743450197</v>
      </c>
      <c r="O1125" s="43">
        <f t="shared" si="53"/>
        <v>0.55000000000000004</v>
      </c>
    </row>
    <row r="1126" spans="5:15" x14ac:dyDescent="0.2">
      <c r="E1126" s="16">
        <v>41223.875</v>
      </c>
      <c r="F1126" s="22">
        <v>10.125643665394598</v>
      </c>
      <c r="G1126" s="25">
        <v>6.3205858427278466E-2</v>
      </c>
      <c r="H1126" s="3">
        <f t="shared" si="51"/>
        <v>1671.7099999999541</v>
      </c>
      <c r="I1126" s="3">
        <f>MIN(H1126-K1126+L1126,'Power Look Up'!$F$4)</f>
        <v>1713.1031725733151</v>
      </c>
      <c r="K1126" s="51">
        <f t="array" ref="K1126">_xlfn.SUM(_xlfn.NORM.DIST($Q$3:$Q$1003,$F1126,$N1126,FALSE)*WindSpeedStep*$R$3:$R$1003)</f>
        <v>1663.2630803688435</v>
      </c>
      <c r="L1126" s="51">
        <f t="array" ref="L1126">_xlfn.SUM(_xlfn.NORM.DIST($Q$3:$Q$1003,$F1126,$O1126,FALSE)*WindSpeedStep*$R$3:$R$1003)</f>
        <v>1704.6562529422044</v>
      </c>
      <c r="N1126" s="43">
        <f t="shared" si="52"/>
        <v>1.0125643665394599</v>
      </c>
      <c r="O1126" s="43">
        <f t="shared" si="53"/>
        <v>0.64</v>
      </c>
    </row>
    <row r="1127" spans="5:15" x14ac:dyDescent="0.2">
      <c r="E1127" s="16">
        <v>41223.881944444445</v>
      </c>
      <c r="F1127" s="22">
        <v>10.055424820895325</v>
      </c>
      <c r="G1127" s="25">
        <v>5.8674795994095745E-2</v>
      </c>
      <c r="H1127" s="3">
        <f t="shared" si="51"/>
        <v>1653.0199999999545</v>
      </c>
      <c r="I1127" s="3">
        <f>MIN(H1127-K1127+L1127,'Power Look Up'!$F$4)</f>
        <v>1694.464070059302</v>
      </c>
      <c r="K1127" s="51">
        <f t="array" ref="K1127">_xlfn.SUM(_xlfn.NORM.DIST($Q$3:$Q$1003,$F1127,$N1127,FALSE)*WindSpeedStep*$R$3:$R$1003)</f>
        <v>1641.6710214046163</v>
      </c>
      <c r="L1127" s="51">
        <f t="array" ref="L1127">_xlfn.SUM(_xlfn.NORM.DIST($Q$3:$Q$1003,$F1127,$O1127,FALSE)*WindSpeedStep*$R$3:$R$1003)</f>
        <v>1683.1150914639638</v>
      </c>
      <c r="N1127" s="43">
        <f t="shared" si="52"/>
        <v>1.0055424820895327</v>
      </c>
      <c r="O1127" s="43">
        <f t="shared" si="53"/>
        <v>0.59</v>
      </c>
    </row>
    <row r="1128" spans="5:15" x14ac:dyDescent="0.2">
      <c r="E1128" s="16">
        <v>41223.888888888891</v>
      </c>
      <c r="F1128" s="22">
        <v>9.4773688712120059</v>
      </c>
      <c r="G1128" s="25">
        <v>5.4867548901628878E-2</v>
      </c>
      <c r="H1128" s="3">
        <f t="shared" si="51"/>
        <v>1438.8799999999399</v>
      </c>
      <c r="I1128" s="3">
        <f>MIN(H1128-K1128+L1128,'Power Look Up'!$F$4)</f>
        <v>1446.7764481791105</v>
      </c>
      <c r="K1128" s="51">
        <f t="array" ref="K1128">_xlfn.SUM(_xlfn.NORM.DIST($Q$3:$Q$1003,$F1128,$N1128,FALSE)*WindSpeedStep*$R$3:$R$1003)</f>
        <v>1441.9050774004347</v>
      </c>
      <c r="L1128" s="51">
        <f t="array" ref="L1128">_xlfn.SUM(_xlfn.NORM.DIST($Q$3:$Q$1003,$F1128,$O1128,FALSE)*WindSpeedStep*$R$3:$R$1003)</f>
        <v>1449.8015255796054</v>
      </c>
      <c r="N1128" s="43">
        <f t="shared" si="52"/>
        <v>0.94773688712120063</v>
      </c>
      <c r="O1128" s="43">
        <f t="shared" si="53"/>
        <v>0.52</v>
      </c>
    </row>
    <row r="1129" spans="5:15" x14ac:dyDescent="0.2">
      <c r="E1129" s="16">
        <v>41223.895833333336</v>
      </c>
      <c r="F1129" s="22">
        <v>8.6254877586205438</v>
      </c>
      <c r="G1129" s="25">
        <v>8.115483084425007E-2</v>
      </c>
      <c r="H1129" s="3">
        <f t="shared" si="51"/>
        <v>1120.2099999999489</v>
      </c>
      <c r="I1129" s="3">
        <f>MIN(H1129-K1129+L1129,'Power Look Up'!$F$4)</f>
        <v>1112.3363229041154</v>
      </c>
      <c r="K1129" s="51">
        <f t="array" ref="K1129">_xlfn.SUM(_xlfn.NORM.DIST($Q$3:$Q$1003,$F1129,$N1129,FALSE)*WindSpeedStep*$R$3:$R$1003)</f>
        <v>1116.6967302739986</v>
      </c>
      <c r="L1129" s="51">
        <f t="array" ref="L1129">_xlfn.SUM(_xlfn.NORM.DIST($Q$3:$Q$1003,$F1129,$O1129,FALSE)*WindSpeedStep*$R$3:$R$1003)</f>
        <v>1108.8230531781651</v>
      </c>
      <c r="N1129" s="43">
        <f t="shared" si="52"/>
        <v>0.86254877586205447</v>
      </c>
      <c r="O1129" s="43">
        <f t="shared" si="53"/>
        <v>0.7</v>
      </c>
    </row>
    <row r="1130" spans="5:15" x14ac:dyDescent="0.2">
      <c r="E1130" s="16">
        <v>41223.902777777781</v>
      </c>
      <c r="F1130" s="22">
        <v>8.8095278677893454</v>
      </c>
      <c r="G1130" s="25">
        <v>5.10810575496735E-2</v>
      </c>
      <c r="H1130" s="3">
        <f t="shared" si="51"/>
        <v>1186.2699999999475</v>
      </c>
      <c r="I1130" s="3">
        <f>MIN(H1130-K1130+L1130,'Power Look Up'!$F$4)</f>
        <v>1168.3713347226103</v>
      </c>
      <c r="K1130" s="51">
        <f t="array" ref="K1130">_xlfn.SUM(_xlfn.NORM.DIST($Q$3:$Q$1003,$F1130,$N1130,FALSE)*WindSpeedStep*$R$3:$R$1003)</f>
        <v>1186.5533086492107</v>
      </c>
      <c r="L1130" s="51">
        <f t="array" ref="L1130">_xlfn.SUM(_xlfn.NORM.DIST($Q$3:$Q$1003,$F1130,$O1130,FALSE)*WindSpeedStep*$R$3:$R$1003)</f>
        <v>1168.6546433718736</v>
      </c>
      <c r="N1130" s="43">
        <f t="shared" si="52"/>
        <v>0.88095278677893463</v>
      </c>
      <c r="O1130" s="43">
        <f t="shared" si="53"/>
        <v>0.45</v>
      </c>
    </row>
    <row r="1131" spans="5:15" x14ac:dyDescent="0.2">
      <c r="E1131" s="16">
        <v>41223.909722222219</v>
      </c>
      <c r="F1131" s="22">
        <v>9.0370897931071141</v>
      </c>
      <c r="G1131" s="25">
        <v>5.5327545863422367E-2</v>
      </c>
      <c r="H1131" s="3">
        <f t="shared" si="51"/>
        <v>1271.2399999999434</v>
      </c>
      <c r="I1131" s="3">
        <f>MIN(H1131-K1131+L1131,'Power Look Up'!$F$4)</f>
        <v>1259.9692240444467</v>
      </c>
      <c r="K1131" s="51">
        <f t="array" ref="K1131">_xlfn.SUM(_xlfn.NORM.DIST($Q$3:$Q$1003,$F1131,$N1131,FALSE)*WindSpeedStep*$R$3:$R$1003)</f>
        <v>1274.1049464374207</v>
      </c>
      <c r="L1131" s="51">
        <f t="array" ref="L1131">_xlfn.SUM(_xlfn.NORM.DIST($Q$3:$Q$1003,$F1131,$O1131,FALSE)*WindSpeedStep*$R$3:$R$1003)</f>
        <v>1262.834170481924</v>
      </c>
      <c r="N1131" s="43">
        <f t="shared" si="52"/>
        <v>0.90370897931071148</v>
      </c>
      <c r="O1131" s="43">
        <f t="shared" si="53"/>
        <v>0.5</v>
      </c>
    </row>
    <row r="1132" spans="5:15" x14ac:dyDescent="0.2">
      <c r="E1132" s="16">
        <v>41223.916666666664</v>
      </c>
      <c r="F1132" s="22">
        <v>9.0653210391158634</v>
      </c>
      <c r="G1132" s="25">
        <v>5.2949034891191696E-2</v>
      </c>
      <c r="H1132" s="3">
        <f t="shared" si="51"/>
        <v>1282.6699999999432</v>
      </c>
      <c r="I1132" s="3">
        <f>MIN(H1132-K1132+L1132,'Power Look Up'!$F$4)</f>
        <v>1271.5107649208053</v>
      </c>
      <c r="K1132" s="51">
        <f t="array" ref="K1132">_xlfn.SUM(_xlfn.NORM.DIST($Q$3:$Q$1003,$F1132,$N1132,FALSE)*WindSpeedStep*$R$3:$R$1003)</f>
        <v>1284.9950430870383</v>
      </c>
      <c r="L1132" s="51">
        <f t="array" ref="L1132">_xlfn.SUM(_xlfn.NORM.DIST($Q$3:$Q$1003,$F1132,$O1132,FALSE)*WindSpeedStep*$R$3:$R$1003)</f>
        <v>1273.8358080079004</v>
      </c>
      <c r="N1132" s="43">
        <f t="shared" si="52"/>
        <v>0.90653210391158634</v>
      </c>
      <c r="O1132" s="43">
        <f t="shared" si="53"/>
        <v>0.48000000000000004</v>
      </c>
    </row>
    <row r="1133" spans="5:15" x14ac:dyDescent="0.2">
      <c r="E1133" s="16">
        <v>41223.923611111109</v>
      </c>
      <c r="F1133" s="22">
        <v>9.2774398521618799</v>
      </c>
      <c r="G1133" s="25">
        <v>6.4673014275612326E-2</v>
      </c>
      <c r="H1133" s="3">
        <f t="shared" si="51"/>
        <v>1362.6799999999416</v>
      </c>
      <c r="I1133" s="3">
        <f>MIN(H1133-K1133+L1133,'Power Look Up'!$F$4)</f>
        <v>1361.8232841184424</v>
      </c>
      <c r="K1133" s="51">
        <f t="array" ref="K1133">_xlfn.SUM(_xlfn.NORM.DIST($Q$3:$Q$1003,$F1133,$N1133,FALSE)*WindSpeedStep*$R$3:$R$1003)</f>
        <v>1366.4908431188783</v>
      </c>
      <c r="L1133" s="51">
        <f t="array" ref="L1133">_xlfn.SUM(_xlfn.NORM.DIST($Q$3:$Q$1003,$F1133,$O1133,FALSE)*WindSpeedStep*$R$3:$R$1003)</f>
        <v>1365.6341272373791</v>
      </c>
      <c r="N1133" s="43">
        <f t="shared" si="52"/>
        <v>0.92774398521618806</v>
      </c>
      <c r="O1133" s="43">
        <f t="shared" si="53"/>
        <v>0.6</v>
      </c>
    </row>
    <row r="1134" spans="5:15" x14ac:dyDescent="0.2">
      <c r="E1134" s="16">
        <v>41223.930555555555</v>
      </c>
      <c r="F1134" s="22">
        <v>9.6289168523392448</v>
      </c>
      <c r="G1134" s="25">
        <v>5.2965458921384378E-2</v>
      </c>
      <c r="H1134" s="3">
        <f t="shared" si="51"/>
        <v>1496.0299999999388</v>
      </c>
      <c r="I1134" s="3">
        <f>MIN(H1134-K1134+L1134,'Power Look Up'!$F$4)</f>
        <v>1513.238375790603</v>
      </c>
      <c r="K1134" s="51">
        <f t="array" ref="K1134">_xlfn.SUM(_xlfn.NORM.DIST($Q$3:$Q$1003,$F1134,$N1134,FALSE)*WindSpeedStep*$R$3:$R$1003)</f>
        <v>1497.430623043077</v>
      </c>
      <c r="L1134" s="51">
        <f t="array" ref="L1134">_xlfn.SUM(_xlfn.NORM.DIST($Q$3:$Q$1003,$F1134,$O1134,FALSE)*WindSpeedStep*$R$3:$R$1003)</f>
        <v>1514.6389988337412</v>
      </c>
      <c r="N1134" s="43">
        <f t="shared" si="52"/>
        <v>0.96289168523392454</v>
      </c>
      <c r="O1134" s="43">
        <f t="shared" si="53"/>
        <v>0.51</v>
      </c>
    </row>
    <row r="1135" spans="5:15" x14ac:dyDescent="0.2">
      <c r="E1135" s="16">
        <v>41224.027777777781</v>
      </c>
      <c r="F1135" s="22">
        <v>9.4825823437131742</v>
      </c>
      <c r="G1135" s="25">
        <v>4.0073472206854595E-2</v>
      </c>
      <c r="H1135" s="3">
        <f t="shared" si="51"/>
        <v>1438.8799999999399</v>
      </c>
      <c r="I1135" s="3">
        <f>MIN(H1135-K1135+L1135,'Power Look Up'!$F$4)</f>
        <v>1447.4653932748379</v>
      </c>
      <c r="K1135" s="51">
        <f t="array" ref="K1135">_xlfn.SUM(_xlfn.NORM.DIST($Q$3:$Q$1003,$F1135,$N1135,FALSE)*WindSpeedStep*$R$3:$R$1003)</f>
        <v>1443.8425429961296</v>
      </c>
      <c r="L1135" s="51">
        <f t="array" ref="L1135">_xlfn.SUM(_xlfn.NORM.DIST($Q$3:$Q$1003,$F1135,$O1135,FALSE)*WindSpeedStep*$R$3:$R$1003)</f>
        <v>1452.4279362710276</v>
      </c>
      <c r="N1135" s="43">
        <f t="shared" si="52"/>
        <v>0.94825823437131751</v>
      </c>
      <c r="O1135" s="43">
        <f t="shared" si="53"/>
        <v>0.38</v>
      </c>
    </row>
    <row r="1136" spans="5:15" x14ac:dyDescent="0.2">
      <c r="E1136" s="16">
        <v>41224.034722222219</v>
      </c>
      <c r="F1136" s="22">
        <v>9.8389619028402056</v>
      </c>
      <c r="G1136" s="25">
        <v>3.1507388997055935E-2</v>
      </c>
      <c r="H1136" s="3">
        <f t="shared" si="51"/>
        <v>1576.039999999937</v>
      </c>
      <c r="I1136" s="3">
        <f>MIN(H1136-K1136+L1136,'Power Look Up'!$F$4)</f>
        <v>1616.3181317314577</v>
      </c>
      <c r="K1136" s="51">
        <f t="array" ref="K1136">_xlfn.SUM(_xlfn.NORM.DIST($Q$3:$Q$1003,$F1136,$N1136,FALSE)*WindSpeedStep*$R$3:$R$1003)</f>
        <v>1571.0359377063933</v>
      </c>
      <c r="L1136" s="51">
        <f t="array" ref="L1136">_xlfn.SUM(_xlfn.NORM.DIST($Q$3:$Q$1003,$F1136,$O1136,FALSE)*WindSpeedStep*$R$3:$R$1003)</f>
        <v>1611.314069437914</v>
      </c>
      <c r="N1136" s="43">
        <f t="shared" si="52"/>
        <v>0.98389619028402064</v>
      </c>
      <c r="O1136" s="43">
        <f t="shared" si="53"/>
        <v>0.31</v>
      </c>
    </row>
    <row r="1137" spans="5:15" x14ac:dyDescent="0.2">
      <c r="E1137" s="16">
        <v>41224.041666666664</v>
      </c>
      <c r="F1137" s="22">
        <v>9.8430014510534605</v>
      </c>
      <c r="G1137" s="25">
        <v>3.1494458427294231E-2</v>
      </c>
      <c r="H1137" s="3">
        <f t="shared" si="51"/>
        <v>1576.039999999937</v>
      </c>
      <c r="I1137" s="3">
        <f>MIN(H1137-K1137+L1137,'Power Look Up'!$F$4)</f>
        <v>1616.6790560087416</v>
      </c>
      <c r="K1137" s="51">
        <f t="array" ref="K1137">_xlfn.SUM(_xlfn.NORM.DIST($Q$3:$Q$1003,$F1137,$N1137,FALSE)*WindSpeedStep*$R$3:$R$1003)</f>
        <v>1572.4062627979195</v>
      </c>
      <c r="L1137" s="51">
        <f t="array" ref="L1137">_xlfn.SUM(_xlfn.NORM.DIST($Q$3:$Q$1003,$F1137,$O1137,FALSE)*WindSpeedStep*$R$3:$R$1003)</f>
        <v>1613.045318806724</v>
      </c>
      <c r="N1137" s="43">
        <f t="shared" si="52"/>
        <v>0.98430014510534614</v>
      </c>
      <c r="O1137" s="43">
        <f t="shared" si="53"/>
        <v>0.31</v>
      </c>
    </row>
    <row r="1138" spans="5:15" x14ac:dyDescent="0.2">
      <c r="E1138" s="16">
        <v>41224.048611111109</v>
      </c>
      <c r="F1138" s="22">
        <v>9.8722552641882988</v>
      </c>
      <c r="G1138" s="25">
        <v>4.5582289756260594E-2</v>
      </c>
      <c r="H1138" s="3">
        <f t="shared" si="51"/>
        <v>1587.4699999999368</v>
      </c>
      <c r="I1138" s="3">
        <f>MIN(H1138-K1138+L1138,'Power Look Up'!$F$4)</f>
        <v>1624.3589031457905</v>
      </c>
      <c r="K1138" s="51">
        <f t="array" ref="K1138">_xlfn.SUM(_xlfn.NORM.DIST($Q$3:$Q$1003,$F1138,$N1138,FALSE)*WindSpeedStep*$R$3:$R$1003)</f>
        <v>1582.2740796090648</v>
      </c>
      <c r="L1138" s="51">
        <f t="array" ref="L1138">_xlfn.SUM(_xlfn.NORM.DIST($Q$3:$Q$1003,$F1138,$O1138,FALSE)*WindSpeedStep*$R$3:$R$1003)</f>
        <v>1619.1629827549184</v>
      </c>
      <c r="N1138" s="43">
        <f t="shared" si="52"/>
        <v>0.98722552641882988</v>
      </c>
      <c r="O1138" s="43">
        <f t="shared" si="53"/>
        <v>0.45</v>
      </c>
    </row>
    <row r="1139" spans="5:15" x14ac:dyDescent="0.2">
      <c r="E1139" s="16">
        <v>41224.055555555555</v>
      </c>
      <c r="F1139" s="22">
        <v>10.087169089813841</v>
      </c>
      <c r="G1139" s="25">
        <v>4.3619770431360956E-2</v>
      </c>
      <c r="H1139" s="3">
        <f t="shared" si="51"/>
        <v>1661.0299999999545</v>
      </c>
      <c r="I1139" s="3">
        <f>MIN(H1139-K1139+L1139,'Power Look Up'!$F$4)</f>
        <v>1715.5107038668461</v>
      </c>
      <c r="K1139" s="51">
        <f t="array" ref="K1139">_xlfn.SUM(_xlfn.NORM.DIST($Q$3:$Q$1003,$F1139,$N1139,FALSE)*WindSpeedStep*$R$3:$R$1003)</f>
        <v>1651.5172054468824</v>
      </c>
      <c r="L1139" s="51">
        <f t="array" ref="L1139">_xlfn.SUM(_xlfn.NORM.DIST($Q$3:$Q$1003,$F1139,$O1139,FALSE)*WindSpeedStep*$R$3:$R$1003)</f>
        <v>1705.997909313774</v>
      </c>
      <c r="N1139" s="43">
        <f t="shared" si="52"/>
        <v>1.0087169089813841</v>
      </c>
      <c r="O1139" s="43">
        <f t="shared" si="53"/>
        <v>0.44</v>
      </c>
    </row>
    <row r="1140" spans="5:15" x14ac:dyDescent="0.2">
      <c r="E1140" s="16">
        <v>41224.0625</v>
      </c>
      <c r="F1140" s="22">
        <v>9.6670936908550242</v>
      </c>
      <c r="G1140" s="25">
        <v>5.6894038434767077E-2</v>
      </c>
      <c r="H1140" s="3">
        <f t="shared" si="51"/>
        <v>1511.2699999999384</v>
      </c>
      <c r="I1140" s="3">
        <f>MIN(H1140-K1140+L1140,'Power Look Up'!$F$4)</f>
        <v>1529.8777416172004</v>
      </c>
      <c r="K1140" s="51">
        <f t="array" ref="K1140">_xlfn.SUM(_xlfn.NORM.DIST($Q$3:$Q$1003,$F1140,$N1140,FALSE)*WindSpeedStep*$R$3:$R$1003)</f>
        <v>1511.1270140963818</v>
      </c>
      <c r="L1140" s="51">
        <f t="array" ref="L1140">_xlfn.SUM(_xlfn.NORM.DIST($Q$3:$Q$1003,$F1140,$O1140,FALSE)*WindSpeedStep*$R$3:$R$1003)</f>
        <v>1529.7347557136438</v>
      </c>
      <c r="N1140" s="43">
        <f t="shared" si="52"/>
        <v>0.96670936908550242</v>
      </c>
      <c r="O1140" s="43">
        <f t="shared" si="53"/>
        <v>0.55000000000000004</v>
      </c>
    </row>
    <row r="1141" spans="5:15" x14ac:dyDescent="0.2">
      <c r="E1141" s="16">
        <v>41224.069444444445</v>
      </c>
      <c r="F1141" s="22">
        <v>9.7784591258897198</v>
      </c>
      <c r="G1141" s="25">
        <v>3.7838272394101209E-2</v>
      </c>
      <c r="H1141" s="3">
        <f t="shared" si="51"/>
        <v>1553.1799999999375</v>
      </c>
      <c r="I1141" s="3">
        <f>MIN(H1141-K1141+L1141,'Power Look Up'!$F$4)</f>
        <v>1585.8009201980969</v>
      </c>
      <c r="K1141" s="51">
        <f t="array" ref="K1141">_xlfn.SUM(_xlfn.NORM.DIST($Q$3:$Q$1003,$F1141,$N1141,FALSE)*WindSpeedStep*$R$3:$R$1003)</f>
        <v>1550.2950818760303</v>
      </c>
      <c r="L1141" s="51">
        <f t="array" ref="L1141">_xlfn.SUM(_xlfn.NORM.DIST($Q$3:$Q$1003,$F1141,$O1141,FALSE)*WindSpeedStep*$R$3:$R$1003)</f>
        <v>1582.9160020741897</v>
      </c>
      <c r="N1141" s="43">
        <f t="shared" si="52"/>
        <v>0.97784591258897202</v>
      </c>
      <c r="O1141" s="43">
        <f t="shared" si="53"/>
        <v>0.37000000000000005</v>
      </c>
    </row>
    <row r="1142" spans="5:15" x14ac:dyDescent="0.2">
      <c r="E1142" s="16">
        <v>41224.076388888891</v>
      </c>
      <c r="F1142" s="22">
        <v>9.6139005810839624</v>
      </c>
      <c r="G1142" s="25">
        <v>5.3048187434292959E-2</v>
      </c>
      <c r="H1142" s="3">
        <f t="shared" si="51"/>
        <v>1488.4099999999389</v>
      </c>
      <c r="I1142" s="3">
        <f>MIN(H1142-K1142+L1142,'Power Look Up'!$F$4)</f>
        <v>1504.6509378356573</v>
      </c>
      <c r="K1142" s="51">
        <f t="array" ref="K1142">_xlfn.SUM(_xlfn.NORM.DIST($Q$3:$Q$1003,$F1142,$N1142,FALSE)*WindSpeedStep*$R$3:$R$1003)</f>
        <v>1492.0086705632245</v>
      </c>
      <c r="L1142" s="51">
        <f t="array" ref="L1142">_xlfn.SUM(_xlfn.NORM.DIST($Q$3:$Q$1003,$F1142,$O1142,FALSE)*WindSpeedStep*$R$3:$R$1003)</f>
        <v>1508.2496083989429</v>
      </c>
      <c r="N1142" s="43">
        <f t="shared" si="52"/>
        <v>0.96139005810839628</v>
      </c>
      <c r="O1142" s="43">
        <f t="shared" si="53"/>
        <v>0.51</v>
      </c>
    </row>
    <row r="1143" spans="5:15" x14ac:dyDescent="0.2">
      <c r="E1143" s="16">
        <v>41224.083333333336</v>
      </c>
      <c r="F1143" s="22">
        <v>9.4968813847985487</v>
      </c>
      <c r="G1143" s="25">
        <v>5.580779400365677E-2</v>
      </c>
      <c r="H1143" s="3">
        <f t="shared" si="51"/>
        <v>1446.4999999999397</v>
      </c>
      <c r="I1143" s="3">
        <f>MIN(H1143-K1143+L1143,'Power Look Up'!$F$4)</f>
        <v>1455.4333309654421</v>
      </c>
      <c r="K1143" s="51">
        <f t="array" ref="K1143">_xlfn.SUM(_xlfn.NORM.DIST($Q$3:$Q$1003,$F1143,$N1143,FALSE)*WindSpeedStep*$R$3:$R$1003)</f>
        <v>1449.1473552640603</v>
      </c>
      <c r="L1143" s="51">
        <f t="array" ref="L1143">_xlfn.SUM(_xlfn.NORM.DIST($Q$3:$Q$1003,$F1143,$O1143,FALSE)*WindSpeedStep*$R$3:$R$1003)</f>
        <v>1458.0806862295626</v>
      </c>
      <c r="N1143" s="43">
        <f t="shared" si="52"/>
        <v>0.94968813847985489</v>
      </c>
      <c r="O1143" s="43">
        <f t="shared" si="53"/>
        <v>0.53</v>
      </c>
    </row>
    <row r="1144" spans="5:15" x14ac:dyDescent="0.2">
      <c r="E1144" s="16">
        <v>41224.090277777781</v>
      </c>
      <c r="F1144" s="22">
        <v>9.2569347420078696</v>
      </c>
      <c r="G1144" s="25">
        <v>3.888976319194775E-2</v>
      </c>
      <c r="H1144" s="3">
        <f t="shared" si="51"/>
        <v>1355.0599999999417</v>
      </c>
      <c r="I1144" s="3">
        <f>MIN(H1144-K1144+L1144,'Power Look Up'!$F$4)</f>
        <v>1348.4098145183016</v>
      </c>
      <c r="K1144" s="51">
        <f t="array" ref="K1144">_xlfn.SUM(_xlfn.NORM.DIST($Q$3:$Q$1003,$F1144,$N1144,FALSE)*WindSpeedStep*$R$3:$R$1003)</f>
        <v>1358.6584356572732</v>
      </c>
      <c r="L1144" s="51">
        <f t="array" ref="L1144">_xlfn.SUM(_xlfn.NORM.DIST($Q$3:$Q$1003,$F1144,$O1144,FALSE)*WindSpeedStep*$R$3:$R$1003)</f>
        <v>1352.0082501756331</v>
      </c>
      <c r="N1144" s="43">
        <f t="shared" si="52"/>
        <v>0.92569347420078696</v>
      </c>
      <c r="O1144" s="43">
        <f t="shared" si="53"/>
        <v>0.36</v>
      </c>
    </row>
    <row r="1145" spans="5:15" x14ac:dyDescent="0.2">
      <c r="E1145" s="16">
        <v>41224.097222222219</v>
      </c>
      <c r="F1145" s="22">
        <v>9.2945298016838596</v>
      </c>
      <c r="G1145" s="25">
        <v>6.7781804291580733E-2</v>
      </c>
      <c r="H1145" s="3">
        <f t="shared" si="51"/>
        <v>1366.4899999999416</v>
      </c>
      <c r="I1145" s="3">
        <f>MIN(H1145-K1145+L1145,'Power Look Up'!$F$4)</f>
        <v>1366.5855695280804</v>
      </c>
      <c r="K1145" s="51">
        <f t="array" ref="K1145">_xlfn.SUM(_xlfn.NORM.DIST($Q$3:$Q$1003,$F1145,$N1145,FALSE)*WindSpeedStep*$R$3:$R$1003)</f>
        <v>1373.0077401111016</v>
      </c>
      <c r="L1145" s="51">
        <f t="array" ref="L1145">_xlfn.SUM(_xlfn.NORM.DIST($Q$3:$Q$1003,$F1145,$O1145,FALSE)*WindSpeedStep*$R$3:$R$1003)</f>
        <v>1373.1033096392405</v>
      </c>
      <c r="N1145" s="43">
        <f t="shared" si="52"/>
        <v>0.92945298016838596</v>
      </c>
      <c r="O1145" s="43">
        <f t="shared" si="53"/>
        <v>0.63</v>
      </c>
    </row>
    <row r="1146" spans="5:15" x14ac:dyDescent="0.2">
      <c r="E1146" s="16">
        <v>41224.104166666664</v>
      </c>
      <c r="F1146" s="22">
        <v>9.8763551360940856</v>
      </c>
      <c r="G1146" s="25">
        <v>7.1888868941664213E-2</v>
      </c>
      <c r="H1146" s="3">
        <f t="shared" si="51"/>
        <v>1591.2799999999368</v>
      </c>
      <c r="I1146" s="3">
        <f>MIN(H1146-K1146+L1146,'Power Look Up'!$F$4)</f>
        <v>1613.6829859204706</v>
      </c>
      <c r="K1146" s="51">
        <f t="array" ref="K1146">_xlfn.SUM(_xlfn.NORM.DIST($Q$3:$Q$1003,$F1146,$N1146,FALSE)*WindSpeedStep*$R$3:$R$1003)</f>
        <v>1583.6490918499085</v>
      </c>
      <c r="L1146" s="51">
        <f t="array" ref="L1146">_xlfn.SUM(_xlfn.NORM.DIST($Q$3:$Q$1003,$F1146,$O1146,FALSE)*WindSpeedStep*$R$3:$R$1003)</f>
        <v>1606.0520777704423</v>
      </c>
      <c r="N1146" s="43">
        <f t="shared" si="52"/>
        <v>0.9876355136094086</v>
      </c>
      <c r="O1146" s="43">
        <f t="shared" si="53"/>
        <v>0.71</v>
      </c>
    </row>
    <row r="1147" spans="5:15" x14ac:dyDescent="0.2">
      <c r="E1147" s="16">
        <v>41224.111111111109</v>
      </c>
      <c r="F1147" s="22">
        <v>10.209060390323812</v>
      </c>
      <c r="G1147" s="25">
        <v>4.8976103665122991E-2</v>
      </c>
      <c r="H1147" s="3">
        <f t="shared" si="51"/>
        <v>1693.0699999999538</v>
      </c>
      <c r="I1147" s="3">
        <f>MIN(H1147-K1147+L1147,'Power Look Up'!$F$4)</f>
        <v>1752.6134070543417</v>
      </c>
      <c r="K1147" s="51">
        <f t="array" ref="K1147">_xlfn.SUM(_xlfn.NORM.DIST($Q$3:$Q$1003,$F1147,$N1147,FALSE)*WindSpeedStep*$R$3:$R$1003)</f>
        <v>1688.0015417467241</v>
      </c>
      <c r="L1147" s="51">
        <f t="array" ref="L1147">_xlfn.SUM(_xlfn.NORM.DIST($Q$3:$Q$1003,$F1147,$O1147,FALSE)*WindSpeedStep*$R$3:$R$1003)</f>
        <v>1747.544948801112</v>
      </c>
      <c r="N1147" s="43">
        <f t="shared" si="52"/>
        <v>1.0209060390323812</v>
      </c>
      <c r="O1147" s="43">
        <f t="shared" si="53"/>
        <v>0.5</v>
      </c>
    </row>
    <row r="1148" spans="5:15" x14ac:dyDescent="0.2">
      <c r="E1148" s="16">
        <v>41224.118055555555</v>
      </c>
      <c r="F1148" s="22">
        <v>10.482357008620827</v>
      </c>
      <c r="G1148" s="25">
        <v>5.246911544299368E-2</v>
      </c>
      <c r="H1148" s="3">
        <f t="shared" si="51"/>
        <v>1765.1599999999521</v>
      </c>
      <c r="I1148" s="3">
        <f>MIN(H1148-K1148+L1148,'Power Look Up'!$F$4)</f>
        <v>1837.6590752583693</v>
      </c>
      <c r="K1148" s="51">
        <f t="array" ref="K1148">_xlfn.SUM(_xlfn.NORM.DIST($Q$3:$Q$1003,$F1148,$N1148,FALSE)*WindSpeedStep*$R$3:$R$1003)</f>
        <v>1761.6774764771362</v>
      </c>
      <c r="L1148" s="51">
        <f t="array" ref="L1148">_xlfn.SUM(_xlfn.NORM.DIST($Q$3:$Q$1003,$F1148,$O1148,FALSE)*WindSpeedStep*$R$3:$R$1003)</f>
        <v>1834.1765517355534</v>
      </c>
      <c r="N1148" s="43">
        <f t="shared" si="52"/>
        <v>1.0482357008620828</v>
      </c>
      <c r="O1148" s="43">
        <f t="shared" si="53"/>
        <v>0.55000000000000004</v>
      </c>
    </row>
    <row r="1149" spans="5:15" x14ac:dyDescent="0.2">
      <c r="E1149" s="16">
        <v>41224.125</v>
      </c>
      <c r="F1149" s="22">
        <v>9.763731680590336</v>
      </c>
      <c r="G1149" s="25">
        <v>5.9403516910752706E-2</v>
      </c>
      <c r="H1149" s="3">
        <f t="shared" si="51"/>
        <v>1545.5599999999376</v>
      </c>
      <c r="I1149" s="3">
        <f>MIN(H1149-K1149+L1149,'Power Look Up'!$F$4)</f>
        <v>1569.0394967764073</v>
      </c>
      <c r="K1149" s="51">
        <f t="array" ref="K1149">_xlfn.SUM(_xlfn.NORM.DIST($Q$3:$Q$1003,$F1149,$N1149,FALSE)*WindSpeedStep*$R$3:$R$1003)</f>
        <v>1545.1867303752927</v>
      </c>
      <c r="L1149" s="51">
        <f t="array" ref="L1149">_xlfn.SUM(_xlfn.NORM.DIST($Q$3:$Q$1003,$F1149,$O1149,FALSE)*WindSpeedStep*$R$3:$R$1003)</f>
        <v>1568.6662271517623</v>
      </c>
      <c r="N1149" s="43">
        <f t="shared" si="52"/>
        <v>0.97637316805903362</v>
      </c>
      <c r="O1149" s="43">
        <f t="shared" si="53"/>
        <v>0.57999999999999996</v>
      </c>
    </row>
    <row r="1150" spans="5:15" x14ac:dyDescent="0.2">
      <c r="E1150" s="16">
        <v>41224.131944444445</v>
      </c>
      <c r="F1150" s="22">
        <v>9.7425749400897921</v>
      </c>
      <c r="G1150" s="25">
        <v>5.7479670769136404E-2</v>
      </c>
      <c r="H1150" s="3">
        <f t="shared" si="51"/>
        <v>1537.9399999999378</v>
      </c>
      <c r="I1150" s="3">
        <f>MIN(H1150-K1150+L1150,'Power Look Up'!$F$4)</f>
        <v>1560.9118897094877</v>
      </c>
      <c r="K1150" s="51">
        <f t="array" ref="K1150">_xlfn.SUM(_xlfn.NORM.DIST($Q$3:$Q$1003,$F1150,$N1150,FALSE)*WindSpeedStep*$R$3:$R$1003)</f>
        <v>1537.808980154756</v>
      </c>
      <c r="L1150" s="51">
        <f t="array" ref="L1150">_xlfn.SUM(_xlfn.NORM.DIST($Q$3:$Q$1003,$F1150,$O1150,FALSE)*WindSpeedStep*$R$3:$R$1003)</f>
        <v>1560.7808698643059</v>
      </c>
      <c r="N1150" s="43">
        <f t="shared" si="52"/>
        <v>0.97425749400897921</v>
      </c>
      <c r="O1150" s="43">
        <f t="shared" si="53"/>
        <v>0.56000000000000005</v>
      </c>
    </row>
    <row r="1151" spans="5:15" x14ac:dyDescent="0.2">
      <c r="E1151" s="16">
        <v>41224.138888888891</v>
      </c>
      <c r="F1151" s="22">
        <v>10.051025119184738</v>
      </c>
      <c r="G1151" s="25">
        <v>4.974616957683578E-2</v>
      </c>
      <c r="H1151" s="3">
        <f t="shared" si="51"/>
        <v>1650.3499999999547</v>
      </c>
      <c r="I1151" s="3">
        <f>MIN(H1151-K1151+L1151,'Power Look Up'!$F$4)</f>
        <v>1698.1192810352884</v>
      </c>
      <c r="K1151" s="51">
        <f t="array" ref="K1151">_xlfn.SUM(_xlfn.NORM.DIST($Q$3:$Q$1003,$F1151,$N1151,FALSE)*WindSpeedStep*$R$3:$R$1003)</f>
        <v>1640.2954693736726</v>
      </c>
      <c r="L1151" s="51">
        <f t="array" ref="L1151">_xlfn.SUM(_xlfn.NORM.DIST($Q$3:$Q$1003,$F1151,$O1151,FALSE)*WindSpeedStep*$R$3:$R$1003)</f>
        <v>1688.0647504090064</v>
      </c>
      <c r="N1151" s="43">
        <f t="shared" si="52"/>
        <v>1.0051025119184738</v>
      </c>
      <c r="O1151" s="43">
        <f t="shared" si="53"/>
        <v>0.5</v>
      </c>
    </row>
    <row r="1152" spans="5:15" x14ac:dyDescent="0.2">
      <c r="E1152" s="16">
        <v>41224.145833333336</v>
      </c>
      <c r="F1152" s="22">
        <v>10.065007365345313</v>
      </c>
      <c r="G1152" s="25">
        <v>4.6696438754555758E-2</v>
      </c>
      <c r="H1152" s="3">
        <f t="shared" si="51"/>
        <v>1655.6899999999546</v>
      </c>
      <c r="I1152" s="3">
        <f>MIN(H1152-K1152+L1152,'Power Look Up'!$F$4)</f>
        <v>1706.513455165212</v>
      </c>
      <c r="K1152" s="51">
        <f t="array" ref="K1152">_xlfn.SUM(_xlfn.NORM.DIST($Q$3:$Q$1003,$F1152,$N1152,FALSE)*WindSpeedStep*$R$3:$R$1003)</f>
        <v>1644.6578422060575</v>
      </c>
      <c r="L1152" s="51">
        <f t="array" ref="L1152">_xlfn.SUM(_xlfn.NORM.DIST($Q$3:$Q$1003,$F1152,$O1152,FALSE)*WindSpeedStep*$R$3:$R$1003)</f>
        <v>1695.4812973713149</v>
      </c>
      <c r="N1152" s="43">
        <f t="shared" si="52"/>
        <v>1.0065007365345313</v>
      </c>
      <c r="O1152" s="43">
        <f t="shared" si="53"/>
        <v>0.47000000000000003</v>
      </c>
    </row>
    <row r="1153" spans="5:15" x14ac:dyDescent="0.2">
      <c r="E1153" s="16">
        <v>41224.152777777781</v>
      </c>
      <c r="F1153" s="22">
        <v>10.737784938244648</v>
      </c>
      <c r="G1153" s="25">
        <v>5.5877446181938954E-2</v>
      </c>
      <c r="H1153" s="3">
        <f t="shared" si="51"/>
        <v>1834.5799999999508</v>
      </c>
      <c r="I1153" s="3">
        <f>MIN(H1153-K1153+L1153,'Power Look Up'!$F$4)</f>
        <v>1911.4732089312172</v>
      </c>
      <c r="K1153" s="51">
        <f t="array" ref="K1153">_xlfn.SUM(_xlfn.NORM.DIST($Q$3:$Q$1003,$F1153,$N1153,FALSE)*WindSpeedStep*$R$3:$R$1003)</f>
        <v>1819.8530253977551</v>
      </c>
      <c r="L1153" s="51">
        <f t="array" ref="L1153">_xlfn.SUM(_xlfn.NORM.DIST($Q$3:$Q$1003,$F1153,$O1153,FALSE)*WindSpeedStep*$R$3:$R$1003)</f>
        <v>1896.7462343290215</v>
      </c>
      <c r="N1153" s="43">
        <f t="shared" si="52"/>
        <v>1.0737784938244648</v>
      </c>
      <c r="O1153" s="43">
        <f t="shared" si="53"/>
        <v>0.6</v>
      </c>
    </row>
    <row r="1154" spans="5:15" x14ac:dyDescent="0.2">
      <c r="E1154" s="16">
        <v>41224.159722222219</v>
      </c>
      <c r="F1154" s="22">
        <v>10.970770463921118</v>
      </c>
      <c r="G1154" s="25">
        <v>4.1929598428184514E-2</v>
      </c>
      <c r="H1154" s="3">
        <f t="shared" si="51"/>
        <v>1895.9899999999493</v>
      </c>
      <c r="I1154" s="3">
        <f>MIN(H1154-K1154+L1154,'Power Look Up'!$F$4)</f>
        <v>1998.6976787282672</v>
      </c>
      <c r="K1154" s="51">
        <f t="array" ref="K1154">_xlfn.SUM(_xlfn.NORM.DIST($Q$3:$Q$1003,$F1154,$N1154,FALSE)*WindSpeedStep*$R$3:$R$1003)</f>
        <v>1863.9224428861128</v>
      </c>
      <c r="L1154" s="51">
        <f t="array" ref="L1154">_xlfn.SUM(_xlfn.NORM.DIST($Q$3:$Q$1003,$F1154,$O1154,FALSE)*WindSpeedStep*$R$3:$R$1003)</f>
        <v>1966.6301216144307</v>
      </c>
      <c r="N1154" s="43">
        <f t="shared" si="52"/>
        <v>1.0970770463921118</v>
      </c>
      <c r="O1154" s="43">
        <f t="shared" si="53"/>
        <v>0.46</v>
      </c>
    </row>
    <row r="1155" spans="5:15" x14ac:dyDescent="0.2">
      <c r="E1155" s="16">
        <v>41224.166666666664</v>
      </c>
      <c r="F1155" s="22">
        <v>10.473167340866405</v>
      </c>
      <c r="G1155" s="25">
        <v>3.8192839566230929E-2</v>
      </c>
      <c r="H1155" s="3">
        <f t="shared" ref="H1155:H1218" si="54">INDEX(PowerArray,MIN(MaximumPowerIndex,ROUND(F1155*100,0)))</f>
        <v>1762.4899999999523</v>
      </c>
      <c r="I1155" s="3">
        <f>MIN(H1155-K1155+L1155,'Power Look Up'!$F$4)</f>
        <v>1850.2363536001048</v>
      </c>
      <c r="K1155" s="51">
        <f t="array" ref="K1155">_xlfn.SUM(_xlfn.NORM.DIST($Q$3:$Q$1003,$F1155,$N1155,FALSE)*WindSpeedStep*$R$3:$R$1003)</f>
        <v>1759.3900444579947</v>
      </c>
      <c r="L1155" s="51">
        <f t="array" ref="L1155">_xlfn.SUM(_xlfn.NORM.DIST($Q$3:$Q$1003,$F1155,$O1155,FALSE)*WindSpeedStep*$R$3:$R$1003)</f>
        <v>1847.1363980581473</v>
      </c>
      <c r="N1155" s="43">
        <f t="shared" ref="N1155:N1218" si="55">ReferenceTurbulence*F1155</f>
        <v>1.0473167340866405</v>
      </c>
      <c r="O1155" s="43">
        <f t="shared" ref="O1155:O1218" si="56">F1155*G1155</f>
        <v>0.4</v>
      </c>
    </row>
    <row r="1156" spans="5:15" x14ac:dyDescent="0.2">
      <c r="E1156" s="16">
        <v>41224.173611111109</v>
      </c>
      <c r="F1156" s="22">
        <v>10.3846145845118</v>
      </c>
      <c r="G1156" s="25">
        <v>4.9111114894975764E-2</v>
      </c>
      <c r="H1156" s="3">
        <f t="shared" si="54"/>
        <v>1738.4599999999527</v>
      </c>
      <c r="I1156" s="3">
        <f>MIN(H1156-K1156+L1156,'Power Look Up'!$F$4)</f>
        <v>1809.4721875640223</v>
      </c>
      <c r="K1156" s="51">
        <f t="array" ref="K1156">_xlfn.SUM(_xlfn.NORM.DIST($Q$3:$Q$1003,$F1156,$N1156,FALSE)*WindSpeedStep*$R$3:$R$1003)</f>
        <v>1736.6620869593819</v>
      </c>
      <c r="L1156" s="51">
        <f t="array" ref="L1156">_xlfn.SUM(_xlfn.NORM.DIST($Q$3:$Q$1003,$F1156,$O1156,FALSE)*WindSpeedStep*$R$3:$R$1003)</f>
        <v>1807.6742745234515</v>
      </c>
      <c r="N1156" s="43">
        <f t="shared" si="55"/>
        <v>1.03846145845118</v>
      </c>
      <c r="O1156" s="43">
        <f t="shared" si="56"/>
        <v>0.51</v>
      </c>
    </row>
    <row r="1157" spans="5:15" x14ac:dyDescent="0.2">
      <c r="E1157" s="16">
        <v>41224.180555555555</v>
      </c>
      <c r="F1157" s="22">
        <v>10.208716492023109</v>
      </c>
      <c r="G1157" s="25">
        <v>4.3100423088818986E-2</v>
      </c>
      <c r="H1157" s="3">
        <f t="shared" si="54"/>
        <v>1693.0699999999538</v>
      </c>
      <c r="I1157" s="3">
        <f>MIN(H1157-K1157+L1157,'Power Look Up'!$F$4)</f>
        <v>1757.2112743071532</v>
      </c>
      <c r="K1157" s="51">
        <f t="array" ref="K1157">_xlfn.SUM(_xlfn.NORM.DIST($Q$3:$Q$1003,$F1157,$N1157,FALSE)*WindSpeedStep*$R$3:$R$1003)</f>
        <v>1687.9016409075707</v>
      </c>
      <c r="L1157" s="51">
        <f t="array" ref="L1157">_xlfn.SUM(_xlfn.NORM.DIST($Q$3:$Q$1003,$F1157,$O1157,FALSE)*WindSpeedStep*$R$3:$R$1003)</f>
        <v>1752.0429152147701</v>
      </c>
      <c r="N1157" s="43">
        <f t="shared" si="55"/>
        <v>1.0208716492023109</v>
      </c>
      <c r="O1157" s="43">
        <f t="shared" si="56"/>
        <v>0.44</v>
      </c>
    </row>
    <row r="1158" spans="5:15" x14ac:dyDescent="0.2">
      <c r="E1158" s="16">
        <v>41224.1875</v>
      </c>
      <c r="F1158" s="22">
        <v>10.288669519945696</v>
      </c>
      <c r="G1158" s="25">
        <v>3.9849661727900845E-2</v>
      </c>
      <c r="H1158" s="3">
        <f t="shared" si="54"/>
        <v>1714.4299999999532</v>
      </c>
      <c r="I1158" s="3">
        <f>MIN(H1158-K1158+L1158,'Power Look Up'!$F$4)</f>
        <v>1787.0254335670188</v>
      </c>
      <c r="K1158" s="51">
        <f t="array" ref="K1158">_xlfn.SUM(_xlfn.NORM.DIST($Q$3:$Q$1003,$F1158,$N1158,FALSE)*WindSpeedStep*$R$3:$R$1003)</f>
        <v>1710.6513608253952</v>
      </c>
      <c r="L1158" s="51">
        <f t="array" ref="L1158">_xlfn.SUM(_xlfn.NORM.DIST($Q$3:$Q$1003,$F1158,$O1158,FALSE)*WindSpeedStep*$R$3:$R$1003)</f>
        <v>1783.2467943924607</v>
      </c>
      <c r="N1158" s="43">
        <f t="shared" si="55"/>
        <v>1.0288669519945697</v>
      </c>
      <c r="O1158" s="43">
        <f t="shared" si="56"/>
        <v>0.41</v>
      </c>
    </row>
    <row r="1159" spans="5:15" x14ac:dyDescent="0.2">
      <c r="E1159" s="16">
        <v>41224.194444444445</v>
      </c>
      <c r="F1159" s="22">
        <v>10.623279168980799</v>
      </c>
      <c r="G1159" s="25">
        <v>3.859448607894727E-2</v>
      </c>
      <c r="H1159" s="3">
        <f t="shared" si="54"/>
        <v>1802.5399999999513</v>
      </c>
      <c r="I1159" s="3">
        <f>MIN(H1159-K1159+L1159,'Power Look Up'!$F$4)</f>
        <v>1899.760393172352</v>
      </c>
      <c r="K1159" s="51">
        <f t="array" ref="K1159">_xlfn.SUM(_xlfn.NORM.DIST($Q$3:$Q$1003,$F1159,$N1159,FALSE)*WindSpeedStep*$R$3:$R$1003)</f>
        <v>1795.0644698026606</v>
      </c>
      <c r="L1159" s="51">
        <f t="array" ref="L1159">_xlfn.SUM(_xlfn.NORM.DIST($Q$3:$Q$1003,$F1159,$O1159,FALSE)*WindSpeedStep*$R$3:$R$1003)</f>
        <v>1892.2848629750613</v>
      </c>
      <c r="N1159" s="43">
        <f t="shared" si="55"/>
        <v>1.0623279168980799</v>
      </c>
      <c r="O1159" s="43">
        <f t="shared" si="56"/>
        <v>0.41</v>
      </c>
    </row>
    <row r="1160" spans="5:15" x14ac:dyDescent="0.2">
      <c r="E1160" s="16">
        <v>41224.201388888891</v>
      </c>
      <c r="F1160" s="22">
        <v>10.014747534156648</v>
      </c>
      <c r="G1160" s="25">
        <v>5.6916062841917685E-2</v>
      </c>
      <c r="H1160" s="3">
        <f t="shared" si="54"/>
        <v>1639.6699999999548</v>
      </c>
      <c r="I1160" s="3">
        <f>MIN(H1160-K1160+L1160,'Power Look Up'!$F$4)</f>
        <v>1679.9524350211268</v>
      </c>
      <c r="K1160" s="51">
        <f t="array" ref="K1160">_xlfn.SUM(_xlfn.NORM.DIST($Q$3:$Q$1003,$F1160,$N1160,FALSE)*WindSpeedStep*$R$3:$R$1003)</f>
        <v>1628.8539805881283</v>
      </c>
      <c r="L1160" s="51">
        <f t="array" ref="L1160">_xlfn.SUM(_xlfn.NORM.DIST($Q$3:$Q$1003,$F1160,$O1160,FALSE)*WindSpeedStep*$R$3:$R$1003)</f>
        <v>1669.1364156093002</v>
      </c>
      <c r="N1160" s="43">
        <f t="shared" si="55"/>
        <v>1.0014747534156647</v>
      </c>
      <c r="O1160" s="43">
        <f t="shared" si="56"/>
        <v>0.56999999999999995</v>
      </c>
    </row>
    <row r="1161" spans="5:15" x14ac:dyDescent="0.2">
      <c r="E1161" s="16">
        <v>41224.208333333336</v>
      </c>
      <c r="F1161" s="22">
        <v>9.9352972556286083</v>
      </c>
      <c r="G1161" s="25">
        <v>5.334515781092921E-2</v>
      </c>
      <c r="H1161" s="3">
        <f t="shared" si="54"/>
        <v>1614.1399999999362</v>
      </c>
      <c r="I1161" s="3">
        <f>MIN(H1161-K1161+L1161,'Power Look Up'!$F$4)</f>
        <v>1651.5470651805877</v>
      </c>
      <c r="K1161" s="51">
        <f t="array" ref="K1161">_xlfn.SUM(_xlfn.NORM.DIST($Q$3:$Q$1003,$F1161,$N1161,FALSE)*WindSpeedStep*$R$3:$R$1003)</f>
        <v>1603.1945996500683</v>
      </c>
      <c r="L1161" s="51">
        <f t="array" ref="L1161">_xlfn.SUM(_xlfn.NORM.DIST($Q$3:$Q$1003,$F1161,$O1161,FALSE)*WindSpeedStep*$R$3:$R$1003)</f>
        <v>1640.6016648307198</v>
      </c>
      <c r="N1161" s="43">
        <f t="shared" si="55"/>
        <v>0.9935297255628609</v>
      </c>
      <c r="O1161" s="43">
        <f t="shared" si="56"/>
        <v>0.53</v>
      </c>
    </row>
    <row r="1162" spans="5:15" x14ac:dyDescent="0.2">
      <c r="E1162" s="16">
        <v>41224.215277777781</v>
      </c>
      <c r="F1162" s="22">
        <v>9.921206265472085</v>
      </c>
      <c r="G1162" s="25">
        <v>6.0476517063063999E-2</v>
      </c>
      <c r="H1162" s="3">
        <f t="shared" si="54"/>
        <v>1606.5199999999363</v>
      </c>
      <c r="I1162" s="3">
        <f>MIN(H1162-K1162+L1162,'Power Look Up'!$F$4)</f>
        <v>1638.6918130270469</v>
      </c>
      <c r="K1162" s="51">
        <f t="array" ref="K1162">_xlfn.SUM(_xlfn.NORM.DIST($Q$3:$Q$1003,$F1162,$N1162,FALSE)*WindSpeedStep*$R$3:$R$1003)</f>
        <v>1598.5603703577965</v>
      </c>
      <c r="L1162" s="51">
        <f t="array" ref="L1162">_xlfn.SUM(_xlfn.NORM.DIST($Q$3:$Q$1003,$F1162,$O1162,FALSE)*WindSpeedStep*$R$3:$R$1003)</f>
        <v>1630.7321833849071</v>
      </c>
      <c r="N1162" s="43">
        <f t="shared" si="55"/>
        <v>0.99212062654720856</v>
      </c>
      <c r="O1162" s="43">
        <f t="shared" si="56"/>
        <v>0.6</v>
      </c>
    </row>
    <row r="1163" spans="5:15" x14ac:dyDescent="0.2">
      <c r="E1163" s="16">
        <v>41224.222222222219</v>
      </c>
      <c r="F1163" s="22">
        <v>10.006635951614282</v>
      </c>
      <c r="G1163" s="25">
        <v>5.9960210694305044E-2</v>
      </c>
      <c r="H1163" s="3">
        <f t="shared" si="54"/>
        <v>1639.6699999999548</v>
      </c>
      <c r="I1163" s="3">
        <f>MIN(H1163-K1163+L1163,'Power Look Up'!$F$4)</f>
        <v>1677.2147139149681</v>
      </c>
      <c r="K1163" s="51">
        <f t="array" ref="K1163">_xlfn.SUM(_xlfn.NORM.DIST($Q$3:$Q$1003,$F1163,$N1163,FALSE)*WindSpeedStep*$R$3:$R$1003)</f>
        <v>1626.2717051139452</v>
      </c>
      <c r="L1163" s="51">
        <f t="array" ref="L1163">_xlfn.SUM(_xlfn.NORM.DIST($Q$3:$Q$1003,$F1163,$O1163,FALSE)*WindSpeedStep*$R$3:$R$1003)</f>
        <v>1663.8164190289585</v>
      </c>
      <c r="N1163" s="43">
        <f t="shared" si="55"/>
        <v>1.0006635951614282</v>
      </c>
      <c r="O1163" s="43">
        <f t="shared" si="56"/>
        <v>0.6</v>
      </c>
    </row>
    <row r="1164" spans="5:15" x14ac:dyDescent="0.2">
      <c r="E1164" s="16">
        <v>41224.229166666664</v>
      </c>
      <c r="F1164" s="22">
        <v>8.9704287420936826</v>
      </c>
      <c r="G1164" s="25">
        <v>8.0263722136424132E-2</v>
      </c>
      <c r="H1164" s="3">
        <f t="shared" si="54"/>
        <v>1244.9899999999461</v>
      </c>
      <c r="I1164" s="3">
        <f>MIN(H1164-K1164+L1164,'Power Look Up'!$F$4)</f>
        <v>1240.0136846629327</v>
      </c>
      <c r="K1164" s="51">
        <f t="array" ref="K1164">_xlfn.SUM(_xlfn.NORM.DIST($Q$3:$Q$1003,$F1164,$N1164,FALSE)*WindSpeedStep*$R$3:$R$1003)</f>
        <v>1248.3941610393556</v>
      </c>
      <c r="L1164" s="51">
        <f t="array" ref="L1164">_xlfn.SUM(_xlfn.NORM.DIST($Q$3:$Q$1003,$F1164,$O1164,FALSE)*WindSpeedStep*$R$3:$R$1003)</f>
        <v>1243.4178457023422</v>
      </c>
      <c r="N1164" s="43">
        <f t="shared" si="55"/>
        <v>0.89704287420936835</v>
      </c>
      <c r="O1164" s="43">
        <f t="shared" si="56"/>
        <v>0.72</v>
      </c>
    </row>
    <row r="1165" spans="5:15" x14ac:dyDescent="0.2">
      <c r="E1165" s="16">
        <v>41224.243055555555</v>
      </c>
      <c r="F1165" s="22">
        <v>13.113665769721354</v>
      </c>
      <c r="G1165" s="25">
        <v>0.16395110549212086</v>
      </c>
      <c r="H1165" s="3">
        <f t="shared" si="54"/>
        <v>1999.1099999999997</v>
      </c>
      <c r="I1165" s="3">
        <f>MIN(H1165-K1165+L1165,'Power Look Up'!$F$4)</f>
        <v>1942.5470727890656</v>
      </c>
      <c r="K1165" s="51">
        <f t="array" ref="K1165">_xlfn.SUM(_xlfn.NORM.DIST($Q$3:$Q$1003,$F1165,$N1165,FALSE)*WindSpeedStep*$R$3:$R$1003)</f>
        <v>2001.3490725827571</v>
      </c>
      <c r="L1165" s="51">
        <f t="array" ref="L1165">_xlfn.SUM(_xlfn.NORM.DIST($Q$3:$Q$1003,$F1165,$O1165,FALSE)*WindSpeedStep*$R$3:$R$1003)</f>
        <v>1944.7861453718231</v>
      </c>
      <c r="N1165" s="43">
        <f t="shared" si="55"/>
        <v>1.3113665769721354</v>
      </c>
      <c r="O1165" s="43">
        <f t="shared" si="56"/>
        <v>2.15</v>
      </c>
    </row>
    <row r="1166" spans="5:15" x14ac:dyDescent="0.2">
      <c r="E1166" s="16">
        <v>41224.25</v>
      </c>
      <c r="F1166" s="22">
        <v>15.141897645816098</v>
      </c>
      <c r="G1166" s="25">
        <v>7.066485489654957E-2</v>
      </c>
      <c r="H1166" s="3">
        <f t="shared" si="54"/>
        <v>2000</v>
      </c>
      <c r="I1166" s="3">
        <f>MIN(H1166-K1166+L1166,'Power Look Up'!$F$4)</f>
        <v>1999.3208772244793</v>
      </c>
      <c r="K1166" s="51">
        <f t="array" ref="K1166">_xlfn.SUM(_xlfn.NORM.DIST($Q$3:$Q$1003,$F1166,$N1166,FALSE)*WindSpeedStep*$R$3:$R$1003)</f>
        <v>2001.8636280674127</v>
      </c>
      <c r="L1166" s="51">
        <f t="array" ref="L1166">_xlfn.SUM(_xlfn.NORM.DIST($Q$3:$Q$1003,$F1166,$O1166,FALSE)*WindSpeedStep*$R$3:$R$1003)</f>
        <v>2001.184505291892</v>
      </c>
      <c r="N1166" s="43">
        <f t="shared" si="55"/>
        <v>1.5141897645816098</v>
      </c>
      <c r="O1166" s="43">
        <f t="shared" si="56"/>
        <v>1.07</v>
      </c>
    </row>
    <row r="1167" spans="5:15" x14ac:dyDescent="0.2">
      <c r="E1167" s="16">
        <v>41224.256944444445</v>
      </c>
      <c r="F1167" s="22">
        <v>15.439380919206684</v>
      </c>
      <c r="G1167" s="25">
        <v>5.3758632185016884E-2</v>
      </c>
      <c r="H1167" s="3">
        <f t="shared" si="54"/>
        <v>2000</v>
      </c>
      <c r="I1167" s="3">
        <f>MIN(H1167-K1167+L1167,'Power Look Up'!$F$4)</f>
        <v>1999.0257513233216</v>
      </c>
      <c r="K1167" s="51">
        <f t="array" ref="K1167">_xlfn.SUM(_xlfn.NORM.DIST($Q$3:$Q$1003,$F1167,$N1167,FALSE)*WindSpeedStep*$R$3:$R$1003)</f>
        <v>2001.4827337555491</v>
      </c>
      <c r="L1167" s="51">
        <f t="array" ref="L1167">_xlfn.SUM(_xlfn.NORM.DIST($Q$3:$Q$1003,$F1167,$O1167,FALSE)*WindSpeedStep*$R$3:$R$1003)</f>
        <v>2000.5084850788708</v>
      </c>
      <c r="N1167" s="43">
        <f t="shared" si="55"/>
        <v>1.5439380919206684</v>
      </c>
      <c r="O1167" s="43">
        <f t="shared" si="56"/>
        <v>0.83</v>
      </c>
    </row>
    <row r="1168" spans="5:15" x14ac:dyDescent="0.2">
      <c r="E1168" s="16">
        <v>41224.263888888891</v>
      </c>
      <c r="F1168" s="22">
        <v>14.421943044067426</v>
      </c>
      <c r="G1168" s="25">
        <v>7.7659438577572279E-2</v>
      </c>
      <c r="H1168" s="3">
        <f t="shared" si="54"/>
        <v>2000</v>
      </c>
      <c r="I1168" s="3">
        <f>MIN(H1168-K1168+L1168,'Power Look Up'!$F$4)</f>
        <v>2000</v>
      </c>
      <c r="K1168" s="51">
        <f t="array" ref="K1168">_xlfn.SUM(_xlfn.NORM.DIST($Q$3:$Q$1003,$F1168,$N1168,FALSE)*WindSpeedStep*$R$3:$R$1003)</f>
        <v>2002.9319088659713</v>
      </c>
      <c r="L1168" s="51">
        <f t="array" ref="L1168">_xlfn.SUM(_xlfn.NORM.DIST($Q$3:$Q$1003,$F1168,$O1168,FALSE)*WindSpeedStep*$R$3:$R$1003)</f>
        <v>2003.0214674574847</v>
      </c>
      <c r="N1168" s="43">
        <f t="shared" si="55"/>
        <v>1.4421943044067427</v>
      </c>
      <c r="O1168" s="43">
        <f t="shared" si="56"/>
        <v>1.1200000000000001</v>
      </c>
    </row>
    <row r="1169" spans="5:15" x14ac:dyDescent="0.2">
      <c r="E1169" s="16">
        <v>41224.270833333336</v>
      </c>
      <c r="F1169" s="22">
        <v>14.274634029647689</v>
      </c>
      <c r="G1169" s="25">
        <v>7.3557052168146897E-2</v>
      </c>
      <c r="H1169" s="3">
        <f t="shared" si="54"/>
        <v>2000</v>
      </c>
      <c r="I1169" s="3">
        <f>MIN(H1169-K1169+L1169,'Power Look Up'!$F$4)</f>
        <v>2000</v>
      </c>
      <c r="K1169" s="51">
        <f t="array" ref="K1169">_xlfn.SUM(_xlfn.NORM.DIST($Q$3:$Q$1003,$F1169,$N1169,FALSE)*WindSpeedStep*$R$3:$R$1003)</f>
        <v>2003.1325596006398</v>
      </c>
      <c r="L1169" s="51">
        <f t="array" ref="L1169">_xlfn.SUM(_xlfn.NORM.DIST($Q$3:$Q$1003,$F1169,$O1169,FALSE)*WindSpeedStep*$R$3:$R$1003)</f>
        <v>2003.3402939212672</v>
      </c>
      <c r="N1169" s="43">
        <f t="shared" si="55"/>
        <v>1.427463402964769</v>
      </c>
      <c r="O1169" s="43">
        <f t="shared" si="56"/>
        <v>1.05</v>
      </c>
    </row>
    <row r="1170" spans="5:15" x14ac:dyDescent="0.2">
      <c r="E1170" s="16">
        <v>41224.277777777781</v>
      </c>
      <c r="F1170" s="22">
        <v>14.84308223815982</v>
      </c>
      <c r="G1170" s="25">
        <v>4.0422871097316328E-2</v>
      </c>
      <c r="H1170" s="3">
        <f t="shared" si="54"/>
        <v>2000</v>
      </c>
      <c r="I1170" s="3">
        <f>MIN(H1170-K1170+L1170,'Power Look Up'!$F$4)</f>
        <v>1998.5775681818966</v>
      </c>
      <c r="K1170" s="51">
        <f t="array" ref="K1170">_xlfn.SUM(_xlfn.NORM.DIST($Q$3:$Q$1003,$F1170,$N1170,FALSE)*WindSpeedStep*$R$3:$R$1003)</f>
        <v>2002.2964780465011</v>
      </c>
      <c r="L1170" s="51">
        <f t="array" ref="L1170">_xlfn.SUM(_xlfn.NORM.DIST($Q$3:$Q$1003,$F1170,$O1170,FALSE)*WindSpeedStep*$R$3:$R$1003)</f>
        <v>2000.8740462283977</v>
      </c>
      <c r="N1170" s="43">
        <f t="shared" si="55"/>
        <v>1.4843082238159822</v>
      </c>
      <c r="O1170" s="43">
        <f t="shared" si="56"/>
        <v>0.6</v>
      </c>
    </row>
    <row r="1171" spans="5:15" x14ac:dyDescent="0.2">
      <c r="E1171" s="16">
        <v>41224.284722222219</v>
      </c>
      <c r="F1171" s="22">
        <v>13.96653932199909</v>
      </c>
      <c r="G1171" s="25">
        <v>4.8687794758785582E-2</v>
      </c>
      <c r="H1171" s="3">
        <f t="shared" si="54"/>
        <v>1999.9699999999998</v>
      </c>
      <c r="I1171" s="3">
        <f>MIN(H1171-K1171+L1171,'Power Look Up'!$F$4)</f>
        <v>1999.8654651998268</v>
      </c>
      <c r="K1171" s="51">
        <f t="array" ref="K1171">_xlfn.SUM(_xlfn.NORM.DIST($Q$3:$Q$1003,$F1171,$N1171,FALSE)*WindSpeedStep*$R$3:$R$1003)</f>
        <v>2003.4282107921465</v>
      </c>
      <c r="L1171" s="51">
        <f t="array" ref="L1171">_xlfn.SUM(_xlfn.NORM.DIST($Q$3:$Q$1003,$F1171,$O1171,FALSE)*WindSpeedStep*$R$3:$R$1003)</f>
        <v>2003.3236759919735</v>
      </c>
      <c r="N1171" s="43">
        <f t="shared" si="55"/>
        <v>1.396653932199909</v>
      </c>
      <c r="O1171" s="43">
        <f t="shared" si="56"/>
        <v>0.68</v>
      </c>
    </row>
    <row r="1172" spans="5:15" x14ac:dyDescent="0.2">
      <c r="E1172" s="16">
        <v>41224.291666666664</v>
      </c>
      <c r="F1172" s="22">
        <v>13.797896713780524</v>
      </c>
      <c r="G1172" s="25">
        <v>5.073236990539879E-2</v>
      </c>
      <c r="H1172" s="3">
        <f t="shared" si="54"/>
        <v>1999.7999999999997</v>
      </c>
      <c r="I1172" s="3">
        <f>MIN(H1172-K1172+L1172,'Power Look Up'!$F$4)</f>
        <v>2000</v>
      </c>
      <c r="K1172" s="51">
        <f t="array" ref="K1172">_xlfn.SUM(_xlfn.NORM.DIST($Q$3:$Q$1003,$F1172,$N1172,FALSE)*WindSpeedStep*$R$3:$R$1003)</f>
        <v>2003.4622565788559</v>
      </c>
      <c r="L1172" s="51">
        <f t="array" ref="L1172">_xlfn.SUM(_xlfn.NORM.DIST($Q$3:$Q$1003,$F1172,$O1172,FALSE)*WindSpeedStep*$R$3:$R$1003)</f>
        <v>2004.2168927172734</v>
      </c>
      <c r="N1172" s="43">
        <f t="shared" si="55"/>
        <v>1.3797896713780524</v>
      </c>
      <c r="O1172" s="43">
        <f t="shared" si="56"/>
        <v>0.7</v>
      </c>
    </row>
    <row r="1173" spans="5:15" x14ac:dyDescent="0.2">
      <c r="E1173" s="16">
        <v>41224.298611111109</v>
      </c>
      <c r="F1173" s="22">
        <v>13.83856434658054</v>
      </c>
      <c r="G1173" s="25">
        <v>5.4196373353231714E-2</v>
      </c>
      <c r="H1173" s="3">
        <f t="shared" si="54"/>
        <v>1999.8399999999997</v>
      </c>
      <c r="I1173" s="3">
        <f>MIN(H1173-K1173+L1173,'Power Look Up'!$F$4)</f>
        <v>2000</v>
      </c>
      <c r="K1173" s="51">
        <f t="array" ref="K1173">_xlfn.SUM(_xlfn.NORM.DIST($Q$3:$Q$1003,$F1173,$N1173,FALSE)*WindSpeedStep*$R$3:$R$1003)</f>
        <v>2003.4655701272818</v>
      </c>
      <c r="L1173" s="51">
        <f t="array" ref="L1173">_xlfn.SUM(_xlfn.NORM.DIST($Q$3:$Q$1003,$F1173,$O1173,FALSE)*WindSpeedStep*$R$3:$R$1003)</f>
        <v>2004.2012809124355</v>
      </c>
      <c r="N1173" s="43">
        <f t="shared" si="55"/>
        <v>1.3838564346580542</v>
      </c>
      <c r="O1173" s="43">
        <f t="shared" si="56"/>
        <v>0.75</v>
      </c>
    </row>
    <row r="1174" spans="5:15" x14ac:dyDescent="0.2">
      <c r="E1174" s="16">
        <v>41224.305555555555</v>
      </c>
      <c r="F1174" s="22">
        <v>12.568199592375521</v>
      </c>
      <c r="G1174" s="25">
        <v>6.2857053963341916E-2</v>
      </c>
      <c r="H1174" s="3">
        <f t="shared" si="54"/>
        <v>1994.2699999999975</v>
      </c>
      <c r="I1174" s="3">
        <f>MIN(H1174-K1174+L1174,'Power Look Up'!$F$4)</f>
        <v>2000</v>
      </c>
      <c r="K1174" s="51">
        <f t="array" ref="K1174">_xlfn.SUM(_xlfn.NORM.DIST($Q$3:$Q$1003,$F1174,$N1174,FALSE)*WindSpeedStep*$R$3:$R$1003)</f>
        <v>1993.7133305465027</v>
      </c>
      <c r="L1174" s="51">
        <f t="array" ref="L1174">_xlfn.SUM(_xlfn.NORM.DIST($Q$3:$Q$1003,$F1174,$O1174,FALSE)*WindSpeedStep*$R$3:$R$1003)</f>
        <v>2013.4601135013024</v>
      </c>
      <c r="N1174" s="43">
        <f t="shared" si="55"/>
        <v>1.2568199592375522</v>
      </c>
      <c r="O1174" s="43">
        <f t="shared" si="56"/>
        <v>0.79</v>
      </c>
    </row>
    <row r="1175" spans="5:15" x14ac:dyDescent="0.2">
      <c r="E1175" s="16">
        <v>41224.3125</v>
      </c>
      <c r="F1175" s="22">
        <v>10.6287802534317</v>
      </c>
      <c r="G1175" s="25">
        <v>6.679976282045752E-2</v>
      </c>
      <c r="H1175" s="3">
        <f t="shared" si="54"/>
        <v>1805.2099999999514</v>
      </c>
      <c r="I1175" s="3">
        <f>MIN(H1175-K1175+L1175,'Power Look Up'!$F$4)</f>
        <v>1861.6224284698301</v>
      </c>
      <c r="K1175" s="51">
        <f t="array" ref="K1175">_xlfn.SUM(_xlfn.NORM.DIST($Q$3:$Q$1003,$F1175,$N1175,FALSE)*WindSpeedStep*$R$3:$R$1003)</f>
        <v>1796.3032750345981</v>
      </c>
      <c r="L1175" s="51">
        <f t="array" ref="L1175">_xlfn.SUM(_xlfn.NORM.DIST($Q$3:$Q$1003,$F1175,$O1175,FALSE)*WindSpeedStep*$R$3:$R$1003)</f>
        <v>1852.7157035044768</v>
      </c>
      <c r="N1175" s="43">
        <f t="shared" si="55"/>
        <v>1.06287802534317</v>
      </c>
      <c r="O1175" s="43">
        <f t="shared" si="56"/>
        <v>0.70999999999999985</v>
      </c>
    </row>
    <row r="1176" spans="5:15" x14ac:dyDescent="0.2">
      <c r="E1176" s="16">
        <v>41224.319444444445</v>
      </c>
      <c r="F1176" s="22">
        <v>9.6752552904713838</v>
      </c>
      <c r="G1176" s="25">
        <v>5.58124807860952E-2</v>
      </c>
      <c r="H1176" s="3">
        <f t="shared" si="54"/>
        <v>1515.0799999999383</v>
      </c>
      <c r="I1176" s="3">
        <f>MIN(H1176-K1176+L1176,'Power Look Up'!$F$4)</f>
        <v>1534.4826714220783</v>
      </c>
      <c r="K1176" s="51">
        <f t="array" ref="K1176">_xlfn.SUM(_xlfn.NORM.DIST($Q$3:$Q$1003,$F1176,$N1176,FALSE)*WindSpeedStep*$R$3:$R$1003)</f>
        <v>1514.0381242508358</v>
      </c>
      <c r="L1176" s="51">
        <f t="array" ref="L1176">_xlfn.SUM(_xlfn.NORM.DIST($Q$3:$Q$1003,$F1176,$O1176,FALSE)*WindSpeedStep*$R$3:$R$1003)</f>
        <v>1533.4407956729758</v>
      </c>
      <c r="N1176" s="43">
        <f t="shared" si="55"/>
        <v>0.9675255290471384</v>
      </c>
      <c r="O1176" s="43">
        <f t="shared" si="56"/>
        <v>0.54</v>
      </c>
    </row>
    <row r="1177" spans="5:15" x14ac:dyDescent="0.2">
      <c r="E1177" s="16">
        <v>41224.326388888891</v>
      </c>
      <c r="F1177" s="22">
        <v>9.5436073226434406</v>
      </c>
      <c r="G1177" s="25">
        <v>5.9725843774774905E-2</v>
      </c>
      <c r="H1177" s="3">
        <f t="shared" si="54"/>
        <v>1461.7399999999395</v>
      </c>
      <c r="I1177" s="3">
        <f>MIN(H1177-K1177+L1177,'Power Look Up'!$F$4)</f>
        <v>1472.8082874757529</v>
      </c>
      <c r="K1177" s="51">
        <f t="array" ref="K1177">_xlfn.SUM(_xlfn.NORM.DIST($Q$3:$Q$1003,$F1177,$N1177,FALSE)*WindSpeedStep*$R$3:$R$1003)</f>
        <v>1466.3847108754417</v>
      </c>
      <c r="L1177" s="51">
        <f t="array" ref="L1177">_xlfn.SUM(_xlfn.NORM.DIST($Q$3:$Q$1003,$F1177,$O1177,FALSE)*WindSpeedStep*$R$3:$R$1003)</f>
        <v>1477.452998351255</v>
      </c>
      <c r="N1177" s="43">
        <f t="shared" si="55"/>
        <v>0.95436073226434415</v>
      </c>
      <c r="O1177" s="43">
        <f t="shared" si="56"/>
        <v>0.56999999999999995</v>
      </c>
    </row>
    <row r="1178" spans="5:15" x14ac:dyDescent="0.2">
      <c r="E1178" s="16">
        <v>41224.333333333336</v>
      </c>
      <c r="F1178" s="22">
        <v>8.6523800737458192</v>
      </c>
      <c r="G1178" s="25">
        <v>4.3918551515443202E-2</v>
      </c>
      <c r="H1178" s="3">
        <f t="shared" si="54"/>
        <v>1127.5499999999486</v>
      </c>
      <c r="I1178" s="3">
        <f>MIN(H1178-K1178+L1178,'Power Look Up'!$F$4)</f>
        <v>1105.8142445892756</v>
      </c>
      <c r="K1178" s="51">
        <f t="array" ref="K1178">_xlfn.SUM(_xlfn.NORM.DIST($Q$3:$Q$1003,$F1178,$N1178,FALSE)*WindSpeedStep*$R$3:$R$1003)</f>
        <v>1126.8226972792841</v>
      </c>
      <c r="L1178" s="51">
        <f t="array" ref="L1178">_xlfn.SUM(_xlfn.NORM.DIST($Q$3:$Q$1003,$F1178,$O1178,FALSE)*WindSpeedStep*$R$3:$R$1003)</f>
        <v>1105.0869418686111</v>
      </c>
      <c r="N1178" s="43">
        <f t="shared" si="55"/>
        <v>0.86523800737458201</v>
      </c>
      <c r="O1178" s="43">
        <f t="shared" si="56"/>
        <v>0.38</v>
      </c>
    </row>
    <row r="1179" spans="5:15" x14ac:dyDescent="0.2">
      <c r="E1179" s="16">
        <v>41224.340277777781</v>
      </c>
      <c r="F1179" s="22">
        <v>7.7840559919679047</v>
      </c>
      <c r="G1179" s="25">
        <v>5.5241123707704821E-2</v>
      </c>
      <c r="H1179" s="3">
        <f t="shared" si="54"/>
        <v>822.77999999996348</v>
      </c>
      <c r="I1179" s="3">
        <f>MIN(H1179-K1179+L1179,'Power Look Up'!$F$4)</f>
        <v>807.11579949209215</v>
      </c>
      <c r="K1179" s="51">
        <f t="array" ref="K1179">_xlfn.SUM(_xlfn.NORM.DIST($Q$3:$Q$1003,$F1179,$N1179,FALSE)*WindSpeedStep*$R$3:$R$1003)</f>
        <v>822.17892256152481</v>
      </c>
      <c r="L1179" s="51">
        <f t="array" ref="L1179">_xlfn.SUM(_xlfn.NORM.DIST($Q$3:$Q$1003,$F1179,$O1179,FALSE)*WindSpeedStep*$R$3:$R$1003)</f>
        <v>806.51472205365349</v>
      </c>
      <c r="N1179" s="43">
        <f t="shared" si="55"/>
        <v>0.77840559919679053</v>
      </c>
      <c r="O1179" s="43">
        <f t="shared" si="56"/>
        <v>0.43</v>
      </c>
    </row>
    <row r="1180" spans="5:15" x14ac:dyDescent="0.2">
      <c r="E1180" s="16">
        <v>41224.347222222219</v>
      </c>
      <c r="F1180" s="22">
        <v>8.058778206822705</v>
      </c>
      <c r="G1180" s="25">
        <v>8.8102685267960515E-2</v>
      </c>
      <c r="H1180" s="3">
        <f t="shared" si="54"/>
        <v>911.01999999995326</v>
      </c>
      <c r="I1180" s="3">
        <f>MIN(H1180-K1180+L1180,'Power Look Up'!$F$4)</f>
        <v>905.55778810243044</v>
      </c>
      <c r="K1180" s="51">
        <f t="array" ref="K1180">_xlfn.SUM(_xlfn.NORM.DIST($Q$3:$Q$1003,$F1180,$N1180,FALSE)*WindSpeedStep*$R$3:$R$1003)</f>
        <v>912.92450018945829</v>
      </c>
      <c r="L1180" s="51">
        <f t="array" ref="L1180">_xlfn.SUM(_xlfn.NORM.DIST($Q$3:$Q$1003,$F1180,$O1180,FALSE)*WindSpeedStep*$R$3:$R$1003)</f>
        <v>907.46228829193547</v>
      </c>
      <c r="N1180" s="43">
        <f t="shared" si="55"/>
        <v>0.80587782068227054</v>
      </c>
      <c r="O1180" s="43">
        <f t="shared" si="56"/>
        <v>0.71</v>
      </c>
    </row>
    <row r="1181" spans="5:15" x14ac:dyDescent="0.2">
      <c r="E1181" s="16">
        <v>41224.354166666664</v>
      </c>
      <c r="F1181" s="22">
        <v>8.1880725090974948</v>
      </c>
      <c r="G1181" s="25">
        <v>7.8162473437908289E-2</v>
      </c>
      <c r="H1181" s="3">
        <f t="shared" si="54"/>
        <v>958.72999999995227</v>
      </c>
      <c r="I1181" s="3">
        <f>MIN(H1181-K1181+L1181,'Power Look Up'!$F$4)</f>
        <v>948.89686075110012</v>
      </c>
      <c r="K1181" s="51">
        <f t="array" ref="K1181">_xlfn.SUM(_xlfn.NORM.DIST($Q$3:$Q$1003,$F1181,$N1181,FALSE)*WindSpeedStep*$R$3:$R$1003)</f>
        <v>957.56183064639197</v>
      </c>
      <c r="L1181" s="51">
        <f t="array" ref="L1181">_xlfn.SUM(_xlfn.NORM.DIST($Q$3:$Q$1003,$F1181,$O1181,FALSE)*WindSpeedStep*$R$3:$R$1003)</f>
        <v>947.72869139753982</v>
      </c>
      <c r="N1181" s="43">
        <f t="shared" si="55"/>
        <v>0.81880725090974948</v>
      </c>
      <c r="O1181" s="43">
        <f t="shared" si="56"/>
        <v>0.64</v>
      </c>
    </row>
    <row r="1182" spans="5:15" x14ac:dyDescent="0.2">
      <c r="E1182" s="16">
        <v>41224.361111111109</v>
      </c>
      <c r="F1182" s="22">
        <v>7.5018611872410039</v>
      </c>
      <c r="G1182" s="25">
        <v>6.5317124346872868E-2</v>
      </c>
      <c r="H1182" s="3">
        <f t="shared" si="54"/>
        <v>738.49999999996521</v>
      </c>
      <c r="I1182" s="3">
        <f>MIN(H1182-K1182+L1182,'Power Look Up'!$F$4)</f>
        <v>726.73813878108456</v>
      </c>
      <c r="K1182" s="51">
        <f t="array" ref="K1182">_xlfn.SUM(_xlfn.NORM.DIST($Q$3:$Q$1003,$F1182,$N1182,FALSE)*WindSpeedStep*$R$3:$R$1003)</f>
        <v>734.89663045187069</v>
      </c>
      <c r="L1182" s="51">
        <f t="array" ref="L1182">_xlfn.SUM(_xlfn.NORM.DIST($Q$3:$Q$1003,$F1182,$O1182,FALSE)*WindSpeedStep*$R$3:$R$1003)</f>
        <v>723.13476923299004</v>
      </c>
      <c r="N1182" s="43">
        <f t="shared" si="55"/>
        <v>0.75018611872410046</v>
      </c>
      <c r="O1182" s="43">
        <f t="shared" si="56"/>
        <v>0.49</v>
      </c>
    </row>
    <row r="1183" spans="5:15" x14ac:dyDescent="0.2">
      <c r="E1183" s="16">
        <v>41224.368055555555</v>
      </c>
      <c r="F1183" s="22">
        <v>8.2278223093364176</v>
      </c>
      <c r="G1183" s="25">
        <v>0.10209262772323371</v>
      </c>
      <c r="H1183" s="3">
        <f t="shared" si="54"/>
        <v>973.40999999995188</v>
      </c>
      <c r="I1183" s="3">
        <f>MIN(H1183-K1183+L1183,'Power Look Up'!$F$4)</f>
        <v>974.42372563619438</v>
      </c>
      <c r="K1183" s="51">
        <f t="array" ref="K1183">_xlfn.SUM(_xlfn.NORM.DIST($Q$3:$Q$1003,$F1183,$N1183,FALSE)*WindSpeedStep*$R$3:$R$1003)</f>
        <v>971.52344547940356</v>
      </c>
      <c r="L1183" s="51">
        <f t="array" ref="L1183">_xlfn.SUM(_xlfn.NORM.DIST($Q$3:$Q$1003,$F1183,$O1183,FALSE)*WindSpeedStep*$R$3:$R$1003)</f>
        <v>972.53717111564606</v>
      </c>
      <c r="N1183" s="43">
        <f t="shared" si="55"/>
        <v>0.82278223093364178</v>
      </c>
      <c r="O1183" s="43">
        <f t="shared" si="56"/>
        <v>0.84</v>
      </c>
    </row>
    <row r="1184" spans="5:15" x14ac:dyDescent="0.2">
      <c r="E1184" s="16">
        <v>41224.375</v>
      </c>
      <c r="F1184" s="22">
        <v>10.415583503519725</v>
      </c>
      <c r="G1184" s="25">
        <v>0.14689527470861033</v>
      </c>
      <c r="H1184" s="3">
        <f t="shared" si="54"/>
        <v>1749.1399999999526</v>
      </c>
      <c r="I1184" s="3">
        <f>MIN(H1184-K1184+L1184,'Power Look Up'!$F$4)</f>
        <v>1677.6881902476271</v>
      </c>
      <c r="K1184" s="51">
        <f t="array" ref="K1184">_xlfn.SUM(_xlfn.NORM.DIST($Q$3:$Q$1003,$F1184,$N1184,FALSE)*WindSpeedStep*$R$3:$R$1003)</f>
        <v>1744.7514093796879</v>
      </c>
      <c r="L1184" s="51">
        <f t="array" ref="L1184">_xlfn.SUM(_xlfn.NORM.DIST($Q$3:$Q$1003,$F1184,$O1184,FALSE)*WindSpeedStep*$R$3:$R$1003)</f>
        <v>1673.2995996273623</v>
      </c>
      <c r="N1184" s="43">
        <f t="shared" si="55"/>
        <v>1.0415583503519725</v>
      </c>
      <c r="O1184" s="43">
        <f t="shared" si="56"/>
        <v>1.53</v>
      </c>
    </row>
    <row r="1185" spans="5:15" x14ac:dyDescent="0.2">
      <c r="E1185" s="16">
        <v>41224.381944444445</v>
      </c>
      <c r="F1185" s="22">
        <v>11.803890861599093</v>
      </c>
      <c r="G1185" s="25">
        <v>6.3538371270436864E-2</v>
      </c>
      <c r="H1185" s="3">
        <f t="shared" si="54"/>
        <v>1971.1999999999825</v>
      </c>
      <c r="I1185" s="3">
        <f>MIN(H1185-K1185+L1185,'Power Look Up'!$F$4)</f>
        <v>2000</v>
      </c>
      <c r="K1185" s="51">
        <f t="array" ref="K1185">_xlfn.SUM(_xlfn.NORM.DIST($Q$3:$Q$1003,$F1185,$N1185,FALSE)*WindSpeedStep*$R$3:$R$1003)</f>
        <v>1960.8298077676222</v>
      </c>
      <c r="L1185" s="51">
        <f t="array" ref="L1185">_xlfn.SUM(_xlfn.NORM.DIST($Q$3:$Q$1003,$F1185,$O1185,FALSE)*WindSpeedStep*$R$3:$R$1003)</f>
        <v>2006.6209526872651</v>
      </c>
      <c r="N1185" s="43">
        <f t="shared" si="55"/>
        <v>1.1803890861599093</v>
      </c>
      <c r="O1185" s="43">
        <f t="shared" si="56"/>
        <v>0.75000000000000011</v>
      </c>
    </row>
    <row r="1186" spans="5:15" x14ac:dyDescent="0.2">
      <c r="E1186" s="16">
        <v>41224.388888888891</v>
      </c>
      <c r="F1186" s="22">
        <v>10.892403594785641</v>
      </c>
      <c r="G1186" s="25">
        <v>8.3544462164037964E-2</v>
      </c>
      <c r="H1186" s="3">
        <f t="shared" si="54"/>
        <v>1874.6299999999499</v>
      </c>
      <c r="I1186" s="3">
        <f>MIN(H1186-K1186+L1186,'Power Look Up'!$F$4)</f>
        <v>1904.61729601465</v>
      </c>
      <c r="K1186" s="51">
        <f t="array" ref="K1186">_xlfn.SUM(_xlfn.NORM.DIST($Q$3:$Q$1003,$F1186,$N1186,FALSE)*WindSpeedStep*$R$3:$R$1003)</f>
        <v>1850.0356237102319</v>
      </c>
      <c r="L1186" s="51">
        <f t="array" ref="L1186">_xlfn.SUM(_xlfn.NORM.DIST($Q$3:$Q$1003,$F1186,$O1186,FALSE)*WindSpeedStep*$R$3:$R$1003)</f>
        <v>1880.0229197249321</v>
      </c>
      <c r="N1186" s="43">
        <f t="shared" si="55"/>
        <v>1.0892403594785642</v>
      </c>
      <c r="O1186" s="43">
        <f t="shared" si="56"/>
        <v>0.91000000000000014</v>
      </c>
    </row>
    <row r="1187" spans="5:15" x14ac:dyDescent="0.2">
      <c r="E1187" s="16">
        <v>41224.395833333336</v>
      </c>
      <c r="F1187" s="22">
        <v>12.168814358309829</v>
      </c>
      <c r="G1187" s="25">
        <v>7.3959547208098289E-2</v>
      </c>
      <c r="H1187" s="3">
        <f t="shared" si="54"/>
        <v>1989.8699999999976</v>
      </c>
      <c r="I1187" s="3">
        <f>MIN(H1187-K1187+L1187,'Power Look Up'!$F$4)</f>
        <v>2000</v>
      </c>
      <c r="K1187" s="51">
        <f t="array" ref="K1187">_xlfn.SUM(_xlfn.NORM.DIST($Q$3:$Q$1003,$F1187,$N1187,FALSE)*WindSpeedStep*$R$3:$R$1003)</f>
        <v>1981.0569405969084</v>
      </c>
      <c r="L1187" s="51">
        <f t="array" ref="L1187">_xlfn.SUM(_xlfn.NORM.DIST($Q$3:$Q$1003,$F1187,$O1187,FALSE)*WindSpeedStep*$R$3:$R$1003)</f>
        <v>2006.4402544243535</v>
      </c>
      <c r="N1187" s="43">
        <f t="shared" si="55"/>
        <v>1.216881435830983</v>
      </c>
      <c r="O1187" s="43">
        <f t="shared" si="56"/>
        <v>0.90000000000000013</v>
      </c>
    </row>
    <row r="1188" spans="5:15" x14ac:dyDescent="0.2">
      <c r="E1188" s="16">
        <v>41224.402777777781</v>
      </c>
      <c r="F1188" s="22">
        <v>14.870061650009159</v>
      </c>
      <c r="G1188" s="25">
        <v>9.0786442704436837E-2</v>
      </c>
      <c r="H1188" s="3">
        <f t="shared" si="54"/>
        <v>2000</v>
      </c>
      <c r="I1188" s="3">
        <f>MIN(H1188-K1188+L1188,'Power Look Up'!$F$4)</f>
        <v>2000</v>
      </c>
      <c r="K1188" s="51">
        <f t="array" ref="K1188">_xlfn.SUM(_xlfn.NORM.DIST($Q$3:$Q$1003,$F1188,$N1188,FALSE)*WindSpeedStep*$R$3:$R$1003)</f>
        <v>2002.2558844978175</v>
      </c>
      <c r="L1188" s="51">
        <f t="array" ref="L1188">_xlfn.SUM(_xlfn.NORM.DIST($Q$3:$Q$1003,$F1188,$O1188,FALSE)*WindSpeedStep*$R$3:$R$1003)</f>
        <v>2002.2586549705652</v>
      </c>
      <c r="N1188" s="43">
        <f t="shared" si="55"/>
        <v>1.4870061650009161</v>
      </c>
      <c r="O1188" s="43">
        <f t="shared" si="56"/>
        <v>1.35</v>
      </c>
    </row>
    <row r="1189" spans="5:15" x14ac:dyDescent="0.2">
      <c r="E1189" s="16">
        <v>41224.416666666664</v>
      </c>
      <c r="F1189" s="22">
        <v>10.855791465995592</v>
      </c>
      <c r="G1189" s="25">
        <v>6.3560542974811049E-2</v>
      </c>
      <c r="H1189" s="3">
        <f t="shared" si="54"/>
        <v>1866.6199999999501</v>
      </c>
      <c r="I1189" s="3">
        <f>MIN(H1189-K1189+L1189,'Power Look Up'!$F$4)</f>
        <v>1932.255181101887</v>
      </c>
      <c r="K1189" s="51">
        <f t="array" ref="K1189">_xlfn.SUM(_xlfn.NORM.DIST($Q$3:$Q$1003,$F1189,$N1189,FALSE)*WindSpeedStep*$R$3:$R$1003)</f>
        <v>1843.2257190214298</v>
      </c>
      <c r="L1189" s="51">
        <f t="array" ref="L1189">_xlfn.SUM(_xlfn.NORM.DIST($Q$3:$Q$1003,$F1189,$O1189,FALSE)*WindSpeedStep*$R$3:$R$1003)</f>
        <v>1908.8609001233667</v>
      </c>
      <c r="N1189" s="43">
        <f t="shared" si="55"/>
        <v>1.0855791465995592</v>
      </c>
      <c r="O1189" s="43">
        <f t="shared" si="56"/>
        <v>0.68999999999999984</v>
      </c>
    </row>
    <row r="1190" spans="5:15" x14ac:dyDescent="0.2">
      <c r="E1190" s="16">
        <v>41224.423611111109</v>
      </c>
      <c r="F1190" s="22">
        <v>12.324050494964112</v>
      </c>
      <c r="G1190" s="25">
        <v>8.357641835538418E-2</v>
      </c>
      <c r="H1190" s="3">
        <f t="shared" si="54"/>
        <v>1991.5199999999977</v>
      </c>
      <c r="I1190" s="3">
        <f>MIN(H1190-K1190+L1190,'Power Look Up'!$F$4)</f>
        <v>2000</v>
      </c>
      <c r="K1190" s="51">
        <f t="array" ref="K1190">_xlfn.SUM(_xlfn.NORM.DIST($Q$3:$Q$1003,$F1190,$N1190,FALSE)*WindSpeedStep*$R$3:$R$1003)</f>
        <v>1986.9400534119047</v>
      </c>
      <c r="L1190" s="51">
        <f t="array" ref="L1190">_xlfn.SUM(_xlfn.NORM.DIST($Q$3:$Q$1003,$F1190,$O1190,FALSE)*WindSpeedStep*$R$3:$R$1003)</f>
        <v>2001.9224090188345</v>
      </c>
      <c r="N1190" s="43">
        <f t="shared" si="55"/>
        <v>1.2324050494964114</v>
      </c>
      <c r="O1190" s="43">
        <f t="shared" si="56"/>
        <v>1.03</v>
      </c>
    </row>
    <row r="1191" spans="5:15" x14ac:dyDescent="0.2">
      <c r="E1191" s="16">
        <v>41224.430555555555</v>
      </c>
      <c r="F1191" s="22">
        <v>12.026991429044269</v>
      </c>
      <c r="G1191" s="25">
        <v>5.0719251244072262E-2</v>
      </c>
      <c r="H1191" s="3">
        <f t="shared" si="54"/>
        <v>1988.3299999999977</v>
      </c>
      <c r="I1191" s="3">
        <f>MIN(H1191-K1191+L1191,'Power Look Up'!$F$4)</f>
        <v>2000</v>
      </c>
      <c r="K1191" s="51">
        <f t="array" ref="K1191">_xlfn.SUM(_xlfn.NORM.DIST($Q$3:$Q$1003,$F1191,$N1191,FALSE)*WindSpeedStep*$R$3:$R$1003)</f>
        <v>1974.3725050457278</v>
      </c>
      <c r="L1191" s="51">
        <f t="array" ref="L1191">_xlfn.SUM(_xlfn.NORM.DIST($Q$3:$Q$1003,$F1191,$O1191,FALSE)*WindSpeedStep*$R$3:$R$1003)</f>
        <v>2018.9838898583075</v>
      </c>
      <c r="N1191" s="43">
        <f t="shared" si="55"/>
        <v>1.2026991429044269</v>
      </c>
      <c r="O1191" s="43">
        <f t="shared" si="56"/>
        <v>0.61</v>
      </c>
    </row>
    <row r="1192" spans="5:15" x14ac:dyDescent="0.2">
      <c r="E1192" s="16">
        <v>41224.4375</v>
      </c>
      <c r="F1192" s="22">
        <v>11.712207460453754</v>
      </c>
      <c r="G1192" s="25">
        <v>5.1228600759156528E-2</v>
      </c>
      <c r="H1192" s="3">
        <f t="shared" si="54"/>
        <v>1963.6399999999828</v>
      </c>
      <c r="I1192" s="3">
        <f>MIN(H1192-K1192+L1192,'Power Look Up'!$F$4)</f>
        <v>2000</v>
      </c>
      <c r="K1192" s="51">
        <f t="array" ref="K1192">_xlfn.SUM(_xlfn.NORM.DIST($Q$3:$Q$1003,$F1192,$N1192,FALSE)*WindSpeedStep*$R$3:$R$1003)</f>
        <v>1954.0255951143765</v>
      </c>
      <c r="L1192" s="51">
        <f t="array" ref="L1192">_xlfn.SUM(_xlfn.NORM.DIST($Q$3:$Q$1003,$F1192,$O1192,FALSE)*WindSpeedStep*$R$3:$R$1003)</f>
        <v>2015.2711272892927</v>
      </c>
      <c r="N1192" s="43">
        <f t="shared" si="55"/>
        <v>1.1712207460453754</v>
      </c>
      <c r="O1192" s="43">
        <f t="shared" si="56"/>
        <v>0.6</v>
      </c>
    </row>
    <row r="1193" spans="5:15" x14ac:dyDescent="0.2">
      <c r="E1193" s="16">
        <v>41224.444444444445</v>
      </c>
      <c r="F1193" s="22">
        <v>11.490248030589006</v>
      </c>
      <c r="G1193" s="25">
        <v>4.7866677771951131E-2</v>
      </c>
      <c r="H1193" s="3">
        <f t="shared" si="54"/>
        <v>1945.1599999999833</v>
      </c>
      <c r="I1193" s="3">
        <f>MIN(H1193-K1193+L1193,'Power Look Up'!$F$4)</f>
        <v>2000</v>
      </c>
      <c r="K1193" s="51">
        <f t="array" ref="K1193">_xlfn.SUM(_xlfn.NORM.DIST($Q$3:$Q$1003,$F1193,$N1193,FALSE)*WindSpeedStep*$R$3:$R$1003)</f>
        <v>1934.0719876740829</v>
      </c>
      <c r="L1193" s="51">
        <f t="array" ref="L1193">_xlfn.SUM(_xlfn.NORM.DIST($Q$3:$Q$1003,$F1193,$O1193,FALSE)*WindSpeedStep*$R$3:$R$1003)</f>
        <v>2010.7074388256481</v>
      </c>
      <c r="N1193" s="43">
        <f t="shared" si="55"/>
        <v>1.1490248030589008</v>
      </c>
      <c r="O1193" s="43">
        <f t="shared" si="56"/>
        <v>0.55000000000000004</v>
      </c>
    </row>
    <row r="1194" spans="5:15" x14ac:dyDescent="0.2">
      <c r="E1194" s="16">
        <v>41224.451388888891</v>
      </c>
      <c r="F1194" s="22">
        <v>11.301450168583761</v>
      </c>
      <c r="G1194" s="25">
        <v>7.8750955560911898E-2</v>
      </c>
      <c r="H1194" s="3">
        <f t="shared" si="54"/>
        <v>1929.1999999999834</v>
      </c>
      <c r="I1194" s="3">
        <f>MIN(H1194-K1194+L1194,'Power Look Up'!$F$4)</f>
        <v>1966.1949700411408</v>
      </c>
      <c r="K1194" s="51">
        <f t="array" ref="K1194">_xlfn.SUM(_xlfn.NORM.DIST($Q$3:$Q$1003,$F1194,$N1194,FALSE)*WindSpeedStep*$R$3:$R$1003)</f>
        <v>1912.7013710098834</v>
      </c>
      <c r="L1194" s="51">
        <f t="array" ref="L1194">_xlfn.SUM(_xlfn.NORM.DIST($Q$3:$Q$1003,$F1194,$O1194,FALSE)*WindSpeedStep*$R$3:$R$1003)</f>
        <v>1949.6963410510407</v>
      </c>
      <c r="N1194" s="43">
        <f t="shared" si="55"/>
        <v>1.1301450168583762</v>
      </c>
      <c r="O1194" s="43">
        <f t="shared" si="56"/>
        <v>0.89</v>
      </c>
    </row>
    <row r="1195" spans="5:15" x14ac:dyDescent="0.2">
      <c r="E1195" s="16">
        <v>41224.458333333336</v>
      </c>
      <c r="F1195" s="22">
        <v>11.612904405106201</v>
      </c>
      <c r="G1195" s="25">
        <v>5.3388883467204433E-2</v>
      </c>
      <c r="H1195" s="3">
        <f t="shared" si="54"/>
        <v>1955.239999999983</v>
      </c>
      <c r="I1195" s="3">
        <f>MIN(H1195-K1195+L1195,'Power Look Up'!$F$4)</f>
        <v>2000</v>
      </c>
      <c r="K1195" s="51">
        <f t="array" ref="K1195">_xlfn.SUM(_xlfn.NORM.DIST($Q$3:$Q$1003,$F1195,$N1195,FALSE)*WindSpeedStep*$R$3:$R$1003)</f>
        <v>1945.738724660974</v>
      </c>
      <c r="L1195" s="51">
        <f t="array" ref="L1195">_xlfn.SUM(_xlfn.NORM.DIST($Q$3:$Q$1003,$F1195,$O1195,FALSE)*WindSpeedStep*$R$3:$R$1003)</f>
        <v>2010.0842755332983</v>
      </c>
      <c r="N1195" s="43">
        <f t="shared" si="55"/>
        <v>1.1612904405106201</v>
      </c>
      <c r="O1195" s="43">
        <f t="shared" si="56"/>
        <v>0.62</v>
      </c>
    </row>
    <row r="1196" spans="5:15" x14ac:dyDescent="0.2">
      <c r="E1196" s="16">
        <v>41224.465277777781</v>
      </c>
      <c r="F1196" s="22">
        <v>10.542622353038446</v>
      </c>
      <c r="G1196" s="25">
        <v>7.5882448712528847E-2</v>
      </c>
      <c r="H1196" s="3">
        <f t="shared" si="54"/>
        <v>1781.1799999999519</v>
      </c>
      <c r="I1196" s="3">
        <f>MIN(H1196-K1196+L1196,'Power Look Up'!$F$4)</f>
        <v>1820.8898687036926</v>
      </c>
      <c r="K1196" s="51">
        <f t="array" ref="K1196">_xlfn.SUM(_xlfn.NORM.DIST($Q$3:$Q$1003,$F1196,$N1196,FALSE)*WindSpeedStep*$R$3:$R$1003)</f>
        <v>1776.3444061223713</v>
      </c>
      <c r="L1196" s="51">
        <f t="array" ref="L1196">_xlfn.SUM(_xlfn.NORM.DIST($Q$3:$Q$1003,$F1196,$O1196,FALSE)*WindSpeedStep*$R$3:$R$1003)</f>
        <v>1816.0542748261121</v>
      </c>
      <c r="N1196" s="43">
        <f t="shared" si="55"/>
        <v>1.0542622353038447</v>
      </c>
      <c r="O1196" s="43">
        <f t="shared" si="56"/>
        <v>0.8</v>
      </c>
    </row>
    <row r="1197" spans="5:15" x14ac:dyDescent="0.2">
      <c r="E1197" s="16">
        <v>41224.472222222219</v>
      </c>
      <c r="F1197" s="22">
        <v>11.69654411939103</v>
      </c>
      <c r="G1197" s="25">
        <v>5.4717016707437602E-2</v>
      </c>
      <c r="H1197" s="3">
        <f t="shared" si="54"/>
        <v>1962.7999999999827</v>
      </c>
      <c r="I1197" s="3">
        <f>MIN(H1197-K1197+L1197,'Power Look Up'!$F$4)</f>
        <v>2000</v>
      </c>
      <c r="K1197" s="51">
        <f t="array" ref="K1197">_xlfn.SUM(_xlfn.NORM.DIST($Q$3:$Q$1003,$F1197,$N1197,FALSE)*WindSpeedStep*$R$3:$R$1003)</f>
        <v>1952.7837174459285</v>
      </c>
      <c r="L1197" s="51">
        <f t="array" ref="L1197">_xlfn.SUM(_xlfn.NORM.DIST($Q$3:$Q$1003,$F1197,$O1197,FALSE)*WindSpeedStep*$R$3:$R$1003)</f>
        <v>2011.7082155904377</v>
      </c>
      <c r="N1197" s="43">
        <f t="shared" si="55"/>
        <v>1.169654411939103</v>
      </c>
      <c r="O1197" s="43">
        <f t="shared" si="56"/>
        <v>0.64</v>
      </c>
    </row>
    <row r="1198" spans="5:15" x14ac:dyDescent="0.2">
      <c r="E1198" s="16">
        <v>41224.479166666664</v>
      </c>
      <c r="F1198" s="22">
        <v>11.236771916653193</v>
      </c>
      <c r="G1198" s="25">
        <v>6.0515600480616862E-2</v>
      </c>
      <c r="H1198" s="3">
        <f t="shared" si="54"/>
        <v>1924.1599999999837</v>
      </c>
      <c r="I1198" s="3">
        <f>MIN(H1198-K1198+L1198,'Power Look Up'!$F$4)</f>
        <v>1992.4725498919211</v>
      </c>
      <c r="K1198" s="51">
        <f t="array" ref="K1198">_xlfn.SUM(_xlfn.NORM.DIST($Q$3:$Q$1003,$F1198,$N1198,FALSE)*WindSpeedStep*$R$3:$R$1003)</f>
        <v>1904.3488678281433</v>
      </c>
      <c r="L1198" s="51">
        <f t="array" ref="L1198">_xlfn.SUM(_xlfn.NORM.DIST($Q$3:$Q$1003,$F1198,$O1198,FALSE)*WindSpeedStep*$R$3:$R$1003)</f>
        <v>1972.6614177200806</v>
      </c>
      <c r="N1198" s="43">
        <f t="shared" si="55"/>
        <v>1.1236771916653194</v>
      </c>
      <c r="O1198" s="43">
        <f t="shared" si="56"/>
        <v>0.68</v>
      </c>
    </row>
    <row r="1199" spans="5:15" x14ac:dyDescent="0.2">
      <c r="E1199" s="16">
        <v>41224.486111111109</v>
      </c>
      <c r="F1199" s="22">
        <v>12.012031428325413</v>
      </c>
      <c r="G1199" s="25">
        <v>9.1574851977668376E-2</v>
      </c>
      <c r="H1199" s="3">
        <f t="shared" si="54"/>
        <v>1988.1099999999976</v>
      </c>
      <c r="I1199" s="3">
        <f>MIN(H1199-K1199+L1199,'Power Look Up'!$F$4)</f>
        <v>1998.6200126484241</v>
      </c>
      <c r="K1199" s="51">
        <f t="array" ref="K1199">_xlfn.SUM(_xlfn.NORM.DIST($Q$3:$Q$1003,$F1199,$N1199,FALSE)*WindSpeedStep*$R$3:$R$1003)</f>
        <v>1973.5861427863915</v>
      </c>
      <c r="L1199" s="51">
        <f t="array" ref="L1199">_xlfn.SUM(_xlfn.NORM.DIST($Q$3:$Q$1003,$F1199,$O1199,FALSE)*WindSpeedStep*$R$3:$R$1003)</f>
        <v>1984.096155434818</v>
      </c>
      <c r="N1199" s="43">
        <f t="shared" si="55"/>
        <v>1.2012031428325414</v>
      </c>
      <c r="O1199" s="43">
        <f t="shared" si="56"/>
        <v>1.1000000000000001</v>
      </c>
    </row>
    <row r="1200" spans="5:15" x14ac:dyDescent="0.2">
      <c r="E1200" s="16">
        <v>41224.493055555555</v>
      </c>
      <c r="F1200" s="22">
        <v>12.92227131858715</v>
      </c>
      <c r="G1200" s="25">
        <v>8.5124354138717162E-2</v>
      </c>
      <c r="H1200" s="3">
        <f t="shared" si="54"/>
        <v>1998.1199999999974</v>
      </c>
      <c r="I1200" s="3">
        <f>MIN(H1200-K1200+L1200,'Power Look Up'!$F$4)</f>
        <v>2000</v>
      </c>
      <c r="K1200" s="51">
        <f t="array" ref="K1200">_xlfn.SUM(_xlfn.NORM.DIST($Q$3:$Q$1003,$F1200,$N1200,FALSE)*WindSpeedStep*$R$3:$R$1003)</f>
        <v>1999.5597083367827</v>
      </c>
      <c r="L1200" s="51">
        <f t="array" ref="L1200">_xlfn.SUM(_xlfn.NORM.DIST($Q$3:$Q$1003,$F1200,$O1200,FALSE)*WindSpeedStep*$R$3:$R$1003)</f>
        <v>2006.6349127683961</v>
      </c>
      <c r="N1200" s="43">
        <f t="shared" si="55"/>
        <v>1.2922271318587151</v>
      </c>
      <c r="O1200" s="43">
        <f t="shared" si="56"/>
        <v>1.1000000000000001</v>
      </c>
    </row>
    <row r="1201" spans="5:15" x14ac:dyDescent="0.2">
      <c r="E1201" s="16">
        <v>41224.5</v>
      </c>
      <c r="F1201" s="22">
        <v>13.763537747888055</v>
      </c>
      <c r="G1201" s="25">
        <v>4.4320000509578392E-2</v>
      </c>
      <c r="H1201" s="3">
        <f t="shared" si="54"/>
        <v>1999.7599999999998</v>
      </c>
      <c r="I1201" s="3">
        <f>MIN(H1201-K1201+L1201,'Power Look Up'!$F$4)</f>
        <v>2000</v>
      </c>
      <c r="K1201" s="51">
        <f t="array" ref="K1201">_xlfn.SUM(_xlfn.NORM.DIST($Q$3:$Q$1003,$F1201,$N1201,FALSE)*WindSpeedStep*$R$3:$R$1003)</f>
        <v>2003.4528362783594</v>
      </c>
      <c r="L1201" s="51">
        <f t="array" ref="L1201">_xlfn.SUM(_xlfn.NORM.DIST($Q$3:$Q$1003,$F1201,$O1201,FALSE)*WindSpeedStep*$R$3:$R$1003)</f>
        <v>2004.0558663185</v>
      </c>
      <c r="N1201" s="43">
        <f t="shared" si="55"/>
        <v>1.3763537747888055</v>
      </c>
      <c r="O1201" s="43">
        <f t="shared" si="56"/>
        <v>0.61</v>
      </c>
    </row>
    <row r="1202" spans="5:15" x14ac:dyDescent="0.2">
      <c r="E1202" s="16">
        <v>41224.506944444445</v>
      </c>
      <c r="F1202" s="22">
        <v>12.992184651520969</v>
      </c>
      <c r="G1202" s="25">
        <v>5.3108851090661109E-2</v>
      </c>
      <c r="H1202" s="3">
        <f t="shared" si="54"/>
        <v>1998.8899999999974</v>
      </c>
      <c r="I1202" s="3">
        <f>MIN(H1202-K1202+L1202,'Power Look Up'!$F$4)</f>
        <v>2000</v>
      </c>
      <c r="K1202" s="51">
        <f t="array" ref="K1202">_xlfn.SUM(_xlfn.NORM.DIST($Q$3:$Q$1003,$F1202,$N1202,FALSE)*WindSpeedStep*$R$3:$R$1003)</f>
        <v>2000.3032110842837</v>
      </c>
      <c r="L1202" s="51">
        <f t="array" ref="L1202">_xlfn.SUM(_xlfn.NORM.DIST($Q$3:$Q$1003,$F1202,$O1202,FALSE)*WindSpeedStep*$R$3:$R$1003)</f>
        <v>2010.4541674233353</v>
      </c>
      <c r="N1202" s="43">
        <f t="shared" si="55"/>
        <v>1.299218465152097</v>
      </c>
      <c r="O1202" s="43">
        <f t="shared" si="56"/>
        <v>0.69</v>
      </c>
    </row>
    <row r="1203" spans="5:15" x14ac:dyDescent="0.2">
      <c r="E1203" s="16">
        <v>41224.513888888891</v>
      </c>
      <c r="F1203" s="22">
        <v>12.376933091631301</v>
      </c>
      <c r="G1203" s="25">
        <v>7.0292050022331701E-2</v>
      </c>
      <c r="H1203" s="3">
        <f t="shared" si="54"/>
        <v>1992.1799999999976</v>
      </c>
      <c r="I1203" s="3">
        <f>MIN(H1203-K1203+L1203,'Power Look Up'!$F$4)</f>
        <v>2000</v>
      </c>
      <c r="K1203" s="51">
        <f t="array" ref="K1203">_xlfn.SUM(_xlfn.NORM.DIST($Q$3:$Q$1003,$F1203,$N1203,FALSE)*WindSpeedStep*$R$3:$R$1003)</f>
        <v>1988.6436415004887</v>
      </c>
      <c r="L1203" s="51">
        <f t="array" ref="L1203">_xlfn.SUM(_xlfn.NORM.DIST($Q$3:$Q$1003,$F1203,$O1203,FALSE)*WindSpeedStep*$R$3:$R$1003)</f>
        <v>2010.999811142296</v>
      </c>
      <c r="N1203" s="43">
        <f t="shared" si="55"/>
        <v>1.2376933091631301</v>
      </c>
      <c r="O1203" s="43">
        <f t="shared" si="56"/>
        <v>0.87</v>
      </c>
    </row>
    <row r="1204" spans="5:15" x14ac:dyDescent="0.2">
      <c r="E1204" s="16">
        <v>41224.520833333336</v>
      </c>
      <c r="F1204" s="22">
        <v>12.497685492861093</v>
      </c>
      <c r="G1204" s="25">
        <v>5.6010370912266336E-2</v>
      </c>
      <c r="H1204" s="3">
        <f t="shared" si="54"/>
        <v>1993.4999999999975</v>
      </c>
      <c r="I1204" s="3">
        <f>MIN(H1204-K1204+L1204,'Power Look Up'!$F$4)</f>
        <v>2000</v>
      </c>
      <c r="K1204" s="51">
        <f t="array" ref="K1204">_xlfn.SUM(_xlfn.NORM.DIST($Q$3:$Q$1003,$F1204,$N1204,FALSE)*WindSpeedStep*$R$3:$R$1003)</f>
        <v>1992.0297390525436</v>
      </c>
      <c r="L1204" s="51">
        <f t="array" ref="L1204">_xlfn.SUM(_xlfn.NORM.DIST($Q$3:$Q$1003,$F1204,$O1204,FALSE)*WindSpeedStep*$R$3:$R$1003)</f>
        <v>2015.1761891124961</v>
      </c>
      <c r="N1204" s="43">
        <f t="shared" si="55"/>
        <v>1.2497685492861095</v>
      </c>
      <c r="O1204" s="43">
        <f t="shared" si="56"/>
        <v>0.7</v>
      </c>
    </row>
    <row r="1205" spans="5:15" x14ac:dyDescent="0.2">
      <c r="E1205" s="16">
        <v>41224.527777777781</v>
      </c>
      <c r="F1205" s="22">
        <v>13.195387531744855</v>
      </c>
      <c r="G1205" s="25">
        <v>8.1846781491016152E-2</v>
      </c>
      <c r="H1205" s="3">
        <f t="shared" si="54"/>
        <v>1999.1999999999998</v>
      </c>
      <c r="I1205" s="3">
        <f>MIN(H1205-K1205+L1205,'Power Look Up'!$F$4)</f>
        <v>2000</v>
      </c>
      <c r="K1205" s="51">
        <f t="array" ref="K1205">_xlfn.SUM(_xlfn.NORM.DIST($Q$3:$Q$1003,$F1205,$N1205,FALSE)*WindSpeedStep*$R$3:$R$1003)</f>
        <v>2001.8997701239648</v>
      </c>
      <c r="L1205" s="51">
        <f t="array" ref="L1205">_xlfn.SUM(_xlfn.NORM.DIST($Q$3:$Q$1003,$F1205,$O1205,FALSE)*WindSpeedStep*$R$3:$R$1003)</f>
        <v>2007.4314105974931</v>
      </c>
      <c r="N1205" s="43">
        <f t="shared" si="55"/>
        <v>1.3195387531744855</v>
      </c>
      <c r="O1205" s="43">
        <f t="shared" si="56"/>
        <v>1.08</v>
      </c>
    </row>
    <row r="1206" spans="5:15" x14ac:dyDescent="0.2">
      <c r="E1206" s="16">
        <v>41224.534722222219</v>
      </c>
      <c r="F1206" s="22">
        <v>13.41687667180085</v>
      </c>
      <c r="G1206" s="25">
        <v>6.1117055784186268E-2</v>
      </c>
      <c r="H1206" s="3">
        <f t="shared" si="54"/>
        <v>1999.4199999999998</v>
      </c>
      <c r="I1206" s="3">
        <f>MIN(H1206-K1206+L1206,'Power Look Up'!$F$4)</f>
        <v>2000</v>
      </c>
      <c r="K1206" s="51">
        <f t="array" ref="K1206">_xlfn.SUM(_xlfn.NORM.DIST($Q$3:$Q$1003,$F1206,$N1206,FALSE)*WindSpeedStep*$R$3:$R$1003)</f>
        <v>2002.8984561846662</v>
      </c>
      <c r="L1206" s="51">
        <f t="array" ref="L1206">_xlfn.SUM(_xlfn.NORM.DIST($Q$3:$Q$1003,$F1206,$O1206,FALSE)*WindSpeedStep*$R$3:$R$1003)</f>
        <v>2007.1628849994013</v>
      </c>
      <c r="N1206" s="43">
        <f t="shared" si="55"/>
        <v>1.341687667180085</v>
      </c>
      <c r="O1206" s="43">
        <f t="shared" si="56"/>
        <v>0.82</v>
      </c>
    </row>
    <row r="1207" spans="5:15" x14ac:dyDescent="0.2">
      <c r="E1207" s="16">
        <v>41224.541666666664</v>
      </c>
      <c r="F1207" s="22">
        <v>12.457283683305176</v>
      </c>
      <c r="G1207" s="25">
        <v>4.9770079558427549E-2</v>
      </c>
      <c r="H1207" s="3">
        <f t="shared" si="54"/>
        <v>1993.0599999999977</v>
      </c>
      <c r="I1207" s="3">
        <f>MIN(H1207-K1207+L1207,'Power Look Up'!$F$4)</f>
        <v>2000</v>
      </c>
      <c r="K1207" s="51">
        <f t="array" ref="K1207">_xlfn.SUM(_xlfn.NORM.DIST($Q$3:$Q$1003,$F1207,$N1207,FALSE)*WindSpeedStep*$R$3:$R$1003)</f>
        <v>1990.970742459129</v>
      </c>
      <c r="L1207" s="51">
        <f t="array" ref="L1207">_xlfn.SUM(_xlfn.NORM.DIST($Q$3:$Q$1003,$F1207,$O1207,FALSE)*WindSpeedStep*$R$3:$R$1003)</f>
        <v>2016.297809540154</v>
      </c>
      <c r="N1207" s="43">
        <f t="shared" si="55"/>
        <v>1.2457283683305178</v>
      </c>
      <c r="O1207" s="43">
        <f t="shared" si="56"/>
        <v>0.62</v>
      </c>
    </row>
    <row r="1208" spans="5:15" x14ac:dyDescent="0.2">
      <c r="E1208" s="16">
        <v>41224.548611111109</v>
      </c>
      <c r="F1208" s="22">
        <v>11.664662481774418</v>
      </c>
      <c r="G1208" s="25">
        <v>6.5154049779620332E-2</v>
      </c>
      <c r="H1208" s="3">
        <f t="shared" si="54"/>
        <v>1959.4399999999828</v>
      </c>
      <c r="I1208" s="3">
        <f>MIN(H1208-K1208+L1208,'Power Look Up'!$F$4)</f>
        <v>2000</v>
      </c>
      <c r="K1208" s="51">
        <f t="array" ref="K1208">_xlfn.SUM(_xlfn.NORM.DIST($Q$3:$Q$1003,$F1208,$N1208,FALSE)*WindSpeedStep*$R$3:$R$1003)</f>
        <v>1950.1815369429883</v>
      </c>
      <c r="L1208" s="51">
        <f t="array" ref="L1208">_xlfn.SUM(_xlfn.NORM.DIST($Q$3:$Q$1003,$F1208,$O1208,FALSE)*WindSpeedStep*$R$3:$R$1003)</f>
        <v>1999.2211872684443</v>
      </c>
      <c r="N1208" s="43">
        <f t="shared" si="55"/>
        <v>1.1664662481774417</v>
      </c>
      <c r="O1208" s="43">
        <f t="shared" si="56"/>
        <v>0.76</v>
      </c>
    </row>
    <row r="1209" spans="5:15" x14ac:dyDescent="0.2">
      <c r="E1209" s="16">
        <v>41224.555555555555</v>
      </c>
      <c r="F1209" s="22">
        <v>14.178977501137888</v>
      </c>
      <c r="G1209" s="25">
        <v>6.3474252634068529E-2</v>
      </c>
      <c r="H1209" s="3">
        <f t="shared" si="54"/>
        <v>2000</v>
      </c>
      <c r="I1209" s="3">
        <f>MIN(H1209-K1209+L1209,'Power Look Up'!$F$4)</f>
        <v>1999.9689835780644</v>
      </c>
      <c r="K1209" s="51">
        <f t="array" ref="K1209">_xlfn.SUM(_xlfn.NORM.DIST($Q$3:$Q$1003,$F1209,$N1209,FALSE)*WindSpeedStep*$R$3:$R$1003)</f>
        <v>2003.2470054510684</v>
      </c>
      <c r="L1209" s="51">
        <f t="array" ref="L1209">_xlfn.SUM(_xlfn.NORM.DIST($Q$3:$Q$1003,$F1209,$O1209,FALSE)*WindSpeedStep*$R$3:$R$1003)</f>
        <v>2003.2159890291327</v>
      </c>
      <c r="N1209" s="43">
        <f t="shared" si="55"/>
        <v>1.4178977501137888</v>
      </c>
      <c r="O1209" s="43">
        <f t="shared" si="56"/>
        <v>0.9</v>
      </c>
    </row>
    <row r="1210" spans="5:15" x14ac:dyDescent="0.2">
      <c r="E1210" s="16">
        <v>41224.5625</v>
      </c>
      <c r="F1210" s="22">
        <v>13.676939046892501</v>
      </c>
      <c r="G1210" s="25">
        <v>6.2148408871729677E-2</v>
      </c>
      <c r="H1210" s="3">
        <f t="shared" si="54"/>
        <v>1999.6799999999998</v>
      </c>
      <c r="I1210" s="3">
        <f>MIN(H1210-K1210+L1210,'Power Look Up'!$F$4)</f>
        <v>2000</v>
      </c>
      <c r="K1210" s="51">
        <f t="array" ref="K1210">_xlfn.SUM(_xlfn.NORM.DIST($Q$3:$Q$1003,$F1210,$N1210,FALSE)*WindSpeedStep*$R$3:$R$1003)</f>
        <v>2003.3988918446485</v>
      </c>
      <c r="L1210" s="51">
        <f t="array" ref="L1210">_xlfn.SUM(_xlfn.NORM.DIST($Q$3:$Q$1003,$F1210,$O1210,FALSE)*WindSpeedStep*$R$3:$R$1003)</f>
        <v>2005.5269924082966</v>
      </c>
      <c r="N1210" s="43">
        <f t="shared" si="55"/>
        <v>1.3676939046892502</v>
      </c>
      <c r="O1210" s="43">
        <f t="shared" si="56"/>
        <v>0.85</v>
      </c>
    </row>
    <row r="1211" spans="5:15" x14ac:dyDescent="0.2">
      <c r="E1211" s="16">
        <v>41224.569444444445</v>
      </c>
      <c r="F1211" s="22">
        <v>13.910704351051963</v>
      </c>
      <c r="G1211" s="25">
        <v>5.2477572779756149E-2</v>
      </c>
      <c r="H1211" s="3">
        <f t="shared" si="54"/>
        <v>1999.9099999999999</v>
      </c>
      <c r="I1211" s="3">
        <f>MIN(H1211-K1211+L1211,'Power Look Up'!$F$4)</f>
        <v>2000</v>
      </c>
      <c r="K1211" s="51">
        <f t="array" ref="K1211">_xlfn.SUM(_xlfn.NORM.DIST($Q$3:$Q$1003,$F1211,$N1211,FALSE)*WindSpeedStep*$R$3:$R$1003)</f>
        <v>2003.4526808640599</v>
      </c>
      <c r="L1211" s="51">
        <f t="array" ref="L1211">_xlfn.SUM(_xlfn.NORM.DIST($Q$3:$Q$1003,$F1211,$O1211,FALSE)*WindSpeedStep*$R$3:$R$1003)</f>
        <v>2003.7610699829527</v>
      </c>
      <c r="N1211" s="43">
        <f t="shared" si="55"/>
        <v>1.3910704351051963</v>
      </c>
      <c r="O1211" s="43">
        <f t="shared" si="56"/>
        <v>0.73</v>
      </c>
    </row>
    <row r="1212" spans="5:15" x14ac:dyDescent="0.2">
      <c r="E1212" s="16">
        <v>41224.576388888891</v>
      </c>
      <c r="F1212" s="22">
        <v>13.654299530965945</v>
      </c>
      <c r="G1212" s="25">
        <v>6.5180934253098136E-2</v>
      </c>
      <c r="H1212" s="3">
        <f t="shared" si="54"/>
        <v>1999.6499999999999</v>
      </c>
      <c r="I1212" s="3">
        <f>MIN(H1212-K1212+L1212,'Power Look Up'!$F$4)</f>
        <v>2000</v>
      </c>
      <c r="K1212" s="51">
        <f t="array" ref="K1212">_xlfn.SUM(_xlfn.NORM.DIST($Q$3:$Q$1003,$F1212,$N1212,FALSE)*WindSpeedStep*$R$3:$R$1003)</f>
        <v>2003.3769171567453</v>
      </c>
      <c r="L1212" s="51">
        <f t="array" ref="L1212">_xlfn.SUM(_xlfn.NORM.DIST($Q$3:$Q$1003,$F1212,$O1212,FALSE)*WindSpeedStep*$R$3:$R$1003)</f>
        <v>2005.8046652634866</v>
      </c>
      <c r="N1212" s="43">
        <f t="shared" si="55"/>
        <v>1.3654299530965945</v>
      </c>
      <c r="O1212" s="43">
        <f t="shared" si="56"/>
        <v>0.89</v>
      </c>
    </row>
    <row r="1213" spans="5:15" x14ac:dyDescent="0.2">
      <c r="E1213" s="16">
        <v>41224.583333333336</v>
      </c>
      <c r="F1213" s="22">
        <v>13.178055935220216</v>
      </c>
      <c r="G1213" s="25">
        <v>5.994814439120822E-2</v>
      </c>
      <c r="H1213" s="3">
        <f t="shared" si="54"/>
        <v>1999.1799999999998</v>
      </c>
      <c r="I1213" s="3">
        <f>MIN(H1213-K1213+L1213,'Power Look Up'!$F$4)</f>
        <v>2000</v>
      </c>
      <c r="K1213" s="51">
        <f t="array" ref="K1213">_xlfn.SUM(_xlfn.NORM.DIST($Q$3:$Q$1003,$F1213,$N1213,FALSE)*WindSpeedStep*$R$3:$R$1003)</f>
        <v>2001.7922810050013</v>
      </c>
      <c r="L1213" s="51">
        <f t="array" ref="L1213">_xlfn.SUM(_xlfn.NORM.DIST($Q$3:$Q$1003,$F1213,$O1213,FALSE)*WindSpeedStep*$R$3:$R$1003)</f>
        <v>2008.9566887720541</v>
      </c>
      <c r="N1213" s="43">
        <f t="shared" si="55"/>
        <v>1.3178055935220216</v>
      </c>
      <c r="O1213" s="43">
        <f t="shared" si="56"/>
        <v>0.79</v>
      </c>
    </row>
    <row r="1214" spans="5:15" x14ac:dyDescent="0.2">
      <c r="E1214" s="16">
        <v>41224.590277777781</v>
      </c>
      <c r="F1214" s="22">
        <v>12.28350104042503</v>
      </c>
      <c r="G1214" s="25">
        <v>5.1288309247230782E-2</v>
      </c>
      <c r="H1214" s="3">
        <f t="shared" si="54"/>
        <v>1991.0799999999977</v>
      </c>
      <c r="I1214" s="3">
        <f>MIN(H1214-K1214+L1214,'Power Look Up'!$F$4)</f>
        <v>2000</v>
      </c>
      <c r="K1214" s="51">
        <f t="array" ref="K1214">_xlfn.SUM(_xlfn.NORM.DIST($Q$3:$Q$1003,$F1214,$N1214,FALSE)*WindSpeedStep*$R$3:$R$1003)</f>
        <v>1985.5348087660389</v>
      </c>
      <c r="L1214" s="51">
        <f t="array" ref="L1214">_xlfn.SUM(_xlfn.NORM.DIST($Q$3:$Q$1003,$F1214,$O1214,FALSE)*WindSpeedStep*$R$3:$R$1003)</f>
        <v>2017.7251881907621</v>
      </c>
      <c r="N1214" s="43">
        <f t="shared" si="55"/>
        <v>1.2283501040425031</v>
      </c>
      <c r="O1214" s="43">
        <f t="shared" si="56"/>
        <v>0.63</v>
      </c>
    </row>
    <row r="1215" spans="5:15" x14ac:dyDescent="0.2">
      <c r="E1215" s="16">
        <v>41224.597222222219</v>
      </c>
      <c r="F1215" s="22">
        <v>12.110402233044352</v>
      </c>
      <c r="G1215" s="25">
        <v>5.2847129904050653E-2</v>
      </c>
      <c r="H1215" s="3">
        <f t="shared" si="54"/>
        <v>1989.2099999999978</v>
      </c>
      <c r="I1215" s="3">
        <f>MIN(H1215-K1215+L1215,'Power Look Up'!$F$4)</f>
        <v>2000</v>
      </c>
      <c r="K1215" s="51">
        <f t="array" ref="K1215">_xlfn.SUM(_xlfn.NORM.DIST($Q$3:$Q$1003,$F1215,$N1215,FALSE)*WindSpeedStep*$R$3:$R$1003)</f>
        <v>1978.4670166509575</v>
      </c>
      <c r="L1215" s="51">
        <f t="array" ref="L1215">_xlfn.SUM(_xlfn.NORM.DIST($Q$3:$Q$1003,$F1215,$O1215,FALSE)*WindSpeedStep*$R$3:$R$1003)</f>
        <v>2018.0911964513639</v>
      </c>
      <c r="N1215" s="43">
        <f t="shared" si="55"/>
        <v>1.2110402233044353</v>
      </c>
      <c r="O1215" s="43">
        <f t="shared" si="56"/>
        <v>0.64</v>
      </c>
    </row>
    <row r="1216" spans="5:15" x14ac:dyDescent="0.2">
      <c r="E1216" s="16">
        <v>41224.604166666664</v>
      </c>
      <c r="F1216" s="22">
        <v>13.564298395577451</v>
      </c>
      <c r="G1216" s="25">
        <v>8.1832466938497037E-2</v>
      </c>
      <c r="H1216" s="3">
        <f t="shared" si="54"/>
        <v>1999.5599999999997</v>
      </c>
      <c r="I1216" s="3">
        <f>MIN(H1216-K1216+L1216,'Power Look Up'!$F$4)</f>
        <v>2000</v>
      </c>
      <c r="K1216" s="51">
        <f t="array" ref="K1216">_xlfn.SUM(_xlfn.NORM.DIST($Q$3:$Q$1003,$F1216,$N1216,FALSE)*WindSpeedStep*$R$3:$R$1003)</f>
        <v>2003.2526932996936</v>
      </c>
      <c r="L1216" s="51">
        <f t="array" ref="L1216">_xlfn.SUM(_xlfn.NORM.DIST($Q$3:$Q$1003,$F1216,$O1216,FALSE)*WindSpeedStep*$R$3:$R$1003)</f>
        <v>2006.2342331795708</v>
      </c>
      <c r="N1216" s="43">
        <f t="shared" si="55"/>
        <v>1.3564298395577452</v>
      </c>
      <c r="O1216" s="43">
        <f t="shared" si="56"/>
        <v>1.1100000000000001</v>
      </c>
    </row>
    <row r="1217" spans="5:15" x14ac:dyDescent="0.2">
      <c r="E1217" s="16">
        <v>41224.611111111109</v>
      </c>
      <c r="F1217" s="22">
        <v>15.807899039755092</v>
      </c>
      <c r="G1217" s="25">
        <v>0.11576490939104275</v>
      </c>
      <c r="H1217" s="3">
        <f t="shared" si="54"/>
        <v>2000</v>
      </c>
      <c r="I1217" s="3">
        <f>MIN(H1217-K1217+L1217,'Power Look Up'!$F$4)</f>
        <v>1999.8961123730548</v>
      </c>
      <c r="K1217" s="51">
        <f t="array" ref="K1217">_xlfn.SUM(_xlfn.NORM.DIST($Q$3:$Q$1003,$F1217,$N1217,FALSE)*WindSpeedStep*$R$3:$R$1003)</f>
        <v>2001.0931674204846</v>
      </c>
      <c r="L1217" s="51">
        <f t="array" ref="L1217">_xlfn.SUM(_xlfn.NORM.DIST($Q$3:$Q$1003,$F1217,$O1217,FALSE)*WindSpeedStep*$R$3:$R$1003)</f>
        <v>2000.9892797935395</v>
      </c>
      <c r="N1217" s="43">
        <f t="shared" si="55"/>
        <v>1.5807899039755093</v>
      </c>
      <c r="O1217" s="43">
        <f t="shared" si="56"/>
        <v>1.83</v>
      </c>
    </row>
    <row r="1218" spans="5:15" x14ac:dyDescent="0.2">
      <c r="E1218" s="16">
        <v>41224.618055555555</v>
      </c>
      <c r="F1218" s="22">
        <v>13.850161266697354</v>
      </c>
      <c r="G1218" s="25">
        <v>5.8483073547139205E-2</v>
      </c>
      <c r="H1218" s="3">
        <f t="shared" si="54"/>
        <v>1999.8499999999997</v>
      </c>
      <c r="I1218" s="3">
        <f>MIN(H1218-K1218+L1218,'Power Look Up'!$F$4)</f>
        <v>2000</v>
      </c>
      <c r="K1218" s="51">
        <f t="array" ref="K1218">_xlfn.SUM(_xlfn.NORM.DIST($Q$3:$Q$1003,$F1218,$N1218,FALSE)*WindSpeedStep*$R$3:$R$1003)</f>
        <v>2003.4650540581274</v>
      </c>
      <c r="L1218" s="51">
        <f t="array" ref="L1218">_xlfn.SUM(_xlfn.NORM.DIST($Q$3:$Q$1003,$F1218,$O1218,FALSE)*WindSpeedStep*$R$3:$R$1003)</f>
        <v>2004.3816998679997</v>
      </c>
      <c r="N1218" s="43">
        <f t="shared" si="55"/>
        <v>1.3850161266697354</v>
      </c>
      <c r="O1218" s="43">
        <f t="shared" si="56"/>
        <v>0.81</v>
      </c>
    </row>
    <row r="1219" spans="5:15" x14ac:dyDescent="0.2">
      <c r="E1219" s="16">
        <v>41224.625</v>
      </c>
      <c r="F1219" s="22">
        <v>12.216038673644562</v>
      </c>
      <c r="G1219" s="25">
        <v>8.5133980644948634E-2</v>
      </c>
      <c r="H1219" s="3">
        <f t="shared" ref="H1219:H1282" si="57">INDEX(PowerArray,MIN(MaximumPowerIndex,ROUND(F1219*100,0)))</f>
        <v>1990.4199999999976</v>
      </c>
      <c r="I1219" s="3">
        <f>MIN(H1219-K1219+L1219,'Power Look Up'!$F$4)</f>
        <v>2000</v>
      </c>
      <c r="K1219" s="51">
        <f t="array" ref="K1219">_xlfn.SUM(_xlfn.NORM.DIST($Q$3:$Q$1003,$F1219,$N1219,FALSE)*WindSpeedStep*$R$3:$R$1003)</f>
        <v>1982.9945233873946</v>
      </c>
      <c r="L1219" s="51">
        <f t="array" ref="L1219">_xlfn.SUM(_xlfn.NORM.DIST($Q$3:$Q$1003,$F1219,$O1219,FALSE)*WindSpeedStep*$R$3:$R$1003)</f>
        <v>1998.1643703085419</v>
      </c>
      <c r="N1219" s="43">
        <f t="shared" ref="N1219:N1282" si="58">ReferenceTurbulence*F1219</f>
        <v>1.2216038673644563</v>
      </c>
      <c r="O1219" s="43">
        <f t="shared" ref="O1219:O1282" si="59">F1219*G1219</f>
        <v>1.04</v>
      </c>
    </row>
    <row r="1220" spans="5:15" x14ac:dyDescent="0.2">
      <c r="E1220" s="16">
        <v>41224.631944444445</v>
      </c>
      <c r="F1220" s="22">
        <v>12.476131070526778</v>
      </c>
      <c r="G1220" s="25">
        <v>0.10980968316663851</v>
      </c>
      <c r="H1220" s="3">
        <f t="shared" si="57"/>
        <v>1993.2799999999975</v>
      </c>
      <c r="I1220" s="3">
        <f>MIN(H1220-K1220+L1220,'Power Look Up'!$F$4)</f>
        <v>1983.6703274709726</v>
      </c>
      <c r="K1220" s="51">
        <f t="array" ref="K1220">_xlfn.SUM(_xlfn.NORM.DIST($Q$3:$Q$1003,$F1220,$N1220,FALSE)*WindSpeedStep*$R$3:$R$1003)</f>
        <v>1991.4736466090785</v>
      </c>
      <c r="L1220" s="51">
        <f t="array" ref="L1220">_xlfn.SUM(_xlfn.NORM.DIST($Q$3:$Q$1003,$F1220,$O1220,FALSE)*WindSpeedStep*$R$3:$R$1003)</f>
        <v>1981.8639740800536</v>
      </c>
      <c r="N1220" s="43">
        <f t="shared" si="58"/>
        <v>1.2476131070526779</v>
      </c>
      <c r="O1220" s="43">
        <f t="shared" si="59"/>
        <v>1.37</v>
      </c>
    </row>
    <row r="1221" spans="5:15" x14ac:dyDescent="0.2">
      <c r="E1221" s="16">
        <v>41224.638888888891</v>
      </c>
      <c r="F1221" s="22">
        <v>13.6959624204114</v>
      </c>
      <c r="G1221" s="25">
        <v>6.3522370556699209E-2</v>
      </c>
      <c r="H1221" s="3">
        <f t="shared" si="57"/>
        <v>1999.6999999999998</v>
      </c>
      <c r="I1221" s="3">
        <f>MIN(H1221-K1221+L1221,'Power Look Up'!$F$4)</f>
        <v>2000</v>
      </c>
      <c r="K1221" s="51">
        <f t="array" ref="K1221">_xlfn.SUM(_xlfn.NORM.DIST($Q$3:$Q$1003,$F1221,$N1221,FALSE)*WindSpeedStep*$R$3:$R$1003)</f>
        <v>2003.4147177215857</v>
      </c>
      <c r="L1221" s="51">
        <f t="array" ref="L1221">_xlfn.SUM(_xlfn.NORM.DIST($Q$3:$Q$1003,$F1221,$O1221,FALSE)*WindSpeedStep*$R$3:$R$1003)</f>
        <v>2005.4860654718141</v>
      </c>
      <c r="N1221" s="43">
        <f t="shared" si="58"/>
        <v>1.3695962420411401</v>
      </c>
      <c r="O1221" s="43">
        <f t="shared" si="59"/>
        <v>0.86999999999999988</v>
      </c>
    </row>
    <row r="1222" spans="5:15" x14ac:dyDescent="0.2">
      <c r="E1222" s="16">
        <v>41224.645833333336</v>
      </c>
      <c r="F1222" s="22">
        <v>13.592521964096859</v>
      </c>
      <c r="G1222" s="25">
        <v>5.4441699778350776E-2</v>
      </c>
      <c r="H1222" s="3">
        <f t="shared" si="57"/>
        <v>1999.5899999999997</v>
      </c>
      <c r="I1222" s="3">
        <f>MIN(H1222-K1222+L1222,'Power Look Up'!$F$4)</f>
        <v>2000</v>
      </c>
      <c r="K1222" s="51">
        <f t="array" ref="K1222">_xlfn.SUM(_xlfn.NORM.DIST($Q$3:$Q$1003,$F1222,$N1222,FALSE)*WindSpeedStep*$R$3:$R$1003)</f>
        <v>2003.2983454558878</v>
      </c>
      <c r="L1222" s="51">
        <f t="array" ref="L1222">_xlfn.SUM(_xlfn.NORM.DIST($Q$3:$Q$1003,$F1222,$O1222,FALSE)*WindSpeedStep*$R$3:$R$1003)</f>
        <v>2005.6130951800972</v>
      </c>
      <c r="N1222" s="43">
        <f t="shared" si="58"/>
        <v>1.359252196409686</v>
      </c>
      <c r="O1222" s="43">
        <f t="shared" si="59"/>
        <v>0.74</v>
      </c>
    </row>
    <row r="1223" spans="5:15" x14ac:dyDescent="0.2">
      <c r="E1223" s="16">
        <v>41224.652777777781</v>
      </c>
      <c r="F1223" s="22">
        <v>13.454085607905158</v>
      </c>
      <c r="G1223" s="25">
        <v>6.0204760368409715E-2</v>
      </c>
      <c r="H1223" s="3">
        <f t="shared" si="57"/>
        <v>1999.4499999999998</v>
      </c>
      <c r="I1223" s="3">
        <f>MIN(H1223-K1223+L1223,'Power Look Up'!$F$4)</f>
        <v>2000</v>
      </c>
      <c r="K1223" s="51">
        <f t="array" ref="K1223">_xlfn.SUM(_xlfn.NORM.DIST($Q$3:$Q$1003,$F1223,$N1223,FALSE)*WindSpeedStep*$R$3:$R$1003)</f>
        <v>2003.0078171797907</v>
      </c>
      <c r="L1223" s="51">
        <f t="array" ref="L1223">_xlfn.SUM(_xlfn.NORM.DIST($Q$3:$Q$1003,$F1223,$O1223,FALSE)*WindSpeedStep*$R$3:$R$1003)</f>
        <v>2006.859591379</v>
      </c>
      <c r="N1223" s="43">
        <f t="shared" si="58"/>
        <v>1.345408560790516</v>
      </c>
      <c r="O1223" s="43">
        <f t="shared" si="59"/>
        <v>0.81</v>
      </c>
    </row>
    <row r="1224" spans="5:15" x14ac:dyDescent="0.2">
      <c r="E1224" s="16">
        <v>41224.659722222219</v>
      </c>
      <c r="F1224" s="22">
        <v>13.673092886589387</v>
      </c>
      <c r="G1224" s="25">
        <v>7.0210888491920587E-2</v>
      </c>
      <c r="H1224" s="3">
        <f t="shared" si="57"/>
        <v>1999.6699999999998</v>
      </c>
      <c r="I1224" s="3">
        <f>MIN(H1224-K1224+L1224,'Power Look Up'!$F$4)</f>
        <v>2000</v>
      </c>
      <c r="K1224" s="51">
        <f t="array" ref="K1224">_xlfn.SUM(_xlfn.NORM.DIST($Q$3:$Q$1003,$F1224,$N1224,FALSE)*WindSpeedStep*$R$3:$R$1003)</f>
        <v>2003.3954029968725</v>
      </c>
      <c r="L1224" s="51">
        <f t="array" ref="L1224">_xlfn.SUM(_xlfn.NORM.DIST($Q$3:$Q$1003,$F1224,$O1224,FALSE)*WindSpeedStep*$R$3:$R$1003)</f>
        <v>2005.8787913624317</v>
      </c>
      <c r="N1224" s="43">
        <f t="shared" si="58"/>
        <v>1.3673092886589389</v>
      </c>
      <c r="O1224" s="43">
        <f t="shared" si="59"/>
        <v>0.96000000000000008</v>
      </c>
    </row>
    <row r="1225" spans="5:15" x14ac:dyDescent="0.2">
      <c r="E1225" s="16">
        <v>41224.666666666664</v>
      </c>
      <c r="F1225" s="22">
        <v>13.128722415677029</v>
      </c>
      <c r="G1225" s="25">
        <v>9.5972780907868996E-2</v>
      </c>
      <c r="H1225" s="3">
        <f t="shared" si="57"/>
        <v>1999.1299999999997</v>
      </c>
      <c r="I1225" s="3">
        <f>MIN(H1225-K1225+L1225,'Power Look Up'!$F$4)</f>
        <v>2000</v>
      </c>
      <c r="K1225" s="51">
        <f t="array" ref="K1225">_xlfn.SUM(_xlfn.NORM.DIST($Q$3:$Q$1003,$F1225,$N1225,FALSE)*WindSpeedStep*$R$3:$R$1003)</f>
        <v>2001.4591243615864</v>
      </c>
      <c r="L1225" s="51">
        <f t="array" ref="L1225">_xlfn.SUM(_xlfn.NORM.DIST($Q$3:$Q$1003,$F1225,$O1225,FALSE)*WindSpeedStep*$R$3:$R$1003)</f>
        <v>2003.2331456898473</v>
      </c>
      <c r="N1225" s="43">
        <f t="shared" si="58"/>
        <v>1.312872241567703</v>
      </c>
      <c r="O1225" s="43">
        <f t="shared" si="59"/>
        <v>1.26</v>
      </c>
    </row>
    <row r="1226" spans="5:15" x14ac:dyDescent="0.2">
      <c r="E1226" s="16">
        <v>41224.673611111109</v>
      </c>
      <c r="F1226" s="22">
        <v>12.478577673496927</v>
      </c>
      <c r="G1226" s="25">
        <v>8.0938711640600236E-2</v>
      </c>
      <c r="H1226" s="3">
        <f t="shared" si="57"/>
        <v>1993.2799999999975</v>
      </c>
      <c r="I1226" s="3">
        <f>MIN(H1226-K1226+L1226,'Power Look Up'!$F$4)</f>
        <v>2000</v>
      </c>
      <c r="K1226" s="51">
        <f t="array" ref="K1226">_xlfn.SUM(_xlfn.NORM.DIST($Q$3:$Q$1003,$F1226,$N1226,FALSE)*WindSpeedStep*$R$3:$R$1003)</f>
        <v>1991.5377810297209</v>
      </c>
      <c r="L1226" s="51">
        <f t="array" ref="L1226">_xlfn.SUM(_xlfn.NORM.DIST($Q$3:$Q$1003,$F1226,$O1226,FALSE)*WindSpeedStep*$R$3:$R$1003)</f>
        <v>2006.0047182839132</v>
      </c>
      <c r="N1226" s="43">
        <f t="shared" si="58"/>
        <v>1.2478577673496929</v>
      </c>
      <c r="O1226" s="43">
        <f t="shared" si="59"/>
        <v>1.01</v>
      </c>
    </row>
    <row r="1227" spans="5:15" x14ac:dyDescent="0.2">
      <c r="E1227" s="16">
        <v>41224.680555555555</v>
      </c>
      <c r="F1227" s="22">
        <v>11.970419110968512</v>
      </c>
      <c r="G1227" s="25">
        <v>7.0172981598472753E-2</v>
      </c>
      <c r="H1227" s="3">
        <f t="shared" si="57"/>
        <v>1985.4799999999823</v>
      </c>
      <c r="I1227" s="3">
        <f>MIN(H1227-K1227+L1227,'Power Look Up'!$F$4)</f>
        <v>2000</v>
      </c>
      <c r="K1227" s="51">
        <f t="array" ref="K1227">_xlfn.SUM(_xlfn.NORM.DIST($Q$3:$Q$1003,$F1227,$N1227,FALSE)*WindSpeedStep*$R$3:$R$1003)</f>
        <v>1971.3116670738996</v>
      </c>
      <c r="L1227" s="51">
        <f t="array" ref="L1227">_xlfn.SUM(_xlfn.NORM.DIST($Q$3:$Q$1003,$F1227,$O1227,FALSE)*WindSpeedStep*$R$3:$R$1003)</f>
        <v>2005.2450483663938</v>
      </c>
      <c r="N1227" s="43">
        <f t="shared" si="58"/>
        <v>1.1970419110968513</v>
      </c>
      <c r="O1227" s="43">
        <f t="shared" si="59"/>
        <v>0.84</v>
      </c>
    </row>
    <row r="1228" spans="5:15" x14ac:dyDescent="0.2">
      <c r="E1228" s="16">
        <v>41224.6875</v>
      </c>
      <c r="F1228" s="22">
        <v>12.243079337187105</v>
      </c>
      <c r="G1228" s="25">
        <v>5.2274430506716173E-2</v>
      </c>
      <c r="H1228" s="3">
        <f t="shared" si="57"/>
        <v>1990.6399999999976</v>
      </c>
      <c r="I1228" s="3">
        <f>MIN(H1228-K1228+L1228,'Power Look Up'!$F$4)</f>
        <v>2000</v>
      </c>
      <c r="K1228" s="51">
        <f t="array" ref="K1228">_xlfn.SUM(_xlfn.NORM.DIST($Q$3:$Q$1003,$F1228,$N1228,FALSE)*WindSpeedStep*$R$3:$R$1003)</f>
        <v>1984.0440215218155</v>
      </c>
      <c r="L1228" s="51">
        <f t="array" ref="L1228">_xlfn.SUM(_xlfn.NORM.DIST($Q$3:$Q$1003,$F1228,$O1228,FALSE)*WindSpeedStep*$R$3:$R$1003)</f>
        <v>2017.7737839198828</v>
      </c>
      <c r="N1228" s="43">
        <f t="shared" si="58"/>
        <v>1.2243079337187106</v>
      </c>
      <c r="O1228" s="43">
        <f t="shared" si="59"/>
        <v>0.64</v>
      </c>
    </row>
    <row r="1229" spans="5:15" x14ac:dyDescent="0.2">
      <c r="E1229" s="16">
        <v>41224.694444444445</v>
      </c>
      <c r="F1229" s="22">
        <v>11.999566269885486</v>
      </c>
      <c r="G1229" s="25">
        <v>6.2502259092666143E-2</v>
      </c>
      <c r="H1229" s="3">
        <f t="shared" si="57"/>
        <v>1987.9999999999823</v>
      </c>
      <c r="I1229" s="3">
        <f>MIN(H1229-K1229+L1229,'Power Look Up'!$F$4)</f>
        <v>2000</v>
      </c>
      <c r="K1229" s="51">
        <f t="array" ref="K1229">_xlfn.SUM(_xlfn.NORM.DIST($Q$3:$Q$1003,$F1229,$N1229,FALSE)*WindSpeedStep*$R$3:$R$1003)</f>
        <v>1972.9183857971241</v>
      </c>
      <c r="L1229" s="51">
        <f t="array" ref="L1229">_xlfn.SUM(_xlfn.NORM.DIST($Q$3:$Q$1003,$F1229,$O1229,FALSE)*WindSpeedStep*$R$3:$R$1003)</f>
        <v>2012.0688931432783</v>
      </c>
      <c r="N1229" s="43">
        <f t="shared" si="58"/>
        <v>1.1999566269885487</v>
      </c>
      <c r="O1229" s="43">
        <f t="shared" si="59"/>
        <v>0.75000000000000011</v>
      </c>
    </row>
    <row r="1230" spans="5:15" x14ac:dyDescent="0.2">
      <c r="E1230" s="16">
        <v>41224.715277777781</v>
      </c>
      <c r="F1230" s="22">
        <v>10.108306399217385</v>
      </c>
      <c r="G1230" s="25">
        <v>5.836783895328692E-2</v>
      </c>
      <c r="H1230" s="3">
        <f t="shared" si="57"/>
        <v>1666.3699999999544</v>
      </c>
      <c r="I1230" s="3">
        <f>MIN(H1230-K1230+L1230,'Power Look Up'!$F$4)</f>
        <v>1711.2369949443244</v>
      </c>
      <c r="K1230" s="51">
        <f t="array" ref="K1230">_xlfn.SUM(_xlfn.NORM.DIST($Q$3:$Q$1003,$F1230,$N1230,FALSE)*WindSpeedStep*$R$3:$R$1003)</f>
        <v>1657.9959521354288</v>
      </c>
      <c r="L1230" s="51">
        <f t="array" ref="L1230">_xlfn.SUM(_xlfn.NORM.DIST($Q$3:$Q$1003,$F1230,$O1230,FALSE)*WindSpeedStep*$R$3:$R$1003)</f>
        <v>1702.8629470797987</v>
      </c>
      <c r="N1230" s="43">
        <f t="shared" si="58"/>
        <v>1.0108306399217386</v>
      </c>
      <c r="O1230" s="43">
        <f t="shared" si="59"/>
        <v>0.59</v>
      </c>
    </row>
    <row r="1231" spans="5:15" x14ac:dyDescent="0.2">
      <c r="E1231" s="16">
        <v>41224.722222222219</v>
      </c>
      <c r="F1231" s="22">
        <v>10.773351096085833</v>
      </c>
      <c r="G1231" s="25">
        <v>8.4467682514368314E-2</v>
      </c>
      <c r="H1231" s="3">
        <f t="shared" si="57"/>
        <v>1842.5899999999506</v>
      </c>
      <c r="I1231" s="3">
        <f>MIN(H1231-K1231+L1231,'Power Look Up'!$F$4)</f>
        <v>1870.3893387698442</v>
      </c>
      <c r="K1231" s="51">
        <f t="array" ref="K1231">_xlfn.SUM(_xlfn.NORM.DIST($Q$3:$Q$1003,$F1231,$N1231,FALSE)*WindSpeedStep*$R$3:$R$1003)</f>
        <v>1827.1279486797284</v>
      </c>
      <c r="L1231" s="51">
        <f t="array" ref="L1231">_xlfn.SUM(_xlfn.NORM.DIST($Q$3:$Q$1003,$F1231,$O1231,FALSE)*WindSpeedStep*$R$3:$R$1003)</f>
        <v>1854.9272874496221</v>
      </c>
      <c r="N1231" s="43">
        <f t="shared" si="58"/>
        <v>1.0773351096085833</v>
      </c>
      <c r="O1231" s="43">
        <f t="shared" si="59"/>
        <v>0.91</v>
      </c>
    </row>
    <row r="1232" spans="5:15" x14ac:dyDescent="0.2">
      <c r="E1232" s="16">
        <v>41224.729166666664</v>
      </c>
      <c r="F1232" s="22">
        <v>11.972931177775022</v>
      </c>
      <c r="G1232" s="25">
        <v>7.0993475814663365E-2</v>
      </c>
      <c r="H1232" s="3">
        <f t="shared" si="57"/>
        <v>1985.4799999999823</v>
      </c>
      <c r="I1232" s="3">
        <f>MIN(H1232-K1232+L1232,'Power Look Up'!$F$4)</f>
        <v>2000</v>
      </c>
      <c r="K1232" s="51">
        <f t="array" ref="K1232">_xlfn.SUM(_xlfn.NORM.DIST($Q$3:$Q$1003,$F1232,$N1232,FALSE)*WindSpeedStep*$R$3:$R$1003)</f>
        <v>1971.4526748178848</v>
      </c>
      <c r="L1232" s="51">
        <f t="array" ref="L1232">_xlfn.SUM(_xlfn.NORM.DIST($Q$3:$Q$1003,$F1232,$O1232,FALSE)*WindSpeedStep*$R$3:$R$1003)</f>
        <v>2004.566783809769</v>
      </c>
      <c r="N1232" s="43">
        <f t="shared" si="58"/>
        <v>1.1972931177775024</v>
      </c>
      <c r="O1232" s="43">
        <f t="shared" si="59"/>
        <v>0.85</v>
      </c>
    </row>
    <row r="1233" spans="5:15" x14ac:dyDescent="0.2">
      <c r="E1233" s="16">
        <v>41224.736111111109</v>
      </c>
      <c r="F1233" s="22">
        <v>11.614897206554291</v>
      </c>
      <c r="G1233" s="25">
        <v>6.3711282746645212E-2</v>
      </c>
      <c r="H1233" s="3">
        <f t="shared" si="57"/>
        <v>1955.239999999983</v>
      </c>
      <c r="I1233" s="3">
        <f>MIN(H1233-K1233+L1233,'Power Look Up'!$F$4)</f>
        <v>2000</v>
      </c>
      <c r="K1233" s="51">
        <f t="array" ref="K1233">_xlfn.SUM(_xlfn.NORM.DIST($Q$3:$Q$1003,$F1233,$N1233,FALSE)*WindSpeedStep*$R$3:$R$1003)</f>
        <v>1945.9148929295739</v>
      </c>
      <c r="L1233" s="51">
        <f t="array" ref="L1233">_xlfn.SUM(_xlfn.NORM.DIST($Q$3:$Q$1003,$F1233,$O1233,FALSE)*WindSpeedStep*$R$3:$R$1003)</f>
        <v>1998.4074807484562</v>
      </c>
      <c r="N1233" s="43">
        <f t="shared" si="58"/>
        <v>1.1614897206554291</v>
      </c>
      <c r="O1233" s="43">
        <f t="shared" si="59"/>
        <v>0.7400000000000001</v>
      </c>
    </row>
    <row r="1234" spans="5:15" x14ac:dyDescent="0.2">
      <c r="E1234" s="16">
        <v>41224.743055555555</v>
      </c>
      <c r="F1234" s="22">
        <v>11.351080680674155</v>
      </c>
      <c r="G1234" s="25">
        <v>6.1668137130924353E-2</v>
      </c>
      <c r="H1234" s="3">
        <f t="shared" si="57"/>
        <v>1933.3999999999835</v>
      </c>
      <c r="I1234" s="3">
        <f>MIN(H1234-K1234+L1234,'Power Look Up'!$F$4)</f>
        <v>1997.0841722362061</v>
      </c>
      <c r="K1234" s="51">
        <f t="array" ref="K1234">_xlfn.SUM(_xlfn.NORM.DIST($Q$3:$Q$1003,$F1234,$N1234,FALSE)*WindSpeedStep*$R$3:$R$1003)</f>
        <v>1918.7437405069361</v>
      </c>
      <c r="L1234" s="51">
        <f t="array" ref="L1234">_xlfn.SUM(_xlfn.NORM.DIST($Q$3:$Q$1003,$F1234,$O1234,FALSE)*WindSpeedStep*$R$3:$R$1003)</f>
        <v>1982.4279127431587</v>
      </c>
      <c r="N1234" s="43">
        <f t="shared" si="58"/>
        <v>1.1351080680674155</v>
      </c>
      <c r="O1234" s="43">
        <f t="shared" si="59"/>
        <v>0.7</v>
      </c>
    </row>
    <row r="1235" spans="5:15" x14ac:dyDescent="0.2">
      <c r="E1235" s="16">
        <v>41224.75</v>
      </c>
      <c r="F1235" s="22">
        <v>11.168807606362471</v>
      </c>
      <c r="G1235" s="25">
        <v>7.341875953999559E-2</v>
      </c>
      <c r="H1235" s="3">
        <f t="shared" si="57"/>
        <v>1918.2799999999838</v>
      </c>
      <c r="I1235" s="3">
        <f>MIN(H1235-K1235+L1235,'Power Look Up'!$F$4)</f>
        <v>1965.8386152333585</v>
      </c>
      <c r="K1235" s="51">
        <f t="array" ref="K1235">_xlfn.SUM(_xlfn.NORM.DIST($Q$3:$Q$1003,$F1235,$N1235,FALSE)*WindSpeedStep*$R$3:$R$1003)</f>
        <v>1894.9691975617404</v>
      </c>
      <c r="L1235" s="51">
        <f t="array" ref="L1235">_xlfn.SUM(_xlfn.NORM.DIST($Q$3:$Q$1003,$F1235,$O1235,FALSE)*WindSpeedStep*$R$3:$R$1003)</f>
        <v>1942.5278127951151</v>
      </c>
      <c r="N1235" s="43">
        <f t="shared" si="58"/>
        <v>1.1168807606362472</v>
      </c>
      <c r="O1235" s="43">
        <f t="shared" si="59"/>
        <v>0.82</v>
      </c>
    </row>
    <row r="1236" spans="5:15" x14ac:dyDescent="0.2">
      <c r="E1236" s="16">
        <v>41224.756944444445</v>
      </c>
      <c r="F1236" s="22">
        <v>12.167113552679849</v>
      </c>
      <c r="G1236" s="25">
        <v>0.10273595249915976</v>
      </c>
      <c r="H1236" s="3">
        <f t="shared" si="57"/>
        <v>1989.8699999999976</v>
      </c>
      <c r="I1236" s="3">
        <f>MIN(H1236-K1236+L1236,'Power Look Up'!$F$4)</f>
        <v>1986.6362386879998</v>
      </c>
      <c r="K1236" s="51">
        <f t="array" ref="K1236">_xlfn.SUM(_xlfn.NORM.DIST($Q$3:$Q$1003,$F1236,$N1236,FALSE)*WindSpeedStep*$R$3:$R$1003)</f>
        <v>1980.9846035946562</v>
      </c>
      <c r="L1236" s="51">
        <f t="array" ref="L1236">_xlfn.SUM(_xlfn.NORM.DIST($Q$3:$Q$1003,$F1236,$O1236,FALSE)*WindSpeedStep*$R$3:$R$1003)</f>
        <v>1977.7508422826584</v>
      </c>
      <c r="N1236" s="43">
        <f t="shared" si="58"/>
        <v>1.2167113552679849</v>
      </c>
      <c r="O1236" s="43">
        <f t="shared" si="59"/>
        <v>1.25</v>
      </c>
    </row>
    <row r="1237" spans="5:15" x14ac:dyDescent="0.2">
      <c r="E1237" s="16">
        <v>41224.763888888891</v>
      </c>
      <c r="F1237" s="22">
        <v>10.078386093351074</v>
      </c>
      <c r="G1237" s="25">
        <v>5.9533341394395749E-2</v>
      </c>
      <c r="H1237" s="3">
        <f t="shared" si="57"/>
        <v>1658.3599999999544</v>
      </c>
      <c r="I1237" s="3">
        <f>MIN(H1237-K1237+L1237,'Power Look Up'!$F$4)</f>
        <v>1700.4579034326969</v>
      </c>
      <c r="K1237" s="51">
        <f t="array" ref="K1237">_xlfn.SUM(_xlfn.NORM.DIST($Q$3:$Q$1003,$F1237,$N1237,FALSE)*WindSpeedStep*$R$3:$R$1003)</f>
        <v>1648.8068540188385</v>
      </c>
      <c r="L1237" s="51">
        <f t="array" ref="L1237">_xlfn.SUM(_xlfn.NORM.DIST($Q$3:$Q$1003,$F1237,$O1237,FALSE)*WindSpeedStep*$R$3:$R$1003)</f>
        <v>1690.904757451581</v>
      </c>
      <c r="N1237" s="43">
        <f t="shared" si="58"/>
        <v>1.0078386093351075</v>
      </c>
      <c r="O1237" s="43">
        <f t="shared" si="59"/>
        <v>0.6</v>
      </c>
    </row>
    <row r="1238" spans="5:15" x14ac:dyDescent="0.2">
      <c r="E1238" s="16">
        <v>41224.770833333336</v>
      </c>
      <c r="F1238" s="22">
        <v>10.440662077948458</v>
      </c>
      <c r="G1238" s="25">
        <v>5.938320724980567E-2</v>
      </c>
      <c r="H1238" s="3">
        <f t="shared" si="57"/>
        <v>1754.4799999999525</v>
      </c>
      <c r="I1238" s="3">
        <f>MIN(H1238-K1238+L1238,'Power Look Up'!$F$4)</f>
        <v>1815.8259660071667</v>
      </c>
      <c r="K1238" s="51">
        <f t="array" ref="K1238">_xlfn.SUM(_xlfn.NORM.DIST($Q$3:$Q$1003,$F1238,$N1238,FALSE)*WindSpeedStep*$R$3:$R$1003)</f>
        <v>1751.1913263919228</v>
      </c>
      <c r="L1238" s="51">
        <f t="array" ref="L1238">_xlfn.SUM(_xlfn.NORM.DIST($Q$3:$Q$1003,$F1238,$O1238,FALSE)*WindSpeedStep*$R$3:$R$1003)</f>
        <v>1812.537292399137</v>
      </c>
      <c r="N1238" s="43">
        <f t="shared" si="58"/>
        <v>1.0440662077948459</v>
      </c>
      <c r="O1238" s="43">
        <f t="shared" si="59"/>
        <v>0.62</v>
      </c>
    </row>
    <row r="1239" spans="5:15" x14ac:dyDescent="0.2">
      <c r="E1239" s="16">
        <v>41224.777777777781</v>
      </c>
      <c r="F1239" s="22">
        <v>9.8243480487796369</v>
      </c>
      <c r="G1239" s="25">
        <v>4.4786686894165567E-2</v>
      </c>
      <c r="H1239" s="3">
        <f t="shared" si="57"/>
        <v>1568.4199999999371</v>
      </c>
      <c r="I1239" s="3">
        <f>MIN(H1239-K1239+L1239,'Power Look Up'!$F$4)</f>
        <v>1602.0055993475125</v>
      </c>
      <c r="K1239" s="51">
        <f t="array" ref="K1239">_xlfn.SUM(_xlfn.NORM.DIST($Q$3:$Q$1003,$F1239,$N1239,FALSE)*WindSpeedStep*$R$3:$R$1003)</f>
        <v>1566.0631401063411</v>
      </c>
      <c r="L1239" s="51">
        <f t="array" ref="L1239">_xlfn.SUM(_xlfn.NORM.DIST($Q$3:$Q$1003,$F1239,$O1239,FALSE)*WindSpeedStep*$R$3:$R$1003)</f>
        <v>1599.6487394539165</v>
      </c>
      <c r="N1239" s="43">
        <f t="shared" si="58"/>
        <v>0.98243480487796375</v>
      </c>
      <c r="O1239" s="43">
        <f t="shared" si="59"/>
        <v>0.44</v>
      </c>
    </row>
    <row r="1240" spans="5:15" x14ac:dyDescent="0.2">
      <c r="E1240" s="16">
        <v>41224.784722222219</v>
      </c>
      <c r="F1240" s="22">
        <v>9.8099585619038425</v>
      </c>
      <c r="G1240" s="25">
        <v>6.3201082459993091E-2</v>
      </c>
      <c r="H1240" s="3">
        <f t="shared" si="57"/>
        <v>1564.6099999999374</v>
      </c>
      <c r="I1240" s="3">
        <f>MIN(H1240-K1240+L1240,'Power Look Up'!$F$4)</f>
        <v>1588.9587754837783</v>
      </c>
      <c r="K1240" s="51">
        <f t="array" ref="K1240">_xlfn.SUM(_xlfn.NORM.DIST($Q$3:$Q$1003,$F1240,$N1240,FALSE)*WindSpeedStep*$R$3:$R$1003)</f>
        <v>1561.1434234121668</v>
      </c>
      <c r="L1240" s="51">
        <f t="array" ref="L1240">_xlfn.SUM(_xlfn.NORM.DIST($Q$3:$Q$1003,$F1240,$O1240,FALSE)*WindSpeedStep*$R$3:$R$1003)</f>
        <v>1585.4921988960077</v>
      </c>
      <c r="N1240" s="43">
        <f t="shared" si="58"/>
        <v>0.98099585619038432</v>
      </c>
      <c r="O1240" s="43">
        <f t="shared" si="59"/>
        <v>0.62</v>
      </c>
    </row>
    <row r="1241" spans="5:15" x14ac:dyDescent="0.2">
      <c r="E1241" s="16">
        <v>41224.791666666664</v>
      </c>
      <c r="F1241" s="22">
        <v>11.581955286292066</v>
      </c>
      <c r="G1241" s="25">
        <v>7.5980262248252023E-2</v>
      </c>
      <c r="H1241" s="3">
        <f t="shared" si="57"/>
        <v>1952.719999999983</v>
      </c>
      <c r="I1241" s="3">
        <f>MIN(H1241-K1241+L1241,'Power Look Up'!$F$4)</f>
        <v>1989.7102619056986</v>
      </c>
      <c r="K1241" s="51">
        <f t="array" ref="K1241">_xlfn.SUM(_xlfn.NORM.DIST($Q$3:$Q$1003,$F1241,$N1241,FALSE)*WindSpeedStep*$R$3:$R$1003)</f>
        <v>1942.9490838919369</v>
      </c>
      <c r="L1241" s="51">
        <f t="array" ref="L1241">_xlfn.SUM(_xlfn.NORM.DIST($Q$3:$Q$1003,$F1241,$O1241,FALSE)*WindSpeedStep*$R$3:$R$1003)</f>
        <v>1979.9393457976525</v>
      </c>
      <c r="N1241" s="43">
        <f t="shared" si="58"/>
        <v>1.1581955286292067</v>
      </c>
      <c r="O1241" s="43">
        <f t="shared" si="59"/>
        <v>0.88</v>
      </c>
    </row>
    <row r="1242" spans="5:15" x14ac:dyDescent="0.2">
      <c r="E1242" s="16">
        <v>41224.798611111109</v>
      </c>
      <c r="F1242" s="22">
        <v>11.098217800409317</v>
      </c>
      <c r="G1242" s="25">
        <v>6.6677372286990777E-2</v>
      </c>
      <c r="H1242" s="3">
        <f t="shared" si="57"/>
        <v>1912.3999999999839</v>
      </c>
      <c r="I1242" s="3">
        <f>MIN(H1242-K1242+L1242,'Power Look Up'!$F$4)</f>
        <v>1972.3820497754257</v>
      </c>
      <c r="K1242" s="51">
        <f t="array" ref="K1242">_xlfn.SUM(_xlfn.NORM.DIST($Q$3:$Q$1003,$F1242,$N1242,FALSE)*WindSpeedStep*$R$3:$R$1003)</f>
        <v>1884.5503843900267</v>
      </c>
      <c r="L1242" s="51">
        <f t="array" ref="L1242">_xlfn.SUM(_xlfn.NORM.DIST($Q$3:$Q$1003,$F1242,$O1242,FALSE)*WindSpeedStep*$R$3:$R$1003)</f>
        <v>1944.5324341654684</v>
      </c>
      <c r="N1242" s="43">
        <f t="shared" si="58"/>
        <v>1.1098217800409318</v>
      </c>
      <c r="O1242" s="43">
        <f t="shared" si="59"/>
        <v>0.74</v>
      </c>
    </row>
    <row r="1243" spans="5:15" x14ac:dyDescent="0.2">
      <c r="E1243" s="16">
        <v>41224.805555555555</v>
      </c>
      <c r="F1243" s="22">
        <v>11.795473028545716</v>
      </c>
      <c r="G1243" s="25">
        <v>9.1560550169233451E-2</v>
      </c>
      <c r="H1243" s="3">
        <f t="shared" si="57"/>
        <v>1971.1999999999825</v>
      </c>
      <c r="I1243" s="3">
        <f>MIN(H1243-K1243+L1243,'Power Look Up'!$F$4)</f>
        <v>1983.300087012618</v>
      </c>
      <c r="K1243" s="51">
        <f t="array" ref="K1243">_xlfn.SUM(_xlfn.NORM.DIST($Q$3:$Q$1003,$F1243,$N1243,FALSE)*WindSpeedStep*$R$3:$R$1003)</f>
        <v>1960.2372788336868</v>
      </c>
      <c r="L1243" s="51">
        <f t="array" ref="L1243">_xlfn.SUM(_xlfn.NORM.DIST($Q$3:$Q$1003,$F1243,$O1243,FALSE)*WindSpeedStep*$R$3:$R$1003)</f>
        <v>1972.3373658463222</v>
      </c>
      <c r="N1243" s="43">
        <f t="shared" si="58"/>
        <v>1.1795473028545718</v>
      </c>
      <c r="O1243" s="43">
        <f t="shared" si="59"/>
        <v>1.08</v>
      </c>
    </row>
    <row r="1244" spans="5:15" x14ac:dyDescent="0.2">
      <c r="E1244" s="16">
        <v>41224.8125</v>
      </c>
      <c r="F1244" s="22">
        <v>11.955957721125023</v>
      </c>
      <c r="G1244" s="25">
        <v>6.0221022589251008E-2</v>
      </c>
      <c r="H1244" s="3">
        <f t="shared" si="57"/>
        <v>1984.6399999999824</v>
      </c>
      <c r="I1244" s="3">
        <f>MIN(H1244-K1244+L1244,'Power Look Up'!$F$4)</f>
        <v>2000</v>
      </c>
      <c r="K1244" s="51">
        <f t="array" ref="K1244">_xlfn.SUM(_xlfn.NORM.DIST($Q$3:$Q$1003,$F1244,$N1244,FALSE)*WindSpeedStep*$R$3:$R$1003)</f>
        <v>1970.4904981228644</v>
      </c>
      <c r="L1244" s="51">
        <f t="array" ref="L1244">_xlfn.SUM(_xlfn.NORM.DIST($Q$3:$Q$1003,$F1244,$O1244,FALSE)*WindSpeedStep*$R$3:$R$1003)</f>
        <v>2013.0292629058877</v>
      </c>
      <c r="N1244" s="43">
        <f t="shared" si="58"/>
        <v>1.1955957721125023</v>
      </c>
      <c r="O1244" s="43">
        <f t="shared" si="59"/>
        <v>0.72</v>
      </c>
    </row>
    <row r="1245" spans="5:15" x14ac:dyDescent="0.2">
      <c r="E1245" s="16">
        <v>41224.819444444445</v>
      </c>
      <c r="F1245" s="22">
        <v>12.011893491425143</v>
      </c>
      <c r="G1245" s="25">
        <v>4.5787951782341824E-2</v>
      </c>
      <c r="H1245" s="3">
        <f t="shared" si="57"/>
        <v>1988.1099999999976</v>
      </c>
      <c r="I1245" s="3">
        <f>MIN(H1245-K1245+L1245,'Power Look Up'!$F$4)</f>
        <v>2000</v>
      </c>
      <c r="K1245" s="51">
        <f t="array" ref="K1245">_xlfn.SUM(_xlfn.NORM.DIST($Q$3:$Q$1003,$F1245,$N1245,FALSE)*WindSpeedStep*$R$3:$R$1003)</f>
        <v>1973.5788161810749</v>
      </c>
      <c r="L1245" s="51">
        <f t="array" ref="L1245">_xlfn.SUM(_xlfn.NORM.DIST($Q$3:$Q$1003,$F1245,$O1245,FALSE)*WindSpeedStep*$R$3:$R$1003)</f>
        <v>2020.8436661621936</v>
      </c>
      <c r="N1245" s="43">
        <f t="shared" si="58"/>
        <v>1.2011893491425143</v>
      </c>
      <c r="O1245" s="43">
        <f t="shared" si="59"/>
        <v>0.55000000000000004</v>
      </c>
    </row>
    <row r="1246" spans="5:15" x14ac:dyDescent="0.2">
      <c r="E1246" s="16">
        <v>41224.826388888891</v>
      </c>
      <c r="F1246" s="22">
        <v>10.617977178390172</v>
      </c>
      <c r="G1246" s="25">
        <v>6.1216933233091464E-2</v>
      </c>
      <c r="H1246" s="3">
        <f t="shared" si="57"/>
        <v>1802.5399999999513</v>
      </c>
      <c r="I1246" s="3">
        <f>MIN(H1246-K1246+L1246,'Power Look Up'!$F$4)</f>
        <v>1867.6824389916751</v>
      </c>
      <c r="K1246" s="51">
        <f t="array" ref="K1246">_xlfn.SUM(_xlfn.NORM.DIST($Q$3:$Q$1003,$F1246,$N1246,FALSE)*WindSpeedStep*$R$3:$R$1003)</f>
        <v>1793.8659117262587</v>
      </c>
      <c r="L1246" s="51">
        <f t="array" ref="L1246">_xlfn.SUM(_xlfn.NORM.DIST($Q$3:$Q$1003,$F1246,$O1246,FALSE)*WindSpeedStep*$R$3:$R$1003)</f>
        <v>1859.0083507179825</v>
      </c>
      <c r="N1246" s="43">
        <f t="shared" si="58"/>
        <v>1.0617977178390172</v>
      </c>
      <c r="O1246" s="43">
        <f t="shared" si="59"/>
        <v>0.65</v>
      </c>
    </row>
    <row r="1247" spans="5:15" x14ac:dyDescent="0.2">
      <c r="E1247" s="16">
        <v>41224.833333333336</v>
      </c>
      <c r="F1247" s="22">
        <v>10.996100527490672</v>
      </c>
      <c r="G1247" s="25">
        <v>9.3669569264573441E-2</v>
      </c>
      <c r="H1247" s="3">
        <f t="shared" si="57"/>
        <v>1903.9999999999493</v>
      </c>
      <c r="I1247" s="3">
        <f>MIN(H1247-K1247+L1247,'Power Look Up'!$F$4)</f>
        <v>1915.5888445144226</v>
      </c>
      <c r="K1247" s="51">
        <f t="array" ref="K1247">_xlfn.SUM(_xlfn.NORM.DIST($Q$3:$Q$1003,$F1247,$N1247,FALSE)*WindSpeedStep*$R$3:$R$1003)</f>
        <v>1868.2128013072822</v>
      </c>
      <c r="L1247" s="51">
        <f t="array" ref="L1247">_xlfn.SUM(_xlfn.NORM.DIST($Q$3:$Q$1003,$F1247,$O1247,FALSE)*WindSpeedStep*$R$3:$R$1003)</f>
        <v>1879.8016458217555</v>
      </c>
      <c r="N1247" s="43">
        <f t="shared" si="58"/>
        <v>1.0996100527490673</v>
      </c>
      <c r="O1247" s="43">
        <f t="shared" si="59"/>
        <v>1.03</v>
      </c>
    </row>
    <row r="1248" spans="5:15" x14ac:dyDescent="0.2">
      <c r="E1248" s="16">
        <v>41224.840277777781</v>
      </c>
      <c r="F1248" s="22">
        <v>11.34221745306766</v>
      </c>
      <c r="G1248" s="25">
        <v>8.1112886770758688E-2</v>
      </c>
      <c r="H1248" s="3">
        <f t="shared" si="57"/>
        <v>1932.5599999999833</v>
      </c>
      <c r="I1248" s="3">
        <f>MIN(H1248-K1248+L1248,'Power Look Up'!$F$4)</f>
        <v>1965.1286169993919</v>
      </c>
      <c r="K1248" s="51">
        <f t="array" ref="K1248">_xlfn.SUM(_xlfn.NORM.DIST($Q$3:$Q$1003,$F1248,$N1248,FALSE)*WindSpeedStep*$R$3:$R$1003)</f>
        <v>1917.6875625231232</v>
      </c>
      <c r="L1248" s="51">
        <f t="array" ref="L1248">_xlfn.SUM(_xlfn.NORM.DIST($Q$3:$Q$1003,$F1248,$O1248,FALSE)*WindSpeedStep*$R$3:$R$1003)</f>
        <v>1950.2561795225317</v>
      </c>
      <c r="N1248" s="43">
        <f t="shared" si="58"/>
        <v>1.134221745306766</v>
      </c>
      <c r="O1248" s="43">
        <f t="shared" si="59"/>
        <v>0.92</v>
      </c>
    </row>
    <row r="1249" spans="5:15" x14ac:dyDescent="0.2">
      <c r="E1249" s="16">
        <v>41224.847222222219</v>
      </c>
      <c r="F1249" s="22">
        <v>11.549086642248284</v>
      </c>
      <c r="G1249" s="25">
        <v>6.6671938989809373E-2</v>
      </c>
      <c r="H1249" s="3">
        <f t="shared" si="57"/>
        <v>1950.199999999983</v>
      </c>
      <c r="I1249" s="3">
        <f>MIN(H1249-K1249+L1249,'Power Look Up'!$F$4)</f>
        <v>2000</v>
      </c>
      <c r="K1249" s="51">
        <f t="array" ref="K1249">_xlfn.SUM(_xlfn.NORM.DIST($Q$3:$Q$1003,$F1249,$N1249,FALSE)*WindSpeedStep*$R$3:$R$1003)</f>
        <v>1939.8741525849359</v>
      </c>
      <c r="L1249" s="51">
        <f t="array" ref="L1249">_xlfn.SUM(_xlfn.NORM.DIST($Q$3:$Q$1003,$F1249,$O1249,FALSE)*WindSpeedStep*$R$3:$R$1003)</f>
        <v>1990.6517482345826</v>
      </c>
      <c r="N1249" s="43">
        <f t="shared" si="58"/>
        <v>1.1549086642248285</v>
      </c>
      <c r="O1249" s="43">
        <f t="shared" si="59"/>
        <v>0.77</v>
      </c>
    </row>
    <row r="1250" spans="5:15" x14ac:dyDescent="0.2">
      <c r="E1250" s="16">
        <v>41224.854166666664</v>
      </c>
      <c r="F1250" s="22">
        <v>11.901143095251788</v>
      </c>
      <c r="G1250" s="25">
        <v>8.8226819188395408E-2</v>
      </c>
      <c r="H1250" s="3">
        <f t="shared" si="57"/>
        <v>1979.5999999999824</v>
      </c>
      <c r="I1250" s="3">
        <f>MIN(H1250-K1250+L1250,'Power Look Up'!$F$4)</f>
        <v>1995.2075457547062</v>
      </c>
      <c r="K1250" s="51">
        <f t="array" ref="K1250">_xlfn.SUM(_xlfn.NORM.DIST($Q$3:$Q$1003,$F1250,$N1250,FALSE)*WindSpeedStep*$R$3:$R$1003)</f>
        <v>1967.2287956689099</v>
      </c>
      <c r="L1250" s="51">
        <f t="array" ref="L1250">_xlfn.SUM(_xlfn.NORM.DIST($Q$3:$Q$1003,$F1250,$O1250,FALSE)*WindSpeedStep*$R$3:$R$1003)</f>
        <v>1982.8363414236337</v>
      </c>
      <c r="N1250" s="43">
        <f t="shared" si="58"/>
        <v>1.1901143095251789</v>
      </c>
      <c r="O1250" s="43">
        <f t="shared" si="59"/>
        <v>1.05</v>
      </c>
    </row>
    <row r="1251" spans="5:15" x14ac:dyDescent="0.2">
      <c r="E1251" s="16">
        <v>41224.861111111109</v>
      </c>
      <c r="F1251" s="22">
        <v>11.779348303994897</v>
      </c>
      <c r="G1251" s="25">
        <v>6.7066528606856468E-2</v>
      </c>
      <c r="H1251" s="3">
        <f t="shared" si="57"/>
        <v>1969.5199999999827</v>
      </c>
      <c r="I1251" s="3">
        <f>MIN(H1251-K1251+L1251,'Power Look Up'!$F$4)</f>
        <v>2000</v>
      </c>
      <c r="K1251" s="51">
        <f t="array" ref="K1251">_xlfn.SUM(_xlfn.NORM.DIST($Q$3:$Q$1003,$F1251,$N1251,FALSE)*WindSpeedStep*$R$3:$R$1003)</f>
        <v>1959.0844378390723</v>
      </c>
      <c r="L1251" s="51">
        <f t="array" ref="L1251">_xlfn.SUM(_xlfn.NORM.DIST($Q$3:$Q$1003,$F1251,$O1251,FALSE)*WindSpeedStep*$R$3:$R$1003)</f>
        <v>2002.1131698085289</v>
      </c>
      <c r="N1251" s="43">
        <f t="shared" si="58"/>
        <v>1.1779348303994899</v>
      </c>
      <c r="O1251" s="43">
        <f t="shared" si="59"/>
        <v>0.79</v>
      </c>
    </row>
    <row r="1252" spans="5:15" x14ac:dyDescent="0.2">
      <c r="E1252" s="16">
        <v>41224.868055555555</v>
      </c>
      <c r="F1252" s="22">
        <v>10.36114954580556</v>
      </c>
      <c r="G1252" s="25">
        <v>8.4932660812355995E-2</v>
      </c>
      <c r="H1252" s="3">
        <f t="shared" si="57"/>
        <v>1733.1199999999528</v>
      </c>
      <c r="I1252" s="3">
        <f>MIN(H1252-K1252+L1252,'Power Look Up'!$F$4)</f>
        <v>1755.4896040306971</v>
      </c>
      <c r="K1252" s="51">
        <f t="array" ref="K1252">_xlfn.SUM(_xlfn.NORM.DIST($Q$3:$Q$1003,$F1252,$N1252,FALSE)*WindSpeedStep*$R$3:$R$1003)</f>
        <v>1730.432685662993</v>
      </c>
      <c r="L1252" s="51">
        <f t="array" ref="L1252">_xlfn.SUM(_xlfn.NORM.DIST($Q$3:$Q$1003,$F1252,$O1252,FALSE)*WindSpeedStep*$R$3:$R$1003)</f>
        <v>1752.8022896937373</v>
      </c>
      <c r="N1252" s="43">
        <f t="shared" si="58"/>
        <v>1.0361149545805561</v>
      </c>
      <c r="O1252" s="43">
        <f t="shared" si="59"/>
        <v>0.88</v>
      </c>
    </row>
    <row r="1253" spans="5:15" x14ac:dyDescent="0.2">
      <c r="E1253" s="16">
        <v>41224.875</v>
      </c>
      <c r="F1253" s="22">
        <v>12.250080707470449</v>
      </c>
      <c r="G1253" s="25">
        <v>5.3060874905388293E-2</v>
      </c>
      <c r="H1253" s="3">
        <f t="shared" si="57"/>
        <v>1990.7499999999977</v>
      </c>
      <c r="I1253" s="3">
        <f>MIN(H1253-K1253+L1253,'Power Look Up'!$F$4)</f>
        <v>2000</v>
      </c>
      <c r="K1253" s="51">
        <f t="array" ref="K1253">_xlfn.SUM(_xlfn.NORM.DIST($Q$3:$Q$1003,$F1253,$N1253,FALSE)*WindSpeedStep*$R$3:$R$1003)</f>
        <v>1984.3088508528649</v>
      </c>
      <c r="L1253" s="51">
        <f t="array" ref="L1253">_xlfn.SUM(_xlfn.NORM.DIST($Q$3:$Q$1003,$F1253,$O1253,FALSE)*WindSpeedStep*$R$3:$R$1003)</f>
        <v>2017.5292801724813</v>
      </c>
      <c r="N1253" s="43">
        <f t="shared" si="58"/>
        <v>1.225008070747045</v>
      </c>
      <c r="O1253" s="43">
        <f t="shared" si="59"/>
        <v>0.65</v>
      </c>
    </row>
    <row r="1254" spans="5:15" x14ac:dyDescent="0.2">
      <c r="E1254" s="16">
        <v>41224.881944444445</v>
      </c>
      <c r="F1254" s="22">
        <v>12.105115300181192</v>
      </c>
      <c r="G1254" s="25">
        <v>8.3435801721350164E-2</v>
      </c>
      <c r="H1254" s="3">
        <f t="shared" si="57"/>
        <v>1989.2099999999978</v>
      </c>
      <c r="I1254" s="3">
        <f>MIN(H1254-K1254+L1254,'Power Look Up'!$F$4)</f>
        <v>2000</v>
      </c>
      <c r="K1254" s="51">
        <f t="array" ref="K1254">_xlfn.SUM(_xlfn.NORM.DIST($Q$3:$Q$1003,$F1254,$N1254,FALSE)*WindSpeedStep*$R$3:$R$1003)</f>
        <v>1978.2216272787637</v>
      </c>
      <c r="L1254" s="51">
        <f t="array" ref="L1254">_xlfn.SUM(_xlfn.NORM.DIST($Q$3:$Q$1003,$F1254,$O1254,FALSE)*WindSpeedStep*$R$3:$R$1003)</f>
        <v>1996.5893115305942</v>
      </c>
      <c r="N1254" s="43">
        <f t="shared" si="58"/>
        <v>1.2105115300181193</v>
      </c>
      <c r="O1254" s="43">
        <f t="shared" si="59"/>
        <v>1.01</v>
      </c>
    </row>
    <row r="1255" spans="5:15" x14ac:dyDescent="0.2">
      <c r="E1255" s="16">
        <v>41224.888888888891</v>
      </c>
      <c r="F1255" s="22">
        <v>12.035230088854092</v>
      </c>
      <c r="G1255" s="25">
        <v>8.5582077982363627E-2</v>
      </c>
      <c r="H1255" s="3">
        <f t="shared" si="57"/>
        <v>1988.4399999999976</v>
      </c>
      <c r="I1255" s="3">
        <f>MIN(H1255-K1255+L1255,'Power Look Up'!$F$4)</f>
        <v>2000</v>
      </c>
      <c r="K1255" s="51">
        <f t="array" ref="K1255">_xlfn.SUM(_xlfn.NORM.DIST($Q$3:$Q$1003,$F1255,$N1255,FALSE)*WindSpeedStep*$R$3:$R$1003)</f>
        <v>1974.7986395203809</v>
      </c>
      <c r="L1255" s="51">
        <f t="array" ref="L1255">_xlfn.SUM(_xlfn.NORM.DIST($Q$3:$Q$1003,$F1255,$O1255,FALSE)*WindSpeedStep*$R$3:$R$1003)</f>
        <v>1991.9304118318255</v>
      </c>
      <c r="N1255" s="43">
        <f t="shared" si="58"/>
        <v>1.2035230088854094</v>
      </c>
      <c r="O1255" s="43">
        <f t="shared" si="59"/>
        <v>1.03</v>
      </c>
    </row>
    <row r="1256" spans="5:15" x14ac:dyDescent="0.2">
      <c r="E1256" s="16">
        <v>41224.895833333336</v>
      </c>
      <c r="F1256" s="22">
        <v>12.566115670824056</v>
      </c>
      <c r="G1256" s="25">
        <v>6.9233804843923386E-2</v>
      </c>
      <c r="H1256" s="3">
        <f t="shared" si="57"/>
        <v>1994.2699999999975</v>
      </c>
      <c r="I1256" s="3">
        <f>MIN(H1256-K1256+L1256,'Power Look Up'!$F$4)</f>
        <v>2000</v>
      </c>
      <c r="K1256" s="51">
        <f t="array" ref="K1256">_xlfn.SUM(_xlfn.NORM.DIST($Q$3:$Q$1003,$F1256,$N1256,FALSE)*WindSpeedStep*$R$3:$R$1003)</f>
        <v>1993.6664438833384</v>
      </c>
      <c r="L1256" s="51">
        <f t="array" ref="L1256">_xlfn.SUM(_xlfn.NORM.DIST($Q$3:$Q$1003,$F1256,$O1256,FALSE)*WindSpeedStep*$R$3:$R$1003)</f>
        <v>2011.7625853704526</v>
      </c>
      <c r="N1256" s="43">
        <f t="shared" si="58"/>
        <v>1.2566115670824056</v>
      </c>
      <c r="O1256" s="43">
        <f t="shared" si="59"/>
        <v>0.87000000000000011</v>
      </c>
    </row>
    <row r="1257" spans="5:15" x14ac:dyDescent="0.2">
      <c r="E1257" s="16">
        <v>41224.902777777781</v>
      </c>
      <c r="F1257" s="22">
        <v>11.163271968400966</v>
      </c>
      <c r="G1257" s="25">
        <v>6.2705629853096592E-2</v>
      </c>
      <c r="H1257" s="3">
        <f t="shared" si="57"/>
        <v>1917.4399999999837</v>
      </c>
      <c r="I1257" s="3">
        <f>MIN(H1257-K1257+L1257,'Power Look Up'!$F$4)</f>
        <v>1983.477445005183</v>
      </c>
      <c r="K1257" s="51">
        <f t="array" ref="K1257">_xlfn.SUM(_xlfn.NORM.DIST($Q$3:$Q$1003,$F1257,$N1257,FALSE)*WindSpeedStep*$R$3:$R$1003)</f>
        <v>1894.1773702145979</v>
      </c>
      <c r="L1257" s="51">
        <f t="array" ref="L1257">_xlfn.SUM(_xlfn.NORM.DIST($Q$3:$Q$1003,$F1257,$O1257,FALSE)*WindSpeedStep*$R$3:$R$1003)</f>
        <v>1960.2148152197972</v>
      </c>
      <c r="N1257" s="43">
        <f t="shared" si="58"/>
        <v>1.1163271968400967</v>
      </c>
      <c r="O1257" s="43">
        <f t="shared" si="59"/>
        <v>0.7</v>
      </c>
    </row>
    <row r="1258" spans="5:15" x14ac:dyDescent="0.2">
      <c r="E1258" s="16">
        <v>41224.909722222219</v>
      </c>
      <c r="F1258" s="22">
        <v>12.558022512617441</v>
      </c>
      <c r="G1258" s="25">
        <v>6.4500601044962899E-2</v>
      </c>
      <c r="H1258" s="3">
        <f t="shared" si="57"/>
        <v>1994.1599999999976</v>
      </c>
      <c r="I1258" s="3">
        <f>MIN(H1258-K1258+L1258,'Power Look Up'!$F$4)</f>
        <v>2000</v>
      </c>
      <c r="K1258" s="51">
        <f t="array" ref="K1258">_xlfn.SUM(_xlfn.NORM.DIST($Q$3:$Q$1003,$F1258,$N1258,FALSE)*WindSpeedStep*$R$3:$R$1003)</f>
        <v>1993.482738853884</v>
      </c>
      <c r="L1258" s="51">
        <f t="array" ref="L1258">_xlfn.SUM(_xlfn.NORM.DIST($Q$3:$Q$1003,$F1258,$O1258,FALSE)*WindSpeedStep*$R$3:$R$1003)</f>
        <v>2013.1276196507213</v>
      </c>
      <c r="N1258" s="43">
        <f t="shared" si="58"/>
        <v>1.2558022512617442</v>
      </c>
      <c r="O1258" s="43">
        <f t="shared" si="59"/>
        <v>0.81000000000000016</v>
      </c>
    </row>
    <row r="1259" spans="5:15" x14ac:dyDescent="0.2">
      <c r="E1259" s="16">
        <v>41224.916666666664</v>
      </c>
      <c r="F1259" s="22">
        <v>13.002201581290693</v>
      </c>
      <c r="G1259" s="25">
        <v>4.8453332773007327E-2</v>
      </c>
      <c r="H1259" s="3">
        <f t="shared" si="57"/>
        <v>1998.9999999999975</v>
      </c>
      <c r="I1259" s="3">
        <f>MIN(H1259-K1259+L1259,'Power Look Up'!$F$4)</f>
        <v>2000</v>
      </c>
      <c r="K1259" s="51">
        <f t="array" ref="K1259">_xlfn.SUM(_xlfn.NORM.DIST($Q$3:$Q$1003,$F1259,$N1259,FALSE)*WindSpeedStep*$R$3:$R$1003)</f>
        <v>2000.4007895855659</v>
      </c>
      <c r="L1259" s="51">
        <f t="array" ref="L1259">_xlfn.SUM(_xlfn.NORM.DIST($Q$3:$Q$1003,$F1259,$O1259,FALSE)*WindSpeedStep*$R$3:$R$1003)</f>
        <v>2010.1671984621571</v>
      </c>
      <c r="N1259" s="43">
        <f t="shared" si="58"/>
        <v>1.3002201581290693</v>
      </c>
      <c r="O1259" s="43">
        <f t="shared" si="59"/>
        <v>0.63</v>
      </c>
    </row>
    <row r="1260" spans="5:15" x14ac:dyDescent="0.2">
      <c r="E1260" s="16">
        <v>41224.923611111109</v>
      </c>
      <c r="F1260" s="22">
        <v>12.827604069050462</v>
      </c>
      <c r="G1260" s="25">
        <v>4.0537577960846116E-2</v>
      </c>
      <c r="H1260" s="3">
        <f t="shared" si="57"/>
        <v>1997.1299999999974</v>
      </c>
      <c r="I1260" s="3">
        <f>MIN(H1260-K1260+L1260,'Power Look Up'!$F$4)</f>
        <v>2000</v>
      </c>
      <c r="K1260" s="51">
        <f t="array" ref="K1260">_xlfn.SUM(_xlfn.NORM.DIST($Q$3:$Q$1003,$F1260,$N1260,FALSE)*WindSpeedStep*$R$3:$R$1003)</f>
        <v>1998.3631547188711</v>
      </c>
      <c r="L1260" s="51">
        <f t="array" ref="L1260">_xlfn.SUM(_xlfn.NORM.DIST($Q$3:$Q$1003,$F1260,$O1260,FALSE)*WindSpeedStep*$R$3:$R$1003)</f>
        <v>2011.7572152202995</v>
      </c>
      <c r="N1260" s="43">
        <f t="shared" si="58"/>
        <v>1.2827604069050462</v>
      </c>
      <c r="O1260" s="43">
        <f t="shared" si="59"/>
        <v>0.52</v>
      </c>
    </row>
    <row r="1261" spans="5:15" x14ac:dyDescent="0.2">
      <c r="E1261" s="16">
        <v>41224.930555555555</v>
      </c>
      <c r="F1261" s="22">
        <v>13.821990210589739</v>
      </c>
      <c r="G1261" s="25">
        <v>8.1030299033341122E-2</v>
      </c>
      <c r="H1261" s="3">
        <f t="shared" si="57"/>
        <v>1999.8199999999997</v>
      </c>
      <c r="I1261" s="3">
        <f>MIN(H1261-K1261+L1261,'Power Look Up'!$F$4)</f>
        <v>2000</v>
      </c>
      <c r="K1261" s="51">
        <f t="array" ref="K1261">_xlfn.SUM(_xlfn.NORM.DIST($Q$3:$Q$1003,$F1261,$N1261,FALSE)*WindSpeedStep*$R$3:$R$1003)</f>
        <v>2003.465202286442</v>
      </c>
      <c r="L1261" s="51">
        <f t="array" ref="L1261">_xlfn.SUM(_xlfn.NORM.DIST($Q$3:$Q$1003,$F1261,$O1261,FALSE)*WindSpeedStep*$R$3:$R$1003)</f>
        <v>2005.2500601599486</v>
      </c>
      <c r="N1261" s="43">
        <f t="shared" si="58"/>
        <v>1.3821990210589741</v>
      </c>
      <c r="O1261" s="43">
        <f t="shared" si="59"/>
        <v>1.1200000000000001</v>
      </c>
    </row>
    <row r="1262" spans="5:15" x14ac:dyDescent="0.2">
      <c r="E1262" s="16">
        <v>41224.9375</v>
      </c>
      <c r="F1262" s="22">
        <v>11.147046711460494</v>
      </c>
      <c r="G1262" s="25">
        <v>7.26649866073696E-2</v>
      </c>
      <c r="H1262" s="3">
        <f t="shared" si="57"/>
        <v>1916.5999999999838</v>
      </c>
      <c r="I1262" s="3">
        <f>MIN(H1262-K1262+L1262,'Power Look Up'!$F$4)</f>
        <v>1965.6745129162255</v>
      </c>
      <c r="K1262" s="51">
        <f t="array" ref="K1262">_xlfn.SUM(_xlfn.NORM.DIST($Q$3:$Q$1003,$F1262,$N1262,FALSE)*WindSpeedStep*$R$3:$R$1003)</f>
        <v>1891.8319473620115</v>
      </c>
      <c r="L1262" s="51">
        <f t="array" ref="L1262">_xlfn.SUM(_xlfn.NORM.DIST($Q$3:$Q$1003,$F1262,$O1262,FALSE)*WindSpeedStep*$R$3:$R$1003)</f>
        <v>1940.9064602782532</v>
      </c>
      <c r="N1262" s="43">
        <f t="shared" si="58"/>
        <v>1.1147046711460493</v>
      </c>
      <c r="O1262" s="43">
        <f t="shared" si="59"/>
        <v>0.81000000000000016</v>
      </c>
    </row>
    <row r="1263" spans="5:15" x14ac:dyDescent="0.2">
      <c r="E1263" s="16">
        <v>41224.944444444445</v>
      </c>
      <c r="F1263" s="22">
        <v>12.037528483764904</v>
      </c>
      <c r="G1263" s="25">
        <v>0.12128735578645665</v>
      </c>
      <c r="H1263" s="3">
        <f t="shared" si="57"/>
        <v>1988.4399999999976</v>
      </c>
      <c r="I1263" s="3">
        <f>MIN(H1263-K1263+L1263,'Power Look Up'!$F$4)</f>
        <v>1959.2183048895718</v>
      </c>
      <c r="K1263" s="51">
        <f t="array" ref="K1263">_xlfn.SUM(_xlfn.NORM.DIST($Q$3:$Q$1003,$F1263,$N1263,FALSE)*WindSpeedStep*$R$3:$R$1003)</f>
        <v>1974.9166511005023</v>
      </c>
      <c r="L1263" s="51">
        <f t="array" ref="L1263">_xlfn.SUM(_xlfn.NORM.DIST($Q$3:$Q$1003,$F1263,$O1263,FALSE)*WindSpeedStep*$R$3:$R$1003)</f>
        <v>1945.6949559900766</v>
      </c>
      <c r="N1263" s="43">
        <f t="shared" si="58"/>
        <v>1.2037528483764905</v>
      </c>
      <c r="O1263" s="43">
        <f t="shared" si="59"/>
        <v>1.46</v>
      </c>
    </row>
    <row r="1264" spans="5:15" x14ac:dyDescent="0.2">
      <c r="E1264" s="16">
        <v>41224.951388888891</v>
      </c>
      <c r="F1264" s="22">
        <v>12.163844624210375</v>
      </c>
      <c r="G1264" s="25">
        <v>6.2480245636098462E-2</v>
      </c>
      <c r="H1264" s="3">
        <f t="shared" si="57"/>
        <v>1989.7599999999977</v>
      </c>
      <c r="I1264" s="3">
        <f>MIN(H1264-K1264+L1264,'Power Look Up'!$F$4)</f>
        <v>2000</v>
      </c>
      <c r="K1264" s="51">
        <f t="array" ref="K1264">_xlfn.SUM(_xlfn.NORM.DIST($Q$3:$Q$1003,$F1264,$N1264,FALSE)*WindSpeedStep*$R$3:$R$1003)</f>
        <v>1980.8450646649712</v>
      </c>
      <c r="L1264" s="51">
        <f t="array" ref="L1264">_xlfn.SUM(_xlfn.NORM.DIST($Q$3:$Q$1003,$F1264,$O1264,FALSE)*WindSpeedStep*$R$3:$R$1003)</f>
        <v>2013.8070092980329</v>
      </c>
      <c r="N1264" s="43">
        <f t="shared" si="58"/>
        <v>1.2163844624210376</v>
      </c>
      <c r="O1264" s="43">
        <f t="shared" si="59"/>
        <v>0.76</v>
      </c>
    </row>
    <row r="1265" spans="5:15" x14ac:dyDescent="0.2">
      <c r="E1265" s="16">
        <v>41224.958333333336</v>
      </c>
      <c r="F1265" s="22">
        <v>12.662952803762863</v>
      </c>
      <c r="G1265" s="25">
        <v>7.6601406878161887E-2</v>
      </c>
      <c r="H1265" s="3">
        <f t="shared" si="57"/>
        <v>1995.2599999999975</v>
      </c>
      <c r="I1265" s="3">
        <f>MIN(H1265-K1265+L1265,'Power Look Up'!$F$4)</f>
        <v>2000</v>
      </c>
      <c r="K1265" s="51">
        <f t="array" ref="K1265">_xlfn.SUM(_xlfn.NORM.DIST($Q$3:$Q$1003,$F1265,$N1265,FALSE)*WindSpeedStep*$R$3:$R$1003)</f>
        <v>1995.6731246425195</v>
      </c>
      <c r="L1265" s="51">
        <f t="array" ref="L1265">_xlfn.SUM(_xlfn.NORM.DIST($Q$3:$Q$1003,$F1265,$O1265,FALSE)*WindSpeedStep*$R$3:$R$1003)</f>
        <v>2009.2208769258316</v>
      </c>
      <c r="N1265" s="43">
        <f t="shared" si="58"/>
        <v>1.2662952803762864</v>
      </c>
      <c r="O1265" s="43">
        <f t="shared" si="59"/>
        <v>0.97</v>
      </c>
    </row>
    <row r="1266" spans="5:15" x14ac:dyDescent="0.2">
      <c r="E1266" s="16">
        <v>41224.965277777781</v>
      </c>
      <c r="F1266" s="22">
        <v>12.623316190216853</v>
      </c>
      <c r="G1266" s="25">
        <v>6.1790419272275285E-2</v>
      </c>
      <c r="H1266" s="3">
        <f t="shared" si="57"/>
        <v>1994.8199999999974</v>
      </c>
      <c r="I1266" s="3">
        <f>MIN(H1266-K1266+L1266,'Power Look Up'!$F$4)</f>
        <v>2000</v>
      </c>
      <c r="K1266" s="51">
        <f t="array" ref="K1266">_xlfn.SUM(_xlfn.NORM.DIST($Q$3:$Q$1003,$F1266,$N1266,FALSE)*WindSpeedStep*$R$3:$R$1003)</f>
        <v>1994.8932831687598</v>
      </c>
      <c r="L1266" s="51">
        <f t="array" ref="L1266">_xlfn.SUM(_xlfn.NORM.DIST($Q$3:$Q$1003,$F1266,$O1266,FALSE)*WindSpeedStep*$R$3:$R$1003)</f>
        <v>2013.3408671204929</v>
      </c>
      <c r="N1266" s="43">
        <f t="shared" si="58"/>
        <v>1.2623316190216853</v>
      </c>
      <c r="O1266" s="43">
        <f t="shared" si="59"/>
        <v>0.78</v>
      </c>
    </row>
    <row r="1267" spans="5:15" x14ac:dyDescent="0.2">
      <c r="E1267" s="16">
        <v>41224.972222222219</v>
      </c>
      <c r="F1267" s="22">
        <v>13.120671458813606</v>
      </c>
      <c r="G1267" s="25">
        <v>8.9172265586611482E-2</v>
      </c>
      <c r="H1267" s="3">
        <f t="shared" si="57"/>
        <v>1999.1199999999997</v>
      </c>
      <c r="I1267" s="3">
        <f>MIN(H1267-K1267+L1267,'Power Look Up'!$F$4)</f>
        <v>2000</v>
      </c>
      <c r="K1267" s="51">
        <f t="array" ref="K1267">_xlfn.SUM(_xlfn.NORM.DIST($Q$3:$Q$1003,$F1267,$N1267,FALSE)*WindSpeedStep*$R$3:$R$1003)</f>
        <v>2001.4007803533034</v>
      </c>
      <c r="L1267" s="51">
        <f t="array" ref="L1267">_xlfn.SUM(_xlfn.NORM.DIST($Q$3:$Q$1003,$F1267,$O1267,FALSE)*WindSpeedStep*$R$3:$R$1003)</f>
        <v>2005.6690221509632</v>
      </c>
      <c r="N1267" s="43">
        <f t="shared" si="58"/>
        <v>1.3120671458813606</v>
      </c>
      <c r="O1267" s="43">
        <f t="shared" si="59"/>
        <v>1.17</v>
      </c>
    </row>
    <row r="1268" spans="5:15" x14ac:dyDescent="0.2">
      <c r="E1268" s="16">
        <v>41224.979166666664</v>
      </c>
      <c r="F1268" s="22">
        <v>10.906163739155133</v>
      </c>
      <c r="G1268" s="25">
        <v>8.068831727151117E-2</v>
      </c>
      <c r="H1268" s="3">
        <f t="shared" si="57"/>
        <v>1879.9699999999498</v>
      </c>
      <c r="I1268" s="3">
        <f>MIN(H1268-K1268+L1268,'Power Look Up'!$F$4)</f>
        <v>1915.1917672219479</v>
      </c>
      <c r="K1268" s="51">
        <f t="array" ref="K1268">_xlfn.SUM(_xlfn.NORM.DIST($Q$3:$Q$1003,$F1268,$N1268,FALSE)*WindSpeedStep*$R$3:$R$1003)</f>
        <v>1852.5416654405283</v>
      </c>
      <c r="L1268" s="51">
        <f t="array" ref="L1268">_xlfn.SUM(_xlfn.NORM.DIST($Q$3:$Q$1003,$F1268,$O1268,FALSE)*WindSpeedStep*$R$3:$R$1003)</f>
        <v>1887.7634326625264</v>
      </c>
      <c r="N1268" s="43">
        <f t="shared" si="58"/>
        <v>1.0906163739155132</v>
      </c>
      <c r="O1268" s="43">
        <f t="shared" si="59"/>
        <v>0.88</v>
      </c>
    </row>
    <row r="1269" spans="5:15" x14ac:dyDescent="0.2">
      <c r="E1269" s="16">
        <v>41224.986111111109</v>
      </c>
      <c r="F1269" s="22">
        <v>11.807045296055854</v>
      </c>
      <c r="G1269" s="25">
        <v>8.2154338844116118E-2</v>
      </c>
      <c r="H1269" s="3">
        <f t="shared" si="57"/>
        <v>1972.0399999999827</v>
      </c>
      <c r="I1269" s="3">
        <f>MIN(H1269-K1269+L1269,'Power Look Up'!$F$4)</f>
        <v>1996.5819304510223</v>
      </c>
      <c r="K1269" s="51">
        <f t="array" ref="K1269">_xlfn.SUM(_xlfn.NORM.DIST($Q$3:$Q$1003,$F1269,$N1269,FALSE)*WindSpeedStep*$R$3:$R$1003)</f>
        <v>1961.0502165029548</v>
      </c>
      <c r="L1269" s="51">
        <f t="array" ref="L1269">_xlfn.SUM(_xlfn.NORM.DIST($Q$3:$Q$1003,$F1269,$O1269,FALSE)*WindSpeedStep*$R$3:$R$1003)</f>
        <v>1985.5921469539944</v>
      </c>
      <c r="N1269" s="43">
        <f t="shared" si="58"/>
        <v>1.1807045296055854</v>
      </c>
      <c r="O1269" s="43">
        <f t="shared" si="59"/>
        <v>0.97</v>
      </c>
    </row>
    <row r="1270" spans="5:15" x14ac:dyDescent="0.2">
      <c r="E1270" s="16">
        <v>41224.993055555555</v>
      </c>
      <c r="F1270" s="22">
        <v>11.74403153728783</v>
      </c>
      <c r="G1270" s="25">
        <v>4.5129306602866834E-2</v>
      </c>
      <c r="H1270" s="3">
        <f t="shared" si="57"/>
        <v>1966.1599999999828</v>
      </c>
      <c r="I1270" s="3">
        <f>MIN(H1270-K1270+L1270,'Power Look Up'!$F$4)</f>
        <v>2000</v>
      </c>
      <c r="K1270" s="51">
        <f t="array" ref="K1270">_xlfn.SUM(_xlfn.NORM.DIST($Q$3:$Q$1003,$F1270,$N1270,FALSE)*WindSpeedStep*$R$3:$R$1003)</f>
        <v>1956.4761885864984</v>
      </c>
      <c r="L1270" s="51">
        <f t="array" ref="L1270">_xlfn.SUM(_xlfn.NORM.DIST($Q$3:$Q$1003,$F1270,$O1270,FALSE)*WindSpeedStep*$R$3:$R$1003)</f>
        <v>2020.3821145584386</v>
      </c>
      <c r="N1270" s="43">
        <f t="shared" si="58"/>
        <v>1.1744031537287831</v>
      </c>
      <c r="O1270" s="43">
        <f t="shared" si="59"/>
        <v>0.53</v>
      </c>
    </row>
    <row r="1271" spans="5:15" x14ac:dyDescent="0.2">
      <c r="E1271" s="16">
        <v>41225</v>
      </c>
      <c r="F1271" s="22">
        <v>11.96174392183984</v>
      </c>
      <c r="G1271" s="25">
        <v>6.1027890646209254E-2</v>
      </c>
      <c r="H1271" s="3">
        <f t="shared" si="57"/>
        <v>1984.6399999999824</v>
      </c>
      <c r="I1271" s="3">
        <f>MIN(H1271-K1271+L1271,'Power Look Up'!$F$4)</f>
        <v>2000</v>
      </c>
      <c r="K1271" s="51">
        <f t="array" ref="K1271">_xlfn.SUM(_xlfn.NORM.DIST($Q$3:$Q$1003,$F1271,$N1271,FALSE)*WindSpeedStep*$R$3:$R$1003)</f>
        <v>1970.8209924271748</v>
      </c>
      <c r="L1271" s="51">
        <f t="array" ref="L1271">_xlfn.SUM(_xlfn.NORM.DIST($Q$3:$Q$1003,$F1271,$O1271,FALSE)*WindSpeedStep*$R$3:$R$1003)</f>
        <v>2012.537285174996</v>
      </c>
      <c r="N1271" s="43">
        <f t="shared" si="58"/>
        <v>1.196174392183984</v>
      </c>
      <c r="O1271" s="43">
        <f t="shared" si="59"/>
        <v>0.73</v>
      </c>
    </row>
    <row r="1272" spans="5:15" x14ac:dyDescent="0.2">
      <c r="E1272" s="16">
        <v>41225.006944444445</v>
      </c>
      <c r="F1272" s="22">
        <v>11.81294530198393</v>
      </c>
      <c r="G1272" s="25">
        <v>5.0791736071040025E-2</v>
      </c>
      <c r="H1272" s="3">
        <f t="shared" si="57"/>
        <v>1972.0399999999827</v>
      </c>
      <c r="I1272" s="3">
        <f>MIN(H1272-K1272+L1272,'Power Look Up'!$F$4)</f>
        <v>2000</v>
      </c>
      <c r="K1272" s="51">
        <f t="array" ref="K1272">_xlfn.SUM(_xlfn.NORM.DIST($Q$3:$Q$1003,$F1272,$N1272,FALSE)*WindSpeedStep*$R$3:$R$1003)</f>
        <v>1961.4600909521457</v>
      </c>
      <c r="L1272" s="51">
        <f t="array" ref="L1272">_xlfn.SUM(_xlfn.NORM.DIST($Q$3:$Q$1003,$F1272,$O1272,FALSE)*WindSpeedStep*$R$3:$R$1003)</f>
        <v>2017.5307468365368</v>
      </c>
      <c r="N1272" s="43">
        <f t="shared" si="58"/>
        <v>1.181294530198393</v>
      </c>
      <c r="O1272" s="43">
        <f t="shared" si="59"/>
        <v>0.6</v>
      </c>
    </row>
    <row r="1273" spans="5:15" x14ac:dyDescent="0.2">
      <c r="E1273" s="16">
        <v>41225.013888888891</v>
      </c>
      <c r="F1273" s="22">
        <v>11.431323327759076</v>
      </c>
      <c r="G1273" s="25">
        <v>6.9108359316686976E-2</v>
      </c>
      <c r="H1273" s="3">
        <f t="shared" si="57"/>
        <v>1940.1199999999833</v>
      </c>
      <c r="I1273" s="3">
        <f>MIN(H1273-K1273+L1273,'Power Look Up'!$F$4)</f>
        <v>1990.4974600140511</v>
      </c>
      <c r="K1273" s="51">
        <f t="array" ref="K1273">_xlfn.SUM(_xlfn.NORM.DIST($Q$3:$Q$1003,$F1273,$N1273,FALSE)*WindSpeedStep*$R$3:$R$1003)</f>
        <v>1927.8645623657455</v>
      </c>
      <c r="L1273" s="51">
        <f t="array" ref="L1273">_xlfn.SUM(_xlfn.NORM.DIST($Q$3:$Q$1003,$F1273,$O1273,FALSE)*WindSpeedStep*$R$3:$R$1003)</f>
        <v>1978.2420223798133</v>
      </c>
      <c r="N1273" s="43">
        <f t="shared" si="58"/>
        <v>1.1431323327759075</v>
      </c>
      <c r="O1273" s="43">
        <f t="shared" si="59"/>
        <v>0.79000000000000015</v>
      </c>
    </row>
    <row r="1274" spans="5:15" x14ac:dyDescent="0.2">
      <c r="E1274" s="16">
        <v>41225.020833333336</v>
      </c>
      <c r="F1274" s="22">
        <v>10.994045053212067</v>
      </c>
      <c r="G1274" s="25">
        <v>9.095833200245397E-2</v>
      </c>
      <c r="H1274" s="3">
        <f t="shared" si="57"/>
        <v>1901.3299999999495</v>
      </c>
      <c r="I1274" s="3">
        <f>MIN(H1274-K1274+L1274,'Power Look Up'!$F$4)</f>
        <v>1917.8845224859988</v>
      </c>
      <c r="K1274" s="51">
        <f t="array" ref="K1274">_xlfn.SUM(_xlfn.NORM.DIST($Q$3:$Q$1003,$F1274,$N1274,FALSE)*WindSpeedStep*$R$3:$R$1003)</f>
        <v>1867.8682187876277</v>
      </c>
      <c r="L1274" s="51">
        <f t="array" ref="L1274">_xlfn.SUM(_xlfn.NORM.DIST($Q$3:$Q$1003,$F1274,$O1274,FALSE)*WindSpeedStep*$R$3:$R$1003)</f>
        <v>1884.422741273677</v>
      </c>
      <c r="N1274" s="43">
        <f t="shared" si="58"/>
        <v>1.0994045053212067</v>
      </c>
      <c r="O1274" s="43">
        <f t="shared" si="59"/>
        <v>1</v>
      </c>
    </row>
    <row r="1275" spans="5:15" x14ac:dyDescent="0.2">
      <c r="E1275" s="16">
        <v>41225.027777777781</v>
      </c>
      <c r="F1275" s="22">
        <v>11.47424342561485</v>
      </c>
      <c r="G1275" s="25">
        <v>9.499537002733513E-2</v>
      </c>
      <c r="H1275" s="3">
        <f t="shared" si="57"/>
        <v>1943.4799999999832</v>
      </c>
      <c r="I1275" s="3">
        <f>MIN(H1275-K1275+L1275,'Power Look Up'!$F$4)</f>
        <v>1951.8819479808135</v>
      </c>
      <c r="K1275" s="51">
        <f t="array" ref="K1275">_xlfn.SUM(_xlfn.NORM.DIST($Q$3:$Q$1003,$F1275,$N1275,FALSE)*WindSpeedStep*$R$3:$R$1003)</f>
        <v>1932.4259415611273</v>
      </c>
      <c r="L1275" s="51">
        <f t="array" ref="L1275">_xlfn.SUM(_xlfn.NORM.DIST($Q$3:$Q$1003,$F1275,$O1275,FALSE)*WindSpeedStep*$R$3:$R$1003)</f>
        <v>1940.8278895419576</v>
      </c>
      <c r="N1275" s="43">
        <f t="shared" si="58"/>
        <v>1.147424342561485</v>
      </c>
      <c r="O1275" s="43">
        <f t="shared" si="59"/>
        <v>1.0900000000000001</v>
      </c>
    </row>
    <row r="1276" spans="5:15" x14ac:dyDescent="0.2">
      <c r="E1276" s="16">
        <v>41225.034722222219</v>
      </c>
      <c r="F1276" s="22">
        <v>11.989702313298459</v>
      </c>
      <c r="G1276" s="25">
        <v>7.2562268625721724E-2</v>
      </c>
      <c r="H1276" s="3">
        <f t="shared" si="57"/>
        <v>1987.1599999999823</v>
      </c>
      <c r="I1276" s="3">
        <f>MIN(H1276-K1276+L1276,'Power Look Up'!$F$4)</f>
        <v>2000</v>
      </c>
      <c r="K1276" s="51">
        <f t="array" ref="K1276">_xlfn.SUM(_xlfn.NORM.DIST($Q$3:$Q$1003,$F1276,$N1276,FALSE)*WindSpeedStep*$R$3:$R$1003)</f>
        <v>1972.3817990636751</v>
      </c>
      <c r="L1276" s="51">
        <f t="array" ref="L1276">_xlfn.SUM(_xlfn.NORM.DIST($Q$3:$Q$1003,$F1276,$O1276,FALSE)*WindSpeedStep*$R$3:$R$1003)</f>
        <v>2003.5842384039461</v>
      </c>
      <c r="N1276" s="43">
        <f t="shared" si="58"/>
        <v>1.1989702313298458</v>
      </c>
      <c r="O1276" s="43">
        <f t="shared" si="59"/>
        <v>0.86999999999999988</v>
      </c>
    </row>
    <row r="1277" spans="5:15" x14ac:dyDescent="0.2">
      <c r="E1277" s="16">
        <v>41225.041666666664</v>
      </c>
      <c r="F1277" s="22">
        <v>11.420190777631596</v>
      </c>
      <c r="G1277" s="25">
        <v>6.4797516469638758E-2</v>
      </c>
      <c r="H1277" s="3">
        <f t="shared" si="57"/>
        <v>1939.2799999999834</v>
      </c>
      <c r="I1277" s="3">
        <f>MIN(H1277-K1277+L1277,'Power Look Up'!$F$4)</f>
        <v>1996.3845144021973</v>
      </c>
      <c r="K1277" s="51">
        <f t="array" ref="K1277">_xlfn.SUM(_xlfn.NORM.DIST($Q$3:$Q$1003,$F1277,$N1277,FALSE)*WindSpeedStep*$R$3:$R$1003)</f>
        <v>1926.6458781564938</v>
      </c>
      <c r="L1277" s="51">
        <f t="array" ref="L1277">_xlfn.SUM(_xlfn.NORM.DIST($Q$3:$Q$1003,$F1277,$O1277,FALSE)*WindSpeedStep*$R$3:$R$1003)</f>
        <v>1983.7503925587077</v>
      </c>
      <c r="N1277" s="43">
        <f t="shared" si="58"/>
        <v>1.1420190777631596</v>
      </c>
      <c r="O1277" s="43">
        <f t="shared" si="59"/>
        <v>0.74</v>
      </c>
    </row>
    <row r="1278" spans="5:15" x14ac:dyDescent="0.2">
      <c r="E1278" s="16">
        <v>41225.048611111109</v>
      </c>
      <c r="F1278" s="22">
        <v>11.973888128795998</v>
      </c>
      <c r="G1278" s="25">
        <v>5.6790241622908466E-2</v>
      </c>
      <c r="H1278" s="3">
        <f t="shared" si="57"/>
        <v>1985.4799999999823</v>
      </c>
      <c r="I1278" s="3">
        <f>MIN(H1278-K1278+L1278,'Power Look Up'!$F$4)</f>
        <v>2000</v>
      </c>
      <c r="K1278" s="51">
        <f t="array" ref="K1278">_xlfn.SUM(_xlfn.NORM.DIST($Q$3:$Q$1003,$F1278,$N1278,FALSE)*WindSpeedStep*$R$3:$R$1003)</f>
        <v>1971.5062638895929</v>
      </c>
      <c r="L1278" s="51">
        <f t="array" ref="L1278">_xlfn.SUM(_xlfn.NORM.DIST($Q$3:$Q$1003,$F1278,$O1278,FALSE)*WindSpeedStep*$R$3:$R$1003)</f>
        <v>2015.5573654029645</v>
      </c>
      <c r="N1278" s="43">
        <f t="shared" si="58"/>
        <v>1.1973888128796</v>
      </c>
      <c r="O1278" s="43">
        <f t="shared" si="59"/>
        <v>0.68</v>
      </c>
    </row>
    <row r="1279" spans="5:15" x14ac:dyDescent="0.2">
      <c r="E1279" s="16">
        <v>41225.055555555555</v>
      </c>
      <c r="F1279" s="22">
        <v>11.675878937293948</v>
      </c>
      <c r="G1279" s="25">
        <v>7.0230258844225957E-2</v>
      </c>
      <c r="H1279" s="3">
        <f t="shared" si="57"/>
        <v>1961.1199999999828</v>
      </c>
      <c r="I1279" s="3">
        <f>MIN(H1279-K1279+L1279,'Power Look Up'!$F$4)</f>
        <v>2000</v>
      </c>
      <c r="K1279" s="51">
        <f t="array" ref="K1279">_xlfn.SUM(_xlfn.NORM.DIST($Q$3:$Q$1003,$F1279,$N1279,FALSE)*WindSpeedStep*$R$3:$R$1003)</f>
        <v>1951.1085179435454</v>
      </c>
      <c r="L1279" s="51">
        <f t="array" ref="L1279">_xlfn.SUM(_xlfn.NORM.DIST($Q$3:$Q$1003,$F1279,$O1279,FALSE)*WindSpeedStep*$R$3:$R$1003)</f>
        <v>1993.6001062247051</v>
      </c>
      <c r="N1279" s="43">
        <f t="shared" si="58"/>
        <v>1.1675878937293949</v>
      </c>
      <c r="O1279" s="43">
        <f t="shared" si="59"/>
        <v>0.81999999999999984</v>
      </c>
    </row>
    <row r="1280" spans="5:15" x14ac:dyDescent="0.2">
      <c r="E1280" s="16">
        <v>41225.0625</v>
      </c>
      <c r="F1280" s="22">
        <v>12.358220788835613</v>
      </c>
      <c r="G1280" s="25">
        <v>7.5253551129314658E-2</v>
      </c>
      <c r="H1280" s="3">
        <f t="shared" si="57"/>
        <v>1991.9599999999975</v>
      </c>
      <c r="I1280" s="3">
        <f>MIN(H1280-K1280+L1280,'Power Look Up'!$F$4)</f>
        <v>2000</v>
      </c>
      <c r="K1280" s="51">
        <f t="array" ref="K1280">_xlfn.SUM(_xlfn.NORM.DIST($Q$3:$Q$1003,$F1280,$N1280,FALSE)*WindSpeedStep*$R$3:$R$1003)</f>
        <v>1988.0570572854276</v>
      </c>
      <c r="L1280" s="51">
        <f t="array" ref="L1280">_xlfn.SUM(_xlfn.NORM.DIST($Q$3:$Q$1003,$F1280,$O1280,FALSE)*WindSpeedStep*$R$3:$R$1003)</f>
        <v>2008.1637374307306</v>
      </c>
      <c r="N1280" s="43">
        <f t="shared" si="58"/>
        <v>1.2358220788835614</v>
      </c>
      <c r="O1280" s="43">
        <f t="shared" si="59"/>
        <v>0.93000000000000016</v>
      </c>
    </row>
    <row r="1281" spans="5:15" x14ac:dyDescent="0.2">
      <c r="E1281" s="16">
        <v>41225.069444444445</v>
      </c>
      <c r="F1281" s="22">
        <v>11.924154810437571</v>
      </c>
      <c r="G1281" s="25">
        <v>9.2249724822185047E-2</v>
      </c>
      <c r="H1281" s="3">
        <f t="shared" si="57"/>
        <v>1981.2799999999825</v>
      </c>
      <c r="I1281" s="3">
        <f>MIN(H1281-K1281+L1281,'Power Look Up'!$F$4)</f>
        <v>1991.5728717027948</v>
      </c>
      <c r="K1281" s="51">
        <f t="array" ref="K1281">_xlfn.SUM(_xlfn.NORM.DIST($Q$3:$Q$1003,$F1281,$N1281,FALSE)*WindSpeedStep*$R$3:$R$1003)</f>
        <v>1968.627256982712</v>
      </c>
      <c r="L1281" s="51">
        <f t="array" ref="L1281">_xlfn.SUM(_xlfn.NORM.DIST($Q$3:$Q$1003,$F1281,$O1281,FALSE)*WindSpeedStep*$R$3:$R$1003)</f>
        <v>1978.9201286855243</v>
      </c>
      <c r="N1281" s="43">
        <f t="shared" si="58"/>
        <v>1.1924154810437571</v>
      </c>
      <c r="O1281" s="43">
        <f t="shared" si="59"/>
        <v>1.1000000000000001</v>
      </c>
    </row>
    <row r="1282" spans="5:15" x14ac:dyDescent="0.2">
      <c r="E1282" s="16">
        <v>41225.076388888891</v>
      </c>
      <c r="F1282" s="22">
        <v>8.9643727449043364</v>
      </c>
      <c r="G1282" s="25">
        <v>0.11043717482215927</v>
      </c>
      <c r="H1282" s="3">
        <f t="shared" si="57"/>
        <v>1241.3199999999463</v>
      </c>
      <c r="I1282" s="3">
        <f>MIN(H1282-K1282+L1282,'Power Look Up'!$F$4)</f>
        <v>1243.2364129698112</v>
      </c>
      <c r="K1282" s="51">
        <f t="array" ref="K1282">_xlfn.SUM(_xlfn.NORM.DIST($Q$3:$Q$1003,$F1282,$N1282,FALSE)*WindSpeedStep*$R$3:$R$1003)</f>
        <v>1246.0596045969089</v>
      </c>
      <c r="L1282" s="51">
        <f t="array" ref="L1282">_xlfn.SUM(_xlfn.NORM.DIST($Q$3:$Q$1003,$F1282,$O1282,FALSE)*WindSpeedStep*$R$3:$R$1003)</f>
        <v>1247.9760175667739</v>
      </c>
      <c r="N1282" s="43">
        <f t="shared" si="58"/>
        <v>0.89643727449043364</v>
      </c>
      <c r="O1282" s="43">
        <f t="shared" si="59"/>
        <v>0.99</v>
      </c>
    </row>
    <row r="1283" spans="5:15" x14ac:dyDescent="0.2">
      <c r="E1283" s="16">
        <v>41225.090277777781</v>
      </c>
      <c r="F1283" s="22">
        <v>10.890031455032624</v>
      </c>
      <c r="G1283" s="25">
        <v>9.6418454284148303E-2</v>
      </c>
      <c r="H1283" s="3">
        <f t="shared" ref="H1283:H1346" si="60">INDEX(PowerArray,MIN(MaximumPowerIndex,ROUND(F1283*100,0)))</f>
        <v>1874.6299999999499</v>
      </c>
      <c r="I1283" s="3">
        <f>MIN(H1283-K1283+L1283,'Power Look Up'!$F$4)</f>
        <v>1881.1463760910299</v>
      </c>
      <c r="K1283" s="51">
        <f t="array" ref="K1283">_xlfn.SUM(_xlfn.NORM.DIST($Q$3:$Q$1003,$F1283,$N1283,FALSE)*WindSpeedStep*$R$3:$R$1003)</f>
        <v>1849.6006647029972</v>
      </c>
      <c r="L1283" s="51">
        <f t="array" ref="L1283">_xlfn.SUM(_xlfn.NORM.DIST($Q$3:$Q$1003,$F1283,$O1283,FALSE)*WindSpeedStep*$R$3:$R$1003)</f>
        <v>1856.1170407940772</v>
      </c>
      <c r="N1283" s="43">
        <f t="shared" ref="N1283:N1346" si="61">ReferenceTurbulence*F1283</f>
        <v>1.0890031455032625</v>
      </c>
      <c r="O1283" s="43">
        <f t="shared" ref="O1283:O1346" si="62">F1283*G1283</f>
        <v>1.05</v>
      </c>
    </row>
    <row r="1284" spans="5:15" x14ac:dyDescent="0.2">
      <c r="E1284" s="16">
        <v>41225.097222222219</v>
      </c>
      <c r="F1284" s="22">
        <v>10.690235938712911</v>
      </c>
      <c r="G1284" s="25">
        <v>5.7996849045657925E-2</v>
      </c>
      <c r="H1284" s="3">
        <f t="shared" si="60"/>
        <v>1821.2299999999509</v>
      </c>
      <c r="I1284" s="3">
        <f>MIN(H1284-K1284+L1284,'Power Look Up'!$F$4)</f>
        <v>1893.518501206662</v>
      </c>
      <c r="K1284" s="51">
        <f t="array" ref="K1284">_xlfn.SUM(_xlfn.NORM.DIST($Q$3:$Q$1003,$F1284,$N1284,FALSE)*WindSpeedStep*$R$3:$R$1003)</f>
        <v>1809.8134734071682</v>
      </c>
      <c r="L1284" s="51">
        <f t="array" ref="L1284">_xlfn.SUM(_xlfn.NORM.DIST($Q$3:$Q$1003,$F1284,$O1284,FALSE)*WindSpeedStep*$R$3:$R$1003)</f>
        <v>1882.1019746138793</v>
      </c>
      <c r="N1284" s="43">
        <f t="shared" si="61"/>
        <v>1.0690235938712911</v>
      </c>
      <c r="O1284" s="43">
        <f t="shared" si="62"/>
        <v>0.62</v>
      </c>
    </row>
    <row r="1285" spans="5:15" x14ac:dyDescent="0.2">
      <c r="E1285" s="16">
        <v>41225.104166666664</v>
      </c>
      <c r="F1285" s="22">
        <v>9.3267078425321337</v>
      </c>
      <c r="G1285" s="25">
        <v>7.3981088680984131E-2</v>
      </c>
      <c r="H1285" s="3">
        <f t="shared" si="60"/>
        <v>1381.7299999999411</v>
      </c>
      <c r="I1285" s="3">
        <f>MIN(H1285-K1285+L1285,'Power Look Up'!$F$4)</f>
        <v>1383.2435061434023</v>
      </c>
      <c r="K1285" s="51">
        <f t="array" ref="K1285">_xlfn.SUM(_xlfn.NORM.DIST($Q$3:$Q$1003,$F1285,$N1285,FALSE)*WindSpeedStep*$R$3:$R$1003)</f>
        <v>1385.2482913502492</v>
      </c>
      <c r="L1285" s="51">
        <f t="array" ref="L1285">_xlfn.SUM(_xlfn.NORM.DIST($Q$3:$Q$1003,$F1285,$O1285,FALSE)*WindSpeedStep*$R$3:$R$1003)</f>
        <v>1386.7617974937104</v>
      </c>
      <c r="N1285" s="43">
        <f t="shared" si="61"/>
        <v>0.93267078425321337</v>
      </c>
      <c r="O1285" s="43">
        <f t="shared" si="62"/>
        <v>0.69</v>
      </c>
    </row>
    <row r="1286" spans="5:15" x14ac:dyDescent="0.2">
      <c r="E1286" s="16">
        <v>41225.111111111109</v>
      </c>
      <c r="F1286" s="22">
        <v>11.948164904335242</v>
      </c>
      <c r="G1286" s="25">
        <v>0.13809652052938423</v>
      </c>
      <c r="H1286" s="3">
        <f t="shared" si="60"/>
        <v>1983.7999999999824</v>
      </c>
      <c r="I1286" s="3">
        <f>MIN(H1286-K1286+L1286,'Power Look Up'!$F$4)</f>
        <v>1927.262142467961</v>
      </c>
      <c r="K1286" s="51">
        <f t="array" ref="K1286">_xlfn.SUM(_xlfn.NORM.DIST($Q$3:$Q$1003,$F1286,$N1286,FALSE)*WindSpeedStep*$R$3:$R$1003)</f>
        <v>1970.041285628896</v>
      </c>
      <c r="L1286" s="51">
        <f t="array" ref="L1286">_xlfn.SUM(_xlfn.NORM.DIST($Q$3:$Q$1003,$F1286,$O1286,FALSE)*WindSpeedStep*$R$3:$R$1003)</f>
        <v>1913.5034280968746</v>
      </c>
      <c r="N1286" s="43">
        <f t="shared" si="61"/>
        <v>1.1948164904335241</v>
      </c>
      <c r="O1286" s="43">
        <f t="shared" si="62"/>
        <v>1.65</v>
      </c>
    </row>
    <row r="1287" spans="5:15" x14ac:dyDescent="0.2">
      <c r="E1287" s="16">
        <v>41225.118055555555</v>
      </c>
      <c r="F1287" s="22">
        <v>12.826933490231653</v>
      </c>
      <c r="G1287" s="25">
        <v>7.7181346637053519E-2</v>
      </c>
      <c r="H1287" s="3">
        <f t="shared" si="60"/>
        <v>1997.1299999999974</v>
      </c>
      <c r="I1287" s="3">
        <f>MIN(H1287-K1287+L1287,'Power Look Up'!$F$4)</f>
        <v>2000</v>
      </c>
      <c r="K1287" s="51">
        <f t="array" ref="K1287">_xlfn.SUM(_xlfn.NORM.DIST($Q$3:$Q$1003,$F1287,$N1287,FALSE)*WindSpeedStep*$R$3:$R$1003)</f>
        <v>1998.3538362201009</v>
      </c>
      <c r="L1287" s="51">
        <f t="array" ref="L1287">_xlfn.SUM(_xlfn.NORM.DIST($Q$3:$Q$1003,$F1287,$O1287,FALSE)*WindSpeedStep*$R$3:$R$1003)</f>
        <v>2009.1219561168768</v>
      </c>
      <c r="N1287" s="43">
        <f t="shared" si="61"/>
        <v>1.2826933490231653</v>
      </c>
      <c r="O1287" s="43">
        <f t="shared" si="62"/>
        <v>0.99</v>
      </c>
    </row>
    <row r="1288" spans="5:15" x14ac:dyDescent="0.2">
      <c r="E1288" s="16">
        <v>41225.125</v>
      </c>
      <c r="F1288" s="22">
        <v>12.579703945891252</v>
      </c>
      <c r="G1288" s="25">
        <v>0.13434338417415484</v>
      </c>
      <c r="H1288" s="3">
        <f t="shared" si="60"/>
        <v>1994.3799999999976</v>
      </c>
      <c r="I1288" s="3">
        <f>MIN(H1288-K1288+L1288,'Power Look Up'!$F$4)</f>
        <v>1958.3199355428599</v>
      </c>
      <c r="K1288" s="51">
        <f t="array" ref="K1288">_xlfn.SUM(_xlfn.NORM.DIST($Q$3:$Q$1003,$F1288,$N1288,FALSE)*WindSpeedStep*$R$3:$R$1003)</f>
        <v>1993.9691326089942</v>
      </c>
      <c r="L1288" s="51">
        <f t="array" ref="L1288">_xlfn.SUM(_xlfn.NORM.DIST($Q$3:$Q$1003,$F1288,$O1288,FALSE)*WindSpeedStep*$R$3:$R$1003)</f>
        <v>1957.9090681518564</v>
      </c>
      <c r="N1288" s="43">
        <f t="shared" si="61"/>
        <v>1.2579703945891252</v>
      </c>
      <c r="O1288" s="43">
        <f t="shared" si="62"/>
        <v>1.69</v>
      </c>
    </row>
    <row r="1289" spans="5:15" x14ac:dyDescent="0.2">
      <c r="E1289" s="16">
        <v>41225.131944444445</v>
      </c>
      <c r="F1289" s="22">
        <v>11.555203915551091</v>
      </c>
      <c r="G1289" s="25">
        <v>0.12029212207404892</v>
      </c>
      <c r="H1289" s="3">
        <f t="shared" si="60"/>
        <v>1951.0399999999831</v>
      </c>
      <c r="I1289" s="3">
        <f>MIN(H1289-K1289+L1289,'Power Look Up'!$F$4)</f>
        <v>1917.0147497851476</v>
      </c>
      <c r="K1289" s="51">
        <f t="array" ref="K1289">_xlfn.SUM(_xlfn.NORM.DIST($Q$3:$Q$1003,$F1289,$N1289,FALSE)*WindSpeedStep*$R$3:$R$1003)</f>
        <v>1940.455322207318</v>
      </c>
      <c r="L1289" s="51">
        <f t="array" ref="L1289">_xlfn.SUM(_xlfn.NORM.DIST($Q$3:$Q$1003,$F1289,$O1289,FALSE)*WindSpeedStep*$R$3:$R$1003)</f>
        <v>1906.4300719924825</v>
      </c>
      <c r="N1289" s="43">
        <f t="shared" si="61"/>
        <v>1.1555203915551091</v>
      </c>
      <c r="O1289" s="43">
        <f t="shared" si="62"/>
        <v>1.39</v>
      </c>
    </row>
    <row r="1290" spans="5:15" x14ac:dyDescent="0.2">
      <c r="E1290" s="16">
        <v>41225.138888888891</v>
      </c>
      <c r="F1290" s="22">
        <v>9.9269500638912547</v>
      </c>
      <c r="G1290" s="25">
        <v>7.0515112445887304E-2</v>
      </c>
      <c r="H1290" s="3">
        <f t="shared" si="60"/>
        <v>1610.3299999999363</v>
      </c>
      <c r="I1290" s="3">
        <f>MIN(H1290-K1290+L1290,'Power Look Up'!$F$4)</f>
        <v>1635.8740500778811</v>
      </c>
      <c r="K1290" s="51">
        <f t="array" ref="K1290">_xlfn.SUM(_xlfn.NORM.DIST($Q$3:$Q$1003,$F1290,$N1290,FALSE)*WindSpeedStep*$R$3:$R$1003)</f>
        <v>1600.4523433096413</v>
      </c>
      <c r="L1290" s="51">
        <f t="array" ref="L1290">_xlfn.SUM(_xlfn.NORM.DIST($Q$3:$Q$1003,$F1290,$O1290,FALSE)*WindSpeedStep*$R$3:$R$1003)</f>
        <v>1625.9963933875861</v>
      </c>
      <c r="N1290" s="43">
        <f t="shared" si="61"/>
        <v>0.99269500638912556</v>
      </c>
      <c r="O1290" s="43">
        <f t="shared" si="62"/>
        <v>0.7</v>
      </c>
    </row>
    <row r="1291" spans="5:15" x14ac:dyDescent="0.2">
      <c r="E1291" s="16">
        <v>41225.145833333336</v>
      </c>
      <c r="F1291" s="22">
        <v>10.992514079568004</v>
      </c>
      <c r="G1291" s="25">
        <v>0.10643607017749482</v>
      </c>
      <c r="H1291" s="3">
        <f t="shared" si="60"/>
        <v>1901.3299999999495</v>
      </c>
      <c r="I1291" s="3">
        <f>MIN(H1291-K1291+L1291,'Power Look Up'!$F$4)</f>
        <v>1889.5813777581623</v>
      </c>
      <c r="K1291" s="51">
        <f t="array" ref="K1291">_xlfn.SUM(_xlfn.NORM.DIST($Q$3:$Q$1003,$F1291,$N1291,FALSE)*WindSpeedStep*$R$3:$R$1003)</f>
        <v>1867.6111555851808</v>
      </c>
      <c r="L1291" s="51">
        <f t="array" ref="L1291">_xlfn.SUM(_xlfn.NORM.DIST($Q$3:$Q$1003,$F1291,$O1291,FALSE)*WindSpeedStep*$R$3:$R$1003)</f>
        <v>1855.8625333433936</v>
      </c>
      <c r="N1291" s="43">
        <f t="shared" si="61"/>
        <v>1.0992514079568003</v>
      </c>
      <c r="O1291" s="43">
        <f t="shared" si="62"/>
        <v>1.17</v>
      </c>
    </row>
    <row r="1292" spans="5:15" x14ac:dyDescent="0.2">
      <c r="E1292" s="16">
        <v>41225.152777777781</v>
      </c>
      <c r="F1292" s="22">
        <v>11.393305447671352</v>
      </c>
      <c r="G1292" s="25">
        <v>6.4072713871565934E-2</v>
      </c>
      <c r="H1292" s="3">
        <f t="shared" si="60"/>
        <v>1936.7599999999834</v>
      </c>
      <c r="I1292" s="3">
        <f>MIN(H1292-K1292+L1292,'Power Look Up'!$F$4)</f>
        <v>1995.6705899976807</v>
      </c>
      <c r="K1292" s="51">
        <f t="array" ref="K1292">_xlfn.SUM(_xlfn.NORM.DIST($Q$3:$Q$1003,$F1292,$N1292,FALSE)*WindSpeedStep*$R$3:$R$1003)</f>
        <v>1923.6412452038819</v>
      </c>
      <c r="L1292" s="51">
        <f t="array" ref="L1292">_xlfn.SUM(_xlfn.NORM.DIST($Q$3:$Q$1003,$F1292,$O1292,FALSE)*WindSpeedStep*$R$3:$R$1003)</f>
        <v>1982.5518352015793</v>
      </c>
      <c r="N1292" s="43">
        <f t="shared" si="61"/>
        <v>1.1393305447671354</v>
      </c>
      <c r="O1292" s="43">
        <f t="shared" si="62"/>
        <v>0.73</v>
      </c>
    </row>
    <row r="1293" spans="5:15" x14ac:dyDescent="0.2">
      <c r="E1293" s="16">
        <v>41225.159722222219</v>
      </c>
      <c r="F1293" s="22">
        <v>11.181523299543455</v>
      </c>
      <c r="G1293" s="25">
        <v>9.2116250389788587E-2</v>
      </c>
      <c r="H1293" s="3">
        <f t="shared" si="60"/>
        <v>1919.1199999999837</v>
      </c>
      <c r="I1293" s="3">
        <f>MIN(H1293-K1293+L1293,'Power Look Up'!$F$4)</f>
        <v>1933.3539362983702</v>
      </c>
      <c r="K1293" s="51">
        <f t="array" ref="K1293">_xlfn.SUM(_xlfn.NORM.DIST($Q$3:$Q$1003,$F1293,$N1293,FALSE)*WindSpeedStep*$R$3:$R$1003)</f>
        <v>1896.7720353114282</v>
      </c>
      <c r="L1293" s="51">
        <f t="array" ref="L1293">_xlfn.SUM(_xlfn.NORM.DIST($Q$3:$Q$1003,$F1293,$O1293,FALSE)*WindSpeedStep*$R$3:$R$1003)</f>
        <v>1911.0059716098147</v>
      </c>
      <c r="N1293" s="43">
        <f t="shared" si="61"/>
        <v>1.1181523299543457</v>
      </c>
      <c r="O1293" s="43">
        <f t="shared" si="62"/>
        <v>1.03</v>
      </c>
    </row>
    <row r="1294" spans="5:15" x14ac:dyDescent="0.2">
      <c r="E1294" s="16">
        <v>41225.166666666664</v>
      </c>
      <c r="F1294" s="22">
        <v>10.273392795673805</v>
      </c>
      <c r="G1294" s="25">
        <v>7.495089648711302E-2</v>
      </c>
      <c r="H1294" s="3">
        <f t="shared" si="60"/>
        <v>1709.0899999999533</v>
      </c>
      <c r="I1294" s="3">
        <f>MIN(H1294-K1294+L1294,'Power Look Up'!$F$4)</f>
        <v>1743.2590783923761</v>
      </c>
      <c r="K1294" s="51">
        <f t="array" ref="K1294">_xlfn.SUM(_xlfn.NORM.DIST($Q$3:$Q$1003,$F1294,$N1294,FALSE)*WindSpeedStep*$R$3:$R$1003)</f>
        <v>1706.3790941752184</v>
      </c>
      <c r="L1294" s="51">
        <f t="array" ref="L1294">_xlfn.SUM(_xlfn.NORM.DIST($Q$3:$Q$1003,$F1294,$O1294,FALSE)*WindSpeedStep*$R$3:$R$1003)</f>
        <v>1740.5481725676411</v>
      </c>
      <c r="N1294" s="43">
        <f t="shared" si="61"/>
        <v>1.0273392795673806</v>
      </c>
      <c r="O1294" s="43">
        <f t="shared" si="62"/>
        <v>0.77</v>
      </c>
    </row>
    <row r="1295" spans="5:15" x14ac:dyDescent="0.2">
      <c r="E1295" s="16">
        <v>41225.173611111109</v>
      </c>
      <c r="F1295" s="22">
        <v>8.9617155795779944</v>
      </c>
      <c r="G1295" s="25">
        <v>0.15845180394208264</v>
      </c>
      <c r="H1295" s="3">
        <f t="shared" si="60"/>
        <v>1241.3199999999463</v>
      </c>
      <c r="I1295" s="3">
        <f>MIN(H1295-K1295+L1295,'Power Look Up'!$F$4)</f>
        <v>1244.5232806485524</v>
      </c>
      <c r="K1295" s="51">
        <f t="array" ref="K1295">_xlfn.SUM(_xlfn.NORM.DIST($Q$3:$Q$1003,$F1295,$N1295,FALSE)*WindSpeedStep*$R$3:$R$1003)</f>
        <v>1245.0353814160208</v>
      </c>
      <c r="L1295" s="51">
        <f t="array" ref="L1295">_xlfn.SUM(_xlfn.NORM.DIST($Q$3:$Q$1003,$F1295,$O1295,FALSE)*WindSpeedStep*$R$3:$R$1003)</f>
        <v>1248.2386620646269</v>
      </c>
      <c r="N1295" s="43">
        <f t="shared" si="61"/>
        <v>0.89617155795779946</v>
      </c>
      <c r="O1295" s="43">
        <f t="shared" si="62"/>
        <v>1.42</v>
      </c>
    </row>
    <row r="1296" spans="5:15" x14ac:dyDescent="0.2">
      <c r="E1296" s="16">
        <v>41225.180555555555</v>
      </c>
      <c r="F1296" s="22">
        <v>10.870427025864217</v>
      </c>
      <c r="G1296" s="25">
        <v>0.12970971578624829</v>
      </c>
      <c r="H1296" s="3">
        <f t="shared" si="60"/>
        <v>1869.2899999999499</v>
      </c>
      <c r="I1296" s="3">
        <f>MIN(H1296-K1296+L1296,'Power Look Up'!$F$4)</f>
        <v>1816.3050820678113</v>
      </c>
      <c r="K1296" s="51">
        <f t="array" ref="K1296">_xlfn.SUM(_xlfn.NORM.DIST($Q$3:$Q$1003,$F1296,$N1296,FALSE)*WindSpeedStep*$R$3:$R$1003)</f>
        <v>1845.9727926254745</v>
      </c>
      <c r="L1296" s="51">
        <f t="array" ref="L1296">_xlfn.SUM(_xlfn.NORM.DIST($Q$3:$Q$1003,$F1296,$O1296,FALSE)*WindSpeedStep*$R$3:$R$1003)</f>
        <v>1792.9878746933359</v>
      </c>
      <c r="N1296" s="43">
        <f t="shared" si="61"/>
        <v>1.0870427025864218</v>
      </c>
      <c r="O1296" s="43">
        <f t="shared" si="62"/>
        <v>1.41</v>
      </c>
    </row>
    <row r="1297" spans="5:15" x14ac:dyDescent="0.2">
      <c r="E1297" s="16">
        <v>41225.1875</v>
      </c>
      <c r="F1297" s="22">
        <v>8.8613747225755244</v>
      </c>
      <c r="G1297" s="25">
        <v>0.17378793338652596</v>
      </c>
      <c r="H1297" s="3">
        <f t="shared" si="60"/>
        <v>1204.6199999999469</v>
      </c>
      <c r="I1297" s="3">
        <f>MIN(H1297-K1297+L1297,'Power Look Up'!$F$4)</f>
        <v>1212.392962083205</v>
      </c>
      <c r="K1297" s="51">
        <f t="array" ref="K1297">_xlfn.SUM(_xlfn.NORM.DIST($Q$3:$Q$1003,$F1297,$N1297,FALSE)*WindSpeedStep*$R$3:$R$1003)</f>
        <v>1206.4264596538183</v>
      </c>
      <c r="L1297" s="51">
        <f t="array" ref="L1297">_xlfn.SUM(_xlfn.NORM.DIST($Q$3:$Q$1003,$F1297,$O1297,FALSE)*WindSpeedStep*$R$3:$R$1003)</f>
        <v>1214.1994217370764</v>
      </c>
      <c r="N1297" s="43">
        <f t="shared" si="61"/>
        <v>0.88613747225755246</v>
      </c>
      <c r="O1297" s="43">
        <f t="shared" si="62"/>
        <v>1.5400000000000003</v>
      </c>
    </row>
    <row r="1298" spans="5:15" x14ac:dyDescent="0.2">
      <c r="E1298" s="16">
        <v>41225.194444444445</v>
      </c>
      <c r="F1298" s="22">
        <v>10.515373110625564</v>
      </c>
      <c r="G1298" s="25">
        <v>0.13789334764876821</v>
      </c>
      <c r="H1298" s="3">
        <f t="shared" si="60"/>
        <v>1775.8399999999519</v>
      </c>
      <c r="I1298" s="3">
        <f>MIN(H1298-K1298+L1298,'Power Look Up'!$F$4)</f>
        <v>1714.9678983916167</v>
      </c>
      <c r="K1298" s="51">
        <f t="array" ref="K1298">_xlfn.SUM(_xlfn.NORM.DIST($Q$3:$Q$1003,$F1298,$N1298,FALSE)*WindSpeedStep*$R$3:$R$1003)</f>
        <v>1769.7845522800601</v>
      </c>
      <c r="L1298" s="51">
        <f t="array" ref="L1298">_xlfn.SUM(_xlfn.NORM.DIST($Q$3:$Q$1003,$F1298,$O1298,FALSE)*WindSpeedStep*$R$3:$R$1003)</f>
        <v>1708.9124506717249</v>
      </c>
      <c r="N1298" s="43">
        <f t="shared" si="61"/>
        <v>1.0515373110625565</v>
      </c>
      <c r="O1298" s="43">
        <f t="shared" si="62"/>
        <v>1.45</v>
      </c>
    </row>
    <row r="1299" spans="5:15" x14ac:dyDescent="0.2">
      <c r="E1299" s="16">
        <v>41225.215277777781</v>
      </c>
      <c r="F1299" s="22">
        <v>7.8524231582613986</v>
      </c>
      <c r="G1299" s="25">
        <v>9.1691441672052579E-2</v>
      </c>
      <c r="H1299" s="3">
        <f t="shared" si="60"/>
        <v>843.84999999996296</v>
      </c>
      <c r="I1299" s="3">
        <f>MIN(H1299-K1299+L1299,'Power Look Up'!$F$4)</f>
        <v>840.16437243034443</v>
      </c>
      <c r="K1299" s="51">
        <f t="array" ref="K1299">_xlfn.SUM(_xlfn.NORM.DIST($Q$3:$Q$1003,$F1299,$N1299,FALSE)*WindSpeedStep*$R$3:$R$1003)</f>
        <v>844.2313051310864</v>
      </c>
      <c r="L1299" s="51">
        <f t="array" ref="L1299">_xlfn.SUM(_xlfn.NORM.DIST($Q$3:$Q$1003,$F1299,$O1299,FALSE)*WindSpeedStep*$R$3:$R$1003)</f>
        <v>840.54567756146787</v>
      </c>
      <c r="N1299" s="43">
        <f t="shared" si="61"/>
        <v>0.7852423158261399</v>
      </c>
      <c r="O1299" s="43">
        <f t="shared" si="62"/>
        <v>0.72</v>
      </c>
    </row>
    <row r="1300" spans="5:15" x14ac:dyDescent="0.2">
      <c r="E1300" s="16">
        <v>41225.222222222219</v>
      </c>
      <c r="F1300" s="22">
        <v>9.420351398155848</v>
      </c>
      <c r="G1300" s="25">
        <v>0.13906062997357499</v>
      </c>
      <c r="H1300" s="3">
        <f t="shared" si="60"/>
        <v>1416.0199999999404</v>
      </c>
      <c r="I1300" s="3">
        <f>MIN(H1300-K1300+L1300,'Power Look Up'!$F$4)</f>
        <v>1400.7449433226595</v>
      </c>
      <c r="K1300" s="51">
        <f t="array" ref="K1300">_xlfn.SUM(_xlfn.NORM.DIST($Q$3:$Q$1003,$F1300,$N1300,FALSE)*WindSpeedStep*$R$3:$R$1003)</f>
        <v>1420.6068797786095</v>
      </c>
      <c r="L1300" s="51">
        <f t="array" ref="L1300">_xlfn.SUM(_xlfn.NORM.DIST($Q$3:$Q$1003,$F1300,$O1300,FALSE)*WindSpeedStep*$R$3:$R$1003)</f>
        <v>1405.3318231013286</v>
      </c>
      <c r="N1300" s="43">
        <f t="shared" si="61"/>
        <v>0.94203513981558484</v>
      </c>
      <c r="O1300" s="43">
        <f t="shared" si="62"/>
        <v>1.3100000000000003</v>
      </c>
    </row>
    <row r="1301" spans="5:15" x14ac:dyDescent="0.2">
      <c r="E1301" s="16">
        <v>41225.229166666664</v>
      </c>
      <c r="F1301" s="22">
        <v>9.2625992247170341</v>
      </c>
      <c r="G1301" s="25">
        <v>8.9607677053020279E-2</v>
      </c>
      <c r="H1301" s="3">
        <f t="shared" si="60"/>
        <v>1355.0599999999417</v>
      </c>
      <c r="I1301" s="3">
        <f>MIN(H1301-K1301+L1301,'Power Look Up'!$F$4)</f>
        <v>1355.4749646059704</v>
      </c>
      <c r="K1301" s="51">
        <f t="array" ref="K1301">_xlfn.SUM(_xlfn.NORM.DIST($Q$3:$Q$1003,$F1301,$N1301,FALSE)*WindSpeedStep*$R$3:$R$1003)</f>
        <v>1360.8234925760069</v>
      </c>
      <c r="L1301" s="51">
        <f t="array" ref="L1301">_xlfn.SUM(_xlfn.NORM.DIST($Q$3:$Q$1003,$F1301,$O1301,FALSE)*WindSpeedStep*$R$3:$R$1003)</f>
        <v>1361.2384571820355</v>
      </c>
      <c r="N1301" s="43">
        <f t="shared" si="61"/>
        <v>0.92625992247170341</v>
      </c>
      <c r="O1301" s="43">
        <f t="shared" si="62"/>
        <v>0.83</v>
      </c>
    </row>
    <row r="1302" spans="5:15" x14ac:dyDescent="0.2">
      <c r="E1302" s="16">
        <v>41225.243055555555</v>
      </c>
      <c r="F1302" s="22">
        <v>7.2670342462433295</v>
      </c>
      <c r="G1302" s="25">
        <v>4.9538778516985918E-2</v>
      </c>
      <c r="H1302" s="3">
        <f t="shared" si="60"/>
        <v>669.26999999996679</v>
      </c>
      <c r="I1302" s="3">
        <f>MIN(H1302-K1302+L1302,'Power Look Up'!$F$4)</f>
        <v>654.8780496552032</v>
      </c>
      <c r="K1302" s="51">
        <f t="array" ref="K1302">_xlfn.SUM(_xlfn.NORM.DIST($Q$3:$Q$1003,$F1302,$N1302,FALSE)*WindSpeedStep*$R$3:$R$1003)</f>
        <v>666.81690445696177</v>
      </c>
      <c r="L1302" s="51">
        <f t="array" ref="L1302">_xlfn.SUM(_xlfn.NORM.DIST($Q$3:$Q$1003,$F1302,$O1302,FALSE)*WindSpeedStep*$R$3:$R$1003)</f>
        <v>652.42495411219818</v>
      </c>
      <c r="N1302" s="43">
        <f t="shared" si="61"/>
        <v>0.72670342462433302</v>
      </c>
      <c r="O1302" s="43">
        <f t="shared" si="62"/>
        <v>0.36</v>
      </c>
    </row>
    <row r="1303" spans="5:15" x14ac:dyDescent="0.2">
      <c r="E1303" s="16">
        <v>41225.25</v>
      </c>
      <c r="F1303" s="22">
        <v>7.626653031991923</v>
      </c>
      <c r="G1303" s="25">
        <v>5.5070028522105817E-2</v>
      </c>
      <c r="H1303" s="3">
        <f t="shared" si="60"/>
        <v>777.62999999996441</v>
      </c>
      <c r="I1303" s="3">
        <f>MIN(H1303-K1303+L1303,'Power Look Up'!$F$4)</f>
        <v>762.82152625404331</v>
      </c>
      <c r="K1303" s="51">
        <f t="array" ref="K1303">_xlfn.SUM(_xlfn.NORM.DIST($Q$3:$Q$1003,$F1303,$N1303,FALSE)*WindSpeedStep*$R$3:$R$1003)</f>
        <v>772.75281713611491</v>
      </c>
      <c r="L1303" s="51">
        <f t="array" ref="L1303">_xlfn.SUM(_xlfn.NORM.DIST($Q$3:$Q$1003,$F1303,$O1303,FALSE)*WindSpeedStep*$R$3:$R$1003)</f>
        <v>757.94434339019381</v>
      </c>
      <c r="N1303" s="43">
        <f t="shared" si="61"/>
        <v>0.76266530319919235</v>
      </c>
      <c r="O1303" s="43">
        <f t="shared" si="62"/>
        <v>0.42</v>
      </c>
    </row>
    <row r="1304" spans="5:15" x14ac:dyDescent="0.2">
      <c r="E1304" s="16">
        <v>41225.256944444445</v>
      </c>
      <c r="F1304" s="22">
        <v>8.0244009332641291</v>
      </c>
      <c r="G1304" s="25">
        <v>0.1682368579570529</v>
      </c>
      <c r="H1304" s="3">
        <f t="shared" si="60"/>
        <v>896.33999999995353</v>
      </c>
      <c r="I1304" s="3">
        <f>MIN(H1304-K1304+L1304,'Power Look Up'!$F$4)</f>
        <v>931.51347862429986</v>
      </c>
      <c r="K1304" s="51">
        <f t="array" ref="K1304">_xlfn.SUM(_xlfn.NORM.DIST($Q$3:$Q$1003,$F1304,$N1304,FALSE)*WindSpeedStep*$R$3:$R$1003)</f>
        <v>901.26053087999992</v>
      </c>
      <c r="L1304" s="51">
        <f t="array" ref="L1304">_xlfn.SUM(_xlfn.NORM.DIST($Q$3:$Q$1003,$F1304,$O1304,FALSE)*WindSpeedStep*$R$3:$R$1003)</f>
        <v>936.43400950434625</v>
      </c>
      <c r="N1304" s="43">
        <f t="shared" si="61"/>
        <v>0.80244009332641297</v>
      </c>
      <c r="O1304" s="43">
        <f t="shared" si="62"/>
        <v>1.35</v>
      </c>
    </row>
    <row r="1305" spans="5:15" x14ac:dyDescent="0.2">
      <c r="E1305" s="16">
        <v>41225.263888888891</v>
      </c>
      <c r="F1305" s="22">
        <v>9.3176942239593359</v>
      </c>
      <c r="G1305" s="25">
        <v>6.1173932767005078E-2</v>
      </c>
      <c r="H1305" s="3">
        <f t="shared" si="60"/>
        <v>1377.9199999999412</v>
      </c>
      <c r="I1305" s="3">
        <f>MIN(H1305-K1305+L1305,'Power Look Up'!$F$4)</f>
        <v>1378.2411089079292</v>
      </c>
      <c r="K1305" s="51">
        <f t="array" ref="K1305">_xlfn.SUM(_xlfn.NORM.DIST($Q$3:$Q$1003,$F1305,$N1305,FALSE)*WindSpeedStep*$R$3:$R$1003)</f>
        <v>1381.8236450815266</v>
      </c>
      <c r="L1305" s="51">
        <f t="array" ref="L1305">_xlfn.SUM(_xlfn.NORM.DIST($Q$3:$Q$1003,$F1305,$O1305,FALSE)*WindSpeedStep*$R$3:$R$1003)</f>
        <v>1382.1447539895146</v>
      </c>
      <c r="N1305" s="43">
        <f t="shared" si="61"/>
        <v>0.93176942239593363</v>
      </c>
      <c r="O1305" s="43">
        <f t="shared" si="62"/>
        <v>0.56999999999999995</v>
      </c>
    </row>
    <row r="1306" spans="5:15" x14ac:dyDescent="0.2">
      <c r="E1306" s="16">
        <v>41225.270833333336</v>
      </c>
      <c r="F1306" s="22">
        <v>9.5326767910956285</v>
      </c>
      <c r="G1306" s="25">
        <v>4.8255071485239186E-2</v>
      </c>
      <c r="H1306" s="3">
        <f t="shared" si="60"/>
        <v>1457.9299999999396</v>
      </c>
      <c r="I1306" s="3">
        <f>MIN(H1306-K1306+L1306,'Power Look Up'!$F$4)</f>
        <v>1469.6067012732337</v>
      </c>
      <c r="K1306" s="51">
        <f t="array" ref="K1306">_xlfn.SUM(_xlfn.NORM.DIST($Q$3:$Q$1003,$F1306,$N1306,FALSE)*WindSpeedStep*$R$3:$R$1003)</f>
        <v>1462.3662607484309</v>
      </c>
      <c r="L1306" s="51">
        <f t="array" ref="L1306">_xlfn.SUM(_xlfn.NORM.DIST($Q$3:$Q$1003,$F1306,$O1306,FALSE)*WindSpeedStep*$R$3:$R$1003)</f>
        <v>1474.0429620217251</v>
      </c>
      <c r="N1306" s="43">
        <f t="shared" si="61"/>
        <v>0.95326767910956289</v>
      </c>
      <c r="O1306" s="43">
        <f t="shared" si="62"/>
        <v>0.46</v>
      </c>
    </row>
    <row r="1307" spans="5:15" x14ac:dyDescent="0.2">
      <c r="E1307" s="16">
        <v>41225.277777777781</v>
      </c>
      <c r="F1307" s="22">
        <v>9.3885301625565383</v>
      </c>
      <c r="G1307" s="25">
        <v>7.0298543922479029E-2</v>
      </c>
      <c r="H1307" s="3">
        <f t="shared" si="60"/>
        <v>1404.5899999999406</v>
      </c>
      <c r="I1307" s="3">
        <f>MIN(H1307-K1307+L1307,'Power Look Up'!$F$4)</f>
        <v>1408.0743042339761</v>
      </c>
      <c r="K1307" s="51">
        <f t="array" ref="K1307">_xlfn.SUM(_xlfn.NORM.DIST($Q$3:$Q$1003,$F1307,$N1307,FALSE)*WindSpeedStep*$R$3:$R$1003)</f>
        <v>1408.6401516390342</v>
      </c>
      <c r="L1307" s="51">
        <f t="array" ref="L1307">_xlfn.SUM(_xlfn.NORM.DIST($Q$3:$Q$1003,$F1307,$O1307,FALSE)*WindSpeedStep*$R$3:$R$1003)</f>
        <v>1412.1244558730698</v>
      </c>
      <c r="N1307" s="43">
        <f t="shared" si="61"/>
        <v>0.93885301625565387</v>
      </c>
      <c r="O1307" s="43">
        <f t="shared" si="62"/>
        <v>0.66</v>
      </c>
    </row>
    <row r="1308" spans="5:15" x14ac:dyDescent="0.2">
      <c r="E1308" s="16">
        <v>41225.284722222219</v>
      </c>
      <c r="F1308" s="22">
        <v>9.4606235530956422</v>
      </c>
      <c r="G1308" s="25">
        <v>6.2363754005088187E-2</v>
      </c>
      <c r="H1308" s="3">
        <f t="shared" si="60"/>
        <v>1431.2599999999402</v>
      </c>
      <c r="I1308" s="3">
        <f>MIN(H1308-K1308+L1308,'Power Look Up'!$F$4)</f>
        <v>1437.9566087986257</v>
      </c>
      <c r="K1308" s="51">
        <f t="array" ref="K1308">_xlfn.SUM(_xlfn.NORM.DIST($Q$3:$Q$1003,$F1308,$N1308,FALSE)*WindSpeedStep*$R$3:$R$1003)</f>
        <v>1435.6704125169797</v>
      </c>
      <c r="L1308" s="51">
        <f t="array" ref="L1308">_xlfn.SUM(_xlfn.NORM.DIST($Q$3:$Q$1003,$F1308,$O1308,FALSE)*WindSpeedStep*$R$3:$R$1003)</f>
        <v>1442.3670213156652</v>
      </c>
      <c r="N1308" s="43">
        <f t="shared" si="61"/>
        <v>0.94606235530956428</v>
      </c>
      <c r="O1308" s="43">
        <f t="shared" si="62"/>
        <v>0.59</v>
      </c>
    </row>
    <row r="1309" spans="5:15" x14ac:dyDescent="0.2">
      <c r="E1309" s="16">
        <v>41225.291666666664</v>
      </c>
      <c r="F1309" s="22">
        <v>8.4161862070103037</v>
      </c>
      <c r="G1309" s="25">
        <v>0.1675343160570204</v>
      </c>
      <c r="H1309" s="3">
        <f t="shared" si="60"/>
        <v>1043.1399999999503</v>
      </c>
      <c r="I1309" s="3">
        <f>MIN(H1309-K1309+L1309,'Power Look Up'!$F$4)</f>
        <v>1070.5656720853394</v>
      </c>
      <c r="K1309" s="51">
        <f t="array" ref="K1309">_xlfn.SUM(_xlfn.NORM.DIST($Q$3:$Q$1003,$F1309,$N1309,FALSE)*WindSpeedStep*$R$3:$R$1003)</f>
        <v>1039.1195425968244</v>
      </c>
      <c r="L1309" s="51">
        <f t="array" ref="L1309">_xlfn.SUM(_xlfn.NORM.DIST($Q$3:$Q$1003,$F1309,$O1309,FALSE)*WindSpeedStep*$R$3:$R$1003)</f>
        <v>1066.5452146822136</v>
      </c>
      <c r="N1309" s="43">
        <f t="shared" si="61"/>
        <v>0.84161862070103044</v>
      </c>
      <c r="O1309" s="43">
        <f t="shared" si="62"/>
        <v>1.41</v>
      </c>
    </row>
    <row r="1310" spans="5:15" x14ac:dyDescent="0.2">
      <c r="E1310" s="16">
        <v>41225.298611111109</v>
      </c>
      <c r="F1310" s="22">
        <v>7.6462323012332947</v>
      </c>
      <c r="G1310" s="25">
        <v>0.1020110257275587</v>
      </c>
      <c r="H1310" s="3">
        <f t="shared" si="60"/>
        <v>783.64999999996428</v>
      </c>
      <c r="I1310" s="3">
        <f>MIN(H1310-K1310+L1310,'Power Look Up'!$F$4)</f>
        <v>784.52981573735838</v>
      </c>
      <c r="K1310" s="51">
        <f t="array" ref="K1310">_xlfn.SUM(_xlfn.NORM.DIST($Q$3:$Q$1003,$F1310,$N1310,FALSE)*WindSpeedStep*$R$3:$R$1003)</f>
        <v>778.79880775765673</v>
      </c>
      <c r="L1310" s="51">
        <f t="array" ref="L1310">_xlfn.SUM(_xlfn.NORM.DIST($Q$3:$Q$1003,$F1310,$O1310,FALSE)*WindSpeedStep*$R$3:$R$1003)</f>
        <v>779.67862349505083</v>
      </c>
      <c r="N1310" s="43">
        <f t="shared" si="61"/>
        <v>0.76462323012332956</v>
      </c>
      <c r="O1310" s="43">
        <f t="shared" si="62"/>
        <v>0.78</v>
      </c>
    </row>
    <row r="1311" spans="5:15" x14ac:dyDescent="0.2">
      <c r="E1311" s="16">
        <v>41225.305555555555</v>
      </c>
      <c r="F1311" s="22">
        <v>8.0336417743393316</v>
      </c>
      <c r="G1311" s="25">
        <v>0.18547005727331353</v>
      </c>
      <c r="H1311" s="3">
        <f t="shared" si="60"/>
        <v>900.00999999995349</v>
      </c>
      <c r="I1311" s="3">
        <f>MIN(H1311-K1311+L1311,'Power Look Up'!$F$4)</f>
        <v>943.13457639422154</v>
      </c>
      <c r="K1311" s="51">
        <f t="array" ref="K1311">_xlfn.SUM(_xlfn.NORM.DIST($Q$3:$Q$1003,$F1311,$N1311,FALSE)*WindSpeedStep*$R$3:$R$1003)</f>
        <v>904.38732641592037</v>
      </c>
      <c r="L1311" s="51">
        <f t="array" ref="L1311">_xlfn.SUM(_xlfn.NORM.DIST($Q$3:$Q$1003,$F1311,$O1311,FALSE)*WindSpeedStep*$R$3:$R$1003)</f>
        <v>947.51190281018842</v>
      </c>
      <c r="N1311" s="43">
        <f t="shared" si="61"/>
        <v>0.80336417743393318</v>
      </c>
      <c r="O1311" s="43">
        <f t="shared" si="62"/>
        <v>1.49</v>
      </c>
    </row>
    <row r="1312" spans="5:15" x14ac:dyDescent="0.2">
      <c r="E1312" s="16">
        <v>41225.3125</v>
      </c>
      <c r="F1312" s="22">
        <v>9.0548452932080234</v>
      </c>
      <c r="G1312" s="25">
        <v>8.1724201357152818E-2</v>
      </c>
      <c r="H1312" s="3">
        <f t="shared" si="60"/>
        <v>1275.0499999999433</v>
      </c>
      <c r="I1312" s="3">
        <f>MIN(H1312-K1312+L1312,'Power Look Up'!$F$4)</f>
        <v>1271.675631851655</v>
      </c>
      <c r="K1312" s="51">
        <f t="array" ref="K1312">_xlfn.SUM(_xlfn.NORM.DIST($Q$3:$Q$1003,$F1312,$N1312,FALSE)*WindSpeedStep*$R$3:$R$1003)</f>
        <v>1280.9543081197353</v>
      </c>
      <c r="L1312" s="51">
        <f t="array" ref="L1312">_xlfn.SUM(_xlfn.NORM.DIST($Q$3:$Q$1003,$F1312,$O1312,FALSE)*WindSpeedStep*$R$3:$R$1003)</f>
        <v>1277.5799399714469</v>
      </c>
      <c r="N1312" s="43">
        <f t="shared" si="61"/>
        <v>0.90548452932080237</v>
      </c>
      <c r="O1312" s="43">
        <f t="shared" si="62"/>
        <v>0.74</v>
      </c>
    </row>
    <row r="1313" spans="5:15" x14ac:dyDescent="0.2">
      <c r="E1313" s="16">
        <v>41225.319444444445</v>
      </c>
      <c r="F1313" s="22">
        <v>7.6615590798877307</v>
      </c>
      <c r="G1313" s="25">
        <v>5.7429564323929691E-2</v>
      </c>
      <c r="H1313" s="3">
        <f t="shared" si="60"/>
        <v>786.65999999996416</v>
      </c>
      <c r="I1313" s="3">
        <f>MIN(H1313-K1313+L1313,'Power Look Up'!$F$4)</f>
        <v>772.20805749166993</v>
      </c>
      <c r="K1313" s="51">
        <f t="array" ref="K1313">_xlfn.SUM(_xlfn.NORM.DIST($Q$3:$Q$1003,$F1313,$N1313,FALSE)*WindSpeedStep*$R$3:$R$1003)</f>
        <v>783.55186492611779</v>
      </c>
      <c r="L1313" s="51">
        <f t="array" ref="L1313">_xlfn.SUM(_xlfn.NORM.DIST($Q$3:$Q$1003,$F1313,$O1313,FALSE)*WindSpeedStep*$R$3:$R$1003)</f>
        <v>769.09992241782356</v>
      </c>
      <c r="N1313" s="43">
        <f t="shared" si="61"/>
        <v>0.76615590798877309</v>
      </c>
      <c r="O1313" s="43">
        <f t="shared" si="62"/>
        <v>0.44</v>
      </c>
    </row>
    <row r="1314" spans="5:15" x14ac:dyDescent="0.2">
      <c r="E1314" s="16">
        <v>41225.326388888891</v>
      </c>
      <c r="F1314" s="22">
        <v>8.4329030423316169</v>
      </c>
      <c r="G1314" s="25">
        <v>6.2849056527686589E-2</v>
      </c>
      <c r="H1314" s="3">
        <f t="shared" si="60"/>
        <v>1046.8099999999504</v>
      </c>
      <c r="I1314" s="3">
        <f>MIN(H1314-K1314+L1314,'Power Look Up'!$F$4)</f>
        <v>1030.8273939508824</v>
      </c>
      <c r="K1314" s="51">
        <f t="array" ref="K1314">_xlfn.SUM(_xlfn.NORM.DIST($Q$3:$Q$1003,$F1314,$N1314,FALSE)*WindSpeedStep*$R$3:$R$1003)</f>
        <v>1045.2266958974342</v>
      </c>
      <c r="L1314" s="51">
        <f t="array" ref="L1314">_xlfn.SUM(_xlfn.NORM.DIST($Q$3:$Q$1003,$F1314,$O1314,FALSE)*WindSpeedStep*$R$3:$R$1003)</f>
        <v>1029.2440898483662</v>
      </c>
      <c r="N1314" s="43">
        <f t="shared" si="61"/>
        <v>0.84329030423316176</v>
      </c>
      <c r="O1314" s="43">
        <f t="shared" si="62"/>
        <v>0.53</v>
      </c>
    </row>
    <row r="1315" spans="5:15" x14ac:dyDescent="0.2">
      <c r="E1315" s="16">
        <v>41225.333333333336</v>
      </c>
      <c r="F1315" s="22">
        <v>7.7912131398131574</v>
      </c>
      <c r="G1315" s="25">
        <v>0.10524676777353116</v>
      </c>
      <c r="H1315" s="3">
        <f t="shared" si="60"/>
        <v>825.78999999996336</v>
      </c>
      <c r="I1315" s="3">
        <f>MIN(H1315-K1315+L1315,'Power Look Up'!$F$4)</f>
        <v>828.21977584704246</v>
      </c>
      <c r="K1315" s="51">
        <f t="array" ref="K1315">_xlfn.SUM(_xlfn.NORM.DIST($Q$3:$Q$1003,$F1315,$N1315,FALSE)*WindSpeedStep*$R$3:$R$1003)</f>
        <v>824.47093708253897</v>
      </c>
      <c r="L1315" s="51">
        <f t="array" ref="L1315">_xlfn.SUM(_xlfn.NORM.DIST($Q$3:$Q$1003,$F1315,$O1315,FALSE)*WindSpeedStep*$R$3:$R$1003)</f>
        <v>826.90071292961807</v>
      </c>
      <c r="N1315" s="43">
        <f t="shared" si="61"/>
        <v>0.77912131398131579</v>
      </c>
      <c r="O1315" s="43">
        <f t="shared" si="62"/>
        <v>0.82</v>
      </c>
    </row>
    <row r="1316" spans="5:15" x14ac:dyDescent="0.2">
      <c r="E1316" s="16">
        <v>41225.340277777781</v>
      </c>
      <c r="F1316" s="22">
        <v>7.3601203774552237</v>
      </c>
      <c r="G1316" s="25">
        <v>8.5596426103267592E-2</v>
      </c>
      <c r="H1316" s="3">
        <f t="shared" si="60"/>
        <v>696.35999999996613</v>
      </c>
      <c r="I1316" s="3">
        <f>MIN(H1316-K1316+L1316,'Power Look Up'!$F$4)</f>
        <v>691.10174915712901</v>
      </c>
      <c r="K1316" s="51">
        <f t="array" ref="K1316">_xlfn.SUM(_xlfn.NORM.DIST($Q$3:$Q$1003,$F1316,$N1316,FALSE)*WindSpeedStep*$R$3:$R$1003)</f>
        <v>693.31400182882362</v>
      </c>
      <c r="L1316" s="51">
        <f t="array" ref="L1316">_xlfn.SUM(_xlfn.NORM.DIST($Q$3:$Q$1003,$F1316,$O1316,FALSE)*WindSpeedStep*$R$3:$R$1003)</f>
        <v>688.05575098598649</v>
      </c>
      <c r="N1316" s="43">
        <f t="shared" si="61"/>
        <v>0.73601203774552237</v>
      </c>
      <c r="O1316" s="43">
        <f t="shared" si="62"/>
        <v>0.63</v>
      </c>
    </row>
    <row r="1317" spans="5:15" x14ac:dyDescent="0.2">
      <c r="E1317" s="16">
        <v>41225.347222222219</v>
      </c>
      <c r="F1317" s="22">
        <v>7.3219537821811285</v>
      </c>
      <c r="G1317" s="25">
        <v>9.0139875180063403E-2</v>
      </c>
      <c r="H1317" s="3">
        <f t="shared" si="60"/>
        <v>684.3199999999664</v>
      </c>
      <c r="I1317" s="3">
        <f>MIN(H1317-K1317+L1317,'Power Look Up'!$F$4)</f>
        <v>680.67948225649627</v>
      </c>
      <c r="K1317" s="51">
        <f t="array" ref="K1317">_xlfn.SUM(_xlfn.NORM.DIST($Q$3:$Q$1003,$F1317,$N1317,FALSE)*WindSpeedStep*$R$3:$R$1003)</f>
        <v>682.37235156910424</v>
      </c>
      <c r="L1317" s="51">
        <f t="array" ref="L1317">_xlfn.SUM(_xlfn.NORM.DIST($Q$3:$Q$1003,$F1317,$O1317,FALSE)*WindSpeedStep*$R$3:$R$1003)</f>
        <v>678.73183382563411</v>
      </c>
      <c r="N1317" s="43">
        <f t="shared" si="61"/>
        <v>0.73219537821811287</v>
      </c>
      <c r="O1317" s="43">
        <f t="shared" si="62"/>
        <v>0.66</v>
      </c>
    </row>
    <row r="1318" spans="5:15" x14ac:dyDescent="0.2">
      <c r="E1318" s="16">
        <v>41225.354166666664</v>
      </c>
      <c r="F1318" s="22">
        <v>8.2189433996095431</v>
      </c>
      <c r="G1318" s="25">
        <v>6.3268473174386816E-2</v>
      </c>
      <c r="H1318" s="3">
        <f t="shared" si="60"/>
        <v>969.73999999995203</v>
      </c>
      <c r="I1318" s="3">
        <f>MIN(H1318-K1318+L1318,'Power Look Up'!$F$4)</f>
        <v>954.25732791235839</v>
      </c>
      <c r="K1318" s="51">
        <f t="array" ref="K1318">_xlfn.SUM(_xlfn.NORM.DIST($Q$3:$Q$1003,$F1318,$N1318,FALSE)*WindSpeedStep*$R$3:$R$1003)</f>
        <v>968.39532865906244</v>
      </c>
      <c r="L1318" s="51">
        <f t="array" ref="L1318">_xlfn.SUM(_xlfn.NORM.DIST($Q$3:$Q$1003,$F1318,$O1318,FALSE)*WindSpeedStep*$R$3:$R$1003)</f>
        <v>952.9126565714688</v>
      </c>
      <c r="N1318" s="43">
        <f t="shared" si="61"/>
        <v>0.8218943399609544</v>
      </c>
      <c r="O1318" s="43">
        <f t="shared" si="62"/>
        <v>0.51999999999999991</v>
      </c>
    </row>
    <row r="1319" spans="5:15" x14ac:dyDescent="0.2">
      <c r="E1319" s="16">
        <v>41225.361111111109</v>
      </c>
      <c r="F1319" s="22">
        <v>9.0926803307305342</v>
      </c>
      <c r="G1319" s="25">
        <v>5.3889500364809578E-2</v>
      </c>
      <c r="H1319" s="3">
        <f t="shared" si="60"/>
        <v>1290.2899999999431</v>
      </c>
      <c r="I1319" s="3">
        <f>MIN(H1319-K1319+L1319,'Power Look Up'!$F$4)</f>
        <v>1280.3424758135623</v>
      </c>
      <c r="K1319" s="51">
        <f t="array" ref="K1319">_xlfn.SUM(_xlfn.NORM.DIST($Q$3:$Q$1003,$F1319,$N1319,FALSE)*WindSpeedStep*$R$3:$R$1003)</f>
        <v>1295.5454937993748</v>
      </c>
      <c r="L1319" s="51">
        <f t="array" ref="L1319">_xlfn.SUM(_xlfn.NORM.DIST($Q$3:$Q$1003,$F1319,$O1319,FALSE)*WindSpeedStep*$R$3:$R$1003)</f>
        <v>1285.5979696129939</v>
      </c>
      <c r="N1319" s="43">
        <f t="shared" si="61"/>
        <v>0.90926803307305348</v>
      </c>
      <c r="O1319" s="43">
        <f t="shared" si="62"/>
        <v>0.49</v>
      </c>
    </row>
    <row r="1320" spans="5:15" x14ac:dyDescent="0.2">
      <c r="E1320" s="16">
        <v>41225.368055555555</v>
      </c>
      <c r="F1320" s="22">
        <v>9.1325079843963231</v>
      </c>
      <c r="G1320" s="25">
        <v>3.6134652229577402E-2</v>
      </c>
      <c r="H1320" s="3">
        <f t="shared" si="60"/>
        <v>1305.5299999999427</v>
      </c>
      <c r="I1320" s="3">
        <f>MIN(H1320-K1320+L1320,'Power Look Up'!$F$4)</f>
        <v>1291.5057539345073</v>
      </c>
      <c r="K1320" s="51">
        <f t="array" ref="K1320">_xlfn.SUM(_xlfn.NORM.DIST($Q$3:$Q$1003,$F1320,$N1320,FALSE)*WindSpeedStep*$R$3:$R$1003)</f>
        <v>1310.892471358587</v>
      </c>
      <c r="L1320" s="51">
        <f t="array" ref="L1320">_xlfn.SUM(_xlfn.NORM.DIST($Q$3:$Q$1003,$F1320,$O1320,FALSE)*WindSpeedStep*$R$3:$R$1003)</f>
        <v>1296.8682252931517</v>
      </c>
      <c r="N1320" s="43">
        <f t="shared" si="61"/>
        <v>0.91325079843963231</v>
      </c>
      <c r="O1320" s="43">
        <f t="shared" si="62"/>
        <v>0.33</v>
      </c>
    </row>
    <row r="1321" spans="5:15" x14ac:dyDescent="0.2">
      <c r="E1321" s="16">
        <v>41225.375</v>
      </c>
      <c r="F1321" s="22">
        <v>9.0433361031608737</v>
      </c>
      <c r="G1321" s="25">
        <v>4.7548824360260609E-2</v>
      </c>
      <c r="H1321" s="3">
        <f t="shared" si="60"/>
        <v>1271.2399999999434</v>
      </c>
      <c r="I1321" s="3">
        <f>MIN(H1321-K1321+L1321,'Power Look Up'!$F$4)</f>
        <v>1257.5590156998762</v>
      </c>
      <c r="K1321" s="51">
        <f t="array" ref="K1321">_xlfn.SUM(_xlfn.NORM.DIST($Q$3:$Q$1003,$F1321,$N1321,FALSE)*WindSpeedStep*$R$3:$R$1003)</f>
        <v>1276.5145822201498</v>
      </c>
      <c r="L1321" s="51">
        <f t="array" ref="L1321">_xlfn.SUM(_xlfn.NORM.DIST($Q$3:$Q$1003,$F1321,$O1321,FALSE)*WindSpeedStep*$R$3:$R$1003)</f>
        <v>1262.8335979200826</v>
      </c>
      <c r="N1321" s="43">
        <f t="shared" si="61"/>
        <v>0.90433361031608739</v>
      </c>
      <c r="O1321" s="43">
        <f t="shared" si="62"/>
        <v>0.43</v>
      </c>
    </row>
    <row r="1322" spans="5:15" x14ac:dyDescent="0.2">
      <c r="E1322" s="16">
        <v>41225.381944444445</v>
      </c>
      <c r="F1322" s="22">
        <v>8.5627498534010247</v>
      </c>
      <c r="G1322" s="25">
        <v>5.1385361891102904E-2</v>
      </c>
      <c r="H1322" s="3">
        <f t="shared" si="60"/>
        <v>1094.5199999999493</v>
      </c>
      <c r="I1322" s="3">
        <f>MIN(H1322-K1322+L1322,'Power Look Up'!$F$4)</f>
        <v>1074.764639937403</v>
      </c>
      <c r="K1322" s="51">
        <f t="array" ref="K1322">_xlfn.SUM(_xlfn.NORM.DIST($Q$3:$Q$1003,$F1322,$N1322,FALSE)*WindSpeedStep*$R$3:$R$1003)</f>
        <v>1093.2031110320459</v>
      </c>
      <c r="L1322" s="51">
        <f t="array" ref="L1322">_xlfn.SUM(_xlfn.NORM.DIST($Q$3:$Q$1003,$F1322,$O1322,FALSE)*WindSpeedStep*$R$3:$R$1003)</f>
        <v>1073.4477509694996</v>
      </c>
      <c r="N1322" s="43">
        <f t="shared" si="61"/>
        <v>0.85627498534010249</v>
      </c>
      <c r="O1322" s="43">
        <f t="shared" si="62"/>
        <v>0.44</v>
      </c>
    </row>
    <row r="1323" spans="5:15" x14ac:dyDescent="0.2">
      <c r="E1323" s="16">
        <v>41225.388888888891</v>
      </c>
      <c r="F1323" s="22">
        <v>8.3847629839921716</v>
      </c>
      <c r="G1323" s="25">
        <v>5.7246698674297096E-2</v>
      </c>
      <c r="H1323" s="3">
        <f t="shared" si="60"/>
        <v>1028.4599999999507</v>
      </c>
      <c r="I1323" s="3">
        <f>MIN(H1323-K1323+L1323,'Power Look Up'!$F$4)</f>
        <v>1010.5614733435219</v>
      </c>
      <c r="K1323" s="51">
        <f t="array" ref="K1323">_xlfn.SUM(_xlfn.NORM.DIST($Q$3:$Q$1003,$F1323,$N1323,FALSE)*WindSpeedStep*$R$3:$R$1003)</f>
        <v>1027.6853964476552</v>
      </c>
      <c r="L1323" s="51">
        <f t="array" ref="L1323">_xlfn.SUM(_xlfn.NORM.DIST($Q$3:$Q$1003,$F1323,$O1323,FALSE)*WindSpeedStep*$R$3:$R$1003)</f>
        <v>1009.7868697912264</v>
      </c>
      <c r="N1323" s="43">
        <f t="shared" si="61"/>
        <v>0.83847629839921722</v>
      </c>
      <c r="O1323" s="43">
        <f t="shared" si="62"/>
        <v>0.48000000000000004</v>
      </c>
    </row>
    <row r="1324" spans="5:15" x14ac:dyDescent="0.2">
      <c r="E1324" s="16">
        <v>41225.395833333336</v>
      </c>
      <c r="F1324" s="22">
        <v>7.9374350557098294</v>
      </c>
      <c r="G1324" s="25">
        <v>7.5591169664863872E-2</v>
      </c>
      <c r="H1324" s="3">
        <f t="shared" si="60"/>
        <v>870.93999999996242</v>
      </c>
      <c r="I1324" s="3">
        <f>MIN(H1324-K1324+L1324,'Power Look Up'!$F$4)</f>
        <v>860.72367892949501</v>
      </c>
      <c r="K1324" s="51">
        <f t="array" ref="K1324">_xlfn.SUM(_xlfn.NORM.DIST($Q$3:$Q$1003,$F1324,$N1324,FALSE)*WindSpeedStep*$R$3:$R$1003)</f>
        <v>872.14489094581586</v>
      </c>
      <c r="L1324" s="51">
        <f t="array" ref="L1324">_xlfn.SUM(_xlfn.NORM.DIST($Q$3:$Q$1003,$F1324,$O1324,FALSE)*WindSpeedStep*$R$3:$R$1003)</f>
        <v>861.92856987534844</v>
      </c>
      <c r="N1324" s="43">
        <f t="shared" si="61"/>
        <v>0.79374350557098294</v>
      </c>
      <c r="O1324" s="43">
        <f t="shared" si="62"/>
        <v>0.6</v>
      </c>
    </row>
    <row r="1325" spans="5:15" x14ac:dyDescent="0.2">
      <c r="E1325" s="16">
        <v>41225.402777777781</v>
      </c>
      <c r="F1325" s="22">
        <v>8.0337270322179712</v>
      </c>
      <c r="G1325" s="25">
        <v>0.11576196157404707</v>
      </c>
      <c r="H1325" s="3">
        <f t="shared" si="60"/>
        <v>900.00999999995349</v>
      </c>
      <c r="I1325" s="3">
        <f>MIN(H1325-K1325+L1325,'Power Look Up'!$F$4)</f>
        <v>907.87492345579369</v>
      </c>
      <c r="K1325" s="51">
        <f t="array" ref="K1325">_xlfn.SUM(_xlfn.NORM.DIST($Q$3:$Q$1003,$F1325,$N1325,FALSE)*WindSpeedStep*$R$3:$R$1003)</f>
        <v>904.4162042157194</v>
      </c>
      <c r="L1325" s="51">
        <f t="array" ref="L1325">_xlfn.SUM(_xlfn.NORM.DIST($Q$3:$Q$1003,$F1325,$O1325,FALSE)*WindSpeedStep*$R$3:$R$1003)</f>
        <v>912.2811276715596</v>
      </c>
      <c r="N1325" s="43">
        <f t="shared" si="61"/>
        <v>0.80337270322179721</v>
      </c>
      <c r="O1325" s="43">
        <f t="shared" si="62"/>
        <v>0.93</v>
      </c>
    </row>
    <row r="1326" spans="5:15" x14ac:dyDescent="0.2">
      <c r="E1326" s="16">
        <v>41225.409722222219</v>
      </c>
      <c r="F1326" s="22">
        <v>7.2924276647739807</v>
      </c>
      <c r="G1326" s="25">
        <v>8.2277127395900776E-2</v>
      </c>
      <c r="H1326" s="3">
        <f t="shared" si="60"/>
        <v>675.28999999996654</v>
      </c>
      <c r="I1326" s="3">
        <f>MIN(H1326-K1326+L1326,'Power Look Up'!$F$4)</f>
        <v>669.07850716594135</v>
      </c>
      <c r="K1326" s="51">
        <f t="array" ref="K1326">_xlfn.SUM(_xlfn.NORM.DIST($Q$3:$Q$1003,$F1326,$N1326,FALSE)*WindSpeedStep*$R$3:$R$1003)</f>
        <v>673.98168868938558</v>
      </c>
      <c r="L1326" s="51">
        <f t="array" ref="L1326">_xlfn.SUM(_xlfn.NORM.DIST($Q$3:$Q$1003,$F1326,$O1326,FALSE)*WindSpeedStep*$R$3:$R$1003)</f>
        <v>667.77019585536038</v>
      </c>
      <c r="N1326" s="43">
        <f t="shared" si="61"/>
        <v>0.72924276647739816</v>
      </c>
      <c r="O1326" s="43">
        <f t="shared" si="62"/>
        <v>0.6</v>
      </c>
    </row>
    <row r="1327" spans="5:15" x14ac:dyDescent="0.2">
      <c r="E1327" s="16">
        <v>41225.416666666664</v>
      </c>
      <c r="F1327" s="22">
        <v>6.4868968454384044</v>
      </c>
      <c r="G1327" s="25">
        <v>8.9411010197866306E-2</v>
      </c>
      <c r="H1327" s="3">
        <f t="shared" si="60"/>
        <v>472.73999999997875</v>
      </c>
      <c r="I1327" s="3">
        <f>MIN(H1327-K1327+L1327,'Power Look Up'!$F$4)</f>
        <v>469.95452291698552</v>
      </c>
      <c r="K1327" s="51">
        <f t="array" ref="K1327">_xlfn.SUM(_xlfn.NORM.DIST($Q$3:$Q$1003,$F1327,$N1327,FALSE)*WindSpeedStep*$R$3:$R$1003)</f>
        <v>469.3940781743587</v>
      </c>
      <c r="L1327" s="51">
        <f t="array" ref="L1327">_xlfn.SUM(_xlfn.NORM.DIST($Q$3:$Q$1003,$F1327,$O1327,FALSE)*WindSpeedStep*$R$3:$R$1003)</f>
        <v>466.60860109136547</v>
      </c>
      <c r="N1327" s="43">
        <f t="shared" si="61"/>
        <v>0.64868968454384046</v>
      </c>
      <c r="O1327" s="43">
        <f t="shared" si="62"/>
        <v>0.57999999999999996</v>
      </c>
    </row>
    <row r="1328" spans="5:15" x14ac:dyDescent="0.2">
      <c r="E1328" s="16">
        <v>41225.423611111109</v>
      </c>
      <c r="F1328" s="22">
        <v>6.0721451664193076</v>
      </c>
      <c r="G1328" s="25">
        <v>9.0577544661095508E-2</v>
      </c>
      <c r="H1328" s="3">
        <f t="shared" si="60"/>
        <v>377.81999999998078</v>
      </c>
      <c r="I1328" s="3">
        <f>MIN(H1328-K1328+L1328,'Power Look Up'!$F$4)</f>
        <v>375.93385954603127</v>
      </c>
      <c r="K1328" s="51">
        <f t="array" ref="K1328">_xlfn.SUM(_xlfn.NORM.DIST($Q$3:$Q$1003,$F1328,$N1328,FALSE)*WindSpeedStep*$R$3:$R$1003)</f>
        <v>381.51535841605147</v>
      </c>
      <c r="L1328" s="51">
        <f t="array" ref="L1328">_xlfn.SUM(_xlfn.NORM.DIST($Q$3:$Q$1003,$F1328,$O1328,FALSE)*WindSpeedStep*$R$3:$R$1003)</f>
        <v>379.62921796210196</v>
      </c>
      <c r="N1328" s="43">
        <f t="shared" si="61"/>
        <v>0.60721451664193082</v>
      </c>
      <c r="O1328" s="43">
        <f t="shared" si="62"/>
        <v>0.55000000000000004</v>
      </c>
    </row>
    <row r="1329" spans="5:15" x14ac:dyDescent="0.2">
      <c r="E1329" s="16">
        <v>41225.430555555555</v>
      </c>
      <c r="F1329" s="22">
        <v>6.2710265016546192</v>
      </c>
      <c r="G1329" s="25">
        <v>0.13394936216237721</v>
      </c>
      <c r="H1329" s="3">
        <f t="shared" si="60"/>
        <v>423.01999999997986</v>
      </c>
      <c r="I1329" s="3">
        <f>MIN(H1329-K1329+L1329,'Power Look Up'!$F$4)</f>
        <v>432.18792691409965</v>
      </c>
      <c r="K1329" s="51">
        <f t="array" ref="K1329">_xlfn.SUM(_xlfn.NORM.DIST($Q$3:$Q$1003,$F1329,$N1329,FALSE)*WindSpeedStep*$R$3:$R$1003)</f>
        <v>422.26245791183004</v>
      </c>
      <c r="L1329" s="51">
        <f t="array" ref="L1329">_xlfn.SUM(_xlfn.NORM.DIST($Q$3:$Q$1003,$F1329,$O1329,FALSE)*WindSpeedStep*$R$3:$R$1003)</f>
        <v>431.43038482594983</v>
      </c>
      <c r="N1329" s="43">
        <f t="shared" si="61"/>
        <v>0.62710265016546196</v>
      </c>
      <c r="O1329" s="43">
        <f t="shared" si="62"/>
        <v>0.84</v>
      </c>
    </row>
    <row r="1330" spans="5:15" x14ac:dyDescent="0.2">
      <c r="E1330" s="16">
        <v>41225.4375</v>
      </c>
      <c r="F1330" s="22">
        <v>7.2961752171600889</v>
      </c>
      <c r="G1330" s="25">
        <v>4.1117433596498776E-2</v>
      </c>
      <c r="H1330" s="3">
        <f t="shared" si="60"/>
        <v>678.29999999996653</v>
      </c>
      <c r="I1330" s="3">
        <f>MIN(H1330-K1330+L1330,'Power Look Up'!$F$4)</f>
        <v>662.45277979019397</v>
      </c>
      <c r="K1330" s="51">
        <f t="array" ref="K1330">_xlfn.SUM(_xlfn.NORM.DIST($Q$3:$Q$1003,$F1330,$N1330,FALSE)*WindSpeedStep*$R$3:$R$1003)</f>
        <v>675.04309210396389</v>
      </c>
      <c r="L1330" s="51">
        <f t="array" ref="L1330">_xlfn.SUM(_xlfn.NORM.DIST($Q$3:$Q$1003,$F1330,$O1330,FALSE)*WindSpeedStep*$R$3:$R$1003)</f>
        <v>659.19587189419133</v>
      </c>
      <c r="N1330" s="43">
        <f t="shared" si="61"/>
        <v>0.72961752171600891</v>
      </c>
      <c r="O1330" s="43">
        <f t="shared" si="62"/>
        <v>0.3</v>
      </c>
    </row>
    <row r="1331" spans="5:15" x14ac:dyDescent="0.2">
      <c r="E1331" s="16">
        <v>41225.444444444445</v>
      </c>
      <c r="F1331" s="22">
        <v>7.1408171944267824</v>
      </c>
      <c r="G1331" s="25">
        <v>5.3215197876313076E-2</v>
      </c>
      <c r="H1331" s="3">
        <f t="shared" si="60"/>
        <v>630.13999999996759</v>
      </c>
      <c r="I1331" s="3">
        <f>MIN(H1331-K1331+L1331,'Power Look Up'!$F$4)</f>
        <v>616.83179051237562</v>
      </c>
      <c r="K1331" s="51">
        <f t="array" ref="K1331">_xlfn.SUM(_xlfn.NORM.DIST($Q$3:$Q$1003,$F1331,$N1331,FALSE)*WindSpeedStep*$R$3:$R$1003)</f>
        <v>631.90747333918603</v>
      </c>
      <c r="L1331" s="51">
        <f t="array" ref="L1331">_xlfn.SUM(_xlfn.NORM.DIST($Q$3:$Q$1003,$F1331,$O1331,FALSE)*WindSpeedStep*$R$3:$R$1003)</f>
        <v>618.59926385159406</v>
      </c>
      <c r="N1331" s="43">
        <f t="shared" si="61"/>
        <v>0.71408171944267829</v>
      </c>
      <c r="O1331" s="43">
        <f t="shared" si="62"/>
        <v>0.38</v>
      </c>
    </row>
    <row r="1332" spans="5:15" x14ac:dyDescent="0.2">
      <c r="E1332" s="16">
        <v>41225.451388888891</v>
      </c>
      <c r="F1332" s="22">
        <v>6.9846602693517088</v>
      </c>
      <c r="G1332" s="25">
        <v>4.8678101280301443E-2</v>
      </c>
      <c r="H1332" s="3">
        <f t="shared" si="60"/>
        <v>583.47999999997637</v>
      </c>
      <c r="I1332" s="3">
        <f>MIN(H1332-K1332+L1332,'Power Look Up'!$F$4)</f>
        <v>569.75976538765406</v>
      </c>
      <c r="K1332" s="51">
        <f t="array" ref="K1332">_xlfn.SUM(_xlfn.NORM.DIST($Q$3:$Q$1003,$F1332,$N1332,FALSE)*WindSpeedStep*$R$3:$R$1003)</f>
        <v>590.32457278274842</v>
      </c>
      <c r="L1332" s="51">
        <f t="array" ref="L1332">_xlfn.SUM(_xlfn.NORM.DIST($Q$3:$Q$1003,$F1332,$O1332,FALSE)*WindSpeedStep*$R$3:$R$1003)</f>
        <v>576.6043381704261</v>
      </c>
      <c r="N1332" s="43">
        <f t="shared" si="61"/>
        <v>0.6984660269351709</v>
      </c>
      <c r="O1332" s="43">
        <f t="shared" si="62"/>
        <v>0.34</v>
      </c>
    </row>
    <row r="1333" spans="5:15" x14ac:dyDescent="0.2">
      <c r="E1333" s="16">
        <v>41225.458333333336</v>
      </c>
      <c r="F1333" s="22">
        <v>6.3661607570924712</v>
      </c>
      <c r="G1333" s="25">
        <v>6.5973828815441476E-2</v>
      </c>
      <c r="H1333" s="3">
        <f t="shared" si="60"/>
        <v>445.61999999997931</v>
      </c>
      <c r="I1333" s="3">
        <f>MIN(H1333-K1333+L1333,'Power Look Up'!$F$4)</f>
        <v>438.19901941586539</v>
      </c>
      <c r="K1333" s="51">
        <f t="array" ref="K1333">_xlfn.SUM(_xlfn.NORM.DIST($Q$3:$Q$1003,$F1333,$N1333,FALSE)*WindSpeedStep*$R$3:$R$1003)</f>
        <v>442.65103223385853</v>
      </c>
      <c r="L1333" s="51">
        <f t="array" ref="L1333">_xlfn.SUM(_xlfn.NORM.DIST($Q$3:$Q$1003,$F1333,$O1333,FALSE)*WindSpeedStep*$R$3:$R$1003)</f>
        <v>435.23005164974461</v>
      </c>
      <c r="N1333" s="43">
        <f t="shared" si="61"/>
        <v>0.63661607570924716</v>
      </c>
      <c r="O1333" s="43">
        <f t="shared" si="62"/>
        <v>0.42</v>
      </c>
    </row>
    <row r="1334" spans="5:15" x14ac:dyDescent="0.2">
      <c r="E1334" s="16">
        <v>41225.465277777781</v>
      </c>
      <c r="F1334" s="22">
        <v>7.0829681787847445</v>
      </c>
      <c r="G1334" s="25">
        <v>9.31812741975694E-2</v>
      </c>
      <c r="H1334" s="3">
        <f t="shared" si="60"/>
        <v>612.07999999996798</v>
      </c>
      <c r="I1334" s="3">
        <f>MIN(H1334-K1334+L1334,'Power Look Up'!$F$4)</f>
        <v>609.72707433267408</v>
      </c>
      <c r="K1334" s="51">
        <f t="array" ref="K1334">_xlfn.SUM(_xlfn.NORM.DIST($Q$3:$Q$1003,$F1334,$N1334,FALSE)*WindSpeedStep*$R$3:$R$1003)</f>
        <v>616.29652928566043</v>
      </c>
      <c r="L1334" s="51">
        <f t="array" ref="L1334">_xlfn.SUM(_xlfn.NORM.DIST($Q$3:$Q$1003,$F1334,$O1334,FALSE)*WindSpeedStep*$R$3:$R$1003)</f>
        <v>613.94360361836652</v>
      </c>
      <c r="N1334" s="43">
        <f t="shared" si="61"/>
        <v>0.70829681787847454</v>
      </c>
      <c r="O1334" s="43">
        <f t="shared" si="62"/>
        <v>0.66</v>
      </c>
    </row>
    <row r="1335" spans="5:15" x14ac:dyDescent="0.2">
      <c r="E1335" s="16">
        <v>41225.472222222219</v>
      </c>
      <c r="F1335" s="22">
        <v>6.7398442755528345</v>
      </c>
      <c r="G1335" s="25">
        <v>6.8250835062842546E-2</v>
      </c>
      <c r="H1335" s="3">
        <f t="shared" si="60"/>
        <v>529.2399999999775</v>
      </c>
      <c r="I1335" s="3">
        <f>MIN(H1335-K1335+L1335,'Power Look Up'!$F$4)</f>
        <v>520.77471415037769</v>
      </c>
      <c r="K1335" s="51">
        <f t="array" ref="K1335">_xlfn.SUM(_xlfn.NORM.DIST($Q$3:$Q$1003,$F1335,$N1335,FALSE)*WindSpeedStep*$R$3:$R$1003)</f>
        <v>528.66404361589639</v>
      </c>
      <c r="L1335" s="51">
        <f t="array" ref="L1335">_xlfn.SUM(_xlfn.NORM.DIST($Q$3:$Q$1003,$F1335,$O1335,FALSE)*WindSpeedStep*$R$3:$R$1003)</f>
        <v>520.19875776629658</v>
      </c>
      <c r="N1335" s="43">
        <f t="shared" si="61"/>
        <v>0.67398442755528354</v>
      </c>
      <c r="O1335" s="43">
        <f t="shared" si="62"/>
        <v>0.46</v>
      </c>
    </row>
    <row r="1336" spans="5:15" x14ac:dyDescent="0.2">
      <c r="E1336" s="16">
        <v>41225.479166666664</v>
      </c>
      <c r="F1336" s="22">
        <v>8.189461900060385</v>
      </c>
      <c r="G1336" s="25">
        <v>6.9601642568945465E-2</v>
      </c>
      <c r="H1336" s="3">
        <f t="shared" si="60"/>
        <v>958.72999999995227</v>
      </c>
      <c r="I1336" s="3">
        <f>MIN(H1336-K1336+L1336,'Power Look Up'!$F$4)</f>
        <v>945.5666113598362</v>
      </c>
      <c r="K1336" s="51">
        <f t="array" ref="K1336">_xlfn.SUM(_xlfn.NORM.DIST($Q$3:$Q$1003,$F1336,$N1336,FALSE)*WindSpeedStep*$R$3:$R$1003)</f>
        <v>958.04797848292924</v>
      </c>
      <c r="L1336" s="51">
        <f t="array" ref="L1336">_xlfn.SUM(_xlfn.NORM.DIST($Q$3:$Q$1003,$F1336,$O1336,FALSE)*WindSpeedStep*$R$3:$R$1003)</f>
        <v>944.88458984281317</v>
      </c>
      <c r="N1336" s="43">
        <f t="shared" si="61"/>
        <v>0.81894619000603852</v>
      </c>
      <c r="O1336" s="43">
        <f t="shared" si="62"/>
        <v>0.56999999999999995</v>
      </c>
    </row>
    <row r="1337" spans="5:15" x14ac:dyDescent="0.2">
      <c r="E1337" s="16">
        <v>41225.486111111109</v>
      </c>
      <c r="F1337" s="22">
        <v>7.655126275257933</v>
      </c>
      <c r="G1337" s="25">
        <v>4.8333624645209808E-2</v>
      </c>
      <c r="H1337" s="3">
        <f t="shared" si="60"/>
        <v>786.65999999996416</v>
      </c>
      <c r="I1337" s="3">
        <f>MIN(H1337-K1337+L1337,'Power Look Up'!$F$4)</f>
        <v>770.29986514286531</v>
      </c>
      <c r="K1337" s="51">
        <f t="array" ref="K1337">_xlfn.SUM(_xlfn.NORM.DIST($Q$3:$Q$1003,$F1337,$N1337,FALSE)*WindSpeedStep*$R$3:$R$1003)</f>
        <v>781.55479574607989</v>
      </c>
      <c r="L1337" s="51">
        <f t="array" ref="L1337">_xlfn.SUM(_xlfn.NORM.DIST($Q$3:$Q$1003,$F1337,$O1337,FALSE)*WindSpeedStep*$R$3:$R$1003)</f>
        <v>765.19466088898105</v>
      </c>
      <c r="N1337" s="43">
        <f t="shared" si="61"/>
        <v>0.7655126275257933</v>
      </c>
      <c r="O1337" s="43">
        <f t="shared" si="62"/>
        <v>0.37</v>
      </c>
    </row>
    <row r="1338" spans="5:15" x14ac:dyDescent="0.2">
      <c r="E1338" s="16">
        <v>41225.493055555555</v>
      </c>
      <c r="F1338" s="22">
        <v>7.1128925254687738</v>
      </c>
      <c r="G1338" s="25">
        <v>8.4353868394835205E-2</v>
      </c>
      <c r="H1338" s="3">
        <f t="shared" si="60"/>
        <v>621.10999999996773</v>
      </c>
      <c r="I1338" s="3">
        <f>MIN(H1338-K1338+L1338,'Power Look Up'!$F$4)</f>
        <v>615.8898272253233</v>
      </c>
      <c r="K1338" s="51">
        <f t="array" ref="K1338">_xlfn.SUM(_xlfn.NORM.DIST($Q$3:$Q$1003,$F1338,$N1338,FALSE)*WindSpeedStep*$R$3:$R$1003)</f>
        <v>624.34139556813818</v>
      </c>
      <c r="L1338" s="51">
        <f t="array" ref="L1338">_xlfn.SUM(_xlfn.NORM.DIST($Q$3:$Q$1003,$F1338,$O1338,FALSE)*WindSpeedStep*$R$3:$R$1003)</f>
        <v>619.12122279349376</v>
      </c>
      <c r="N1338" s="43">
        <f t="shared" si="61"/>
        <v>0.71128925254687747</v>
      </c>
      <c r="O1338" s="43">
        <f t="shared" si="62"/>
        <v>0.6</v>
      </c>
    </row>
    <row r="1339" spans="5:15" x14ac:dyDescent="0.2">
      <c r="E1339" s="16">
        <v>41225.5</v>
      </c>
      <c r="F1339" s="22">
        <v>6.4063411977499021</v>
      </c>
      <c r="G1339" s="25">
        <v>7.0242902478883484E-2</v>
      </c>
      <c r="H1339" s="3">
        <f t="shared" si="60"/>
        <v>454.65999999997916</v>
      </c>
      <c r="I1339" s="3">
        <f>MIN(H1339-K1339+L1339,'Power Look Up'!$F$4)</f>
        <v>447.85901695365538</v>
      </c>
      <c r="K1339" s="51">
        <f t="array" ref="K1339">_xlfn.SUM(_xlfn.NORM.DIST($Q$3:$Q$1003,$F1339,$N1339,FALSE)*WindSpeedStep*$R$3:$R$1003)</f>
        <v>451.44215423036036</v>
      </c>
      <c r="L1339" s="51">
        <f t="array" ref="L1339">_xlfn.SUM(_xlfn.NORM.DIST($Q$3:$Q$1003,$F1339,$O1339,FALSE)*WindSpeedStep*$R$3:$R$1003)</f>
        <v>444.64117118403658</v>
      </c>
      <c r="N1339" s="43">
        <f t="shared" si="61"/>
        <v>0.6406341197749903</v>
      </c>
      <c r="O1339" s="43">
        <f t="shared" si="62"/>
        <v>0.45</v>
      </c>
    </row>
    <row r="1340" spans="5:15" x14ac:dyDescent="0.2">
      <c r="E1340" s="16">
        <v>41225.506944444445</v>
      </c>
      <c r="F1340" s="22">
        <v>7.2044774823456548</v>
      </c>
      <c r="G1340" s="25">
        <v>6.1073131407268069E-2</v>
      </c>
      <c r="H1340" s="3">
        <f t="shared" si="60"/>
        <v>648.19999999996719</v>
      </c>
      <c r="I1340" s="3">
        <f>MIN(H1340-K1340+L1340,'Power Look Up'!$F$4)</f>
        <v>636.43688093321055</v>
      </c>
      <c r="K1340" s="51">
        <f t="array" ref="K1340">_xlfn.SUM(_xlfn.NORM.DIST($Q$3:$Q$1003,$F1340,$N1340,FALSE)*WindSpeedStep*$R$3:$R$1003)</f>
        <v>649.36884357220595</v>
      </c>
      <c r="L1340" s="51">
        <f t="array" ref="L1340">_xlfn.SUM(_xlfn.NORM.DIST($Q$3:$Q$1003,$F1340,$O1340,FALSE)*WindSpeedStep*$R$3:$R$1003)</f>
        <v>637.6057245054493</v>
      </c>
      <c r="N1340" s="43">
        <f t="shared" si="61"/>
        <v>0.72044774823456548</v>
      </c>
      <c r="O1340" s="43">
        <f t="shared" si="62"/>
        <v>0.44</v>
      </c>
    </row>
    <row r="1341" spans="5:15" x14ac:dyDescent="0.2">
      <c r="E1341" s="16">
        <v>41225.513888888891</v>
      </c>
      <c r="F1341" s="22">
        <v>7.1067641244007476</v>
      </c>
      <c r="G1341" s="25">
        <v>5.0655965738887629E-2</v>
      </c>
      <c r="H1341" s="3">
        <f t="shared" si="60"/>
        <v>621.10999999996773</v>
      </c>
      <c r="I1341" s="3">
        <f>MIN(H1341-K1341+L1341,'Power Look Up'!$F$4)</f>
        <v>607.36338119510526</v>
      </c>
      <c r="K1341" s="51">
        <f t="array" ref="K1341">_xlfn.SUM(_xlfn.NORM.DIST($Q$3:$Q$1003,$F1341,$N1341,FALSE)*WindSpeedStep*$R$3:$R$1003)</f>
        <v>622.68853099236287</v>
      </c>
      <c r="L1341" s="51">
        <f t="array" ref="L1341">_xlfn.SUM(_xlfn.NORM.DIST($Q$3:$Q$1003,$F1341,$O1341,FALSE)*WindSpeedStep*$R$3:$R$1003)</f>
        <v>608.94191218750041</v>
      </c>
      <c r="N1341" s="43">
        <f t="shared" si="61"/>
        <v>0.71067641244007485</v>
      </c>
      <c r="O1341" s="43">
        <f t="shared" si="62"/>
        <v>0.36</v>
      </c>
    </row>
    <row r="1342" spans="5:15" x14ac:dyDescent="0.2">
      <c r="E1342" s="16">
        <v>41225.520833333336</v>
      </c>
      <c r="F1342" s="22">
        <v>7.6697056811337472</v>
      </c>
      <c r="G1342" s="25">
        <v>5.345707085065006E-2</v>
      </c>
      <c r="H1342" s="3">
        <f t="shared" si="60"/>
        <v>789.66999999996415</v>
      </c>
      <c r="I1342" s="3">
        <f>MIN(H1342-K1342+L1342,'Power Look Up'!$F$4)</f>
        <v>774.26417893549478</v>
      </c>
      <c r="K1342" s="51">
        <f t="array" ref="K1342">_xlfn.SUM(_xlfn.NORM.DIST($Q$3:$Q$1003,$F1342,$N1342,FALSE)*WindSpeedStep*$R$3:$R$1003)</f>
        <v>786.08547486349084</v>
      </c>
      <c r="L1342" s="51">
        <f t="array" ref="L1342">_xlfn.SUM(_xlfn.NORM.DIST($Q$3:$Q$1003,$F1342,$O1342,FALSE)*WindSpeedStep*$R$3:$R$1003)</f>
        <v>770.67965379902148</v>
      </c>
      <c r="N1342" s="43">
        <f t="shared" si="61"/>
        <v>0.76697056811337472</v>
      </c>
      <c r="O1342" s="43">
        <f t="shared" si="62"/>
        <v>0.41</v>
      </c>
    </row>
    <row r="1343" spans="5:15" x14ac:dyDescent="0.2">
      <c r="E1343" s="16">
        <v>41225.527777777781</v>
      </c>
      <c r="F1343" s="22">
        <v>8.1546422078868925</v>
      </c>
      <c r="G1343" s="25">
        <v>5.640958711285992E-2</v>
      </c>
      <c r="H1343" s="3">
        <f t="shared" si="60"/>
        <v>944.04999999995255</v>
      </c>
      <c r="I1343" s="3">
        <f>MIN(H1343-K1343+L1343,'Power Look Up'!$F$4)</f>
        <v>926.66862845485889</v>
      </c>
      <c r="K1343" s="51">
        <f t="array" ref="K1343">_xlfn.SUM(_xlfn.NORM.DIST($Q$3:$Q$1003,$F1343,$N1343,FALSE)*WindSpeedStep*$R$3:$R$1003)</f>
        <v>945.90559465319848</v>
      </c>
      <c r="L1343" s="51">
        <f t="array" ref="L1343">_xlfn.SUM(_xlfn.NORM.DIST($Q$3:$Q$1003,$F1343,$O1343,FALSE)*WindSpeedStep*$R$3:$R$1003)</f>
        <v>928.52422310810482</v>
      </c>
      <c r="N1343" s="43">
        <f t="shared" si="61"/>
        <v>0.8154642207886893</v>
      </c>
      <c r="O1343" s="43">
        <f t="shared" si="62"/>
        <v>0.46</v>
      </c>
    </row>
    <row r="1344" spans="5:15" x14ac:dyDescent="0.2">
      <c r="E1344" s="16">
        <v>41225.534722222219</v>
      </c>
      <c r="F1344" s="22">
        <v>8.3993136540953675</v>
      </c>
      <c r="G1344" s="25">
        <v>4.0479497968768152E-2</v>
      </c>
      <c r="H1344" s="3">
        <f t="shared" si="60"/>
        <v>1035.7999999999506</v>
      </c>
      <c r="I1344" s="3">
        <f>MIN(H1344-K1344+L1344,'Power Look Up'!$F$4)</f>
        <v>1013.453445083091</v>
      </c>
      <c r="K1344" s="51">
        <f t="array" ref="K1344">_xlfn.SUM(_xlfn.NORM.DIST($Q$3:$Q$1003,$F1344,$N1344,FALSE)*WindSpeedStep*$R$3:$R$1003)</f>
        <v>1032.9725384262001</v>
      </c>
      <c r="L1344" s="51">
        <f t="array" ref="L1344">_xlfn.SUM(_xlfn.NORM.DIST($Q$3:$Q$1003,$F1344,$O1344,FALSE)*WindSpeedStep*$R$3:$R$1003)</f>
        <v>1010.6259835093405</v>
      </c>
      <c r="N1344" s="43">
        <f t="shared" si="61"/>
        <v>0.83993136540953683</v>
      </c>
      <c r="O1344" s="43">
        <f t="shared" si="62"/>
        <v>0.34</v>
      </c>
    </row>
    <row r="1345" spans="5:15" x14ac:dyDescent="0.2">
      <c r="E1345" s="16">
        <v>41225.541666666664</v>
      </c>
      <c r="F1345" s="22">
        <v>7.8230559245496334</v>
      </c>
      <c r="G1345" s="25">
        <v>4.7296095486023329E-2</v>
      </c>
      <c r="H1345" s="3">
        <f t="shared" si="60"/>
        <v>834.81999999996322</v>
      </c>
      <c r="I1345" s="3">
        <f>MIN(H1345-K1345+L1345,'Power Look Up'!$F$4)</f>
        <v>817.05256563603905</v>
      </c>
      <c r="K1345" s="51">
        <f t="array" ref="K1345">_xlfn.SUM(_xlfn.NORM.DIST($Q$3:$Q$1003,$F1345,$N1345,FALSE)*WindSpeedStep*$R$3:$R$1003)</f>
        <v>834.71533121023424</v>
      </c>
      <c r="L1345" s="51">
        <f t="array" ref="L1345">_xlfn.SUM(_xlfn.NORM.DIST($Q$3:$Q$1003,$F1345,$O1345,FALSE)*WindSpeedStep*$R$3:$R$1003)</f>
        <v>816.94789684631007</v>
      </c>
      <c r="N1345" s="43">
        <f t="shared" si="61"/>
        <v>0.78230559245496334</v>
      </c>
      <c r="O1345" s="43">
        <f t="shared" si="62"/>
        <v>0.37</v>
      </c>
    </row>
    <row r="1346" spans="5:15" x14ac:dyDescent="0.2">
      <c r="E1346" s="16">
        <v>41225.548611111109</v>
      </c>
      <c r="F1346" s="22">
        <v>7.1376276328654384</v>
      </c>
      <c r="G1346" s="25">
        <v>0.11208205879448993</v>
      </c>
      <c r="H1346" s="3">
        <f t="shared" si="60"/>
        <v>630.13999999996759</v>
      </c>
      <c r="I1346" s="3">
        <f>MIN(H1346-K1346+L1346,'Power Look Up'!$F$4)</f>
        <v>634.78017798840074</v>
      </c>
      <c r="K1346" s="51">
        <f t="array" ref="K1346">_xlfn.SUM(_xlfn.NORM.DIST($Q$3:$Q$1003,$F1346,$N1346,FALSE)*WindSpeedStep*$R$3:$R$1003)</f>
        <v>631.04039857641544</v>
      </c>
      <c r="L1346" s="51">
        <f t="array" ref="L1346">_xlfn.SUM(_xlfn.NORM.DIST($Q$3:$Q$1003,$F1346,$O1346,FALSE)*WindSpeedStep*$R$3:$R$1003)</f>
        <v>635.68057656484859</v>
      </c>
      <c r="N1346" s="43">
        <f t="shared" si="61"/>
        <v>0.71376276328654387</v>
      </c>
      <c r="O1346" s="43">
        <f t="shared" si="62"/>
        <v>0.8</v>
      </c>
    </row>
    <row r="1347" spans="5:15" x14ac:dyDescent="0.2">
      <c r="E1347" s="16">
        <v>41225.555555555555</v>
      </c>
      <c r="F1347" s="22">
        <v>6.2799231158632089</v>
      </c>
      <c r="G1347" s="25">
        <v>4.1401780754804926E-2</v>
      </c>
      <c r="H1347" s="3">
        <f t="shared" ref="H1347:H1410" si="63">INDEX(PowerArray,MIN(MaximumPowerIndex,ROUND(F1347*100,0)))</f>
        <v>425.27999999997979</v>
      </c>
      <c r="I1347" s="3">
        <f>MIN(H1347-K1347+L1347,'Power Look Up'!$F$4)</f>
        <v>414.908388668854</v>
      </c>
      <c r="K1347" s="51">
        <f t="array" ref="K1347">_xlfn.SUM(_xlfn.NORM.DIST($Q$3:$Q$1003,$F1347,$N1347,FALSE)*WindSpeedStep*$R$3:$R$1003)</f>
        <v>424.14400373393568</v>
      </c>
      <c r="L1347" s="51">
        <f t="array" ref="L1347">_xlfn.SUM(_xlfn.NORM.DIST($Q$3:$Q$1003,$F1347,$O1347,FALSE)*WindSpeedStep*$R$3:$R$1003)</f>
        <v>413.77239240280988</v>
      </c>
      <c r="N1347" s="43">
        <f t="shared" ref="N1347:N1410" si="64">ReferenceTurbulence*F1347</f>
        <v>0.62799231158632096</v>
      </c>
      <c r="O1347" s="43">
        <f t="shared" ref="O1347:O1410" si="65">F1347*G1347</f>
        <v>0.26</v>
      </c>
    </row>
    <row r="1348" spans="5:15" x14ac:dyDescent="0.2">
      <c r="E1348" s="16">
        <v>41225.5625</v>
      </c>
      <c r="F1348" s="22">
        <v>6.0158526309336127</v>
      </c>
      <c r="G1348" s="25">
        <v>7.4802364287664333E-2</v>
      </c>
      <c r="H1348" s="3">
        <f t="shared" si="63"/>
        <v>366.51999999998105</v>
      </c>
      <c r="I1348" s="3">
        <f>MIN(H1348-K1348+L1348,'Power Look Up'!$F$4)</f>
        <v>361.93932130214949</v>
      </c>
      <c r="K1348" s="51">
        <f t="array" ref="K1348">_xlfn.SUM(_xlfn.NORM.DIST($Q$3:$Q$1003,$F1348,$N1348,FALSE)*WindSpeedStep*$R$3:$R$1003)</f>
        <v>370.42484921495708</v>
      </c>
      <c r="L1348" s="51">
        <f t="array" ref="L1348">_xlfn.SUM(_xlfn.NORM.DIST($Q$3:$Q$1003,$F1348,$O1348,FALSE)*WindSpeedStep*$R$3:$R$1003)</f>
        <v>365.84417051712552</v>
      </c>
      <c r="N1348" s="43">
        <f t="shared" si="64"/>
        <v>0.60158526309336136</v>
      </c>
      <c r="O1348" s="43">
        <f t="shared" si="65"/>
        <v>0.45</v>
      </c>
    </row>
    <row r="1349" spans="5:15" x14ac:dyDescent="0.2">
      <c r="E1349" s="16">
        <v>41225.569444444445</v>
      </c>
      <c r="F1349" s="22">
        <v>6.2021020251726764</v>
      </c>
      <c r="G1349" s="25">
        <v>6.7718976291478619E-2</v>
      </c>
      <c r="H1349" s="3">
        <f t="shared" si="63"/>
        <v>407.19999999998015</v>
      </c>
      <c r="I1349" s="3">
        <f>MIN(H1349-K1349+L1349,'Power Look Up'!$F$4)</f>
        <v>400.67738043314927</v>
      </c>
      <c r="K1349" s="51">
        <f t="array" ref="K1349">_xlfn.SUM(_xlfn.NORM.DIST($Q$3:$Q$1003,$F1349,$N1349,FALSE)*WindSpeedStep*$R$3:$R$1003)</f>
        <v>407.85859524192</v>
      </c>
      <c r="L1349" s="51">
        <f t="array" ref="L1349">_xlfn.SUM(_xlfn.NORM.DIST($Q$3:$Q$1003,$F1349,$O1349,FALSE)*WindSpeedStep*$R$3:$R$1003)</f>
        <v>401.33597567508912</v>
      </c>
      <c r="N1349" s="43">
        <f t="shared" si="64"/>
        <v>0.62021020251726766</v>
      </c>
      <c r="O1349" s="43">
        <f t="shared" si="65"/>
        <v>0.42</v>
      </c>
    </row>
    <row r="1350" spans="5:15" x14ac:dyDescent="0.2">
      <c r="E1350" s="16">
        <v>41225.576388888891</v>
      </c>
      <c r="F1350" s="22">
        <v>7.2262477900780322</v>
      </c>
      <c r="G1350" s="25">
        <v>6.7808358394904802E-2</v>
      </c>
      <c r="H1350" s="3">
        <f t="shared" si="63"/>
        <v>657.22999999996694</v>
      </c>
      <c r="I1350" s="3">
        <f>MIN(H1350-K1350+L1350,'Power Look Up'!$F$4)</f>
        <v>647.04879814689662</v>
      </c>
      <c r="K1350" s="51">
        <f t="array" ref="K1350">_xlfn.SUM(_xlfn.NORM.DIST($Q$3:$Q$1003,$F1350,$N1350,FALSE)*WindSpeedStep*$R$3:$R$1003)</f>
        <v>655.40831163932239</v>
      </c>
      <c r="L1350" s="51">
        <f t="array" ref="L1350">_xlfn.SUM(_xlfn.NORM.DIST($Q$3:$Q$1003,$F1350,$O1350,FALSE)*WindSpeedStep*$R$3:$R$1003)</f>
        <v>645.22710978625207</v>
      </c>
      <c r="N1350" s="43">
        <f t="shared" si="64"/>
        <v>0.72262477900780331</v>
      </c>
      <c r="O1350" s="43">
        <f t="shared" si="65"/>
        <v>0.49</v>
      </c>
    </row>
    <row r="1351" spans="5:15" x14ac:dyDescent="0.2">
      <c r="E1351" s="16">
        <v>41225.583333333336</v>
      </c>
      <c r="F1351" s="22">
        <v>6.5291719276210349</v>
      </c>
      <c r="G1351" s="25">
        <v>7.0453038317771083E-2</v>
      </c>
      <c r="H1351" s="3">
        <f t="shared" si="63"/>
        <v>481.7799999999786</v>
      </c>
      <c r="I1351" s="3">
        <f>MIN(H1351-K1351+L1351,'Power Look Up'!$F$4)</f>
        <v>474.5742942749917</v>
      </c>
      <c r="K1351" s="51">
        <f t="array" ref="K1351">_xlfn.SUM(_xlfn.NORM.DIST($Q$3:$Q$1003,$F1351,$N1351,FALSE)*WindSpeedStep*$R$3:$R$1003)</f>
        <v>478.99162837408932</v>
      </c>
      <c r="L1351" s="51">
        <f t="array" ref="L1351">_xlfn.SUM(_xlfn.NORM.DIST($Q$3:$Q$1003,$F1351,$O1351,FALSE)*WindSpeedStep*$R$3:$R$1003)</f>
        <v>471.78592264910242</v>
      </c>
      <c r="N1351" s="43">
        <f t="shared" si="64"/>
        <v>0.65291719276210358</v>
      </c>
      <c r="O1351" s="43">
        <f t="shared" si="65"/>
        <v>0.46000000000000008</v>
      </c>
    </row>
    <row r="1352" spans="5:15" x14ac:dyDescent="0.2">
      <c r="E1352" s="16">
        <v>41225.590277777781</v>
      </c>
      <c r="F1352" s="22">
        <v>5.9488822103088346</v>
      </c>
      <c r="G1352" s="25">
        <v>4.5386677774879501E-2</v>
      </c>
      <c r="H1352" s="3">
        <f t="shared" si="63"/>
        <v>353.89999999998668</v>
      </c>
      <c r="I1352" s="3">
        <f>MIN(H1352-K1352+L1352,'Power Look Up'!$F$4)</f>
        <v>345.03374211465899</v>
      </c>
      <c r="K1352" s="51">
        <f t="array" ref="K1352">_xlfn.SUM(_xlfn.NORM.DIST($Q$3:$Q$1003,$F1352,$N1352,FALSE)*WindSpeedStep*$R$3:$R$1003)</f>
        <v>357.47363681467584</v>
      </c>
      <c r="L1352" s="51">
        <f t="array" ref="L1352">_xlfn.SUM(_xlfn.NORM.DIST($Q$3:$Q$1003,$F1352,$O1352,FALSE)*WindSpeedStep*$R$3:$R$1003)</f>
        <v>348.60737892934816</v>
      </c>
      <c r="N1352" s="43">
        <f t="shared" si="64"/>
        <v>0.59488822103088346</v>
      </c>
      <c r="O1352" s="43">
        <f t="shared" si="65"/>
        <v>0.27</v>
      </c>
    </row>
    <row r="1353" spans="5:15" x14ac:dyDescent="0.2">
      <c r="E1353" s="16">
        <v>41225.597222222219</v>
      </c>
      <c r="F1353" s="22">
        <v>5.7044578446550878</v>
      </c>
      <c r="G1353" s="25">
        <v>6.1355523965864675E-2</v>
      </c>
      <c r="H1353" s="3">
        <f t="shared" si="63"/>
        <v>313.39999999998753</v>
      </c>
      <c r="I1353" s="3">
        <f>MIN(H1353-K1353+L1353,'Power Look Up'!$F$4)</f>
        <v>308.9756770846497</v>
      </c>
      <c r="K1353" s="51">
        <f t="array" ref="K1353">_xlfn.SUM(_xlfn.NORM.DIST($Q$3:$Q$1003,$F1353,$N1353,FALSE)*WindSpeedStep*$R$3:$R$1003)</f>
        <v>312.28862860857754</v>
      </c>
      <c r="L1353" s="51">
        <f t="array" ref="L1353">_xlfn.SUM(_xlfn.NORM.DIST($Q$3:$Q$1003,$F1353,$O1353,FALSE)*WindSpeedStep*$R$3:$R$1003)</f>
        <v>307.86430569323971</v>
      </c>
      <c r="N1353" s="43">
        <f t="shared" si="64"/>
        <v>0.57044578446550875</v>
      </c>
      <c r="O1353" s="43">
        <f t="shared" si="65"/>
        <v>0.35</v>
      </c>
    </row>
    <row r="1354" spans="5:15" x14ac:dyDescent="0.2">
      <c r="E1354" s="16">
        <v>41225.604166666664</v>
      </c>
      <c r="F1354" s="22">
        <v>5.9722730492111111</v>
      </c>
      <c r="G1354" s="25">
        <v>6.6976174180923762E-2</v>
      </c>
      <c r="H1354" s="3">
        <f t="shared" si="63"/>
        <v>357.13999999998657</v>
      </c>
      <c r="I1354" s="3">
        <f>MIN(H1354-K1354+L1354,'Power Look Up'!$F$4)</f>
        <v>351.4757864280495</v>
      </c>
      <c r="K1354" s="51">
        <f t="array" ref="K1354">_xlfn.SUM(_xlfn.NORM.DIST($Q$3:$Q$1003,$F1354,$N1354,FALSE)*WindSpeedStep*$R$3:$R$1003)</f>
        <v>361.96761533769433</v>
      </c>
      <c r="L1354" s="51">
        <f t="array" ref="L1354">_xlfn.SUM(_xlfn.NORM.DIST($Q$3:$Q$1003,$F1354,$O1354,FALSE)*WindSpeedStep*$R$3:$R$1003)</f>
        <v>356.30340176575726</v>
      </c>
      <c r="N1354" s="43">
        <f t="shared" si="64"/>
        <v>0.59722730492111109</v>
      </c>
      <c r="O1354" s="43">
        <f t="shared" si="65"/>
        <v>0.4</v>
      </c>
    </row>
    <row r="1355" spans="5:15" x14ac:dyDescent="0.2">
      <c r="E1355" s="16">
        <v>41225.611111111109</v>
      </c>
      <c r="F1355" s="22">
        <v>5.8064851604556971</v>
      </c>
      <c r="G1355" s="25">
        <v>7.4055127692129213E-2</v>
      </c>
      <c r="H1355" s="3">
        <f t="shared" si="63"/>
        <v>331.21999999998712</v>
      </c>
      <c r="I1355" s="3">
        <f>MIN(H1355-K1355+L1355,'Power Look Up'!$F$4)</f>
        <v>327.52368096522463</v>
      </c>
      <c r="K1355" s="51">
        <f t="array" ref="K1355">_xlfn.SUM(_xlfn.NORM.DIST($Q$3:$Q$1003,$F1355,$N1355,FALSE)*WindSpeedStep*$R$3:$R$1003)</f>
        <v>330.77129839906974</v>
      </c>
      <c r="L1355" s="51">
        <f t="array" ref="L1355">_xlfn.SUM(_xlfn.NORM.DIST($Q$3:$Q$1003,$F1355,$O1355,FALSE)*WindSpeedStep*$R$3:$R$1003)</f>
        <v>327.07497936430724</v>
      </c>
      <c r="N1355" s="43">
        <f t="shared" si="64"/>
        <v>0.58064851604556977</v>
      </c>
      <c r="O1355" s="43">
        <f t="shared" si="65"/>
        <v>0.43000000000000005</v>
      </c>
    </row>
    <row r="1356" spans="5:15" x14ac:dyDescent="0.2">
      <c r="E1356" s="16">
        <v>41225.618055555555</v>
      </c>
      <c r="F1356" s="22">
        <v>4.8061154065458274</v>
      </c>
      <c r="G1356" s="25">
        <v>6.4501156084971784E-2</v>
      </c>
      <c r="H1356" s="3">
        <f t="shared" si="63"/>
        <v>179.28999999999365</v>
      </c>
      <c r="I1356" s="3">
        <f>MIN(H1356-K1356+L1356,'Power Look Up'!$F$4)</f>
        <v>178.8360614260925</v>
      </c>
      <c r="K1356" s="51">
        <f t="array" ref="K1356">_xlfn.SUM(_xlfn.NORM.DIST($Q$3:$Q$1003,$F1356,$N1356,FALSE)*WindSpeedStep*$R$3:$R$1003)</f>
        <v>163.61075243737076</v>
      </c>
      <c r="L1356" s="51">
        <f t="array" ref="L1356">_xlfn.SUM(_xlfn.NORM.DIST($Q$3:$Q$1003,$F1356,$O1356,FALSE)*WindSpeedStep*$R$3:$R$1003)</f>
        <v>163.15681386346961</v>
      </c>
      <c r="N1356" s="43">
        <f t="shared" si="64"/>
        <v>0.48061154065458278</v>
      </c>
      <c r="O1356" s="43">
        <f t="shared" si="65"/>
        <v>0.31000000000000005</v>
      </c>
    </row>
    <row r="1357" spans="5:15" x14ac:dyDescent="0.2">
      <c r="E1357" s="16">
        <v>41225.625</v>
      </c>
      <c r="F1357" s="22">
        <v>6.6621106538571739</v>
      </c>
      <c r="G1357" s="25">
        <v>0.20263848352899816</v>
      </c>
      <c r="H1357" s="3">
        <f t="shared" si="63"/>
        <v>511.15999999997791</v>
      </c>
      <c r="I1357" s="3">
        <f>MIN(H1357-K1357+L1357,'Power Look Up'!$F$4)</f>
        <v>554.29765894737807</v>
      </c>
      <c r="K1357" s="51">
        <f t="array" ref="K1357">_xlfn.SUM(_xlfn.NORM.DIST($Q$3:$Q$1003,$F1357,$N1357,FALSE)*WindSpeedStep*$R$3:$R$1003)</f>
        <v>509.97537752612823</v>
      </c>
      <c r="L1357" s="51">
        <f t="array" ref="L1357">_xlfn.SUM(_xlfn.NORM.DIST($Q$3:$Q$1003,$F1357,$O1357,FALSE)*WindSpeedStep*$R$3:$R$1003)</f>
        <v>553.11303647352838</v>
      </c>
      <c r="N1357" s="43">
        <f t="shared" si="64"/>
        <v>0.66621106538571739</v>
      </c>
      <c r="O1357" s="43">
        <f t="shared" si="65"/>
        <v>1.35</v>
      </c>
    </row>
    <row r="1358" spans="5:15" x14ac:dyDescent="0.2">
      <c r="E1358" s="16">
        <v>41225.631944444445</v>
      </c>
      <c r="F1358" s="22">
        <v>6.7063444548912745</v>
      </c>
      <c r="G1358" s="25">
        <v>0.14613028104830444</v>
      </c>
      <c r="H1358" s="3">
        <f t="shared" si="63"/>
        <v>522.45999999997775</v>
      </c>
      <c r="I1358" s="3">
        <f>MIN(H1358-K1358+L1358,'Power Look Up'!$F$4)</f>
        <v>539.19041973926937</v>
      </c>
      <c r="K1358" s="51">
        <f t="array" ref="K1358">_xlfn.SUM(_xlfn.NORM.DIST($Q$3:$Q$1003,$F1358,$N1358,FALSE)*WindSpeedStep*$R$3:$R$1003)</f>
        <v>520.5579464847923</v>
      </c>
      <c r="L1358" s="51">
        <f t="array" ref="L1358">_xlfn.SUM(_xlfn.NORM.DIST($Q$3:$Q$1003,$F1358,$O1358,FALSE)*WindSpeedStep*$R$3:$R$1003)</f>
        <v>537.28836622408392</v>
      </c>
      <c r="N1358" s="43">
        <f t="shared" si="64"/>
        <v>0.67063444548912754</v>
      </c>
      <c r="O1358" s="43">
        <f t="shared" si="65"/>
        <v>0.98</v>
      </c>
    </row>
    <row r="1359" spans="5:15" x14ac:dyDescent="0.2">
      <c r="E1359" s="16">
        <v>41225.638888888891</v>
      </c>
      <c r="F1359" s="22">
        <v>5.5352174301668269</v>
      </c>
      <c r="G1359" s="25">
        <v>6.8651323058965569E-2</v>
      </c>
      <c r="H1359" s="3">
        <f t="shared" si="63"/>
        <v>287.47999999998808</v>
      </c>
      <c r="I1359" s="3">
        <f>MIN(H1359-K1359+L1359,'Power Look Up'!$F$4)</f>
        <v>285.15470660802811</v>
      </c>
      <c r="K1359" s="51">
        <f t="array" ref="K1359">_xlfn.SUM(_xlfn.NORM.DIST($Q$3:$Q$1003,$F1359,$N1359,FALSE)*WindSpeedStep*$R$3:$R$1003)</f>
        <v>282.67640511780405</v>
      </c>
      <c r="L1359" s="51">
        <f t="array" ref="L1359">_xlfn.SUM(_xlfn.NORM.DIST($Q$3:$Q$1003,$F1359,$O1359,FALSE)*WindSpeedStep*$R$3:$R$1003)</f>
        <v>280.35111172584408</v>
      </c>
      <c r="N1359" s="43">
        <f t="shared" si="64"/>
        <v>0.55352174301668267</v>
      </c>
      <c r="O1359" s="43">
        <f t="shared" si="65"/>
        <v>0.38</v>
      </c>
    </row>
    <row r="1360" spans="5:15" x14ac:dyDescent="0.2">
      <c r="E1360" s="16">
        <v>41225.645833333336</v>
      </c>
      <c r="F1360" s="22">
        <v>5.5397100933762315</v>
      </c>
      <c r="G1360" s="25">
        <v>8.6647133497821577E-2</v>
      </c>
      <c r="H1360" s="3">
        <f t="shared" si="63"/>
        <v>287.47999999998808</v>
      </c>
      <c r="I1360" s="3">
        <f>MIN(H1360-K1360+L1360,'Power Look Up'!$F$4)</f>
        <v>286.33924523495352</v>
      </c>
      <c r="K1360" s="51">
        <f t="array" ref="K1360">_xlfn.SUM(_xlfn.NORM.DIST($Q$3:$Q$1003,$F1360,$N1360,FALSE)*WindSpeedStep*$R$3:$R$1003)</f>
        <v>283.44744019209043</v>
      </c>
      <c r="L1360" s="51">
        <f t="array" ref="L1360">_xlfn.SUM(_xlfn.NORM.DIST($Q$3:$Q$1003,$F1360,$O1360,FALSE)*WindSpeedStep*$R$3:$R$1003)</f>
        <v>282.30668542705587</v>
      </c>
      <c r="N1360" s="43">
        <f t="shared" si="64"/>
        <v>0.55397100933762322</v>
      </c>
      <c r="O1360" s="43">
        <f t="shared" si="65"/>
        <v>0.48</v>
      </c>
    </row>
    <row r="1361" spans="5:15" x14ac:dyDescent="0.2">
      <c r="E1361" s="16">
        <v>41225.652777777781</v>
      </c>
      <c r="F1361" s="22">
        <v>6.5061806333500236</v>
      </c>
      <c r="G1361" s="25">
        <v>8.1461002985879868E-2</v>
      </c>
      <c r="H1361" s="3">
        <f t="shared" si="63"/>
        <v>477.25999999997867</v>
      </c>
      <c r="I1361" s="3">
        <f>MIN(H1361-K1361+L1361,'Power Look Up'!$F$4)</f>
        <v>472.51439050627812</v>
      </c>
      <c r="K1361" s="51">
        <f t="array" ref="K1361">_xlfn.SUM(_xlfn.NORM.DIST($Q$3:$Q$1003,$F1361,$N1361,FALSE)*WindSpeedStep*$R$3:$R$1003)</f>
        <v>473.75684145297333</v>
      </c>
      <c r="L1361" s="51">
        <f t="array" ref="L1361">_xlfn.SUM(_xlfn.NORM.DIST($Q$3:$Q$1003,$F1361,$O1361,FALSE)*WindSpeedStep*$R$3:$R$1003)</f>
        <v>469.01123195927278</v>
      </c>
      <c r="N1361" s="43">
        <f t="shared" si="64"/>
        <v>0.65061806333500238</v>
      </c>
      <c r="O1361" s="43">
        <f t="shared" si="65"/>
        <v>0.53</v>
      </c>
    </row>
    <row r="1362" spans="5:15" x14ac:dyDescent="0.2">
      <c r="E1362" s="16">
        <v>41225.659722222219</v>
      </c>
      <c r="F1362" s="22">
        <v>7.1841275071928834</v>
      </c>
      <c r="G1362" s="25">
        <v>9.743702339625053E-2</v>
      </c>
      <c r="H1362" s="3">
        <f t="shared" si="63"/>
        <v>642.17999999996732</v>
      </c>
      <c r="I1362" s="3">
        <f>MIN(H1362-K1362+L1362,'Power Look Up'!$F$4)</f>
        <v>641.24407227884683</v>
      </c>
      <c r="K1362" s="51">
        <f t="array" ref="K1362">_xlfn.SUM(_xlfn.NORM.DIST($Q$3:$Q$1003,$F1362,$N1362,FALSE)*WindSpeedStep*$R$3:$R$1003)</f>
        <v>643.75481673500838</v>
      </c>
      <c r="L1362" s="51">
        <f t="array" ref="L1362">_xlfn.SUM(_xlfn.NORM.DIST($Q$3:$Q$1003,$F1362,$O1362,FALSE)*WindSpeedStep*$R$3:$R$1003)</f>
        <v>642.81888901388788</v>
      </c>
      <c r="N1362" s="43">
        <f t="shared" si="64"/>
        <v>0.71841275071928834</v>
      </c>
      <c r="O1362" s="43">
        <f t="shared" si="65"/>
        <v>0.7</v>
      </c>
    </row>
    <row r="1363" spans="5:15" x14ac:dyDescent="0.2">
      <c r="E1363" s="16">
        <v>41225.673611111109</v>
      </c>
      <c r="F1363" s="22">
        <v>6.2512637401118987</v>
      </c>
      <c r="G1363" s="25">
        <v>7.0385768109045413E-2</v>
      </c>
      <c r="H1363" s="3">
        <f t="shared" si="63"/>
        <v>418.49999999997993</v>
      </c>
      <c r="I1363" s="3">
        <f>MIN(H1363-K1363+L1363,'Power Look Up'!$F$4)</f>
        <v>412.26991722895139</v>
      </c>
      <c r="K1363" s="51">
        <f t="array" ref="K1363">_xlfn.SUM(_xlfn.NORM.DIST($Q$3:$Q$1003,$F1363,$N1363,FALSE)*WindSpeedStep*$R$3:$R$1003)</f>
        <v>418.10118328680534</v>
      </c>
      <c r="L1363" s="51">
        <f t="array" ref="L1363">_xlfn.SUM(_xlfn.NORM.DIST($Q$3:$Q$1003,$F1363,$O1363,FALSE)*WindSpeedStep*$R$3:$R$1003)</f>
        <v>411.87110051577679</v>
      </c>
      <c r="N1363" s="43">
        <f t="shared" si="64"/>
        <v>0.62512637401118987</v>
      </c>
      <c r="O1363" s="43">
        <f t="shared" si="65"/>
        <v>0.44</v>
      </c>
    </row>
    <row r="1364" spans="5:15" x14ac:dyDescent="0.2">
      <c r="E1364" s="16">
        <v>41225.680555555555</v>
      </c>
      <c r="F1364" s="22">
        <v>5.202162034639362</v>
      </c>
      <c r="G1364" s="25">
        <v>7.1124274395203482E-2</v>
      </c>
      <c r="H1364" s="3">
        <f t="shared" si="63"/>
        <v>232.39999999998923</v>
      </c>
      <c r="I1364" s="3">
        <f>MIN(H1364-K1364+L1364,'Power Look Up'!$F$4)</f>
        <v>232.12351467410778</v>
      </c>
      <c r="K1364" s="51">
        <f t="array" ref="K1364">_xlfn.SUM(_xlfn.NORM.DIST($Q$3:$Q$1003,$F1364,$N1364,FALSE)*WindSpeedStep*$R$3:$R$1003)</f>
        <v>227.2042679462711</v>
      </c>
      <c r="L1364" s="51">
        <f t="array" ref="L1364">_xlfn.SUM(_xlfn.NORM.DIST($Q$3:$Q$1003,$F1364,$O1364,FALSE)*WindSpeedStep*$R$3:$R$1003)</f>
        <v>226.92778262038965</v>
      </c>
      <c r="N1364" s="43">
        <f t="shared" si="64"/>
        <v>0.52021620346393627</v>
      </c>
      <c r="O1364" s="43">
        <f t="shared" si="65"/>
        <v>0.37000000000000005</v>
      </c>
    </row>
    <row r="1365" spans="5:15" x14ac:dyDescent="0.2">
      <c r="E1365" s="16">
        <v>41225.6875</v>
      </c>
      <c r="F1365" s="22">
        <v>5.0229075914991856</v>
      </c>
      <c r="G1365" s="25">
        <v>5.9726362576871354E-2</v>
      </c>
      <c r="H1365" s="3">
        <f t="shared" si="63"/>
        <v>203.23999999998986</v>
      </c>
      <c r="I1365" s="3">
        <f>MIN(H1365-K1365+L1365,'Power Look Up'!$F$4)</f>
        <v>203.51921656788849</v>
      </c>
      <c r="K1365" s="51">
        <f t="array" ref="K1365">_xlfn.SUM(_xlfn.NORM.DIST($Q$3:$Q$1003,$F1365,$N1365,FALSE)*WindSpeedStep*$R$3:$R$1003)</f>
        <v>198.23485888341492</v>
      </c>
      <c r="L1365" s="51">
        <f t="array" ref="L1365">_xlfn.SUM(_xlfn.NORM.DIST($Q$3:$Q$1003,$F1365,$O1365,FALSE)*WindSpeedStep*$R$3:$R$1003)</f>
        <v>198.51407545131354</v>
      </c>
      <c r="N1365" s="43">
        <f t="shared" si="64"/>
        <v>0.50229075914991861</v>
      </c>
      <c r="O1365" s="43">
        <f t="shared" si="65"/>
        <v>0.3</v>
      </c>
    </row>
    <row r="1366" spans="5:15" x14ac:dyDescent="0.2">
      <c r="E1366" s="16">
        <v>41225.694444444445</v>
      </c>
      <c r="F1366" s="22">
        <v>4.4526656192125929</v>
      </c>
      <c r="G1366" s="25">
        <v>8.7587982874170425E-2</v>
      </c>
      <c r="H1366" s="3">
        <f t="shared" si="63"/>
        <v>140.0499999999945</v>
      </c>
      <c r="I1366" s="3">
        <f>MIN(H1366-K1366+L1366,'Power Look Up'!$F$4)</f>
        <v>138.45747436043041</v>
      </c>
      <c r="K1366" s="51">
        <f t="array" ref="K1366">_xlfn.SUM(_xlfn.NORM.DIST($Q$3:$Q$1003,$F1366,$N1366,FALSE)*WindSpeedStep*$R$3:$R$1003)</f>
        <v>108.89165498030462</v>
      </c>
      <c r="L1366" s="51">
        <f t="array" ref="L1366">_xlfn.SUM(_xlfn.NORM.DIST($Q$3:$Q$1003,$F1366,$O1366,FALSE)*WindSpeedStep*$R$3:$R$1003)</f>
        <v>107.29912934074052</v>
      </c>
      <c r="N1366" s="43">
        <f t="shared" si="64"/>
        <v>0.4452665619212593</v>
      </c>
      <c r="O1366" s="43">
        <f t="shared" si="65"/>
        <v>0.39</v>
      </c>
    </row>
    <row r="1367" spans="5:15" x14ac:dyDescent="0.2">
      <c r="E1367" s="16">
        <v>41225.701388888891</v>
      </c>
      <c r="F1367" s="22">
        <v>4.097582718383693</v>
      </c>
      <c r="G1367" s="25">
        <v>5.8571117777133953E-2</v>
      </c>
      <c r="H1367" s="3">
        <f t="shared" si="63"/>
        <v>101.89999999999532</v>
      </c>
      <c r="I1367" s="3">
        <f>MIN(H1367-K1367+L1367,'Power Look Up'!$F$4)</f>
        <v>92.775745398303997</v>
      </c>
      <c r="K1367" s="51">
        <f t="array" ref="K1367">_xlfn.SUM(_xlfn.NORM.DIST($Q$3:$Q$1003,$F1367,$N1367,FALSE)*WindSpeedStep*$R$3:$R$1003)</f>
        <v>61.026270769884398</v>
      </c>
      <c r="L1367" s="51">
        <f t="array" ref="L1367">_xlfn.SUM(_xlfn.NORM.DIST($Q$3:$Q$1003,$F1367,$O1367,FALSE)*WindSpeedStep*$R$3:$R$1003)</f>
        <v>51.902016168193079</v>
      </c>
      <c r="N1367" s="43">
        <f t="shared" si="64"/>
        <v>0.40975827183836933</v>
      </c>
      <c r="O1367" s="43">
        <f t="shared" si="65"/>
        <v>0.24</v>
      </c>
    </row>
    <row r="1368" spans="5:15" x14ac:dyDescent="0.2">
      <c r="E1368" s="16">
        <v>41225.708333333336</v>
      </c>
      <c r="F1368" s="22">
        <v>4.2661608358846737</v>
      </c>
      <c r="G1368" s="25">
        <v>6.7976808928691665E-2</v>
      </c>
      <c r="H1368" s="3">
        <f t="shared" si="63"/>
        <v>120.42999999999492</v>
      </c>
      <c r="I1368" s="3">
        <f>MIN(H1368-K1368+L1368,'Power Look Up'!$F$4)</f>
        <v>114.7386379342249</v>
      </c>
      <c r="K1368" s="51">
        <f t="array" ref="K1368">_xlfn.SUM(_xlfn.NORM.DIST($Q$3:$Q$1003,$F1368,$N1368,FALSE)*WindSpeedStep*$R$3:$R$1003)</f>
        <v>82.33317596651402</v>
      </c>
      <c r="L1368" s="51">
        <f t="array" ref="L1368">_xlfn.SUM(_xlfn.NORM.DIST($Q$3:$Q$1003,$F1368,$O1368,FALSE)*WindSpeedStep*$R$3:$R$1003)</f>
        <v>76.641813900743998</v>
      </c>
      <c r="N1368" s="43">
        <f t="shared" si="64"/>
        <v>0.42661608358846737</v>
      </c>
      <c r="O1368" s="43">
        <f t="shared" si="65"/>
        <v>0.28999999999999998</v>
      </c>
    </row>
    <row r="1369" spans="5:15" x14ac:dyDescent="0.2">
      <c r="E1369" s="16">
        <v>41225.715277777781</v>
      </c>
      <c r="F1369" s="22">
        <v>5.0232616317022316</v>
      </c>
      <c r="G1369" s="25">
        <v>0.12342578297875771</v>
      </c>
      <c r="H1369" s="3">
        <f t="shared" si="63"/>
        <v>203.23999999998986</v>
      </c>
      <c r="I1369" s="3">
        <f>MIN(H1369-K1369+L1369,'Power Look Up'!$F$4)</f>
        <v>204.51296115893587</v>
      </c>
      <c r="K1369" s="51">
        <f t="array" ref="K1369">_xlfn.SUM(_xlfn.NORM.DIST($Q$3:$Q$1003,$F1369,$N1369,FALSE)*WindSpeedStep*$R$3:$R$1003)</f>
        <v>198.29173677192446</v>
      </c>
      <c r="L1369" s="51">
        <f t="array" ref="L1369">_xlfn.SUM(_xlfn.NORM.DIST($Q$3:$Q$1003,$F1369,$O1369,FALSE)*WindSpeedStep*$R$3:$R$1003)</f>
        <v>199.56469793087047</v>
      </c>
      <c r="N1369" s="43">
        <f t="shared" si="64"/>
        <v>0.50232616317022316</v>
      </c>
      <c r="O1369" s="43">
        <f t="shared" si="65"/>
        <v>0.62</v>
      </c>
    </row>
    <row r="1370" spans="5:15" x14ac:dyDescent="0.2">
      <c r="E1370" s="16">
        <v>41225.729166666664</v>
      </c>
      <c r="F1370" s="22">
        <v>4.4916551673353844</v>
      </c>
      <c r="G1370" s="25">
        <v>8.6827680547739469E-2</v>
      </c>
      <c r="H1370" s="3">
        <f t="shared" si="63"/>
        <v>144.4099999999944</v>
      </c>
      <c r="I1370" s="3">
        <f>MIN(H1370-K1370+L1370,'Power Look Up'!$F$4)</f>
        <v>142.89866949183477</v>
      </c>
      <c r="K1370" s="51">
        <f t="array" ref="K1370">_xlfn.SUM(_xlfn.NORM.DIST($Q$3:$Q$1003,$F1370,$N1370,FALSE)*WindSpeedStep*$R$3:$R$1003)</f>
        <v>114.7208991610097</v>
      </c>
      <c r="L1370" s="51">
        <f t="array" ref="L1370">_xlfn.SUM(_xlfn.NORM.DIST($Q$3:$Q$1003,$F1370,$O1370,FALSE)*WindSpeedStep*$R$3:$R$1003)</f>
        <v>113.20956865285007</v>
      </c>
      <c r="N1370" s="43">
        <f t="shared" si="64"/>
        <v>0.44916551673353844</v>
      </c>
      <c r="O1370" s="43">
        <f t="shared" si="65"/>
        <v>0.39</v>
      </c>
    </row>
    <row r="1371" spans="5:15" x14ac:dyDescent="0.2">
      <c r="E1371" s="16">
        <v>41225.736111111109</v>
      </c>
      <c r="F1371" s="22">
        <v>5.8128507892536287</v>
      </c>
      <c r="G1371" s="25">
        <v>7.2253703944450992E-2</v>
      </c>
      <c r="H1371" s="3">
        <f t="shared" si="63"/>
        <v>331.21999999998712</v>
      </c>
      <c r="I1371" s="3">
        <f>MIN(H1371-K1371+L1371,'Power Look Up'!$F$4)</f>
        <v>327.244580808097</v>
      </c>
      <c r="K1371" s="51">
        <f t="array" ref="K1371">_xlfn.SUM(_xlfn.NORM.DIST($Q$3:$Q$1003,$F1371,$N1371,FALSE)*WindSpeedStep*$R$3:$R$1003)</f>
        <v>331.94177681426362</v>
      </c>
      <c r="L1371" s="51">
        <f t="array" ref="L1371">_xlfn.SUM(_xlfn.NORM.DIST($Q$3:$Q$1003,$F1371,$O1371,FALSE)*WindSpeedStep*$R$3:$R$1003)</f>
        <v>327.96635762237349</v>
      </c>
      <c r="N1371" s="43">
        <f t="shared" si="64"/>
        <v>0.58128507892536285</v>
      </c>
      <c r="O1371" s="43">
        <f t="shared" si="65"/>
        <v>0.42</v>
      </c>
    </row>
    <row r="1372" spans="5:15" x14ac:dyDescent="0.2">
      <c r="E1372" s="16">
        <v>41225.743055555555</v>
      </c>
      <c r="F1372" s="22">
        <v>6.6847210702435644</v>
      </c>
      <c r="G1372" s="25">
        <v>4.0390615728437912E-2</v>
      </c>
      <c r="H1372" s="3">
        <f t="shared" si="63"/>
        <v>515.67999999997789</v>
      </c>
      <c r="I1372" s="3">
        <f>MIN(H1372-K1372+L1372,'Power Look Up'!$F$4)</f>
        <v>502.93444497057521</v>
      </c>
      <c r="K1372" s="51">
        <f t="array" ref="K1372">_xlfn.SUM(_xlfn.NORM.DIST($Q$3:$Q$1003,$F1372,$N1372,FALSE)*WindSpeedStep*$R$3:$R$1003)</f>
        <v>515.36758061217631</v>
      </c>
      <c r="L1372" s="51">
        <f t="array" ref="L1372">_xlfn.SUM(_xlfn.NORM.DIST($Q$3:$Q$1003,$F1372,$O1372,FALSE)*WindSpeedStep*$R$3:$R$1003)</f>
        <v>502.62202558277363</v>
      </c>
      <c r="N1372" s="43">
        <f t="shared" si="64"/>
        <v>0.66847210702435644</v>
      </c>
      <c r="O1372" s="43">
        <f t="shared" si="65"/>
        <v>0.27</v>
      </c>
    </row>
    <row r="1373" spans="5:15" x14ac:dyDescent="0.2">
      <c r="E1373" s="16">
        <v>41225.75</v>
      </c>
      <c r="F1373" s="22">
        <v>6.2589122113317197</v>
      </c>
      <c r="G1373" s="25">
        <v>5.4322538568991628E-2</v>
      </c>
      <c r="H1373" s="3">
        <f t="shared" si="63"/>
        <v>420.75999999997987</v>
      </c>
      <c r="I1373" s="3">
        <f>MIN(H1373-K1373+L1373,'Power Look Up'!$F$4)</f>
        <v>411.9410805982597</v>
      </c>
      <c r="K1373" s="51">
        <f t="array" ref="K1373">_xlfn.SUM(_xlfn.NORM.DIST($Q$3:$Q$1003,$F1373,$N1373,FALSE)*WindSpeedStep*$R$3:$R$1003)</f>
        <v>419.70865953088031</v>
      </c>
      <c r="L1373" s="51">
        <f t="array" ref="L1373">_xlfn.SUM(_xlfn.NORM.DIST($Q$3:$Q$1003,$F1373,$O1373,FALSE)*WindSpeedStep*$R$3:$R$1003)</f>
        <v>410.88974012916015</v>
      </c>
      <c r="N1373" s="43">
        <f t="shared" si="64"/>
        <v>0.62589122113317197</v>
      </c>
      <c r="O1373" s="43">
        <f t="shared" si="65"/>
        <v>0.34</v>
      </c>
    </row>
    <row r="1374" spans="5:15" x14ac:dyDescent="0.2">
      <c r="E1374" s="16">
        <v>41225.756944444445</v>
      </c>
      <c r="F1374" s="22">
        <v>5.8310409815027402</v>
      </c>
      <c r="G1374" s="25">
        <v>4.1159031596815956E-2</v>
      </c>
      <c r="H1374" s="3">
        <f t="shared" si="63"/>
        <v>334.45999999998708</v>
      </c>
      <c r="I1374" s="3">
        <f>MIN(H1374-K1374+L1374,'Power Look Up'!$F$4)</f>
        <v>326.30528056283941</v>
      </c>
      <c r="K1374" s="51">
        <f t="array" ref="K1374">_xlfn.SUM(_xlfn.NORM.DIST($Q$3:$Q$1003,$F1374,$N1374,FALSE)*WindSpeedStep*$R$3:$R$1003)</f>
        <v>335.29811951863894</v>
      </c>
      <c r="L1374" s="51">
        <f t="array" ref="L1374">_xlfn.SUM(_xlfn.NORM.DIST($Q$3:$Q$1003,$F1374,$O1374,FALSE)*WindSpeedStep*$R$3:$R$1003)</f>
        <v>327.14340008149128</v>
      </c>
      <c r="N1374" s="43">
        <f t="shared" si="64"/>
        <v>0.58310409815027409</v>
      </c>
      <c r="O1374" s="43">
        <f t="shared" si="65"/>
        <v>0.24000000000000002</v>
      </c>
    </row>
    <row r="1375" spans="5:15" x14ac:dyDescent="0.2">
      <c r="E1375" s="16">
        <v>41225.763888888891</v>
      </c>
      <c r="F1375" s="22">
        <v>5.785628017410696</v>
      </c>
      <c r="G1375" s="25">
        <v>4.4938941670218301E-2</v>
      </c>
      <c r="H1375" s="3">
        <f t="shared" si="63"/>
        <v>327.97999999998717</v>
      </c>
      <c r="I1375" s="3">
        <f>MIN(H1375-K1375+L1375,'Power Look Up'!$F$4)</f>
        <v>320.88988729645831</v>
      </c>
      <c r="K1375" s="51">
        <f t="array" ref="K1375">_xlfn.SUM(_xlfn.NORM.DIST($Q$3:$Q$1003,$F1375,$N1375,FALSE)*WindSpeedStep*$R$3:$R$1003)</f>
        <v>326.95079219925151</v>
      </c>
      <c r="L1375" s="51">
        <f t="array" ref="L1375">_xlfn.SUM(_xlfn.NORM.DIST($Q$3:$Q$1003,$F1375,$O1375,FALSE)*WindSpeedStep*$R$3:$R$1003)</f>
        <v>319.86067949572265</v>
      </c>
      <c r="N1375" s="43">
        <f t="shared" si="64"/>
        <v>0.57856280174106967</v>
      </c>
      <c r="O1375" s="43">
        <f t="shared" si="65"/>
        <v>0.26</v>
      </c>
    </row>
    <row r="1376" spans="5:15" x14ac:dyDescent="0.2">
      <c r="E1376" s="16">
        <v>41225.770833333336</v>
      </c>
      <c r="F1376" s="22">
        <v>5.5989740218410278</v>
      </c>
      <c r="G1376" s="25">
        <v>4.643707918375161E-2</v>
      </c>
      <c r="H1376" s="3">
        <f t="shared" si="63"/>
        <v>297.19999999998788</v>
      </c>
      <c r="I1376" s="3">
        <f>MIN(H1376-K1376+L1376,'Power Look Up'!$F$4)</f>
        <v>293.02663909699334</v>
      </c>
      <c r="K1376" s="51">
        <f t="array" ref="K1376">_xlfn.SUM(_xlfn.NORM.DIST($Q$3:$Q$1003,$F1376,$N1376,FALSE)*WindSpeedStep*$R$3:$R$1003)</f>
        <v>293.69128414647565</v>
      </c>
      <c r="L1376" s="51">
        <f t="array" ref="L1376">_xlfn.SUM(_xlfn.NORM.DIST($Q$3:$Q$1003,$F1376,$O1376,FALSE)*WindSpeedStep*$R$3:$R$1003)</f>
        <v>289.51792324348111</v>
      </c>
      <c r="N1376" s="43">
        <f t="shared" si="64"/>
        <v>0.55989740218410278</v>
      </c>
      <c r="O1376" s="43">
        <f t="shared" si="65"/>
        <v>0.26</v>
      </c>
    </row>
    <row r="1377" spans="5:15" x14ac:dyDescent="0.2">
      <c r="E1377" s="16">
        <v>41225.777777777781</v>
      </c>
      <c r="F1377" s="22">
        <v>5.6955701985658269</v>
      </c>
      <c r="G1377" s="25">
        <v>5.0916763359886853E-2</v>
      </c>
      <c r="H1377" s="3">
        <f t="shared" si="63"/>
        <v>313.39999999998753</v>
      </c>
      <c r="I1377" s="3">
        <f>MIN(H1377-K1377+L1377,'Power Look Up'!$F$4)</f>
        <v>308.11759421873757</v>
      </c>
      <c r="K1377" s="51">
        <f t="array" ref="K1377">_xlfn.SUM(_xlfn.NORM.DIST($Q$3:$Q$1003,$F1377,$N1377,FALSE)*WindSpeedStep*$R$3:$R$1003)</f>
        <v>310.70243835372162</v>
      </c>
      <c r="L1377" s="51">
        <f t="array" ref="L1377">_xlfn.SUM(_xlfn.NORM.DIST($Q$3:$Q$1003,$F1377,$O1377,FALSE)*WindSpeedStep*$R$3:$R$1003)</f>
        <v>305.42003257247165</v>
      </c>
      <c r="N1377" s="43">
        <f t="shared" si="64"/>
        <v>0.56955701985658269</v>
      </c>
      <c r="O1377" s="43">
        <f t="shared" si="65"/>
        <v>0.28999999999999998</v>
      </c>
    </row>
    <row r="1378" spans="5:15" x14ac:dyDescent="0.2">
      <c r="E1378" s="16">
        <v>41225.784722222219</v>
      </c>
      <c r="F1378" s="22">
        <v>6.5861934539127791</v>
      </c>
      <c r="G1378" s="25">
        <v>6.3769763663787157E-2</v>
      </c>
      <c r="H1378" s="3">
        <f t="shared" si="63"/>
        <v>495.33999999997832</v>
      </c>
      <c r="I1378" s="3">
        <f>MIN(H1378-K1378+L1378,'Power Look Up'!$F$4)</f>
        <v>486.61991302323554</v>
      </c>
      <c r="K1378" s="51">
        <f t="array" ref="K1378">_xlfn.SUM(_xlfn.NORM.DIST($Q$3:$Q$1003,$F1378,$N1378,FALSE)*WindSpeedStep*$R$3:$R$1003)</f>
        <v>492.13148960371871</v>
      </c>
      <c r="L1378" s="51">
        <f t="array" ref="L1378">_xlfn.SUM(_xlfn.NORM.DIST($Q$3:$Q$1003,$F1378,$O1378,FALSE)*WindSpeedStep*$R$3:$R$1003)</f>
        <v>483.41140262697593</v>
      </c>
      <c r="N1378" s="43">
        <f t="shared" si="64"/>
        <v>0.65861934539127798</v>
      </c>
      <c r="O1378" s="43">
        <f t="shared" si="65"/>
        <v>0.42</v>
      </c>
    </row>
    <row r="1379" spans="5:15" x14ac:dyDescent="0.2">
      <c r="E1379" s="16">
        <v>41225.791666666664</v>
      </c>
      <c r="F1379" s="22">
        <v>5.3665697404973001</v>
      </c>
      <c r="G1379" s="25">
        <v>6.8945344585368884E-2</v>
      </c>
      <c r="H1379" s="3">
        <f t="shared" si="63"/>
        <v>259.93999999998863</v>
      </c>
      <c r="I1379" s="3">
        <f>MIN(H1379-K1379+L1379,'Power Look Up'!$F$4)</f>
        <v>258.85933057810303</v>
      </c>
      <c r="K1379" s="51">
        <f t="array" ref="K1379">_xlfn.SUM(_xlfn.NORM.DIST($Q$3:$Q$1003,$F1379,$N1379,FALSE)*WindSpeedStep*$R$3:$R$1003)</f>
        <v>254.22396613683298</v>
      </c>
      <c r="L1379" s="51">
        <f t="array" ref="L1379">_xlfn.SUM(_xlfn.NORM.DIST($Q$3:$Q$1003,$F1379,$O1379,FALSE)*WindSpeedStep*$R$3:$R$1003)</f>
        <v>253.14329671494735</v>
      </c>
      <c r="N1379" s="43">
        <f t="shared" si="64"/>
        <v>0.53665697404973001</v>
      </c>
      <c r="O1379" s="43">
        <f t="shared" si="65"/>
        <v>0.37000000000000005</v>
      </c>
    </row>
    <row r="1380" spans="5:15" x14ac:dyDescent="0.2">
      <c r="E1380" s="16">
        <v>41225.798611111109</v>
      </c>
      <c r="F1380" s="22">
        <v>4.2267758915217142</v>
      </c>
      <c r="G1380" s="25">
        <v>7.097608382828044E-2</v>
      </c>
      <c r="H1380" s="3">
        <f t="shared" si="63"/>
        <v>116.06999999999502</v>
      </c>
      <c r="I1380" s="3">
        <f>MIN(H1380-K1380+L1380,'Power Look Up'!$F$4)</f>
        <v>110.49174876243126</v>
      </c>
      <c r="K1380" s="51">
        <f t="array" ref="K1380">_xlfn.SUM(_xlfn.NORM.DIST($Q$3:$Q$1003,$F1380,$N1380,FALSE)*WindSpeedStep*$R$3:$R$1003)</f>
        <v>77.085148305169753</v>
      </c>
      <c r="L1380" s="51">
        <f t="array" ref="L1380">_xlfn.SUM(_xlfn.NORM.DIST($Q$3:$Q$1003,$F1380,$O1380,FALSE)*WindSpeedStep*$R$3:$R$1003)</f>
        <v>71.506897067605991</v>
      </c>
      <c r="N1380" s="43">
        <f t="shared" si="64"/>
        <v>0.42267758915217146</v>
      </c>
      <c r="O1380" s="43">
        <f t="shared" si="65"/>
        <v>0.3</v>
      </c>
    </row>
    <row r="1381" spans="5:15" x14ac:dyDescent="0.2">
      <c r="E1381" s="16">
        <v>41225.805555555555</v>
      </c>
      <c r="F1381" s="22">
        <v>4.5587977633782275</v>
      </c>
      <c r="G1381" s="25">
        <v>4.3871215697840707E-2</v>
      </c>
      <c r="H1381" s="3">
        <f t="shared" si="63"/>
        <v>152.03999999999425</v>
      </c>
      <c r="I1381" s="3">
        <f>MIN(H1381-K1381+L1381,'Power Look Up'!$F$4)</f>
        <v>149.23019128243573</v>
      </c>
      <c r="K1381" s="51">
        <f t="array" ref="K1381">_xlfn.SUM(_xlfn.NORM.DIST($Q$3:$Q$1003,$F1381,$N1381,FALSE)*WindSpeedStep*$R$3:$R$1003)</f>
        <v>124.91995041581036</v>
      </c>
      <c r="L1381" s="51">
        <f t="array" ref="L1381">_xlfn.SUM(_xlfn.NORM.DIST($Q$3:$Q$1003,$F1381,$O1381,FALSE)*WindSpeedStep*$R$3:$R$1003)</f>
        <v>122.11014169825184</v>
      </c>
      <c r="N1381" s="43">
        <f t="shared" si="64"/>
        <v>0.45587977633782278</v>
      </c>
      <c r="O1381" s="43">
        <f t="shared" si="65"/>
        <v>0.2</v>
      </c>
    </row>
    <row r="1382" spans="5:15" x14ac:dyDescent="0.2">
      <c r="E1382" s="16">
        <v>41225.8125</v>
      </c>
      <c r="F1382" s="22">
        <v>4.84964538799602</v>
      </c>
      <c r="G1382" s="25">
        <v>2.8868090097171225E-2</v>
      </c>
      <c r="H1382" s="3">
        <f t="shared" si="63"/>
        <v>183.64999999999355</v>
      </c>
      <c r="I1382" s="3">
        <f>MIN(H1382-K1382+L1382,'Power Look Up'!$F$4)</f>
        <v>184.11406568691737</v>
      </c>
      <c r="K1382" s="51">
        <f t="array" ref="K1382">_xlfn.SUM(_xlfn.NORM.DIST($Q$3:$Q$1003,$F1382,$N1382,FALSE)*WindSpeedStep*$R$3:$R$1003)</f>
        <v>170.52809607162942</v>
      </c>
      <c r="L1382" s="51">
        <f t="array" ref="L1382">_xlfn.SUM(_xlfn.NORM.DIST($Q$3:$Q$1003,$F1382,$O1382,FALSE)*WindSpeedStep*$R$3:$R$1003)</f>
        <v>170.99216175855324</v>
      </c>
      <c r="N1382" s="43">
        <f t="shared" si="64"/>
        <v>0.484964538799602</v>
      </c>
      <c r="O1382" s="43">
        <f t="shared" si="65"/>
        <v>0.14000000000000001</v>
      </c>
    </row>
    <row r="1383" spans="5:15" x14ac:dyDescent="0.2">
      <c r="E1383" s="16">
        <v>41225.819444444445</v>
      </c>
      <c r="F1383" s="22">
        <v>4.7927117153628176</v>
      </c>
      <c r="G1383" s="25">
        <v>4.5903032159184558E-2</v>
      </c>
      <c r="H1383" s="3">
        <f t="shared" si="63"/>
        <v>177.1099999999937</v>
      </c>
      <c r="I1383" s="3">
        <f>MIN(H1383-K1383+L1383,'Power Look Up'!$F$4)</f>
        <v>176.87674069885779</v>
      </c>
      <c r="K1383" s="51">
        <f t="array" ref="K1383">_xlfn.SUM(_xlfn.NORM.DIST($Q$3:$Q$1003,$F1383,$N1383,FALSE)*WindSpeedStep*$R$3:$R$1003)</f>
        <v>161.48514245369225</v>
      </c>
      <c r="L1383" s="51">
        <f t="array" ref="L1383">_xlfn.SUM(_xlfn.NORM.DIST($Q$3:$Q$1003,$F1383,$O1383,FALSE)*WindSpeedStep*$R$3:$R$1003)</f>
        <v>161.25188315255633</v>
      </c>
      <c r="N1383" s="43">
        <f t="shared" si="64"/>
        <v>0.47927117153628179</v>
      </c>
      <c r="O1383" s="43">
        <f t="shared" si="65"/>
        <v>0.22</v>
      </c>
    </row>
    <row r="1384" spans="5:15" x14ac:dyDescent="0.2">
      <c r="E1384" s="16">
        <v>41225.826388888891</v>
      </c>
      <c r="F1384" s="22">
        <v>3.8893867974780929</v>
      </c>
      <c r="G1384" s="25">
        <v>7.456188214245961E-2</v>
      </c>
      <c r="H1384" s="3">
        <f t="shared" si="63"/>
        <v>80.989999999996456</v>
      </c>
      <c r="I1384" s="3">
        <f>MIN(H1384-K1384+L1384,'Power Look Up'!$F$4)</f>
        <v>75.666270784443697</v>
      </c>
      <c r="K1384" s="51">
        <f t="array" ref="K1384">_xlfn.SUM(_xlfn.NORM.DIST($Q$3:$Q$1003,$F1384,$N1384,FALSE)*WindSpeedStep*$R$3:$R$1003)</f>
        <v>39.679928521404705</v>
      </c>
      <c r="L1384" s="51">
        <f t="array" ref="L1384">_xlfn.SUM(_xlfn.NORM.DIST($Q$3:$Q$1003,$F1384,$O1384,FALSE)*WindSpeedStep*$R$3:$R$1003)</f>
        <v>34.356199305851938</v>
      </c>
      <c r="N1384" s="43">
        <f t="shared" si="64"/>
        <v>0.38893867974780932</v>
      </c>
      <c r="O1384" s="43">
        <f t="shared" si="65"/>
        <v>0.28999999999999998</v>
      </c>
    </row>
    <row r="1385" spans="5:15" x14ac:dyDescent="0.2">
      <c r="E1385" s="16">
        <v>41225.833333333336</v>
      </c>
      <c r="F1385" s="22">
        <v>3.6299313148781747</v>
      </c>
      <c r="G1385" s="25">
        <v>4.6832842071477442E-2</v>
      </c>
      <c r="H1385" s="3">
        <f t="shared" si="63"/>
        <v>57.329999999996957</v>
      </c>
      <c r="I1385" s="3">
        <f>MIN(H1385-K1385+L1385,'Power Look Up'!$F$4)</f>
        <v>53.247768896240444</v>
      </c>
      <c r="K1385" s="51">
        <f t="array" ref="K1385">_xlfn.SUM(_xlfn.NORM.DIST($Q$3:$Q$1003,$F1385,$N1385,FALSE)*WindSpeedStep*$R$3:$R$1003)</f>
        <v>21.775666945015686</v>
      </c>
      <c r="L1385" s="51">
        <f t="array" ref="L1385">_xlfn.SUM(_xlfn.NORM.DIST($Q$3:$Q$1003,$F1385,$O1385,FALSE)*WindSpeedStep*$R$3:$R$1003)</f>
        <v>17.693435841259177</v>
      </c>
      <c r="N1385" s="43">
        <f t="shared" si="64"/>
        <v>0.36299313148781748</v>
      </c>
      <c r="O1385" s="43">
        <f t="shared" si="65"/>
        <v>0.17</v>
      </c>
    </row>
    <row r="1386" spans="5:15" x14ac:dyDescent="0.2">
      <c r="E1386" s="16">
        <v>41225.840277777781</v>
      </c>
      <c r="F1386" s="22">
        <v>4.0406408219630618</v>
      </c>
      <c r="G1386" s="25">
        <v>9.651934363483626E-2</v>
      </c>
      <c r="H1386" s="3">
        <f t="shared" si="63"/>
        <v>95.359999999995452</v>
      </c>
      <c r="I1386" s="3">
        <f>MIN(H1386-K1386+L1386,'Power Look Up'!$F$4)</f>
        <v>94.570627138157676</v>
      </c>
      <c r="K1386" s="51">
        <f t="array" ref="K1386">_xlfn.SUM(_xlfn.NORM.DIST($Q$3:$Q$1003,$F1386,$N1386,FALSE)*WindSpeedStep*$R$3:$R$1003)</f>
        <v>54.590447993468977</v>
      </c>
      <c r="L1386" s="51">
        <f t="array" ref="L1386">_xlfn.SUM(_xlfn.NORM.DIST($Q$3:$Q$1003,$F1386,$O1386,FALSE)*WindSpeedStep*$R$3:$R$1003)</f>
        <v>53.801075131631208</v>
      </c>
      <c r="N1386" s="43">
        <f t="shared" si="64"/>
        <v>0.40406408219630618</v>
      </c>
      <c r="O1386" s="43">
        <f t="shared" si="65"/>
        <v>0.39</v>
      </c>
    </row>
    <row r="1387" spans="5:15" x14ac:dyDescent="0.2">
      <c r="E1387" s="16">
        <v>41225.847222222219</v>
      </c>
      <c r="F1387" s="22">
        <v>5.1577235464587892</v>
      </c>
      <c r="G1387" s="25">
        <v>9.500315315201921E-2</v>
      </c>
      <c r="H1387" s="3">
        <f t="shared" si="63"/>
        <v>225.91999999998939</v>
      </c>
      <c r="I1387" s="3">
        <f>MIN(H1387-K1387+L1387,'Power Look Up'!$F$4)</f>
        <v>225.79093438101353</v>
      </c>
      <c r="K1387" s="51">
        <f t="array" ref="K1387">_xlfn.SUM(_xlfn.NORM.DIST($Q$3:$Q$1003,$F1387,$N1387,FALSE)*WindSpeedStep*$R$3:$R$1003)</f>
        <v>219.98555021204132</v>
      </c>
      <c r="L1387" s="51">
        <f t="array" ref="L1387">_xlfn.SUM(_xlfn.NORM.DIST($Q$3:$Q$1003,$F1387,$O1387,FALSE)*WindSpeedStep*$R$3:$R$1003)</f>
        <v>219.85648459306546</v>
      </c>
      <c r="N1387" s="43">
        <f t="shared" si="64"/>
        <v>0.51577235464587889</v>
      </c>
      <c r="O1387" s="43">
        <f t="shared" si="65"/>
        <v>0.49</v>
      </c>
    </row>
    <row r="1388" spans="5:15" x14ac:dyDescent="0.2">
      <c r="E1388" s="16">
        <v>41225.854166666664</v>
      </c>
      <c r="F1388" s="22">
        <v>4.989532497176576</v>
      </c>
      <c r="G1388" s="25">
        <v>0.13428111759551273</v>
      </c>
      <c r="H1388" s="3">
        <f t="shared" si="63"/>
        <v>198.90999999999326</v>
      </c>
      <c r="I1388" s="3">
        <f>MIN(H1388-K1388+L1388,'Power Look Up'!$F$4)</f>
        <v>201.25410869083362</v>
      </c>
      <c r="K1388" s="51">
        <f t="array" ref="K1388">_xlfn.SUM(_xlfn.NORM.DIST($Q$3:$Q$1003,$F1388,$N1388,FALSE)*WindSpeedStep*$R$3:$R$1003)</f>
        <v>192.87794729082441</v>
      </c>
      <c r="L1388" s="51">
        <f t="array" ref="L1388">_xlfn.SUM(_xlfn.NORM.DIST($Q$3:$Q$1003,$F1388,$O1388,FALSE)*WindSpeedStep*$R$3:$R$1003)</f>
        <v>195.22205598166477</v>
      </c>
      <c r="N1388" s="43">
        <f t="shared" si="64"/>
        <v>0.49895324971765764</v>
      </c>
      <c r="O1388" s="43">
        <f t="shared" si="65"/>
        <v>0.67</v>
      </c>
    </row>
    <row r="1389" spans="5:15" x14ac:dyDescent="0.2">
      <c r="E1389" s="16">
        <v>41225.861111111109</v>
      </c>
      <c r="F1389" s="22">
        <v>4.8362504701662141</v>
      </c>
      <c r="G1389" s="25">
        <v>0.12406305333052342</v>
      </c>
      <c r="H1389" s="3">
        <f t="shared" si="63"/>
        <v>182.55999999999358</v>
      </c>
      <c r="I1389" s="3">
        <f>MIN(H1389-K1389+L1389,'Power Look Up'!$F$4)</f>
        <v>184.22298309668571</v>
      </c>
      <c r="K1389" s="51">
        <f t="array" ref="K1389">_xlfn.SUM(_xlfn.NORM.DIST($Q$3:$Q$1003,$F1389,$N1389,FALSE)*WindSpeedStep*$R$3:$R$1003)</f>
        <v>168.39733177567948</v>
      </c>
      <c r="L1389" s="51">
        <f t="array" ref="L1389">_xlfn.SUM(_xlfn.NORM.DIST($Q$3:$Q$1003,$F1389,$O1389,FALSE)*WindSpeedStep*$R$3:$R$1003)</f>
        <v>170.06031487237161</v>
      </c>
      <c r="N1389" s="43">
        <f t="shared" si="64"/>
        <v>0.48362504701662146</v>
      </c>
      <c r="O1389" s="43">
        <f t="shared" si="65"/>
        <v>0.6</v>
      </c>
    </row>
    <row r="1390" spans="5:15" x14ac:dyDescent="0.2">
      <c r="E1390" s="16">
        <v>41225.868055555555</v>
      </c>
      <c r="F1390" s="22">
        <v>5.4381580003573209</v>
      </c>
      <c r="G1390" s="25">
        <v>7.5393175404808097E-2</v>
      </c>
      <c r="H1390" s="3">
        <f t="shared" si="63"/>
        <v>271.27999999998838</v>
      </c>
      <c r="I1390" s="3">
        <f>MIN(H1390-K1390+L1390,'Power Look Up'!$F$4)</f>
        <v>269.93303834641728</v>
      </c>
      <c r="K1390" s="51">
        <f t="array" ref="K1390">_xlfn.SUM(_xlfn.NORM.DIST($Q$3:$Q$1003,$F1390,$N1390,FALSE)*WindSpeedStep*$R$3:$R$1003)</f>
        <v>266.19245620241543</v>
      </c>
      <c r="L1390" s="51">
        <f t="array" ref="L1390">_xlfn.SUM(_xlfn.NORM.DIST($Q$3:$Q$1003,$F1390,$O1390,FALSE)*WindSpeedStep*$R$3:$R$1003)</f>
        <v>264.84549454884433</v>
      </c>
      <c r="N1390" s="43">
        <f t="shared" si="64"/>
        <v>0.54381580003573216</v>
      </c>
      <c r="O1390" s="43">
        <f t="shared" si="65"/>
        <v>0.40999999999999992</v>
      </c>
    </row>
    <row r="1391" spans="5:15" x14ac:dyDescent="0.2">
      <c r="E1391" s="16">
        <v>41225.875</v>
      </c>
      <c r="F1391" s="22">
        <v>5.4675005794959395</v>
      </c>
      <c r="G1391" s="25">
        <v>6.5843614420465074E-2</v>
      </c>
      <c r="H1391" s="3">
        <f t="shared" si="63"/>
        <v>276.13999999998828</v>
      </c>
      <c r="I1391" s="3">
        <f>MIN(H1391-K1391+L1391,'Power Look Up'!$F$4)</f>
        <v>274.24195451439914</v>
      </c>
      <c r="K1391" s="51">
        <f t="array" ref="K1391">_xlfn.SUM(_xlfn.NORM.DIST($Q$3:$Q$1003,$F1391,$N1391,FALSE)*WindSpeedStep*$R$3:$R$1003)</f>
        <v>271.14239130211132</v>
      </c>
      <c r="L1391" s="51">
        <f t="array" ref="L1391">_xlfn.SUM(_xlfn.NORM.DIST($Q$3:$Q$1003,$F1391,$O1391,FALSE)*WindSpeedStep*$R$3:$R$1003)</f>
        <v>269.24434581652218</v>
      </c>
      <c r="N1391" s="43">
        <f t="shared" si="64"/>
        <v>0.54675005794959397</v>
      </c>
      <c r="O1391" s="43">
        <f t="shared" si="65"/>
        <v>0.36</v>
      </c>
    </row>
    <row r="1392" spans="5:15" x14ac:dyDescent="0.2">
      <c r="E1392" s="16">
        <v>41225.881944444445</v>
      </c>
      <c r="F1392" s="22">
        <v>6.1233437218908726</v>
      </c>
      <c r="G1392" s="25">
        <v>4.5726650783787251E-2</v>
      </c>
      <c r="H1392" s="3">
        <f t="shared" si="63"/>
        <v>389.11999999998056</v>
      </c>
      <c r="I1392" s="3">
        <f>MIN(H1392-K1392+L1392,'Power Look Up'!$F$4)</f>
        <v>379.44065391691555</v>
      </c>
      <c r="K1392" s="51">
        <f t="array" ref="K1392">_xlfn.SUM(_xlfn.NORM.DIST($Q$3:$Q$1003,$F1392,$N1392,FALSE)*WindSpeedStep*$R$3:$R$1003)</f>
        <v>391.76868799858829</v>
      </c>
      <c r="L1392" s="51">
        <f t="array" ref="L1392">_xlfn.SUM(_xlfn.NORM.DIST($Q$3:$Q$1003,$F1392,$O1392,FALSE)*WindSpeedStep*$R$3:$R$1003)</f>
        <v>382.08934191552328</v>
      </c>
      <c r="N1392" s="43">
        <f t="shared" si="64"/>
        <v>0.61233437218908726</v>
      </c>
      <c r="O1392" s="43">
        <f t="shared" si="65"/>
        <v>0.28000000000000003</v>
      </c>
    </row>
    <row r="1393" spans="5:15" x14ac:dyDescent="0.2">
      <c r="E1393" s="16">
        <v>41225.888888888891</v>
      </c>
      <c r="F1393" s="22">
        <v>6.2641260896502313</v>
      </c>
      <c r="G1393" s="25">
        <v>3.5120621272852461E-2</v>
      </c>
      <c r="H1393" s="3">
        <f t="shared" si="63"/>
        <v>420.75999999997987</v>
      </c>
      <c r="I1393" s="3">
        <f>MIN(H1393-K1393+L1393,'Power Look Up'!$F$4)</f>
        <v>409.83221118528371</v>
      </c>
      <c r="K1393" s="51">
        <f t="array" ref="K1393">_xlfn.SUM(_xlfn.NORM.DIST($Q$3:$Q$1003,$F1393,$N1393,FALSE)*WindSpeedStep*$R$3:$R$1003)</f>
        <v>420.80662572349434</v>
      </c>
      <c r="L1393" s="51">
        <f t="array" ref="L1393">_xlfn.SUM(_xlfn.NORM.DIST($Q$3:$Q$1003,$F1393,$O1393,FALSE)*WindSpeedStep*$R$3:$R$1003)</f>
        <v>409.87883690879818</v>
      </c>
      <c r="N1393" s="43">
        <f t="shared" si="64"/>
        <v>0.62641260896502315</v>
      </c>
      <c r="O1393" s="43">
        <f t="shared" si="65"/>
        <v>0.22</v>
      </c>
    </row>
    <row r="1394" spans="5:15" x14ac:dyDescent="0.2">
      <c r="E1394" s="16">
        <v>41225.895833333336</v>
      </c>
      <c r="F1394" s="22">
        <v>6.0415806455025667</v>
      </c>
      <c r="G1394" s="25">
        <v>3.9724703530798551E-2</v>
      </c>
      <c r="H1394" s="3">
        <f t="shared" si="63"/>
        <v>371.03999999998092</v>
      </c>
      <c r="I1394" s="3">
        <f>MIN(H1394-K1394+L1394,'Power Look Up'!$F$4)</f>
        <v>360.70405132997945</v>
      </c>
      <c r="K1394" s="51">
        <f t="array" ref="K1394">_xlfn.SUM(_xlfn.NORM.DIST($Q$3:$Q$1003,$F1394,$N1394,FALSE)*WindSpeedStep*$R$3:$R$1003)</f>
        <v>375.4701742612898</v>
      </c>
      <c r="L1394" s="51">
        <f t="array" ref="L1394">_xlfn.SUM(_xlfn.NORM.DIST($Q$3:$Q$1003,$F1394,$O1394,FALSE)*WindSpeedStep*$R$3:$R$1003)</f>
        <v>365.13422559128833</v>
      </c>
      <c r="N1394" s="43">
        <f t="shared" si="64"/>
        <v>0.60415806455025667</v>
      </c>
      <c r="O1394" s="43">
        <f t="shared" si="65"/>
        <v>0.24</v>
      </c>
    </row>
    <row r="1395" spans="5:15" x14ac:dyDescent="0.2">
      <c r="E1395" s="16">
        <v>41225.902777777781</v>
      </c>
      <c r="F1395" s="22">
        <v>5.7412700031689523</v>
      </c>
      <c r="G1395" s="25">
        <v>5.0511472172521332E-2</v>
      </c>
      <c r="H1395" s="3">
        <f t="shared" si="63"/>
        <v>319.87999999998738</v>
      </c>
      <c r="I1395" s="3">
        <f>MIN(H1395-K1395+L1395,'Power Look Up'!$F$4)</f>
        <v>313.95984765427346</v>
      </c>
      <c r="K1395" s="51">
        <f t="array" ref="K1395">_xlfn.SUM(_xlfn.NORM.DIST($Q$3:$Q$1003,$F1395,$N1395,FALSE)*WindSpeedStep*$R$3:$R$1003)</f>
        <v>318.8983562096617</v>
      </c>
      <c r="L1395" s="51">
        <f t="array" ref="L1395">_xlfn.SUM(_xlfn.NORM.DIST($Q$3:$Q$1003,$F1395,$O1395,FALSE)*WindSpeedStep*$R$3:$R$1003)</f>
        <v>312.97820386394778</v>
      </c>
      <c r="N1395" s="43">
        <f t="shared" si="64"/>
        <v>0.57412700031689523</v>
      </c>
      <c r="O1395" s="43">
        <f t="shared" si="65"/>
        <v>0.28999999999999998</v>
      </c>
    </row>
    <row r="1396" spans="5:15" x14ac:dyDescent="0.2">
      <c r="E1396" s="16">
        <v>41225.909722222219</v>
      </c>
      <c r="F1396" s="22">
        <v>5.7904313174272328</v>
      </c>
      <c r="G1396" s="25">
        <v>7.4260443899204179E-2</v>
      </c>
      <c r="H1396" s="3">
        <f t="shared" si="63"/>
        <v>327.97999999998717</v>
      </c>
      <c r="I1396" s="3">
        <f>MIN(H1396-K1396+L1396,'Power Look Up'!$F$4)</f>
        <v>324.40118020556997</v>
      </c>
      <c r="K1396" s="51">
        <f t="array" ref="K1396">_xlfn.SUM(_xlfn.NORM.DIST($Q$3:$Q$1003,$F1396,$N1396,FALSE)*WindSpeedStep*$R$3:$R$1003)</f>
        <v>327.82866663280276</v>
      </c>
      <c r="L1396" s="51">
        <f t="array" ref="L1396">_xlfn.SUM(_xlfn.NORM.DIST($Q$3:$Q$1003,$F1396,$O1396,FALSE)*WindSpeedStep*$R$3:$R$1003)</f>
        <v>324.24984683838557</v>
      </c>
      <c r="N1396" s="43">
        <f t="shared" si="64"/>
        <v>0.57904313174272326</v>
      </c>
      <c r="O1396" s="43">
        <f t="shared" si="65"/>
        <v>0.43</v>
      </c>
    </row>
    <row r="1397" spans="5:15" x14ac:dyDescent="0.2">
      <c r="E1397" s="16">
        <v>41225.916666666664</v>
      </c>
      <c r="F1397" s="22">
        <v>6.816532061691901</v>
      </c>
      <c r="G1397" s="25">
        <v>2.7873411036643897E-2</v>
      </c>
      <c r="H1397" s="3">
        <f t="shared" si="63"/>
        <v>547.3199999999772</v>
      </c>
      <c r="I1397" s="3">
        <f>MIN(H1397-K1397+L1397,'Power Look Up'!$F$4)</f>
        <v>531.34803995629613</v>
      </c>
      <c r="K1397" s="51">
        <f t="array" ref="K1397">_xlfn.SUM(_xlfn.NORM.DIST($Q$3:$Q$1003,$F1397,$N1397,FALSE)*WindSpeedStep*$R$3:$R$1003)</f>
        <v>547.51923202508124</v>
      </c>
      <c r="L1397" s="51">
        <f t="array" ref="L1397">_xlfn.SUM(_xlfn.NORM.DIST($Q$3:$Q$1003,$F1397,$O1397,FALSE)*WindSpeedStep*$R$3:$R$1003)</f>
        <v>531.54727198140017</v>
      </c>
      <c r="N1397" s="43">
        <f t="shared" si="64"/>
        <v>0.68165320616919012</v>
      </c>
      <c r="O1397" s="43">
        <f t="shared" si="65"/>
        <v>0.19</v>
      </c>
    </row>
    <row r="1398" spans="5:15" x14ac:dyDescent="0.2">
      <c r="E1398" s="16">
        <v>41225.923611111109</v>
      </c>
      <c r="F1398" s="22">
        <v>6.6307581522251224</v>
      </c>
      <c r="G1398" s="25">
        <v>3.6194956065387751E-2</v>
      </c>
      <c r="H1398" s="3">
        <f t="shared" si="63"/>
        <v>504.37999999997811</v>
      </c>
      <c r="I1398" s="3">
        <f>MIN(H1398-K1398+L1398,'Power Look Up'!$F$4)</f>
        <v>491.89166070838462</v>
      </c>
      <c r="K1398" s="51">
        <f t="array" ref="K1398">_xlfn.SUM(_xlfn.NORM.DIST($Q$3:$Q$1003,$F1398,$N1398,FALSE)*WindSpeedStep*$R$3:$R$1003)</f>
        <v>502.5575027036009</v>
      </c>
      <c r="L1398" s="51">
        <f t="array" ref="L1398">_xlfn.SUM(_xlfn.NORM.DIST($Q$3:$Q$1003,$F1398,$O1398,FALSE)*WindSpeedStep*$R$3:$R$1003)</f>
        <v>490.06916341200741</v>
      </c>
      <c r="N1398" s="43">
        <f t="shared" si="64"/>
        <v>0.66307581522251224</v>
      </c>
      <c r="O1398" s="43">
        <f t="shared" si="65"/>
        <v>0.23999999999999996</v>
      </c>
    </row>
    <row r="1399" spans="5:15" x14ac:dyDescent="0.2">
      <c r="E1399" s="16">
        <v>41225.930555555555</v>
      </c>
      <c r="F1399" s="22">
        <v>5.8727410775720603</v>
      </c>
      <c r="G1399" s="25">
        <v>5.2786253625906804E-2</v>
      </c>
      <c r="H1399" s="3">
        <f t="shared" si="63"/>
        <v>340.93999999998692</v>
      </c>
      <c r="I1399" s="3">
        <f>MIN(H1399-K1399+L1399,'Power Look Up'!$F$4)</f>
        <v>333.83075712811512</v>
      </c>
      <c r="K1399" s="51">
        <f t="array" ref="K1399">_xlfn.SUM(_xlfn.NORM.DIST($Q$3:$Q$1003,$F1399,$N1399,FALSE)*WindSpeedStep*$R$3:$R$1003)</f>
        <v>343.05848881837653</v>
      </c>
      <c r="L1399" s="51">
        <f t="array" ref="L1399">_xlfn.SUM(_xlfn.NORM.DIST($Q$3:$Q$1003,$F1399,$O1399,FALSE)*WindSpeedStep*$R$3:$R$1003)</f>
        <v>335.94924594650473</v>
      </c>
      <c r="N1399" s="43">
        <f t="shared" si="64"/>
        <v>0.58727410775720601</v>
      </c>
      <c r="O1399" s="43">
        <f t="shared" si="65"/>
        <v>0.31</v>
      </c>
    </row>
    <row r="1400" spans="5:15" x14ac:dyDescent="0.2">
      <c r="E1400" s="16">
        <v>41225.9375</v>
      </c>
      <c r="F1400" s="22">
        <v>5.8284564269414831</v>
      </c>
      <c r="G1400" s="25">
        <v>3.7745842790051755E-2</v>
      </c>
      <c r="H1400" s="3">
        <f t="shared" si="63"/>
        <v>334.45999999998708</v>
      </c>
      <c r="I1400" s="3">
        <f>MIN(H1400-K1400+L1400,'Power Look Up'!$F$4)</f>
        <v>325.94978260752424</v>
      </c>
      <c r="K1400" s="51">
        <f t="array" ref="K1400">_xlfn.SUM(_xlfn.NORM.DIST($Q$3:$Q$1003,$F1400,$N1400,FALSE)*WindSpeedStep*$R$3:$R$1003)</f>
        <v>334.82017746403278</v>
      </c>
      <c r="L1400" s="51">
        <f t="array" ref="L1400">_xlfn.SUM(_xlfn.NORM.DIST($Q$3:$Q$1003,$F1400,$O1400,FALSE)*WindSpeedStep*$R$3:$R$1003)</f>
        <v>326.30996007156995</v>
      </c>
      <c r="N1400" s="43">
        <f t="shared" si="64"/>
        <v>0.58284564269414829</v>
      </c>
      <c r="O1400" s="43">
        <f t="shared" si="65"/>
        <v>0.22</v>
      </c>
    </row>
    <row r="1401" spans="5:15" x14ac:dyDescent="0.2">
      <c r="E1401" s="16">
        <v>41225.944444444445</v>
      </c>
      <c r="F1401" s="22">
        <v>6.1237928087698092</v>
      </c>
      <c r="G1401" s="25">
        <v>4.898924724728989E-2</v>
      </c>
      <c r="H1401" s="3">
        <f t="shared" si="63"/>
        <v>389.11999999998056</v>
      </c>
      <c r="I1401" s="3">
        <f>MIN(H1401-K1401+L1401,'Power Look Up'!$F$4)</f>
        <v>379.92076705051323</v>
      </c>
      <c r="K1401" s="51">
        <f t="array" ref="K1401">_xlfn.SUM(_xlfn.NORM.DIST($Q$3:$Q$1003,$F1401,$N1401,FALSE)*WindSpeedStep*$R$3:$R$1003)</f>
        <v>391.85933678999686</v>
      </c>
      <c r="L1401" s="51">
        <f t="array" ref="L1401">_xlfn.SUM(_xlfn.NORM.DIST($Q$3:$Q$1003,$F1401,$O1401,FALSE)*WindSpeedStep*$R$3:$R$1003)</f>
        <v>382.66010384052953</v>
      </c>
      <c r="N1401" s="43">
        <f t="shared" si="64"/>
        <v>0.61237928087698101</v>
      </c>
      <c r="O1401" s="43">
        <f t="shared" si="65"/>
        <v>0.3</v>
      </c>
    </row>
    <row r="1402" spans="5:15" x14ac:dyDescent="0.2">
      <c r="E1402" s="16">
        <v>41225.951388888891</v>
      </c>
      <c r="F1402" s="22">
        <v>6.5384766062877615</v>
      </c>
      <c r="G1402" s="25">
        <v>3.3646981284361527E-2</v>
      </c>
      <c r="H1402" s="3">
        <f t="shared" si="63"/>
        <v>484.03999999997853</v>
      </c>
      <c r="I1402" s="3">
        <f>MIN(H1402-K1402+L1402,'Power Look Up'!$F$4)</f>
        <v>472.39437511926968</v>
      </c>
      <c r="K1402" s="51">
        <f t="array" ref="K1402">_xlfn.SUM(_xlfn.NORM.DIST($Q$3:$Q$1003,$F1402,$N1402,FALSE)*WindSpeedStep*$R$3:$R$1003)</f>
        <v>481.1204761241641</v>
      </c>
      <c r="L1402" s="51">
        <f t="array" ref="L1402">_xlfn.SUM(_xlfn.NORM.DIST($Q$3:$Q$1003,$F1402,$O1402,FALSE)*WindSpeedStep*$R$3:$R$1003)</f>
        <v>469.47485124345525</v>
      </c>
      <c r="N1402" s="43">
        <f t="shared" si="64"/>
        <v>0.65384766062877619</v>
      </c>
      <c r="O1402" s="43">
        <f t="shared" si="65"/>
        <v>0.21999999999999997</v>
      </c>
    </row>
    <row r="1403" spans="5:15" x14ac:dyDescent="0.2">
      <c r="E1403" s="16">
        <v>41225.958333333336</v>
      </c>
      <c r="F1403" s="22">
        <v>6.6319060577011015</v>
      </c>
      <c r="G1403" s="25">
        <v>3.7696553272146403E-2</v>
      </c>
      <c r="H1403" s="3">
        <f t="shared" si="63"/>
        <v>504.37999999997811</v>
      </c>
      <c r="I1403" s="3">
        <f>MIN(H1403-K1403+L1403,'Power Look Up'!$F$4)</f>
        <v>491.97906895548357</v>
      </c>
      <c r="K1403" s="51">
        <f t="array" ref="K1403">_xlfn.SUM(_xlfn.NORM.DIST($Q$3:$Q$1003,$F1403,$N1403,FALSE)*WindSpeedStep*$R$3:$R$1003)</f>
        <v>502.82788264364365</v>
      </c>
      <c r="L1403" s="51">
        <f t="array" ref="L1403">_xlfn.SUM(_xlfn.NORM.DIST($Q$3:$Q$1003,$F1403,$O1403,FALSE)*WindSpeedStep*$R$3:$R$1003)</f>
        <v>490.42695159914911</v>
      </c>
      <c r="N1403" s="43">
        <f t="shared" si="64"/>
        <v>0.66319060577011024</v>
      </c>
      <c r="O1403" s="43">
        <f t="shared" si="65"/>
        <v>0.25</v>
      </c>
    </row>
    <row r="1404" spans="5:15" x14ac:dyDescent="0.2">
      <c r="E1404" s="16">
        <v>41225.965277777781</v>
      </c>
      <c r="F1404" s="22">
        <v>6.3993559195817875</v>
      </c>
      <c r="G1404" s="25">
        <v>2.8127830716401753E-2</v>
      </c>
      <c r="H1404" s="3">
        <f t="shared" si="63"/>
        <v>452.39999999997917</v>
      </c>
      <c r="I1404" s="3">
        <f>MIN(H1404-K1404+L1404,'Power Look Up'!$F$4)</f>
        <v>441.35173861210393</v>
      </c>
      <c r="K1404" s="51">
        <f t="array" ref="K1404">_xlfn.SUM(_xlfn.NORM.DIST($Q$3:$Q$1003,$F1404,$N1404,FALSE)*WindSpeedStep*$R$3:$R$1003)</f>
        <v>449.90608784671286</v>
      </c>
      <c r="L1404" s="51">
        <f t="array" ref="L1404">_xlfn.SUM(_xlfn.NORM.DIST($Q$3:$Q$1003,$F1404,$O1404,FALSE)*WindSpeedStep*$R$3:$R$1003)</f>
        <v>438.85782645883762</v>
      </c>
      <c r="N1404" s="43">
        <f t="shared" si="64"/>
        <v>0.63993559195817884</v>
      </c>
      <c r="O1404" s="43">
        <f t="shared" si="65"/>
        <v>0.18</v>
      </c>
    </row>
    <row r="1405" spans="5:15" x14ac:dyDescent="0.2">
      <c r="E1405" s="16">
        <v>41225.972222222219</v>
      </c>
      <c r="F1405" s="22">
        <v>7.0392231796133995</v>
      </c>
      <c r="G1405" s="25">
        <v>2.8412226022216304E-2</v>
      </c>
      <c r="H1405" s="3">
        <f t="shared" si="63"/>
        <v>600.03999999996824</v>
      </c>
      <c r="I1405" s="3">
        <f>MIN(H1405-K1405+L1405,'Power Look Up'!$F$4)</f>
        <v>581.91592165406996</v>
      </c>
      <c r="K1405" s="51">
        <f t="array" ref="K1405">_xlfn.SUM(_xlfn.NORM.DIST($Q$3:$Q$1003,$F1405,$N1405,FALSE)*WindSpeedStep*$R$3:$R$1003)</f>
        <v>604.65314027618444</v>
      </c>
      <c r="L1405" s="51">
        <f t="array" ref="L1405">_xlfn.SUM(_xlfn.NORM.DIST($Q$3:$Q$1003,$F1405,$O1405,FALSE)*WindSpeedStep*$R$3:$R$1003)</f>
        <v>586.52906193028616</v>
      </c>
      <c r="N1405" s="43">
        <f t="shared" si="64"/>
        <v>0.70392231796133997</v>
      </c>
      <c r="O1405" s="43">
        <f t="shared" si="65"/>
        <v>0.2</v>
      </c>
    </row>
    <row r="1406" spans="5:15" x14ac:dyDescent="0.2">
      <c r="E1406" s="16">
        <v>41225.979166666664</v>
      </c>
      <c r="F1406" s="22">
        <v>7.5054613428418344</v>
      </c>
      <c r="G1406" s="25">
        <v>2.3982536419519494E-2</v>
      </c>
      <c r="H1406" s="3">
        <f t="shared" si="63"/>
        <v>741.5099999999652</v>
      </c>
      <c r="I1406" s="3">
        <f>MIN(H1406-K1406+L1406,'Power Look Up'!$F$4)</f>
        <v>724.08966518078353</v>
      </c>
      <c r="K1406" s="51">
        <f t="array" ref="K1406">_xlfn.SUM(_xlfn.NORM.DIST($Q$3:$Q$1003,$F1406,$N1406,FALSE)*WindSpeedStep*$R$3:$R$1003)</f>
        <v>735.97235668464566</v>
      </c>
      <c r="L1406" s="51">
        <f t="array" ref="L1406">_xlfn.SUM(_xlfn.NORM.DIST($Q$3:$Q$1003,$F1406,$O1406,FALSE)*WindSpeedStep*$R$3:$R$1003)</f>
        <v>718.55202186546398</v>
      </c>
      <c r="N1406" s="43">
        <f t="shared" si="64"/>
        <v>0.75054613428418349</v>
      </c>
      <c r="O1406" s="43">
        <f t="shared" si="65"/>
        <v>0.18</v>
      </c>
    </row>
    <row r="1407" spans="5:15" x14ac:dyDescent="0.2">
      <c r="E1407" s="16">
        <v>41225.986111111109</v>
      </c>
      <c r="F1407" s="22">
        <v>7.5214548756610808</v>
      </c>
      <c r="G1407" s="25">
        <v>2.5261070250494642E-2</v>
      </c>
      <c r="H1407" s="3">
        <f t="shared" si="63"/>
        <v>744.51999999996508</v>
      </c>
      <c r="I1407" s="3">
        <f>MIN(H1407-K1407+L1407,'Power Look Up'!$F$4)</f>
        <v>727.00229020739664</v>
      </c>
      <c r="K1407" s="51">
        <f t="array" ref="K1407">_xlfn.SUM(_xlfn.NORM.DIST($Q$3:$Q$1003,$F1407,$N1407,FALSE)*WindSpeedStep*$R$3:$R$1003)</f>
        <v>740.76297401076965</v>
      </c>
      <c r="L1407" s="51">
        <f t="array" ref="L1407">_xlfn.SUM(_xlfn.NORM.DIST($Q$3:$Q$1003,$F1407,$O1407,FALSE)*WindSpeedStep*$R$3:$R$1003)</f>
        <v>723.24526421820121</v>
      </c>
      <c r="N1407" s="43">
        <f t="shared" si="64"/>
        <v>0.75214548756610811</v>
      </c>
      <c r="O1407" s="43">
        <f t="shared" si="65"/>
        <v>0.19</v>
      </c>
    </row>
    <row r="1408" spans="5:15" x14ac:dyDescent="0.2">
      <c r="E1408" s="16">
        <v>41225.993055555555</v>
      </c>
      <c r="F1408" s="22">
        <v>7.4192287027396029</v>
      </c>
      <c r="G1408" s="25">
        <v>2.291343302804863E-2</v>
      </c>
      <c r="H1408" s="3">
        <f t="shared" si="63"/>
        <v>714.41999999996574</v>
      </c>
      <c r="I1408" s="3">
        <f>MIN(H1408-K1408+L1408,'Power Look Up'!$F$4)</f>
        <v>697.27900364300251</v>
      </c>
      <c r="K1408" s="51">
        <f t="array" ref="K1408">_xlfn.SUM(_xlfn.NORM.DIST($Q$3:$Q$1003,$F1408,$N1408,FALSE)*WindSpeedStep*$R$3:$R$1003)</f>
        <v>710.47260470299329</v>
      </c>
      <c r="L1408" s="51">
        <f t="array" ref="L1408">_xlfn.SUM(_xlfn.NORM.DIST($Q$3:$Q$1003,$F1408,$O1408,FALSE)*WindSpeedStep*$R$3:$R$1003)</f>
        <v>693.33160834603007</v>
      </c>
      <c r="N1408" s="43">
        <f t="shared" si="64"/>
        <v>0.74192287027396031</v>
      </c>
      <c r="O1408" s="43">
        <f t="shared" si="65"/>
        <v>0.17</v>
      </c>
    </row>
    <row r="1409" spans="5:15" x14ac:dyDescent="0.2">
      <c r="E1409" s="16">
        <v>41226</v>
      </c>
      <c r="F1409" s="22">
        <v>7.8575935759948639</v>
      </c>
      <c r="G1409" s="25">
        <v>3.1816356697775251E-2</v>
      </c>
      <c r="H1409" s="3">
        <f t="shared" si="63"/>
        <v>846.85999999996295</v>
      </c>
      <c r="I1409" s="3">
        <f>MIN(H1409-K1409+L1409,'Power Look Up'!$F$4)</f>
        <v>825.59422019841577</v>
      </c>
      <c r="K1409" s="51">
        <f t="array" ref="K1409">_xlfn.SUM(_xlfn.NORM.DIST($Q$3:$Q$1003,$F1409,$N1409,FALSE)*WindSpeedStep*$R$3:$R$1003)</f>
        <v>845.91344451628277</v>
      </c>
      <c r="L1409" s="51">
        <f t="array" ref="L1409">_xlfn.SUM(_xlfn.NORM.DIST($Q$3:$Q$1003,$F1409,$O1409,FALSE)*WindSpeedStep*$R$3:$R$1003)</f>
        <v>824.64766471473558</v>
      </c>
      <c r="N1409" s="43">
        <f t="shared" si="64"/>
        <v>0.78575935759948645</v>
      </c>
      <c r="O1409" s="43">
        <f t="shared" si="65"/>
        <v>0.24999999999999997</v>
      </c>
    </row>
    <row r="1410" spans="5:15" x14ac:dyDescent="0.2">
      <c r="E1410" s="16">
        <v>41226.006944444445</v>
      </c>
      <c r="F1410" s="22">
        <v>8.4892777585562982</v>
      </c>
      <c r="G1410" s="25">
        <v>5.0652129925493984E-2</v>
      </c>
      <c r="H1410" s="3">
        <f t="shared" si="63"/>
        <v>1068.8299999999499</v>
      </c>
      <c r="I1410" s="3">
        <f>MIN(H1410-K1410+L1410,'Power Look Up'!$F$4)</f>
        <v>1048.7791354956339</v>
      </c>
      <c r="K1410" s="51">
        <f t="array" ref="K1410">_xlfn.SUM(_xlfn.NORM.DIST($Q$3:$Q$1003,$F1410,$N1410,FALSE)*WindSpeedStep*$R$3:$R$1003)</f>
        <v>1065.9421828908555</v>
      </c>
      <c r="L1410" s="51">
        <f t="array" ref="L1410">_xlfn.SUM(_xlfn.NORM.DIST($Q$3:$Q$1003,$F1410,$O1410,FALSE)*WindSpeedStep*$R$3:$R$1003)</f>
        <v>1045.8913183865395</v>
      </c>
      <c r="N1410" s="43">
        <f t="shared" si="64"/>
        <v>0.84892777585562984</v>
      </c>
      <c r="O1410" s="43">
        <f t="shared" si="65"/>
        <v>0.42999999999999994</v>
      </c>
    </row>
    <row r="1411" spans="5:15" x14ac:dyDescent="0.2">
      <c r="E1411" s="16">
        <v>41226.013888888891</v>
      </c>
      <c r="F1411" s="22">
        <v>9.1151227784196145</v>
      </c>
      <c r="G1411" s="25">
        <v>2.1941558535394312E-2</v>
      </c>
      <c r="H1411" s="3">
        <f t="shared" ref="H1411:H1474" si="66">INDEX(PowerArray,MIN(MaximumPowerIndex,ROUND(F1411*100,0)))</f>
        <v>1301.719999999943</v>
      </c>
      <c r="I1411" s="3">
        <f>MIN(H1411-K1411+L1411,'Power Look Up'!$F$4)</f>
        <v>1282.1517945524827</v>
      </c>
      <c r="K1411" s="51">
        <f t="array" ref="K1411">_xlfn.SUM(_xlfn.NORM.DIST($Q$3:$Q$1003,$F1411,$N1411,FALSE)*WindSpeedStep*$R$3:$R$1003)</f>
        <v>1304.1954850388811</v>
      </c>
      <c r="L1411" s="51">
        <f t="array" ref="L1411">_xlfn.SUM(_xlfn.NORM.DIST($Q$3:$Q$1003,$F1411,$O1411,FALSE)*WindSpeedStep*$R$3:$R$1003)</f>
        <v>1284.6272795914208</v>
      </c>
      <c r="N1411" s="43">
        <f t="shared" ref="N1411:N1474" si="67">ReferenceTurbulence*F1411</f>
        <v>0.91151227784196154</v>
      </c>
      <c r="O1411" s="43">
        <f t="shared" ref="O1411:O1474" si="68">F1411*G1411</f>
        <v>0.2</v>
      </c>
    </row>
    <row r="1412" spans="5:15" x14ac:dyDescent="0.2">
      <c r="E1412" s="16">
        <v>41226.020833333336</v>
      </c>
      <c r="F1412" s="22">
        <v>9.0425459206070276</v>
      </c>
      <c r="G1412" s="25">
        <v>1.9905898358757414E-2</v>
      </c>
      <c r="H1412" s="3">
        <f t="shared" si="66"/>
        <v>1271.2399999999434</v>
      </c>
      <c r="I1412" s="3">
        <f>MIN(H1412-K1412+L1412,'Power Look Up'!$F$4)</f>
        <v>1247.5740710150747</v>
      </c>
      <c r="K1412" s="51">
        <f t="array" ref="K1412">_xlfn.SUM(_xlfn.NORM.DIST($Q$3:$Q$1003,$F1412,$N1412,FALSE)*WindSpeedStep*$R$3:$R$1003)</f>
        <v>1276.2097562799406</v>
      </c>
      <c r="L1412" s="51">
        <f t="array" ref="L1412">_xlfn.SUM(_xlfn.NORM.DIST($Q$3:$Q$1003,$F1412,$O1412,FALSE)*WindSpeedStep*$R$3:$R$1003)</f>
        <v>1252.5438272950719</v>
      </c>
      <c r="N1412" s="43">
        <f t="shared" si="67"/>
        <v>0.9042545920607028</v>
      </c>
      <c r="O1412" s="43">
        <f t="shared" si="68"/>
        <v>0.18</v>
      </c>
    </row>
    <row r="1413" spans="5:15" x14ac:dyDescent="0.2">
      <c r="E1413" s="16">
        <v>41226.027777777781</v>
      </c>
      <c r="F1413" s="22">
        <v>9.2740105202418555</v>
      </c>
      <c r="G1413" s="25">
        <v>2.9113618041589059E-2</v>
      </c>
      <c r="H1413" s="3">
        <f t="shared" si="66"/>
        <v>1358.8699999999417</v>
      </c>
      <c r="I1413" s="3">
        <f>MIN(H1413-K1413+L1413,'Power Look Up'!$F$4)</f>
        <v>1351.0351200987511</v>
      </c>
      <c r="K1413" s="51">
        <f t="array" ref="K1413">_xlfn.SUM(_xlfn.NORM.DIST($Q$3:$Q$1003,$F1413,$N1413,FALSE)*WindSpeedStep*$R$3:$R$1003)</f>
        <v>1365.1819035039291</v>
      </c>
      <c r="L1413" s="51">
        <f t="array" ref="L1413">_xlfn.SUM(_xlfn.NORM.DIST($Q$3:$Q$1003,$F1413,$O1413,FALSE)*WindSpeedStep*$R$3:$R$1003)</f>
        <v>1357.3470236027385</v>
      </c>
      <c r="N1413" s="43">
        <f t="shared" si="67"/>
        <v>0.92740105202418555</v>
      </c>
      <c r="O1413" s="43">
        <f t="shared" si="68"/>
        <v>0.27</v>
      </c>
    </row>
    <row r="1414" spans="5:15" x14ac:dyDescent="0.2">
      <c r="E1414" s="16">
        <v>41226.034722222219</v>
      </c>
      <c r="F1414" s="22">
        <v>9.6409590377057341</v>
      </c>
      <c r="G1414" s="25">
        <v>2.6968271411914678E-2</v>
      </c>
      <c r="H1414" s="3">
        <f t="shared" si="66"/>
        <v>1499.8399999999388</v>
      </c>
      <c r="I1414" s="3">
        <f>MIN(H1414-K1414+L1414,'Power Look Up'!$F$4)</f>
        <v>1523.1668948326194</v>
      </c>
      <c r="K1414" s="51">
        <f t="array" ref="K1414">_xlfn.SUM(_xlfn.NORM.DIST($Q$3:$Q$1003,$F1414,$N1414,FALSE)*WindSpeedStep*$R$3:$R$1003)</f>
        <v>1501.7647639918282</v>
      </c>
      <c r="L1414" s="51">
        <f t="array" ref="L1414">_xlfn.SUM(_xlfn.NORM.DIST($Q$3:$Q$1003,$F1414,$O1414,FALSE)*WindSpeedStep*$R$3:$R$1003)</f>
        <v>1525.0916588245088</v>
      </c>
      <c r="N1414" s="43">
        <f t="shared" si="67"/>
        <v>0.96409590377057341</v>
      </c>
      <c r="O1414" s="43">
        <f t="shared" si="68"/>
        <v>0.26</v>
      </c>
    </row>
    <row r="1415" spans="5:15" x14ac:dyDescent="0.2">
      <c r="E1415" s="16">
        <v>41226.041666666664</v>
      </c>
      <c r="F1415" s="22">
        <v>10.092667658293724</v>
      </c>
      <c r="G1415" s="25">
        <v>5.4495007526383123E-2</v>
      </c>
      <c r="H1415" s="3">
        <f t="shared" si="66"/>
        <v>1661.0299999999545</v>
      </c>
      <c r="I1415" s="3">
        <f>MIN(H1415-K1415+L1415,'Power Look Up'!$F$4)</f>
        <v>1708.1537729567306</v>
      </c>
      <c r="K1415" s="51">
        <f t="array" ref="K1415">_xlfn.SUM(_xlfn.NORM.DIST($Q$3:$Q$1003,$F1415,$N1415,FALSE)*WindSpeedStep*$R$3:$R$1003)</f>
        <v>1653.2085627340896</v>
      </c>
      <c r="L1415" s="51">
        <f t="array" ref="L1415">_xlfn.SUM(_xlfn.NORM.DIST($Q$3:$Q$1003,$F1415,$O1415,FALSE)*WindSpeedStep*$R$3:$R$1003)</f>
        <v>1700.3323356908656</v>
      </c>
      <c r="N1415" s="43">
        <f t="shared" si="67"/>
        <v>1.0092667658293724</v>
      </c>
      <c r="O1415" s="43">
        <f t="shared" si="68"/>
        <v>0.55000000000000004</v>
      </c>
    </row>
    <row r="1416" spans="5:15" x14ac:dyDescent="0.2">
      <c r="E1416" s="16">
        <v>41226.048611111109</v>
      </c>
      <c r="F1416" s="22">
        <v>10.192424675033354</v>
      </c>
      <c r="G1416" s="25">
        <v>3.0414745252849811E-2</v>
      </c>
      <c r="H1416" s="3">
        <f t="shared" si="66"/>
        <v>1687.7299999999539</v>
      </c>
      <c r="I1416" s="3">
        <f>MIN(H1416-K1416+L1416,'Power Look Up'!$F$4)</f>
        <v>1757.953856602745</v>
      </c>
      <c r="K1416" s="51">
        <f t="array" ref="K1416">_xlfn.SUM(_xlfn.NORM.DIST($Q$3:$Q$1003,$F1416,$N1416,FALSE)*WindSpeedStep*$R$3:$R$1003)</f>
        <v>1683.1489349700137</v>
      </c>
      <c r="L1416" s="51">
        <f t="array" ref="L1416">_xlfn.SUM(_xlfn.NORM.DIST($Q$3:$Q$1003,$F1416,$O1416,FALSE)*WindSpeedStep*$R$3:$R$1003)</f>
        <v>1753.3727915728048</v>
      </c>
      <c r="N1416" s="43">
        <f t="shared" si="67"/>
        <v>1.0192424675033356</v>
      </c>
      <c r="O1416" s="43">
        <f t="shared" si="68"/>
        <v>0.31</v>
      </c>
    </row>
    <row r="1417" spans="5:15" x14ac:dyDescent="0.2">
      <c r="E1417" s="16">
        <v>41226.055555555555</v>
      </c>
      <c r="F1417" s="22">
        <v>10.23086498288521</v>
      </c>
      <c r="G1417" s="25">
        <v>3.5187640595612302E-2</v>
      </c>
      <c r="H1417" s="3">
        <f t="shared" si="66"/>
        <v>1698.4099999999537</v>
      </c>
      <c r="I1417" s="3">
        <f>MIN(H1417-K1417+L1417,'Power Look Up'!$F$4)</f>
        <v>1769.3497384641134</v>
      </c>
      <c r="K1417" s="51">
        <f t="array" ref="K1417">_xlfn.SUM(_xlfn.NORM.DIST($Q$3:$Q$1003,$F1417,$N1417,FALSE)*WindSpeedStep*$R$3:$R$1003)</f>
        <v>1694.2998186180741</v>
      </c>
      <c r="L1417" s="51">
        <f t="array" ref="L1417">_xlfn.SUM(_xlfn.NORM.DIST($Q$3:$Q$1003,$F1417,$O1417,FALSE)*WindSpeedStep*$R$3:$R$1003)</f>
        <v>1765.2395570822339</v>
      </c>
      <c r="N1417" s="43">
        <f t="shared" si="67"/>
        <v>1.0230864982885211</v>
      </c>
      <c r="O1417" s="43">
        <f t="shared" si="68"/>
        <v>0.36</v>
      </c>
    </row>
    <row r="1418" spans="5:15" x14ac:dyDescent="0.2">
      <c r="E1418" s="16">
        <v>41226.0625</v>
      </c>
      <c r="F1418" s="22">
        <v>9.6630910498925804</v>
      </c>
      <c r="G1418" s="25">
        <v>4.4499218498492789E-2</v>
      </c>
      <c r="H1418" s="3">
        <f t="shared" si="66"/>
        <v>1507.4599999999384</v>
      </c>
      <c r="I1418" s="3">
        <f>MIN(H1418-K1418+L1418,'Power Look Up'!$F$4)</f>
        <v>1528.9327517914091</v>
      </c>
      <c r="K1418" s="51">
        <f t="array" ref="K1418">_xlfn.SUM(_xlfn.NORM.DIST($Q$3:$Q$1003,$F1418,$N1418,FALSE)*WindSpeedStep*$R$3:$R$1003)</f>
        <v>1509.6971153970251</v>
      </c>
      <c r="L1418" s="51">
        <f t="array" ref="L1418">_xlfn.SUM(_xlfn.NORM.DIST($Q$3:$Q$1003,$F1418,$O1418,FALSE)*WindSpeedStep*$R$3:$R$1003)</f>
        <v>1531.1698671884958</v>
      </c>
      <c r="N1418" s="43">
        <f t="shared" si="67"/>
        <v>0.96630910498925804</v>
      </c>
      <c r="O1418" s="43">
        <f t="shared" si="68"/>
        <v>0.43</v>
      </c>
    </row>
    <row r="1419" spans="5:15" x14ac:dyDescent="0.2">
      <c r="E1419" s="16">
        <v>41226.069444444445</v>
      </c>
      <c r="F1419" s="22">
        <v>9.5488223581904936</v>
      </c>
      <c r="G1419" s="25">
        <v>3.2464736317363553E-2</v>
      </c>
      <c r="H1419" s="3">
        <f t="shared" si="66"/>
        <v>1465.5499999999392</v>
      </c>
      <c r="I1419" s="3">
        <f>MIN(H1419-K1419+L1419,'Power Look Up'!$F$4)</f>
        <v>1479.7972006840382</v>
      </c>
      <c r="K1419" s="51">
        <f t="array" ref="K1419">_xlfn.SUM(_xlfn.NORM.DIST($Q$3:$Q$1003,$F1419,$N1419,FALSE)*WindSpeedStep*$R$3:$R$1003)</f>
        <v>1468.2988540351205</v>
      </c>
      <c r="L1419" s="51">
        <f t="array" ref="L1419">_xlfn.SUM(_xlfn.NORM.DIST($Q$3:$Q$1003,$F1419,$O1419,FALSE)*WindSpeedStep*$R$3:$R$1003)</f>
        <v>1482.5460547192195</v>
      </c>
      <c r="N1419" s="43">
        <f t="shared" si="67"/>
        <v>0.95488223581904941</v>
      </c>
      <c r="O1419" s="43">
        <f t="shared" si="68"/>
        <v>0.31</v>
      </c>
    </row>
    <row r="1420" spans="5:15" x14ac:dyDescent="0.2">
      <c r="E1420" s="16">
        <v>41226.076388888891</v>
      </c>
      <c r="F1420" s="22">
        <v>9.254030742742561</v>
      </c>
      <c r="G1420" s="25">
        <v>3.6740746756935484E-2</v>
      </c>
      <c r="H1420" s="3">
        <f t="shared" si="66"/>
        <v>1351.2499999999418</v>
      </c>
      <c r="I1420" s="3">
        <f>MIN(H1420-K1420+L1420,'Power Look Up'!$F$4)</f>
        <v>1343.9069754157208</v>
      </c>
      <c r="K1420" s="51">
        <f t="array" ref="K1420">_xlfn.SUM(_xlfn.NORM.DIST($Q$3:$Q$1003,$F1420,$N1420,FALSE)*WindSpeedStep*$R$3:$R$1003)</f>
        <v>1357.5480873703689</v>
      </c>
      <c r="L1420" s="51">
        <f t="array" ref="L1420">_xlfn.SUM(_xlfn.NORM.DIST($Q$3:$Q$1003,$F1420,$O1420,FALSE)*WindSpeedStep*$R$3:$R$1003)</f>
        <v>1350.2050627861479</v>
      </c>
      <c r="N1420" s="43">
        <f t="shared" si="67"/>
        <v>0.92540307427425617</v>
      </c>
      <c r="O1420" s="43">
        <f t="shared" si="68"/>
        <v>0.34</v>
      </c>
    </row>
    <row r="1421" spans="5:15" x14ac:dyDescent="0.2">
      <c r="E1421" s="16">
        <v>41226.083333333336</v>
      </c>
      <c r="F1421" s="22">
        <v>9.1245632141848763</v>
      </c>
      <c r="G1421" s="25">
        <v>3.6166114722838254E-2</v>
      </c>
      <c r="H1421" s="3">
        <f t="shared" si="66"/>
        <v>1301.719999999943</v>
      </c>
      <c r="I1421" s="3">
        <f>MIN(H1421-K1421+L1421,'Power Look Up'!$F$4)</f>
        <v>1287.3383776314613</v>
      </c>
      <c r="K1421" s="51">
        <f t="array" ref="K1421">_xlfn.SUM(_xlfn.NORM.DIST($Q$3:$Q$1003,$F1421,$N1421,FALSE)*WindSpeedStep*$R$3:$R$1003)</f>
        <v>1307.8325183426944</v>
      </c>
      <c r="L1421" s="51">
        <f t="array" ref="L1421">_xlfn.SUM(_xlfn.NORM.DIST($Q$3:$Q$1003,$F1421,$O1421,FALSE)*WindSpeedStep*$R$3:$R$1003)</f>
        <v>1293.4508959742127</v>
      </c>
      <c r="N1421" s="43">
        <f t="shared" si="67"/>
        <v>0.91245632141848765</v>
      </c>
      <c r="O1421" s="43">
        <f t="shared" si="68"/>
        <v>0.33</v>
      </c>
    </row>
    <row r="1422" spans="5:15" x14ac:dyDescent="0.2">
      <c r="E1422" s="16">
        <v>41226.090277777781</v>
      </c>
      <c r="F1422" s="22">
        <v>8.6264849385853317</v>
      </c>
      <c r="G1422" s="25">
        <v>4.4050387000654369E-2</v>
      </c>
      <c r="H1422" s="3">
        <f t="shared" si="66"/>
        <v>1120.2099999999489</v>
      </c>
      <c r="I1422" s="3">
        <f>MIN(H1422-K1422+L1422,'Power Look Up'!$F$4)</f>
        <v>1098.4278245003177</v>
      </c>
      <c r="K1422" s="51">
        <f t="array" ref="K1422">_xlfn.SUM(_xlfn.NORM.DIST($Q$3:$Q$1003,$F1422,$N1422,FALSE)*WindSpeedStep*$R$3:$R$1003)</f>
        <v>1117.0716342595867</v>
      </c>
      <c r="L1422" s="51">
        <f t="array" ref="L1422">_xlfn.SUM(_xlfn.NORM.DIST($Q$3:$Q$1003,$F1422,$O1422,FALSE)*WindSpeedStep*$R$3:$R$1003)</f>
        <v>1095.2894587599556</v>
      </c>
      <c r="N1422" s="43">
        <f t="shared" si="67"/>
        <v>0.86264849385853326</v>
      </c>
      <c r="O1422" s="43">
        <f t="shared" si="68"/>
        <v>0.38</v>
      </c>
    </row>
    <row r="1423" spans="5:15" x14ac:dyDescent="0.2">
      <c r="E1423" s="16">
        <v>41226.097222222219</v>
      </c>
      <c r="F1423" s="22">
        <v>8.6673069870391863</v>
      </c>
      <c r="G1423" s="25">
        <v>5.4226762788352013E-2</v>
      </c>
      <c r="H1423" s="3">
        <f t="shared" si="66"/>
        <v>1134.8899999999485</v>
      </c>
      <c r="I1423" s="3">
        <f>MIN(H1423-K1423+L1423,'Power Look Up'!$F$4)</f>
        <v>1116.5865460482</v>
      </c>
      <c r="K1423" s="51">
        <f t="array" ref="K1423">_xlfn.SUM(_xlfn.NORM.DIST($Q$3:$Q$1003,$F1423,$N1423,FALSE)*WindSpeedStep*$R$3:$R$1003)</f>
        <v>1132.4566882259921</v>
      </c>
      <c r="L1423" s="51">
        <f t="array" ref="L1423">_xlfn.SUM(_xlfn.NORM.DIST($Q$3:$Q$1003,$F1423,$O1423,FALSE)*WindSpeedStep*$R$3:$R$1003)</f>
        <v>1114.1532342742437</v>
      </c>
      <c r="N1423" s="43">
        <f t="shared" si="67"/>
        <v>0.86673069870391872</v>
      </c>
      <c r="O1423" s="43">
        <f t="shared" si="68"/>
        <v>0.47</v>
      </c>
    </row>
    <row r="1424" spans="5:15" x14ac:dyDescent="0.2">
      <c r="E1424" s="16">
        <v>41226.104166666664</v>
      </c>
      <c r="F1424" s="22">
        <v>9.4534177218057156</v>
      </c>
      <c r="G1424" s="25">
        <v>4.3370557830558355E-2</v>
      </c>
      <c r="H1424" s="3">
        <f t="shared" si="66"/>
        <v>1427.4499999999402</v>
      </c>
      <c r="I1424" s="3">
        <f>MIN(H1424-K1424+L1424,'Power Look Up'!$F$4)</f>
        <v>1433.9790024254366</v>
      </c>
      <c r="K1424" s="51">
        <f t="array" ref="K1424">_xlfn.SUM(_xlfn.NORM.DIST($Q$3:$Q$1003,$F1424,$N1424,FALSE)*WindSpeedStep*$R$3:$R$1003)</f>
        <v>1432.9821685939539</v>
      </c>
      <c r="L1424" s="51">
        <f t="array" ref="L1424">_xlfn.SUM(_xlfn.NORM.DIST($Q$3:$Q$1003,$F1424,$O1424,FALSE)*WindSpeedStep*$R$3:$R$1003)</f>
        <v>1439.5111710194503</v>
      </c>
      <c r="N1424" s="43">
        <f t="shared" si="67"/>
        <v>0.94534177218057158</v>
      </c>
      <c r="O1424" s="43">
        <f t="shared" si="68"/>
        <v>0.41000000000000003</v>
      </c>
    </row>
    <row r="1425" spans="5:15" x14ac:dyDescent="0.2">
      <c r="E1425" s="16">
        <v>41226.111111111109</v>
      </c>
      <c r="F1425" s="22">
        <v>10.178968329526494</v>
      </c>
      <c r="G1425" s="25">
        <v>4.6173638111895322E-2</v>
      </c>
      <c r="H1425" s="3">
        <f t="shared" si="66"/>
        <v>1685.059999999954</v>
      </c>
      <c r="I1425" s="3">
        <f>MIN(H1425-K1425+L1425,'Power Look Up'!$F$4)</f>
        <v>1744.7010065926167</v>
      </c>
      <c r="K1425" s="51">
        <f t="array" ref="K1425">_xlfn.SUM(_xlfn.NORM.DIST($Q$3:$Q$1003,$F1425,$N1425,FALSE)*WindSpeedStep*$R$3:$R$1003)</f>
        <v>1679.1939825811769</v>
      </c>
      <c r="L1425" s="51">
        <f t="array" ref="L1425">_xlfn.SUM(_xlfn.NORM.DIST($Q$3:$Q$1003,$F1425,$O1425,FALSE)*WindSpeedStep*$R$3:$R$1003)</f>
        <v>1738.8349891738396</v>
      </c>
      <c r="N1425" s="43">
        <f t="shared" si="67"/>
        <v>1.0178968329526494</v>
      </c>
      <c r="O1425" s="43">
        <f t="shared" si="68"/>
        <v>0.47000000000000003</v>
      </c>
    </row>
    <row r="1426" spans="5:15" x14ac:dyDescent="0.2">
      <c r="E1426" s="16">
        <v>41226.118055555555</v>
      </c>
      <c r="F1426" s="22">
        <v>9.503621517658706</v>
      </c>
      <c r="G1426" s="25">
        <v>4.8402600960620407E-2</v>
      </c>
      <c r="H1426" s="3">
        <f t="shared" si="66"/>
        <v>1446.4999999999397</v>
      </c>
      <c r="I1426" s="3">
        <f>MIN(H1426-K1426+L1426,'Power Look Up'!$F$4)</f>
        <v>1456.2716843212252</v>
      </c>
      <c r="K1426" s="51">
        <f t="array" ref="K1426">_xlfn.SUM(_xlfn.NORM.DIST($Q$3:$Q$1003,$F1426,$N1426,FALSE)*WindSpeedStep*$R$3:$R$1003)</f>
        <v>1451.6431697610615</v>
      </c>
      <c r="L1426" s="51">
        <f t="array" ref="L1426">_xlfn.SUM(_xlfn.NORM.DIST($Q$3:$Q$1003,$F1426,$O1426,FALSE)*WindSpeedStep*$R$3:$R$1003)</f>
        <v>1461.4148540823469</v>
      </c>
      <c r="N1426" s="43">
        <f t="shared" si="67"/>
        <v>0.95036215176587069</v>
      </c>
      <c r="O1426" s="43">
        <f t="shared" si="68"/>
        <v>0.46000000000000008</v>
      </c>
    </row>
    <row r="1427" spans="5:15" x14ac:dyDescent="0.2">
      <c r="E1427" s="16">
        <v>41226.125</v>
      </c>
      <c r="F1427" s="22">
        <v>10.711564649955532</v>
      </c>
      <c r="G1427" s="25">
        <v>4.2010669281809181E-2</v>
      </c>
      <c r="H1427" s="3">
        <f t="shared" si="66"/>
        <v>1826.5699999999508</v>
      </c>
      <c r="I1427" s="3">
        <f>MIN(H1427-K1427+L1427,'Power Look Up'!$F$4)</f>
        <v>1923.7984885705357</v>
      </c>
      <c r="K1427" s="51">
        <f t="array" ref="K1427">_xlfn.SUM(_xlfn.NORM.DIST($Q$3:$Q$1003,$F1427,$N1427,FALSE)*WindSpeedStep*$R$3:$R$1003)</f>
        <v>1814.361335338765</v>
      </c>
      <c r="L1427" s="51">
        <f t="array" ref="L1427">_xlfn.SUM(_xlfn.NORM.DIST($Q$3:$Q$1003,$F1427,$O1427,FALSE)*WindSpeedStep*$R$3:$R$1003)</f>
        <v>1911.5898239093499</v>
      </c>
      <c r="N1427" s="43">
        <f t="shared" si="67"/>
        <v>1.0711564649955532</v>
      </c>
      <c r="O1427" s="43">
        <f t="shared" si="68"/>
        <v>0.44999999999999996</v>
      </c>
    </row>
    <row r="1428" spans="5:15" x14ac:dyDescent="0.2">
      <c r="E1428" s="16">
        <v>41226.131944444445</v>
      </c>
      <c r="F1428" s="22">
        <v>11.677681781154506</v>
      </c>
      <c r="G1428" s="25">
        <v>4.0247714298782149E-2</v>
      </c>
      <c r="H1428" s="3">
        <f t="shared" si="66"/>
        <v>1961.1199999999828</v>
      </c>
      <c r="I1428" s="3">
        <f>MIN(H1428-K1428+L1428,'Power Look Up'!$F$4)</f>
        <v>2000</v>
      </c>
      <c r="K1428" s="51">
        <f t="array" ref="K1428">_xlfn.SUM(_xlfn.NORM.DIST($Q$3:$Q$1003,$F1428,$N1428,FALSE)*WindSpeedStep*$R$3:$R$1003)</f>
        <v>1951.2563437013184</v>
      </c>
      <c r="L1428" s="51">
        <f t="array" ref="L1428">_xlfn.SUM(_xlfn.NORM.DIST($Q$3:$Q$1003,$F1428,$O1428,FALSE)*WindSpeedStep*$R$3:$R$1003)</f>
        <v>2022.659723273453</v>
      </c>
      <c r="N1428" s="43">
        <f t="shared" si="67"/>
        <v>1.1677681781154508</v>
      </c>
      <c r="O1428" s="43">
        <f t="shared" si="68"/>
        <v>0.47000000000000003</v>
      </c>
    </row>
    <row r="1429" spans="5:15" x14ac:dyDescent="0.2">
      <c r="E1429" s="16">
        <v>41226.138888888891</v>
      </c>
      <c r="F1429" s="22">
        <v>11.660983426050556</v>
      </c>
      <c r="G1429" s="25">
        <v>3.8590227218289593E-2</v>
      </c>
      <c r="H1429" s="3">
        <f t="shared" si="66"/>
        <v>1959.4399999999828</v>
      </c>
      <c r="I1429" s="3">
        <f>MIN(H1429-K1429+L1429,'Power Look Up'!$F$4)</f>
        <v>2000</v>
      </c>
      <c r="K1429" s="51">
        <f t="array" ref="K1429">_xlfn.SUM(_xlfn.NORM.DIST($Q$3:$Q$1003,$F1429,$N1429,FALSE)*WindSpeedStep*$R$3:$R$1003)</f>
        <v>1949.8747388638494</v>
      </c>
      <c r="L1429" s="51">
        <f t="array" ref="L1429">_xlfn.SUM(_xlfn.NORM.DIST($Q$3:$Q$1003,$F1429,$O1429,FALSE)*WindSpeedStep*$R$3:$R$1003)</f>
        <v>2023.4677853307926</v>
      </c>
      <c r="N1429" s="43">
        <f t="shared" si="67"/>
        <v>1.1660983426050557</v>
      </c>
      <c r="O1429" s="43">
        <f t="shared" si="68"/>
        <v>0.45</v>
      </c>
    </row>
    <row r="1430" spans="5:15" x14ac:dyDescent="0.2">
      <c r="E1430" s="16">
        <v>41226.145833333336</v>
      </c>
      <c r="F1430" s="22">
        <v>11.584575482666962</v>
      </c>
      <c r="G1430" s="25">
        <v>4.1434405664513486E-2</v>
      </c>
      <c r="H1430" s="3">
        <f t="shared" si="66"/>
        <v>1952.719999999983</v>
      </c>
      <c r="I1430" s="3">
        <f>MIN(H1430-K1430+L1430,'Power Look Up'!$F$4)</f>
        <v>2000</v>
      </c>
      <c r="K1430" s="51">
        <f t="array" ref="K1430">_xlfn.SUM(_xlfn.NORM.DIST($Q$3:$Q$1003,$F1430,$N1430,FALSE)*WindSpeedStep*$R$3:$R$1003)</f>
        <v>1943.1891963706562</v>
      </c>
      <c r="L1430" s="51">
        <f t="array" ref="L1430">_xlfn.SUM(_xlfn.NORM.DIST($Q$3:$Q$1003,$F1430,$O1430,FALSE)*WindSpeedStep*$R$3:$R$1003)</f>
        <v>2020.2884661032072</v>
      </c>
      <c r="N1430" s="43">
        <f t="shared" si="67"/>
        <v>1.1584575482666961</v>
      </c>
      <c r="O1430" s="43">
        <f t="shared" si="68"/>
        <v>0.48</v>
      </c>
    </row>
    <row r="1431" spans="5:15" x14ac:dyDescent="0.2">
      <c r="E1431" s="16">
        <v>41226.152777777781</v>
      </c>
      <c r="F1431" s="22">
        <v>11.299348803543698</v>
      </c>
      <c r="G1431" s="25">
        <v>4.2480324162527186E-2</v>
      </c>
      <c r="H1431" s="3">
        <f t="shared" si="66"/>
        <v>1929.1999999999834</v>
      </c>
      <c r="I1431" s="3">
        <f>MIN(H1431-K1431+L1431,'Power Look Up'!$F$4)</f>
        <v>2000</v>
      </c>
      <c r="K1431" s="51">
        <f t="array" ref="K1431">_xlfn.SUM(_xlfn.NORM.DIST($Q$3:$Q$1003,$F1431,$N1431,FALSE)*WindSpeedStep*$R$3:$R$1003)</f>
        <v>1912.4385898580456</v>
      </c>
      <c r="L1431" s="51">
        <f t="array" ref="L1431">_xlfn.SUM(_xlfn.NORM.DIST($Q$3:$Q$1003,$F1431,$O1431,FALSE)*WindSpeedStep*$R$3:$R$1003)</f>
        <v>2005.5972362857908</v>
      </c>
      <c r="N1431" s="43">
        <f t="shared" si="67"/>
        <v>1.1299348803543698</v>
      </c>
      <c r="O1431" s="43">
        <f t="shared" si="68"/>
        <v>0.48</v>
      </c>
    </row>
    <row r="1432" spans="5:15" x14ac:dyDescent="0.2">
      <c r="E1432" s="16">
        <v>41226.159722222219</v>
      </c>
      <c r="F1432" s="22">
        <v>11.155372645632252</v>
      </c>
      <c r="G1432" s="25">
        <v>5.4682171486116871E-2</v>
      </c>
      <c r="H1432" s="3">
        <f t="shared" si="66"/>
        <v>1917.4399999999837</v>
      </c>
      <c r="I1432" s="3">
        <f>MIN(H1432-K1432+L1432,'Power Look Up'!$F$4)</f>
        <v>1996.9443482946497</v>
      </c>
      <c r="K1432" s="51">
        <f t="array" ref="K1432">_xlfn.SUM(_xlfn.NORM.DIST($Q$3:$Q$1003,$F1432,$N1432,FALSE)*WindSpeedStep*$R$3:$R$1003)</f>
        <v>1893.0400726978178</v>
      </c>
      <c r="L1432" s="51">
        <f t="array" ref="L1432">_xlfn.SUM(_xlfn.NORM.DIST($Q$3:$Q$1003,$F1432,$O1432,FALSE)*WindSpeedStep*$R$3:$R$1003)</f>
        <v>1972.5444209924838</v>
      </c>
      <c r="N1432" s="43">
        <f t="shared" si="67"/>
        <v>1.1155372645632251</v>
      </c>
      <c r="O1432" s="43">
        <f t="shared" si="68"/>
        <v>0.61</v>
      </c>
    </row>
    <row r="1433" spans="5:15" x14ac:dyDescent="0.2">
      <c r="E1433" s="16">
        <v>41226.166666666664</v>
      </c>
      <c r="F1433" s="22">
        <v>10.81473557138885</v>
      </c>
      <c r="G1433" s="25">
        <v>4.2534558238942304E-2</v>
      </c>
      <c r="H1433" s="3">
        <f t="shared" si="66"/>
        <v>1853.2699999999504</v>
      </c>
      <c r="I1433" s="3">
        <f>MIN(H1433-K1433+L1433,'Power Look Up'!$F$4)</f>
        <v>1953.1279886879163</v>
      </c>
      <c r="K1433" s="51">
        <f t="array" ref="K1433">_xlfn.SUM(_xlfn.NORM.DIST($Q$3:$Q$1003,$F1433,$N1433,FALSE)*WindSpeedStep*$R$3:$R$1003)</f>
        <v>1835.3418917585896</v>
      </c>
      <c r="L1433" s="51">
        <f t="array" ref="L1433">_xlfn.SUM(_xlfn.NORM.DIST($Q$3:$Q$1003,$F1433,$O1433,FALSE)*WindSpeedStep*$R$3:$R$1003)</f>
        <v>1935.1998804465554</v>
      </c>
      <c r="N1433" s="43">
        <f t="shared" si="67"/>
        <v>1.0814735571388849</v>
      </c>
      <c r="O1433" s="43">
        <f t="shared" si="68"/>
        <v>0.46</v>
      </c>
    </row>
    <row r="1434" spans="5:15" x14ac:dyDescent="0.2">
      <c r="E1434" s="16">
        <v>41226.173611111109</v>
      </c>
      <c r="F1434" s="22">
        <v>10.66444552583871</v>
      </c>
      <c r="G1434" s="25">
        <v>5.0635543938186277E-2</v>
      </c>
      <c r="H1434" s="3">
        <f t="shared" si="66"/>
        <v>1813.2199999999511</v>
      </c>
      <c r="I1434" s="3">
        <f>MIN(H1434-K1434+L1434,'Power Look Up'!$F$4)</f>
        <v>1896.1931638638362</v>
      </c>
      <c r="K1434" s="51">
        <f t="array" ref="K1434">_xlfn.SUM(_xlfn.NORM.DIST($Q$3:$Q$1003,$F1434,$N1434,FALSE)*WindSpeedStep*$R$3:$R$1003)</f>
        <v>1804.2173274385289</v>
      </c>
      <c r="L1434" s="51">
        <f t="array" ref="L1434">_xlfn.SUM(_xlfn.NORM.DIST($Q$3:$Q$1003,$F1434,$O1434,FALSE)*WindSpeedStep*$R$3:$R$1003)</f>
        <v>1887.1904913024139</v>
      </c>
      <c r="N1434" s="43">
        <f t="shared" si="67"/>
        <v>1.0664445525838711</v>
      </c>
      <c r="O1434" s="43">
        <f t="shared" si="68"/>
        <v>0.54</v>
      </c>
    </row>
    <row r="1435" spans="5:15" x14ac:dyDescent="0.2">
      <c r="E1435" s="16">
        <v>41226.180555555555</v>
      </c>
      <c r="F1435" s="22">
        <v>10.919675759289461</v>
      </c>
      <c r="G1435" s="25">
        <v>6.3188689408933324E-2</v>
      </c>
      <c r="H1435" s="3">
        <f t="shared" si="66"/>
        <v>1882.6399999999496</v>
      </c>
      <c r="I1435" s="3">
        <f>MIN(H1435-K1435+L1435,'Power Look Up'!$F$4)</f>
        <v>1949.3070492441684</v>
      </c>
      <c r="K1435" s="51">
        <f t="array" ref="K1435">_xlfn.SUM(_xlfn.NORM.DIST($Q$3:$Q$1003,$F1435,$N1435,FALSE)*WindSpeedStep*$R$3:$R$1003)</f>
        <v>1854.9743111824721</v>
      </c>
      <c r="L1435" s="51">
        <f t="array" ref="L1435">_xlfn.SUM(_xlfn.NORM.DIST($Q$3:$Q$1003,$F1435,$O1435,FALSE)*WindSpeedStep*$R$3:$R$1003)</f>
        <v>1921.6413604266909</v>
      </c>
      <c r="N1435" s="43">
        <f t="shared" si="67"/>
        <v>1.0919675759289462</v>
      </c>
      <c r="O1435" s="43">
        <f t="shared" si="68"/>
        <v>0.69</v>
      </c>
    </row>
    <row r="1436" spans="5:15" x14ac:dyDescent="0.2">
      <c r="E1436" s="16">
        <v>41226.1875</v>
      </c>
      <c r="F1436" s="22">
        <v>10.731591623718437</v>
      </c>
      <c r="G1436" s="25">
        <v>5.0318724280051672E-2</v>
      </c>
      <c r="H1436" s="3">
        <f t="shared" si="66"/>
        <v>1831.9099999999507</v>
      </c>
      <c r="I1436" s="3">
        <f>MIN(H1436-K1436+L1436,'Power Look Up'!$F$4)</f>
        <v>1917.5195043910041</v>
      </c>
      <c r="K1436" s="51">
        <f t="array" ref="K1436">_xlfn.SUM(_xlfn.NORM.DIST($Q$3:$Q$1003,$F1436,$N1436,FALSE)*WindSpeedStep*$R$3:$R$1003)</f>
        <v>1818.5657225635223</v>
      </c>
      <c r="L1436" s="51">
        <f t="array" ref="L1436">_xlfn.SUM(_xlfn.NORM.DIST($Q$3:$Q$1003,$F1436,$O1436,FALSE)*WindSpeedStep*$R$3:$R$1003)</f>
        <v>1904.1752269545757</v>
      </c>
      <c r="N1436" s="43">
        <f t="shared" si="67"/>
        <v>1.0731591623718437</v>
      </c>
      <c r="O1436" s="43">
        <f t="shared" si="68"/>
        <v>0.54</v>
      </c>
    </row>
    <row r="1437" spans="5:15" x14ac:dyDescent="0.2">
      <c r="E1437" s="16">
        <v>41226.194444444445</v>
      </c>
      <c r="F1437" s="22">
        <v>10.730442340328498</v>
      </c>
      <c r="G1437" s="25">
        <v>6.2439178064628502E-2</v>
      </c>
      <c r="H1437" s="3">
        <f t="shared" si="66"/>
        <v>1831.9099999999507</v>
      </c>
      <c r="I1437" s="3">
        <f>MIN(H1437-K1437+L1437,'Power Look Up'!$F$4)</f>
        <v>1897.7575723810708</v>
      </c>
      <c r="K1437" s="51">
        <f t="array" ref="K1437">_xlfn.SUM(_xlfn.NORM.DIST($Q$3:$Q$1003,$F1437,$N1437,FALSE)*WindSpeedStep*$R$3:$R$1003)</f>
        <v>1818.3261701311137</v>
      </c>
      <c r="L1437" s="51">
        <f t="array" ref="L1437">_xlfn.SUM(_xlfn.NORM.DIST($Q$3:$Q$1003,$F1437,$O1437,FALSE)*WindSpeedStep*$R$3:$R$1003)</f>
        <v>1884.1737425122337</v>
      </c>
      <c r="N1437" s="43">
        <f t="shared" si="67"/>
        <v>1.0730442340328499</v>
      </c>
      <c r="O1437" s="43">
        <f t="shared" si="68"/>
        <v>0.67</v>
      </c>
    </row>
    <row r="1438" spans="5:15" x14ac:dyDescent="0.2">
      <c r="E1438" s="16">
        <v>41226.201388888891</v>
      </c>
      <c r="F1438" s="22">
        <v>9.7461020744007616</v>
      </c>
      <c r="G1438" s="25">
        <v>7.7979893315115789E-2</v>
      </c>
      <c r="H1438" s="3">
        <f t="shared" si="66"/>
        <v>1541.7499999999377</v>
      </c>
      <c r="I1438" s="3">
        <f>MIN(H1438-K1438+L1438,'Power Look Up'!$F$4)</f>
        <v>1555.6148618925299</v>
      </c>
      <c r="K1438" s="51">
        <f t="array" ref="K1438">_xlfn.SUM(_xlfn.NORM.DIST($Q$3:$Q$1003,$F1438,$N1438,FALSE)*WindSpeedStep*$R$3:$R$1003)</f>
        <v>1539.0421364537067</v>
      </c>
      <c r="L1438" s="51">
        <f t="array" ref="L1438">_xlfn.SUM(_xlfn.NORM.DIST($Q$3:$Q$1003,$F1438,$O1438,FALSE)*WindSpeedStep*$R$3:$R$1003)</f>
        <v>1552.9069983462989</v>
      </c>
      <c r="N1438" s="43">
        <f t="shared" si="67"/>
        <v>0.9746102074400762</v>
      </c>
      <c r="O1438" s="43">
        <f t="shared" si="68"/>
        <v>0.76000000000000012</v>
      </c>
    </row>
    <row r="1439" spans="5:15" x14ac:dyDescent="0.2">
      <c r="E1439" s="16">
        <v>41226.208333333336</v>
      </c>
      <c r="F1439" s="22">
        <v>9.0782152312347204</v>
      </c>
      <c r="G1439" s="25">
        <v>9.4732277005403417E-2</v>
      </c>
      <c r="H1439" s="3">
        <f t="shared" si="66"/>
        <v>1286.4799999999432</v>
      </c>
      <c r="I1439" s="3">
        <f>MIN(H1439-K1439+L1439,'Power Look Up'!$F$4)</f>
        <v>1285.7993661135176</v>
      </c>
      <c r="K1439" s="51">
        <f t="array" ref="K1439">_xlfn.SUM(_xlfn.NORM.DIST($Q$3:$Q$1003,$F1439,$N1439,FALSE)*WindSpeedStep*$R$3:$R$1003)</f>
        <v>1289.9679540092136</v>
      </c>
      <c r="L1439" s="51">
        <f t="array" ref="L1439">_xlfn.SUM(_xlfn.NORM.DIST($Q$3:$Q$1003,$F1439,$O1439,FALSE)*WindSpeedStep*$R$3:$R$1003)</f>
        <v>1289.2873201227881</v>
      </c>
      <c r="N1439" s="43">
        <f t="shared" si="67"/>
        <v>0.90782152312347209</v>
      </c>
      <c r="O1439" s="43">
        <f t="shared" si="68"/>
        <v>0.86</v>
      </c>
    </row>
    <row r="1440" spans="5:15" x14ac:dyDescent="0.2">
      <c r="E1440" s="16">
        <v>41226.215277777781</v>
      </c>
      <c r="F1440" s="22">
        <v>9.3900026062624633</v>
      </c>
      <c r="G1440" s="25">
        <v>7.0287520427292222E-2</v>
      </c>
      <c r="H1440" s="3">
        <f t="shared" si="66"/>
        <v>1404.5899999999406</v>
      </c>
      <c r="I1440" s="3">
        <f>MIN(H1440-K1440+L1440,'Power Look Up'!$F$4)</f>
        <v>1408.1264394460454</v>
      </c>
      <c r="K1440" s="51">
        <f t="array" ref="K1440">_xlfn.SUM(_xlfn.NORM.DIST($Q$3:$Q$1003,$F1440,$N1440,FALSE)*WindSpeedStep*$R$3:$R$1003)</f>
        <v>1409.1950532177896</v>
      </c>
      <c r="L1440" s="51">
        <f t="array" ref="L1440">_xlfn.SUM(_xlfn.NORM.DIST($Q$3:$Q$1003,$F1440,$O1440,FALSE)*WindSpeedStep*$R$3:$R$1003)</f>
        <v>1412.7314926638944</v>
      </c>
      <c r="N1440" s="43">
        <f t="shared" si="67"/>
        <v>0.93900026062624642</v>
      </c>
      <c r="O1440" s="43">
        <f t="shared" si="68"/>
        <v>0.66000000000000014</v>
      </c>
    </row>
    <row r="1441" spans="5:15" x14ac:dyDescent="0.2">
      <c r="E1441" s="16">
        <v>41226.222222222219</v>
      </c>
      <c r="F1441" s="22">
        <v>9.9515831582745093</v>
      </c>
      <c r="G1441" s="25">
        <v>4.9238396766305106E-2</v>
      </c>
      <c r="H1441" s="3">
        <f t="shared" si="66"/>
        <v>1617.9499999999362</v>
      </c>
      <c r="I1441" s="3">
        <f>MIN(H1441-K1441+L1441,'Power Look Up'!$F$4)</f>
        <v>1658.8618593700121</v>
      </c>
      <c r="K1441" s="51">
        <f t="array" ref="K1441">_xlfn.SUM(_xlfn.NORM.DIST($Q$3:$Q$1003,$F1441,$N1441,FALSE)*WindSpeedStep*$R$3:$R$1003)</f>
        <v>1608.519939330482</v>
      </c>
      <c r="L1441" s="51">
        <f t="array" ref="L1441">_xlfn.SUM(_xlfn.NORM.DIST($Q$3:$Q$1003,$F1441,$O1441,FALSE)*WindSpeedStep*$R$3:$R$1003)</f>
        <v>1649.4317987005579</v>
      </c>
      <c r="N1441" s="43">
        <f t="shared" si="67"/>
        <v>0.99515831582745096</v>
      </c>
      <c r="O1441" s="43">
        <f t="shared" si="68"/>
        <v>0.48999999999999994</v>
      </c>
    </row>
    <row r="1442" spans="5:15" x14ac:dyDescent="0.2">
      <c r="E1442" s="16">
        <v>41226.229166666664</v>
      </c>
      <c r="F1442" s="22">
        <v>10.51582820823606</v>
      </c>
      <c r="G1442" s="25">
        <v>3.2332213237727669E-2</v>
      </c>
      <c r="H1442" s="3">
        <f t="shared" si="66"/>
        <v>1775.8399999999519</v>
      </c>
      <c r="I1442" s="3">
        <f>MIN(H1442-K1442+L1442,'Power Look Up'!$F$4)</f>
        <v>1871.4430743626244</v>
      </c>
      <c r="K1442" s="51">
        <f t="array" ref="K1442">_xlfn.SUM(_xlfn.NORM.DIST($Q$3:$Q$1003,$F1442,$N1442,FALSE)*WindSpeedStep*$R$3:$R$1003)</f>
        <v>1769.8950852112196</v>
      </c>
      <c r="L1442" s="51">
        <f t="array" ref="L1442">_xlfn.SUM(_xlfn.NORM.DIST($Q$3:$Q$1003,$F1442,$O1442,FALSE)*WindSpeedStep*$R$3:$R$1003)</f>
        <v>1865.4981595738921</v>
      </c>
      <c r="N1442" s="43">
        <f t="shared" si="67"/>
        <v>1.051582820823606</v>
      </c>
      <c r="O1442" s="43">
        <f t="shared" si="68"/>
        <v>0.33999999999999997</v>
      </c>
    </row>
    <row r="1443" spans="5:15" x14ac:dyDescent="0.2">
      <c r="E1443" s="16">
        <v>41226.236111111109</v>
      </c>
      <c r="F1443" s="22">
        <v>11.036264561019347</v>
      </c>
      <c r="G1443" s="25">
        <v>3.8056354818047901E-2</v>
      </c>
      <c r="H1443" s="3">
        <f t="shared" si="66"/>
        <v>1907.359999999984</v>
      </c>
      <c r="I1443" s="3">
        <f>MIN(H1443-K1443+L1443,'Power Look Up'!$F$4)</f>
        <v>2000</v>
      </c>
      <c r="K1443" s="51">
        <f t="array" ref="K1443">_xlfn.SUM(_xlfn.NORM.DIST($Q$3:$Q$1003,$F1443,$N1443,FALSE)*WindSpeedStep*$R$3:$R$1003)</f>
        <v>1874.8204021010404</v>
      </c>
      <c r="L1443" s="51">
        <f t="array" ref="L1443">_xlfn.SUM(_xlfn.NORM.DIST($Q$3:$Q$1003,$F1443,$O1443,FALSE)*WindSpeedStep*$R$3:$R$1003)</f>
        <v>1983.3223736590837</v>
      </c>
      <c r="N1443" s="43">
        <f t="shared" si="67"/>
        <v>1.1036264561019349</v>
      </c>
      <c r="O1443" s="43">
        <f t="shared" si="68"/>
        <v>0.41999999999999993</v>
      </c>
    </row>
    <row r="1444" spans="5:15" x14ac:dyDescent="0.2">
      <c r="E1444" s="16">
        <v>41226.243055555555</v>
      </c>
      <c r="F1444" s="22">
        <v>10.856210144098647</v>
      </c>
      <c r="G1444" s="25">
        <v>3.8687534086497839E-2</v>
      </c>
      <c r="H1444" s="3">
        <f t="shared" si="66"/>
        <v>1866.6199999999501</v>
      </c>
      <c r="I1444" s="3">
        <f>MIN(H1444-K1444+L1444,'Power Look Up'!$F$4)</f>
        <v>1973.3246833736741</v>
      </c>
      <c r="K1444" s="51">
        <f t="array" ref="K1444">_xlfn.SUM(_xlfn.NORM.DIST($Q$3:$Q$1003,$F1444,$N1444,FALSE)*WindSpeedStep*$R$3:$R$1003)</f>
        <v>1843.3047653879585</v>
      </c>
      <c r="L1444" s="51">
        <f t="array" ref="L1444">_xlfn.SUM(_xlfn.NORM.DIST($Q$3:$Q$1003,$F1444,$O1444,FALSE)*WindSpeedStep*$R$3:$R$1003)</f>
        <v>1950.0094487616825</v>
      </c>
      <c r="N1444" s="43">
        <f t="shared" si="67"/>
        <v>1.0856210144098648</v>
      </c>
      <c r="O1444" s="43">
        <f t="shared" si="68"/>
        <v>0.42000000000000004</v>
      </c>
    </row>
    <row r="1445" spans="5:15" x14ac:dyDescent="0.2">
      <c r="E1445" s="16">
        <v>41226.25</v>
      </c>
      <c r="F1445" s="22">
        <v>10.643241661855843</v>
      </c>
      <c r="G1445" s="25">
        <v>3.9461661526039742E-2</v>
      </c>
      <c r="H1445" s="3">
        <f t="shared" si="66"/>
        <v>1807.8799999999512</v>
      </c>
      <c r="I1445" s="3">
        <f>MIN(H1445-K1445+L1445,'Power Look Up'!$F$4)</f>
        <v>1905.1938621638565</v>
      </c>
      <c r="K1445" s="51">
        <f t="array" ref="K1445">_xlfn.SUM(_xlfn.NORM.DIST($Q$3:$Q$1003,$F1445,$N1445,FALSE)*WindSpeedStep*$R$3:$R$1003)</f>
        <v>1799.5367678979667</v>
      </c>
      <c r="L1445" s="51">
        <f t="array" ref="L1445">_xlfn.SUM(_xlfn.NORM.DIST($Q$3:$Q$1003,$F1445,$O1445,FALSE)*WindSpeedStep*$R$3:$R$1003)</f>
        <v>1896.8506300618719</v>
      </c>
      <c r="N1445" s="43">
        <f t="shared" si="67"/>
        <v>1.0643241661855842</v>
      </c>
      <c r="O1445" s="43">
        <f t="shared" si="68"/>
        <v>0.42</v>
      </c>
    </row>
    <row r="1446" spans="5:15" x14ac:dyDescent="0.2">
      <c r="E1446" s="16">
        <v>41226.256944444445</v>
      </c>
      <c r="F1446" s="22">
        <v>10.916066951542025</v>
      </c>
      <c r="G1446" s="25">
        <v>3.5727153537191143E-2</v>
      </c>
      <c r="H1446" s="3">
        <f t="shared" si="66"/>
        <v>1882.6399999999496</v>
      </c>
      <c r="I1446" s="3">
        <f>MIN(H1446-K1446+L1446,'Power Look Up'!$F$4)</f>
        <v>1994.9438707254478</v>
      </c>
      <c r="K1446" s="51">
        <f t="array" ref="K1446">_xlfn.SUM(_xlfn.NORM.DIST($Q$3:$Q$1003,$F1446,$N1446,FALSE)*WindSpeedStep*$R$3:$R$1003)</f>
        <v>1854.3273265024673</v>
      </c>
      <c r="L1446" s="51">
        <f t="array" ref="L1446">_xlfn.SUM(_xlfn.NORM.DIST($Q$3:$Q$1003,$F1446,$O1446,FALSE)*WindSpeedStep*$R$3:$R$1003)</f>
        <v>1966.6311972279655</v>
      </c>
      <c r="N1446" s="43">
        <f t="shared" si="67"/>
        <v>1.0916066951542025</v>
      </c>
      <c r="O1446" s="43">
        <f t="shared" si="68"/>
        <v>0.38999999999999996</v>
      </c>
    </row>
    <row r="1447" spans="5:15" x14ac:dyDescent="0.2">
      <c r="E1447" s="16">
        <v>41226.263888888891</v>
      </c>
      <c r="F1447" s="22">
        <v>11.040340869574653</v>
      </c>
      <c r="G1447" s="25">
        <v>3.5324996266625726E-2</v>
      </c>
      <c r="H1447" s="3">
        <f t="shared" si="66"/>
        <v>1907.359999999984</v>
      </c>
      <c r="I1447" s="3">
        <f>MIN(H1447-K1447+L1447,'Power Look Up'!$F$4)</f>
        <v>2000</v>
      </c>
      <c r="K1447" s="51">
        <f t="array" ref="K1447">_xlfn.SUM(_xlfn.NORM.DIST($Q$3:$Q$1003,$F1447,$N1447,FALSE)*WindSpeedStep*$R$3:$R$1003)</f>
        <v>1875.4777410783097</v>
      </c>
      <c r="L1447" s="51">
        <f t="array" ref="L1447">_xlfn.SUM(_xlfn.NORM.DIST($Q$3:$Q$1003,$F1447,$O1447,FALSE)*WindSpeedStep*$R$3:$R$1003)</f>
        <v>1988.2680141622047</v>
      </c>
      <c r="N1447" s="43">
        <f t="shared" si="67"/>
        <v>1.1040340869574654</v>
      </c>
      <c r="O1447" s="43">
        <f t="shared" si="68"/>
        <v>0.39</v>
      </c>
    </row>
    <row r="1448" spans="5:15" x14ac:dyDescent="0.2">
      <c r="E1448" s="16">
        <v>41226.270833333336</v>
      </c>
      <c r="F1448" s="22">
        <v>11.380030634522148</v>
      </c>
      <c r="G1448" s="25">
        <v>3.427055800859681E-2</v>
      </c>
      <c r="H1448" s="3">
        <f t="shared" si="66"/>
        <v>1935.9199999999832</v>
      </c>
      <c r="I1448" s="3">
        <f>MIN(H1448-K1448+L1448,'Power Look Up'!$F$4)</f>
        <v>2000</v>
      </c>
      <c r="K1448" s="51">
        <f t="array" ref="K1448">_xlfn.SUM(_xlfn.NORM.DIST($Q$3:$Q$1003,$F1448,$N1448,FALSE)*WindSpeedStep*$R$3:$R$1003)</f>
        <v>1922.1252621379351</v>
      </c>
      <c r="L1448" s="51">
        <f t="array" ref="L1448">_xlfn.SUM(_xlfn.NORM.DIST($Q$3:$Q$1003,$F1448,$O1448,FALSE)*WindSpeedStep*$R$3:$R$1003)</f>
        <v>2020.2414415620817</v>
      </c>
      <c r="N1448" s="43">
        <f t="shared" si="67"/>
        <v>1.1380030634522149</v>
      </c>
      <c r="O1448" s="43">
        <f t="shared" si="68"/>
        <v>0.39000000000000007</v>
      </c>
    </row>
    <row r="1449" spans="5:15" x14ac:dyDescent="0.2">
      <c r="E1449" s="16">
        <v>41226.277777777781</v>
      </c>
      <c r="F1449" s="22">
        <v>11.702415085250129</v>
      </c>
      <c r="G1449" s="25">
        <v>3.5035503100276207E-2</v>
      </c>
      <c r="H1449" s="3">
        <f t="shared" si="66"/>
        <v>1962.7999999999827</v>
      </c>
      <c r="I1449" s="3">
        <f>MIN(H1449-K1449+L1449,'Power Look Up'!$F$4)</f>
        <v>2000</v>
      </c>
      <c r="K1449" s="51">
        <f t="array" ref="K1449">_xlfn.SUM(_xlfn.NORM.DIST($Q$3:$Q$1003,$F1449,$N1449,FALSE)*WindSpeedStep*$R$3:$R$1003)</f>
        <v>1953.2519943074581</v>
      </c>
      <c r="L1449" s="51">
        <f t="array" ref="L1449">_xlfn.SUM(_xlfn.NORM.DIST($Q$3:$Q$1003,$F1449,$O1449,FALSE)*WindSpeedStep*$R$3:$R$1003)</f>
        <v>2025.3846780015003</v>
      </c>
      <c r="N1449" s="43">
        <f t="shared" si="67"/>
        <v>1.1702415085250129</v>
      </c>
      <c r="O1449" s="43">
        <f t="shared" si="68"/>
        <v>0.40999999999999992</v>
      </c>
    </row>
    <row r="1450" spans="5:15" x14ac:dyDescent="0.2">
      <c r="E1450" s="16">
        <v>41226.284722222219</v>
      </c>
      <c r="F1450" s="22">
        <v>11.596451756584793</v>
      </c>
      <c r="G1450" s="25">
        <v>3.2768644062544844E-2</v>
      </c>
      <c r="H1450" s="3">
        <f t="shared" si="66"/>
        <v>1954.399999999983</v>
      </c>
      <c r="I1450" s="3">
        <f>MIN(H1450-K1450+L1450,'Power Look Up'!$F$4)</f>
        <v>2000</v>
      </c>
      <c r="K1450" s="51">
        <f t="array" ref="K1450">_xlfn.SUM(_xlfn.NORM.DIST($Q$3:$Q$1003,$F1450,$N1450,FALSE)*WindSpeedStep*$R$3:$R$1003)</f>
        <v>1944.2683567695187</v>
      </c>
      <c r="L1450" s="51">
        <f t="array" ref="L1450">_xlfn.SUM(_xlfn.NORM.DIST($Q$3:$Q$1003,$F1450,$O1450,FALSE)*WindSpeedStep*$R$3:$R$1003)</f>
        <v>2026.0830991079897</v>
      </c>
      <c r="N1450" s="43">
        <f t="shared" si="67"/>
        <v>1.1596451756584794</v>
      </c>
      <c r="O1450" s="43">
        <f t="shared" si="68"/>
        <v>0.38</v>
      </c>
    </row>
    <row r="1451" spans="5:15" x14ac:dyDescent="0.2">
      <c r="E1451" s="16">
        <v>41226.291666666664</v>
      </c>
      <c r="F1451" s="22">
        <v>11.258880383681298</v>
      </c>
      <c r="G1451" s="25">
        <v>4.7962140248215081E-2</v>
      </c>
      <c r="H1451" s="3">
        <f t="shared" si="66"/>
        <v>1925.8399999999835</v>
      </c>
      <c r="I1451" s="3">
        <f>MIN(H1451-K1451+L1451,'Power Look Up'!$F$4)</f>
        <v>2000</v>
      </c>
      <c r="K1451" s="51">
        <f t="array" ref="K1451">_xlfn.SUM(_xlfn.NORM.DIST($Q$3:$Q$1003,$F1451,$N1451,FALSE)*WindSpeedStep*$R$3:$R$1003)</f>
        <v>1907.2658658704256</v>
      </c>
      <c r="L1451" s="51">
        <f t="array" ref="L1451">_xlfn.SUM(_xlfn.NORM.DIST($Q$3:$Q$1003,$F1451,$O1451,FALSE)*WindSpeedStep*$R$3:$R$1003)</f>
        <v>1994.3842888833385</v>
      </c>
      <c r="N1451" s="43">
        <f t="shared" si="67"/>
        <v>1.1258880383681298</v>
      </c>
      <c r="O1451" s="43">
        <f t="shared" si="68"/>
        <v>0.54</v>
      </c>
    </row>
    <row r="1452" spans="5:15" x14ac:dyDescent="0.2">
      <c r="E1452" s="16">
        <v>41226.298611111109</v>
      </c>
      <c r="F1452" s="22">
        <v>10.768946367107381</v>
      </c>
      <c r="G1452" s="25">
        <v>2.9715070452705244E-2</v>
      </c>
      <c r="H1452" s="3">
        <f t="shared" si="66"/>
        <v>1842.5899999999506</v>
      </c>
      <c r="I1452" s="3">
        <f>MIN(H1452-K1452+L1452,'Power Look Up'!$F$4)</f>
        <v>1958.5409971000615</v>
      </c>
      <c r="K1452" s="51">
        <f t="array" ref="K1452">_xlfn.SUM(_xlfn.NORM.DIST($Q$3:$Q$1003,$F1452,$N1452,FALSE)*WindSpeedStep*$R$3:$R$1003)</f>
        <v>1826.2378284837689</v>
      </c>
      <c r="L1452" s="51">
        <f t="array" ref="L1452">_xlfn.SUM(_xlfn.NORM.DIST($Q$3:$Q$1003,$F1452,$O1452,FALSE)*WindSpeedStep*$R$3:$R$1003)</f>
        <v>1942.1888255838799</v>
      </c>
      <c r="N1452" s="43">
        <f t="shared" si="67"/>
        <v>1.0768946367107382</v>
      </c>
      <c r="O1452" s="43">
        <f t="shared" si="68"/>
        <v>0.32</v>
      </c>
    </row>
    <row r="1453" spans="5:15" x14ac:dyDescent="0.2">
      <c r="E1453" s="16">
        <v>41226.305555555555</v>
      </c>
      <c r="F1453" s="22">
        <v>11.261443955031552</v>
      </c>
      <c r="G1453" s="25">
        <v>2.8415539008834274E-2</v>
      </c>
      <c r="H1453" s="3">
        <f t="shared" si="66"/>
        <v>1925.8399999999835</v>
      </c>
      <c r="I1453" s="3">
        <f>MIN(H1453-K1453+L1453,'Power Look Up'!$F$4)</f>
        <v>2000</v>
      </c>
      <c r="K1453" s="51">
        <f t="array" ref="K1453">_xlfn.SUM(_xlfn.NORM.DIST($Q$3:$Q$1003,$F1453,$N1453,FALSE)*WindSpeedStep*$R$3:$R$1003)</f>
        <v>1907.5999120628444</v>
      </c>
      <c r="L1453" s="51">
        <f t="array" ref="L1453">_xlfn.SUM(_xlfn.NORM.DIST($Q$3:$Q$1003,$F1453,$O1453,FALSE)*WindSpeedStep*$R$3:$R$1003)</f>
        <v>2020.7170423239036</v>
      </c>
      <c r="N1453" s="43">
        <f t="shared" si="67"/>
        <v>1.1261443955031554</v>
      </c>
      <c r="O1453" s="43">
        <f t="shared" si="68"/>
        <v>0.32</v>
      </c>
    </row>
    <row r="1454" spans="5:15" x14ac:dyDescent="0.2">
      <c r="E1454" s="16">
        <v>41226.3125</v>
      </c>
      <c r="F1454" s="22">
        <v>11.485963925928097</v>
      </c>
      <c r="G1454" s="25">
        <v>3.2213230198709947E-2</v>
      </c>
      <c r="H1454" s="3">
        <f t="shared" si="66"/>
        <v>1945.1599999999833</v>
      </c>
      <c r="I1454" s="3">
        <f>MIN(H1454-K1454+L1454,'Power Look Up'!$F$4)</f>
        <v>2000</v>
      </c>
      <c r="K1454" s="51">
        <f t="array" ref="K1454">_xlfn.SUM(_xlfn.NORM.DIST($Q$3:$Q$1003,$F1454,$N1454,FALSE)*WindSpeedStep*$R$3:$R$1003)</f>
        <v>1933.6342594953903</v>
      </c>
      <c r="L1454" s="51">
        <f t="array" ref="L1454">_xlfn.SUM(_xlfn.NORM.DIST($Q$3:$Q$1003,$F1454,$O1454,FALSE)*WindSpeedStep*$R$3:$R$1003)</f>
        <v>2025.140462129144</v>
      </c>
      <c r="N1454" s="43">
        <f t="shared" si="67"/>
        <v>1.1485963925928098</v>
      </c>
      <c r="O1454" s="43">
        <f t="shared" si="68"/>
        <v>0.37000000000000005</v>
      </c>
    </row>
    <row r="1455" spans="5:15" x14ac:dyDescent="0.2">
      <c r="E1455" s="16">
        <v>41226.319444444445</v>
      </c>
      <c r="F1455" s="22">
        <v>11.306688965356051</v>
      </c>
      <c r="G1455" s="25">
        <v>3.0070695412403019E-2</v>
      </c>
      <c r="H1455" s="3">
        <f t="shared" si="66"/>
        <v>1930.0399999999836</v>
      </c>
      <c r="I1455" s="3">
        <f>MIN(H1455-K1455+L1455,'Power Look Up'!$F$4)</f>
        <v>2000</v>
      </c>
      <c r="K1455" s="51">
        <f t="array" ref="K1455">_xlfn.SUM(_xlfn.NORM.DIST($Q$3:$Q$1003,$F1455,$N1455,FALSE)*WindSpeedStep*$R$3:$R$1003)</f>
        <v>1913.3540177926266</v>
      </c>
      <c r="L1455" s="51">
        <f t="array" ref="L1455">_xlfn.SUM(_xlfn.NORM.DIST($Q$3:$Q$1003,$F1455,$O1455,FALSE)*WindSpeedStep*$R$3:$R$1003)</f>
        <v>2021.2791901750666</v>
      </c>
      <c r="N1455" s="43">
        <f t="shared" si="67"/>
        <v>1.1306688965356051</v>
      </c>
      <c r="O1455" s="43">
        <f t="shared" si="68"/>
        <v>0.34</v>
      </c>
    </row>
    <row r="1456" spans="5:15" x14ac:dyDescent="0.2">
      <c r="E1456" s="16">
        <v>41226.326388888891</v>
      </c>
      <c r="F1456" s="22">
        <v>11.493710123670043</v>
      </c>
      <c r="G1456" s="25">
        <v>3.2191520059134372E-2</v>
      </c>
      <c r="H1456" s="3">
        <f t="shared" si="66"/>
        <v>1945.1599999999833</v>
      </c>
      <c r="I1456" s="3">
        <f>MIN(H1456-K1456+L1456,'Power Look Up'!$F$4)</f>
        <v>2000</v>
      </c>
      <c r="K1456" s="51">
        <f t="array" ref="K1456">_xlfn.SUM(_xlfn.NORM.DIST($Q$3:$Q$1003,$F1456,$N1456,FALSE)*WindSpeedStep*$R$3:$R$1003)</f>
        <v>1934.4241931238155</v>
      </c>
      <c r="L1456" s="51">
        <f t="array" ref="L1456">_xlfn.SUM(_xlfn.NORM.DIST($Q$3:$Q$1003,$F1456,$O1456,FALSE)*WindSpeedStep*$R$3:$R$1003)</f>
        <v>2025.2914658291447</v>
      </c>
      <c r="N1456" s="43">
        <f t="shared" si="67"/>
        <v>1.1493710123670045</v>
      </c>
      <c r="O1456" s="43">
        <f t="shared" si="68"/>
        <v>0.37</v>
      </c>
    </row>
    <row r="1457" spans="5:15" x14ac:dyDescent="0.2">
      <c r="E1457" s="16">
        <v>41226.333333333336</v>
      </c>
      <c r="F1457" s="22">
        <v>11.623933764088459</v>
      </c>
      <c r="G1457" s="25">
        <v>3.613234628861773E-2</v>
      </c>
      <c r="H1457" s="3">
        <f t="shared" si="66"/>
        <v>1956.0799999999829</v>
      </c>
      <c r="I1457" s="3">
        <f>MIN(H1457-K1457+L1457,'Power Look Up'!$F$4)</f>
        <v>2000</v>
      </c>
      <c r="K1457" s="51">
        <f t="array" ref="K1457">_xlfn.SUM(_xlfn.NORM.DIST($Q$3:$Q$1003,$F1457,$N1457,FALSE)*WindSpeedStep*$R$3:$R$1003)</f>
        <v>1946.7085554080318</v>
      </c>
      <c r="L1457" s="51">
        <f t="array" ref="L1457">_xlfn.SUM(_xlfn.NORM.DIST($Q$3:$Q$1003,$F1457,$O1457,FALSE)*WindSpeedStep*$R$3:$R$1003)</f>
        <v>2024.5220118995924</v>
      </c>
      <c r="N1457" s="43">
        <f t="shared" si="67"/>
        <v>1.1623933764088459</v>
      </c>
      <c r="O1457" s="43">
        <f t="shared" si="68"/>
        <v>0.41999999999999993</v>
      </c>
    </row>
    <row r="1458" spans="5:15" x14ac:dyDescent="0.2">
      <c r="E1458" s="16">
        <v>41226.361111111109</v>
      </c>
      <c r="F1458" s="22">
        <v>12.374713344317614</v>
      </c>
      <c r="G1458" s="25">
        <v>3.1515881552043011E-2</v>
      </c>
      <c r="H1458" s="3">
        <f t="shared" si="66"/>
        <v>1992.0699999999977</v>
      </c>
      <c r="I1458" s="3">
        <f>MIN(H1458-K1458+L1458,'Power Look Up'!$F$4)</f>
        <v>2000</v>
      </c>
      <c r="K1458" s="51">
        <f t="array" ref="K1458">_xlfn.SUM(_xlfn.NORM.DIST($Q$3:$Q$1003,$F1458,$N1458,FALSE)*WindSpeedStep*$R$3:$R$1003)</f>
        <v>1988.5749685848173</v>
      </c>
      <c r="L1458" s="51">
        <f t="array" ref="L1458">_xlfn.SUM(_xlfn.NORM.DIST($Q$3:$Q$1003,$F1458,$O1458,FALSE)*WindSpeedStep*$R$3:$R$1003)</f>
        <v>2017.9392195704859</v>
      </c>
      <c r="N1458" s="43">
        <f t="shared" si="67"/>
        <v>1.2374713344317616</v>
      </c>
      <c r="O1458" s="43">
        <f t="shared" si="68"/>
        <v>0.38999999999999996</v>
      </c>
    </row>
    <row r="1459" spans="5:15" x14ac:dyDescent="0.2">
      <c r="E1459" s="16">
        <v>41226.368055555555</v>
      </c>
      <c r="F1459" s="22">
        <v>12.332755091804994</v>
      </c>
      <c r="G1459" s="25">
        <v>3.4055650734448314E-2</v>
      </c>
      <c r="H1459" s="3">
        <f t="shared" si="66"/>
        <v>1991.6299999999976</v>
      </c>
      <c r="I1459" s="3">
        <f>MIN(H1459-K1459+L1459,'Power Look Up'!$F$4)</f>
        <v>2000</v>
      </c>
      <c r="K1459" s="51">
        <f t="array" ref="K1459">_xlfn.SUM(_xlfn.NORM.DIST($Q$3:$Q$1003,$F1459,$N1459,FALSE)*WindSpeedStep*$R$3:$R$1003)</f>
        <v>1987.2303224178418</v>
      </c>
      <c r="L1459" s="51">
        <f t="array" ref="L1459">_xlfn.SUM(_xlfn.NORM.DIST($Q$3:$Q$1003,$F1459,$O1459,FALSE)*WindSpeedStep*$R$3:$R$1003)</f>
        <v>2018.5725103466796</v>
      </c>
      <c r="N1459" s="43">
        <f t="shared" si="67"/>
        <v>1.2332755091804994</v>
      </c>
      <c r="O1459" s="43">
        <f t="shared" si="68"/>
        <v>0.41999999999999993</v>
      </c>
    </row>
    <row r="1460" spans="5:15" x14ac:dyDescent="0.2">
      <c r="E1460" s="16">
        <v>41226.375</v>
      </c>
      <c r="F1460" s="22">
        <v>12.203866208938388</v>
      </c>
      <c r="G1460" s="25">
        <v>3.5234735668034305E-2</v>
      </c>
      <c r="H1460" s="3">
        <f t="shared" si="66"/>
        <v>1990.1999999999975</v>
      </c>
      <c r="I1460" s="3">
        <f>MIN(H1460-K1460+L1460,'Power Look Up'!$F$4)</f>
        <v>2000</v>
      </c>
      <c r="K1460" s="51">
        <f t="array" ref="K1460">_xlfn.SUM(_xlfn.NORM.DIST($Q$3:$Q$1003,$F1460,$N1460,FALSE)*WindSpeedStep*$R$3:$R$1003)</f>
        <v>1982.5080177398281</v>
      </c>
      <c r="L1460" s="51">
        <f t="array" ref="L1460">_xlfn.SUM(_xlfn.NORM.DIST($Q$3:$Q$1003,$F1460,$O1460,FALSE)*WindSpeedStep*$R$3:$R$1003)</f>
        <v>2020.4670166289284</v>
      </c>
      <c r="N1460" s="43">
        <f t="shared" si="67"/>
        <v>1.220386620893839</v>
      </c>
      <c r="O1460" s="43">
        <f t="shared" si="68"/>
        <v>0.43</v>
      </c>
    </row>
    <row r="1461" spans="5:15" x14ac:dyDescent="0.2">
      <c r="E1461" s="16">
        <v>41226.409722222219</v>
      </c>
      <c r="F1461" s="22">
        <v>12.191960787348702</v>
      </c>
      <c r="G1461" s="25">
        <v>3.7729780141462624E-2</v>
      </c>
      <c r="H1461" s="3">
        <f t="shared" si="66"/>
        <v>1990.0899999999976</v>
      </c>
      <c r="I1461" s="3">
        <f>MIN(H1461-K1461+L1461,'Power Look Up'!$F$4)</f>
        <v>2000</v>
      </c>
      <c r="K1461" s="51">
        <f t="array" ref="K1461">_xlfn.SUM(_xlfn.NORM.DIST($Q$3:$Q$1003,$F1461,$N1461,FALSE)*WindSpeedStep*$R$3:$R$1003)</f>
        <v>1982.0235761225056</v>
      </c>
      <c r="L1461" s="51">
        <f t="array" ref="L1461">_xlfn.SUM(_xlfn.NORM.DIST($Q$3:$Q$1003,$F1461,$O1461,FALSE)*WindSpeedStep*$R$3:$R$1003)</f>
        <v>2020.5018649463789</v>
      </c>
      <c r="N1461" s="43">
        <f t="shared" si="67"/>
        <v>1.2191960787348703</v>
      </c>
      <c r="O1461" s="43">
        <f t="shared" si="68"/>
        <v>0.46000000000000008</v>
      </c>
    </row>
    <row r="1462" spans="5:15" x14ac:dyDescent="0.2">
      <c r="E1462" s="16">
        <v>41226.430555555555</v>
      </c>
      <c r="F1462" s="22">
        <v>12.280443232097172</v>
      </c>
      <c r="G1462" s="25">
        <v>3.338641710654143E-2</v>
      </c>
      <c r="H1462" s="3">
        <f t="shared" si="66"/>
        <v>1991.0799999999977</v>
      </c>
      <c r="I1462" s="3">
        <f>MIN(H1462-K1462+L1462,'Power Look Up'!$F$4)</f>
        <v>2000</v>
      </c>
      <c r="K1462" s="51">
        <f t="array" ref="K1462">_xlfn.SUM(_xlfn.NORM.DIST($Q$3:$Q$1003,$F1462,$N1462,FALSE)*WindSpeedStep*$R$3:$R$1003)</f>
        <v>1985.42522653687</v>
      </c>
      <c r="L1462" s="51">
        <f t="array" ref="L1462">_xlfn.SUM(_xlfn.NORM.DIST($Q$3:$Q$1003,$F1462,$O1462,FALSE)*WindSpeedStep*$R$3:$R$1003)</f>
        <v>2019.3781108880949</v>
      </c>
      <c r="N1462" s="43">
        <f t="shared" si="67"/>
        <v>1.2280443232097173</v>
      </c>
      <c r="O1462" s="43">
        <f t="shared" si="68"/>
        <v>0.40999999999999992</v>
      </c>
    </row>
    <row r="1463" spans="5:15" x14ac:dyDescent="0.2">
      <c r="E1463" s="16">
        <v>41226.4375</v>
      </c>
      <c r="F1463" s="22">
        <v>11.863774692654555</v>
      </c>
      <c r="G1463" s="25">
        <v>3.6244788116739445E-2</v>
      </c>
      <c r="H1463" s="3">
        <f t="shared" si="66"/>
        <v>1976.2399999999825</v>
      </c>
      <c r="I1463" s="3">
        <f>MIN(H1463-K1463+L1463,'Power Look Up'!$F$4)</f>
        <v>2000</v>
      </c>
      <c r="K1463" s="51">
        <f t="array" ref="K1463">_xlfn.SUM(_xlfn.NORM.DIST($Q$3:$Q$1003,$F1463,$N1463,FALSE)*WindSpeedStep*$R$3:$R$1003)</f>
        <v>1964.8652930955809</v>
      </c>
      <c r="L1463" s="51">
        <f t="array" ref="L1463">_xlfn.SUM(_xlfn.NORM.DIST($Q$3:$Q$1003,$F1463,$O1463,FALSE)*WindSpeedStep*$R$3:$R$1003)</f>
        <v>2024.3849024288759</v>
      </c>
      <c r="N1463" s="43">
        <f t="shared" si="67"/>
        <v>1.1863774692654556</v>
      </c>
      <c r="O1463" s="43">
        <f t="shared" si="68"/>
        <v>0.43</v>
      </c>
    </row>
    <row r="1464" spans="5:15" x14ac:dyDescent="0.2">
      <c r="E1464" s="16">
        <v>41226.444444444445</v>
      </c>
      <c r="F1464" s="22">
        <v>11.625738727890786</v>
      </c>
      <c r="G1464" s="25">
        <v>3.1825934562966708E-2</v>
      </c>
      <c r="H1464" s="3">
        <f t="shared" si="66"/>
        <v>1956.9199999999828</v>
      </c>
      <c r="I1464" s="3">
        <f>MIN(H1464-K1464+L1464,'Power Look Up'!$F$4)</f>
        <v>2000</v>
      </c>
      <c r="K1464" s="51">
        <f t="array" ref="K1464">_xlfn.SUM(_xlfn.NORM.DIST($Q$3:$Q$1003,$F1464,$N1464,FALSE)*WindSpeedStep*$R$3:$R$1003)</f>
        <v>1946.8660660582466</v>
      </c>
      <c r="L1464" s="51">
        <f t="array" ref="L1464">_xlfn.SUM(_xlfn.NORM.DIST($Q$3:$Q$1003,$F1464,$O1464,FALSE)*WindSpeedStep*$R$3:$R$1003)</f>
        <v>2026.6033853909073</v>
      </c>
      <c r="N1464" s="43">
        <f t="shared" si="67"/>
        <v>1.1625738727890786</v>
      </c>
      <c r="O1464" s="43">
        <f t="shared" si="68"/>
        <v>0.37</v>
      </c>
    </row>
    <row r="1465" spans="5:15" x14ac:dyDescent="0.2">
      <c r="E1465" s="16">
        <v>41226.451388888891</v>
      </c>
      <c r="F1465" s="22">
        <v>11.471925225365977</v>
      </c>
      <c r="G1465" s="25">
        <v>2.963757114178308E-2</v>
      </c>
      <c r="H1465" s="3">
        <f t="shared" si="66"/>
        <v>1943.4799999999832</v>
      </c>
      <c r="I1465" s="3">
        <f>MIN(H1465-K1465+L1465,'Power Look Up'!$F$4)</f>
        <v>2000</v>
      </c>
      <c r="K1465" s="51">
        <f t="array" ref="K1465">_xlfn.SUM(_xlfn.NORM.DIST($Q$3:$Q$1003,$F1465,$N1465,FALSE)*WindSpeedStep*$R$3:$R$1003)</f>
        <v>1932.1850705371889</v>
      </c>
      <c r="L1465" s="51">
        <f t="array" ref="L1465">_xlfn.SUM(_xlfn.NORM.DIST($Q$3:$Q$1003,$F1465,$O1465,FALSE)*WindSpeedStep*$R$3:$R$1003)</f>
        <v>2026.6108047327475</v>
      </c>
      <c r="N1465" s="43">
        <f t="shared" si="67"/>
        <v>1.1471925225365978</v>
      </c>
      <c r="O1465" s="43">
        <f t="shared" si="68"/>
        <v>0.34</v>
      </c>
    </row>
    <row r="1466" spans="5:15" x14ac:dyDescent="0.2">
      <c r="E1466" s="16">
        <v>41226.458333333336</v>
      </c>
      <c r="F1466" s="22">
        <v>11.559187696536222</v>
      </c>
      <c r="G1466" s="25">
        <v>3.0278944263953729E-2</v>
      </c>
      <c r="H1466" s="3">
        <f t="shared" si="66"/>
        <v>1951.0399999999831</v>
      </c>
      <c r="I1466" s="3">
        <f>MIN(H1466-K1466+L1466,'Power Look Up'!$F$4)</f>
        <v>2000</v>
      </c>
      <c r="K1466" s="51">
        <f t="array" ref="K1466">_xlfn.SUM(_xlfn.NORM.DIST($Q$3:$Q$1003,$F1466,$N1466,FALSE)*WindSpeedStep*$R$3:$R$1003)</f>
        <v>1940.8316027661672</v>
      </c>
      <c r="L1466" s="51">
        <f t="array" ref="L1466">_xlfn.SUM(_xlfn.NORM.DIST($Q$3:$Q$1003,$F1466,$O1466,FALSE)*WindSpeedStep*$R$3:$R$1003)</f>
        <v>2027.0714433067135</v>
      </c>
      <c r="N1466" s="43">
        <f t="shared" si="67"/>
        <v>1.1559187696536222</v>
      </c>
      <c r="O1466" s="43">
        <f t="shared" si="68"/>
        <v>0.35</v>
      </c>
    </row>
    <row r="1467" spans="5:15" x14ac:dyDescent="0.2">
      <c r="E1467" s="16">
        <v>41226.465277777781</v>
      </c>
      <c r="F1467" s="22">
        <v>11.627354452918835</v>
      </c>
      <c r="G1467" s="25">
        <v>3.0961471197743399E-2</v>
      </c>
      <c r="H1467" s="3">
        <f t="shared" si="66"/>
        <v>1956.9199999999828</v>
      </c>
      <c r="I1467" s="3">
        <f>MIN(H1467-K1467+L1467,'Power Look Up'!$F$4)</f>
        <v>2000</v>
      </c>
      <c r="K1467" s="51">
        <f t="array" ref="K1467">_xlfn.SUM(_xlfn.NORM.DIST($Q$3:$Q$1003,$F1467,$N1467,FALSE)*WindSpeedStep*$R$3:$R$1003)</f>
        <v>1947.0067768037566</v>
      </c>
      <c r="L1467" s="51">
        <f t="array" ref="L1467">_xlfn.SUM(_xlfn.NORM.DIST($Q$3:$Q$1003,$F1467,$O1467,FALSE)*WindSpeedStep*$R$3:$R$1003)</f>
        <v>2026.9377207028056</v>
      </c>
      <c r="N1467" s="43">
        <f t="shared" si="67"/>
        <v>1.1627354452918837</v>
      </c>
      <c r="O1467" s="43">
        <f t="shared" si="68"/>
        <v>0.36</v>
      </c>
    </row>
    <row r="1468" spans="5:15" x14ac:dyDescent="0.2">
      <c r="E1468" s="16">
        <v>41226.472222222219</v>
      </c>
      <c r="F1468" s="22">
        <v>11.42654647194543</v>
      </c>
      <c r="G1468" s="25">
        <v>3.7631667718303181E-2</v>
      </c>
      <c r="H1468" s="3">
        <f t="shared" si="66"/>
        <v>1940.1199999999833</v>
      </c>
      <c r="I1468" s="3">
        <f>MIN(H1468-K1468+L1468,'Power Look Up'!$F$4)</f>
        <v>2000</v>
      </c>
      <c r="K1468" s="51">
        <f t="array" ref="K1468">_xlfn.SUM(_xlfn.NORM.DIST($Q$3:$Q$1003,$F1468,$N1468,FALSE)*WindSpeedStep*$R$3:$R$1003)</f>
        <v>1927.3434514378519</v>
      </c>
      <c r="L1468" s="51">
        <f t="array" ref="L1468">_xlfn.SUM(_xlfn.NORM.DIST($Q$3:$Q$1003,$F1468,$O1468,FALSE)*WindSpeedStep*$R$3:$R$1003)</f>
        <v>2018.7779286381494</v>
      </c>
      <c r="N1468" s="43">
        <f t="shared" si="67"/>
        <v>1.1426546471945431</v>
      </c>
      <c r="O1468" s="43">
        <f t="shared" si="68"/>
        <v>0.42999999999999994</v>
      </c>
    </row>
    <row r="1469" spans="5:15" x14ac:dyDescent="0.2">
      <c r="E1469" s="16">
        <v>41226.5</v>
      </c>
      <c r="F1469" s="22">
        <v>10.972054728851733</v>
      </c>
      <c r="G1469" s="25">
        <v>3.3722033761557975E-2</v>
      </c>
      <c r="H1469" s="3">
        <f t="shared" si="66"/>
        <v>1895.9899999999493</v>
      </c>
      <c r="I1469" s="3">
        <f>MIN(H1469-K1469+L1469,'Power Look Up'!$F$4)</f>
        <v>2000</v>
      </c>
      <c r="K1469" s="51">
        <f t="array" ref="K1469">_xlfn.SUM(_xlfn.NORM.DIST($Q$3:$Q$1003,$F1469,$N1469,FALSE)*WindSpeedStep*$R$3:$R$1003)</f>
        <v>1864.1422794276803</v>
      </c>
      <c r="L1469" s="51">
        <f t="array" ref="L1469">_xlfn.SUM(_xlfn.NORM.DIST($Q$3:$Q$1003,$F1469,$O1469,FALSE)*WindSpeedStep*$R$3:$R$1003)</f>
        <v>1979.9762828869659</v>
      </c>
      <c r="N1469" s="43">
        <f t="shared" si="67"/>
        <v>1.0972054728851732</v>
      </c>
      <c r="O1469" s="43">
        <f t="shared" si="68"/>
        <v>0.36999999999999994</v>
      </c>
    </row>
    <row r="1470" spans="5:15" x14ac:dyDescent="0.2">
      <c r="E1470" s="16">
        <v>41226.506944444445</v>
      </c>
      <c r="F1470" s="22">
        <v>11.157362478908823</v>
      </c>
      <c r="G1470" s="25">
        <v>2.95768825852715E-2</v>
      </c>
      <c r="H1470" s="3">
        <f t="shared" si="66"/>
        <v>1917.4399999999837</v>
      </c>
      <c r="I1470" s="3">
        <f>MIN(H1470-K1470+L1470,'Power Look Up'!$F$4)</f>
        <v>2000</v>
      </c>
      <c r="K1470" s="51">
        <f t="array" ref="K1470">_xlfn.SUM(_xlfn.NORM.DIST($Q$3:$Q$1003,$F1470,$N1470,FALSE)*WindSpeedStep*$R$3:$R$1003)</f>
        <v>1893.3273745419103</v>
      </c>
      <c r="L1470" s="51">
        <f t="array" ref="L1470">_xlfn.SUM(_xlfn.NORM.DIST($Q$3:$Q$1003,$F1470,$O1470,FALSE)*WindSpeedStep*$R$3:$R$1003)</f>
        <v>2011.2899799698844</v>
      </c>
      <c r="N1470" s="43">
        <f t="shared" si="67"/>
        <v>1.1157362478908823</v>
      </c>
      <c r="O1470" s="43">
        <f t="shared" si="68"/>
        <v>0.33</v>
      </c>
    </row>
    <row r="1471" spans="5:15" x14ac:dyDescent="0.2">
      <c r="E1471" s="16">
        <v>41226.513888888891</v>
      </c>
      <c r="F1471" s="22">
        <v>11.101026941731021</v>
      </c>
      <c r="G1471" s="25">
        <v>2.7925344351219152E-2</v>
      </c>
      <c r="H1471" s="3">
        <f t="shared" si="66"/>
        <v>1912.3999999999839</v>
      </c>
      <c r="I1471" s="3">
        <f>MIN(H1471-K1471+L1471,'Power Look Up'!$F$4)</f>
        <v>2000</v>
      </c>
      <c r="K1471" s="51">
        <f t="array" ref="K1471">_xlfn.SUM(_xlfn.NORM.DIST($Q$3:$Q$1003,$F1471,$N1471,FALSE)*WindSpeedStep*$R$3:$R$1003)</f>
        <v>1884.9784624435449</v>
      </c>
      <c r="L1471" s="51">
        <f t="array" ref="L1471">_xlfn.SUM(_xlfn.NORM.DIST($Q$3:$Q$1003,$F1471,$O1471,FALSE)*WindSpeedStep*$R$3:$R$1003)</f>
        <v>2007.7732603887837</v>
      </c>
      <c r="N1471" s="43">
        <f t="shared" si="67"/>
        <v>1.1101026941731023</v>
      </c>
      <c r="O1471" s="43">
        <f t="shared" si="68"/>
        <v>0.31</v>
      </c>
    </row>
    <row r="1472" spans="5:15" x14ac:dyDescent="0.2">
      <c r="E1472" s="16">
        <v>41226.520833333336</v>
      </c>
      <c r="F1472" s="22">
        <v>11.048367881930059</v>
      </c>
      <c r="G1472" s="25">
        <v>3.0773776148066208E-2</v>
      </c>
      <c r="H1472" s="3">
        <f t="shared" si="66"/>
        <v>1908.1999999999839</v>
      </c>
      <c r="I1472" s="3">
        <f>MIN(H1472-K1472+L1472,'Power Look Up'!$F$4)</f>
        <v>2000</v>
      </c>
      <c r="K1472" s="51">
        <f t="array" ref="K1472">_xlfn.SUM(_xlfn.NORM.DIST($Q$3:$Q$1003,$F1472,$N1472,FALSE)*WindSpeedStep*$R$3:$R$1003)</f>
        <v>1876.7650590783894</v>
      </c>
      <c r="L1472" s="51">
        <f t="array" ref="L1472">_xlfn.SUM(_xlfn.NORM.DIST($Q$3:$Q$1003,$F1472,$O1472,FALSE)*WindSpeedStep*$R$3:$R$1003)</f>
        <v>1996.6007251620879</v>
      </c>
      <c r="N1472" s="43">
        <f t="shared" si="67"/>
        <v>1.1048367881930059</v>
      </c>
      <c r="O1472" s="43">
        <f t="shared" si="68"/>
        <v>0.34</v>
      </c>
    </row>
    <row r="1473" spans="5:15" x14ac:dyDescent="0.2">
      <c r="E1473" s="16">
        <v>41226.527777777781</v>
      </c>
      <c r="F1473" s="22">
        <v>10.84317282942455</v>
      </c>
      <c r="G1473" s="25">
        <v>3.2278375112699792E-2</v>
      </c>
      <c r="H1473" s="3">
        <f t="shared" si="66"/>
        <v>1861.2799999999502</v>
      </c>
      <c r="I1473" s="3">
        <f>MIN(H1473-K1473+L1473,'Power Look Up'!$F$4)</f>
        <v>1977.1219498964344</v>
      </c>
      <c r="K1473" s="51">
        <f t="array" ref="K1473">_xlfn.SUM(_xlfn.NORM.DIST($Q$3:$Q$1003,$F1473,$N1473,FALSE)*WindSpeedStep*$R$3:$R$1003)</f>
        <v>1840.8305505026801</v>
      </c>
      <c r="L1473" s="51">
        <f t="array" ref="L1473">_xlfn.SUM(_xlfn.NORM.DIST($Q$3:$Q$1003,$F1473,$O1473,FALSE)*WindSpeedStep*$R$3:$R$1003)</f>
        <v>1956.6725003991644</v>
      </c>
      <c r="N1473" s="43">
        <f t="shared" si="67"/>
        <v>1.084317282942455</v>
      </c>
      <c r="O1473" s="43">
        <f t="shared" si="68"/>
        <v>0.35</v>
      </c>
    </row>
    <row r="1474" spans="5:15" x14ac:dyDescent="0.2">
      <c r="E1474" s="16">
        <v>41226.534722222219</v>
      </c>
      <c r="F1474" s="22">
        <v>10.994989080447338</v>
      </c>
      <c r="G1474" s="25">
        <v>3.1832682819341193E-2</v>
      </c>
      <c r="H1474" s="3">
        <f t="shared" si="66"/>
        <v>1901.3299999999495</v>
      </c>
      <c r="I1474" s="3">
        <f>MIN(H1474-K1474+L1474,'Power Look Up'!$F$4)</f>
        <v>2000</v>
      </c>
      <c r="K1474" s="51">
        <f t="array" ref="K1474">_xlfn.SUM(_xlfn.NORM.DIST($Q$3:$Q$1003,$F1474,$N1474,FALSE)*WindSpeedStep*$R$3:$R$1003)</f>
        <v>1868.0265548783918</v>
      </c>
      <c r="L1474" s="51">
        <f t="array" ref="L1474">_xlfn.SUM(_xlfn.NORM.DIST($Q$3:$Q$1003,$F1474,$O1474,FALSE)*WindSpeedStep*$R$3:$R$1003)</f>
        <v>1986.8095962640723</v>
      </c>
      <c r="N1474" s="43">
        <f t="shared" si="67"/>
        <v>1.0994989080447339</v>
      </c>
      <c r="O1474" s="43">
        <f t="shared" si="68"/>
        <v>0.35</v>
      </c>
    </row>
    <row r="1475" spans="5:15" x14ac:dyDescent="0.2">
      <c r="E1475" s="16">
        <v>41226.541666666664</v>
      </c>
      <c r="F1475" s="22">
        <v>10.686511764901269</v>
      </c>
      <c r="G1475" s="25">
        <v>3.5558843555300271E-2</v>
      </c>
      <c r="H1475" s="3">
        <f t="shared" ref="H1475:H1538" si="69">INDEX(PowerArray,MIN(MaximumPowerIndex,ROUND(F1475*100,0)))</f>
        <v>1821.2299999999509</v>
      </c>
      <c r="I1475" s="3">
        <f>MIN(H1475-K1475+L1475,'Power Look Up'!$F$4)</f>
        <v>1925.6036597094474</v>
      </c>
      <c r="K1475" s="51">
        <f t="array" ref="K1475">_xlfn.SUM(_xlfn.NORM.DIST($Q$3:$Q$1003,$F1475,$N1475,FALSE)*WindSpeedStep*$R$3:$R$1003)</f>
        <v>1809.011941374639</v>
      </c>
      <c r="L1475" s="51">
        <f t="array" ref="L1475">_xlfn.SUM(_xlfn.NORM.DIST($Q$3:$Q$1003,$F1475,$O1475,FALSE)*WindSpeedStep*$R$3:$R$1003)</f>
        <v>1913.3856010841355</v>
      </c>
      <c r="N1475" s="43">
        <f t="shared" ref="N1475:N1538" si="70">ReferenceTurbulence*F1475</f>
        <v>1.068651176490127</v>
      </c>
      <c r="O1475" s="43">
        <f t="shared" ref="O1475:O1538" si="71">F1475*G1475</f>
        <v>0.38</v>
      </c>
    </row>
    <row r="1476" spans="5:15" x14ac:dyDescent="0.2">
      <c r="E1476" s="16">
        <v>41226.638888888891</v>
      </c>
      <c r="F1476" s="22">
        <v>13.543398159204834</v>
      </c>
      <c r="G1476" s="25">
        <v>4.6517129053893873E-2</v>
      </c>
      <c r="H1476" s="3">
        <f t="shared" si="69"/>
        <v>1999.5399999999997</v>
      </c>
      <c r="I1476" s="3">
        <f>MIN(H1476-K1476+L1476,'Power Look Up'!$F$4)</f>
        <v>2000</v>
      </c>
      <c r="K1476" s="51">
        <f t="array" ref="K1476">_xlfn.SUM(_xlfn.NORM.DIST($Q$3:$Q$1003,$F1476,$N1476,FALSE)*WindSpeedStep*$R$3:$R$1003)</f>
        <v>2003.2146545355449</v>
      </c>
      <c r="L1476" s="51">
        <f t="array" ref="L1476">_xlfn.SUM(_xlfn.NORM.DIST($Q$3:$Q$1003,$F1476,$O1476,FALSE)*WindSpeedStep*$R$3:$R$1003)</f>
        <v>2005.4616382575671</v>
      </c>
      <c r="N1476" s="43">
        <f t="shared" si="70"/>
        <v>1.3543398159204836</v>
      </c>
      <c r="O1476" s="43">
        <f t="shared" si="71"/>
        <v>0.63</v>
      </c>
    </row>
    <row r="1477" spans="5:15" x14ac:dyDescent="0.2">
      <c r="E1477" s="16">
        <v>41226.659722222219</v>
      </c>
      <c r="F1477" s="22">
        <v>14.331514504831503</v>
      </c>
      <c r="G1477" s="25">
        <v>3.6981436945922506E-2</v>
      </c>
      <c r="H1477" s="3">
        <f t="shared" si="69"/>
        <v>2000</v>
      </c>
      <c r="I1477" s="3">
        <f>MIN(H1477-K1477+L1477,'Power Look Up'!$F$4)</f>
        <v>1998.653648603984</v>
      </c>
      <c r="K1477" s="51">
        <f t="array" ref="K1477">_xlfn.SUM(_xlfn.NORM.DIST($Q$3:$Q$1003,$F1477,$N1477,FALSE)*WindSpeedStep*$R$3:$R$1003)</f>
        <v>2003.0579609839729</v>
      </c>
      <c r="L1477" s="51">
        <f t="array" ref="L1477">_xlfn.SUM(_xlfn.NORM.DIST($Q$3:$Q$1003,$F1477,$O1477,FALSE)*WindSpeedStep*$R$3:$R$1003)</f>
        <v>2001.7116095879569</v>
      </c>
      <c r="N1477" s="43">
        <f t="shared" si="70"/>
        <v>1.4331514504831504</v>
      </c>
      <c r="O1477" s="43">
        <f t="shared" si="71"/>
        <v>0.53</v>
      </c>
    </row>
    <row r="1478" spans="5:15" x14ac:dyDescent="0.2">
      <c r="E1478" s="16">
        <v>41226.826388888891</v>
      </c>
      <c r="F1478" s="22">
        <v>14.001218308663102</v>
      </c>
      <c r="G1478" s="25">
        <v>4.2853413665349144E-2</v>
      </c>
      <c r="H1478" s="3">
        <f t="shared" si="69"/>
        <v>1999.9999999999998</v>
      </c>
      <c r="I1478" s="3">
        <f>MIN(H1478-K1478+L1478,'Power Look Up'!$F$4)</f>
        <v>1999.5175310561158</v>
      </c>
      <c r="K1478" s="51">
        <f t="array" ref="K1478">_xlfn.SUM(_xlfn.NORM.DIST($Q$3:$Q$1003,$F1478,$N1478,FALSE)*WindSpeedStep*$R$3:$R$1003)</f>
        <v>2003.407420976723</v>
      </c>
      <c r="L1478" s="51">
        <f t="array" ref="L1478">_xlfn.SUM(_xlfn.NORM.DIST($Q$3:$Q$1003,$F1478,$O1478,FALSE)*WindSpeedStep*$R$3:$R$1003)</f>
        <v>2002.924952032839</v>
      </c>
      <c r="N1478" s="43">
        <f t="shared" si="70"/>
        <v>1.4001218308663104</v>
      </c>
      <c r="O1478" s="43">
        <f t="shared" si="71"/>
        <v>0.6</v>
      </c>
    </row>
    <row r="1479" spans="5:15" x14ac:dyDescent="0.2">
      <c r="E1479" s="16">
        <v>41226.875</v>
      </c>
      <c r="F1479" s="22">
        <v>13.747226343963426</v>
      </c>
      <c r="G1479" s="25">
        <v>3.7825812057596497E-2</v>
      </c>
      <c r="H1479" s="3">
        <f t="shared" si="69"/>
        <v>1999.7499999999998</v>
      </c>
      <c r="I1479" s="3">
        <f>MIN(H1479-K1479+L1479,'Power Look Up'!$F$4)</f>
        <v>2000</v>
      </c>
      <c r="K1479" s="51">
        <f t="array" ref="K1479">_xlfn.SUM(_xlfn.NORM.DIST($Q$3:$Q$1003,$F1479,$N1479,FALSE)*WindSpeedStep*$R$3:$R$1003)</f>
        <v>2003.4460982245846</v>
      </c>
      <c r="L1479" s="51">
        <f t="array" ref="L1479">_xlfn.SUM(_xlfn.NORM.DIST($Q$3:$Q$1003,$F1479,$O1479,FALSE)*WindSpeedStep*$R$3:$R$1003)</f>
        <v>2003.8354167598202</v>
      </c>
      <c r="N1479" s="43">
        <f t="shared" si="70"/>
        <v>1.3747226343963428</v>
      </c>
      <c r="O1479" s="43">
        <f t="shared" si="71"/>
        <v>0.52</v>
      </c>
    </row>
    <row r="1480" spans="5:15" x14ac:dyDescent="0.2">
      <c r="E1480" s="16">
        <v>41226.881944444445</v>
      </c>
      <c r="F1480" s="22">
        <v>13.627423699904952</v>
      </c>
      <c r="G1480" s="25">
        <v>3.669072093234229E-2</v>
      </c>
      <c r="H1480" s="3">
        <f t="shared" si="69"/>
        <v>1999.6299999999997</v>
      </c>
      <c r="I1480" s="3">
        <f>MIN(H1480-K1480+L1480,'Power Look Up'!$F$4)</f>
        <v>2000</v>
      </c>
      <c r="K1480" s="51">
        <f t="array" ref="K1480">_xlfn.SUM(_xlfn.NORM.DIST($Q$3:$Q$1003,$F1480,$N1480,FALSE)*WindSpeedStep*$R$3:$R$1003)</f>
        <v>2003.3461920076752</v>
      </c>
      <c r="L1480" s="51">
        <f t="array" ref="L1480">_xlfn.SUM(_xlfn.NORM.DIST($Q$3:$Q$1003,$F1480,$O1480,FALSE)*WindSpeedStep*$R$3:$R$1003)</f>
        <v>2004.4267306279037</v>
      </c>
      <c r="N1480" s="43">
        <f t="shared" si="70"/>
        <v>1.3627423699904953</v>
      </c>
      <c r="O1480" s="43">
        <f t="shared" si="71"/>
        <v>0.5</v>
      </c>
    </row>
    <row r="1481" spans="5:15" x14ac:dyDescent="0.2">
      <c r="E1481" s="16">
        <v>41226.923611111109</v>
      </c>
      <c r="F1481" s="22">
        <v>12.923125426318149</v>
      </c>
      <c r="G1481" s="25">
        <v>3.4821297879193212E-2</v>
      </c>
      <c r="H1481" s="3">
        <f t="shared" si="69"/>
        <v>1998.1199999999974</v>
      </c>
      <c r="I1481" s="3">
        <f>MIN(H1481-K1481+L1481,'Power Look Up'!$F$4)</f>
        <v>2000</v>
      </c>
      <c r="K1481" s="51">
        <f t="array" ref="K1481">_xlfn.SUM(_xlfn.NORM.DIST($Q$3:$Q$1003,$F1481,$N1481,FALSE)*WindSpeedStep*$R$3:$R$1003)</f>
        <v>1999.5694768313786</v>
      </c>
      <c r="L1481" s="51">
        <f t="array" ref="L1481">_xlfn.SUM(_xlfn.NORM.DIST($Q$3:$Q$1003,$F1481,$O1481,FALSE)*WindSpeedStep*$R$3:$R$1003)</f>
        <v>2010.305680892699</v>
      </c>
      <c r="N1481" s="43">
        <f t="shared" si="70"/>
        <v>1.2923125426318149</v>
      </c>
      <c r="O1481" s="43">
        <f t="shared" si="71"/>
        <v>0.45000000000000007</v>
      </c>
    </row>
    <row r="1482" spans="5:15" x14ac:dyDescent="0.2">
      <c r="E1482" s="16">
        <v>41226.930555555555</v>
      </c>
      <c r="F1482" s="22">
        <v>12.664384307877105</v>
      </c>
      <c r="G1482" s="25">
        <v>4.8956189651822787E-2</v>
      </c>
      <c r="H1482" s="3">
        <f t="shared" si="69"/>
        <v>1995.2599999999975</v>
      </c>
      <c r="I1482" s="3">
        <f>MIN(H1482-K1482+L1482,'Power Look Up'!$F$4)</f>
        <v>2000</v>
      </c>
      <c r="K1482" s="51">
        <f t="array" ref="K1482">_xlfn.SUM(_xlfn.NORM.DIST($Q$3:$Q$1003,$F1482,$N1482,FALSE)*WindSpeedStep*$R$3:$R$1003)</f>
        <v>1995.7002579831835</v>
      </c>
      <c r="L1482" s="51">
        <f t="array" ref="L1482">_xlfn.SUM(_xlfn.NORM.DIST($Q$3:$Q$1003,$F1482,$O1482,FALSE)*WindSpeedStep*$R$3:$R$1003)</f>
        <v>2013.9632181725622</v>
      </c>
      <c r="N1482" s="43">
        <f t="shared" si="70"/>
        <v>1.2664384307877106</v>
      </c>
      <c r="O1482" s="43">
        <f t="shared" si="71"/>
        <v>0.62</v>
      </c>
    </row>
    <row r="1483" spans="5:15" x14ac:dyDescent="0.2">
      <c r="E1483" s="16">
        <v>41226.9375</v>
      </c>
      <c r="F1483" s="22">
        <v>12.372445040097729</v>
      </c>
      <c r="G1483" s="25">
        <v>3.7179393281537382E-2</v>
      </c>
      <c r="H1483" s="3">
        <f t="shared" si="69"/>
        <v>1992.0699999999977</v>
      </c>
      <c r="I1483" s="3">
        <f>MIN(H1483-K1483+L1483,'Power Look Up'!$F$4)</f>
        <v>2000</v>
      </c>
      <c r="K1483" s="51">
        <f t="array" ref="K1483">_xlfn.SUM(_xlfn.NORM.DIST($Q$3:$Q$1003,$F1483,$N1483,FALSE)*WindSpeedStep*$R$3:$R$1003)</f>
        <v>1988.504541631258</v>
      </c>
      <c r="L1483" s="51">
        <f t="array" ref="L1483">_xlfn.SUM(_xlfn.NORM.DIST($Q$3:$Q$1003,$F1483,$O1483,FALSE)*WindSpeedStep*$R$3:$R$1003)</f>
        <v>2017.9438027469373</v>
      </c>
      <c r="N1483" s="43">
        <f t="shared" si="70"/>
        <v>1.237244504009773</v>
      </c>
      <c r="O1483" s="43">
        <f t="shared" si="71"/>
        <v>0.46</v>
      </c>
    </row>
    <row r="1484" spans="5:15" x14ac:dyDescent="0.2">
      <c r="E1484" s="16">
        <v>41226.944444444445</v>
      </c>
      <c r="F1484" s="22">
        <v>12.830081760991652</v>
      </c>
      <c r="G1484" s="25">
        <v>2.3382547795768111E-2</v>
      </c>
      <c r="H1484" s="3">
        <f t="shared" si="69"/>
        <v>1997.1299999999974</v>
      </c>
      <c r="I1484" s="3">
        <f>MIN(H1484-K1484+L1484,'Power Look Up'!$F$4)</f>
        <v>2000</v>
      </c>
      <c r="K1484" s="51">
        <f t="array" ref="K1484">_xlfn.SUM(_xlfn.NORM.DIST($Q$3:$Q$1003,$F1484,$N1484,FALSE)*WindSpeedStep*$R$3:$R$1003)</f>
        <v>1998.3974778751767</v>
      </c>
      <c r="L1484" s="51">
        <f t="array" ref="L1484">_xlfn.SUM(_xlfn.NORM.DIST($Q$3:$Q$1003,$F1484,$O1484,FALSE)*WindSpeedStep*$R$3:$R$1003)</f>
        <v>2010.8641387793891</v>
      </c>
      <c r="N1484" s="43">
        <f t="shared" si="70"/>
        <v>1.2830081760991652</v>
      </c>
      <c r="O1484" s="43">
        <f t="shared" si="71"/>
        <v>0.3</v>
      </c>
    </row>
    <row r="1485" spans="5:15" x14ac:dyDescent="0.2">
      <c r="E1485" s="16">
        <v>41226.951388888891</v>
      </c>
      <c r="F1485" s="22">
        <v>12.650007254851934</v>
      </c>
      <c r="G1485" s="25">
        <v>2.6086941560719494E-2</v>
      </c>
      <c r="H1485" s="3">
        <f t="shared" si="69"/>
        <v>1995.1499999999976</v>
      </c>
      <c r="I1485" s="3">
        <f>MIN(H1485-K1485+L1485,'Power Look Up'!$F$4)</f>
        <v>2000</v>
      </c>
      <c r="K1485" s="51">
        <f t="array" ref="K1485">_xlfn.SUM(_xlfn.NORM.DIST($Q$3:$Q$1003,$F1485,$N1485,FALSE)*WindSpeedStep*$R$3:$R$1003)</f>
        <v>1995.4245228431348</v>
      </c>
      <c r="L1485" s="51">
        <f t="array" ref="L1485">_xlfn.SUM(_xlfn.NORM.DIST($Q$3:$Q$1003,$F1485,$O1485,FALSE)*WindSpeedStep*$R$3:$R$1003)</f>
        <v>2013.5822134103832</v>
      </c>
      <c r="N1485" s="43">
        <f t="shared" si="70"/>
        <v>1.2650007254851934</v>
      </c>
      <c r="O1485" s="43">
        <f t="shared" si="71"/>
        <v>0.33</v>
      </c>
    </row>
    <row r="1486" spans="5:15" x14ac:dyDescent="0.2">
      <c r="E1486" s="16">
        <v>41226.958333333336</v>
      </c>
      <c r="F1486" s="22">
        <v>12.373870249128284</v>
      </c>
      <c r="G1486" s="25">
        <v>2.182017384730707E-2</v>
      </c>
      <c r="H1486" s="3">
        <f t="shared" si="69"/>
        <v>1992.0699999999977</v>
      </c>
      <c r="I1486" s="3">
        <f>MIN(H1486-K1486+L1486,'Power Look Up'!$F$4)</f>
        <v>2000</v>
      </c>
      <c r="K1486" s="51">
        <f t="array" ref="K1486">_xlfn.SUM(_xlfn.NORM.DIST($Q$3:$Q$1003,$F1486,$N1486,FALSE)*WindSpeedStep*$R$3:$R$1003)</f>
        <v>1988.5488216842996</v>
      </c>
      <c r="L1486" s="51">
        <f t="array" ref="L1486">_xlfn.SUM(_xlfn.NORM.DIST($Q$3:$Q$1003,$F1486,$O1486,FALSE)*WindSpeedStep*$R$3:$R$1003)</f>
        <v>2017.9745883229907</v>
      </c>
      <c r="N1486" s="43">
        <f t="shared" si="70"/>
        <v>1.2373870249128285</v>
      </c>
      <c r="O1486" s="43">
        <f t="shared" si="71"/>
        <v>0.27</v>
      </c>
    </row>
    <row r="1487" spans="5:15" x14ac:dyDescent="0.2">
      <c r="E1487" s="16">
        <v>41226.965277777781</v>
      </c>
      <c r="F1487" s="22">
        <v>12.153063515153017</v>
      </c>
      <c r="G1487" s="25">
        <v>2.3862296090069325E-2</v>
      </c>
      <c r="H1487" s="3">
        <f t="shared" si="69"/>
        <v>1989.6499999999976</v>
      </c>
      <c r="I1487" s="3">
        <f>MIN(H1487-K1487+L1487,'Power Look Up'!$F$4)</f>
        <v>2000</v>
      </c>
      <c r="K1487" s="51">
        <f t="array" ref="K1487">_xlfn.SUM(_xlfn.NORM.DIST($Q$3:$Q$1003,$F1487,$N1487,FALSE)*WindSpeedStep*$R$3:$R$1003)</f>
        <v>1980.3800935409047</v>
      </c>
      <c r="L1487" s="51">
        <f t="array" ref="L1487">_xlfn.SUM(_xlfn.NORM.DIST($Q$3:$Q$1003,$F1487,$O1487,FALSE)*WindSpeedStep*$R$3:$R$1003)</f>
        <v>2021.5242057043092</v>
      </c>
      <c r="N1487" s="43">
        <f t="shared" si="70"/>
        <v>1.2153063515153018</v>
      </c>
      <c r="O1487" s="43">
        <f t="shared" si="71"/>
        <v>0.28999999999999998</v>
      </c>
    </row>
    <row r="1488" spans="5:15" x14ac:dyDescent="0.2">
      <c r="E1488" s="16">
        <v>41226.972222222219</v>
      </c>
      <c r="F1488" s="22">
        <v>11.727567518138235</v>
      </c>
      <c r="G1488" s="25">
        <v>2.2169985344179483E-2</v>
      </c>
      <c r="H1488" s="3">
        <f t="shared" si="69"/>
        <v>1965.3199999999827</v>
      </c>
      <c r="I1488" s="3">
        <f>MIN(H1488-K1488+L1488,'Power Look Up'!$F$4)</f>
        <v>2000</v>
      </c>
      <c r="K1488" s="51">
        <f t="array" ref="K1488">_xlfn.SUM(_xlfn.NORM.DIST($Q$3:$Q$1003,$F1488,$N1488,FALSE)*WindSpeedStep*$R$3:$R$1003)</f>
        <v>1955.220430718568</v>
      </c>
      <c r="L1488" s="51">
        <f t="array" ref="L1488">_xlfn.SUM(_xlfn.NORM.DIST($Q$3:$Q$1003,$F1488,$O1488,FALSE)*WindSpeedStep*$R$3:$R$1003)</f>
        <v>2027.675595530302</v>
      </c>
      <c r="N1488" s="43">
        <f t="shared" si="70"/>
        <v>1.1727567518138236</v>
      </c>
      <c r="O1488" s="43">
        <f t="shared" si="71"/>
        <v>0.26</v>
      </c>
    </row>
    <row r="1489" spans="5:15" x14ac:dyDescent="0.2">
      <c r="E1489" s="16">
        <v>41226.993055555555</v>
      </c>
      <c r="F1489" s="22">
        <v>12.03942928876419</v>
      </c>
      <c r="G1489" s="25">
        <v>2.574872882797757E-2</v>
      </c>
      <c r="H1489" s="3">
        <f t="shared" si="69"/>
        <v>1988.4399999999976</v>
      </c>
      <c r="I1489" s="3">
        <f>MIN(H1489-K1489+L1489,'Power Look Up'!$F$4)</f>
        <v>2000</v>
      </c>
      <c r="K1489" s="51">
        <f t="array" ref="K1489">_xlfn.SUM(_xlfn.NORM.DIST($Q$3:$Q$1003,$F1489,$N1489,FALSE)*WindSpeedStep*$R$3:$R$1003)</f>
        <v>1975.0139627849569</v>
      </c>
      <c r="L1489" s="51">
        <f t="array" ref="L1489">_xlfn.SUM(_xlfn.NORM.DIST($Q$3:$Q$1003,$F1489,$O1489,FALSE)*WindSpeedStep*$R$3:$R$1003)</f>
        <v>2023.2304887997941</v>
      </c>
      <c r="N1489" s="43">
        <f t="shared" si="70"/>
        <v>1.203942928876419</v>
      </c>
      <c r="O1489" s="43">
        <f t="shared" si="71"/>
        <v>0.31</v>
      </c>
    </row>
    <row r="1490" spans="5:15" x14ac:dyDescent="0.2">
      <c r="E1490" s="16">
        <v>41227</v>
      </c>
      <c r="F1490" s="22">
        <v>11.986200286761783</v>
      </c>
      <c r="G1490" s="25">
        <v>2.5863075251827804E-2</v>
      </c>
      <c r="H1490" s="3">
        <f t="shared" si="69"/>
        <v>1987.1599999999823</v>
      </c>
      <c r="I1490" s="3">
        <f>MIN(H1490-K1490+L1490,'Power Look Up'!$F$4)</f>
        <v>2000</v>
      </c>
      <c r="K1490" s="51">
        <f t="array" ref="K1490">_xlfn.SUM(_xlfn.NORM.DIST($Q$3:$Q$1003,$F1490,$N1490,FALSE)*WindSpeedStep*$R$3:$R$1003)</f>
        <v>1972.1895409395222</v>
      </c>
      <c r="L1490" s="51">
        <f t="array" ref="L1490">_xlfn.SUM(_xlfn.NORM.DIST($Q$3:$Q$1003,$F1490,$O1490,FALSE)*WindSpeedStep*$R$3:$R$1003)</f>
        <v>2024.0148614704724</v>
      </c>
      <c r="N1490" s="43">
        <f t="shared" si="70"/>
        <v>1.1986200286761783</v>
      </c>
      <c r="O1490" s="43">
        <f t="shared" si="71"/>
        <v>0.31</v>
      </c>
    </row>
    <row r="1491" spans="5:15" x14ac:dyDescent="0.2">
      <c r="E1491" s="16">
        <v>41227.006944444445</v>
      </c>
      <c r="F1491" s="22">
        <v>11.902617215431205</v>
      </c>
      <c r="G1491" s="25">
        <v>2.6044692052946055E-2</v>
      </c>
      <c r="H1491" s="3">
        <f t="shared" si="69"/>
        <v>1979.5999999999824</v>
      </c>
      <c r="I1491" s="3">
        <f>MIN(H1491-K1491+L1491,'Power Look Up'!$F$4)</f>
        <v>2000</v>
      </c>
      <c r="K1491" s="51">
        <f t="array" ref="K1491">_xlfn.SUM(_xlfn.NORM.DIST($Q$3:$Q$1003,$F1491,$N1491,FALSE)*WindSpeedStep*$R$3:$R$1003)</f>
        <v>1967.3196672022855</v>
      </c>
      <c r="L1491" s="51">
        <f t="array" ref="L1491">_xlfn.SUM(_xlfn.NORM.DIST($Q$3:$Q$1003,$F1491,$O1491,FALSE)*WindSpeedStep*$R$3:$R$1003)</f>
        <v>2025.1980814972176</v>
      </c>
      <c r="N1491" s="43">
        <f t="shared" si="70"/>
        <v>1.1902617215431206</v>
      </c>
      <c r="O1491" s="43">
        <f t="shared" si="71"/>
        <v>0.31</v>
      </c>
    </row>
    <row r="1492" spans="5:15" x14ac:dyDescent="0.2">
      <c r="E1492" s="16">
        <v>41227.013888888891</v>
      </c>
      <c r="F1492" s="22">
        <v>12.054503708632506</v>
      </c>
      <c r="G1492" s="25">
        <v>2.4057398546596682E-2</v>
      </c>
      <c r="H1492" s="3">
        <f t="shared" si="69"/>
        <v>1988.5499999999977</v>
      </c>
      <c r="I1492" s="3">
        <f>MIN(H1492-K1492+L1492,'Power Look Up'!$F$4)</f>
        <v>2000</v>
      </c>
      <c r="K1492" s="51">
        <f t="array" ref="K1492">_xlfn.SUM(_xlfn.NORM.DIST($Q$3:$Q$1003,$F1492,$N1492,FALSE)*WindSpeedStep*$R$3:$R$1003)</f>
        <v>1975.7766019335679</v>
      </c>
      <c r="L1492" s="51">
        <f t="array" ref="L1492">_xlfn.SUM(_xlfn.NORM.DIST($Q$3:$Q$1003,$F1492,$O1492,FALSE)*WindSpeedStep*$R$3:$R$1003)</f>
        <v>2023.0429173393243</v>
      </c>
      <c r="N1492" s="43">
        <f t="shared" si="70"/>
        <v>1.2054503708632507</v>
      </c>
      <c r="O1492" s="43">
        <f t="shared" si="71"/>
        <v>0.28999999999999998</v>
      </c>
    </row>
    <row r="1493" spans="5:15" x14ac:dyDescent="0.2">
      <c r="E1493" s="16">
        <v>41227.020833333336</v>
      </c>
      <c r="F1493" s="22">
        <v>12.336721520508075</v>
      </c>
      <c r="G1493" s="25">
        <v>2.3507055705027913E-2</v>
      </c>
      <c r="H1493" s="3">
        <f t="shared" si="69"/>
        <v>1991.7399999999975</v>
      </c>
      <c r="I1493" s="3">
        <f>MIN(H1493-K1493+L1493,'Power Look Up'!$F$4)</f>
        <v>2000</v>
      </c>
      <c r="K1493" s="51">
        <f t="array" ref="K1493">_xlfn.SUM(_xlfn.NORM.DIST($Q$3:$Q$1003,$F1493,$N1493,FALSE)*WindSpeedStep*$R$3:$R$1003)</f>
        <v>1987.361281415293</v>
      </c>
      <c r="L1493" s="51">
        <f t="array" ref="L1493">_xlfn.SUM(_xlfn.NORM.DIST($Q$3:$Q$1003,$F1493,$O1493,FALSE)*WindSpeedStep*$R$3:$R$1003)</f>
        <v>2018.5758475970599</v>
      </c>
      <c r="N1493" s="43">
        <f t="shared" si="70"/>
        <v>1.2336721520508076</v>
      </c>
      <c r="O1493" s="43">
        <f t="shared" si="71"/>
        <v>0.28999999999999998</v>
      </c>
    </row>
    <row r="1494" spans="5:15" x14ac:dyDescent="0.2">
      <c r="E1494" s="16">
        <v>41227.027777777781</v>
      </c>
      <c r="F1494" s="22">
        <v>12.648035554319254</v>
      </c>
      <c r="G1494" s="25">
        <v>2.2928461795868858E-2</v>
      </c>
      <c r="H1494" s="3">
        <f t="shared" si="69"/>
        <v>1995.1499999999976</v>
      </c>
      <c r="I1494" s="3">
        <f>MIN(H1494-K1494+L1494,'Power Look Up'!$F$4)</f>
        <v>2000</v>
      </c>
      <c r="K1494" s="51">
        <f t="array" ref="K1494">_xlfn.SUM(_xlfn.NORM.DIST($Q$3:$Q$1003,$F1494,$N1494,FALSE)*WindSpeedStep*$R$3:$R$1003)</f>
        <v>1995.3861454562445</v>
      </c>
      <c r="L1494" s="51">
        <f t="array" ref="L1494">_xlfn.SUM(_xlfn.NORM.DIST($Q$3:$Q$1003,$F1494,$O1494,FALSE)*WindSpeedStep*$R$3:$R$1003)</f>
        <v>2013.5249642950266</v>
      </c>
      <c r="N1494" s="43">
        <f t="shared" si="70"/>
        <v>1.2648035554319255</v>
      </c>
      <c r="O1494" s="43">
        <f t="shared" si="71"/>
        <v>0.28999999999999998</v>
      </c>
    </row>
    <row r="1495" spans="5:15" x14ac:dyDescent="0.2">
      <c r="E1495" s="16">
        <v>41227.034722222219</v>
      </c>
      <c r="F1495" s="22">
        <v>12.592057747617911</v>
      </c>
      <c r="G1495" s="25">
        <v>2.3824541311109549E-2</v>
      </c>
      <c r="H1495" s="3">
        <f t="shared" si="69"/>
        <v>1994.4899999999975</v>
      </c>
      <c r="I1495" s="3">
        <f>MIN(H1495-K1495+L1495,'Power Look Up'!$F$4)</f>
        <v>2000</v>
      </c>
      <c r="K1495" s="51">
        <f t="array" ref="K1495">_xlfn.SUM(_xlfn.NORM.DIST($Q$3:$Q$1003,$F1495,$N1495,FALSE)*WindSpeedStep*$R$3:$R$1003)</f>
        <v>1994.2381588517742</v>
      </c>
      <c r="L1495" s="51">
        <f t="array" ref="L1495">_xlfn.SUM(_xlfn.NORM.DIST($Q$3:$Q$1003,$F1495,$O1495,FALSE)*WindSpeedStep*$R$3:$R$1003)</f>
        <v>2014.426444632297</v>
      </c>
      <c r="N1495" s="43">
        <f t="shared" si="70"/>
        <v>1.2592057747617913</v>
      </c>
      <c r="O1495" s="43">
        <f t="shared" si="71"/>
        <v>0.3</v>
      </c>
    </row>
    <row r="1496" spans="5:15" x14ac:dyDescent="0.2">
      <c r="E1496" s="16">
        <v>41227.041666666664</v>
      </c>
      <c r="F1496" s="22">
        <v>12.398337378983117</v>
      </c>
      <c r="G1496" s="25">
        <v>2.3390232991367842E-2</v>
      </c>
      <c r="H1496" s="3">
        <f t="shared" si="69"/>
        <v>1992.3999999999976</v>
      </c>
      <c r="I1496" s="3">
        <f>MIN(H1496-K1496+L1496,'Power Look Up'!$F$4)</f>
        <v>2000</v>
      </c>
      <c r="K1496" s="51">
        <f t="array" ref="K1496">_xlfn.SUM(_xlfn.NORM.DIST($Q$3:$Q$1003,$F1496,$N1496,FALSE)*WindSpeedStep*$R$3:$R$1003)</f>
        <v>1989.2934504350176</v>
      </c>
      <c r="L1496" s="51">
        <f t="array" ref="L1496">_xlfn.SUM(_xlfn.NORM.DIST($Q$3:$Q$1003,$F1496,$O1496,FALSE)*WindSpeedStep*$R$3:$R$1003)</f>
        <v>2017.5668611693432</v>
      </c>
      <c r="N1496" s="43">
        <f t="shared" si="70"/>
        <v>1.2398337378983117</v>
      </c>
      <c r="O1496" s="43">
        <f t="shared" si="71"/>
        <v>0.28999999999999998</v>
      </c>
    </row>
    <row r="1497" spans="5:15" x14ac:dyDescent="0.2">
      <c r="E1497" s="16">
        <v>41227.048611111109</v>
      </c>
      <c r="F1497" s="22">
        <v>13.188216968215359</v>
      </c>
      <c r="G1497" s="25">
        <v>3.1846609819373844E-2</v>
      </c>
      <c r="H1497" s="3">
        <f t="shared" si="69"/>
        <v>1999.1899999999998</v>
      </c>
      <c r="I1497" s="3">
        <f>MIN(H1497-K1497+L1497,'Power Look Up'!$F$4)</f>
        <v>2000</v>
      </c>
      <c r="K1497" s="51">
        <f t="array" ref="K1497">_xlfn.SUM(_xlfn.NORM.DIST($Q$3:$Q$1003,$F1497,$N1497,FALSE)*WindSpeedStep*$R$3:$R$1003)</f>
        <v>2001.8558823288042</v>
      </c>
      <c r="L1497" s="51">
        <f t="array" ref="L1497">_xlfn.SUM(_xlfn.NORM.DIST($Q$3:$Q$1003,$F1497,$O1497,FALSE)*WindSpeedStep*$R$3:$R$1003)</f>
        <v>2007.362386548735</v>
      </c>
      <c r="N1497" s="43">
        <f t="shared" si="70"/>
        <v>1.318821696821536</v>
      </c>
      <c r="O1497" s="43">
        <f t="shared" si="71"/>
        <v>0.42</v>
      </c>
    </row>
    <row r="1498" spans="5:15" x14ac:dyDescent="0.2">
      <c r="E1498" s="16">
        <v>41227.055555555555</v>
      </c>
      <c r="F1498" s="22">
        <v>13.642355865415615</v>
      </c>
      <c r="G1498" s="25">
        <v>2.2723348009552589E-2</v>
      </c>
      <c r="H1498" s="3">
        <f t="shared" si="69"/>
        <v>1999.6399999999996</v>
      </c>
      <c r="I1498" s="3">
        <f>MIN(H1498-K1498+L1498,'Power Look Up'!$F$4)</f>
        <v>2000</v>
      </c>
      <c r="K1498" s="51">
        <f t="array" ref="K1498">_xlfn.SUM(_xlfn.NORM.DIST($Q$3:$Q$1003,$F1498,$N1498,FALSE)*WindSpeedStep*$R$3:$R$1003)</f>
        <v>2003.3638988151279</v>
      </c>
      <c r="L1498" s="51">
        <f t="array" ref="L1498">_xlfn.SUM(_xlfn.NORM.DIST($Q$3:$Q$1003,$F1498,$O1498,FALSE)*WindSpeedStep*$R$3:$R$1003)</f>
        <v>2003.8877614801586</v>
      </c>
      <c r="N1498" s="43">
        <f t="shared" si="70"/>
        <v>1.3642355865415616</v>
      </c>
      <c r="O1498" s="43">
        <f t="shared" si="71"/>
        <v>0.31</v>
      </c>
    </row>
    <row r="1499" spans="5:15" x14ac:dyDescent="0.2">
      <c r="E1499" s="16">
        <v>41227.0625</v>
      </c>
      <c r="F1499" s="22">
        <v>13.428242825445016</v>
      </c>
      <c r="G1499" s="25">
        <v>2.3830370373824031E-2</v>
      </c>
      <c r="H1499" s="3">
        <f t="shared" si="69"/>
        <v>1999.4299999999998</v>
      </c>
      <c r="I1499" s="3">
        <f>MIN(H1499-K1499+L1499,'Power Look Up'!$F$4)</f>
        <v>2000</v>
      </c>
      <c r="K1499" s="51">
        <f t="array" ref="K1499">_xlfn.SUM(_xlfn.NORM.DIST($Q$3:$Q$1003,$F1499,$N1499,FALSE)*WindSpeedStep*$R$3:$R$1003)</f>
        <v>2002.9334119133025</v>
      </c>
      <c r="L1499" s="51">
        <f t="array" ref="L1499">_xlfn.SUM(_xlfn.NORM.DIST($Q$3:$Q$1003,$F1499,$O1499,FALSE)*WindSpeedStep*$R$3:$R$1003)</f>
        <v>2005.1535818672512</v>
      </c>
      <c r="N1499" s="43">
        <f t="shared" si="70"/>
        <v>1.3428242825445018</v>
      </c>
      <c r="O1499" s="43">
        <f t="shared" si="71"/>
        <v>0.32</v>
      </c>
    </row>
    <row r="1500" spans="5:15" x14ac:dyDescent="0.2">
      <c r="E1500" s="16">
        <v>41227.069444444445</v>
      </c>
      <c r="F1500" s="22">
        <v>13.465961506277898</v>
      </c>
      <c r="G1500" s="25">
        <v>2.3021007438308542E-2</v>
      </c>
      <c r="H1500" s="3">
        <f t="shared" si="69"/>
        <v>1999.4699999999998</v>
      </c>
      <c r="I1500" s="3">
        <f>MIN(H1500-K1500+L1500,'Power Look Up'!$F$4)</f>
        <v>2000</v>
      </c>
      <c r="K1500" s="51">
        <f t="array" ref="K1500">_xlfn.SUM(_xlfn.NORM.DIST($Q$3:$Q$1003,$F1500,$N1500,FALSE)*WindSpeedStep*$R$3:$R$1003)</f>
        <v>2003.0397152310272</v>
      </c>
      <c r="L1500" s="51">
        <f t="array" ref="L1500">_xlfn.SUM(_xlfn.NORM.DIST($Q$3:$Q$1003,$F1500,$O1500,FALSE)*WindSpeedStep*$R$3:$R$1003)</f>
        <v>2004.8955935146273</v>
      </c>
      <c r="N1500" s="43">
        <f t="shared" si="70"/>
        <v>1.3465961506277899</v>
      </c>
      <c r="O1500" s="43">
        <f t="shared" si="71"/>
        <v>0.31</v>
      </c>
    </row>
    <row r="1501" spans="5:15" x14ac:dyDescent="0.2">
      <c r="E1501" s="16">
        <v>41227.076388888891</v>
      </c>
      <c r="F1501" s="22">
        <v>13.157811388447339</v>
      </c>
      <c r="G1501" s="25">
        <v>2.2040139612779543E-2</v>
      </c>
      <c r="H1501" s="3">
        <f t="shared" si="69"/>
        <v>1999.1599999999999</v>
      </c>
      <c r="I1501" s="3">
        <f>MIN(H1501-K1501+L1501,'Power Look Up'!$F$4)</f>
        <v>2000</v>
      </c>
      <c r="K1501" s="51">
        <f t="array" ref="K1501">_xlfn.SUM(_xlfn.NORM.DIST($Q$3:$Q$1003,$F1501,$N1501,FALSE)*WindSpeedStep*$R$3:$R$1003)</f>
        <v>2001.6605338940028</v>
      </c>
      <c r="L1501" s="51">
        <f t="array" ref="L1501">_xlfn.SUM(_xlfn.NORM.DIST($Q$3:$Q$1003,$F1501,$O1501,FALSE)*WindSpeedStep*$R$3:$R$1003)</f>
        <v>2007.0998430593997</v>
      </c>
      <c r="N1501" s="43">
        <f t="shared" si="70"/>
        <v>1.315781138844734</v>
      </c>
      <c r="O1501" s="43">
        <f t="shared" si="71"/>
        <v>0.28999999999999998</v>
      </c>
    </row>
    <row r="1502" spans="5:15" x14ac:dyDescent="0.2">
      <c r="E1502" s="16">
        <v>41227.083333333336</v>
      </c>
      <c r="F1502" s="22">
        <v>13.41172293584559</v>
      </c>
      <c r="G1502" s="25">
        <v>2.5350956146825851E-2</v>
      </c>
      <c r="H1502" s="3">
        <f t="shared" si="69"/>
        <v>1999.4099999999999</v>
      </c>
      <c r="I1502" s="3">
        <f>MIN(H1502-K1502+L1502,'Power Look Up'!$F$4)</f>
        <v>2000</v>
      </c>
      <c r="K1502" s="51">
        <f t="array" ref="K1502">_xlfn.SUM(_xlfn.NORM.DIST($Q$3:$Q$1003,$F1502,$N1502,FALSE)*WindSpeedStep*$R$3:$R$1003)</f>
        <v>2002.8821457455465</v>
      </c>
      <c r="L1502" s="51">
        <f t="array" ref="L1502">_xlfn.SUM(_xlfn.NORM.DIST($Q$3:$Q$1003,$F1502,$O1502,FALSE)*WindSpeedStep*$R$3:$R$1003)</f>
        <v>2005.3093796404739</v>
      </c>
      <c r="N1502" s="43">
        <f t="shared" si="70"/>
        <v>1.3411722935845591</v>
      </c>
      <c r="O1502" s="43">
        <f t="shared" si="71"/>
        <v>0.34</v>
      </c>
    </row>
    <row r="1503" spans="5:15" x14ac:dyDescent="0.2">
      <c r="E1503" s="16">
        <v>41227.090277777781</v>
      </c>
      <c r="F1503" s="22">
        <v>13.239342155344948</v>
      </c>
      <c r="G1503" s="25">
        <v>2.7191683376402643E-2</v>
      </c>
      <c r="H1503" s="3">
        <f t="shared" si="69"/>
        <v>1999.2399999999998</v>
      </c>
      <c r="I1503" s="3">
        <f>MIN(H1503-K1503+L1503,'Power Look Up'!$F$4)</f>
        <v>2000</v>
      </c>
      <c r="K1503" s="51">
        <f t="array" ref="K1503">_xlfn.SUM(_xlfn.NORM.DIST($Q$3:$Q$1003,$F1503,$N1503,FALSE)*WindSpeedStep*$R$3:$R$1003)</f>
        <v>2002.1513859408551</v>
      </c>
      <c r="L1503" s="51">
        <f t="array" ref="L1503">_xlfn.SUM(_xlfn.NORM.DIST($Q$3:$Q$1003,$F1503,$O1503,FALSE)*WindSpeedStep*$R$3:$R$1003)</f>
        <v>2006.6660265039116</v>
      </c>
      <c r="N1503" s="43">
        <f t="shared" si="70"/>
        <v>1.3239342155344949</v>
      </c>
      <c r="O1503" s="43">
        <f t="shared" si="71"/>
        <v>0.36</v>
      </c>
    </row>
    <row r="1504" spans="5:15" x14ac:dyDescent="0.2">
      <c r="E1504" s="16">
        <v>41227.097222222219</v>
      </c>
      <c r="F1504" s="22">
        <v>12.997278814841764</v>
      </c>
      <c r="G1504" s="25">
        <v>2.2312362774648271E-2</v>
      </c>
      <c r="H1504" s="3">
        <f t="shared" si="69"/>
        <v>1998.9999999999975</v>
      </c>
      <c r="I1504" s="3">
        <f>MIN(H1504-K1504+L1504,'Power Look Up'!$F$4)</f>
        <v>2000</v>
      </c>
      <c r="K1504" s="51">
        <f t="array" ref="K1504">_xlfn.SUM(_xlfn.NORM.DIST($Q$3:$Q$1003,$F1504,$N1504,FALSE)*WindSpeedStep*$R$3:$R$1003)</f>
        <v>2000.3531050671359</v>
      </c>
      <c r="L1504" s="51">
        <f t="array" ref="L1504">_xlfn.SUM(_xlfn.NORM.DIST($Q$3:$Q$1003,$F1504,$O1504,FALSE)*WindSpeedStep*$R$3:$R$1003)</f>
        <v>2008.7188666420104</v>
      </c>
      <c r="N1504" s="43">
        <f t="shared" si="70"/>
        <v>1.2997278814841764</v>
      </c>
      <c r="O1504" s="43">
        <f t="shared" si="71"/>
        <v>0.28999999999999998</v>
      </c>
    </row>
    <row r="1505" spans="5:15" x14ac:dyDescent="0.2">
      <c r="E1505" s="16">
        <v>41227.104166666664</v>
      </c>
      <c r="F1505" s="22">
        <v>12.998056866238079</v>
      </c>
      <c r="G1505" s="25">
        <v>2.1541681412957085E-2</v>
      </c>
      <c r="H1505" s="3">
        <f t="shared" si="69"/>
        <v>1998.9999999999975</v>
      </c>
      <c r="I1505" s="3">
        <f>MIN(H1505-K1505+L1505,'Power Look Up'!$F$4)</f>
        <v>2000</v>
      </c>
      <c r="K1505" s="51">
        <f t="array" ref="K1505">_xlfn.SUM(_xlfn.NORM.DIST($Q$3:$Q$1003,$F1505,$N1505,FALSE)*WindSpeedStep*$R$3:$R$1003)</f>
        <v>2000.3606762915738</v>
      </c>
      <c r="L1505" s="51">
        <f t="array" ref="L1505">_xlfn.SUM(_xlfn.NORM.DIST($Q$3:$Q$1003,$F1505,$O1505,FALSE)*WindSpeedStep*$R$3:$R$1003)</f>
        <v>2008.6643002090677</v>
      </c>
      <c r="N1505" s="43">
        <f t="shared" si="70"/>
        <v>1.2998056866238079</v>
      </c>
      <c r="O1505" s="43">
        <f t="shared" si="71"/>
        <v>0.28000000000000003</v>
      </c>
    </row>
    <row r="1506" spans="5:15" x14ac:dyDescent="0.2">
      <c r="E1506" s="16">
        <v>41227.111111111109</v>
      </c>
      <c r="F1506" s="22">
        <v>12.68166270145216</v>
      </c>
      <c r="G1506" s="25">
        <v>3.154160534124572E-2</v>
      </c>
      <c r="H1506" s="3">
        <f t="shared" si="69"/>
        <v>1995.4799999999975</v>
      </c>
      <c r="I1506" s="3">
        <f>MIN(H1506-K1506+L1506,'Power Look Up'!$F$4)</f>
        <v>2000</v>
      </c>
      <c r="K1506" s="51">
        <f t="array" ref="K1506">_xlfn.SUM(_xlfn.NORM.DIST($Q$3:$Q$1003,$F1506,$N1506,FALSE)*WindSpeedStep*$R$3:$R$1003)</f>
        <v>1996.022233823767</v>
      </c>
      <c r="L1506" s="51">
        <f t="array" ref="L1506">_xlfn.SUM(_xlfn.NORM.DIST($Q$3:$Q$1003,$F1506,$O1506,FALSE)*WindSpeedStep*$R$3:$R$1003)</f>
        <v>2013.2994691998881</v>
      </c>
      <c r="N1506" s="43">
        <f t="shared" si="70"/>
        <v>1.2681662701452161</v>
      </c>
      <c r="O1506" s="43">
        <f t="shared" si="71"/>
        <v>0.40000000000000008</v>
      </c>
    </row>
    <row r="1507" spans="5:15" x14ac:dyDescent="0.2">
      <c r="E1507" s="16">
        <v>41227.118055555555</v>
      </c>
      <c r="F1507" s="22">
        <v>12.280167664548307</v>
      </c>
      <c r="G1507" s="25">
        <v>2.3615312748310659E-2</v>
      </c>
      <c r="H1507" s="3">
        <f t="shared" si="69"/>
        <v>1991.0799999999977</v>
      </c>
      <c r="I1507" s="3">
        <f>MIN(H1507-K1507+L1507,'Power Look Up'!$F$4)</f>
        <v>2000</v>
      </c>
      <c r="K1507" s="51">
        <f t="array" ref="K1507">_xlfn.SUM(_xlfn.NORM.DIST($Q$3:$Q$1003,$F1507,$N1507,FALSE)*WindSpeedStep*$R$3:$R$1003)</f>
        <v>1985.4153257532757</v>
      </c>
      <c r="L1507" s="51">
        <f t="array" ref="L1507">_xlfn.SUM(_xlfn.NORM.DIST($Q$3:$Q$1003,$F1507,$O1507,FALSE)*WindSpeedStep*$R$3:$R$1003)</f>
        <v>2019.4958851240508</v>
      </c>
      <c r="N1507" s="43">
        <f t="shared" si="70"/>
        <v>1.2280167664548307</v>
      </c>
      <c r="O1507" s="43">
        <f t="shared" si="71"/>
        <v>0.28999999999999998</v>
      </c>
    </row>
    <row r="1508" spans="5:15" x14ac:dyDescent="0.2">
      <c r="E1508" s="16">
        <v>41227.125</v>
      </c>
      <c r="F1508" s="22">
        <v>12.193946672041056</v>
      </c>
      <c r="G1508" s="25">
        <v>3.1983082302156789E-2</v>
      </c>
      <c r="H1508" s="3">
        <f t="shared" si="69"/>
        <v>1990.0899999999976</v>
      </c>
      <c r="I1508" s="3">
        <f>MIN(H1508-K1508+L1508,'Power Look Up'!$F$4)</f>
        <v>2000</v>
      </c>
      <c r="K1508" s="51">
        <f t="array" ref="K1508">_xlfn.SUM(_xlfn.NORM.DIST($Q$3:$Q$1003,$F1508,$N1508,FALSE)*WindSpeedStep*$R$3:$R$1003)</f>
        <v>1982.104979825639</v>
      </c>
      <c r="L1508" s="51">
        <f t="array" ref="L1508">_xlfn.SUM(_xlfn.NORM.DIST($Q$3:$Q$1003,$F1508,$O1508,FALSE)*WindSpeedStep*$R$3:$R$1003)</f>
        <v>2020.724250623027</v>
      </c>
      <c r="N1508" s="43">
        <f t="shared" si="70"/>
        <v>1.2193946672041056</v>
      </c>
      <c r="O1508" s="43">
        <f t="shared" si="71"/>
        <v>0.38999999999999996</v>
      </c>
    </row>
    <row r="1509" spans="5:15" x14ac:dyDescent="0.2">
      <c r="E1509" s="16">
        <v>41227.131944444445</v>
      </c>
      <c r="F1509" s="22">
        <v>12.070367573170646</v>
      </c>
      <c r="G1509" s="25">
        <v>2.6511205898259348E-2</v>
      </c>
      <c r="H1509" s="3">
        <f t="shared" si="69"/>
        <v>1988.7699999999977</v>
      </c>
      <c r="I1509" s="3">
        <f>MIN(H1509-K1509+L1509,'Power Look Up'!$F$4)</f>
        <v>2000</v>
      </c>
      <c r="K1509" s="51">
        <f t="array" ref="K1509">_xlfn.SUM(_xlfn.NORM.DIST($Q$3:$Q$1003,$F1509,$N1509,FALSE)*WindSpeedStep*$R$3:$R$1003)</f>
        <v>1976.5619274641258</v>
      </c>
      <c r="L1509" s="51">
        <f t="array" ref="L1509">_xlfn.SUM(_xlfn.NORM.DIST($Q$3:$Q$1003,$F1509,$O1509,FALSE)*WindSpeedStep*$R$3:$R$1003)</f>
        <v>2022.7454201443061</v>
      </c>
      <c r="N1509" s="43">
        <f t="shared" si="70"/>
        <v>1.2070367573170646</v>
      </c>
      <c r="O1509" s="43">
        <f t="shared" si="71"/>
        <v>0.32</v>
      </c>
    </row>
    <row r="1510" spans="5:15" x14ac:dyDescent="0.2">
      <c r="E1510" s="16">
        <v>41227.138888888891</v>
      </c>
      <c r="F1510" s="22">
        <v>12.316336668061044</v>
      </c>
      <c r="G1510" s="25">
        <v>3.0853330031601293E-2</v>
      </c>
      <c r="H1510" s="3">
        <f t="shared" si="69"/>
        <v>1991.5199999999977</v>
      </c>
      <c r="I1510" s="3">
        <f>MIN(H1510-K1510+L1510,'Power Look Up'!$F$4)</f>
        <v>2000</v>
      </c>
      <c r="K1510" s="51">
        <f t="array" ref="K1510">_xlfn.SUM(_xlfn.NORM.DIST($Q$3:$Q$1003,$F1510,$N1510,FALSE)*WindSpeedStep*$R$3:$R$1003)</f>
        <v>1986.6795010539763</v>
      </c>
      <c r="L1510" s="51">
        <f t="array" ref="L1510">_xlfn.SUM(_xlfn.NORM.DIST($Q$3:$Q$1003,$F1510,$O1510,FALSE)*WindSpeedStep*$R$3:$R$1003)</f>
        <v>2018.853983982036</v>
      </c>
      <c r="N1510" s="43">
        <f t="shared" si="70"/>
        <v>1.2316336668061045</v>
      </c>
      <c r="O1510" s="43">
        <f t="shared" si="71"/>
        <v>0.38</v>
      </c>
    </row>
    <row r="1511" spans="5:15" x14ac:dyDescent="0.2">
      <c r="E1511" s="16">
        <v>41227.145833333336</v>
      </c>
      <c r="F1511" s="22">
        <v>12.52413809233126</v>
      </c>
      <c r="G1511" s="25">
        <v>2.4752202324391345E-2</v>
      </c>
      <c r="H1511" s="3">
        <f t="shared" si="69"/>
        <v>1993.7199999999975</v>
      </c>
      <c r="I1511" s="3">
        <f>MIN(H1511-K1511+L1511,'Power Look Up'!$F$4)</f>
        <v>2000</v>
      </c>
      <c r="K1511" s="51">
        <f t="array" ref="K1511">_xlfn.SUM(_xlfn.NORM.DIST($Q$3:$Q$1003,$F1511,$N1511,FALSE)*WindSpeedStep*$R$3:$R$1003)</f>
        <v>1992.6851853446008</v>
      </c>
      <c r="L1511" s="51">
        <f t="array" ref="L1511">_xlfn.SUM(_xlfn.NORM.DIST($Q$3:$Q$1003,$F1511,$O1511,FALSE)*WindSpeedStep*$R$3:$R$1003)</f>
        <v>2015.525824993349</v>
      </c>
      <c r="N1511" s="43">
        <f t="shared" si="70"/>
        <v>1.2524138092331261</v>
      </c>
      <c r="O1511" s="43">
        <f t="shared" si="71"/>
        <v>0.31</v>
      </c>
    </row>
    <row r="1512" spans="5:15" x14ac:dyDescent="0.2">
      <c r="E1512" s="16">
        <v>41227.152777777781</v>
      </c>
      <c r="F1512" s="22">
        <v>12.537958393889586</v>
      </c>
      <c r="G1512" s="25">
        <v>2.7915230614465398E-2</v>
      </c>
      <c r="H1512" s="3">
        <f t="shared" si="69"/>
        <v>1993.9399999999976</v>
      </c>
      <c r="I1512" s="3">
        <f>MIN(H1512-K1512+L1512,'Power Look Up'!$F$4)</f>
        <v>2000</v>
      </c>
      <c r="K1512" s="51">
        <f t="array" ref="K1512">_xlfn.SUM(_xlfn.NORM.DIST($Q$3:$Q$1003,$F1512,$N1512,FALSE)*WindSpeedStep*$R$3:$R$1003)</f>
        <v>1993.0160862512391</v>
      </c>
      <c r="L1512" s="51">
        <f t="array" ref="L1512">_xlfn.SUM(_xlfn.NORM.DIST($Q$3:$Q$1003,$F1512,$O1512,FALSE)*WindSpeedStep*$R$3:$R$1003)</f>
        <v>2015.3535577817263</v>
      </c>
      <c r="N1512" s="43">
        <f t="shared" si="70"/>
        <v>1.2537958393889586</v>
      </c>
      <c r="O1512" s="43">
        <f t="shared" si="71"/>
        <v>0.35</v>
      </c>
    </row>
    <row r="1513" spans="5:15" x14ac:dyDescent="0.2">
      <c r="E1513" s="16">
        <v>41227.159722222219</v>
      </c>
      <c r="F1513" s="22">
        <v>13.064725530839947</v>
      </c>
      <c r="G1513" s="25">
        <v>2.4493434572706772E-2</v>
      </c>
      <c r="H1513" s="3">
        <f t="shared" si="69"/>
        <v>1999.0599999999997</v>
      </c>
      <c r="I1513" s="3">
        <f>MIN(H1513-K1513+L1513,'Power Look Up'!$F$4)</f>
        <v>2000</v>
      </c>
      <c r="K1513" s="51">
        <f t="array" ref="K1513">_xlfn.SUM(_xlfn.NORM.DIST($Q$3:$Q$1003,$F1513,$N1513,FALSE)*WindSpeedStep*$R$3:$R$1003)</f>
        <v>2000.9626570475568</v>
      </c>
      <c r="L1513" s="51">
        <f t="array" ref="L1513">_xlfn.SUM(_xlfn.NORM.DIST($Q$3:$Q$1003,$F1513,$O1513,FALSE)*WindSpeedStep*$R$3:$R$1003)</f>
        <v>2008.1252347680609</v>
      </c>
      <c r="N1513" s="43">
        <f t="shared" si="70"/>
        <v>1.3064725530839949</v>
      </c>
      <c r="O1513" s="43">
        <f t="shared" si="71"/>
        <v>0.32</v>
      </c>
    </row>
    <row r="1514" spans="5:15" x14ac:dyDescent="0.2">
      <c r="E1514" s="16">
        <v>41227.166666666664</v>
      </c>
      <c r="F1514" s="22">
        <v>13.138404277063099</v>
      </c>
      <c r="G1514" s="25">
        <v>3.3489607316175209E-2</v>
      </c>
      <c r="H1514" s="3">
        <f t="shared" si="69"/>
        <v>1999.1399999999999</v>
      </c>
      <c r="I1514" s="3">
        <f>MIN(H1514-K1514+L1514,'Power Look Up'!$F$4)</f>
        <v>2000</v>
      </c>
      <c r="K1514" s="51">
        <f t="array" ref="K1514">_xlfn.SUM(_xlfn.NORM.DIST($Q$3:$Q$1003,$F1514,$N1514,FALSE)*WindSpeedStep*$R$3:$R$1003)</f>
        <v>2001.5277792106372</v>
      </c>
      <c r="L1514" s="51">
        <f t="array" ref="L1514">_xlfn.SUM(_xlfn.NORM.DIST($Q$3:$Q$1003,$F1514,$O1514,FALSE)*WindSpeedStep*$R$3:$R$1003)</f>
        <v>2007.9229636686869</v>
      </c>
      <c r="N1514" s="43">
        <f t="shared" si="70"/>
        <v>1.31384042770631</v>
      </c>
      <c r="O1514" s="43">
        <f t="shared" si="71"/>
        <v>0.44</v>
      </c>
    </row>
    <row r="1515" spans="5:15" x14ac:dyDescent="0.2">
      <c r="E1515" s="16">
        <v>41227.173611111109</v>
      </c>
      <c r="F1515" s="22">
        <v>12.913194414230123</v>
      </c>
      <c r="G1515" s="25">
        <v>3.6396880967119016E-2</v>
      </c>
      <c r="H1515" s="3">
        <f t="shared" si="69"/>
        <v>1998.0099999999975</v>
      </c>
      <c r="I1515" s="3">
        <f>MIN(H1515-K1515+L1515,'Power Look Up'!$F$4)</f>
        <v>2000</v>
      </c>
      <c r="K1515" s="51">
        <f t="array" ref="K1515">_xlfn.SUM(_xlfn.NORM.DIST($Q$3:$Q$1003,$F1515,$N1515,FALSE)*WindSpeedStep*$R$3:$R$1003)</f>
        <v>1999.4548067122289</v>
      </c>
      <c r="L1515" s="51">
        <f t="array" ref="L1515">_xlfn.SUM(_xlfn.NORM.DIST($Q$3:$Q$1003,$F1515,$O1515,FALSE)*WindSpeedStep*$R$3:$R$1003)</f>
        <v>2010.5109141697205</v>
      </c>
      <c r="N1515" s="43">
        <f t="shared" si="70"/>
        <v>1.2913194414230125</v>
      </c>
      <c r="O1515" s="43">
        <f t="shared" si="71"/>
        <v>0.47</v>
      </c>
    </row>
    <row r="1516" spans="5:15" x14ac:dyDescent="0.2">
      <c r="E1516" s="16">
        <v>41227.180555555555</v>
      </c>
      <c r="F1516" s="22">
        <v>13.470433291343403</v>
      </c>
      <c r="G1516" s="25">
        <v>3.1921764556477474E-2</v>
      </c>
      <c r="H1516" s="3">
        <f t="shared" si="69"/>
        <v>1999.4699999999998</v>
      </c>
      <c r="I1516" s="3">
        <f>MIN(H1516-K1516+L1516,'Power Look Up'!$F$4)</f>
        <v>2000</v>
      </c>
      <c r="K1516" s="51">
        <f t="array" ref="K1516">_xlfn.SUM(_xlfn.NORM.DIST($Q$3:$Q$1003,$F1516,$N1516,FALSE)*WindSpeedStep*$R$3:$R$1003)</f>
        <v>2003.0513611876452</v>
      </c>
      <c r="L1516" s="51">
        <f t="array" ref="L1516">_xlfn.SUM(_xlfn.NORM.DIST($Q$3:$Q$1003,$F1516,$O1516,FALSE)*WindSpeedStep*$R$3:$R$1003)</f>
        <v>2005.1778364207112</v>
      </c>
      <c r="N1516" s="43">
        <f t="shared" si="70"/>
        <v>1.3470433291343404</v>
      </c>
      <c r="O1516" s="43">
        <f t="shared" si="71"/>
        <v>0.43000000000000005</v>
      </c>
    </row>
    <row r="1517" spans="5:15" x14ac:dyDescent="0.2">
      <c r="E1517" s="16">
        <v>41227.1875</v>
      </c>
      <c r="F1517" s="22">
        <v>13.300727739971752</v>
      </c>
      <c r="G1517" s="25">
        <v>2.5562511063076773E-2</v>
      </c>
      <c r="H1517" s="3">
        <f t="shared" si="69"/>
        <v>1999.2999999999997</v>
      </c>
      <c r="I1517" s="3">
        <f>MIN(H1517-K1517+L1517,'Power Look Up'!$F$4)</f>
        <v>2000</v>
      </c>
      <c r="K1517" s="51">
        <f t="array" ref="K1517">_xlfn.SUM(_xlfn.NORM.DIST($Q$3:$Q$1003,$F1517,$N1517,FALSE)*WindSpeedStep*$R$3:$R$1003)</f>
        <v>2002.4556559678892</v>
      </c>
      <c r="L1517" s="51">
        <f t="array" ref="L1517">_xlfn.SUM(_xlfn.NORM.DIST($Q$3:$Q$1003,$F1517,$O1517,FALSE)*WindSpeedStep*$R$3:$R$1003)</f>
        <v>2006.1030662984683</v>
      </c>
      <c r="N1517" s="43">
        <f t="shared" si="70"/>
        <v>1.3300727739971752</v>
      </c>
      <c r="O1517" s="43">
        <f t="shared" si="71"/>
        <v>0.34</v>
      </c>
    </row>
    <row r="1518" spans="5:15" x14ac:dyDescent="0.2">
      <c r="E1518" s="16">
        <v>41227.194444444445</v>
      </c>
      <c r="F1518" s="22">
        <v>13.236711336479905</v>
      </c>
      <c r="G1518" s="25">
        <v>2.7197087769667744E-2</v>
      </c>
      <c r="H1518" s="3">
        <f t="shared" si="69"/>
        <v>1999.2399999999998</v>
      </c>
      <c r="I1518" s="3">
        <f>MIN(H1518-K1518+L1518,'Power Look Up'!$F$4)</f>
        <v>2000</v>
      </c>
      <c r="K1518" s="51">
        <f t="array" ref="K1518">_xlfn.SUM(_xlfn.NORM.DIST($Q$3:$Q$1003,$F1518,$N1518,FALSE)*WindSpeedStep*$R$3:$R$1003)</f>
        <v>2002.1371463037813</v>
      </c>
      <c r="L1518" s="51">
        <f t="array" ref="L1518">_xlfn.SUM(_xlfn.NORM.DIST($Q$3:$Q$1003,$F1518,$O1518,FALSE)*WindSpeedStep*$R$3:$R$1003)</f>
        <v>2006.688141420203</v>
      </c>
      <c r="N1518" s="43">
        <f t="shared" si="70"/>
        <v>1.3236711336479905</v>
      </c>
      <c r="O1518" s="43">
        <f t="shared" si="71"/>
        <v>0.36</v>
      </c>
    </row>
    <row r="1519" spans="5:15" x14ac:dyDescent="0.2">
      <c r="E1519" s="16">
        <v>41227.201388888891</v>
      </c>
      <c r="F1519" s="22">
        <v>13.710154383220873</v>
      </c>
      <c r="G1519" s="25">
        <v>2.8446069176091861E-2</v>
      </c>
      <c r="H1519" s="3">
        <f t="shared" si="69"/>
        <v>1999.7099999999998</v>
      </c>
      <c r="I1519" s="3">
        <f>MIN(H1519-K1519+L1519,'Power Look Up'!$F$4)</f>
        <v>1999.9641980005936</v>
      </c>
      <c r="K1519" s="51">
        <f t="array" ref="K1519">_xlfn.SUM(_xlfn.NORM.DIST($Q$3:$Q$1003,$F1519,$N1519,FALSE)*WindSpeedStep*$R$3:$R$1003)</f>
        <v>2003.4250129518596</v>
      </c>
      <c r="L1519" s="51">
        <f t="array" ref="L1519">_xlfn.SUM(_xlfn.NORM.DIST($Q$3:$Q$1003,$F1519,$O1519,FALSE)*WindSpeedStep*$R$3:$R$1003)</f>
        <v>2003.6792109524533</v>
      </c>
      <c r="N1519" s="43">
        <f t="shared" si="70"/>
        <v>1.3710154383220874</v>
      </c>
      <c r="O1519" s="43">
        <f t="shared" si="71"/>
        <v>0.39</v>
      </c>
    </row>
    <row r="1520" spans="5:15" x14ac:dyDescent="0.2">
      <c r="E1520" s="16">
        <v>41227.208333333336</v>
      </c>
      <c r="F1520" s="22">
        <v>13.675800558968692</v>
      </c>
      <c r="G1520" s="25">
        <v>2.4130214430743768E-2</v>
      </c>
      <c r="H1520" s="3">
        <f t="shared" si="69"/>
        <v>1999.6799999999998</v>
      </c>
      <c r="I1520" s="3">
        <f>MIN(H1520-K1520+L1520,'Power Look Up'!$F$4)</f>
        <v>2000</v>
      </c>
      <c r="K1520" s="51">
        <f t="array" ref="K1520">_xlfn.SUM(_xlfn.NORM.DIST($Q$3:$Q$1003,$F1520,$N1520,FALSE)*WindSpeedStep*$R$3:$R$1003)</f>
        <v>2003.397869395561</v>
      </c>
      <c r="L1520" s="51">
        <f t="array" ref="L1520">_xlfn.SUM(_xlfn.NORM.DIST($Q$3:$Q$1003,$F1520,$O1520,FALSE)*WindSpeedStep*$R$3:$R$1003)</f>
        <v>2003.7424404602934</v>
      </c>
      <c r="N1520" s="43">
        <f t="shared" si="70"/>
        <v>1.3675800558968694</v>
      </c>
      <c r="O1520" s="43">
        <f t="shared" si="71"/>
        <v>0.33</v>
      </c>
    </row>
    <row r="1521" spans="5:15" x14ac:dyDescent="0.2">
      <c r="E1521" s="16">
        <v>41227.215277777781</v>
      </c>
      <c r="F1521" s="22">
        <v>12.814157456802326</v>
      </c>
      <c r="G1521" s="25">
        <v>4.8383984830065938E-2</v>
      </c>
      <c r="H1521" s="3">
        <f t="shared" si="69"/>
        <v>1996.9099999999976</v>
      </c>
      <c r="I1521" s="3">
        <f>MIN(H1521-K1521+L1521,'Power Look Up'!$F$4)</f>
        <v>2000</v>
      </c>
      <c r="K1521" s="51">
        <f t="array" ref="K1521">_xlfn.SUM(_xlfn.NORM.DIST($Q$3:$Q$1003,$F1521,$N1521,FALSE)*WindSpeedStep*$R$3:$R$1003)</f>
        <v>1998.1739158590694</v>
      </c>
      <c r="L1521" s="51">
        <f t="array" ref="L1521">_xlfn.SUM(_xlfn.NORM.DIST($Q$3:$Q$1003,$F1521,$O1521,FALSE)*WindSpeedStep*$R$3:$R$1003)</f>
        <v>2012.2178537601681</v>
      </c>
      <c r="N1521" s="43">
        <f t="shared" si="70"/>
        <v>1.2814157456802326</v>
      </c>
      <c r="O1521" s="43">
        <f t="shared" si="71"/>
        <v>0.62</v>
      </c>
    </row>
    <row r="1522" spans="5:15" x14ac:dyDescent="0.2">
      <c r="E1522" s="16">
        <v>41227.222222222219</v>
      </c>
      <c r="F1522" s="22">
        <v>12.519496325634837</v>
      </c>
      <c r="G1522" s="25">
        <v>3.1151412952727071E-2</v>
      </c>
      <c r="H1522" s="3">
        <f t="shared" si="69"/>
        <v>1993.7199999999975</v>
      </c>
      <c r="I1522" s="3">
        <f>MIN(H1522-K1522+L1522,'Power Look Up'!$F$4)</f>
        <v>2000</v>
      </c>
      <c r="K1522" s="51">
        <f t="array" ref="K1522">_xlfn.SUM(_xlfn.NORM.DIST($Q$3:$Q$1003,$F1522,$N1522,FALSE)*WindSpeedStep*$R$3:$R$1003)</f>
        <v>1992.5722863349611</v>
      </c>
      <c r="L1522" s="51">
        <f t="array" ref="L1522">_xlfn.SUM(_xlfn.NORM.DIST($Q$3:$Q$1003,$F1522,$O1522,FALSE)*WindSpeedStep*$R$3:$R$1003)</f>
        <v>2015.6946283755574</v>
      </c>
      <c r="N1522" s="43">
        <f t="shared" si="70"/>
        <v>1.2519496325634838</v>
      </c>
      <c r="O1522" s="43">
        <f t="shared" si="71"/>
        <v>0.39</v>
      </c>
    </row>
    <row r="1523" spans="5:15" x14ac:dyDescent="0.2">
      <c r="E1523" s="16">
        <v>41227.229166666664</v>
      </c>
      <c r="F1523" s="22">
        <v>13.207154434637511</v>
      </c>
      <c r="G1523" s="25">
        <v>3.6343937853951069E-2</v>
      </c>
      <c r="H1523" s="3">
        <f t="shared" si="69"/>
        <v>1999.2099999999998</v>
      </c>
      <c r="I1523" s="3">
        <f>MIN(H1523-K1523+L1523,'Power Look Up'!$F$4)</f>
        <v>2000</v>
      </c>
      <c r="K1523" s="51">
        <f t="array" ref="K1523">_xlfn.SUM(_xlfn.NORM.DIST($Q$3:$Q$1003,$F1523,$N1523,FALSE)*WindSpeedStep*$R$3:$R$1003)</f>
        <v>2001.9700334218655</v>
      </c>
      <c r="L1523" s="51">
        <f t="array" ref="L1523">_xlfn.SUM(_xlfn.NORM.DIST($Q$3:$Q$1003,$F1523,$O1523,FALSE)*WindSpeedStep*$R$3:$R$1003)</f>
        <v>2007.4535623645943</v>
      </c>
      <c r="N1523" s="43">
        <f t="shared" si="70"/>
        <v>1.3207154434637511</v>
      </c>
      <c r="O1523" s="43">
        <f t="shared" si="71"/>
        <v>0.48</v>
      </c>
    </row>
    <row r="1524" spans="5:15" x14ac:dyDescent="0.2">
      <c r="E1524" s="16">
        <v>41227.236111111109</v>
      </c>
      <c r="F1524" s="22">
        <v>13.187520950145554</v>
      </c>
      <c r="G1524" s="25">
        <v>3.1848290636866387E-2</v>
      </c>
      <c r="H1524" s="3">
        <f t="shared" si="69"/>
        <v>1999.1899999999998</v>
      </c>
      <c r="I1524" s="3">
        <f>MIN(H1524-K1524+L1524,'Power Look Up'!$F$4)</f>
        <v>2000</v>
      </c>
      <c r="K1524" s="51">
        <f t="array" ref="K1524">_xlfn.SUM(_xlfn.NORM.DIST($Q$3:$Q$1003,$F1524,$N1524,FALSE)*WindSpeedStep*$R$3:$R$1003)</f>
        <v>2001.8515786940918</v>
      </c>
      <c r="L1524" s="51">
        <f t="array" ref="L1524">_xlfn.SUM(_xlfn.NORM.DIST($Q$3:$Q$1003,$F1524,$O1524,FALSE)*WindSpeedStep*$R$3:$R$1003)</f>
        <v>2007.3687862009881</v>
      </c>
      <c r="N1524" s="43">
        <f t="shared" si="70"/>
        <v>1.3187520950145555</v>
      </c>
      <c r="O1524" s="43">
        <f t="shared" si="71"/>
        <v>0.42</v>
      </c>
    </row>
    <row r="1525" spans="5:15" x14ac:dyDescent="0.2">
      <c r="E1525" s="16">
        <v>41227.243055555555</v>
      </c>
      <c r="F1525" s="22">
        <v>14.076104960597874</v>
      </c>
      <c r="G1525" s="25">
        <v>3.6942037691221744E-2</v>
      </c>
      <c r="H1525" s="3">
        <f t="shared" si="69"/>
        <v>2000</v>
      </c>
      <c r="I1525" s="3">
        <f>MIN(H1525-K1525+L1525,'Power Look Up'!$F$4)</f>
        <v>1999.0910523037121</v>
      </c>
      <c r="K1525" s="51">
        <f t="array" ref="K1525">_xlfn.SUM(_xlfn.NORM.DIST($Q$3:$Q$1003,$F1525,$N1525,FALSE)*WindSpeedStep*$R$3:$R$1003)</f>
        <v>2003.349783628149</v>
      </c>
      <c r="L1525" s="51">
        <f t="array" ref="L1525">_xlfn.SUM(_xlfn.NORM.DIST($Q$3:$Q$1003,$F1525,$O1525,FALSE)*WindSpeedStep*$R$3:$R$1003)</f>
        <v>2002.4408359318611</v>
      </c>
      <c r="N1525" s="43">
        <f t="shared" si="70"/>
        <v>1.4076104960597875</v>
      </c>
      <c r="O1525" s="43">
        <f t="shared" si="71"/>
        <v>0.52</v>
      </c>
    </row>
    <row r="1526" spans="5:15" x14ac:dyDescent="0.2">
      <c r="E1526" s="16">
        <v>41227.25</v>
      </c>
      <c r="F1526" s="22">
        <v>14.482068670714511</v>
      </c>
      <c r="G1526" s="25">
        <v>2.6239345264839963E-2</v>
      </c>
      <c r="H1526" s="3">
        <f t="shared" si="69"/>
        <v>2000</v>
      </c>
      <c r="I1526" s="3">
        <f>MIN(H1526-K1526+L1526,'Power Look Up'!$F$4)</f>
        <v>1998.3494030489242</v>
      </c>
      <c r="K1526" s="51">
        <f t="array" ref="K1526">_xlfn.SUM(_xlfn.NORM.DIST($Q$3:$Q$1003,$F1526,$N1526,FALSE)*WindSpeedStep*$R$3:$R$1003)</f>
        <v>2002.844335378549</v>
      </c>
      <c r="L1526" s="51">
        <f t="array" ref="L1526">_xlfn.SUM(_xlfn.NORM.DIST($Q$3:$Q$1003,$F1526,$O1526,FALSE)*WindSpeedStep*$R$3:$R$1003)</f>
        <v>2001.1937384274731</v>
      </c>
      <c r="N1526" s="43">
        <f t="shared" si="70"/>
        <v>1.4482068670714512</v>
      </c>
      <c r="O1526" s="43">
        <f t="shared" si="71"/>
        <v>0.38</v>
      </c>
    </row>
    <row r="1527" spans="5:15" x14ac:dyDescent="0.2">
      <c r="E1527" s="16">
        <v>41227.256944444445</v>
      </c>
      <c r="F1527" s="22">
        <v>14.28002337320741</v>
      </c>
      <c r="G1527" s="25">
        <v>2.5210042770339041E-2</v>
      </c>
      <c r="H1527" s="3">
        <f t="shared" si="69"/>
        <v>2000</v>
      </c>
      <c r="I1527" s="3">
        <f>MIN(H1527-K1527+L1527,'Power Look Up'!$F$4)</f>
        <v>1998.4500969611968</v>
      </c>
      <c r="K1527" s="51">
        <f t="array" ref="K1527">_xlfn.SUM(_xlfn.NORM.DIST($Q$3:$Q$1003,$F1527,$N1527,FALSE)*WindSpeedStep*$R$3:$R$1003)</f>
        <v>2003.1256768773712</v>
      </c>
      <c r="L1527" s="51">
        <f t="array" ref="L1527">_xlfn.SUM(_xlfn.NORM.DIST($Q$3:$Q$1003,$F1527,$O1527,FALSE)*WindSpeedStep*$R$3:$R$1003)</f>
        <v>2001.575773838568</v>
      </c>
      <c r="N1527" s="43">
        <f t="shared" si="70"/>
        <v>1.4280023373207411</v>
      </c>
      <c r="O1527" s="43">
        <f t="shared" si="71"/>
        <v>0.36</v>
      </c>
    </row>
    <row r="1528" spans="5:15" x14ac:dyDescent="0.2">
      <c r="E1528" s="16">
        <v>41227.263888888891</v>
      </c>
      <c r="F1528" s="22">
        <v>14.197329580811365</v>
      </c>
      <c r="G1528" s="25">
        <v>3.6626606224794175E-2</v>
      </c>
      <c r="H1528" s="3">
        <f t="shared" si="69"/>
        <v>2000</v>
      </c>
      <c r="I1528" s="3">
        <f>MIN(H1528-K1528+L1528,'Power Look Up'!$F$4)</f>
        <v>1998.8287883282926</v>
      </c>
      <c r="K1528" s="51">
        <f t="array" ref="K1528">_xlfn.SUM(_xlfn.NORM.DIST($Q$3:$Q$1003,$F1528,$N1528,FALSE)*WindSpeedStep*$R$3:$R$1003)</f>
        <v>2003.2262877250328</v>
      </c>
      <c r="L1528" s="51">
        <f t="array" ref="L1528">_xlfn.SUM(_xlfn.NORM.DIST($Q$3:$Q$1003,$F1528,$O1528,FALSE)*WindSpeedStep*$R$3:$R$1003)</f>
        <v>2002.0550760533254</v>
      </c>
      <c r="N1528" s="43">
        <f t="shared" si="70"/>
        <v>1.4197329580811366</v>
      </c>
      <c r="O1528" s="43">
        <f t="shared" si="71"/>
        <v>0.52</v>
      </c>
    </row>
    <row r="1529" spans="5:15" x14ac:dyDescent="0.2">
      <c r="E1529" s="16">
        <v>41227.270833333336</v>
      </c>
      <c r="F1529" s="22">
        <v>13.630248822404123</v>
      </c>
      <c r="G1529" s="25">
        <v>3.5215791454299872E-2</v>
      </c>
      <c r="H1529" s="3">
        <f t="shared" si="69"/>
        <v>1999.6299999999997</v>
      </c>
      <c r="I1529" s="3">
        <f>MIN(H1529-K1529+L1529,'Power Look Up'!$F$4)</f>
        <v>2000</v>
      </c>
      <c r="K1529" s="51">
        <f t="array" ref="K1529">_xlfn.SUM(_xlfn.NORM.DIST($Q$3:$Q$1003,$F1529,$N1529,FALSE)*WindSpeedStep*$R$3:$R$1003)</f>
        <v>2003.3496659965779</v>
      </c>
      <c r="L1529" s="51">
        <f t="array" ref="L1529">_xlfn.SUM(_xlfn.NORM.DIST($Q$3:$Q$1003,$F1529,$O1529,FALSE)*WindSpeedStep*$R$3:$R$1003)</f>
        <v>2004.3455272097801</v>
      </c>
      <c r="N1529" s="43">
        <f t="shared" si="70"/>
        <v>1.3630248822404125</v>
      </c>
      <c r="O1529" s="43">
        <f t="shared" si="71"/>
        <v>0.48000000000000004</v>
      </c>
    </row>
    <row r="1530" spans="5:15" x14ac:dyDescent="0.2">
      <c r="E1530" s="16">
        <v>41227.277777777781</v>
      </c>
      <c r="F1530" s="22">
        <v>13.290096001867079</v>
      </c>
      <c r="G1530" s="25">
        <v>4.4393960729637541E-2</v>
      </c>
      <c r="H1530" s="3">
        <f t="shared" si="69"/>
        <v>1999.2899999999997</v>
      </c>
      <c r="I1530" s="3">
        <f>MIN(H1530-K1530+L1530,'Power Look Up'!$F$4)</f>
        <v>2000</v>
      </c>
      <c r="K1530" s="51">
        <f t="array" ref="K1530">_xlfn.SUM(_xlfn.NORM.DIST($Q$3:$Q$1003,$F1530,$N1530,FALSE)*WindSpeedStep*$R$3:$R$1003)</f>
        <v>2002.406688159911</v>
      </c>
      <c r="L1530" s="51">
        <f t="array" ref="L1530">_xlfn.SUM(_xlfn.NORM.DIST($Q$3:$Q$1003,$F1530,$O1530,FALSE)*WindSpeedStep*$R$3:$R$1003)</f>
        <v>2007.2202356822406</v>
      </c>
      <c r="N1530" s="43">
        <f t="shared" si="70"/>
        <v>1.329009600186708</v>
      </c>
      <c r="O1530" s="43">
        <f t="shared" si="71"/>
        <v>0.59</v>
      </c>
    </row>
    <row r="1531" spans="5:15" x14ac:dyDescent="0.2">
      <c r="E1531" s="16">
        <v>41227.284722222219</v>
      </c>
      <c r="F1531" s="22">
        <v>11.998549010424567</v>
      </c>
      <c r="G1531" s="25">
        <v>3.0837062021294156E-2</v>
      </c>
      <c r="H1531" s="3">
        <f t="shared" si="69"/>
        <v>1987.9999999999823</v>
      </c>
      <c r="I1531" s="3">
        <f>MIN(H1531-K1531+L1531,'Power Look Up'!$F$4)</f>
        <v>2000</v>
      </c>
      <c r="K1531" s="51">
        <f t="array" ref="K1531">_xlfn.SUM(_xlfn.NORM.DIST($Q$3:$Q$1003,$F1531,$N1531,FALSE)*WindSpeedStep*$R$3:$R$1003)</f>
        <v>1972.8633837129687</v>
      </c>
      <c r="L1531" s="51">
        <f t="array" ref="L1531">_xlfn.SUM(_xlfn.NORM.DIST($Q$3:$Q$1003,$F1531,$O1531,FALSE)*WindSpeedStep*$R$3:$R$1003)</f>
        <v>2023.6214807346039</v>
      </c>
      <c r="N1531" s="43">
        <f t="shared" si="70"/>
        <v>1.1998549010424568</v>
      </c>
      <c r="O1531" s="43">
        <f t="shared" si="71"/>
        <v>0.37</v>
      </c>
    </row>
    <row r="1532" spans="5:15" x14ac:dyDescent="0.2">
      <c r="E1532" s="16">
        <v>41227.291666666664</v>
      </c>
      <c r="F1532" s="22">
        <v>12.247292731025462</v>
      </c>
      <c r="G1532" s="25">
        <v>3.5109800136539741E-2</v>
      </c>
      <c r="H1532" s="3">
        <f t="shared" si="69"/>
        <v>1990.7499999999977</v>
      </c>
      <c r="I1532" s="3">
        <f>MIN(H1532-K1532+L1532,'Power Look Up'!$F$4)</f>
        <v>2000</v>
      </c>
      <c r="K1532" s="51">
        <f t="array" ref="K1532">_xlfn.SUM(_xlfn.NORM.DIST($Q$3:$Q$1003,$F1532,$N1532,FALSE)*WindSpeedStep*$R$3:$R$1003)</f>
        <v>1984.2037311273689</v>
      </c>
      <c r="L1532" s="51">
        <f t="array" ref="L1532">_xlfn.SUM(_xlfn.NORM.DIST($Q$3:$Q$1003,$F1532,$O1532,FALSE)*WindSpeedStep*$R$3:$R$1003)</f>
        <v>2019.8353135434522</v>
      </c>
      <c r="N1532" s="43">
        <f t="shared" si="70"/>
        <v>1.2247292731025463</v>
      </c>
      <c r="O1532" s="43">
        <f t="shared" si="71"/>
        <v>0.42999999999999994</v>
      </c>
    </row>
    <row r="1533" spans="5:15" x14ac:dyDescent="0.2">
      <c r="E1533" s="16">
        <v>41227.298611111109</v>
      </c>
      <c r="F1533" s="22">
        <v>11.957909726147287</v>
      </c>
      <c r="G1533" s="25">
        <v>4.1813327868389483E-2</v>
      </c>
      <c r="H1533" s="3">
        <f t="shared" si="69"/>
        <v>1984.6399999999824</v>
      </c>
      <c r="I1533" s="3">
        <f>MIN(H1533-K1533+L1533,'Power Look Up'!$F$4)</f>
        <v>2000</v>
      </c>
      <c r="K1533" s="51">
        <f t="array" ref="K1533">_xlfn.SUM(_xlfn.NORM.DIST($Q$3:$Q$1003,$F1533,$N1533,FALSE)*WindSpeedStep*$R$3:$R$1003)</f>
        <v>1970.6022815288338</v>
      </c>
      <c r="L1533" s="51">
        <f t="array" ref="L1533">_xlfn.SUM(_xlfn.NORM.DIST($Q$3:$Q$1003,$F1533,$O1533,FALSE)*WindSpeedStep*$R$3:$R$1003)</f>
        <v>2022.3147912912832</v>
      </c>
      <c r="N1533" s="43">
        <f t="shared" si="70"/>
        <v>1.1957909726147287</v>
      </c>
      <c r="O1533" s="43">
        <f t="shared" si="71"/>
        <v>0.5</v>
      </c>
    </row>
    <row r="1534" spans="5:15" x14ac:dyDescent="0.2">
      <c r="E1534" s="16">
        <v>41227.305555555555</v>
      </c>
      <c r="F1534" s="22">
        <v>12.726003924007022</v>
      </c>
      <c r="G1534" s="25">
        <v>3.4574875399021383E-2</v>
      </c>
      <c r="H1534" s="3">
        <f t="shared" si="69"/>
        <v>1996.0299999999975</v>
      </c>
      <c r="I1534" s="3">
        <f>MIN(H1534-K1534+L1534,'Power Look Up'!$F$4)</f>
        <v>2000</v>
      </c>
      <c r="K1534" s="51">
        <f t="array" ref="K1534">_xlfn.SUM(_xlfn.NORM.DIST($Q$3:$Q$1003,$F1534,$N1534,FALSE)*WindSpeedStep*$R$3:$R$1003)</f>
        <v>1996.8030929435349</v>
      </c>
      <c r="L1534" s="51">
        <f t="array" ref="L1534">_xlfn.SUM(_xlfn.NORM.DIST($Q$3:$Q$1003,$F1534,$O1534,FALSE)*WindSpeedStep*$R$3:$R$1003)</f>
        <v>2012.8012029387858</v>
      </c>
      <c r="N1534" s="43">
        <f t="shared" si="70"/>
        <v>1.2726003924007023</v>
      </c>
      <c r="O1534" s="43">
        <f t="shared" si="71"/>
        <v>0.44</v>
      </c>
    </row>
    <row r="1535" spans="5:15" x14ac:dyDescent="0.2">
      <c r="E1535" s="16">
        <v>41227.3125</v>
      </c>
      <c r="F1535" s="22">
        <v>13.162115219652827</v>
      </c>
      <c r="G1535" s="25">
        <v>2.5831714304729213E-2</v>
      </c>
      <c r="H1535" s="3">
        <f t="shared" si="69"/>
        <v>1999.1599999999999</v>
      </c>
      <c r="I1535" s="3">
        <f>MIN(H1535-K1535+L1535,'Power Look Up'!$F$4)</f>
        <v>2000</v>
      </c>
      <c r="K1535" s="51">
        <f t="array" ref="K1535">_xlfn.SUM(_xlfn.NORM.DIST($Q$3:$Q$1003,$F1535,$N1535,FALSE)*WindSpeedStep*$R$3:$R$1003)</f>
        <v>2001.6891107435667</v>
      </c>
      <c r="L1535" s="51">
        <f t="array" ref="L1535">_xlfn.SUM(_xlfn.NORM.DIST($Q$3:$Q$1003,$F1535,$O1535,FALSE)*WindSpeedStep*$R$3:$R$1003)</f>
        <v>2007.2633764218695</v>
      </c>
      <c r="N1535" s="43">
        <f t="shared" si="70"/>
        <v>1.3162115219652828</v>
      </c>
      <c r="O1535" s="43">
        <f t="shared" si="71"/>
        <v>0.34</v>
      </c>
    </row>
    <row r="1536" spans="5:15" x14ac:dyDescent="0.2">
      <c r="E1536" s="16">
        <v>41227.319444444445</v>
      </c>
      <c r="F1536" s="22">
        <v>13.126397785096033</v>
      </c>
      <c r="G1536" s="25">
        <v>3.4282063317549218E-2</v>
      </c>
      <c r="H1536" s="3">
        <f t="shared" si="69"/>
        <v>1999.1299999999997</v>
      </c>
      <c r="I1536" s="3">
        <f>MIN(H1536-K1536+L1536,'Power Look Up'!$F$4)</f>
        <v>2000</v>
      </c>
      <c r="K1536" s="51">
        <f t="array" ref="K1536">_xlfn.SUM(_xlfn.NORM.DIST($Q$3:$Q$1003,$F1536,$N1536,FALSE)*WindSpeedStep*$R$3:$R$1003)</f>
        <v>2001.4423957981508</v>
      </c>
      <c r="L1536" s="51">
        <f t="array" ref="L1536">_xlfn.SUM(_xlfn.NORM.DIST($Q$3:$Q$1003,$F1536,$O1536,FALSE)*WindSpeedStep*$R$3:$R$1003)</f>
        <v>2008.0861826599082</v>
      </c>
      <c r="N1536" s="43">
        <f t="shared" si="70"/>
        <v>1.3126397785096033</v>
      </c>
      <c r="O1536" s="43">
        <f t="shared" si="71"/>
        <v>0.45</v>
      </c>
    </row>
    <row r="1537" spans="5:15" x14ac:dyDescent="0.2">
      <c r="E1537" s="16">
        <v>41227.326388888891</v>
      </c>
      <c r="F1537" s="22">
        <v>12.900409000683574</v>
      </c>
      <c r="G1537" s="25">
        <v>3.4882614960204374E-2</v>
      </c>
      <c r="H1537" s="3">
        <f t="shared" si="69"/>
        <v>1997.8999999999974</v>
      </c>
      <c r="I1537" s="3">
        <f>MIN(H1537-K1537+L1537,'Power Look Up'!$F$4)</f>
        <v>2000</v>
      </c>
      <c r="K1537" s="51">
        <f t="array" ref="K1537">_xlfn.SUM(_xlfn.NORM.DIST($Q$3:$Q$1003,$F1537,$N1537,FALSE)*WindSpeedStep*$R$3:$R$1003)</f>
        <v>1999.3036335576021</v>
      </c>
      <c r="L1537" s="51">
        <f t="array" ref="L1537">_xlfn.SUM(_xlfn.NORM.DIST($Q$3:$Q$1003,$F1537,$O1537,FALSE)*WindSpeedStep*$R$3:$R$1003)</f>
        <v>2010.579287600131</v>
      </c>
      <c r="N1537" s="43">
        <f t="shared" si="70"/>
        <v>1.2900409000683575</v>
      </c>
      <c r="O1537" s="43">
        <f t="shared" si="71"/>
        <v>0.45</v>
      </c>
    </row>
    <row r="1538" spans="5:15" x14ac:dyDescent="0.2">
      <c r="E1538" s="16">
        <v>41227.333333333336</v>
      </c>
      <c r="F1538" s="22">
        <v>13.086262510223861</v>
      </c>
      <c r="G1538" s="25">
        <v>3.1330565138799608E-2</v>
      </c>
      <c r="H1538" s="3">
        <f t="shared" si="69"/>
        <v>1999.0899999999997</v>
      </c>
      <c r="I1538" s="3">
        <f>MIN(H1538-K1538+L1538,'Power Look Up'!$F$4)</f>
        <v>2000</v>
      </c>
      <c r="K1538" s="51">
        <f t="array" ref="K1538">_xlfn.SUM(_xlfn.NORM.DIST($Q$3:$Q$1003,$F1538,$N1538,FALSE)*WindSpeedStep*$R$3:$R$1003)</f>
        <v>2001.1382344021793</v>
      </c>
      <c r="L1538" s="51">
        <f t="array" ref="L1538">_xlfn.SUM(_xlfn.NORM.DIST($Q$3:$Q$1003,$F1538,$O1538,FALSE)*WindSpeedStep*$R$3:$R$1003)</f>
        <v>2008.3087699242881</v>
      </c>
      <c r="N1538" s="43">
        <f t="shared" si="70"/>
        <v>1.3086262510223863</v>
      </c>
      <c r="O1538" s="43">
        <f t="shared" si="71"/>
        <v>0.41</v>
      </c>
    </row>
    <row r="1539" spans="5:15" x14ac:dyDescent="0.2">
      <c r="E1539" s="16">
        <v>41227.340277777781</v>
      </c>
      <c r="F1539" s="22">
        <v>12.459807308110667</v>
      </c>
      <c r="G1539" s="25">
        <v>2.8892902682825541E-2</v>
      </c>
      <c r="H1539" s="3">
        <f t="shared" ref="H1539:H1602" si="72">INDEX(PowerArray,MIN(MaximumPowerIndex,ROUND(F1539*100,0)))</f>
        <v>1993.0599999999977</v>
      </c>
      <c r="I1539" s="3">
        <f>MIN(H1539-K1539+L1539,'Power Look Up'!$F$4)</f>
        <v>2000</v>
      </c>
      <c r="K1539" s="51">
        <f t="array" ref="K1539">_xlfn.SUM(_xlfn.NORM.DIST($Q$3:$Q$1003,$F1539,$N1539,FALSE)*WindSpeedStep*$R$3:$R$1003)</f>
        <v>1991.0389951401628</v>
      </c>
      <c r="L1539" s="51">
        <f t="array" ref="L1539">_xlfn.SUM(_xlfn.NORM.DIST($Q$3:$Q$1003,$F1539,$O1539,FALSE)*WindSpeedStep*$R$3:$R$1003)</f>
        <v>2016.593536043662</v>
      </c>
      <c r="N1539" s="43">
        <f t="shared" ref="N1539:N1602" si="73">ReferenceTurbulence*F1539</f>
        <v>1.2459807308110669</v>
      </c>
      <c r="O1539" s="43">
        <f t="shared" ref="O1539:O1602" si="74">F1539*G1539</f>
        <v>0.36</v>
      </c>
    </row>
    <row r="1540" spans="5:15" x14ac:dyDescent="0.2">
      <c r="E1540" s="16">
        <v>41227.347222222219</v>
      </c>
      <c r="F1540" s="22">
        <v>12.312512695733737</v>
      </c>
      <c r="G1540" s="25">
        <v>3.6548185664484568E-2</v>
      </c>
      <c r="H1540" s="3">
        <f t="shared" si="72"/>
        <v>1991.4099999999976</v>
      </c>
      <c r="I1540" s="3">
        <f>MIN(H1540-K1540+L1540,'Power Look Up'!$F$4)</f>
        <v>2000</v>
      </c>
      <c r="K1540" s="51">
        <f t="array" ref="K1540">_xlfn.SUM(_xlfn.NORM.DIST($Q$3:$Q$1003,$F1540,$N1540,FALSE)*WindSpeedStep*$R$3:$R$1003)</f>
        <v>1986.5491711660679</v>
      </c>
      <c r="L1540" s="51">
        <f t="array" ref="L1540">_xlfn.SUM(_xlfn.NORM.DIST($Q$3:$Q$1003,$F1540,$O1540,FALSE)*WindSpeedStep*$R$3:$R$1003)</f>
        <v>2018.8350966505491</v>
      </c>
      <c r="N1540" s="43">
        <f t="shared" si="73"/>
        <v>1.2312512695733737</v>
      </c>
      <c r="O1540" s="43">
        <f t="shared" si="74"/>
        <v>0.45</v>
      </c>
    </row>
    <row r="1541" spans="5:15" x14ac:dyDescent="0.2">
      <c r="E1541" s="16">
        <v>41227.354166666664</v>
      </c>
      <c r="F1541" s="22">
        <v>12.374221115398766</v>
      </c>
      <c r="G1541" s="25">
        <v>3.717405691317132E-2</v>
      </c>
      <c r="H1541" s="3">
        <f t="shared" si="72"/>
        <v>1992.0699999999977</v>
      </c>
      <c r="I1541" s="3">
        <f>MIN(H1541-K1541+L1541,'Power Look Up'!$F$4)</f>
        <v>2000</v>
      </c>
      <c r="K1541" s="51">
        <f t="array" ref="K1541">_xlfn.SUM(_xlfn.NORM.DIST($Q$3:$Q$1003,$F1541,$N1541,FALSE)*WindSpeedStep*$R$3:$R$1003)</f>
        <v>1988.5597073697818</v>
      </c>
      <c r="L1541" s="51">
        <f t="array" ref="L1541">_xlfn.SUM(_xlfn.NORM.DIST($Q$3:$Q$1003,$F1541,$O1541,FALSE)*WindSpeedStep*$R$3:$R$1003)</f>
        <v>2017.9178285877092</v>
      </c>
      <c r="N1541" s="43">
        <f t="shared" si="73"/>
        <v>1.2374221115398767</v>
      </c>
      <c r="O1541" s="43">
        <f t="shared" si="74"/>
        <v>0.46</v>
      </c>
    </row>
    <row r="1542" spans="5:15" x14ac:dyDescent="0.2">
      <c r="E1542" s="16">
        <v>41227.361111111109</v>
      </c>
      <c r="F1542" s="22">
        <v>12.078635877198506</v>
      </c>
      <c r="G1542" s="25">
        <v>4.056749495404522E-2</v>
      </c>
      <c r="H1542" s="3">
        <f t="shared" si="72"/>
        <v>1988.8799999999976</v>
      </c>
      <c r="I1542" s="3">
        <f>MIN(H1542-K1542+L1542,'Power Look Up'!$F$4)</f>
        <v>2000</v>
      </c>
      <c r="K1542" s="51">
        <f t="array" ref="K1542">_xlfn.SUM(_xlfn.NORM.DIST($Q$3:$Q$1003,$F1542,$N1542,FALSE)*WindSpeedStep*$R$3:$R$1003)</f>
        <v>1976.964320838403</v>
      </c>
      <c r="L1542" s="51">
        <f t="array" ref="L1542">_xlfn.SUM(_xlfn.NORM.DIST($Q$3:$Q$1003,$F1542,$O1542,FALSE)*WindSpeedStep*$R$3:$R$1003)</f>
        <v>2021.5811325720883</v>
      </c>
      <c r="N1542" s="43">
        <f t="shared" si="73"/>
        <v>1.2078635877198507</v>
      </c>
      <c r="O1542" s="43">
        <f t="shared" si="74"/>
        <v>0.48999999999999994</v>
      </c>
    </row>
    <row r="1543" spans="5:15" x14ac:dyDescent="0.2">
      <c r="E1543" s="16">
        <v>41227.368055555555</v>
      </c>
      <c r="F1543" s="22">
        <v>13.10840331154751</v>
      </c>
      <c r="G1543" s="25">
        <v>3.8143470880205359E-2</v>
      </c>
      <c r="H1543" s="3">
        <f t="shared" si="72"/>
        <v>1999.1099999999997</v>
      </c>
      <c r="I1543" s="3">
        <f>MIN(H1543-K1543+L1543,'Power Look Up'!$F$4)</f>
        <v>2000</v>
      </c>
      <c r="K1543" s="51">
        <f t="array" ref="K1543">_xlfn.SUM(_xlfn.NORM.DIST($Q$3:$Q$1003,$F1543,$N1543,FALSE)*WindSpeedStep*$R$3:$R$1003)</f>
        <v>2001.3096506467878</v>
      </c>
      <c r="L1543" s="51">
        <f t="array" ref="L1543">_xlfn.SUM(_xlfn.NORM.DIST($Q$3:$Q$1003,$F1543,$O1543,FALSE)*WindSpeedStep*$R$3:$R$1003)</f>
        <v>2008.4955385592016</v>
      </c>
      <c r="N1543" s="43">
        <f t="shared" si="73"/>
        <v>1.3108403311547512</v>
      </c>
      <c r="O1543" s="43">
        <f t="shared" si="74"/>
        <v>0.49999999999999994</v>
      </c>
    </row>
    <row r="1544" spans="5:15" x14ac:dyDescent="0.2">
      <c r="E1544" s="16">
        <v>41227.375</v>
      </c>
      <c r="F1544" s="22">
        <v>13.483680738962237</v>
      </c>
      <c r="G1544" s="25">
        <v>3.1890402058948088E-2</v>
      </c>
      <c r="H1544" s="3">
        <f t="shared" si="72"/>
        <v>1999.4799999999998</v>
      </c>
      <c r="I1544" s="3">
        <f>MIN(H1544-K1544+L1544,'Power Look Up'!$F$4)</f>
        <v>2000</v>
      </c>
      <c r="K1544" s="51">
        <f t="array" ref="K1544">_xlfn.SUM(_xlfn.NORM.DIST($Q$3:$Q$1003,$F1544,$N1544,FALSE)*WindSpeedStep*$R$3:$R$1003)</f>
        <v>2003.0847104948853</v>
      </c>
      <c r="L1544" s="51">
        <f t="array" ref="L1544">_xlfn.SUM(_xlfn.NORM.DIST($Q$3:$Q$1003,$F1544,$O1544,FALSE)*WindSpeedStep*$R$3:$R$1003)</f>
        <v>2005.0898188543038</v>
      </c>
      <c r="N1544" s="43">
        <f t="shared" si="73"/>
        <v>1.3483680738962238</v>
      </c>
      <c r="O1544" s="43">
        <f t="shared" si="74"/>
        <v>0.43</v>
      </c>
    </row>
    <row r="1545" spans="5:15" x14ac:dyDescent="0.2">
      <c r="E1545" s="16">
        <v>41227.381944444445</v>
      </c>
      <c r="F1545" s="22">
        <v>13.162196871233736</v>
      </c>
      <c r="G1545" s="25">
        <v>2.8110808827714995E-2</v>
      </c>
      <c r="H1545" s="3">
        <f t="shared" si="72"/>
        <v>1999.1599999999999</v>
      </c>
      <c r="I1545" s="3">
        <f>MIN(H1545-K1545+L1545,'Power Look Up'!$F$4)</f>
        <v>2000</v>
      </c>
      <c r="K1545" s="51">
        <f t="array" ref="K1545">_xlfn.SUM(_xlfn.NORM.DIST($Q$3:$Q$1003,$F1545,$N1545,FALSE)*WindSpeedStep*$R$3:$R$1003)</f>
        <v>2001.6896499067725</v>
      </c>
      <c r="L1545" s="51">
        <f t="array" ref="L1545">_xlfn.SUM(_xlfn.NORM.DIST($Q$3:$Q$1003,$F1545,$O1545,FALSE)*WindSpeedStep*$R$3:$R$1003)</f>
        <v>2007.3884493245282</v>
      </c>
      <c r="N1545" s="43">
        <f t="shared" si="73"/>
        <v>1.3162196871233736</v>
      </c>
      <c r="O1545" s="43">
        <f t="shared" si="74"/>
        <v>0.37</v>
      </c>
    </row>
    <row r="1546" spans="5:15" x14ac:dyDescent="0.2">
      <c r="E1546" s="16">
        <v>41227.388888888891</v>
      </c>
      <c r="F1546" s="22">
        <v>12.611399107192497</v>
      </c>
      <c r="G1546" s="25">
        <v>3.1717337354891351E-2</v>
      </c>
      <c r="H1546" s="3">
        <f t="shared" si="72"/>
        <v>1994.7099999999975</v>
      </c>
      <c r="I1546" s="3">
        <f>MIN(H1546-K1546+L1546,'Power Look Up'!$F$4)</f>
        <v>2000</v>
      </c>
      <c r="K1546" s="51">
        <f t="array" ref="K1546">_xlfn.SUM(_xlfn.NORM.DIST($Q$3:$Q$1003,$F1546,$N1546,FALSE)*WindSpeedStep*$R$3:$R$1003)</f>
        <v>1994.6477880727055</v>
      </c>
      <c r="L1546" s="51">
        <f t="array" ref="L1546">_xlfn.SUM(_xlfn.NORM.DIST($Q$3:$Q$1003,$F1546,$O1546,FALSE)*WindSpeedStep*$R$3:$R$1003)</f>
        <v>2014.3254340812002</v>
      </c>
      <c r="N1546" s="43">
        <f t="shared" si="73"/>
        <v>1.2611399107192498</v>
      </c>
      <c r="O1546" s="43">
        <f t="shared" si="74"/>
        <v>0.4</v>
      </c>
    </row>
    <row r="1547" spans="5:15" x14ac:dyDescent="0.2">
      <c r="E1547" s="16">
        <v>41227.395833333336</v>
      </c>
      <c r="F1547" s="22">
        <v>12.232424429036378</v>
      </c>
      <c r="G1547" s="25">
        <v>2.5342482334421466E-2</v>
      </c>
      <c r="H1547" s="3">
        <f t="shared" si="72"/>
        <v>1990.5299999999977</v>
      </c>
      <c r="I1547" s="3">
        <f>MIN(H1547-K1547+L1547,'Power Look Up'!$F$4)</f>
        <v>2000</v>
      </c>
      <c r="K1547" s="51">
        <f t="array" ref="K1547">_xlfn.SUM(_xlfn.NORM.DIST($Q$3:$Q$1003,$F1547,$N1547,FALSE)*WindSpeedStep*$R$3:$R$1003)</f>
        <v>1983.6355772461541</v>
      </c>
      <c r="L1547" s="51">
        <f t="array" ref="L1547">_xlfn.SUM(_xlfn.NORM.DIST($Q$3:$Q$1003,$F1547,$O1547,FALSE)*WindSpeedStep*$R$3:$R$1003)</f>
        <v>2020.2430422950097</v>
      </c>
      <c r="N1547" s="43">
        <f t="shared" si="73"/>
        <v>1.2232424429036379</v>
      </c>
      <c r="O1547" s="43">
        <f t="shared" si="74"/>
        <v>0.31</v>
      </c>
    </row>
    <row r="1548" spans="5:15" x14ac:dyDescent="0.2">
      <c r="E1548" s="16">
        <v>41227.402777777781</v>
      </c>
      <c r="F1548" s="22">
        <v>12.088520825089279</v>
      </c>
      <c r="G1548" s="25">
        <v>2.5644163126774488E-2</v>
      </c>
      <c r="H1548" s="3">
        <f t="shared" si="72"/>
        <v>1988.9899999999977</v>
      </c>
      <c r="I1548" s="3">
        <f>MIN(H1548-K1548+L1548,'Power Look Up'!$F$4)</f>
        <v>2000</v>
      </c>
      <c r="K1548" s="51">
        <f t="array" ref="K1548">_xlfn.SUM(_xlfn.NORM.DIST($Q$3:$Q$1003,$F1548,$N1548,FALSE)*WindSpeedStep*$R$3:$R$1003)</f>
        <v>1977.4392390628566</v>
      </c>
      <c r="L1548" s="51">
        <f t="array" ref="L1548">_xlfn.SUM(_xlfn.NORM.DIST($Q$3:$Q$1003,$F1548,$O1548,FALSE)*WindSpeedStep*$R$3:$R$1003)</f>
        <v>2022.4897948609223</v>
      </c>
      <c r="N1548" s="43">
        <f t="shared" si="73"/>
        <v>1.2088520825089279</v>
      </c>
      <c r="O1548" s="43">
        <f t="shared" si="74"/>
        <v>0.31</v>
      </c>
    </row>
    <row r="1549" spans="5:15" x14ac:dyDescent="0.2">
      <c r="E1549" s="16">
        <v>41227.409722222219</v>
      </c>
      <c r="F1549" s="22">
        <v>11.7496061026775</v>
      </c>
      <c r="G1549" s="25">
        <v>2.8937140277623504E-2</v>
      </c>
      <c r="H1549" s="3">
        <f t="shared" si="72"/>
        <v>1966.9999999999827</v>
      </c>
      <c r="I1549" s="3">
        <f>MIN(H1549-K1549+L1549,'Power Look Up'!$F$4)</f>
        <v>2000</v>
      </c>
      <c r="K1549" s="51">
        <f t="array" ref="K1549">_xlfn.SUM(_xlfn.NORM.DIST($Q$3:$Q$1003,$F1549,$N1549,FALSE)*WindSpeedStep*$R$3:$R$1003)</f>
        <v>1956.8955867882773</v>
      </c>
      <c r="L1549" s="51">
        <f t="array" ref="L1549">_xlfn.SUM(_xlfn.NORM.DIST($Q$3:$Q$1003,$F1549,$O1549,FALSE)*WindSpeedStep*$R$3:$R$1003)</f>
        <v>2026.7939699180897</v>
      </c>
      <c r="N1549" s="43">
        <f t="shared" si="73"/>
        <v>1.1749606102677501</v>
      </c>
      <c r="O1549" s="43">
        <f t="shared" si="74"/>
        <v>0.34</v>
      </c>
    </row>
    <row r="1550" spans="5:15" x14ac:dyDescent="0.2">
      <c r="E1550" s="16">
        <v>41227.416666666664</v>
      </c>
      <c r="F1550" s="22">
        <v>11.363945033480645</v>
      </c>
      <c r="G1550" s="25">
        <v>2.5519306820439305E-2</v>
      </c>
      <c r="H1550" s="3">
        <f t="shared" si="72"/>
        <v>1934.2399999999834</v>
      </c>
      <c r="I1550" s="3">
        <f>MIN(H1550-K1550+L1550,'Power Look Up'!$F$4)</f>
        <v>2000</v>
      </c>
      <c r="K1550" s="51">
        <f t="array" ref="K1550">_xlfn.SUM(_xlfn.NORM.DIST($Q$3:$Q$1003,$F1550,$N1550,FALSE)*WindSpeedStep*$R$3:$R$1003)</f>
        <v>1920.2592193286482</v>
      </c>
      <c r="L1550" s="51">
        <f t="array" ref="L1550">_xlfn.SUM(_xlfn.NORM.DIST($Q$3:$Q$1003,$F1550,$O1550,FALSE)*WindSpeedStep*$R$3:$R$1003)</f>
        <v>2027.4575975396756</v>
      </c>
      <c r="N1550" s="43">
        <f t="shared" si="73"/>
        <v>1.1363945033480645</v>
      </c>
      <c r="O1550" s="43">
        <f t="shared" si="74"/>
        <v>0.28999999999999998</v>
      </c>
    </row>
    <row r="1551" spans="5:15" x14ac:dyDescent="0.2">
      <c r="E1551" s="16">
        <v>41227.423611111109</v>
      </c>
      <c r="F1551" s="22">
        <v>11.571138162157462</v>
      </c>
      <c r="G1551" s="25">
        <v>2.6790795828005209E-2</v>
      </c>
      <c r="H1551" s="3">
        <f t="shared" si="72"/>
        <v>1951.8799999999831</v>
      </c>
      <c r="I1551" s="3">
        <f>MIN(H1551-K1551+L1551,'Power Look Up'!$F$4)</f>
        <v>2000</v>
      </c>
      <c r="K1551" s="51">
        <f t="array" ref="K1551">_xlfn.SUM(_xlfn.NORM.DIST($Q$3:$Q$1003,$F1551,$N1551,FALSE)*WindSpeedStep*$R$3:$R$1003)</f>
        <v>1941.9500200788648</v>
      </c>
      <c r="L1551" s="51">
        <f t="array" ref="L1551">_xlfn.SUM(_xlfn.NORM.DIST($Q$3:$Q$1003,$F1551,$O1551,FALSE)*WindSpeedStep*$R$3:$R$1003)</f>
        <v>2028.416173039438</v>
      </c>
      <c r="N1551" s="43">
        <f t="shared" si="73"/>
        <v>1.1571138162157462</v>
      </c>
      <c r="O1551" s="43">
        <f t="shared" si="74"/>
        <v>0.31</v>
      </c>
    </row>
    <row r="1552" spans="5:15" x14ac:dyDescent="0.2">
      <c r="E1552" s="16">
        <v>41227.430555555555</v>
      </c>
      <c r="F1552" s="22">
        <v>11.894199233039794</v>
      </c>
      <c r="G1552" s="25">
        <v>2.7744616811472569E-2</v>
      </c>
      <c r="H1552" s="3">
        <f t="shared" si="72"/>
        <v>1978.7599999999825</v>
      </c>
      <c r="I1552" s="3">
        <f>MIN(H1552-K1552+L1552,'Power Look Up'!$F$4)</f>
        <v>2000</v>
      </c>
      <c r="K1552" s="51">
        <f t="array" ref="K1552">_xlfn.SUM(_xlfn.NORM.DIST($Q$3:$Q$1003,$F1552,$N1552,FALSE)*WindSpeedStep*$R$3:$R$1003)</f>
        <v>1966.7983528762716</v>
      </c>
      <c r="L1552" s="51">
        <f t="array" ref="L1552">_xlfn.SUM(_xlfn.NORM.DIST($Q$3:$Q$1003,$F1552,$O1552,FALSE)*WindSpeedStep*$R$3:$R$1003)</f>
        <v>2025.2268987496625</v>
      </c>
      <c r="N1552" s="43">
        <f t="shared" si="73"/>
        <v>1.1894199233039795</v>
      </c>
      <c r="O1552" s="43">
        <f t="shared" si="74"/>
        <v>0.33</v>
      </c>
    </row>
    <row r="1553" spans="5:15" x14ac:dyDescent="0.2">
      <c r="E1553" s="16">
        <v>41227.4375</v>
      </c>
      <c r="F1553" s="22">
        <v>12.405503302731987</v>
      </c>
      <c r="G1553" s="25">
        <v>2.821328497997511E-2</v>
      </c>
      <c r="H1553" s="3">
        <f t="shared" si="72"/>
        <v>1992.5099999999975</v>
      </c>
      <c r="I1553" s="3">
        <f>MIN(H1553-K1553+L1553,'Power Look Up'!$F$4)</f>
        <v>2000</v>
      </c>
      <c r="K1553" s="51">
        <f t="array" ref="K1553">_xlfn.SUM(_xlfn.NORM.DIST($Q$3:$Q$1003,$F1553,$N1553,FALSE)*WindSpeedStep*$R$3:$R$1003)</f>
        <v>1989.5060471002714</v>
      </c>
      <c r="L1553" s="51">
        <f t="array" ref="L1553">_xlfn.SUM(_xlfn.NORM.DIST($Q$3:$Q$1003,$F1553,$O1553,FALSE)*WindSpeedStep*$R$3:$R$1003)</f>
        <v>2017.4512776101226</v>
      </c>
      <c r="N1553" s="43">
        <f t="shared" si="73"/>
        <v>1.2405503302731988</v>
      </c>
      <c r="O1553" s="43">
        <f t="shared" si="74"/>
        <v>0.35</v>
      </c>
    </row>
    <row r="1554" spans="5:15" x14ac:dyDescent="0.2">
      <c r="E1554" s="16">
        <v>41227.444444444445</v>
      </c>
      <c r="F1554" s="22">
        <v>12.49411670457927</v>
      </c>
      <c r="G1554" s="25">
        <v>2.3210924538083665E-2</v>
      </c>
      <c r="H1554" s="3">
        <f t="shared" si="72"/>
        <v>1993.3899999999976</v>
      </c>
      <c r="I1554" s="3">
        <f>MIN(H1554-K1554+L1554,'Power Look Up'!$F$4)</f>
        <v>2000</v>
      </c>
      <c r="K1554" s="51">
        <f t="array" ref="K1554">_xlfn.SUM(_xlfn.NORM.DIST($Q$3:$Q$1003,$F1554,$N1554,FALSE)*WindSpeedStep*$R$3:$R$1003)</f>
        <v>1991.9390487561559</v>
      </c>
      <c r="L1554" s="51">
        <f t="array" ref="L1554">_xlfn.SUM(_xlfn.NORM.DIST($Q$3:$Q$1003,$F1554,$O1554,FALSE)*WindSpeedStep*$R$3:$R$1003)</f>
        <v>2015.9970173915133</v>
      </c>
      <c r="N1554" s="43">
        <f t="shared" si="73"/>
        <v>1.249411670457927</v>
      </c>
      <c r="O1554" s="43">
        <f t="shared" si="74"/>
        <v>0.28999999999999998</v>
      </c>
    </row>
    <row r="1555" spans="5:15" x14ac:dyDescent="0.2">
      <c r="E1555" s="16">
        <v>41227.451388888891</v>
      </c>
      <c r="F1555" s="22">
        <v>13.133814115402949</v>
      </c>
      <c r="G1555" s="25">
        <v>2.512598374702028E-2</v>
      </c>
      <c r="H1555" s="3">
        <f t="shared" si="72"/>
        <v>1999.1299999999997</v>
      </c>
      <c r="I1555" s="3">
        <f>MIN(H1555-K1555+L1555,'Power Look Up'!$F$4)</f>
        <v>2000</v>
      </c>
      <c r="K1555" s="51">
        <f t="array" ref="K1555">_xlfn.SUM(_xlfn.NORM.DIST($Q$3:$Q$1003,$F1555,$N1555,FALSE)*WindSpeedStep*$R$3:$R$1003)</f>
        <v>2001.4954338848402</v>
      </c>
      <c r="L1555" s="51">
        <f t="array" ref="L1555">_xlfn.SUM(_xlfn.NORM.DIST($Q$3:$Q$1003,$F1555,$O1555,FALSE)*WindSpeedStep*$R$3:$R$1003)</f>
        <v>2007.4849264310599</v>
      </c>
      <c r="N1555" s="43">
        <f t="shared" si="73"/>
        <v>1.3133814115402949</v>
      </c>
      <c r="O1555" s="43">
        <f t="shared" si="74"/>
        <v>0.33</v>
      </c>
    </row>
    <row r="1556" spans="5:15" x14ac:dyDescent="0.2">
      <c r="E1556" s="16">
        <v>41227.458333333336</v>
      </c>
      <c r="F1556" s="22">
        <v>12.998297252412943</v>
      </c>
      <c r="G1556" s="25">
        <v>2.3849277638457841E-2</v>
      </c>
      <c r="H1556" s="3">
        <f t="shared" si="72"/>
        <v>1998.9999999999975</v>
      </c>
      <c r="I1556" s="3">
        <f>MIN(H1556-K1556+L1556,'Power Look Up'!$F$4)</f>
        <v>2000</v>
      </c>
      <c r="K1556" s="51">
        <f t="array" ref="K1556">_xlfn.SUM(_xlfn.NORM.DIST($Q$3:$Q$1003,$F1556,$N1556,FALSE)*WindSpeedStep*$R$3:$R$1003)</f>
        <v>2000.3630128589591</v>
      </c>
      <c r="L1556" s="51">
        <f t="array" ref="L1556">_xlfn.SUM(_xlfn.NORM.DIST($Q$3:$Q$1003,$F1556,$O1556,FALSE)*WindSpeedStep*$R$3:$R$1003)</f>
        <v>2008.7987710089933</v>
      </c>
      <c r="N1556" s="43">
        <f t="shared" si="73"/>
        <v>1.2998297252412945</v>
      </c>
      <c r="O1556" s="43">
        <f t="shared" si="74"/>
        <v>0.31</v>
      </c>
    </row>
    <row r="1557" spans="5:15" x14ac:dyDescent="0.2">
      <c r="E1557" s="16">
        <v>41227.465277777781</v>
      </c>
      <c r="F1557" s="22">
        <v>11.548815234039331</v>
      </c>
      <c r="G1557" s="25">
        <v>6.4941726471597461E-2</v>
      </c>
      <c r="H1557" s="3">
        <f t="shared" si="72"/>
        <v>1950.199999999983</v>
      </c>
      <c r="I1557" s="3">
        <f>MIN(H1557-K1557+L1557,'Power Look Up'!$F$4)</f>
        <v>2000</v>
      </c>
      <c r="K1557" s="51">
        <f t="array" ref="K1557">_xlfn.SUM(_xlfn.NORM.DIST($Q$3:$Q$1003,$F1557,$N1557,FALSE)*WindSpeedStep*$R$3:$R$1003)</f>
        <v>1939.84827261174</v>
      </c>
      <c r="L1557" s="51">
        <f t="array" ref="L1557">_xlfn.SUM(_xlfn.NORM.DIST($Q$3:$Q$1003,$F1557,$O1557,FALSE)*WindSpeedStep*$R$3:$R$1003)</f>
        <v>1992.9562669471359</v>
      </c>
      <c r="N1557" s="43">
        <f t="shared" si="73"/>
        <v>1.1548815234039331</v>
      </c>
      <c r="O1557" s="43">
        <f t="shared" si="74"/>
        <v>0.75000000000000011</v>
      </c>
    </row>
    <row r="1558" spans="5:15" x14ac:dyDescent="0.2">
      <c r="E1558" s="16">
        <v>41227.472222222219</v>
      </c>
      <c r="F1558" s="22">
        <v>11.698919078686133</v>
      </c>
      <c r="G1558" s="25">
        <v>3.8465092114350966E-2</v>
      </c>
      <c r="H1558" s="3">
        <f t="shared" si="72"/>
        <v>1962.7999999999827</v>
      </c>
      <c r="I1558" s="3">
        <f>MIN(H1558-K1558+L1558,'Power Look Up'!$F$4)</f>
        <v>2000</v>
      </c>
      <c r="K1558" s="51">
        <f t="array" ref="K1558">_xlfn.SUM(_xlfn.NORM.DIST($Q$3:$Q$1003,$F1558,$N1558,FALSE)*WindSpeedStep*$R$3:$R$1003)</f>
        <v>1952.9735526334987</v>
      </c>
      <c r="L1558" s="51">
        <f t="array" ref="L1558">_xlfn.SUM(_xlfn.NORM.DIST($Q$3:$Q$1003,$F1558,$O1558,FALSE)*WindSpeedStep*$R$3:$R$1003)</f>
        <v>2023.8215675273436</v>
      </c>
      <c r="N1558" s="43">
        <f t="shared" si="73"/>
        <v>1.1698919078686134</v>
      </c>
      <c r="O1558" s="43">
        <f t="shared" si="74"/>
        <v>0.45000000000000007</v>
      </c>
    </row>
    <row r="1559" spans="5:15" x14ac:dyDescent="0.2">
      <c r="E1559" s="16">
        <v>41227.479166666664</v>
      </c>
      <c r="F1559" s="22">
        <v>11.989259256536336</v>
      </c>
      <c r="G1559" s="25">
        <v>3.1695035687282401E-2</v>
      </c>
      <c r="H1559" s="3">
        <f t="shared" si="72"/>
        <v>1987.1599999999823</v>
      </c>
      <c r="I1559" s="3">
        <f>MIN(H1559-K1559+L1559,'Power Look Up'!$F$4)</f>
        <v>2000</v>
      </c>
      <c r="K1559" s="51">
        <f t="array" ref="K1559">_xlfn.SUM(_xlfn.NORM.DIST($Q$3:$Q$1003,$F1559,$N1559,FALSE)*WindSpeedStep*$R$3:$R$1003)</f>
        <v>1972.3575265526088</v>
      </c>
      <c r="L1559" s="51">
        <f t="array" ref="L1559">_xlfn.SUM(_xlfn.NORM.DIST($Q$3:$Q$1003,$F1559,$O1559,FALSE)*WindSpeedStep*$R$3:$R$1003)</f>
        <v>2023.6893967039257</v>
      </c>
      <c r="N1559" s="43">
        <f t="shared" si="73"/>
        <v>1.1989259256536335</v>
      </c>
      <c r="O1559" s="43">
        <f t="shared" si="74"/>
        <v>0.38</v>
      </c>
    </row>
    <row r="1560" spans="5:15" x14ac:dyDescent="0.2">
      <c r="E1560" s="16">
        <v>41227.486111111109</v>
      </c>
      <c r="F1560" s="22">
        <v>11.973711034788343</v>
      </c>
      <c r="G1560" s="25">
        <v>3.0901029674509799E-2</v>
      </c>
      <c r="H1560" s="3">
        <f t="shared" si="72"/>
        <v>1985.4799999999823</v>
      </c>
      <c r="I1560" s="3">
        <f>MIN(H1560-K1560+L1560,'Power Look Up'!$F$4)</f>
        <v>2000</v>
      </c>
      <c r="K1560" s="51">
        <f t="array" ref="K1560">_xlfn.SUM(_xlfn.NORM.DIST($Q$3:$Q$1003,$F1560,$N1560,FALSE)*WindSpeedStep*$R$3:$R$1003)</f>
        <v>1971.4963519232363</v>
      </c>
      <c r="L1560" s="51">
        <f t="array" ref="L1560">_xlfn.SUM(_xlfn.NORM.DIST($Q$3:$Q$1003,$F1560,$O1560,FALSE)*WindSpeedStep*$R$3:$R$1003)</f>
        <v>2023.9554667050638</v>
      </c>
      <c r="N1560" s="43">
        <f t="shared" si="73"/>
        <v>1.1973711034788344</v>
      </c>
      <c r="O1560" s="43">
        <f t="shared" si="74"/>
        <v>0.37</v>
      </c>
    </row>
    <row r="1561" spans="5:15" x14ac:dyDescent="0.2">
      <c r="E1561" s="16">
        <v>41227.493055555555</v>
      </c>
      <c r="F1561" s="22">
        <v>11.799735794132793</v>
      </c>
      <c r="G1561" s="25">
        <v>3.8983923710285681E-2</v>
      </c>
      <c r="H1561" s="3">
        <f t="shared" si="72"/>
        <v>1971.1999999999825</v>
      </c>
      <c r="I1561" s="3">
        <f>MIN(H1561-K1561+L1561,'Power Look Up'!$F$4)</f>
        <v>2000</v>
      </c>
      <c r="K1561" s="51">
        <f t="array" ref="K1561">_xlfn.SUM(_xlfn.NORM.DIST($Q$3:$Q$1003,$F1561,$N1561,FALSE)*WindSpeedStep*$R$3:$R$1003)</f>
        <v>1960.5381268119613</v>
      </c>
      <c r="L1561" s="51">
        <f t="array" ref="L1561">_xlfn.SUM(_xlfn.NORM.DIST($Q$3:$Q$1003,$F1561,$O1561,FALSE)*WindSpeedStep*$R$3:$R$1003)</f>
        <v>2023.8132815968229</v>
      </c>
      <c r="N1561" s="43">
        <f t="shared" si="73"/>
        <v>1.1799735794132793</v>
      </c>
      <c r="O1561" s="43">
        <f t="shared" si="74"/>
        <v>0.46</v>
      </c>
    </row>
    <row r="1562" spans="5:15" x14ac:dyDescent="0.2">
      <c r="E1562" s="16">
        <v>41227.5</v>
      </c>
      <c r="F1562" s="22">
        <v>11.409622436969387</v>
      </c>
      <c r="G1562" s="25">
        <v>3.6811034047815515E-2</v>
      </c>
      <c r="H1562" s="3">
        <f t="shared" si="72"/>
        <v>1938.4399999999832</v>
      </c>
      <c r="I1562" s="3">
        <f>MIN(H1562-K1562+L1562,'Power Look Up'!$F$4)</f>
        <v>2000</v>
      </c>
      <c r="K1562" s="51">
        <f t="array" ref="K1562">_xlfn.SUM(_xlfn.NORM.DIST($Q$3:$Q$1003,$F1562,$N1562,FALSE)*WindSpeedStep*$R$3:$R$1003)</f>
        <v>1925.4752106905767</v>
      </c>
      <c r="L1562" s="51">
        <f t="array" ref="L1562">_xlfn.SUM(_xlfn.NORM.DIST($Q$3:$Q$1003,$F1562,$O1562,FALSE)*WindSpeedStep*$R$3:$R$1003)</f>
        <v>2018.9094341463619</v>
      </c>
      <c r="N1562" s="43">
        <f t="shared" si="73"/>
        <v>1.1409622436969389</v>
      </c>
      <c r="O1562" s="43">
        <f t="shared" si="74"/>
        <v>0.41999999999999993</v>
      </c>
    </row>
    <row r="1563" spans="5:15" x14ac:dyDescent="0.2">
      <c r="E1563" s="16">
        <v>41227.506944444445</v>
      </c>
      <c r="F1563" s="22">
        <v>11.847698255496976</v>
      </c>
      <c r="G1563" s="25">
        <v>3.0385648945183998E-2</v>
      </c>
      <c r="H1563" s="3">
        <f t="shared" si="72"/>
        <v>1975.3999999999826</v>
      </c>
      <c r="I1563" s="3">
        <f>MIN(H1563-K1563+L1563,'Power Look Up'!$F$4)</f>
        <v>2000</v>
      </c>
      <c r="K1563" s="51">
        <f t="array" ref="K1563">_xlfn.SUM(_xlfn.NORM.DIST($Q$3:$Q$1003,$F1563,$N1563,FALSE)*WindSpeedStep*$R$3:$R$1003)</f>
        <v>1963.8123912131089</v>
      </c>
      <c r="L1563" s="51">
        <f t="array" ref="L1563">_xlfn.SUM(_xlfn.NORM.DIST($Q$3:$Q$1003,$F1563,$O1563,FALSE)*WindSpeedStep*$R$3:$R$1003)</f>
        <v>2025.5742161630003</v>
      </c>
      <c r="N1563" s="43">
        <f t="shared" si="73"/>
        <v>1.1847698255496977</v>
      </c>
      <c r="O1563" s="43">
        <f t="shared" si="74"/>
        <v>0.36</v>
      </c>
    </row>
    <row r="1564" spans="5:15" x14ac:dyDescent="0.2">
      <c r="E1564" s="16">
        <v>41227.513888888891</v>
      </c>
      <c r="F1564" s="22">
        <v>11.599806453497136</v>
      </c>
      <c r="G1564" s="25">
        <v>3.3621250627196619E-2</v>
      </c>
      <c r="H1564" s="3">
        <f t="shared" si="72"/>
        <v>1954.399999999983</v>
      </c>
      <c r="I1564" s="3">
        <f>MIN(H1564-K1564+L1564,'Power Look Up'!$F$4)</f>
        <v>2000</v>
      </c>
      <c r="K1564" s="51">
        <f t="array" ref="K1564">_xlfn.SUM(_xlfn.NORM.DIST($Q$3:$Q$1003,$F1564,$N1564,FALSE)*WindSpeedStep*$R$3:$R$1003)</f>
        <v>1944.5704782510027</v>
      </c>
      <c r="L1564" s="51">
        <f t="array" ref="L1564">_xlfn.SUM(_xlfn.NORM.DIST($Q$3:$Q$1003,$F1564,$O1564,FALSE)*WindSpeedStep*$R$3:$R$1003)</f>
        <v>2025.6773115514363</v>
      </c>
      <c r="N1564" s="43">
        <f t="shared" si="73"/>
        <v>1.1599806453497137</v>
      </c>
      <c r="O1564" s="43">
        <f t="shared" si="74"/>
        <v>0.38999999999999996</v>
      </c>
    </row>
    <row r="1565" spans="5:15" x14ac:dyDescent="0.2">
      <c r="E1565" s="16">
        <v>41227.520833333336</v>
      </c>
      <c r="F1565" s="22">
        <v>12.147582257604707</v>
      </c>
      <c r="G1565" s="25">
        <v>2.4696272364172885E-2</v>
      </c>
      <c r="H1565" s="3">
        <f t="shared" si="72"/>
        <v>1989.6499999999976</v>
      </c>
      <c r="I1565" s="3">
        <f>MIN(H1565-K1565+L1565,'Power Look Up'!$F$4)</f>
        <v>2000</v>
      </c>
      <c r="K1565" s="51">
        <f t="array" ref="K1565">_xlfn.SUM(_xlfn.NORM.DIST($Q$3:$Q$1003,$F1565,$N1565,FALSE)*WindSpeedStep*$R$3:$R$1003)</f>
        <v>1980.1408730944095</v>
      </c>
      <c r="L1565" s="51">
        <f t="array" ref="L1565">_xlfn.SUM(_xlfn.NORM.DIST($Q$3:$Q$1003,$F1565,$O1565,FALSE)*WindSpeedStep*$R$3:$R$1003)</f>
        <v>2021.5951213076132</v>
      </c>
      <c r="N1565" s="43">
        <f t="shared" si="73"/>
        <v>1.2147582257604708</v>
      </c>
      <c r="O1565" s="43">
        <f t="shared" si="74"/>
        <v>0.3</v>
      </c>
    </row>
    <row r="1566" spans="5:15" x14ac:dyDescent="0.2">
      <c r="E1566" s="16">
        <v>41227.527777777781</v>
      </c>
      <c r="F1566" s="22">
        <v>12.391820345947803</v>
      </c>
      <c r="G1566" s="25">
        <v>3.0665389699929133E-2</v>
      </c>
      <c r="H1566" s="3">
        <f t="shared" si="72"/>
        <v>1992.2899999999977</v>
      </c>
      <c r="I1566" s="3">
        <f>MIN(H1566-K1566+L1566,'Power Look Up'!$F$4)</f>
        <v>2000</v>
      </c>
      <c r="K1566" s="51">
        <f t="array" ref="K1566">_xlfn.SUM(_xlfn.NORM.DIST($Q$3:$Q$1003,$F1566,$N1566,FALSE)*WindSpeedStep*$R$3:$R$1003)</f>
        <v>1989.0979605883244</v>
      </c>
      <c r="L1566" s="51">
        <f t="array" ref="L1566">_xlfn.SUM(_xlfn.NORM.DIST($Q$3:$Q$1003,$F1566,$O1566,FALSE)*WindSpeedStep*$R$3:$R$1003)</f>
        <v>2017.6717799757521</v>
      </c>
      <c r="N1566" s="43">
        <f t="shared" si="73"/>
        <v>1.2391820345947804</v>
      </c>
      <c r="O1566" s="43">
        <f t="shared" si="74"/>
        <v>0.38</v>
      </c>
    </row>
    <row r="1567" spans="5:15" x14ac:dyDescent="0.2">
      <c r="E1567" s="16">
        <v>41227.534722222219</v>
      </c>
      <c r="F1567" s="22">
        <v>12.109719649227728</v>
      </c>
      <c r="G1567" s="25">
        <v>2.7250837307455346E-2</v>
      </c>
      <c r="H1567" s="3">
        <f t="shared" si="72"/>
        <v>1989.2099999999978</v>
      </c>
      <c r="I1567" s="3">
        <f>MIN(H1567-K1567+L1567,'Power Look Up'!$F$4)</f>
        <v>2000</v>
      </c>
      <c r="K1567" s="51">
        <f t="array" ref="K1567">_xlfn.SUM(_xlfn.NORM.DIST($Q$3:$Q$1003,$F1567,$N1567,FALSE)*WindSpeedStep*$R$3:$R$1003)</f>
        <v>1978.4354395263426</v>
      </c>
      <c r="L1567" s="51">
        <f t="array" ref="L1567">_xlfn.SUM(_xlfn.NORM.DIST($Q$3:$Q$1003,$F1567,$O1567,FALSE)*WindSpeedStep*$R$3:$R$1003)</f>
        <v>2022.1287803592895</v>
      </c>
      <c r="N1567" s="43">
        <f t="shared" si="73"/>
        <v>1.2109719649227728</v>
      </c>
      <c r="O1567" s="43">
        <f t="shared" si="74"/>
        <v>0.33</v>
      </c>
    </row>
    <row r="1568" spans="5:15" x14ac:dyDescent="0.2">
      <c r="E1568" s="16">
        <v>41227.541666666664</v>
      </c>
      <c r="F1568" s="22">
        <v>12.05181725623758</v>
      </c>
      <c r="G1568" s="25">
        <v>2.8211513066548403E-2</v>
      </c>
      <c r="H1568" s="3">
        <f t="shared" si="72"/>
        <v>1988.5499999999977</v>
      </c>
      <c r="I1568" s="3">
        <f>MIN(H1568-K1568+L1568,'Power Look Up'!$F$4)</f>
        <v>2000</v>
      </c>
      <c r="K1568" s="51">
        <f t="array" ref="K1568">_xlfn.SUM(_xlfn.NORM.DIST($Q$3:$Q$1003,$F1568,$N1568,FALSE)*WindSpeedStep*$R$3:$R$1003)</f>
        <v>1975.6418672078037</v>
      </c>
      <c r="L1568" s="51">
        <f t="array" ref="L1568">_xlfn.SUM(_xlfn.NORM.DIST($Q$3:$Q$1003,$F1568,$O1568,FALSE)*WindSpeedStep*$R$3:$R$1003)</f>
        <v>2022.9750458003984</v>
      </c>
      <c r="N1568" s="43">
        <f t="shared" si="73"/>
        <v>1.205181725623758</v>
      </c>
      <c r="O1568" s="43">
        <f t="shared" si="74"/>
        <v>0.34</v>
      </c>
    </row>
    <row r="1569" spans="5:15" x14ac:dyDescent="0.2">
      <c r="E1569" s="16">
        <v>41227.548611111109</v>
      </c>
      <c r="F1569" s="22">
        <v>12.294122082209924</v>
      </c>
      <c r="G1569" s="25">
        <v>2.521530190826575E-2</v>
      </c>
      <c r="H1569" s="3">
        <f t="shared" si="72"/>
        <v>1991.1899999999976</v>
      </c>
      <c r="I1569" s="3">
        <f>MIN(H1569-K1569+L1569,'Power Look Up'!$F$4)</f>
        <v>2000</v>
      </c>
      <c r="K1569" s="51">
        <f t="array" ref="K1569">_xlfn.SUM(_xlfn.NORM.DIST($Q$3:$Q$1003,$F1569,$N1569,FALSE)*WindSpeedStep*$R$3:$R$1003)</f>
        <v>1985.9114514686776</v>
      </c>
      <c r="L1569" s="51">
        <f t="array" ref="L1569">_xlfn.SUM(_xlfn.NORM.DIST($Q$3:$Q$1003,$F1569,$O1569,FALSE)*WindSpeedStep*$R$3:$R$1003)</f>
        <v>2019.2540547940748</v>
      </c>
      <c r="N1569" s="43">
        <f t="shared" si="73"/>
        <v>1.2294122082209924</v>
      </c>
      <c r="O1569" s="43">
        <f t="shared" si="74"/>
        <v>0.31</v>
      </c>
    </row>
    <row r="1570" spans="5:15" x14ac:dyDescent="0.2">
      <c r="E1570" s="16">
        <v>41227.555555555555</v>
      </c>
      <c r="F1570" s="22">
        <v>12.098367998059857</v>
      </c>
      <c r="G1570" s="25">
        <v>2.3970175154740338E-2</v>
      </c>
      <c r="H1570" s="3">
        <f t="shared" si="72"/>
        <v>1989.0999999999976</v>
      </c>
      <c r="I1570" s="3">
        <f>MIN(H1570-K1570+L1570,'Power Look Up'!$F$4)</f>
        <v>2000</v>
      </c>
      <c r="K1570" s="51">
        <f t="array" ref="K1570">_xlfn.SUM(_xlfn.NORM.DIST($Q$3:$Q$1003,$F1570,$N1570,FALSE)*WindSpeedStep*$R$3:$R$1003)</f>
        <v>1977.9057443838781</v>
      </c>
      <c r="L1570" s="51">
        <f t="array" ref="L1570">_xlfn.SUM(_xlfn.NORM.DIST($Q$3:$Q$1003,$F1570,$O1570,FALSE)*WindSpeedStep*$R$3:$R$1003)</f>
        <v>2022.3738375173473</v>
      </c>
      <c r="N1570" s="43">
        <f t="shared" si="73"/>
        <v>1.2098367998059858</v>
      </c>
      <c r="O1570" s="43">
        <f t="shared" si="74"/>
        <v>0.28999999999999998</v>
      </c>
    </row>
    <row r="1571" spans="5:15" x14ac:dyDescent="0.2">
      <c r="E1571" s="16">
        <v>41227.5625</v>
      </c>
      <c r="F1571" s="22">
        <v>12.265956047494845</v>
      </c>
      <c r="G1571" s="25">
        <v>2.4457938609789079E-2</v>
      </c>
      <c r="H1571" s="3">
        <f t="shared" si="72"/>
        <v>1990.9699999999975</v>
      </c>
      <c r="I1571" s="3">
        <f>MIN(H1571-K1571+L1571,'Power Look Up'!$F$4)</f>
        <v>2000</v>
      </c>
      <c r="K1571" s="51">
        <f t="array" ref="K1571">_xlfn.SUM(_xlfn.NORM.DIST($Q$3:$Q$1003,$F1571,$N1571,FALSE)*WindSpeedStep*$R$3:$R$1003)</f>
        <v>1984.8990103076276</v>
      </c>
      <c r="L1571" s="51">
        <f t="array" ref="L1571">_xlfn.SUM(_xlfn.NORM.DIST($Q$3:$Q$1003,$F1571,$O1571,FALSE)*WindSpeedStep*$R$3:$R$1003)</f>
        <v>2019.7163302945346</v>
      </c>
      <c r="N1571" s="43">
        <f t="shared" si="73"/>
        <v>1.2265956047494846</v>
      </c>
      <c r="O1571" s="43">
        <f t="shared" si="74"/>
        <v>0.3</v>
      </c>
    </row>
    <row r="1572" spans="5:15" x14ac:dyDescent="0.2">
      <c r="E1572" s="16">
        <v>41227.569444444445</v>
      </c>
      <c r="F1572" s="22">
        <v>12.680884917238961</v>
      </c>
      <c r="G1572" s="25">
        <v>2.4446243461966298E-2</v>
      </c>
      <c r="H1572" s="3">
        <f t="shared" si="72"/>
        <v>1995.4799999999975</v>
      </c>
      <c r="I1572" s="3">
        <f>MIN(H1572-K1572+L1572,'Power Look Up'!$F$4)</f>
        <v>2000</v>
      </c>
      <c r="K1572" s="51">
        <f t="array" ref="K1572">_xlfn.SUM(_xlfn.NORM.DIST($Q$3:$Q$1003,$F1572,$N1572,FALSE)*WindSpeedStep*$R$3:$R$1003)</f>
        <v>1996.0079577833719</v>
      </c>
      <c r="L1572" s="51">
        <f t="array" ref="L1572">_xlfn.SUM(_xlfn.NORM.DIST($Q$3:$Q$1003,$F1572,$O1572,FALSE)*WindSpeedStep*$R$3:$R$1003)</f>
        <v>2013.0634781858926</v>
      </c>
      <c r="N1572" s="43">
        <f t="shared" si="73"/>
        <v>1.2680884917238961</v>
      </c>
      <c r="O1572" s="43">
        <f t="shared" si="74"/>
        <v>0.31</v>
      </c>
    </row>
    <row r="1573" spans="5:15" x14ac:dyDescent="0.2">
      <c r="E1573" s="16">
        <v>41227.576388888891</v>
      </c>
      <c r="F1573" s="22">
        <v>12.64261626409569</v>
      </c>
      <c r="G1573" s="25">
        <v>2.8475118795021841E-2</v>
      </c>
      <c r="H1573" s="3">
        <f t="shared" si="72"/>
        <v>1995.0399999999975</v>
      </c>
      <c r="I1573" s="3">
        <f>MIN(H1573-K1573+L1573,'Power Look Up'!$F$4)</f>
        <v>2000</v>
      </c>
      <c r="K1573" s="51">
        <f t="array" ref="K1573">_xlfn.SUM(_xlfn.NORM.DIST($Q$3:$Q$1003,$F1573,$N1573,FALSE)*WindSpeedStep*$R$3:$R$1003)</f>
        <v>1995.2799582124912</v>
      </c>
      <c r="L1573" s="51">
        <f t="array" ref="L1573">_xlfn.SUM(_xlfn.NORM.DIST($Q$3:$Q$1003,$F1573,$O1573,FALSE)*WindSpeedStep*$R$3:$R$1003)</f>
        <v>2013.7656197902784</v>
      </c>
      <c r="N1573" s="43">
        <f t="shared" si="73"/>
        <v>1.264261626409569</v>
      </c>
      <c r="O1573" s="43">
        <f t="shared" si="74"/>
        <v>0.36</v>
      </c>
    </row>
    <row r="1574" spans="5:15" x14ac:dyDescent="0.2">
      <c r="E1574" s="16">
        <v>41227.583333333336</v>
      </c>
      <c r="F1574" s="22">
        <v>12.38377001215472</v>
      </c>
      <c r="G1574" s="25">
        <v>3.149283292706611E-2</v>
      </c>
      <c r="H1574" s="3">
        <f t="shared" si="72"/>
        <v>1992.1799999999976</v>
      </c>
      <c r="I1574" s="3">
        <f>MIN(H1574-K1574+L1574,'Power Look Up'!$F$4)</f>
        <v>2000</v>
      </c>
      <c r="K1574" s="51">
        <f t="array" ref="K1574">_xlfn.SUM(_xlfn.NORM.DIST($Q$3:$Q$1003,$F1574,$N1574,FALSE)*WindSpeedStep*$R$3:$R$1003)</f>
        <v>1988.8536322917771</v>
      </c>
      <c r="L1574" s="51">
        <f t="array" ref="L1574">_xlfn.SUM(_xlfn.NORM.DIST($Q$3:$Q$1003,$F1574,$O1574,FALSE)*WindSpeedStep*$R$3:$R$1003)</f>
        <v>2017.7981334148797</v>
      </c>
      <c r="N1574" s="43">
        <f t="shared" si="73"/>
        <v>1.238377001215472</v>
      </c>
      <c r="O1574" s="43">
        <f t="shared" si="74"/>
        <v>0.39000000000000007</v>
      </c>
    </row>
    <row r="1575" spans="5:15" x14ac:dyDescent="0.2">
      <c r="E1575" s="16">
        <v>41227.590277777781</v>
      </c>
      <c r="F1575" s="22">
        <v>12.236330190956606</v>
      </c>
      <c r="G1575" s="25">
        <v>2.5334393168722179E-2</v>
      </c>
      <c r="H1575" s="3">
        <f t="shared" si="72"/>
        <v>1990.6399999999976</v>
      </c>
      <c r="I1575" s="3">
        <f>MIN(H1575-K1575+L1575,'Power Look Up'!$F$4)</f>
        <v>2000</v>
      </c>
      <c r="K1575" s="51">
        <f t="array" ref="K1575">_xlfn.SUM(_xlfn.NORM.DIST($Q$3:$Q$1003,$F1575,$N1575,FALSE)*WindSpeedStep*$R$3:$R$1003)</f>
        <v>1983.786063501544</v>
      </c>
      <c r="L1575" s="51">
        <f t="array" ref="L1575">_xlfn.SUM(_xlfn.NORM.DIST($Q$3:$Q$1003,$F1575,$O1575,FALSE)*WindSpeedStep*$R$3:$R$1003)</f>
        <v>2020.1807977948315</v>
      </c>
      <c r="N1575" s="43">
        <f t="shared" si="73"/>
        <v>1.2236330190956606</v>
      </c>
      <c r="O1575" s="43">
        <f t="shared" si="74"/>
        <v>0.31</v>
      </c>
    </row>
    <row r="1576" spans="5:15" x14ac:dyDescent="0.2">
      <c r="E1576" s="16">
        <v>41227.597222222219</v>
      </c>
      <c r="F1576" s="22">
        <v>12.16386524181244</v>
      </c>
      <c r="G1576" s="25">
        <v>2.6307427255936894E-2</v>
      </c>
      <c r="H1576" s="3">
        <f t="shared" si="72"/>
        <v>1989.7599999999977</v>
      </c>
      <c r="I1576" s="3">
        <f>MIN(H1576-K1576+L1576,'Power Look Up'!$F$4)</f>
        <v>2000</v>
      </c>
      <c r="K1576" s="51">
        <f t="array" ref="K1576">_xlfn.SUM(_xlfn.NORM.DIST($Q$3:$Q$1003,$F1576,$N1576,FALSE)*WindSpeedStep*$R$3:$R$1003)</f>
        <v>1980.845946855246</v>
      </c>
      <c r="L1576" s="51">
        <f t="array" ref="L1576">_xlfn.SUM(_xlfn.NORM.DIST($Q$3:$Q$1003,$F1576,$O1576,FALSE)*WindSpeedStep*$R$3:$R$1003)</f>
        <v>2021.3108695961967</v>
      </c>
      <c r="N1576" s="43">
        <f t="shared" si="73"/>
        <v>1.2163865241812442</v>
      </c>
      <c r="O1576" s="43">
        <f t="shared" si="74"/>
        <v>0.32</v>
      </c>
    </row>
    <row r="1577" spans="5:15" x14ac:dyDescent="0.2">
      <c r="E1577" s="16">
        <v>41227.604166666664</v>
      </c>
      <c r="F1577" s="22">
        <v>12.37556081168232</v>
      </c>
      <c r="G1577" s="25">
        <v>2.9897634994506775E-2</v>
      </c>
      <c r="H1577" s="3">
        <f t="shared" si="72"/>
        <v>1992.1799999999976</v>
      </c>
      <c r="I1577" s="3">
        <f>MIN(H1577-K1577+L1577,'Power Look Up'!$F$4)</f>
        <v>2000</v>
      </c>
      <c r="K1577" s="51">
        <f t="array" ref="K1577">_xlfn.SUM(_xlfn.NORM.DIST($Q$3:$Q$1003,$F1577,$N1577,FALSE)*WindSpeedStep*$R$3:$R$1003)</f>
        <v>1988.6012156410018</v>
      </c>
      <c r="L1577" s="51">
        <f t="array" ref="L1577">_xlfn.SUM(_xlfn.NORM.DIST($Q$3:$Q$1003,$F1577,$O1577,FALSE)*WindSpeedStep*$R$3:$R$1003)</f>
        <v>2017.9272507629225</v>
      </c>
      <c r="N1577" s="43">
        <f t="shared" si="73"/>
        <v>1.237556081168232</v>
      </c>
      <c r="O1577" s="43">
        <f t="shared" si="74"/>
        <v>0.37</v>
      </c>
    </row>
    <row r="1578" spans="5:15" x14ac:dyDescent="0.2">
      <c r="E1578" s="16">
        <v>41227.611111111109</v>
      </c>
      <c r="F1578" s="22">
        <v>11.919640395808537</v>
      </c>
      <c r="G1578" s="25">
        <v>3.0202253427594309E-2</v>
      </c>
      <c r="H1578" s="3">
        <f t="shared" si="72"/>
        <v>1981.2799999999825</v>
      </c>
      <c r="I1578" s="3">
        <f>MIN(H1578-K1578+L1578,'Power Look Up'!$F$4)</f>
        <v>2000</v>
      </c>
      <c r="K1578" s="51">
        <f t="array" ref="K1578">_xlfn.SUM(_xlfn.NORM.DIST($Q$3:$Q$1003,$F1578,$N1578,FALSE)*WindSpeedStep*$R$3:$R$1003)</f>
        <v>1968.3562745342851</v>
      </c>
      <c r="L1578" s="51">
        <f t="array" ref="L1578">_xlfn.SUM(_xlfn.NORM.DIST($Q$3:$Q$1003,$F1578,$O1578,FALSE)*WindSpeedStep*$R$3:$R$1003)</f>
        <v>2024.7201162721676</v>
      </c>
      <c r="N1578" s="43">
        <f t="shared" si="73"/>
        <v>1.1919640395808537</v>
      </c>
      <c r="O1578" s="43">
        <f t="shared" si="74"/>
        <v>0.36</v>
      </c>
    </row>
    <row r="1579" spans="5:15" x14ac:dyDescent="0.2">
      <c r="E1579" s="16">
        <v>41227.618055555555</v>
      </c>
      <c r="F1579" s="22">
        <v>12.008086390771648</v>
      </c>
      <c r="G1579" s="25">
        <v>2.8314253323601494E-2</v>
      </c>
      <c r="H1579" s="3">
        <f t="shared" si="72"/>
        <v>1988.1099999999976</v>
      </c>
      <c r="I1579" s="3">
        <f>MIN(H1579-K1579+L1579,'Power Look Up'!$F$4)</f>
        <v>2000</v>
      </c>
      <c r="K1579" s="51">
        <f t="array" ref="K1579">_xlfn.SUM(_xlfn.NORM.DIST($Q$3:$Q$1003,$F1579,$N1579,FALSE)*WindSpeedStep*$R$3:$R$1003)</f>
        <v>1973.3760477505459</v>
      </c>
      <c r="L1579" s="51">
        <f t="array" ref="L1579">_xlfn.SUM(_xlfn.NORM.DIST($Q$3:$Q$1003,$F1579,$O1579,FALSE)*WindSpeedStep*$R$3:$R$1003)</f>
        <v>2023.6121045159452</v>
      </c>
      <c r="N1579" s="43">
        <f t="shared" si="73"/>
        <v>1.2008086390771648</v>
      </c>
      <c r="O1579" s="43">
        <f t="shared" si="74"/>
        <v>0.34</v>
      </c>
    </row>
    <row r="1580" spans="5:15" x14ac:dyDescent="0.2">
      <c r="E1580" s="16">
        <v>41227.625</v>
      </c>
      <c r="F1580" s="22">
        <v>11.957614614868712</v>
      </c>
      <c r="G1580" s="25">
        <v>3.512406224212565E-2</v>
      </c>
      <c r="H1580" s="3">
        <f t="shared" si="72"/>
        <v>1984.6399999999824</v>
      </c>
      <c r="I1580" s="3">
        <f>MIN(H1580-K1580+L1580,'Power Look Up'!$F$4)</f>
        <v>2000</v>
      </c>
      <c r="K1580" s="51">
        <f t="array" ref="K1580">_xlfn.SUM(_xlfn.NORM.DIST($Q$3:$Q$1003,$F1580,$N1580,FALSE)*WindSpeedStep*$R$3:$R$1003)</f>
        <v>1970.5854006374802</v>
      </c>
      <c r="L1580" s="51">
        <f t="array" ref="L1580">_xlfn.SUM(_xlfn.NORM.DIST($Q$3:$Q$1003,$F1580,$O1580,FALSE)*WindSpeedStep*$R$3:$R$1003)</f>
        <v>2023.7187435541694</v>
      </c>
      <c r="N1580" s="43">
        <f t="shared" si="73"/>
        <v>1.1957614614868712</v>
      </c>
      <c r="O1580" s="43">
        <f t="shared" si="74"/>
        <v>0.42</v>
      </c>
    </row>
    <row r="1581" spans="5:15" x14ac:dyDescent="0.2">
      <c r="E1581" s="16">
        <v>41227.631944444445</v>
      </c>
      <c r="F1581" s="22">
        <v>11.109513097059596</v>
      </c>
      <c r="G1581" s="25">
        <v>4.6806731803361458E-2</v>
      </c>
      <c r="H1581" s="3">
        <f t="shared" si="72"/>
        <v>1913.2399999999839</v>
      </c>
      <c r="I1581" s="3">
        <f>MIN(H1581-K1581+L1581,'Power Look Up'!$F$4)</f>
        <v>2000</v>
      </c>
      <c r="K1581" s="51">
        <f t="array" ref="K1581">_xlfn.SUM(_xlfn.NORM.DIST($Q$3:$Q$1003,$F1581,$N1581,FALSE)*WindSpeedStep*$R$3:$R$1003)</f>
        <v>1886.2648113218447</v>
      </c>
      <c r="L1581" s="51">
        <f t="array" ref="L1581">_xlfn.SUM(_xlfn.NORM.DIST($Q$3:$Q$1003,$F1581,$O1581,FALSE)*WindSpeedStep*$R$3:$R$1003)</f>
        <v>1979.465329568985</v>
      </c>
      <c r="N1581" s="43">
        <f t="shared" si="73"/>
        <v>1.1109513097059596</v>
      </c>
      <c r="O1581" s="43">
        <f t="shared" si="74"/>
        <v>0.52</v>
      </c>
    </row>
    <row r="1582" spans="5:15" x14ac:dyDescent="0.2">
      <c r="E1582" s="16">
        <v>41227.638888888891</v>
      </c>
      <c r="F1582" s="22">
        <v>11.491280336693423</v>
      </c>
      <c r="G1582" s="25">
        <v>3.3938776931119685E-2</v>
      </c>
      <c r="H1582" s="3">
        <f t="shared" si="72"/>
        <v>1945.1599999999833</v>
      </c>
      <c r="I1582" s="3">
        <f>MIN(H1582-K1582+L1582,'Power Look Up'!$F$4)</f>
        <v>2000</v>
      </c>
      <c r="K1582" s="51">
        <f t="array" ref="K1582">_xlfn.SUM(_xlfn.NORM.DIST($Q$3:$Q$1003,$F1582,$N1582,FALSE)*WindSpeedStep*$R$3:$R$1003)</f>
        <v>1934.1771494506256</v>
      </c>
      <c r="L1582" s="51">
        <f t="array" ref="L1582">_xlfn.SUM(_xlfn.NORM.DIST($Q$3:$Q$1003,$F1582,$O1582,FALSE)*WindSpeedStep*$R$3:$R$1003)</f>
        <v>2024.00353110181</v>
      </c>
      <c r="N1582" s="43">
        <f t="shared" si="73"/>
        <v>1.1491280336693424</v>
      </c>
      <c r="O1582" s="43">
        <f t="shared" si="74"/>
        <v>0.39</v>
      </c>
    </row>
    <row r="1583" spans="5:15" x14ac:dyDescent="0.2">
      <c r="E1583" s="16">
        <v>41227.645833333336</v>
      </c>
      <c r="F1583" s="22">
        <v>11.885676436760264</v>
      </c>
      <c r="G1583" s="25">
        <v>4.2908790485214753E-2</v>
      </c>
      <c r="H1583" s="3">
        <f t="shared" si="72"/>
        <v>1978.7599999999825</v>
      </c>
      <c r="I1583" s="3">
        <f>MIN(H1583-K1583+L1583,'Power Look Up'!$F$4)</f>
        <v>2000</v>
      </c>
      <c r="K1583" s="51">
        <f t="array" ref="K1583">_xlfn.SUM(_xlfn.NORM.DIST($Q$3:$Q$1003,$F1583,$N1583,FALSE)*WindSpeedStep*$R$3:$R$1003)</f>
        <v>1966.2646125553508</v>
      </c>
      <c r="L1583" s="51">
        <f t="array" ref="L1583">_xlfn.SUM(_xlfn.NORM.DIST($Q$3:$Q$1003,$F1583,$O1583,FALSE)*WindSpeedStep*$R$3:$R$1003)</f>
        <v>2022.2079777104839</v>
      </c>
      <c r="N1583" s="43">
        <f t="shared" si="73"/>
        <v>1.1885676436760264</v>
      </c>
      <c r="O1583" s="43">
        <f t="shared" si="74"/>
        <v>0.51</v>
      </c>
    </row>
    <row r="1584" spans="5:15" x14ac:dyDescent="0.2">
      <c r="E1584" s="16">
        <v>41227.652777777781</v>
      </c>
      <c r="F1584" s="22">
        <v>12.957946413856769</v>
      </c>
      <c r="G1584" s="25">
        <v>2.2380089463086856E-2</v>
      </c>
      <c r="H1584" s="3">
        <f t="shared" si="72"/>
        <v>1998.5599999999974</v>
      </c>
      <c r="I1584" s="3">
        <f>MIN(H1584-K1584+L1584,'Power Look Up'!$F$4)</f>
        <v>2000</v>
      </c>
      <c r="K1584" s="51">
        <f t="array" ref="K1584">_xlfn.SUM(_xlfn.NORM.DIST($Q$3:$Q$1003,$F1584,$N1584,FALSE)*WindSpeedStep*$R$3:$R$1003)</f>
        <v>1999.9530510517181</v>
      </c>
      <c r="L1584" s="51">
        <f t="array" ref="L1584">_xlfn.SUM(_xlfn.NORM.DIST($Q$3:$Q$1003,$F1584,$O1584,FALSE)*WindSpeedStep*$R$3:$R$1003)</f>
        <v>2009.1764064177075</v>
      </c>
      <c r="N1584" s="43">
        <f t="shared" si="73"/>
        <v>1.2957946413856769</v>
      </c>
      <c r="O1584" s="43">
        <f t="shared" si="74"/>
        <v>0.28999999999999998</v>
      </c>
    </row>
    <row r="1585" spans="5:15" x14ac:dyDescent="0.2">
      <c r="E1585" s="16">
        <v>41227.659722222219</v>
      </c>
      <c r="F1585" s="22">
        <v>12.799698997774488</v>
      </c>
      <c r="G1585" s="25">
        <v>3.2032003258145959E-2</v>
      </c>
      <c r="H1585" s="3">
        <f t="shared" si="72"/>
        <v>1996.7999999999975</v>
      </c>
      <c r="I1585" s="3">
        <f>MIN(H1585-K1585+L1585,'Power Look Up'!$F$4)</f>
        <v>2000</v>
      </c>
      <c r="K1585" s="51">
        <f t="array" ref="K1585">_xlfn.SUM(_xlfn.NORM.DIST($Q$3:$Q$1003,$F1585,$N1585,FALSE)*WindSpeedStep*$R$3:$R$1003)</f>
        <v>1997.964770852423</v>
      </c>
      <c r="L1585" s="51">
        <f t="array" ref="L1585">_xlfn.SUM(_xlfn.NORM.DIST($Q$3:$Q$1003,$F1585,$O1585,FALSE)*WindSpeedStep*$R$3:$R$1003)</f>
        <v>2011.6980621287801</v>
      </c>
      <c r="N1585" s="43">
        <f t="shared" si="73"/>
        <v>1.2799698997774489</v>
      </c>
      <c r="O1585" s="43">
        <f t="shared" si="74"/>
        <v>0.41</v>
      </c>
    </row>
    <row r="1586" spans="5:15" x14ac:dyDescent="0.2">
      <c r="E1586" s="16">
        <v>41227.666666666664</v>
      </c>
      <c r="F1586" s="22">
        <v>12.878895551507599</v>
      </c>
      <c r="G1586" s="25">
        <v>3.5717348445003315E-2</v>
      </c>
      <c r="H1586" s="3">
        <f t="shared" si="72"/>
        <v>1997.6799999999976</v>
      </c>
      <c r="I1586" s="3">
        <f>MIN(H1586-K1586+L1586,'Power Look Up'!$F$4)</f>
        <v>2000</v>
      </c>
      <c r="K1586" s="51">
        <f t="array" ref="K1586">_xlfn.SUM(_xlfn.NORM.DIST($Q$3:$Q$1003,$F1586,$N1586,FALSE)*WindSpeedStep*$R$3:$R$1003)</f>
        <v>1999.0400620720359</v>
      </c>
      <c r="L1586" s="51">
        <f t="array" ref="L1586">_xlfn.SUM(_xlfn.NORM.DIST($Q$3:$Q$1003,$F1586,$O1586,FALSE)*WindSpeedStep*$R$3:$R$1003)</f>
        <v>2010.8847547462844</v>
      </c>
      <c r="N1586" s="43">
        <f t="shared" si="73"/>
        <v>1.2878895551507599</v>
      </c>
      <c r="O1586" s="43">
        <f t="shared" si="74"/>
        <v>0.46</v>
      </c>
    </row>
    <row r="1587" spans="5:15" x14ac:dyDescent="0.2">
      <c r="E1587" s="16">
        <v>41227.673611111109</v>
      </c>
      <c r="F1587" s="22">
        <v>13.474026553097188</v>
      </c>
      <c r="G1587" s="25">
        <v>2.3007227926884432E-2</v>
      </c>
      <c r="H1587" s="3">
        <f t="shared" si="72"/>
        <v>1999.4699999999998</v>
      </c>
      <c r="I1587" s="3">
        <f>MIN(H1587-K1587+L1587,'Power Look Up'!$F$4)</f>
        <v>2000</v>
      </c>
      <c r="K1587" s="51">
        <f t="array" ref="K1587">_xlfn.SUM(_xlfn.NORM.DIST($Q$3:$Q$1003,$F1587,$N1587,FALSE)*WindSpeedStep*$R$3:$R$1003)</f>
        <v>2003.0605762216958</v>
      </c>
      <c r="L1587" s="51">
        <f t="array" ref="L1587">_xlfn.SUM(_xlfn.NORM.DIST($Q$3:$Q$1003,$F1587,$O1587,FALSE)*WindSpeedStep*$R$3:$R$1003)</f>
        <v>2004.8460357027725</v>
      </c>
      <c r="N1587" s="43">
        <f t="shared" si="73"/>
        <v>1.3474026553097189</v>
      </c>
      <c r="O1587" s="43">
        <f t="shared" si="74"/>
        <v>0.31</v>
      </c>
    </row>
    <row r="1588" spans="5:15" x14ac:dyDescent="0.2">
      <c r="E1588" s="16">
        <v>41227.680555555555</v>
      </c>
      <c r="F1588" s="22">
        <v>13.050489953149583</v>
      </c>
      <c r="G1588" s="25">
        <v>3.9845247332994126E-2</v>
      </c>
      <c r="H1588" s="3">
        <f t="shared" si="72"/>
        <v>1999.0499999999997</v>
      </c>
      <c r="I1588" s="3">
        <f>MIN(H1588-K1588+L1588,'Power Look Up'!$F$4)</f>
        <v>2000</v>
      </c>
      <c r="K1588" s="51">
        <f t="array" ref="K1588">_xlfn.SUM(_xlfn.NORM.DIST($Q$3:$Q$1003,$F1588,$N1588,FALSE)*WindSpeedStep*$R$3:$R$1003)</f>
        <v>2000.8416751612071</v>
      </c>
      <c r="L1588" s="51">
        <f t="array" ref="L1588">_xlfn.SUM(_xlfn.NORM.DIST($Q$3:$Q$1003,$F1588,$O1588,FALSE)*WindSpeedStep*$R$3:$R$1003)</f>
        <v>2009.18687371394</v>
      </c>
      <c r="N1588" s="43">
        <f t="shared" si="73"/>
        <v>1.3050489953149584</v>
      </c>
      <c r="O1588" s="43">
        <f t="shared" si="74"/>
        <v>0.52</v>
      </c>
    </row>
    <row r="1589" spans="5:15" x14ac:dyDescent="0.2">
      <c r="E1589" s="16">
        <v>41227.6875</v>
      </c>
      <c r="F1589" s="22">
        <v>12.703202252603068</v>
      </c>
      <c r="G1589" s="25">
        <v>2.5977701798172843E-2</v>
      </c>
      <c r="H1589" s="3">
        <f t="shared" si="72"/>
        <v>1995.6999999999975</v>
      </c>
      <c r="I1589" s="3">
        <f>MIN(H1589-K1589+L1589,'Power Look Up'!$F$4)</f>
        <v>2000</v>
      </c>
      <c r="K1589" s="51">
        <f t="array" ref="K1589">_xlfn.SUM(_xlfn.NORM.DIST($Q$3:$Q$1003,$F1589,$N1589,FALSE)*WindSpeedStep*$R$3:$R$1003)</f>
        <v>1996.4095740690796</v>
      </c>
      <c r="L1589" s="51">
        <f t="array" ref="L1589">_xlfn.SUM(_xlfn.NORM.DIST($Q$3:$Q$1003,$F1589,$O1589,FALSE)*WindSpeedStep*$R$3:$R$1003)</f>
        <v>2012.7822827885084</v>
      </c>
      <c r="N1589" s="43">
        <f t="shared" si="73"/>
        <v>1.270320225260307</v>
      </c>
      <c r="O1589" s="43">
        <f t="shared" si="74"/>
        <v>0.33</v>
      </c>
    </row>
    <row r="1590" spans="5:15" x14ac:dyDescent="0.2">
      <c r="E1590" s="16">
        <v>41227.694444444445</v>
      </c>
      <c r="F1590" s="22">
        <v>12.864429756378518</v>
      </c>
      <c r="G1590" s="25">
        <v>2.7206802526669391E-2</v>
      </c>
      <c r="H1590" s="3">
        <f t="shared" si="72"/>
        <v>1997.4599999999975</v>
      </c>
      <c r="I1590" s="3">
        <f>MIN(H1590-K1590+L1590,'Power Look Up'!$F$4)</f>
        <v>2000</v>
      </c>
      <c r="K1590" s="51">
        <f t="array" ref="K1590">_xlfn.SUM(_xlfn.NORM.DIST($Q$3:$Q$1003,$F1590,$N1590,FALSE)*WindSpeedStep*$R$3:$R$1003)</f>
        <v>1998.8561923115931</v>
      </c>
      <c r="L1590" s="51">
        <f t="array" ref="L1590">_xlfn.SUM(_xlfn.NORM.DIST($Q$3:$Q$1003,$F1590,$O1590,FALSE)*WindSpeedStep*$R$3:$R$1003)</f>
        <v>2010.6070548015664</v>
      </c>
      <c r="N1590" s="43">
        <f t="shared" si="73"/>
        <v>1.2864429756378519</v>
      </c>
      <c r="O1590" s="43">
        <f t="shared" si="74"/>
        <v>0.35</v>
      </c>
    </row>
    <row r="1591" spans="5:15" x14ac:dyDescent="0.2">
      <c r="E1591" s="16">
        <v>41227.701388888891</v>
      </c>
      <c r="F1591" s="22">
        <v>12.798686460542113</v>
      </c>
      <c r="G1591" s="25">
        <v>2.9690546851938771E-2</v>
      </c>
      <c r="H1591" s="3">
        <f t="shared" si="72"/>
        <v>1996.7999999999975</v>
      </c>
      <c r="I1591" s="3">
        <f>MIN(H1591-K1591+L1591,'Power Look Up'!$F$4)</f>
        <v>2000</v>
      </c>
      <c r="K1591" s="51">
        <f t="array" ref="K1591">_xlfn.SUM(_xlfn.NORM.DIST($Q$3:$Q$1003,$F1591,$N1591,FALSE)*WindSpeedStep*$R$3:$R$1003)</f>
        <v>1997.949901288928</v>
      </c>
      <c r="L1591" s="51">
        <f t="array" ref="L1591">_xlfn.SUM(_xlfn.NORM.DIST($Q$3:$Q$1003,$F1591,$O1591,FALSE)*WindSpeedStep*$R$3:$R$1003)</f>
        <v>2011.597847750395</v>
      </c>
      <c r="N1591" s="43">
        <f t="shared" si="73"/>
        <v>1.2798686460542115</v>
      </c>
      <c r="O1591" s="43">
        <f t="shared" si="74"/>
        <v>0.38</v>
      </c>
    </row>
    <row r="1592" spans="5:15" x14ac:dyDescent="0.2">
      <c r="E1592" s="16">
        <v>41227.708333333336</v>
      </c>
      <c r="F1592" s="22">
        <v>12.370331740443907</v>
      </c>
      <c r="G1592" s="25">
        <v>2.5059958496220225E-2</v>
      </c>
      <c r="H1592" s="3">
        <f t="shared" si="72"/>
        <v>1992.0699999999977</v>
      </c>
      <c r="I1592" s="3">
        <f>MIN(H1592-K1592+L1592,'Power Look Up'!$F$4)</f>
        <v>2000</v>
      </c>
      <c r="K1592" s="51">
        <f t="array" ref="K1592">_xlfn.SUM(_xlfn.NORM.DIST($Q$3:$Q$1003,$F1592,$N1592,FALSE)*WindSpeedStep*$R$3:$R$1003)</f>
        <v>1988.4386976614569</v>
      </c>
      <c r="L1592" s="51">
        <f t="array" ref="L1592">_xlfn.SUM(_xlfn.NORM.DIST($Q$3:$Q$1003,$F1592,$O1592,FALSE)*WindSpeedStep*$R$3:$R$1003)</f>
        <v>2018.0200320177848</v>
      </c>
      <c r="N1592" s="43">
        <f t="shared" si="73"/>
        <v>1.2370331740443907</v>
      </c>
      <c r="O1592" s="43">
        <f t="shared" si="74"/>
        <v>0.31</v>
      </c>
    </row>
    <row r="1593" spans="5:15" x14ac:dyDescent="0.2">
      <c r="E1593" s="16">
        <v>41227.715277777781</v>
      </c>
      <c r="F1593" s="22">
        <v>11.794779878901332</v>
      </c>
      <c r="G1593" s="25">
        <v>2.6282813514352424E-2</v>
      </c>
      <c r="H1593" s="3">
        <f t="shared" si="72"/>
        <v>1970.3599999999826</v>
      </c>
      <c r="I1593" s="3">
        <f>MIN(H1593-K1593+L1593,'Power Look Up'!$F$4)</f>
        <v>2000</v>
      </c>
      <c r="K1593" s="51">
        <f t="array" ref="K1593">_xlfn.SUM(_xlfn.NORM.DIST($Q$3:$Q$1003,$F1593,$N1593,FALSE)*WindSpeedStep*$R$3:$R$1003)</f>
        <v>1960.1882050335103</v>
      </c>
      <c r="L1593" s="51">
        <f t="array" ref="L1593">_xlfn.SUM(_xlfn.NORM.DIST($Q$3:$Q$1003,$F1593,$O1593,FALSE)*WindSpeedStep*$R$3:$R$1003)</f>
        <v>2026.5987212790865</v>
      </c>
      <c r="N1593" s="43">
        <f t="shared" si="73"/>
        <v>1.1794779878901334</v>
      </c>
      <c r="O1593" s="43">
        <f t="shared" si="74"/>
        <v>0.31</v>
      </c>
    </row>
    <row r="1594" spans="5:15" x14ac:dyDescent="0.2">
      <c r="E1594" s="16">
        <v>41227.722222222219</v>
      </c>
      <c r="F1594" s="22">
        <v>12.077129337509158</v>
      </c>
      <c r="G1594" s="25">
        <v>2.9808408102570509E-2</v>
      </c>
      <c r="H1594" s="3">
        <f t="shared" si="72"/>
        <v>1988.8799999999976</v>
      </c>
      <c r="I1594" s="3">
        <f>MIN(H1594-K1594+L1594,'Power Look Up'!$F$4)</f>
        <v>2000</v>
      </c>
      <c r="K1594" s="51">
        <f t="array" ref="K1594">_xlfn.SUM(_xlfn.NORM.DIST($Q$3:$Q$1003,$F1594,$N1594,FALSE)*WindSpeedStep*$R$3:$R$1003)</f>
        <v>1976.8913527307734</v>
      </c>
      <c r="L1594" s="51">
        <f t="array" ref="L1594">_xlfn.SUM(_xlfn.NORM.DIST($Q$3:$Q$1003,$F1594,$O1594,FALSE)*WindSpeedStep*$R$3:$R$1003)</f>
        <v>2022.5450608701894</v>
      </c>
      <c r="N1594" s="43">
        <f t="shared" si="73"/>
        <v>1.2077129337509158</v>
      </c>
      <c r="O1594" s="43">
        <f t="shared" si="74"/>
        <v>0.36</v>
      </c>
    </row>
    <row r="1595" spans="5:15" x14ac:dyDescent="0.2">
      <c r="E1595" s="16">
        <v>41227.729166666664</v>
      </c>
      <c r="F1595" s="22">
        <v>12.308556009872706</v>
      </c>
      <c r="G1595" s="25">
        <v>2.8435504515660862E-2</v>
      </c>
      <c r="H1595" s="3">
        <f t="shared" si="72"/>
        <v>1991.4099999999976</v>
      </c>
      <c r="I1595" s="3">
        <f>MIN(H1595-K1595+L1595,'Power Look Up'!$F$4)</f>
        <v>2000</v>
      </c>
      <c r="K1595" s="51">
        <f t="array" ref="K1595">_xlfn.SUM(_xlfn.NORM.DIST($Q$3:$Q$1003,$F1595,$N1595,FALSE)*WindSpeedStep*$R$3:$R$1003)</f>
        <v>1986.4134993923647</v>
      </c>
      <c r="L1595" s="51">
        <f t="array" ref="L1595">_xlfn.SUM(_xlfn.NORM.DIST($Q$3:$Q$1003,$F1595,$O1595,FALSE)*WindSpeedStep*$R$3:$R$1003)</f>
        <v>2018.9952389117354</v>
      </c>
      <c r="N1595" s="43">
        <f t="shared" si="73"/>
        <v>1.2308556009872706</v>
      </c>
      <c r="O1595" s="43">
        <f t="shared" si="74"/>
        <v>0.35</v>
      </c>
    </row>
    <row r="1596" spans="5:15" x14ac:dyDescent="0.2">
      <c r="E1596" s="16">
        <v>41227.736111111109</v>
      </c>
      <c r="F1596" s="22">
        <v>11.914179194417885</v>
      </c>
      <c r="G1596" s="25">
        <v>2.4340745196771325E-2</v>
      </c>
      <c r="H1596" s="3">
        <f t="shared" si="72"/>
        <v>1980.4399999999823</v>
      </c>
      <c r="I1596" s="3">
        <f>MIN(H1596-K1596+L1596,'Power Look Up'!$F$4)</f>
        <v>2000</v>
      </c>
      <c r="K1596" s="51">
        <f t="array" ref="K1596">_xlfn.SUM(_xlfn.NORM.DIST($Q$3:$Q$1003,$F1596,$N1596,FALSE)*WindSpeedStep*$R$3:$R$1003)</f>
        <v>1968.0262730528416</v>
      </c>
      <c r="L1596" s="51">
        <f t="array" ref="L1596">_xlfn.SUM(_xlfn.NORM.DIST($Q$3:$Q$1003,$F1596,$O1596,FALSE)*WindSpeedStep*$R$3:$R$1003)</f>
        <v>2025.0966044919041</v>
      </c>
      <c r="N1596" s="43">
        <f t="shared" si="73"/>
        <v>1.1914179194417887</v>
      </c>
      <c r="O1596" s="43">
        <f t="shared" si="74"/>
        <v>0.28999999999999998</v>
      </c>
    </row>
    <row r="1597" spans="5:15" x14ac:dyDescent="0.2">
      <c r="E1597" s="16">
        <v>41227.743055555555</v>
      </c>
      <c r="F1597" s="22">
        <v>11.996116575160364</v>
      </c>
      <c r="G1597" s="25">
        <v>2.334088688165795E-2</v>
      </c>
      <c r="H1597" s="3">
        <f t="shared" si="72"/>
        <v>1987.9999999999823</v>
      </c>
      <c r="I1597" s="3">
        <f>MIN(H1597-K1597+L1597,'Power Look Up'!$F$4)</f>
        <v>2000</v>
      </c>
      <c r="K1597" s="51">
        <f t="array" ref="K1597">_xlfn.SUM(_xlfn.NORM.DIST($Q$3:$Q$1003,$F1597,$N1597,FALSE)*WindSpeedStep*$R$3:$R$1003)</f>
        <v>1972.7315524481121</v>
      </c>
      <c r="L1597" s="51">
        <f t="array" ref="L1597">_xlfn.SUM(_xlfn.NORM.DIST($Q$3:$Q$1003,$F1597,$O1597,FALSE)*WindSpeedStep*$R$3:$R$1003)</f>
        <v>2023.9343681592402</v>
      </c>
      <c r="N1597" s="43">
        <f t="shared" si="73"/>
        <v>1.1996116575160365</v>
      </c>
      <c r="O1597" s="43">
        <f t="shared" si="74"/>
        <v>0.28000000000000003</v>
      </c>
    </row>
    <row r="1598" spans="5:15" x14ac:dyDescent="0.2">
      <c r="E1598" s="16">
        <v>41227.75</v>
      </c>
      <c r="F1598" s="22">
        <v>12.220807939322894</v>
      </c>
      <c r="G1598" s="25">
        <v>2.2911742119687849E-2</v>
      </c>
      <c r="H1598" s="3">
        <f t="shared" si="72"/>
        <v>1990.4199999999976</v>
      </c>
      <c r="I1598" s="3">
        <f>MIN(H1598-K1598+L1598,'Power Look Up'!$F$4)</f>
        <v>2000</v>
      </c>
      <c r="K1598" s="51">
        <f t="array" ref="K1598">_xlfn.SUM(_xlfn.NORM.DIST($Q$3:$Q$1003,$F1598,$N1598,FALSE)*WindSpeedStep*$R$3:$R$1003)</f>
        <v>1983.182738874809</v>
      </c>
      <c r="L1598" s="51">
        <f t="array" ref="L1598">_xlfn.SUM(_xlfn.NORM.DIST($Q$3:$Q$1003,$F1598,$O1598,FALSE)*WindSpeedStep*$R$3:$R$1003)</f>
        <v>2020.4629126573045</v>
      </c>
      <c r="N1598" s="43">
        <f t="shared" si="73"/>
        <v>1.2220807939322895</v>
      </c>
      <c r="O1598" s="43">
        <f t="shared" si="74"/>
        <v>0.28000000000000003</v>
      </c>
    </row>
    <row r="1599" spans="5:15" x14ac:dyDescent="0.2">
      <c r="E1599" s="16">
        <v>41227.756944444445</v>
      </c>
      <c r="F1599" s="22">
        <v>12.12462286573929</v>
      </c>
      <c r="G1599" s="25">
        <v>2.5567805566635078E-2</v>
      </c>
      <c r="H1599" s="3">
        <f t="shared" si="72"/>
        <v>1989.3199999999977</v>
      </c>
      <c r="I1599" s="3">
        <f>MIN(H1599-K1599+L1599,'Power Look Up'!$F$4)</f>
        <v>2000</v>
      </c>
      <c r="K1599" s="51">
        <f t="array" ref="K1599">_xlfn.SUM(_xlfn.NORM.DIST($Q$3:$Q$1003,$F1599,$N1599,FALSE)*WindSpeedStep*$R$3:$R$1003)</f>
        <v>1979.1178782637207</v>
      </c>
      <c r="L1599" s="51">
        <f t="array" ref="L1599">_xlfn.SUM(_xlfn.NORM.DIST($Q$3:$Q$1003,$F1599,$O1599,FALSE)*WindSpeedStep*$R$3:$R$1003)</f>
        <v>2021.9358261821551</v>
      </c>
      <c r="N1599" s="43">
        <f t="shared" si="73"/>
        <v>1.2124622865739292</v>
      </c>
      <c r="O1599" s="43">
        <f t="shared" si="74"/>
        <v>0.31</v>
      </c>
    </row>
    <row r="1600" spans="5:15" x14ac:dyDescent="0.2">
      <c r="E1600" s="16">
        <v>41227.763888888891</v>
      </c>
      <c r="F1600" s="22">
        <v>12.264402206104663</v>
      </c>
      <c r="G1600" s="25">
        <v>2.6907141045630498E-2</v>
      </c>
      <c r="H1600" s="3">
        <f t="shared" si="72"/>
        <v>1990.8599999999976</v>
      </c>
      <c r="I1600" s="3">
        <f>MIN(H1600-K1600+L1600,'Power Look Up'!$F$4)</f>
        <v>2000</v>
      </c>
      <c r="K1600" s="51">
        <f t="array" ref="K1600">_xlfn.SUM(_xlfn.NORM.DIST($Q$3:$Q$1003,$F1600,$N1600,FALSE)*WindSpeedStep*$R$3:$R$1003)</f>
        <v>1984.841874872629</v>
      </c>
      <c r="L1600" s="51">
        <f t="array" ref="L1600">_xlfn.SUM(_xlfn.NORM.DIST($Q$3:$Q$1003,$F1600,$O1600,FALSE)*WindSpeedStep*$R$3:$R$1003)</f>
        <v>2019.7131144185835</v>
      </c>
      <c r="N1600" s="43">
        <f t="shared" si="73"/>
        <v>1.2264402206104663</v>
      </c>
      <c r="O1600" s="43">
        <f t="shared" si="74"/>
        <v>0.33</v>
      </c>
    </row>
    <row r="1601" spans="5:15" x14ac:dyDescent="0.2">
      <c r="E1601" s="16">
        <v>41227.770833333336</v>
      </c>
      <c r="F1601" s="22">
        <v>12.255184540782508</v>
      </c>
      <c r="G1601" s="25">
        <v>2.4479435540253777E-2</v>
      </c>
      <c r="H1601" s="3">
        <f t="shared" si="72"/>
        <v>1990.8599999999976</v>
      </c>
      <c r="I1601" s="3">
        <f>MIN(H1601-K1601+L1601,'Power Look Up'!$F$4)</f>
        <v>2000</v>
      </c>
      <c r="K1601" s="51">
        <f t="array" ref="K1601">_xlfn.SUM(_xlfn.NORM.DIST($Q$3:$Q$1003,$F1601,$N1601,FALSE)*WindSpeedStep*$R$3:$R$1003)</f>
        <v>1984.5001406300009</v>
      </c>
      <c r="L1601" s="51">
        <f t="array" ref="L1601">_xlfn.SUM(_xlfn.NORM.DIST($Q$3:$Q$1003,$F1601,$O1601,FALSE)*WindSpeedStep*$R$3:$R$1003)</f>
        <v>2019.8895292100412</v>
      </c>
      <c r="N1601" s="43">
        <f t="shared" si="73"/>
        <v>1.2255184540782509</v>
      </c>
      <c r="O1601" s="43">
        <f t="shared" si="74"/>
        <v>0.3</v>
      </c>
    </row>
    <row r="1602" spans="5:15" x14ac:dyDescent="0.2">
      <c r="E1602" s="16">
        <v>41227.777777777781</v>
      </c>
      <c r="F1602" s="22">
        <v>12.396937558098905</v>
      </c>
      <c r="G1602" s="25">
        <v>2.7426128300362246E-2</v>
      </c>
      <c r="H1602" s="3">
        <f t="shared" si="72"/>
        <v>1992.3999999999976</v>
      </c>
      <c r="I1602" s="3">
        <f>MIN(H1602-K1602+L1602,'Power Look Up'!$F$4)</f>
        <v>2000</v>
      </c>
      <c r="K1602" s="51">
        <f t="array" ref="K1602">_xlfn.SUM(_xlfn.NORM.DIST($Q$3:$Q$1003,$F1602,$N1602,FALSE)*WindSpeedStep*$R$3:$R$1003)</f>
        <v>1989.2516331865211</v>
      </c>
      <c r="L1602" s="51">
        <f t="array" ref="L1602">_xlfn.SUM(_xlfn.NORM.DIST($Q$3:$Q$1003,$F1602,$O1602,FALSE)*WindSpeedStep*$R$3:$R$1003)</f>
        <v>2017.5871615670972</v>
      </c>
      <c r="N1602" s="43">
        <f t="shared" si="73"/>
        <v>1.2396937558098906</v>
      </c>
      <c r="O1602" s="43">
        <f t="shared" si="74"/>
        <v>0.34</v>
      </c>
    </row>
    <row r="1603" spans="5:15" x14ac:dyDescent="0.2">
      <c r="E1603" s="16">
        <v>41227.784722222219</v>
      </c>
      <c r="F1603" s="22">
        <v>13.127052248546757</v>
      </c>
      <c r="G1603" s="25">
        <v>2.7424283318431532E-2</v>
      </c>
      <c r="H1603" s="3">
        <f t="shared" ref="H1603:H1666" si="75">INDEX(PowerArray,MIN(MaximumPowerIndex,ROUND(F1603*100,0)))</f>
        <v>1999.1299999999997</v>
      </c>
      <c r="I1603" s="3">
        <f>MIN(H1603-K1603+L1603,'Power Look Up'!$F$4)</f>
        <v>2000</v>
      </c>
      <c r="K1603" s="51">
        <f t="array" ref="K1603">_xlfn.SUM(_xlfn.NORM.DIST($Q$3:$Q$1003,$F1603,$N1603,FALSE)*WindSpeedStep*$R$3:$R$1003)</f>
        <v>2001.447115093649</v>
      </c>
      <c r="L1603" s="51">
        <f t="array" ref="L1603">_xlfn.SUM(_xlfn.NORM.DIST($Q$3:$Q$1003,$F1603,$O1603,FALSE)*WindSpeedStep*$R$3:$R$1003)</f>
        <v>2007.6786855893654</v>
      </c>
      <c r="N1603" s="43">
        <f t="shared" ref="N1603:N1666" si="76">ReferenceTurbulence*F1603</f>
        <v>1.3127052248546758</v>
      </c>
      <c r="O1603" s="43">
        <f t="shared" ref="O1603:O1666" si="77">F1603*G1603</f>
        <v>0.36</v>
      </c>
    </row>
    <row r="1604" spans="5:15" x14ac:dyDescent="0.2">
      <c r="E1604" s="16">
        <v>41227.791666666664</v>
      </c>
      <c r="F1604" s="22">
        <v>12.760822832894009</v>
      </c>
      <c r="G1604" s="25">
        <v>2.6644049874555927E-2</v>
      </c>
      <c r="H1604" s="3">
        <f t="shared" si="75"/>
        <v>1996.3599999999974</v>
      </c>
      <c r="I1604" s="3">
        <f>MIN(H1604-K1604+L1604,'Power Look Up'!$F$4)</f>
        <v>2000</v>
      </c>
      <c r="K1604" s="51">
        <f t="array" ref="K1604">_xlfn.SUM(_xlfn.NORM.DIST($Q$3:$Q$1003,$F1604,$N1604,FALSE)*WindSpeedStep*$R$3:$R$1003)</f>
        <v>1997.3723788074526</v>
      </c>
      <c r="L1604" s="51">
        <f t="array" ref="L1604">_xlfn.SUM(_xlfn.NORM.DIST($Q$3:$Q$1003,$F1604,$O1604,FALSE)*WindSpeedStep*$R$3:$R$1003)</f>
        <v>2011.9775678385265</v>
      </c>
      <c r="N1604" s="43">
        <f t="shared" si="76"/>
        <v>1.276082283289401</v>
      </c>
      <c r="O1604" s="43">
        <f t="shared" si="77"/>
        <v>0.34</v>
      </c>
    </row>
    <row r="1605" spans="5:15" x14ac:dyDescent="0.2">
      <c r="E1605" s="16">
        <v>41227.798611111109</v>
      </c>
      <c r="F1605" s="22">
        <v>12.834875127934543</v>
      </c>
      <c r="G1605" s="25">
        <v>2.4152942425228478E-2</v>
      </c>
      <c r="H1605" s="3">
        <f t="shared" si="75"/>
        <v>1997.1299999999974</v>
      </c>
      <c r="I1605" s="3">
        <f>MIN(H1605-K1605+L1605,'Power Look Up'!$F$4)</f>
        <v>2000</v>
      </c>
      <c r="K1605" s="51">
        <f t="array" ref="K1605">_xlfn.SUM(_xlfn.NORM.DIST($Q$3:$Q$1003,$F1605,$N1605,FALSE)*WindSpeedStep*$R$3:$R$1003)</f>
        <v>1998.4634019198677</v>
      </c>
      <c r="L1605" s="51">
        <f t="array" ref="L1605">_xlfn.SUM(_xlfn.NORM.DIST($Q$3:$Q$1003,$F1605,$O1605,FALSE)*WindSpeedStep*$R$3:$R$1003)</f>
        <v>2010.8374930773998</v>
      </c>
      <c r="N1605" s="43">
        <f t="shared" si="76"/>
        <v>1.2834875127934544</v>
      </c>
      <c r="O1605" s="43">
        <f t="shared" si="77"/>
        <v>0.31</v>
      </c>
    </row>
    <row r="1606" spans="5:15" x14ac:dyDescent="0.2">
      <c r="E1606" s="16">
        <v>41227.805555555555</v>
      </c>
      <c r="F1606" s="22">
        <v>13.200293354806243</v>
      </c>
      <c r="G1606" s="25">
        <v>2.8787239024626793E-2</v>
      </c>
      <c r="H1606" s="3">
        <f t="shared" si="75"/>
        <v>1999.1999999999998</v>
      </c>
      <c r="I1606" s="3">
        <f>MIN(H1606-K1606+L1606,'Power Look Up'!$F$4)</f>
        <v>2000</v>
      </c>
      <c r="K1606" s="51">
        <f t="array" ref="K1606">_xlfn.SUM(_xlfn.NORM.DIST($Q$3:$Q$1003,$F1606,$N1606,FALSE)*WindSpeedStep*$R$3:$R$1003)</f>
        <v>2001.9293277031236</v>
      </c>
      <c r="L1606" s="51">
        <f t="array" ref="L1606">_xlfn.SUM(_xlfn.NORM.DIST($Q$3:$Q$1003,$F1606,$O1606,FALSE)*WindSpeedStep*$R$3:$R$1003)</f>
        <v>2007.08353281372</v>
      </c>
      <c r="N1606" s="43">
        <f t="shared" si="76"/>
        <v>1.3200293354806245</v>
      </c>
      <c r="O1606" s="43">
        <f t="shared" si="77"/>
        <v>0.38</v>
      </c>
    </row>
    <row r="1607" spans="5:15" x14ac:dyDescent="0.2">
      <c r="E1607" s="16">
        <v>41227.8125</v>
      </c>
      <c r="F1607" s="22">
        <v>13.082276068064633</v>
      </c>
      <c r="G1607" s="25">
        <v>3.1340112214942317E-2</v>
      </c>
      <c r="H1607" s="3">
        <f t="shared" si="75"/>
        <v>1999.0799999999997</v>
      </c>
      <c r="I1607" s="3">
        <f>MIN(H1607-K1607+L1607,'Power Look Up'!$F$4)</f>
        <v>2000</v>
      </c>
      <c r="K1607" s="51">
        <f t="array" ref="K1607">_xlfn.SUM(_xlfn.NORM.DIST($Q$3:$Q$1003,$F1607,$N1607,FALSE)*WindSpeedStep*$R$3:$R$1003)</f>
        <v>2001.1064015398456</v>
      </c>
      <c r="L1607" s="51">
        <f t="array" ref="L1607">_xlfn.SUM(_xlfn.NORM.DIST($Q$3:$Q$1003,$F1607,$O1607,FALSE)*WindSpeedStep*$R$3:$R$1003)</f>
        <v>2008.3497695180058</v>
      </c>
      <c r="N1607" s="43">
        <f t="shared" si="76"/>
        <v>1.3082276068064633</v>
      </c>
      <c r="O1607" s="43">
        <f t="shared" si="77"/>
        <v>0.41</v>
      </c>
    </row>
    <row r="1608" spans="5:15" x14ac:dyDescent="0.2">
      <c r="E1608" s="16">
        <v>41227.819444444445</v>
      </c>
      <c r="F1608" s="22">
        <v>12.893272214441359</v>
      </c>
      <c r="G1608" s="25">
        <v>3.2575128564304327E-2</v>
      </c>
      <c r="H1608" s="3">
        <f t="shared" si="75"/>
        <v>1997.7899999999975</v>
      </c>
      <c r="I1608" s="3">
        <f>MIN(H1608-K1608+L1608,'Power Look Up'!$F$4)</f>
        <v>2000</v>
      </c>
      <c r="K1608" s="51">
        <f t="array" ref="K1608">_xlfn.SUM(_xlfn.NORM.DIST($Q$3:$Q$1003,$F1608,$N1608,FALSE)*WindSpeedStep*$R$3:$R$1003)</f>
        <v>1999.2174888303839</v>
      </c>
      <c r="L1608" s="51">
        <f t="array" ref="L1608">_xlfn.SUM(_xlfn.NORM.DIST($Q$3:$Q$1003,$F1608,$O1608,FALSE)*WindSpeedStep*$R$3:$R$1003)</f>
        <v>2010.5383085087217</v>
      </c>
      <c r="N1608" s="43">
        <f t="shared" si="76"/>
        <v>1.289327221444136</v>
      </c>
      <c r="O1608" s="43">
        <f t="shared" si="77"/>
        <v>0.42</v>
      </c>
    </row>
    <row r="1609" spans="5:15" x14ac:dyDescent="0.2">
      <c r="E1609" s="16">
        <v>41227.826388888891</v>
      </c>
      <c r="F1609" s="22">
        <v>13.070830822427707</v>
      </c>
      <c r="G1609" s="25">
        <v>3.289767925556656E-2</v>
      </c>
      <c r="H1609" s="3">
        <f t="shared" si="75"/>
        <v>1999.0699999999997</v>
      </c>
      <c r="I1609" s="3">
        <f>MIN(H1609-K1609+L1609,'Power Look Up'!$F$4)</f>
        <v>2000</v>
      </c>
      <c r="K1609" s="51">
        <f t="array" ref="K1609">_xlfn.SUM(_xlfn.NORM.DIST($Q$3:$Q$1003,$F1609,$N1609,FALSE)*WindSpeedStep*$R$3:$R$1003)</f>
        <v>2001.013331878635</v>
      </c>
      <c r="L1609" s="51">
        <f t="array" ref="L1609">_xlfn.SUM(_xlfn.NORM.DIST($Q$3:$Q$1003,$F1609,$O1609,FALSE)*WindSpeedStep*$R$3:$R$1003)</f>
        <v>2008.5597334800736</v>
      </c>
      <c r="N1609" s="43">
        <f t="shared" si="76"/>
        <v>1.3070830822427708</v>
      </c>
      <c r="O1609" s="43">
        <f t="shared" si="77"/>
        <v>0.43</v>
      </c>
    </row>
    <row r="1610" spans="5:15" x14ac:dyDescent="0.2">
      <c r="E1610" s="16">
        <v>41227.833333333336</v>
      </c>
      <c r="F1610" s="22">
        <v>13.139924519370796</v>
      </c>
      <c r="G1610" s="25">
        <v>2.6636378274778681E-2</v>
      </c>
      <c r="H1610" s="3">
        <f t="shared" si="75"/>
        <v>1999.1399999999999</v>
      </c>
      <c r="I1610" s="3">
        <f>MIN(H1610-K1610+L1610,'Power Look Up'!$F$4)</f>
        <v>2000</v>
      </c>
      <c r="K1610" s="51">
        <f t="array" ref="K1610">_xlfn.SUM(_xlfn.NORM.DIST($Q$3:$Q$1003,$F1610,$N1610,FALSE)*WindSpeedStep*$R$3:$R$1003)</f>
        <v>2001.5384112923703</v>
      </c>
      <c r="L1610" s="51">
        <f t="array" ref="L1610">_xlfn.SUM(_xlfn.NORM.DIST($Q$3:$Q$1003,$F1610,$O1610,FALSE)*WindSpeedStep*$R$3:$R$1003)</f>
        <v>2007.5122655444106</v>
      </c>
      <c r="N1610" s="43">
        <f t="shared" si="76"/>
        <v>1.3139924519370796</v>
      </c>
      <c r="O1610" s="43">
        <f t="shared" si="77"/>
        <v>0.35</v>
      </c>
    </row>
    <row r="1611" spans="5:15" x14ac:dyDescent="0.2">
      <c r="E1611" s="16">
        <v>41227.840277777781</v>
      </c>
      <c r="F1611" s="22">
        <v>12.956765355763496</v>
      </c>
      <c r="G1611" s="25">
        <v>3.0100105179918086E-2</v>
      </c>
      <c r="H1611" s="3">
        <f t="shared" si="75"/>
        <v>1998.5599999999974</v>
      </c>
      <c r="I1611" s="3">
        <f>MIN(H1611-K1611+L1611,'Power Look Up'!$F$4)</f>
        <v>2000</v>
      </c>
      <c r="K1611" s="51">
        <f t="array" ref="K1611">_xlfn.SUM(_xlfn.NORM.DIST($Q$3:$Q$1003,$F1611,$N1611,FALSE)*WindSpeedStep*$R$3:$R$1003)</f>
        <v>1999.940502504817</v>
      </c>
      <c r="L1611" s="51">
        <f t="array" ref="L1611">_xlfn.SUM(_xlfn.NORM.DIST($Q$3:$Q$1003,$F1611,$O1611,FALSE)*WindSpeedStep*$R$3:$R$1003)</f>
        <v>2009.6412369500065</v>
      </c>
      <c r="N1611" s="43">
        <f t="shared" si="76"/>
        <v>1.2956765355763498</v>
      </c>
      <c r="O1611" s="43">
        <f t="shared" si="77"/>
        <v>0.39</v>
      </c>
    </row>
    <row r="1612" spans="5:15" x14ac:dyDescent="0.2">
      <c r="E1612" s="16">
        <v>41227.847222222219</v>
      </c>
      <c r="F1612" s="22">
        <v>13.242603630166041</v>
      </c>
      <c r="G1612" s="25">
        <v>3.0205540479125905E-2</v>
      </c>
      <c r="H1612" s="3">
        <f t="shared" si="75"/>
        <v>1999.2399999999998</v>
      </c>
      <c r="I1612" s="3">
        <f>MIN(H1612-K1612+L1612,'Power Look Up'!$F$4)</f>
        <v>2000</v>
      </c>
      <c r="K1612" s="51">
        <f t="array" ref="K1612">_xlfn.SUM(_xlfn.NORM.DIST($Q$3:$Q$1003,$F1612,$N1612,FALSE)*WindSpeedStep*$R$3:$R$1003)</f>
        <v>2002.1688977877886</v>
      </c>
      <c r="L1612" s="51">
        <f t="array" ref="L1612">_xlfn.SUM(_xlfn.NORM.DIST($Q$3:$Q$1003,$F1612,$O1612,FALSE)*WindSpeedStep*$R$3:$R$1003)</f>
        <v>2006.7956331662028</v>
      </c>
      <c r="N1612" s="43">
        <f t="shared" si="76"/>
        <v>1.3242603630166041</v>
      </c>
      <c r="O1612" s="43">
        <f t="shared" si="77"/>
        <v>0.4</v>
      </c>
    </row>
    <row r="1613" spans="5:15" x14ac:dyDescent="0.2">
      <c r="E1613" s="16">
        <v>41227.854166666664</v>
      </c>
      <c r="F1613" s="22">
        <v>13.266540819678495</v>
      </c>
      <c r="G1613" s="25">
        <v>2.9397263785711652E-2</v>
      </c>
      <c r="H1613" s="3">
        <f t="shared" si="75"/>
        <v>1999.2699999999998</v>
      </c>
      <c r="I1613" s="3">
        <f>MIN(H1613-K1613+L1613,'Power Look Up'!$F$4)</f>
        <v>2000</v>
      </c>
      <c r="K1613" s="51">
        <f t="array" ref="K1613">_xlfn.SUM(_xlfn.NORM.DIST($Q$3:$Q$1003,$F1613,$N1613,FALSE)*WindSpeedStep*$R$3:$R$1003)</f>
        <v>2002.2927147856558</v>
      </c>
      <c r="L1613" s="51">
        <f t="array" ref="L1613">_xlfn.SUM(_xlfn.NORM.DIST($Q$3:$Q$1003,$F1613,$O1613,FALSE)*WindSpeedStep*$R$3:$R$1003)</f>
        <v>2006.5545855232679</v>
      </c>
      <c r="N1613" s="43">
        <f t="shared" si="76"/>
        <v>1.3266540819678496</v>
      </c>
      <c r="O1613" s="43">
        <f t="shared" si="77"/>
        <v>0.39</v>
      </c>
    </row>
    <row r="1614" spans="5:15" x14ac:dyDescent="0.2">
      <c r="E1614" s="16">
        <v>41227.861111111109</v>
      </c>
      <c r="F1614" s="22">
        <v>12.980737246953986</v>
      </c>
      <c r="G1614" s="25">
        <v>3.3896379814886773E-2</v>
      </c>
      <c r="H1614" s="3">
        <f t="shared" si="75"/>
        <v>1998.7799999999975</v>
      </c>
      <c r="I1614" s="3">
        <f>MIN(H1614-K1614+L1614,'Power Look Up'!$F$4)</f>
        <v>2000</v>
      </c>
      <c r="K1614" s="51">
        <f t="array" ref="K1614">_xlfn.SUM(_xlfn.NORM.DIST($Q$3:$Q$1003,$F1614,$N1614,FALSE)*WindSpeedStep*$R$3:$R$1003)</f>
        <v>2000.1890311899649</v>
      </c>
      <c r="L1614" s="51">
        <f t="array" ref="L1614">_xlfn.SUM(_xlfn.NORM.DIST($Q$3:$Q$1003,$F1614,$O1614,FALSE)*WindSpeedStep*$R$3:$R$1003)</f>
        <v>2009.5892522056345</v>
      </c>
      <c r="N1614" s="43">
        <f t="shared" si="76"/>
        <v>1.2980737246953986</v>
      </c>
      <c r="O1614" s="43">
        <f t="shared" si="77"/>
        <v>0.44</v>
      </c>
    </row>
    <row r="1615" spans="5:15" x14ac:dyDescent="0.2">
      <c r="E1615" s="16">
        <v>41227.868055555555</v>
      </c>
      <c r="F1615" s="22">
        <v>13.03512004616398</v>
      </c>
      <c r="G1615" s="25">
        <v>3.6823596430265025E-2</v>
      </c>
      <c r="H1615" s="3">
        <f t="shared" si="75"/>
        <v>1999.0399999999997</v>
      </c>
      <c r="I1615" s="3">
        <f>MIN(H1615-K1615+L1615,'Power Look Up'!$F$4)</f>
        <v>2000</v>
      </c>
      <c r="K1615" s="51">
        <f t="array" ref="K1615">_xlfn.SUM(_xlfn.NORM.DIST($Q$3:$Q$1003,$F1615,$N1615,FALSE)*WindSpeedStep*$R$3:$R$1003)</f>
        <v>2000.7065327194809</v>
      </c>
      <c r="L1615" s="51">
        <f t="array" ref="L1615">_xlfn.SUM(_xlfn.NORM.DIST($Q$3:$Q$1003,$F1615,$O1615,FALSE)*WindSpeedStep*$R$3:$R$1003)</f>
        <v>2009.1684190839162</v>
      </c>
      <c r="N1615" s="43">
        <f t="shared" si="76"/>
        <v>1.3035120046163982</v>
      </c>
      <c r="O1615" s="43">
        <f t="shared" si="77"/>
        <v>0.48000000000000004</v>
      </c>
    </row>
    <row r="1616" spans="5:15" x14ac:dyDescent="0.2">
      <c r="E1616" s="16">
        <v>41227.875</v>
      </c>
      <c r="F1616" s="22">
        <v>13.116588791890614</v>
      </c>
      <c r="G1616" s="25">
        <v>3.5832487200527278E-2</v>
      </c>
      <c r="H1616" s="3">
        <f t="shared" si="75"/>
        <v>1999.1199999999997</v>
      </c>
      <c r="I1616" s="3">
        <f>MIN(H1616-K1616+L1616,'Power Look Up'!$F$4)</f>
        <v>2000</v>
      </c>
      <c r="K1616" s="51">
        <f t="array" ref="K1616">_xlfn.SUM(_xlfn.NORM.DIST($Q$3:$Q$1003,$F1616,$N1616,FALSE)*WindSpeedStep*$R$3:$R$1003)</f>
        <v>2001.3707537711296</v>
      </c>
      <c r="L1616" s="51">
        <f t="array" ref="L1616">_xlfn.SUM(_xlfn.NORM.DIST($Q$3:$Q$1003,$F1616,$O1616,FALSE)*WindSpeedStep*$R$3:$R$1003)</f>
        <v>2008.2751439322396</v>
      </c>
      <c r="N1616" s="43">
        <f t="shared" si="76"/>
        <v>1.3116588791890615</v>
      </c>
      <c r="O1616" s="43">
        <f t="shared" si="77"/>
        <v>0.47</v>
      </c>
    </row>
    <row r="1617" spans="5:15" x14ac:dyDescent="0.2">
      <c r="E1617" s="16">
        <v>41227.881944444445</v>
      </c>
      <c r="F1617" s="22">
        <v>13.25633586868477</v>
      </c>
      <c r="G1617" s="25">
        <v>4.2243950783027388E-2</v>
      </c>
      <c r="H1617" s="3">
        <f t="shared" si="75"/>
        <v>1999.2599999999998</v>
      </c>
      <c r="I1617" s="3">
        <f>MIN(H1617-K1617+L1617,'Power Look Up'!$F$4)</f>
        <v>2000</v>
      </c>
      <c r="K1617" s="51">
        <f t="array" ref="K1617">_xlfn.SUM(_xlfn.NORM.DIST($Q$3:$Q$1003,$F1617,$N1617,FALSE)*WindSpeedStep*$R$3:$R$1003)</f>
        <v>2002.2409329824811</v>
      </c>
      <c r="L1617" s="51">
        <f t="array" ref="L1617">_xlfn.SUM(_xlfn.NORM.DIST($Q$3:$Q$1003,$F1617,$O1617,FALSE)*WindSpeedStep*$R$3:$R$1003)</f>
        <v>2007.3757548496635</v>
      </c>
      <c r="N1617" s="43">
        <f t="shared" si="76"/>
        <v>1.3256335868684772</v>
      </c>
      <c r="O1617" s="43">
        <f t="shared" si="77"/>
        <v>0.56000000000000005</v>
      </c>
    </row>
    <row r="1618" spans="5:15" x14ac:dyDescent="0.2">
      <c r="E1618" s="16">
        <v>41227.888888888891</v>
      </c>
      <c r="F1618" s="22">
        <v>13.034701413906825</v>
      </c>
      <c r="G1618" s="25">
        <v>3.5290413289346421E-2</v>
      </c>
      <c r="H1618" s="3">
        <f t="shared" si="75"/>
        <v>1999.0299999999997</v>
      </c>
      <c r="I1618" s="3">
        <f>MIN(H1618-K1618+L1618,'Power Look Up'!$F$4)</f>
        <v>2000</v>
      </c>
      <c r="K1618" s="51">
        <f t="array" ref="K1618">_xlfn.SUM(_xlfn.NORM.DIST($Q$3:$Q$1003,$F1618,$N1618,FALSE)*WindSpeedStep*$R$3:$R$1003)</f>
        <v>2000.7027851546979</v>
      </c>
      <c r="L1618" s="51">
        <f t="array" ref="L1618">_xlfn.SUM(_xlfn.NORM.DIST($Q$3:$Q$1003,$F1618,$O1618,FALSE)*WindSpeedStep*$R$3:$R$1003)</f>
        <v>2009.0814186065497</v>
      </c>
      <c r="N1618" s="43">
        <f t="shared" si="76"/>
        <v>1.3034701413906826</v>
      </c>
      <c r="O1618" s="43">
        <f t="shared" si="77"/>
        <v>0.46</v>
      </c>
    </row>
    <row r="1619" spans="5:15" x14ac:dyDescent="0.2">
      <c r="E1619" s="16">
        <v>41227.895833333336</v>
      </c>
      <c r="F1619" s="22">
        <v>13.56706114103357</v>
      </c>
      <c r="G1619" s="25">
        <v>3.7591044567309072E-2</v>
      </c>
      <c r="H1619" s="3">
        <f t="shared" si="75"/>
        <v>1999.5699999999997</v>
      </c>
      <c r="I1619" s="3">
        <f>MIN(H1619-K1619+L1619,'Power Look Up'!$F$4)</f>
        <v>2000</v>
      </c>
      <c r="K1619" s="51">
        <f t="array" ref="K1619">_xlfn.SUM(_xlfn.NORM.DIST($Q$3:$Q$1003,$F1619,$N1619,FALSE)*WindSpeedStep*$R$3:$R$1003)</f>
        <v>2003.2574476986049</v>
      </c>
      <c r="L1619" s="51">
        <f t="array" ref="L1619">_xlfn.SUM(_xlfn.NORM.DIST($Q$3:$Q$1003,$F1619,$O1619,FALSE)*WindSpeedStep*$R$3:$R$1003)</f>
        <v>2004.8264900750296</v>
      </c>
      <c r="N1619" s="43">
        <f t="shared" si="76"/>
        <v>1.356706114103357</v>
      </c>
      <c r="O1619" s="43">
        <f t="shared" si="77"/>
        <v>0.51</v>
      </c>
    </row>
    <row r="1620" spans="5:15" x14ac:dyDescent="0.2">
      <c r="E1620" s="16">
        <v>41227.902777777781</v>
      </c>
      <c r="F1620" s="22">
        <v>13.419217468671027</v>
      </c>
      <c r="G1620" s="25">
        <v>4.1731196420908716E-2</v>
      </c>
      <c r="H1620" s="3">
        <f t="shared" si="75"/>
        <v>1999.4199999999998</v>
      </c>
      <c r="I1620" s="3">
        <f>MIN(H1620-K1620+L1620,'Power Look Up'!$F$4)</f>
        <v>2000</v>
      </c>
      <c r="K1620" s="51">
        <f t="array" ref="K1620">_xlfn.SUM(_xlfn.NORM.DIST($Q$3:$Q$1003,$F1620,$N1620,FALSE)*WindSpeedStep*$R$3:$R$1003)</f>
        <v>2002.9057688918735</v>
      </c>
      <c r="L1620" s="51">
        <f t="array" ref="L1620">_xlfn.SUM(_xlfn.NORM.DIST($Q$3:$Q$1003,$F1620,$O1620,FALSE)*WindSpeedStep*$R$3:$R$1003)</f>
        <v>2006.0452221605485</v>
      </c>
      <c r="N1620" s="43">
        <f t="shared" si="76"/>
        <v>1.3419217468671027</v>
      </c>
      <c r="O1620" s="43">
        <f t="shared" si="77"/>
        <v>0.56000000000000005</v>
      </c>
    </row>
    <row r="1621" spans="5:15" x14ac:dyDescent="0.2">
      <c r="E1621" s="16">
        <v>41227.909722222219</v>
      </c>
      <c r="F1621" s="22">
        <v>13.326505911320449</v>
      </c>
      <c r="G1621" s="25">
        <v>3.7519211962024165E-2</v>
      </c>
      <c r="H1621" s="3">
        <f t="shared" si="75"/>
        <v>1999.3299999999997</v>
      </c>
      <c r="I1621" s="3">
        <f>MIN(H1621-K1621+L1621,'Power Look Up'!$F$4)</f>
        <v>2000</v>
      </c>
      <c r="K1621" s="51">
        <f t="array" ref="K1621">_xlfn.SUM(_xlfn.NORM.DIST($Q$3:$Q$1003,$F1621,$N1621,FALSE)*WindSpeedStep*$R$3:$R$1003)</f>
        <v>2002.5682070591618</v>
      </c>
      <c r="L1621" s="51">
        <f t="array" ref="L1621">_xlfn.SUM(_xlfn.NORM.DIST($Q$3:$Q$1003,$F1621,$O1621,FALSE)*WindSpeedStep*$R$3:$R$1003)</f>
        <v>2006.5115161582323</v>
      </c>
      <c r="N1621" s="43">
        <f t="shared" si="76"/>
        <v>1.332650591132045</v>
      </c>
      <c r="O1621" s="43">
        <f t="shared" si="77"/>
        <v>0.49999999999999994</v>
      </c>
    </row>
    <row r="1622" spans="5:15" x14ac:dyDescent="0.2">
      <c r="E1622" s="16">
        <v>41227.916666666664</v>
      </c>
      <c r="F1622" s="22">
        <v>13.304831086613396</v>
      </c>
      <c r="G1622" s="25">
        <v>3.3822300867296672E-2</v>
      </c>
      <c r="H1622" s="3">
        <f t="shared" si="75"/>
        <v>1999.2999999999997</v>
      </c>
      <c r="I1622" s="3">
        <f>MIN(H1622-K1622+L1622,'Power Look Up'!$F$4)</f>
        <v>2000</v>
      </c>
      <c r="K1622" s="51">
        <f t="array" ref="K1622">_xlfn.SUM(_xlfn.NORM.DIST($Q$3:$Q$1003,$F1622,$N1622,FALSE)*WindSpeedStep*$R$3:$R$1003)</f>
        <v>2002.4741523388902</v>
      </c>
      <c r="L1622" s="51">
        <f t="array" ref="L1622">_xlfn.SUM(_xlfn.NORM.DIST($Q$3:$Q$1003,$F1622,$O1622,FALSE)*WindSpeedStep*$R$3:$R$1003)</f>
        <v>2006.4784815784067</v>
      </c>
      <c r="N1622" s="43">
        <f t="shared" si="76"/>
        <v>1.3304831086613396</v>
      </c>
      <c r="O1622" s="43">
        <f t="shared" si="77"/>
        <v>0.44999999999999996</v>
      </c>
    </row>
    <row r="1623" spans="5:15" x14ac:dyDescent="0.2">
      <c r="E1623" s="16">
        <v>41227.923611111109</v>
      </c>
      <c r="F1623" s="22">
        <v>13.56403297564955</v>
      </c>
      <c r="G1623" s="25">
        <v>3.3913217464584623E-2</v>
      </c>
      <c r="H1623" s="3">
        <f t="shared" si="75"/>
        <v>1999.5599999999997</v>
      </c>
      <c r="I1623" s="3">
        <f>MIN(H1623-K1623+L1623,'Power Look Up'!$F$4)</f>
        <v>2000</v>
      </c>
      <c r="K1623" s="51">
        <f t="array" ref="K1623">_xlfn.SUM(_xlfn.NORM.DIST($Q$3:$Q$1003,$F1623,$N1623,FALSE)*WindSpeedStep*$R$3:$R$1003)</f>
        <v>2003.2522332166202</v>
      </c>
      <c r="L1623" s="51">
        <f t="array" ref="L1623">_xlfn.SUM(_xlfn.NORM.DIST($Q$3:$Q$1003,$F1623,$O1623,FALSE)*WindSpeedStep*$R$3:$R$1003)</f>
        <v>2004.6749697548212</v>
      </c>
      <c r="N1623" s="43">
        <f t="shared" si="76"/>
        <v>1.3564032975649551</v>
      </c>
      <c r="O1623" s="43">
        <f t="shared" si="77"/>
        <v>0.46</v>
      </c>
    </row>
    <row r="1624" spans="5:15" x14ac:dyDescent="0.2">
      <c r="E1624" s="16">
        <v>41227.930555555555</v>
      </c>
      <c r="F1624" s="22">
        <v>13.425140543240673</v>
      </c>
      <c r="G1624" s="25">
        <v>3.2774331008514651E-2</v>
      </c>
      <c r="H1624" s="3">
        <f t="shared" si="75"/>
        <v>1999.4299999999998</v>
      </c>
      <c r="I1624" s="3">
        <f>MIN(H1624-K1624+L1624,'Power Look Up'!$F$4)</f>
        <v>2000</v>
      </c>
      <c r="K1624" s="51">
        <f t="array" ref="K1624">_xlfn.SUM(_xlfn.NORM.DIST($Q$3:$Q$1003,$F1624,$N1624,FALSE)*WindSpeedStep*$R$3:$R$1003)</f>
        <v>2002.9240086546135</v>
      </c>
      <c r="L1624" s="51">
        <f t="array" ref="L1624">_xlfn.SUM(_xlfn.NORM.DIST($Q$3:$Q$1003,$F1624,$O1624,FALSE)*WindSpeedStep*$R$3:$R$1003)</f>
        <v>2005.5239607797773</v>
      </c>
      <c r="N1624" s="43">
        <f t="shared" si="76"/>
        <v>1.3425140543240675</v>
      </c>
      <c r="O1624" s="43">
        <f t="shared" si="77"/>
        <v>0.44</v>
      </c>
    </row>
    <row r="1625" spans="5:15" x14ac:dyDescent="0.2">
      <c r="E1625" s="16">
        <v>41227.9375</v>
      </c>
      <c r="F1625" s="22">
        <v>13.284099938612631</v>
      </c>
      <c r="G1625" s="25">
        <v>3.1616744976390478E-2</v>
      </c>
      <c r="H1625" s="3">
        <f t="shared" si="75"/>
        <v>1999.2799999999997</v>
      </c>
      <c r="I1625" s="3">
        <f>MIN(H1625-K1625+L1625,'Power Look Up'!$F$4)</f>
        <v>2000</v>
      </c>
      <c r="K1625" s="51">
        <f t="array" ref="K1625">_xlfn.SUM(_xlfn.NORM.DIST($Q$3:$Q$1003,$F1625,$N1625,FALSE)*WindSpeedStep*$R$3:$R$1003)</f>
        <v>2002.3783992871558</v>
      </c>
      <c r="L1625" s="51">
        <f t="array" ref="L1625">_xlfn.SUM(_xlfn.NORM.DIST($Q$3:$Q$1003,$F1625,$O1625,FALSE)*WindSpeedStep*$R$3:$R$1003)</f>
        <v>2006.5274048434064</v>
      </c>
      <c r="N1625" s="43">
        <f t="shared" si="76"/>
        <v>1.3284099938612632</v>
      </c>
      <c r="O1625" s="43">
        <f t="shared" si="77"/>
        <v>0.41999999999999993</v>
      </c>
    </row>
    <row r="1626" spans="5:15" x14ac:dyDescent="0.2">
      <c r="E1626" s="16">
        <v>41227.944444444445</v>
      </c>
      <c r="F1626" s="22">
        <v>13.038059228774371</v>
      </c>
      <c r="G1626" s="25">
        <v>3.6815295250435975E-2</v>
      </c>
      <c r="H1626" s="3">
        <f t="shared" si="75"/>
        <v>1999.0399999999997</v>
      </c>
      <c r="I1626" s="3">
        <f>MIN(H1626-K1626+L1626,'Power Look Up'!$F$4)</f>
        <v>2000</v>
      </c>
      <c r="K1626" s="51">
        <f t="array" ref="K1626">_xlfn.SUM(_xlfn.NORM.DIST($Q$3:$Q$1003,$F1626,$N1626,FALSE)*WindSpeedStep*$R$3:$R$1003)</f>
        <v>2000.7327438817415</v>
      </c>
      <c r="L1626" s="51">
        <f t="array" ref="L1626">_xlfn.SUM(_xlfn.NORM.DIST($Q$3:$Q$1003,$F1626,$O1626,FALSE)*WindSpeedStep*$R$3:$R$1003)</f>
        <v>2009.1367447263412</v>
      </c>
      <c r="N1626" s="43">
        <f t="shared" si="76"/>
        <v>1.3038059228774372</v>
      </c>
      <c r="O1626" s="43">
        <f t="shared" si="77"/>
        <v>0.48000000000000004</v>
      </c>
    </row>
    <row r="1627" spans="5:15" x14ac:dyDescent="0.2">
      <c r="E1627" s="16">
        <v>41227.951388888891</v>
      </c>
      <c r="F1627" s="22">
        <v>12.491427936999044</v>
      </c>
      <c r="G1627" s="25">
        <v>3.2822508528876713E-2</v>
      </c>
      <c r="H1627" s="3">
        <f t="shared" si="75"/>
        <v>1993.3899999999976</v>
      </c>
      <c r="I1627" s="3">
        <f>MIN(H1627-K1627+L1627,'Power Look Up'!$F$4)</f>
        <v>2000</v>
      </c>
      <c r="K1627" s="51">
        <f t="array" ref="K1627">_xlfn.SUM(_xlfn.NORM.DIST($Q$3:$Q$1003,$F1627,$N1627,FALSE)*WindSpeedStep*$R$3:$R$1003)</f>
        <v>1991.8703614970175</v>
      </c>
      <c r="L1627" s="51">
        <f t="array" ref="L1627">_xlfn.SUM(_xlfn.NORM.DIST($Q$3:$Q$1003,$F1627,$O1627,FALSE)*WindSpeedStep*$R$3:$R$1003)</f>
        <v>2016.1483580818056</v>
      </c>
      <c r="N1627" s="43">
        <f t="shared" si="76"/>
        <v>1.2491427936999044</v>
      </c>
      <c r="O1627" s="43">
        <f t="shared" si="77"/>
        <v>0.41</v>
      </c>
    </row>
    <row r="1628" spans="5:15" x14ac:dyDescent="0.2">
      <c r="E1628" s="16">
        <v>41227.958333333336</v>
      </c>
      <c r="F1628" s="22">
        <v>13.177207105400061</v>
      </c>
      <c r="G1628" s="25">
        <v>3.6426535316675293E-2</v>
      </c>
      <c r="H1628" s="3">
        <f t="shared" si="75"/>
        <v>1999.1799999999998</v>
      </c>
      <c r="I1628" s="3">
        <f>MIN(H1628-K1628+L1628,'Power Look Up'!$F$4)</f>
        <v>2000</v>
      </c>
      <c r="K1628" s="51">
        <f t="array" ref="K1628">_xlfn.SUM(_xlfn.NORM.DIST($Q$3:$Q$1003,$F1628,$N1628,FALSE)*WindSpeedStep*$R$3:$R$1003)</f>
        <v>2001.7868923233277</v>
      </c>
      <c r="L1628" s="51">
        <f t="array" ref="L1628">_xlfn.SUM(_xlfn.NORM.DIST($Q$3:$Q$1003,$F1628,$O1628,FALSE)*WindSpeedStep*$R$3:$R$1003)</f>
        <v>2007.7318161369844</v>
      </c>
      <c r="N1628" s="43">
        <f t="shared" si="76"/>
        <v>1.3177207105400062</v>
      </c>
      <c r="O1628" s="43">
        <f t="shared" si="77"/>
        <v>0.47999999999999993</v>
      </c>
    </row>
    <row r="1629" spans="5:15" x14ac:dyDescent="0.2">
      <c r="E1629" s="16">
        <v>41227.965277777781</v>
      </c>
      <c r="F1629" s="22">
        <v>13.284626336271797</v>
      </c>
      <c r="G1629" s="25">
        <v>3.3873741617507037E-2</v>
      </c>
      <c r="H1629" s="3">
        <f t="shared" si="75"/>
        <v>1999.2799999999997</v>
      </c>
      <c r="I1629" s="3">
        <f>MIN(H1629-K1629+L1629,'Power Look Up'!$F$4)</f>
        <v>2000</v>
      </c>
      <c r="K1629" s="51">
        <f t="array" ref="K1629">_xlfn.SUM(_xlfn.NORM.DIST($Q$3:$Q$1003,$F1629,$N1629,FALSE)*WindSpeedStep*$R$3:$R$1003)</f>
        <v>2002.3809023682884</v>
      </c>
      <c r="L1629" s="51">
        <f t="array" ref="L1629">_xlfn.SUM(_xlfn.NORM.DIST($Q$3:$Q$1003,$F1629,$O1629,FALSE)*WindSpeedStep*$R$3:$R$1003)</f>
        <v>2006.6452662882032</v>
      </c>
      <c r="N1629" s="43">
        <f t="shared" si="76"/>
        <v>1.3284626336271799</v>
      </c>
      <c r="O1629" s="43">
        <f t="shared" si="77"/>
        <v>0.45</v>
      </c>
    </row>
    <row r="1630" spans="5:15" x14ac:dyDescent="0.2">
      <c r="E1630" s="16">
        <v>41227.972222222219</v>
      </c>
      <c r="F1630" s="22">
        <v>13.02851373533629</v>
      </c>
      <c r="G1630" s="25">
        <v>4.2215099217977184E-2</v>
      </c>
      <c r="H1630" s="3">
        <f t="shared" si="75"/>
        <v>1999.0299999999997</v>
      </c>
      <c r="I1630" s="3">
        <f>MIN(H1630-K1630+L1630,'Power Look Up'!$F$4)</f>
        <v>2000</v>
      </c>
      <c r="K1630" s="51">
        <f t="array" ref="K1630">_xlfn.SUM(_xlfn.NORM.DIST($Q$3:$Q$1003,$F1630,$N1630,FALSE)*WindSpeedStep*$R$3:$R$1003)</f>
        <v>2000.6469765564395</v>
      </c>
      <c r="L1630" s="51">
        <f t="array" ref="L1630">_xlfn.SUM(_xlfn.NORM.DIST($Q$3:$Q$1003,$F1630,$O1630,FALSE)*WindSpeedStep*$R$3:$R$1003)</f>
        <v>2009.5565049527606</v>
      </c>
      <c r="N1630" s="43">
        <f t="shared" si="76"/>
        <v>1.3028513735336291</v>
      </c>
      <c r="O1630" s="43">
        <f t="shared" si="77"/>
        <v>0.55000000000000004</v>
      </c>
    </row>
    <row r="1631" spans="5:15" x14ac:dyDescent="0.2">
      <c r="E1631" s="16">
        <v>41227.979166666664</v>
      </c>
      <c r="F1631" s="22">
        <v>12.881261940845002</v>
      </c>
      <c r="G1631" s="25">
        <v>3.5710786886600981E-2</v>
      </c>
      <c r="H1631" s="3">
        <f t="shared" si="75"/>
        <v>1997.6799999999976</v>
      </c>
      <c r="I1631" s="3">
        <f>MIN(H1631-K1631+L1631,'Power Look Up'!$F$4)</f>
        <v>2000</v>
      </c>
      <c r="K1631" s="51">
        <f t="array" ref="K1631">_xlfn.SUM(_xlfn.NORM.DIST($Q$3:$Q$1003,$F1631,$N1631,FALSE)*WindSpeedStep*$R$3:$R$1003)</f>
        <v>1999.0696274270636</v>
      </c>
      <c r="L1631" s="51">
        <f t="array" ref="L1631">_xlfn.SUM(_xlfn.NORM.DIST($Q$3:$Q$1003,$F1631,$O1631,FALSE)*WindSpeedStep*$R$3:$R$1003)</f>
        <v>2010.8556453391375</v>
      </c>
      <c r="N1631" s="43">
        <f t="shared" si="76"/>
        <v>1.2881261940845004</v>
      </c>
      <c r="O1631" s="43">
        <f t="shared" si="77"/>
        <v>0.46</v>
      </c>
    </row>
    <row r="1632" spans="5:15" x14ac:dyDescent="0.2">
      <c r="E1632" s="16">
        <v>41227.986111111109</v>
      </c>
      <c r="F1632" s="22">
        <v>13.069788535535887</v>
      </c>
      <c r="G1632" s="25">
        <v>3.6725919374664087E-2</v>
      </c>
      <c r="H1632" s="3">
        <f t="shared" si="75"/>
        <v>1999.0699999999997</v>
      </c>
      <c r="I1632" s="3">
        <f>MIN(H1632-K1632+L1632,'Power Look Up'!$F$4)</f>
        <v>2000</v>
      </c>
      <c r="K1632" s="51">
        <f t="array" ref="K1632">_xlfn.SUM(_xlfn.NORM.DIST($Q$3:$Q$1003,$F1632,$N1632,FALSE)*WindSpeedStep*$R$3:$R$1003)</f>
        <v>2001.0047317077206</v>
      </c>
      <c r="L1632" s="51">
        <f t="array" ref="L1632">_xlfn.SUM(_xlfn.NORM.DIST($Q$3:$Q$1003,$F1632,$O1632,FALSE)*WindSpeedStep*$R$3:$R$1003)</f>
        <v>2008.8000654780922</v>
      </c>
      <c r="N1632" s="43">
        <f t="shared" si="76"/>
        <v>1.3069788535535887</v>
      </c>
      <c r="O1632" s="43">
        <f t="shared" si="77"/>
        <v>0.48</v>
      </c>
    </row>
    <row r="1633" spans="5:15" x14ac:dyDescent="0.2">
      <c r="E1633" s="16">
        <v>41227.993055555555</v>
      </c>
      <c r="F1633" s="22">
        <v>12.622262087269938</v>
      </c>
      <c r="G1633" s="25">
        <v>3.8028048909244203E-2</v>
      </c>
      <c r="H1633" s="3">
        <f t="shared" si="75"/>
        <v>1994.8199999999974</v>
      </c>
      <c r="I1633" s="3">
        <f>MIN(H1633-K1633+L1633,'Power Look Up'!$F$4)</f>
        <v>2000</v>
      </c>
      <c r="K1633" s="51">
        <f t="array" ref="K1633">_xlfn.SUM(_xlfn.NORM.DIST($Q$3:$Q$1003,$F1633,$N1633,FALSE)*WindSpeedStep*$R$3:$R$1003)</f>
        <v>1994.8717775846608</v>
      </c>
      <c r="L1633" s="51">
        <f t="array" ref="L1633">_xlfn.SUM(_xlfn.NORM.DIST($Q$3:$Q$1003,$F1633,$O1633,FALSE)*WindSpeedStep*$R$3:$R$1003)</f>
        <v>2014.3525077753022</v>
      </c>
      <c r="N1633" s="43">
        <f t="shared" si="76"/>
        <v>1.262226208726994</v>
      </c>
      <c r="O1633" s="43">
        <f t="shared" si="77"/>
        <v>0.48000000000000004</v>
      </c>
    </row>
    <row r="1634" spans="5:15" x14ac:dyDescent="0.2">
      <c r="E1634" s="16">
        <v>41228</v>
      </c>
      <c r="F1634" s="22">
        <v>12.620819094994957</v>
      </c>
      <c r="G1634" s="25">
        <v>4.0409421620047695E-2</v>
      </c>
      <c r="H1634" s="3">
        <f t="shared" si="75"/>
        <v>1994.8199999999974</v>
      </c>
      <c r="I1634" s="3">
        <f>MIN(H1634-K1634+L1634,'Power Look Up'!$F$4)</f>
        <v>2000</v>
      </c>
      <c r="K1634" s="51">
        <f t="array" ref="K1634">_xlfn.SUM(_xlfn.NORM.DIST($Q$3:$Q$1003,$F1634,$N1634,FALSE)*WindSpeedStep*$R$3:$R$1003)</f>
        <v>1994.8422723955578</v>
      </c>
      <c r="L1634" s="51">
        <f t="array" ref="L1634">_xlfn.SUM(_xlfn.NORM.DIST($Q$3:$Q$1003,$F1634,$O1634,FALSE)*WindSpeedStep*$R$3:$R$1003)</f>
        <v>2014.4325901802749</v>
      </c>
      <c r="N1634" s="43">
        <f t="shared" si="76"/>
        <v>1.2620819094994957</v>
      </c>
      <c r="O1634" s="43">
        <f t="shared" si="77"/>
        <v>0.51</v>
      </c>
    </row>
    <row r="1635" spans="5:15" x14ac:dyDescent="0.2">
      <c r="E1635" s="16">
        <v>41228.006944444445</v>
      </c>
      <c r="F1635" s="22">
        <v>12.275240587728321</v>
      </c>
      <c r="G1635" s="25">
        <v>3.828845525601051E-2</v>
      </c>
      <c r="H1635" s="3">
        <f t="shared" si="75"/>
        <v>1991.0799999999977</v>
      </c>
      <c r="I1635" s="3">
        <f>MIN(H1635-K1635+L1635,'Power Look Up'!$F$4)</f>
        <v>2000</v>
      </c>
      <c r="K1635" s="51">
        <f t="array" ref="K1635">_xlfn.SUM(_xlfn.NORM.DIST($Q$3:$Q$1003,$F1635,$N1635,FALSE)*WindSpeedStep*$R$3:$R$1003)</f>
        <v>1985.2375937889024</v>
      </c>
      <c r="L1635" s="51">
        <f t="array" ref="L1635">_xlfn.SUM(_xlfn.NORM.DIST($Q$3:$Q$1003,$F1635,$O1635,FALSE)*WindSpeedStep*$R$3:$R$1003)</f>
        <v>2019.3150106202768</v>
      </c>
      <c r="N1635" s="43">
        <f t="shared" si="76"/>
        <v>1.2275240587728322</v>
      </c>
      <c r="O1635" s="43">
        <f t="shared" si="77"/>
        <v>0.47</v>
      </c>
    </row>
    <row r="1636" spans="5:15" x14ac:dyDescent="0.2">
      <c r="E1636" s="16">
        <v>41228.013888888891</v>
      </c>
      <c r="F1636" s="22">
        <v>12.495355385994591</v>
      </c>
      <c r="G1636" s="25">
        <v>3.2812191997319912E-2</v>
      </c>
      <c r="H1636" s="3">
        <f t="shared" si="75"/>
        <v>1993.4999999999975</v>
      </c>
      <c r="I1636" s="3">
        <f>MIN(H1636-K1636+L1636,'Power Look Up'!$F$4)</f>
        <v>2000</v>
      </c>
      <c r="K1636" s="51">
        <f t="array" ref="K1636">_xlfn.SUM(_xlfn.NORM.DIST($Q$3:$Q$1003,$F1636,$N1636,FALSE)*WindSpeedStep*$R$3:$R$1003)</f>
        <v>1991.9705878893965</v>
      </c>
      <c r="L1636" s="51">
        <f t="array" ref="L1636">_xlfn.SUM(_xlfn.NORM.DIST($Q$3:$Q$1003,$F1636,$O1636,FALSE)*WindSpeedStep*$R$3:$R$1003)</f>
        <v>2016.0885846609926</v>
      </c>
      <c r="N1636" s="43">
        <f t="shared" si="76"/>
        <v>1.2495355385994591</v>
      </c>
      <c r="O1636" s="43">
        <f t="shared" si="77"/>
        <v>0.41</v>
      </c>
    </row>
    <row r="1637" spans="5:15" x14ac:dyDescent="0.2">
      <c r="E1637" s="16">
        <v>41228.020833333336</v>
      </c>
      <c r="F1637" s="22">
        <v>12.060310446117768</v>
      </c>
      <c r="G1637" s="25">
        <v>4.0629136554086939E-2</v>
      </c>
      <c r="H1637" s="3">
        <f t="shared" si="75"/>
        <v>1988.6599999999976</v>
      </c>
      <c r="I1637" s="3">
        <f>MIN(H1637-K1637+L1637,'Power Look Up'!$F$4)</f>
        <v>2000</v>
      </c>
      <c r="K1637" s="51">
        <f t="array" ref="K1637">_xlfn.SUM(_xlfn.NORM.DIST($Q$3:$Q$1003,$F1637,$N1637,FALSE)*WindSpeedStep*$R$3:$R$1003)</f>
        <v>1976.0660973125225</v>
      </c>
      <c r="L1637" s="51">
        <f t="array" ref="L1637">_xlfn.SUM(_xlfn.NORM.DIST($Q$3:$Q$1003,$F1637,$O1637,FALSE)*WindSpeedStep*$R$3:$R$1003)</f>
        <v>2021.7586047526022</v>
      </c>
      <c r="N1637" s="43">
        <f t="shared" si="76"/>
        <v>1.2060310446117768</v>
      </c>
      <c r="O1637" s="43">
        <f t="shared" si="77"/>
        <v>0.49</v>
      </c>
    </row>
    <row r="1638" spans="5:15" x14ac:dyDescent="0.2">
      <c r="E1638" s="16">
        <v>41228.027777777781</v>
      </c>
      <c r="F1638" s="22">
        <v>12.240029695302159</v>
      </c>
      <c r="G1638" s="25">
        <v>4.0849574098002786E-2</v>
      </c>
      <c r="H1638" s="3">
        <f t="shared" si="75"/>
        <v>1990.6399999999976</v>
      </c>
      <c r="I1638" s="3">
        <f>MIN(H1638-K1638+L1638,'Power Look Up'!$F$4)</f>
        <v>2000</v>
      </c>
      <c r="K1638" s="51">
        <f t="array" ref="K1638">_xlfn.SUM(_xlfn.NORM.DIST($Q$3:$Q$1003,$F1638,$N1638,FALSE)*WindSpeedStep*$R$3:$R$1003)</f>
        <v>1983.9277873537683</v>
      </c>
      <c r="L1638" s="51">
        <f t="array" ref="L1638">_xlfn.SUM(_xlfn.NORM.DIST($Q$3:$Q$1003,$F1638,$O1638,FALSE)*WindSpeedStep*$R$3:$R$1003)</f>
        <v>2019.6359842316456</v>
      </c>
      <c r="N1638" s="43">
        <f t="shared" si="76"/>
        <v>1.2240029695302159</v>
      </c>
      <c r="O1638" s="43">
        <f t="shared" si="77"/>
        <v>0.5</v>
      </c>
    </row>
    <row r="1639" spans="5:15" x14ac:dyDescent="0.2">
      <c r="E1639" s="16">
        <v>41228.034722222219</v>
      </c>
      <c r="F1639" s="22">
        <v>12.34773790885591</v>
      </c>
      <c r="G1639" s="25">
        <v>3.5634057286268443E-2</v>
      </c>
      <c r="H1639" s="3">
        <f t="shared" si="75"/>
        <v>1991.8499999999976</v>
      </c>
      <c r="I1639" s="3">
        <f>MIN(H1639-K1639+L1639,'Power Look Up'!$F$4)</f>
        <v>2000</v>
      </c>
      <c r="K1639" s="51">
        <f t="array" ref="K1639">_xlfn.SUM(_xlfn.NORM.DIST($Q$3:$Q$1003,$F1639,$N1639,FALSE)*WindSpeedStep*$R$3:$R$1003)</f>
        <v>1987.7207512254724</v>
      </c>
      <c r="L1639" s="51">
        <f t="array" ref="L1639">_xlfn.SUM(_xlfn.NORM.DIST($Q$3:$Q$1003,$F1639,$O1639,FALSE)*WindSpeedStep*$R$3:$R$1003)</f>
        <v>2018.3288808078114</v>
      </c>
      <c r="N1639" s="43">
        <f t="shared" si="76"/>
        <v>1.2347737908855911</v>
      </c>
      <c r="O1639" s="43">
        <f t="shared" si="77"/>
        <v>0.44</v>
      </c>
    </row>
    <row r="1640" spans="5:15" x14ac:dyDescent="0.2">
      <c r="E1640" s="16">
        <v>41228.041666666664</v>
      </c>
      <c r="F1640" s="22">
        <v>11.781891239033396</v>
      </c>
      <c r="G1640" s="25">
        <v>3.8194207608125801E-2</v>
      </c>
      <c r="H1640" s="3">
        <f t="shared" si="75"/>
        <v>1969.5199999999827</v>
      </c>
      <c r="I1640" s="3">
        <f>MIN(H1640-K1640+L1640,'Power Look Up'!$F$4)</f>
        <v>2000</v>
      </c>
      <c r="K1640" s="51">
        <f t="array" ref="K1640">_xlfn.SUM(_xlfn.NORM.DIST($Q$3:$Q$1003,$F1640,$N1640,FALSE)*WindSpeedStep*$R$3:$R$1003)</f>
        <v>1959.2678113154323</v>
      </c>
      <c r="L1640" s="51">
        <f t="array" ref="L1640">_xlfn.SUM(_xlfn.NORM.DIST($Q$3:$Q$1003,$F1640,$O1640,FALSE)*WindSpeedStep*$R$3:$R$1003)</f>
        <v>2024.1320486436414</v>
      </c>
      <c r="N1640" s="43">
        <f t="shared" si="76"/>
        <v>1.1781891239033395</v>
      </c>
      <c r="O1640" s="43">
        <f t="shared" si="77"/>
        <v>0.45</v>
      </c>
    </row>
    <row r="1641" spans="5:15" x14ac:dyDescent="0.2">
      <c r="E1641" s="16">
        <v>41228.048611111109</v>
      </c>
      <c r="F1641" s="22">
        <v>11.294582729683235</v>
      </c>
      <c r="G1641" s="25">
        <v>3.098830725991911E-2</v>
      </c>
      <c r="H1641" s="3">
        <f t="shared" si="75"/>
        <v>1928.3599999999835</v>
      </c>
      <c r="I1641" s="3">
        <f>MIN(H1641-K1641+L1641,'Power Look Up'!$F$4)</f>
        <v>2000</v>
      </c>
      <c r="K1641" s="51">
        <f t="array" ref="K1641">_xlfn.SUM(_xlfn.NORM.DIST($Q$3:$Q$1003,$F1641,$N1641,FALSE)*WindSpeedStep*$R$3:$R$1003)</f>
        <v>1911.8404655481856</v>
      </c>
      <c r="L1641" s="51">
        <f t="array" ref="L1641">_xlfn.SUM(_xlfn.NORM.DIST($Q$3:$Q$1003,$F1641,$O1641,FALSE)*WindSpeedStep*$R$3:$R$1003)</f>
        <v>2019.6378882052038</v>
      </c>
      <c r="N1641" s="43">
        <f t="shared" si="76"/>
        <v>1.1294582729683236</v>
      </c>
      <c r="O1641" s="43">
        <f t="shared" si="77"/>
        <v>0.35</v>
      </c>
    </row>
    <row r="1642" spans="5:15" x14ac:dyDescent="0.2">
      <c r="E1642" s="16">
        <v>41228.055555555555</v>
      </c>
      <c r="F1642" s="22">
        <v>10.883661949707271</v>
      </c>
      <c r="G1642" s="25">
        <v>2.5726635143011857E-2</v>
      </c>
      <c r="H1642" s="3">
        <f t="shared" si="75"/>
        <v>1871.95999999995</v>
      </c>
      <c r="I1642" s="3">
        <f>MIN(H1642-K1642+L1642,'Power Look Up'!$F$4)</f>
        <v>1998.5636765891243</v>
      </c>
      <c r="K1642" s="51">
        <f t="array" ref="K1642">_xlfn.SUM(_xlfn.NORM.DIST($Q$3:$Q$1003,$F1642,$N1642,FALSE)*WindSpeedStep*$R$3:$R$1003)</f>
        <v>1848.4284604463992</v>
      </c>
      <c r="L1642" s="51">
        <f t="array" ref="L1642">_xlfn.SUM(_xlfn.NORM.DIST($Q$3:$Q$1003,$F1642,$O1642,FALSE)*WindSpeedStep*$R$3:$R$1003)</f>
        <v>1975.0321370355734</v>
      </c>
      <c r="N1642" s="43">
        <f t="shared" si="76"/>
        <v>1.0883661949707271</v>
      </c>
      <c r="O1642" s="43">
        <f t="shared" si="77"/>
        <v>0.28000000000000003</v>
      </c>
    </row>
    <row r="1643" spans="5:15" x14ac:dyDescent="0.2">
      <c r="E1643" s="16">
        <v>41228.0625</v>
      </c>
      <c r="F1643" s="22">
        <v>10.80303047705744</v>
      </c>
      <c r="G1643" s="25">
        <v>3.2398316448639136E-2</v>
      </c>
      <c r="H1643" s="3">
        <f t="shared" si="75"/>
        <v>1850.5999999999503</v>
      </c>
      <c r="I1643" s="3">
        <f>MIN(H1643-K1643+L1643,'Power Look Up'!$F$4)</f>
        <v>1964.7592315316253</v>
      </c>
      <c r="K1643" s="51">
        <f t="array" ref="K1643">_xlfn.SUM(_xlfn.NORM.DIST($Q$3:$Q$1003,$F1643,$N1643,FALSE)*WindSpeedStep*$R$3:$R$1003)</f>
        <v>1833.04596430122</v>
      </c>
      <c r="L1643" s="51">
        <f t="array" ref="L1643">_xlfn.SUM(_xlfn.NORM.DIST($Q$3:$Q$1003,$F1643,$O1643,FALSE)*WindSpeedStep*$R$3:$R$1003)</f>
        <v>1947.205195832895</v>
      </c>
      <c r="N1643" s="43">
        <f t="shared" si="76"/>
        <v>1.080303047705744</v>
      </c>
      <c r="O1643" s="43">
        <f t="shared" si="77"/>
        <v>0.35</v>
      </c>
    </row>
    <row r="1644" spans="5:15" x14ac:dyDescent="0.2">
      <c r="E1644" s="16">
        <v>41228.069444444445</v>
      </c>
      <c r="F1644" s="22">
        <v>10.231729670496986</v>
      </c>
      <c r="G1644" s="25">
        <v>3.1275259443446245E-2</v>
      </c>
      <c r="H1644" s="3">
        <f t="shared" si="75"/>
        <v>1698.4099999999537</v>
      </c>
      <c r="I1644" s="3">
        <f>MIN(H1644-K1644+L1644,'Power Look Up'!$F$4)</f>
        <v>1771.402978883609</v>
      </c>
      <c r="K1644" s="51">
        <f t="array" ref="K1644">_xlfn.SUM(_xlfn.NORM.DIST($Q$3:$Q$1003,$F1644,$N1644,FALSE)*WindSpeedStep*$R$3:$R$1003)</f>
        <v>1694.548124419827</v>
      </c>
      <c r="L1644" s="51">
        <f t="array" ref="L1644">_xlfn.SUM(_xlfn.NORM.DIST($Q$3:$Q$1003,$F1644,$O1644,FALSE)*WindSpeedStep*$R$3:$R$1003)</f>
        <v>1767.5411033034823</v>
      </c>
      <c r="N1644" s="43">
        <f t="shared" si="76"/>
        <v>1.0231729670496985</v>
      </c>
      <c r="O1644" s="43">
        <f t="shared" si="77"/>
        <v>0.32</v>
      </c>
    </row>
    <row r="1645" spans="5:15" x14ac:dyDescent="0.2">
      <c r="E1645" s="16">
        <v>41228.076388888891</v>
      </c>
      <c r="F1645" s="22">
        <v>10.323533417581118</v>
      </c>
      <c r="G1645" s="25">
        <v>3.5840441933367988E-2</v>
      </c>
      <c r="H1645" s="3">
        <f t="shared" si="75"/>
        <v>1722.4399999999532</v>
      </c>
      <c r="I1645" s="3">
        <f>MIN(H1645-K1645+L1645,'Power Look Up'!$F$4)</f>
        <v>1800.4383140821483</v>
      </c>
      <c r="K1645" s="51">
        <f t="array" ref="K1645">_xlfn.SUM(_xlfn.NORM.DIST($Q$3:$Q$1003,$F1645,$N1645,FALSE)*WindSpeedStep*$R$3:$R$1003)</f>
        <v>1720.267654241472</v>
      </c>
      <c r="L1645" s="51">
        <f t="array" ref="L1645">_xlfn.SUM(_xlfn.NORM.DIST($Q$3:$Q$1003,$F1645,$O1645,FALSE)*WindSpeedStep*$R$3:$R$1003)</f>
        <v>1798.265968323667</v>
      </c>
      <c r="N1645" s="43">
        <f t="shared" si="76"/>
        <v>1.0323533417581119</v>
      </c>
      <c r="O1645" s="43">
        <f t="shared" si="77"/>
        <v>0.37</v>
      </c>
    </row>
    <row r="1646" spans="5:15" x14ac:dyDescent="0.2">
      <c r="E1646" s="16">
        <v>41228.083333333336</v>
      </c>
      <c r="F1646" s="22">
        <v>9.9168345658993129</v>
      </c>
      <c r="G1646" s="25">
        <v>4.1343837821985377E-2</v>
      </c>
      <c r="H1646" s="3">
        <f t="shared" si="75"/>
        <v>1606.5199999999363</v>
      </c>
      <c r="I1646" s="3">
        <f>MIN(H1646-K1646+L1646,'Power Look Up'!$F$4)</f>
        <v>1648.8963536194394</v>
      </c>
      <c r="K1646" s="51">
        <f t="array" ref="K1646">_xlfn.SUM(_xlfn.NORM.DIST($Q$3:$Q$1003,$F1646,$N1646,FALSE)*WindSpeedStep*$R$3:$R$1003)</f>
        <v>1597.1176442954609</v>
      </c>
      <c r="L1646" s="51">
        <f t="array" ref="L1646">_xlfn.SUM(_xlfn.NORM.DIST($Q$3:$Q$1003,$F1646,$O1646,FALSE)*WindSpeedStep*$R$3:$R$1003)</f>
        <v>1639.493997914964</v>
      </c>
      <c r="N1646" s="43">
        <f t="shared" si="76"/>
        <v>0.99168345658993129</v>
      </c>
      <c r="O1646" s="43">
        <f t="shared" si="77"/>
        <v>0.41</v>
      </c>
    </row>
    <row r="1647" spans="5:15" x14ac:dyDescent="0.2">
      <c r="E1647" s="16">
        <v>41228.090277777781</v>
      </c>
      <c r="F1647" s="22">
        <v>9.4071674322670482</v>
      </c>
      <c r="G1647" s="25">
        <v>4.3583788951568968E-2</v>
      </c>
      <c r="H1647" s="3">
        <f t="shared" si="75"/>
        <v>1412.2099999999405</v>
      </c>
      <c r="I1647" s="3">
        <f>MIN(H1647-K1647+L1647,'Power Look Up'!$F$4)</f>
        <v>1415.6650292012589</v>
      </c>
      <c r="K1647" s="51">
        <f t="array" ref="K1647">_xlfn.SUM(_xlfn.NORM.DIST($Q$3:$Q$1003,$F1647,$N1647,FALSE)*WindSpeedStep*$R$3:$R$1003)</f>
        <v>1415.6554562606057</v>
      </c>
      <c r="L1647" s="51">
        <f t="array" ref="L1647">_xlfn.SUM(_xlfn.NORM.DIST($Q$3:$Q$1003,$F1647,$O1647,FALSE)*WindSpeedStep*$R$3:$R$1003)</f>
        <v>1419.1104854619241</v>
      </c>
      <c r="N1647" s="43">
        <f t="shared" si="76"/>
        <v>0.94071674322670484</v>
      </c>
      <c r="O1647" s="43">
        <f t="shared" si="77"/>
        <v>0.41</v>
      </c>
    </row>
    <row r="1648" spans="5:15" x14ac:dyDescent="0.2">
      <c r="E1648" s="16">
        <v>41228.097222222219</v>
      </c>
      <c r="F1648" s="22">
        <v>9.2956351166420319</v>
      </c>
      <c r="G1648" s="25">
        <v>2.6894343082854391E-2</v>
      </c>
      <c r="H1648" s="3">
        <f t="shared" si="75"/>
        <v>1370.2999999999413</v>
      </c>
      <c r="I1648" s="3">
        <f>MIN(H1648-K1648+L1648,'Power Look Up'!$F$4)</f>
        <v>1363.5698997016855</v>
      </c>
      <c r="K1648" s="51">
        <f t="array" ref="K1648">_xlfn.SUM(_xlfn.NORM.DIST($Q$3:$Q$1003,$F1648,$N1648,FALSE)*WindSpeedStep*$R$3:$R$1003)</f>
        <v>1373.4288653255762</v>
      </c>
      <c r="L1648" s="51">
        <f t="array" ref="L1648">_xlfn.SUM(_xlfn.NORM.DIST($Q$3:$Q$1003,$F1648,$O1648,FALSE)*WindSpeedStep*$R$3:$R$1003)</f>
        <v>1366.6987650273204</v>
      </c>
      <c r="N1648" s="43">
        <f t="shared" si="76"/>
        <v>0.92956351166420326</v>
      </c>
      <c r="O1648" s="43">
        <f t="shared" si="77"/>
        <v>0.25</v>
      </c>
    </row>
    <row r="1649" spans="5:15" x14ac:dyDescent="0.2">
      <c r="E1649" s="16">
        <v>41228.104166666664</v>
      </c>
      <c r="F1649" s="22">
        <v>9.3307309764447677</v>
      </c>
      <c r="G1649" s="25">
        <v>2.8936639656808164E-2</v>
      </c>
      <c r="H1649" s="3">
        <f t="shared" si="75"/>
        <v>1381.7299999999411</v>
      </c>
      <c r="I1649" s="3">
        <f>MIN(H1649-K1649+L1649,'Power Look Up'!$F$4)</f>
        <v>1377.9524158389036</v>
      </c>
      <c r="K1649" s="51">
        <f t="array" ref="K1649">_xlfn.SUM(_xlfn.NORM.DIST($Q$3:$Q$1003,$F1649,$N1649,FALSE)*WindSpeedStep*$R$3:$R$1003)</f>
        <v>1386.7757592846947</v>
      </c>
      <c r="L1649" s="51">
        <f t="array" ref="L1649">_xlfn.SUM(_xlfn.NORM.DIST($Q$3:$Q$1003,$F1649,$O1649,FALSE)*WindSpeedStep*$R$3:$R$1003)</f>
        <v>1382.9981751236571</v>
      </c>
      <c r="N1649" s="43">
        <f t="shared" si="76"/>
        <v>0.93307309764447677</v>
      </c>
      <c r="O1649" s="43">
        <f t="shared" si="77"/>
        <v>0.27</v>
      </c>
    </row>
    <row r="1650" spans="5:15" x14ac:dyDescent="0.2">
      <c r="E1650" s="16">
        <v>41228.111111111109</v>
      </c>
      <c r="F1650" s="22">
        <v>9.23430592667704</v>
      </c>
      <c r="G1650" s="25">
        <v>2.5990042121808266E-2</v>
      </c>
      <c r="H1650" s="3">
        <f t="shared" si="75"/>
        <v>1343.6299999999419</v>
      </c>
      <c r="I1650" s="3">
        <f>MIN(H1650-K1650+L1650,'Power Look Up'!$F$4)</f>
        <v>1332.3977729670114</v>
      </c>
      <c r="K1650" s="51">
        <f t="array" ref="K1650">_xlfn.SUM(_xlfn.NORM.DIST($Q$3:$Q$1003,$F1650,$N1650,FALSE)*WindSpeedStep*$R$3:$R$1003)</f>
        <v>1349.9995366999026</v>
      </c>
      <c r="L1650" s="51">
        <f t="array" ref="L1650">_xlfn.SUM(_xlfn.NORM.DIST($Q$3:$Q$1003,$F1650,$O1650,FALSE)*WindSpeedStep*$R$3:$R$1003)</f>
        <v>1338.7673096669721</v>
      </c>
      <c r="N1650" s="43">
        <f t="shared" si="76"/>
        <v>0.923430592667704</v>
      </c>
      <c r="O1650" s="43">
        <f t="shared" si="77"/>
        <v>0.24</v>
      </c>
    </row>
    <row r="1651" spans="5:15" x14ac:dyDescent="0.2">
      <c r="E1651" s="16">
        <v>41228.118055555555</v>
      </c>
      <c r="F1651" s="22">
        <v>9.3808792316467997</v>
      </c>
      <c r="G1651" s="25">
        <v>2.4517957679711419E-2</v>
      </c>
      <c r="H1651" s="3">
        <f t="shared" si="75"/>
        <v>1400.7799999999406</v>
      </c>
      <c r="I1651" s="3">
        <f>MIN(H1651-K1651+L1651,'Power Look Up'!$F$4)</f>
        <v>1400.4610960577484</v>
      </c>
      <c r="K1651" s="51">
        <f t="array" ref="K1651">_xlfn.SUM(_xlfn.NORM.DIST($Q$3:$Q$1003,$F1651,$N1651,FALSE)*WindSpeedStep*$R$3:$R$1003)</f>
        <v>1405.7550763607012</v>
      </c>
      <c r="L1651" s="51">
        <f t="array" ref="L1651">_xlfn.SUM(_xlfn.NORM.DIST($Q$3:$Q$1003,$F1651,$O1651,FALSE)*WindSpeedStep*$R$3:$R$1003)</f>
        <v>1405.4361724185089</v>
      </c>
      <c r="N1651" s="43">
        <f t="shared" si="76"/>
        <v>0.93808792316468004</v>
      </c>
      <c r="O1651" s="43">
        <f t="shared" si="77"/>
        <v>0.23</v>
      </c>
    </row>
    <row r="1652" spans="5:15" x14ac:dyDescent="0.2">
      <c r="E1652" s="16">
        <v>41228.125</v>
      </c>
      <c r="F1652" s="22">
        <v>9.4610974811883288</v>
      </c>
      <c r="G1652" s="25">
        <v>2.7480955620313892E-2</v>
      </c>
      <c r="H1652" s="3">
        <f t="shared" si="75"/>
        <v>1431.2599999999402</v>
      </c>
      <c r="I1652" s="3">
        <f>MIN(H1652-K1652+L1652,'Power Look Up'!$F$4)</f>
        <v>1437.9827179236347</v>
      </c>
      <c r="K1652" s="51">
        <f t="array" ref="K1652">_xlfn.SUM(_xlfn.NORM.DIST($Q$3:$Q$1003,$F1652,$N1652,FALSE)*WindSpeedStep*$R$3:$R$1003)</f>
        <v>1435.8471072005098</v>
      </c>
      <c r="L1652" s="51">
        <f t="array" ref="L1652">_xlfn.SUM(_xlfn.NORM.DIST($Q$3:$Q$1003,$F1652,$O1652,FALSE)*WindSpeedStep*$R$3:$R$1003)</f>
        <v>1442.5698251242043</v>
      </c>
      <c r="N1652" s="43">
        <f t="shared" si="76"/>
        <v>0.94610974811883297</v>
      </c>
      <c r="O1652" s="43">
        <f t="shared" si="77"/>
        <v>0.26</v>
      </c>
    </row>
    <row r="1653" spans="5:15" x14ac:dyDescent="0.2">
      <c r="E1653" s="16">
        <v>41228.131944444445</v>
      </c>
      <c r="F1653" s="22">
        <v>9.4076275602455688</v>
      </c>
      <c r="G1653" s="25">
        <v>3.6140886511787561E-2</v>
      </c>
      <c r="H1653" s="3">
        <f t="shared" si="75"/>
        <v>1412.2099999999405</v>
      </c>
      <c r="I1653" s="3">
        <f>MIN(H1653-K1653+L1653,'Power Look Up'!$F$4)</f>
        <v>1415.1008618389367</v>
      </c>
      <c r="K1653" s="51">
        <f t="array" ref="K1653">_xlfn.SUM(_xlfn.NORM.DIST($Q$3:$Q$1003,$F1653,$N1653,FALSE)*WindSpeedStep*$R$3:$R$1003)</f>
        <v>1415.8284226794985</v>
      </c>
      <c r="L1653" s="51">
        <f t="array" ref="L1653">_xlfn.SUM(_xlfn.NORM.DIST($Q$3:$Q$1003,$F1653,$O1653,FALSE)*WindSpeedStep*$R$3:$R$1003)</f>
        <v>1418.7192845184948</v>
      </c>
      <c r="N1653" s="43">
        <f t="shared" si="76"/>
        <v>0.94076275602455695</v>
      </c>
      <c r="O1653" s="43">
        <f t="shared" si="77"/>
        <v>0.33999999999999997</v>
      </c>
    </row>
    <row r="1654" spans="5:15" x14ac:dyDescent="0.2">
      <c r="E1654" s="16">
        <v>41228.138888888891</v>
      </c>
      <c r="F1654" s="22">
        <v>9.2934743561611537</v>
      </c>
      <c r="G1654" s="25">
        <v>2.6900596097762006E-2</v>
      </c>
      <c r="H1654" s="3">
        <f t="shared" si="75"/>
        <v>1366.4899999999416</v>
      </c>
      <c r="I1654" s="3">
        <f>MIN(H1654-K1654+L1654,'Power Look Up'!$F$4)</f>
        <v>1359.6025471962425</v>
      </c>
      <c r="K1654" s="51">
        <f t="array" ref="K1654">_xlfn.SUM(_xlfn.NORM.DIST($Q$3:$Q$1003,$F1654,$N1654,FALSE)*WindSpeedStep*$R$3:$R$1003)</f>
        <v>1372.6055730267688</v>
      </c>
      <c r="L1654" s="51">
        <f t="array" ref="L1654">_xlfn.SUM(_xlfn.NORM.DIST($Q$3:$Q$1003,$F1654,$O1654,FALSE)*WindSpeedStep*$R$3:$R$1003)</f>
        <v>1365.7181202230697</v>
      </c>
      <c r="N1654" s="43">
        <f t="shared" si="76"/>
        <v>0.92934743561611544</v>
      </c>
      <c r="O1654" s="43">
        <f t="shared" si="77"/>
        <v>0.25</v>
      </c>
    </row>
    <row r="1655" spans="5:15" x14ac:dyDescent="0.2">
      <c r="E1655" s="16">
        <v>41228.145833333336</v>
      </c>
      <c r="F1655" s="22">
        <v>9.321680186724814</v>
      </c>
      <c r="G1655" s="25">
        <v>2.8964735390140533E-2</v>
      </c>
      <c r="H1655" s="3">
        <f t="shared" si="75"/>
        <v>1377.9199999999412</v>
      </c>
      <c r="I1655" s="3">
        <f>MIN(H1655-K1655+L1655,'Power Look Up'!$F$4)</f>
        <v>1373.4711938160635</v>
      </c>
      <c r="K1655" s="51">
        <f t="array" ref="K1655">_xlfn.SUM(_xlfn.NORM.DIST($Q$3:$Q$1003,$F1655,$N1655,FALSE)*WindSpeedStep*$R$3:$R$1003)</f>
        <v>1383.3384879339922</v>
      </c>
      <c r="L1655" s="51">
        <f t="array" ref="L1655">_xlfn.SUM(_xlfn.NORM.DIST($Q$3:$Q$1003,$F1655,$O1655,FALSE)*WindSpeedStep*$R$3:$R$1003)</f>
        <v>1378.8896817501145</v>
      </c>
      <c r="N1655" s="43">
        <f t="shared" si="76"/>
        <v>0.93216801867248145</v>
      </c>
      <c r="O1655" s="43">
        <f t="shared" si="77"/>
        <v>0.27</v>
      </c>
    </row>
    <row r="1656" spans="5:15" x14ac:dyDescent="0.2">
      <c r="E1656" s="16">
        <v>41228.152777777781</v>
      </c>
      <c r="F1656" s="22">
        <v>8.9904900404951817</v>
      </c>
      <c r="G1656" s="25">
        <v>3.2256306240680432E-2</v>
      </c>
      <c r="H1656" s="3">
        <f t="shared" si="75"/>
        <v>1252.329999999946</v>
      </c>
      <c r="I1656" s="3">
        <f>MIN(H1656-K1656+L1656,'Power Look Up'!$F$4)</f>
        <v>1231.4608144627682</v>
      </c>
      <c r="K1656" s="51">
        <f t="array" ref="K1656">_xlfn.SUM(_xlfn.NORM.DIST($Q$3:$Q$1003,$F1656,$N1656,FALSE)*WindSpeedStep*$R$3:$R$1003)</f>
        <v>1256.1296502398516</v>
      </c>
      <c r="L1656" s="51">
        <f t="array" ref="L1656">_xlfn.SUM(_xlfn.NORM.DIST($Q$3:$Q$1003,$F1656,$O1656,FALSE)*WindSpeedStep*$R$3:$R$1003)</f>
        <v>1235.2604647026737</v>
      </c>
      <c r="N1656" s="43">
        <f t="shared" si="76"/>
        <v>0.89904900404951826</v>
      </c>
      <c r="O1656" s="43">
        <f t="shared" si="77"/>
        <v>0.28999999999999998</v>
      </c>
    </row>
    <row r="1657" spans="5:15" x14ac:dyDescent="0.2">
      <c r="E1657" s="16">
        <v>41228.159722222219</v>
      </c>
      <c r="F1657" s="22">
        <v>9.0685301688433935</v>
      </c>
      <c r="G1657" s="25">
        <v>3.6389579552128064E-2</v>
      </c>
      <c r="H1657" s="3">
        <f t="shared" si="75"/>
        <v>1282.6699999999432</v>
      </c>
      <c r="I1657" s="3">
        <f>MIN(H1657-K1657+L1657,'Power Look Up'!$F$4)</f>
        <v>1265.9898887143277</v>
      </c>
      <c r="K1657" s="51">
        <f t="array" ref="K1657">_xlfn.SUM(_xlfn.NORM.DIST($Q$3:$Q$1003,$F1657,$N1657,FALSE)*WindSpeedStep*$R$3:$R$1003)</f>
        <v>1286.232789216542</v>
      </c>
      <c r="L1657" s="51">
        <f t="array" ref="L1657">_xlfn.SUM(_xlfn.NORM.DIST($Q$3:$Q$1003,$F1657,$O1657,FALSE)*WindSpeedStep*$R$3:$R$1003)</f>
        <v>1269.5526779309264</v>
      </c>
      <c r="N1657" s="43">
        <f t="shared" si="76"/>
        <v>0.90685301688433939</v>
      </c>
      <c r="O1657" s="43">
        <f t="shared" si="77"/>
        <v>0.33</v>
      </c>
    </row>
    <row r="1658" spans="5:15" x14ac:dyDescent="0.2">
      <c r="E1658" s="16">
        <v>41228.166666666664</v>
      </c>
      <c r="F1658" s="22">
        <v>8.4942260972231445</v>
      </c>
      <c r="G1658" s="25">
        <v>3.6495378914076983E-2</v>
      </c>
      <c r="H1658" s="3">
        <f t="shared" si="75"/>
        <v>1068.8299999999499</v>
      </c>
      <c r="I1658" s="3">
        <f>MIN(H1658-K1658+L1658,'Power Look Up'!$F$4)</f>
        <v>1045.4999596043281</v>
      </c>
      <c r="K1658" s="51">
        <f t="array" ref="K1658">_xlfn.SUM(_xlfn.NORM.DIST($Q$3:$Q$1003,$F1658,$N1658,FALSE)*WindSpeedStep*$R$3:$R$1003)</f>
        <v>1067.7690991542161</v>
      </c>
      <c r="L1658" s="51">
        <f t="array" ref="L1658">_xlfn.SUM(_xlfn.NORM.DIST($Q$3:$Q$1003,$F1658,$O1658,FALSE)*WindSpeedStep*$R$3:$R$1003)</f>
        <v>1044.4390587585942</v>
      </c>
      <c r="N1658" s="43">
        <f t="shared" si="76"/>
        <v>0.84942260972231454</v>
      </c>
      <c r="O1658" s="43">
        <f t="shared" si="77"/>
        <v>0.30999999999999994</v>
      </c>
    </row>
    <row r="1659" spans="5:15" x14ac:dyDescent="0.2">
      <c r="E1659" s="16">
        <v>41228.173611111109</v>
      </c>
      <c r="F1659" s="22">
        <v>8.7487036915468792</v>
      </c>
      <c r="G1659" s="25">
        <v>5.4865271121684316E-2</v>
      </c>
      <c r="H1659" s="3">
        <f t="shared" si="75"/>
        <v>1164.2499999999477</v>
      </c>
      <c r="I1659" s="3">
        <f>MIN(H1659-K1659+L1659,'Power Look Up'!$F$4)</f>
        <v>1146.9404906828565</v>
      </c>
      <c r="K1659" s="51">
        <f t="array" ref="K1659">_xlfn.SUM(_xlfn.NORM.DIST($Q$3:$Q$1003,$F1659,$N1659,FALSE)*WindSpeedStep*$R$3:$R$1003)</f>
        <v>1163.3330077065659</v>
      </c>
      <c r="L1659" s="51">
        <f t="array" ref="L1659">_xlfn.SUM(_xlfn.NORM.DIST($Q$3:$Q$1003,$F1659,$O1659,FALSE)*WindSpeedStep*$R$3:$R$1003)</f>
        <v>1146.0234983894748</v>
      </c>
      <c r="N1659" s="43">
        <f t="shared" si="76"/>
        <v>0.87487036915468797</v>
      </c>
      <c r="O1659" s="43">
        <f t="shared" si="77"/>
        <v>0.48</v>
      </c>
    </row>
    <row r="1660" spans="5:15" x14ac:dyDescent="0.2">
      <c r="E1660" s="16">
        <v>41228.180555555555</v>
      </c>
      <c r="F1660" s="22">
        <v>8.8922041961747293</v>
      </c>
      <c r="G1660" s="25">
        <v>2.8114514071499352E-2</v>
      </c>
      <c r="H1660" s="3">
        <f t="shared" si="75"/>
        <v>1215.6299999999467</v>
      </c>
      <c r="I1660" s="3">
        <f>MIN(H1660-K1660+L1660,'Power Look Up'!$F$4)</f>
        <v>1191.1118949013787</v>
      </c>
      <c r="K1660" s="51">
        <f t="array" ref="K1660">_xlfn.SUM(_xlfn.NORM.DIST($Q$3:$Q$1003,$F1660,$N1660,FALSE)*WindSpeedStep*$R$3:$R$1003)</f>
        <v>1218.2716817197993</v>
      </c>
      <c r="L1660" s="51">
        <f t="array" ref="L1660">_xlfn.SUM(_xlfn.NORM.DIST($Q$3:$Q$1003,$F1660,$O1660,FALSE)*WindSpeedStep*$R$3:$R$1003)</f>
        <v>1193.7535766212313</v>
      </c>
      <c r="N1660" s="43">
        <f t="shared" si="76"/>
        <v>0.889220419617473</v>
      </c>
      <c r="O1660" s="43">
        <f t="shared" si="77"/>
        <v>0.25</v>
      </c>
    </row>
    <row r="1661" spans="5:15" x14ac:dyDescent="0.2">
      <c r="E1661" s="16">
        <v>41228.1875</v>
      </c>
      <c r="F1661" s="22">
        <v>8.7951016367873613</v>
      </c>
      <c r="G1661" s="25">
        <v>3.4109895756654698E-2</v>
      </c>
      <c r="H1661" s="3">
        <f t="shared" si="75"/>
        <v>1182.5999999999474</v>
      </c>
      <c r="I1661" s="3">
        <f>MIN(H1661-K1661+L1661,'Power Look Up'!$F$4)</f>
        <v>1158.8925553811121</v>
      </c>
      <c r="K1661" s="51">
        <f t="array" ref="K1661">_xlfn.SUM(_xlfn.NORM.DIST($Q$3:$Q$1003,$F1661,$N1661,FALSE)*WindSpeedStep*$R$3:$R$1003)</f>
        <v>1181.035962162194</v>
      </c>
      <c r="L1661" s="51">
        <f t="array" ref="L1661">_xlfn.SUM(_xlfn.NORM.DIST($Q$3:$Q$1003,$F1661,$O1661,FALSE)*WindSpeedStep*$R$3:$R$1003)</f>
        <v>1157.3285175433587</v>
      </c>
      <c r="N1661" s="43">
        <f t="shared" si="76"/>
        <v>0.87951016367873613</v>
      </c>
      <c r="O1661" s="43">
        <f t="shared" si="77"/>
        <v>0.3</v>
      </c>
    </row>
    <row r="1662" spans="5:15" x14ac:dyDescent="0.2">
      <c r="E1662" s="16">
        <v>41228.194444444445</v>
      </c>
      <c r="F1662" s="22">
        <v>8.1705240660905112</v>
      </c>
      <c r="G1662" s="25">
        <v>3.6717351001396177E-2</v>
      </c>
      <c r="H1662" s="3">
        <f t="shared" si="75"/>
        <v>951.38999999995235</v>
      </c>
      <c r="I1662" s="3">
        <f>MIN(H1662-K1662+L1662,'Power Look Up'!$F$4)</f>
        <v>929.07680417670008</v>
      </c>
      <c r="K1662" s="51">
        <f t="array" ref="K1662">_xlfn.SUM(_xlfn.NORM.DIST($Q$3:$Q$1003,$F1662,$N1662,FALSE)*WindSpeedStep*$R$3:$R$1003)</f>
        <v>951.43331770938346</v>
      </c>
      <c r="L1662" s="51">
        <f t="array" ref="L1662">_xlfn.SUM(_xlfn.NORM.DIST($Q$3:$Q$1003,$F1662,$O1662,FALSE)*WindSpeedStep*$R$3:$R$1003)</f>
        <v>929.12012188613119</v>
      </c>
      <c r="N1662" s="43">
        <f t="shared" si="76"/>
        <v>0.81705240660905121</v>
      </c>
      <c r="O1662" s="43">
        <f t="shared" si="77"/>
        <v>0.3</v>
      </c>
    </row>
    <row r="1663" spans="5:15" x14ac:dyDescent="0.2">
      <c r="E1663" s="16">
        <v>41228.201388888891</v>
      </c>
      <c r="F1663" s="22">
        <v>7.7059130953170181</v>
      </c>
      <c r="G1663" s="25">
        <v>6.6182942072099613E-2</v>
      </c>
      <c r="H1663" s="3">
        <f t="shared" si="75"/>
        <v>801.70999999996388</v>
      </c>
      <c r="I1663" s="3">
        <f>MIN(H1663-K1663+L1663,'Power Look Up'!$F$4)</f>
        <v>789.34415280874464</v>
      </c>
      <c r="K1663" s="51">
        <f t="array" ref="K1663">_xlfn.SUM(_xlfn.NORM.DIST($Q$3:$Q$1003,$F1663,$N1663,FALSE)*WindSpeedStep*$R$3:$R$1003)</f>
        <v>797.40681694748025</v>
      </c>
      <c r="L1663" s="51">
        <f t="array" ref="L1663">_xlfn.SUM(_xlfn.NORM.DIST($Q$3:$Q$1003,$F1663,$O1663,FALSE)*WindSpeedStep*$R$3:$R$1003)</f>
        <v>785.04096975626101</v>
      </c>
      <c r="N1663" s="43">
        <f t="shared" si="76"/>
        <v>0.77059130953170185</v>
      </c>
      <c r="O1663" s="43">
        <f t="shared" si="77"/>
        <v>0.51</v>
      </c>
    </row>
    <row r="1664" spans="5:15" x14ac:dyDescent="0.2">
      <c r="E1664" s="16">
        <v>41228.208333333336</v>
      </c>
      <c r="F1664" s="22">
        <v>7.3971192429823232</v>
      </c>
      <c r="G1664" s="25">
        <v>6.8945758916058988E-2</v>
      </c>
      <c r="H1664" s="3">
        <f t="shared" si="75"/>
        <v>708.39999999996587</v>
      </c>
      <c r="I1664" s="3">
        <f>MIN(H1664-K1664+L1664,'Power Look Up'!$F$4)</f>
        <v>697.97883493530139</v>
      </c>
      <c r="K1664" s="51">
        <f t="array" ref="K1664">_xlfn.SUM(_xlfn.NORM.DIST($Q$3:$Q$1003,$F1664,$N1664,FALSE)*WindSpeedStep*$R$3:$R$1003)</f>
        <v>704.02402031832662</v>
      </c>
      <c r="L1664" s="51">
        <f t="array" ref="L1664">_xlfn.SUM(_xlfn.NORM.DIST($Q$3:$Q$1003,$F1664,$O1664,FALSE)*WindSpeedStep*$R$3:$R$1003)</f>
        <v>693.60285525366214</v>
      </c>
      <c r="N1664" s="43">
        <f t="shared" si="76"/>
        <v>0.7397119242982324</v>
      </c>
      <c r="O1664" s="43">
        <f t="shared" si="77"/>
        <v>0.51</v>
      </c>
    </row>
    <row r="1665" spans="5:15" x14ac:dyDescent="0.2">
      <c r="E1665" s="16">
        <v>41228.215277777781</v>
      </c>
      <c r="F1665" s="22">
        <v>7.3657921110294957</v>
      </c>
      <c r="G1665" s="25">
        <v>4.3444071618697164E-2</v>
      </c>
      <c r="H1665" s="3">
        <f t="shared" si="75"/>
        <v>699.36999999996613</v>
      </c>
      <c r="I1665" s="3">
        <f>MIN(H1665-K1665+L1665,'Power Look Up'!$F$4)</f>
        <v>683.72460583612281</v>
      </c>
      <c r="K1665" s="51">
        <f t="array" ref="K1665">_xlfn.SUM(_xlfn.NORM.DIST($Q$3:$Q$1003,$F1665,$N1665,FALSE)*WindSpeedStep*$R$3:$R$1003)</f>
        <v>694.94919533967823</v>
      </c>
      <c r="L1665" s="51">
        <f t="array" ref="L1665">_xlfn.SUM(_xlfn.NORM.DIST($Q$3:$Q$1003,$F1665,$O1665,FALSE)*WindSpeedStep*$R$3:$R$1003)</f>
        <v>679.30380117583491</v>
      </c>
      <c r="N1665" s="43">
        <f t="shared" si="76"/>
        <v>0.73657921110294966</v>
      </c>
      <c r="O1665" s="43">
        <f t="shared" si="77"/>
        <v>0.32</v>
      </c>
    </row>
    <row r="1666" spans="5:15" x14ac:dyDescent="0.2">
      <c r="E1666" s="16">
        <v>41228.222222222219</v>
      </c>
      <c r="F1666" s="22">
        <v>7.7175429241634106</v>
      </c>
      <c r="G1666" s="25">
        <v>2.7210733009659833E-2</v>
      </c>
      <c r="H1666" s="3">
        <f t="shared" si="75"/>
        <v>804.71999999996387</v>
      </c>
      <c r="I1666" s="3">
        <f>MIN(H1666-K1666+L1666,'Power Look Up'!$F$4)</f>
        <v>784.81166053798381</v>
      </c>
      <c r="K1666" s="51">
        <f t="array" ref="K1666">_xlfn.SUM(_xlfn.NORM.DIST($Q$3:$Q$1003,$F1666,$N1666,FALSE)*WindSpeedStep*$R$3:$R$1003)</f>
        <v>801.06429417717413</v>
      </c>
      <c r="L1666" s="51">
        <f t="array" ref="L1666">_xlfn.SUM(_xlfn.NORM.DIST($Q$3:$Q$1003,$F1666,$O1666,FALSE)*WindSpeedStep*$R$3:$R$1003)</f>
        <v>781.15595471519407</v>
      </c>
      <c r="N1666" s="43">
        <f t="shared" si="76"/>
        <v>0.77175429241634108</v>
      </c>
      <c r="O1666" s="43">
        <f t="shared" si="77"/>
        <v>0.21</v>
      </c>
    </row>
    <row r="1667" spans="5:15" x14ac:dyDescent="0.2">
      <c r="E1667" s="16">
        <v>41228.229166666664</v>
      </c>
      <c r="F1667" s="22">
        <v>7.6475992236908823</v>
      </c>
      <c r="G1667" s="25">
        <v>3.2689997564927971E-2</v>
      </c>
      <c r="H1667" s="3">
        <f t="shared" ref="H1667:H1730" si="78">INDEX(PowerArray,MIN(MaximumPowerIndex,ROUND(F1667*100,0)))</f>
        <v>783.64999999996428</v>
      </c>
      <c r="I1667" s="3">
        <f>MIN(H1667-K1667+L1667,'Power Look Up'!$F$4)</f>
        <v>765.17792533080888</v>
      </c>
      <c r="K1667" s="51">
        <f t="array" ref="K1667">_xlfn.SUM(_xlfn.NORM.DIST($Q$3:$Q$1003,$F1667,$N1667,FALSE)*WindSpeedStep*$R$3:$R$1003)</f>
        <v>779.22198902477317</v>
      </c>
      <c r="L1667" s="51">
        <f t="array" ref="L1667">_xlfn.SUM(_xlfn.NORM.DIST($Q$3:$Q$1003,$F1667,$O1667,FALSE)*WindSpeedStep*$R$3:$R$1003)</f>
        <v>760.74991435561776</v>
      </c>
      <c r="N1667" s="43">
        <f t="shared" ref="N1667:N1730" si="79">ReferenceTurbulence*F1667</f>
        <v>0.7647599223690883</v>
      </c>
      <c r="O1667" s="43">
        <f t="shared" ref="O1667:O1730" si="80">F1667*G1667</f>
        <v>0.24999999999999997</v>
      </c>
    </row>
    <row r="1668" spans="5:15" x14ac:dyDescent="0.2">
      <c r="E1668" s="16">
        <v>41228.236111111109</v>
      </c>
      <c r="F1668" s="22">
        <v>6.2822415668382465</v>
      </c>
      <c r="G1668" s="25">
        <v>0.16077064042418177</v>
      </c>
      <c r="H1668" s="3">
        <f t="shared" si="78"/>
        <v>425.27999999997979</v>
      </c>
      <c r="I1668" s="3">
        <f>MIN(H1668-K1668+L1668,'Power Look Up'!$F$4)</f>
        <v>443.3789627730726</v>
      </c>
      <c r="K1668" s="51">
        <f t="array" ref="K1668">_xlfn.SUM(_xlfn.NORM.DIST($Q$3:$Q$1003,$F1668,$N1668,FALSE)*WindSpeedStep*$R$3:$R$1003)</f>
        <v>424.63517819106642</v>
      </c>
      <c r="L1668" s="51">
        <f t="array" ref="L1668">_xlfn.SUM(_xlfn.NORM.DIST($Q$3:$Q$1003,$F1668,$O1668,FALSE)*WindSpeedStep*$R$3:$R$1003)</f>
        <v>442.73414096415922</v>
      </c>
      <c r="N1668" s="43">
        <f t="shared" si="79"/>
        <v>0.6282241566838247</v>
      </c>
      <c r="O1668" s="43">
        <f t="shared" si="80"/>
        <v>1.01</v>
      </c>
    </row>
    <row r="1669" spans="5:15" x14ac:dyDescent="0.2">
      <c r="E1669" s="16">
        <v>41228.243055555555</v>
      </c>
      <c r="F1669" s="22">
        <v>4.8452842732654799</v>
      </c>
      <c r="G1669" s="25">
        <v>0.10525698209576576</v>
      </c>
      <c r="H1669" s="3">
        <f t="shared" si="78"/>
        <v>183.64999999999355</v>
      </c>
      <c r="I1669" s="3">
        <f>MIN(H1669-K1669+L1669,'Power Look Up'!$F$4)</f>
        <v>183.89463760922553</v>
      </c>
      <c r="K1669" s="51">
        <f t="array" ref="K1669">_xlfn.SUM(_xlfn.NORM.DIST($Q$3:$Q$1003,$F1669,$N1669,FALSE)*WindSpeedStep*$R$3:$R$1003)</f>
        <v>169.83415981824646</v>
      </c>
      <c r="L1669" s="51">
        <f t="array" ref="L1669">_xlfn.SUM(_xlfn.NORM.DIST($Q$3:$Q$1003,$F1669,$O1669,FALSE)*WindSpeedStep*$R$3:$R$1003)</f>
        <v>170.07879742747843</v>
      </c>
      <c r="N1669" s="43">
        <f t="shared" si="79"/>
        <v>0.48452842732654799</v>
      </c>
      <c r="O1669" s="43">
        <f t="shared" si="80"/>
        <v>0.51</v>
      </c>
    </row>
    <row r="1670" spans="5:15" x14ac:dyDescent="0.2">
      <c r="E1670" s="16">
        <v>41228.25</v>
      </c>
      <c r="F1670" s="22">
        <v>5.0897242672263054</v>
      </c>
      <c r="G1670" s="25">
        <v>0.18861532562414451</v>
      </c>
      <c r="H1670" s="3">
        <f t="shared" si="78"/>
        <v>214.57999999998961</v>
      </c>
      <c r="I1670" s="3">
        <f>MIN(H1670-K1670+L1670,'Power Look Up'!$F$4)</f>
        <v>226.31174338632815</v>
      </c>
      <c r="K1670" s="51">
        <f t="array" ref="K1670">_xlfn.SUM(_xlfn.NORM.DIST($Q$3:$Q$1003,$F1670,$N1670,FALSE)*WindSpeedStep*$R$3:$R$1003)</f>
        <v>208.99018650870303</v>
      </c>
      <c r="L1670" s="51">
        <f t="array" ref="L1670">_xlfn.SUM(_xlfn.NORM.DIST($Q$3:$Q$1003,$F1670,$O1670,FALSE)*WindSpeedStep*$R$3:$R$1003)</f>
        <v>220.72192989504157</v>
      </c>
      <c r="N1670" s="43">
        <f t="shared" si="79"/>
        <v>0.50897242672263054</v>
      </c>
      <c r="O1670" s="43">
        <f t="shared" si="80"/>
        <v>0.96</v>
      </c>
    </row>
    <row r="1671" spans="5:15" x14ac:dyDescent="0.2">
      <c r="E1671" s="16">
        <v>41228.256944444445</v>
      </c>
      <c r="F1671" s="22">
        <v>4.7785033546329112</v>
      </c>
      <c r="G1671" s="25">
        <v>8.1615512443217728E-2</v>
      </c>
      <c r="H1671" s="3">
        <f t="shared" si="78"/>
        <v>176.01999999999373</v>
      </c>
      <c r="I1671" s="3">
        <f>MIN(H1671-K1671+L1671,'Power Look Up'!$F$4)</f>
        <v>175.42401886980215</v>
      </c>
      <c r="K1671" s="51">
        <f t="array" ref="K1671">_xlfn.SUM(_xlfn.NORM.DIST($Q$3:$Q$1003,$F1671,$N1671,FALSE)*WindSpeedStep*$R$3:$R$1003)</f>
        <v>159.23440372783031</v>
      </c>
      <c r="L1671" s="51">
        <f t="array" ref="L1671">_xlfn.SUM(_xlfn.NORM.DIST($Q$3:$Q$1003,$F1671,$O1671,FALSE)*WindSpeedStep*$R$3:$R$1003)</f>
        <v>158.63842259763874</v>
      </c>
      <c r="N1671" s="43">
        <f t="shared" si="79"/>
        <v>0.47785033546329114</v>
      </c>
      <c r="O1671" s="43">
        <f t="shared" si="80"/>
        <v>0.39</v>
      </c>
    </row>
    <row r="1672" spans="5:15" x14ac:dyDescent="0.2">
      <c r="E1672" s="16">
        <v>41228.263888888891</v>
      </c>
      <c r="F1672" s="22">
        <v>5.1604637255262213</v>
      </c>
      <c r="G1672" s="25">
        <v>5.4258689701660083E-2</v>
      </c>
      <c r="H1672" s="3">
        <f t="shared" si="78"/>
        <v>225.91999999998939</v>
      </c>
      <c r="I1672" s="3">
        <f>MIN(H1672-K1672+L1672,'Power Look Up'!$F$4)</f>
        <v>226.1008744310144</v>
      </c>
      <c r="K1672" s="51">
        <f t="array" ref="K1672">_xlfn.SUM(_xlfn.NORM.DIST($Q$3:$Q$1003,$F1672,$N1672,FALSE)*WindSpeedStep*$R$3:$R$1003)</f>
        <v>220.4298531053922</v>
      </c>
      <c r="L1672" s="51">
        <f t="array" ref="L1672">_xlfn.SUM(_xlfn.NORM.DIST($Q$3:$Q$1003,$F1672,$O1672,FALSE)*WindSpeedStep*$R$3:$R$1003)</f>
        <v>220.61072753641722</v>
      </c>
      <c r="N1672" s="43">
        <f t="shared" si="79"/>
        <v>0.5160463725526222</v>
      </c>
      <c r="O1672" s="43">
        <f t="shared" si="80"/>
        <v>0.28000000000000003</v>
      </c>
    </row>
    <row r="1673" spans="5:15" x14ac:dyDescent="0.2">
      <c r="E1673" s="16">
        <v>41228.270833333336</v>
      </c>
      <c r="F1673" s="22">
        <v>6.0092517585131286</v>
      </c>
      <c r="G1673" s="25">
        <v>7.6548631757411667E-2</v>
      </c>
      <c r="H1673" s="3">
        <f t="shared" si="78"/>
        <v>364.25999999998106</v>
      </c>
      <c r="I1673" s="3">
        <f>MIN(H1673-K1673+L1673,'Power Look Up'!$F$4)</f>
        <v>360.00171398564095</v>
      </c>
      <c r="K1673" s="51">
        <f t="array" ref="K1673">_xlfn.SUM(_xlfn.NORM.DIST($Q$3:$Q$1003,$F1673,$N1673,FALSE)*WindSpeedStep*$R$3:$R$1003)</f>
        <v>369.13671643158034</v>
      </c>
      <c r="L1673" s="51">
        <f t="array" ref="L1673">_xlfn.SUM(_xlfn.NORM.DIST($Q$3:$Q$1003,$F1673,$O1673,FALSE)*WindSpeedStep*$R$3:$R$1003)</f>
        <v>364.87843041724022</v>
      </c>
      <c r="N1673" s="43">
        <f t="shared" si="79"/>
        <v>0.60092517585131289</v>
      </c>
      <c r="O1673" s="43">
        <f t="shared" si="80"/>
        <v>0.45999999999999996</v>
      </c>
    </row>
    <row r="1674" spans="5:15" x14ac:dyDescent="0.2">
      <c r="E1674" s="16">
        <v>41228.277777777781</v>
      </c>
      <c r="F1674" s="22">
        <v>5.8284144713238675</v>
      </c>
      <c r="G1674" s="25">
        <v>8.7502356345662988E-2</v>
      </c>
      <c r="H1674" s="3">
        <f t="shared" si="78"/>
        <v>334.45999999998708</v>
      </c>
      <c r="I1674" s="3">
        <f>MIN(H1674-K1674+L1674,'Power Look Up'!$F$4)</f>
        <v>332.56037405596055</v>
      </c>
      <c r="K1674" s="51">
        <f t="array" ref="K1674">_xlfn.SUM(_xlfn.NORM.DIST($Q$3:$Q$1003,$F1674,$N1674,FALSE)*WindSpeedStep*$R$3:$R$1003)</f>
        <v>334.81242182678284</v>
      </c>
      <c r="L1674" s="51">
        <f t="array" ref="L1674">_xlfn.SUM(_xlfn.NORM.DIST($Q$3:$Q$1003,$F1674,$O1674,FALSE)*WindSpeedStep*$R$3:$R$1003)</f>
        <v>332.91279588275631</v>
      </c>
      <c r="N1674" s="43">
        <f t="shared" si="79"/>
        <v>0.58284144713238673</v>
      </c>
      <c r="O1674" s="43">
        <f t="shared" si="80"/>
        <v>0.51</v>
      </c>
    </row>
    <row r="1675" spans="5:15" x14ac:dyDescent="0.2">
      <c r="E1675" s="16">
        <v>41228.284722222219</v>
      </c>
      <c r="F1675" s="22">
        <v>6.1086605064122983</v>
      </c>
      <c r="G1675" s="25">
        <v>3.7651462175474902E-2</v>
      </c>
      <c r="H1675" s="3">
        <f t="shared" si="78"/>
        <v>386.85999999998057</v>
      </c>
      <c r="I1675" s="3">
        <f>MIN(H1675-K1675+L1675,'Power Look Up'!$F$4)</f>
        <v>376.03894927685553</v>
      </c>
      <c r="K1675" s="51">
        <f t="array" ref="K1675">_xlfn.SUM(_xlfn.NORM.DIST($Q$3:$Q$1003,$F1675,$N1675,FALSE)*WindSpeedStep*$R$3:$R$1003)</f>
        <v>388.81171438291949</v>
      </c>
      <c r="L1675" s="51">
        <f t="array" ref="L1675">_xlfn.SUM(_xlfn.NORM.DIST($Q$3:$Q$1003,$F1675,$O1675,FALSE)*WindSpeedStep*$R$3:$R$1003)</f>
        <v>377.99066365979445</v>
      </c>
      <c r="N1675" s="43">
        <f t="shared" si="79"/>
        <v>0.6108660506412299</v>
      </c>
      <c r="O1675" s="43">
        <f t="shared" si="80"/>
        <v>0.23</v>
      </c>
    </row>
    <row r="1676" spans="5:15" x14ac:dyDescent="0.2">
      <c r="E1676" s="16">
        <v>41228.291666666664</v>
      </c>
      <c r="F1676" s="22">
        <v>5.4224765660640095</v>
      </c>
      <c r="G1676" s="25">
        <v>5.348109788337934E-2</v>
      </c>
      <c r="H1676" s="3">
        <f t="shared" si="78"/>
        <v>268.03999999998848</v>
      </c>
      <c r="I1676" s="3">
        <f>MIN(H1676-K1676+L1676,'Power Look Up'!$F$4)</f>
        <v>266.31470499753846</v>
      </c>
      <c r="K1676" s="51">
        <f t="array" ref="K1676">_xlfn.SUM(_xlfn.NORM.DIST($Q$3:$Q$1003,$F1676,$N1676,FALSE)*WindSpeedStep*$R$3:$R$1003)</f>
        <v>263.55808231608671</v>
      </c>
      <c r="L1676" s="51">
        <f t="array" ref="L1676">_xlfn.SUM(_xlfn.NORM.DIST($Q$3:$Q$1003,$F1676,$O1676,FALSE)*WindSpeedStep*$R$3:$R$1003)</f>
        <v>261.83278731363669</v>
      </c>
      <c r="N1676" s="43">
        <f t="shared" si="79"/>
        <v>0.54224765660640095</v>
      </c>
      <c r="O1676" s="43">
        <f t="shared" si="80"/>
        <v>0.28999999999999998</v>
      </c>
    </row>
    <row r="1677" spans="5:15" x14ac:dyDescent="0.2">
      <c r="E1677" s="16">
        <v>41228.298611111109</v>
      </c>
      <c r="F1677" s="22">
        <v>5.5843307657999102</v>
      </c>
      <c r="G1677" s="25">
        <v>2.6860873091301158E-2</v>
      </c>
      <c r="H1677" s="3">
        <f t="shared" si="78"/>
        <v>293.95999999998793</v>
      </c>
      <c r="I1677" s="3">
        <f>MIN(H1677-K1677+L1677,'Power Look Up'!$F$4)</f>
        <v>289.65953645052826</v>
      </c>
      <c r="K1677" s="51">
        <f t="array" ref="K1677">_xlfn.SUM(_xlfn.NORM.DIST($Q$3:$Q$1003,$F1677,$N1677,FALSE)*WindSpeedStep*$R$3:$R$1003)</f>
        <v>291.14724316096556</v>
      </c>
      <c r="L1677" s="51">
        <f t="array" ref="L1677">_xlfn.SUM(_xlfn.NORM.DIST($Q$3:$Q$1003,$F1677,$O1677,FALSE)*WindSpeedStep*$R$3:$R$1003)</f>
        <v>286.84677961150589</v>
      </c>
      <c r="N1677" s="43">
        <f t="shared" si="79"/>
        <v>0.55843307657999108</v>
      </c>
      <c r="O1677" s="43">
        <f t="shared" si="80"/>
        <v>0.15</v>
      </c>
    </row>
    <row r="1678" spans="5:15" x14ac:dyDescent="0.2">
      <c r="E1678" s="16">
        <v>41228.305555555555</v>
      </c>
      <c r="F1678" s="22">
        <v>5.3062280937939708</v>
      </c>
      <c r="G1678" s="25">
        <v>3.5806979391296644E-2</v>
      </c>
      <c r="H1678" s="3">
        <f t="shared" si="78"/>
        <v>250.21999999998886</v>
      </c>
      <c r="I1678" s="3">
        <f>MIN(H1678-K1678+L1678,'Power Look Up'!$F$4)</f>
        <v>249.74750183545376</v>
      </c>
      <c r="K1678" s="51">
        <f t="array" ref="K1678">_xlfn.SUM(_xlfn.NORM.DIST($Q$3:$Q$1003,$F1678,$N1678,FALSE)*WindSpeedStep*$R$3:$R$1003)</f>
        <v>244.24050027047861</v>
      </c>
      <c r="L1678" s="51">
        <f t="array" ref="L1678">_xlfn.SUM(_xlfn.NORM.DIST($Q$3:$Q$1003,$F1678,$O1678,FALSE)*WindSpeedStep*$R$3:$R$1003)</f>
        <v>243.76800210594351</v>
      </c>
      <c r="N1678" s="43">
        <f t="shared" si="79"/>
        <v>0.5306228093793971</v>
      </c>
      <c r="O1678" s="43">
        <f t="shared" si="80"/>
        <v>0.18999999999999997</v>
      </c>
    </row>
    <row r="1679" spans="5:15" x14ac:dyDescent="0.2">
      <c r="E1679" s="16">
        <v>41228.3125</v>
      </c>
      <c r="F1679" s="22">
        <v>4.8862333038888019</v>
      </c>
      <c r="G1679" s="25">
        <v>4.5024456737444117E-2</v>
      </c>
      <c r="H1679" s="3">
        <f t="shared" si="78"/>
        <v>188.00999999999348</v>
      </c>
      <c r="I1679" s="3">
        <f>MIN(H1679-K1679+L1679,'Power Look Up'!$F$4)</f>
        <v>188.36495521202491</v>
      </c>
      <c r="K1679" s="51">
        <f t="array" ref="K1679">_xlfn.SUM(_xlfn.NORM.DIST($Q$3:$Q$1003,$F1679,$N1679,FALSE)*WindSpeedStep*$R$3:$R$1003)</f>
        <v>176.35721514852881</v>
      </c>
      <c r="L1679" s="51">
        <f t="array" ref="L1679">_xlfn.SUM(_xlfn.NORM.DIST($Q$3:$Q$1003,$F1679,$O1679,FALSE)*WindSpeedStep*$R$3:$R$1003)</f>
        <v>176.71217036056024</v>
      </c>
      <c r="N1679" s="43">
        <f t="shared" si="79"/>
        <v>0.48862333038888023</v>
      </c>
      <c r="O1679" s="43">
        <f t="shared" si="80"/>
        <v>0.22</v>
      </c>
    </row>
    <row r="1680" spans="5:15" x14ac:dyDescent="0.2">
      <c r="E1680" s="16">
        <v>41228.319444444445</v>
      </c>
      <c r="F1680" s="22">
        <v>5.0347188097059981</v>
      </c>
      <c r="G1680" s="25">
        <v>3.9724164855927474E-2</v>
      </c>
      <c r="H1680" s="3">
        <f t="shared" si="78"/>
        <v>204.85999999998984</v>
      </c>
      <c r="I1680" s="3">
        <f>MIN(H1680-K1680+L1680,'Power Look Up'!$F$4)</f>
        <v>205.6909631019229</v>
      </c>
      <c r="K1680" s="51">
        <f t="array" ref="K1680">_xlfn.SUM(_xlfn.NORM.DIST($Q$3:$Q$1003,$F1680,$N1680,FALSE)*WindSpeedStep*$R$3:$R$1003)</f>
        <v>200.13298506960484</v>
      </c>
      <c r="L1680" s="51">
        <f t="array" ref="L1680">_xlfn.SUM(_xlfn.NORM.DIST($Q$3:$Q$1003,$F1680,$O1680,FALSE)*WindSpeedStep*$R$3:$R$1003)</f>
        <v>200.96394817153791</v>
      </c>
      <c r="N1680" s="43">
        <f t="shared" si="79"/>
        <v>0.50347188097059981</v>
      </c>
      <c r="O1680" s="43">
        <f t="shared" si="80"/>
        <v>0.2</v>
      </c>
    </row>
    <row r="1681" spans="5:15" x14ac:dyDescent="0.2">
      <c r="E1681" s="16">
        <v>41228.326388888891</v>
      </c>
      <c r="F1681" s="22">
        <v>4.9898429343847956</v>
      </c>
      <c r="G1681" s="25">
        <v>6.8138417275035751E-2</v>
      </c>
      <c r="H1681" s="3">
        <f t="shared" si="78"/>
        <v>198.90999999999326</v>
      </c>
      <c r="I1681" s="3">
        <f>MIN(H1681-K1681+L1681,'Power Look Up'!$F$4)</f>
        <v>198.96079199610887</v>
      </c>
      <c r="K1681" s="51">
        <f t="array" ref="K1681">_xlfn.SUM(_xlfn.NORM.DIST($Q$3:$Q$1003,$F1681,$N1681,FALSE)*WindSpeedStep*$R$3:$R$1003)</f>
        <v>192.92773035057468</v>
      </c>
      <c r="L1681" s="51">
        <f t="array" ref="L1681">_xlfn.SUM(_xlfn.NORM.DIST($Q$3:$Q$1003,$F1681,$O1681,FALSE)*WindSpeedStep*$R$3:$R$1003)</f>
        <v>192.97852234669028</v>
      </c>
      <c r="N1681" s="43">
        <f t="shared" si="79"/>
        <v>0.49898429343847961</v>
      </c>
      <c r="O1681" s="43">
        <f t="shared" si="80"/>
        <v>0.34</v>
      </c>
    </row>
    <row r="1682" spans="5:15" x14ac:dyDescent="0.2">
      <c r="E1682" s="16">
        <v>41228.333333333336</v>
      </c>
      <c r="F1682" s="22">
        <v>4.2887924883992365</v>
      </c>
      <c r="G1682" s="25">
        <v>3.0311562135877934E-2</v>
      </c>
      <c r="H1682" s="3">
        <f t="shared" si="78"/>
        <v>122.60999999999487</v>
      </c>
      <c r="I1682" s="3">
        <f>MIN(H1682-K1682+L1682,'Power Look Up'!$F$4)</f>
        <v>113.8597837378546</v>
      </c>
      <c r="K1682" s="51">
        <f t="array" ref="K1682">_xlfn.SUM(_xlfn.NORM.DIST($Q$3:$Q$1003,$F1682,$N1682,FALSE)*WindSpeedStep*$R$3:$R$1003)</f>
        <v>85.413826976771759</v>
      </c>
      <c r="L1682" s="51">
        <f t="array" ref="L1682">_xlfn.SUM(_xlfn.NORM.DIST($Q$3:$Q$1003,$F1682,$O1682,FALSE)*WindSpeedStep*$R$3:$R$1003)</f>
        <v>76.663610714631488</v>
      </c>
      <c r="N1682" s="43">
        <f t="shared" si="79"/>
        <v>0.42887924883992368</v>
      </c>
      <c r="O1682" s="43">
        <f t="shared" si="80"/>
        <v>0.13</v>
      </c>
    </row>
    <row r="1683" spans="5:15" x14ac:dyDescent="0.2">
      <c r="E1683" s="16">
        <v>41228.340277777781</v>
      </c>
      <c r="F1683" s="22">
        <v>4.4724735396204016</v>
      </c>
      <c r="G1683" s="25">
        <v>2.9066689573088826E-2</v>
      </c>
      <c r="H1683" s="3">
        <f t="shared" si="78"/>
        <v>142.22999999999445</v>
      </c>
      <c r="I1683" s="3">
        <f>MIN(H1683-K1683+L1683,'Power Look Up'!$F$4)</f>
        <v>137.9445278143744</v>
      </c>
      <c r="K1683" s="51">
        <f t="array" ref="K1683">_xlfn.SUM(_xlfn.NORM.DIST($Q$3:$Q$1003,$F1683,$N1683,FALSE)*WindSpeedStep*$R$3:$R$1003)</f>
        <v>111.84360604459293</v>
      </c>
      <c r="L1683" s="51">
        <f t="array" ref="L1683">_xlfn.SUM(_xlfn.NORM.DIST($Q$3:$Q$1003,$F1683,$O1683,FALSE)*WindSpeedStep*$R$3:$R$1003)</f>
        <v>107.55813385897288</v>
      </c>
      <c r="N1683" s="43">
        <f t="shared" si="79"/>
        <v>0.44724735396204018</v>
      </c>
      <c r="O1683" s="43">
        <f t="shared" si="80"/>
        <v>0.13</v>
      </c>
    </row>
    <row r="1684" spans="5:15" x14ac:dyDescent="0.2">
      <c r="E1684" s="16">
        <v>41228.347222222219</v>
      </c>
      <c r="F1684" s="22">
        <v>3.872456794997698</v>
      </c>
      <c r="G1684" s="25">
        <v>6.1976159504225706E-2</v>
      </c>
      <c r="H1684" s="3">
        <f t="shared" si="78"/>
        <v>79.169999999996492</v>
      </c>
      <c r="I1684" s="3">
        <f>MIN(H1684-K1684+L1684,'Power Look Up'!$F$4)</f>
        <v>71.507740934907417</v>
      </c>
      <c r="K1684" s="51">
        <f t="array" ref="K1684">_xlfn.SUM(_xlfn.NORM.DIST($Q$3:$Q$1003,$F1684,$N1684,FALSE)*WindSpeedStep*$R$3:$R$1003)</f>
        <v>38.218535163127235</v>
      </c>
      <c r="L1684" s="51">
        <f t="array" ref="L1684">_xlfn.SUM(_xlfn.NORM.DIST($Q$3:$Q$1003,$F1684,$O1684,FALSE)*WindSpeedStep*$R$3:$R$1003)</f>
        <v>30.556276098038158</v>
      </c>
      <c r="N1684" s="43">
        <f t="shared" si="79"/>
        <v>0.38724567949976985</v>
      </c>
      <c r="O1684" s="43">
        <f t="shared" si="80"/>
        <v>0.24</v>
      </c>
    </row>
    <row r="1685" spans="5:15" x14ac:dyDescent="0.2">
      <c r="E1685" s="16">
        <v>41228.354166666664</v>
      </c>
      <c r="F1685" s="22">
        <v>3.5324685004159511</v>
      </c>
      <c r="G1685" s="25">
        <v>1.98161710406639E-2</v>
      </c>
      <c r="H1685" s="3">
        <f t="shared" si="78"/>
        <v>48.229999999997155</v>
      </c>
      <c r="I1685" s="3">
        <f>MIN(H1685-K1685+L1685,'Power Look Up'!$F$4)</f>
        <v>45.857070662097918</v>
      </c>
      <c r="K1685" s="51">
        <f t="array" ref="K1685">_xlfn.SUM(_xlfn.NORM.DIST($Q$3:$Q$1003,$F1685,$N1685,FALSE)*WindSpeedStep*$R$3:$R$1003)</f>
        <v>17.237857886823459</v>
      </c>
      <c r="L1685" s="51">
        <f t="array" ref="L1685">_xlfn.SUM(_xlfn.NORM.DIST($Q$3:$Q$1003,$F1685,$O1685,FALSE)*WindSpeedStep*$R$3:$R$1003)</f>
        <v>14.864928548924221</v>
      </c>
      <c r="N1685" s="43">
        <f t="shared" si="79"/>
        <v>0.35324685004159512</v>
      </c>
      <c r="O1685" s="43">
        <f t="shared" si="80"/>
        <v>7.0000000000000007E-2</v>
      </c>
    </row>
    <row r="1686" spans="5:15" x14ac:dyDescent="0.2">
      <c r="E1686" s="16">
        <v>41228.361111111109</v>
      </c>
      <c r="F1686" s="22">
        <v>3.3708573601998224</v>
      </c>
      <c r="G1686" s="25">
        <v>2.6699438861650573E-2</v>
      </c>
      <c r="H1686" s="3">
        <f t="shared" si="78"/>
        <v>33.669999999997465</v>
      </c>
      <c r="I1686" s="3">
        <f>MIN(H1686-K1686+L1686,'Power Look Up'!$F$4)</f>
        <v>32.490615251464064</v>
      </c>
      <c r="K1686" s="51">
        <f t="array" ref="K1686">_xlfn.SUM(_xlfn.NORM.DIST($Q$3:$Q$1003,$F1686,$N1686,FALSE)*WindSpeedStep*$R$3:$R$1003)</f>
        <v>11.525963285785599</v>
      </c>
      <c r="L1686" s="51">
        <f t="array" ref="L1686">_xlfn.SUM(_xlfn.NORM.DIST($Q$3:$Q$1003,$F1686,$O1686,FALSE)*WindSpeedStep*$R$3:$R$1003)</f>
        <v>10.346578537252203</v>
      </c>
      <c r="N1686" s="43">
        <f t="shared" si="79"/>
        <v>0.33708573601998226</v>
      </c>
      <c r="O1686" s="43">
        <f t="shared" si="80"/>
        <v>0.09</v>
      </c>
    </row>
    <row r="1687" spans="5:15" x14ac:dyDescent="0.2">
      <c r="E1687" s="16">
        <v>41228.368055555555</v>
      </c>
      <c r="F1687" s="22">
        <v>3.2828221764666226</v>
      </c>
      <c r="G1687" s="25">
        <v>1.8276957073739334E-2</v>
      </c>
      <c r="H1687" s="3">
        <f t="shared" si="78"/>
        <v>25.479999999997638</v>
      </c>
      <c r="I1687" s="3">
        <f>MIN(H1687-K1687+L1687,'Power Look Up'!$F$4)</f>
        <v>24.302254495579085</v>
      </c>
      <c r="K1687" s="51">
        <f t="array" ref="K1687">_xlfn.SUM(_xlfn.NORM.DIST($Q$3:$Q$1003,$F1687,$N1687,FALSE)*WindSpeedStep*$R$3:$R$1003)</f>
        <v>9.0772784922986371</v>
      </c>
      <c r="L1687" s="51">
        <f t="array" ref="L1687">_xlfn.SUM(_xlfn.NORM.DIST($Q$3:$Q$1003,$F1687,$O1687,FALSE)*WindSpeedStep*$R$3:$R$1003)</f>
        <v>7.8995329878800877</v>
      </c>
      <c r="N1687" s="43">
        <f t="shared" si="79"/>
        <v>0.32828221764666227</v>
      </c>
      <c r="O1687" s="43">
        <f t="shared" si="80"/>
        <v>5.9999999999999991E-2</v>
      </c>
    </row>
    <row r="1688" spans="5:15" x14ac:dyDescent="0.2">
      <c r="E1688" s="16">
        <v>41228.375</v>
      </c>
      <c r="F1688" s="22">
        <v>3.2275157248462714</v>
      </c>
      <c r="G1688" s="25">
        <v>3.0983582583401066E-2</v>
      </c>
      <c r="H1688" s="3">
        <f t="shared" si="78"/>
        <v>20.929999999997737</v>
      </c>
      <c r="I1688" s="3">
        <f>MIN(H1688-K1688+L1688,'Power Look Up'!$F$4)</f>
        <v>19.559966288146281</v>
      </c>
      <c r="K1688" s="51">
        <f t="array" ref="K1688">_xlfn.SUM(_xlfn.NORM.DIST($Q$3:$Q$1003,$F1688,$N1688,FALSE)*WindSpeedStep*$R$3:$R$1003)</f>
        <v>7.7129023658649283</v>
      </c>
      <c r="L1688" s="51">
        <f t="array" ref="L1688">_xlfn.SUM(_xlfn.NORM.DIST($Q$3:$Q$1003,$F1688,$O1688,FALSE)*WindSpeedStep*$R$3:$R$1003)</f>
        <v>6.3428686540134711</v>
      </c>
      <c r="N1688" s="43">
        <f t="shared" si="79"/>
        <v>0.32275157248462716</v>
      </c>
      <c r="O1688" s="43">
        <f t="shared" si="80"/>
        <v>0.1</v>
      </c>
    </row>
    <row r="1689" spans="5:15" x14ac:dyDescent="0.2">
      <c r="E1689" s="16">
        <v>41228.381944444445</v>
      </c>
      <c r="F1689" s="22">
        <v>3.4207451920514771</v>
      </c>
      <c r="G1689" s="25">
        <v>2.92333963466096E-2</v>
      </c>
      <c r="H1689" s="3">
        <f t="shared" si="78"/>
        <v>38.21999999999737</v>
      </c>
      <c r="I1689" s="3">
        <f>MIN(H1689-K1689+L1689,'Power Look Up'!$F$4)</f>
        <v>36.866495108693726</v>
      </c>
      <c r="K1689" s="51">
        <f t="array" ref="K1689">_xlfn.SUM(_xlfn.NORM.DIST($Q$3:$Q$1003,$F1689,$N1689,FALSE)*WindSpeedStep*$R$3:$R$1003)</f>
        <v>13.09541434810977</v>
      </c>
      <c r="L1689" s="51">
        <f t="array" ref="L1689">_xlfn.SUM(_xlfn.NORM.DIST($Q$3:$Q$1003,$F1689,$O1689,FALSE)*WindSpeedStep*$R$3:$R$1003)</f>
        <v>11.741909456806129</v>
      </c>
      <c r="N1689" s="43">
        <f t="shared" si="79"/>
        <v>0.34207451920514775</v>
      </c>
      <c r="O1689" s="43">
        <f t="shared" si="80"/>
        <v>0.1</v>
      </c>
    </row>
    <row r="1690" spans="5:15" x14ac:dyDescent="0.2">
      <c r="E1690" s="16">
        <v>41228.388888888891</v>
      </c>
      <c r="F1690" s="22">
        <v>3.3946096040878269</v>
      </c>
      <c r="G1690" s="25">
        <v>2.0620927931066131E-2</v>
      </c>
      <c r="H1690" s="3">
        <f t="shared" si="78"/>
        <v>35.489999999997423</v>
      </c>
      <c r="I1690" s="3">
        <f>MIN(H1690-K1690+L1690,'Power Look Up'!$F$4)</f>
        <v>34.247815454684812</v>
      </c>
      <c r="K1690" s="51">
        <f t="array" ref="K1690">_xlfn.SUM(_xlfn.NORM.DIST($Q$3:$Q$1003,$F1690,$N1690,FALSE)*WindSpeedStep*$R$3:$R$1003)</f>
        <v>12.254764835701181</v>
      </c>
      <c r="L1690" s="51">
        <f t="array" ref="L1690">_xlfn.SUM(_xlfn.NORM.DIST($Q$3:$Q$1003,$F1690,$O1690,FALSE)*WindSpeedStep*$R$3:$R$1003)</f>
        <v>11.012580290388568</v>
      </c>
      <c r="N1690" s="43">
        <f t="shared" si="79"/>
        <v>0.33946096040878271</v>
      </c>
      <c r="O1690" s="43">
        <f t="shared" si="80"/>
        <v>7.0000000000000007E-2</v>
      </c>
    </row>
    <row r="1691" spans="5:15" x14ac:dyDescent="0.2">
      <c r="E1691" s="16">
        <v>41228.395833333336</v>
      </c>
      <c r="F1691" s="22">
        <v>3.4146099315905731</v>
      </c>
      <c r="G1691" s="25">
        <v>2.0500145376017527E-2</v>
      </c>
      <c r="H1691" s="3">
        <f t="shared" si="78"/>
        <v>37.309999999997387</v>
      </c>
      <c r="I1691" s="3">
        <f>MIN(H1691-K1691+L1691,'Power Look Up'!$F$4)</f>
        <v>35.986082648588265</v>
      </c>
      <c r="K1691" s="51">
        <f t="array" ref="K1691">_xlfn.SUM(_xlfn.NORM.DIST($Q$3:$Q$1003,$F1691,$N1691,FALSE)*WindSpeedStep*$R$3:$R$1003)</f>
        <v>12.894249447894296</v>
      </c>
      <c r="L1691" s="51">
        <f t="array" ref="L1691">_xlfn.SUM(_xlfn.NORM.DIST($Q$3:$Q$1003,$F1691,$O1691,FALSE)*WindSpeedStep*$R$3:$R$1003)</f>
        <v>11.570332096485178</v>
      </c>
      <c r="N1691" s="43">
        <f t="shared" si="79"/>
        <v>0.34146099315905731</v>
      </c>
      <c r="O1691" s="43">
        <f t="shared" si="80"/>
        <v>7.0000000000000007E-2</v>
      </c>
    </row>
    <row r="1692" spans="5:15" x14ac:dyDescent="0.2">
      <c r="E1692" s="16">
        <v>41228.402777777781</v>
      </c>
      <c r="F1692" s="22">
        <v>3.5185339233367743</v>
      </c>
      <c r="G1692" s="25">
        <v>2.2736742558995316E-2</v>
      </c>
      <c r="H1692" s="3">
        <f t="shared" si="78"/>
        <v>47.319999999997172</v>
      </c>
      <c r="I1692" s="3">
        <f>MIN(H1692-K1692+L1692,'Power Look Up'!$F$4)</f>
        <v>45.131093978783383</v>
      </c>
      <c r="K1692" s="51">
        <f t="array" ref="K1692">_xlfn.SUM(_xlfn.NORM.DIST($Q$3:$Q$1003,$F1692,$N1692,FALSE)*WindSpeedStep*$R$3:$R$1003)</f>
        <v>16.665877643932731</v>
      </c>
      <c r="L1692" s="51">
        <f t="array" ref="L1692">_xlfn.SUM(_xlfn.NORM.DIST($Q$3:$Q$1003,$F1692,$O1692,FALSE)*WindSpeedStep*$R$3:$R$1003)</f>
        <v>14.476971622718942</v>
      </c>
      <c r="N1692" s="43">
        <f t="shared" si="79"/>
        <v>0.35185339233367746</v>
      </c>
      <c r="O1692" s="43">
        <f t="shared" si="80"/>
        <v>0.08</v>
      </c>
    </row>
    <row r="1693" spans="5:15" x14ac:dyDescent="0.2">
      <c r="E1693" s="16">
        <v>41228.409722222219</v>
      </c>
      <c r="F1693" s="22">
        <v>3.3770077647941892</v>
      </c>
      <c r="G1693" s="25">
        <v>4.4418020462899853E-2</v>
      </c>
      <c r="H1693" s="3">
        <f t="shared" si="78"/>
        <v>34.579999999997447</v>
      </c>
      <c r="I1693" s="3">
        <f>MIN(H1693-K1693+L1693,'Power Look Up'!$F$4)</f>
        <v>33.392757919511077</v>
      </c>
      <c r="K1693" s="51">
        <f t="array" ref="K1693">_xlfn.SUM(_xlfn.NORM.DIST($Q$3:$Q$1003,$F1693,$N1693,FALSE)*WindSpeedStep*$R$3:$R$1003)</f>
        <v>11.711618129256619</v>
      </c>
      <c r="L1693" s="51">
        <f t="array" ref="L1693">_xlfn.SUM(_xlfn.NORM.DIST($Q$3:$Q$1003,$F1693,$O1693,FALSE)*WindSpeedStep*$R$3:$R$1003)</f>
        <v>10.524376048770248</v>
      </c>
      <c r="N1693" s="43">
        <f t="shared" si="79"/>
        <v>0.33770077647941893</v>
      </c>
      <c r="O1693" s="43">
        <f t="shared" si="80"/>
        <v>0.15</v>
      </c>
    </row>
    <row r="1694" spans="5:15" x14ac:dyDescent="0.2">
      <c r="E1694" s="16">
        <v>41228.416666666664</v>
      </c>
      <c r="F1694" s="22">
        <v>3.1785990123212158</v>
      </c>
      <c r="G1694" s="25">
        <v>3.7752481371460672E-2</v>
      </c>
      <c r="H1694" s="3">
        <f t="shared" si="78"/>
        <v>16.379999999997832</v>
      </c>
      <c r="I1694" s="3">
        <f>MIN(H1694-K1694+L1694,'Power Look Up'!$F$4)</f>
        <v>14.821937967738984</v>
      </c>
      <c r="K1694" s="51">
        <f t="array" ref="K1694">_xlfn.SUM(_xlfn.NORM.DIST($Q$3:$Q$1003,$F1694,$N1694,FALSE)*WindSpeedStep*$R$3:$R$1003)</f>
        <v>6.6039921896474869</v>
      </c>
      <c r="L1694" s="51">
        <f t="array" ref="L1694">_xlfn.SUM(_xlfn.NORM.DIST($Q$3:$Q$1003,$F1694,$O1694,FALSE)*WindSpeedStep*$R$3:$R$1003)</f>
        <v>5.0459301573886393</v>
      </c>
      <c r="N1694" s="43">
        <f t="shared" si="79"/>
        <v>0.3178599012321216</v>
      </c>
      <c r="O1694" s="43">
        <f t="shared" si="80"/>
        <v>0.12</v>
      </c>
    </row>
    <row r="1695" spans="5:15" x14ac:dyDescent="0.2">
      <c r="E1695" s="16">
        <v>41228.423611111109</v>
      </c>
      <c r="F1695" s="22">
        <v>2.8223699786253369</v>
      </c>
      <c r="G1695" s="25">
        <v>6.3776188580233831E-2</v>
      </c>
      <c r="H1695" s="3">
        <f t="shared" si="78"/>
        <v>0</v>
      </c>
      <c r="I1695" s="3">
        <f>MIN(H1695-K1695+L1695,'Power Look Up'!$F$4)</f>
        <v>-0.84448773225780016</v>
      </c>
      <c r="K1695" s="51">
        <f t="array" ref="K1695">_xlfn.SUM(_xlfn.NORM.DIST($Q$3:$Q$1003,$F1695,$N1695,FALSE)*WindSpeedStep*$R$3:$R$1003)</f>
        <v>1.2217335029049281</v>
      </c>
      <c r="L1695" s="51">
        <f t="array" ref="L1695">_xlfn.SUM(_xlfn.NORM.DIST($Q$3:$Q$1003,$F1695,$O1695,FALSE)*WindSpeedStep*$R$3:$R$1003)</f>
        <v>0.37724577064712794</v>
      </c>
      <c r="N1695" s="43">
        <f t="shared" si="79"/>
        <v>0.2822369978625337</v>
      </c>
      <c r="O1695" s="43">
        <f t="shared" si="80"/>
        <v>0.18000000000000002</v>
      </c>
    </row>
    <row r="1696" spans="5:15" x14ac:dyDescent="0.2">
      <c r="E1696" s="16">
        <v>41228.430555555555</v>
      </c>
      <c r="F1696" s="22">
        <v>2.3771649721134871</v>
      </c>
      <c r="G1696" s="25">
        <v>4.6273607970170168E-2</v>
      </c>
      <c r="H1696" s="3">
        <f t="shared" si="78"/>
        <v>0</v>
      </c>
      <c r="I1696" s="3">
        <f>MIN(H1696-K1696+L1696,'Power Look Up'!$F$4)</f>
        <v>-7.7987428388426299E-3</v>
      </c>
      <c r="K1696" s="51">
        <f t="array" ref="K1696">_xlfn.SUM(_xlfn.NORM.DIST($Q$3:$Q$1003,$F1696,$N1696,FALSE)*WindSpeedStep*$R$3:$R$1003)</f>
        <v>-2.0411520169772916E-3</v>
      </c>
      <c r="L1696" s="51">
        <f t="array" ref="L1696">_xlfn.SUM(_xlfn.NORM.DIST($Q$3:$Q$1003,$F1696,$O1696,FALSE)*WindSpeedStep*$R$3:$R$1003)</f>
        <v>-9.8398948558199219E-3</v>
      </c>
      <c r="N1696" s="43">
        <f t="shared" si="79"/>
        <v>0.23771649721134872</v>
      </c>
      <c r="O1696" s="43">
        <f t="shared" si="80"/>
        <v>0.11</v>
      </c>
    </row>
    <row r="1697" spans="5:15" x14ac:dyDescent="0.2">
      <c r="E1697" s="16">
        <v>41228.4375</v>
      </c>
      <c r="F1697" s="22">
        <v>2.8462022190651792</v>
      </c>
      <c r="G1697" s="25">
        <v>9.8376706378918016E-2</v>
      </c>
      <c r="H1697" s="3">
        <f t="shared" si="78"/>
        <v>0</v>
      </c>
      <c r="I1697" s="3">
        <f>MIN(H1697-K1697+L1697,'Power Look Up'!$F$4)</f>
        <v>-4.4867066995052829E-2</v>
      </c>
      <c r="K1697" s="51">
        <f t="array" ref="K1697">_xlfn.SUM(_xlfn.NORM.DIST($Q$3:$Q$1003,$F1697,$N1697,FALSE)*WindSpeedStep*$R$3:$R$1003)</f>
        <v>1.4288251285425715</v>
      </c>
      <c r="L1697" s="51">
        <f t="array" ref="L1697">_xlfn.SUM(_xlfn.NORM.DIST($Q$3:$Q$1003,$F1697,$O1697,FALSE)*WindSpeedStep*$R$3:$R$1003)</f>
        <v>1.3839580615475187</v>
      </c>
      <c r="N1697" s="43">
        <f t="shared" si="79"/>
        <v>0.28462022190651792</v>
      </c>
      <c r="O1697" s="43">
        <f t="shared" si="80"/>
        <v>0.28000000000000003</v>
      </c>
    </row>
    <row r="1698" spans="5:15" x14ac:dyDescent="0.2">
      <c r="E1698" s="16">
        <v>41228.444444444445</v>
      </c>
      <c r="F1698" s="22">
        <v>2.93</v>
      </c>
      <c r="G1698" s="25">
        <v>7.5085324232081904E-2</v>
      </c>
      <c r="H1698" s="3">
        <f t="shared" si="78"/>
        <v>0</v>
      </c>
      <c r="I1698" s="3">
        <f>MIN(H1698-K1698+L1698,'Power Look Up'!$F$4)</f>
        <v>-0.79558210280529007</v>
      </c>
      <c r="K1698" s="51">
        <f t="array" ref="K1698">_xlfn.SUM(_xlfn.NORM.DIST($Q$3:$Q$1003,$F1698,$N1698,FALSE)*WindSpeedStep*$R$3:$R$1003)</f>
        <v>2.3313085437797318</v>
      </c>
      <c r="L1698" s="51">
        <f t="array" ref="L1698">_xlfn.SUM(_xlfn.NORM.DIST($Q$3:$Q$1003,$F1698,$O1698,FALSE)*WindSpeedStep*$R$3:$R$1003)</f>
        <v>1.5357264409744418</v>
      </c>
      <c r="N1698" s="43">
        <f t="shared" si="79"/>
        <v>0.29300000000000004</v>
      </c>
      <c r="O1698" s="43">
        <f t="shared" si="80"/>
        <v>0.22</v>
      </c>
    </row>
    <row r="1699" spans="5:15" x14ac:dyDescent="0.2">
      <c r="E1699" s="16">
        <v>41228.451388888891</v>
      </c>
      <c r="F1699" s="22">
        <v>2.7491588339362689</v>
      </c>
      <c r="G1699" s="25">
        <v>7.2749525247924038E-2</v>
      </c>
      <c r="H1699" s="3">
        <f t="shared" si="78"/>
        <v>0</v>
      </c>
      <c r="I1699" s="3">
        <f>MIN(H1699-K1699+L1699,'Power Look Up'!$F$4)</f>
        <v>-0.47343793376156751</v>
      </c>
      <c r="K1699" s="51">
        <f t="array" ref="K1699">_xlfn.SUM(_xlfn.NORM.DIST($Q$3:$Q$1003,$F1699,$N1699,FALSE)*WindSpeedStep*$R$3:$R$1003)</f>
        <v>0.71362424233806288</v>
      </c>
      <c r="L1699" s="51">
        <f t="array" ref="L1699">_xlfn.SUM(_xlfn.NORM.DIST($Q$3:$Q$1003,$F1699,$O1699,FALSE)*WindSpeedStep*$R$3:$R$1003)</f>
        <v>0.24018630857649534</v>
      </c>
      <c r="N1699" s="43">
        <f t="shared" si="79"/>
        <v>0.27491588339362688</v>
      </c>
      <c r="O1699" s="43">
        <f t="shared" si="80"/>
        <v>0.2</v>
      </c>
    </row>
    <row r="1700" spans="5:15" x14ac:dyDescent="0.2">
      <c r="E1700" s="16">
        <v>41228.458333333336</v>
      </c>
      <c r="F1700" s="22">
        <v>2.745398141925651</v>
      </c>
      <c r="G1700" s="25">
        <v>7.6491637694743903E-2</v>
      </c>
      <c r="H1700" s="3">
        <f t="shared" si="78"/>
        <v>0</v>
      </c>
      <c r="I1700" s="3">
        <f>MIN(H1700-K1700+L1700,'Power Look Up'!$F$4)</f>
        <v>-0.4114655518542692</v>
      </c>
      <c r="K1700" s="51">
        <f t="array" ref="K1700">_xlfn.SUM(_xlfn.NORM.DIST($Q$3:$Q$1003,$F1700,$N1700,FALSE)*WindSpeedStep*$R$3:$R$1003)</f>
        <v>0.69242245485408072</v>
      </c>
      <c r="L1700" s="51">
        <f t="array" ref="L1700">_xlfn.SUM(_xlfn.NORM.DIST($Q$3:$Q$1003,$F1700,$O1700,FALSE)*WindSpeedStep*$R$3:$R$1003)</f>
        <v>0.28095690299981152</v>
      </c>
      <c r="N1700" s="43">
        <f t="shared" si="79"/>
        <v>0.27453981419256512</v>
      </c>
      <c r="O1700" s="43">
        <f t="shared" si="80"/>
        <v>0.21</v>
      </c>
    </row>
    <row r="1701" spans="5:15" x14ac:dyDescent="0.2">
      <c r="E1701" s="16">
        <v>41228.465277777781</v>
      </c>
      <c r="F1701" s="22">
        <v>2.7947069248742991</v>
      </c>
      <c r="G1701" s="25">
        <v>3.2203734566567492E-2</v>
      </c>
      <c r="H1701" s="3">
        <f t="shared" si="78"/>
        <v>0</v>
      </c>
      <c r="I1701" s="3">
        <f>MIN(H1701-K1701+L1701,'Power Look Up'!$F$4)</f>
        <v>-1.0243771115871689</v>
      </c>
      <c r="K1701" s="51">
        <f t="array" ref="K1701">_xlfn.SUM(_xlfn.NORM.DIST($Q$3:$Q$1003,$F1701,$N1701,FALSE)*WindSpeedStep*$R$3:$R$1003)</f>
        <v>1.0076791845566626</v>
      </c>
      <c r="L1701" s="51">
        <f t="array" ref="L1701">_xlfn.SUM(_xlfn.NORM.DIST($Q$3:$Q$1003,$F1701,$O1701,FALSE)*WindSpeedStep*$R$3:$R$1003)</f>
        <v>-1.6697927030506241E-2</v>
      </c>
      <c r="N1701" s="43">
        <f t="shared" si="79"/>
        <v>0.27947069248742989</v>
      </c>
      <c r="O1701" s="43">
        <f t="shared" si="80"/>
        <v>9.0000000000000011E-2</v>
      </c>
    </row>
    <row r="1702" spans="5:15" x14ac:dyDescent="0.2">
      <c r="E1702" s="16">
        <v>41228.472222222219</v>
      </c>
      <c r="F1702" s="22">
        <v>2.7496214272219337</v>
      </c>
      <c r="G1702" s="25">
        <v>5.4552964460839161E-2</v>
      </c>
      <c r="H1702" s="3">
        <f t="shared" si="78"/>
        <v>0</v>
      </c>
      <c r="I1702" s="3">
        <f>MIN(H1702-K1702+L1702,'Power Look Up'!$F$4)</f>
        <v>-0.66782512817847406</v>
      </c>
      <c r="K1702" s="51">
        <f t="array" ref="K1702">_xlfn.SUM(_xlfn.NORM.DIST($Q$3:$Q$1003,$F1702,$N1702,FALSE)*WindSpeedStep*$R$3:$R$1003)</f>
        <v>0.71626347443558058</v>
      </c>
      <c r="L1702" s="51">
        <f t="array" ref="L1702">_xlfn.SUM(_xlfn.NORM.DIST($Q$3:$Q$1003,$F1702,$O1702,FALSE)*WindSpeedStep*$R$3:$R$1003)</f>
        <v>4.8438346257106531E-2</v>
      </c>
      <c r="N1702" s="43">
        <f t="shared" si="79"/>
        <v>0.27496214272219338</v>
      </c>
      <c r="O1702" s="43">
        <f t="shared" si="80"/>
        <v>0.15</v>
      </c>
    </row>
    <row r="1703" spans="5:15" x14ac:dyDescent="0.2">
      <c r="E1703" s="16">
        <v>41228.479166666664</v>
      </c>
      <c r="F1703" s="22">
        <v>2.5278707259704731</v>
      </c>
      <c r="G1703" s="25">
        <v>0.13450054882433549</v>
      </c>
      <c r="H1703" s="3">
        <f t="shared" si="78"/>
        <v>0</v>
      </c>
      <c r="I1703" s="3">
        <f>MIN(H1703-K1703+L1703,'Power Look Up'!$F$4)</f>
        <v>0.26862065135869417</v>
      </c>
      <c r="K1703" s="51">
        <f t="array" ref="K1703">_xlfn.SUM(_xlfn.NORM.DIST($Q$3:$Q$1003,$F1703,$N1703,FALSE)*WindSpeedStep*$R$3:$R$1003)</f>
        <v>6.4922562685384516E-2</v>
      </c>
      <c r="L1703" s="51">
        <f t="array" ref="L1703">_xlfn.SUM(_xlfn.NORM.DIST($Q$3:$Q$1003,$F1703,$O1703,FALSE)*WindSpeedStep*$R$3:$R$1003)</f>
        <v>0.33354321404407866</v>
      </c>
      <c r="N1703" s="43">
        <f t="shared" si="79"/>
        <v>0.2527870725970473</v>
      </c>
      <c r="O1703" s="43">
        <f t="shared" si="80"/>
        <v>0.34</v>
      </c>
    </row>
    <row r="1704" spans="5:15" x14ac:dyDescent="0.2">
      <c r="E1704" s="16">
        <v>41228.486111111109</v>
      </c>
      <c r="F1704" s="22">
        <v>3.0639100911673323</v>
      </c>
      <c r="G1704" s="25">
        <v>7.8331280246073207E-2</v>
      </c>
      <c r="H1704" s="3">
        <f t="shared" si="78"/>
        <v>5.4599999999980646</v>
      </c>
      <c r="I1704" s="3">
        <f>MIN(H1704-K1704+L1704,'Power Look Up'!$F$4)</f>
        <v>4.71908745612755</v>
      </c>
      <c r="K1704" s="51">
        <f t="array" ref="K1704">_xlfn.SUM(_xlfn.NORM.DIST($Q$3:$Q$1003,$F1704,$N1704,FALSE)*WindSpeedStep*$R$3:$R$1003)</f>
        <v>4.3452463255600566</v>
      </c>
      <c r="L1704" s="51">
        <f t="array" ref="L1704">_xlfn.SUM(_xlfn.NORM.DIST($Q$3:$Q$1003,$F1704,$O1704,FALSE)*WindSpeedStep*$R$3:$R$1003)</f>
        <v>3.604333781689542</v>
      </c>
      <c r="N1704" s="43">
        <f t="shared" si="79"/>
        <v>0.30639100911673323</v>
      </c>
      <c r="O1704" s="43">
        <f t="shared" si="80"/>
        <v>0.24000000000000002</v>
      </c>
    </row>
    <row r="1705" spans="5:15" x14ac:dyDescent="0.2">
      <c r="E1705" s="16">
        <v>41228.493055555555</v>
      </c>
      <c r="F1705" s="22">
        <v>3.6385640221879196</v>
      </c>
      <c r="G1705" s="25">
        <v>4.9470065361599293E-2</v>
      </c>
      <c r="H1705" s="3">
        <f t="shared" si="78"/>
        <v>58.23999999999694</v>
      </c>
      <c r="I1705" s="3">
        <f>MIN(H1705-K1705+L1705,'Power Look Up'!$F$4)</f>
        <v>54.024109467543241</v>
      </c>
      <c r="K1705" s="51">
        <f t="array" ref="K1705">_xlfn.SUM(_xlfn.NORM.DIST($Q$3:$Q$1003,$F1705,$N1705,FALSE)*WindSpeedStep*$R$3:$R$1003)</f>
        <v>22.227542745557042</v>
      </c>
      <c r="L1705" s="51">
        <f t="array" ref="L1705">_xlfn.SUM(_xlfn.NORM.DIST($Q$3:$Q$1003,$F1705,$O1705,FALSE)*WindSpeedStep*$R$3:$R$1003)</f>
        <v>18.01165221310335</v>
      </c>
      <c r="N1705" s="43">
        <f t="shared" si="79"/>
        <v>0.36385640221879201</v>
      </c>
      <c r="O1705" s="43">
        <f t="shared" si="80"/>
        <v>0.18</v>
      </c>
    </row>
    <row r="1706" spans="5:15" x14ac:dyDescent="0.2">
      <c r="E1706" s="16">
        <v>41228.5</v>
      </c>
      <c r="F1706" s="22">
        <v>3.6924426496358107</v>
      </c>
      <c r="G1706" s="25">
        <v>4.3331749517025259E-2</v>
      </c>
      <c r="H1706" s="3">
        <f t="shared" si="78"/>
        <v>62.789999999996844</v>
      </c>
      <c r="I1706" s="3">
        <f>MIN(H1706-K1706+L1706,'Power Look Up'!$F$4)</f>
        <v>57.0694998595215</v>
      </c>
      <c r="K1706" s="51">
        <f t="array" ref="K1706">_xlfn.SUM(_xlfn.NORM.DIST($Q$3:$Q$1003,$F1706,$N1706,FALSE)*WindSpeedStep*$R$3:$R$1003)</f>
        <v>25.252668467508578</v>
      </c>
      <c r="L1706" s="51">
        <f t="array" ref="L1706">_xlfn.SUM(_xlfn.NORM.DIST($Q$3:$Q$1003,$F1706,$O1706,FALSE)*WindSpeedStep*$R$3:$R$1003)</f>
        <v>19.532168327033233</v>
      </c>
      <c r="N1706" s="43">
        <f t="shared" si="79"/>
        <v>0.36924426496358109</v>
      </c>
      <c r="O1706" s="43">
        <f t="shared" si="80"/>
        <v>0.16</v>
      </c>
    </row>
    <row r="1707" spans="5:15" x14ac:dyDescent="0.2">
      <c r="E1707" s="16">
        <v>41228.506944444445</v>
      </c>
      <c r="F1707" s="22">
        <v>3.9621765513888061</v>
      </c>
      <c r="G1707" s="25">
        <v>7.3192094354894502E-2</v>
      </c>
      <c r="H1707" s="3">
        <f t="shared" si="78"/>
        <v>87.359999999996319</v>
      </c>
      <c r="I1707" s="3">
        <f>MIN(H1707-K1707+L1707,'Power Look Up'!$F$4)</f>
        <v>81.380209795486337</v>
      </c>
      <c r="K1707" s="51">
        <f t="array" ref="K1707">_xlfn.SUM(_xlfn.NORM.DIST($Q$3:$Q$1003,$F1707,$N1707,FALSE)*WindSpeedStep*$R$3:$R$1003)</f>
        <v>46.444643948542428</v>
      </c>
      <c r="L1707" s="51">
        <f t="array" ref="L1707">_xlfn.SUM(_xlfn.NORM.DIST($Q$3:$Q$1003,$F1707,$O1707,FALSE)*WindSpeedStep*$R$3:$R$1003)</f>
        <v>40.464853744032439</v>
      </c>
      <c r="N1707" s="43">
        <f t="shared" si="79"/>
        <v>0.39621765513888063</v>
      </c>
      <c r="O1707" s="43">
        <f t="shared" si="80"/>
        <v>0.28999999999999998</v>
      </c>
    </row>
    <row r="1708" spans="5:15" x14ac:dyDescent="0.2">
      <c r="E1708" s="16">
        <v>41228.513888888891</v>
      </c>
      <c r="F1708" s="22">
        <v>3.9584224180979826</v>
      </c>
      <c r="G1708" s="25">
        <v>6.3156473360951884E-2</v>
      </c>
      <c r="H1708" s="3">
        <f t="shared" si="78"/>
        <v>87.359999999996319</v>
      </c>
      <c r="I1708" s="3">
        <f>MIN(H1708-K1708+L1708,'Power Look Up'!$F$4)</f>
        <v>79.166198720735352</v>
      </c>
      <c r="K1708" s="51">
        <f t="array" ref="K1708">_xlfn.SUM(_xlfn.NORM.DIST($Q$3:$Q$1003,$F1708,$N1708,FALSE)*WindSpeedStep*$R$3:$R$1003)</f>
        <v>46.07681031265912</v>
      </c>
      <c r="L1708" s="51">
        <f t="array" ref="L1708">_xlfn.SUM(_xlfn.NORM.DIST($Q$3:$Q$1003,$F1708,$O1708,FALSE)*WindSpeedStep*$R$3:$R$1003)</f>
        <v>37.883009033398153</v>
      </c>
      <c r="N1708" s="43">
        <f t="shared" si="79"/>
        <v>0.39584224180979827</v>
      </c>
      <c r="O1708" s="43">
        <f t="shared" si="80"/>
        <v>0.24999999999999997</v>
      </c>
    </row>
    <row r="1709" spans="5:15" x14ac:dyDescent="0.2">
      <c r="E1709" s="16">
        <v>41228.520833333336</v>
      </c>
      <c r="F1709" s="22">
        <v>4.1797987577875704</v>
      </c>
      <c r="G1709" s="25">
        <v>3.8279354885662101E-2</v>
      </c>
      <c r="H1709" s="3">
        <f t="shared" si="78"/>
        <v>110.61999999999513</v>
      </c>
      <c r="I1709" s="3">
        <f>MIN(H1709-K1709+L1709,'Power Look Up'!$F$4)</f>
        <v>99.148822929713617</v>
      </c>
      <c r="K1709" s="51">
        <f t="array" ref="K1709">_xlfn.SUM(_xlfn.NORM.DIST($Q$3:$Q$1003,$F1709,$N1709,FALSE)*WindSpeedStep*$R$3:$R$1003)</f>
        <v>71.029191334318128</v>
      </c>
      <c r="L1709" s="51">
        <f t="array" ref="L1709">_xlfn.SUM(_xlfn.NORM.DIST($Q$3:$Q$1003,$F1709,$O1709,FALSE)*WindSpeedStep*$R$3:$R$1003)</f>
        <v>59.558014264036615</v>
      </c>
      <c r="N1709" s="43">
        <f t="shared" si="79"/>
        <v>0.41797987577875706</v>
      </c>
      <c r="O1709" s="43">
        <f t="shared" si="80"/>
        <v>0.16</v>
      </c>
    </row>
    <row r="1710" spans="5:15" x14ac:dyDescent="0.2">
      <c r="E1710" s="16">
        <v>41228.527777777781</v>
      </c>
      <c r="F1710" s="22">
        <v>4.2277891923463482</v>
      </c>
      <c r="G1710" s="25">
        <v>3.7844838690077362E-2</v>
      </c>
      <c r="H1710" s="3">
        <f t="shared" si="78"/>
        <v>116.06999999999502</v>
      </c>
      <c r="I1710" s="3">
        <f>MIN(H1710-K1710+L1710,'Power Look Up'!$F$4)</f>
        <v>105.85759250815802</v>
      </c>
      <c r="K1710" s="51">
        <f t="array" ref="K1710">_xlfn.SUM(_xlfn.NORM.DIST($Q$3:$Q$1003,$F1710,$N1710,FALSE)*WindSpeedStep*$R$3:$R$1003)</f>
        <v>77.218284400280211</v>
      </c>
      <c r="L1710" s="51">
        <f t="array" ref="L1710">_xlfn.SUM(_xlfn.NORM.DIST($Q$3:$Q$1003,$F1710,$O1710,FALSE)*WindSpeedStep*$R$3:$R$1003)</f>
        <v>67.005876908443213</v>
      </c>
      <c r="N1710" s="43">
        <f t="shared" si="79"/>
        <v>0.42277891923463484</v>
      </c>
      <c r="O1710" s="43">
        <f t="shared" si="80"/>
        <v>0.16</v>
      </c>
    </row>
    <row r="1711" spans="5:15" x14ac:dyDescent="0.2">
      <c r="E1711" s="16">
        <v>41228.534722222219</v>
      </c>
      <c r="F1711" s="22">
        <v>3.9034904852573256</v>
      </c>
      <c r="G1711" s="25">
        <v>3.5865336556794747E-2</v>
      </c>
      <c r="H1711" s="3">
        <f t="shared" si="78"/>
        <v>81.899999999996439</v>
      </c>
      <c r="I1711" s="3">
        <f>MIN(H1711-K1711+L1711,'Power Look Up'!$F$4)</f>
        <v>68.809739086457398</v>
      </c>
      <c r="K1711" s="51">
        <f t="array" ref="K1711">_xlfn.SUM(_xlfn.NORM.DIST($Q$3:$Q$1003,$F1711,$N1711,FALSE)*WindSpeedStep*$R$3:$R$1003)</f>
        <v>40.929758948880377</v>
      </c>
      <c r="L1711" s="51">
        <f t="array" ref="L1711">_xlfn.SUM(_xlfn.NORM.DIST($Q$3:$Q$1003,$F1711,$O1711,FALSE)*WindSpeedStep*$R$3:$R$1003)</f>
        <v>27.839498035341336</v>
      </c>
      <c r="N1711" s="43">
        <f t="shared" si="79"/>
        <v>0.3903490485257326</v>
      </c>
      <c r="O1711" s="43">
        <f t="shared" si="80"/>
        <v>0.14000000000000001</v>
      </c>
    </row>
    <row r="1712" spans="5:15" x14ac:dyDescent="0.2">
      <c r="E1712" s="16">
        <v>41228.541666666664</v>
      </c>
      <c r="F1712" s="22">
        <v>3.6532250359049323</v>
      </c>
      <c r="G1712" s="25">
        <v>3.0110381626888238E-2</v>
      </c>
      <c r="H1712" s="3">
        <f t="shared" si="78"/>
        <v>59.149999999996922</v>
      </c>
      <c r="I1712" s="3">
        <f>MIN(H1712-K1712+L1712,'Power Look Up'!$F$4)</f>
        <v>54.380362472606365</v>
      </c>
      <c r="K1712" s="51">
        <f t="array" ref="K1712">_xlfn.SUM(_xlfn.NORM.DIST($Q$3:$Q$1003,$F1712,$N1712,FALSE)*WindSpeedStep*$R$3:$R$1003)</f>
        <v>23.01524925479956</v>
      </c>
      <c r="L1712" s="51">
        <f t="array" ref="L1712">_xlfn.SUM(_xlfn.NORM.DIST($Q$3:$Q$1003,$F1712,$O1712,FALSE)*WindSpeedStep*$R$3:$R$1003)</f>
        <v>18.245611727408999</v>
      </c>
      <c r="N1712" s="43">
        <f t="shared" si="79"/>
        <v>0.36532250359049323</v>
      </c>
      <c r="O1712" s="43">
        <f t="shared" si="80"/>
        <v>0.11</v>
      </c>
    </row>
    <row r="1713" spans="5:15" x14ac:dyDescent="0.2">
      <c r="E1713" s="16">
        <v>41228.548611111109</v>
      </c>
      <c r="F1713" s="22">
        <v>3.7875623931313229</v>
      </c>
      <c r="G1713" s="25">
        <v>3.6963087460654777E-2</v>
      </c>
      <c r="H1713" s="3">
        <f t="shared" si="78"/>
        <v>71.889999999996647</v>
      </c>
      <c r="I1713" s="3">
        <f>MIN(H1713-K1713+L1713,'Power Look Up'!$F$4)</f>
        <v>62.816133678988152</v>
      </c>
      <c r="K1713" s="51">
        <f t="array" ref="K1713">_xlfn.SUM(_xlfn.NORM.DIST($Q$3:$Q$1003,$F1713,$N1713,FALSE)*WindSpeedStep*$R$3:$R$1003)</f>
        <v>31.527840592997631</v>
      </c>
      <c r="L1713" s="51">
        <f t="array" ref="L1713">_xlfn.SUM(_xlfn.NORM.DIST($Q$3:$Q$1003,$F1713,$O1713,FALSE)*WindSpeedStep*$R$3:$R$1003)</f>
        <v>22.453974271989136</v>
      </c>
      <c r="N1713" s="43">
        <f t="shared" si="79"/>
        <v>0.37875623931313229</v>
      </c>
      <c r="O1713" s="43">
        <f t="shared" si="80"/>
        <v>0.14000000000000001</v>
      </c>
    </row>
    <row r="1714" spans="5:15" x14ac:dyDescent="0.2">
      <c r="E1714" s="16">
        <v>41228.555555555555</v>
      </c>
      <c r="F1714" s="22">
        <v>4.1968965130150613</v>
      </c>
      <c r="G1714" s="25">
        <v>3.3357982396240611E-2</v>
      </c>
      <c r="H1714" s="3">
        <f t="shared" si="78"/>
        <v>112.79999999999508</v>
      </c>
      <c r="I1714" s="3">
        <f>MIN(H1714-K1714+L1714,'Power Look Up'!$F$4)</f>
        <v>101.30577915804983</v>
      </c>
      <c r="K1714" s="51">
        <f t="array" ref="K1714">_xlfn.SUM(_xlfn.NORM.DIST($Q$3:$Q$1003,$F1714,$N1714,FALSE)*WindSpeedStep*$R$3:$R$1003)</f>
        <v>73.206398966916765</v>
      </c>
      <c r="L1714" s="51">
        <f t="array" ref="L1714">_xlfn.SUM(_xlfn.NORM.DIST($Q$3:$Q$1003,$F1714,$O1714,FALSE)*WindSpeedStep*$R$3:$R$1003)</f>
        <v>61.712178124971523</v>
      </c>
      <c r="N1714" s="43">
        <f t="shared" si="79"/>
        <v>0.41968965130150615</v>
      </c>
      <c r="O1714" s="43">
        <f t="shared" si="80"/>
        <v>0.14000000000000001</v>
      </c>
    </row>
    <row r="1715" spans="5:15" x14ac:dyDescent="0.2">
      <c r="E1715" s="16">
        <v>41228.5625</v>
      </c>
      <c r="F1715" s="22">
        <v>4.2508968316783911</v>
      </c>
      <c r="G1715" s="25">
        <v>2.1172002888732798E-2</v>
      </c>
      <c r="H1715" s="3">
        <f t="shared" si="78"/>
        <v>118.24999999999497</v>
      </c>
      <c r="I1715" s="3">
        <f>MIN(H1715-K1715+L1715,'Power Look Up'!$F$4)</f>
        <v>108.19234111682751</v>
      </c>
      <c r="K1715" s="51">
        <f t="array" ref="K1715">_xlfn.SUM(_xlfn.NORM.DIST($Q$3:$Q$1003,$F1715,$N1715,FALSE)*WindSpeedStep*$R$3:$R$1003)</f>
        <v>80.281702247805143</v>
      </c>
      <c r="L1715" s="51">
        <f t="array" ref="L1715">_xlfn.SUM(_xlfn.NORM.DIST($Q$3:$Q$1003,$F1715,$O1715,FALSE)*WindSpeedStep*$R$3:$R$1003)</f>
        <v>70.22404336463768</v>
      </c>
      <c r="N1715" s="43">
        <f t="shared" si="79"/>
        <v>0.42508968316783913</v>
      </c>
      <c r="O1715" s="43">
        <f t="shared" si="80"/>
        <v>0.09</v>
      </c>
    </row>
    <row r="1716" spans="5:15" x14ac:dyDescent="0.2">
      <c r="E1716" s="16">
        <v>41228.569444444445</v>
      </c>
      <c r="F1716" s="22">
        <v>4.1808979091430878</v>
      </c>
      <c r="G1716" s="25">
        <v>2.1526476358865766E-2</v>
      </c>
      <c r="H1716" s="3">
        <f t="shared" si="78"/>
        <v>110.61999999999513</v>
      </c>
      <c r="I1716" s="3">
        <f>MIN(H1716-K1716+L1716,'Power Look Up'!$F$4)</f>
        <v>97.926887338701306</v>
      </c>
      <c r="K1716" s="51">
        <f t="array" ref="K1716">_xlfn.SUM(_xlfn.NORM.DIST($Q$3:$Q$1003,$F1716,$N1716,FALSE)*WindSpeedStep*$R$3:$R$1003)</f>
        <v>71.168201224779594</v>
      </c>
      <c r="L1716" s="51">
        <f t="array" ref="L1716">_xlfn.SUM(_xlfn.NORM.DIST($Q$3:$Q$1003,$F1716,$O1716,FALSE)*WindSpeedStep*$R$3:$R$1003)</f>
        <v>58.475088563485777</v>
      </c>
      <c r="N1716" s="43">
        <f t="shared" si="79"/>
        <v>0.41808979091430881</v>
      </c>
      <c r="O1716" s="43">
        <f t="shared" si="80"/>
        <v>0.09</v>
      </c>
    </row>
    <row r="1717" spans="5:15" x14ac:dyDescent="0.2">
      <c r="E1717" s="16">
        <v>41228.576388888891</v>
      </c>
      <c r="F1717" s="22">
        <v>4.2971117286902301</v>
      </c>
      <c r="G1717" s="25">
        <v>2.5598589691203644E-2</v>
      </c>
      <c r="H1717" s="3">
        <f t="shared" si="78"/>
        <v>123.69999999999484</v>
      </c>
      <c r="I1717" s="3">
        <f>MIN(H1717-K1717+L1717,'Power Look Up'!$F$4)</f>
        <v>115.15876997911911</v>
      </c>
      <c r="K1717" s="51">
        <f t="array" ref="K1717">_xlfn.SUM(_xlfn.NORM.DIST($Q$3:$Q$1003,$F1717,$N1717,FALSE)*WindSpeedStep*$R$3:$R$1003)</f>
        <v>86.557524930698918</v>
      </c>
      <c r="L1717" s="51">
        <f t="array" ref="L1717">_xlfn.SUM(_xlfn.NORM.DIST($Q$3:$Q$1003,$F1717,$O1717,FALSE)*WindSpeedStep*$R$3:$R$1003)</f>
        <v>78.016294909823188</v>
      </c>
      <c r="N1717" s="43">
        <f t="shared" si="79"/>
        <v>0.42971117286902305</v>
      </c>
      <c r="O1717" s="43">
        <f t="shared" si="80"/>
        <v>0.11</v>
      </c>
    </row>
    <row r="1718" spans="5:15" x14ac:dyDescent="0.2">
      <c r="E1718" s="16">
        <v>41228.583333333336</v>
      </c>
      <c r="F1718" s="22">
        <v>4.4032148998801253</v>
      </c>
      <c r="G1718" s="25">
        <v>2.0439611067461231E-2</v>
      </c>
      <c r="H1718" s="3">
        <f t="shared" si="78"/>
        <v>134.59999999999462</v>
      </c>
      <c r="I1718" s="3">
        <f>MIN(H1718-K1718+L1718,'Power Look Up'!$F$4)</f>
        <v>128.87064796714515</v>
      </c>
      <c r="K1718" s="51">
        <f t="array" ref="K1718">_xlfn.SUM(_xlfn.NORM.DIST($Q$3:$Q$1003,$F1718,$N1718,FALSE)*WindSpeedStep*$R$3:$R$1003)</f>
        <v>101.61674663821744</v>
      </c>
      <c r="L1718" s="51">
        <f t="array" ref="L1718">_xlfn.SUM(_xlfn.NORM.DIST($Q$3:$Q$1003,$F1718,$O1718,FALSE)*WindSpeedStep*$R$3:$R$1003)</f>
        <v>95.887394605367959</v>
      </c>
      <c r="N1718" s="43">
        <f t="shared" si="79"/>
        <v>0.44032148998801257</v>
      </c>
      <c r="O1718" s="43">
        <f t="shared" si="80"/>
        <v>9.0000000000000011E-2</v>
      </c>
    </row>
    <row r="1719" spans="5:15" x14ac:dyDescent="0.2">
      <c r="E1719" s="16">
        <v>41228.590277777781</v>
      </c>
      <c r="F1719" s="22">
        <v>4.2209866689712729</v>
      </c>
      <c r="G1719" s="25">
        <v>1.8952914632042035E-2</v>
      </c>
      <c r="H1719" s="3">
        <f t="shared" si="78"/>
        <v>114.97999999999504</v>
      </c>
      <c r="I1719" s="3">
        <f>MIN(H1719-K1719+L1719,'Power Look Up'!$F$4)</f>
        <v>103.83630650492366</v>
      </c>
      <c r="K1719" s="51">
        <f t="array" ref="K1719">_xlfn.SUM(_xlfn.NORM.DIST($Q$3:$Q$1003,$F1719,$N1719,FALSE)*WindSpeedStep*$R$3:$R$1003)</f>
        <v>76.326484798446685</v>
      </c>
      <c r="L1719" s="51">
        <f t="array" ref="L1719">_xlfn.SUM(_xlfn.NORM.DIST($Q$3:$Q$1003,$F1719,$O1719,FALSE)*WindSpeedStep*$R$3:$R$1003)</f>
        <v>65.182791303375296</v>
      </c>
      <c r="N1719" s="43">
        <f t="shared" si="79"/>
        <v>0.42209866689712733</v>
      </c>
      <c r="O1719" s="43">
        <f t="shared" si="80"/>
        <v>0.08</v>
      </c>
    </row>
    <row r="1720" spans="5:15" x14ac:dyDescent="0.2">
      <c r="E1720" s="16">
        <v>41228.597222222219</v>
      </c>
      <c r="F1720" s="22">
        <v>4.4224917334507463</v>
      </c>
      <c r="G1720" s="25">
        <v>2.487285598930223E-2</v>
      </c>
      <c r="H1720" s="3">
        <f t="shared" si="78"/>
        <v>136.77999999999457</v>
      </c>
      <c r="I1720" s="3">
        <f>MIN(H1720-K1720+L1720,'Power Look Up'!$F$4)</f>
        <v>131.48003669757705</v>
      </c>
      <c r="K1720" s="51">
        <f t="array" ref="K1720">_xlfn.SUM(_xlfn.NORM.DIST($Q$3:$Q$1003,$F1720,$N1720,FALSE)*WindSpeedStep*$R$3:$R$1003)</f>
        <v>104.43566312237833</v>
      </c>
      <c r="L1720" s="51">
        <f t="array" ref="L1720">_xlfn.SUM(_xlfn.NORM.DIST($Q$3:$Q$1003,$F1720,$O1720,FALSE)*WindSpeedStep*$R$3:$R$1003)</f>
        <v>99.135699819960806</v>
      </c>
      <c r="N1720" s="43">
        <f t="shared" si="79"/>
        <v>0.44224917334507463</v>
      </c>
      <c r="O1720" s="43">
        <f t="shared" si="80"/>
        <v>0.11</v>
      </c>
    </row>
    <row r="1721" spans="5:15" x14ac:dyDescent="0.2">
      <c r="E1721" s="16">
        <v>41228.604166666664</v>
      </c>
      <c r="F1721" s="22">
        <v>4.4634503219062482</v>
      </c>
      <c r="G1721" s="25">
        <v>4.2567965653722097E-2</v>
      </c>
      <c r="H1721" s="3">
        <f t="shared" si="78"/>
        <v>141.13999999999447</v>
      </c>
      <c r="I1721" s="3">
        <f>MIN(H1721-K1721+L1721,'Power Look Up'!$F$4)</f>
        <v>136.73238578129042</v>
      </c>
      <c r="K1721" s="51">
        <f t="array" ref="K1721">_xlfn.SUM(_xlfn.NORM.DIST($Q$3:$Q$1003,$F1721,$N1721,FALSE)*WindSpeedStep*$R$3:$R$1003)</f>
        <v>110.49637555142165</v>
      </c>
      <c r="L1721" s="51">
        <f t="array" ref="L1721">_xlfn.SUM(_xlfn.NORM.DIST($Q$3:$Q$1003,$F1721,$O1721,FALSE)*WindSpeedStep*$R$3:$R$1003)</f>
        <v>106.08876133271761</v>
      </c>
      <c r="N1721" s="43">
        <f t="shared" si="79"/>
        <v>0.44634503219062482</v>
      </c>
      <c r="O1721" s="43">
        <f t="shared" si="80"/>
        <v>0.19</v>
      </c>
    </row>
    <row r="1722" spans="5:15" x14ac:dyDescent="0.2">
      <c r="E1722" s="16">
        <v>41228.611111111109</v>
      </c>
      <c r="F1722" s="22">
        <v>4.4347259699676274</v>
      </c>
      <c r="G1722" s="25">
        <v>3.8333822912905026E-2</v>
      </c>
      <c r="H1722" s="3">
        <f t="shared" si="78"/>
        <v>137.86999999999455</v>
      </c>
      <c r="I1722" s="3">
        <f>MIN(H1722-K1722+L1722,'Power Look Up'!$F$4)</f>
        <v>132.86138373853623</v>
      </c>
      <c r="K1722" s="51">
        <f t="array" ref="K1722">_xlfn.SUM(_xlfn.NORM.DIST($Q$3:$Q$1003,$F1722,$N1722,FALSE)*WindSpeedStep*$R$3:$R$1003)</f>
        <v>106.2361899351508</v>
      </c>
      <c r="L1722" s="51">
        <f t="array" ref="L1722">_xlfn.SUM(_xlfn.NORM.DIST($Q$3:$Q$1003,$F1722,$O1722,FALSE)*WindSpeedStep*$R$3:$R$1003)</f>
        <v>101.22757367369248</v>
      </c>
      <c r="N1722" s="43">
        <f t="shared" si="79"/>
        <v>0.44347259699676278</v>
      </c>
      <c r="O1722" s="43">
        <f t="shared" si="80"/>
        <v>0.17</v>
      </c>
    </row>
    <row r="1723" spans="5:15" x14ac:dyDescent="0.2">
      <c r="E1723" s="16">
        <v>41228.618055555555</v>
      </c>
      <c r="F1723" s="22">
        <v>4.3211980362243612</v>
      </c>
      <c r="G1723" s="25">
        <v>3.2398422573181755E-2</v>
      </c>
      <c r="H1723" s="3">
        <f t="shared" si="78"/>
        <v>125.87999999999479</v>
      </c>
      <c r="I1723" s="3">
        <f>MIN(H1723-K1723+L1723,'Power Look Up'!$F$4)</f>
        <v>118.09746802709024</v>
      </c>
      <c r="K1723" s="51">
        <f t="array" ref="K1723">_xlfn.SUM(_xlfn.NORM.DIST($Q$3:$Q$1003,$F1723,$N1723,FALSE)*WindSpeedStep*$R$3:$R$1003)</f>
        <v>89.901450595049525</v>
      </c>
      <c r="L1723" s="51">
        <f t="array" ref="L1723">_xlfn.SUM(_xlfn.NORM.DIST($Q$3:$Q$1003,$F1723,$O1723,FALSE)*WindSpeedStep*$R$3:$R$1003)</f>
        <v>82.118918622144975</v>
      </c>
      <c r="N1723" s="43">
        <f t="shared" si="79"/>
        <v>0.43211980362243613</v>
      </c>
      <c r="O1723" s="43">
        <f t="shared" si="80"/>
        <v>0.14000000000000001</v>
      </c>
    </row>
    <row r="1724" spans="5:15" x14ac:dyDescent="0.2">
      <c r="E1724" s="16">
        <v>41228.625</v>
      </c>
      <c r="F1724" s="22">
        <v>4.6986928850926741</v>
      </c>
      <c r="G1724" s="25">
        <v>2.128251461534449E-2</v>
      </c>
      <c r="H1724" s="3">
        <f t="shared" si="78"/>
        <v>167.29999999999393</v>
      </c>
      <c r="I1724" s="3">
        <f>MIN(H1724-K1724+L1724,'Power Look Up'!$F$4)</f>
        <v>166.32925552191884</v>
      </c>
      <c r="K1724" s="51">
        <f t="array" ref="K1724">_xlfn.SUM(_xlfn.NORM.DIST($Q$3:$Q$1003,$F1724,$N1724,FALSE)*WindSpeedStep*$R$3:$R$1003)</f>
        <v>146.64769681560958</v>
      </c>
      <c r="L1724" s="51">
        <f t="array" ref="L1724">_xlfn.SUM(_xlfn.NORM.DIST($Q$3:$Q$1003,$F1724,$O1724,FALSE)*WindSpeedStep*$R$3:$R$1003)</f>
        <v>145.67695233753449</v>
      </c>
      <c r="N1724" s="43">
        <f t="shared" si="79"/>
        <v>0.46986928850926746</v>
      </c>
      <c r="O1724" s="43">
        <f t="shared" si="80"/>
        <v>0.1</v>
      </c>
    </row>
    <row r="1725" spans="5:15" x14ac:dyDescent="0.2">
      <c r="E1725" s="16">
        <v>41228.631944444445</v>
      </c>
      <c r="F1725" s="22">
        <v>4.3247972717027263</v>
      </c>
      <c r="G1725" s="25">
        <v>3.4683706674866435E-2</v>
      </c>
      <c r="H1725" s="3">
        <f t="shared" si="78"/>
        <v>125.87999999999479</v>
      </c>
      <c r="I1725" s="3">
        <f>MIN(H1725-K1725+L1725,'Power Look Up'!$F$4)</f>
        <v>118.23462761422846</v>
      </c>
      <c r="K1725" s="51">
        <f t="array" ref="K1725">_xlfn.SUM(_xlfn.NORM.DIST($Q$3:$Q$1003,$F1725,$N1725,FALSE)*WindSpeedStep*$R$3:$R$1003)</f>
        <v>90.405174074987755</v>
      </c>
      <c r="L1725" s="51">
        <f t="array" ref="L1725">_xlfn.SUM(_xlfn.NORM.DIST($Q$3:$Q$1003,$F1725,$O1725,FALSE)*WindSpeedStep*$R$3:$R$1003)</f>
        <v>82.759801689221419</v>
      </c>
      <c r="N1725" s="43">
        <f t="shared" si="79"/>
        <v>0.43247972717027267</v>
      </c>
      <c r="O1725" s="43">
        <f t="shared" si="80"/>
        <v>0.15</v>
      </c>
    </row>
    <row r="1726" spans="5:15" x14ac:dyDescent="0.2">
      <c r="E1726" s="16">
        <v>41228.638888888891</v>
      </c>
      <c r="F1726" s="22">
        <v>3.8193723291147892</v>
      </c>
      <c r="G1726" s="25">
        <v>3.4037006292636028E-2</v>
      </c>
      <c r="H1726" s="3">
        <f t="shared" si="78"/>
        <v>74.619999999996594</v>
      </c>
      <c r="I1726" s="3">
        <f>MIN(H1726-K1726+L1726,'Power Look Up'!$F$4)</f>
        <v>64.153216793982295</v>
      </c>
      <c r="K1726" s="51">
        <f t="array" ref="K1726">_xlfn.SUM(_xlfn.NORM.DIST($Q$3:$Q$1003,$F1726,$N1726,FALSE)*WindSpeedStep*$R$3:$R$1003)</f>
        <v>33.911098512193206</v>
      </c>
      <c r="L1726" s="51">
        <f t="array" ref="L1726">_xlfn.SUM(_xlfn.NORM.DIST($Q$3:$Q$1003,$F1726,$O1726,FALSE)*WindSpeedStep*$R$3:$R$1003)</f>
        <v>23.444315306178911</v>
      </c>
      <c r="N1726" s="43">
        <f t="shared" si="79"/>
        <v>0.38193723291147896</v>
      </c>
      <c r="O1726" s="43">
        <f t="shared" si="80"/>
        <v>0.13</v>
      </c>
    </row>
    <row r="1727" spans="5:15" x14ac:dyDescent="0.2">
      <c r="E1727" s="16">
        <v>41228.645833333336</v>
      </c>
      <c r="F1727" s="22">
        <v>4.0023968453315995</v>
      </c>
      <c r="G1727" s="25">
        <v>3.9976045900252041E-2</v>
      </c>
      <c r="H1727" s="3">
        <f t="shared" si="78"/>
        <v>90.999999999996248</v>
      </c>
      <c r="I1727" s="3">
        <f>MIN(H1727-K1727+L1727,'Power Look Up'!$F$4)</f>
        <v>77.340164510115883</v>
      </c>
      <c r="K1727" s="51">
        <f t="array" ref="K1727">_xlfn.SUM(_xlfn.NORM.DIST($Q$3:$Q$1003,$F1727,$N1727,FALSE)*WindSpeedStep*$R$3:$R$1003)</f>
        <v>50.512210118911447</v>
      </c>
      <c r="L1727" s="51">
        <f t="array" ref="L1727">_xlfn.SUM(_xlfn.NORM.DIST($Q$3:$Q$1003,$F1727,$O1727,FALSE)*WindSpeedStep*$R$3:$R$1003)</f>
        <v>36.852374629031083</v>
      </c>
      <c r="N1727" s="43">
        <f t="shared" si="79"/>
        <v>0.40023968453315995</v>
      </c>
      <c r="O1727" s="43">
        <f t="shared" si="80"/>
        <v>0.16</v>
      </c>
    </row>
    <row r="1728" spans="5:15" x14ac:dyDescent="0.2">
      <c r="E1728" s="16">
        <v>41228.652777777781</v>
      </c>
      <c r="F1728" s="22">
        <v>3.9148490732638699</v>
      </c>
      <c r="G1728" s="25">
        <v>3.0652522678212508E-2</v>
      </c>
      <c r="H1728" s="3">
        <f t="shared" si="78"/>
        <v>82.809999999996421</v>
      </c>
      <c r="I1728" s="3">
        <f>MIN(H1728-K1728+L1728,'Power Look Up'!$F$4)</f>
        <v>68.476744670941571</v>
      </c>
      <c r="K1728" s="51">
        <f t="array" ref="K1728">_xlfn.SUM(_xlfn.NORM.DIST($Q$3:$Q$1003,$F1728,$N1728,FALSE)*WindSpeedStep*$R$3:$R$1003)</f>
        <v>41.957699701547547</v>
      </c>
      <c r="L1728" s="51">
        <f t="array" ref="L1728">_xlfn.SUM(_xlfn.NORM.DIST($Q$3:$Q$1003,$F1728,$O1728,FALSE)*WindSpeedStep*$R$3:$R$1003)</f>
        <v>27.6244443724927</v>
      </c>
      <c r="N1728" s="43">
        <f t="shared" si="79"/>
        <v>0.39148490732638702</v>
      </c>
      <c r="O1728" s="43">
        <f t="shared" si="80"/>
        <v>0.12</v>
      </c>
    </row>
    <row r="1729" spans="5:15" x14ac:dyDescent="0.2">
      <c r="E1729" s="16">
        <v>41228.659722222219</v>
      </c>
      <c r="F1729" s="22">
        <v>4.1109907553253944</v>
      </c>
      <c r="G1729" s="25">
        <v>4.3785065623615733E-2</v>
      </c>
      <c r="H1729" s="3">
        <f t="shared" si="78"/>
        <v>102.98999999999529</v>
      </c>
      <c r="I1729" s="3">
        <f>MIN(H1729-K1729+L1729,'Power Look Up'!$F$4)</f>
        <v>90.969661439645648</v>
      </c>
      <c r="K1729" s="51">
        <f t="array" ref="K1729">_xlfn.SUM(_xlfn.NORM.DIST($Q$3:$Q$1003,$F1729,$N1729,FALSE)*WindSpeedStep*$R$3:$R$1003)</f>
        <v>62.602263594839059</v>
      </c>
      <c r="L1729" s="51">
        <f t="array" ref="L1729">_xlfn.SUM(_xlfn.NORM.DIST($Q$3:$Q$1003,$F1729,$O1729,FALSE)*WindSpeedStep*$R$3:$R$1003)</f>
        <v>50.581925034489423</v>
      </c>
      <c r="N1729" s="43">
        <f t="shared" si="79"/>
        <v>0.41109907553253944</v>
      </c>
      <c r="O1729" s="43">
        <f t="shared" si="80"/>
        <v>0.18</v>
      </c>
    </row>
    <row r="1730" spans="5:15" x14ac:dyDescent="0.2">
      <c r="E1730" s="16">
        <v>41228.666666666664</v>
      </c>
      <c r="F1730" s="22">
        <v>4.1194429373497012</v>
      </c>
      <c r="G1730" s="25">
        <v>4.3695228393139343E-2</v>
      </c>
      <c r="H1730" s="3">
        <f t="shared" si="78"/>
        <v>104.07999999999527</v>
      </c>
      <c r="I1730" s="3">
        <f>MIN(H1730-K1730+L1730,'Power Look Up'!$F$4)</f>
        <v>92.17550007303204</v>
      </c>
      <c r="K1730" s="51">
        <f t="array" ref="K1730">_xlfn.SUM(_xlfn.NORM.DIST($Q$3:$Q$1003,$F1730,$N1730,FALSE)*WindSpeedStep*$R$3:$R$1003)</f>
        <v>63.607174702624512</v>
      </c>
      <c r="L1730" s="51">
        <f t="array" ref="L1730">_xlfn.SUM(_xlfn.NORM.DIST($Q$3:$Q$1003,$F1730,$O1730,FALSE)*WindSpeedStep*$R$3:$R$1003)</f>
        <v>51.702674775661286</v>
      </c>
      <c r="N1730" s="43">
        <f t="shared" si="79"/>
        <v>0.41194429373497016</v>
      </c>
      <c r="O1730" s="43">
        <f t="shared" si="80"/>
        <v>0.18</v>
      </c>
    </row>
    <row r="1731" spans="5:15" x14ac:dyDescent="0.2">
      <c r="E1731" s="16">
        <v>41228.673611111109</v>
      </c>
      <c r="F1731" s="22">
        <v>4.2700497381730447</v>
      </c>
      <c r="G1731" s="25">
        <v>6.557300667879315E-2</v>
      </c>
      <c r="H1731" s="3">
        <f t="shared" ref="H1731:H1794" si="81">INDEX(PowerArray,MIN(MaximumPowerIndex,ROUND(F1731*100,0)))</f>
        <v>120.42999999999492</v>
      </c>
      <c r="I1731" s="3">
        <f>MIN(H1731-K1731+L1731,'Power Look Up'!$F$4)</f>
        <v>114.41557061932319</v>
      </c>
      <c r="K1731" s="51">
        <f t="array" ref="K1731">_xlfn.SUM(_xlfn.NORM.DIST($Q$3:$Q$1003,$F1731,$N1731,FALSE)*WindSpeedStep*$R$3:$R$1003)</f>
        <v>82.859276926675733</v>
      </c>
      <c r="L1731" s="51">
        <f t="array" ref="L1731">_xlfn.SUM(_xlfn.NORM.DIST($Q$3:$Q$1003,$F1731,$O1731,FALSE)*WindSpeedStep*$R$3:$R$1003)</f>
        <v>76.844847546004004</v>
      </c>
      <c r="N1731" s="43">
        <f t="shared" ref="N1731:N1794" si="82">ReferenceTurbulence*F1731</f>
        <v>0.42700497381730451</v>
      </c>
      <c r="O1731" s="43">
        <f t="shared" ref="O1731:O1794" si="83">F1731*G1731</f>
        <v>0.28000000000000003</v>
      </c>
    </row>
    <row r="1732" spans="5:15" x14ac:dyDescent="0.2">
      <c r="E1732" s="16">
        <v>41228.680555555555</v>
      </c>
      <c r="F1732" s="22">
        <v>4.0376833688583798</v>
      </c>
      <c r="G1732" s="25">
        <v>5.9440024904146439E-2</v>
      </c>
      <c r="H1732" s="3">
        <f t="shared" si="81"/>
        <v>95.359999999995452</v>
      </c>
      <c r="I1732" s="3">
        <f>MIN(H1732-K1732+L1732,'Power Look Up'!$F$4)</f>
        <v>86.164719167982668</v>
      </c>
      <c r="K1732" s="51">
        <f t="array" ref="K1732">_xlfn.SUM(_xlfn.NORM.DIST($Q$3:$Q$1003,$F1732,$N1732,FALSE)*WindSpeedStep*$R$3:$R$1003)</f>
        <v>54.26791519792625</v>
      </c>
      <c r="L1732" s="51">
        <f t="array" ref="L1732">_xlfn.SUM(_xlfn.NORM.DIST($Q$3:$Q$1003,$F1732,$O1732,FALSE)*WindSpeedStep*$R$3:$R$1003)</f>
        <v>45.072634365913466</v>
      </c>
      <c r="N1732" s="43">
        <f t="shared" si="82"/>
        <v>0.40376833688583802</v>
      </c>
      <c r="O1732" s="43">
        <f t="shared" si="83"/>
        <v>0.24</v>
      </c>
    </row>
    <row r="1733" spans="5:15" x14ac:dyDescent="0.2">
      <c r="E1733" s="16">
        <v>41228.6875</v>
      </c>
      <c r="F1733" s="22">
        <v>4.2574926292949176</v>
      </c>
      <c r="G1733" s="25">
        <v>0.11978881572003121</v>
      </c>
      <c r="H1733" s="3">
        <f t="shared" si="81"/>
        <v>119.33999999999494</v>
      </c>
      <c r="I1733" s="3">
        <f>MIN(H1733-K1733+L1733,'Power Look Up'!$F$4)</f>
        <v>123.30356959642204</v>
      </c>
      <c r="K1733" s="51">
        <f t="array" ref="K1733">_xlfn.SUM(_xlfn.NORM.DIST($Q$3:$Q$1003,$F1733,$N1733,FALSE)*WindSpeedStep*$R$3:$R$1003)</f>
        <v>81.165511505823005</v>
      </c>
      <c r="L1733" s="51">
        <f t="array" ref="L1733">_xlfn.SUM(_xlfn.NORM.DIST($Q$3:$Q$1003,$F1733,$O1733,FALSE)*WindSpeedStep*$R$3:$R$1003)</f>
        <v>85.129081102250098</v>
      </c>
      <c r="N1733" s="43">
        <f t="shared" si="82"/>
        <v>0.42574926292949178</v>
      </c>
      <c r="O1733" s="43">
        <f t="shared" si="83"/>
        <v>0.51</v>
      </c>
    </row>
    <row r="1734" spans="5:15" x14ac:dyDescent="0.2">
      <c r="E1734" s="16">
        <v>41228.694444444445</v>
      </c>
      <c r="F1734" s="22">
        <v>3.625704221045384</v>
      </c>
      <c r="G1734" s="25">
        <v>6.0677867412077077E-2</v>
      </c>
      <c r="H1734" s="3">
        <f t="shared" si="81"/>
        <v>57.329999999996957</v>
      </c>
      <c r="I1734" s="3">
        <f>MIN(H1734-K1734+L1734,'Power Look Up'!$F$4)</f>
        <v>53.764895276221964</v>
      </c>
      <c r="K1734" s="51">
        <f t="array" ref="K1734">_xlfn.SUM(_xlfn.NORM.DIST($Q$3:$Q$1003,$F1734,$N1734,FALSE)*WindSpeedStep*$R$3:$R$1003)</f>
        <v>21.557572017421077</v>
      </c>
      <c r="L1734" s="51">
        <f t="array" ref="L1734">_xlfn.SUM(_xlfn.NORM.DIST($Q$3:$Q$1003,$F1734,$O1734,FALSE)*WindSpeedStep*$R$3:$R$1003)</f>
        <v>17.99246729364609</v>
      </c>
      <c r="N1734" s="43">
        <f t="shared" si="82"/>
        <v>0.36257042210453844</v>
      </c>
      <c r="O1734" s="43">
        <f t="shared" si="83"/>
        <v>0.22</v>
      </c>
    </row>
    <row r="1735" spans="5:15" x14ac:dyDescent="0.2">
      <c r="E1735" s="16">
        <v>41228.701388888891</v>
      </c>
      <c r="F1735" s="22">
        <v>3.7848552746363495</v>
      </c>
      <c r="G1735" s="25">
        <v>2.3778980560530742E-2</v>
      </c>
      <c r="H1735" s="3">
        <f t="shared" si="81"/>
        <v>70.979999999996664</v>
      </c>
      <c r="I1735" s="3">
        <f>MIN(H1735-K1735+L1735,'Power Look Up'!$F$4)</f>
        <v>61.587936254138889</v>
      </c>
      <c r="K1735" s="51">
        <f t="array" ref="K1735">_xlfn.SUM(_xlfn.NORM.DIST($Q$3:$Q$1003,$F1735,$N1735,FALSE)*WindSpeedStep*$R$3:$R$1003)</f>
        <v>31.331774128931542</v>
      </c>
      <c r="L1735" s="51">
        <f t="array" ref="L1735">_xlfn.SUM(_xlfn.NORM.DIST($Q$3:$Q$1003,$F1735,$O1735,FALSE)*WindSpeedStep*$R$3:$R$1003)</f>
        <v>21.939710383073766</v>
      </c>
      <c r="N1735" s="43">
        <f t="shared" si="82"/>
        <v>0.37848552746363495</v>
      </c>
      <c r="O1735" s="43">
        <f t="shared" si="83"/>
        <v>0.09</v>
      </c>
    </row>
    <row r="1736" spans="5:15" x14ac:dyDescent="0.2">
      <c r="E1736" s="16">
        <v>41228.708333333336</v>
      </c>
      <c r="F1736" s="22">
        <v>3.5691181503300267</v>
      </c>
      <c r="G1736" s="25">
        <v>3.6423563055198734E-2</v>
      </c>
      <c r="H1736" s="3">
        <f t="shared" si="81"/>
        <v>51.869999999997077</v>
      </c>
      <c r="I1736" s="3">
        <f>MIN(H1736-K1736+L1736,'Power Look Up'!$F$4)</f>
        <v>48.933765519928123</v>
      </c>
      <c r="K1736" s="51">
        <f t="array" ref="K1736">_xlfn.SUM(_xlfn.NORM.DIST($Q$3:$Q$1003,$F1736,$N1736,FALSE)*WindSpeedStep*$R$3:$R$1003)</f>
        <v>18.82914861273029</v>
      </c>
      <c r="L1736" s="51">
        <f t="array" ref="L1736">_xlfn.SUM(_xlfn.NORM.DIST($Q$3:$Q$1003,$F1736,$O1736,FALSE)*WindSpeedStep*$R$3:$R$1003)</f>
        <v>15.892914132661337</v>
      </c>
      <c r="N1736" s="43">
        <f t="shared" si="82"/>
        <v>0.35691181503300268</v>
      </c>
      <c r="O1736" s="43">
        <f t="shared" si="83"/>
        <v>0.13</v>
      </c>
    </row>
    <row r="1737" spans="5:15" x14ac:dyDescent="0.2">
      <c r="E1737" s="16">
        <v>41228.715277777781</v>
      </c>
      <c r="F1737" s="22">
        <v>3.322295284010615</v>
      </c>
      <c r="G1737" s="25">
        <v>3.9129574251168413E-2</v>
      </c>
      <c r="H1737" s="3">
        <f t="shared" si="81"/>
        <v>29.11999999999756</v>
      </c>
      <c r="I1737" s="3">
        <f>MIN(H1737-K1737+L1737,'Power Look Up'!$F$4)</f>
        <v>27.983680111560638</v>
      </c>
      <c r="K1737" s="51">
        <f t="array" ref="K1737">_xlfn.SUM(_xlfn.NORM.DIST($Q$3:$Q$1003,$F1737,$N1737,FALSE)*WindSpeedStep*$R$3:$R$1003)</f>
        <v>10.129598616714581</v>
      </c>
      <c r="L1737" s="51">
        <f t="array" ref="L1737">_xlfn.SUM(_xlfn.NORM.DIST($Q$3:$Q$1003,$F1737,$O1737,FALSE)*WindSpeedStep*$R$3:$R$1003)</f>
        <v>8.9932787282776587</v>
      </c>
      <c r="N1737" s="43">
        <f t="shared" si="82"/>
        <v>0.33222952840106151</v>
      </c>
      <c r="O1737" s="43">
        <f t="shared" si="83"/>
        <v>0.13</v>
      </c>
    </row>
    <row r="1738" spans="5:15" x14ac:dyDescent="0.2">
      <c r="E1738" s="16">
        <v>41228.722222222219</v>
      </c>
      <c r="F1738" s="22">
        <v>3.5085014547103728</v>
      </c>
      <c r="G1738" s="25">
        <v>2.2801757682783693E-2</v>
      </c>
      <c r="H1738" s="3">
        <f t="shared" si="81"/>
        <v>46.40999999999719</v>
      </c>
      <c r="I1738" s="3">
        <f>MIN(H1738-K1738+L1738,'Power Look Up'!$F$4)</f>
        <v>44.341727453339416</v>
      </c>
      <c r="K1738" s="51">
        <f t="array" ref="K1738">_xlfn.SUM(_xlfn.NORM.DIST($Q$3:$Q$1003,$F1738,$N1738,FALSE)*WindSpeedStep*$R$3:$R$1003)</f>
        <v>16.264714330942635</v>
      </c>
      <c r="L1738" s="51">
        <f t="array" ref="L1738">_xlfn.SUM(_xlfn.NORM.DIST($Q$3:$Q$1003,$F1738,$O1738,FALSE)*WindSpeedStep*$R$3:$R$1003)</f>
        <v>14.196441784284863</v>
      </c>
      <c r="N1738" s="43">
        <f t="shared" si="82"/>
        <v>0.35085014547103732</v>
      </c>
      <c r="O1738" s="43">
        <f t="shared" si="83"/>
        <v>0.08</v>
      </c>
    </row>
    <row r="1739" spans="5:15" x14ac:dyDescent="0.2">
      <c r="E1739" s="16">
        <v>41228.729166666664</v>
      </c>
      <c r="F1739" s="22">
        <v>3.5988245119094282</v>
      </c>
      <c r="G1739" s="25">
        <v>3.3344221037421913E-2</v>
      </c>
      <c r="H1739" s="3">
        <f t="shared" si="81"/>
        <v>54.599999999997017</v>
      </c>
      <c r="I1739" s="3">
        <f>MIN(H1739-K1739+L1739,'Power Look Up'!$F$4)</f>
        <v>51.105299655545352</v>
      </c>
      <c r="K1739" s="51">
        <f t="array" ref="K1739">_xlfn.SUM(_xlfn.NORM.DIST($Q$3:$Q$1003,$F1739,$N1739,FALSE)*WindSpeedStep*$R$3:$R$1003)</f>
        <v>20.218178419940163</v>
      </c>
      <c r="L1739" s="51">
        <f t="array" ref="L1739">_xlfn.SUM(_xlfn.NORM.DIST($Q$3:$Q$1003,$F1739,$O1739,FALSE)*WindSpeedStep*$R$3:$R$1003)</f>
        <v>16.723478075488504</v>
      </c>
      <c r="N1739" s="43">
        <f t="shared" si="82"/>
        <v>0.35988245119094286</v>
      </c>
      <c r="O1739" s="43">
        <f t="shared" si="83"/>
        <v>0.12000000000000001</v>
      </c>
    </row>
    <row r="1740" spans="5:15" x14ac:dyDescent="0.2">
      <c r="E1740" s="16">
        <v>41228.736111111109</v>
      </c>
      <c r="F1740" s="22">
        <v>4.2059568266820682</v>
      </c>
      <c r="G1740" s="25">
        <v>7.1327408331164313E-2</v>
      </c>
      <c r="H1740" s="3">
        <f t="shared" si="81"/>
        <v>113.88999999999506</v>
      </c>
      <c r="I1740" s="3">
        <f>MIN(H1740-K1740+L1740,'Power Look Up'!$F$4)</f>
        <v>108.19993677241258</v>
      </c>
      <c r="K1740" s="51">
        <f t="array" ref="K1740">_xlfn.SUM(_xlfn.NORM.DIST($Q$3:$Q$1003,$F1740,$N1740,FALSE)*WindSpeedStep*$R$3:$R$1003)</f>
        <v>74.372787946588332</v>
      </c>
      <c r="L1740" s="51">
        <f t="array" ref="L1740">_xlfn.SUM(_xlfn.NORM.DIST($Q$3:$Q$1003,$F1740,$O1740,FALSE)*WindSpeedStep*$R$3:$R$1003)</f>
        <v>68.682724719005861</v>
      </c>
      <c r="N1740" s="43">
        <f t="shared" si="82"/>
        <v>0.42059568266820685</v>
      </c>
      <c r="O1740" s="43">
        <f t="shared" si="83"/>
        <v>0.3</v>
      </c>
    </row>
    <row r="1741" spans="5:15" x14ac:dyDescent="0.2">
      <c r="E1741" s="16">
        <v>41228.75</v>
      </c>
      <c r="F1741" s="22">
        <v>5.3848273885068201</v>
      </c>
      <c r="G1741" s="25">
        <v>5.5712092209363864E-2</v>
      </c>
      <c r="H1741" s="3">
        <f t="shared" si="81"/>
        <v>261.55999999998863</v>
      </c>
      <c r="I1741" s="3">
        <f>MIN(H1741-K1741+L1741,'Power Look Up'!$F$4)</f>
        <v>260.22319138626915</v>
      </c>
      <c r="K1741" s="51">
        <f t="array" ref="K1741">_xlfn.SUM(_xlfn.NORM.DIST($Q$3:$Q$1003,$F1741,$N1741,FALSE)*WindSpeedStep*$R$3:$R$1003)</f>
        <v>257.26270865443314</v>
      </c>
      <c r="L1741" s="51">
        <f t="array" ref="L1741">_xlfn.SUM(_xlfn.NORM.DIST($Q$3:$Q$1003,$F1741,$O1741,FALSE)*WindSpeedStep*$R$3:$R$1003)</f>
        <v>255.92590004071366</v>
      </c>
      <c r="N1741" s="43">
        <f t="shared" si="82"/>
        <v>0.53848273885068199</v>
      </c>
      <c r="O1741" s="43">
        <f t="shared" si="83"/>
        <v>0.3</v>
      </c>
    </row>
    <row r="1742" spans="5:15" x14ac:dyDescent="0.2">
      <c r="E1742" s="16">
        <v>41228.756944444445</v>
      </c>
      <c r="F1742" s="22">
        <v>5.7462169585533376</v>
      </c>
      <c r="G1742" s="25">
        <v>3.6545783341405437E-2</v>
      </c>
      <c r="H1742" s="3">
        <f t="shared" si="81"/>
        <v>321.49999999998732</v>
      </c>
      <c r="I1742" s="3">
        <f>MIN(H1742-K1742+L1742,'Power Look Up'!$F$4)</f>
        <v>314.29382307464186</v>
      </c>
      <c r="K1742" s="51">
        <f t="array" ref="K1742">_xlfn.SUM(_xlfn.NORM.DIST($Q$3:$Q$1003,$F1742,$N1742,FALSE)*WindSpeedStep*$R$3:$R$1003)</f>
        <v>319.7915708004731</v>
      </c>
      <c r="L1742" s="51">
        <f t="array" ref="L1742">_xlfn.SUM(_xlfn.NORM.DIST($Q$3:$Q$1003,$F1742,$O1742,FALSE)*WindSpeedStep*$R$3:$R$1003)</f>
        <v>312.58539387512764</v>
      </c>
      <c r="N1742" s="43">
        <f t="shared" si="82"/>
        <v>0.57462169585533374</v>
      </c>
      <c r="O1742" s="43">
        <f t="shared" si="83"/>
        <v>0.21</v>
      </c>
    </row>
    <row r="1743" spans="5:15" x14ac:dyDescent="0.2">
      <c r="E1743" s="16">
        <v>41228.763888888891</v>
      </c>
      <c r="F1743" s="22">
        <v>6.0757336178936239</v>
      </c>
      <c r="G1743" s="25">
        <v>5.7606212189622023E-2</v>
      </c>
      <c r="H1743" s="3">
        <f t="shared" si="81"/>
        <v>380.07999999998077</v>
      </c>
      <c r="I1743" s="3">
        <f>MIN(H1743-K1743+L1743,'Power Look Up'!$F$4)</f>
        <v>372.39734935500184</v>
      </c>
      <c r="K1743" s="51">
        <f t="array" ref="K1743">_xlfn.SUM(_xlfn.NORM.DIST($Q$3:$Q$1003,$F1743,$N1743,FALSE)*WindSpeedStep*$R$3:$R$1003)</f>
        <v>382.22879281175011</v>
      </c>
      <c r="L1743" s="51">
        <f t="array" ref="L1743">_xlfn.SUM(_xlfn.NORM.DIST($Q$3:$Q$1003,$F1743,$O1743,FALSE)*WindSpeedStep*$R$3:$R$1003)</f>
        <v>374.54614216677118</v>
      </c>
      <c r="N1743" s="43">
        <f t="shared" si="82"/>
        <v>0.60757336178936239</v>
      </c>
      <c r="O1743" s="43">
        <f t="shared" si="83"/>
        <v>0.35</v>
      </c>
    </row>
    <row r="1744" spans="5:15" x14ac:dyDescent="0.2">
      <c r="E1744" s="16">
        <v>41228.770833333336</v>
      </c>
      <c r="F1744" s="22">
        <v>7.3534383075734207</v>
      </c>
      <c r="G1744" s="25">
        <v>8.8394023695086268E-2</v>
      </c>
      <c r="H1744" s="3">
        <f t="shared" si="81"/>
        <v>693.34999999996626</v>
      </c>
      <c r="I1744" s="3">
        <f>MIN(H1744-K1744+L1744,'Power Look Up'!$F$4)</f>
        <v>689.05844401965373</v>
      </c>
      <c r="K1744" s="51">
        <f t="array" ref="K1744">_xlfn.SUM(_xlfn.NORM.DIST($Q$3:$Q$1003,$F1744,$N1744,FALSE)*WindSpeedStep*$R$3:$R$1003)</f>
        <v>691.39058386716977</v>
      </c>
      <c r="L1744" s="51">
        <f t="array" ref="L1744">_xlfn.SUM(_xlfn.NORM.DIST($Q$3:$Q$1003,$F1744,$O1744,FALSE)*WindSpeedStep*$R$3:$R$1003)</f>
        <v>687.09902788685724</v>
      </c>
      <c r="N1744" s="43">
        <f t="shared" si="82"/>
        <v>0.73534383075734211</v>
      </c>
      <c r="O1744" s="43">
        <f t="shared" si="83"/>
        <v>0.65</v>
      </c>
    </row>
    <row r="1745" spans="5:15" x14ac:dyDescent="0.2">
      <c r="E1745" s="16">
        <v>41228.784722222219</v>
      </c>
      <c r="F1745" s="22">
        <v>7.2513764239532357</v>
      </c>
      <c r="G1745" s="25">
        <v>8.4121960347418576E-2</v>
      </c>
      <c r="H1745" s="3">
        <f t="shared" si="81"/>
        <v>663.2499999999668</v>
      </c>
      <c r="I1745" s="3">
        <f>MIN(H1745-K1745+L1745,'Power Look Up'!$F$4)</f>
        <v>657.70567307796784</v>
      </c>
      <c r="K1745" s="51">
        <f t="array" ref="K1745">_xlfn.SUM(_xlfn.NORM.DIST($Q$3:$Q$1003,$F1745,$N1745,FALSE)*WindSpeedStep*$R$3:$R$1003)</f>
        <v>662.42270536081128</v>
      </c>
      <c r="L1745" s="51">
        <f t="array" ref="L1745">_xlfn.SUM(_xlfn.NORM.DIST($Q$3:$Q$1003,$F1745,$O1745,FALSE)*WindSpeedStep*$R$3:$R$1003)</f>
        <v>656.87837843881232</v>
      </c>
      <c r="N1745" s="43">
        <f t="shared" si="82"/>
        <v>0.72513764239532363</v>
      </c>
      <c r="O1745" s="43">
        <f t="shared" si="83"/>
        <v>0.61</v>
      </c>
    </row>
    <row r="1746" spans="5:15" x14ac:dyDescent="0.2">
      <c r="E1746" s="16">
        <v>41228.798611111109</v>
      </c>
      <c r="F1746" s="22">
        <v>7.44</v>
      </c>
      <c r="G1746" s="25">
        <v>3.6290322580645164E-2</v>
      </c>
      <c r="H1746" s="3">
        <f t="shared" si="81"/>
        <v>720.43999999996561</v>
      </c>
      <c r="I1746" s="3">
        <f>MIN(H1746-K1746+L1746,'Power Look Up'!$F$4)</f>
        <v>703.79003521894117</v>
      </c>
      <c r="K1746" s="51">
        <f t="array" ref="K1746">_xlfn.SUM(_xlfn.NORM.DIST($Q$3:$Q$1003,$F1746,$N1746,FALSE)*WindSpeedStep*$R$3:$R$1003)</f>
        <v>716.56407220104325</v>
      </c>
      <c r="L1746" s="51">
        <f t="array" ref="L1746">_xlfn.SUM(_xlfn.NORM.DIST($Q$3:$Q$1003,$F1746,$O1746,FALSE)*WindSpeedStep*$R$3:$R$1003)</f>
        <v>699.91410742001881</v>
      </c>
      <c r="N1746" s="43">
        <f t="shared" si="82"/>
        <v>0.74400000000000011</v>
      </c>
      <c r="O1746" s="43">
        <f t="shared" si="83"/>
        <v>0.27</v>
      </c>
    </row>
    <row r="1747" spans="5:15" x14ac:dyDescent="0.2">
      <c r="E1747" s="16">
        <v>41228.805555555555</v>
      </c>
      <c r="F1747" s="22">
        <v>5.9873429160621381</v>
      </c>
      <c r="G1747" s="25">
        <v>8.6849877698670849E-2</v>
      </c>
      <c r="H1747" s="3">
        <f t="shared" si="81"/>
        <v>360.37999999998652</v>
      </c>
      <c r="I1747" s="3">
        <f>MIN(H1747-K1747+L1747,'Power Look Up'!$F$4)</f>
        <v>357.97409579099792</v>
      </c>
      <c r="K1747" s="51">
        <f t="array" ref="K1747">_xlfn.SUM(_xlfn.NORM.DIST($Q$3:$Q$1003,$F1747,$N1747,FALSE)*WindSpeedStep*$R$3:$R$1003)</f>
        <v>364.87961504734909</v>
      </c>
      <c r="L1747" s="51">
        <f t="array" ref="L1747">_xlfn.SUM(_xlfn.NORM.DIST($Q$3:$Q$1003,$F1747,$O1747,FALSE)*WindSpeedStep*$R$3:$R$1003)</f>
        <v>362.47371083836049</v>
      </c>
      <c r="N1747" s="43">
        <f t="shared" si="82"/>
        <v>0.59873429160621383</v>
      </c>
      <c r="O1747" s="43">
        <f t="shared" si="83"/>
        <v>0.52</v>
      </c>
    </row>
    <row r="1748" spans="5:15" x14ac:dyDescent="0.2">
      <c r="E1748" s="16">
        <v>41228.819444444445</v>
      </c>
      <c r="F1748" s="22">
        <v>4.6579484908525961</v>
      </c>
      <c r="G1748" s="25">
        <v>3.0056150314872687E-2</v>
      </c>
      <c r="H1748" s="3">
        <f t="shared" si="81"/>
        <v>162.93999999999403</v>
      </c>
      <c r="I1748" s="3">
        <f>MIN(H1748-K1748+L1748,'Power Look Up'!$F$4)</f>
        <v>161.48099415819058</v>
      </c>
      <c r="K1748" s="51">
        <f t="array" ref="K1748">_xlfn.SUM(_xlfn.NORM.DIST($Q$3:$Q$1003,$F1748,$N1748,FALSE)*WindSpeedStep*$R$3:$R$1003)</f>
        <v>140.26730870490357</v>
      </c>
      <c r="L1748" s="51">
        <f t="array" ref="L1748">_xlfn.SUM(_xlfn.NORM.DIST($Q$3:$Q$1003,$F1748,$O1748,FALSE)*WindSpeedStep*$R$3:$R$1003)</f>
        <v>138.80830286310012</v>
      </c>
      <c r="N1748" s="43">
        <f t="shared" si="82"/>
        <v>0.46579484908525964</v>
      </c>
      <c r="O1748" s="43">
        <f t="shared" si="83"/>
        <v>0.14000000000000001</v>
      </c>
    </row>
    <row r="1749" spans="5:15" x14ac:dyDescent="0.2">
      <c r="E1749" s="16">
        <v>41228.826388888891</v>
      </c>
      <c r="F1749" s="22">
        <v>4.1610844637926974</v>
      </c>
      <c r="G1749" s="25">
        <v>7.930624885687021E-2</v>
      </c>
      <c r="H1749" s="3">
        <f t="shared" si="81"/>
        <v>108.43999999999517</v>
      </c>
      <c r="I1749" s="3">
        <f>MIN(H1749-K1749+L1749,'Power Look Up'!$F$4)</f>
        <v>104.0550069015915</v>
      </c>
      <c r="K1749" s="51">
        <f t="array" ref="K1749">_xlfn.SUM(_xlfn.NORM.DIST($Q$3:$Q$1003,$F1749,$N1749,FALSE)*WindSpeedStep*$R$3:$R$1003)</f>
        <v>68.68298173469779</v>
      </c>
      <c r="L1749" s="51">
        <f t="array" ref="L1749">_xlfn.SUM(_xlfn.NORM.DIST($Q$3:$Q$1003,$F1749,$O1749,FALSE)*WindSpeedStep*$R$3:$R$1003)</f>
        <v>64.297988636294122</v>
      </c>
      <c r="N1749" s="43">
        <f t="shared" si="82"/>
        <v>0.41610844637926975</v>
      </c>
      <c r="O1749" s="43">
        <f t="shared" si="83"/>
        <v>0.33</v>
      </c>
    </row>
    <row r="1750" spans="5:15" x14ac:dyDescent="0.2">
      <c r="E1750" s="16">
        <v>41228.833333333336</v>
      </c>
      <c r="F1750" s="22">
        <v>3.7657102254161439</v>
      </c>
      <c r="G1750" s="25">
        <v>3.7177581815799117E-2</v>
      </c>
      <c r="H1750" s="3">
        <f t="shared" si="81"/>
        <v>70.069999999996682</v>
      </c>
      <c r="I1750" s="3">
        <f>MIN(H1750-K1750+L1750,'Power Look Up'!$F$4)</f>
        <v>61.790805869127141</v>
      </c>
      <c r="K1750" s="51">
        <f t="array" ref="K1750">_xlfn.SUM(_xlfn.NORM.DIST($Q$3:$Q$1003,$F1750,$N1750,FALSE)*WindSpeedStep*$R$3:$R$1003)</f>
        <v>29.975055650836158</v>
      </c>
      <c r="L1750" s="51">
        <f t="array" ref="L1750">_xlfn.SUM(_xlfn.NORM.DIST($Q$3:$Q$1003,$F1750,$O1750,FALSE)*WindSpeedStep*$R$3:$R$1003)</f>
        <v>21.695861519966616</v>
      </c>
      <c r="N1750" s="43">
        <f t="shared" si="82"/>
        <v>0.3765710225416144</v>
      </c>
      <c r="O1750" s="43">
        <f t="shared" si="83"/>
        <v>0.14000000000000001</v>
      </c>
    </row>
    <row r="1751" spans="5:15" x14ac:dyDescent="0.2">
      <c r="E1751" s="16">
        <v>41228.840277777781</v>
      </c>
      <c r="F1751" s="22">
        <v>4.560353289374655</v>
      </c>
      <c r="G1751" s="25">
        <v>0.10525500318547046</v>
      </c>
      <c r="H1751" s="3">
        <f t="shared" si="81"/>
        <v>152.03999999999425</v>
      </c>
      <c r="I1751" s="3">
        <f>MIN(H1751-K1751+L1751,'Power Look Up'!$F$4)</f>
        <v>152.61623074857886</v>
      </c>
      <c r="K1751" s="51">
        <f t="array" ref="K1751">_xlfn.SUM(_xlfn.NORM.DIST($Q$3:$Q$1003,$F1751,$N1751,FALSE)*WindSpeedStep*$R$3:$R$1003)</f>
        <v>125.15833865395373</v>
      </c>
      <c r="L1751" s="51">
        <f t="array" ref="L1751">_xlfn.SUM(_xlfn.NORM.DIST($Q$3:$Q$1003,$F1751,$O1751,FALSE)*WindSpeedStep*$R$3:$R$1003)</f>
        <v>125.73456940253833</v>
      </c>
      <c r="N1751" s="43">
        <f t="shared" si="82"/>
        <v>0.45603532893746551</v>
      </c>
      <c r="O1751" s="43">
        <f t="shared" si="83"/>
        <v>0.48</v>
      </c>
    </row>
    <row r="1752" spans="5:15" x14ac:dyDescent="0.2">
      <c r="E1752" s="16">
        <v>41228.847222222219</v>
      </c>
      <c r="F1752" s="22">
        <v>5.0695419271691895</v>
      </c>
      <c r="G1752" s="25">
        <v>3.353360174198762E-2</v>
      </c>
      <c r="H1752" s="3">
        <f t="shared" si="81"/>
        <v>211.33999999998969</v>
      </c>
      <c r="I1752" s="3">
        <f>MIN(H1752-K1752+L1752,'Power Look Up'!$F$4)</f>
        <v>212.30138942017174</v>
      </c>
      <c r="K1752" s="51">
        <f t="array" ref="K1752">_xlfn.SUM(_xlfn.NORM.DIST($Q$3:$Q$1003,$F1752,$N1752,FALSE)*WindSpeedStep*$R$3:$R$1003)</f>
        <v>205.73684652031992</v>
      </c>
      <c r="L1752" s="51">
        <f t="array" ref="L1752">_xlfn.SUM(_xlfn.NORM.DIST($Q$3:$Q$1003,$F1752,$O1752,FALSE)*WindSpeedStep*$R$3:$R$1003)</f>
        <v>206.69823594050197</v>
      </c>
      <c r="N1752" s="43">
        <f t="shared" si="82"/>
        <v>0.50695419271691899</v>
      </c>
      <c r="O1752" s="43">
        <f t="shared" si="83"/>
        <v>0.17</v>
      </c>
    </row>
    <row r="1753" spans="5:15" x14ac:dyDescent="0.2">
      <c r="E1753" s="16">
        <v>41228.854166666664</v>
      </c>
      <c r="F1753" s="22">
        <v>5.08151025068533</v>
      </c>
      <c r="G1753" s="25">
        <v>3.7390458864935909E-2</v>
      </c>
      <c r="H1753" s="3">
        <f t="shared" si="81"/>
        <v>212.95999999998966</v>
      </c>
      <c r="I1753" s="3">
        <f>MIN(H1753-K1753+L1753,'Power Look Up'!$F$4)</f>
        <v>213.79600740483409</v>
      </c>
      <c r="K1753" s="51">
        <f t="array" ref="K1753">_xlfn.SUM(_xlfn.NORM.DIST($Q$3:$Q$1003,$F1753,$N1753,FALSE)*WindSpeedStep*$R$3:$R$1003)</f>
        <v>207.66559630685569</v>
      </c>
      <c r="L1753" s="51">
        <f t="array" ref="L1753">_xlfn.SUM(_xlfn.NORM.DIST($Q$3:$Q$1003,$F1753,$O1753,FALSE)*WindSpeedStep*$R$3:$R$1003)</f>
        <v>208.50160371170011</v>
      </c>
      <c r="N1753" s="43">
        <f t="shared" si="82"/>
        <v>0.50815102506853305</v>
      </c>
      <c r="O1753" s="43">
        <f t="shared" si="83"/>
        <v>0.19</v>
      </c>
    </row>
    <row r="1754" spans="5:15" x14ac:dyDescent="0.2">
      <c r="E1754" s="16">
        <v>41228.861111111109</v>
      </c>
      <c r="F1754" s="22">
        <v>5.115061577918091</v>
      </c>
      <c r="G1754" s="25">
        <v>6.4515352351694491E-2</v>
      </c>
      <c r="H1754" s="3">
        <f t="shared" si="81"/>
        <v>219.43999999998951</v>
      </c>
      <c r="I1754" s="3">
        <f>MIN(H1754-K1754+L1754,'Power Look Up'!$F$4)</f>
        <v>219.51387807657989</v>
      </c>
      <c r="K1754" s="51">
        <f t="array" ref="K1754">_xlfn.SUM(_xlfn.NORM.DIST($Q$3:$Q$1003,$F1754,$N1754,FALSE)*WindSpeedStep*$R$3:$R$1003)</f>
        <v>213.08072901317107</v>
      </c>
      <c r="L1754" s="51">
        <f t="array" ref="L1754">_xlfn.SUM(_xlfn.NORM.DIST($Q$3:$Q$1003,$F1754,$O1754,FALSE)*WindSpeedStep*$R$3:$R$1003)</f>
        <v>213.15460708976144</v>
      </c>
      <c r="N1754" s="43">
        <f t="shared" si="82"/>
        <v>0.51150615779180908</v>
      </c>
      <c r="O1754" s="43">
        <f t="shared" si="83"/>
        <v>0.33000000000000007</v>
      </c>
    </row>
    <row r="1755" spans="5:15" x14ac:dyDescent="0.2">
      <c r="E1755" s="16">
        <v>41228.868055555555</v>
      </c>
      <c r="F1755" s="22">
        <v>5.7980617870808979</v>
      </c>
      <c r="G1755" s="25">
        <v>3.2769571449437367E-2</v>
      </c>
      <c r="H1755" s="3">
        <f t="shared" si="81"/>
        <v>329.59999999998718</v>
      </c>
      <c r="I1755" s="3">
        <f>MIN(H1755-K1755+L1755,'Power Look Up'!$F$4)</f>
        <v>321.12335456566939</v>
      </c>
      <c r="K1755" s="51">
        <f t="array" ref="K1755">_xlfn.SUM(_xlfn.NORM.DIST($Q$3:$Q$1003,$F1755,$N1755,FALSE)*WindSpeedStep*$R$3:$R$1003)</f>
        <v>329.22566613850768</v>
      </c>
      <c r="L1755" s="51">
        <f t="array" ref="L1755">_xlfn.SUM(_xlfn.NORM.DIST($Q$3:$Q$1003,$F1755,$O1755,FALSE)*WindSpeedStep*$R$3:$R$1003)</f>
        <v>320.74902070418989</v>
      </c>
      <c r="N1755" s="43">
        <f t="shared" si="82"/>
        <v>0.57980617870808981</v>
      </c>
      <c r="O1755" s="43">
        <f t="shared" si="83"/>
        <v>0.18999999999999997</v>
      </c>
    </row>
    <row r="1756" spans="5:15" x14ac:dyDescent="0.2">
      <c r="E1756" s="16">
        <v>41228.875</v>
      </c>
      <c r="F1756" s="22">
        <v>6.1359500668930291</v>
      </c>
      <c r="G1756" s="25">
        <v>2.9335310430768213E-2</v>
      </c>
      <c r="H1756" s="3">
        <f t="shared" si="81"/>
        <v>393.63999999998043</v>
      </c>
      <c r="I1756" s="3">
        <f>MIN(H1756-K1756+L1756,'Power Look Up'!$F$4)</f>
        <v>381.73559825970142</v>
      </c>
      <c r="K1756" s="51">
        <f t="array" ref="K1756">_xlfn.SUM(_xlfn.NORM.DIST($Q$3:$Q$1003,$F1756,$N1756,FALSE)*WindSpeedStep*$R$3:$R$1003)</f>
        <v>394.31803928983146</v>
      </c>
      <c r="L1756" s="51">
        <f t="array" ref="L1756">_xlfn.SUM(_xlfn.NORM.DIST($Q$3:$Q$1003,$F1756,$O1756,FALSE)*WindSpeedStep*$R$3:$R$1003)</f>
        <v>382.41363754955245</v>
      </c>
      <c r="N1756" s="43">
        <f t="shared" si="82"/>
        <v>0.613595006689303</v>
      </c>
      <c r="O1756" s="43">
        <f t="shared" si="83"/>
        <v>0.18</v>
      </c>
    </row>
    <row r="1757" spans="5:15" x14ac:dyDescent="0.2">
      <c r="E1757" s="16">
        <v>41228.881944444445</v>
      </c>
      <c r="F1757" s="22">
        <v>6.0381584891117575</v>
      </c>
      <c r="G1757" s="25">
        <v>3.3122681420278681E-2</v>
      </c>
      <c r="H1757" s="3">
        <f t="shared" si="81"/>
        <v>371.03999999998092</v>
      </c>
      <c r="I1757" s="3">
        <f>MIN(H1757-K1757+L1757,'Power Look Up'!$F$4)</f>
        <v>359.68541979160261</v>
      </c>
      <c r="K1757" s="51">
        <f t="array" ref="K1757">_xlfn.SUM(_xlfn.NORM.DIST($Q$3:$Q$1003,$F1757,$N1757,FALSE)*WindSpeedStep*$R$3:$R$1003)</f>
        <v>374.7968122786711</v>
      </c>
      <c r="L1757" s="51">
        <f t="array" ref="L1757">_xlfn.SUM(_xlfn.NORM.DIST($Q$3:$Q$1003,$F1757,$O1757,FALSE)*WindSpeedStep*$R$3:$R$1003)</f>
        <v>363.44223207029279</v>
      </c>
      <c r="N1757" s="43">
        <f t="shared" si="82"/>
        <v>0.60381584891117579</v>
      </c>
      <c r="O1757" s="43">
        <f t="shared" si="83"/>
        <v>0.2</v>
      </c>
    </row>
    <row r="1758" spans="5:15" x14ac:dyDescent="0.2">
      <c r="E1758" s="16">
        <v>41228.888888888891</v>
      </c>
      <c r="F1758" s="22">
        <v>6.3052900219231027</v>
      </c>
      <c r="G1758" s="25">
        <v>3.0133427540903236E-2</v>
      </c>
      <c r="H1758" s="3">
        <f t="shared" si="81"/>
        <v>432.05999999997965</v>
      </c>
      <c r="I1758" s="3">
        <f>MIN(H1758-K1758+L1758,'Power Look Up'!$F$4)</f>
        <v>420.93665779195442</v>
      </c>
      <c r="K1758" s="51">
        <f t="array" ref="K1758">_xlfn.SUM(_xlfn.NORM.DIST($Q$3:$Q$1003,$F1758,$N1758,FALSE)*WindSpeedStep*$R$3:$R$1003)</f>
        <v>429.53715973007809</v>
      </c>
      <c r="L1758" s="51">
        <f t="array" ref="L1758">_xlfn.SUM(_xlfn.NORM.DIST($Q$3:$Q$1003,$F1758,$O1758,FALSE)*WindSpeedStep*$R$3:$R$1003)</f>
        <v>418.41381752205285</v>
      </c>
      <c r="N1758" s="43">
        <f t="shared" si="82"/>
        <v>0.63052900219231034</v>
      </c>
      <c r="O1758" s="43">
        <f t="shared" si="83"/>
        <v>0.19</v>
      </c>
    </row>
    <row r="1759" spans="5:15" x14ac:dyDescent="0.2">
      <c r="E1759" s="16">
        <v>41228.895833333336</v>
      </c>
      <c r="F1759" s="22">
        <v>6.0713822124846502</v>
      </c>
      <c r="G1759" s="25">
        <v>3.2941427997851595E-2</v>
      </c>
      <c r="H1759" s="3">
        <f t="shared" si="81"/>
        <v>377.81999999998078</v>
      </c>
      <c r="I1759" s="3">
        <f>MIN(H1759-K1759+L1759,'Power Look Up'!$F$4)</f>
        <v>366.35202136989079</v>
      </c>
      <c r="K1759" s="51">
        <f t="array" ref="K1759">_xlfn.SUM(_xlfn.NORM.DIST($Q$3:$Q$1003,$F1759,$N1759,FALSE)*WindSpeedStep*$R$3:$R$1003)</f>
        <v>381.36377301350632</v>
      </c>
      <c r="L1759" s="51">
        <f t="array" ref="L1759">_xlfn.SUM(_xlfn.NORM.DIST($Q$3:$Q$1003,$F1759,$O1759,FALSE)*WindSpeedStep*$R$3:$R$1003)</f>
        <v>369.89579438341633</v>
      </c>
      <c r="N1759" s="43">
        <f t="shared" si="82"/>
        <v>0.60713822124846506</v>
      </c>
      <c r="O1759" s="43">
        <f t="shared" si="83"/>
        <v>0.2</v>
      </c>
    </row>
    <row r="1760" spans="5:15" x14ac:dyDescent="0.2">
      <c r="E1760" s="16">
        <v>41228.902777777781</v>
      </c>
      <c r="F1760" s="22">
        <v>6.1897931885960205</v>
      </c>
      <c r="G1760" s="25">
        <v>4.6851323002889904E-2</v>
      </c>
      <c r="H1760" s="3">
        <f t="shared" si="81"/>
        <v>404.93999999998022</v>
      </c>
      <c r="I1760" s="3">
        <f>MIN(H1760-K1760+L1760,'Power Look Up'!$F$4)</f>
        <v>395.28360502943076</v>
      </c>
      <c r="K1760" s="51">
        <f t="array" ref="K1760">_xlfn.SUM(_xlfn.NORM.DIST($Q$3:$Q$1003,$F1760,$N1760,FALSE)*WindSpeedStep*$R$3:$R$1003)</f>
        <v>405.31824453584295</v>
      </c>
      <c r="L1760" s="51">
        <f t="array" ref="L1760">_xlfn.SUM(_xlfn.NORM.DIST($Q$3:$Q$1003,$F1760,$O1760,FALSE)*WindSpeedStep*$R$3:$R$1003)</f>
        <v>395.66184956529349</v>
      </c>
      <c r="N1760" s="43">
        <f t="shared" si="82"/>
        <v>0.61897931885960211</v>
      </c>
      <c r="O1760" s="43">
        <f t="shared" si="83"/>
        <v>0.28999999999999998</v>
      </c>
    </row>
    <row r="1761" spans="5:15" x14ac:dyDescent="0.2">
      <c r="E1761" s="16">
        <v>41228.909722222219</v>
      </c>
      <c r="F1761" s="22">
        <v>6.6833355670147832</v>
      </c>
      <c r="G1761" s="25">
        <v>3.5910212437110914E-2</v>
      </c>
      <c r="H1761" s="3">
        <f t="shared" si="81"/>
        <v>515.67999999997789</v>
      </c>
      <c r="I1761" s="3">
        <f>MIN(H1761-K1761+L1761,'Power Look Up'!$F$4)</f>
        <v>502.52951662604102</v>
      </c>
      <c r="K1761" s="51">
        <f t="array" ref="K1761">_xlfn.SUM(_xlfn.NORM.DIST($Q$3:$Q$1003,$F1761,$N1761,FALSE)*WindSpeedStep*$R$3:$R$1003)</f>
        <v>515.03613079555282</v>
      </c>
      <c r="L1761" s="51">
        <f t="array" ref="L1761">_xlfn.SUM(_xlfn.NORM.DIST($Q$3:$Q$1003,$F1761,$O1761,FALSE)*WindSpeedStep*$R$3:$R$1003)</f>
        <v>501.88564742161594</v>
      </c>
      <c r="N1761" s="43">
        <f t="shared" si="82"/>
        <v>0.66833355670147832</v>
      </c>
      <c r="O1761" s="43">
        <f t="shared" si="83"/>
        <v>0.24</v>
      </c>
    </row>
    <row r="1762" spans="5:15" x14ac:dyDescent="0.2">
      <c r="E1762" s="16">
        <v>41228.916666666664</v>
      </c>
      <c r="F1762" s="22">
        <v>6.7932732352165983</v>
      </c>
      <c r="G1762" s="25">
        <v>2.7968844093452985E-2</v>
      </c>
      <c r="H1762" s="3">
        <f t="shared" si="81"/>
        <v>540.53999999997734</v>
      </c>
      <c r="I1762" s="3">
        <f>MIN(H1762-K1762+L1762,'Power Look Up'!$F$4)</f>
        <v>524.97572912065345</v>
      </c>
      <c r="K1762" s="51">
        <f t="array" ref="K1762">_xlfn.SUM(_xlfn.NORM.DIST($Q$3:$Q$1003,$F1762,$N1762,FALSE)*WindSpeedStep*$R$3:$R$1003)</f>
        <v>541.75653700628868</v>
      </c>
      <c r="L1762" s="51">
        <f t="array" ref="L1762">_xlfn.SUM(_xlfn.NORM.DIST($Q$3:$Q$1003,$F1762,$O1762,FALSE)*WindSpeedStep*$R$3:$R$1003)</f>
        <v>526.1922661269648</v>
      </c>
      <c r="N1762" s="43">
        <f t="shared" si="82"/>
        <v>0.67932732352165992</v>
      </c>
      <c r="O1762" s="43">
        <f t="shared" si="83"/>
        <v>0.19</v>
      </c>
    </row>
    <row r="1763" spans="5:15" x14ac:dyDescent="0.2">
      <c r="E1763" s="16">
        <v>41228.923611111109</v>
      </c>
      <c r="F1763" s="22">
        <v>7.4588625362616963</v>
      </c>
      <c r="G1763" s="25">
        <v>4.5583357830643767E-2</v>
      </c>
      <c r="H1763" s="3">
        <f t="shared" si="81"/>
        <v>726.45999999996548</v>
      </c>
      <c r="I1763" s="3">
        <f>MIN(H1763-K1763+L1763,'Power Look Up'!$F$4)</f>
        <v>710.78705562637447</v>
      </c>
      <c r="K1763" s="51">
        <f t="array" ref="K1763">_xlfn.SUM(_xlfn.NORM.DIST($Q$3:$Q$1003,$F1763,$N1763,FALSE)*WindSpeedStep*$R$3:$R$1003)</f>
        <v>722.12366179765968</v>
      </c>
      <c r="L1763" s="51">
        <f t="array" ref="L1763">_xlfn.SUM(_xlfn.NORM.DIST($Q$3:$Q$1003,$F1763,$O1763,FALSE)*WindSpeedStep*$R$3:$R$1003)</f>
        <v>706.45071742406867</v>
      </c>
      <c r="N1763" s="43">
        <f t="shared" si="82"/>
        <v>0.74588625362616967</v>
      </c>
      <c r="O1763" s="43">
        <f t="shared" si="83"/>
        <v>0.34</v>
      </c>
    </row>
    <row r="1764" spans="5:15" x14ac:dyDescent="0.2">
      <c r="E1764" s="16">
        <v>41228.930555555555</v>
      </c>
      <c r="F1764" s="22">
        <v>7.8545079759711154</v>
      </c>
      <c r="G1764" s="25">
        <v>2.0370467569640213E-2</v>
      </c>
      <c r="H1764" s="3">
        <f t="shared" si="81"/>
        <v>843.84999999996296</v>
      </c>
      <c r="I1764" s="3">
        <f>MIN(H1764-K1764+L1764,'Power Look Up'!$F$4)</f>
        <v>820.62044433656388</v>
      </c>
      <c r="K1764" s="51">
        <f t="array" ref="K1764">_xlfn.SUM(_xlfn.NORM.DIST($Q$3:$Q$1003,$F1764,$N1764,FALSE)*WindSpeedStep*$R$3:$R$1003)</f>
        <v>844.90933496881951</v>
      </c>
      <c r="L1764" s="51">
        <f t="array" ref="L1764">_xlfn.SUM(_xlfn.NORM.DIST($Q$3:$Q$1003,$F1764,$O1764,FALSE)*WindSpeedStep*$R$3:$R$1003)</f>
        <v>821.67977930542042</v>
      </c>
      <c r="N1764" s="43">
        <f t="shared" si="82"/>
        <v>0.78545079759711156</v>
      </c>
      <c r="O1764" s="43">
        <f t="shared" si="83"/>
        <v>0.16</v>
      </c>
    </row>
    <row r="1765" spans="5:15" x14ac:dyDescent="0.2">
      <c r="E1765" s="16">
        <v>41228.9375</v>
      </c>
      <c r="F1765" s="22">
        <v>7.9300176453059841</v>
      </c>
      <c r="G1765" s="25">
        <v>1.8915468629352863E-2</v>
      </c>
      <c r="H1765" s="3">
        <f t="shared" si="81"/>
        <v>867.92999999996255</v>
      </c>
      <c r="I1765" s="3">
        <f>MIN(H1765-K1765+L1765,'Power Look Up'!$F$4)</f>
        <v>843.07480036433788</v>
      </c>
      <c r="K1765" s="51">
        <f t="array" ref="K1765">_xlfn.SUM(_xlfn.NORM.DIST($Q$3:$Q$1003,$F1765,$N1765,FALSE)*WindSpeedStep*$R$3:$R$1003)</f>
        <v>869.6877384643999</v>
      </c>
      <c r="L1765" s="51">
        <f t="array" ref="L1765">_xlfn.SUM(_xlfn.NORM.DIST($Q$3:$Q$1003,$F1765,$O1765,FALSE)*WindSpeedStep*$R$3:$R$1003)</f>
        <v>844.83253882877523</v>
      </c>
      <c r="N1765" s="43">
        <f t="shared" si="82"/>
        <v>0.79300176453059845</v>
      </c>
      <c r="O1765" s="43">
        <f t="shared" si="83"/>
        <v>0.15</v>
      </c>
    </row>
    <row r="1766" spans="5:15" x14ac:dyDescent="0.2">
      <c r="E1766" s="16">
        <v>41228.944444444445</v>
      </c>
      <c r="F1766" s="22">
        <v>8.3625748003112843</v>
      </c>
      <c r="G1766" s="25">
        <v>2.1524471146530104E-2</v>
      </c>
      <c r="H1766" s="3">
        <f t="shared" si="81"/>
        <v>1021.1199999999509</v>
      </c>
      <c r="I1766" s="3">
        <f>MIN(H1766-K1766+L1766,'Power Look Up'!$F$4)</f>
        <v>996.87741994533417</v>
      </c>
      <c r="K1766" s="51">
        <f t="array" ref="K1766">_xlfn.SUM(_xlfn.NORM.DIST($Q$3:$Q$1003,$F1766,$N1766,FALSE)*WindSpeedStep*$R$3:$R$1003)</f>
        <v>1019.6483595404773</v>
      </c>
      <c r="L1766" s="51">
        <f t="array" ref="L1766">_xlfn.SUM(_xlfn.NORM.DIST($Q$3:$Q$1003,$F1766,$O1766,FALSE)*WindSpeedStep*$R$3:$R$1003)</f>
        <v>995.40577948586053</v>
      </c>
      <c r="N1766" s="43">
        <f t="shared" si="82"/>
        <v>0.83625748003112843</v>
      </c>
      <c r="O1766" s="43">
        <f t="shared" si="83"/>
        <v>0.18</v>
      </c>
    </row>
    <row r="1767" spans="5:15" x14ac:dyDescent="0.2">
      <c r="E1767" s="16">
        <v>41228.951388888891</v>
      </c>
      <c r="F1767" s="22">
        <v>8.1365443018209263</v>
      </c>
      <c r="G1767" s="25">
        <v>2.2122413806524313E-2</v>
      </c>
      <c r="H1767" s="3">
        <f t="shared" si="81"/>
        <v>940.37999999995259</v>
      </c>
      <c r="I1767" s="3">
        <f>MIN(H1767-K1767+L1767,'Power Look Up'!$F$4)</f>
        <v>915.28033003281871</v>
      </c>
      <c r="K1767" s="51">
        <f t="array" ref="K1767">_xlfn.SUM(_xlfn.NORM.DIST($Q$3:$Q$1003,$F1767,$N1767,FALSE)*WindSpeedStep*$R$3:$R$1003)</f>
        <v>939.62845057602306</v>
      </c>
      <c r="L1767" s="51">
        <f t="array" ref="L1767">_xlfn.SUM(_xlfn.NORM.DIST($Q$3:$Q$1003,$F1767,$O1767,FALSE)*WindSpeedStep*$R$3:$R$1003)</f>
        <v>914.52878060888918</v>
      </c>
      <c r="N1767" s="43">
        <f t="shared" si="82"/>
        <v>0.81365443018209271</v>
      </c>
      <c r="O1767" s="43">
        <f t="shared" si="83"/>
        <v>0.18</v>
      </c>
    </row>
    <row r="1768" spans="5:15" x14ac:dyDescent="0.2">
      <c r="E1768" s="16">
        <v>41228.958333333336</v>
      </c>
      <c r="F1768" s="22">
        <v>7.934642794578175</v>
      </c>
      <c r="G1768" s="25">
        <v>2.0164738872596722E-2</v>
      </c>
      <c r="H1768" s="3">
        <f t="shared" si="81"/>
        <v>867.92999999996255</v>
      </c>
      <c r="I1768" s="3">
        <f>MIN(H1768-K1768+L1768,'Power Look Up'!$F$4)</f>
        <v>843.27234441102632</v>
      </c>
      <c r="K1768" s="51">
        <f t="array" ref="K1768">_xlfn.SUM(_xlfn.NORM.DIST($Q$3:$Q$1003,$F1768,$N1768,FALSE)*WindSpeedStep*$R$3:$R$1003)</f>
        <v>871.21941905529695</v>
      </c>
      <c r="L1768" s="51">
        <f t="array" ref="L1768">_xlfn.SUM(_xlfn.NORM.DIST($Q$3:$Q$1003,$F1768,$O1768,FALSE)*WindSpeedStep*$R$3:$R$1003)</f>
        <v>846.56176346636073</v>
      </c>
      <c r="N1768" s="43">
        <f t="shared" si="82"/>
        <v>0.7934642794578175</v>
      </c>
      <c r="O1768" s="43">
        <f t="shared" si="83"/>
        <v>0.16</v>
      </c>
    </row>
    <row r="1769" spans="5:15" x14ac:dyDescent="0.2">
      <c r="E1769" s="16">
        <v>41228.965277777781</v>
      </c>
      <c r="F1769" s="22">
        <v>8.1468144303155139</v>
      </c>
      <c r="G1769" s="25">
        <v>2.8231893823938797E-2</v>
      </c>
      <c r="H1769" s="3">
        <f t="shared" si="81"/>
        <v>944.04999999995255</v>
      </c>
      <c r="I1769" s="3">
        <f>MIN(H1769-K1769+L1769,'Power Look Up'!$F$4)</f>
        <v>920.09470762618241</v>
      </c>
      <c r="K1769" s="51">
        <f t="array" ref="K1769">_xlfn.SUM(_xlfn.NORM.DIST($Q$3:$Q$1003,$F1769,$N1769,FALSE)*WindSpeedStep*$R$3:$R$1003)</f>
        <v>943.18771058975506</v>
      </c>
      <c r="L1769" s="51">
        <f t="array" ref="L1769">_xlfn.SUM(_xlfn.NORM.DIST($Q$3:$Q$1003,$F1769,$O1769,FALSE)*WindSpeedStep*$R$3:$R$1003)</f>
        <v>919.23241821598492</v>
      </c>
      <c r="N1769" s="43">
        <f t="shared" si="82"/>
        <v>0.81468144303155143</v>
      </c>
      <c r="O1769" s="43">
        <f t="shared" si="83"/>
        <v>0.23</v>
      </c>
    </row>
    <row r="1770" spans="5:15" x14ac:dyDescent="0.2">
      <c r="E1770" s="16">
        <v>41228.986111111109</v>
      </c>
      <c r="F1770" s="22">
        <v>8.5490190420975463</v>
      </c>
      <c r="G1770" s="25">
        <v>4.2110094529824803E-2</v>
      </c>
      <c r="H1770" s="3">
        <f t="shared" si="81"/>
        <v>1090.8499999999494</v>
      </c>
      <c r="I1770" s="3">
        <f>MIN(H1770-K1770+L1770,'Power Look Up'!$F$4)</f>
        <v>1068.5039833720864</v>
      </c>
      <c r="K1770" s="51">
        <f t="array" ref="K1770">_xlfn.SUM(_xlfn.NORM.DIST($Q$3:$Q$1003,$F1770,$N1770,FALSE)*WindSpeedStep*$R$3:$R$1003)</f>
        <v>1088.08697527151</v>
      </c>
      <c r="L1770" s="51">
        <f t="array" ref="L1770">_xlfn.SUM(_xlfn.NORM.DIST($Q$3:$Q$1003,$F1770,$O1770,FALSE)*WindSpeedStep*$R$3:$R$1003)</f>
        <v>1065.740958643647</v>
      </c>
      <c r="N1770" s="43">
        <f t="shared" si="82"/>
        <v>0.85490190420975465</v>
      </c>
      <c r="O1770" s="43">
        <f t="shared" si="83"/>
        <v>0.35999999999999993</v>
      </c>
    </row>
    <row r="1771" spans="5:15" x14ac:dyDescent="0.2">
      <c r="E1771" s="16">
        <v>41228.993055555555</v>
      </c>
      <c r="F1771" s="22">
        <v>8.4211098491855552</v>
      </c>
      <c r="G1771" s="25">
        <v>4.7499677259130624E-2</v>
      </c>
      <c r="H1771" s="3">
        <f t="shared" si="81"/>
        <v>1043.1399999999503</v>
      </c>
      <c r="I1771" s="3">
        <f>MIN(H1771-K1771+L1771,'Power Look Up'!$F$4)</f>
        <v>1022.3086633515951</v>
      </c>
      <c r="K1771" s="51">
        <f t="array" ref="K1771">_xlfn.SUM(_xlfn.NORM.DIST($Q$3:$Q$1003,$F1771,$N1771,FALSE)*WindSpeedStep*$R$3:$R$1003)</f>
        <v>1040.9165610966761</v>
      </c>
      <c r="L1771" s="51">
        <f t="array" ref="L1771">_xlfn.SUM(_xlfn.NORM.DIST($Q$3:$Q$1003,$F1771,$O1771,FALSE)*WindSpeedStep*$R$3:$R$1003)</f>
        <v>1020.0852244483209</v>
      </c>
      <c r="N1771" s="43">
        <f t="shared" si="82"/>
        <v>0.84211098491855552</v>
      </c>
      <c r="O1771" s="43">
        <f t="shared" si="83"/>
        <v>0.4</v>
      </c>
    </row>
    <row r="1772" spans="5:15" x14ac:dyDescent="0.2">
      <c r="E1772" s="16">
        <v>41229</v>
      </c>
      <c r="F1772" s="22">
        <v>8.4230481198130374</v>
      </c>
      <c r="G1772" s="25">
        <v>3.3242122806038894E-2</v>
      </c>
      <c r="H1772" s="3">
        <f t="shared" si="81"/>
        <v>1043.1399999999503</v>
      </c>
      <c r="I1772" s="3">
        <f>MIN(H1772-K1772+L1772,'Power Look Up'!$F$4)</f>
        <v>1019.6050213115843</v>
      </c>
      <c r="K1772" s="51">
        <f t="array" ref="K1772">_xlfn.SUM(_xlfn.NORM.DIST($Q$3:$Q$1003,$F1772,$N1772,FALSE)*WindSpeedStep*$R$3:$R$1003)</f>
        <v>1041.6243845303602</v>
      </c>
      <c r="L1772" s="51">
        <f t="array" ref="L1772">_xlfn.SUM(_xlfn.NORM.DIST($Q$3:$Q$1003,$F1772,$O1772,FALSE)*WindSpeedStep*$R$3:$R$1003)</f>
        <v>1018.0894058419942</v>
      </c>
      <c r="N1772" s="43">
        <f t="shared" si="82"/>
        <v>0.8423048119813038</v>
      </c>
      <c r="O1772" s="43">
        <f t="shared" si="83"/>
        <v>0.27999999999999997</v>
      </c>
    </row>
    <row r="1773" spans="5:15" x14ac:dyDescent="0.2">
      <c r="E1773" s="16">
        <v>41229.006944444445</v>
      </c>
      <c r="F1773" s="22">
        <v>8.2165254842286846</v>
      </c>
      <c r="G1773" s="25">
        <v>2.9209426838713162E-2</v>
      </c>
      <c r="H1773" s="3">
        <f t="shared" si="81"/>
        <v>969.73999999995203</v>
      </c>
      <c r="I1773" s="3">
        <f>MIN(H1773-K1773+L1773,'Power Look Up'!$F$4)</f>
        <v>945.95713904796207</v>
      </c>
      <c r="K1773" s="51">
        <f t="array" ref="K1773">_xlfn.SUM(_xlfn.NORM.DIST($Q$3:$Q$1003,$F1773,$N1773,FALSE)*WindSpeedStep*$R$3:$R$1003)</f>
        <v>967.54441967130106</v>
      </c>
      <c r="L1773" s="51">
        <f t="array" ref="L1773">_xlfn.SUM(_xlfn.NORM.DIST($Q$3:$Q$1003,$F1773,$O1773,FALSE)*WindSpeedStep*$R$3:$R$1003)</f>
        <v>943.7615587193111</v>
      </c>
      <c r="N1773" s="43">
        <f t="shared" si="82"/>
        <v>0.8216525484228685</v>
      </c>
      <c r="O1773" s="43">
        <f t="shared" si="83"/>
        <v>0.24</v>
      </c>
    </row>
    <row r="1774" spans="5:15" x14ac:dyDescent="0.2">
      <c r="E1774" s="16">
        <v>41229.013888888891</v>
      </c>
      <c r="F1774" s="22">
        <v>8.0921542025629769</v>
      </c>
      <c r="G1774" s="25">
        <v>2.9658357217659831E-2</v>
      </c>
      <c r="H1774" s="3">
        <f t="shared" si="81"/>
        <v>922.02999999995302</v>
      </c>
      <c r="I1774" s="3">
        <f>MIN(H1774-K1774+L1774,'Power Look Up'!$F$4)</f>
        <v>898.45793478503117</v>
      </c>
      <c r="K1774" s="51">
        <f t="array" ref="K1774">_xlfn.SUM(_xlfn.NORM.DIST($Q$3:$Q$1003,$F1774,$N1774,FALSE)*WindSpeedStep*$R$3:$R$1003)</f>
        <v>924.33165627293351</v>
      </c>
      <c r="L1774" s="51">
        <f t="array" ref="L1774">_xlfn.SUM(_xlfn.NORM.DIST($Q$3:$Q$1003,$F1774,$O1774,FALSE)*WindSpeedStep*$R$3:$R$1003)</f>
        <v>900.75959105801167</v>
      </c>
      <c r="N1774" s="43">
        <f t="shared" si="82"/>
        <v>0.80921542025629778</v>
      </c>
      <c r="O1774" s="43">
        <f t="shared" si="83"/>
        <v>0.24</v>
      </c>
    </row>
    <row r="1775" spans="5:15" x14ac:dyDescent="0.2">
      <c r="E1775" s="16">
        <v>41229.020833333336</v>
      </c>
      <c r="F1775" s="22">
        <v>7.9491395779718861</v>
      </c>
      <c r="G1775" s="25">
        <v>4.151392698078589E-2</v>
      </c>
      <c r="H1775" s="3">
        <f t="shared" si="81"/>
        <v>873.9499999999623</v>
      </c>
      <c r="I1775" s="3">
        <f>MIN(H1775-K1775+L1775,'Power Look Up'!$F$4)</f>
        <v>853.93588755560006</v>
      </c>
      <c r="K1775" s="51">
        <f t="array" ref="K1775">_xlfn.SUM(_xlfn.NORM.DIST($Q$3:$Q$1003,$F1775,$N1775,FALSE)*WindSpeedStep*$R$3:$R$1003)</f>
        <v>876.0306182276222</v>
      </c>
      <c r="L1775" s="51">
        <f t="array" ref="L1775">_xlfn.SUM(_xlfn.NORM.DIST($Q$3:$Q$1003,$F1775,$O1775,FALSE)*WindSpeedStep*$R$3:$R$1003)</f>
        <v>856.01650578325996</v>
      </c>
      <c r="N1775" s="43">
        <f t="shared" si="82"/>
        <v>0.79491395779718865</v>
      </c>
      <c r="O1775" s="43">
        <f t="shared" si="83"/>
        <v>0.33</v>
      </c>
    </row>
    <row r="1776" spans="5:15" x14ac:dyDescent="0.2">
      <c r="E1776" s="16">
        <v>41229.027777777781</v>
      </c>
      <c r="F1776" s="22">
        <v>9.0206452919836124</v>
      </c>
      <c r="G1776" s="25">
        <v>5.0994134578020572E-2</v>
      </c>
      <c r="H1776" s="3">
        <f t="shared" si="81"/>
        <v>1263.6199999999437</v>
      </c>
      <c r="I1776" s="3">
        <f>MIN(H1776-K1776+L1776,'Power Look Up'!$F$4)</f>
        <v>1250.4018468639586</v>
      </c>
      <c r="K1776" s="51">
        <f t="array" ref="K1776">_xlfn.SUM(_xlfn.NORM.DIST($Q$3:$Q$1003,$F1776,$N1776,FALSE)*WindSpeedStep*$R$3:$R$1003)</f>
        <v>1267.7611351689188</v>
      </c>
      <c r="L1776" s="51">
        <f t="array" ref="L1776">_xlfn.SUM(_xlfn.NORM.DIST($Q$3:$Q$1003,$F1776,$O1776,FALSE)*WindSpeedStep*$R$3:$R$1003)</f>
        <v>1254.5429820329337</v>
      </c>
      <c r="N1776" s="43">
        <f t="shared" si="82"/>
        <v>0.90206452919836133</v>
      </c>
      <c r="O1776" s="43">
        <f t="shared" si="83"/>
        <v>0.46</v>
      </c>
    </row>
    <row r="1777" spans="5:15" x14ac:dyDescent="0.2">
      <c r="E1777" s="16">
        <v>41229.034722222219</v>
      </c>
      <c r="F1777" s="22">
        <v>9.0572377336676375</v>
      </c>
      <c r="G1777" s="25">
        <v>2.9810413278250809E-2</v>
      </c>
      <c r="H1777" s="3">
        <f t="shared" si="81"/>
        <v>1278.8599999999433</v>
      </c>
      <c r="I1777" s="3">
        <f>MIN(H1777-K1777+L1777,'Power Look Up'!$F$4)</f>
        <v>1259.3737817023243</v>
      </c>
      <c r="K1777" s="51">
        <f t="array" ref="K1777">_xlfn.SUM(_xlfn.NORM.DIST($Q$3:$Q$1003,$F1777,$N1777,FALSE)*WindSpeedStep*$R$3:$R$1003)</f>
        <v>1281.877161297673</v>
      </c>
      <c r="L1777" s="51">
        <f t="array" ref="L1777">_xlfn.SUM(_xlfn.NORM.DIST($Q$3:$Q$1003,$F1777,$O1777,FALSE)*WindSpeedStep*$R$3:$R$1003)</f>
        <v>1262.390943000054</v>
      </c>
      <c r="N1777" s="43">
        <f t="shared" si="82"/>
        <v>0.9057237733667638</v>
      </c>
      <c r="O1777" s="43">
        <f t="shared" si="83"/>
        <v>0.27</v>
      </c>
    </row>
    <row r="1778" spans="5:15" x14ac:dyDescent="0.2">
      <c r="E1778" s="16">
        <v>41229.041666666664</v>
      </c>
      <c r="F1778" s="22">
        <v>9.1025804236866126</v>
      </c>
      <c r="G1778" s="25">
        <v>2.8563329066934855E-2</v>
      </c>
      <c r="H1778" s="3">
        <f t="shared" si="81"/>
        <v>1294.0999999999431</v>
      </c>
      <c r="I1778" s="3">
        <f>MIN(H1778-K1778+L1778,'Power Look Up'!$F$4)</f>
        <v>1276.1134689009921</v>
      </c>
      <c r="K1778" s="51">
        <f t="array" ref="K1778">_xlfn.SUM(_xlfn.NORM.DIST($Q$3:$Q$1003,$F1778,$N1778,FALSE)*WindSpeedStep*$R$3:$R$1003)</f>
        <v>1299.3618803880804</v>
      </c>
      <c r="L1778" s="51">
        <f t="array" ref="L1778">_xlfn.SUM(_xlfn.NORM.DIST($Q$3:$Q$1003,$F1778,$O1778,FALSE)*WindSpeedStep*$R$3:$R$1003)</f>
        <v>1281.3753492891294</v>
      </c>
      <c r="N1778" s="43">
        <f t="shared" si="82"/>
        <v>0.91025804236866126</v>
      </c>
      <c r="O1778" s="43">
        <f t="shared" si="83"/>
        <v>0.26</v>
      </c>
    </row>
    <row r="1779" spans="5:15" x14ac:dyDescent="0.2">
      <c r="E1779" s="16">
        <v>41229.048611111109</v>
      </c>
      <c r="F1779" s="22">
        <v>9.1966315369923137</v>
      </c>
      <c r="G1779" s="25">
        <v>2.9358575355983154E-2</v>
      </c>
      <c r="H1779" s="3">
        <f t="shared" si="81"/>
        <v>1332.1999999999423</v>
      </c>
      <c r="I1779" s="3">
        <f>MIN(H1779-K1779+L1779,'Power Look Up'!$F$4)</f>
        <v>1319.4554894906162</v>
      </c>
      <c r="K1779" s="51">
        <f t="array" ref="K1779">_xlfn.SUM(_xlfn.NORM.DIST($Q$3:$Q$1003,$F1779,$N1779,FALSE)*WindSpeedStep*$R$3:$R$1003)</f>
        <v>1335.5523159148245</v>
      </c>
      <c r="L1779" s="51">
        <f t="array" ref="L1779">_xlfn.SUM(_xlfn.NORM.DIST($Q$3:$Q$1003,$F1779,$O1779,FALSE)*WindSpeedStep*$R$3:$R$1003)</f>
        <v>1322.8078054054984</v>
      </c>
      <c r="N1779" s="43">
        <f t="shared" si="82"/>
        <v>0.91966315369923146</v>
      </c>
      <c r="O1779" s="43">
        <f t="shared" si="83"/>
        <v>0.27</v>
      </c>
    </row>
    <row r="1780" spans="5:15" x14ac:dyDescent="0.2">
      <c r="E1780" s="16">
        <v>41229.055555555555</v>
      </c>
      <c r="F1780" s="22">
        <v>8.81131455990311</v>
      </c>
      <c r="G1780" s="25">
        <v>2.6102802077528953E-2</v>
      </c>
      <c r="H1780" s="3">
        <f t="shared" si="81"/>
        <v>1186.2699999999475</v>
      </c>
      <c r="I1780" s="3">
        <f>MIN(H1780-K1780+L1780,'Power Look Up'!$F$4)</f>
        <v>1160.4585171839581</v>
      </c>
      <c r="K1780" s="51">
        <f t="array" ref="K1780">_xlfn.SUM(_xlfn.NORM.DIST($Q$3:$Q$1003,$F1780,$N1780,FALSE)*WindSpeedStep*$R$3:$R$1003)</f>
        <v>1187.2370325967911</v>
      </c>
      <c r="L1780" s="51">
        <f t="array" ref="L1780">_xlfn.SUM(_xlfn.NORM.DIST($Q$3:$Q$1003,$F1780,$O1780,FALSE)*WindSpeedStep*$R$3:$R$1003)</f>
        <v>1161.4255497808017</v>
      </c>
      <c r="N1780" s="43">
        <f t="shared" si="82"/>
        <v>0.88113145599031106</v>
      </c>
      <c r="O1780" s="43">
        <f t="shared" si="83"/>
        <v>0.23</v>
      </c>
    </row>
    <row r="1781" spans="5:15" x14ac:dyDescent="0.2">
      <c r="E1781" s="16">
        <v>41229.0625</v>
      </c>
      <c r="F1781" s="22">
        <v>8.5268299215004291</v>
      </c>
      <c r="G1781" s="25">
        <v>2.3455375777544168E-2</v>
      </c>
      <c r="H1781" s="3">
        <f t="shared" si="81"/>
        <v>1083.5099999999495</v>
      </c>
      <c r="I1781" s="3">
        <f>MIN(H1781-K1781+L1781,'Power Look Up'!$F$4)</f>
        <v>1058.9025195006272</v>
      </c>
      <c r="K1781" s="51">
        <f t="array" ref="K1781">_xlfn.SUM(_xlfn.NORM.DIST($Q$3:$Q$1003,$F1781,$N1781,FALSE)*WindSpeedStep*$R$3:$R$1003)</f>
        <v>1079.8397617089747</v>
      </c>
      <c r="L1781" s="51">
        <f t="array" ref="L1781">_xlfn.SUM(_xlfn.NORM.DIST($Q$3:$Q$1003,$F1781,$O1781,FALSE)*WindSpeedStep*$R$3:$R$1003)</f>
        <v>1055.2322812096525</v>
      </c>
      <c r="N1781" s="43">
        <f t="shared" si="82"/>
        <v>0.85268299215004295</v>
      </c>
      <c r="O1781" s="43">
        <f t="shared" si="83"/>
        <v>0.2</v>
      </c>
    </row>
    <row r="1782" spans="5:15" x14ac:dyDescent="0.2">
      <c r="E1782" s="16">
        <v>41229.069444444445</v>
      </c>
      <c r="F1782" s="22">
        <v>8.6243547334488468</v>
      </c>
      <c r="G1782" s="25">
        <v>2.5509154806300834E-2</v>
      </c>
      <c r="H1782" s="3">
        <f t="shared" si="81"/>
        <v>1116.5399999999488</v>
      </c>
      <c r="I1782" s="3">
        <f>MIN(H1782-K1782+L1782,'Power Look Up'!$F$4)</f>
        <v>1091.3443277705278</v>
      </c>
      <c r="K1782" s="51">
        <f t="array" ref="K1782">_xlfn.SUM(_xlfn.NORM.DIST($Q$3:$Q$1003,$F1782,$N1782,FALSE)*WindSpeedStep*$R$3:$R$1003)</f>
        <v>1116.2708077680948</v>
      </c>
      <c r="L1782" s="51">
        <f t="array" ref="L1782">_xlfn.SUM(_xlfn.NORM.DIST($Q$3:$Q$1003,$F1782,$O1782,FALSE)*WindSpeedStep*$R$3:$R$1003)</f>
        <v>1091.0751355386737</v>
      </c>
      <c r="N1782" s="43">
        <f t="shared" si="82"/>
        <v>0.86243547334488468</v>
      </c>
      <c r="O1782" s="43">
        <f t="shared" si="83"/>
        <v>0.22</v>
      </c>
    </row>
    <row r="1783" spans="5:15" x14ac:dyDescent="0.2">
      <c r="E1783" s="16">
        <v>41229.076388888891</v>
      </c>
      <c r="F1783" s="22">
        <v>8.5704487588641705</v>
      </c>
      <c r="G1783" s="25">
        <v>2.2169200860513685E-2</v>
      </c>
      <c r="H1783" s="3">
        <f t="shared" si="81"/>
        <v>1098.1899999999494</v>
      </c>
      <c r="I1783" s="3">
        <f>MIN(H1783-K1783+L1783,'Power Look Up'!$F$4)</f>
        <v>1073.2428578116776</v>
      </c>
      <c r="K1783" s="51">
        <f t="array" ref="K1783">_xlfn.SUM(_xlfn.NORM.DIST($Q$3:$Q$1003,$F1783,$N1783,FALSE)*WindSpeedStep*$R$3:$R$1003)</f>
        <v>1096.0758975196575</v>
      </c>
      <c r="L1783" s="51">
        <f t="array" ref="L1783">_xlfn.SUM(_xlfn.NORM.DIST($Q$3:$Q$1003,$F1783,$O1783,FALSE)*WindSpeedStep*$R$3:$R$1003)</f>
        <v>1071.1287553313857</v>
      </c>
      <c r="N1783" s="43">
        <f t="shared" si="82"/>
        <v>0.85704487588641709</v>
      </c>
      <c r="O1783" s="43">
        <f t="shared" si="83"/>
        <v>0.19</v>
      </c>
    </row>
    <row r="1784" spans="5:15" x14ac:dyDescent="0.2">
      <c r="E1784" s="16">
        <v>41229.083333333336</v>
      </c>
      <c r="F1784" s="22">
        <v>8.6175565645416849</v>
      </c>
      <c r="G1784" s="25">
        <v>4.1775182710291403E-2</v>
      </c>
      <c r="H1784" s="3">
        <f t="shared" si="81"/>
        <v>1116.5399999999488</v>
      </c>
      <c r="I1784" s="3">
        <f>MIN(H1784-K1784+L1784,'Power Look Up'!$F$4)</f>
        <v>1094.1337243300686</v>
      </c>
      <c r="K1784" s="51">
        <f t="array" ref="K1784">_xlfn.SUM(_xlfn.NORM.DIST($Q$3:$Q$1003,$F1784,$N1784,FALSE)*WindSpeedStep*$R$3:$R$1003)</f>
        <v>1113.7164885022014</v>
      </c>
      <c r="L1784" s="51">
        <f t="array" ref="L1784">_xlfn.SUM(_xlfn.NORM.DIST($Q$3:$Q$1003,$F1784,$O1784,FALSE)*WindSpeedStep*$R$3:$R$1003)</f>
        <v>1091.3102128323212</v>
      </c>
      <c r="N1784" s="43">
        <f t="shared" si="82"/>
        <v>0.86175565645416852</v>
      </c>
      <c r="O1784" s="43">
        <f t="shared" si="83"/>
        <v>0.36</v>
      </c>
    </row>
    <row r="1785" spans="5:15" x14ac:dyDescent="0.2">
      <c r="E1785" s="16">
        <v>41229.090277777781</v>
      </c>
      <c r="F1785" s="22">
        <v>8.9503819466255248</v>
      </c>
      <c r="G1785" s="25">
        <v>3.3518122666609335E-2</v>
      </c>
      <c r="H1785" s="3">
        <f t="shared" si="81"/>
        <v>1237.6499999999462</v>
      </c>
      <c r="I1785" s="3">
        <f>MIN(H1785-K1785+L1785,'Power Look Up'!$F$4)</f>
        <v>1216.1653440094051</v>
      </c>
      <c r="K1785" s="51">
        <f t="array" ref="K1785">_xlfn.SUM(_xlfn.NORM.DIST($Q$3:$Q$1003,$F1785,$N1785,FALSE)*WindSpeedStep*$R$3:$R$1003)</f>
        <v>1240.6675086440946</v>
      </c>
      <c r="L1785" s="51">
        <f t="array" ref="L1785">_xlfn.SUM(_xlfn.NORM.DIST($Q$3:$Q$1003,$F1785,$O1785,FALSE)*WindSpeedStep*$R$3:$R$1003)</f>
        <v>1219.1828526535535</v>
      </c>
      <c r="N1785" s="43">
        <f t="shared" si="82"/>
        <v>0.89503819466255252</v>
      </c>
      <c r="O1785" s="43">
        <f t="shared" si="83"/>
        <v>0.3</v>
      </c>
    </row>
    <row r="1786" spans="5:15" x14ac:dyDescent="0.2">
      <c r="E1786" s="16">
        <v>41229.097222222219</v>
      </c>
      <c r="F1786" s="22">
        <v>9.1551251331919694</v>
      </c>
      <c r="G1786" s="25">
        <v>3.9322236972471024E-2</v>
      </c>
      <c r="H1786" s="3">
        <f t="shared" si="81"/>
        <v>1316.9599999999425</v>
      </c>
      <c r="I1786" s="3">
        <f>MIN(H1786-K1786+L1786,'Power Look Up'!$F$4)</f>
        <v>1305.0321812980062</v>
      </c>
      <c r="K1786" s="51">
        <f t="array" ref="K1786">_xlfn.SUM(_xlfn.NORM.DIST($Q$3:$Q$1003,$F1786,$N1786,FALSE)*WindSpeedStep*$R$3:$R$1003)</f>
        <v>1319.5985962061088</v>
      </c>
      <c r="L1786" s="51">
        <f t="array" ref="L1786">_xlfn.SUM(_xlfn.NORM.DIST($Q$3:$Q$1003,$F1786,$O1786,FALSE)*WindSpeedStep*$R$3:$R$1003)</f>
        <v>1307.6707775041725</v>
      </c>
      <c r="N1786" s="43">
        <f t="shared" si="82"/>
        <v>0.91551251331919703</v>
      </c>
      <c r="O1786" s="43">
        <f t="shared" si="83"/>
        <v>0.36</v>
      </c>
    </row>
    <row r="1787" spans="5:15" x14ac:dyDescent="0.2">
      <c r="E1787" s="16">
        <v>41229.104166666664</v>
      </c>
      <c r="F1787" s="22">
        <v>8.9324374593636495</v>
      </c>
      <c r="G1787" s="25">
        <v>4.2541579689612669E-2</v>
      </c>
      <c r="H1787" s="3">
        <f t="shared" si="81"/>
        <v>1230.3099999999465</v>
      </c>
      <c r="I1787" s="3">
        <f>MIN(H1787-K1787+L1787,'Power Look Up'!$F$4)</f>
        <v>1211.6554970797081</v>
      </c>
      <c r="K1787" s="51">
        <f t="array" ref="K1787">_xlfn.SUM(_xlfn.NORM.DIST($Q$3:$Q$1003,$F1787,$N1787,FALSE)*WindSpeedStep*$R$3:$R$1003)</f>
        <v>1233.754731630512</v>
      </c>
      <c r="L1787" s="51">
        <f t="array" ref="L1787">_xlfn.SUM(_xlfn.NORM.DIST($Q$3:$Q$1003,$F1787,$O1787,FALSE)*WindSpeedStep*$R$3:$R$1003)</f>
        <v>1215.1002287102735</v>
      </c>
      <c r="N1787" s="43">
        <f t="shared" si="82"/>
        <v>0.89324374593636502</v>
      </c>
      <c r="O1787" s="43">
        <f t="shared" si="83"/>
        <v>0.38</v>
      </c>
    </row>
    <row r="1788" spans="5:15" x14ac:dyDescent="0.2">
      <c r="E1788" s="16">
        <v>41229.111111111109</v>
      </c>
      <c r="F1788" s="22">
        <v>9.2013658303204036</v>
      </c>
      <c r="G1788" s="25">
        <v>3.4777445642421238E-2</v>
      </c>
      <c r="H1788" s="3">
        <f t="shared" si="81"/>
        <v>1332.1999999999423</v>
      </c>
      <c r="I1788" s="3">
        <f>MIN(H1788-K1788+L1788,'Power Look Up'!$F$4)</f>
        <v>1321.2829164784821</v>
      </c>
      <c r="K1788" s="51">
        <f t="array" ref="K1788">_xlfn.SUM(_xlfn.NORM.DIST($Q$3:$Q$1003,$F1788,$N1788,FALSE)*WindSpeedStep*$R$3:$R$1003)</f>
        <v>1337.3697321865454</v>
      </c>
      <c r="L1788" s="51">
        <f t="array" ref="L1788">_xlfn.SUM(_xlfn.NORM.DIST($Q$3:$Q$1003,$F1788,$O1788,FALSE)*WindSpeedStep*$R$3:$R$1003)</f>
        <v>1326.4526486650852</v>
      </c>
      <c r="N1788" s="43">
        <f t="shared" si="82"/>
        <v>0.92013658303204038</v>
      </c>
      <c r="O1788" s="43">
        <f t="shared" si="83"/>
        <v>0.32</v>
      </c>
    </row>
    <row r="1789" spans="5:15" x14ac:dyDescent="0.2">
      <c r="E1789" s="16">
        <v>41229.118055555555</v>
      </c>
      <c r="F1789" s="22">
        <v>8.4213401498759293</v>
      </c>
      <c r="G1789" s="25">
        <v>5.3435675556535951E-2</v>
      </c>
      <c r="H1789" s="3">
        <f t="shared" si="81"/>
        <v>1043.1399999999503</v>
      </c>
      <c r="I1789" s="3">
        <f>MIN(H1789-K1789+L1789,'Power Look Up'!$F$4)</f>
        <v>1023.9836238796444</v>
      </c>
      <c r="K1789" s="51">
        <f t="array" ref="K1789">_xlfn.SUM(_xlfn.NORM.DIST($Q$3:$Q$1003,$F1789,$N1789,FALSE)*WindSpeedStep*$R$3:$R$1003)</f>
        <v>1041.0006512279022</v>
      </c>
      <c r="L1789" s="51">
        <f t="array" ref="L1789">_xlfn.SUM(_xlfn.NORM.DIST($Q$3:$Q$1003,$F1789,$O1789,FALSE)*WindSpeedStep*$R$3:$R$1003)</f>
        <v>1021.8442751075962</v>
      </c>
      <c r="N1789" s="43">
        <f t="shared" si="82"/>
        <v>0.84213401498759299</v>
      </c>
      <c r="O1789" s="43">
        <f t="shared" si="83"/>
        <v>0.45</v>
      </c>
    </row>
    <row r="1790" spans="5:15" x14ac:dyDescent="0.2">
      <c r="E1790" s="16">
        <v>41229.125</v>
      </c>
      <c r="F1790" s="22">
        <v>8.3726266544113841</v>
      </c>
      <c r="G1790" s="25">
        <v>4.7774732650863794E-2</v>
      </c>
      <c r="H1790" s="3">
        <f t="shared" si="81"/>
        <v>1024.7899999999509</v>
      </c>
      <c r="I1790" s="3">
        <f>MIN(H1790-K1790+L1790,'Power Look Up'!$F$4)</f>
        <v>1004.1606932186362</v>
      </c>
      <c r="K1790" s="51">
        <f t="array" ref="K1790">_xlfn.SUM(_xlfn.NORM.DIST($Q$3:$Q$1003,$F1790,$N1790,FALSE)*WindSpeedStep*$R$3:$R$1003)</f>
        <v>1023.2855452619834</v>
      </c>
      <c r="L1790" s="51">
        <f t="array" ref="L1790">_xlfn.SUM(_xlfn.NORM.DIST($Q$3:$Q$1003,$F1790,$O1790,FALSE)*WindSpeedStep*$R$3:$R$1003)</f>
        <v>1002.6562384806688</v>
      </c>
      <c r="N1790" s="43">
        <f t="shared" si="82"/>
        <v>0.83726266544113848</v>
      </c>
      <c r="O1790" s="43">
        <f t="shared" si="83"/>
        <v>0.4</v>
      </c>
    </row>
    <row r="1791" spans="5:15" x14ac:dyDescent="0.2">
      <c r="E1791" s="16">
        <v>41229.131944444445</v>
      </c>
      <c r="F1791" s="22">
        <v>7.946212526118722</v>
      </c>
      <c r="G1791" s="25">
        <v>6.6698442592357299E-2</v>
      </c>
      <c r="H1791" s="3">
        <f t="shared" si="81"/>
        <v>873.9499999999623</v>
      </c>
      <c r="I1791" s="3">
        <f>MIN(H1791-K1791+L1791,'Power Look Up'!$F$4)</f>
        <v>860.67930813028033</v>
      </c>
      <c r="K1791" s="51">
        <f t="array" ref="K1791">_xlfn.SUM(_xlfn.NORM.DIST($Q$3:$Q$1003,$F1791,$N1791,FALSE)*WindSpeedStep*$R$3:$R$1003)</f>
        <v>875.05791800931831</v>
      </c>
      <c r="L1791" s="51">
        <f t="array" ref="L1791">_xlfn.SUM(_xlfn.NORM.DIST($Q$3:$Q$1003,$F1791,$O1791,FALSE)*WindSpeedStep*$R$3:$R$1003)</f>
        <v>861.78722613963635</v>
      </c>
      <c r="N1791" s="43">
        <f t="shared" si="82"/>
        <v>0.79462125261187222</v>
      </c>
      <c r="O1791" s="43">
        <f t="shared" si="83"/>
        <v>0.53</v>
      </c>
    </row>
    <row r="1792" spans="5:15" x14ac:dyDescent="0.2">
      <c r="E1792" s="16">
        <v>41229.138888888891</v>
      </c>
      <c r="F1792" s="22">
        <v>7.7</v>
      </c>
      <c r="G1792" s="25">
        <v>2.987012987012987E-2</v>
      </c>
      <c r="H1792" s="3">
        <f t="shared" si="81"/>
        <v>798.69999999996389</v>
      </c>
      <c r="I1792" s="3">
        <f>MIN(H1792-K1792+L1792,'Power Look Up'!$F$4)</f>
        <v>779.29971274633408</v>
      </c>
      <c r="K1792" s="51">
        <f t="array" ref="K1792">_xlfn.SUM(_xlfn.NORM.DIST($Q$3:$Q$1003,$F1792,$N1792,FALSE)*WindSpeedStep*$R$3:$R$1003)</f>
        <v>795.5511290054086</v>
      </c>
      <c r="L1792" s="51">
        <f t="array" ref="L1792">_xlfn.SUM(_xlfn.NORM.DIST($Q$3:$Q$1003,$F1792,$O1792,FALSE)*WindSpeedStep*$R$3:$R$1003)</f>
        <v>776.15084175177878</v>
      </c>
      <c r="N1792" s="43">
        <f t="shared" si="82"/>
        <v>0.77</v>
      </c>
      <c r="O1792" s="43">
        <f t="shared" si="83"/>
        <v>0.23</v>
      </c>
    </row>
    <row r="1793" spans="5:15" x14ac:dyDescent="0.2">
      <c r="E1793" s="16">
        <v>41229.145833333336</v>
      </c>
      <c r="F1793" s="22">
        <v>7.9988716880211639</v>
      </c>
      <c r="G1793" s="25">
        <v>2.7503879119534377E-2</v>
      </c>
      <c r="H1793" s="3">
        <f t="shared" si="81"/>
        <v>888.99999999996203</v>
      </c>
      <c r="I1793" s="3">
        <f>MIN(H1793-K1793+L1793,'Power Look Up'!$F$4)</f>
        <v>865.37485891687163</v>
      </c>
      <c r="K1793" s="51">
        <f t="array" ref="K1793">_xlfn.SUM(_xlfn.NORM.DIST($Q$3:$Q$1003,$F1793,$N1793,FALSE)*WindSpeedStep*$R$3:$R$1003)</f>
        <v>892.65512085750686</v>
      </c>
      <c r="L1793" s="51">
        <f t="array" ref="L1793">_xlfn.SUM(_xlfn.NORM.DIST($Q$3:$Q$1003,$F1793,$O1793,FALSE)*WindSpeedStep*$R$3:$R$1003)</f>
        <v>869.02997977441646</v>
      </c>
      <c r="N1793" s="43">
        <f t="shared" si="82"/>
        <v>0.79988716880211641</v>
      </c>
      <c r="O1793" s="43">
        <f t="shared" si="83"/>
        <v>0.22</v>
      </c>
    </row>
    <row r="1794" spans="5:15" x14ac:dyDescent="0.2">
      <c r="E1794" s="16">
        <v>41229.152777777781</v>
      </c>
      <c r="F1794" s="22">
        <v>8.4113532878056709</v>
      </c>
      <c r="G1794" s="25">
        <v>3.4477210750430184E-2</v>
      </c>
      <c r="H1794" s="3">
        <f t="shared" si="81"/>
        <v>1039.4699999999505</v>
      </c>
      <c r="I1794" s="3">
        <f>MIN(H1794-K1794+L1794,'Power Look Up'!$F$4)</f>
        <v>1016.1219320631177</v>
      </c>
      <c r="K1794" s="51">
        <f t="array" ref="K1794">_xlfn.SUM(_xlfn.NORM.DIST($Q$3:$Q$1003,$F1794,$N1794,FALSE)*WindSpeedStep*$R$3:$R$1003)</f>
        <v>1037.3570533999416</v>
      </c>
      <c r="L1794" s="51">
        <f t="array" ref="L1794">_xlfn.SUM(_xlfn.NORM.DIST($Q$3:$Q$1003,$F1794,$O1794,FALSE)*WindSpeedStep*$R$3:$R$1003)</f>
        <v>1014.0089854631088</v>
      </c>
      <c r="N1794" s="43">
        <f t="shared" si="82"/>
        <v>0.84113532878056718</v>
      </c>
      <c r="O1794" s="43">
        <f t="shared" si="83"/>
        <v>0.28999999999999998</v>
      </c>
    </row>
    <row r="1795" spans="5:15" x14ac:dyDescent="0.2">
      <c r="E1795" s="16">
        <v>41229.159722222219</v>
      </c>
      <c r="F1795" s="22">
        <v>8.346219291378306</v>
      </c>
      <c r="G1795" s="25">
        <v>5.7511069772135368E-2</v>
      </c>
      <c r="H1795" s="3">
        <f t="shared" ref="H1795:H1858" si="84">INDEX(PowerArray,MIN(MaximumPowerIndex,ROUND(F1795*100,0)))</f>
        <v>1017.4499999999509</v>
      </c>
      <c r="I1795" s="3">
        <f>MIN(H1795-K1795+L1795,'Power Look Up'!$F$4)</f>
        <v>999.71087500537396</v>
      </c>
      <c r="K1795" s="51">
        <f t="array" ref="K1795">_xlfn.SUM(_xlfn.NORM.DIST($Q$3:$Q$1003,$F1795,$N1795,FALSE)*WindSpeedStep*$R$3:$R$1003)</f>
        <v>1013.7438839917548</v>
      </c>
      <c r="L1795" s="51">
        <f t="array" ref="L1795">_xlfn.SUM(_xlfn.NORM.DIST($Q$3:$Q$1003,$F1795,$O1795,FALSE)*WindSpeedStep*$R$3:$R$1003)</f>
        <v>996.00475899717787</v>
      </c>
      <c r="N1795" s="43">
        <f t="shared" ref="N1795:N1858" si="85">ReferenceTurbulence*F1795</f>
        <v>0.83462192913783062</v>
      </c>
      <c r="O1795" s="43">
        <f t="shared" ref="O1795:O1858" si="86">F1795*G1795</f>
        <v>0.48</v>
      </c>
    </row>
    <row r="1796" spans="5:15" x14ac:dyDescent="0.2">
      <c r="E1796" s="16">
        <v>41229.166666666664</v>
      </c>
      <c r="F1796" s="22">
        <v>7.8819950254160336</v>
      </c>
      <c r="G1796" s="25">
        <v>4.3136287057229383E-2</v>
      </c>
      <c r="H1796" s="3">
        <f t="shared" si="84"/>
        <v>852.87999999996282</v>
      </c>
      <c r="I1796" s="3">
        <f>MIN(H1796-K1796+L1796,'Power Look Up'!$F$4)</f>
        <v>833.74409384437411</v>
      </c>
      <c r="K1796" s="51">
        <f t="array" ref="K1796">_xlfn.SUM(_xlfn.NORM.DIST($Q$3:$Q$1003,$F1796,$N1796,FALSE)*WindSpeedStep*$R$3:$R$1003)</f>
        <v>853.87943533183989</v>
      </c>
      <c r="L1796" s="51">
        <f t="array" ref="L1796">_xlfn.SUM(_xlfn.NORM.DIST($Q$3:$Q$1003,$F1796,$O1796,FALSE)*WindSpeedStep*$R$3:$R$1003)</f>
        <v>834.74352917625117</v>
      </c>
      <c r="N1796" s="43">
        <f t="shared" si="85"/>
        <v>0.78819950254160343</v>
      </c>
      <c r="O1796" s="43">
        <f t="shared" si="86"/>
        <v>0.34</v>
      </c>
    </row>
    <row r="1797" spans="5:15" x14ac:dyDescent="0.2">
      <c r="E1797" s="16">
        <v>41229.173611111109</v>
      </c>
      <c r="F1797" s="22">
        <v>7.5955070240992821</v>
      </c>
      <c r="G1797" s="25">
        <v>5.9245551162315398E-2</v>
      </c>
      <c r="H1797" s="3">
        <f t="shared" si="84"/>
        <v>768.59999999996467</v>
      </c>
      <c r="I1797" s="3">
        <f>MIN(H1797-K1797+L1797,'Power Look Up'!$F$4)</f>
        <v>754.9127970672555</v>
      </c>
      <c r="K1797" s="51">
        <f t="array" ref="K1797">_xlfn.SUM(_xlfn.NORM.DIST($Q$3:$Q$1003,$F1797,$N1797,FALSE)*WindSpeedStep*$R$3:$R$1003)</f>
        <v>763.19471144303907</v>
      </c>
      <c r="L1797" s="51">
        <f t="array" ref="L1797">_xlfn.SUM(_xlfn.NORM.DIST($Q$3:$Q$1003,$F1797,$O1797,FALSE)*WindSpeedStep*$R$3:$R$1003)</f>
        <v>749.5075085103299</v>
      </c>
      <c r="N1797" s="43">
        <f t="shared" si="85"/>
        <v>0.75955070240992828</v>
      </c>
      <c r="O1797" s="43">
        <f t="shared" si="86"/>
        <v>0.45</v>
      </c>
    </row>
    <row r="1798" spans="5:15" x14ac:dyDescent="0.2">
      <c r="E1798" s="16">
        <v>41229.180555555555</v>
      </c>
      <c r="F1798" s="22">
        <v>7.6211877299273842</v>
      </c>
      <c r="G1798" s="25">
        <v>7.610362328727549E-2</v>
      </c>
      <c r="H1798" s="3">
        <f t="shared" si="84"/>
        <v>774.61999999996442</v>
      </c>
      <c r="I1798" s="3">
        <f>MIN(H1798-K1798+L1798,'Power Look Up'!$F$4)</f>
        <v>765.59446375666641</v>
      </c>
      <c r="K1798" s="51">
        <f t="array" ref="K1798">_xlfn.SUM(_xlfn.NORM.DIST($Q$3:$Q$1003,$F1798,$N1798,FALSE)*WindSpeedStep*$R$3:$R$1003)</f>
        <v>771.07032563278619</v>
      </c>
      <c r="L1798" s="51">
        <f t="array" ref="L1798">_xlfn.SUM(_xlfn.NORM.DIST($Q$3:$Q$1003,$F1798,$O1798,FALSE)*WindSpeedStep*$R$3:$R$1003)</f>
        <v>762.04478938948819</v>
      </c>
      <c r="N1798" s="43">
        <f t="shared" si="85"/>
        <v>0.76211877299273845</v>
      </c>
      <c r="O1798" s="43">
        <f t="shared" si="86"/>
        <v>0.57999999999999996</v>
      </c>
    </row>
    <row r="1799" spans="5:15" x14ac:dyDescent="0.2">
      <c r="E1799" s="16">
        <v>41229.1875</v>
      </c>
      <c r="F1799" s="22">
        <v>6.9546602470340275</v>
      </c>
      <c r="G1799" s="25">
        <v>9.346250958516733E-2</v>
      </c>
      <c r="H1799" s="3">
        <f t="shared" si="84"/>
        <v>576.69999999997663</v>
      </c>
      <c r="I1799" s="3">
        <f>MIN(H1799-K1799+L1799,'Power Look Up'!$F$4)</f>
        <v>574.5447282033366</v>
      </c>
      <c r="K1799" s="51">
        <f t="array" ref="K1799">_xlfn.SUM(_xlfn.NORM.DIST($Q$3:$Q$1003,$F1799,$N1799,FALSE)*WindSpeedStep*$R$3:$R$1003)</f>
        <v>582.53791817274214</v>
      </c>
      <c r="L1799" s="51">
        <f t="array" ref="L1799">_xlfn.SUM(_xlfn.NORM.DIST($Q$3:$Q$1003,$F1799,$O1799,FALSE)*WindSpeedStep*$R$3:$R$1003)</f>
        <v>580.38264637610212</v>
      </c>
      <c r="N1799" s="43">
        <f t="shared" si="85"/>
        <v>0.6954660247034028</v>
      </c>
      <c r="O1799" s="43">
        <f t="shared" si="86"/>
        <v>0.65</v>
      </c>
    </row>
    <row r="1800" spans="5:15" x14ac:dyDescent="0.2">
      <c r="E1800" s="16">
        <v>41229.194444444445</v>
      </c>
      <c r="F1800" s="22">
        <v>5.8061577011761427</v>
      </c>
      <c r="G1800" s="25">
        <v>7.5781613701410483E-2</v>
      </c>
      <c r="H1800" s="3">
        <f t="shared" si="84"/>
        <v>331.21999999998712</v>
      </c>
      <c r="I1800" s="3">
        <f>MIN(H1800-K1800+L1800,'Power Look Up'!$F$4)</f>
        <v>327.75796657955965</v>
      </c>
      <c r="K1800" s="51">
        <f t="array" ref="K1800">_xlfn.SUM(_xlfn.NORM.DIST($Q$3:$Q$1003,$F1800,$N1800,FALSE)*WindSpeedStep*$R$3:$R$1003)</f>
        <v>330.71114356762331</v>
      </c>
      <c r="L1800" s="51">
        <f t="array" ref="L1800">_xlfn.SUM(_xlfn.NORM.DIST($Q$3:$Q$1003,$F1800,$O1800,FALSE)*WindSpeedStep*$R$3:$R$1003)</f>
        <v>327.24911014719584</v>
      </c>
      <c r="N1800" s="43">
        <f t="shared" si="85"/>
        <v>0.58061577011761434</v>
      </c>
      <c r="O1800" s="43">
        <f t="shared" si="86"/>
        <v>0.43999999999999995</v>
      </c>
    </row>
    <row r="1801" spans="5:15" x14ac:dyDescent="0.2">
      <c r="E1801" s="16">
        <v>41229.201388888891</v>
      </c>
      <c r="F1801" s="22">
        <v>5.4211709209954178</v>
      </c>
      <c r="G1801" s="25">
        <v>4.4270878652896625E-2</v>
      </c>
      <c r="H1801" s="3">
        <f t="shared" si="84"/>
        <v>268.03999999998848</v>
      </c>
      <c r="I1801" s="3">
        <f>MIN(H1801-K1801+L1801,'Power Look Up'!$F$4)</f>
        <v>266.28966043964493</v>
      </c>
      <c r="K1801" s="51">
        <f t="array" ref="K1801">_xlfn.SUM(_xlfn.NORM.DIST($Q$3:$Q$1003,$F1801,$N1801,FALSE)*WindSpeedStep*$R$3:$R$1003)</f>
        <v>263.33907696326975</v>
      </c>
      <c r="L1801" s="51">
        <f t="array" ref="L1801">_xlfn.SUM(_xlfn.NORM.DIST($Q$3:$Q$1003,$F1801,$O1801,FALSE)*WindSpeedStep*$R$3:$R$1003)</f>
        <v>261.5887374029262</v>
      </c>
      <c r="N1801" s="43">
        <f t="shared" si="85"/>
        <v>0.54211709209954184</v>
      </c>
      <c r="O1801" s="43">
        <f t="shared" si="86"/>
        <v>0.23999999999999996</v>
      </c>
    </row>
    <row r="1802" spans="5:15" x14ac:dyDescent="0.2">
      <c r="E1802" s="16">
        <v>41229.208333333336</v>
      </c>
      <c r="F1802" s="22">
        <v>5.7409230309503947</v>
      </c>
      <c r="G1802" s="25">
        <v>0.12715725259935254</v>
      </c>
      <c r="H1802" s="3">
        <f t="shared" si="84"/>
        <v>319.87999999998738</v>
      </c>
      <c r="I1802" s="3">
        <f>MIN(H1802-K1802+L1802,'Power Look Up'!$F$4)</f>
        <v>324.14150389936026</v>
      </c>
      <c r="K1802" s="51">
        <f t="array" ref="K1802">_xlfn.SUM(_xlfn.NORM.DIST($Q$3:$Q$1003,$F1802,$N1802,FALSE)*WindSpeedStep*$R$3:$R$1003)</f>
        <v>318.83575221772401</v>
      </c>
      <c r="L1802" s="51">
        <f t="array" ref="L1802">_xlfn.SUM(_xlfn.NORM.DIST($Q$3:$Q$1003,$F1802,$O1802,FALSE)*WindSpeedStep*$R$3:$R$1003)</f>
        <v>323.09725611709689</v>
      </c>
      <c r="N1802" s="43">
        <f t="shared" si="85"/>
        <v>0.57409230309503945</v>
      </c>
      <c r="O1802" s="43">
        <f t="shared" si="86"/>
        <v>0.73</v>
      </c>
    </row>
    <row r="1803" spans="5:15" x14ac:dyDescent="0.2">
      <c r="E1803" s="16">
        <v>41229.215277777781</v>
      </c>
      <c r="F1803" s="22">
        <v>7.4284243014230755</v>
      </c>
      <c r="G1803" s="25">
        <v>4.7116317781275618E-2</v>
      </c>
      <c r="H1803" s="3">
        <f t="shared" si="84"/>
        <v>717.42999999996573</v>
      </c>
      <c r="I1803" s="3">
        <f>MIN(H1803-K1803+L1803,'Power Look Up'!$F$4)</f>
        <v>702.11826157490304</v>
      </c>
      <c r="K1803" s="51">
        <f t="array" ref="K1803">_xlfn.SUM(_xlfn.NORM.DIST($Q$3:$Q$1003,$F1803,$N1803,FALSE)*WindSpeedStep*$R$3:$R$1003)</f>
        <v>713.16537157085975</v>
      </c>
      <c r="L1803" s="51">
        <f t="array" ref="L1803">_xlfn.SUM(_xlfn.NORM.DIST($Q$3:$Q$1003,$F1803,$O1803,FALSE)*WindSpeedStep*$R$3:$R$1003)</f>
        <v>697.85363314579706</v>
      </c>
      <c r="N1803" s="43">
        <f t="shared" si="85"/>
        <v>0.74284243014230755</v>
      </c>
      <c r="O1803" s="43">
        <f t="shared" si="86"/>
        <v>0.35</v>
      </c>
    </row>
    <row r="1804" spans="5:15" x14ac:dyDescent="0.2">
      <c r="E1804" s="16">
        <v>41229.222222222219</v>
      </c>
      <c r="F1804" s="22">
        <v>7.6209423063950439</v>
      </c>
      <c r="G1804" s="25">
        <v>2.8867821216201704E-2</v>
      </c>
      <c r="H1804" s="3">
        <f t="shared" si="84"/>
        <v>774.61999999996442</v>
      </c>
      <c r="I1804" s="3">
        <f>MIN(H1804-K1804+L1804,'Power Look Up'!$F$4)</f>
        <v>756.20162014541131</v>
      </c>
      <c r="K1804" s="51">
        <f t="array" ref="K1804">_xlfn.SUM(_xlfn.NORM.DIST($Q$3:$Q$1003,$F1804,$N1804,FALSE)*WindSpeedStep*$R$3:$R$1003)</f>
        <v>770.99482498682369</v>
      </c>
      <c r="L1804" s="51">
        <f t="array" ref="L1804">_xlfn.SUM(_xlfn.NORM.DIST($Q$3:$Q$1003,$F1804,$O1804,FALSE)*WindSpeedStep*$R$3:$R$1003)</f>
        <v>752.57644513227058</v>
      </c>
      <c r="N1804" s="43">
        <f t="shared" si="85"/>
        <v>0.76209423063950443</v>
      </c>
      <c r="O1804" s="43">
        <f t="shared" si="86"/>
        <v>0.22</v>
      </c>
    </row>
    <row r="1805" spans="5:15" x14ac:dyDescent="0.2">
      <c r="E1805" s="16">
        <v>41229.229166666664</v>
      </c>
      <c r="F1805" s="22">
        <v>7.3686651613878693</v>
      </c>
      <c r="G1805" s="25">
        <v>3.3927447444621457E-2</v>
      </c>
      <c r="H1805" s="3">
        <f t="shared" si="84"/>
        <v>699.36999999996613</v>
      </c>
      <c r="I1805" s="3">
        <f>MIN(H1805-K1805+L1805,'Power Look Up'!$F$4)</f>
        <v>682.67317808976475</v>
      </c>
      <c r="K1805" s="51">
        <f t="array" ref="K1805">_xlfn.SUM(_xlfn.NORM.DIST($Q$3:$Q$1003,$F1805,$N1805,FALSE)*WindSpeedStep*$R$3:$R$1003)</f>
        <v>695.77842311119332</v>
      </c>
      <c r="L1805" s="51">
        <f t="array" ref="L1805">_xlfn.SUM(_xlfn.NORM.DIST($Q$3:$Q$1003,$F1805,$O1805,FALSE)*WindSpeedStep*$R$3:$R$1003)</f>
        <v>679.08160120099194</v>
      </c>
      <c r="N1805" s="43">
        <f t="shared" si="85"/>
        <v>0.73686651613878695</v>
      </c>
      <c r="O1805" s="43">
        <f t="shared" si="86"/>
        <v>0.25</v>
      </c>
    </row>
    <row r="1806" spans="5:15" x14ac:dyDescent="0.2">
      <c r="E1806" s="16">
        <v>41229.236111111109</v>
      </c>
      <c r="F1806" s="22">
        <v>6.7047958523860016</v>
      </c>
      <c r="G1806" s="25">
        <v>3.7286743027535096E-2</v>
      </c>
      <c r="H1806" s="3">
        <f t="shared" si="84"/>
        <v>520.19999999997776</v>
      </c>
      <c r="I1806" s="3">
        <f>MIN(H1806-K1806+L1806,'Power Look Up'!$F$4)</f>
        <v>506.90651271221486</v>
      </c>
      <c r="K1806" s="51">
        <f t="array" ref="K1806">_xlfn.SUM(_xlfn.NORM.DIST($Q$3:$Q$1003,$F1806,$N1806,FALSE)*WindSpeedStep*$R$3:$R$1003)</f>
        <v>520.18513553960554</v>
      </c>
      <c r="L1806" s="51">
        <f t="array" ref="L1806">_xlfn.SUM(_xlfn.NORM.DIST($Q$3:$Q$1003,$F1806,$O1806,FALSE)*WindSpeedStep*$R$3:$R$1003)</f>
        <v>506.89164825184264</v>
      </c>
      <c r="N1806" s="43">
        <f t="shared" si="85"/>
        <v>0.67047958523860018</v>
      </c>
      <c r="O1806" s="43">
        <f t="shared" si="86"/>
        <v>0.24999999999999997</v>
      </c>
    </row>
    <row r="1807" spans="5:15" x14ac:dyDescent="0.2">
      <c r="E1807" s="16">
        <v>41229.243055555555</v>
      </c>
      <c r="F1807" s="22">
        <v>6.1732437196686627</v>
      </c>
      <c r="G1807" s="25">
        <v>4.2117242054061498E-2</v>
      </c>
      <c r="H1807" s="3">
        <f t="shared" si="84"/>
        <v>400.41999999998029</v>
      </c>
      <c r="I1807" s="3">
        <f>MIN(H1807-K1807+L1807,'Power Look Up'!$F$4)</f>
        <v>390.16206312492039</v>
      </c>
      <c r="K1807" s="51">
        <f t="array" ref="K1807">_xlfn.SUM(_xlfn.NORM.DIST($Q$3:$Q$1003,$F1807,$N1807,FALSE)*WindSpeedStep*$R$3:$R$1003)</f>
        <v>401.91779832342661</v>
      </c>
      <c r="L1807" s="51">
        <f t="array" ref="L1807">_xlfn.SUM(_xlfn.NORM.DIST($Q$3:$Q$1003,$F1807,$O1807,FALSE)*WindSpeedStep*$R$3:$R$1003)</f>
        <v>391.65986144836671</v>
      </c>
      <c r="N1807" s="43">
        <f t="shared" si="85"/>
        <v>0.61732437196686629</v>
      </c>
      <c r="O1807" s="43">
        <f t="shared" si="86"/>
        <v>0.26</v>
      </c>
    </row>
    <row r="1808" spans="5:15" x14ac:dyDescent="0.2">
      <c r="E1808" s="16">
        <v>41229.25</v>
      </c>
      <c r="F1808" s="22">
        <v>6.3654007476633474</v>
      </c>
      <c r="G1808" s="25">
        <v>4.5558796923580197E-2</v>
      </c>
      <c r="H1808" s="3">
        <f t="shared" si="84"/>
        <v>445.61999999997931</v>
      </c>
      <c r="I1808" s="3">
        <f>MIN(H1808-K1808+L1808,'Power Look Up'!$F$4)</f>
        <v>435.48990113814392</v>
      </c>
      <c r="K1808" s="51">
        <f t="array" ref="K1808">_xlfn.SUM(_xlfn.NORM.DIST($Q$3:$Q$1003,$F1808,$N1808,FALSE)*WindSpeedStep*$R$3:$R$1003)</f>
        <v>442.48578625426336</v>
      </c>
      <c r="L1808" s="51">
        <f t="array" ref="L1808">_xlfn.SUM(_xlfn.NORM.DIST($Q$3:$Q$1003,$F1808,$O1808,FALSE)*WindSpeedStep*$R$3:$R$1003)</f>
        <v>432.35568739242797</v>
      </c>
      <c r="N1808" s="43">
        <f t="shared" si="85"/>
        <v>0.63654007476633478</v>
      </c>
      <c r="O1808" s="43">
        <f t="shared" si="86"/>
        <v>0.28999999999999998</v>
      </c>
    </row>
    <row r="1809" spans="5:15" x14ac:dyDescent="0.2">
      <c r="E1809" s="16">
        <v>41229.256944444445</v>
      </c>
      <c r="F1809" s="22">
        <v>6.3039703361702548</v>
      </c>
      <c r="G1809" s="25">
        <v>4.2830150778283733E-2</v>
      </c>
      <c r="H1809" s="3">
        <f t="shared" si="84"/>
        <v>429.79999999997972</v>
      </c>
      <c r="I1809" s="3">
        <f>MIN(H1809-K1809+L1809,'Power Look Up'!$F$4)</f>
        <v>419.54370984553418</v>
      </c>
      <c r="K1809" s="51">
        <f t="array" ref="K1809">_xlfn.SUM(_xlfn.NORM.DIST($Q$3:$Q$1003,$F1809,$N1809,FALSE)*WindSpeedStep*$R$3:$R$1003)</f>
        <v>429.25555003765618</v>
      </c>
      <c r="L1809" s="51">
        <f t="array" ref="L1809">_xlfn.SUM(_xlfn.NORM.DIST($Q$3:$Q$1003,$F1809,$O1809,FALSE)*WindSpeedStep*$R$3:$R$1003)</f>
        <v>418.99925988321064</v>
      </c>
      <c r="N1809" s="43">
        <f t="shared" si="85"/>
        <v>0.63039703361702548</v>
      </c>
      <c r="O1809" s="43">
        <f t="shared" si="86"/>
        <v>0.27</v>
      </c>
    </row>
    <row r="1810" spans="5:15" x14ac:dyDescent="0.2">
      <c r="E1810" s="16">
        <v>41229.263888888891</v>
      </c>
      <c r="F1810" s="22">
        <v>4.5884003462573064</v>
      </c>
      <c r="G1810" s="25">
        <v>0.18742915506522656</v>
      </c>
      <c r="H1810" s="3">
        <f t="shared" si="84"/>
        <v>155.30999999999418</v>
      </c>
      <c r="I1810" s="3">
        <f>MIN(H1810-K1810+L1810,'Power Look Up'!$F$4)</f>
        <v>169.71815688021618</v>
      </c>
      <c r="K1810" s="51">
        <f t="array" ref="K1810">_xlfn.SUM(_xlfn.NORM.DIST($Q$3:$Q$1003,$F1810,$N1810,FALSE)*WindSpeedStep*$R$3:$R$1003)</f>
        <v>129.47096217597331</v>
      </c>
      <c r="L1810" s="51">
        <f t="array" ref="L1810">_xlfn.SUM(_xlfn.NORM.DIST($Q$3:$Q$1003,$F1810,$O1810,FALSE)*WindSpeedStep*$R$3:$R$1003)</f>
        <v>143.87911905619532</v>
      </c>
      <c r="N1810" s="43">
        <f t="shared" si="85"/>
        <v>0.45884003462573064</v>
      </c>
      <c r="O1810" s="43">
        <f t="shared" si="86"/>
        <v>0.85999999999999988</v>
      </c>
    </row>
    <row r="1811" spans="5:15" x14ac:dyDescent="0.2">
      <c r="E1811" s="16">
        <v>41229.270833333336</v>
      </c>
      <c r="F1811" s="22">
        <v>5.1551484695162282</v>
      </c>
      <c r="G1811" s="25">
        <v>0.15518466727595026</v>
      </c>
      <c r="H1811" s="3">
        <f t="shared" si="84"/>
        <v>225.91999999998939</v>
      </c>
      <c r="I1811" s="3">
        <f>MIN(H1811-K1811+L1811,'Power Look Up'!$F$4)</f>
        <v>231.20516014874451</v>
      </c>
      <c r="K1811" s="51">
        <f t="array" ref="K1811">_xlfn.SUM(_xlfn.NORM.DIST($Q$3:$Q$1003,$F1811,$N1811,FALSE)*WindSpeedStep*$R$3:$R$1003)</f>
        <v>219.56811048194305</v>
      </c>
      <c r="L1811" s="51">
        <f t="array" ref="L1811">_xlfn.SUM(_xlfn.NORM.DIST($Q$3:$Q$1003,$F1811,$O1811,FALSE)*WindSpeedStep*$R$3:$R$1003)</f>
        <v>224.85327063069818</v>
      </c>
      <c r="N1811" s="43">
        <f t="shared" si="85"/>
        <v>0.51551484695162286</v>
      </c>
      <c r="O1811" s="43">
        <f t="shared" si="86"/>
        <v>0.8</v>
      </c>
    </row>
    <row r="1812" spans="5:15" x14ac:dyDescent="0.2">
      <c r="E1812" s="16">
        <v>41229.277777777781</v>
      </c>
      <c r="F1812" s="22">
        <v>6.6311284873766621</v>
      </c>
      <c r="G1812" s="25">
        <v>0.17644055641920808</v>
      </c>
      <c r="H1812" s="3">
        <f t="shared" si="84"/>
        <v>504.37999999997811</v>
      </c>
      <c r="I1812" s="3">
        <f>MIN(H1812-K1812+L1812,'Power Look Up'!$F$4)</f>
        <v>533.74211244123148</v>
      </c>
      <c r="K1812" s="51">
        <f t="array" ref="K1812">_xlfn.SUM(_xlfn.NORM.DIST($Q$3:$Q$1003,$F1812,$N1812,FALSE)*WindSpeedStep*$R$3:$R$1003)</f>
        <v>502.6447221475587</v>
      </c>
      <c r="L1812" s="51">
        <f t="array" ref="L1812">_xlfn.SUM(_xlfn.NORM.DIST($Q$3:$Q$1003,$F1812,$O1812,FALSE)*WindSpeedStep*$R$3:$R$1003)</f>
        <v>532.00683458881213</v>
      </c>
      <c r="N1812" s="43">
        <f t="shared" si="85"/>
        <v>0.66311284873766629</v>
      </c>
      <c r="O1812" s="43">
        <f t="shared" si="86"/>
        <v>1.17</v>
      </c>
    </row>
    <row r="1813" spans="5:15" x14ac:dyDescent="0.2">
      <c r="E1813" s="16">
        <v>41229.284722222219</v>
      </c>
      <c r="F1813" s="22">
        <v>6.9223918059638043</v>
      </c>
      <c r="G1813" s="25">
        <v>5.922808351396338E-2</v>
      </c>
      <c r="H1813" s="3">
        <f t="shared" si="84"/>
        <v>569.91999999997665</v>
      </c>
      <c r="I1813" s="3">
        <f>MIN(H1813-K1813+L1813,'Power Look Up'!$F$4)</f>
        <v>558.72810969578325</v>
      </c>
      <c r="K1813" s="51">
        <f t="array" ref="K1813">_xlfn.SUM(_xlfn.NORM.DIST($Q$3:$Q$1003,$F1813,$N1813,FALSE)*WindSpeedStep*$R$3:$R$1003)</f>
        <v>574.23477467470468</v>
      </c>
      <c r="L1813" s="51">
        <f t="array" ref="L1813">_xlfn.SUM(_xlfn.NORM.DIST($Q$3:$Q$1003,$F1813,$O1813,FALSE)*WindSpeedStep*$R$3:$R$1003)</f>
        <v>563.04288437051127</v>
      </c>
      <c r="N1813" s="43">
        <f t="shared" si="85"/>
        <v>0.69223918059638045</v>
      </c>
      <c r="O1813" s="43">
        <f t="shared" si="86"/>
        <v>0.41</v>
      </c>
    </row>
    <row r="1814" spans="5:15" x14ac:dyDescent="0.2">
      <c r="E1814" s="16">
        <v>41229.291666666664</v>
      </c>
      <c r="F1814" s="22">
        <v>7.1426829765312867</v>
      </c>
      <c r="G1814" s="25">
        <v>3.9200955848103021E-2</v>
      </c>
      <c r="H1814" s="3">
        <f t="shared" si="84"/>
        <v>630.13999999996759</v>
      </c>
      <c r="I1814" s="3">
        <f>MIN(H1814-K1814+L1814,'Power Look Up'!$F$4)</f>
        <v>614.04744165706575</v>
      </c>
      <c r="K1814" s="51">
        <f t="array" ref="K1814">_xlfn.SUM(_xlfn.NORM.DIST($Q$3:$Q$1003,$F1814,$N1814,FALSE)*WindSpeedStep*$R$3:$R$1003)</f>
        <v>632.41502585069748</v>
      </c>
      <c r="L1814" s="51">
        <f t="array" ref="L1814">_xlfn.SUM(_xlfn.NORM.DIST($Q$3:$Q$1003,$F1814,$O1814,FALSE)*WindSpeedStep*$R$3:$R$1003)</f>
        <v>616.32246750779564</v>
      </c>
      <c r="N1814" s="43">
        <f t="shared" si="85"/>
        <v>0.71426829765312871</v>
      </c>
      <c r="O1814" s="43">
        <f t="shared" si="86"/>
        <v>0.28000000000000003</v>
      </c>
    </row>
    <row r="1815" spans="5:15" x14ac:dyDescent="0.2">
      <c r="E1815" s="16">
        <v>41229.298611111109</v>
      </c>
      <c r="F1815" s="22">
        <v>7.6516026254696703</v>
      </c>
      <c r="G1815" s="25">
        <v>2.7445230794001116E-2</v>
      </c>
      <c r="H1815" s="3">
        <f t="shared" si="84"/>
        <v>783.64999999996428</v>
      </c>
      <c r="I1815" s="3">
        <f>MIN(H1815-K1815+L1815,'Power Look Up'!$F$4)</f>
        <v>764.75463311689793</v>
      </c>
      <c r="K1815" s="51">
        <f t="array" ref="K1815">_xlfn.SUM(_xlfn.NORM.DIST($Q$3:$Q$1003,$F1815,$N1815,FALSE)*WindSpeedStep*$R$3:$R$1003)</f>
        <v>780.46220227344566</v>
      </c>
      <c r="L1815" s="51">
        <f t="array" ref="L1815">_xlfn.SUM(_xlfn.NORM.DIST($Q$3:$Q$1003,$F1815,$O1815,FALSE)*WindSpeedStep*$R$3:$R$1003)</f>
        <v>761.56683539037931</v>
      </c>
      <c r="N1815" s="43">
        <f t="shared" si="85"/>
        <v>0.76516026254696712</v>
      </c>
      <c r="O1815" s="43">
        <f t="shared" si="86"/>
        <v>0.21</v>
      </c>
    </row>
    <row r="1816" spans="5:15" x14ac:dyDescent="0.2">
      <c r="E1816" s="16">
        <v>41229.305555555555</v>
      </c>
      <c r="F1816" s="22">
        <v>7.9793892189011926</v>
      </c>
      <c r="G1816" s="25">
        <v>3.1330718823417217E-2</v>
      </c>
      <c r="H1816" s="3">
        <f t="shared" si="84"/>
        <v>882.97999999996216</v>
      </c>
      <c r="I1816" s="3">
        <f>MIN(H1816-K1816+L1816,'Power Look Up'!$F$4)</f>
        <v>860.38832819184154</v>
      </c>
      <c r="K1816" s="51">
        <f t="array" ref="K1816">_xlfn.SUM(_xlfn.NORM.DIST($Q$3:$Q$1003,$F1816,$N1816,FALSE)*WindSpeedStep*$R$3:$R$1003)</f>
        <v>886.12052271536004</v>
      </c>
      <c r="L1816" s="51">
        <f t="array" ref="L1816">_xlfn.SUM(_xlfn.NORM.DIST($Q$3:$Q$1003,$F1816,$O1816,FALSE)*WindSpeedStep*$R$3:$R$1003)</f>
        <v>863.52885090723942</v>
      </c>
      <c r="N1816" s="43">
        <f t="shared" si="85"/>
        <v>0.79793892189011928</v>
      </c>
      <c r="O1816" s="43">
        <f t="shared" si="86"/>
        <v>0.25</v>
      </c>
    </row>
    <row r="1817" spans="5:15" x14ac:dyDescent="0.2">
      <c r="E1817" s="16">
        <v>41229.3125</v>
      </c>
      <c r="F1817" s="22">
        <v>8.0415640263946671</v>
      </c>
      <c r="G1817" s="25">
        <v>6.7151116154465562E-2</v>
      </c>
      <c r="H1817" s="3">
        <f t="shared" si="84"/>
        <v>903.67999999995345</v>
      </c>
      <c r="I1817" s="3">
        <f>MIN(H1817-K1817+L1817,'Power Look Up'!$F$4)</f>
        <v>890.15715830368322</v>
      </c>
      <c r="K1817" s="51">
        <f t="array" ref="K1817">_xlfn.SUM(_xlfn.NORM.DIST($Q$3:$Q$1003,$F1817,$N1817,FALSE)*WindSpeedStep*$R$3:$R$1003)</f>
        <v>907.0729707933732</v>
      </c>
      <c r="L1817" s="51">
        <f t="array" ref="L1817">_xlfn.SUM(_xlfn.NORM.DIST($Q$3:$Q$1003,$F1817,$O1817,FALSE)*WindSpeedStep*$R$3:$R$1003)</f>
        <v>893.55012909710297</v>
      </c>
      <c r="N1817" s="43">
        <f t="shared" si="85"/>
        <v>0.80415640263946675</v>
      </c>
      <c r="O1817" s="43">
        <f t="shared" si="86"/>
        <v>0.54</v>
      </c>
    </row>
    <row r="1818" spans="5:15" x14ac:dyDescent="0.2">
      <c r="E1818" s="16">
        <v>41229.319444444445</v>
      </c>
      <c r="F1818" s="22">
        <v>8.2099186986211556</v>
      </c>
      <c r="G1818" s="25">
        <v>5.7247826349234837E-2</v>
      </c>
      <c r="H1818" s="3">
        <f t="shared" si="84"/>
        <v>966.06999999995207</v>
      </c>
      <c r="I1818" s="3">
        <f>MIN(H1818-K1818+L1818,'Power Look Up'!$F$4)</f>
        <v>948.69469833593405</v>
      </c>
      <c r="K1818" s="51">
        <f t="array" ref="K1818">_xlfn.SUM(_xlfn.NORM.DIST($Q$3:$Q$1003,$F1818,$N1818,FALSE)*WindSpeedStep*$R$3:$R$1003)</f>
        <v>965.22143575738153</v>
      </c>
      <c r="L1818" s="51">
        <f t="array" ref="L1818">_xlfn.SUM(_xlfn.NORM.DIST($Q$3:$Q$1003,$F1818,$O1818,FALSE)*WindSpeedStep*$R$3:$R$1003)</f>
        <v>947.8461340933635</v>
      </c>
      <c r="N1818" s="43">
        <f t="shared" si="85"/>
        <v>0.82099186986211559</v>
      </c>
      <c r="O1818" s="43">
        <f t="shared" si="86"/>
        <v>0.47</v>
      </c>
    </row>
    <row r="1819" spans="5:15" x14ac:dyDescent="0.2">
      <c r="E1819" s="16">
        <v>41229.326388888891</v>
      </c>
      <c r="F1819" s="22">
        <v>7.3655073187526545</v>
      </c>
      <c r="G1819" s="25">
        <v>7.8745424435777048E-2</v>
      </c>
      <c r="H1819" s="3">
        <f t="shared" si="84"/>
        <v>699.36999999996613</v>
      </c>
      <c r="I1819" s="3">
        <f>MIN(H1819-K1819+L1819,'Power Look Up'!$F$4)</f>
        <v>691.88756528921863</v>
      </c>
      <c r="K1819" s="51">
        <f t="array" ref="K1819">_xlfn.SUM(_xlfn.NORM.DIST($Q$3:$Q$1003,$F1819,$N1819,FALSE)*WindSpeedStep*$R$3:$R$1003)</f>
        <v>694.86703117127001</v>
      </c>
      <c r="L1819" s="51">
        <f t="array" ref="L1819">_xlfn.SUM(_xlfn.NORM.DIST($Q$3:$Q$1003,$F1819,$O1819,FALSE)*WindSpeedStep*$R$3:$R$1003)</f>
        <v>687.38459646052252</v>
      </c>
      <c r="N1819" s="43">
        <f t="shared" si="85"/>
        <v>0.73655073187526554</v>
      </c>
      <c r="O1819" s="43">
        <f t="shared" si="86"/>
        <v>0.57999999999999996</v>
      </c>
    </row>
    <row r="1820" spans="5:15" x14ac:dyDescent="0.2">
      <c r="E1820" s="16">
        <v>41229.333333333336</v>
      </c>
      <c r="F1820" s="22">
        <v>8.3054760065912667</v>
      </c>
      <c r="G1820" s="25">
        <v>7.8261619139487829E-2</v>
      </c>
      <c r="H1820" s="3">
        <f t="shared" si="84"/>
        <v>1002.7699999999513</v>
      </c>
      <c r="I1820" s="3">
        <f>MIN(H1820-K1820+L1820,'Power Look Up'!$F$4)</f>
        <v>992.8806094771129</v>
      </c>
      <c r="K1820" s="51">
        <f t="array" ref="K1820">_xlfn.SUM(_xlfn.NORM.DIST($Q$3:$Q$1003,$F1820,$N1820,FALSE)*WindSpeedStep*$R$3:$R$1003)</f>
        <v>999.10996340079726</v>
      </c>
      <c r="L1820" s="51">
        <f t="array" ref="L1820">_xlfn.SUM(_xlfn.NORM.DIST($Q$3:$Q$1003,$F1820,$O1820,FALSE)*WindSpeedStep*$R$3:$R$1003)</f>
        <v>989.22057287795883</v>
      </c>
      <c r="N1820" s="43">
        <f t="shared" si="85"/>
        <v>0.83054760065912669</v>
      </c>
      <c r="O1820" s="43">
        <f t="shared" si="86"/>
        <v>0.65</v>
      </c>
    </row>
    <row r="1821" spans="5:15" x14ac:dyDescent="0.2">
      <c r="E1821" s="16">
        <v>41229.340277777781</v>
      </c>
      <c r="F1821" s="22">
        <v>8.0061060370532786</v>
      </c>
      <c r="G1821" s="25">
        <v>7.4942799561125414E-2</v>
      </c>
      <c r="H1821" s="3">
        <f t="shared" si="84"/>
        <v>892.66999999995369</v>
      </c>
      <c r="I1821" s="3">
        <f>MIN(H1821-K1821+L1821,'Power Look Up'!$F$4)</f>
        <v>882.00440109281726</v>
      </c>
      <c r="K1821" s="51">
        <f t="array" ref="K1821">_xlfn.SUM(_xlfn.NORM.DIST($Q$3:$Q$1003,$F1821,$N1821,FALSE)*WindSpeedStep*$R$3:$R$1003)</f>
        <v>895.08877246728139</v>
      </c>
      <c r="L1821" s="51">
        <f t="array" ref="L1821">_xlfn.SUM(_xlfn.NORM.DIST($Q$3:$Q$1003,$F1821,$O1821,FALSE)*WindSpeedStep*$R$3:$R$1003)</f>
        <v>884.42317356014496</v>
      </c>
      <c r="N1821" s="43">
        <f t="shared" si="85"/>
        <v>0.80061060370532788</v>
      </c>
      <c r="O1821" s="43">
        <f t="shared" si="86"/>
        <v>0.6</v>
      </c>
    </row>
    <row r="1822" spans="5:15" x14ac:dyDescent="0.2">
      <c r="E1822" s="16">
        <v>41229.347222222219</v>
      </c>
      <c r="F1822" s="22">
        <v>7.14</v>
      </c>
      <c r="G1822" s="25">
        <v>4.7619047619047623E-2</v>
      </c>
      <c r="H1822" s="3">
        <f t="shared" si="84"/>
        <v>630.13999999996759</v>
      </c>
      <c r="I1822" s="3">
        <f>MIN(H1822-K1822+L1822,'Power Look Up'!$F$4)</f>
        <v>615.67827818898559</v>
      </c>
      <c r="K1822" s="51">
        <f t="array" ref="K1822">_xlfn.SUM(_xlfn.NORM.DIST($Q$3:$Q$1003,$F1822,$N1822,FALSE)*WindSpeedStep*$R$3:$R$1003)</f>
        <v>631.68525025438055</v>
      </c>
      <c r="L1822" s="51">
        <f t="array" ref="L1822">_xlfn.SUM(_xlfn.NORM.DIST($Q$3:$Q$1003,$F1822,$O1822,FALSE)*WindSpeedStep*$R$3:$R$1003)</f>
        <v>617.22352844339855</v>
      </c>
      <c r="N1822" s="43">
        <f t="shared" si="85"/>
        <v>0.71399999999999997</v>
      </c>
      <c r="O1822" s="43">
        <f t="shared" si="86"/>
        <v>0.34</v>
      </c>
    </row>
    <row r="1823" spans="5:15" x14ac:dyDescent="0.2">
      <c r="E1823" s="16">
        <v>41229.354166666664</v>
      </c>
      <c r="F1823" s="22">
        <v>7.3476400595383193</v>
      </c>
      <c r="G1823" s="25">
        <v>6.5327097695387137E-2</v>
      </c>
      <c r="H1823" s="3">
        <f t="shared" si="84"/>
        <v>693.34999999996626</v>
      </c>
      <c r="I1823" s="3">
        <f>MIN(H1823-K1823+L1823,'Power Look Up'!$F$4)</f>
        <v>682.14729254468637</v>
      </c>
      <c r="K1823" s="51">
        <f t="array" ref="K1823">_xlfn.SUM(_xlfn.NORM.DIST($Q$3:$Q$1003,$F1823,$N1823,FALSE)*WindSpeedStep*$R$3:$R$1003)</f>
        <v>689.72425430611531</v>
      </c>
      <c r="L1823" s="51">
        <f t="array" ref="L1823">_xlfn.SUM(_xlfn.NORM.DIST($Q$3:$Q$1003,$F1823,$O1823,FALSE)*WindSpeedStep*$R$3:$R$1003)</f>
        <v>678.52154685083542</v>
      </c>
      <c r="N1823" s="43">
        <f t="shared" si="85"/>
        <v>0.73476400595383196</v>
      </c>
      <c r="O1823" s="43">
        <f t="shared" si="86"/>
        <v>0.47999999999999993</v>
      </c>
    </row>
    <row r="1824" spans="5:15" x14ac:dyDescent="0.2">
      <c r="E1824" s="16">
        <v>41229.361111111109</v>
      </c>
      <c r="F1824" s="22">
        <v>7.479147086448056</v>
      </c>
      <c r="G1824" s="25">
        <v>6.5515491851719593E-2</v>
      </c>
      <c r="H1824" s="3">
        <f t="shared" si="84"/>
        <v>732.47999999996534</v>
      </c>
      <c r="I1824" s="3">
        <f>MIN(H1824-K1824+L1824,'Power Look Up'!$F$4)</f>
        <v>720.85661159084225</v>
      </c>
      <c r="K1824" s="51">
        <f t="array" ref="K1824">_xlfn.SUM(_xlfn.NORM.DIST($Q$3:$Q$1003,$F1824,$N1824,FALSE)*WindSpeedStep*$R$3:$R$1003)</f>
        <v>728.13204969968479</v>
      </c>
      <c r="L1824" s="51">
        <f t="array" ref="L1824">_xlfn.SUM(_xlfn.NORM.DIST($Q$3:$Q$1003,$F1824,$O1824,FALSE)*WindSpeedStep*$R$3:$R$1003)</f>
        <v>716.50866129056169</v>
      </c>
      <c r="N1824" s="43">
        <f t="shared" si="85"/>
        <v>0.74791470864480569</v>
      </c>
      <c r="O1824" s="43">
        <f t="shared" si="86"/>
        <v>0.48999999999999994</v>
      </c>
    </row>
    <row r="1825" spans="5:15" x14ac:dyDescent="0.2">
      <c r="E1825" s="16">
        <v>41229.368055555555</v>
      </c>
      <c r="F1825" s="22">
        <v>7.8165778013487976</v>
      </c>
      <c r="G1825" s="25">
        <v>6.1407947595324017E-2</v>
      </c>
      <c r="H1825" s="3">
        <f t="shared" si="84"/>
        <v>834.81999999996322</v>
      </c>
      <c r="I1825" s="3">
        <f>MIN(H1825-K1825+L1825,'Power Look Up'!$F$4)</f>
        <v>820.58959916156823</v>
      </c>
      <c r="K1825" s="51">
        <f t="array" ref="K1825">_xlfn.SUM(_xlfn.NORM.DIST($Q$3:$Q$1003,$F1825,$N1825,FALSE)*WindSpeedStep*$R$3:$R$1003)</f>
        <v>832.62498356254207</v>
      </c>
      <c r="L1825" s="51">
        <f t="array" ref="L1825">_xlfn.SUM(_xlfn.NORM.DIST($Q$3:$Q$1003,$F1825,$O1825,FALSE)*WindSpeedStep*$R$3:$R$1003)</f>
        <v>818.39458272414709</v>
      </c>
      <c r="N1825" s="43">
        <f t="shared" si="85"/>
        <v>0.78165778013487985</v>
      </c>
      <c r="O1825" s="43">
        <f t="shared" si="86"/>
        <v>0.48</v>
      </c>
    </row>
    <row r="1826" spans="5:15" x14ac:dyDescent="0.2">
      <c r="E1826" s="16">
        <v>41229.375</v>
      </c>
      <c r="F1826" s="22">
        <v>8.4499256428239864</v>
      </c>
      <c r="G1826" s="25">
        <v>4.9704579395521746E-2</v>
      </c>
      <c r="H1826" s="3">
        <f t="shared" si="84"/>
        <v>1054.1499999999501</v>
      </c>
      <c r="I1826" s="3">
        <f>MIN(H1826-K1826+L1826,'Power Look Up'!$F$4)</f>
        <v>1033.8584766689446</v>
      </c>
      <c r="K1826" s="51">
        <f t="array" ref="K1826">_xlfn.SUM(_xlfn.NORM.DIST($Q$3:$Q$1003,$F1826,$N1826,FALSE)*WindSpeedStep*$R$3:$R$1003)</f>
        <v>1051.4625334691684</v>
      </c>
      <c r="L1826" s="51">
        <f t="array" ref="L1826">_xlfn.SUM(_xlfn.NORM.DIST($Q$3:$Q$1003,$F1826,$O1826,FALSE)*WindSpeedStep*$R$3:$R$1003)</f>
        <v>1031.171010138163</v>
      </c>
      <c r="N1826" s="43">
        <f t="shared" si="85"/>
        <v>0.84499256428239866</v>
      </c>
      <c r="O1826" s="43">
        <f t="shared" si="86"/>
        <v>0.42</v>
      </c>
    </row>
    <row r="1827" spans="5:15" x14ac:dyDescent="0.2">
      <c r="E1827" s="16">
        <v>41229.381944444445</v>
      </c>
      <c r="F1827" s="22">
        <v>9.2848096529858548</v>
      </c>
      <c r="G1827" s="25">
        <v>4.415814812834102E-2</v>
      </c>
      <c r="H1827" s="3">
        <f t="shared" si="84"/>
        <v>1362.6799999999416</v>
      </c>
      <c r="I1827" s="3">
        <f>MIN(H1827-K1827+L1827,'Power Look Up'!$F$4)</f>
        <v>1358.7852219274173</v>
      </c>
      <c r="K1827" s="51">
        <f t="array" ref="K1827">_xlfn.SUM(_xlfn.NORM.DIST($Q$3:$Q$1003,$F1827,$N1827,FALSE)*WindSpeedStep*$R$3:$R$1003)</f>
        <v>1369.3024398263697</v>
      </c>
      <c r="L1827" s="51">
        <f t="array" ref="L1827">_xlfn.SUM(_xlfn.NORM.DIST($Q$3:$Q$1003,$F1827,$O1827,FALSE)*WindSpeedStep*$R$3:$R$1003)</f>
        <v>1365.4076617538453</v>
      </c>
      <c r="N1827" s="43">
        <f t="shared" si="85"/>
        <v>0.92848096529858548</v>
      </c>
      <c r="O1827" s="43">
        <f t="shared" si="86"/>
        <v>0.41</v>
      </c>
    </row>
    <row r="1828" spans="5:15" x14ac:dyDescent="0.2">
      <c r="E1828" s="16">
        <v>41229.388888888891</v>
      </c>
      <c r="F1828" s="22">
        <v>9.1983934147767954</v>
      </c>
      <c r="G1828" s="25">
        <v>4.3485854753441883E-2</v>
      </c>
      <c r="H1828" s="3">
        <f t="shared" si="84"/>
        <v>1332.1999999999423</v>
      </c>
      <c r="I1828" s="3">
        <f>MIN(H1828-K1828+L1828,'Power Look Up'!$F$4)</f>
        <v>1323.5971228163257</v>
      </c>
      <c r="K1828" s="51">
        <f t="array" ref="K1828">_xlfn.SUM(_xlfn.NORM.DIST($Q$3:$Q$1003,$F1828,$N1828,FALSE)*WindSpeedStep*$R$3:$R$1003)</f>
        <v>1336.2287316783818</v>
      </c>
      <c r="L1828" s="51">
        <f t="array" ref="L1828">_xlfn.SUM(_xlfn.NORM.DIST($Q$3:$Q$1003,$F1828,$O1828,FALSE)*WindSpeedStep*$R$3:$R$1003)</f>
        <v>1327.6258544947652</v>
      </c>
      <c r="N1828" s="43">
        <f t="shared" si="85"/>
        <v>0.91983934147767954</v>
      </c>
      <c r="O1828" s="43">
        <f t="shared" si="86"/>
        <v>0.4</v>
      </c>
    </row>
    <row r="1829" spans="5:15" x14ac:dyDescent="0.2">
      <c r="E1829" s="16">
        <v>41229.395833333336</v>
      </c>
      <c r="F1829" s="22">
        <v>8.7309034005185868</v>
      </c>
      <c r="G1829" s="25">
        <v>6.4139983494346978E-2</v>
      </c>
      <c r="H1829" s="3">
        <f t="shared" si="84"/>
        <v>1156.909999999948</v>
      </c>
      <c r="I1829" s="3">
        <f>MIN(H1829-K1829+L1829,'Power Look Up'!$F$4)</f>
        <v>1142.9427168526502</v>
      </c>
      <c r="K1829" s="51">
        <f t="array" ref="K1829">_xlfn.SUM(_xlfn.NORM.DIST($Q$3:$Q$1003,$F1829,$N1829,FALSE)*WindSpeedStep*$R$3:$R$1003)</f>
        <v>1156.5599688425316</v>
      </c>
      <c r="L1829" s="51">
        <f t="array" ref="L1829">_xlfn.SUM(_xlfn.NORM.DIST($Q$3:$Q$1003,$F1829,$O1829,FALSE)*WindSpeedStep*$R$3:$R$1003)</f>
        <v>1142.5926856952337</v>
      </c>
      <c r="N1829" s="43">
        <f t="shared" si="85"/>
        <v>0.8730903400518587</v>
      </c>
      <c r="O1829" s="43">
        <f t="shared" si="86"/>
        <v>0.56000000000000005</v>
      </c>
    </row>
    <row r="1830" spans="5:15" x14ac:dyDescent="0.2">
      <c r="E1830" s="16">
        <v>41229.402777777781</v>
      </c>
      <c r="F1830" s="22">
        <v>8.6401461371866581</v>
      </c>
      <c r="G1830" s="25">
        <v>6.7128494216517426E-2</v>
      </c>
      <c r="H1830" s="3">
        <f t="shared" si="84"/>
        <v>1123.8799999999487</v>
      </c>
      <c r="I1830" s="3">
        <f>MIN(H1830-K1830+L1830,'Power Look Up'!$F$4)</f>
        <v>1110.3005120302739</v>
      </c>
      <c r="K1830" s="51">
        <f t="array" ref="K1830">_xlfn.SUM(_xlfn.NORM.DIST($Q$3:$Q$1003,$F1830,$N1830,FALSE)*WindSpeedStep*$R$3:$R$1003)</f>
        <v>1122.2122255255351</v>
      </c>
      <c r="L1830" s="51">
        <f t="array" ref="L1830">_xlfn.SUM(_xlfn.NORM.DIST($Q$3:$Q$1003,$F1830,$O1830,FALSE)*WindSpeedStep*$R$3:$R$1003)</f>
        <v>1108.6327375558603</v>
      </c>
      <c r="N1830" s="43">
        <f t="shared" si="85"/>
        <v>0.86401461371866584</v>
      </c>
      <c r="O1830" s="43">
        <f t="shared" si="86"/>
        <v>0.57999999999999996</v>
      </c>
    </row>
    <row r="1831" spans="5:15" x14ac:dyDescent="0.2">
      <c r="E1831" s="16">
        <v>41229.409722222219</v>
      </c>
      <c r="F1831" s="22">
        <v>7.742313445775884</v>
      </c>
      <c r="G1831" s="25">
        <v>6.8454991355221068E-2</v>
      </c>
      <c r="H1831" s="3">
        <f t="shared" si="84"/>
        <v>810.73999999996374</v>
      </c>
      <c r="I1831" s="3">
        <f>MIN(H1831-K1831+L1831,'Power Look Up'!$F$4)</f>
        <v>798.88739762138414</v>
      </c>
      <c r="K1831" s="51">
        <f t="array" ref="K1831">_xlfn.SUM(_xlfn.NORM.DIST($Q$3:$Q$1003,$F1831,$N1831,FALSE)*WindSpeedStep*$R$3:$R$1003)</f>
        <v>808.88854964198242</v>
      </c>
      <c r="L1831" s="51">
        <f t="array" ref="L1831">_xlfn.SUM(_xlfn.NORM.DIST($Q$3:$Q$1003,$F1831,$O1831,FALSE)*WindSpeedStep*$R$3:$R$1003)</f>
        <v>797.03594726340282</v>
      </c>
      <c r="N1831" s="43">
        <f t="shared" si="85"/>
        <v>0.77423134457758847</v>
      </c>
      <c r="O1831" s="43">
        <f t="shared" si="86"/>
        <v>0.53</v>
      </c>
    </row>
    <row r="1832" spans="5:15" x14ac:dyDescent="0.2">
      <c r="E1832" s="16">
        <v>41229.416666666664</v>
      </c>
      <c r="F1832" s="22">
        <v>6.3350194809122877</v>
      </c>
      <c r="G1832" s="25">
        <v>9.313309955521018E-2</v>
      </c>
      <c r="H1832" s="3">
        <f t="shared" si="84"/>
        <v>438.83999999997951</v>
      </c>
      <c r="I1832" s="3">
        <f>MIN(H1832-K1832+L1832,'Power Look Up'!$F$4)</f>
        <v>437.15868845130342</v>
      </c>
      <c r="K1832" s="51">
        <f t="array" ref="K1832">_xlfn.SUM(_xlfn.NORM.DIST($Q$3:$Q$1003,$F1832,$N1832,FALSE)*WindSpeedStep*$R$3:$R$1003)</f>
        <v>435.91147038496098</v>
      </c>
      <c r="L1832" s="51">
        <f t="array" ref="L1832">_xlfn.SUM(_xlfn.NORM.DIST($Q$3:$Q$1003,$F1832,$O1832,FALSE)*WindSpeedStep*$R$3:$R$1003)</f>
        <v>434.23015883628489</v>
      </c>
      <c r="N1832" s="43">
        <f t="shared" si="85"/>
        <v>0.63350194809122884</v>
      </c>
      <c r="O1832" s="43">
        <f t="shared" si="86"/>
        <v>0.59</v>
      </c>
    </row>
    <row r="1833" spans="5:15" x14ac:dyDescent="0.2">
      <c r="E1833" s="16">
        <v>41229.423611111109</v>
      </c>
      <c r="F1833" s="22">
        <v>6.5452908330732837</v>
      </c>
      <c r="G1833" s="25">
        <v>0.10847493535541272</v>
      </c>
      <c r="H1833" s="3">
        <f t="shared" si="84"/>
        <v>486.29999999997847</v>
      </c>
      <c r="I1833" s="3">
        <f>MIN(H1833-K1833+L1833,'Power Look Up'!$F$4)</f>
        <v>488.78358854839973</v>
      </c>
      <c r="K1833" s="51">
        <f t="array" ref="K1833">_xlfn.SUM(_xlfn.NORM.DIST($Q$3:$Q$1003,$F1833,$N1833,FALSE)*WindSpeedStep*$R$3:$R$1003)</f>
        <v>482.6833004629442</v>
      </c>
      <c r="L1833" s="51">
        <f t="array" ref="L1833">_xlfn.SUM(_xlfn.NORM.DIST($Q$3:$Q$1003,$F1833,$O1833,FALSE)*WindSpeedStep*$R$3:$R$1003)</f>
        <v>485.16688901136547</v>
      </c>
      <c r="N1833" s="43">
        <f t="shared" si="85"/>
        <v>0.6545290833073284</v>
      </c>
      <c r="O1833" s="43">
        <f t="shared" si="86"/>
        <v>0.71</v>
      </c>
    </row>
    <row r="1834" spans="5:15" x14ac:dyDescent="0.2">
      <c r="E1834" s="16">
        <v>41229.430555555555</v>
      </c>
      <c r="F1834" s="22">
        <v>6.6103841511464205</v>
      </c>
      <c r="G1834" s="25">
        <v>8.6227969050958475E-2</v>
      </c>
      <c r="H1834" s="3">
        <f t="shared" si="84"/>
        <v>499.85999999997819</v>
      </c>
      <c r="I1834" s="3">
        <f>MIN(H1834-K1834+L1834,'Power Look Up'!$F$4)</f>
        <v>496.06085945288305</v>
      </c>
      <c r="K1834" s="51">
        <f t="array" ref="K1834">_xlfn.SUM(_xlfn.NORM.DIST($Q$3:$Q$1003,$F1834,$N1834,FALSE)*WindSpeedStep*$R$3:$R$1003)</f>
        <v>497.77383569961768</v>
      </c>
      <c r="L1834" s="51">
        <f t="array" ref="L1834">_xlfn.SUM(_xlfn.NORM.DIST($Q$3:$Q$1003,$F1834,$O1834,FALSE)*WindSpeedStep*$R$3:$R$1003)</f>
        <v>493.97469515252254</v>
      </c>
      <c r="N1834" s="43">
        <f t="shared" si="85"/>
        <v>0.66103841511464212</v>
      </c>
      <c r="O1834" s="43">
        <f t="shared" si="86"/>
        <v>0.56999999999999995</v>
      </c>
    </row>
    <row r="1835" spans="5:15" x14ac:dyDescent="0.2">
      <c r="E1835" s="16">
        <v>41229.4375</v>
      </c>
      <c r="F1835" s="22">
        <v>8.0626616456845515</v>
      </c>
      <c r="G1835" s="25">
        <v>5.8293404914438171E-2</v>
      </c>
      <c r="H1835" s="3">
        <f t="shared" si="84"/>
        <v>911.01999999995326</v>
      </c>
      <c r="I1835" s="3">
        <f>MIN(H1835-K1835+L1835,'Power Look Up'!$F$4)</f>
        <v>894.63537865471233</v>
      </c>
      <c r="K1835" s="51">
        <f t="array" ref="K1835">_xlfn.SUM(_xlfn.NORM.DIST($Q$3:$Q$1003,$F1835,$N1835,FALSE)*WindSpeedStep*$R$3:$R$1003)</f>
        <v>914.24758539327286</v>
      </c>
      <c r="L1835" s="51">
        <f t="array" ref="L1835">_xlfn.SUM(_xlfn.NORM.DIST($Q$3:$Q$1003,$F1835,$O1835,FALSE)*WindSpeedStep*$R$3:$R$1003)</f>
        <v>897.86296404803193</v>
      </c>
      <c r="N1835" s="43">
        <f t="shared" si="85"/>
        <v>0.80626616456845523</v>
      </c>
      <c r="O1835" s="43">
        <f t="shared" si="86"/>
        <v>0.47</v>
      </c>
    </row>
    <row r="1836" spans="5:15" x14ac:dyDescent="0.2">
      <c r="E1836" s="16">
        <v>41229.444444444445</v>
      </c>
      <c r="F1836" s="22">
        <v>7.9265076752043457</v>
      </c>
      <c r="G1836" s="25">
        <v>6.4341071868936547E-2</v>
      </c>
      <c r="H1836" s="3">
        <f t="shared" si="84"/>
        <v>867.92999999996255</v>
      </c>
      <c r="I1836" s="3">
        <f>MIN(H1836-K1836+L1836,'Power Look Up'!$F$4)</f>
        <v>854.01470734256429</v>
      </c>
      <c r="K1836" s="51">
        <f t="array" ref="K1836">_xlfn.SUM(_xlfn.NORM.DIST($Q$3:$Q$1003,$F1836,$N1836,FALSE)*WindSpeedStep*$R$3:$R$1003)</f>
        <v>868.52643610851283</v>
      </c>
      <c r="L1836" s="51">
        <f t="array" ref="L1836">_xlfn.SUM(_xlfn.NORM.DIST($Q$3:$Q$1003,$F1836,$O1836,FALSE)*WindSpeedStep*$R$3:$R$1003)</f>
        <v>854.61114345111457</v>
      </c>
      <c r="N1836" s="43">
        <f t="shared" si="85"/>
        <v>0.79265076752043462</v>
      </c>
      <c r="O1836" s="43">
        <f t="shared" si="86"/>
        <v>0.51</v>
      </c>
    </row>
    <row r="1837" spans="5:15" x14ac:dyDescent="0.2">
      <c r="E1837" s="16">
        <v>41229.451388888891</v>
      </c>
      <c r="F1837" s="22">
        <v>8.0414204119318846</v>
      </c>
      <c r="G1837" s="25">
        <v>7.7100806603773886E-2</v>
      </c>
      <c r="H1837" s="3">
        <f t="shared" si="84"/>
        <v>903.67999999995345</v>
      </c>
      <c r="I1837" s="3">
        <f>MIN(H1837-K1837+L1837,'Power Look Up'!$F$4)</f>
        <v>893.72668723652669</v>
      </c>
      <c r="K1837" s="51">
        <f t="array" ref="K1837">_xlfn.SUM(_xlfn.NORM.DIST($Q$3:$Q$1003,$F1837,$N1837,FALSE)*WindSpeedStep*$R$3:$R$1003)</f>
        <v>907.024244316161</v>
      </c>
      <c r="L1837" s="51">
        <f t="array" ref="L1837">_xlfn.SUM(_xlfn.NORM.DIST($Q$3:$Q$1003,$F1837,$O1837,FALSE)*WindSpeedStep*$R$3:$R$1003)</f>
        <v>897.07093155273424</v>
      </c>
      <c r="N1837" s="43">
        <f t="shared" si="85"/>
        <v>0.80414204119318855</v>
      </c>
      <c r="O1837" s="43">
        <f t="shared" si="86"/>
        <v>0.62</v>
      </c>
    </row>
    <row r="1838" spans="5:15" x14ac:dyDescent="0.2">
      <c r="E1838" s="16">
        <v>41229.458333333336</v>
      </c>
      <c r="F1838" s="22">
        <v>9.5973314953527993</v>
      </c>
      <c r="G1838" s="25">
        <v>6.8769115698419286E-2</v>
      </c>
      <c r="H1838" s="3">
        <f t="shared" si="84"/>
        <v>1484.599999999939</v>
      </c>
      <c r="I1838" s="3">
        <f>MIN(H1838-K1838+L1838,'Power Look Up'!$F$4)</f>
        <v>1496.4791092620253</v>
      </c>
      <c r="K1838" s="51">
        <f t="array" ref="K1838">_xlfn.SUM(_xlfn.NORM.DIST($Q$3:$Q$1003,$F1838,$N1838,FALSE)*WindSpeedStep*$R$3:$R$1003)</f>
        <v>1486.0041647949342</v>
      </c>
      <c r="L1838" s="51">
        <f t="array" ref="L1838">_xlfn.SUM(_xlfn.NORM.DIST($Q$3:$Q$1003,$F1838,$O1838,FALSE)*WindSpeedStep*$R$3:$R$1003)</f>
        <v>1497.8832740570206</v>
      </c>
      <c r="N1838" s="43">
        <f t="shared" si="85"/>
        <v>0.95973314953527999</v>
      </c>
      <c r="O1838" s="43">
        <f t="shared" si="86"/>
        <v>0.66</v>
      </c>
    </row>
    <row r="1839" spans="5:15" x14ac:dyDescent="0.2">
      <c r="E1839" s="16">
        <v>41229.465277777781</v>
      </c>
      <c r="F1839" s="22">
        <v>9.6519349676699893</v>
      </c>
      <c r="G1839" s="25">
        <v>4.8694899165225063E-2</v>
      </c>
      <c r="H1839" s="3">
        <f t="shared" si="84"/>
        <v>1503.6499999999385</v>
      </c>
      <c r="I1839" s="3">
        <f>MIN(H1839-K1839+L1839,'Power Look Up'!$F$4)</f>
        <v>1523.3352725177886</v>
      </c>
      <c r="K1839" s="51">
        <f t="array" ref="K1839">_xlfn.SUM(_xlfn.NORM.DIST($Q$3:$Q$1003,$F1839,$N1839,FALSE)*WindSpeedStep*$R$3:$R$1003)</f>
        <v>1505.7041037176357</v>
      </c>
      <c r="L1839" s="51">
        <f t="array" ref="L1839">_xlfn.SUM(_xlfn.NORM.DIST($Q$3:$Q$1003,$F1839,$O1839,FALSE)*WindSpeedStep*$R$3:$R$1003)</f>
        <v>1525.3893762354858</v>
      </c>
      <c r="N1839" s="43">
        <f t="shared" si="85"/>
        <v>0.96519349676699895</v>
      </c>
      <c r="O1839" s="43">
        <f t="shared" si="86"/>
        <v>0.47</v>
      </c>
    </row>
    <row r="1840" spans="5:15" x14ac:dyDescent="0.2">
      <c r="E1840" s="16">
        <v>41229.472222222219</v>
      </c>
      <c r="F1840" s="22">
        <v>10.279582466583163</v>
      </c>
      <c r="G1840" s="25">
        <v>5.2531316496115525E-2</v>
      </c>
      <c r="H1840" s="3">
        <f t="shared" si="84"/>
        <v>1711.7599999999534</v>
      </c>
      <c r="I1840" s="3">
        <f>MIN(H1840-K1840+L1840,'Power Look Up'!$F$4)</f>
        <v>1772.6539918877675</v>
      </c>
      <c r="K1840" s="51">
        <f t="array" ref="K1840">_xlfn.SUM(_xlfn.NORM.DIST($Q$3:$Q$1003,$F1840,$N1840,FALSE)*WindSpeedStep*$R$3:$R$1003)</f>
        <v>1708.1143694181171</v>
      </c>
      <c r="L1840" s="51">
        <f t="array" ref="L1840">_xlfn.SUM(_xlfn.NORM.DIST($Q$3:$Q$1003,$F1840,$O1840,FALSE)*WindSpeedStep*$R$3:$R$1003)</f>
        <v>1769.0083613059312</v>
      </c>
      <c r="N1840" s="43">
        <f t="shared" si="85"/>
        <v>1.0279582466583164</v>
      </c>
      <c r="O1840" s="43">
        <f t="shared" si="86"/>
        <v>0.54</v>
      </c>
    </row>
    <row r="1841" spans="5:15" x14ac:dyDescent="0.2">
      <c r="E1841" s="16">
        <v>41229.479166666664</v>
      </c>
      <c r="F1841" s="22">
        <v>9.9757781905962091</v>
      </c>
      <c r="G1841" s="25">
        <v>6.3152967915212604E-2</v>
      </c>
      <c r="H1841" s="3">
        <f t="shared" si="84"/>
        <v>1629.379999999936</v>
      </c>
      <c r="I1841" s="3">
        <f>MIN(H1841-K1841+L1841,'Power Look Up'!$F$4)</f>
        <v>1662.796188760979</v>
      </c>
      <c r="K1841" s="51">
        <f t="array" ref="K1841">_xlfn.SUM(_xlfn.NORM.DIST($Q$3:$Q$1003,$F1841,$N1841,FALSE)*WindSpeedStep*$R$3:$R$1003)</f>
        <v>1616.3696669475635</v>
      </c>
      <c r="L1841" s="51">
        <f t="array" ref="L1841">_xlfn.SUM(_xlfn.NORM.DIST($Q$3:$Q$1003,$F1841,$O1841,FALSE)*WindSpeedStep*$R$3:$R$1003)</f>
        <v>1649.7858557086065</v>
      </c>
      <c r="N1841" s="43">
        <f t="shared" si="85"/>
        <v>0.99757781905962095</v>
      </c>
      <c r="O1841" s="43">
        <f t="shared" si="86"/>
        <v>0.63</v>
      </c>
    </row>
    <row r="1842" spans="5:15" x14ac:dyDescent="0.2">
      <c r="E1842" s="16">
        <v>41229.486111111109</v>
      </c>
      <c r="F1842" s="22">
        <v>10.208611327191301</v>
      </c>
      <c r="G1842" s="25">
        <v>4.8978258058294123E-2</v>
      </c>
      <c r="H1842" s="3">
        <f t="shared" si="84"/>
        <v>1693.0699999999538</v>
      </c>
      <c r="I1842" s="3">
        <f>MIN(H1842-K1842+L1842,'Power Look Up'!$F$4)</f>
        <v>1752.5803577771344</v>
      </c>
      <c r="K1842" s="51">
        <f t="array" ref="K1842">_xlfn.SUM(_xlfn.NORM.DIST($Q$3:$Q$1003,$F1842,$N1842,FALSE)*WindSpeedStep*$R$3:$R$1003)</f>
        <v>1687.8710875234899</v>
      </c>
      <c r="L1842" s="51">
        <f t="array" ref="L1842">_xlfn.SUM(_xlfn.NORM.DIST($Q$3:$Q$1003,$F1842,$O1842,FALSE)*WindSpeedStep*$R$3:$R$1003)</f>
        <v>1747.3814453006705</v>
      </c>
      <c r="N1842" s="43">
        <f t="shared" si="85"/>
        <v>1.0208611327191301</v>
      </c>
      <c r="O1842" s="43">
        <f t="shared" si="86"/>
        <v>0.5</v>
      </c>
    </row>
    <row r="1843" spans="5:15" x14ac:dyDescent="0.2">
      <c r="E1843" s="16">
        <v>41229.493055555555</v>
      </c>
      <c r="F1843" s="22">
        <v>9.9531601303183841</v>
      </c>
      <c r="G1843" s="25">
        <v>4.7221183407702844E-2</v>
      </c>
      <c r="H1843" s="3">
        <f t="shared" si="84"/>
        <v>1617.9499999999362</v>
      </c>
      <c r="I1843" s="3">
        <f>MIN(H1843-K1843+L1843,'Power Look Up'!$F$4)</f>
        <v>1660.1036515169949</v>
      </c>
      <c r="K1843" s="51">
        <f t="array" ref="K1843">_xlfn.SUM(_xlfn.NORM.DIST($Q$3:$Q$1003,$F1843,$N1843,FALSE)*WindSpeedStep*$R$3:$R$1003)</f>
        <v>1609.033827659865</v>
      </c>
      <c r="L1843" s="51">
        <f t="array" ref="L1843">_xlfn.SUM(_xlfn.NORM.DIST($Q$3:$Q$1003,$F1843,$O1843,FALSE)*WindSpeedStep*$R$3:$R$1003)</f>
        <v>1651.1874791769237</v>
      </c>
      <c r="N1843" s="43">
        <f t="shared" si="85"/>
        <v>0.99531601303183848</v>
      </c>
      <c r="O1843" s="43">
        <f t="shared" si="86"/>
        <v>0.47</v>
      </c>
    </row>
    <row r="1844" spans="5:15" x14ac:dyDescent="0.2">
      <c r="E1844" s="16">
        <v>41229.5</v>
      </c>
      <c r="F1844" s="22">
        <v>10.197157877238229</v>
      </c>
      <c r="G1844" s="25">
        <v>4.3149277994621815E-2</v>
      </c>
      <c r="H1844" s="3">
        <f t="shared" si="84"/>
        <v>1690.3999999999537</v>
      </c>
      <c r="I1844" s="3">
        <f>MIN(H1844-K1844+L1844,'Power Look Up'!$F$4)</f>
        <v>1753.6282278938281</v>
      </c>
      <c r="K1844" s="51">
        <f t="array" ref="K1844">_xlfn.SUM(_xlfn.NORM.DIST($Q$3:$Q$1003,$F1844,$N1844,FALSE)*WindSpeedStep*$R$3:$R$1003)</f>
        <v>1684.5337533024997</v>
      </c>
      <c r="L1844" s="51">
        <f t="array" ref="L1844">_xlfn.SUM(_xlfn.NORM.DIST($Q$3:$Q$1003,$F1844,$O1844,FALSE)*WindSpeedStep*$R$3:$R$1003)</f>
        <v>1747.7619811963741</v>
      </c>
      <c r="N1844" s="43">
        <f t="shared" si="85"/>
        <v>1.019715787723823</v>
      </c>
      <c r="O1844" s="43">
        <f t="shared" si="86"/>
        <v>0.44000000000000006</v>
      </c>
    </row>
    <row r="1845" spans="5:15" x14ac:dyDescent="0.2">
      <c r="E1845" s="16">
        <v>41229.506944444445</v>
      </c>
      <c r="F1845" s="22">
        <v>9.5709796610970521</v>
      </c>
      <c r="G1845" s="25">
        <v>6.8958458106716844E-2</v>
      </c>
      <c r="H1845" s="3">
        <f t="shared" si="84"/>
        <v>1473.1699999999391</v>
      </c>
      <c r="I1845" s="3">
        <f>MIN(H1845-K1845+L1845,'Power Look Up'!$F$4)</f>
        <v>1483.883623160352</v>
      </c>
      <c r="K1845" s="51">
        <f t="array" ref="K1845">_xlfn.SUM(_xlfn.NORM.DIST($Q$3:$Q$1003,$F1845,$N1845,FALSE)*WindSpeedStep*$R$3:$R$1003)</f>
        <v>1476.4087355840254</v>
      </c>
      <c r="L1845" s="51">
        <f t="array" ref="L1845">_xlfn.SUM(_xlfn.NORM.DIST($Q$3:$Q$1003,$F1845,$O1845,FALSE)*WindSpeedStep*$R$3:$R$1003)</f>
        <v>1487.1223587444383</v>
      </c>
      <c r="N1845" s="43">
        <f t="shared" si="85"/>
        <v>0.95709796610970521</v>
      </c>
      <c r="O1845" s="43">
        <f t="shared" si="86"/>
        <v>0.66</v>
      </c>
    </row>
    <row r="1846" spans="5:15" x14ac:dyDescent="0.2">
      <c r="E1846" s="16">
        <v>41229.513888888891</v>
      </c>
      <c r="F1846" s="22">
        <v>9.2385494988127181</v>
      </c>
      <c r="G1846" s="25">
        <v>7.6851891099489672E-2</v>
      </c>
      <c r="H1846" s="3">
        <f t="shared" si="84"/>
        <v>1347.4399999999418</v>
      </c>
      <c r="I1846" s="3">
        <f>MIN(H1846-K1846+L1846,'Power Look Up'!$F$4)</f>
        <v>1346.793003390819</v>
      </c>
      <c r="K1846" s="51">
        <f t="array" ref="K1846">_xlfn.SUM(_xlfn.NORM.DIST($Q$3:$Q$1003,$F1846,$N1846,FALSE)*WindSpeedStep*$R$3:$R$1003)</f>
        <v>1351.6244849535731</v>
      </c>
      <c r="L1846" s="51">
        <f t="array" ref="L1846">_xlfn.SUM(_xlfn.NORM.DIST($Q$3:$Q$1003,$F1846,$O1846,FALSE)*WindSpeedStep*$R$3:$R$1003)</f>
        <v>1350.9774883444502</v>
      </c>
      <c r="N1846" s="43">
        <f t="shared" si="85"/>
        <v>0.92385494988127181</v>
      </c>
      <c r="O1846" s="43">
        <f t="shared" si="86"/>
        <v>0.70999999999999985</v>
      </c>
    </row>
    <row r="1847" spans="5:15" x14ac:dyDescent="0.2">
      <c r="E1847" s="16">
        <v>41229.520833333336</v>
      </c>
      <c r="F1847" s="22">
        <v>8.8233403387233107</v>
      </c>
      <c r="G1847" s="25">
        <v>6.686809953489449E-2</v>
      </c>
      <c r="H1847" s="3">
        <f t="shared" si="84"/>
        <v>1189.9399999999473</v>
      </c>
      <c r="I1847" s="3">
        <f>MIN(H1847-K1847+L1847,'Power Look Up'!$F$4)</f>
        <v>1178.1889382914676</v>
      </c>
      <c r="K1847" s="51">
        <f t="array" ref="K1847">_xlfn.SUM(_xlfn.NORM.DIST($Q$3:$Q$1003,$F1847,$N1847,FALSE)*WindSpeedStep*$R$3:$R$1003)</f>
        <v>1191.8412120565331</v>
      </c>
      <c r="L1847" s="51">
        <f t="array" ref="L1847">_xlfn.SUM(_xlfn.NORM.DIST($Q$3:$Q$1003,$F1847,$O1847,FALSE)*WindSpeedStep*$R$3:$R$1003)</f>
        <v>1180.0901503480534</v>
      </c>
      <c r="N1847" s="43">
        <f t="shared" si="85"/>
        <v>0.88233403387233111</v>
      </c>
      <c r="O1847" s="43">
        <f t="shared" si="86"/>
        <v>0.59</v>
      </c>
    </row>
    <row r="1848" spans="5:15" x14ac:dyDescent="0.2">
      <c r="E1848" s="16">
        <v>41229.527777777781</v>
      </c>
      <c r="F1848" s="22">
        <v>8.9045748972169427</v>
      </c>
      <c r="G1848" s="25">
        <v>8.6472404229050587E-2</v>
      </c>
      <c r="H1848" s="3">
        <f t="shared" si="84"/>
        <v>1219.2999999999467</v>
      </c>
      <c r="I1848" s="3">
        <f>MIN(H1848-K1848+L1848,'Power Look Up'!$F$4)</f>
        <v>1215.4547127771727</v>
      </c>
      <c r="K1848" s="51">
        <f t="array" ref="K1848">_xlfn.SUM(_xlfn.NORM.DIST($Q$3:$Q$1003,$F1848,$N1848,FALSE)*WindSpeedStep*$R$3:$R$1003)</f>
        <v>1223.0296391514285</v>
      </c>
      <c r="L1848" s="51">
        <f t="array" ref="L1848">_xlfn.SUM(_xlfn.NORM.DIST($Q$3:$Q$1003,$F1848,$O1848,FALSE)*WindSpeedStep*$R$3:$R$1003)</f>
        <v>1219.1843519286545</v>
      </c>
      <c r="N1848" s="43">
        <f t="shared" si="85"/>
        <v>0.89045748972169436</v>
      </c>
      <c r="O1848" s="43">
        <f t="shared" si="86"/>
        <v>0.77</v>
      </c>
    </row>
    <row r="1849" spans="5:15" x14ac:dyDescent="0.2">
      <c r="E1849" s="16">
        <v>41229.534722222219</v>
      </c>
      <c r="F1849" s="22">
        <v>9.2124343204425916</v>
      </c>
      <c r="G1849" s="25">
        <v>6.2958386440049557E-2</v>
      </c>
      <c r="H1849" s="3">
        <f t="shared" si="84"/>
        <v>1336.009999999942</v>
      </c>
      <c r="I1849" s="3">
        <f>MIN(H1849-K1849+L1849,'Power Look Up'!$F$4)</f>
        <v>1332.5434801832646</v>
      </c>
      <c r="K1849" s="51">
        <f t="array" ref="K1849">_xlfn.SUM(_xlfn.NORM.DIST($Q$3:$Q$1003,$F1849,$N1849,FALSE)*WindSpeedStep*$R$3:$R$1003)</f>
        <v>1341.6166695398163</v>
      </c>
      <c r="L1849" s="51">
        <f t="array" ref="L1849">_xlfn.SUM(_xlfn.NORM.DIST($Q$3:$Q$1003,$F1849,$O1849,FALSE)*WindSpeedStep*$R$3:$R$1003)</f>
        <v>1338.1501497231388</v>
      </c>
      <c r="N1849" s="43">
        <f t="shared" si="85"/>
        <v>0.92124343204425918</v>
      </c>
      <c r="O1849" s="43">
        <f t="shared" si="86"/>
        <v>0.58000000000000007</v>
      </c>
    </row>
    <row r="1850" spans="5:15" x14ac:dyDescent="0.2">
      <c r="E1850" s="16">
        <v>41229.541666666664</v>
      </c>
      <c r="F1850" s="22">
        <v>9.0522590847122988</v>
      </c>
      <c r="G1850" s="25">
        <v>6.8491190342427649E-2</v>
      </c>
      <c r="H1850" s="3">
        <f t="shared" si="84"/>
        <v>1275.0499999999433</v>
      </c>
      <c r="I1850" s="3">
        <f>MIN(H1850-K1850+L1850,'Power Look Up'!$F$4)</f>
        <v>1268.2150821634784</v>
      </c>
      <c r="K1850" s="51">
        <f t="array" ref="K1850">_xlfn.SUM(_xlfn.NORM.DIST($Q$3:$Q$1003,$F1850,$N1850,FALSE)*WindSpeedStep*$R$3:$R$1003)</f>
        <v>1279.9566924538103</v>
      </c>
      <c r="L1850" s="51">
        <f t="array" ref="L1850">_xlfn.SUM(_xlfn.NORM.DIST($Q$3:$Q$1003,$F1850,$O1850,FALSE)*WindSpeedStep*$R$3:$R$1003)</f>
        <v>1273.1217746173454</v>
      </c>
      <c r="N1850" s="43">
        <f t="shared" si="85"/>
        <v>0.90522590847122997</v>
      </c>
      <c r="O1850" s="43">
        <f t="shared" si="86"/>
        <v>0.62</v>
      </c>
    </row>
    <row r="1851" spans="5:15" x14ac:dyDescent="0.2">
      <c r="E1851" s="16">
        <v>41229.548611111109</v>
      </c>
      <c r="F1851" s="22">
        <v>9.537694611578738</v>
      </c>
      <c r="G1851" s="25">
        <v>8.0732297620980845E-2</v>
      </c>
      <c r="H1851" s="3">
        <f t="shared" si="84"/>
        <v>1461.7399999999395</v>
      </c>
      <c r="I1851" s="3">
        <f>MIN(H1851-K1851+L1851,'Power Look Up'!$F$4)</f>
        <v>1468.4132337851618</v>
      </c>
      <c r="K1851" s="51">
        <f t="array" ref="K1851">_xlfn.SUM(_xlfn.NORM.DIST($Q$3:$Q$1003,$F1851,$N1851,FALSE)*WindSpeedStep*$R$3:$R$1003)</f>
        <v>1464.212069374676</v>
      </c>
      <c r="L1851" s="51">
        <f t="array" ref="L1851">_xlfn.SUM(_xlfn.NORM.DIST($Q$3:$Q$1003,$F1851,$O1851,FALSE)*WindSpeedStep*$R$3:$R$1003)</f>
        <v>1470.8853031598983</v>
      </c>
      <c r="N1851" s="43">
        <f t="shared" si="85"/>
        <v>0.95376946115787387</v>
      </c>
      <c r="O1851" s="43">
        <f t="shared" si="86"/>
        <v>0.77</v>
      </c>
    </row>
    <row r="1852" spans="5:15" x14ac:dyDescent="0.2">
      <c r="E1852" s="16">
        <v>41229.555555555555</v>
      </c>
      <c r="F1852" s="22">
        <v>8.5933756753260528</v>
      </c>
      <c r="G1852" s="25">
        <v>5.9348039614321807E-2</v>
      </c>
      <c r="H1852" s="3">
        <f t="shared" si="84"/>
        <v>1105.529999999949</v>
      </c>
      <c r="I1852" s="3">
        <f>MIN(H1852-K1852+L1852,'Power Look Up'!$F$4)</f>
        <v>1088.6462672844796</v>
      </c>
      <c r="K1852" s="51">
        <f t="array" ref="K1852">_xlfn.SUM(_xlfn.NORM.DIST($Q$3:$Q$1003,$F1852,$N1852,FALSE)*WindSpeedStep*$R$3:$R$1003)</f>
        <v>1104.6481720800907</v>
      </c>
      <c r="L1852" s="51">
        <f t="array" ref="L1852">_xlfn.SUM(_xlfn.NORM.DIST($Q$3:$Q$1003,$F1852,$O1852,FALSE)*WindSpeedStep*$R$3:$R$1003)</f>
        <v>1087.7644393646212</v>
      </c>
      <c r="N1852" s="43">
        <f t="shared" si="85"/>
        <v>0.85933756753260537</v>
      </c>
      <c r="O1852" s="43">
        <f t="shared" si="86"/>
        <v>0.51</v>
      </c>
    </row>
    <row r="1853" spans="5:15" x14ac:dyDescent="0.2">
      <c r="E1853" s="16">
        <v>41229.5625</v>
      </c>
      <c r="F1853" s="22">
        <v>8.3437734326803508</v>
      </c>
      <c r="G1853" s="25">
        <v>8.50933939815669E-2</v>
      </c>
      <c r="H1853" s="3">
        <f t="shared" si="84"/>
        <v>1013.7799999999511</v>
      </c>
      <c r="I1853" s="3">
        <f>MIN(H1853-K1853+L1853,'Power Look Up'!$F$4)</f>
        <v>1006.8782024343377</v>
      </c>
      <c r="K1853" s="51">
        <f t="array" ref="K1853">_xlfn.SUM(_xlfn.NORM.DIST($Q$3:$Q$1003,$F1853,$N1853,FALSE)*WindSpeedStep*$R$3:$R$1003)</f>
        <v>1012.8623718459821</v>
      </c>
      <c r="L1853" s="51">
        <f t="array" ref="L1853">_xlfn.SUM(_xlfn.NORM.DIST($Q$3:$Q$1003,$F1853,$O1853,FALSE)*WindSpeedStep*$R$3:$R$1003)</f>
        <v>1005.9605742803687</v>
      </c>
      <c r="N1853" s="43">
        <f t="shared" si="85"/>
        <v>0.83437734326803514</v>
      </c>
      <c r="O1853" s="43">
        <f t="shared" si="86"/>
        <v>0.71</v>
      </c>
    </row>
    <row r="1854" spans="5:15" x14ac:dyDescent="0.2">
      <c r="E1854" s="16">
        <v>41229.569444444445</v>
      </c>
      <c r="F1854" s="22">
        <v>8.5975303917500359</v>
      </c>
      <c r="G1854" s="25">
        <v>5.6993110541393506E-2</v>
      </c>
      <c r="H1854" s="3">
        <f t="shared" si="84"/>
        <v>1109.1999999999491</v>
      </c>
      <c r="I1854" s="3">
        <f>MIN(H1854-K1854+L1854,'Power Look Up'!$F$4)</f>
        <v>1091.4746562222833</v>
      </c>
      <c r="K1854" s="51">
        <f t="array" ref="K1854">_xlfn.SUM(_xlfn.NORM.DIST($Q$3:$Q$1003,$F1854,$N1854,FALSE)*WindSpeedStep*$R$3:$R$1003)</f>
        <v>1106.204318601672</v>
      </c>
      <c r="L1854" s="51">
        <f t="array" ref="L1854">_xlfn.SUM(_xlfn.NORM.DIST($Q$3:$Q$1003,$F1854,$O1854,FALSE)*WindSpeedStep*$R$3:$R$1003)</f>
        <v>1088.4789748240062</v>
      </c>
      <c r="N1854" s="43">
        <f t="shared" si="85"/>
        <v>0.85975303917500367</v>
      </c>
      <c r="O1854" s="43">
        <f t="shared" si="86"/>
        <v>0.49</v>
      </c>
    </row>
    <row r="1855" spans="5:15" x14ac:dyDescent="0.2">
      <c r="E1855" s="16">
        <v>41229.576388888891</v>
      </c>
      <c r="F1855" s="22">
        <v>9.06</v>
      </c>
      <c r="G1855" s="25">
        <v>6.7328918322295803E-2</v>
      </c>
      <c r="H1855" s="3">
        <f t="shared" si="84"/>
        <v>1278.8599999999433</v>
      </c>
      <c r="I1855" s="3">
        <f>MIN(H1855-K1855+L1855,'Power Look Up'!$F$4)</f>
        <v>1271.8851397477865</v>
      </c>
      <c r="K1855" s="51">
        <f t="array" ref="K1855">_xlfn.SUM(_xlfn.NORM.DIST($Q$3:$Q$1003,$F1855,$N1855,FALSE)*WindSpeedStep*$R$3:$R$1003)</f>
        <v>1282.9426466239518</v>
      </c>
      <c r="L1855" s="51">
        <f t="array" ref="L1855">_xlfn.SUM(_xlfn.NORM.DIST($Q$3:$Q$1003,$F1855,$O1855,FALSE)*WindSpeedStep*$R$3:$R$1003)</f>
        <v>1275.967786371795</v>
      </c>
      <c r="N1855" s="43">
        <f t="shared" si="85"/>
        <v>0.90600000000000014</v>
      </c>
      <c r="O1855" s="43">
        <f t="shared" si="86"/>
        <v>0.61</v>
      </c>
    </row>
    <row r="1856" spans="5:15" x14ac:dyDescent="0.2">
      <c r="E1856" s="16">
        <v>41229.583333333336</v>
      </c>
      <c r="F1856" s="22">
        <v>9.1572004730421614</v>
      </c>
      <c r="G1856" s="25">
        <v>5.2417766916108222E-2</v>
      </c>
      <c r="H1856" s="3">
        <f t="shared" si="84"/>
        <v>1316.9599999999425</v>
      </c>
      <c r="I1856" s="3">
        <f>MIN(H1856-K1856+L1856,'Power Look Up'!$F$4)</f>
        <v>1308.9722356773564</v>
      </c>
      <c r="K1856" s="51">
        <f t="array" ref="K1856">_xlfn.SUM(_xlfn.NORM.DIST($Q$3:$Q$1003,$F1856,$N1856,FALSE)*WindSpeedStep*$R$3:$R$1003)</f>
        <v>1320.3970610319909</v>
      </c>
      <c r="L1856" s="51">
        <f t="array" ref="L1856">_xlfn.SUM(_xlfn.NORM.DIST($Q$3:$Q$1003,$F1856,$O1856,FALSE)*WindSpeedStep*$R$3:$R$1003)</f>
        <v>1312.4092967094048</v>
      </c>
      <c r="N1856" s="43">
        <f t="shared" si="85"/>
        <v>0.91572004730421619</v>
      </c>
      <c r="O1856" s="43">
        <f t="shared" si="86"/>
        <v>0.48</v>
      </c>
    </row>
    <row r="1857" spans="5:15" x14ac:dyDescent="0.2">
      <c r="E1857" s="16">
        <v>41229.590277777781</v>
      </c>
      <c r="F1857" s="22">
        <v>9.2961401721590082</v>
      </c>
      <c r="G1857" s="25">
        <v>4.7331472186462414E-2</v>
      </c>
      <c r="H1857" s="3">
        <f t="shared" si="84"/>
        <v>1370.2999999999413</v>
      </c>
      <c r="I1857" s="3">
        <f>MIN(H1857-K1857+L1857,'Power Look Up'!$F$4)</f>
        <v>1367.6272982619564</v>
      </c>
      <c r="K1857" s="51">
        <f t="array" ref="K1857">_xlfn.SUM(_xlfn.NORM.DIST($Q$3:$Q$1003,$F1857,$N1857,FALSE)*WindSpeedStep*$R$3:$R$1003)</f>
        <v>1373.6212764962252</v>
      </c>
      <c r="L1857" s="51">
        <f t="array" ref="L1857">_xlfn.SUM(_xlfn.NORM.DIST($Q$3:$Q$1003,$F1857,$O1857,FALSE)*WindSpeedStep*$R$3:$R$1003)</f>
        <v>1370.9485747582403</v>
      </c>
      <c r="N1857" s="43">
        <f t="shared" si="85"/>
        <v>0.92961401721590087</v>
      </c>
      <c r="O1857" s="43">
        <f t="shared" si="86"/>
        <v>0.44</v>
      </c>
    </row>
    <row r="1858" spans="5:15" x14ac:dyDescent="0.2">
      <c r="E1858" s="16">
        <v>41229.597222222219</v>
      </c>
      <c r="F1858" s="22">
        <v>8.3023911530375898</v>
      </c>
      <c r="G1858" s="25">
        <v>8.5517531866736107E-2</v>
      </c>
      <c r="H1858" s="3">
        <f t="shared" si="84"/>
        <v>999.09999999995136</v>
      </c>
      <c r="I1858" s="3">
        <f>MIN(H1858-K1858+L1858,'Power Look Up'!$F$4)</f>
        <v>992.36808619775184</v>
      </c>
      <c r="K1858" s="51">
        <f t="array" ref="K1858">_xlfn.SUM(_xlfn.NORM.DIST($Q$3:$Q$1003,$F1858,$N1858,FALSE)*WindSpeedStep*$R$3:$R$1003)</f>
        <v>998.00637268887351</v>
      </c>
      <c r="L1858" s="51">
        <f t="array" ref="L1858">_xlfn.SUM(_xlfn.NORM.DIST($Q$3:$Q$1003,$F1858,$O1858,FALSE)*WindSpeedStep*$R$3:$R$1003)</f>
        <v>991.27445888667398</v>
      </c>
      <c r="N1858" s="43">
        <f t="shared" si="85"/>
        <v>0.83023911530375905</v>
      </c>
      <c r="O1858" s="43">
        <f t="shared" si="86"/>
        <v>0.71</v>
      </c>
    </row>
    <row r="1859" spans="5:15" x14ac:dyDescent="0.2">
      <c r="E1859" s="16">
        <v>41229.604166666664</v>
      </c>
      <c r="F1859" s="22">
        <v>8.2362469339954316</v>
      </c>
      <c r="G1859" s="25">
        <v>6.192140717575563E-2</v>
      </c>
      <c r="H1859" s="3">
        <f t="shared" ref="H1859:H1922" si="87">INDEX(PowerArray,MIN(MaximumPowerIndex,ROUND(F1859*100,0)))</f>
        <v>977.07999999995184</v>
      </c>
      <c r="I1859" s="3">
        <f>MIN(H1859-K1859+L1859,'Power Look Up'!$F$4)</f>
        <v>961.09038306303717</v>
      </c>
      <c r="K1859" s="51">
        <f t="array" ref="K1859">_xlfn.SUM(_xlfn.NORM.DIST($Q$3:$Q$1003,$F1859,$N1859,FALSE)*WindSpeedStep*$R$3:$R$1003)</f>
        <v>974.49653262623281</v>
      </c>
      <c r="L1859" s="51">
        <f t="array" ref="L1859">_xlfn.SUM(_xlfn.NORM.DIST($Q$3:$Q$1003,$F1859,$O1859,FALSE)*WindSpeedStep*$R$3:$R$1003)</f>
        <v>958.50691568931813</v>
      </c>
      <c r="N1859" s="43">
        <f t="shared" ref="N1859:N1922" si="88">ReferenceTurbulence*F1859</f>
        <v>0.82362469339954325</v>
      </c>
      <c r="O1859" s="43">
        <f t="shared" ref="O1859:O1922" si="89">F1859*G1859</f>
        <v>0.51</v>
      </c>
    </row>
    <row r="1860" spans="5:15" x14ac:dyDescent="0.2">
      <c r="E1860" s="16">
        <v>41229.611111111109</v>
      </c>
      <c r="F1860" s="22">
        <v>8.9583834714168162</v>
      </c>
      <c r="G1860" s="25">
        <v>5.1348549821260171E-2</v>
      </c>
      <c r="H1860" s="3">
        <f t="shared" si="87"/>
        <v>1241.3199999999463</v>
      </c>
      <c r="I1860" s="3">
        <f>MIN(H1860-K1860+L1860,'Power Look Up'!$F$4)</f>
        <v>1226.4968256930131</v>
      </c>
      <c r="K1860" s="51">
        <f t="array" ref="K1860">_xlfn.SUM(_xlfn.NORM.DIST($Q$3:$Q$1003,$F1860,$N1860,FALSE)*WindSpeedStep*$R$3:$R$1003)</f>
        <v>1243.7510885810718</v>
      </c>
      <c r="L1860" s="51">
        <f t="array" ref="L1860">_xlfn.SUM(_xlfn.NORM.DIST($Q$3:$Q$1003,$F1860,$O1860,FALSE)*WindSpeedStep*$R$3:$R$1003)</f>
        <v>1228.9279142741386</v>
      </c>
      <c r="N1860" s="43">
        <f t="shared" si="88"/>
        <v>0.89583834714168165</v>
      </c>
      <c r="O1860" s="43">
        <f t="shared" si="89"/>
        <v>0.46</v>
      </c>
    </row>
    <row r="1861" spans="5:15" x14ac:dyDescent="0.2">
      <c r="E1861" s="16">
        <v>41229.618055555555</v>
      </c>
      <c r="F1861" s="22">
        <v>8.7661693750475855</v>
      </c>
      <c r="G1861" s="25">
        <v>6.2741201597763391E-2</v>
      </c>
      <c r="H1861" s="3">
        <f t="shared" si="87"/>
        <v>1171.5899999999476</v>
      </c>
      <c r="I1861" s="3">
        <f>MIN(H1861-K1861+L1861,'Power Look Up'!$F$4)</f>
        <v>1157.4844705675528</v>
      </c>
      <c r="K1861" s="51">
        <f t="array" ref="K1861">_xlfn.SUM(_xlfn.NORM.DIST($Q$3:$Q$1003,$F1861,$N1861,FALSE)*WindSpeedStep*$R$3:$R$1003)</f>
        <v>1169.9890557738363</v>
      </c>
      <c r="L1861" s="51">
        <f t="array" ref="L1861">_xlfn.SUM(_xlfn.NORM.DIST($Q$3:$Q$1003,$F1861,$O1861,FALSE)*WindSpeedStep*$R$3:$R$1003)</f>
        <v>1155.8835263414414</v>
      </c>
      <c r="N1861" s="43">
        <f t="shared" si="88"/>
        <v>0.87661693750475855</v>
      </c>
      <c r="O1861" s="43">
        <f t="shared" si="89"/>
        <v>0.55000000000000004</v>
      </c>
    </row>
    <row r="1862" spans="5:15" x14ac:dyDescent="0.2">
      <c r="E1862" s="16">
        <v>41229.625</v>
      </c>
      <c r="F1862" s="22">
        <v>8.5748377863434975</v>
      </c>
      <c r="G1862" s="25">
        <v>6.6473560690302066E-2</v>
      </c>
      <c r="H1862" s="3">
        <f t="shared" si="87"/>
        <v>1098.1899999999494</v>
      </c>
      <c r="I1862" s="3">
        <f>MIN(H1862-K1862+L1862,'Power Look Up'!$F$4)</f>
        <v>1083.9623017965353</v>
      </c>
      <c r="K1862" s="51">
        <f t="array" ref="K1862">_xlfn.SUM(_xlfn.NORM.DIST($Q$3:$Q$1003,$F1862,$N1862,FALSE)*WindSpeedStep*$R$3:$R$1003)</f>
        <v>1097.7149470884074</v>
      </c>
      <c r="L1862" s="51">
        <f t="array" ref="L1862">_xlfn.SUM(_xlfn.NORM.DIST($Q$3:$Q$1003,$F1862,$O1862,FALSE)*WindSpeedStep*$R$3:$R$1003)</f>
        <v>1083.4872488849933</v>
      </c>
      <c r="N1862" s="43">
        <f t="shared" si="88"/>
        <v>0.85748377863434977</v>
      </c>
      <c r="O1862" s="43">
        <f t="shared" si="89"/>
        <v>0.56999999999999995</v>
      </c>
    </row>
    <row r="1863" spans="5:15" x14ac:dyDescent="0.2">
      <c r="E1863" s="16">
        <v>41229.631944444445</v>
      </c>
      <c r="F1863" s="22">
        <v>8.5299999999999994</v>
      </c>
      <c r="G1863" s="25">
        <v>6.0961313012895667E-2</v>
      </c>
      <c r="H1863" s="3">
        <f t="shared" si="87"/>
        <v>1083.5099999999495</v>
      </c>
      <c r="I1863" s="3">
        <f>MIN(H1863-K1863+L1863,'Power Look Up'!$F$4)</f>
        <v>1066.9826921440454</v>
      </c>
      <c r="K1863" s="51">
        <f t="array" ref="K1863">_xlfn.SUM(_xlfn.NORM.DIST($Q$3:$Q$1003,$F1863,$N1863,FALSE)*WindSpeedStep*$R$3:$R$1003)</f>
        <v>1081.0164348818898</v>
      </c>
      <c r="L1863" s="51">
        <f t="array" ref="L1863">_xlfn.SUM(_xlfn.NORM.DIST($Q$3:$Q$1003,$F1863,$O1863,FALSE)*WindSpeedStep*$R$3:$R$1003)</f>
        <v>1064.4891270259857</v>
      </c>
      <c r="N1863" s="43">
        <f t="shared" si="88"/>
        <v>0.85299999999999998</v>
      </c>
      <c r="O1863" s="43">
        <f t="shared" si="89"/>
        <v>0.52</v>
      </c>
    </row>
    <row r="1864" spans="5:15" x14ac:dyDescent="0.2">
      <c r="E1864" s="16">
        <v>41229.638888888891</v>
      </c>
      <c r="F1864" s="22">
        <v>8.2561602719989793</v>
      </c>
      <c r="G1864" s="25">
        <v>6.5405707036892996E-2</v>
      </c>
      <c r="H1864" s="3">
        <f t="shared" si="87"/>
        <v>984.41999999995164</v>
      </c>
      <c r="I1864" s="3">
        <f>MIN(H1864-K1864+L1864,'Power Look Up'!$F$4)</f>
        <v>969.57109047939286</v>
      </c>
      <c r="K1864" s="51">
        <f t="array" ref="K1864">_xlfn.SUM(_xlfn.NORM.DIST($Q$3:$Q$1003,$F1864,$N1864,FALSE)*WindSpeedStep*$R$3:$R$1003)</f>
        <v>981.54333961964471</v>
      </c>
      <c r="L1864" s="51">
        <f t="array" ref="L1864">_xlfn.SUM(_xlfn.NORM.DIST($Q$3:$Q$1003,$F1864,$O1864,FALSE)*WindSpeedStep*$R$3:$R$1003)</f>
        <v>966.69443009908593</v>
      </c>
      <c r="N1864" s="43">
        <f t="shared" si="88"/>
        <v>0.82561602719989802</v>
      </c>
      <c r="O1864" s="43">
        <f t="shared" si="89"/>
        <v>0.54</v>
      </c>
    </row>
    <row r="1865" spans="5:15" x14ac:dyDescent="0.2">
      <c r="E1865" s="16">
        <v>41229.645833333336</v>
      </c>
      <c r="F1865" s="22">
        <v>7.8746218607323542</v>
      </c>
      <c r="G1865" s="25">
        <v>8.3813548342068431E-2</v>
      </c>
      <c r="H1865" s="3">
        <f t="shared" si="87"/>
        <v>849.86999999996283</v>
      </c>
      <c r="I1865" s="3">
        <f>MIN(H1865-K1865+L1865,'Power Look Up'!$F$4)</f>
        <v>842.9217983205765</v>
      </c>
      <c r="K1865" s="51">
        <f t="array" ref="K1865">_xlfn.SUM(_xlfn.NORM.DIST($Q$3:$Q$1003,$F1865,$N1865,FALSE)*WindSpeedStep*$R$3:$R$1003)</f>
        <v>851.46768628963639</v>
      </c>
      <c r="L1865" s="51">
        <f t="array" ref="L1865">_xlfn.SUM(_xlfn.NORM.DIST($Q$3:$Q$1003,$F1865,$O1865,FALSE)*WindSpeedStep*$R$3:$R$1003)</f>
        <v>844.51948461025006</v>
      </c>
      <c r="N1865" s="43">
        <f t="shared" si="88"/>
        <v>0.78746218607323548</v>
      </c>
      <c r="O1865" s="43">
        <f t="shared" si="89"/>
        <v>0.66</v>
      </c>
    </row>
    <row r="1866" spans="5:15" x14ac:dyDescent="0.2">
      <c r="E1866" s="16">
        <v>41229.652777777781</v>
      </c>
      <c r="F1866" s="22">
        <v>8.73</v>
      </c>
      <c r="G1866" s="25">
        <v>5.49828178694158E-2</v>
      </c>
      <c r="H1866" s="3">
        <f t="shared" si="87"/>
        <v>1156.909999999948</v>
      </c>
      <c r="I1866" s="3">
        <f>MIN(H1866-K1866+L1866,'Power Look Up'!$F$4)</f>
        <v>1139.4376187163009</v>
      </c>
      <c r="K1866" s="51">
        <f t="array" ref="K1866">_xlfn.SUM(_xlfn.NORM.DIST($Q$3:$Q$1003,$F1866,$N1866,FALSE)*WindSpeedStep*$R$3:$R$1003)</f>
        <v>1156.2165171408574</v>
      </c>
      <c r="L1866" s="51">
        <f t="array" ref="L1866">_xlfn.SUM(_xlfn.NORM.DIST($Q$3:$Q$1003,$F1866,$O1866,FALSE)*WindSpeedStep*$R$3:$R$1003)</f>
        <v>1138.7441358572103</v>
      </c>
      <c r="N1866" s="43">
        <f t="shared" si="88"/>
        <v>0.87300000000000011</v>
      </c>
      <c r="O1866" s="43">
        <f t="shared" si="89"/>
        <v>0.47999999999999993</v>
      </c>
    </row>
    <row r="1867" spans="5:15" x14ac:dyDescent="0.2">
      <c r="E1867" s="16">
        <v>41229.659722222219</v>
      </c>
      <c r="F1867" s="22">
        <v>9.1025005049844303</v>
      </c>
      <c r="G1867" s="25">
        <v>7.0310350397623483E-2</v>
      </c>
      <c r="H1867" s="3">
        <f t="shared" si="87"/>
        <v>1294.0999999999431</v>
      </c>
      <c r="I1867" s="3">
        <f>MIN(H1867-K1867+L1867,'Power Look Up'!$F$4)</f>
        <v>1288.9616681742302</v>
      </c>
      <c r="K1867" s="51">
        <f t="array" ref="K1867">_xlfn.SUM(_xlfn.NORM.DIST($Q$3:$Q$1003,$F1867,$N1867,FALSE)*WindSpeedStep*$R$3:$R$1003)</f>
        <v>1299.3310760584891</v>
      </c>
      <c r="L1867" s="51">
        <f t="array" ref="L1867">_xlfn.SUM(_xlfn.NORM.DIST($Q$3:$Q$1003,$F1867,$O1867,FALSE)*WindSpeedStep*$R$3:$R$1003)</f>
        <v>1294.1927442327762</v>
      </c>
      <c r="N1867" s="43">
        <f t="shared" si="88"/>
        <v>0.9102500504984431</v>
      </c>
      <c r="O1867" s="43">
        <f t="shared" si="89"/>
        <v>0.64</v>
      </c>
    </row>
    <row r="1868" spans="5:15" x14ac:dyDescent="0.2">
      <c r="E1868" s="16">
        <v>41229.666666666664</v>
      </c>
      <c r="F1868" s="22">
        <v>9.5322954217145934</v>
      </c>
      <c r="G1868" s="25">
        <v>7.2385503121124239E-2</v>
      </c>
      <c r="H1868" s="3">
        <f t="shared" si="87"/>
        <v>1457.9299999999396</v>
      </c>
      <c r="I1868" s="3">
        <f>MIN(H1868-K1868+L1868,'Power Look Up'!$F$4)</f>
        <v>1466.3914548044274</v>
      </c>
      <c r="K1868" s="51">
        <f t="array" ref="K1868">_xlfn.SUM(_xlfn.NORM.DIST($Q$3:$Q$1003,$F1868,$N1868,FALSE)*WindSpeedStep*$R$3:$R$1003)</f>
        <v>1462.2258993548273</v>
      </c>
      <c r="L1868" s="51">
        <f t="array" ref="L1868">_xlfn.SUM(_xlfn.NORM.DIST($Q$3:$Q$1003,$F1868,$O1868,FALSE)*WindSpeedStep*$R$3:$R$1003)</f>
        <v>1470.6873541593152</v>
      </c>
      <c r="N1868" s="43">
        <f t="shared" si="88"/>
        <v>0.95322954217145939</v>
      </c>
      <c r="O1868" s="43">
        <f t="shared" si="89"/>
        <v>0.69</v>
      </c>
    </row>
    <row r="1869" spans="5:15" x14ac:dyDescent="0.2">
      <c r="E1869" s="16">
        <v>41229.673611111109</v>
      </c>
      <c r="F1869" s="22">
        <v>9.51</v>
      </c>
      <c r="G1869" s="25">
        <v>8.6225026288117762E-2</v>
      </c>
      <c r="H1869" s="3">
        <f t="shared" si="87"/>
        <v>1450.3099999999397</v>
      </c>
      <c r="I1869" s="3">
        <f>MIN(H1869-K1869+L1869,'Power Look Up'!$F$4)</f>
        <v>1454.8656435280739</v>
      </c>
      <c r="K1869" s="51">
        <f t="array" ref="K1869">_xlfn.SUM(_xlfn.NORM.DIST($Q$3:$Q$1003,$F1869,$N1869,FALSE)*WindSpeedStep*$R$3:$R$1003)</f>
        <v>1454.0022313701018</v>
      </c>
      <c r="L1869" s="51">
        <f t="array" ref="L1869">_xlfn.SUM(_xlfn.NORM.DIST($Q$3:$Q$1003,$F1869,$O1869,FALSE)*WindSpeedStep*$R$3:$R$1003)</f>
        <v>1458.5578748982359</v>
      </c>
      <c r="N1869" s="43">
        <f t="shared" si="88"/>
        <v>0.95100000000000007</v>
      </c>
      <c r="O1869" s="43">
        <f t="shared" si="89"/>
        <v>0.82</v>
      </c>
    </row>
    <row r="1870" spans="5:15" x14ac:dyDescent="0.2">
      <c r="E1870" s="16">
        <v>41229.680555555555</v>
      </c>
      <c r="F1870" s="22">
        <v>8.7037844555260495</v>
      </c>
      <c r="G1870" s="25">
        <v>6.5488754106049332E-2</v>
      </c>
      <c r="H1870" s="3">
        <f t="shared" si="87"/>
        <v>1145.8999999999482</v>
      </c>
      <c r="I1870" s="3">
        <f>MIN(H1870-K1870+L1870,'Power Look Up'!$F$4)</f>
        <v>1132.1903433638311</v>
      </c>
      <c r="K1870" s="51">
        <f t="array" ref="K1870">_xlfn.SUM(_xlfn.NORM.DIST($Q$3:$Q$1003,$F1870,$N1870,FALSE)*WindSpeedStep*$R$3:$R$1003)</f>
        <v>1146.2628636459374</v>
      </c>
      <c r="L1870" s="51">
        <f t="array" ref="L1870">_xlfn.SUM(_xlfn.NORM.DIST($Q$3:$Q$1003,$F1870,$O1870,FALSE)*WindSpeedStep*$R$3:$R$1003)</f>
        <v>1132.5532070098202</v>
      </c>
      <c r="N1870" s="43">
        <f t="shared" si="88"/>
        <v>0.87037844555260502</v>
      </c>
      <c r="O1870" s="43">
        <f t="shared" si="89"/>
        <v>0.56999999999999995</v>
      </c>
    </row>
    <row r="1871" spans="5:15" x14ac:dyDescent="0.2">
      <c r="E1871" s="16">
        <v>41229.6875</v>
      </c>
      <c r="F1871" s="22">
        <v>8.1176803957305168</v>
      </c>
      <c r="G1871" s="25">
        <v>6.5289586946383454E-2</v>
      </c>
      <c r="H1871" s="3">
        <f t="shared" si="87"/>
        <v>933.03999999995278</v>
      </c>
      <c r="I1871" s="3">
        <f>MIN(H1871-K1871+L1871,'Power Look Up'!$F$4)</f>
        <v>918.59689209781664</v>
      </c>
      <c r="K1871" s="51">
        <f t="array" ref="K1871">_xlfn.SUM(_xlfn.NORM.DIST($Q$3:$Q$1003,$F1871,$N1871,FALSE)*WindSpeedStep*$R$3:$R$1003)</f>
        <v>933.11059480785923</v>
      </c>
      <c r="L1871" s="51">
        <f t="array" ref="L1871">_xlfn.SUM(_xlfn.NORM.DIST($Q$3:$Q$1003,$F1871,$O1871,FALSE)*WindSpeedStep*$R$3:$R$1003)</f>
        <v>918.66748690572308</v>
      </c>
      <c r="N1871" s="43">
        <f t="shared" si="88"/>
        <v>0.81176803957305177</v>
      </c>
      <c r="O1871" s="43">
        <f t="shared" si="89"/>
        <v>0.53</v>
      </c>
    </row>
    <row r="1872" spans="5:15" x14ac:dyDescent="0.2">
      <c r="E1872" s="16">
        <v>41229.694444444445</v>
      </c>
      <c r="F1872" s="22">
        <v>8.680086890026578</v>
      </c>
      <c r="G1872" s="25">
        <v>5.1842799006660882E-2</v>
      </c>
      <c r="H1872" s="3">
        <f t="shared" si="87"/>
        <v>1138.5599999999483</v>
      </c>
      <c r="I1872" s="3">
        <f>MIN(H1872-K1872+L1872,'Power Look Up'!$F$4)</f>
        <v>1119.51095754419</v>
      </c>
      <c r="K1872" s="51">
        <f t="array" ref="K1872">_xlfn.SUM(_xlfn.NORM.DIST($Q$3:$Q$1003,$F1872,$N1872,FALSE)*WindSpeedStep*$R$3:$R$1003)</f>
        <v>1137.287653326624</v>
      </c>
      <c r="L1872" s="51">
        <f t="array" ref="L1872">_xlfn.SUM(_xlfn.NORM.DIST($Q$3:$Q$1003,$F1872,$O1872,FALSE)*WindSpeedStep*$R$3:$R$1003)</f>
        <v>1118.2386108708656</v>
      </c>
      <c r="N1872" s="43">
        <f t="shared" si="88"/>
        <v>0.86800868900265782</v>
      </c>
      <c r="O1872" s="43">
        <f t="shared" si="89"/>
        <v>0.45</v>
      </c>
    </row>
    <row r="1873" spans="5:15" x14ac:dyDescent="0.2">
      <c r="E1873" s="16">
        <v>41229.701388888891</v>
      </c>
      <c r="F1873" s="22">
        <v>8.4923987324504218</v>
      </c>
      <c r="G1873" s="25">
        <v>8.0071605375951399E-2</v>
      </c>
      <c r="H1873" s="3">
        <f t="shared" si="87"/>
        <v>1068.8299999999499</v>
      </c>
      <c r="I1873" s="3">
        <f>MIN(H1873-K1873+L1873,'Power Look Up'!$F$4)</f>
        <v>1059.9564796369805</v>
      </c>
      <c r="K1873" s="51">
        <f t="array" ref="K1873">_xlfn.SUM(_xlfn.NORM.DIST($Q$3:$Q$1003,$F1873,$N1873,FALSE)*WindSpeedStep*$R$3:$R$1003)</f>
        <v>1067.0942820713424</v>
      </c>
      <c r="L1873" s="51">
        <f t="array" ref="L1873">_xlfn.SUM(_xlfn.NORM.DIST($Q$3:$Q$1003,$F1873,$O1873,FALSE)*WindSpeedStep*$R$3:$R$1003)</f>
        <v>1058.2207617083729</v>
      </c>
      <c r="N1873" s="43">
        <f t="shared" si="88"/>
        <v>0.84923987324504224</v>
      </c>
      <c r="O1873" s="43">
        <f t="shared" si="89"/>
        <v>0.68</v>
      </c>
    </row>
    <row r="1874" spans="5:15" x14ac:dyDescent="0.2">
      <c r="E1874" s="16">
        <v>41229.708333333336</v>
      </c>
      <c r="F1874" s="22">
        <v>8.6412529604141906</v>
      </c>
      <c r="G1874" s="25">
        <v>5.2075781378170732E-2</v>
      </c>
      <c r="H1874" s="3">
        <f t="shared" si="87"/>
        <v>1123.8799999999487</v>
      </c>
      <c r="I1874" s="3">
        <f>MIN(H1874-K1874+L1874,'Power Look Up'!$F$4)</f>
        <v>1104.6573999829261</v>
      </c>
      <c r="K1874" s="51">
        <f t="array" ref="K1874">_xlfn.SUM(_xlfn.NORM.DIST($Q$3:$Q$1003,$F1874,$N1874,FALSE)*WindSpeedStep*$R$3:$R$1003)</f>
        <v>1122.6290746548093</v>
      </c>
      <c r="L1874" s="51">
        <f t="array" ref="L1874">_xlfn.SUM(_xlfn.NORM.DIST($Q$3:$Q$1003,$F1874,$O1874,FALSE)*WindSpeedStep*$R$3:$R$1003)</f>
        <v>1103.4064746377867</v>
      </c>
      <c r="N1874" s="43">
        <f t="shared" si="88"/>
        <v>0.86412529604141908</v>
      </c>
      <c r="O1874" s="43">
        <f t="shared" si="89"/>
        <v>0.45</v>
      </c>
    </row>
    <row r="1875" spans="5:15" x14ac:dyDescent="0.2">
      <c r="E1875" s="16">
        <v>41229.715277777781</v>
      </c>
      <c r="F1875" s="22">
        <v>8.6275394505429102</v>
      </c>
      <c r="G1875" s="25">
        <v>6.0272109212700001E-2</v>
      </c>
      <c r="H1875" s="3">
        <f t="shared" si="87"/>
        <v>1120.2099999999489</v>
      </c>
      <c r="I1875" s="3">
        <f>MIN(H1875-K1875+L1875,'Power Look Up'!$F$4)</f>
        <v>1103.8632998949533</v>
      </c>
      <c r="K1875" s="51">
        <f t="array" ref="K1875">_xlfn.SUM(_xlfn.NORM.DIST($Q$3:$Q$1003,$F1875,$N1875,FALSE)*WindSpeedStep*$R$3:$R$1003)</f>
        <v>1117.4681417036263</v>
      </c>
      <c r="L1875" s="51">
        <f t="array" ref="L1875">_xlfn.SUM(_xlfn.NORM.DIST($Q$3:$Q$1003,$F1875,$O1875,FALSE)*WindSpeedStep*$R$3:$R$1003)</f>
        <v>1101.1214415986308</v>
      </c>
      <c r="N1875" s="43">
        <f t="shared" si="88"/>
        <v>0.86275394505429104</v>
      </c>
      <c r="O1875" s="43">
        <f t="shared" si="89"/>
        <v>0.52</v>
      </c>
    </row>
    <row r="1876" spans="5:15" x14ac:dyDescent="0.2">
      <c r="E1876" s="16">
        <v>41229.722222222219</v>
      </c>
      <c r="F1876" s="22">
        <v>8.3086366559134319</v>
      </c>
      <c r="G1876" s="25">
        <v>6.9806879758931531E-2</v>
      </c>
      <c r="H1876" s="3">
        <f t="shared" si="87"/>
        <v>1002.7699999999513</v>
      </c>
      <c r="I1876" s="3">
        <f>MIN(H1876-K1876+L1876,'Power Look Up'!$F$4)</f>
        <v>989.45834098385137</v>
      </c>
      <c r="K1876" s="51">
        <f t="array" ref="K1876">_xlfn.SUM(_xlfn.NORM.DIST($Q$3:$Q$1003,$F1876,$N1876,FALSE)*WindSpeedStep*$R$3:$R$1003)</f>
        <v>1000.2413188364576</v>
      </c>
      <c r="L1876" s="51">
        <f t="array" ref="L1876">_xlfn.SUM(_xlfn.NORM.DIST($Q$3:$Q$1003,$F1876,$O1876,FALSE)*WindSpeedStep*$R$3:$R$1003)</f>
        <v>986.92965982035764</v>
      </c>
      <c r="N1876" s="43">
        <f t="shared" si="88"/>
        <v>0.83086366559134328</v>
      </c>
      <c r="O1876" s="43">
        <f t="shared" si="89"/>
        <v>0.57999999999999996</v>
      </c>
    </row>
    <row r="1877" spans="5:15" x14ac:dyDescent="0.2">
      <c r="E1877" s="16">
        <v>41229.729166666664</v>
      </c>
      <c r="F1877" s="22">
        <v>8.3226451190360482</v>
      </c>
      <c r="G1877" s="25">
        <v>6.6084759368389673E-2</v>
      </c>
      <c r="H1877" s="3">
        <f t="shared" si="87"/>
        <v>1006.4399999999512</v>
      </c>
      <c r="I1877" s="3">
        <f>MIN(H1877-K1877+L1877,'Power Look Up'!$F$4)</f>
        <v>991.70804693459831</v>
      </c>
      <c r="K1877" s="51">
        <f t="array" ref="K1877">_xlfn.SUM(_xlfn.NORM.DIST($Q$3:$Q$1003,$F1877,$N1877,FALSE)*WindSpeedStep*$R$3:$R$1003)</f>
        <v>1005.2635259827314</v>
      </c>
      <c r="L1877" s="51">
        <f t="array" ref="L1877">_xlfn.SUM(_xlfn.NORM.DIST($Q$3:$Q$1003,$F1877,$O1877,FALSE)*WindSpeedStep*$R$3:$R$1003)</f>
        <v>990.53157291737853</v>
      </c>
      <c r="N1877" s="43">
        <f t="shared" si="88"/>
        <v>0.83226451190360484</v>
      </c>
      <c r="O1877" s="43">
        <f t="shared" si="89"/>
        <v>0.55000000000000004</v>
      </c>
    </row>
    <row r="1878" spans="5:15" x14ac:dyDescent="0.2">
      <c r="E1878" s="16">
        <v>41229.736111111109</v>
      </c>
      <c r="F1878" s="22">
        <v>9.0976035826920754</v>
      </c>
      <c r="G1878" s="25">
        <v>6.9249005441230319E-2</v>
      </c>
      <c r="H1878" s="3">
        <f t="shared" si="87"/>
        <v>1294.0999999999431</v>
      </c>
      <c r="I1878" s="3">
        <f>MIN(H1878-K1878+L1878,'Power Look Up'!$F$4)</f>
        <v>1288.5773844658816</v>
      </c>
      <c r="K1878" s="51">
        <f t="array" ref="K1878">_xlfn.SUM(_xlfn.NORM.DIST($Q$3:$Q$1003,$F1878,$N1878,FALSE)*WindSpeedStep*$R$3:$R$1003)</f>
        <v>1297.4434654987119</v>
      </c>
      <c r="L1878" s="51">
        <f t="array" ref="L1878">_xlfn.SUM(_xlfn.NORM.DIST($Q$3:$Q$1003,$F1878,$O1878,FALSE)*WindSpeedStep*$R$3:$R$1003)</f>
        <v>1291.9208499646504</v>
      </c>
      <c r="N1878" s="43">
        <f t="shared" si="88"/>
        <v>0.90976035826920754</v>
      </c>
      <c r="O1878" s="43">
        <f t="shared" si="89"/>
        <v>0.63</v>
      </c>
    </row>
    <row r="1879" spans="5:15" x14ac:dyDescent="0.2">
      <c r="E1879" s="16">
        <v>41229.743055555555</v>
      </c>
      <c r="F1879" s="22">
        <v>10.297065885872463</v>
      </c>
      <c r="G1879" s="25">
        <v>7.866318512260051E-2</v>
      </c>
      <c r="H1879" s="3">
        <f t="shared" si="87"/>
        <v>1717.0999999999533</v>
      </c>
      <c r="I1879" s="3">
        <f>MIN(H1879-K1879+L1879,'Power Look Up'!$F$4)</f>
        <v>1747.0047206993979</v>
      </c>
      <c r="K1879" s="51">
        <f t="array" ref="K1879">_xlfn.SUM(_xlfn.NORM.DIST($Q$3:$Q$1003,$F1879,$N1879,FALSE)*WindSpeedStep*$R$3:$R$1003)</f>
        <v>1712.9843184058666</v>
      </c>
      <c r="L1879" s="51">
        <f t="array" ref="L1879">_xlfn.SUM(_xlfn.NORM.DIST($Q$3:$Q$1003,$F1879,$O1879,FALSE)*WindSpeedStep*$R$3:$R$1003)</f>
        <v>1742.8890391053112</v>
      </c>
      <c r="N1879" s="43">
        <f t="shared" si="88"/>
        <v>1.0297065885872463</v>
      </c>
      <c r="O1879" s="43">
        <f t="shared" si="89"/>
        <v>0.80999999999999994</v>
      </c>
    </row>
    <row r="1880" spans="5:15" x14ac:dyDescent="0.2">
      <c r="E1880" s="16">
        <v>41229.75</v>
      </c>
      <c r="F1880" s="22">
        <v>10.513211206745019</v>
      </c>
      <c r="G1880" s="25">
        <v>6.6582891395817967E-2</v>
      </c>
      <c r="H1880" s="3">
        <f t="shared" si="87"/>
        <v>1773.1699999999521</v>
      </c>
      <c r="I1880" s="3">
        <f>MIN(H1880-K1880+L1880,'Power Look Up'!$F$4)</f>
        <v>1826.7982435361873</v>
      </c>
      <c r="K1880" s="51">
        <f t="array" ref="K1880">_xlfn.SUM(_xlfn.NORM.DIST($Q$3:$Q$1003,$F1880,$N1880,FALSE)*WindSpeedStep*$R$3:$R$1003)</f>
        <v>1769.2590226445229</v>
      </c>
      <c r="L1880" s="51">
        <f t="array" ref="L1880">_xlfn.SUM(_xlfn.NORM.DIST($Q$3:$Q$1003,$F1880,$O1880,FALSE)*WindSpeedStep*$R$3:$R$1003)</f>
        <v>1822.8872661807582</v>
      </c>
      <c r="N1880" s="43">
        <f t="shared" si="88"/>
        <v>1.0513211206745019</v>
      </c>
      <c r="O1880" s="43">
        <f t="shared" si="89"/>
        <v>0.7</v>
      </c>
    </row>
    <row r="1881" spans="5:15" x14ac:dyDescent="0.2">
      <c r="E1881" s="16">
        <v>41229.756944444445</v>
      </c>
      <c r="F1881" s="22">
        <v>9.2764247744722859</v>
      </c>
      <c r="G1881" s="25">
        <v>6.8992097231382776E-2</v>
      </c>
      <c r="H1881" s="3">
        <f t="shared" si="87"/>
        <v>1362.6799999999416</v>
      </c>
      <c r="I1881" s="3">
        <f>MIN(H1881-K1881+L1881,'Power Look Up'!$F$4)</f>
        <v>1362.2897633931511</v>
      </c>
      <c r="K1881" s="51">
        <f t="array" ref="K1881">_xlfn.SUM(_xlfn.NORM.DIST($Q$3:$Q$1003,$F1881,$N1881,FALSE)*WindSpeedStep*$R$3:$R$1003)</f>
        <v>1366.103440664539</v>
      </c>
      <c r="L1881" s="51">
        <f t="array" ref="L1881">_xlfn.SUM(_xlfn.NORM.DIST($Q$3:$Q$1003,$F1881,$O1881,FALSE)*WindSpeedStep*$R$3:$R$1003)</f>
        <v>1365.7132040577485</v>
      </c>
      <c r="N1881" s="43">
        <f t="shared" si="88"/>
        <v>0.92764247744722861</v>
      </c>
      <c r="O1881" s="43">
        <f t="shared" si="89"/>
        <v>0.64</v>
      </c>
    </row>
    <row r="1882" spans="5:15" x14ac:dyDescent="0.2">
      <c r="E1882" s="16">
        <v>41229.763888888891</v>
      </c>
      <c r="F1882" s="22">
        <v>8.7541041451977861</v>
      </c>
      <c r="G1882" s="25">
        <v>7.9962493978781024E-2</v>
      </c>
      <c r="H1882" s="3">
        <f t="shared" si="87"/>
        <v>1164.2499999999477</v>
      </c>
      <c r="I1882" s="3">
        <f>MIN(H1882-K1882+L1882,'Power Look Up'!$F$4)</f>
        <v>1156.7645951302172</v>
      </c>
      <c r="K1882" s="51">
        <f t="array" ref="K1882">_xlfn.SUM(_xlfn.NORM.DIST($Q$3:$Q$1003,$F1882,$N1882,FALSE)*WindSpeedStep*$R$3:$R$1003)</f>
        <v>1165.3900154159105</v>
      </c>
      <c r="L1882" s="51">
        <f t="array" ref="L1882">_xlfn.SUM(_xlfn.NORM.DIST($Q$3:$Q$1003,$F1882,$O1882,FALSE)*WindSpeedStep*$R$3:$R$1003)</f>
        <v>1157.90461054618</v>
      </c>
      <c r="N1882" s="43">
        <f t="shared" si="88"/>
        <v>0.87541041451977863</v>
      </c>
      <c r="O1882" s="43">
        <f t="shared" si="89"/>
        <v>0.7</v>
      </c>
    </row>
    <row r="1883" spans="5:15" x14ac:dyDescent="0.2">
      <c r="E1883" s="16">
        <v>41229.770833333336</v>
      </c>
      <c r="F1883" s="22">
        <v>8.1781486357413691</v>
      </c>
      <c r="G1883" s="25">
        <v>8.0702861906369522E-2</v>
      </c>
      <c r="H1883" s="3">
        <f t="shared" si="87"/>
        <v>955.05999999995231</v>
      </c>
      <c r="I1883" s="3">
        <f>MIN(H1883-K1883+L1883,'Power Look Up'!$F$4)</f>
        <v>946.29186189178427</v>
      </c>
      <c r="K1883" s="51">
        <f t="array" ref="K1883">_xlfn.SUM(_xlfn.NORM.DIST($Q$3:$Q$1003,$F1883,$N1883,FALSE)*WindSpeedStep*$R$3:$R$1003)</f>
        <v>954.093411552156</v>
      </c>
      <c r="L1883" s="51">
        <f t="array" ref="L1883">_xlfn.SUM(_xlfn.NORM.DIST($Q$3:$Q$1003,$F1883,$O1883,FALSE)*WindSpeedStep*$R$3:$R$1003)</f>
        <v>945.32527344398795</v>
      </c>
      <c r="N1883" s="43">
        <f t="shared" si="88"/>
        <v>0.81781486357413691</v>
      </c>
      <c r="O1883" s="43">
        <f t="shared" si="89"/>
        <v>0.66</v>
      </c>
    </row>
    <row r="1884" spans="5:15" x14ac:dyDescent="0.2">
      <c r="E1884" s="16">
        <v>41229.777777777781</v>
      </c>
      <c r="F1884" s="22">
        <v>8.0679012185749084</v>
      </c>
      <c r="G1884" s="25">
        <v>6.3213466077871122E-2</v>
      </c>
      <c r="H1884" s="3">
        <f t="shared" si="87"/>
        <v>914.68999999995322</v>
      </c>
      <c r="I1884" s="3">
        <f>MIN(H1884-K1884+L1884,'Power Look Up'!$F$4)</f>
        <v>899.77697024798533</v>
      </c>
      <c r="K1884" s="51">
        <f t="array" ref="K1884">_xlfn.SUM(_xlfn.NORM.DIST($Q$3:$Q$1003,$F1884,$N1884,FALSE)*WindSpeedStep*$R$3:$R$1003)</f>
        <v>916.03445537191794</v>
      </c>
      <c r="L1884" s="51">
        <f t="array" ref="L1884">_xlfn.SUM(_xlfn.NORM.DIST($Q$3:$Q$1003,$F1884,$O1884,FALSE)*WindSpeedStep*$R$3:$R$1003)</f>
        <v>901.12142561995006</v>
      </c>
      <c r="N1884" s="43">
        <f t="shared" si="88"/>
        <v>0.80679012185749088</v>
      </c>
      <c r="O1884" s="43">
        <f t="shared" si="89"/>
        <v>0.51</v>
      </c>
    </row>
    <row r="1885" spans="5:15" x14ac:dyDescent="0.2">
      <c r="E1885" s="16">
        <v>41229.784722222219</v>
      </c>
      <c r="F1885" s="22">
        <v>7.9988168503044283</v>
      </c>
      <c r="G1885" s="25">
        <v>8.376238793047254E-2</v>
      </c>
      <c r="H1885" s="3">
        <f t="shared" si="87"/>
        <v>888.99999999996203</v>
      </c>
      <c r="I1885" s="3">
        <f>MIN(H1885-K1885+L1885,'Power Look Up'!$F$4)</f>
        <v>881.78501850898908</v>
      </c>
      <c r="K1885" s="51">
        <f t="array" ref="K1885">_xlfn.SUM(_xlfn.NORM.DIST($Q$3:$Q$1003,$F1885,$N1885,FALSE)*WindSpeedStep*$R$3:$R$1003)</f>
        <v>892.63668816552149</v>
      </c>
      <c r="L1885" s="51">
        <f t="array" ref="L1885">_xlfn.SUM(_xlfn.NORM.DIST($Q$3:$Q$1003,$F1885,$O1885,FALSE)*WindSpeedStep*$R$3:$R$1003)</f>
        <v>885.42170667454855</v>
      </c>
      <c r="N1885" s="43">
        <f t="shared" si="88"/>
        <v>0.79988168503044288</v>
      </c>
      <c r="O1885" s="43">
        <f t="shared" si="89"/>
        <v>0.67</v>
      </c>
    </row>
    <row r="1886" spans="5:15" x14ac:dyDescent="0.2">
      <c r="E1886" s="16">
        <v>41229.791666666664</v>
      </c>
      <c r="F1886" s="22">
        <v>8.1115319279246041</v>
      </c>
      <c r="G1886" s="25">
        <v>6.7804701366776424E-2</v>
      </c>
      <c r="H1886" s="3">
        <f t="shared" si="87"/>
        <v>929.36999999995282</v>
      </c>
      <c r="I1886" s="3">
        <f>MIN(H1886-K1886+L1886,'Power Look Up'!$F$4)</f>
        <v>915.80543528321471</v>
      </c>
      <c r="K1886" s="51">
        <f t="array" ref="K1886">_xlfn.SUM(_xlfn.NORM.DIST($Q$3:$Q$1003,$F1886,$N1886,FALSE)*WindSpeedStep*$R$3:$R$1003)</f>
        <v>930.99171185868533</v>
      </c>
      <c r="L1886" s="51">
        <f t="array" ref="L1886">_xlfn.SUM(_xlfn.NORM.DIST($Q$3:$Q$1003,$F1886,$O1886,FALSE)*WindSpeedStep*$R$3:$R$1003)</f>
        <v>917.42714714194722</v>
      </c>
      <c r="N1886" s="43">
        <f t="shared" si="88"/>
        <v>0.81115319279246045</v>
      </c>
      <c r="O1886" s="43">
        <f t="shared" si="89"/>
        <v>0.55000000000000004</v>
      </c>
    </row>
    <row r="1887" spans="5:15" x14ac:dyDescent="0.2">
      <c r="E1887" s="16">
        <v>41229.798611111109</v>
      </c>
      <c r="F1887" s="22">
        <v>8.6724050602029106</v>
      </c>
      <c r="G1887" s="25">
        <v>5.765413360296865E-2</v>
      </c>
      <c r="H1887" s="3">
        <f t="shared" si="87"/>
        <v>1134.8899999999485</v>
      </c>
      <c r="I1887" s="3">
        <f>MIN(H1887-K1887+L1887,'Power Look Up'!$F$4)</f>
        <v>1117.8776679327821</v>
      </c>
      <c r="K1887" s="51">
        <f t="array" ref="K1887">_xlfn.SUM(_xlfn.NORM.DIST($Q$3:$Q$1003,$F1887,$N1887,FALSE)*WindSpeedStep*$R$3:$R$1003)</f>
        <v>1134.3830247300575</v>
      </c>
      <c r="L1887" s="51">
        <f t="array" ref="L1887">_xlfn.SUM(_xlfn.NORM.DIST($Q$3:$Q$1003,$F1887,$O1887,FALSE)*WindSpeedStep*$R$3:$R$1003)</f>
        <v>1117.3706926628911</v>
      </c>
      <c r="N1887" s="43">
        <f t="shared" si="88"/>
        <v>0.86724050602029112</v>
      </c>
      <c r="O1887" s="43">
        <f t="shared" si="89"/>
        <v>0.5</v>
      </c>
    </row>
    <row r="1888" spans="5:15" x14ac:dyDescent="0.2">
      <c r="E1888" s="16">
        <v>41229.805555555555</v>
      </c>
      <c r="F1888" s="22">
        <v>8.6852940878194484</v>
      </c>
      <c r="G1888" s="25">
        <v>8.5201490302763735E-2</v>
      </c>
      <c r="H1888" s="3">
        <f t="shared" si="87"/>
        <v>1142.2299999999484</v>
      </c>
      <c r="I1888" s="3">
        <f>MIN(H1888-K1888+L1888,'Power Look Up'!$F$4)</f>
        <v>1136.3594873505713</v>
      </c>
      <c r="K1888" s="51">
        <f t="array" ref="K1888">_xlfn.SUM(_xlfn.NORM.DIST($Q$3:$Q$1003,$F1888,$N1888,FALSE)*WindSpeedStep*$R$3:$R$1003)</f>
        <v>1139.2579339561414</v>
      </c>
      <c r="L1888" s="51">
        <f t="array" ref="L1888">_xlfn.SUM(_xlfn.NORM.DIST($Q$3:$Q$1003,$F1888,$O1888,FALSE)*WindSpeedStep*$R$3:$R$1003)</f>
        <v>1133.3874213067643</v>
      </c>
      <c r="N1888" s="43">
        <f t="shared" si="88"/>
        <v>0.86852940878194484</v>
      </c>
      <c r="O1888" s="43">
        <f t="shared" si="89"/>
        <v>0.74</v>
      </c>
    </row>
    <row r="1889" spans="5:15" x14ac:dyDescent="0.2">
      <c r="E1889" s="16">
        <v>41229.8125</v>
      </c>
      <c r="F1889" s="22">
        <v>8.6249578752238545</v>
      </c>
      <c r="G1889" s="25">
        <v>0.10782661358515476</v>
      </c>
      <c r="H1889" s="3">
        <f t="shared" si="87"/>
        <v>1116.5399999999488</v>
      </c>
      <c r="I1889" s="3">
        <f>MIN(H1889-K1889+L1889,'Power Look Up'!$F$4)</f>
        <v>1119.6673505323063</v>
      </c>
      <c r="K1889" s="51">
        <f t="array" ref="K1889">_xlfn.SUM(_xlfn.NORM.DIST($Q$3:$Q$1003,$F1889,$N1889,FALSE)*WindSpeedStep*$R$3:$R$1003)</f>
        <v>1116.497531313702</v>
      </c>
      <c r="L1889" s="51">
        <f t="array" ref="L1889">_xlfn.SUM(_xlfn.NORM.DIST($Q$3:$Q$1003,$F1889,$O1889,FALSE)*WindSpeedStep*$R$3:$R$1003)</f>
        <v>1119.6248818460595</v>
      </c>
      <c r="N1889" s="43">
        <f t="shared" si="88"/>
        <v>0.86249578752238554</v>
      </c>
      <c r="O1889" s="43">
        <f t="shared" si="89"/>
        <v>0.93</v>
      </c>
    </row>
    <row r="1890" spans="5:15" x14ac:dyDescent="0.2">
      <c r="E1890" s="16">
        <v>41229.819444444445</v>
      </c>
      <c r="F1890" s="22">
        <v>8.5610828367861167</v>
      </c>
      <c r="G1890" s="25">
        <v>8.8773816874467795E-2</v>
      </c>
      <c r="H1890" s="3">
        <f t="shared" si="87"/>
        <v>1094.5199999999493</v>
      </c>
      <c r="I1890" s="3">
        <f>MIN(H1890-K1890+L1890,'Power Look Up'!$F$4)</f>
        <v>1089.6514395125621</v>
      </c>
      <c r="K1890" s="51">
        <f t="array" ref="K1890">_xlfn.SUM(_xlfn.NORM.DIST($Q$3:$Q$1003,$F1890,$N1890,FALSE)*WindSpeedStep*$R$3:$R$1003)</f>
        <v>1092.5814675184351</v>
      </c>
      <c r="L1890" s="51">
        <f t="array" ref="L1890">_xlfn.SUM(_xlfn.NORM.DIST($Q$3:$Q$1003,$F1890,$O1890,FALSE)*WindSpeedStep*$R$3:$R$1003)</f>
        <v>1087.712907031048</v>
      </c>
      <c r="N1890" s="43">
        <f t="shared" si="88"/>
        <v>0.85610828367861169</v>
      </c>
      <c r="O1890" s="43">
        <f t="shared" si="89"/>
        <v>0.76</v>
      </c>
    </row>
    <row r="1891" spans="5:15" x14ac:dyDescent="0.2">
      <c r="E1891" s="16">
        <v>41229.826388888891</v>
      </c>
      <c r="F1891" s="22">
        <v>8.1249954237910238</v>
      </c>
      <c r="G1891" s="25">
        <v>9.969236384161112E-2</v>
      </c>
      <c r="H1891" s="3">
        <f t="shared" si="87"/>
        <v>933.03999999995278</v>
      </c>
      <c r="I1891" s="3">
        <f>MIN(H1891-K1891+L1891,'Power Look Up'!$F$4)</f>
        <v>932.89172642949927</v>
      </c>
      <c r="K1891" s="51">
        <f t="array" ref="K1891">_xlfn.SUM(_xlfn.NORM.DIST($Q$3:$Q$1003,$F1891,$N1891,FALSE)*WindSpeedStep*$R$3:$R$1003)</f>
        <v>935.63504678906759</v>
      </c>
      <c r="L1891" s="51">
        <f t="array" ref="L1891">_xlfn.SUM(_xlfn.NORM.DIST($Q$3:$Q$1003,$F1891,$O1891,FALSE)*WindSpeedStep*$R$3:$R$1003)</f>
        <v>935.48677321861408</v>
      </c>
      <c r="N1891" s="43">
        <f t="shared" si="88"/>
        <v>0.81249954237910238</v>
      </c>
      <c r="O1891" s="43">
        <f t="shared" si="89"/>
        <v>0.81</v>
      </c>
    </row>
    <row r="1892" spans="5:15" x14ac:dyDescent="0.2">
      <c r="E1892" s="16">
        <v>41229.833333333336</v>
      </c>
      <c r="F1892" s="22">
        <v>8.0210659984622961</v>
      </c>
      <c r="G1892" s="25">
        <v>8.3530044526306663E-2</v>
      </c>
      <c r="H1892" s="3">
        <f t="shared" si="87"/>
        <v>896.33999999995353</v>
      </c>
      <c r="I1892" s="3">
        <f>MIN(H1892-K1892+L1892,'Power Look Up'!$F$4)</f>
        <v>888.98971077120268</v>
      </c>
      <c r="K1892" s="51">
        <f t="array" ref="K1892">_xlfn.SUM(_xlfn.NORM.DIST($Q$3:$Q$1003,$F1892,$N1892,FALSE)*WindSpeedStep*$R$3:$R$1003)</f>
        <v>900.13364846180207</v>
      </c>
      <c r="L1892" s="51">
        <f t="array" ref="L1892">_xlfn.SUM(_xlfn.NORM.DIST($Q$3:$Q$1003,$F1892,$O1892,FALSE)*WindSpeedStep*$R$3:$R$1003)</f>
        <v>892.78335923305121</v>
      </c>
      <c r="N1892" s="43">
        <f t="shared" si="88"/>
        <v>0.80210659984622967</v>
      </c>
      <c r="O1892" s="43">
        <f t="shared" si="89"/>
        <v>0.67</v>
      </c>
    </row>
    <row r="1893" spans="5:15" x14ac:dyDescent="0.2">
      <c r="E1893" s="16">
        <v>41229.840277777781</v>
      </c>
      <c r="F1893" s="22">
        <v>7.4226874747114833</v>
      </c>
      <c r="G1893" s="25">
        <v>8.891658206661246E-2</v>
      </c>
      <c r="H1893" s="3">
        <f t="shared" si="87"/>
        <v>714.41999999996574</v>
      </c>
      <c r="I1893" s="3">
        <f>MIN(H1893-K1893+L1893,'Power Look Up'!$F$4)</f>
        <v>710.21204517204194</v>
      </c>
      <c r="K1893" s="51">
        <f t="array" ref="K1893">_xlfn.SUM(_xlfn.NORM.DIST($Q$3:$Q$1003,$F1893,$N1893,FALSE)*WindSpeedStep*$R$3:$R$1003)</f>
        <v>711.48470488105522</v>
      </c>
      <c r="L1893" s="51">
        <f t="array" ref="L1893">_xlfn.SUM(_xlfn.NORM.DIST($Q$3:$Q$1003,$F1893,$O1893,FALSE)*WindSpeedStep*$R$3:$R$1003)</f>
        <v>707.27675005313142</v>
      </c>
      <c r="N1893" s="43">
        <f t="shared" si="88"/>
        <v>0.74226874747114835</v>
      </c>
      <c r="O1893" s="43">
        <f t="shared" si="89"/>
        <v>0.66</v>
      </c>
    </row>
    <row r="1894" spans="5:15" x14ac:dyDescent="0.2">
      <c r="E1894" s="16">
        <v>41229.847222222219</v>
      </c>
      <c r="F1894" s="22">
        <v>7.8446015021182722</v>
      </c>
      <c r="G1894" s="25">
        <v>7.5210958751783977E-2</v>
      </c>
      <c r="H1894" s="3">
        <f t="shared" si="87"/>
        <v>840.83999999996308</v>
      </c>
      <c r="I1894" s="3">
        <f>MIN(H1894-K1894+L1894,'Power Look Up'!$F$4)</f>
        <v>830.79086956766764</v>
      </c>
      <c r="K1894" s="51">
        <f t="array" ref="K1894">_xlfn.SUM(_xlfn.NORM.DIST($Q$3:$Q$1003,$F1894,$N1894,FALSE)*WindSpeedStep*$R$3:$R$1003)</f>
        <v>841.69045362495251</v>
      </c>
      <c r="L1894" s="51">
        <f t="array" ref="L1894">_xlfn.SUM(_xlfn.NORM.DIST($Q$3:$Q$1003,$F1894,$O1894,FALSE)*WindSpeedStep*$R$3:$R$1003)</f>
        <v>831.64132319265707</v>
      </c>
      <c r="N1894" s="43">
        <f t="shared" si="88"/>
        <v>0.78446015021182725</v>
      </c>
      <c r="O1894" s="43">
        <f t="shared" si="89"/>
        <v>0.59</v>
      </c>
    </row>
    <row r="1895" spans="5:15" x14ac:dyDescent="0.2">
      <c r="E1895" s="16">
        <v>41229.854166666664</v>
      </c>
      <c r="F1895" s="22">
        <v>8.1741675653198271</v>
      </c>
      <c r="G1895" s="25">
        <v>8.0742166676415136E-2</v>
      </c>
      <c r="H1895" s="3">
        <f t="shared" si="87"/>
        <v>951.38999999995235</v>
      </c>
      <c r="I1895" s="3">
        <f>MIN(H1895-K1895+L1895,'Power Look Up'!$F$4)</f>
        <v>942.64320093463925</v>
      </c>
      <c r="K1895" s="51">
        <f t="array" ref="K1895">_xlfn.SUM(_xlfn.NORM.DIST($Q$3:$Q$1003,$F1895,$N1895,FALSE)*WindSpeedStep*$R$3:$R$1003)</f>
        <v>952.70396605532289</v>
      </c>
      <c r="L1895" s="51">
        <f t="array" ref="L1895">_xlfn.SUM(_xlfn.NORM.DIST($Q$3:$Q$1003,$F1895,$O1895,FALSE)*WindSpeedStep*$R$3:$R$1003)</f>
        <v>943.9571669900098</v>
      </c>
      <c r="N1895" s="43">
        <f t="shared" si="88"/>
        <v>0.81741675653198276</v>
      </c>
      <c r="O1895" s="43">
        <f t="shared" si="89"/>
        <v>0.66</v>
      </c>
    </row>
    <row r="1896" spans="5:15" x14ac:dyDescent="0.2">
      <c r="E1896" s="16">
        <v>41229.861111111109</v>
      </c>
      <c r="F1896" s="22">
        <v>7.6200628292781092</v>
      </c>
      <c r="G1896" s="25">
        <v>6.9553232286171301E-2</v>
      </c>
      <c r="H1896" s="3">
        <f t="shared" si="87"/>
        <v>774.61999999996442</v>
      </c>
      <c r="I1896" s="3">
        <f>MIN(H1896-K1896+L1896,'Power Look Up'!$F$4)</f>
        <v>763.57848745767819</v>
      </c>
      <c r="K1896" s="51">
        <f t="array" ref="K1896">_xlfn.SUM(_xlfn.NORM.DIST($Q$3:$Q$1003,$F1896,$N1896,FALSE)*WindSpeedStep*$R$3:$R$1003)</f>
        <v>770.72430518549731</v>
      </c>
      <c r="L1896" s="51">
        <f t="array" ref="L1896">_xlfn.SUM(_xlfn.NORM.DIST($Q$3:$Q$1003,$F1896,$O1896,FALSE)*WindSpeedStep*$R$3:$R$1003)</f>
        <v>759.68279264321109</v>
      </c>
      <c r="N1896" s="43">
        <f t="shared" si="88"/>
        <v>0.76200628292781092</v>
      </c>
      <c r="O1896" s="43">
        <f t="shared" si="89"/>
        <v>0.53</v>
      </c>
    </row>
    <row r="1897" spans="5:15" x14ac:dyDescent="0.2">
      <c r="E1897" s="16">
        <v>41229.868055555555</v>
      </c>
      <c r="F1897" s="22">
        <v>7.7557485680105307</v>
      </c>
      <c r="G1897" s="25">
        <v>6.8336408194825379E-2</v>
      </c>
      <c r="H1897" s="3">
        <f t="shared" si="87"/>
        <v>816.75999999996361</v>
      </c>
      <c r="I1897" s="3">
        <f>MIN(H1897-K1897+L1897,'Power Look Up'!$F$4)</f>
        <v>804.81590531638165</v>
      </c>
      <c r="K1897" s="51">
        <f t="array" ref="K1897">_xlfn.SUM(_xlfn.NORM.DIST($Q$3:$Q$1003,$F1897,$N1897,FALSE)*WindSpeedStep*$R$3:$R$1003)</f>
        <v>813.15173996562919</v>
      </c>
      <c r="L1897" s="51">
        <f t="array" ref="L1897">_xlfn.SUM(_xlfn.NORM.DIST($Q$3:$Q$1003,$F1897,$O1897,FALSE)*WindSpeedStep*$R$3:$R$1003)</f>
        <v>801.20764528204722</v>
      </c>
      <c r="N1897" s="43">
        <f t="shared" si="88"/>
        <v>0.77557485680105309</v>
      </c>
      <c r="O1897" s="43">
        <f t="shared" si="89"/>
        <v>0.53</v>
      </c>
    </row>
    <row r="1898" spans="5:15" x14ac:dyDescent="0.2">
      <c r="E1898" s="16">
        <v>41229.875</v>
      </c>
      <c r="F1898" s="22">
        <v>7.8276703826733431</v>
      </c>
      <c r="G1898" s="25">
        <v>6.3875965077267047E-2</v>
      </c>
      <c r="H1898" s="3">
        <f t="shared" si="87"/>
        <v>837.82999999996309</v>
      </c>
      <c r="I1898" s="3">
        <f>MIN(H1898-K1898+L1898,'Power Look Up'!$F$4)</f>
        <v>824.24457773480083</v>
      </c>
      <c r="K1898" s="51">
        <f t="array" ref="K1898">_xlfn.SUM(_xlfn.NORM.DIST($Q$3:$Q$1003,$F1898,$N1898,FALSE)*WindSpeedStep*$R$3:$R$1003)</f>
        <v>836.20625183973993</v>
      </c>
      <c r="L1898" s="51">
        <f t="array" ref="L1898">_xlfn.SUM(_xlfn.NORM.DIST($Q$3:$Q$1003,$F1898,$O1898,FALSE)*WindSpeedStep*$R$3:$R$1003)</f>
        <v>822.62082957457767</v>
      </c>
      <c r="N1898" s="43">
        <f t="shared" si="88"/>
        <v>0.7827670382673344</v>
      </c>
      <c r="O1898" s="43">
        <f t="shared" si="89"/>
        <v>0.5</v>
      </c>
    </row>
    <row r="1899" spans="5:15" x14ac:dyDescent="0.2">
      <c r="E1899" s="16">
        <v>41229.881944444445</v>
      </c>
      <c r="F1899" s="22">
        <v>8.2458193888153275</v>
      </c>
      <c r="G1899" s="25">
        <v>8.9742445851256444E-2</v>
      </c>
      <c r="H1899" s="3">
        <f t="shared" si="87"/>
        <v>980.7499999999518</v>
      </c>
      <c r="I1899" s="3">
        <f>MIN(H1899-K1899+L1899,'Power Look Up'!$F$4)</f>
        <v>975.92174291948868</v>
      </c>
      <c r="K1899" s="51">
        <f t="array" ref="K1899">_xlfn.SUM(_xlfn.NORM.DIST($Q$3:$Q$1003,$F1899,$N1899,FALSE)*WindSpeedStep*$R$3:$R$1003)</f>
        <v>977.88059780730816</v>
      </c>
      <c r="L1899" s="51">
        <f t="array" ref="L1899">_xlfn.SUM(_xlfn.NORM.DIST($Q$3:$Q$1003,$F1899,$O1899,FALSE)*WindSpeedStep*$R$3:$R$1003)</f>
        <v>973.05234072684505</v>
      </c>
      <c r="N1899" s="43">
        <f t="shared" si="88"/>
        <v>0.82458193888153275</v>
      </c>
      <c r="O1899" s="43">
        <f t="shared" si="89"/>
        <v>0.74</v>
      </c>
    </row>
    <row r="1900" spans="5:15" x14ac:dyDescent="0.2">
      <c r="E1900" s="16">
        <v>41229.888888888891</v>
      </c>
      <c r="F1900" s="22">
        <v>8.6194039797303059</v>
      </c>
      <c r="G1900" s="25">
        <v>7.1930727630125452E-2</v>
      </c>
      <c r="H1900" s="3">
        <f t="shared" si="87"/>
        <v>1116.5399999999488</v>
      </c>
      <c r="I1900" s="3">
        <f>MIN(H1900-K1900+L1900,'Power Look Up'!$F$4)</f>
        <v>1104.7769147884983</v>
      </c>
      <c r="K1900" s="51">
        <f t="array" ref="K1900">_xlfn.SUM(_xlfn.NORM.DIST($Q$3:$Q$1003,$F1900,$N1900,FALSE)*WindSpeedStep*$R$3:$R$1003)</f>
        <v>1114.4104214047418</v>
      </c>
      <c r="L1900" s="51">
        <f t="array" ref="L1900">_xlfn.SUM(_xlfn.NORM.DIST($Q$3:$Q$1003,$F1900,$O1900,FALSE)*WindSpeedStep*$R$3:$R$1003)</f>
        <v>1102.6473361932913</v>
      </c>
      <c r="N1900" s="43">
        <f t="shared" si="88"/>
        <v>0.86194039797303068</v>
      </c>
      <c r="O1900" s="43">
        <f t="shared" si="89"/>
        <v>0.62</v>
      </c>
    </row>
    <row r="1901" spans="5:15" x14ac:dyDescent="0.2">
      <c r="E1901" s="16">
        <v>41229.895833333336</v>
      </c>
      <c r="F1901" s="22">
        <v>7.9699860610916877</v>
      </c>
      <c r="G1901" s="25">
        <v>9.5357757739403012E-2</v>
      </c>
      <c r="H1901" s="3">
        <f t="shared" si="87"/>
        <v>879.96999999996228</v>
      </c>
      <c r="I1901" s="3">
        <f>MIN(H1901-K1901+L1901,'Power Look Up'!$F$4)</f>
        <v>877.81393023865394</v>
      </c>
      <c r="K1901" s="51">
        <f t="array" ref="K1901">_xlfn.SUM(_xlfn.NORM.DIST($Q$3:$Q$1003,$F1901,$N1901,FALSE)*WindSpeedStep*$R$3:$R$1003)</f>
        <v>882.97673564574779</v>
      </c>
      <c r="L1901" s="51">
        <f t="array" ref="L1901">_xlfn.SUM(_xlfn.NORM.DIST($Q$3:$Q$1003,$F1901,$O1901,FALSE)*WindSpeedStep*$R$3:$R$1003)</f>
        <v>880.82066588443945</v>
      </c>
      <c r="N1901" s="43">
        <f t="shared" si="88"/>
        <v>0.79699860610916884</v>
      </c>
      <c r="O1901" s="43">
        <f t="shared" si="89"/>
        <v>0.76</v>
      </c>
    </row>
    <row r="1902" spans="5:15" x14ac:dyDescent="0.2">
      <c r="E1902" s="16">
        <v>41229.902777777781</v>
      </c>
      <c r="F1902" s="22">
        <v>8.0415365110463668</v>
      </c>
      <c r="G1902" s="25">
        <v>0.10694473609846193</v>
      </c>
      <c r="H1902" s="3">
        <f t="shared" si="87"/>
        <v>903.67999999995345</v>
      </c>
      <c r="I1902" s="3">
        <f>MIN(H1902-K1902+L1902,'Power Look Up'!$F$4)</f>
        <v>907.07277353653387</v>
      </c>
      <c r="K1902" s="51">
        <f t="array" ref="K1902">_xlfn.SUM(_xlfn.NORM.DIST($Q$3:$Q$1003,$F1902,$N1902,FALSE)*WindSpeedStep*$R$3:$R$1003)</f>
        <v>907.06363508401466</v>
      </c>
      <c r="L1902" s="51">
        <f t="array" ref="L1902">_xlfn.SUM(_xlfn.NORM.DIST($Q$3:$Q$1003,$F1902,$O1902,FALSE)*WindSpeedStep*$R$3:$R$1003)</f>
        <v>910.45640862059508</v>
      </c>
      <c r="N1902" s="43">
        <f t="shared" si="88"/>
        <v>0.80415365110463677</v>
      </c>
      <c r="O1902" s="43">
        <f t="shared" si="89"/>
        <v>0.86</v>
      </c>
    </row>
    <row r="1903" spans="5:15" x14ac:dyDescent="0.2">
      <c r="E1903" s="16">
        <v>41229.909722222219</v>
      </c>
      <c r="F1903" s="22">
        <v>8.8592757956082817</v>
      </c>
      <c r="G1903" s="25">
        <v>0.10836100175094346</v>
      </c>
      <c r="H1903" s="3">
        <f t="shared" si="87"/>
        <v>1204.6199999999469</v>
      </c>
      <c r="I1903" s="3">
        <f>MIN(H1903-K1903+L1903,'Power Look Up'!$F$4)</f>
        <v>1206.8666550710839</v>
      </c>
      <c r="K1903" s="51">
        <f t="array" ref="K1903">_xlfn.SUM(_xlfn.NORM.DIST($Q$3:$Q$1003,$F1903,$N1903,FALSE)*WindSpeedStep*$R$3:$R$1003)</f>
        <v>1205.6207125007261</v>
      </c>
      <c r="L1903" s="51">
        <f t="array" ref="L1903">_xlfn.SUM(_xlfn.NORM.DIST($Q$3:$Q$1003,$F1903,$O1903,FALSE)*WindSpeedStep*$R$3:$R$1003)</f>
        <v>1207.867367571863</v>
      </c>
      <c r="N1903" s="43">
        <f t="shared" si="88"/>
        <v>0.88592757956082824</v>
      </c>
      <c r="O1903" s="43">
        <f t="shared" si="89"/>
        <v>0.96</v>
      </c>
    </row>
    <row r="1904" spans="5:15" x14ac:dyDescent="0.2">
      <c r="E1904" s="16">
        <v>41229.916666666664</v>
      </c>
      <c r="F1904" s="22">
        <v>8.8074257377195604</v>
      </c>
      <c r="G1904" s="25">
        <v>0.10445730993335728</v>
      </c>
      <c r="H1904" s="3">
        <f t="shared" si="87"/>
        <v>1186.2699999999475</v>
      </c>
      <c r="I1904" s="3">
        <f>MIN(H1904-K1904+L1904,'Power Look Up'!$F$4)</f>
        <v>1187.6554621185537</v>
      </c>
      <c r="K1904" s="51">
        <f t="array" ref="K1904">_xlfn.SUM(_xlfn.NORM.DIST($Q$3:$Q$1003,$F1904,$N1904,FALSE)*WindSpeedStep*$R$3:$R$1003)</f>
        <v>1185.7489850631687</v>
      </c>
      <c r="L1904" s="51">
        <f t="array" ref="L1904">_xlfn.SUM(_xlfn.NORM.DIST($Q$3:$Q$1003,$F1904,$O1904,FALSE)*WindSpeedStep*$R$3:$R$1003)</f>
        <v>1187.1344471817749</v>
      </c>
      <c r="N1904" s="43">
        <f t="shared" si="88"/>
        <v>0.88074257377195608</v>
      </c>
      <c r="O1904" s="43">
        <f t="shared" si="89"/>
        <v>0.92</v>
      </c>
    </row>
    <row r="1905" spans="5:15" x14ac:dyDescent="0.2">
      <c r="E1905" s="16">
        <v>41229.923611111109</v>
      </c>
      <c r="F1905" s="22">
        <v>9.6589554421341752</v>
      </c>
      <c r="G1905" s="25">
        <v>8.1789382375020786E-2</v>
      </c>
      <c r="H1905" s="3">
        <f t="shared" si="87"/>
        <v>1507.4599999999384</v>
      </c>
      <c r="I1905" s="3">
        <f>MIN(H1905-K1905+L1905,'Power Look Up'!$F$4)</f>
        <v>1516.9136231804616</v>
      </c>
      <c r="K1905" s="51">
        <f t="array" ref="K1905">_xlfn.SUM(_xlfn.NORM.DIST($Q$3:$Q$1003,$F1905,$N1905,FALSE)*WindSpeedStep*$R$3:$R$1003)</f>
        <v>1508.2181926309365</v>
      </c>
      <c r="L1905" s="51">
        <f t="array" ref="L1905">_xlfn.SUM(_xlfn.NORM.DIST($Q$3:$Q$1003,$F1905,$O1905,FALSE)*WindSpeedStep*$R$3:$R$1003)</f>
        <v>1517.6718158114597</v>
      </c>
      <c r="N1905" s="43">
        <f t="shared" si="88"/>
        <v>0.96589554421341761</v>
      </c>
      <c r="O1905" s="43">
        <f t="shared" si="89"/>
        <v>0.79</v>
      </c>
    </row>
    <row r="1906" spans="5:15" x14ac:dyDescent="0.2">
      <c r="E1906" s="16">
        <v>41229.930555555555</v>
      </c>
      <c r="F1906" s="22">
        <v>9.9117568425508935</v>
      </c>
      <c r="G1906" s="25">
        <v>7.7685521571151911E-2</v>
      </c>
      <c r="H1906" s="3">
        <f t="shared" si="87"/>
        <v>1602.7099999999364</v>
      </c>
      <c r="I1906" s="3">
        <f>MIN(H1906-K1906+L1906,'Power Look Up'!$F$4)</f>
        <v>1622.1771417071675</v>
      </c>
      <c r="K1906" s="51">
        <f t="array" ref="K1906">_xlfn.SUM(_xlfn.NORM.DIST($Q$3:$Q$1003,$F1906,$N1906,FALSE)*WindSpeedStep*$R$3:$R$1003)</f>
        <v>1595.4389881483687</v>
      </c>
      <c r="L1906" s="51">
        <f t="array" ref="L1906">_xlfn.SUM(_xlfn.NORM.DIST($Q$3:$Q$1003,$F1906,$O1906,FALSE)*WindSpeedStep*$R$3:$R$1003)</f>
        <v>1614.9061298555998</v>
      </c>
      <c r="N1906" s="43">
        <f t="shared" si="88"/>
        <v>0.9911756842550894</v>
      </c>
      <c r="O1906" s="43">
        <f t="shared" si="89"/>
        <v>0.77</v>
      </c>
    </row>
    <row r="1907" spans="5:15" x14ac:dyDescent="0.2">
      <c r="E1907" s="16">
        <v>41229.9375</v>
      </c>
      <c r="F1907" s="22">
        <v>9.2139431889055565</v>
      </c>
      <c r="G1907" s="25">
        <v>9.9848672944691644E-2</v>
      </c>
      <c r="H1907" s="3">
        <f t="shared" si="87"/>
        <v>1336.009999999942</v>
      </c>
      <c r="I1907" s="3">
        <f>MIN(H1907-K1907+L1907,'Power Look Up'!$F$4)</f>
        <v>1336.013307597487</v>
      </c>
      <c r="K1907" s="51">
        <f t="array" ref="K1907">_xlfn.SUM(_xlfn.NORM.DIST($Q$3:$Q$1003,$F1907,$N1907,FALSE)*WindSpeedStep*$R$3:$R$1003)</f>
        <v>1342.1953839706082</v>
      </c>
      <c r="L1907" s="51">
        <f t="array" ref="L1907">_xlfn.SUM(_xlfn.NORM.DIST($Q$3:$Q$1003,$F1907,$O1907,FALSE)*WindSpeedStep*$R$3:$R$1003)</f>
        <v>1342.1986915681532</v>
      </c>
      <c r="N1907" s="43">
        <f t="shared" si="88"/>
        <v>0.92139431889055567</v>
      </c>
      <c r="O1907" s="43">
        <f t="shared" si="89"/>
        <v>0.92</v>
      </c>
    </row>
    <row r="1908" spans="5:15" x14ac:dyDescent="0.2">
      <c r="E1908" s="16">
        <v>41229.944444444445</v>
      </c>
      <c r="F1908" s="22">
        <v>9.063630006026278</v>
      </c>
      <c r="G1908" s="25">
        <v>0.10150458474014332</v>
      </c>
      <c r="H1908" s="3">
        <f t="shared" si="87"/>
        <v>1278.8599999999433</v>
      </c>
      <c r="I1908" s="3">
        <f>MIN(H1908-K1908+L1908,'Power Look Up'!$F$4)</f>
        <v>1279.0444971188076</v>
      </c>
      <c r="K1908" s="51">
        <f t="array" ref="K1908">_xlfn.SUM(_xlfn.NORM.DIST($Q$3:$Q$1003,$F1908,$N1908,FALSE)*WindSpeedStep*$R$3:$R$1003)</f>
        <v>1284.3428012720331</v>
      </c>
      <c r="L1908" s="51">
        <f t="array" ref="L1908">_xlfn.SUM(_xlfn.NORM.DIST($Q$3:$Q$1003,$F1908,$O1908,FALSE)*WindSpeedStep*$R$3:$R$1003)</f>
        <v>1284.5272983908974</v>
      </c>
      <c r="N1908" s="43">
        <f t="shared" si="88"/>
        <v>0.90636300060262787</v>
      </c>
      <c r="O1908" s="43">
        <f t="shared" si="89"/>
        <v>0.92</v>
      </c>
    </row>
    <row r="1909" spans="5:15" x14ac:dyDescent="0.2">
      <c r="E1909" s="16">
        <v>41229.951388888891</v>
      </c>
      <c r="F1909" s="22">
        <v>9.2425477591170537</v>
      </c>
      <c r="G1909" s="25">
        <v>9.8457700594769007E-2</v>
      </c>
      <c r="H1909" s="3">
        <f t="shared" si="87"/>
        <v>1347.4399999999418</v>
      </c>
      <c r="I1909" s="3">
        <f>MIN(H1909-K1909+L1909,'Power Look Up'!$F$4)</f>
        <v>1347.5145453225691</v>
      </c>
      <c r="K1909" s="51">
        <f t="array" ref="K1909">_xlfn.SUM(_xlfn.NORM.DIST($Q$3:$Q$1003,$F1909,$N1909,FALSE)*WindSpeedStep*$R$3:$R$1003)</f>
        <v>1353.1550247848111</v>
      </c>
      <c r="L1909" s="51">
        <f t="array" ref="L1909">_xlfn.SUM(_xlfn.NORM.DIST($Q$3:$Q$1003,$F1909,$O1909,FALSE)*WindSpeedStep*$R$3:$R$1003)</f>
        <v>1353.2295701074383</v>
      </c>
      <c r="N1909" s="43">
        <f t="shared" si="88"/>
        <v>0.92425477591170546</v>
      </c>
      <c r="O1909" s="43">
        <f t="shared" si="89"/>
        <v>0.91000000000000014</v>
      </c>
    </row>
    <row r="1910" spans="5:15" x14ac:dyDescent="0.2">
      <c r="E1910" s="16">
        <v>41229.958333333336</v>
      </c>
      <c r="F1910" s="22">
        <v>8.4931835361098624</v>
      </c>
      <c r="G1910" s="25">
        <v>0.13069304287146183</v>
      </c>
      <c r="H1910" s="3">
        <f t="shared" si="87"/>
        <v>1068.8299999999499</v>
      </c>
      <c r="I1910" s="3">
        <f>MIN(H1910-K1910+L1910,'Power Look Up'!$F$4)</f>
        <v>1081.8976581682148</v>
      </c>
      <c r="K1910" s="51">
        <f t="array" ref="K1910">_xlfn.SUM(_xlfn.NORM.DIST($Q$3:$Q$1003,$F1910,$N1910,FALSE)*WindSpeedStep*$R$3:$R$1003)</f>
        <v>1067.3840751167668</v>
      </c>
      <c r="L1910" s="51">
        <f t="array" ref="L1910">_xlfn.SUM(_xlfn.NORM.DIST($Q$3:$Q$1003,$F1910,$O1910,FALSE)*WindSpeedStep*$R$3:$R$1003)</f>
        <v>1080.4517332850317</v>
      </c>
      <c r="N1910" s="43">
        <f t="shared" si="88"/>
        <v>0.84931835361098629</v>
      </c>
      <c r="O1910" s="43">
        <f t="shared" si="89"/>
        <v>1.1100000000000001</v>
      </c>
    </row>
    <row r="1911" spans="5:15" x14ac:dyDescent="0.2">
      <c r="E1911" s="16">
        <v>41229.965277777781</v>
      </c>
      <c r="F1911" s="22">
        <v>9.4731316180944329</v>
      </c>
      <c r="G1911" s="25">
        <v>8.9727455953048568E-2</v>
      </c>
      <c r="H1911" s="3">
        <f t="shared" si="87"/>
        <v>1435.0699999999401</v>
      </c>
      <c r="I1911" s="3">
        <f>MIN(H1911-K1911+L1911,'Power Look Up'!$F$4)</f>
        <v>1438.1060215730784</v>
      </c>
      <c r="K1911" s="51">
        <f t="array" ref="K1911">_xlfn.SUM(_xlfn.NORM.DIST($Q$3:$Q$1003,$F1911,$N1911,FALSE)*WindSpeedStep*$R$3:$R$1003)</f>
        <v>1440.3291191566921</v>
      </c>
      <c r="L1911" s="51">
        <f t="array" ref="L1911">_xlfn.SUM(_xlfn.NORM.DIST($Q$3:$Q$1003,$F1911,$O1911,FALSE)*WindSpeedStep*$R$3:$R$1003)</f>
        <v>1443.3651407298303</v>
      </c>
      <c r="N1911" s="43">
        <f t="shared" si="88"/>
        <v>0.94731316180944336</v>
      </c>
      <c r="O1911" s="43">
        <f t="shared" si="89"/>
        <v>0.85</v>
      </c>
    </row>
    <row r="1912" spans="5:15" x14ac:dyDescent="0.2">
      <c r="E1912" s="16">
        <v>41229.972222222219</v>
      </c>
      <c r="F1912" s="22">
        <v>9.638058389876841</v>
      </c>
      <c r="G1912" s="25">
        <v>8.4041823283698802E-2</v>
      </c>
      <c r="H1912" s="3">
        <f t="shared" si="87"/>
        <v>1499.8399999999388</v>
      </c>
      <c r="I1912" s="3">
        <f>MIN(H1912-K1912+L1912,'Power Look Up'!$F$4)</f>
        <v>1507.793688903517</v>
      </c>
      <c r="K1912" s="51">
        <f t="array" ref="K1912">_xlfn.SUM(_xlfn.NORM.DIST($Q$3:$Q$1003,$F1912,$N1912,FALSE)*WindSpeedStep*$R$3:$R$1003)</f>
        <v>1500.7219330479841</v>
      </c>
      <c r="L1912" s="51">
        <f t="array" ref="L1912">_xlfn.SUM(_xlfn.NORM.DIST($Q$3:$Q$1003,$F1912,$O1912,FALSE)*WindSpeedStep*$R$3:$R$1003)</f>
        <v>1508.6756219515623</v>
      </c>
      <c r="N1912" s="43">
        <f t="shared" si="88"/>
        <v>0.96380583898768413</v>
      </c>
      <c r="O1912" s="43">
        <f t="shared" si="89"/>
        <v>0.81</v>
      </c>
    </row>
    <row r="1913" spans="5:15" x14ac:dyDescent="0.2">
      <c r="E1913" s="16">
        <v>41229.979166666664</v>
      </c>
      <c r="F1913" s="22">
        <v>10.322315028987688</v>
      </c>
      <c r="G1913" s="25">
        <v>6.0064045542001204E-2</v>
      </c>
      <c r="H1913" s="3">
        <f t="shared" si="87"/>
        <v>1722.4399999999532</v>
      </c>
      <c r="I1913" s="3">
        <f>MIN(H1913-K1913+L1913,'Power Look Up'!$F$4)</f>
        <v>1777.349493806169</v>
      </c>
      <c r="K1913" s="51">
        <f t="array" ref="K1913">_xlfn.SUM(_xlfn.NORM.DIST($Q$3:$Q$1003,$F1913,$N1913,FALSE)*WindSpeedStep*$R$3:$R$1003)</f>
        <v>1719.9347450953776</v>
      </c>
      <c r="L1913" s="51">
        <f t="array" ref="L1913">_xlfn.SUM(_xlfn.NORM.DIST($Q$3:$Q$1003,$F1913,$O1913,FALSE)*WindSpeedStep*$R$3:$R$1003)</f>
        <v>1774.8442389015934</v>
      </c>
      <c r="N1913" s="43">
        <f t="shared" si="88"/>
        <v>1.032231502898769</v>
      </c>
      <c r="O1913" s="43">
        <f t="shared" si="89"/>
        <v>0.62</v>
      </c>
    </row>
    <row r="1914" spans="5:15" x14ac:dyDescent="0.2">
      <c r="E1914" s="16">
        <v>41229.986111111109</v>
      </c>
      <c r="F1914" s="22">
        <v>10.599460953388833</v>
      </c>
      <c r="G1914" s="25">
        <v>7.1701759489666755E-2</v>
      </c>
      <c r="H1914" s="3">
        <f t="shared" si="87"/>
        <v>1797.1999999999516</v>
      </c>
      <c r="I1914" s="3">
        <f>MIN(H1914-K1914+L1914,'Power Look Up'!$F$4)</f>
        <v>1844.8998471372677</v>
      </c>
      <c r="K1914" s="51">
        <f t="array" ref="K1914">_xlfn.SUM(_xlfn.NORM.DIST($Q$3:$Q$1003,$F1914,$N1914,FALSE)*WindSpeedStep*$R$3:$R$1003)</f>
        <v>1789.6448383164795</v>
      </c>
      <c r="L1914" s="51">
        <f t="array" ref="L1914">_xlfn.SUM(_xlfn.NORM.DIST($Q$3:$Q$1003,$F1914,$O1914,FALSE)*WindSpeedStep*$R$3:$R$1003)</f>
        <v>1837.3446854537956</v>
      </c>
      <c r="N1914" s="43">
        <f t="shared" si="88"/>
        <v>1.0599460953388833</v>
      </c>
      <c r="O1914" s="43">
        <f t="shared" si="89"/>
        <v>0.76</v>
      </c>
    </row>
    <row r="1915" spans="5:15" x14ac:dyDescent="0.2">
      <c r="E1915" s="16">
        <v>41229.993055555555</v>
      </c>
      <c r="F1915" s="22">
        <v>9.7812655275317724</v>
      </c>
      <c r="G1915" s="25">
        <v>7.9744282353290438E-2</v>
      </c>
      <c r="H1915" s="3">
        <f t="shared" si="87"/>
        <v>1553.1799999999375</v>
      </c>
      <c r="I1915" s="3">
        <f>MIN(H1915-K1915+L1915,'Power Look Up'!$F$4)</f>
        <v>1567.1195262153312</v>
      </c>
      <c r="K1915" s="51">
        <f t="array" ref="K1915">_xlfn.SUM(_xlfn.NORM.DIST($Q$3:$Q$1003,$F1915,$N1915,FALSE)*WindSpeedStep*$R$3:$R$1003)</f>
        <v>1551.2659181016213</v>
      </c>
      <c r="L1915" s="51">
        <f t="array" ref="L1915">_xlfn.SUM(_xlfn.NORM.DIST($Q$3:$Q$1003,$F1915,$O1915,FALSE)*WindSpeedStep*$R$3:$R$1003)</f>
        <v>1565.205444317015</v>
      </c>
      <c r="N1915" s="43">
        <f t="shared" si="88"/>
        <v>0.97812655275317728</v>
      </c>
      <c r="O1915" s="43">
        <f t="shared" si="89"/>
        <v>0.78</v>
      </c>
    </row>
    <row r="1916" spans="5:15" x14ac:dyDescent="0.2">
      <c r="E1916" s="16">
        <v>41230</v>
      </c>
      <c r="F1916" s="22">
        <v>9.6167849371456366</v>
      </c>
      <c r="G1916" s="25">
        <v>7.9028490807196525E-2</v>
      </c>
      <c r="H1916" s="3">
        <f t="shared" si="87"/>
        <v>1492.2199999999389</v>
      </c>
      <c r="I1916" s="3">
        <f>MIN(H1916-K1916+L1916,'Power Look Up'!$F$4)</f>
        <v>1501.6241440206929</v>
      </c>
      <c r="K1916" s="51">
        <f t="array" ref="K1916">_xlfn.SUM(_xlfn.NORM.DIST($Q$3:$Q$1003,$F1916,$N1916,FALSE)*WindSpeedStep*$R$3:$R$1003)</f>
        <v>1493.0516089490438</v>
      </c>
      <c r="L1916" s="51">
        <f t="array" ref="L1916">_xlfn.SUM(_xlfn.NORM.DIST($Q$3:$Q$1003,$F1916,$O1916,FALSE)*WindSpeedStep*$R$3:$R$1003)</f>
        <v>1502.4557529697979</v>
      </c>
      <c r="N1916" s="43">
        <f t="shared" si="88"/>
        <v>0.96167849371456371</v>
      </c>
      <c r="O1916" s="43">
        <f t="shared" si="89"/>
        <v>0.76</v>
      </c>
    </row>
    <row r="1917" spans="5:15" x14ac:dyDescent="0.2">
      <c r="E1917" s="16">
        <v>41230.006944444445</v>
      </c>
      <c r="F1917" s="22">
        <v>9.2815773452985226</v>
      </c>
      <c r="G1917" s="25">
        <v>9.1579261625240646E-2</v>
      </c>
      <c r="H1917" s="3">
        <f t="shared" si="87"/>
        <v>1362.6799999999416</v>
      </c>
      <c r="I1917" s="3">
        <f>MIN(H1917-K1917+L1917,'Power Look Up'!$F$4)</f>
        <v>1363.2526878358283</v>
      </c>
      <c r="K1917" s="51">
        <f t="array" ref="K1917">_xlfn.SUM(_xlfn.NORM.DIST($Q$3:$Q$1003,$F1917,$N1917,FALSE)*WindSpeedStep*$R$3:$R$1003)</f>
        <v>1368.0695407281064</v>
      </c>
      <c r="L1917" s="51">
        <f t="array" ref="L1917">_xlfn.SUM(_xlfn.NORM.DIST($Q$3:$Q$1003,$F1917,$O1917,FALSE)*WindSpeedStep*$R$3:$R$1003)</f>
        <v>1368.6422285639931</v>
      </c>
      <c r="N1917" s="43">
        <f t="shared" si="88"/>
        <v>0.92815773452985229</v>
      </c>
      <c r="O1917" s="43">
        <f t="shared" si="89"/>
        <v>0.85</v>
      </c>
    </row>
    <row r="1918" spans="5:15" x14ac:dyDescent="0.2">
      <c r="E1918" s="16">
        <v>41230.013888888891</v>
      </c>
      <c r="F1918" s="22">
        <v>9.986096463964163</v>
      </c>
      <c r="G1918" s="25">
        <v>7.0097460256469638E-2</v>
      </c>
      <c r="H1918" s="3">
        <f t="shared" si="87"/>
        <v>1633.1899999999357</v>
      </c>
      <c r="I1918" s="3">
        <f>MIN(H1918-K1918+L1918,'Power Look Up'!$F$4)</f>
        <v>1661.6578974635379</v>
      </c>
      <c r="K1918" s="51">
        <f t="array" ref="K1918">_xlfn.SUM(_xlfn.NORM.DIST($Q$3:$Q$1003,$F1918,$N1918,FALSE)*WindSpeedStep*$R$3:$R$1003)</f>
        <v>1619.6944891254211</v>
      </c>
      <c r="L1918" s="51">
        <f t="array" ref="L1918">_xlfn.SUM(_xlfn.NORM.DIST($Q$3:$Q$1003,$F1918,$O1918,FALSE)*WindSpeedStep*$R$3:$R$1003)</f>
        <v>1648.1623865890233</v>
      </c>
      <c r="N1918" s="43">
        <f t="shared" si="88"/>
        <v>0.99860964639641636</v>
      </c>
      <c r="O1918" s="43">
        <f t="shared" si="89"/>
        <v>0.69999999999999984</v>
      </c>
    </row>
    <row r="1919" spans="5:15" x14ac:dyDescent="0.2">
      <c r="E1919" s="16">
        <v>41230.020833333336</v>
      </c>
      <c r="F1919" s="22">
        <v>9.9100110188492518</v>
      </c>
      <c r="G1919" s="25">
        <v>6.3572078658814188E-2</v>
      </c>
      <c r="H1919" s="3">
        <f t="shared" si="87"/>
        <v>1602.7099999999364</v>
      </c>
      <c r="I1919" s="3">
        <f>MIN(H1919-K1919+L1919,'Power Look Up'!$F$4)</f>
        <v>1632.2634967731128</v>
      </c>
      <c r="K1919" s="51">
        <f t="array" ref="K1919">_xlfn.SUM(_xlfn.NORM.DIST($Q$3:$Q$1003,$F1919,$N1919,FALSE)*WindSpeedStep*$R$3:$R$1003)</f>
        <v>1594.8611068858459</v>
      </c>
      <c r="L1919" s="51">
        <f t="array" ref="L1919">_xlfn.SUM(_xlfn.NORM.DIST($Q$3:$Q$1003,$F1919,$O1919,FALSE)*WindSpeedStep*$R$3:$R$1003)</f>
        <v>1624.4146036590223</v>
      </c>
      <c r="N1919" s="43">
        <f t="shared" si="88"/>
        <v>0.99100110188492518</v>
      </c>
      <c r="O1919" s="43">
        <f t="shared" si="89"/>
        <v>0.63</v>
      </c>
    </row>
    <row r="1920" spans="5:15" x14ac:dyDescent="0.2">
      <c r="E1920" s="16">
        <v>41230.027777777781</v>
      </c>
      <c r="F1920" s="22">
        <v>9.3611479177713139</v>
      </c>
      <c r="G1920" s="25">
        <v>7.9050134289105206E-2</v>
      </c>
      <c r="H1920" s="3">
        <f t="shared" si="87"/>
        <v>1393.159999999941</v>
      </c>
      <c r="I1920" s="3">
        <f>MIN(H1920-K1920+L1920,'Power Look Up'!$F$4)</f>
        <v>1395.5808608217558</v>
      </c>
      <c r="K1920" s="51">
        <f t="array" ref="K1920">_xlfn.SUM(_xlfn.NORM.DIST($Q$3:$Q$1003,$F1920,$N1920,FALSE)*WindSpeedStep*$R$3:$R$1003)</f>
        <v>1398.3013636941787</v>
      </c>
      <c r="L1920" s="51">
        <f t="array" ref="L1920">_xlfn.SUM(_xlfn.NORM.DIST($Q$3:$Q$1003,$F1920,$O1920,FALSE)*WindSpeedStep*$R$3:$R$1003)</f>
        <v>1400.7222245159935</v>
      </c>
      <c r="N1920" s="43">
        <f t="shared" si="88"/>
        <v>0.93611479177713142</v>
      </c>
      <c r="O1920" s="43">
        <f t="shared" si="89"/>
        <v>0.74</v>
      </c>
    </row>
    <row r="1921" spans="5:15" x14ac:dyDescent="0.2">
      <c r="E1921" s="16">
        <v>41230.034722222219</v>
      </c>
      <c r="F1921" s="22">
        <v>9.5961990025563519</v>
      </c>
      <c r="G1921" s="25">
        <v>7.6071786319305557E-2</v>
      </c>
      <c r="H1921" s="3">
        <f t="shared" si="87"/>
        <v>1484.599999999939</v>
      </c>
      <c r="I1921" s="3">
        <f>MIN(H1921-K1921+L1921,'Power Look Up'!$F$4)</f>
        <v>1494.3590063850327</v>
      </c>
      <c r="K1921" s="51">
        <f t="array" ref="K1921">_xlfn.SUM(_xlfn.NORM.DIST($Q$3:$Q$1003,$F1921,$N1921,FALSE)*WindSpeedStep*$R$3:$R$1003)</f>
        <v>1485.5929358126466</v>
      </c>
      <c r="L1921" s="51">
        <f t="array" ref="L1921">_xlfn.SUM(_xlfn.NORM.DIST($Q$3:$Q$1003,$F1921,$O1921,FALSE)*WindSpeedStep*$R$3:$R$1003)</f>
        <v>1495.3519421977403</v>
      </c>
      <c r="N1921" s="43">
        <f t="shared" si="88"/>
        <v>0.95961990025563526</v>
      </c>
      <c r="O1921" s="43">
        <f t="shared" si="89"/>
        <v>0.72999999999999987</v>
      </c>
    </row>
    <row r="1922" spans="5:15" x14ac:dyDescent="0.2">
      <c r="E1922" s="16">
        <v>41230.041666666664</v>
      </c>
      <c r="F1922" s="22">
        <v>9.3168580685397853</v>
      </c>
      <c r="G1922" s="25">
        <v>7.1912655003556147E-2</v>
      </c>
      <c r="H1922" s="3">
        <f t="shared" si="87"/>
        <v>1377.9199999999412</v>
      </c>
      <c r="I1922" s="3">
        <f>MIN(H1922-K1922+L1922,'Power Look Up'!$F$4)</f>
        <v>1379.0523549674488</v>
      </c>
      <c r="K1922" s="51">
        <f t="array" ref="K1922">_xlfn.SUM(_xlfn.NORM.DIST($Q$3:$Q$1003,$F1922,$N1922,FALSE)*WindSpeedStep*$R$3:$R$1003)</f>
        <v>1381.5057872081895</v>
      </c>
      <c r="L1922" s="51">
        <f t="array" ref="L1922">_xlfn.SUM(_xlfn.NORM.DIST($Q$3:$Q$1003,$F1922,$O1922,FALSE)*WindSpeedStep*$R$3:$R$1003)</f>
        <v>1382.6381421756971</v>
      </c>
      <c r="N1922" s="43">
        <f t="shared" si="88"/>
        <v>0.93168580685397862</v>
      </c>
      <c r="O1922" s="43">
        <f t="shared" si="89"/>
        <v>0.67</v>
      </c>
    </row>
    <row r="1923" spans="5:15" x14ac:dyDescent="0.2">
      <c r="E1923" s="16">
        <v>41230.048611111109</v>
      </c>
      <c r="F1923" s="22">
        <v>9.5991696831897215</v>
      </c>
      <c r="G1923" s="25">
        <v>8.959108218558226E-2</v>
      </c>
      <c r="H1923" s="3">
        <f t="shared" ref="H1923:H1986" si="90">INDEX(PowerArray,MIN(MaximumPowerIndex,ROUND(F1923*100,0)))</f>
        <v>1484.599999999939</v>
      </c>
      <c r="I1923" s="3">
        <f>MIN(H1923-K1923+L1923,'Power Look Up'!$F$4)</f>
        <v>1489.4453231146404</v>
      </c>
      <c r="K1923" s="51">
        <f t="array" ref="K1923">_xlfn.SUM(_xlfn.NORM.DIST($Q$3:$Q$1003,$F1923,$N1923,FALSE)*WindSpeedStep*$R$3:$R$1003)</f>
        <v>1486.6714224799859</v>
      </c>
      <c r="L1923" s="51">
        <f t="array" ref="L1923">_xlfn.SUM(_xlfn.NORM.DIST($Q$3:$Q$1003,$F1923,$O1923,FALSE)*WindSpeedStep*$R$3:$R$1003)</f>
        <v>1491.5167455946873</v>
      </c>
      <c r="N1923" s="43">
        <f t="shared" ref="N1923:N1986" si="91">ReferenceTurbulence*F1923</f>
        <v>0.95991696831897222</v>
      </c>
      <c r="O1923" s="43">
        <f t="shared" ref="O1923:O1986" si="92">F1923*G1923</f>
        <v>0.86</v>
      </c>
    </row>
    <row r="1924" spans="5:15" x14ac:dyDescent="0.2">
      <c r="E1924" s="16">
        <v>41230.055555555555</v>
      </c>
      <c r="F1924" s="22">
        <v>9.2777874462055632</v>
      </c>
      <c r="G1924" s="25">
        <v>8.0838239111280311E-2</v>
      </c>
      <c r="H1924" s="3">
        <f t="shared" si="90"/>
        <v>1362.6799999999416</v>
      </c>
      <c r="I1924" s="3">
        <f>MIN(H1924-K1924+L1924,'Power Look Up'!$F$4)</f>
        <v>1363.1926031179837</v>
      </c>
      <c r="K1924" s="51">
        <f t="array" ref="K1924">_xlfn.SUM(_xlfn.NORM.DIST($Q$3:$Q$1003,$F1924,$N1924,FALSE)*WindSpeedStep*$R$3:$R$1003)</f>
        <v>1366.623493571147</v>
      </c>
      <c r="L1924" s="51">
        <f t="array" ref="L1924">_xlfn.SUM(_xlfn.NORM.DIST($Q$3:$Q$1003,$F1924,$O1924,FALSE)*WindSpeedStep*$R$3:$R$1003)</f>
        <v>1367.1360966891891</v>
      </c>
      <c r="N1924" s="43">
        <f t="shared" si="91"/>
        <v>0.92777874462055632</v>
      </c>
      <c r="O1924" s="43">
        <f t="shared" si="92"/>
        <v>0.75</v>
      </c>
    </row>
    <row r="1925" spans="5:15" x14ac:dyDescent="0.2">
      <c r="E1925" s="16">
        <v>41230.0625</v>
      </c>
      <c r="F1925" s="22">
        <v>9.5586736304713753</v>
      </c>
      <c r="G1925" s="25">
        <v>8.4739790405424259E-2</v>
      </c>
      <c r="H1925" s="3">
        <f t="shared" si="90"/>
        <v>1469.3599999999392</v>
      </c>
      <c r="I1925" s="3">
        <f>MIN(H1925-K1925+L1925,'Power Look Up'!$F$4)</f>
        <v>1475.321602146129</v>
      </c>
      <c r="K1925" s="51">
        <f t="array" ref="K1925">_xlfn.SUM(_xlfn.NORM.DIST($Q$3:$Q$1003,$F1925,$N1925,FALSE)*WindSpeedStep*$R$3:$R$1003)</f>
        <v>1471.9091591918343</v>
      </c>
      <c r="L1925" s="51">
        <f t="array" ref="L1925">_xlfn.SUM(_xlfn.NORM.DIST($Q$3:$Q$1003,$F1925,$O1925,FALSE)*WindSpeedStep*$R$3:$R$1003)</f>
        <v>1477.8707613380241</v>
      </c>
      <c r="N1925" s="43">
        <f t="shared" si="91"/>
        <v>0.9558673630471376</v>
      </c>
      <c r="O1925" s="43">
        <f t="shared" si="92"/>
        <v>0.81000000000000016</v>
      </c>
    </row>
    <row r="1926" spans="5:15" x14ac:dyDescent="0.2">
      <c r="E1926" s="16">
        <v>41230.076388888891</v>
      </c>
      <c r="F1926" s="22">
        <v>9.2234367977681355</v>
      </c>
      <c r="G1926" s="25">
        <v>8.2398786554693251E-2</v>
      </c>
      <c r="H1926" s="3">
        <f t="shared" si="90"/>
        <v>1339.819999999942</v>
      </c>
      <c r="I1926" s="3">
        <f>MIN(H1926-K1926+L1926,'Power Look Up'!$F$4)</f>
        <v>1339.3614444190196</v>
      </c>
      <c r="K1926" s="51">
        <f t="array" ref="K1926">_xlfn.SUM(_xlfn.NORM.DIST($Q$3:$Q$1003,$F1926,$N1926,FALSE)*WindSpeedStep*$R$3:$R$1003)</f>
        <v>1345.8352458680631</v>
      </c>
      <c r="L1926" s="51">
        <f t="array" ref="L1926">_xlfn.SUM(_xlfn.NORM.DIST($Q$3:$Q$1003,$F1926,$O1926,FALSE)*WindSpeedStep*$R$3:$R$1003)</f>
        <v>1345.3766902871407</v>
      </c>
      <c r="N1926" s="43">
        <f t="shared" si="91"/>
        <v>0.92234367977681364</v>
      </c>
      <c r="O1926" s="43">
        <f t="shared" si="92"/>
        <v>0.76</v>
      </c>
    </row>
    <row r="1927" spans="5:15" x14ac:dyDescent="0.2">
      <c r="E1927" s="16">
        <v>41230.083333333336</v>
      </c>
      <c r="F1927" s="22">
        <v>9.5765606622587356</v>
      </c>
      <c r="G1927" s="25">
        <v>8.040464913824158E-2</v>
      </c>
      <c r="H1927" s="3">
        <f t="shared" si="90"/>
        <v>1476.9799999999391</v>
      </c>
      <c r="I1927" s="3">
        <f>MIN(H1927-K1927+L1927,'Power Look Up'!$F$4)</f>
        <v>1484.7796780241238</v>
      </c>
      <c r="K1927" s="51">
        <f t="array" ref="K1927">_xlfn.SUM(_xlfn.NORM.DIST($Q$3:$Q$1003,$F1927,$N1927,FALSE)*WindSpeedStep*$R$3:$R$1003)</f>
        <v>1478.4455165027107</v>
      </c>
      <c r="L1927" s="51">
        <f t="array" ref="L1927">_xlfn.SUM(_xlfn.NORM.DIST($Q$3:$Q$1003,$F1927,$O1927,FALSE)*WindSpeedStep*$R$3:$R$1003)</f>
        <v>1486.2451945268954</v>
      </c>
      <c r="N1927" s="43">
        <f t="shared" si="91"/>
        <v>0.95765606622587363</v>
      </c>
      <c r="O1927" s="43">
        <f t="shared" si="92"/>
        <v>0.77</v>
      </c>
    </row>
    <row r="1928" spans="5:15" x14ac:dyDescent="0.2">
      <c r="E1928" s="16">
        <v>41230.090277777781</v>
      </c>
      <c r="F1928" s="22">
        <v>9.0835664758161254</v>
      </c>
      <c r="G1928" s="25">
        <v>9.1373801491932985E-2</v>
      </c>
      <c r="H1928" s="3">
        <f t="shared" si="90"/>
        <v>1286.4799999999432</v>
      </c>
      <c r="I1928" s="3">
        <f>MIN(H1928-K1928+L1928,'Power Look Up'!$F$4)</f>
        <v>1285.3235536030961</v>
      </c>
      <c r="K1928" s="51">
        <f t="array" ref="K1928">_xlfn.SUM(_xlfn.NORM.DIST($Q$3:$Q$1003,$F1928,$N1928,FALSE)*WindSpeedStep*$R$3:$R$1003)</f>
        <v>1292.0314900140738</v>
      </c>
      <c r="L1928" s="51">
        <f t="array" ref="L1928">_xlfn.SUM(_xlfn.NORM.DIST($Q$3:$Q$1003,$F1928,$O1928,FALSE)*WindSpeedStep*$R$3:$R$1003)</f>
        <v>1290.8750436172268</v>
      </c>
      <c r="N1928" s="43">
        <f t="shared" si="91"/>
        <v>0.90835664758161261</v>
      </c>
      <c r="O1928" s="43">
        <f t="shared" si="92"/>
        <v>0.83</v>
      </c>
    </row>
    <row r="1929" spans="5:15" x14ac:dyDescent="0.2">
      <c r="E1929" s="16">
        <v>41230.097222222219</v>
      </c>
      <c r="F1929" s="22">
        <v>9.0768337410375892</v>
      </c>
      <c r="G1929" s="25">
        <v>9.1441577942257338E-2</v>
      </c>
      <c r="H1929" s="3">
        <f t="shared" si="90"/>
        <v>1286.4799999999432</v>
      </c>
      <c r="I1929" s="3">
        <f>MIN(H1929-K1929+L1929,'Power Look Up'!$F$4)</f>
        <v>1285.2827803797802</v>
      </c>
      <c r="K1929" s="51">
        <f t="array" ref="K1929">_xlfn.SUM(_xlfn.NORM.DIST($Q$3:$Q$1003,$F1929,$N1929,FALSE)*WindSpeedStep*$R$3:$R$1003)</f>
        <v>1289.4351973145067</v>
      </c>
      <c r="L1929" s="51">
        <f t="array" ref="L1929">_xlfn.SUM(_xlfn.NORM.DIST($Q$3:$Q$1003,$F1929,$O1929,FALSE)*WindSpeedStep*$R$3:$R$1003)</f>
        <v>1288.2379776943437</v>
      </c>
      <c r="N1929" s="43">
        <f t="shared" si="91"/>
        <v>0.90768337410375899</v>
      </c>
      <c r="O1929" s="43">
        <f t="shared" si="92"/>
        <v>0.83</v>
      </c>
    </row>
    <row r="1930" spans="5:15" x14ac:dyDescent="0.2">
      <c r="E1930" s="16">
        <v>41230.104166666664</v>
      </c>
      <c r="F1930" s="22">
        <v>8.9352563025727534</v>
      </c>
      <c r="G1930" s="25">
        <v>9.0652128217830141E-2</v>
      </c>
      <c r="H1930" s="3">
        <f t="shared" si="90"/>
        <v>1233.9799999999464</v>
      </c>
      <c r="I1930" s="3">
        <f>MIN(H1930-K1930+L1930,'Power Look Up'!$F$4)</f>
        <v>1231.5967338872547</v>
      </c>
      <c r="K1930" s="51">
        <f t="array" ref="K1930">_xlfn.SUM(_xlfn.NORM.DIST($Q$3:$Q$1003,$F1930,$N1930,FALSE)*WindSpeedStep*$R$3:$R$1003)</f>
        <v>1234.8403830114214</v>
      </c>
      <c r="L1930" s="51">
        <f t="array" ref="L1930">_xlfn.SUM(_xlfn.NORM.DIST($Q$3:$Q$1003,$F1930,$O1930,FALSE)*WindSpeedStep*$R$3:$R$1003)</f>
        <v>1232.4571168987297</v>
      </c>
      <c r="N1930" s="43">
        <f t="shared" si="91"/>
        <v>0.89352563025727538</v>
      </c>
      <c r="O1930" s="43">
        <f t="shared" si="92"/>
        <v>0.81000000000000016</v>
      </c>
    </row>
    <row r="1931" spans="5:15" x14ac:dyDescent="0.2">
      <c r="E1931" s="16">
        <v>41230.111111111109</v>
      </c>
      <c r="F1931" s="22">
        <v>9.5611278217232751</v>
      </c>
      <c r="G1931" s="25">
        <v>9.3085252764625051E-2</v>
      </c>
      <c r="H1931" s="3">
        <f t="shared" si="90"/>
        <v>1469.3599999999392</v>
      </c>
      <c r="I1931" s="3">
        <f>MIN(H1931-K1931+L1931,'Power Look Up'!$F$4)</f>
        <v>1472.3080150289406</v>
      </c>
      <c r="K1931" s="51">
        <f t="array" ref="K1931">_xlfn.SUM(_xlfn.NORM.DIST($Q$3:$Q$1003,$F1931,$N1931,FALSE)*WindSpeedStep*$R$3:$R$1003)</f>
        <v>1472.8074345666212</v>
      </c>
      <c r="L1931" s="51">
        <f t="array" ref="L1931">_xlfn.SUM(_xlfn.NORM.DIST($Q$3:$Q$1003,$F1931,$O1931,FALSE)*WindSpeedStep*$R$3:$R$1003)</f>
        <v>1475.7554495956226</v>
      </c>
      <c r="N1931" s="43">
        <f t="shared" si="91"/>
        <v>0.95611278217232754</v>
      </c>
      <c r="O1931" s="43">
        <f t="shared" si="92"/>
        <v>0.89</v>
      </c>
    </row>
    <row r="1932" spans="5:15" x14ac:dyDescent="0.2">
      <c r="E1932" s="16">
        <v>41230.118055555555</v>
      </c>
      <c r="F1932" s="22">
        <v>10.308847782768229</v>
      </c>
      <c r="G1932" s="25">
        <v>8.6333605729214558E-2</v>
      </c>
      <c r="H1932" s="3">
        <f t="shared" si="90"/>
        <v>1719.7699999999531</v>
      </c>
      <c r="I1932" s="3">
        <f>MIN(H1932-K1932+L1932,'Power Look Up'!$F$4)</f>
        <v>1739.2985421720521</v>
      </c>
      <c r="K1932" s="51">
        <f t="array" ref="K1932">_xlfn.SUM(_xlfn.NORM.DIST($Q$3:$Q$1003,$F1932,$N1932,FALSE)*WindSpeedStep*$R$3:$R$1003)</f>
        <v>1716.2397560031468</v>
      </c>
      <c r="L1932" s="51">
        <f t="array" ref="L1932">_xlfn.SUM(_xlfn.NORM.DIST($Q$3:$Q$1003,$F1932,$O1932,FALSE)*WindSpeedStep*$R$3:$R$1003)</f>
        <v>1735.7682981752457</v>
      </c>
      <c r="N1932" s="43">
        <f t="shared" si="91"/>
        <v>1.0308847782768229</v>
      </c>
      <c r="O1932" s="43">
        <f t="shared" si="92"/>
        <v>0.89</v>
      </c>
    </row>
    <row r="1933" spans="5:15" x14ac:dyDescent="0.2">
      <c r="E1933" s="16">
        <v>41230.125</v>
      </c>
      <c r="F1933" s="22">
        <v>9.6805679976924477</v>
      </c>
      <c r="G1933" s="25">
        <v>9.4002748621456536E-2</v>
      </c>
      <c r="H1933" s="3">
        <f t="shared" si="90"/>
        <v>1515.0799999999383</v>
      </c>
      <c r="I1933" s="3">
        <f>MIN(H1933-K1933+L1933,'Power Look Up'!$F$4)</f>
        <v>1518.657908195803</v>
      </c>
      <c r="K1933" s="51">
        <f t="array" ref="K1933">_xlfn.SUM(_xlfn.NORM.DIST($Q$3:$Q$1003,$F1933,$N1933,FALSE)*WindSpeedStep*$R$3:$R$1003)</f>
        <v>1515.9297858871719</v>
      </c>
      <c r="L1933" s="51">
        <f t="array" ref="L1933">_xlfn.SUM(_xlfn.NORM.DIST($Q$3:$Q$1003,$F1933,$O1933,FALSE)*WindSpeedStep*$R$3:$R$1003)</f>
        <v>1519.5076940830365</v>
      </c>
      <c r="N1933" s="43">
        <f t="shared" si="91"/>
        <v>0.96805679976924486</v>
      </c>
      <c r="O1933" s="43">
        <f t="shared" si="92"/>
        <v>0.91</v>
      </c>
    </row>
    <row r="1934" spans="5:15" x14ac:dyDescent="0.2">
      <c r="E1934" s="16">
        <v>41230.131944444445</v>
      </c>
      <c r="F1934" s="22">
        <v>9.7036741740348251</v>
      </c>
      <c r="G1934" s="25">
        <v>7.8320849027847056E-2</v>
      </c>
      <c r="H1934" s="3">
        <f t="shared" si="90"/>
        <v>1522.6999999999382</v>
      </c>
      <c r="I1934" s="3">
        <f>MIN(H1934-K1934+L1934,'Power Look Up'!$F$4)</f>
        <v>1535.0435582585681</v>
      </c>
      <c r="K1934" s="51">
        <f t="array" ref="K1934">_xlfn.SUM(_xlfn.NORM.DIST($Q$3:$Q$1003,$F1934,$N1934,FALSE)*WindSpeedStep*$R$3:$R$1003)</f>
        <v>1524.1262866258808</v>
      </c>
      <c r="L1934" s="51">
        <f t="array" ref="L1934">_xlfn.SUM(_xlfn.NORM.DIST($Q$3:$Q$1003,$F1934,$O1934,FALSE)*WindSpeedStep*$R$3:$R$1003)</f>
        <v>1536.4698448845106</v>
      </c>
      <c r="N1934" s="43">
        <f t="shared" si="91"/>
        <v>0.97036741740348254</v>
      </c>
      <c r="O1934" s="43">
        <f t="shared" si="92"/>
        <v>0.76</v>
      </c>
    </row>
    <row r="1935" spans="5:15" x14ac:dyDescent="0.2">
      <c r="E1935" s="16">
        <v>41230.138888888891</v>
      </c>
      <c r="F1935" s="22">
        <v>9.1870421041698869</v>
      </c>
      <c r="G1935" s="25">
        <v>9.3610107611203433E-2</v>
      </c>
      <c r="H1935" s="3">
        <f t="shared" si="90"/>
        <v>1328.3899999999423</v>
      </c>
      <c r="I1935" s="3">
        <f>MIN(H1935-K1935+L1935,'Power Look Up'!$F$4)</f>
        <v>1328.2154971609737</v>
      </c>
      <c r="K1935" s="51">
        <f t="array" ref="K1935">_xlfn.SUM(_xlfn.NORM.DIST($Q$3:$Q$1003,$F1935,$N1935,FALSE)*WindSpeedStep*$R$3:$R$1003)</f>
        <v>1331.8695493740042</v>
      </c>
      <c r="L1935" s="51">
        <f t="array" ref="L1935">_xlfn.SUM(_xlfn.NORM.DIST($Q$3:$Q$1003,$F1935,$O1935,FALSE)*WindSpeedStep*$R$3:$R$1003)</f>
        <v>1331.6950465350355</v>
      </c>
      <c r="N1935" s="43">
        <f t="shared" si="91"/>
        <v>0.91870421041698869</v>
      </c>
      <c r="O1935" s="43">
        <f t="shared" si="92"/>
        <v>0.85999999999999988</v>
      </c>
    </row>
    <row r="1936" spans="5:15" x14ac:dyDescent="0.2">
      <c r="E1936" s="16">
        <v>41230.145833333336</v>
      </c>
      <c r="F1936" s="22">
        <v>9.8162286337025169</v>
      </c>
      <c r="G1936" s="25">
        <v>7.538536719278556E-2</v>
      </c>
      <c r="H1936" s="3">
        <f t="shared" si="90"/>
        <v>1568.4199999999371</v>
      </c>
      <c r="I1936" s="3">
        <f>MIN(H1936-K1936+L1936,'Power Look Up'!$F$4)</f>
        <v>1586.1964729418462</v>
      </c>
      <c r="K1936" s="51">
        <f t="array" ref="K1936">_xlfn.SUM(_xlfn.NORM.DIST($Q$3:$Q$1003,$F1936,$N1936,FALSE)*WindSpeedStep*$R$3:$R$1003)</f>
        <v>1563.2899543125711</v>
      </c>
      <c r="L1936" s="51">
        <f t="array" ref="L1936">_xlfn.SUM(_xlfn.NORM.DIST($Q$3:$Q$1003,$F1936,$O1936,FALSE)*WindSpeedStep*$R$3:$R$1003)</f>
        <v>1581.0664272544802</v>
      </c>
      <c r="N1936" s="43">
        <f t="shared" si="91"/>
        <v>0.98162286337025173</v>
      </c>
      <c r="O1936" s="43">
        <f t="shared" si="92"/>
        <v>0.74</v>
      </c>
    </row>
    <row r="1937" spans="5:15" x14ac:dyDescent="0.2">
      <c r="E1937" s="16">
        <v>41230.152777777781</v>
      </c>
      <c r="F1937" s="22">
        <v>10.686915090631649</v>
      </c>
      <c r="G1937" s="25">
        <v>6.9243555668248732E-2</v>
      </c>
      <c r="H1937" s="3">
        <f t="shared" si="90"/>
        <v>1821.2299999999509</v>
      </c>
      <c r="I1937" s="3">
        <f>MIN(H1937-K1937+L1937,'Power Look Up'!$F$4)</f>
        <v>1874.7435837402577</v>
      </c>
      <c r="K1937" s="51">
        <f t="array" ref="K1937">_xlfn.SUM(_xlfn.NORM.DIST($Q$3:$Q$1003,$F1937,$N1937,FALSE)*WindSpeedStep*$R$3:$R$1003)</f>
        <v>1809.0988536442956</v>
      </c>
      <c r="L1937" s="51">
        <f t="array" ref="L1937">_xlfn.SUM(_xlfn.NORM.DIST($Q$3:$Q$1003,$F1937,$O1937,FALSE)*WindSpeedStep*$R$3:$R$1003)</f>
        <v>1862.6124373846023</v>
      </c>
      <c r="N1937" s="43">
        <f t="shared" si="91"/>
        <v>1.068691509063165</v>
      </c>
      <c r="O1937" s="43">
        <f t="shared" si="92"/>
        <v>0.74</v>
      </c>
    </row>
    <row r="1938" spans="5:15" x14ac:dyDescent="0.2">
      <c r="E1938" s="16">
        <v>41230.159722222219</v>
      </c>
      <c r="F1938" s="22">
        <v>9.8887588813124765</v>
      </c>
      <c r="G1938" s="25">
        <v>9.0001183230577014E-2</v>
      </c>
      <c r="H1938" s="3">
        <f t="shared" si="90"/>
        <v>1595.0899999999365</v>
      </c>
      <c r="I1938" s="3">
        <f>MIN(H1938-K1938+L1938,'Power Look Up'!$F$4)</f>
        <v>1603.9091641299678</v>
      </c>
      <c r="K1938" s="51">
        <f t="array" ref="K1938">_xlfn.SUM(_xlfn.NORM.DIST($Q$3:$Q$1003,$F1938,$N1938,FALSE)*WindSpeedStep*$R$3:$R$1003)</f>
        <v>1587.7969758550917</v>
      </c>
      <c r="L1938" s="51">
        <f t="array" ref="L1938">_xlfn.SUM(_xlfn.NORM.DIST($Q$3:$Q$1003,$F1938,$O1938,FALSE)*WindSpeedStep*$R$3:$R$1003)</f>
        <v>1596.616139985123</v>
      </c>
      <c r="N1938" s="43">
        <f t="shared" si="91"/>
        <v>0.98887588813124772</v>
      </c>
      <c r="O1938" s="43">
        <f t="shared" si="92"/>
        <v>0.89</v>
      </c>
    </row>
    <row r="1939" spans="5:15" x14ac:dyDescent="0.2">
      <c r="E1939" s="16">
        <v>41230.166666666664</v>
      </c>
      <c r="F1939" s="22">
        <v>9.7924620252773895</v>
      </c>
      <c r="G1939" s="25">
        <v>8.1695491688908398E-2</v>
      </c>
      <c r="H1939" s="3">
        <f t="shared" si="90"/>
        <v>1556.9899999999375</v>
      </c>
      <c r="I1939" s="3">
        <f>MIN(H1939-K1939+L1939,'Power Look Up'!$F$4)</f>
        <v>1570.0268945694347</v>
      </c>
      <c r="K1939" s="51">
        <f t="array" ref="K1939">_xlfn.SUM(_xlfn.NORM.DIST($Q$3:$Q$1003,$F1939,$N1939,FALSE)*WindSpeedStep*$R$3:$R$1003)</f>
        <v>1555.1308448048746</v>
      </c>
      <c r="L1939" s="51">
        <f t="array" ref="L1939">_xlfn.SUM(_xlfn.NORM.DIST($Q$3:$Q$1003,$F1939,$O1939,FALSE)*WindSpeedStep*$R$3:$R$1003)</f>
        <v>1568.1677393743719</v>
      </c>
      <c r="N1939" s="43">
        <f t="shared" si="91"/>
        <v>0.97924620252773897</v>
      </c>
      <c r="O1939" s="43">
        <f t="shared" si="92"/>
        <v>0.8</v>
      </c>
    </row>
    <row r="1940" spans="5:15" x14ac:dyDescent="0.2">
      <c r="E1940" s="16">
        <v>41230.173611111109</v>
      </c>
      <c r="F1940" s="22">
        <v>10.177530081698233</v>
      </c>
      <c r="G1940" s="25">
        <v>8.1552203072585303E-2</v>
      </c>
      <c r="H1940" s="3">
        <f t="shared" si="90"/>
        <v>1685.059999999954</v>
      </c>
      <c r="I1940" s="3">
        <f>MIN(H1940-K1940+L1940,'Power Look Up'!$F$4)</f>
        <v>1708.2840995686142</v>
      </c>
      <c r="K1940" s="51">
        <f t="array" ref="K1940">_xlfn.SUM(_xlfn.NORM.DIST($Q$3:$Q$1003,$F1940,$N1940,FALSE)*WindSpeedStep*$R$3:$R$1003)</f>
        <v>1678.7697005484069</v>
      </c>
      <c r="L1940" s="51">
        <f t="array" ref="L1940">_xlfn.SUM(_xlfn.NORM.DIST($Q$3:$Q$1003,$F1940,$O1940,FALSE)*WindSpeedStep*$R$3:$R$1003)</f>
        <v>1701.9938001170672</v>
      </c>
      <c r="N1940" s="43">
        <f t="shared" si="91"/>
        <v>1.0177530081698234</v>
      </c>
      <c r="O1940" s="43">
        <f t="shared" si="92"/>
        <v>0.83</v>
      </c>
    </row>
    <row r="1941" spans="5:15" x14ac:dyDescent="0.2">
      <c r="E1941" s="16">
        <v>41230.180555555555</v>
      </c>
      <c r="F1941" s="22">
        <v>10.075055433445085</v>
      </c>
      <c r="G1941" s="25">
        <v>8.5359331835053717E-2</v>
      </c>
      <c r="H1941" s="3">
        <f t="shared" si="90"/>
        <v>1658.3599999999544</v>
      </c>
      <c r="I1941" s="3">
        <f>MIN(H1941-K1941+L1941,'Power Look Up'!$F$4)</f>
        <v>1674.9242483651785</v>
      </c>
      <c r="K1941" s="51">
        <f t="array" ref="K1941">_xlfn.SUM(_xlfn.NORM.DIST($Q$3:$Q$1003,$F1941,$N1941,FALSE)*WindSpeedStep*$R$3:$R$1003)</f>
        <v>1647.7762531702826</v>
      </c>
      <c r="L1941" s="51">
        <f t="array" ref="L1941">_xlfn.SUM(_xlfn.NORM.DIST($Q$3:$Q$1003,$F1941,$O1941,FALSE)*WindSpeedStep*$R$3:$R$1003)</f>
        <v>1664.3405015355067</v>
      </c>
      <c r="N1941" s="43">
        <f t="shared" si="91"/>
        <v>1.0075055433445086</v>
      </c>
      <c r="O1941" s="43">
        <f t="shared" si="92"/>
        <v>0.86</v>
      </c>
    </row>
    <row r="1942" spans="5:15" x14ac:dyDescent="0.2">
      <c r="E1942" s="16">
        <v>41230.1875</v>
      </c>
      <c r="F1942" s="22">
        <v>10.039070649283175</v>
      </c>
      <c r="G1942" s="25">
        <v>8.6661408251183195E-2</v>
      </c>
      <c r="H1942" s="3">
        <f t="shared" si="90"/>
        <v>1647.6799999999548</v>
      </c>
      <c r="I1942" s="3">
        <f>MIN(H1942-K1942+L1942,'Power Look Up'!$F$4)</f>
        <v>1662.155752912867</v>
      </c>
      <c r="K1942" s="51">
        <f t="array" ref="K1942">_xlfn.SUM(_xlfn.NORM.DIST($Q$3:$Q$1003,$F1942,$N1942,FALSE)*WindSpeedStep*$R$3:$R$1003)</f>
        <v>1636.5446990585735</v>
      </c>
      <c r="L1942" s="51">
        <f t="array" ref="L1942">_xlfn.SUM(_xlfn.NORM.DIST($Q$3:$Q$1003,$F1942,$O1942,FALSE)*WindSpeedStep*$R$3:$R$1003)</f>
        <v>1651.0204519714857</v>
      </c>
      <c r="N1942" s="43">
        <f t="shared" si="91"/>
        <v>1.0039070649283175</v>
      </c>
      <c r="O1942" s="43">
        <f t="shared" si="92"/>
        <v>0.87</v>
      </c>
    </row>
    <row r="1943" spans="5:15" x14ac:dyDescent="0.2">
      <c r="E1943" s="16">
        <v>41230.194444444445</v>
      </c>
      <c r="F1943" s="22">
        <v>9.9189731306143241</v>
      </c>
      <c r="G1943" s="25">
        <v>9.5776043295034349E-2</v>
      </c>
      <c r="H1943" s="3">
        <f t="shared" si="90"/>
        <v>1606.5199999999363</v>
      </c>
      <c r="I1943" s="3">
        <f>MIN(H1943-K1943+L1943,'Power Look Up'!$F$4)</f>
        <v>1610.5002343582728</v>
      </c>
      <c r="K1943" s="51">
        <f t="array" ref="K1943">_xlfn.SUM(_xlfn.NORM.DIST($Q$3:$Q$1003,$F1943,$N1943,FALSE)*WindSpeedStep*$R$3:$R$1003)</f>
        <v>1597.8236949791608</v>
      </c>
      <c r="L1943" s="51">
        <f t="array" ref="L1943">_xlfn.SUM(_xlfn.NORM.DIST($Q$3:$Q$1003,$F1943,$O1943,FALSE)*WindSpeedStep*$R$3:$R$1003)</f>
        <v>1601.8039293374973</v>
      </c>
      <c r="N1943" s="43">
        <f t="shared" si="91"/>
        <v>0.99189731306143247</v>
      </c>
      <c r="O1943" s="43">
        <f t="shared" si="92"/>
        <v>0.95</v>
      </c>
    </row>
    <row r="1944" spans="5:15" x14ac:dyDescent="0.2">
      <c r="E1944" s="16">
        <v>41230.201388888891</v>
      </c>
      <c r="F1944" s="22">
        <v>9.7473770924960128</v>
      </c>
      <c r="G1944" s="25">
        <v>6.7710522916785365E-2</v>
      </c>
      <c r="H1944" s="3">
        <f t="shared" si="90"/>
        <v>1541.7499999999377</v>
      </c>
      <c r="I1944" s="3">
        <f>MIN(H1944-K1944+L1944,'Power Look Up'!$F$4)</f>
        <v>1560.7712752287905</v>
      </c>
      <c r="K1944" s="51">
        <f t="array" ref="K1944">_xlfn.SUM(_xlfn.NORM.DIST($Q$3:$Q$1003,$F1944,$N1944,FALSE)*WindSpeedStep*$R$3:$R$1003)</f>
        <v>1539.4875973015949</v>
      </c>
      <c r="L1944" s="51">
        <f t="array" ref="L1944">_xlfn.SUM(_xlfn.NORM.DIST($Q$3:$Q$1003,$F1944,$O1944,FALSE)*WindSpeedStep*$R$3:$R$1003)</f>
        <v>1558.5088725304477</v>
      </c>
      <c r="N1944" s="43">
        <f t="shared" si="91"/>
        <v>0.97473770924960135</v>
      </c>
      <c r="O1944" s="43">
        <f t="shared" si="92"/>
        <v>0.66</v>
      </c>
    </row>
    <row r="1945" spans="5:15" x14ac:dyDescent="0.2">
      <c r="E1945" s="16">
        <v>41230.208333333336</v>
      </c>
      <c r="F1945" s="22">
        <v>9.5743348898643212</v>
      </c>
      <c r="G1945" s="25">
        <v>8.5645635903970369E-2</v>
      </c>
      <c r="H1945" s="3">
        <f t="shared" si="90"/>
        <v>1473.1699999999391</v>
      </c>
      <c r="I1945" s="3">
        <f>MIN(H1945-K1945+L1945,'Power Look Up'!$F$4)</f>
        <v>1479.1375250643855</v>
      </c>
      <c r="K1945" s="51">
        <f t="array" ref="K1945">_xlfn.SUM(_xlfn.NORM.DIST($Q$3:$Q$1003,$F1945,$N1945,FALSE)*WindSpeedStep*$R$3:$R$1003)</f>
        <v>1477.6335143035728</v>
      </c>
      <c r="L1945" s="51">
        <f t="array" ref="L1945">_xlfn.SUM(_xlfn.NORM.DIST($Q$3:$Q$1003,$F1945,$O1945,FALSE)*WindSpeedStep*$R$3:$R$1003)</f>
        <v>1483.6010393680192</v>
      </c>
      <c r="N1945" s="43">
        <f t="shared" si="91"/>
        <v>0.95743348898643221</v>
      </c>
      <c r="O1945" s="43">
        <f t="shared" si="92"/>
        <v>0.81999999999999984</v>
      </c>
    </row>
    <row r="1946" spans="5:15" x14ac:dyDescent="0.2">
      <c r="E1946" s="16">
        <v>41230.215277777781</v>
      </c>
      <c r="F1946" s="22">
        <v>9.8711642374353143</v>
      </c>
      <c r="G1946" s="25">
        <v>8.7122448711626513E-2</v>
      </c>
      <c r="H1946" s="3">
        <f t="shared" si="90"/>
        <v>1587.4699999999368</v>
      </c>
      <c r="I1946" s="3">
        <f>MIN(H1946-K1946+L1946,'Power Look Up'!$F$4)</f>
        <v>1598.3780312712713</v>
      </c>
      <c r="K1946" s="51">
        <f t="array" ref="K1946">_xlfn.SUM(_xlfn.NORM.DIST($Q$3:$Q$1003,$F1946,$N1946,FALSE)*WindSpeedStep*$R$3:$R$1003)</f>
        <v>1581.9078396335358</v>
      </c>
      <c r="L1946" s="51">
        <f t="array" ref="L1946">_xlfn.SUM(_xlfn.NORM.DIST($Q$3:$Q$1003,$F1946,$O1946,FALSE)*WindSpeedStep*$R$3:$R$1003)</f>
        <v>1592.8158709048703</v>
      </c>
      <c r="N1946" s="43">
        <f t="shared" si="91"/>
        <v>0.98711642374353148</v>
      </c>
      <c r="O1946" s="43">
        <f t="shared" si="92"/>
        <v>0.86</v>
      </c>
    </row>
    <row r="1947" spans="5:15" x14ac:dyDescent="0.2">
      <c r="E1947" s="16">
        <v>41230.222222222219</v>
      </c>
      <c r="F1947" s="22">
        <v>10.248954206359526</v>
      </c>
      <c r="G1947" s="25">
        <v>6.5372523528718834E-2</v>
      </c>
      <c r="H1947" s="3">
        <f t="shared" si="90"/>
        <v>1703.7499999999536</v>
      </c>
      <c r="I1947" s="3">
        <f>MIN(H1947-K1947+L1947,'Power Look Up'!$F$4)</f>
        <v>1748.8533962632969</v>
      </c>
      <c r="K1947" s="51">
        <f t="array" ref="K1947">_xlfn.SUM(_xlfn.NORM.DIST($Q$3:$Q$1003,$F1947,$N1947,FALSE)*WindSpeedStep*$R$3:$R$1003)</f>
        <v>1699.4710299356971</v>
      </c>
      <c r="L1947" s="51">
        <f t="array" ref="L1947">_xlfn.SUM(_xlfn.NORM.DIST($Q$3:$Q$1003,$F1947,$O1947,FALSE)*WindSpeedStep*$R$3:$R$1003)</f>
        <v>1744.5744261990403</v>
      </c>
      <c r="N1947" s="43">
        <f t="shared" si="91"/>
        <v>1.0248954206359526</v>
      </c>
      <c r="O1947" s="43">
        <f t="shared" si="92"/>
        <v>0.67</v>
      </c>
    </row>
    <row r="1948" spans="5:15" x14ac:dyDescent="0.2">
      <c r="E1948" s="16">
        <v>41230.229166666664</v>
      </c>
      <c r="F1948" s="22">
        <v>9.3784300345280833</v>
      </c>
      <c r="G1948" s="25">
        <v>0.10129627203086591</v>
      </c>
      <c r="H1948" s="3">
        <f t="shared" si="90"/>
        <v>1400.7799999999406</v>
      </c>
      <c r="I1948" s="3">
        <f>MIN(H1948-K1948+L1948,'Power Look Up'!$F$4)</f>
        <v>1400.4972684791639</v>
      </c>
      <c r="K1948" s="51">
        <f t="array" ref="K1948">_xlfn.SUM(_xlfn.NORM.DIST($Q$3:$Q$1003,$F1948,$N1948,FALSE)*WindSpeedStep*$R$3:$R$1003)</f>
        <v>1404.8308951339056</v>
      </c>
      <c r="L1948" s="51">
        <f t="array" ref="L1948">_xlfn.SUM(_xlfn.NORM.DIST($Q$3:$Q$1003,$F1948,$O1948,FALSE)*WindSpeedStep*$R$3:$R$1003)</f>
        <v>1404.548163613129</v>
      </c>
      <c r="N1948" s="43">
        <f t="shared" si="91"/>
        <v>0.93784300345280835</v>
      </c>
      <c r="O1948" s="43">
        <f t="shared" si="92"/>
        <v>0.95</v>
      </c>
    </row>
    <row r="1949" spans="5:15" x14ac:dyDescent="0.2">
      <c r="E1949" s="16">
        <v>41230.236111111109</v>
      </c>
      <c r="F1949" s="22">
        <v>10.140514491632457</v>
      </c>
      <c r="G1949" s="25">
        <v>7.2974601102401476E-2</v>
      </c>
      <c r="H1949" s="3">
        <f t="shared" si="90"/>
        <v>1674.3799999999542</v>
      </c>
      <c r="I1949" s="3">
        <f>MIN(H1949-K1949+L1949,'Power Look Up'!$F$4)</f>
        <v>1706.3761386621827</v>
      </c>
      <c r="K1949" s="51">
        <f t="array" ref="K1949">_xlfn.SUM(_xlfn.NORM.DIST($Q$3:$Q$1003,$F1949,$N1949,FALSE)*WindSpeedStep*$R$3:$R$1003)</f>
        <v>1667.7468938287941</v>
      </c>
      <c r="L1949" s="51">
        <f t="array" ref="L1949">_xlfn.SUM(_xlfn.NORM.DIST($Q$3:$Q$1003,$F1949,$O1949,FALSE)*WindSpeedStep*$R$3:$R$1003)</f>
        <v>1699.7430324910226</v>
      </c>
      <c r="N1949" s="43">
        <f t="shared" si="91"/>
        <v>1.0140514491632457</v>
      </c>
      <c r="O1949" s="43">
        <f t="shared" si="92"/>
        <v>0.74</v>
      </c>
    </row>
    <row r="1950" spans="5:15" x14ac:dyDescent="0.2">
      <c r="E1950" s="16">
        <v>41230.243055555555</v>
      </c>
      <c r="F1950" s="22">
        <v>10.049008898030412</v>
      </c>
      <c r="G1950" s="25">
        <v>7.1648856848073719E-2</v>
      </c>
      <c r="H1950" s="3">
        <f t="shared" si="90"/>
        <v>1650.3499999999547</v>
      </c>
      <c r="I1950" s="3">
        <f>MIN(H1950-K1950+L1950,'Power Look Up'!$F$4)</f>
        <v>1680.1156487414678</v>
      </c>
      <c r="K1950" s="51">
        <f t="array" ref="K1950">_xlfn.SUM(_xlfn.NORM.DIST($Q$3:$Q$1003,$F1950,$N1950,FALSE)*WindSpeedStep*$R$3:$R$1003)</f>
        <v>1639.6642262278444</v>
      </c>
      <c r="L1950" s="51">
        <f t="array" ref="L1950">_xlfn.SUM(_xlfn.NORM.DIST($Q$3:$Q$1003,$F1950,$O1950,FALSE)*WindSpeedStep*$R$3:$R$1003)</f>
        <v>1669.4298749693576</v>
      </c>
      <c r="N1950" s="43">
        <f t="shared" si="91"/>
        <v>1.0049008898030412</v>
      </c>
      <c r="O1950" s="43">
        <f t="shared" si="92"/>
        <v>0.72</v>
      </c>
    </row>
    <row r="1951" spans="5:15" x14ac:dyDescent="0.2">
      <c r="E1951" s="16">
        <v>41230.25</v>
      </c>
      <c r="F1951" s="22">
        <v>9.9308350492951298</v>
      </c>
      <c r="G1951" s="25">
        <v>7.250145596276962E-2</v>
      </c>
      <c r="H1951" s="3">
        <f t="shared" si="90"/>
        <v>1610.3299999999363</v>
      </c>
      <c r="I1951" s="3">
        <f>MIN(H1951-K1951+L1951,'Power Look Up'!$F$4)</f>
        <v>1634.5351946115215</v>
      </c>
      <c r="K1951" s="51">
        <f t="array" ref="K1951">_xlfn.SUM(_xlfn.NORM.DIST($Q$3:$Q$1003,$F1951,$N1951,FALSE)*WindSpeedStep*$R$3:$R$1003)</f>
        <v>1601.7297287682327</v>
      </c>
      <c r="L1951" s="51">
        <f t="array" ref="L1951">_xlfn.SUM(_xlfn.NORM.DIST($Q$3:$Q$1003,$F1951,$O1951,FALSE)*WindSpeedStep*$R$3:$R$1003)</f>
        <v>1625.934923379818</v>
      </c>
      <c r="N1951" s="43">
        <f t="shared" si="91"/>
        <v>0.99308350492951303</v>
      </c>
      <c r="O1951" s="43">
        <f t="shared" si="92"/>
        <v>0.72</v>
      </c>
    </row>
    <row r="1952" spans="5:15" x14ac:dyDescent="0.2">
      <c r="E1952" s="16">
        <v>41230.256944444445</v>
      </c>
      <c r="F1952" s="22">
        <v>9.9935300486619703</v>
      </c>
      <c r="G1952" s="25">
        <v>9.1058914674683911E-2</v>
      </c>
      <c r="H1952" s="3">
        <f t="shared" si="90"/>
        <v>1633.1899999999357</v>
      </c>
      <c r="I1952" s="3">
        <f>MIN(H1952-K1952+L1952,'Power Look Up'!$F$4)</f>
        <v>1642.4341843073616</v>
      </c>
      <c r="K1952" s="51">
        <f t="array" ref="K1952">_xlfn.SUM(_xlfn.NORM.DIST($Q$3:$Q$1003,$F1952,$N1952,FALSE)*WindSpeedStep*$R$3:$R$1003)</f>
        <v>1622.0812483523475</v>
      </c>
      <c r="L1952" s="51">
        <f t="array" ref="L1952">_xlfn.SUM(_xlfn.NORM.DIST($Q$3:$Q$1003,$F1952,$O1952,FALSE)*WindSpeedStep*$R$3:$R$1003)</f>
        <v>1631.3254326597735</v>
      </c>
      <c r="N1952" s="43">
        <f t="shared" si="91"/>
        <v>0.99935300486619705</v>
      </c>
      <c r="O1952" s="43">
        <f t="shared" si="92"/>
        <v>0.91000000000000014</v>
      </c>
    </row>
    <row r="1953" spans="5:15" x14ac:dyDescent="0.2">
      <c r="E1953" s="16">
        <v>41230.263888888891</v>
      </c>
      <c r="F1953" s="22">
        <v>10.328771356638871</v>
      </c>
      <c r="G1953" s="25">
        <v>6.7771855512134202E-2</v>
      </c>
      <c r="H1953" s="3">
        <f t="shared" si="90"/>
        <v>1725.1099999999531</v>
      </c>
      <c r="I1953" s="3">
        <f>MIN(H1953-K1953+L1953,'Power Look Up'!$F$4)</f>
        <v>1770.5874308304731</v>
      </c>
      <c r="K1953" s="51">
        <f t="array" ref="K1953">_xlfn.SUM(_xlfn.NORM.DIST($Q$3:$Q$1003,$F1953,$N1953,FALSE)*WindSpeedStep*$R$3:$R$1003)</f>
        <v>1721.696243993925</v>
      </c>
      <c r="L1953" s="51">
        <f t="array" ref="L1953">_xlfn.SUM(_xlfn.NORM.DIST($Q$3:$Q$1003,$F1953,$O1953,FALSE)*WindSpeedStep*$R$3:$R$1003)</f>
        <v>1767.173674824445</v>
      </c>
      <c r="N1953" s="43">
        <f t="shared" si="91"/>
        <v>1.0328771356638871</v>
      </c>
      <c r="O1953" s="43">
        <f t="shared" si="92"/>
        <v>0.7</v>
      </c>
    </row>
    <row r="1954" spans="5:15" x14ac:dyDescent="0.2">
      <c r="E1954" s="16">
        <v>41230.270833333336</v>
      </c>
      <c r="F1954" s="22">
        <v>10.394993592445061</v>
      </c>
      <c r="G1954" s="25">
        <v>7.3112118178923893E-2</v>
      </c>
      <c r="H1954" s="3">
        <f t="shared" si="90"/>
        <v>1741.1299999999528</v>
      </c>
      <c r="I1954" s="3">
        <f>MIN(H1954-K1954+L1954,'Power Look Up'!$F$4)</f>
        <v>1781.4845507836123</v>
      </c>
      <c r="K1954" s="51">
        <f t="array" ref="K1954">_xlfn.SUM(_xlfn.NORM.DIST($Q$3:$Q$1003,$F1954,$N1954,FALSE)*WindSpeedStep*$R$3:$R$1003)</f>
        <v>1739.389961272715</v>
      </c>
      <c r="L1954" s="51">
        <f t="array" ref="L1954">_xlfn.SUM(_xlfn.NORM.DIST($Q$3:$Q$1003,$F1954,$O1954,FALSE)*WindSpeedStep*$R$3:$R$1003)</f>
        <v>1779.7445120563746</v>
      </c>
      <c r="N1954" s="43">
        <f t="shared" si="91"/>
        <v>1.0394993592445061</v>
      </c>
      <c r="O1954" s="43">
        <f t="shared" si="92"/>
        <v>0.76</v>
      </c>
    </row>
    <row r="1955" spans="5:15" x14ac:dyDescent="0.2">
      <c r="E1955" s="16">
        <v>41230.277777777781</v>
      </c>
      <c r="F1955" s="22">
        <v>10.144586004509922</v>
      </c>
      <c r="G1955" s="25">
        <v>8.6745777462853918E-2</v>
      </c>
      <c r="H1955" s="3">
        <f t="shared" si="90"/>
        <v>1674.3799999999542</v>
      </c>
      <c r="I1955" s="3">
        <f>MIN(H1955-K1955+L1955,'Power Look Up'!$F$4)</f>
        <v>1690.6586461466204</v>
      </c>
      <c r="K1955" s="51">
        <f t="array" ref="K1955">_xlfn.SUM(_xlfn.NORM.DIST($Q$3:$Q$1003,$F1955,$N1955,FALSE)*WindSpeedStep*$R$3:$R$1003)</f>
        <v>1668.9690146708383</v>
      </c>
      <c r="L1955" s="51">
        <f t="array" ref="L1955">_xlfn.SUM(_xlfn.NORM.DIST($Q$3:$Q$1003,$F1955,$O1955,FALSE)*WindSpeedStep*$R$3:$R$1003)</f>
        <v>1685.2476608175045</v>
      </c>
      <c r="N1955" s="43">
        <f t="shared" si="91"/>
        <v>1.0144586004509921</v>
      </c>
      <c r="O1955" s="43">
        <f t="shared" si="92"/>
        <v>0.88</v>
      </c>
    </row>
    <row r="1956" spans="5:15" x14ac:dyDescent="0.2">
      <c r="E1956" s="16">
        <v>41230.284722222219</v>
      </c>
      <c r="F1956" s="22">
        <v>10.532492147730458</v>
      </c>
      <c r="G1956" s="25">
        <v>8.5449861948763195E-2</v>
      </c>
      <c r="H1956" s="3">
        <f t="shared" si="90"/>
        <v>1778.509999999952</v>
      </c>
      <c r="I1956" s="3">
        <f>MIN(H1956-K1956+L1956,'Power Look Up'!$F$4)</f>
        <v>1802.4641202082821</v>
      </c>
      <c r="K1956" s="51">
        <f t="array" ref="K1956">_xlfn.SUM(_xlfn.NORM.DIST($Q$3:$Q$1003,$F1956,$N1956,FALSE)*WindSpeedStep*$R$3:$R$1003)</f>
        <v>1773.9195779709275</v>
      </c>
      <c r="L1956" s="51">
        <f t="array" ref="L1956">_xlfn.SUM(_xlfn.NORM.DIST($Q$3:$Q$1003,$F1956,$O1956,FALSE)*WindSpeedStep*$R$3:$R$1003)</f>
        <v>1797.8736981792576</v>
      </c>
      <c r="N1956" s="43">
        <f t="shared" si="91"/>
        <v>1.0532492147730459</v>
      </c>
      <c r="O1956" s="43">
        <f t="shared" si="92"/>
        <v>0.9</v>
      </c>
    </row>
    <row r="1957" spans="5:15" x14ac:dyDescent="0.2">
      <c r="E1957" s="16">
        <v>41230.291666666664</v>
      </c>
      <c r="F1957" s="22">
        <v>10.746107299657645</v>
      </c>
      <c r="G1957" s="25">
        <v>6.9792714616193519E-2</v>
      </c>
      <c r="H1957" s="3">
        <f t="shared" si="90"/>
        <v>1837.2499999999507</v>
      </c>
      <c r="I1957" s="3">
        <f>MIN(H1957-K1957+L1957,'Power Look Up'!$F$4)</f>
        <v>1890.7478375864687</v>
      </c>
      <c r="K1957" s="51">
        <f t="array" ref="K1957">_xlfn.SUM(_xlfn.NORM.DIST($Q$3:$Q$1003,$F1957,$N1957,FALSE)*WindSpeedStep*$R$3:$R$1003)</f>
        <v>1821.5732777635092</v>
      </c>
      <c r="L1957" s="51">
        <f t="array" ref="L1957">_xlfn.SUM(_xlfn.NORM.DIST($Q$3:$Q$1003,$F1957,$O1957,FALSE)*WindSpeedStep*$R$3:$R$1003)</f>
        <v>1875.0711153500272</v>
      </c>
      <c r="N1957" s="43">
        <f t="shared" si="91"/>
        <v>1.0746107299657646</v>
      </c>
      <c r="O1957" s="43">
        <f t="shared" si="92"/>
        <v>0.75</v>
      </c>
    </row>
    <row r="1958" spans="5:15" x14ac:dyDescent="0.2">
      <c r="E1958" s="16">
        <v>41230.298611111109</v>
      </c>
      <c r="F1958" s="22">
        <v>10.5740088324134</v>
      </c>
      <c r="G1958" s="25">
        <v>7.9440069827166893E-2</v>
      </c>
      <c r="H1958" s="3">
        <f t="shared" si="90"/>
        <v>1789.1899999999516</v>
      </c>
      <c r="I1958" s="3">
        <f>MIN(H1958-K1958+L1958,'Power Look Up'!$F$4)</f>
        <v>1823.6239093056217</v>
      </c>
      <c r="K1958" s="51">
        <f t="array" ref="K1958">_xlfn.SUM(_xlfn.NORM.DIST($Q$3:$Q$1003,$F1958,$N1958,FALSE)*WindSpeedStep*$R$3:$R$1003)</f>
        <v>1783.7529479072598</v>
      </c>
      <c r="L1958" s="51">
        <f t="array" ref="L1958">_xlfn.SUM(_xlfn.NORM.DIST($Q$3:$Q$1003,$F1958,$O1958,FALSE)*WindSpeedStep*$R$3:$R$1003)</f>
        <v>1818.1868572129299</v>
      </c>
      <c r="N1958" s="43">
        <f t="shared" si="91"/>
        <v>1.05740088324134</v>
      </c>
      <c r="O1958" s="43">
        <f t="shared" si="92"/>
        <v>0.84</v>
      </c>
    </row>
    <row r="1959" spans="5:15" x14ac:dyDescent="0.2">
      <c r="E1959" s="16">
        <v>41230.305555555555</v>
      </c>
      <c r="F1959" s="22">
        <v>10.818988473012347</v>
      </c>
      <c r="G1959" s="25">
        <v>7.3944066212435378E-2</v>
      </c>
      <c r="H1959" s="3">
        <f t="shared" si="90"/>
        <v>1855.9399999999503</v>
      </c>
      <c r="I1959" s="3">
        <f>MIN(H1959-K1959+L1959,'Power Look Up'!$F$4)</f>
        <v>1902.8915177417866</v>
      </c>
      <c r="K1959" s="51">
        <f t="array" ref="K1959">_xlfn.SUM(_xlfn.NORM.DIST($Q$3:$Q$1003,$F1959,$N1959,FALSE)*WindSpeedStep*$R$3:$R$1003)</f>
        <v>1836.1707738569198</v>
      </c>
      <c r="L1959" s="51">
        <f t="array" ref="L1959">_xlfn.SUM(_xlfn.NORM.DIST($Q$3:$Q$1003,$F1959,$O1959,FALSE)*WindSpeedStep*$R$3:$R$1003)</f>
        <v>1883.1222915987562</v>
      </c>
      <c r="N1959" s="43">
        <f t="shared" si="91"/>
        <v>1.0818988473012348</v>
      </c>
      <c r="O1959" s="43">
        <f t="shared" si="92"/>
        <v>0.8</v>
      </c>
    </row>
    <row r="1960" spans="5:15" x14ac:dyDescent="0.2">
      <c r="E1960" s="16">
        <v>41230.3125</v>
      </c>
      <c r="F1960" s="22">
        <v>11.392386828654621</v>
      </c>
      <c r="G1960" s="25">
        <v>7.1100113802548673E-2</v>
      </c>
      <c r="H1960" s="3">
        <f t="shared" si="90"/>
        <v>1936.7599999999834</v>
      </c>
      <c r="I1960" s="3">
        <f>MIN(H1960-K1960+L1960,'Power Look Up'!$F$4)</f>
        <v>1984.9024084620628</v>
      </c>
      <c r="K1960" s="51">
        <f t="array" ref="K1960">_xlfn.SUM(_xlfn.NORM.DIST($Q$3:$Q$1003,$F1960,$N1960,FALSE)*WindSpeedStep*$R$3:$R$1003)</f>
        <v>1923.5370334059662</v>
      </c>
      <c r="L1960" s="51">
        <f t="array" ref="L1960">_xlfn.SUM(_xlfn.NORM.DIST($Q$3:$Q$1003,$F1960,$O1960,FALSE)*WindSpeedStep*$R$3:$R$1003)</f>
        <v>1971.6794418680456</v>
      </c>
      <c r="N1960" s="43">
        <f t="shared" si="91"/>
        <v>1.1392386828654621</v>
      </c>
      <c r="O1960" s="43">
        <f t="shared" si="92"/>
        <v>0.81</v>
      </c>
    </row>
    <row r="1961" spans="5:15" x14ac:dyDescent="0.2">
      <c r="E1961" s="16">
        <v>41230.319444444445</v>
      </c>
      <c r="F1961" s="22">
        <v>10.808766615065093</v>
      </c>
      <c r="G1961" s="25">
        <v>9.6218193716058595E-2</v>
      </c>
      <c r="H1961" s="3">
        <f t="shared" si="90"/>
        <v>1853.2699999999504</v>
      </c>
      <c r="I1961" s="3">
        <f>MIN(H1961-K1961+L1961,'Power Look Up'!$F$4)</f>
        <v>1860.0738938818902</v>
      </c>
      <c r="K1961" s="51">
        <f t="array" ref="K1961">_xlfn.SUM(_xlfn.NORM.DIST($Q$3:$Q$1003,$F1961,$N1961,FALSE)*WindSpeedStep*$R$3:$R$1003)</f>
        <v>1834.1737777756164</v>
      </c>
      <c r="L1961" s="51">
        <f t="array" ref="L1961">_xlfn.SUM(_xlfn.NORM.DIST($Q$3:$Q$1003,$F1961,$O1961,FALSE)*WindSpeedStep*$R$3:$R$1003)</f>
        <v>1840.9776716575561</v>
      </c>
      <c r="N1961" s="43">
        <f t="shared" si="91"/>
        <v>1.0808766615065093</v>
      </c>
      <c r="O1961" s="43">
        <f t="shared" si="92"/>
        <v>1.04</v>
      </c>
    </row>
    <row r="1962" spans="5:15" x14ac:dyDescent="0.2">
      <c r="E1962" s="16">
        <v>41230.326388888891</v>
      </c>
      <c r="F1962" s="22">
        <v>11.357241071219487</v>
      </c>
      <c r="G1962" s="25">
        <v>6.5156669243839713E-2</v>
      </c>
      <c r="H1962" s="3">
        <f t="shared" si="90"/>
        <v>1934.2399999999834</v>
      </c>
      <c r="I1962" s="3">
        <f>MIN(H1962-K1962+L1962,'Power Look Up'!$F$4)</f>
        <v>1992.4183249441598</v>
      </c>
      <c r="K1962" s="51">
        <f t="array" ref="K1962">_xlfn.SUM(_xlfn.NORM.DIST($Q$3:$Q$1003,$F1962,$N1962,FALSE)*WindSpeedStep*$R$3:$R$1003)</f>
        <v>1919.4720385637834</v>
      </c>
      <c r="L1962" s="51">
        <f t="array" ref="L1962">_xlfn.SUM(_xlfn.NORM.DIST($Q$3:$Q$1003,$F1962,$O1962,FALSE)*WindSpeedStep*$R$3:$R$1003)</f>
        <v>1977.6503635079598</v>
      </c>
      <c r="N1962" s="43">
        <f t="shared" si="91"/>
        <v>1.1357241071219488</v>
      </c>
      <c r="O1962" s="43">
        <f t="shared" si="92"/>
        <v>0.74</v>
      </c>
    </row>
    <row r="1963" spans="5:15" x14ac:dyDescent="0.2">
      <c r="E1963" s="16">
        <v>41230.333333333336</v>
      </c>
      <c r="F1963" s="22">
        <v>11.172496927032762</v>
      </c>
      <c r="G1963" s="25">
        <v>6.4443964916911414E-2</v>
      </c>
      <c r="H1963" s="3">
        <f t="shared" si="90"/>
        <v>1918.2799999999838</v>
      </c>
      <c r="I1963" s="3">
        <f>MIN(H1963-K1963+L1963,'Power Look Up'!$F$4)</f>
        <v>1981.2426717096923</v>
      </c>
      <c r="K1963" s="51">
        <f t="array" ref="K1963">_xlfn.SUM(_xlfn.NORM.DIST($Q$3:$Q$1003,$F1963,$N1963,FALSE)*WindSpeedStep*$R$3:$R$1003)</f>
        <v>1895.4945691845078</v>
      </c>
      <c r="L1963" s="51">
        <f t="array" ref="L1963">_xlfn.SUM(_xlfn.NORM.DIST($Q$3:$Q$1003,$F1963,$O1963,FALSE)*WindSpeedStep*$R$3:$R$1003)</f>
        <v>1958.4572408942163</v>
      </c>
      <c r="N1963" s="43">
        <f t="shared" si="91"/>
        <v>1.1172496927032762</v>
      </c>
      <c r="O1963" s="43">
        <f t="shared" si="92"/>
        <v>0.72</v>
      </c>
    </row>
    <row r="1964" spans="5:15" x14ac:dyDescent="0.2">
      <c r="E1964" s="16">
        <v>41230.340277777781</v>
      </c>
      <c r="F1964" s="22">
        <v>10.588210719412597</v>
      </c>
      <c r="G1964" s="25">
        <v>6.138903136941537E-2</v>
      </c>
      <c r="H1964" s="3">
        <f t="shared" si="90"/>
        <v>1794.5299999999515</v>
      </c>
      <c r="I1964" s="3">
        <f>MIN(H1964-K1964+L1964,'Power Look Up'!$F$4)</f>
        <v>1858.5050776075727</v>
      </c>
      <c r="K1964" s="51">
        <f t="array" ref="K1964">_xlfn.SUM(_xlfn.NORM.DIST($Q$3:$Q$1003,$F1964,$N1964,FALSE)*WindSpeedStep*$R$3:$R$1003)</f>
        <v>1787.0533333585599</v>
      </c>
      <c r="L1964" s="51">
        <f t="array" ref="L1964">_xlfn.SUM(_xlfn.NORM.DIST($Q$3:$Q$1003,$F1964,$O1964,FALSE)*WindSpeedStep*$R$3:$R$1003)</f>
        <v>1851.0284109661811</v>
      </c>
      <c r="N1964" s="43">
        <f t="shared" si="91"/>
        <v>1.0588210719412599</v>
      </c>
      <c r="O1964" s="43">
        <f t="shared" si="92"/>
        <v>0.65</v>
      </c>
    </row>
    <row r="1965" spans="5:15" x14ac:dyDescent="0.2">
      <c r="E1965" s="16">
        <v>41230.347222222219</v>
      </c>
      <c r="F1965" s="22">
        <v>9.632052417883239</v>
      </c>
      <c r="G1965" s="25">
        <v>8.2017826079647957E-2</v>
      </c>
      <c r="H1965" s="3">
        <f t="shared" si="90"/>
        <v>1496.0299999999388</v>
      </c>
      <c r="I1965" s="3">
        <f>MIN(H1965-K1965+L1965,'Power Look Up'!$F$4)</f>
        <v>1504.6953107536276</v>
      </c>
      <c r="K1965" s="51">
        <f t="array" ref="K1965">_xlfn.SUM(_xlfn.NORM.DIST($Q$3:$Q$1003,$F1965,$N1965,FALSE)*WindSpeedStep*$R$3:$R$1003)</f>
        <v>1498.5603620219747</v>
      </c>
      <c r="L1965" s="51">
        <f t="array" ref="L1965">_xlfn.SUM(_xlfn.NORM.DIST($Q$3:$Q$1003,$F1965,$O1965,FALSE)*WindSpeedStep*$R$3:$R$1003)</f>
        <v>1507.2256727756635</v>
      </c>
      <c r="N1965" s="43">
        <f t="shared" si="91"/>
        <v>0.9632052417883239</v>
      </c>
      <c r="O1965" s="43">
        <f t="shared" si="92"/>
        <v>0.79</v>
      </c>
    </row>
    <row r="1966" spans="5:15" x14ac:dyDescent="0.2">
      <c r="E1966" s="16">
        <v>41230.354166666664</v>
      </c>
      <c r="F1966" s="22">
        <v>9.8207034528209665</v>
      </c>
      <c r="G1966" s="25">
        <v>8.6551844690498231E-2</v>
      </c>
      <c r="H1966" s="3">
        <f t="shared" si="90"/>
        <v>1568.4199999999371</v>
      </c>
      <c r="I1966" s="3">
        <f>MIN(H1966-K1966+L1966,'Power Look Up'!$F$4)</f>
        <v>1578.7972035585485</v>
      </c>
      <c r="K1966" s="51">
        <f t="array" ref="K1966">_xlfn.SUM(_xlfn.NORM.DIST($Q$3:$Q$1003,$F1966,$N1966,FALSE)*WindSpeedStep*$R$3:$R$1003)</f>
        <v>1564.8192338030453</v>
      </c>
      <c r="L1966" s="51">
        <f t="array" ref="L1966">_xlfn.SUM(_xlfn.NORM.DIST($Q$3:$Q$1003,$F1966,$O1966,FALSE)*WindSpeedStep*$R$3:$R$1003)</f>
        <v>1575.1964373616568</v>
      </c>
      <c r="N1966" s="43">
        <f t="shared" si="91"/>
        <v>0.98207034528209669</v>
      </c>
      <c r="O1966" s="43">
        <f t="shared" si="92"/>
        <v>0.85</v>
      </c>
    </row>
    <row r="1967" spans="5:15" x14ac:dyDescent="0.2">
      <c r="E1967" s="16">
        <v>41230.361111111109</v>
      </c>
      <c r="F1967" s="22">
        <v>9.6099397968966933</v>
      </c>
      <c r="G1967" s="25">
        <v>9.8855978297260547E-2</v>
      </c>
      <c r="H1967" s="3">
        <f t="shared" si="90"/>
        <v>1488.4099999999389</v>
      </c>
      <c r="I1967" s="3">
        <f>MIN(H1967-K1967+L1967,'Power Look Up'!$F$4)</f>
        <v>1488.9990909453411</v>
      </c>
      <c r="K1967" s="51">
        <f t="array" ref="K1967">_xlfn.SUM(_xlfn.NORM.DIST($Q$3:$Q$1003,$F1967,$N1967,FALSE)*WindSpeedStep*$R$3:$R$1003)</f>
        <v>1490.5753788616141</v>
      </c>
      <c r="L1967" s="51">
        <f t="array" ref="L1967">_xlfn.SUM(_xlfn.NORM.DIST($Q$3:$Q$1003,$F1967,$O1967,FALSE)*WindSpeedStep*$R$3:$R$1003)</f>
        <v>1491.1644698070163</v>
      </c>
      <c r="N1967" s="43">
        <f t="shared" si="91"/>
        <v>0.96099397968966938</v>
      </c>
      <c r="O1967" s="43">
        <f t="shared" si="92"/>
        <v>0.95</v>
      </c>
    </row>
    <row r="1968" spans="5:15" x14ac:dyDescent="0.2">
      <c r="E1968" s="16">
        <v>41230.368055555555</v>
      </c>
      <c r="F1968" s="22">
        <v>9.1075428850936007</v>
      </c>
      <c r="G1968" s="25">
        <v>0.10540713473567506</v>
      </c>
      <c r="H1968" s="3">
        <f t="shared" si="90"/>
        <v>1297.909999999943</v>
      </c>
      <c r="I1968" s="3">
        <f>MIN(H1968-K1968+L1968,'Power Look Up'!$F$4)</f>
        <v>1298.2847102373005</v>
      </c>
      <c r="K1968" s="51">
        <f t="array" ref="K1968">_xlfn.SUM(_xlfn.NORM.DIST($Q$3:$Q$1003,$F1968,$N1968,FALSE)*WindSpeedStep*$R$3:$R$1003)</f>
        <v>1301.2745193316646</v>
      </c>
      <c r="L1968" s="51">
        <f t="array" ref="L1968">_xlfn.SUM(_xlfn.NORM.DIST($Q$3:$Q$1003,$F1968,$O1968,FALSE)*WindSpeedStep*$R$3:$R$1003)</f>
        <v>1301.6492295690221</v>
      </c>
      <c r="N1968" s="43">
        <f t="shared" si="91"/>
        <v>0.91075428850936013</v>
      </c>
      <c r="O1968" s="43">
        <f t="shared" si="92"/>
        <v>0.96</v>
      </c>
    </row>
    <row r="1969" spans="5:15" x14ac:dyDescent="0.2">
      <c r="E1969" s="16">
        <v>41230.375</v>
      </c>
      <c r="F1969" s="22">
        <v>9.0397486987065729</v>
      </c>
      <c r="G1969" s="25">
        <v>7.7435780941582752E-2</v>
      </c>
      <c r="H1969" s="3">
        <f t="shared" si="90"/>
        <v>1271.2399999999434</v>
      </c>
      <c r="I1969" s="3">
        <f>MIN(H1969-K1969+L1969,'Power Look Up'!$F$4)</f>
        <v>1266.5699744085684</v>
      </c>
      <c r="K1969" s="51">
        <f t="array" ref="K1969">_xlfn.SUM(_xlfn.NORM.DIST($Q$3:$Q$1003,$F1969,$N1969,FALSE)*WindSpeedStep*$R$3:$R$1003)</f>
        <v>1275.1306757263578</v>
      </c>
      <c r="L1969" s="51">
        <f t="array" ref="L1969">_xlfn.SUM(_xlfn.NORM.DIST($Q$3:$Q$1003,$F1969,$O1969,FALSE)*WindSpeedStep*$R$3:$R$1003)</f>
        <v>1270.4606501349829</v>
      </c>
      <c r="N1969" s="43">
        <f t="shared" si="91"/>
        <v>0.90397486987065734</v>
      </c>
      <c r="O1969" s="43">
        <f t="shared" si="92"/>
        <v>0.7</v>
      </c>
    </row>
    <row r="1970" spans="5:15" x14ac:dyDescent="0.2">
      <c r="E1970" s="16">
        <v>41230.381944444445</v>
      </c>
      <c r="F1970" s="22">
        <v>9.8938199917454028</v>
      </c>
      <c r="G1970" s="25">
        <v>0.10006246331810921</v>
      </c>
      <c r="H1970" s="3">
        <f t="shared" si="90"/>
        <v>1595.0899999999365</v>
      </c>
      <c r="I1970" s="3">
        <f>MIN(H1970-K1970+L1970,'Power Look Up'!$F$4)</f>
        <v>1595.0326167266726</v>
      </c>
      <c r="K1970" s="51">
        <f t="array" ref="K1970">_xlfn.SUM(_xlfn.NORM.DIST($Q$3:$Q$1003,$F1970,$N1970,FALSE)*WindSpeedStep*$R$3:$R$1003)</f>
        <v>1589.4841897949295</v>
      </c>
      <c r="L1970" s="51">
        <f t="array" ref="L1970">_xlfn.SUM(_xlfn.NORM.DIST($Q$3:$Q$1003,$F1970,$O1970,FALSE)*WindSpeedStep*$R$3:$R$1003)</f>
        <v>1589.4268065216656</v>
      </c>
      <c r="N1970" s="43">
        <f t="shared" si="91"/>
        <v>0.98938199917454028</v>
      </c>
      <c r="O1970" s="43">
        <f t="shared" si="92"/>
        <v>0.99</v>
      </c>
    </row>
    <row r="1971" spans="5:15" x14ac:dyDescent="0.2">
      <c r="E1971" s="16">
        <v>41230.388888888891</v>
      </c>
      <c r="F1971" s="22">
        <v>10.292214666797452</v>
      </c>
      <c r="G1971" s="25">
        <v>6.8012572868130186E-2</v>
      </c>
      <c r="H1971" s="3">
        <f t="shared" si="90"/>
        <v>1714.4299999999532</v>
      </c>
      <c r="I1971" s="3">
        <f>MIN(H1971-K1971+L1971,'Power Look Up'!$F$4)</f>
        <v>1758.1609891831788</v>
      </c>
      <c r="K1971" s="51">
        <f t="array" ref="K1971">_xlfn.SUM(_xlfn.NORM.DIST($Q$3:$Q$1003,$F1971,$N1971,FALSE)*WindSpeedStep*$R$3:$R$1003)</f>
        <v>1711.6377057071099</v>
      </c>
      <c r="L1971" s="51">
        <f t="array" ref="L1971">_xlfn.SUM(_xlfn.NORM.DIST($Q$3:$Q$1003,$F1971,$O1971,FALSE)*WindSpeedStep*$R$3:$R$1003)</f>
        <v>1755.3686948903355</v>
      </c>
      <c r="N1971" s="43">
        <f t="shared" si="91"/>
        <v>1.0292214666797452</v>
      </c>
      <c r="O1971" s="43">
        <f t="shared" si="92"/>
        <v>0.7</v>
      </c>
    </row>
    <row r="1972" spans="5:15" x14ac:dyDescent="0.2">
      <c r="E1972" s="16">
        <v>41230.395833333336</v>
      </c>
      <c r="F1972" s="22">
        <v>9.5349454714541064</v>
      </c>
      <c r="G1972" s="25">
        <v>7.8658027174393783E-2</v>
      </c>
      <c r="H1972" s="3">
        <f t="shared" si="90"/>
        <v>1457.9299999999396</v>
      </c>
      <c r="I1972" s="3">
        <f>MIN(H1972-K1972+L1972,'Power Look Up'!$F$4)</f>
        <v>1465.0681074409886</v>
      </c>
      <c r="K1972" s="51">
        <f t="array" ref="K1972">_xlfn.SUM(_xlfn.NORM.DIST($Q$3:$Q$1003,$F1972,$N1972,FALSE)*WindSpeedStep*$R$3:$R$1003)</f>
        <v>1463.2010221276078</v>
      </c>
      <c r="L1972" s="51">
        <f t="array" ref="L1972">_xlfn.SUM(_xlfn.NORM.DIST($Q$3:$Q$1003,$F1972,$O1972,FALSE)*WindSpeedStep*$R$3:$R$1003)</f>
        <v>1470.3391295686567</v>
      </c>
      <c r="N1972" s="43">
        <f t="shared" si="91"/>
        <v>0.95349454714541071</v>
      </c>
      <c r="O1972" s="43">
        <f t="shared" si="92"/>
        <v>0.75</v>
      </c>
    </row>
    <row r="1973" spans="5:15" x14ac:dyDescent="0.2">
      <c r="E1973" s="16">
        <v>41230.402777777781</v>
      </c>
      <c r="F1973" s="22">
        <v>9.7622000458991813</v>
      </c>
      <c r="G1973" s="25">
        <v>6.2485914766338288E-2</v>
      </c>
      <c r="H1973" s="3">
        <f t="shared" si="90"/>
        <v>1545.5599999999376</v>
      </c>
      <c r="I1973" s="3">
        <f>MIN(H1973-K1973+L1973,'Power Look Up'!$F$4)</f>
        <v>1567.6502672477002</v>
      </c>
      <c r="K1973" s="51">
        <f t="array" ref="K1973">_xlfn.SUM(_xlfn.NORM.DIST($Q$3:$Q$1003,$F1973,$N1973,FALSE)*WindSpeedStep*$R$3:$R$1003)</f>
        <v>1544.6541677986868</v>
      </c>
      <c r="L1973" s="51">
        <f t="array" ref="L1973">_xlfn.SUM(_xlfn.NORM.DIST($Q$3:$Q$1003,$F1973,$O1973,FALSE)*WindSpeedStep*$R$3:$R$1003)</f>
        <v>1566.7444350464493</v>
      </c>
      <c r="N1973" s="43">
        <f t="shared" si="91"/>
        <v>0.9762200045899182</v>
      </c>
      <c r="O1973" s="43">
        <f t="shared" si="92"/>
        <v>0.61</v>
      </c>
    </row>
    <row r="1974" spans="5:15" x14ac:dyDescent="0.2">
      <c r="E1974" s="16">
        <v>41230.409722222219</v>
      </c>
      <c r="F1974" s="22">
        <v>10.81247447696092</v>
      </c>
      <c r="G1974" s="25">
        <v>7.3063756282923192E-2</v>
      </c>
      <c r="H1974" s="3">
        <f t="shared" si="90"/>
        <v>1853.2699999999504</v>
      </c>
      <c r="I1974" s="3">
        <f>MIN(H1974-K1974+L1974,'Power Look Up'!$F$4)</f>
        <v>1901.7376148190951</v>
      </c>
      <c r="K1974" s="51">
        <f t="array" ref="K1974">_xlfn.SUM(_xlfn.NORM.DIST($Q$3:$Q$1003,$F1974,$N1974,FALSE)*WindSpeedStep*$R$3:$R$1003)</f>
        <v>1834.9000562447991</v>
      </c>
      <c r="L1974" s="51">
        <f t="array" ref="L1974">_xlfn.SUM(_xlfn.NORM.DIST($Q$3:$Q$1003,$F1974,$O1974,FALSE)*WindSpeedStep*$R$3:$R$1003)</f>
        <v>1883.3676710639438</v>
      </c>
      <c r="N1974" s="43">
        <f t="shared" si="91"/>
        <v>1.081247447696092</v>
      </c>
      <c r="O1974" s="43">
        <f t="shared" si="92"/>
        <v>0.79000000000000015</v>
      </c>
    </row>
    <row r="1975" spans="5:15" x14ac:dyDescent="0.2">
      <c r="E1975" s="16">
        <v>41230.4375</v>
      </c>
      <c r="F1975" s="22">
        <v>11.006341445211756</v>
      </c>
      <c r="G1975" s="25">
        <v>8.4496742594206087E-2</v>
      </c>
      <c r="H1975" s="3">
        <f t="shared" si="90"/>
        <v>1904.839999999984</v>
      </c>
      <c r="I1975" s="3">
        <f>MIN(H1975-K1975+L1975,'Power Look Up'!$F$4)</f>
        <v>1933.2107294470877</v>
      </c>
      <c r="K1975" s="51">
        <f t="array" ref="K1975">_xlfn.SUM(_xlfn.NORM.DIST($Q$3:$Q$1003,$F1975,$N1975,FALSE)*WindSpeedStep*$R$3:$R$1003)</f>
        <v>1869.9202451658975</v>
      </c>
      <c r="L1975" s="51">
        <f t="array" ref="L1975">_xlfn.SUM(_xlfn.NORM.DIST($Q$3:$Q$1003,$F1975,$O1975,FALSE)*WindSpeedStep*$R$3:$R$1003)</f>
        <v>1898.2909746130013</v>
      </c>
      <c r="N1975" s="43">
        <f t="shared" si="91"/>
        <v>1.1006341445211756</v>
      </c>
      <c r="O1975" s="43">
        <f t="shared" si="92"/>
        <v>0.92999999999999994</v>
      </c>
    </row>
    <row r="1976" spans="5:15" x14ac:dyDescent="0.2">
      <c r="E1976" s="16">
        <v>41230.444444444445</v>
      </c>
      <c r="F1976" s="22">
        <v>11.307991665284526</v>
      </c>
      <c r="G1976" s="25">
        <v>8.31270510117013E-2</v>
      </c>
      <c r="H1976" s="3">
        <f t="shared" si="90"/>
        <v>1930.0399999999836</v>
      </c>
      <c r="I1976" s="3">
        <f>MIN(H1976-K1976+L1976,'Power Look Up'!$F$4)</f>
        <v>1959.5053618516904</v>
      </c>
      <c r="K1976" s="51">
        <f t="array" ref="K1976">_xlfn.SUM(_xlfn.NORM.DIST($Q$3:$Q$1003,$F1976,$N1976,FALSE)*WindSpeedStep*$R$3:$R$1003)</f>
        <v>1913.5157592147027</v>
      </c>
      <c r="L1976" s="51">
        <f t="array" ref="L1976">_xlfn.SUM(_xlfn.NORM.DIST($Q$3:$Q$1003,$F1976,$O1976,FALSE)*WindSpeedStep*$R$3:$R$1003)</f>
        <v>1942.9811210664095</v>
      </c>
      <c r="N1976" s="43">
        <f t="shared" si="91"/>
        <v>1.1307991665284527</v>
      </c>
      <c r="O1976" s="43">
        <f t="shared" si="92"/>
        <v>0.94</v>
      </c>
    </row>
    <row r="1977" spans="5:15" x14ac:dyDescent="0.2">
      <c r="E1977" s="16">
        <v>41230.451388888891</v>
      </c>
      <c r="F1977" s="22">
        <v>10.77620748651694</v>
      </c>
      <c r="G1977" s="25">
        <v>6.2174007027824579E-2</v>
      </c>
      <c r="H1977" s="3">
        <f t="shared" si="90"/>
        <v>1845.2599999999504</v>
      </c>
      <c r="I1977" s="3">
        <f>MIN(H1977-K1977+L1977,'Power Look Up'!$F$4)</f>
        <v>1912.3490774841566</v>
      </c>
      <c r="K1977" s="51">
        <f t="array" ref="K1977">_xlfn.SUM(_xlfn.NORM.DIST($Q$3:$Q$1003,$F1977,$N1977,FALSE)*WindSpeedStep*$R$3:$R$1003)</f>
        <v>1827.703540005682</v>
      </c>
      <c r="L1977" s="51">
        <f t="array" ref="L1977">_xlfn.SUM(_xlfn.NORM.DIST($Q$3:$Q$1003,$F1977,$O1977,FALSE)*WindSpeedStep*$R$3:$R$1003)</f>
        <v>1894.7926174898882</v>
      </c>
      <c r="N1977" s="43">
        <f t="shared" si="91"/>
        <v>1.077620748651694</v>
      </c>
      <c r="O1977" s="43">
        <f t="shared" si="92"/>
        <v>0.67</v>
      </c>
    </row>
    <row r="1978" spans="5:15" x14ac:dyDescent="0.2">
      <c r="E1978" s="16">
        <v>41230.458333333336</v>
      </c>
      <c r="F1978" s="22">
        <v>9.8269139015446338</v>
      </c>
      <c r="G1978" s="25">
        <v>8.3444304917651618E-2</v>
      </c>
      <c r="H1978" s="3">
        <f t="shared" si="90"/>
        <v>1572.229999999937</v>
      </c>
      <c r="I1978" s="3">
        <f>MIN(H1978-K1978+L1978,'Power Look Up'!$F$4)</f>
        <v>1584.96715593453</v>
      </c>
      <c r="K1978" s="51">
        <f t="array" ref="K1978">_xlfn.SUM(_xlfn.NORM.DIST($Q$3:$Q$1003,$F1978,$N1978,FALSE)*WindSpeedStep*$R$3:$R$1003)</f>
        <v>1566.9379817014733</v>
      </c>
      <c r="L1978" s="51">
        <f t="array" ref="L1978">_xlfn.SUM(_xlfn.NORM.DIST($Q$3:$Q$1003,$F1978,$O1978,FALSE)*WindSpeedStep*$R$3:$R$1003)</f>
        <v>1579.6751376360662</v>
      </c>
      <c r="N1978" s="43">
        <f t="shared" si="91"/>
        <v>0.98269139015446338</v>
      </c>
      <c r="O1978" s="43">
        <f t="shared" si="92"/>
        <v>0.82</v>
      </c>
    </row>
    <row r="1979" spans="5:15" x14ac:dyDescent="0.2">
      <c r="E1979" s="16">
        <v>41230.465277777781</v>
      </c>
      <c r="F1979" s="22">
        <v>9.7107863856745205</v>
      </c>
      <c r="G1979" s="25">
        <v>0.12254414346458116</v>
      </c>
      <c r="H1979" s="3">
        <f t="shared" si="90"/>
        <v>1526.5099999999379</v>
      </c>
      <c r="I1979" s="3">
        <f>MIN(H1979-K1979+L1979,'Power Look Up'!$F$4)</f>
        <v>1510.1809543947518</v>
      </c>
      <c r="K1979" s="51">
        <f t="array" ref="K1979">_xlfn.SUM(_xlfn.NORM.DIST($Q$3:$Q$1003,$F1979,$N1979,FALSE)*WindSpeedStep*$R$3:$R$1003)</f>
        <v>1526.6389740137372</v>
      </c>
      <c r="L1979" s="51">
        <f t="array" ref="L1979">_xlfn.SUM(_xlfn.NORM.DIST($Q$3:$Q$1003,$F1979,$O1979,FALSE)*WindSpeedStep*$R$3:$R$1003)</f>
        <v>1510.3099284085511</v>
      </c>
      <c r="N1979" s="43">
        <f t="shared" si="91"/>
        <v>0.97107863856745213</v>
      </c>
      <c r="O1979" s="43">
        <f t="shared" si="92"/>
        <v>1.19</v>
      </c>
    </row>
    <row r="1980" spans="5:15" x14ac:dyDescent="0.2">
      <c r="E1980" s="16">
        <v>41230.472222222219</v>
      </c>
      <c r="F1980" s="22">
        <v>9.7558190719098796</v>
      </c>
      <c r="G1980" s="25">
        <v>9.7377779661305272E-2</v>
      </c>
      <c r="H1980" s="3">
        <f t="shared" si="90"/>
        <v>1545.5599999999376</v>
      </c>
      <c r="I1980" s="3">
        <f>MIN(H1980-K1980+L1980,'Power Look Up'!$F$4)</f>
        <v>1547.4358574602002</v>
      </c>
      <c r="K1980" s="51">
        <f t="array" ref="K1980">_xlfn.SUM(_xlfn.NORM.DIST($Q$3:$Q$1003,$F1980,$N1980,FALSE)*WindSpeedStep*$R$3:$R$1003)</f>
        <v>1542.4328352045839</v>
      </c>
      <c r="L1980" s="51">
        <f t="array" ref="L1980">_xlfn.SUM(_xlfn.NORM.DIST($Q$3:$Q$1003,$F1980,$O1980,FALSE)*WindSpeedStep*$R$3:$R$1003)</f>
        <v>1544.3086926648464</v>
      </c>
      <c r="N1980" s="43">
        <f t="shared" si="91"/>
        <v>0.97558190719098803</v>
      </c>
      <c r="O1980" s="43">
        <f t="shared" si="92"/>
        <v>0.95</v>
      </c>
    </row>
    <row r="1981" spans="5:15" x14ac:dyDescent="0.2">
      <c r="E1981" s="16">
        <v>41230.479166666664</v>
      </c>
      <c r="F1981" s="22">
        <v>8.2203559125999703</v>
      </c>
      <c r="G1981" s="25">
        <v>0.1107008029427501</v>
      </c>
      <c r="H1981" s="3">
        <f t="shared" si="90"/>
        <v>969.73999999995203</v>
      </c>
      <c r="I1981" s="3">
        <f>MIN(H1981-K1981+L1981,'Power Look Up'!$F$4)</f>
        <v>974.99684407371387</v>
      </c>
      <c r="K1981" s="51">
        <f t="array" ref="K1981">_xlfn.SUM(_xlfn.NORM.DIST($Q$3:$Q$1003,$F1981,$N1981,FALSE)*WindSpeedStep*$R$3:$R$1003)</f>
        <v>968.89260514565581</v>
      </c>
      <c r="L1981" s="51">
        <f t="array" ref="L1981">_xlfn.SUM(_xlfn.NORM.DIST($Q$3:$Q$1003,$F1981,$O1981,FALSE)*WindSpeedStep*$R$3:$R$1003)</f>
        <v>974.14944921941765</v>
      </c>
      <c r="N1981" s="43">
        <f t="shared" si="91"/>
        <v>0.82203559125999703</v>
      </c>
      <c r="O1981" s="43">
        <f t="shared" si="92"/>
        <v>0.91</v>
      </c>
    </row>
    <row r="1982" spans="5:15" x14ac:dyDescent="0.2">
      <c r="E1982" s="16">
        <v>41230.486111111109</v>
      </c>
      <c r="F1982" s="22">
        <v>9.1313704307817822</v>
      </c>
      <c r="G1982" s="25">
        <v>0.10622720952488546</v>
      </c>
      <c r="H1982" s="3">
        <f t="shared" si="90"/>
        <v>1305.5299999999427</v>
      </c>
      <c r="I1982" s="3">
        <f>MIN(H1982-K1982+L1982,'Power Look Up'!$F$4)</f>
        <v>1305.7985593555322</v>
      </c>
      <c r="K1982" s="51">
        <f t="array" ref="K1982">_xlfn.SUM(_xlfn.NORM.DIST($Q$3:$Q$1003,$F1982,$N1982,FALSE)*WindSpeedStep*$R$3:$R$1003)</f>
        <v>1310.4543900888734</v>
      </c>
      <c r="L1982" s="51">
        <f t="array" ref="L1982">_xlfn.SUM(_xlfn.NORM.DIST($Q$3:$Q$1003,$F1982,$O1982,FALSE)*WindSpeedStep*$R$3:$R$1003)</f>
        <v>1310.722949444463</v>
      </c>
      <c r="N1982" s="43">
        <f t="shared" si="91"/>
        <v>0.91313704307817822</v>
      </c>
      <c r="O1982" s="43">
        <f t="shared" si="92"/>
        <v>0.97</v>
      </c>
    </row>
    <row r="1983" spans="5:15" x14ac:dyDescent="0.2">
      <c r="E1983" s="16">
        <v>41230.493055555555</v>
      </c>
      <c r="F1983" s="22">
        <v>9.163953473666048</v>
      </c>
      <c r="G1983" s="25">
        <v>7.3112549286216091E-2</v>
      </c>
      <c r="H1983" s="3">
        <f t="shared" si="90"/>
        <v>1316.9599999999425</v>
      </c>
      <c r="I1983" s="3">
        <f>MIN(H1983-K1983+L1983,'Power Look Up'!$F$4)</f>
        <v>1313.9490659410208</v>
      </c>
      <c r="K1983" s="51">
        <f t="array" ref="K1983">_xlfn.SUM(_xlfn.NORM.DIST($Q$3:$Q$1003,$F1983,$N1983,FALSE)*WindSpeedStep*$R$3:$R$1003)</f>
        <v>1322.9946900618238</v>
      </c>
      <c r="L1983" s="51">
        <f t="array" ref="L1983">_xlfn.SUM(_xlfn.NORM.DIST($Q$3:$Q$1003,$F1983,$O1983,FALSE)*WindSpeedStep*$R$3:$R$1003)</f>
        <v>1319.9837560029021</v>
      </c>
      <c r="N1983" s="43">
        <f t="shared" si="91"/>
        <v>0.91639534736660488</v>
      </c>
      <c r="O1983" s="43">
        <f t="shared" si="92"/>
        <v>0.67</v>
      </c>
    </row>
    <row r="1984" spans="5:15" x14ac:dyDescent="0.2">
      <c r="E1984" s="16">
        <v>41230.5</v>
      </c>
      <c r="F1984" s="22">
        <v>8.2650757506662185</v>
      </c>
      <c r="G1984" s="25">
        <v>9.3163090482011976E-2</v>
      </c>
      <c r="H1984" s="3">
        <f t="shared" si="90"/>
        <v>988.0899999999516</v>
      </c>
      <c r="I1984" s="3">
        <f>MIN(H1984-K1984+L1984,'Power Look Up'!$F$4)</f>
        <v>984.84606837925003</v>
      </c>
      <c r="K1984" s="51">
        <f t="array" ref="K1984">_xlfn.SUM(_xlfn.NORM.DIST($Q$3:$Q$1003,$F1984,$N1984,FALSE)*WindSpeedStep*$R$3:$R$1003)</f>
        <v>984.70702530064614</v>
      </c>
      <c r="L1984" s="51">
        <f t="array" ref="L1984">_xlfn.SUM(_xlfn.NORM.DIST($Q$3:$Q$1003,$F1984,$O1984,FALSE)*WindSpeedStep*$R$3:$R$1003)</f>
        <v>981.46309367994456</v>
      </c>
      <c r="N1984" s="43">
        <f t="shared" si="91"/>
        <v>0.82650757506662187</v>
      </c>
      <c r="O1984" s="43">
        <f t="shared" si="92"/>
        <v>0.77</v>
      </c>
    </row>
    <row r="1985" spans="5:15" x14ac:dyDescent="0.2">
      <c r="E1985" s="16">
        <v>41230.506944444445</v>
      </c>
      <c r="F1985" s="22">
        <v>9.5638153610582144</v>
      </c>
      <c r="G1985" s="25">
        <v>8.2603016701546642E-2</v>
      </c>
      <c r="H1985" s="3">
        <f t="shared" si="90"/>
        <v>1469.3599999999392</v>
      </c>
      <c r="I1985" s="3">
        <f>MIN(H1985-K1985+L1985,'Power Look Up'!$F$4)</f>
        <v>1476.1320086951303</v>
      </c>
      <c r="K1985" s="51">
        <f t="array" ref="K1985">_xlfn.SUM(_xlfn.NORM.DIST($Q$3:$Q$1003,$F1985,$N1985,FALSE)*WindSpeedStep*$R$3:$R$1003)</f>
        <v>1473.7905929717865</v>
      </c>
      <c r="L1985" s="51">
        <f t="array" ref="L1985">_xlfn.SUM(_xlfn.NORM.DIST($Q$3:$Q$1003,$F1985,$O1985,FALSE)*WindSpeedStep*$R$3:$R$1003)</f>
        <v>1480.5626016669776</v>
      </c>
      <c r="N1985" s="43">
        <f t="shared" si="91"/>
        <v>0.95638153610582144</v>
      </c>
      <c r="O1985" s="43">
        <f t="shared" si="92"/>
        <v>0.79</v>
      </c>
    </row>
    <row r="1986" spans="5:15" x14ac:dyDescent="0.2">
      <c r="E1986" s="16">
        <v>41230.513888888891</v>
      </c>
      <c r="F1986" s="22">
        <v>9.3013219018650606</v>
      </c>
      <c r="G1986" s="25">
        <v>7.6333236016445566E-2</v>
      </c>
      <c r="H1986" s="3">
        <f t="shared" si="90"/>
        <v>1370.2999999999413</v>
      </c>
      <c r="I1986" s="3">
        <f>MIN(H1986-K1986+L1986,'Power Look Up'!$F$4)</f>
        <v>1371.1903441788288</v>
      </c>
      <c r="K1986" s="51">
        <f t="array" ref="K1986">_xlfn.SUM(_xlfn.NORM.DIST($Q$3:$Q$1003,$F1986,$N1986,FALSE)*WindSpeedStep*$R$3:$R$1003)</f>
        <v>1375.5948105510829</v>
      </c>
      <c r="L1986" s="51">
        <f t="array" ref="L1986">_xlfn.SUM(_xlfn.NORM.DIST($Q$3:$Q$1003,$F1986,$O1986,FALSE)*WindSpeedStep*$R$3:$R$1003)</f>
        <v>1376.4851547299704</v>
      </c>
      <c r="N1986" s="43">
        <f t="shared" si="91"/>
        <v>0.93013219018650606</v>
      </c>
      <c r="O1986" s="43">
        <f t="shared" si="92"/>
        <v>0.71</v>
      </c>
    </row>
    <row r="1987" spans="5:15" x14ac:dyDescent="0.2">
      <c r="E1987" s="16">
        <v>41230.520833333336</v>
      </c>
      <c r="F1987" s="22">
        <v>8.9137730556747048</v>
      </c>
      <c r="G1987" s="25">
        <v>5.6092969484082718E-2</v>
      </c>
      <c r="H1987" s="3">
        <f t="shared" ref="H1987:H2050" si="93">INDEX(PowerArray,MIN(MaximumPowerIndex,ROUND(F1987*100,0)))</f>
        <v>1222.9699999999466</v>
      </c>
      <c r="I1987" s="3">
        <f>MIN(H1987-K1987+L1987,'Power Look Up'!$F$4)</f>
        <v>1208.8184971034143</v>
      </c>
      <c r="K1987" s="51">
        <f t="array" ref="K1987">_xlfn.SUM(_xlfn.NORM.DIST($Q$3:$Q$1003,$F1987,$N1987,FALSE)*WindSpeedStep*$R$3:$R$1003)</f>
        <v>1226.5690090226124</v>
      </c>
      <c r="L1987" s="51">
        <f t="array" ref="L1987">_xlfn.SUM(_xlfn.NORM.DIST($Q$3:$Q$1003,$F1987,$O1987,FALSE)*WindSpeedStep*$R$3:$R$1003)</f>
        <v>1212.4175061260801</v>
      </c>
      <c r="N1987" s="43">
        <f t="shared" ref="N1987:N2050" si="94">ReferenceTurbulence*F1987</f>
        <v>0.89137730556747052</v>
      </c>
      <c r="O1987" s="43">
        <f t="shared" ref="O1987:O2050" si="95">F1987*G1987</f>
        <v>0.5</v>
      </c>
    </row>
    <row r="1988" spans="5:15" x14ac:dyDescent="0.2">
      <c r="E1988" s="16">
        <v>41230.527777777781</v>
      </c>
      <c r="F1988" s="22">
        <v>9.4485844305494968</v>
      </c>
      <c r="G1988" s="25">
        <v>5.5034698988212206E-2</v>
      </c>
      <c r="H1988" s="3">
        <f t="shared" si="93"/>
        <v>1427.4499999999402</v>
      </c>
      <c r="I1988" s="3">
        <f>MIN(H1988-K1988+L1988,'Power Look Up'!$F$4)</f>
        <v>1433.7559958812005</v>
      </c>
      <c r="K1988" s="51">
        <f t="array" ref="K1988">_xlfn.SUM(_xlfn.NORM.DIST($Q$3:$Q$1003,$F1988,$N1988,FALSE)*WindSpeedStep*$R$3:$R$1003)</f>
        <v>1431.1772744675848</v>
      </c>
      <c r="L1988" s="51">
        <f t="array" ref="L1988">_xlfn.SUM(_xlfn.NORM.DIST($Q$3:$Q$1003,$F1988,$O1988,FALSE)*WindSpeedStep*$R$3:$R$1003)</f>
        <v>1437.4832703488451</v>
      </c>
      <c r="N1988" s="43">
        <f t="shared" si="94"/>
        <v>0.9448584430549497</v>
      </c>
      <c r="O1988" s="43">
        <f t="shared" si="95"/>
        <v>0.52</v>
      </c>
    </row>
    <row r="1989" spans="5:15" x14ac:dyDescent="0.2">
      <c r="E1989" s="16">
        <v>41230.534722222219</v>
      </c>
      <c r="F1989" s="22">
        <v>9.1337422086541089</v>
      </c>
      <c r="G1989" s="25">
        <v>5.9121440879769595E-2</v>
      </c>
      <c r="H1989" s="3">
        <f t="shared" si="93"/>
        <v>1305.5299999999427</v>
      </c>
      <c r="I1989" s="3">
        <f>MIN(H1989-K1989+L1989,'Power Look Up'!$F$4)</f>
        <v>1298.4703959336839</v>
      </c>
      <c r="K1989" s="51">
        <f t="array" ref="K1989">_xlfn.SUM(_xlfn.NORM.DIST($Q$3:$Q$1003,$F1989,$N1989,FALSE)*WindSpeedStep*$R$3:$R$1003)</f>
        <v>1311.3677613645475</v>
      </c>
      <c r="L1989" s="51">
        <f t="array" ref="L1989">_xlfn.SUM(_xlfn.NORM.DIST($Q$3:$Q$1003,$F1989,$O1989,FALSE)*WindSpeedStep*$R$3:$R$1003)</f>
        <v>1304.3081572982887</v>
      </c>
      <c r="N1989" s="43">
        <f t="shared" si="94"/>
        <v>0.91337422086541098</v>
      </c>
      <c r="O1989" s="43">
        <f t="shared" si="95"/>
        <v>0.54</v>
      </c>
    </row>
    <row r="1990" spans="5:15" x14ac:dyDescent="0.2">
      <c r="E1990" s="16">
        <v>41230.541666666664</v>
      </c>
      <c r="F1990" s="22">
        <v>10.546146967127294</v>
      </c>
      <c r="G1990" s="25">
        <v>6.8271379324056927E-2</v>
      </c>
      <c r="H1990" s="3">
        <f t="shared" si="93"/>
        <v>1783.8499999999517</v>
      </c>
      <c r="I1990" s="3">
        <f>MIN(H1990-K1990+L1990,'Power Look Up'!$F$4)</f>
        <v>1835.8088913647168</v>
      </c>
      <c r="K1990" s="51">
        <f t="array" ref="K1990">_xlfn.SUM(_xlfn.NORM.DIST($Q$3:$Q$1003,$F1990,$N1990,FALSE)*WindSpeedStep*$R$3:$R$1003)</f>
        <v>1777.1842279702598</v>
      </c>
      <c r="L1990" s="51">
        <f t="array" ref="L1990">_xlfn.SUM(_xlfn.NORM.DIST($Q$3:$Q$1003,$F1990,$O1990,FALSE)*WindSpeedStep*$R$3:$R$1003)</f>
        <v>1829.1431193350249</v>
      </c>
      <c r="N1990" s="43">
        <f t="shared" si="94"/>
        <v>1.0546146967127294</v>
      </c>
      <c r="O1990" s="43">
        <f t="shared" si="95"/>
        <v>0.72</v>
      </c>
    </row>
    <row r="1991" spans="5:15" x14ac:dyDescent="0.2">
      <c r="E1991" s="16">
        <v>41230.548611111109</v>
      </c>
      <c r="F1991" s="22">
        <v>10.216227960316447</v>
      </c>
      <c r="G1991" s="25">
        <v>7.6349118581711797E-2</v>
      </c>
      <c r="H1991" s="3">
        <f t="shared" si="93"/>
        <v>1695.7399999999536</v>
      </c>
      <c r="I1991" s="3">
        <f>MIN(H1991-K1991+L1991,'Power Look Up'!$F$4)</f>
        <v>1726.3809134204034</v>
      </c>
      <c r="K1991" s="51">
        <f t="array" ref="K1991">_xlfn.SUM(_xlfn.NORM.DIST($Q$3:$Q$1003,$F1991,$N1991,FALSE)*WindSpeedStep*$R$3:$R$1003)</f>
        <v>1690.0796983073897</v>
      </c>
      <c r="L1991" s="51">
        <f t="array" ref="L1991">_xlfn.SUM(_xlfn.NORM.DIST($Q$3:$Q$1003,$F1991,$O1991,FALSE)*WindSpeedStep*$R$3:$R$1003)</f>
        <v>1720.7206117278395</v>
      </c>
      <c r="N1991" s="43">
        <f t="shared" si="94"/>
        <v>1.0216227960316446</v>
      </c>
      <c r="O1991" s="43">
        <f t="shared" si="95"/>
        <v>0.78</v>
      </c>
    </row>
    <row r="1992" spans="5:15" x14ac:dyDescent="0.2">
      <c r="E1992" s="16">
        <v>41230.555555555555</v>
      </c>
      <c r="F1992" s="22">
        <v>10.219990432606041</v>
      </c>
      <c r="G1992" s="25">
        <v>7.8277959776524422E-2</v>
      </c>
      <c r="H1992" s="3">
        <f t="shared" si="93"/>
        <v>1695.7399999999536</v>
      </c>
      <c r="I1992" s="3">
        <f>MIN(H1992-K1992+L1992,'Power Look Up'!$F$4)</f>
        <v>1724.0984502662136</v>
      </c>
      <c r="K1992" s="51">
        <f t="array" ref="K1992">_xlfn.SUM(_xlfn.NORM.DIST($Q$3:$Q$1003,$F1992,$N1992,FALSE)*WindSpeedStep*$R$3:$R$1003)</f>
        <v>1691.1675332334389</v>
      </c>
      <c r="L1992" s="51">
        <f t="array" ref="L1992">_xlfn.SUM(_xlfn.NORM.DIST($Q$3:$Q$1003,$F1992,$O1992,FALSE)*WindSpeedStep*$R$3:$R$1003)</f>
        <v>1719.5259834996989</v>
      </c>
      <c r="N1992" s="43">
        <f t="shared" si="94"/>
        <v>1.0219990432606041</v>
      </c>
      <c r="O1992" s="43">
        <f t="shared" si="95"/>
        <v>0.8</v>
      </c>
    </row>
    <row r="1993" spans="5:15" x14ac:dyDescent="0.2">
      <c r="E1993" s="16">
        <v>41230.5625</v>
      </c>
      <c r="F1993" s="22">
        <v>10.533561027138662</v>
      </c>
      <c r="G1993" s="25">
        <v>8.5441191035134312E-2</v>
      </c>
      <c r="H1993" s="3">
        <f t="shared" si="93"/>
        <v>1778.509999999952</v>
      </c>
      <c r="I1993" s="3">
        <f>MIN(H1993-K1993+L1993,'Power Look Up'!$F$4)</f>
        <v>1802.4908312786779</v>
      </c>
      <c r="K1993" s="51">
        <f t="array" ref="K1993">_xlfn.SUM(_xlfn.NORM.DIST($Q$3:$Q$1003,$F1993,$N1993,FALSE)*WindSpeedStep*$R$3:$R$1003)</f>
        <v>1774.1762064133227</v>
      </c>
      <c r="L1993" s="51">
        <f t="array" ref="L1993">_xlfn.SUM(_xlfn.NORM.DIST($Q$3:$Q$1003,$F1993,$O1993,FALSE)*WindSpeedStep*$R$3:$R$1003)</f>
        <v>1798.1570376920486</v>
      </c>
      <c r="N1993" s="43">
        <f t="shared" si="94"/>
        <v>1.0533561027138663</v>
      </c>
      <c r="O1993" s="43">
        <f t="shared" si="95"/>
        <v>0.9</v>
      </c>
    </row>
    <row r="1994" spans="5:15" x14ac:dyDescent="0.2">
      <c r="E1994" s="16">
        <v>41230.569444444445</v>
      </c>
      <c r="F1994" s="22">
        <v>10.529605112580297</v>
      </c>
      <c r="G1994" s="25">
        <v>8.2624181125326657E-2</v>
      </c>
      <c r="H1994" s="3">
        <f t="shared" si="93"/>
        <v>1778.509999999952</v>
      </c>
      <c r="I1994" s="3">
        <f>MIN(H1994-K1994+L1994,'Power Look Up'!$F$4)</f>
        <v>1807.0450256947729</v>
      </c>
      <c r="K1994" s="51">
        <f t="array" ref="K1994">_xlfn.SUM(_xlfn.NORM.DIST($Q$3:$Q$1003,$F1994,$N1994,FALSE)*WindSpeedStep*$R$3:$R$1003)</f>
        <v>1773.2255129806144</v>
      </c>
      <c r="L1994" s="51">
        <f t="array" ref="L1994">_xlfn.SUM(_xlfn.NORM.DIST($Q$3:$Q$1003,$F1994,$O1994,FALSE)*WindSpeedStep*$R$3:$R$1003)</f>
        <v>1801.7605386754353</v>
      </c>
      <c r="N1994" s="43">
        <f t="shared" si="94"/>
        <v>1.0529605112580298</v>
      </c>
      <c r="O1994" s="43">
        <f t="shared" si="95"/>
        <v>0.87000000000000011</v>
      </c>
    </row>
    <row r="1995" spans="5:15" x14ac:dyDescent="0.2">
      <c r="E1995" s="16">
        <v>41230.576388888891</v>
      </c>
      <c r="F1995" s="22">
        <v>10.507023167746583</v>
      </c>
      <c r="G1995" s="25">
        <v>8.756048076720005E-2</v>
      </c>
      <c r="H1995" s="3">
        <f t="shared" si="93"/>
        <v>1773.1699999999521</v>
      </c>
      <c r="I1995" s="3">
        <f>MIN(H1995-K1995+L1995,'Power Look Up'!$F$4)</f>
        <v>1793.4022930597846</v>
      </c>
      <c r="K1995" s="51">
        <f t="array" ref="K1995">_xlfn.SUM(_xlfn.NORM.DIST($Q$3:$Q$1003,$F1995,$N1995,FALSE)*WindSpeedStep*$R$3:$R$1003)</f>
        <v>1767.7506668629103</v>
      </c>
      <c r="L1995" s="51">
        <f t="array" ref="L1995">_xlfn.SUM(_xlfn.NORM.DIST($Q$3:$Q$1003,$F1995,$O1995,FALSE)*WindSpeedStep*$R$3:$R$1003)</f>
        <v>1787.9829599227428</v>
      </c>
      <c r="N1995" s="43">
        <f t="shared" si="94"/>
        <v>1.0507023167746583</v>
      </c>
      <c r="O1995" s="43">
        <f t="shared" si="95"/>
        <v>0.92</v>
      </c>
    </row>
    <row r="1996" spans="5:15" x14ac:dyDescent="0.2">
      <c r="E1996" s="16">
        <v>41230.583333333336</v>
      </c>
      <c r="F1996" s="22">
        <v>10.30837684026703</v>
      </c>
      <c r="G1996" s="25">
        <v>8.2457210593979549E-2</v>
      </c>
      <c r="H1996" s="3">
        <f t="shared" si="93"/>
        <v>1719.7699999999531</v>
      </c>
      <c r="I1996" s="3">
        <f>MIN(H1996-K1996+L1996,'Power Look Up'!$F$4)</f>
        <v>1744.7188609594771</v>
      </c>
      <c r="K1996" s="51">
        <f t="array" ref="K1996">_xlfn.SUM(_xlfn.NORM.DIST($Q$3:$Q$1003,$F1996,$N1996,FALSE)*WindSpeedStep*$R$3:$R$1003)</f>
        <v>1716.1100392804096</v>
      </c>
      <c r="L1996" s="51">
        <f t="array" ref="L1996">_xlfn.SUM(_xlfn.NORM.DIST($Q$3:$Q$1003,$F1996,$O1996,FALSE)*WindSpeedStep*$R$3:$R$1003)</f>
        <v>1741.0589002399336</v>
      </c>
      <c r="N1996" s="43">
        <f t="shared" si="94"/>
        <v>1.0308376840267031</v>
      </c>
      <c r="O1996" s="43">
        <f t="shared" si="95"/>
        <v>0.85</v>
      </c>
    </row>
    <row r="1997" spans="5:15" x14ac:dyDescent="0.2">
      <c r="E1997" s="16">
        <v>41230.590277777781</v>
      </c>
      <c r="F1997" s="22">
        <v>10.156209967988424</v>
      </c>
      <c r="G1997" s="25">
        <v>6.6954110061066732E-2</v>
      </c>
      <c r="H1997" s="3">
        <f t="shared" si="93"/>
        <v>1679.7199999999541</v>
      </c>
      <c r="I1997" s="3">
        <f>MIN(H1997-K1997+L1997,'Power Look Up'!$F$4)</f>
        <v>1718.8315142146271</v>
      </c>
      <c r="K1997" s="51">
        <f t="array" ref="K1997">_xlfn.SUM(_xlfn.NORM.DIST($Q$3:$Q$1003,$F1997,$N1997,FALSE)*WindSpeedStep*$R$3:$R$1003)</f>
        <v>1672.4449997904785</v>
      </c>
      <c r="L1997" s="51">
        <f t="array" ref="L1997">_xlfn.SUM(_xlfn.NORM.DIST($Q$3:$Q$1003,$F1997,$O1997,FALSE)*WindSpeedStep*$R$3:$R$1003)</f>
        <v>1711.5565140051515</v>
      </c>
      <c r="N1997" s="43">
        <f t="shared" si="94"/>
        <v>1.0156209967988425</v>
      </c>
      <c r="O1997" s="43">
        <f t="shared" si="95"/>
        <v>0.67999999999999994</v>
      </c>
    </row>
    <row r="1998" spans="5:15" x14ac:dyDescent="0.2">
      <c r="E1998" s="16">
        <v>41230.597222222219</v>
      </c>
      <c r="F1998" s="22">
        <v>10.840298648878436</v>
      </c>
      <c r="G1998" s="25">
        <v>7.010876956592256E-2</v>
      </c>
      <c r="H1998" s="3">
        <f t="shared" si="93"/>
        <v>1861.2799999999502</v>
      </c>
      <c r="I1998" s="3">
        <f>MIN(H1998-K1998+L1998,'Power Look Up'!$F$4)</f>
        <v>1915.2321036391202</v>
      </c>
      <c r="K1998" s="51">
        <f t="array" ref="K1998">_xlfn.SUM(_xlfn.NORM.DIST($Q$3:$Q$1003,$F1998,$N1998,FALSE)*WindSpeedStep*$R$3:$R$1003)</f>
        <v>1840.2815353168075</v>
      </c>
      <c r="L1998" s="51">
        <f t="array" ref="L1998">_xlfn.SUM(_xlfn.NORM.DIST($Q$3:$Q$1003,$F1998,$O1998,FALSE)*WindSpeedStep*$R$3:$R$1003)</f>
        <v>1894.2336389559775</v>
      </c>
      <c r="N1998" s="43">
        <f t="shared" si="94"/>
        <v>1.0840298648878437</v>
      </c>
      <c r="O1998" s="43">
        <f t="shared" si="95"/>
        <v>0.7599999999999999</v>
      </c>
    </row>
    <row r="1999" spans="5:15" x14ac:dyDescent="0.2">
      <c r="E1999" s="16">
        <v>41230.604166666664</v>
      </c>
      <c r="F1999" s="22">
        <v>10.956959257326217</v>
      </c>
      <c r="G1999" s="25">
        <v>9.0353534840247801E-2</v>
      </c>
      <c r="H1999" s="3">
        <f t="shared" si="93"/>
        <v>1893.3199999999495</v>
      </c>
      <c r="I1999" s="3">
        <f>MIN(H1999-K1999+L1999,'Power Look Up'!$F$4)</f>
        <v>1910.9695703374957</v>
      </c>
      <c r="K1999" s="51">
        <f t="array" ref="K1999">_xlfn.SUM(_xlfn.NORM.DIST($Q$3:$Q$1003,$F1999,$N1999,FALSE)*WindSpeedStep*$R$3:$R$1003)</f>
        <v>1861.5426176099429</v>
      </c>
      <c r="L1999" s="51">
        <f t="array" ref="L1999">_xlfn.SUM(_xlfn.NORM.DIST($Q$3:$Q$1003,$F1999,$O1999,FALSE)*WindSpeedStep*$R$3:$R$1003)</f>
        <v>1879.1921879474892</v>
      </c>
      <c r="N1999" s="43">
        <f t="shared" si="94"/>
        <v>1.0956959257326218</v>
      </c>
      <c r="O1999" s="43">
        <f t="shared" si="95"/>
        <v>0.99</v>
      </c>
    </row>
    <row r="2000" spans="5:15" x14ac:dyDescent="0.2">
      <c r="E2000" s="16">
        <v>41230.611111111109</v>
      </c>
      <c r="F2000" s="22">
        <v>11.065776526372952</v>
      </c>
      <c r="G2000" s="25">
        <v>5.964335159191303E-2</v>
      </c>
      <c r="H2000" s="3">
        <f t="shared" si="93"/>
        <v>1909.879999999984</v>
      </c>
      <c r="I2000" s="3">
        <f>MIN(H2000-K2000+L2000,'Power Look Up'!$F$4)</f>
        <v>1982.3362642830975</v>
      </c>
      <c r="K2000" s="51">
        <f t="array" ref="K2000">_xlfn.SUM(_xlfn.NORM.DIST($Q$3:$Q$1003,$F2000,$N2000,FALSE)*WindSpeedStep*$R$3:$R$1003)</f>
        <v>1879.5246816559068</v>
      </c>
      <c r="L2000" s="51">
        <f t="array" ref="L2000">_xlfn.SUM(_xlfn.NORM.DIST($Q$3:$Q$1003,$F2000,$O2000,FALSE)*WindSpeedStep*$R$3:$R$1003)</f>
        <v>1951.9809459390203</v>
      </c>
      <c r="N2000" s="43">
        <f t="shared" si="94"/>
        <v>1.1065776526372952</v>
      </c>
      <c r="O2000" s="43">
        <f t="shared" si="95"/>
        <v>0.66</v>
      </c>
    </row>
    <row r="2001" spans="5:15" x14ac:dyDescent="0.2">
      <c r="E2001" s="16">
        <v>41230.618055555555</v>
      </c>
      <c r="F2001" s="22">
        <v>10.815640787329084</v>
      </c>
      <c r="G2001" s="25">
        <v>7.0268605896228326E-2</v>
      </c>
      <c r="H2001" s="3">
        <f t="shared" si="93"/>
        <v>1855.9399999999503</v>
      </c>
      <c r="I2001" s="3">
        <f>MIN(H2001-K2001+L2001,'Power Look Up'!$F$4)</f>
        <v>1909.3988578661124</v>
      </c>
      <c r="K2001" s="51">
        <f t="array" ref="K2001">_xlfn.SUM(_xlfn.NORM.DIST($Q$3:$Q$1003,$F2001,$N2001,FALSE)*WindSpeedStep*$R$3:$R$1003)</f>
        <v>1835.5185536609438</v>
      </c>
      <c r="L2001" s="51">
        <f t="array" ref="L2001">_xlfn.SUM(_xlfn.NORM.DIST($Q$3:$Q$1003,$F2001,$O2001,FALSE)*WindSpeedStep*$R$3:$R$1003)</f>
        <v>1888.9774115271059</v>
      </c>
      <c r="N2001" s="43">
        <f t="shared" si="94"/>
        <v>1.0815640787329084</v>
      </c>
      <c r="O2001" s="43">
        <f t="shared" si="95"/>
        <v>0.76</v>
      </c>
    </row>
    <row r="2002" spans="5:15" x14ac:dyDescent="0.2">
      <c r="E2002" s="16">
        <v>41230.625</v>
      </c>
      <c r="F2002" s="22">
        <v>10.813538076505752</v>
      </c>
      <c r="G2002" s="25">
        <v>7.3981336574579226E-2</v>
      </c>
      <c r="H2002" s="3">
        <f t="shared" si="93"/>
        <v>1853.2699999999504</v>
      </c>
      <c r="I2002" s="3">
        <f>MIN(H2002-K2002+L2002,'Power Look Up'!$F$4)</f>
        <v>1900.1115211118274</v>
      </c>
      <c r="K2002" s="51">
        <f t="array" ref="K2002">_xlfn.SUM(_xlfn.NORM.DIST($Q$3:$Q$1003,$F2002,$N2002,FALSE)*WindSpeedStep*$R$3:$R$1003)</f>
        <v>1835.1079916192282</v>
      </c>
      <c r="L2002" s="51">
        <f t="array" ref="L2002">_xlfn.SUM(_xlfn.NORM.DIST($Q$3:$Q$1003,$F2002,$O2002,FALSE)*WindSpeedStep*$R$3:$R$1003)</f>
        <v>1881.9495127311052</v>
      </c>
      <c r="N2002" s="43">
        <f t="shared" si="94"/>
        <v>1.0813538076505753</v>
      </c>
      <c r="O2002" s="43">
        <f t="shared" si="95"/>
        <v>0.80000000000000016</v>
      </c>
    </row>
    <row r="2003" spans="5:15" x14ac:dyDescent="0.2">
      <c r="E2003" s="16">
        <v>41230.631944444445</v>
      </c>
      <c r="F2003" s="22">
        <v>9.4904213756523248</v>
      </c>
      <c r="G2003" s="25">
        <v>0.11169156331871943</v>
      </c>
      <c r="H2003" s="3">
        <f t="shared" si="93"/>
        <v>1442.6899999999398</v>
      </c>
      <c r="I2003" s="3">
        <f>MIN(H2003-K2003+L2003,'Power Look Up'!$F$4)</f>
        <v>1438.0359257900898</v>
      </c>
      <c r="K2003" s="51">
        <f t="array" ref="K2003">_xlfn.SUM(_xlfn.NORM.DIST($Q$3:$Q$1003,$F2003,$N2003,FALSE)*WindSpeedStep*$R$3:$R$1003)</f>
        <v>1446.7524180702062</v>
      </c>
      <c r="L2003" s="51">
        <f t="array" ref="L2003">_xlfn.SUM(_xlfn.NORM.DIST($Q$3:$Q$1003,$F2003,$O2003,FALSE)*WindSpeedStep*$R$3:$R$1003)</f>
        <v>1442.0983438603562</v>
      </c>
      <c r="N2003" s="43">
        <f t="shared" si="94"/>
        <v>0.94904213756523248</v>
      </c>
      <c r="O2003" s="43">
        <f t="shared" si="95"/>
        <v>1.06</v>
      </c>
    </row>
    <row r="2004" spans="5:15" x14ac:dyDescent="0.2">
      <c r="E2004" s="16">
        <v>41230.638888888891</v>
      </c>
      <c r="F2004" s="22">
        <v>9.6246754816806064</v>
      </c>
      <c r="G2004" s="25">
        <v>9.9743622715097527E-2</v>
      </c>
      <c r="H2004" s="3">
        <f t="shared" si="93"/>
        <v>1492.2199999999389</v>
      </c>
      <c r="I2004" s="3">
        <f>MIN(H2004-K2004+L2004,'Power Look Up'!$F$4)</f>
        <v>1492.3580678708329</v>
      </c>
      <c r="K2004" s="51">
        <f t="array" ref="K2004">_xlfn.SUM(_xlfn.NORM.DIST($Q$3:$Q$1003,$F2004,$N2004,FALSE)*WindSpeedStep*$R$3:$R$1003)</f>
        <v>1495.9011231721727</v>
      </c>
      <c r="L2004" s="51">
        <f t="array" ref="L2004">_xlfn.SUM(_xlfn.NORM.DIST($Q$3:$Q$1003,$F2004,$O2004,FALSE)*WindSpeedStep*$R$3:$R$1003)</f>
        <v>1496.0391910430667</v>
      </c>
      <c r="N2004" s="43">
        <f t="shared" si="94"/>
        <v>0.96246754816806068</v>
      </c>
      <c r="O2004" s="43">
        <f t="shared" si="95"/>
        <v>0.96</v>
      </c>
    </row>
    <row r="2005" spans="5:15" x14ac:dyDescent="0.2">
      <c r="E2005" s="16">
        <v>41230.645833333336</v>
      </c>
      <c r="F2005" s="22">
        <v>10.223233053496756</v>
      </c>
      <c r="G2005" s="25">
        <v>9.0969265312982647E-2</v>
      </c>
      <c r="H2005" s="3">
        <f t="shared" si="93"/>
        <v>1695.7399999999536</v>
      </c>
      <c r="I2005" s="3">
        <f>MIN(H2005-K2005+L2005,'Power Look Up'!$F$4)</f>
        <v>1707.801103441092</v>
      </c>
      <c r="K2005" s="51">
        <f t="array" ref="K2005">_xlfn.SUM(_xlfn.NORM.DIST($Q$3:$Q$1003,$F2005,$N2005,FALSE)*WindSpeedStep*$R$3:$R$1003)</f>
        <v>1692.1033756998424</v>
      </c>
      <c r="L2005" s="51">
        <f t="array" ref="L2005">_xlfn.SUM(_xlfn.NORM.DIST($Q$3:$Q$1003,$F2005,$O2005,FALSE)*WindSpeedStep*$R$3:$R$1003)</f>
        <v>1704.1644791409808</v>
      </c>
      <c r="N2005" s="43">
        <f t="shared" si="94"/>
        <v>1.0223233053496756</v>
      </c>
      <c r="O2005" s="43">
        <f t="shared" si="95"/>
        <v>0.93000000000000016</v>
      </c>
    </row>
    <row r="2006" spans="5:15" x14ac:dyDescent="0.2">
      <c r="E2006" s="16">
        <v>41230.652777777781</v>
      </c>
      <c r="F2006" s="22">
        <v>9.6052789561014027</v>
      </c>
      <c r="G2006" s="25">
        <v>8.4328628424214278E-2</v>
      </c>
      <c r="H2006" s="3">
        <f t="shared" si="93"/>
        <v>1488.4099999999389</v>
      </c>
      <c r="I2006" s="3">
        <f>MIN(H2006-K2006+L2006,'Power Look Up'!$F$4)</f>
        <v>1495.5165022995272</v>
      </c>
      <c r="K2006" s="51">
        <f t="array" ref="K2006">_xlfn.SUM(_xlfn.NORM.DIST($Q$3:$Q$1003,$F2006,$N2006,FALSE)*WindSpeedStep*$R$3:$R$1003)</f>
        <v>1488.8870878809694</v>
      </c>
      <c r="L2006" s="51">
        <f t="array" ref="L2006">_xlfn.SUM(_xlfn.NORM.DIST($Q$3:$Q$1003,$F2006,$O2006,FALSE)*WindSpeedStep*$R$3:$R$1003)</f>
        <v>1495.9935901805577</v>
      </c>
      <c r="N2006" s="43">
        <f t="shared" si="94"/>
        <v>0.96052789561014029</v>
      </c>
      <c r="O2006" s="43">
        <f t="shared" si="95"/>
        <v>0.80999999999999994</v>
      </c>
    </row>
    <row r="2007" spans="5:15" x14ac:dyDescent="0.2">
      <c r="E2007" s="16">
        <v>41230.659722222219</v>
      </c>
      <c r="F2007" s="22">
        <v>10.094939338772635</v>
      </c>
      <c r="G2007" s="25">
        <v>9.806893996852549E-2</v>
      </c>
      <c r="H2007" s="3">
        <f t="shared" si="93"/>
        <v>1661.0299999999545</v>
      </c>
      <c r="I2007" s="3">
        <f>MIN(H2007-K2007+L2007,'Power Look Up'!$F$4)</f>
        <v>1663.3212035750432</v>
      </c>
      <c r="K2007" s="51">
        <f t="array" ref="K2007">_xlfn.SUM(_xlfn.NORM.DIST($Q$3:$Q$1003,$F2007,$N2007,FALSE)*WindSpeedStep*$R$3:$R$1003)</f>
        <v>1653.9061014801223</v>
      </c>
      <c r="L2007" s="51">
        <f t="array" ref="L2007">_xlfn.SUM(_xlfn.NORM.DIST($Q$3:$Q$1003,$F2007,$O2007,FALSE)*WindSpeedStep*$R$3:$R$1003)</f>
        <v>1656.197305055211</v>
      </c>
      <c r="N2007" s="43">
        <f t="shared" si="94"/>
        <v>1.0094939338772635</v>
      </c>
      <c r="O2007" s="43">
        <f t="shared" si="95"/>
        <v>0.99</v>
      </c>
    </row>
    <row r="2008" spans="5:15" x14ac:dyDescent="0.2">
      <c r="E2008" s="16">
        <v>41230.666666666664</v>
      </c>
      <c r="F2008" s="22">
        <v>10.041552973468775</v>
      </c>
      <c r="G2008" s="25">
        <v>0.1175117039284391</v>
      </c>
      <c r="H2008" s="3">
        <f t="shared" si="93"/>
        <v>1647.6799999999548</v>
      </c>
      <c r="I2008" s="3">
        <f>MIN(H2008-K2008+L2008,'Power Look Up'!$F$4)</f>
        <v>1627.5884990906804</v>
      </c>
      <c r="K2008" s="51">
        <f t="array" ref="K2008">_xlfn.SUM(_xlfn.NORM.DIST($Q$3:$Q$1003,$F2008,$N2008,FALSE)*WindSpeedStep*$R$3:$R$1003)</f>
        <v>1637.3251277854924</v>
      </c>
      <c r="L2008" s="51">
        <f t="array" ref="L2008">_xlfn.SUM(_xlfn.NORM.DIST($Q$3:$Q$1003,$F2008,$O2008,FALSE)*WindSpeedStep*$R$3:$R$1003)</f>
        <v>1617.2336268762181</v>
      </c>
      <c r="N2008" s="43">
        <f t="shared" si="94"/>
        <v>1.0041552973468775</v>
      </c>
      <c r="O2008" s="43">
        <f t="shared" si="95"/>
        <v>1.18</v>
      </c>
    </row>
    <row r="2009" spans="5:15" x14ac:dyDescent="0.2">
      <c r="E2009" s="16">
        <v>41230.673611111109</v>
      </c>
      <c r="F2009" s="22">
        <v>9.8352035726459146</v>
      </c>
      <c r="G2009" s="25">
        <v>0.10980962336191412</v>
      </c>
      <c r="H2009" s="3">
        <f t="shared" si="93"/>
        <v>1576.039999999937</v>
      </c>
      <c r="I2009" s="3">
        <f>MIN(H2009-K2009+L2009,'Power Look Up'!$F$4)</f>
        <v>1567.5811670285061</v>
      </c>
      <c r="K2009" s="51">
        <f t="array" ref="K2009">_xlfn.SUM(_xlfn.NORM.DIST($Q$3:$Q$1003,$F2009,$N2009,FALSE)*WindSpeedStep*$R$3:$R$1003)</f>
        <v>1569.759349652305</v>
      </c>
      <c r="L2009" s="51">
        <f t="array" ref="L2009">_xlfn.SUM(_xlfn.NORM.DIST($Q$3:$Q$1003,$F2009,$O2009,FALSE)*WindSpeedStep*$R$3:$R$1003)</f>
        <v>1561.3005166808741</v>
      </c>
      <c r="N2009" s="43">
        <f t="shared" si="94"/>
        <v>0.98352035726459153</v>
      </c>
      <c r="O2009" s="43">
        <f t="shared" si="95"/>
        <v>1.08</v>
      </c>
    </row>
    <row r="2010" spans="5:15" x14ac:dyDescent="0.2">
      <c r="E2010" s="16">
        <v>41230.680555555555</v>
      </c>
      <c r="F2010" s="22">
        <v>9.874992539270762</v>
      </c>
      <c r="G2010" s="25">
        <v>7.8987401448467387E-2</v>
      </c>
      <c r="H2010" s="3">
        <f t="shared" si="93"/>
        <v>1587.4699999999368</v>
      </c>
      <c r="I2010" s="3">
        <f>MIN(H2010-K2010+L2010,'Power Look Up'!$F$4)</f>
        <v>1604.7676818778705</v>
      </c>
      <c r="K2010" s="51">
        <f t="array" ref="K2010">_xlfn.SUM(_xlfn.NORM.DIST($Q$3:$Q$1003,$F2010,$N2010,FALSE)*WindSpeedStep*$R$3:$R$1003)</f>
        <v>1583.1923240918368</v>
      </c>
      <c r="L2010" s="51">
        <f t="array" ref="L2010">_xlfn.SUM(_xlfn.NORM.DIST($Q$3:$Q$1003,$F2010,$O2010,FALSE)*WindSpeedStep*$R$3:$R$1003)</f>
        <v>1600.4900059697704</v>
      </c>
      <c r="N2010" s="43">
        <f t="shared" si="94"/>
        <v>0.98749925392707627</v>
      </c>
      <c r="O2010" s="43">
        <f t="shared" si="95"/>
        <v>0.78</v>
      </c>
    </row>
    <row r="2011" spans="5:15" x14ac:dyDescent="0.2">
      <c r="E2011" s="16">
        <v>41230.6875</v>
      </c>
      <c r="F2011" s="22">
        <v>10.941732317140584</v>
      </c>
      <c r="G2011" s="25">
        <v>0.12795048895565228</v>
      </c>
      <c r="H2011" s="3">
        <f t="shared" si="93"/>
        <v>1887.9799999999495</v>
      </c>
      <c r="I2011" s="3">
        <f>MIN(H2011-K2011+L2011,'Power Look Up'!$F$4)</f>
        <v>1837.6746644492323</v>
      </c>
      <c r="K2011" s="51">
        <f t="array" ref="K2011">_xlfn.SUM(_xlfn.NORM.DIST($Q$3:$Q$1003,$F2011,$N2011,FALSE)*WindSpeedStep*$R$3:$R$1003)</f>
        <v>1858.8855129298875</v>
      </c>
      <c r="L2011" s="51">
        <f t="array" ref="L2011">_xlfn.SUM(_xlfn.NORM.DIST($Q$3:$Q$1003,$F2011,$O2011,FALSE)*WindSpeedStep*$R$3:$R$1003)</f>
        <v>1808.5801773791702</v>
      </c>
      <c r="N2011" s="43">
        <f t="shared" si="94"/>
        <v>1.0941732317140584</v>
      </c>
      <c r="O2011" s="43">
        <f t="shared" si="95"/>
        <v>1.4</v>
      </c>
    </row>
    <row r="2012" spans="5:15" x14ac:dyDescent="0.2">
      <c r="E2012" s="16">
        <v>41230.694444444445</v>
      </c>
      <c r="F2012" s="22">
        <v>11.040728863391793</v>
      </c>
      <c r="G2012" s="25">
        <v>9.057373044598005E-2</v>
      </c>
      <c r="H2012" s="3">
        <f t="shared" si="93"/>
        <v>1907.359999999984</v>
      </c>
      <c r="I2012" s="3">
        <f>MIN(H2012-K2012+L2012,'Power Look Up'!$F$4)</f>
        <v>1924.6045358933736</v>
      </c>
      <c r="K2012" s="51">
        <f t="array" ref="K2012">_xlfn.SUM(_xlfn.NORM.DIST($Q$3:$Q$1003,$F2012,$N2012,FALSE)*WindSpeedStep*$R$3:$R$1003)</f>
        <v>1875.5401815378677</v>
      </c>
      <c r="L2012" s="51">
        <f t="array" ref="L2012">_xlfn.SUM(_xlfn.NORM.DIST($Q$3:$Q$1003,$F2012,$O2012,FALSE)*WindSpeedStep*$R$3:$R$1003)</f>
        <v>1892.7847174312574</v>
      </c>
      <c r="N2012" s="43">
        <f t="shared" si="94"/>
        <v>1.1040728863391793</v>
      </c>
      <c r="O2012" s="43">
        <f t="shared" si="95"/>
        <v>1</v>
      </c>
    </row>
    <row r="2013" spans="5:15" x14ac:dyDescent="0.2">
      <c r="E2013" s="16">
        <v>41230.701388888891</v>
      </c>
      <c r="F2013" s="22">
        <v>11.000932606162991</v>
      </c>
      <c r="G2013" s="25">
        <v>8.2720259506925423E-2</v>
      </c>
      <c r="H2013" s="3">
        <f t="shared" si="93"/>
        <v>1903.9999999999493</v>
      </c>
      <c r="I2013" s="3">
        <f>MIN(H2013-K2013+L2013,'Power Look Up'!$F$4)</f>
        <v>1935.6143594301495</v>
      </c>
      <c r="K2013" s="51">
        <f t="array" ref="K2013">_xlfn.SUM(_xlfn.NORM.DIST($Q$3:$Q$1003,$F2013,$N2013,FALSE)*WindSpeedStep*$R$3:$R$1003)</f>
        <v>1869.0203828670888</v>
      </c>
      <c r="L2013" s="51">
        <f t="array" ref="L2013">_xlfn.SUM(_xlfn.NORM.DIST($Q$3:$Q$1003,$F2013,$O2013,FALSE)*WindSpeedStep*$R$3:$R$1003)</f>
        <v>1900.634742297289</v>
      </c>
      <c r="N2013" s="43">
        <f t="shared" si="94"/>
        <v>1.1000932606162992</v>
      </c>
      <c r="O2013" s="43">
        <f t="shared" si="95"/>
        <v>0.91</v>
      </c>
    </row>
    <row r="2014" spans="5:15" x14ac:dyDescent="0.2">
      <c r="E2014" s="16">
        <v>41230.708333333336</v>
      </c>
      <c r="F2014" s="22">
        <v>11.15696401280521</v>
      </c>
      <c r="G2014" s="25">
        <v>7.5289299045502411E-2</v>
      </c>
      <c r="H2014" s="3">
        <f t="shared" si="93"/>
        <v>1917.4399999999837</v>
      </c>
      <c r="I2014" s="3">
        <f>MIN(H2014-K2014+L2014,'Power Look Up'!$F$4)</f>
        <v>1961.8200435883814</v>
      </c>
      <c r="K2014" s="51">
        <f t="array" ref="K2014">_xlfn.SUM(_xlfn.NORM.DIST($Q$3:$Q$1003,$F2014,$N2014,FALSE)*WindSpeedStep*$R$3:$R$1003)</f>
        <v>1893.2698861876199</v>
      </c>
      <c r="L2014" s="51">
        <f t="array" ref="L2014">_xlfn.SUM(_xlfn.NORM.DIST($Q$3:$Q$1003,$F2014,$O2014,FALSE)*WindSpeedStep*$R$3:$R$1003)</f>
        <v>1937.6499297760176</v>
      </c>
      <c r="N2014" s="43">
        <f t="shared" si="94"/>
        <v>1.1156964012805211</v>
      </c>
      <c r="O2014" s="43">
        <f t="shared" si="95"/>
        <v>0.84000000000000008</v>
      </c>
    </row>
    <row r="2015" spans="5:15" x14ac:dyDescent="0.2">
      <c r="E2015" s="16">
        <v>41230.715277777781</v>
      </c>
      <c r="F2015" s="22">
        <v>11.136973044891407</v>
      </c>
      <c r="G2015" s="25">
        <v>7.362862392633146E-2</v>
      </c>
      <c r="H2015" s="3">
        <f t="shared" si="93"/>
        <v>1915.7599999999838</v>
      </c>
      <c r="I2015" s="3">
        <f>MIN(H2015-K2015+L2015,'Power Look Up'!$F$4)</f>
        <v>1963.2237355446605</v>
      </c>
      <c r="K2015" s="51">
        <f t="array" ref="K2015">_xlfn.SUM(_xlfn.NORM.DIST($Q$3:$Q$1003,$F2015,$N2015,FALSE)*WindSpeedStep*$R$3:$R$1003)</f>
        <v>1890.3572592664395</v>
      </c>
      <c r="L2015" s="51">
        <f t="array" ref="L2015">_xlfn.SUM(_xlfn.NORM.DIST($Q$3:$Q$1003,$F2015,$O2015,FALSE)*WindSpeedStep*$R$3:$R$1003)</f>
        <v>1937.8209948111162</v>
      </c>
      <c r="N2015" s="43">
        <f t="shared" si="94"/>
        <v>1.1136973044891407</v>
      </c>
      <c r="O2015" s="43">
        <f t="shared" si="95"/>
        <v>0.82</v>
      </c>
    </row>
    <row r="2016" spans="5:15" x14ac:dyDescent="0.2">
      <c r="E2016" s="16">
        <v>41230.722222222219</v>
      </c>
      <c r="F2016" s="22">
        <v>11.760686279946672</v>
      </c>
      <c r="G2016" s="25">
        <v>7.1424403304788164E-2</v>
      </c>
      <c r="H2016" s="3">
        <f t="shared" si="93"/>
        <v>1967.8399999999826</v>
      </c>
      <c r="I2016" s="3">
        <f>MIN(H2016-K2016+L2016,'Power Look Up'!$F$4)</f>
        <v>2000</v>
      </c>
      <c r="K2016" s="51">
        <f t="array" ref="K2016">_xlfn.SUM(_xlfn.NORM.DIST($Q$3:$Q$1003,$F2016,$N2016,FALSE)*WindSpeedStep*$R$3:$R$1003)</f>
        <v>1957.7205799141373</v>
      </c>
      <c r="L2016" s="51">
        <f t="array" ref="L2016">_xlfn.SUM(_xlfn.NORM.DIST($Q$3:$Q$1003,$F2016,$O2016,FALSE)*WindSpeedStep*$R$3:$R$1003)</f>
        <v>1996.4119118476656</v>
      </c>
      <c r="N2016" s="43">
        <f t="shared" si="94"/>
        <v>1.1760686279946673</v>
      </c>
      <c r="O2016" s="43">
        <f t="shared" si="95"/>
        <v>0.83999999999999986</v>
      </c>
    </row>
    <row r="2017" spans="5:15" x14ac:dyDescent="0.2">
      <c r="E2017" s="16">
        <v>41230.729166666664</v>
      </c>
      <c r="F2017" s="22">
        <v>11.724647377863757</v>
      </c>
      <c r="G2017" s="25">
        <v>6.2262000422993249E-2</v>
      </c>
      <c r="H2017" s="3">
        <f t="shared" si="93"/>
        <v>1964.4799999999827</v>
      </c>
      <c r="I2017" s="3">
        <f>MIN(H2017-K2017+L2017,'Power Look Up'!$F$4)</f>
        <v>2000</v>
      </c>
      <c r="K2017" s="51">
        <f t="array" ref="K2017">_xlfn.SUM(_xlfn.NORM.DIST($Q$3:$Q$1003,$F2017,$N2017,FALSE)*WindSpeedStep*$R$3:$R$1003)</f>
        <v>1954.9950168525982</v>
      </c>
      <c r="L2017" s="51">
        <f t="array" ref="L2017">_xlfn.SUM(_xlfn.NORM.DIST($Q$3:$Q$1003,$F2017,$O2017,FALSE)*WindSpeedStep*$R$3:$R$1003)</f>
        <v>2005.1122562416526</v>
      </c>
      <c r="N2017" s="43">
        <f t="shared" si="94"/>
        <v>1.1724647377863757</v>
      </c>
      <c r="O2017" s="43">
        <f t="shared" si="95"/>
        <v>0.73</v>
      </c>
    </row>
    <row r="2018" spans="5:15" x14ac:dyDescent="0.2">
      <c r="E2018" s="16">
        <v>41230.736111111109</v>
      </c>
      <c r="F2018" s="22">
        <v>12.122681287341715</v>
      </c>
      <c r="G2018" s="25">
        <v>7.1766301478901229E-2</v>
      </c>
      <c r="H2018" s="3">
        <f t="shared" si="93"/>
        <v>1989.3199999999977</v>
      </c>
      <c r="I2018" s="3">
        <f>MIN(H2018-K2018+L2018,'Power Look Up'!$F$4)</f>
        <v>2000</v>
      </c>
      <c r="K2018" s="51">
        <f t="array" ref="K2018">_xlfn.SUM(_xlfn.NORM.DIST($Q$3:$Q$1003,$F2018,$N2018,FALSE)*WindSpeedStep*$R$3:$R$1003)</f>
        <v>1979.0297985527639</v>
      </c>
      <c r="L2018" s="51">
        <f t="array" ref="L2018">_xlfn.SUM(_xlfn.NORM.DIST($Q$3:$Q$1003,$F2018,$O2018,FALSE)*WindSpeedStep*$R$3:$R$1003)</f>
        <v>2007.2796938994547</v>
      </c>
      <c r="N2018" s="43">
        <f t="shared" si="94"/>
        <v>1.2122681287341717</v>
      </c>
      <c r="O2018" s="43">
        <f t="shared" si="95"/>
        <v>0.87</v>
      </c>
    </row>
    <row r="2019" spans="5:15" x14ac:dyDescent="0.2">
      <c r="E2019" s="16">
        <v>41230.743055555555</v>
      </c>
      <c r="F2019" s="22">
        <v>12.371192480437978</v>
      </c>
      <c r="G2019" s="25">
        <v>6.3858031572072968E-2</v>
      </c>
      <c r="H2019" s="3">
        <f t="shared" si="93"/>
        <v>1992.0699999999977</v>
      </c>
      <c r="I2019" s="3">
        <f>MIN(H2019-K2019+L2019,'Power Look Up'!$F$4)</f>
        <v>2000</v>
      </c>
      <c r="K2019" s="51">
        <f t="array" ref="K2019">_xlfn.SUM(_xlfn.NORM.DIST($Q$3:$Q$1003,$F2019,$N2019,FALSE)*WindSpeedStep*$R$3:$R$1003)</f>
        <v>1988.4655424685559</v>
      </c>
      <c r="L2019" s="51">
        <f t="array" ref="L2019">_xlfn.SUM(_xlfn.NORM.DIST($Q$3:$Q$1003,$F2019,$O2019,FALSE)*WindSpeedStep*$R$3:$R$1003)</f>
        <v>2013.7488181927135</v>
      </c>
      <c r="N2019" s="43">
        <f t="shared" si="94"/>
        <v>1.2371192480437978</v>
      </c>
      <c r="O2019" s="43">
        <f t="shared" si="95"/>
        <v>0.79000000000000015</v>
      </c>
    </row>
    <row r="2020" spans="5:15" x14ac:dyDescent="0.2">
      <c r="E2020" s="16">
        <v>41230.75</v>
      </c>
      <c r="F2020" s="22">
        <v>12.759836875261966</v>
      </c>
      <c r="G2020" s="25">
        <v>6.3480435362804774E-2</v>
      </c>
      <c r="H2020" s="3">
        <f t="shared" si="93"/>
        <v>1996.3599999999974</v>
      </c>
      <c r="I2020" s="3">
        <f>MIN(H2020-K2020+L2020,'Power Look Up'!$F$4)</f>
        <v>2000</v>
      </c>
      <c r="K2020" s="51">
        <f t="array" ref="K2020">_xlfn.SUM(_xlfn.NORM.DIST($Q$3:$Q$1003,$F2020,$N2020,FALSE)*WindSpeedStep*$R$3:$R$1003)</f>
        <v>1997.356771023783</v>
      </c>
      <c r="L2020" s="51">
        <f t="array" ref="L2020">_xlfn.SUM(_xlfn.NORM.DIST($Q$3:$Q$1003,$F2020,$O2020,FALSE)*WindSpeedStep*$R$3:$R$1003)</f>
        <v>2012.1771739393423</v>
      </c>
      <c r="N2020" s="43">
        <f t="shared" si="94"/>
        <v>1.2759836875261967</v>
      </c>
      <c r="O2020" s="43">
        <f t="shared" si="95"/>
        <v>0.81</v>
      </c>
    </row>
    <row r="2021" spans="5:15" x14ac:dyDescent="0.2">
      <c r="E2021" s="16">
        <v>41230.756944444445</v>
      </c>
      <c r="F2021" s="22">
        <v>12.599229573534462</v>
      </c>
      <c r="G2021" s="25">
        <v>6.1114847975898251E-2</v>
      </c>
      <c r="H2021" s="3">
        <f t="shared" si="93"/>
        <v>1994.5999999999976</v>
      </c>
      <c r="I2021" s="3">
        <f>MIN(H2021-K2021+L2021,'Power Look Up'!$F$4)</f>
        <v>2000</v>
      </c>
      <c r="K2021" s="51">
        <f t="array" ref="K2021">_xlfn.SUM(_xlfn.NORM.DIST($Q$3:$Q$1003,$F2021,$N2021,FALSE)*WindSpeedStep*$R$3:$R$1003)</f>
        <v>1994.3916829641787</v>
      </c>
      <c r="L2021" s="51">
        <f t="array" ref="L2021">_xlfn.SUM(_xlfn.NORM.DIST($Q$3:$Q$1003,$F2021,$O2021,FALSE)*WindSpeedStep*$R$3:$R$1003)</f>
        <v>2013.6119059422547</v>
      </c>
      <c r="N2021" s="43">
        <f t="shared" si="94"/>
        <v>1.2599229573534463</v>
      </c>
      <c r="O2021" s="43">
        <f t="shared" si="95"/>
        <v>0.77</v>
      </c>
    </row>
    <row r="2022" spans="5:15" x14ac:dyDescent="0.2">
      <c r="E2022" s="16">
        <v>41230.763888888891</v>
      </c>
      <c r="F2022" s="22">
        <v>13.333430570764651</v>
      </c>
      <c r="G2022" s="25">
        <v>6.5999518678225164E-2</v>
      </c>
      <c r="H2022" s="3">
        <f t="shared" si="93"/>
        <v>1999.3299999999997</v>
      </c>
      <c r="I2022" s="3">
        <f>MIN(H2022-K2022+L2022,'Power Look Up'!$F$4)</f>
        <v>2000</v>
      </c>
      <c r="K2022" s="51">
        <f t="array" ref="K2022">_xlfn.SUM(_xlfn.NORM.DIST($Q$3:$Q$1003,$F2022,$N2022,FALSE)*WindSpeedStep*$R$3:$R$1003)</f>
        <v>2002.5969865461811</v>
      </c>
      <c r="L2022" s="51">
        <f t="array" ref="L2022">_xlfn.SUM(_xlfn.NORM.DIST($Q$3:$Q$1003,$F2022,$O2022,FALSE)*WindSpeedStep*$R$3:$R$1003)</f>
        <v>2007.8865767631394</v>
      </c>
      <c r="N2022" s="43">
        <f t="shared" si="94"/>
        <v>1.3333430570764653</v>
      </c>
      <c r="O2022" s="43">
        <f t="shared" si="95"/>
        <v>0.88</v>
      </c>
    </row>
    <row r="2023" spans="5:15" x14ac:dyDescent="0.2">
      <c r="E2023" s="16">
        <v>41230.770833333336</v>
      </c>
      <c r="F2023" s="22">
        <v>13.362274933210045</v>
      </c>
      <c r="G2023" s="25">
        <v>5.2386289273262061E-2</v>
      </c>
      <c r="H2023" s="3">
        <f t="shared" si="93"/>
        <v>1999.3599999999997</v>
      </c>
      <c r="I2023" s="3">
        <f>MIN(H2023-K2023+L2023,'Power Look Up'!$F$4)</f>
        <v>2000</v>
      </c>
      <c r="K2023" s="51">
        <f t="array" ref="K2023">_xlfn.SUM(_xlfn.NORM.DIST($Q$3:$Q$1003,$F2023,$N2023,FALSE)*WindSpeedStep*$R$3:$R$1003)</f>
        <v>2002.7104678384528</v>
      </c>
      <c r="L2023" s="51">
        <f t="array" ref="L2023">_xlfn.SUM(_xlfn.NORM.DIST($Q$3:$Q$1003,$F2023,$O2023,FALSE)*WindSpeedStep*$R$3:$R$1003)</f>
        <v>2007.1196925358654</v>
      </c>
      <c r="N2023" s="43">
        <f t="shared" si="94"/>
        <v>1.3362274933210045</v>
      </c>
      <c r="O2023" s="43">
        <f t="shared" si="95"/>
        <v>0.7</v>
      </c>
    </row>
    <row r="2024" spans="5:15" x14ac:dyDescent="0.2">
      <c r="E2024" s="16">
        <v>41230.777777777781</v>
      </c>
      <c r="F2024" s="22">
        <v>13.622605224646763</v>
      </c>
      <c r="G2024" s="25">
        <v>5.4321474328651281E-2</v>
      </c>
      <c r="H2024" s="3">
        <f t="shared" si="93"/>
        <v>1999.6199999999997</v>
      </c>
      <c r="I2024" s="3">
        <f>MIN(H2024-K2024+L2024,'Power Look Up'!$F$4)</f>
        <v>2000</v>
      </c>
      <c r="K2024" s="51">
        <f t="array" ref="K2024">_xlfn.SUM(_xlfn.NORM.DIST($Q$3:$Q$1003,$F2024,$N2024,FALSE)*WindSpeedStep*$R$3:$R$1003)</f>
        <v>2003.3401316725469</v>
      </c>
      <c r="L2024" s="51">
        <f t="array" ref="L2024">_xlfn.SUM(_xlfn.NORM.DIST($Q$3:$Q$1003,$F2024,$O2024,FALSE)*WindSpeedStep*$R$3:$R$1003)</f>
        <v>2005.4169565667376</v>
      </c>
      <c r="N2024" s="43">
        <f t="shared" si="94"/>
        <v>1.3622605224646764</v>
      </c>
      <c r="O2024" s="43">
        <f t="shared" si="95"/>
        <v>0.74</v>
      </c>
    </row>
    <row r="2025" spans="5:15" x14ac:dyDescent="0.2">
      <c r="E2025" s="16">
        <v>41230.784722222219</v>
      </c>
      <c r="F2025" s="22">
        <v>13.317305540993781</v>
      </c>
      <c r="G2025" s="25">
        <v>5.3314088034884681E-2</v>
      </c>
      <c r="H2025" s="3">
        <f t="shared" si="93"/>
        <v>1999.3199999999997</v>
      </c>
      <c r="I2025" s="3">
        <f>MIN(H2025-K2025+L2025,'Power Look Up'!$F$4)</f>
        <v>2000</v>
      </c>
      <c r="K2025" s="51">
        <f t="array" ref="K2025">_xlfn.SUM(_xlfn.NORM.DIST($Q$3:$Q$1003,$F2025,$N2025,FALSE)*WindSpeedStep*$R$3:$R$1003)</f>
        <v>2002.5290255969599</v>
      </c>
      <c r="L2025" s="51">
        <f t="array" ref="L2025">_xlfn.SUM(_xlfn.NORM.DIST($Q$3:$Q$1003,$F2025,$O2025,FALSE)*WindSpeedStep*$R$3:$R$1003)</f>
        <v>2007.5295383049315</v>
      </c>
      <c r="N2025" s="43">
        <f t="shared" si="94"/>
        <v>1.3317305540993782</v>
      </c>
      <c r="O2025" s="43">
        <f t="shared" si="95"/>
        <v>0.71</v>
      </c>
    </row>
    <row r="2026" spans="5:15" x14ac:dyDescent="0.2">
      <c r="E2026" s="16">
        <v>41230.791666666664</v>
      </c>
      <c r="F2026" s="22">
        <v>13.262844284591921</v>
      </c>
      <c r="G2026" s="25">
        <v>4.6747137091874294E-2</v>
      </c>
      <c r="H2026" s="3">
        <f t="shared" si="93"/>
        <v>1999.2599999999998</v>
      </c>
      <c r="I2026" s="3">
        <f>MIN(H2026-K2026+L2026,'Power Look Up'!$F$4)</f>
        <v>2000</v>
      </c>
      <c r="K2026" s="51">
        <f t="array" ref="K2026">_xlfn.SUM(_xlfn.NORM.DIST($Q$3:$Q$1003,$F2026,$N2026,FALSE)*WindSpeedStep*$R$3:$R$1003)</f>
        <v>2002.2741283451626</v>
      </c>
      <c r="L2026" s="51">
        <f t="array" ref="L2026">_xlfn.SUM(_xlfn.NORM.DIST($Q$3:$Q$1003,$F2026,$O2026,FALSE)*WindSpeedStep*$R$3:$R$1003)</f>
        <v>2007.5953643231792</v>
      </c>
      <c r="N2026" s="43">
        <f t="shared" si="94"/>
        <v>1.3262844284591921</v>
      </c>
      <c r="O2026" s="43">
        <f t="shared" si="95"/>
        <v>0.62</v>
      </c>
    </row>
    <row r="2027" spans="5:15" x14ac:dyDescent="0.2">
      <c r="E2027" s="16">
        <v>41230.798611111109</v>
      </c>
      <c r="F2027" s="22">
        <v>13.266695282756764</v>
      </c>
      <c r="G2027" s="25">
        <v>5.3517472502953647E-2</v>
      </c>
      <c r="H2027" s="3">
        <f t="shared" si="93"/>
        <v>1999.2699999999998</v>
      </c>
      <c r="I2027" s="3">
        <f>MIN(H2027-K2027+L2027,'Power Look Up'!$F$4)</f>
        <v>2000</v>
      </c>
      <c r="K2027" s="51">
        <f t="array" ref="K2027">_xlfn.SUM(_xlfn.NORM.DIST($Q$3:$Q$1003,$F2027,$N2027,FALSE)*WindSpeedStep*$R$3:$R$1003)</f>
        <v>2002.2934872465885</v>
      </c>
      <c r="L2027" s="51">
        <f t="array" ref="L2027">_xlfn.SUM(_xlfn.NORM.DIST($Q$3:$Q$1003,$F2027,$O2027,FALSE)*WindSpeedStep*$R$3:$R$1003)</f>
        <v>2007.9561721788079</v>
      </c>
      <c r="N2027" s="43">
        <f t="shared" si="94"/>
        <v>1.3266695282756764</v>
      </c>
      <c r="O2027" s="43">
        <f t="shared" si="95"/>
        <v>0.71</v>
      </c>
    </row>
    <row r="2028" spans="5:15" x14ac:dyDescent="0.2">
      <c r="E2028" s="16">
        <v>41230.805555555555</v>
      </c>
      <c r="F2028" s="22">
        <v>13.08544778474935</v>
      </c>
      <c r="G2028" s="25">
        <v>5.1966123833570084E-2</v>
      </c>
      <c r="H2028" s="3">
        <f t="shared" si="93"/>
        <v>1999.0899999999997</v>
      </c>
      <c r="I2028" s="3">
        <f>MIN(H2028-K2028+L2028,'Power Look Up'!$F$4)</f>
        <v>2000</v>
      </c>
      <c r="K2028" s="51">
        <f t="array" ref="K2028">_xlfn.SUM(_xlfn.NORM.DIST($Q$3:$Q$1003,$F2028,$N2028,FALSE)*WindSpeedStep*$R$3:$R$1003)</f>
        <v>2001.1317529287169</v>
      </c>
      <c r="L2028" s="51">
        <f t="array" ref="L2028">_xlfn.SUM(_xlfn.NORM.DIST($Q$3:$Q$1003,$F2028,$O2028,FALSE)*WindSpeedStep*$R$3:$R$1003)</f>
        <v>2009.5017876561863</v>
      </c>
      <c r="N2028" s="43">
        <f t="shared" si="94"/>
        <v>1.3085447784749351</v>
      </c>
      <c r="O2028" s="43">
        <f t="shared" si="95"/>
        <v>0.68</v>
      </c>
    </row>
    <row r="2029" spans="5:15" x14ac:dyDescent="0.2">
      <c r="E2029" s="16">
        <v>41230.8125</v>
      </c>
      <c r="F2029" s="22">
        <v>12.921817992272036</v>
      </c>
      <c r="G2029" s="25">
        <v>5.7267483603511596E-2</v>
      </c>
      <c r="H2029" s="3">
        <f t="shared" si="93"/>
        <v>1998.1199999999974</v>
      </c>
      <c r="I2029" s="3">
        <f>MIN(H2029-K2029+L2029,'Power Look Up'!$F$4)</f>
        <v>2000</v>
      </c>
      <c r="K2029" s="51">
        <f t="array" ref="K2029">_xlfn.SUM(_xlfn.NORM.DIST($Q$3:$Q$1003,$F2029,$N2029,FALSE)*WindSpeedStep*$R$3:$R$1003)</f>
        <v>1999.5545164832749</v>
      </c>
      <c r="L2029" s="51">
        <f t="array" ref="L2029">_xlfn.SUM(_xlfn.NORM.DIST($Q$3:$Q$1003,$F2029,$O2029,FALSE)*WindSpeedStep*$R$3:$R$1003)</f>
        <v>2011.1918155034032</v>
      </c>
      <c r="N2029" s="43">
        <f t="shared" si="94"/>
        <v>1.2921817992272038</v>
      </c>
      <c r="O2029" s="43">
        <f t="shared" si="95"/>
        <v>0.74</v>
      </c>
    </row>
    <row r="2030" spans="5:15" x14ac:dyDescent="0.2">
      <c r="E2030" s="16">
        <v>41230.819444444445</v>
      </c>
      <c r="F2030" s="22">
        <v>13.039414067477498</v>
      </c>
      <c r="G2030" s="25">
        <v>5.7517921903456289E-2</v>
      </c>
      <c r="H2030" s="3">
        <f t="shared" si="93"/>
        <v>1999.0399999999997</v>
      </c>
      <c r="I2030" s="3">
        <f>MIN(H2030-K2030+L2030,'Power Look Up'!$F$4)</f>
        <v>2000</v>
      </c>
      <c r="K2030" s="51">
        <f t="array" ref="K2030">_xlfn.SUM(_xlfn.NORM.DIST($Q$3:$Q$1003,$F2030,$N2030,FALSE)*WindSpeedStep*$R$3:$R$1003)</f>
        <v>2000.7447672036678</v>
      </c>
      <c r="L2030" s="51">
        <f t="array" ref="L2030">_xlfn.SUM(_xlfn.NORM.DIST($Q$3:$Q$1003,$F2030,$O2030,FALSE)*WindSpeedStep*$R$3:$R$1003)</f>
        <v>2010.1075491603065</v>
      </c>
      <c r="N2030" s="43">
        <f t="shared" si="94"/>
        <v>1.3039414067477499</v>
      </c>
      <c r="O2030" s="43">
        <f t="shared" si="95"/>
        <v>0.75</v>
      </c>
    </row>
    <row r="2031" spans="5:15" x14ac:dyDescent="0.2">
      <c r="E2031" s="16">
        <v>41230.826388888891</v>
      </c>
      <c r="F2031" s="22">
        <v>12.919999329460792</v>
      </c>
      <c r="G2031" s="25">
        <v>5.4953563223569563E-2</v>
      </c>
      <c r="H2031" s="3">
        <f t="shared" si="93"/>
        <v>1998.1199999999974</v>
      </c>
      <c r="I2031" s="3">
        <f>MIN(H2031-K2031+L2031,'Power Look Up'!$F$4)</f>
        <v>2000</v>
      </c>
      <c r="K2031" s="51">
        <f t="array" ref="K2031">_xlfn.SUM(_xlfn.NORM.DIST($Q$3:$Q$1003,$F2031,$N2031,FALSE)*WindSpeedStep*$R$3:$R$1003)</f>
        <v>1999.5336379541154</v>
      </c>
      <c r="L2031" s="51">
        <f t="array" ref="L2031">_xlfn.SUM(_xlfn.NORM.DIST($Q$3:$Q$1003,$F2031,$O2031,FALSE)*WindSpeedStep*$R$3:$R$1003)</f>
        <v>2011.2067584930319</v>
      </c>
      <c r="N2031" s="43">
        <f t="shared" si="94"/>
        <v>1.2919999329460792</v>
      </c>
      <c r="O2031" s="43">
        <f t="shared" si="95"/>
        <v>0.71</v>
      </c>
    </row>
    <row r="2032" spans="5:15" x14ac:dyDescent="0.2">
      <c r="E2032" s="16">
        <v>41230.833333333336</v>
      </c>
      <c r="F2032" s="22">
        <v>12.955266495850752</v>
      </c>
      <c r="G2032" s="25">
        <v>5.7119627777398749E-2</v>
      </c>
      <c r="H2032" s="3">
        <f t="shared" si="93"/>
        <v>1998.5599999999974</v>
      </c>
      <c r="I2032" s="3">
        <f>MIN(H2032-K2032+L2032,'Power Look Up'!$F$4)</f>
        <v>2000</v>
      </c>
      <c r="K2032" s="51">
        <f t="array" ref="K2032">_xlfn.SUM(_xlfn.NORM.DIST($Q$3:$Q$1003,$F2032,$N2032,FALSE)*WindSpeedStep*$R$3:$R$1003)</f>
        <v>1999.9245314398299</v>
      </c>
      <c r="L2032" s="51">
        <f t="array" ref="L2032">_xlfn.SUM(_xlfn.NORM.DIST($Q$3:$Q$1003,$F2032,$O2032,FALSE)*WindSpeedStep*$R$3:$R$1003)</f>
        <v>2010.8789453018612</v>
      </c>
      <c r="N2032" s="43">
        <f t="shared" si="94"/>
        <v>1.2955266495850752</v>
      </c>
      <c r="O2032" s="43">
        <f t="shared" si="95"/>
        <v>0.74</v>
      </c>
    </row>
    <row r="2033" spans="5:15" x14ac:dyDescent="0.2">
      <c r="E2033" s="16">
        <v>41230.840277777781</v>
      </c>
      <c r="F2033" s="22">
        <v>12.994415007312295</v>
      </c>
      <c r="G2033" s="25">
        <v>6.5412717657677005E-2</v>
      </c>
      <c r="H2033" s="3">
        <f t="shared" si="93"/>
        <v>1998.8899999999974</v>
      </c>
      <c r="I2033" s="3">
        <f>MIN(H2033-K2033+L2033,'Power Look Up'!$F$4)</f>
        <v>2000</v>
      </c>
      <c r="K2033" s="51">
        <f t="array" ref="K2033">_xlfn.SUM(_xlfn.NORM.DIST($Q$3:$Q$1003,$F2033,$N2033,FALSE)*WindSpeedStep*$R$3:$R$1003)</f>
        <v>2000.3251249698858</v>
      </c>
      <c r="L2033" s="51">
        <f t="array" ref="L2033">_xlfn.SUM(_xlfn.NORM.DIST($Q$3:$Q$1003,$F2033,$O2033,FALSE)*WindSpeedStep*$R$3:$R$1003)</f>
        <v>2010.3283957439314</v>
      </c>
      <c r="N2033" s="43">
        <f t="shared" si="94"/>
        <v>1.2994415007312297</v>
      </c>
      <c r="O2033" s="43">
        <f t="shared" si="95"/>
        <v>0.85</v>
      </c>
    </row>
    <row r="2034" spans="5:15" x14ac:dyDescent="0.2">
      <c r="E2034" s="16">
        <v>41230.847222222219</v>
      </c>
      <c r="F2034" s="22">
        <v>13.393202363320706</v>
      </c>
      <c r="G2034" s="25">
        <v>5.8238498817590266E-2</v>
      </c>
      <c r="H2034" s="3">
        <f t="shared" si="93"/>
        <v>1999.3899999999999</v>
      </c>
      <c r="I2034" s="3">
        <f>MIN(H2034-K2034+L2034,'Power Look Up'!$F$4)</f>
        <v>2000</v>
      </c>
      <c r="K2034" s="51">
        <f t="array" ref="K2034">_xlfn.SUM(_xlfn.NORM.DIST($Q$3:$Q$1003,$F2034,$N2034,FALSE)*WindSpeedStep*$R$3:$R$1003)</f>
        <v>2002.8211108881098</v>
      </c>
      <c r="L2034" s="51">
        <f t="array" ref="L2034">_xlfn.SUM(_xlfn.NORM.DIST($Q$3:$Q$1003,$F2034,$O2034,FALSE)*WindSpeedStep*$R$3:$R$1003)</f>
        <v>2007.202948768816</v>
      </c>
      <c r="N2034" s="43">
        <f t="shared" si="94"/>
        <v>1.3393202363320706</v>
      </c>
      <c r="O2034" s="43">
        <f t="shared" si="95"/>
        <v>0.78</v>
      </c>
    </row>
    <row r="2035" spans="5:15" x14ac:dyDescent="0.2">
      <c r="E2035" s="16">
        <v>41230.854166666664</v>
      </c>
      <c r="F2035" s="22">
        <v>13.024541432356715</v>
      </c>
      <c r="G2035" s="25">
        <v>5.5280257177524307E-2</v>
      </c>
      <c r="H2035" s="3">
        <f t="shared" si="93"/>
        <v>1999.0199999999998</v>
      </c>
      <c r="I2035" s="3">
        <f>MIN(H2035-K2035+L2035,'Power Look Up'!$F$4)</f>
        <v>2000</v>
      </c>
      <c r="K2035" s="51">
        <f t="array" ref="K2035">_xlfn.SUM(_xlfn.NORM.DIST($Q$3:$Q$1003,$F2035,$N2035,FALSE)*WindSpeedStep*$R$3:$R$1003)</f>
        <v>2000.6107352419399</v>
      </c>
      <c r="L2035" s="51">
        <f t="array" ref="L2035">_xlfn.SUM(_xlfn.NORM.DIST($Q$3:$Q$1003,$F2035,$O2035,FALSE)*WindSpeedStep*$R$3:$R$1003)</f>
        <v>2010.2008186980574</v>
      </c>
      <c r="N2035" s="43">
        <f t="shared" si="94"/>
        <v>1.3024541432356715</v>
      </c>
      <c r="O2035" s="43">
        <f t="shared" si="95"/>
        <v>0.72</v>
      </c>
    </row>
    <row r="2036" spans="5:15" x14ac:dyDescent="0.2">
      <c r="E2036" s="16">
        <v>41230.861111111109</v>
      </c>
      <c r="F2036" s="22">
        <v>13.165735534494669</v>
      </c>
      <c r="G2036" s="25">
        <v>4.4813295729219244E-2</v>
      </c>
      <c r="H2036" s="3">
        <f t="shared" si="93"/>
        <v>1999.1699999999998</v>
      </c>
      <c r="I2036" s="3">
        <f>MIN(H2036-K2036+L2036,'Power Look Up'!$F$4)</f>
        <v>2000</v>
      </c>
      <c r="K2036" s="51">
        <f t="array" ref="K2036">_xlfn.SUM(_xlfn.NORM.DIST($Q$3:$Q$1003,$F2036,$N2036,FALSE)*WindSpeedStep*$R$3:$R$1003)</f>
        <v>2001.7129098751655</v>
      </c>
      <c r="L2036" s="51">
        <f t="array" ref="L2036">_xlfn.SUM(_xlfn.NORM.DIST($Q$3:$Q$1003,$F2036,$O2036,FALSE)*WindSpeedStep*$R$3:$R$1003)</f>
        <v>2008.3477871795046</v>
      </c>
      <c r="N2036" s="43">
        <f t="shared" si="94"/>
        <v>1.3165735534494669</v>
      </c>
      <c r="O2036" s="43">
        <f t="shared" si="95"/>
        <v>0.59</v>
      </c>
    </row>
    <row r="2037" spans="5:15" x14ac:dyDescent="0.2">
      <c r="E2037" s="16">
        <v>41230.868055555555</v>
      </c>
      <c r="F2037" s="22">
        <v>13.307825325155463</v>
      </c>
      <c r="G2037" s="25">
        <v>4.2831941814155214E-2</v>
      </c>
      <c r="H2037" s="3">
        <f t="shared" si="93"/>
        <v>1999.3099999999997</v>
      </c>
      <c r="I2037" s="3">
        <f>MIN(H2037-K2037+L2037,'Power Look Up'!$F$4)</f>
        <v>2000</v>
      </c>
      <c r="K2037" s="51">
        <f t="array" ref="K2037">_xlfn.SUM(_xlfn.NORM.DIST($Q$3:$Q$1003,$F2037,$N2037,FALSE)*WindSpeedStep*$R$3:$R$1003)</f>
        <v>2002.4875090628964</v>
      </c>
      <c r="L2037" s="51">
        <f t="array" ref="L2037">_xlfn.SUM(_xlfn.NORM.DIST($Q$3:$Q$1003,$F2037,$O2037,FALSE)*WindSpeedStep*$R$3:$R$1003)</f>
        <v>2006.9776362871653</v>
      </c>
      <c r="N2037" s="43">
        <f t="shared" si="94"/>
        <v>1.3307825325155465</v>
      </c>
      <c r="O2037" s="43">
        <f t="shared" si="95"/>
        <v>0.56999999999999995</v>
      </c>
    </row>
    <row r="2038" spans="5:15" x14ac:dyDescent="0.2">
      <c r="E2038" s="16">
        <v>41230.875</v>
      </c>
      <c r="F2038" s="22">
        <v>13.451491509352399</v>
      </c>
      <c r="G2038" s="25">
        <v>4.0144247173226476E-2</v>
      </c>
      <c r="H2038" s="3">
        <f t="shared" si="93"/>
        <v>1999.4499999999998</v>
      </c>
      <c r="I2038" s="3">
        <f>MIN(H2038-K2038+L2038,'Power Look Up'!$F$4)</f>
        <v>2000</v>
      </c>
      <c r="K2038" s="51">
        <f t="array" ref="K2038">_xlfn.SUM(_xlfn.NORM.DIST($Q$3:$Q$1003,$F2038,$N2038,FALSE)*WindSpeedStep*$R$3:$R$1003)</f>
        <v>2003.0006599779513</v>
      </c>
      <c r="L2038" s="51">
        <f t="array" ref="L2038">_xlfn.SUM(_xlfn.NORM.DIST($Q$3:$Q$1003,$F2038,$O2038,FALSE)*WindSpeedStep*$R$3:$R$1003)</f>
        <v>2005.7223590230628</v>
      </c>
      <c r="N2038" s="43">
        <f t="shared" si="94"/>
        <v>1.34514915093524</v>
      </c>
      <c r="O2038" s="43">
        <f t="shared" si="95"/>
        <v>0.54</v>
      </c>
    </row>
    <row r="2039" spans="5:15" x14ac:dyDescent="0.2">
      <c r="E2039" s="16">
        <v>41230.881944444445</v>
      </c>
      <c r="F2039" s="22">
        <v>13.737608248161269</v>
      </c>
      <c r="G2039" s="25">
        <v>4.1491938749694104E-2</v>
      </c>
      <c r="H2039" s="3">
        <f t="shared" si="93"/>
        <v>1999.7399999999998</v>
      </c>
      <c r="I2039" s="3">
        <f>MIN(H2039-K2039+L2039,'Power Look Up'!$F$4)</f>
        <v>2000</v>
      </c>
      <c r="K2039" s="51">
        <f t="array" ref="K2039">_xlfn.SUM(_xlfn.NORM.DIST($Q$3:$Q$1003,$F2039,$N2039,FALSE)*WindSpeedStep*$R$3:$R$1003)</f>
        <v>2003.4414117568201</v>
      </c>
      <c r="L2039" s="51">
        <f t="array" ref="L2039">_xlfn.SUM(_xlfn.NORM.DIST($Q$3:$Q$1003,$F2039,$O2039,FALSE)*WindSpeedStep*$R$3:$R$1003)</f>
        <v>2004.0510097622644</v>
      </c>
      <c r="N2039" s="43">
        <f t="shared" si="94"/>
        <v>1.373760824816127</v>
      </c>
      <c r="O2039" s="43">
        <f t="shared" si="95"/>
        <v>0.56999999999999995</v>
      </c>
    </row>
    <row r="2040" spans="5:15" x14ac:dyDescent="0.2">
      <c r="E2040" s="16">
        <v>41230.958333333336</v>
      </c>
      <c r="F2040" s="22">
        <v>6.4096722031252611</v>
      </c>
      <c r="G2040" s="25">
        <v>0.10140924206437103</v>
      </c>
      <c r="H2040" s="3">
        <f t="shared" si="93"/>
        <v>454.65999999997916</v>
      </c>
      <c r="I2040" s="3">
        <f>MIN(H2040-K2040+L2040,'Power Look Up'!$F$4)</f>
        <v>455.03281295128244</v>
      </c>
      <c r="K2040" s="51">
        <f t="array" ref="K2040">_xlfn.SUM(_xlfn.NORM.DIST($Q$3:$Q$1003,$F2040,$N2040,FALSE)*WindSpeedStep*$R$3:$R$1003)</f>
        <v>452.17579623309297</v>
      </c>
      <c r="L2040" s="51">
        <f t="array" ref="L2040">_xlfn.SUM(_xlfn.NORM.DIST($Q$3:$Q$1003,$F2040,$O2040,FALSE)*WindSpeedStep*$R$3:$R$1003)</f>
        <v>452.54860918439624</v>
      </c>
      <c r="N2040" s="43">
        <f t="shared" si="94"/>
        <v>0.64096722031252618</v>
      </c>
      <c r="O2040" s="43">
        <f t="shared" si="95"/>
        <v>0.65</v>
      </c>
    </row>
    <row r="2041" spans="5:15" x14ac:dyDescent="0.2">
      <c r="E2041" s="16">
        <v>41230.986111111109</v>
      </c>
      <c r="F2041" s="22">
        <v>6.9447272041636996</v>
      </c>
      <c r="G2041" s="25">
        <v>5.4717772034612339E-2</v>
      </c>
      <c r="H2041" s="3">
        <f t="shared" si="93"/>
        <v>574.43999999997664</v>
      </c>
      <c r="I2041" s="3">
        <f>MIN(H2041-K2041+L2041,'Power Look Up'!$F$4)</f>
        <v>562.17618240744798</v>
      </c>
      <c r="K2041" s="51">
        <f t="array" ref="K2041">_xlfn.SUM(_xlfn.NORM.DIST($Q$3:$Q$1003,$F2041,$N2041,FALSE)*WindSpeedStep*$R$3:$R$1003)</f>
        <v>579.97402668275845</v>
      </c>
      <c r="L2041" s="51">
        <f t="array" ref="L2041">_xlfn.SUM(_xlfn.NORM.DIST($Q$3:$Q$1003,$F2041,$O2041,FALSE)*WindSpeedStep*$R$3:$R$1003)</f>
        <v>567.7102090902298</v>
      </c>
      <c r="N2041" s="43">
        <f t="shared" si="94"/>
        <v>0.69447272041636998</v>
      </c>
      <c r="O2041" s="43">
        <f t="shared" si="95"/>
        <v>0.38</v>
      </c>
    </row>
    <row r="2042" spans="5:15" x14ac:dyDescent="0.2">
      <c r="E2042" s="16">
        <v>41230.993055555555</v>
      </c>
      <c r="F2042" s="22">
        <v>6.2460494836446596</v>
      </c>
      <c r="G2042" s="25">
        <v>5.4434407042450318E-2</v>
      </c>
      <c r="H2042" s="3">
        <f t="shared" si="93"/>
        <v>418.49999999997993</v>
      </c>
      <c r="I2042" s="3">
        <f>MIN(H2042-K2042+L2042,'Power Look Up'!$F$4)</f>
        <v>409.73545010010076</v>
      </c>
      <c r="K2042" s="51">
        <f t="array" ref="K2042">_xlfn.SUM(_xlfn.NORM.DIST($Q$3:$Q$1003,$F2042,$N2042,FALSE)*WindSpeedStep*$R$3:$R$1003)</f>
        <v>417.00746884375843</v>
      </c>
      <c r="L2042" s="51">
        <f t="array" ref="L2042">_xlfn.SUM(_xlfn.NORM.DIST($Q$3:$Q$1003,$F2042,$O2042,FALSE)*WindSpeedStep*$R$3:$R$1003)</f>
        <v>408.24291894387926</v>
      </c>
      <c r="N2042" s="43">
        <f t="shared" si="94"/>
        <v>0.62460494836446601</v>
      </c>
      <c r="O2042" s="43">
        <f t="shared" si="95"/>
        <v>0.34</v>
      </c>
    </row>
    <row r="2043" spans="5:15" x14ac:dyDescent="0.2">
      <c r="E2043" s="16">
        <v>41231</v>
      </c>
      <c r="F2043" s="22">
        <v>5.1889265379284968</v>
      </c>
      <c r="G2043" s="25">
        <v>4.8179521944013495E-2</v>
      </c>
      <c r="H2043" s="3">
        <f t="shared" si="93"/>
        <v>230.77999999998929</v>
      </c>
      <c r="I2043" s="3">
        <f>MIN(H2043-K2043+L2043,'Power Look Up'!$F$4)</f>
        <v>230.97114810876408</v>
      </c>
      <c r="K2043" s="51">
        <f t="array" ref="K2043">_xlfn.SUM(_xlfn.NORM.DIST($Q$3:$Q$1003,$F2043,$N2043,FALSE)*WindSpeedStep*$R$3:$R$1003)</f>
        <v>225.05119248625368</v>
      </c>
      <c r="L2043" s="51">
        <f t="array" ref="L2043">_xlfn.SUM(_xlfn.NORM.DIST($Q$3:$Q$1003,$F2043,$O2043,FALSE)*WindSpeedStep*$R$3:$R$1003)</f>
        <v>225.24234059502848</v>
      </c>
      <c r="N2043" s="43">
        <f t="shared" si="94"/>
        <v>0.51889265379284966</v>
      </c>
      <c r="O2043" s="43">
        <f t="shared" si="95"/>
        <v>0.24999999999999997</v>
      </c>
    </row>
    <row r="2044" spans="5:15" x14ac:dyDescent="0.2">
      <c r="E2044" s="16">
        <v>41231.013888888891</v>
      </c>
      <c r="F2044" s="22">
        <v>4.793905339757516</v>
      </c>
      <c r="G2044" s="25">
        <v>5.6321512600759259E-2</v>
      </c>
      <c r="H2044" s="3">
        <f t="shared" si="93"/>
        <v>177.1099999999937</v>
      </c>
      <c r="I2044" s="3">
        <f>MIN(H2044-K2044+L2044,'Power Look Up'!$F$4)</f>
        <v>176.70707976231122</v>
      </c>
      <c r="K2044" s="51">
        <f t="array" ref="K2044">_xlfn.SUM(_xlfn.NORM.DIST($Q$3:$Q$1003,$F2044,$N2044,FALSE)*WindSpeedStep*$R$3:$R$1003)</f>
        <v>161.67434207360085</v>
      </c>
      <c r="L2044" s="51">
        <f t="array" ref="L2044">_xlfn.SUM(_xlfn.NORM.DIST($Q$3:$Q$1003,$F2044,$O2044,FALSE)*WindSpeedStep*$R$3:$R$1003)</f>
        <v>161.27142183591837</v>
      </c>
      <c r="N2044" s="43">
        <f t="shared" si="94"/>
        <v>0.4793905339757516</v>
      </c>
      <c r="O2044" s="43">
        <f t="shared" si="95"/>
        <v>0.27</v>
      </c>
    </row>
    <row r="2045" spans="5:15" x14ac:dyDescent="0.2">
      <c r="E2045" s="16">
        <v>41231.020833333336</v>
      </c>
      <c r="F2045" s="22">
        <v>4.7070700806650363</v>
      </c>
      <c r="G2045" s="25">
        <v>5.948498645689175E-2</v>
      </c>
      <c r="H2045" s="3">
        <f t="shared" si="93"/>
        <v>168.3899999999939</v>
      </c>
      <c r="I2045" s="3">
        <f>MIN(H2045-K2045+L2045,'Power Look Up'!$F$4)</f>
        <v>167.29587302603437</v>
      </c>
      <c r="K2045" s="51">
        <f t="array" ref="K2045">_xlfn.SUM(_xlfn.NORM.DIST($Q$3:$Q$1003,$F2045,$N2045,FALSE)*WindSpeedStep*$R$3:$R$1003)</f>
        <v>147.96374714692587</v>
      </c>
      <c r="L2045" s="51">
        <f t="array" ref="L2045">_xlfn.SUM(_xlfn.NORM.DIST($Q$3:$Q$1003,$F2045,$O2045,FALSE)*WindSpeedStep*$R$3:$R$1003)</f>
        <v>146.86962017296634</v>
      </c>
      <c r="N2045" s="43">
        <f t="shared" si="94"/>
        <v>0.47070700806650367</v>
      </c>
      <c r="O2045" s="43">
        <f t="shared" si="95"/>
        <v>0.28000000000000003</v>
      </c>
    </row>
    <row r="2046" spans="5:15" x14ac:dyDescent="0.2">
      <c r="E2046" s="16">
        <v>41231.027777777781</v>
      </c>
      <c r="F2046" s="22">
        <v>5.7506293575190233</v>
      </c>
      <c r="G2046" s="25">
        <v>0.11129216651099094</v>
      </c>
      <c r="H2046" s="3">
        <f t="shared" si="93"/>
        <v>321.49999999998732</v>
      </c>
      <c r="I2046" s="3">
        <f>MIN(H2046-K2046+L2046,'Power Look Up'!$F$4)</f>
        <v>323.1668602495775</v>
      </c>
      <c r="K2046" s="51">
        <f t="array" ref="K2046">_xlfn.SUM(_xlfn.NORM.DIST($Q$3:$Q$1003,$F2046,$N2046,FALSE)*WindSpeedStep*$R$3:$R$1003)</f>
        <v>320.58927651515273</v>
      </c>
      <c r="L2046" s="51">
        <f t="array" ref="L2046">_xlfn.SUM(_xlfn.NORM.DIST($Q$3:$Q$1003,$F2046,$O2046,FALSE)*WindSpeedStep*$R$3:$R$1003)</f>
        <v>322.25613676474291</v>
      </c>
      <c r="N2046" s="43">
        <f t="shared" si="94"/>
        <v>0.57506293575190237</v>
      </c>
      <c r="O2046" s="43">
        <f t="shared" si="95"/>
        <v>0.64</v>
      </c>
    </row>
    <row r="2047" spans="5:15" x14ac:dyDescent="0.2">
      <c r="E2047" s="16">
        <v>41231.034722222219</v>
      </c>
      <c r="F2047" s="22">
        <v>6.8203774477779815</v>
      </c>
      <c r="G2047" s="25">
        <v>4.3985835431694084E-2</v>
      </c>
      <c r="H2047" s="3">
        <f t="shared" si="93"/>
        <v>547.3199999999772</v>
      </c>
      <c r="I2047" s="3">
        <f>MIN(H2047-K2047+L2047,'Power Look Up'!$F$4)</f>
        <v>533.7335032595339</v>
      </c>
      <c r="K2047" s="51">
        <f t="array" ref="K2047">_xlfn.SUM(_xlfn.NORM.DIST($Q$3:$Q$1003,$F2047,$N2047,FALSE)*WindSpeedStep*$R$3:$R$1003)</f>
        <v>548.47568425474822</v>
      </c>
      <c r="L2047" s="51">
        <f t="array" ref="L2047">_xlfn.SUM(_xlfn.NORM.DIST($Q$3:$Q$1003,$F2047,$O2047,FALSE)*WindSpeedStep*$R$3:$R$1003)</f>
        <v>534.88918751430492</v>
      </c>
      <c r="N2047" s="43">
        <f t="shared" si="94"/>
        <v>0.68203774477779822</v>
      </c>
      <c r="O2047" s="43">
        <f t="shared" si="95"/>
        <v>0.3</v>
      </c>
    </row>
    <row r="2048" spans="5:15" x14ac:dyDescent="0.2">
      <c r="E2048" s="16">
        <v>41231.041666666664</v>
      </c>
      <c r="F2048" s="22">
        <v>6.5470599273726684</v>
      </c>
      <c r="G2048" s="25">
        <v>4.5822094700206879E-2</v>
      </c>
      <c r="H2048" s="3">
        <f t="shared" si="93"/>
        <v>486.29999999997847</v>
      </c>
      <c r="I2048" s="3">
        <f>MIN(H2048-K2048+L2048,'Power Look Up'!$F$4)</f>
        <v>475.29808292684277</v>
      </c>
      <c r="K2048" s="51">
        <f t="array" ref="K2048">_xlfn.SUM(_xlfn.NORM.DIST($Q$3:$Q$1003,$F2048,$N2048,FALSE)*WindSpeedStep*$R$3:$R$1003)</f>
        <v>483.08955982764655</v>
      </c>
      <c r="L2048" s="51">
        <f t="array" ref="L2048">_xlfn.SUM(_xlfn.NORM.DIST($Q$3:$Q$1003,$F2048,$O2048,FALSE)*WindSpeedStep*$R$3:$R$1003)</f>
        <v>472.08764275451085</v>
      </c>
      <c r="N2048" s="43">
        <f t="shared" si="94"/>
        <v>0.65470599273726693</v>
      </c>
      <c r="O2048" s="43">
        <f t="shared" si="95"/>
        <v>0.3</v>
      </c>
    </row>
    <row r="2049" spans="5:15" x14ac:dyDescent="0.2">
      <c r="E2049" s="16">
        <v>41231.048611111109</v>
      </c>
      <c r="F2049" s="22">
        <v>6.0947593272829712</v>
      </c>
      <c r="G2049" s="25">
        <v>3.2815077554368258E-2</v>
      </c>
      <c r="H2049" s="3">
        <f t="shared" si="93"/>
        <v>382.33999999998071</v>
      </c>
      <c r="I2049" s="3">
        <f>MIN(H2049-K2049+L2049,'Power Look Up'!$F$4)</f>
        <v>370.83440820009434</v>
      </c>
      <c r="K2049" s="51">
        <f t="array" ref="K2049">_xlfn.SUM(_xlfn.NORM.DIST($Q$3:$Q$1003,$F2049,$N2049,FALSE)*WindSpeedStep*$R$3:$R$1003)</f>
        <v>386.02444048557703</v>
      </c>
      <c r="L2049" s="51">
        <f t="array" ref="L2049">_xlfn.SUM(_xlfn.NORM.DIST($Q$3:$Q$1003,$F2049,$O2049,FALSE)*WindSpeedStep*$R$3:$R$1003)</f>
        <v>374.51884868569067</v>
      </c>
      <c r="N2049" s="43">
        <f t="shared" si="94"/>
        <v>0.60947593272829714</v>
      </c>
      <c r="O2049" s="43">
        <f t="shared" si="95"/>
        <v>0.2</v>
      </c>
    </row>
    <row r="2050" spans="5:15" x14ac:dyDescent="0.2">
      <c r="E2050" s="16">
        <v>41231.055555555555</v>
      </c>
      <c r="F2050" s="22">
        <v>6.2862154036649045</v>
      </c>
      <c r="G2050" s="25">
        <v>3.4997209906574081E-2</v>
      </c>
      <c r="H2050" s="3">
        <f t="shared" si="93"/>
        <v>427.53999999997973</v>
      </c>
      <c r="I2050" s="3">
        <f>MIN(H2050-K2050+L2050,'Power Look Up'!$F$4)</f>
        <v>416.64530607136237</v>
      </c>
      <c r="K2050" s="51">
        <f t="array" ref="K2050">_xlfn.SUM(_xlfn.NORM.DIST($Q$3:$Q$1003,$F2050,$N2050,FALSE)*WindSpeedStep*$R$3:$R$1003)</f>
        <v>425.47786748716868</v>
      </c>
      <c r="L2050" s="51">
        <f t="array" ref="L2050">_xlfn.SUM(_xlfn.NORM.DIST($Q$3:$Q$1003,$F2050,$O2050,FALSE)*WindSpeedStep*$R$3:$R$1003)</f>
        <v>414.58317355855132</v>
      </c>
      <c r="N2050" s="43">
        <f t="shared" si="94"/>
        <v>0.62862154036649054</v>
      </c>
      <c r="O2050" s="43">
        <f t="shared" si="95"/>
        <v>0.21999999999999997</v>
      </c>
    </row>
    <row r="2051" spans="5:15" x14ac:dyDescent="0.2">
      <c r="E2051" s="16">
        <v>41231.0625</v>
      </c>
      <c r="F2051" s="22">
        <v>6.0270036694090452</v>
      </c>
      <c r="G2051" s="25">
        <v>4.6457579148521465E-2</v>
      </c>
      <c r="H2051" s="3">
        <f t="shared" ref="H2051:H2114" si="96">INDEX(PowerArray,MIN(MaximumPowerIndex,ROUND(F2051*100,0)))</f>
        <v>368.77999999998099</v>
      </c>
      <c r="I2051" s="3">
        <f>MIN(H2051-K2051+L2051,'Power Look Up'!$F$4)</f>
        <v>359.56832756676602</v>
      </c>
      <c r="K2051" s="51">
        <f t="array" ref="K2051">_xlfn.SUM(_xlfn.NORM.DIST($Q$3:$Q$1003,$F2051,$N2051,FALSE)*WindSpeedStep*$R$3:$R$1003)</f>
        <v>372.60677134718617</v>
      </c>
      <c r="L2051" s="51">
        <f t="array" ref="L2051">_xlfn.SUM(_xlfn.NORM.DIST($Q$3:$Q$1003,$F2051,$O2051,FALSE)*WindSpeedStep*$R$3:$R$1003)</f>
        <v>363.3950989139712</v>
      </c>
      <c r="N2051" s="43">
        <f t="shared" ref="N2051:N2114" si="97">ReferenceTurbulence*F2051</f>
        <v>0.60270036694090456</v>
      </c>
      <c r="O2051" s="43">
        <f t="shared" ref="O2051:O2114" si="98">F2051*G2051</f>
        <v>0.28000000000000003</v>
      </c>
    </row>
    <row r="2052" spans="5:15" x14ac:dyDescent="0.2">
      <c r="E2052" s="16">
        <v>41231.069444444445</v>
      </c>
      <c r="F2052" s="22">
        <v>5.7821772513783385</v>
      </c>
      <c r="G2052" s="25">
        <v>3.4589046877164582E-2</v>
      </c>
      <c r="H2052" s="3">
        <f t="shared" si="96"/>
        <v>326.35999999998722</v>
      </c>
      <c r="I2052" s="3">
        <f>MIN(H2052-K2052+L2052,'Power Look Up'!$F$4)</f>
        <v>318.33570023233523</v>
      </c>
      <c r="K2052" s="51">
        <f t="array" ref="K2052">_xlfn.SUM(_xlfn.NORM.DIST($Q$3:$Q$1003,$F2052,$N2052,FALSE)*WindSpeedStep*$R$3:$R$1003)</f>
        <v>326.32083599380621</v>
      </c>
      <c r="L2052" s="51">
        <f t="array" ref="L2052">_xlfn.SUM(_xlfn.NORM.DIST($Q$3:$Q$1003,$F2052,$O2052,FALSE)*WindSpeedStep*$R$3:$R$1003)</f>
        <v>318.29653622615422</v>
      </c>
      <c r="N2052" s="43">
        <f t="shared" si="97"/>
        <v>0.57821772513783387</v>
      </c>
      <c r="O2052" s="43">
        <f t="shared" si="98"/>
        <v>0.2</v>
      </c>
    </row>
    <row r="2053" spans="5:15" x14ac:dyDescent="0.2">
      <c r="E2053" s="16">
        <v>41231.076388888891</v>
      </c>
      <c r="F2053" s="22">
        <v>5.5692498560260359</v>
      </c>
      <c r="G2053" s="25">
        <v>3.7707053091319997E-2</v>
      </c>
      <c r="H2053" s="3">
        <f t="shared" si="96"/>
        <v>292.33999999998798</v>
      </c>
      <c r="I2053" s="3">
        <f>MIN(H2053-K2053+L2053,'Power Look Up'!$F$4)</f>
        <v>288.39836051848835</v>
      </c>
      <c r="K2053" s="51">
        <f t="array" ref="K2053">_xlfn.SUM(_xlfn.NORM.DIST($Q$3:$Q$1003,$F2053,$N2053,FALSE)*WindSpeedStep*$R$3:$R$1003)</f>
        <v>288.53617530467795</v>
      </c>
      <c r="L2053" s="51">
        <f t="array" ref="L2053">_xlfn.SUM(_xlfn.NORM.DIST($Q$3:$Q$1003,$F2053,$O2053,FALSE)*WindSpeedStep*$R$3:$R$1003)</f>
        <v>284.59453582317832</v>
      </c>
      <c r="N2053" s="43">
        <f t="shared" si="97"/>
        <v>0.55692498560260362</v>
      </c>
      <c r="O2053" s="43">
        <f t="shared" si="98"/>
        <v>0.21</v>
      </c>
    </row>
    <row r="2054" spans="5:15" x14ac:dyDescent="0.2">
      <c r="E2054" s="16">
        <v>41231.083333333336</v>
      </c>
      <c r="F2054" s="22">
        <v>5.8287508957112566</v>
      </c>
      <c r="G2054" s="25">
        <v>5.3184636905326536E-2</v>
      </c>
      <c r="H2054" s="3">
        <f t="shared" si="96"/>
        <v>334.45999999998708</v>
      </c>
      <c r="I2054" s="3">
        <f>MIN(H2054-K2054+L2054,'Power Look Up'!$F$4)</f>
        <v>327.83281884856063</v>
      </c>
      <c r="K2054" s="51">
        <f t="array" ref="K2054">_xlfn.SUM(_xlfn.NORM.DIST($Q$3:$Q$1003,$F2054,$N2054,FALSE)*WindSpeedStep*$R$3:$R$1003)</f>
        <v>334.87461361058593</v>
      </c>
      <c r="L2054" s="51">
        <f t="array" ref="L2054">_xlfn.SUM(_xlfn.NORM.DIST($Q$3:$Q$1003,$F2054,$O2054,FALSE)*WindSpeedStep*$R$3:$R$1003)</f>
        <v>328.24743245915948</v>
      </c>
      <c r="N2054" s="43">
        <f t="shared" si="97"/>
        <v>0.58287508957112566</v>
      </c>
      <c r="O2054" s="43">
        <f t="shared" si="98"/>
        <v>0.31</v>
      </c>
    </row>
    <row r="2055" spans="5:15" x14ac:dyDescent="0.2">
      <c r="E2055" s="16">
        <v>41231.090277777781</v>
      </c>
      <c r="F2055" s="22">
        <v>8.0658019341247353</v>
      </c>
      <c r="G2055" s="25">
        <v>0.24548086057296181</v>
      </c>
      <c r="H2055" s="3">
        <f t="shared" si="96"/>
        <v>914.68999999995322</v>
      </c>
      <c r="I2055" s="3">
        <f>MIN(H2055-K2055+L2055,'Power Look Up'!$F$4)</f>
        <v>978.02540846767033</v>
      </c>
      <c r="K2055" s="51">
        <f t="array" ref="K2055">_xlfn.SUM(_xlfn.NORM.DIST($Q$3:$Q$1003,$F2055,$N2055,FALSE)*WindSpeedStep*$R$3:$R$1003)</f>
        <v>915.31828770271829</v>
      </c>
      <c r="L2055" s="51">
        <f t="array" ref="L2055">_xlfn.SUM(_xlfn.NORM.DIST($Q$3:$Q$1003,$F2055,$O2055,FALSE)*WindSpeedStep*$R$3:$R$1003)</f>
        <v>978.65369617043541</v>
      </c>
      <c r="N2055" s="43">
        <f t="shared" si="97"/>
        <v>0.80658019341247356</v>
      </c>
      <c r="O2055" s="43">
        <f t="shared" si="98"/>
        <v>1.9799999999999998</v>
      </c>
    </row>
    <row r="2056" spans="5:15" x14ac:dyDescent="0.2">
      <c r="E2056" s="16">
        <v>41231.097222222219</v>
      </c>
      <c r="F2056" s="22">
        <v>9.4389392993618682</v>
      </c>
      <c r="G2056" s="25">
        <v>6.3566464511596532E-2</v>
      </c>
      <c r="H2056" s="3">
        <f t="shared" si="96"/>
        <v>1423.6399999999403</v>
      </c>
      <c r="I2056" s="3">
        <f>MIN(H2056-K2056+L2056,'Power Look Up'!$F$4)</f>
        <v>1429.2964062535059</v>
      </c>
      <c r="K2056" s="51">
        <f t="array" ref="K2056">_xlfn.SUM(_xlfn.NORM.DIST($Q$3:$Q$1003,$F2056,$N2056,FALSE)*WindSpeedStep*$R$3:$R$1003)</f>
        <v>1427.5713426206519</v>
      </c>
      <c r="L2056" s="51">
        <f t="array" ref="L2056">_xlfn.SUM(_xlfn.NORM.DIST($Q$3:$Q$1003,$F2056,$O2056,FALSE)*WindSpeedStep*$R$3:$R$1003)</f>
        <v>1433.2277488742175</v>
      </c>
      <c r="N2056" s="43">
        <f t="shared" si="97"/>
        <v>0.94389392993618682</v>
      </c>
      <c r="O2056" s="43">
        <f t="shared" si="98"/>
        <v>0.6</v>
      </c>
    </row>
    <row r="2057" spans="5:15" x14ac:dyDescent="0.2">
      <c r="E2057" s="16">
        <v>41231.104166666664</v>
      </c>
      <c r="F2057" s="22">
        <v>7.8349066672460834</v>
      </c>
      <c r="G2057" s="25">
        <v>6.6369648304027154E-2</v>
      </c>
      <c r="H2057" s="3">
        <f t="shared" si="96"/>
        <v>837.82999999996309</v>
      </c>
      <c r="I2057" s="3">
        <f>MIN(H2057-K2057+L2057,'Power Look Up'!$F$4)</f>
        <v>824.94957652242476</v>
      </c>
      <c r="K2057" s="51">
        <f t="array" ref="K2057">_xlfn.SUM(_xlfn.NORM.DIST($Q$3:$Q$1003,$F2057,$N2057,FALSE)*WindSpeedStep*$R$3:$R$1003)</f>
        <v>838.54752226115443</v>
      </c>
      <c r="L2057" s="51">
        <f t="array" ref="L2057">_xlfn.SUM(_xlfn.NORM.DIST($Q$3:$Q$1003,$F2057,$O2057,FALSE)*WindSpeedStep*$R$3:$R$1003)</f>
        <v>825.6670987836161</v>
      </c>
      <c r="N2057" s="43">
        <f t="shared" si="97"/>
        <v>0.78349066672460843</v>
      </c>
      <c r="O2057" s="43">
        <f t="shared" si="98"/>
        <v>0.52</v>
      </c>
    </row>
    <row r="2058" spans="5:15" x14ac:dyDescent="0.2">
      <c r="E2058" s="16">
        <v>41231.111111111109</v>
      </c>
      <c r="F2058" s="22">
        <v>7.5961155007541183</v>
      </c>
      <c r="G2058" s="25">
        <v>6.3190192401938475E-2</v>
      </c>
      <c r="H2058" s="3">
        <f t="shared" si="96"/>
        <v>768.59999999996467</v>
      </c>
      <c r="I2058" s="3">
        <f>MIN(H2058-K2058+L2058,'Power Look Up'!$F$4)</f>
        <v>755.89632287456277</v>
      </c>
      <c r="K2058" s="51">
        <f t="array" ref="K2058">_xlfn.SUM(_xlfn.NORM.DIST($Q$3:$Q$1003,$F2058,$N2058,FALSE)*WindSpeedStep*$R$3:$R$1003)</f>
        <v>763.38074024345269</v>
      </c>
      <c r="L2058" s="51">
        <f t="array" ref="L2058">_xlfn.SUM(_xlfn.NORM.DIST($Q$3:$Q$1003,$F2058,$O2058,FALSE)*WindSpeedStep*$R$3:$R$1003)</f>
        <v>750.6770631180508</v>
      </c>
      <c r="N2058" s="43">
        <f t="shared" si="97"/>
        <v>0.75961155007541192</v>
      </c>
      <c r="O2058" s="43">
        <f t="shared" si="98"/>
        <v>0.48</v>
      </c>
    </row>
    <row r="2059" spans="5:15" x14ac:dyDescent="0.2">
      <c r="E2059" s="16">
        <v>41231.118055555555</v>
      </c>
      <c r="F2059" s="22">
        <v>7.476488593592884</v>
      </c>
      <c r="G2059" s="25">
        <v>4.815094619531804E-2</v>
      </c>
      <c r="H2059" s="3">
        <f t="shared" si="96"/>
        <v>732.47999999996534</v>
      </c>
      <c r="I2059" s="3">
        <f>MIN(H2059-K2059+L2059,'Power Look Up'!$F$4)</f>
        <v>717.12493299513665</v>
      </c>
      <c r="K2059" s="51">
        <f t="array" ref="K2059">_xlfn.SUM(_xlfn.NORM.DIST($Q$3:$Q$1003,$F2059,$N2059,FALSE)*WindSpeedStep*$R$3:$R$1003)</f>
        <v>727.34283806099006</v>
      </c>
      <c r="L2059" s="51">
        <f t="array" ref="L2059">_xlfn.SUM(_xlfn.NORM.DIST($Q$3:$Q$1003,$F2059,$O2059,FALSE)*WindSpeedStep*$R$3:$R$1003)</f>
        <v>711.98777105616136</v>
      </c>
      <c r="N2059" s="43">
        <f t="shared" si="97"/>
        <v>0.74764885935928849</v>
      </c>
      <c r="O2059" s="43">
        <f t="shared" si="98"/>
        <v>0.36</v>
      </c>
    </row>
    <row r="2060" spans="5:15" x14ac:dyDescent="0.2">
      <c r="E2060" s="16">
        <v>41231.125</v>
      </c>
      <c r="F2060" s="22">
        <v>6.7890643341210248</v>
      </c>
      <c r="G2060" s="25">
        <v>4.8607581804971198E-2</v>
      </c>
      <c r="H2060" s="3">
        <f t="shared" si="96"/>
        <v>540.53999999997734</v>
      </c>
      <c r="I2060" s="3">
        <f>MIN(H2060-K2060+L2060,'Power Look Up'!$F$4)</f>
        <v>527.99379340254109</v>
      </c>
      <c r="K2060" s="51">
        <f t="array" ref="K2060">_xlfn.SUM(_xlfn.NORM.DIST($Q$3:$Q$1003,$F2060,$N2060,FALSE)*WindSpeedStep*$R$3:$R$1003)</f>
        <v>540.71782909130479</v>
      </c>
      <c r="L2060" s="51">
        <f t="array" ref="L2060">_xlfn.SUM(_xlfn.NORM.DIST($Q$3:$Q$1003,$F2060,$O2060,FALSE)*WindSpeedStep*$R$3:$R$1003)</f>
        <v>528.17162249386854</v>
      </c>
      <c r="N2060" s="43">
        <f t="shared" si="97"/>
        <v>0.67890643341210255</v>
      </c>
      <c r="O2060" s="43">
        <f t="shared" si="98"/>
        <v>0.33</v>
      </c>
    </row>
    <row r="2061" spans="5:15" x14ac:dyDescent="0.2">
      <c r="E2061" s="16">
        <v>41231.131944444445</v>
      </c>
      <c r="F2061" s="22">
        <v>6.8718790587579788</v>
      </c>
      <c r="G2061" s="25">
        <v>5.8208242109589151E-2</v>
      </c>
      <c r="H2061" s="3">
        <f t="shared" si="96"/>
        <v>558.61999999997693</v>
      </c>
      <c r="I2061" s="3">
        <f>MIN(H2061-K2061+L2061,'Power Look Up'!$F$4)</f>
        <v>547.43398785726583</v>
      </c>
      <c r="K2061" s="51">
        <f t="array" ref="K2061">_xlfn.SUM(_xlfn.NORM.DIST($Q$3:$Q$1003,$F2061,$N2061,FALSE)*WindSpeedStep*$R$3:$R$1003)</f>
        <v>561.38710039247269</v>
      </c>
      <c r="L2061" s="51">
        <f t="array" ref="L2061">_xlfn.SUM(_xlfn.NORM.DIST($Q$3:$Q$1003,$F2061,$O2061,FALSE)*WindSpeedStep*$R$3:$R$1003)</f>
        <v>550.2010882497616</v>
      </c>
      <c r="N2061" s="43">
        <f t="shared" si="97"/>
        <v>0.68718790587579792</v>
      </c>
      <c r="O2061" s="43">
        <f t="shared" si="98"/>
        <v>0.4</v>
      </c>
    </row>
    <row r="2062" spans="5:15" x14ac:dyDescent="0.2">
      <c r="E2062" s="16">
        <v>41231.138888888891</v>
      </c>
      <c r="F2062" s="22">
        <v>7.4024785795068393</v>
      </c>
      <c r="G2062" s="25">
        <v>8.2404831496403846E-2</v>
      </c>
      <c r="H2062" s="3">
        <f t="shared" si="96"/>
        <v>708.39999999996587</v>
      </c>
      <c r="I2062" s="3">
        <f>MIN(H2062-K2062+L2062,'Power Look Up'!$F$4)</f>
        <v>701.9982324600677</v>
      </c>
      <c r="K2062" s="51">
        <f t="array" ref="K2062">_xlfn.SUM(_xlfn.NORM.DIST($Q$3:$Q$1003,$F2062,$N2062,FALSE)*WindSpeedStep*$R$3:$R$1003)</f>
        <v>705.58381724174205</v>
      </c>
      <c r="L2062" s="51">
        <f t="array" ref="L2062">_xlfn.SUM(_xlfn.NORM.DIST($Q$3:$Q$1003,$F2062,$O2062,FALSE)*WindSpeedStep*$R$3:$R$1003)</f>
        <v>699.18204970184388</v>
      </c>
      <c r="N2062" s="43">
        <f t="shared" si="97"/>
        <v>0.74024785795068393</v>
      </c>
      <c r="O2062" s="43">
        <f t="shared" si="98"/>
        <v>0.61</v>
      </c>
    </row>
    <row r="2063" spans="5:15" x14ac:dyDescent="0.2">
      <c r="E2063" s="16">
        <v>41231.145833333336</v>
      </c>
      <c r="F2063" s="22">
        <v>7.6097085869220491</v>
      </c>
      <c r="G2063" s="25">
        <v>5.1250319975491461E-2</v>
      </c>
      <c r="H2063" s="3">
        <f t="shared" si="96"/>
        <v>771.60999999996454</v>
      </c>
      <c r="I2063" s="3">
        <f>MIN(H2063-K2063+L2063,'Power Look Up'!$F$4)</f>
        <v>756.09604253580301</v>
      </c>
      <c r="K2063" s="51">
        <f t="array" ref="K2063">_xlfn.SUM(_xlfn.NORM.DIST($Q$3:$Q$1003,$F2063,$N2063,FALSE)*WindSpeedStep*$R$3:$R$1003)</f>
        <v>767.54381672779175</v>
      </c>
      <c r="L2063" s="51">
        <f t="array" ref="L2063">_xlfn.SUM(_xlfn.NORM.DIST($Q$3:$Q$1003,$F2063,$O2063,FALSE)*WindSpeedStep*$R$3:$R$1003)</f>
        <v>752.02985926363021</v>
      </c>
      <c r="N2063" s="43">
        <f t="shared" si="97"/>
        <v>0.76097085869220493</v>
      </c>
      <c r="O2063" s="43">
        <f t="shared" si="98"/>
        <v>0.39</v>
      </c>
    </row>
    <row r="2064" spans="5:15" x14ac:dyDescent="0.2">
      <c r="E2064" s="16">
        <v>41231.152777777781</v>
      </c>
      <c r="F2064" s="22">
        <v>8.6441238970379235</v>
      </c>
      <c r="G2064" s="25">
        <v>5.8999617089565477E-2</v>
      </c>
      <c r="H2064" s="3">
        <f t="shared" si="96"/>
        <v>1123.8799999999487</v>
      </c>
      <c r="I2064" s="3">
        <f>MIN(H2064-K2064+L2064,'Power Look Up'!$F$4)</f>
        <v>1107.1620697737519</v>
      </c>
      <c r="K2064" s="51">
        <f t="array" ref="K2064">_xlfn.SUM(_xlfn.NORM.DIST($Q$3:$Q$1003,$F2064,$N2064,FALSE)*WindSpeedStep*$R$3:$R$1003)</f>
        <v>1123.7105693138492</v>
      </c>
      <c r="L2064" s="51">
        <f t="array" ref="L2064">_xlfn.SUM(_xlfn.NORM.DIST($Q$3:$Q$1003,$F2064,$O2064,FALSE)*WindSpeedStep*$R$3:$R$1003)</f>
        <v>1106.9926390876524</v>
      </c>
      <c r="N2064" s="43">
        <f t="shared" si="97"/>
        <v>0.86441238970379242</v>
      </c>
      <c r="O2064" s="43">
        <f t="shared" si="98"/>
        <v>0.51</v>
      </c>
    </row>
    <row r="2065" spans="5:15" x14ac:dyDescent="0.2">
      <c r="E2065" s="16">
        <v>41231.159722222219</v>
      </c>
      <c r="F2065" s="22">
        <v>9.0969307475633467</v>
      </c>
      <c r="G2065" s="25">
        <v>5.4963593092530384E-2</v>
      </c>
      <c r="H2065" s="3">
        <f t="shared" si="96"/>
        <v>1294.0999999999431</v>
      </c>
      <c r="I2065" s="3">
        <f>MIN(H2065-K2065+L2065,'Power Look Up'!$F$4)</f>
        <v>1284.6216216099822</v>
      </c>
      <c r="K2065" s="51">
        <f t="array" ref="K2065">_xlfn.SUM(_xlfn.NORM.DIST($Q$3:$Q$1003,$F2065,$N2065,FALSE)*WindSpeedStep*$R$3:$R$1003)</f>
        <v>1297.1840917884078</v>
      </c>
      <c r="L2065" s="51">
        <f t="array" ref="L2065">_xlfn.SUM(_xlfn.NORM.DIST($Q$3:$Q$1003,$F2065,$O2065,FALSE)*WindSpeedStep*$R$3:$R$1003)</f>
        <v>1287.705713398447</v>
      </c>
      <c r="N2065" s="43">
        <f t="shared" si="97"/>
        <v>0.90969307475633476</v>
      </c>
      <c r="O2065" s="43">
        <f t="shared" si="98"/>
        <v>0.5</v>
      </c>
    </row>
    <row r="2066" spans="5:15" x14ac:dyDescent="0.2">
      <c r="E2066" s="16">
        <v>41231.166666666664</v>
      </c>
      <c r="F2066" s="22">
        <v>8.9530965454476128</v>
      </c>
      <c r="G2066" s="25">
        <v>6.4782055801119773E-2</v>
      </c>
      <c r="H2066" s="3">
        <f t="shared" si="96"/>
        <v>1237.6499999999462</v>
      </c>
      <c r="I2066" s="3">
        <f>MIN(H2066-K2066+L2066,'Power Look Up'!$F$4)</f>
        <v>1227.4205597542541</v>
      </c>
      <c r="K2066" s="51">
        <f t="array" ref="K2066">_xlfn.SUM(_xlfn.NORM.DIST($Q$3:$Q$1003,$F2066,$N2066,FALSE)*WindSpeedStep*$R$3:$R$1003)</f>
        <v>1241.7135717265373</v>
      </c>
      <c r="L2066" s="51">
        <f t="array" ref="L2066">_xlfn.SUM(_xlfn.NORM.DIST($Q$3:$Q$1003,$F2066,$O2066,FALSE)*WindSpeedStep*$R$3:$R$1003)</f>
        <v>1231.4841314808452</v>
      </c>
      <c r="N2066" s="43">
        <f t="shared" si="97"/>
        <v>0.8953096545447613</v>
      </c>
      <c r="O2066" s="43">
        <f t="shared" si="98"/>
        <v>0.57999999999999996</v>
      </c>
    </row>
    <row r="2067" spans="5:15" x14ac:dyDescent="0.2">
      <c r="E2067" s="16">
        <v>41231.173611111109</v>
      </c>
      <c r="F2067" s="22">
        <v>8.6399045665869956</v>
      </c>
      <c r="G2067" s="25">
        <v>4.6296807669255452E-2</v>
      </c>
      <c r="H2067" s="3">
        <f t="shared" si="96"/>
        <v>1123.8799999999487</v>
      </c>
      <c r="I2067" s="3">
        <f>MIN(H2067-K2067+L2067,'Power Look Up'!$F$4)</f>
        <v>1102.7933191103432</v>
      </c>
      <c r="K2067" s="51">
        <f t="array" ref="K2067">_xlfn.SUM(_xlfn.NORM.DIST($Q$3:$Q$1003,$F2067,$N2067,FALSE)*WindSpeedStep*$R$3:$R$1003)</f>
        <v>1122.1212529134834</v>
      </c>
      <c r="L2067" s="51">
        <f t="array" ref="L2067">_xlfn.SUM(_xlfn.NORM.DIST($Q$3:$Q$1003,$F2067,$O2067,FALSE)*WindSpeedStep*$R$3:$R$1003)</f>
        <v>1101.0345720238779</v>
      </c>
      <c r="N2067" s="43">
        <f t="shared" si="97"/>
        <v>0.86399045665869956</v>
      </c>
      <c r="O2067" s="43">
        <f t="shared" si="98"/>
        <v>0.4</v>
      </c>
    </row>
    <row r="2068" spans="5:15" x14ac:dyDescent="0.2">
      <c r="E2068" s="16">
        <v>41231.180555555555</v>
      </c>
      <c r="F2068" s="22">
        <v>8.8149427445436075</v>
      </c>
      <c r="G2068" s="25">
        <v>4.310861806053335E-2</v>
      </c>
      <c r="H2068" s="3">
        <f t="shared" si="96"/>
        <v>1186.2699999999475</v>
      </c>
      <c r="I2068" s="3">
        <f>MIN(H2068-K2068+L2068,'Power Look Up'!$F$4)</f>
        <v>1165.6357191382153</v>
      </c>
      <c r="K2068" s="51">
        <f t="array" ref="K2068">_xlfn.SUM(_xlfn.NORM.DIST($Q$3:$Q$1003,$F2068,$N2068,FALSE)*WindSpeedStep*$R$3:$R$1003)</f>
        <v>1188.6257150054789</v>
      </c>
      <c r="L2068" s="51">
        <f t="array" ref="L2068">_xlfn.SUM(_xlfn.NORM.DIST($Q$3:$Q$1003,$F2068,$O2068,FALSE)*WindSpeedStep*$R$3:$R$1003)</f>
        <v>1167.9914341437468</v>
      </c>
      <c r="N2068" s="43">
        <f t="shared" si="97"/>
        <v>0.88149427445436079</v>
      </c>
      <c r="O2068" s="43">
        <f t="shared" si="98"/>
        <v>0.38</v>
      </c>
    </row>
    <row r="2069" spans="5:15" x14ac:dyDescent="0.2">
      <c r="E2069" s="16">
        <v>41231.1875</v>
      </c>
      <c r="F2069" s="22">
        <v>8.6292786211351036</v>
      </c>
      <c r="G2069" s="25">
        <v>4.7512662181959792E-2</v>
      </c>
      <c r="H2069" s="3">
        <f t="shared" si="96"/>
        <v>1120.2099999999489</v>
      </c>
      <c r="I2069" s="3">
        <f>MIN(H2069-K2069+L2069,'Power Look Up'!$F$4)</f>
        <v>1099.4502052016808</v>
      </c>
      <c r="K2069" s="51">
        <f t="array" ref="K2069">_xlfn.SUM(_xlfn.NORM.DIST($Q$3:$Q$1003,$F2069,$N2069,FALSE)*WindSpeedStep*$R$3:$R$1003)</f>
        <v>1118.1221969614944</v>
      </c>
      <c r="L2069" s="51">
        <f t="array" ref="L2069">_xlfn.SUM(_xlfn.NORM.DIST($Q$3:$Q$1003,$F2069,$O2069,FALSE)*WindSpeedStep*$R$3:$R$1003)</f>
        <v>1097.3624021632263</v>
      </c>
      <c r="N2069" s="43">
        <f t="shared" si="97"/>
        <v>0.86292786211351036</v>
      </c>
      <c r="O2069" s="43">
        <f t="shared" si="98"/>
        <v>0.41</v>
      </c>
    </row>
    <row r="2070" spans="5:15" x14ac:dyDescent="0.2">
      <c r="E2070" s="16">
        <v>41231.194444444445</v>
      </c>
      <c r="F2070" s="22">
        <v>8.5913459112556883</v>
      </c>
      <c r="G2070" s="25">
        <v>6.1689984954003164E-2</v>
      </c>
      <c r="H2070" s="3">
        <f t="shared" si="96"/>
        <v>1105.529999999949</v>
      </c>
      <c r="I2070" s="3">
        <f>MIN(H2070-K2070+L2070,'Power Look Up'!$F$4)</f>
        <v>1089.517891059854</v>
      </c>
      <c r="K2070" s="51">
        <f t="array" ref="K2070">_xlfn.SUM(_xlfn.NORM.DIST($Q$3:$Q$1003,$F2070,$N2070,FALSE)*WindSpeedStep*$R$3:$R$1003)</f>
        <v>1103.8882246665657</v>
      </c>
      <c r="L2070" s="51">
        <f t="array" ref="L2070">_xlfn.SUM(_xlfn.NORM.DIST($Q$3:$Q$1003,$F2070,$O2070,FALSE)*WindSpeedStep*$R$3:$R$1003)</f>
        <v>1087.8761157264707</v>
      </c>
      <c r="N2070" s="43">
        <f t="shared" si="97"/>
        <v>0.85913459112556889</v>
      </c>
      <c r="O2070" s="43">
        <f t="shared" si="98"/>
        <v>0.53</v>
      </c>
    </row>
    <row r="2071" spans="5:15" x14ac:dyDescent="0.2">
      <c r="E2071" s="16">
        <v>41231.201388888891</v>
      </c>
      <c r="F2071" s="22">
        <v>8.4266988509245557</v>
      </c>
      <c r="G2071" s="25">
        <v>6.052192074528024E-2</v>
      </c>
      <c r="H2071" s="3">
        <f t="shared" si="96"/>
        <v>1046.8099999999504</v>
      </c>
      <c r="I2071" s="3">
        <f>MIN(H2071-K2071+L2071,'Power Look Up'!$F$4)</f>
        <v>1029.9883955310702</v>
      </c>
      <c r="K2071" s="51">
        <f t="array" ref="K2071">_xlfn.SUM(_xlfn.NORM.DIST($Q$3:$Q$1003,$F2071,$N2071,FALSE)*WindSpeedStep*$R$3:$R$1003)</f>
        <v>1042.958178325682</v>
      </c>
      <c r="L2071" s="51">
        <f t="array" ref="L2071">_xlfn.SUM(_xlfn.NORM.DIST($Q$3:$Q$1003,$F2071,$O2071,FALSE)*WindSpeedStep*$R$3:$R$1003)</f>
        <v>1026.1365738568018</v>
      </c>
      <c r="N2071" s="43">
        <f t="shared" si="97"/>
        <v>0.84266988509245566</v>
      </c>
      <c r="O2071" s="43">
        <f t="shared" si="98"/>
        <v>0.51</v>
      </c>
    </row>
    <row r="2072" spans="5:15" x14ac:dyDescent="0.2">
      <c r="E2072" s="16">
        <v>41231.208333333336</v>
      </c>
      <c r="F2072" s="22">
        <v>8.5423614207224059</v>
      </c>
      <c r="G2072" s="25">
        <v>6.2043734032875802E-2</v>
      </c>
      <c r="H2072" s="3">
        <f t="shared" si="96"/>
        <v>1087.1799999999496</v>
      </c>
      <c r="I2072" s="3">
        <f>MIN(H2072-K2072+L2072,'Power Look Up'!$F$4)</f>
        <v>1071.0964938389432</v>
      </c>
      <c r="K2072" s="51">
        <f t="array" ref="K2072">_xlfn.SUM(_xlfn.NORM.DIST($Q$3:$Q$1003,$F2072,$N2072,FALSE)*WindSpeedStep*$R$3:$R$1003)</f>
        <v>1085.6097949442335</v>
      </c>
      <c r="L2072" s="51">
        <f t="array" ref="L2072">_xlfn.SUM(_xlfn.NORM.DIST($Q$3:$Q$1003,$F2072,$O2072,FALSE)*WindSpeedStep*$R$3:$R$1003)</f>
        <v>1069.5262887832271</v>
      </c>
      <c r="N2072" s="43">
        <f t="shared" si="97"/>
        <v>0.85423614207224063</v>
      </c>
      <c r="O2072" s="43">
        <f t="shared" si="98"/>
        <v>0.53</v>
      </c>
    </row>
    <row r="2073" spans="5:15" x14ac:dyDescent="0.2">
      <c r="E2073" s="16">
        <v>41231.215277777781</v>
      </c>
      <c r="F2073" s="22">
        <v>8.5959009450422617</v>
      </c>
      <c r="G2073" s="25">
        <v>4.4207117139846444E-2</v>
      </c>
      <c r="H2073" s="3">
        <f t="shared" si="96"/>
        <v>1109.1999999999491</v>
      </c>
      <c r="I2073" s="3">
        <f>MIN(H2073-K2073+L2073,'Power Look Up'!$F$4)</f>
        <v>1087.3971400550327</v>
      </c>
      <c r="K2073" s="51">
        <f t="array" ref="K2073">_xlfn.SUM(_xlfn.NORM.DIST($Q$3:$Q$1003,$F2073,$N2073,FALSE)*WindSpeedStep*$R$3:$R$1003)</f>
        <v>1105.5939124079905</v>
      </c>
      <c r="L2073" s="51">
        <f t="array" ref="L2073">_xlfn.SUM(_xlfn.NORM.DIST($Q$3:$Q$1003,$F2073,$O2073,FALSE)*WindSpeedStep*$R$3:$R$1003)</f>
        <v>1083.791052463074</v>
      </c>
      <c r="N2073" s="43">
        <f t="shared" si="97"/>
        <v>0.85959009450422619</v>
      </c>
      <c r="O2073" s="43">
        <f t="shared" si="98"/>
        <v>0.38</v>
      </c>
    </row>
    <row r="2074" spans="5:15" x14ac:dyDescent="0.2">
      <c r="E2074" s="16">
        <v>41231.222222222219</v>
      </c>
      <c r="F2074" s="22">
        <v>8.8848906608241123</v>
      </c>
      <c r="G2074" s="25">
        <v>3.4890693857030107E-2</v>
      </c>
      <c r="H2074" s="3">
        <f t="shared" si="96"/>
        <v>1211.9599999999468</v>
      </c>
      <c r="I2074" s="3">
        <f>MIN(H2074-K2074+L2074,'Power Look Up'!$F$4)</f>
        <v>1189.609197306535</v>
      </c>
      <c r="K2074" s="51">
        <f t="array" ref="K2074">_xlfn.SUM(_xlfn.NORM.DIST($Q$3:$Q$1003,$F2074,$N2074,FALSE)*WindSpeedStep*$R$3:$R$1003)</f>
        <v>1215.4600444366527</v>
      </c>
      <c r="L2074" s="51">
        <f t="array" ref="L2074">_xlfn.SUM(_xlfn.NORM.DIST($Q$3:$Q$1003,$F2074,$O2074,FALSE)*WindSpeedStep*$R$3:$R$1003)</f>
        <v>1193.1092417432408</v>
      </c>
      <c r="N2074" s="43">
        <f t="shared" si="97"/>
        <v>0.88848906608241129</v>
      </c>
      <c r="O2074" s="43">
        <f t="shared" si="98"/>
        <v>0.31</v>
      </c>
    </row>
    <row r="2075" spans="5:15" x14ac:dyDescent="0.2">
      <c r="E2075" s="16">
        <v>41231.229166666664</v>
      </c>
      <c r="F2075" s="22">
        <v>9.3352082693056033</v>
      </c>
      <c r="G2075" s="25">
        <v>2.9993974630501494E-2</v>
      </c>
      <c r="H2075" s="3">
        <f t="shared" si="96"/>
        <v>1385.5399999999411</v>
      </c>
      <c r="I2075" s="3">
        <f>MIN(H2075-K2075+L2075,'Power Look Up'!$F$4)</f>
        <v>1382.2643434908859</v>
      </c>
      <c r="K2075" s="51">
        <f t="array" ref="K2075">_xlfn.SUM(_xlfn.NORM.DIST($Q$3:$Q$1003,$F2075,$N2075,FALSE)*WindSpeedStep*$R$3:$R$1003)</f>
        <v>1388.474853136245</v>
      </c>
      <c r="L2075" s="51">
        <f t="array" ref="L2075">_xlfn.SUM(_xlfn.NORM.DIST($Q$3:$Q$1003,$F2075,$O2075,FALSE)*WindSpeedStep*$R$3:$R$1003)</f>
        <v>1385.1991966271898</v>
      </c>
      <c r="N2075" s="43">
        <f t="shared" si="97"/>
        <v>0.93352082693056038</v>
      </c>
      <c r="O2075" s="43">
        <f t="shared" si="98"/>
        <v>0.28000000000000003</v>
      </c>
    </row>
    <row r="2076" spans="5:15" x14ac:dyDescent="0.2">
      <c r="E2076" s="16">
        <v>41231.236111111109</v>
      </c>
      <c r="F2076" s="22">
        <v>8.6516153345254949</v>
      </c>
      <c r="G2076" s="25">
        <v>6.5883650389001264E-2</v>
      </c>
      <c r="H2076" s="3">
        <f t="shared" si="96"/>
        <v>1127.5499999999486</v>
      </c>
      <c r="I2076" s="3">
        <f>MIN(H2076-K2076+L2076,'Power Look Up'!$F$4)</f>
        <v>1113.5560173978529</v>
      </c>
      <c r="K2076" s="51">
        <f t="array" ref="K2076">_xlfn.SUM(_xlfn.NORM.DIST($Q$3:$Q$1003,$F2076,$N2076,FALSE)*WindSpeedStep*$R$3:$R$1003)</f>
        <v>1126.5343091572322</v>
      </c>
      <c r="L2076" s="51">
        <f t="array" ref="L2076">_xlfn.SUM(_xlfn.NORM.DIST($Q$3:$Q$1003,$F2076,$O2076,FALSE)*WindSpeedStep*$R$3:$R$1003)</f>
        <v>1112.5403265551365</v>
      </c>
      <c r="N2076" s="43">
        <f t="shared" si="97"/>
        <v>0.86516153345254954</v>
      </c>
      <c r="O2076" s="43">
        <f t="shared" si="98"/>
        <v>0.56999999999999995</v>
      </c>
    </row>
    <row r="2077" spans="5:15" x14ac:dyDescent="0.2">
      <c r="E2077" s="16">
        <v>41231.243055555555</v>
      </c>
      <c r="F2077" s="22">
        <v>9.0217441487512815</v>
      </c>
      <c r="G2077" s="25">
        <v>4.8771057208588799E-2</v>
      </c>
      <c r="H2077" s="3">
        <f t="shared" si="96"/>
        <v>1263.6199999999437</v>
      </c>
      <c r="I2077" s="3">
        <f>MIN(H2077-K2077+L2077,'Power Look Up'!$F$4)</f>
        <v>1249.6682898112533</v>
      </c>
      <c r="K2077" s="51">
        <f t="array" ref="K2077">_xlfn.SUM(_xlfn.NORM.DIST($Q$3:$Q$1003,$F2077,$N2077,FALSE)*WindSpeedStep*$R$3:$R$1003)</f>
        <v>1268.1850353041664</v>
      </c>
      <c r="L2077" s="51">
        <f t="array" ref="L2077">_xlfn.SUM(_xlfn.NORM.DIST($Q$3:$Q$1003,$F2077,$O2077,FALSE)*WindSpeedStep*$R$3:$R$1003)</f>
        <v>1254.233325115476</v>
      </c>
      <c r="N2077" s="43">
        <f t="shared" si="97"/>
        <v>0.90217441487512817</v>
      </c>
      <c r="O2077" s="43">
        <f t="shared" si="98"/>
        <v>0.44</v>
      </c>
    </row>
    <row r="2078" spans="5:15" x14ac:dyDescent="0.2">
      <c r="E2078" s="16">
        <v>41231.25</v>
      </c>
      <c r="F2078" s="22">
        <v>9.215468028027578</v>
      </c>
      <c r="G2078" s="25">
        <v>4.0149887002450216E-2</v>
      </c>
      <c r="H2078" s="3">
        <f t="shared" si="96"/>
        <v>1339.819999999942</v>
      </c>
      <c r="I2078" s="3">
        <f>MIN(H2078-K2078+L2078,'Power Look Up'!$F$4)</f>
        <v>1331.1802500578676</v>
      </c>
      <c r="K2078" s="51">
        <f t="array" ref="K2078">_xlfn.SUM(_xlfn.NORM.DIST($Q$3:$Q$1003,$F2078,$N2078,FALSE)*WindSpeedStep*$R$3:$R$1003)</f>
        <v>1342.780165546651</v>
      </c>
      <c r="L2078" s="51">
        <f t="array" ref="L2078">_xlfn.SUM(_xlfn.NORM.DIST($Q$3:$Q$1003,$F2078,$O2078,FALSE)*WindSpeedStep*$R$3:$R$1003)</f>
        <v>1334.1404156045767</v>
      </c>
      <c r="N2078" s="43">
        <f t="shared" si="97"/>
        <v>0.9215468028027578</v>
      </c>
      <c r="O2078" s="43">
        <f t="shared" si="98"/>
        <v>0.37</v>
      </c>
    </row>
    <row r="2079" spans="5:15" x14ac:dyDescent="0.2">
      <c r="E2079" s="16">
        <v>41231.256944444445</v>
      </c>
      <c r="F2079" s="22">
        <v>8.9518166636648946</v>
      </c>
      <c r="G2079" s="25">
        <v>5.0269126022937219E-2</v>
      </c>
      <c r="H2079" s="3">
        <f t="shared" si="96"/>
        <v>1237.6499999999462</v>
      </c>
      <c r="I2079" s="3">
        <f>MIN(H2079-K2079+L2079,'Power Look Up'!$F$4)</f>
        <v>1222.2729958890791</v>
      </c>
      <c r="K2079" s="51">
        <f t="array" ref="K2079">_xlfn.SUM(_xlfn.NORM.DIST($Q$3:$Q$1003,$F2079,$N2079,FALSE)*WindSpeedStep*$R$3:$R$1003)</f>
        <v>1241.2203632822454</v>
      </c>
      <c r="L2079" s="51">
        <f t="array" ref="L2079">_xlfn.SUM(_xlfn.NORM.DIST($Q$3:$Q$1003,$F2079,$O2079,FALSE)*WindSpeedStep*$R$3:$R$1003)</f>
        <v>1225.8433591713783</v>
      </c>
      <c r="N2079" s="43">
        <f t="shared" si="97"/>
        <v>0.89518166636648955</v>
      </c>
      <c r="O2079" s="43">
        <f t="shared" si="98"/>
        <v>0.45</v>
      </c>
    </row>
    <row r="2080" spans="5:15" x14ac:dyDescent="0.2">
      <c r="E2080" s="16">
        <v>41231.263888888891</v>
      </c>
      <c r="F2080" s="22">
        <v>9.3370328111215404</v>
      </c>
      <c r="G2080" s="25">
        <v>5.3550202737259238E-2</v>
      </c>
      <c r="H2080" s="3">
        <f t="shared" si="96"/>
        <v>1385.5399999999411</v>
      </c>
      <c r="I2080" s="3">
        <f>MIN(H2080-K2080+L2080,'Power Look Up'!$F$4)</f>
        <v>1385.9129967204824</v>
      </c>
      <c r="K2080" s="51">
        <f t="array" ref="K2080">_xlfn.SUM(_xlfn.NORM.DIST($Q$3:$Q$1003,$F2080,$N2080,FALSE)*WindSpeedStep*$R$3:$R$1003)</f>
        <v>1389.1670047831167</v>
      </c>
      <c r="L2080" s="51">
        <f t="array" ref="L2080">_xlfn.SUM(_xlfn.NORM.DIST($Q$3:$Q$1003,$F2080,$O2080,FALSE)*WindSpeedStep*$R$3:$R$1003)</f>
        <v>1389.540001503658</v>
      </c>
      <c r="N2080" s="43">
        <f t="shared" si="97"/>
        <v>0.93370328111215406</v>
      </c>
      <c r="O2080" s="43">
        <f t="shared" si="98"/>
        <v>0.5</v>
      </c>
    </row>
    <row r="2081" spans="5:15" x14ac:dyDescent="0.2">
      <c r="E2081" s="16">
        <v>41231.270833333336</v>
      </c>
      <c r="F2081" s="22">
        <v>9.1571655414956332</v>
      </c>
      <c r="G2081" s="25">
        <v>5.7878171755038024E-2</v>
      </c>
      <c r="H2081" s="3">
        <f t="shared" si="96"/>
        <v>1316.9599999999425</v>
      </c>
      <c r="I2081" s="3">
        <f>MIN(H2081-K2081+L2081,'Power Look Up'!$F$4)</f>
        <v>1310.3974822508442</v>
      </c>
      <c r="K2081" s="51">
        <f t="array" ref="K2081">_xlfn.SUM(_xlfn.NORM.DIST($Q$3:$Q$1003,$F2081,$N2081,FALSE)*WindSpeedStep*$R$3:$R$1003)</f>
        <v>1320.3836220980409</v>
      </c>
      <c r="L2081" s="51">
        <f t="array" ref="L2081">_xlfn.SUM(_xlfn.NORM.DIST($Q$3:$Q$1003,$F2081,$O2081,FALSE)*WindSpeedStep*$R$3:$R$1003)</f>
        <v>1313.8211043489425</v>
      </c>
      <c r="N2081" s="43">
        <f t="shared" si="97"/>
        <v>0.91571655414956332</v>
      </c>
      <c r="O2081" s="43">
        <f t="shared" si="98"/>
        <v>0.53</v>
      </c>
    </row>
    <row r="2082" spans="5:15" x14ac:dyDescent="0.2">
      <c r="E2082" s="16">
        <v>41231.277777777781</v>
      </c>
      <c r="F2082" s="22">
        <v>9.5252140631047588</v>
      </c>
      <c r="G2082" s="25">
        <v>4.9342723101679323E-2</v>
      </c>
      <c r="H2082" s="3">
        <f t="shared" si="96"/>
        <v>1457.9299999999396</v>
      </c>
      <c r="I2082" s="3">
        <f>MIN(H2082-K2082+L2082,'Power Look Up'!$F$4)</f>
        <v>1469.0295663517909</v>
      </c>
      <c r="K2082" s="51">
        <f t="array" ref="K2082">_xlfn.SUM(_xlfn.NORM.DIST($Q$3:$Q$1003,$F2082,$N2082,FALSE)*WindSpeedStep*$R$3:$R$1003)</f>
        <v>1459.61774135119</v>
      </c>
      <c r="L2082" s="51">
        <f t="array" ref="L2082">_xlfn.SUM(_xlfn.NORM.DIST($Q$3:$Q$1003,$F2082,$O2082,FALSE)*WindSpeedStep*$R$3:$R$1003)</f>
        <v>1470.7173077030413</v>
      </c>
      <c r="N2082" s="43">
        <f t="shared" si="97"/>
        <v>0.95252140631047588</v>
      </c>
      <c r="O2082" s="43">
        <f t="shared" si="98"/>
        <v>0.47</v>
      </c>
    </row>
    <row r="2083" spans="5:15" x14ac:dyDescent="0.2">
      <c r="E2083" s="16">
        <v>41231.284722222219</v>
      </c>
      <c r="F2083" s="22">
        <v>9.5236565419805732</v>
      </c>
      <c r="G2083" s="25">
        <v>4.7250758993290662E-2</v>
      </c>
      <c r="H2083" s="3">
        <f t="shared" si="96"/>
        <v>1454.1199999999396</v>
      </c>
      <c r="I2083" s="3">
        <f>MIN(H2083-K2083+L2083,'Power Look Up'!$F$4)</f>
        <v>1465.2798095135113</v>
      </c>
      <c r="K2083" s="51">
        <f t="array" ref="K2083">_xlfn.SUM(_xlfn.NORM.DIST($Q$3:$Q$1003,$F2083,$N2083,FALSE)*WindSpeedStep*$R$3:$R$1003)</f>
        <v>1459.0436064819671</v>
      </c>
      <c r="L2083" s="51">
        <f t="array" ref="L2083">_xlfn.SUM(_xlfn.NORM.DIST($Q$3:$Q$1003,$F2083,$O2083,FALSE)*WindSpeedStep*$R$3:$R$1003)</f>
        <v>1470.2034159955388</v>
      </c>
      <c r="N2083" s="43">
        <f t="shared" si="97"/>
        <v>0.95236565419805741</v>
      </c>
      <c r="O2083" s="43">
        <f t="shared" si="98"/>
        <v>0.45</v>
      </c>
    </row>
    <row r="2084" spans="5:15" x14ac:dyDescent="0.2">
      <c r="E2084" s="16">
        <v>41231.291666666664</v>
      </c>
      <c r="F2084" s="22">
        <v>9.4188659592897874</v>
      </c>
      <c r="G2084" s="25">
        <v>4.2467957578850746E-2</v>
      </c>
      <c r="H2084" s="3">
        <f t="shared" si="96"/>
        <v>1416.0199999999404</v>
      </c>
      <c r="I2084" s="3">
        <f>MIN(H2084-K2084+L2084,'Power Look Up'!$F$4)</f>
        <v>1420.1747300128052</v>
      </c>
      <c r="K2084" s="51">
        <f t="array" ref="K2084">_xlfn.SUM(_xlfn.NORM.DIST($Q$3:$Q$1003,$F2084,$N2084,FALSE)*WindSpeedStep*$R$3:$R$1003)</f>
        <v>1420.0494788023202</v>
      </c>
      <c r="L2084" s="51">
        <f t="array" ref="L2084">_xlfn.SUM(_xlfn.NORM.DIST($Q$3:$Q$1003,$F2084,$O2084,FALSE)*WindSpeedStep*$R$3:$R$1003)</f>
        <v>1424.204208815185</v>
      </c>
      <c r="N2084" s="43">
        <f t="shared" si="97"/>
        <v>0.94188659592897883</v>
      </c>
      <c r="O2084" s="43">
        <f t="shared" si="98"/>
        <v>0.4</v>
      </c>
    </row>
    <row r="2085" spans="5:15" x14ac:dyDescent="0.2">
      <c r="E2085" s="16">
        <v>41231.298611111109</v>
      </c>
      <c r="F2085" s="22">
        <v>9.4396680627518208</v>
      </c>
      <c r="G2085" s="25">
        <v>5.2967964199181983E-2</v>
      </c>
      <c r="H2085" s="3">
        <f t="shared" si="96"/>
        <v>1423.6399999999403</v>
      </c>
      <c r="I2085" s="3">
        <f>MIN(H2085-K2085+L2085,'Power Look Up'!$F$4)</f>
        <v>1429.4523623929874</v>
      </c>
      <c r="K2085" s="51">
        <f t="array" ref="K2085">_xlfn.SUM(_xlfn.NORM.DIST($Q$3:$Q$1003,$F2085,$N2085,FALSE)*WindSpeedStep*$R$3:$R$1003)</f>
        <v>1427.8439894354744</v>
      </c>
      <c r="L2085" s="51">
        <f t="array" ref="L2085">_xlfn.SUM(_xlfn.NORM.DIST($Q$3:$Q$1003,$F2085,$O2085,FALSE)*WindSpeedStep*$R$3:$R$1003)</f>
        <v>1433.6563518285216</v>
      </c>
      <c r="N2085" s="43">
        <f t="shared" si="97"/>
        <v>0.94396680627518215</v>
      </c>
      <c r="O2085" s="43">
        <f t="shared" si="98"/>
        <v>0.5</v>
      </c>
    </row>
    <row r="2086" spans="5:15" x14ac:dyDescent="0.2">
      <c r="E2086" s="16">
        <v>41231.305555555555</v>
      </c>
      <c r="F2086" s="22">
        <v>9.6430904652687968</v>
      </c>
      <c r="G2086" s="25">
        <v>4.5628525583653247E-2</v>
      </c>
      <c r="H2086" s="3">
        <f t="shared" si="96"/>
        <v>1499.8399999999388</v>
      </c>
      <c r="I2086" s="3">
        <f>MIN(H2086-K2086+L2086,'Power Look Up'!$F$4)</f>
        <v>1519.5827670745032</v>
      </c>
      <c r="K2086" s="51">
        <f t="array" ref="K2086">_xlfn.SUM(_xlfn.NORM.DIST($Q$3:$Q$1003,$F2086,$N2086,FALSE)*WindSpeedStep*$R$3:$R$1003)</f>
        <v>1502.5305786713034</v>
      </c>
      <c r="L2086" s="51">
        <f t="array" ref="L2086">_xlfn.SUM(_xlfn.NORM.DIST($Q$3:$Q$1003,$F2086,$O2086,FALSE)*WindSpeedStep*$R$3:$R$1003)</f>
        <v>1522.2733457458678</v>
      </c>
      <c r="N2086" s="43">
        <f t="shared" si="97"/>
        <v>0.96430904652687977</v>
      </c>
      <c r="O2086" s="43">
        <f t="shared" si="98"/>
        <v>0.44</v>
      </c>
    </row>
    <row r="2087" spans="5:15" x14ac:dyDescent="0.2">
      <c r="E2087" s="16">
        <v>41231.3125</v>
      </c>
      <c r="F2087" s="22">
        <v>9.217588765716151</v>
      </c>
      <c r="G2087" s="25">
        <v>6.0753415479204383E-2</v>
      </c>
      <c r="H2087" s="3">
        <f t="shared" si="96"/>
        <v>1339.819999999942</v>
      </c>
      <c r="I2087" s="3">
        <f>MIN(H2087-K2087+L2087,'Power Look Up'!$F$4)</f>
        <v>1336.1160648011128</v>
      </c>
      <c r="K2087" s="51">
        <f t="array" ref="K2087">_xlfn.SUM(_xlfn.NORM.DIST($Q$3:$Q$1003,$F2087,$N2087,FALSE)*WindSpeedStep*$R$3:$R$1003)</f>
        <v>1343.5933781275621</v>
      </c>
      <c r="L2087" s="51">
        <f t="array" ref="L2087">_xlfn.SUM(_xlfn.NORM.DIST($Q$3:$Q$1003,$F2087,$O2087,FALSE)*WindSpeedStep*$R$3:$R$1003)</f>
        <v>1339.8894429287329</v>
      </c>
      <c r="N2087" s="43">
        <f t="shared" si="97"/>
        <v>0.92175887657161515</v>
      </c>
      <c r="O2087" s="43">
        <f t="shared" si="98"/>
        <v>0.56000000000000005</v>
      </c>
    </row>
    <row r="2088" spans="5:15" x14ac:dyDescent="0.2">
      <c r="E2088" s="16">
        <v>41231.319444444445</v>
      </c>
      <c r="F2088" s="22">
        <v>9.6378712779266742</v>
      </c>
      <c r="G2088" s="25">
        <v>4.8765955307623454E-2</v>
      </c>
      <c r="H2088" s="3">
        <f t="shared" si="96"/>
        <v>1499.8399999999388</v>
      </c>
      <c r="I2088" s="3">
        <f>MIN(H2088-K2088+L2088,'Power Look Up'!$F$4)</f>
        <v>1518.5379081805593</v>
      </c>
      <c r="K2088" s="51">
        <f t="array" ref="K2088">_xlfn.SUM(_xlfn.NORM.DIST($Q$3:$Q$1003,$F2088,$N2088,FALSE)*WindSpeedStep*$R$3:$R$1003)</f>
        <v>1500.6546380171776</v>
      </c>
      <c r="L2088" s="51">
        <f t="array" ref="L2088">_xlfn.SUM(_xlfn.NORM.DIST($Q$3:$Q$1003,$F2088,$O2088,FALSE)*WindSpeedStep*$R$3:$R$1003)</f>
        <v>1519.3525461977981</v>
      </c>
      <c r="N2088" s="43">
        <f t="shared" si="97"/>
        <v>0.96378712779266751</v>
      </c>
      <c r="O2088" s="43">
        <f t="shared" si="98"/>
        <v>0.46999999999999992</v>
      </c>
    </row>
    <row r="2089" spans="5:15" x14ac:dyDescent="0.2">
      <c r="E2089" s="16">
        <v>41231.326388888891</v>
      </c>
      <c r="F2089" s="22">
        <v>10.034857755195208</v>
      </c>
      <c r="G2089" s="25">
        <v>3.487842165164716E-2</v>
      </c>
      <c r="H2089" s="3">
        <f t="shared" si="96"/>
        <v>1645.0099999999547</v>
      </c>
      <c r="I2089" s="3">
        <f>MIN(H2089-K2089+L2089,'Power Look Up'!$F$4)</f>
        <v>1700.2418129735076</v>
      </c>
      <c r="K2089" s="51">
        <f t="array" ref="K2089">_xlfn.SUM(_xlfn.NORM.DIST($Q$3:$Q$1003,$F2089,$N2089,FALSE)*WindSpeedStep*$R$3:$R$1003)</f>
        <v>1635.2182909189321</v>
      </c>
      <c r="L2089" s="51">
        <f t="array" ref="L2089">_xlfn.SUM(_xlfn.NORM.DIST($Q$3:$Q$1003,$F2089,$O2089,FALSE)*WindSpeedStep*$R$3:$R$1003)</f>
        <v>1690.450103892485</v>
      </c>
      <c r="N2089" s="43">
        <f t="shared" si="97"/>
        <v>1.0034857755195208</v>
      </c>
      <c r="O2089" s="43">
        <f t="shared" si="98"/>
        <v>0.35</v>
      </c>
    </row>
    <row r="2090" spans="5:15" x14ac:dyDescent="0.2">
      <c r="E2090" s="16">
        <v>41231.333333333336</v>
      </c>
      <c r="F2090" s="22">
        <v>9.9029145798787201</v>
      </c>
      <c r="G2090" s="25">
        <v>4.7460774927309934E-2</v>
      </c>
      <c r="H2090" s="3">
        <f t="shared" si="96"/>
        <v>1598.8999999999364</v>
      </c>
      <c r="I2090" s="3">
        <f>MIN(H2090-K2090+L2090,'Power Look Up'!$F$4)</f>
        <v>1637.1862581741391</v>
      </c>
      <c r="K2090" s="51">
        <f t="array" ref="K2090">_xlfn.SUM(_xlfn.NORM.DIST($Q$3:$Q$1003,$F2090,$N2090,FALSE)*WindSpeedStep*$R$3:$R$1003)</f>
        <v>1592.5083253339053</v>
      </c>
      <c r="L2090" s="51">
        <f t="array" ref="L2090">_xlfn.SUM(_xlfn.NORM.DIST($Q$3:$Q$1003,$F2090,$O2090,FALSE)*WindSpeedStep*$R$3:$R$1003)</f>
        <v>1630.794583508108</v>
      </c>
      <c r="N2090" s="43">
        <f t="shared" si="97"/>
        <v>0.9902914579878721</v>
      </c>
      <c r="O2090" s="43">
        <f t="shared" si="98"/>
        <v>0.47</v>
      </c>
    </row>
    <row r="2091" spans="5:15" x14ac:dyDescent="0.2">
      <c r="E2091" s="16">
        <v>41231.340277777781</v>
      </c>
      <c r="F2091" s="22">
        <v>9.4746296041086513</v>
      </c>
      <c r="G2091" s="25">
        <v>6.1216113371702074E-2</v>
      </c>
      <c r="H2091" s="3">
        <f t="shared" si="96"/>
        <v>1435.0699999999401</v>
      </c>
      <c r="I2091" s="3">
        <f>MIN(H2091-K2091+L2091,'Power Look Up'!$F$4)</f>
        <v>1442.499230792439</v>
      </c>
      <c r="K2091" s="51">
        <f t="array" ref="K2091">_xlfn.SUM(_xlfn.NORM.DIST($Q$3:$Q$1003,$F2091,$N2091,FALSE)*WindSpeedStep*$R$3:$R$1003)</f>
        <v>1440.8863944748232</v>
      </c>
      <c r="L2091" s="51">
        <f t="array" ref="L2091">_xlfn.SUM(_xlfn.NORM.DIST($Q$3:$Q$1003,$F2091,$O2091,FALSE)*WindSpeedStep*$R$3:$R$1003)</f>
        <v>1448.315625267322</v>
      </c>
      <c r="N2091" s="43">
        <f t="shared" si="97"/>
        <v>0.9474629604108652</v>
      </c>
      <c r="O2091" s="43">
        <f t="shared" si="98"/>
        <v>0.57999999999999996</v>
      </c>
    </row>
    <row r="2092" spans="5:15" x14ac:dyDescent="0.2">
      <c r="E2092" s="16">
        <v>41231.347222222219</v>
      </c>
      <c r="F2092" s="22">
        <v>10.075741823089318</v>
      </c>
      <c r="G2092" s="25">
        <v>5.7563999771300854E-2</v>
      </c>
      <c r="H2092" s="3">
        <f t="shared" si="96"/>
        <v>1658.3599999999544</v>
      </c>
      <c r="I2092" s="3">
        <f>MIN(H2092-K2092+L2092,'Power Look Up'!$F$4)</f>
        <v>1701.9366808540401</v>
      </c>
      <c r="K2092" s="51">
        <f t="array" ref="K2092">_xlfn.SUM(_xlfn.NORM.DIST($Q$3:$Q$1003,$F2092,$N2092,FALSE)*WindSpeedStep*$R$3:$R$1003)</f>
        <v>1647.9887668490678</v>
      </c>
      <c r="L2092" s="51">
        <f t="array" ref="L2092">_xlfn.SUM(_xlfn.NORM.DIST($Q$3:$Q$1003,$F2092,$O2092,FALSE)*WindSpeedStep*$R$3:$R$1003)</f>
        <v>1691.5654477031535</v>
      </c>
      <c r="N2092" s="43">
        <f t="shared" si="97"/>
        <v>1.0075741823089319</v>
      </c>
      <c r="O2092" s="43">
        <f t="shared" si="98"/>
        <v>0.57999999999999996</v>
      </c>
    </row>
    <row r="2093" spans="5:15" x14ac:dyDescent="0.2">
      <c r="E2093" s="16">
        <v>41231.354166666664</v>
      </c>
      <c r="F2093" s="22">
        <v>10.113027176668659</v>
      </c>
      <c r="G2093" s="25">
        <v>4.153059145029931E-2</v>
      </c>
      <c r="H2093" s="3">
        <f t="shared" si="96"/>
        <v>1666.3699999999544</v>
      </c>
      <c r="I2093" s="3">
        <f>MIN(H2093-K2093+L2093,'Power Look Up'!$F$4)</f>
        <v>1724.1667260908368</v>
      </c>
      <c r="K2093" s="51">
        <f t="array" ref="K2093">_xlfn.SUM(_xlfn.NORM.DIST($Q$3:$Q$1003,$F2093,$N2093,FALSE)*WindSpeedStep*$R$3:$R$1003)</f>
        <v>1659.434348936705</v>
      </c>
      <c r="L2093" s="51">
        <f t="array" ref="L2093">_xlfn.SUM(_xlfn.NORM.DIST($Q$3:$Q$1003,$F2093,$O2093,FALSE)*WindSpeedStep*$R$3:$R$1003)</f>
        <v>1717.2310750275874</v>
      </c>
      <c r="N2093" s="43">
        <f t="shared" si="97"/>
        <v>1.0113027176668659</v>
      </c>
      <c r="O2093" s="43">
        <f t="shared" si="98"/>
        <v>0.42</v>
      </c>
    </row>
    <row r="2094" spans="5:15" x14ac:dyDescent="0.2">
      <c r="E2094" s="16">
        <v>41231.361111111109</v>
      </c>
      <c r="F2094" s="22">
        <v>9.4959692326063436</v>
      </c>
      <c r="G2094" s="25">
        <v>3.7910822074261434E-2</v>
      </c>
      <c r="H2094" s="3">
        <f t="shared" si="96"/>
        <v>1446.4999999999397</v>
      </c>
      <c r="I2094" s="3">
        <f>MIN(H2094-K2094+L2094,'Power Look Up'!$F$4)</f>
        <v>1456.1341469925592</v>
      </c>
      <c r="K2094" s="51">
        <f t="array" ref="K2094">_xlfn.SUM(_xlfn.NORM.DIST($Q$3:$Q$1003,$F2094,$N2094,FALSE)*WindSpeedStep*$R$3:$R$1003)</f>
        <v>1448.809358735919</v>
      </c>
      <c r="L2094" s="51">
        <f t="array" ref="L2094">_xlfn.SUM(_xlfn.NORM.DIST($Q$3:$Q$1003,$F2094,$O2094,FALSE)*WindSpeedStep*$R$3:$R$1003)</f>
        <v>1458.4435057285384</v>
      </c>
      <c r="N2094" s="43">
        <f t="shared" si="97"/>
        <v>0.94959692326063438</v>
      </c>
      <c r="O2094" s="43">
        <f t="shared" si="98"/>
        <v>0.36</v>
      </c>
    </row>
    <row r="2095" spans="5:15" x14ac:dyDescent="0.2">
      <c r="E2095" s="16">
        <v>41231.368055555555</v>
      </c>
      <c r="F2095" s="22">
        <v>9.4122589876545124</v>
      </c>
      <c r="G2095" s="25">
        <v>4.8872433344997628E-2</v>
      </c>
      <c r="H2095" s="3">
        <f t="shared" si="96"/>
        <v>1412.2099999999405</v>
      </c>
      <c r="I2095" s="3">
        <f>MIN(H2095-K2095+L2095,'Power Look Up'!$F$4)</f>
        <v>1416.3116332187258</v>
      </c>
      <c r="K2095" s="51">
        <f t="array" ref="K2095">_xlfn.SUM(_xlfn.NORM.DIST($Q$3:$Q$1003,$F2095,$N2095,FALSE)*WindSpeedStep*$R$3:$R$1003)</f>
        <v>1417.5687843518483</v>
      </c>
      <c r="L2095" s="51">
        <f t="array" ref="L2095">_xlfn.SUM(_xlfn.NORM.DIST($Q$3:$Q$1003,$F2095,$O2095,FALSE)*WindSpeedStep*$R$3:$R$1003)</f>
        <v>1421.6704175706336</v>
      </c>
      <c r="N2095" s="43">
        <f t="shared" si="97"/>
        <v>0.94122589876545126</v>
      </c>
      <c r="O2095" s="43">
        <f t="shared" si="98"/>
        <v>0.46</v>
      </c>
    </row>
    <row r="2096" spans="5:15" x14ac:dyDescent="0.2">
      <c r="E2096" s="16">
        <v>41231.375</v>
      </c>
      <c r="F2096" s="22">
        <v>9.418202254968314</v>
      </c>
      <c r="G2096" s="25">
        <v>7.220061553055783E-2</v>
      </c>
      <c r="H2096" s="3">
        <f t="shared" si="96"/>
        <v>1416.0199999999404</v>
      </c>
      <c r="I2096" s="3">
        <f>MIN(H2096-K2096+L2096,'Power Look Up'!$F$4)</f>
        <v>1420.4606733291321</v>
      </c>
      <c r="K2096" s="51">
        <f t="array" ref="K2096">_xlfn.SUM(_xlfn.NORM.DIST($Q$3:$Q$1003,$F2096,$N2096,FALSE)*WindSpeedStep*$R$3:$R$1003)</f>
        <v>1419.8003887083612</v>
      </c>
      <c r="L2096" s="51">
        <f t="array" ref="L2096">_xlfn.SUM(_xlfn.NORM.DIST($Q$3:$Q$1003,$F2096,$O2096,FALSE)*WindSpeedStep*$R$3:$R$1003)</f>
        <v>1424.2410620375529</v>
      </c>
      <c r="N2096" s="43">
        <f t="shared" si="97"/>
        <v>0.94182022549683142</v>
      </c>
      <c r="O2096" s="43">
        <f t="shared" si="98"/>
        <v>0.68</v>
      </c>
    </row>
    <row r="2097" spans="5:15" x14ac:dyDescent="0.2">
      <c r="E2097" s="16">
        <v>41231.381944444445</v>
      </c>
      <c r="F2097" s="22">
        <v>9.8675126234048971</v>
      </c>
      <c r="G2097" s="25">
        <v>4.6617624679690738E-2</v>
      </c>
      <c r="H2097" s="3">
        <f t="shared" si="96"/>
        <v>1587.4699999999368</v>
      </c>
      <c r="I2097" s="3">
        <f>MIN(H2097-K2097+L2097,'Power Look Up'!$F$4)</f>
        <v>1623.5214819588018</v>
      </c>
      <c r="K2097" s="51">
        <f t="array" ref="K2097">_xlfn.SUM(_xlfn.NORM.DIST($Q$3:$Q$1003,$F2097,$N2097,FALSE)*WindSpeedStep*$R$3:$R$1003)</f>
        <v>1580.6810392779557</v>
      </c>
      <c r="L2097" s="51">
        <f t="array" ref="L2097">_xlfn.SUM(_xlfn.NORM.DIST($Q$3:$Q$1003,$F2097,$O2097,FALSE)*WindSpeedStep*$R$3:$R$1003)</f>
        <v>1616.7325212368207</v>
      </c>
      <c r="N2097" s="43">
        <f t="shared" si="97"/>
        <v>0.98675126234048971</v>
      </c>
      <c r="O2097" s="43">
        <f t="shared" si="98"/>
        <v>0.46</v>
      </c>
    </row>
    <row r="2098" spans="5:15" x14ac:dyDescent="0.2">
      <c r="E2098" s="16">
        <v>41231.388888888891</v>
      </c>
      <c r="F2098" s="22">
        <v>10.229166417855241</v>
      </c>
      <c r="G2098" s="25">
        <v>3.7148677074673592E-2</v>
      </c>
      <c r="H2098" s="3">
        <f t="shared" si="96"/>
        <v>1698.4099999999537</v>
      </c>
      <c r="I2098" s="3">
        <f>MIN(H2098-K2098+L2098,'Power Look Up'!$F$4)</f>
        <v>1768.0862691335305</v>
      </c>
      <c r="K2098" s="51">
        <f t="array" ref="K2098">_xlfn.SUM(_xlfn.NORM.DIST($Q$3:$Q$1003,$F2098,$N2098,FALSE)*WindSpeedStep*$R$3:$R$1003)</f>
        <v>1693.8117293492944</v>
      </c>
      <c r="L2098" s="51">
        <f t="array" ref="L2098">_xlfn.SUM(_xlfn.NORM.DIST($Q$3:$Q$1003,$F2098,$O2098,FALSE)*WindSpeedStep*$R$3:$R$1003)</f>
        <v>1763.4879984828713</v>
      </c>
      <c r="N2098" s="43">
        <f t="shared" si="97"/>
        <v>1.0229166417855242</v>
      </c>
      <c r="O2098" s="43">
        <f t="shared" si="98"/>
        <v>0.38</v>
      </c>
    </row>
    <row r="2099" spans="5:15" x14ac:dyDescent="0.2">
      <c r="E2099" s="16">
        <v>41231.395833333336</v>
      </c>
      <c r="F2099" s="22">
        <v>9.2403705404306749</v>
      </c>
      <c r="G2099" s="25">
        <v>7.4672330182101163E-2</v>
      </c>
      <c r="H2099" s="3">
        <f t="shared" si="96"/>
        <v>1347.4399999999418</v>
      </c>
      <c r="I2099" s="3">
        <f>MIN(H2099-K2099+L2099,'Power Look Up'!$F$4)</f>
        <v>1346.6090103377246</v>
      </c>
      <c r="K2099" s="51">
        <f t="array" ref="K2099">_xlfn.SUM(_xlfn.NORM.DIST($Q$3:$Q$1003,$F2099,$N2099,FALSE)*WindSpeedStep*$R$3:$R$1003)</f>
        <v>1352.3216398899233</v>
      </c>
      <c r="L2099" s="51">
        <f t="array" ref="L2099">_xlfn.SUM(_xlfn.NORM.DIST($Q$3:$Q$1003,$F2099,$O2099,FALSE)*WindSpeedStep*$R$3:$R$1003)</f>
        <v>1351.4906502277061</v>
      </c>
      <c r="N2099" s="43">
        <f t="shared" si="97"/>
        <v>0.92403705404306757</v>
      </c>
      <c r="O2099" s="43">
        <f t="shared" si="98"/>
        <v>0.69</v>
      </c>
    </row>
    <row r="2100" spans="5:15" x14ac:dyDescent="0.2">
      <c r="E2100" s="16">
        <v>41231.402777777781</v>
      </c>
      <c r="F2100" s="22">
        <v>8.73105336636673</v>
      </c>
      <c r="G2100" s="25">
        <v>6.8720230517807401E-2</v>
      </c>
      <c r="H2100" s="3">
        <f t="shared" si="96"/>
        <v>1156.909999999948</v>
      </c>
      <c r="I2100" s="3">
        <f>MIN(H2100-K2100+L2100,'Power Look Up'!$F$4)</f>
        <v>1144.7524766883146</v>
      </c>
      <c r="K2100" s="51">
        <f t="array" ref="K2100">_xlfn.SUM(_xlfn.NORM.DIST($Q$3:$Q$1003,$F2100,$N2100,FALSE)*WindSpeedStep*$R$3:$R$1003)</f>
        <v>1156.6169851343964</v>
      </c>
      <c r="L2100" s="51">
        <f t="array" ref="L2100">_xlfn.SUM(_xlfn.NORM.DIST($Q$3:$Q$1003,$F2100,$O2100,FALSE)*WindSpeedStep*$R$3:$R$1003)</f>
        <v>1144.4594618227629</v>
      </c>
      <c r="N2100" s="43">
        <f t="shared" si="97"/>
        <v>0.873105336636673</v>
      </c>
      <c r="O2100" s="43">
        <f t="shared" si="98"/>
        <v>0.6</v>
      </c>
    </row>
    <row r="2101" spans="5:15" x14ac:dyDescent="0.2">
      <c r="E2101" s="16">
        <v>41231.409722222219</v>
      </c>
      <c r="F2101" s="22">
        <v>9.2538119508479415</v>
      </c>
      <c r="G2101" s="25">
        <v>4.9709244411201753E-2</v>
      </c>
      <c r="H2101" s="3">
        <f t="shared" si="96"/>
        <v>1351.2499999999418</v>
      </c>
      <c r="I2101" s="3">
        <f>MIN(H2101-K2101+L2101,'Power Look Up'!$F$4)</f>
        <v>1346.8711688476728</v>
      </c>
      <c r="K2101" s="51">
        <f t="array" ref="K2101">_xlfn.SUM(_xlfn.NORM.DIST($Q$3:$Q$1003,$F2101,$N2101,FALSE)*WindSpeedStep*$R$3:$R$1003)</f>
        <v>1357.4644213361305</v>
      </c>
      <c r="L2101" s="51">
        <f t="array" ref="L2101">_xlfn.SUM(_xlfn.NORM.DIST($Q$3:$Q$1003,$F2101,$O2101,FALSE)*WindSpeedStep*$R$3:$R$1003)</f>
        <v>1353.0855901838615</v>
      </c>
      <c r="N2101" s="43">
        <f t="shared" si="97"/>
        <v>0.92538119508479422</v>
      </c>
      <c r="O2101" s="43">
        <f t="shared" si="98"/>
        <v>0.46</v>
      </c>
    </row>
    <row r="2102" spans="5:15" x14ac:dyDescent="0.2">
      <c r="E2102" s="16">
        <v>41231.416666666664</v>
      </c>
      <c r="F2102" s="22">
        <v>9.2326577303734894</v>
      </c>
      <c r="G2102" s="25">
        <v>5.6321810597322386E-2</v>
      </c>
      <c r="H2102" s="3">
        <f t="shared" si="96"/>
        <v>1343.6299999999419</v>
      </c>
      <c r="I2102" s="3">
        <f>MIN(H2102-K2102+L2102,'Power Look Up'!$F$4)</f>
        <v>1339.6458490837758</v>
      </c>
      <c r="K2102" s="51">
        <f t="array" ref="K2102">_xlfn.SUM(_xlfn.NORM.DIST($Q$3:$Q$1003,$F2102,$N2102,FALSE)*WindSpeedStep*$R$3:$R$1003)</f>
        <v>1349.3682722734145</v>
      </c>
      <c r="L2102" s="51">
        <f t="array" ref="L2102">_xlfn.SUM(_xlfn.NORM.DIST($Q$3:$Q$1003,$F2102,$O2102,FALSE)*WindSpeedStep*$R$3:$R$1003)</f>
        <v>1345.3841213572484</v>
      </c>
      <c r="N2102" s="43">
        <f t="shared" si="97"/>
        <v>0.92326577303734902</v>
      </c>
      <c r="O2102" s="43">
        <f t="shared" si="98"/>
        <v>0.52</v>
      </c>
    </row>
    <row r="2103" spans="5:15" x14ac:dyDescent="0.2">
      <c r="E2103" s="16">
        <v>41231.423611111109</v>
      </c>
      <c r="F2103" s="22">
        <v>9.9396814265711555</v>
      </c>
      <c r="G2103" s="25">
        <v>6.2376244609066753E-2</v>
      </c>
      <c r="H2103" s="3">
        <f t="shared" si="96"/>
        <v>1614.1399999999362</v>
      </c>
      <c r="I2103" s="3">
        <f>MIN(H2103-K2103+L2103,'Power Look Up'!$F$4)</f>
        <v>1646.118246091746</v>
      </c>
      <c r="K2103" s="51">
        <f t="array" ref="K2103">_xlfn.SUM(_xlfn.NORM.DIST($Q$3:$Q$1003,$F2103,$N2103,FALSE)*WindSpeedStep*$R$3:$R$1003)</f>
        <v>1604.6314435969848</v>
      </c>
      <c r="L2103" s="51">
        <f t="array" ref="L2103">_xlfn.SUM(_xlfn.NORM.DIST($Q$3:$Q$1003,$F2103,$O2103,FALSE)*WindSpeedStep*$R$3:$R$1003)</f>
        <v>1636.6096896887946</v>
      </c>
      <c r="N2103" s="43">
        <f t="shared" si="97"/>
        <v>0.99396814265711564</v>
      </c>
      <c r="O2103" s="43">
        <f t="shared" si="98"/>
        <v>0.62</v>
      </c>
    </row>
    <row r="2104" spans="5:15" x14ac:dyDescent="0.2">
      <c r="E2104" s="16">
        <v>41231.430555555555</v>
      </c>
      <c r="F2104" s="22">
        <v>10.249435758349007</v>
      </c>
      <c r="G2104" s="25">
        <v>4.5856182826176199E-2</v>
      </c>
      <c r="H2104" s="3">
        <f t="shared" si="96"/>
        <v>1703.7499999999536</v>
      </c>
      <c r="I2104" s="3">
        <f>MIN(H2104-K2104+L2104,'Power Look Up'!$F$4)</f>
        <v>1768.7715296211843</v>
      </c>
      <c r="K2104" s="51">
        <f t="array" ref="K2104">_xlfn.SUM(_xlfn.NORM.DIST($Q$3:$Q$1003,$F2104,$N2104,FALSE)*WindSpeedStep*$R$3:$R$1003)</f>
        <v>1699.6080211058611</v>
      </c>
      <c r="L2104" s="51">
        <f t="array" ref="L2104">_xlfn.SUM(_xlfn.NORM.DIST($Q$3:$Q$1003,$F2104,$O2104,FALSE)*WindSpeedStep*$R$3:$R$1003)</f>
        <v>1764.6295507270918</v>
      </c>
      <c r="N2104" s="43">
        <f t="shared" si="97"/>
        <v>1.0249435758349008</v>
      </c>
      <c r="O2104" s="43">
        <f t="shared" si="98"/>
        <v>0.47</v>
      </c>
    </row>
    <row r="2105" spans="5:15" x14ac:dyDescent="0.2">
      <c r="E2105" s="16">
        <v>41231.4375</v>
      </c>
      <c r="F2105" s="22">
        <v>9.311659819058697</v>
      </c>
      <c r="G2105" s="25">
        <v>4.2956895738533916E-2</v>
      </c>
      <c r="H2105" s="3">
        <f t="shared" si="96"/>
        <v>1374.1099999999412</v>
      </c>
      <c r="I2105" s="3">
        <f>MIN(H2105-K2105+L2105,'Power Look Up'!$F$4)</f>
        <v>1371.5334541922148</v>
      </c>
      <c r="K2105" s="51">
        <f t="array" ref="K2105">_xlfn.SUM(_xlfn.NORM.DIST($Q$3:$Q$1003,$F2105,$N2105,FALSE)*WindSpeedStep*$R$3:$R$1003)</f>
        <v>1379.5290860111713</v>
      </c>
      <c r="L2105" s="51">
        <f t="array" ref="L2105">_xlfn.SUM(_xlfn.NORM.DIST($Q$3:$Q$1003,$F2105,$O2105,FALSE)*WindSpeedStep*$R$3:$R$1003)</f>
        <v>1376.9525402034449</v>
      </c>
      <c r="N2105" s="43">
        <f t="shared" si="97"/>
        <v>0.93116598190586974</v>
      </c>
      <c r="O2105" s="43">
        <f t="shared" si="98"/>
        <v>0.4</v>
      </c>
    </row>
    <row r="2106" spans="5:15" x14ac:dyDescent="0.2">
      <c r="E2106" s="16">
        <v>41231.444444444445</v>
      </c>
      <c r="F2106" s="22">
        <v>9.367457790025524</v>
      </c>
      <c r="G2106" s="25">
        <v>5.230874918078119E-2</v>
      </c>
      <c r="H2106" s="3">
        <f t="shared" si="96"/>
        <v>1396.9699999999409</v>
      </c>
      <c r="I2106" s="3">
        <f>MIN(H2106-K2106+L2106,'Power Look Up'!$F$4)</f>
        <v>1398.7911691109914</v>
      </c>
      <c r="K2106" s="51">
        <f t="array" ref="K2106">_xlfn.SUM(_xlfn.NORM.DIST($Q$3:$Q$1003,$F2106,$N2106,FALSE)*WindSpeedStep*$R$3:$R$1003)</f>
        <v>1400.6870203991944</v>
      </c>
      <c r="L2106" s="51">
        <f t="array" ref="L2106">_xlfn.SUM(_xlfn.NORM.DIST($Q$3:$Q$1003,$F2106,$O2106,FALSE)*WindSpeedStep*$R$3:$R$1003)</f>
        <v>1402.5081895102448</v>
      </c>
      <c r="N2106" s="43">
        <f t="shared" si="97"/>
        <v>0.9367457790025524</v>
      </c>
      <c r="O2106" s="43">
        <f t="shared" si="98"/>
        <v>0.49</v>
      </c>
    </row>
    <row r="2107" spans="5:15" x14ac:dyDescent="0.2">
      <c r="E2107" s="16">
        <v>41231.451388888891</v>
      </c>
      <c r="F2107" s="22">
        <v>9.8620540200270455</v>
      </c>
      <c r="G2107" s="25">
        <v>9.8356792411621763E-2</v>
      </c>
      <c r="H2107" s="3">
        <f t="shared" si="96"/>
        <v>1583.6599999999369</v>
      </c>
      <c r="I2107" s="3">
        <f>MIN(H2107-K2107+L2107,'Power Look Up'!$F$4)</f>
        <v>1585.0884770360426</v>
      </c>
      <c r="K2107" s="51">
        <f t="array" ref="K2107">_xlfn.SUM(_xlfn.NORM.DIST($Q$3:$Q$1003,$F2107,$N2107,FALSE)*WindSpeedStep*$R$3:$R$1003)</f>
        <v>1578.8442624073548</v>
      </c>
      <c r="L2107" s="51">
        <f t="array" ref="L2107">_xlfn.SUM(_xlfn.NORM.DIST($Q$3:$Q$1003,$F2107,$O2107,FALSE)*WindSpeedStep*$R$3:$R$1003)</f>
        <v>1580.2727394434605</v>
      </c>
      <c r="N2107" s="43">
        <f t="shared" si="97"/>
        <v>0.98620540200270457</v>
      </c>
      <c r="O2107" s="43">
        <f t="shared" si="98"/>
        <v>0.97</v>
      </c>
    </row>
    <row r="2108" spans="5:15" x14ac:dyDescent="0.2">
      <c r="E2108" s="16">
        <v>41231.458333333336</v>
      </c>
      <c r="F2108" s="22">
        <v>9.7574364692057429</v>
      </c>
      <c r="G2108" s="25">
        <v>9.5311919573861412E-2</v>
      </c>
      <c r="H2108" s="3">
        <f t="shared" si="96"/>
        <v>1545.5599999999376</v>
      </c>
      <c r="I2108" s="3">
        <f>MIN(H2108-K2108+L2108,'Power Look Up'!$F$4)</f>
        <v>1548.8922440669594</v>
      </c>
      <c r="K2108" s="51">
        <f t="array" ref="K2108">_xlfn.SUM(_xlfn.NORM.DIST($Q$3:$Q$1003,$F2108,$N2108,FALSE)*WindSpeedStep*$R$3:$R$1003)</f>
        <v>1542.9962781794629</v>
      </c>
      <c r="L2108" s="51">
        <f t="array" ref="L2108">_xlfn.SUM(_xlfn.NORM.DIST($Q$3:$Q$1003,$F2108,$O2108,FALSE)*WindSpeedStep*$R$3:$R$1003)</f>
        <v>1546.3285222464847</v>
      </c>
      <c r="N2108" s="43">
        <f t="shared" si="97"/>
        <v>0.97574364692057436</v>
      </c>
      <c r="O2108" s="43">
        <f t="shared" si="98"/>
        <v>0.93</v>
      </c>
    </row>
    <row r="2109" spans="5:15" x14ac:dyDescent="0.2">
      <c r="E2109" s="16">
        <v>41231.465277777781</v>
      </c>
      <c r="F2109" s="22">
        <v>10.24858296524704</v>
      </c>
      <c r="G2109" s="25">
        <v>5.7568934359090503E-2</v>
      </c>
      <c r="H2109" s="3">
        <f t="shared" si="96"/>
        <v>1703.7499999999536</v>
      </c>
      <c r="I2109" s="3">
        <f>MIN(H2109-K2109+L2109,'Power Look Up'!$F$4)</f>
        <v>1757.566090369615</v>
      </c>
      <c r="K2109" s="51">
        <f t="array" ref="K2109">_xlfn.SUM(_xlfn.NORM.DIST($Q$3:$Q$1003,$F2109,$N2109,FALSE)*WindSpeedStep*$R$3:$R$1003)</f>
        <v>1699.3653960143811</v>
      </c>
      <c r="L2109" s="51">
        <f t="array" ref="L2109">_xlfn.SUM(_xlfn.NORM.DIST($Q$3:$Q$1003,$F2109,$O2109,FALSE)*WindSpeedStep*$R$3:$R$1003)</f>
        <v>1753.1814863840425</v>
      </c>
      <c r="N2109" s="43">
        <f t="shared" si="97"/>
        <v>1.0248582965247042</v>
      </c>
      <c r="O2109" s="43">
        <f t="shared" si="98"/>
        <v>0.59</v>
      </c>
    </row>
    <row r="2110" spans="5:15" x14ac:dyDescent="0.2">
      <c r="E2110" s="16">
        <v>41231.472222222219</v>
      </c>
      <c r="F2110" s="22">
        <v>10.312818489926519</v>
      </c>
      <c r="G2110" s="25">
        <v>5.624068731225508E-2</v>
      </c>
      <c r="H2110" s="3">
        <f t="shared" si="96"/>
        <v>1719.7699999999531</v>
      </c>
      <c r="I2110" s="3">
        <f>MIN(H2110-K2110+L2110,'Power Look Up'!$F$4)</f>
        <v>1778.6468589097747</v>
      </c>
      <c r="K2110" s="51">
        <f t="array" ref="K2110">_xlfn.SUM(_xlfn.NORM.DIST($Q$3:$Q$1003,$F2110,$N2110,FALSE)*WindSpeedStep*$R$3:$R$1003)</f>
        <v>1717.3320950113387</v>
      </c>
      <c r="L2110" s="51">
        <f t="array" ref="L2110">_xlfn.SUM(_xlfn.NORM.DIST($Q$3:$Q$1003,$F2110,$O2110,FALSE)*WindSpeedStep*$R$3:$R$1003)</f>
        <v>1776.2089539211602</v>
      </c>
      <c r="N2110" s="43">
        <f t="shared" si="97"/>
        <v>1.0312818489926519</v>
      </c>
      <c r="O2110" s="43">
        <f t="shared" si="98"/>
        <v>0.57999999999999996</v>
      </c>
    </row>
    <row r="2111" spans="5:15" x14ac:dyDescent="0.2">
      <c r="E2111" s="16">
        <v>41231.479166666664</v>
      </c>
      <c r="F2111" s="22">
        <v>9.6949438375250629</v>
      </c>
      <c r="G2111" s="25">
        <v>6.0856463934979933E-2</v>
      </c>
      <c r="H2111" s="3">
        <f t="shared" si="96"/>
        <v>1518.8899999999383</v>
      </c>
      <c r="I2111" s="3">
        <f>MIN(H2111-K2111+L2111,'Power Look Up'!$F$4)</f>
        <v>1537.9030320022475</v>
      </c>
      <c r="K2111" s="51">
        <f t="array" ref="K2111">_xlfn.SUM(_xlfn.NORM.DIST($Q$3:$Q$1003,$F2111,$N2111,FALSE)*WindSpeedStep*$R$3:$R$1003)</f>
        <v>1521.0352929871897</v>
      </c>
      <c r="L2111" s="51">
        <f t="array" ref="L2111">_xlfn.SUM(_xlfn.NORM.DIST($Q$3:$Q$1003,$F2111,$O2111,FALSE)*WindSpeedStep*$R$3:$R$1003)</f>
        <v>1540.048324989499</v>
      </c>
      <c r="N2111" s="43">
        <f t="shared" si="97"/>
        <v>0.96949438375250629</v>
      </c>
      <c r="O2111" s="43">
        <f t="shared" si="98"/>
        <v>0.59</v>
      </c>
    </row>
    <row r="2112" spans="5:15" x14ac:dyDescent="0.2">
      <c r="E2112" s="16">
        <v>41231.486111111109</v>
      </c>
      <c r="F2112" s="22">
        <v>9.7886130032207852</v>
      </c>
      <c r="G2112" s="25">
        <v>5.51661404759103E-2</v>
      </c>
      <c r="H2112" s="3">
        <f t="shared" si="96"/>
        <v>1556.9899999999375</v>
      </c>
      <c r="I2112" s="3">
        <f>MIN(H2112-K2112+L2112,'Power Look Up'!$F$4)</f>
        <v>1583.758420220121</v>
      </c>
      <c r="K2112" s="51">
        <f t="array" ref="K2112">_xlfn.SUM(_xlfn.NORM.DIST($Q$3:$Q$1003,$F2112,$N2112,FALSE)*WindSpeedStep*$R$3:$R$1003)</f>
        <v>1553.803710171715</v>
      </c>
      <c r="L2112" s="51">
        <f t="array" ref="L2112">_xlfn.SUM(_xlfn.NORM.DIST($Q$3:$Q$1003,$F2112,$O2112,FALSE)*WindSpeedStep*$R$3:$R$1003)</f>
        <v>1580.5721303918986</v>
      </c>
      <c r="N2112" s="43">
        <f t="shared" si="97"/>
        <v>0.97886130032207852</v>
      </c>
      <c r="O2112" s="43">
        <f t="shared" si="98"/>
        <v>0.54</v>
      </c>
    </row>
    <row r="2113" spans="5:15" x14ac:dyDescent="0.2">
      <c r="E2113" s="16">
        <v>41231.493055555555</v>
      </c>
      <c r="F2113" s="22">
        <v>10.012517979161878</v>
      </c>
      <c r="G2113" s="25">
        <v>4.4943739520522524E-2</v>
      </c>
      <c r="H2113" s="3">
        <f t="shared" si="96"/>
        <v>1639.6699999999548</v>
      </c>
      <c r="I2113" s="3">
        <f>MIN(H2113-K2113+L2113,'Power Look Up'!$F$4)</f>
        <v>1687.6073636969138</v>
      </c>
      <c r="K2113" s="51">
        <f t="array" ref="K2113">_xlfn.SUM(_xlfn.NORM.DIST($Q$3:$Q$1003,$F2113,$N2113,FALSE)*WindSpeedStep*$R$3:$R$1003)</f>
        <v>1628.1450802162835</v>
      </c>
      <c r="L2113" s="51">
        <f t="array" ref="L2113">_xlfn.SUM(_xlfn.NORM.DIST($Q$3:$Q$1003,$F2113,$O2113,FALSE)*WindSpeedStep*$R$3:$R$1003)</f>
        <v>1676.0824439132425</v>
      </c>
      <c r="N2113" s="43">
        <f t="shared" si="97"/>
        <v>1.0012517979161879</v>
      </c>
      <c r="O2113" s="43">
        <f t="shared" si="98"/>
        <v>0.45</v>
      </c>
    </row>
    <row r="2114" spans="5:15" x14ac:dyDescent="0.2">
      <c r="E2114" s="16">
        <v>41231.5</v>
      </c>
      <c r="F2114" s="22">
        <v>9.458144968626474</v>
      </c>
      <c r="G2114" s="25">
        <v>5.9208227602513062E-2</v>
      </c>
      <c r="H2114" s="3">
        <f t="shared" si="96"/>
        <v>1431.2599999999402</v>
      </c>
      <c r="I2114" s="3">
        <f>MIN(H2114-K2114+L2114,'Power Look Up'!$F$4)</f>
        <v>1437.9752571640438</v>
      </c>
      <c r="K2114" s="51">
        <f t="array" ref="K2114">_xlfn.SUM(_xlfn.NORM.DIST($Q$3:$Q$1003,$F2114,$N2114,FALSE)*WindSpeedStep*$R$3:$R$1003)</f>
        <v>1434.7460967910101</v>
      </c>
      <c r="L2114" s="51">
        <f t="array" ref="L2114">_xlfn.SUM(_xlfn.NORM.DIST($Q$3:$Q$1003,$F2114,$O2114,FALSE)*WindSpeedStep*$R$3:$R$1003)</f>
        <v>1441.4613539551137</v>
      </c>
      <c r="N2114" s="43">
        <f t="shared" si="97"/>
        <v>0.9458144968626474</v>
      </c>
      <c r="O2114" s="43">
        <f t="shared" si="98"/>
        <v>0.56000000000000005</v>
      </c>
    </row>
    <row r="2115" spans="5:15" x14ac:dyDescent="0.2">
      <c r="E2115" s="16">
        <v>41231.506944444445</v>
      </c>
      <c r="F2115" s="22">
        <v>9.1770778502608081</v>
      </c>
      <c r="G2115" s="25">
        <v>6.5380288779281551E-2</v>
      </c>
      <c r="H2115" s="3">
        <f t="shared" ref="H2115:H2178" si="99">INDEX(PowerArray,MIN(MaximumPowerIndex,ROUND(F2115*100,0)))</f>
        <v>1324.5799999999424</v>
      </c>
      <c r="I2115" s="3">
        <f>MIN(H2115-K2115+L2115,'Power Look Up'!$F$4)</f>
        <v>1320.4173143545736</v>
      </c>
      <c r="K2115" s="51">
        <f t="array" ref="K2115">_xlfn.SUM(_xlfn.NORM.DIST($Q$3:$Q$1003,$F2115,$N2115,FALSE)*WindSpeedStep*$R$3:$R$1003)</f>
        <v>1328.0407589543779</v>
      </c>
      <c r="L2115" s="51">
        <f t="array" ref="L2115">_xlfn.SUM(_xlfn.NORM.DIST($Q$3:$Q$1003,$F2115,$O2115,FALSE)*WindSpeedStep*$R$3:$R$1003)</f>
        <v>1323.8780733090091</v>
      </c>
      <c r="N2115" s="43">
        <f t="shared" ref="N2115:N2178" si="100">ReferenceTurbulence*F2115</f>
        <v>0.91770778502608086</v>
      </c>
      <c r="O2115" s="43">
        <f t="shared" ref="O2115:O2178" si="101">F2115*G2115</f>
        <v>0.6</v>
      </c>
    </row>
    <row r="2116" spans="5:15" x14ac:dyDescent="0.2">
      <c r="E2116" s="16">
        <v>41231.513888888891</v>
      </c>
      <c r="F2116" s="22">
        <v>9.4194314188458712</v>
      </c>
      <c r="G2116" s="25">
        <v>7.9622640332562111E-2</v>
      </c>
      <c r="H2116" s="3">
        <f t="shared" si="99"/>
        <v>1416.0199999999404</v>
      </c>
      <c r="I2116" s="3">
        <f>MIN(H2116-K2116+L2116,'Power Look Up'!$F$4)</f>
        <v>1419.859379898722</v>
      </c>
      <c r="K2116" s="51">
        <f t="array" ref="K2116">_xlfn.SUM(_xlfn.NORM.DIST($Q$3:$Q$1003,$F2116,$N2116,FALSE)*WindSpeedStep*$R$3:$R$1003)</f>
        <v>1420.2616781303236</v>
      </c>
      <c r="L2116" s="51">
        <f t="array" ref="L2116">_xlfn.SUM(_xlfn.NORM.DIST($Q$3:$Q$1003,$F2116,$O2116,FALSE)*WindSpeedStep*$R$3:$R$1003)</f>
        <v>1424.1010580291052</v>
      </c>
      <c r="N2116" s="43">
        <f t="shared" si="100"/>
        <v>0.94194314188458717</v>
      </c>
      <c r="O2116" s="43">
        <f t="shared" si="101"/>
        <v>0.75</v>
      </c>
    </row>
    <row r="2117" spans="5:15" x14ac:dyDescent="0.2">
      <c r="E2117" s="16">
        <v>41231.520833333336</v>
      </c>
      <c r="F2117" s="22">
        <v>10.444468911900017</v>
      </c>
      <c r="G2117" s="25">
        <v>5.8404118499983275E-2</v>
      </c>
      <c r="H2117" s="3">
        <f t="shared" si="99"/>
        <v>1754.4799999999525</v>
      </c>
      <c r="I2117" s="3">
        <f>MIN(H2117-K2117+L2117,'Power Look Up'!$F$4)</f>
        <v>1817.3193825970582</v>
      </c>
      <c r="K2117" s="51">
        <f t="array" ref="K2117">_xlfn.SUM(_xlfn.NORM.DIST($Q$3:$Q$1003,$F2117,$N2117,FALSE)*WindSpeedStep*$R$3:$R$1003)</f>
        <v>1752.1601826284298</v>
      </c>
      <c r="L2117" s="51">
        <f t="array" ref="L2117">_xlfn.SUM(_xlfn.NORM.DIST($Q$3:$Q$1003,$F2117,$O2117,FALSE)*WindSpeedStep*$R$3:$R$1003)</f>
        <v>1814.9995652255354</v>
      </c>
      <c r="N2117" s="43">
        <f t="shared" si="100"/>
        <v>1.0444468911900018</v>
      </c>
      <c r="O2117" s="43">
        <f t="shared" si="101"/>
        <v>0.61</v>
      </c>
    </row>
    <row r="2118" spans="5:15" x14ac:dyDescent="0.2">
      <c r="E2118" s="16">
        <v>41231.527777777781</v>
      </c>
      <c r="F2118" s="22">
        <v>11.303441984551615</v>
      </c>
      <c r="G2118" s="25">
        <v>6.1928039349137029E-2</v>
      </c>
      <c r="H2118" s="3">
        <f t="shared" si="99"/>
        <v>1929.1999999999834</v>
      </c>
      <c r="I2118" s="3">
        <f>MIN(H2118-K2118+L2118,'Power Look Up'!$F$4)</f>
        <v>1993.7193327104094</v>
      </c>
      <c r="K2118" s="51">
        <f t="array" ref="K2118">_xlfn.SUM(_xlfn.NORM.DIST($Q$3:$Q$1003,$F2118,$N2118,FALSE)*WindSpeedStep*$R$3:$R$1003)</f>
        <v>1912.9499269832863</v>
      </c>
      <c r="L2118" s="51">
        <f t="array" ref="L2118">_xlfn.SUM(_xlfn.NORM.DIST($Q$3:$Q$1003,$F2118,$O2118,FALSE)*WindSpeedStep*$R$3:$R$1003)</f>
        <v>1977.4692596937123</v>
      </c>
      <c r="N2118" s="43">
        <f t="shared" si="100"/>
        <v>1.1303441984551614</v>
      </c>
      <c r="O2118" s="43">
        <f t="shared" si="101"/>
        <v>0.7</v>
      </c>
    </row>
    <row r="2119" spans="5:15" x14ac:dyDescent="0.2">
      <c r="E2119" s="16">
        <v>41231.534722222219</v>
      </c>
      <c r="F2119" s="22">
        <v>10.511350044376695</v>
      </c>
      <c r="G2119" s="25">
        <v>7.5156853940244336E-2</v>
      </c>
      <c r="H2119" s="3">
        <f t="shared" si="99"/>
        <v>1773.1699999999521</v>
      </c>
      <c r="I2119" s="3">
        <f>MIN(H2119-K2119+L2119,'Power Look Up'!$F$4)</f>
        <v>1813.3882819900998</v>
      </c>
      <c r="K2119" s="51">
        <f t="array" ref="K2119">_xlfn.SUM(_xlfn.NORM.DIST($Q$3:$Q$1003,$F2119,$N2119,FALSE)*WindSpeedStep*$R$3:$R$1003)</f>
        <v>1768.8060010756958</v>
      </c>
      <c r="L2119" s="51">
        <f t="array" ref="L2119">_xlfn.SUM(_xlfn.NORM.DIST($Q$3:$Q$1003,$F2119,$O2119,FALSE)*WindSpeedStep*$R$3:$R$1003)</f>
        <v>1809.0242830658435</v>
      </c>
      <c r="N2119" s="43">
        <f t="shared" si="100"/>
        <v>1.0511350044376695</v>
      </c>
      <c r="O2119" s="43">
        <f t="shared" si="101"/>
        <v>0.79</v>
      </c>
    </row>
    <row r="2120" spans="5:15" x14ac:dyDescent="0.2">
      <c r="E2120" s="16">
        <v>41231.541666666664</v>
      </c>
      <c r="F2120" s="22">
        <v>9.4646129177866722</v>
      </c>
      <c r="G2120" s="25">
        <v>9.0864783110550448E-2</v>
      </c>
      <c r="H2120" s="3">
        <f t="shared" si="99"/>
        <v>1431.2599999999402</v>
      </c>
      <c r="I2120" s="3">
        <f>MIN(H2120-K2120+L2120,'Power Look Up'!$F$4)</f>
        <v>1433.8980682481572</v>
      </c>
      <c r="K2120" s="51">
        <f t="array" ref="K2120">_xlfn.SUM(_xlfn.NORM.DIST($Q$3:$Q$1003,$F2120,$N2120,FALSE)*WindSpeedStep*$R$3:$R$1003)</f>
        <v>1437.1573351269233</v>
      </c>
      <c r="L2120" s="51">
        <f t="array" ref="L2120">_xlfn.SUM(_xlfn.NORM.DIST($Q$3:$Q$1003,$F2120,$O2120,FALSE)*WindSpeedStep*$R$3:$R$1003)</f>
        <v>1439.7954033751403</v>
      </c>
      <c r="N2120" s="43">
        <f t="shared" si="100"/>
        <v>0.94646129177866722</v>
      </c>
      <c r="O2120" s="43">
        <f t="shared" si="101"/>
        <v>0.86</v>
      </c>
    </row>
    <row r="2121" spans="5:15" x14ac:dyDescent="0.2">
      <c r="E2121" s="16">
        <v>41231.548611111109</v>
      </c>
      <c r="F2121" s="22">
        <v>8.024686213858395</v>
      </c>
      <c r="G2121" s="25">
        <v>9.7200062309347773E-2</v>
      </c>
      <c r="H2121" s="3">
        <f t="shared" si="99"/>
        <v>896.33999999995353</v>
      </c>
      <c r="I2121" s="3">
        <f>MIN(H2121-K2121+L2121,'Power Look Up'!$F$4)</f>
        <v>895.01670268416262</v>
      </c>
      <c r="K2121" s="51">
        <f t="array" ref="K2121">_xlfn.SUM(_xlfn.NORM.DIST($Q$3:$Q$1003,$F2121,$N2121,FALSE)*WindSpeedStep*$R$3:$R$1003)</f>
        <v>901.35696605216685</v>
      </c>
      <c r="L2121" s="51">
        <f t="array" ref="L2121">_xlfn.SUM(_xlfn.NORM.DIST($Q$3:$Q$1003,$F2121,$O2121,FALSE)*WindSpeedStep*$R$3:$R$1003)</f>
        <v>900.03366873637594</v>
      </c>
      <c r="N2121" s="43">
        <f t="shared" si="100"/>
        <v>0.80246862138583952</v>
      </c>
      <c r="O2121" s="43">
        <f t="shared" si="101"/>
        <v>0.78</v>
      </c>
    </row>
    <row r="2122" spans="5:15" x14ac:dyDescent="0.2">
      <c r="E2122" s="16">
        <v>41231.555555555555</v>
      </c>
      <c r="F2122" s="22">
        <v>9.4330699840568002</v>
      </c>
      <c r="G2122" s="25">
        <v>8.0567620221678168E-2</v>
      </c>
      <c r="H2122" s="3">
        <f t="shared" si="99"/>
        <v>1419.8299999999404</v>
      </c>
      <c r="I2122" s="3">
        <f>MIN(H2122-K2122+L2122,'Power Look Up'!$F$4)</f>
        <v>1423.89205454083</v>
      </c>
      <c r="K2122" s="51">
        <f t="array" ref="K2122">_xlfn.SUM(_xlfn.NORM.DIST($Q$3:$Q$1003,$F2122,$N2122,FALSE)*WindSpeedStep*$R$3:$R$1003)</f>
        <v>1425.3743753178599</v>
      </c>
      <c r="L2122" s="51">
        <f t="array" ref="L2122">_xlfn.SUM(_xlfn.NORM.DIST($Q$3:$Q$1003,$F2122,$O2122,FALSE)*WindSpeedStep*$R$3:$R$1003)</f>
        <v>1429.4364298587495</v>
      </c>
      <c r="N2122" s="43">
        <f t="shared" si="100"/>
        <v>0.94330699840568011</v>
      </c>
      <c r="O2122" s="43">
        <f t="shared" si="101"/>
        <v>0.76</v>
      </c>
    </row>
    <row r="2123" spans="5:15" x14ac:dyDescent="0.2">
      <c r="E2123" s="16">
        <v>41231.5625</v>
      </c>
      <c r="F2123" s="22">
        <v>9.1937017976974538</v>
      </c>
      <c r="G2123" s="25">
        <v>7.7226781510122314E-2</v>
      </c>
      <c r="H2123" s="3">
        <f t="shared" si="99"/>
        <v>1328.3899999999423</v>
      </c>
      <c r="I2123" s="3">
        <f>MIN(H2123-K2123+L2123,'Power Look Up'!$F$4)</f>
        <v>1326.7509040179561</v>
      </c>
      <c r="K2123" s="51">
        <f t="array" ref="K2123">_xlfn.SUM(_xlfn.NORM.DIST($Q$3:$Q$1003,$F2123,$N2123,FALSE)*WindSpeedStep*$R$3:$R$1003)</f>
        <v>1334.4273820120727</v>
      </c>
      <c r="L2123" s="51">
        <f t="array" ref="L2123">_xlfn.SUM(_xlfn.NORM.DIST($Q$3:$Q$1003,$F2123,$O2123,FALSE)*WindSpeedStep*$R$3:$R$1003)</f>
        <v>1332.7882860300865</v>
      </c>
      <c r="N2123" s="43">
        <f t="shared" si="100"/>
        <v>0.91937017976974544</v>
      </c>
      <c r="O2123" s="43">
        <f t="shared" si="101"/>
        <v>0.71</v>
      </c>
    </row>
    <row r="2124" spans="5:15" x14ac:dyDescent="0.2">
      <c r="E2124" s="16">
        <v>41231.569444444445</v>
      </c>
      <c r="F2124" s="22">
        <v>12.560743887575819</v>
      </c>
      <c r="G2124" s="25">
        <v>9.0758955855123002E-2</v>
      </c>
      <c r="H2124" s="3">
        <f t="shared" si="99"/>
        <v>1994.1599999999976</v>
      </c>
      <c r="I2124" s="3">
        <f>MIN(H2124-K2124+L2124,'Power Look Up'!$F$4)</f>
        <v>2000</v>
      </c>
      <c r="K2124" s="51">
        <f t="array" ref="K2124">_xlfn.SUM(_xlfn.NORM.DIST($Q$3:$Q$1003,$F2124,$N2124,FALSE)*WindSpeedStep*$R$3:$R$1003)</f>
        <v>1993.5447983786178</v>
      </c>
      <c r="L2124" s="51">
        <f t="array" ref="L2124">_xlfn.SUM(_xlfn.NORM.DIST($Q$3:$Q$1003,$F2124,$O2124,FALSE)*WindSpeedStep*$R$3:$R$1003)</f>
        <v>2000.698217356158</v>
      </c>
      <c r="N2124" s="43">
        <f t="shared" si="100"/>
        <v>1.256074388757582</v>
      </c>
      <c r="O2124" s="43">
        <f t="shared" si="101"/>
        <v>1.1399999999999999</v>
      </c>
    </row>
    <row r="2125" spans="5:15" x14ac:dyDescent="0.2">
      <c r="E2125" s="16">
        <v>41231.576388888891</v>
      </c>
      <c r="F2125" s="22">
        <v>6.904974100227248</v>
      </c>
      <c r="G2125" s="25">
        <v>0.14482313553748002</v>
      </c>
      <c r="H2125" s="3">
        <f t="shared" si="99"/>
        <v>565.39999999997679</v>
      </c>
      <c r="I2125" s="3">
        <f>MIN(H2125-K2125+L2125,'Power Look Up'!$F$4)</f>
        <v>583.14427406430912</v>
      </c>
      <c r="K2125" s="51">
        <f t="array" ref="K2125">_xlfn.SUM(_xlfn.NORM.DIST($Q$3:$Q$1003,$F2125,$N2125,FALSE)*WindSpeedStep*$R$3:$R$1003)</f>
        <v>569.7840147402743</v>
      </c>
      <c r="L2125" s="51">
        <f t="array" ref="L2125">_xlfn.SUM(_xlfn.NORM.DIST($Q$3:$Q$1003,$F2125,$O2125,FALSE)*WindSpeedStep*$R$3:$R$1003)</f>
        <v>587.52828880460663</v>
      </c>
      <c r="N2125" s="43">
        <f t="shared" si="100"/>
        <v>0.6904974100227248</v>
      </c>
      <c r="O2125" s="43">
        <f t="shared" si="101"/>
        <v>0.99999999999999989</v>
      </c>
    </row>
    <row r="2126" spans="5:15" x14ac:dyDescent="0.2">
      <c r="E2126" s="16">
        <v>41231.583333333336</v>
      </c>
      <c r="F2126" s="22">
        <v>6.4179117675384489</v>
      </c>
      <c r="G2126" s="25">
        <v>6.8558125436610565E-2</v>
      </c>
      <c r="H2126" s="3">
        <f t="shared" si="99"/>
        <v>456.9199999999791</v>
      </c>
      <c r="I2126" s="3">
        <f>MIN(H2126-K2126+L2126,'Power Look Up'!$F$4)</f>
        <v>449.76360651019939</v>
      </c>
      <c r="K2126" s="51">
        <f t="array" ref="K2126">_xlfn.SUM(_xlfn.NORM.DIST($Q$3:$Q$1003,$F2126,$N2126,FALSE)*WindSpeedStep*$R$3:$R$1003)</f>
        <v>453.99373145350603</v>
      </c>
      <c r="L2126" s="51">
        <f t="array" ref="L2126">_xlfn.SUM(_xlfn.NORM.DIST($Q$3:$Q$1003,$F2126,$O2126,FALSE)*WindSpeedStep*$R$3:$R$1003)</f>
        <v>446.83733796372633</v>
      </c>
      <c r="N2126" s="43">
        <f t="shared" si="100"/>
        <v>0.64179117675384489</v>
      </c>
      <c r="O2126" s="43">
        <f t="shared" si="101"/>
        <v>0.44</v>
      </c>
    </row>
    <row r="2127" spans="5:15" x14ac:dyDescent="0.2">
      <c r="E2127" s="16">
        <v>41231.590277777781</v>
      </c>
      <c r="F2127" s="22">
        <v>6.2830894467458984</v>
      </c>
      <c r="G2127" s="25">
        <v>8.276183307708844E-2</v>
      </c>
      <c r="H2127" s="3">
        <f t="shared" si="99"/>
        <v>425.27999999997979</v>
      </c>
      <c r="I2127" s="3">
        <f>MIN(H2127-K2127+L2127,'Power Look Up'!$F$4)</f>
        <v>421.36599789431602</v>
      </c>
      <c r="K2127" s="51">
        <f t="array" ref="K2127">_xlfn.SUM(_xlfn.NORM.DIST($Q$3:$Q$1003,$F2127,$N2127,FALSE)*WindSpeedStep*$R$3:$R$1003)</f>
        <v>424.81489277936208</v>
      </c>
      <c r="L2127" s="51">
        <f t="array" ref="L2127">_xlfn.SUM(_xlfn.NORM.DIST($Q$3:$Q$1003,$F2127,$O2127,FALSE)*WindSpeedStep*$R$3:$R$1003)</f>
        <v>420.90089067369831</v>
      </c>
      <c r="N2127" s="43">
        <f t="shared" si="100"/>
        <v>0.62830894467458986</v>
      </c>
      <c r="O2127" s="43">
        <f t="shared" si="101"/>
        <v>0.52</v>
      </c>
    </row>
    <row r="2128" spans="5:15" x14ac:dyDescent="0.2">
      <c r="E2128" s="16">
        <v>41231.597222222219</v>
      </c>
      <c r="F2128" s="22">
        <v>10.241881577531519</v>
      </c>
      <c r="G2128" s="25">
        <v>0.10154384154192292</v>
      </c>
      <c r="H2128" s="3">
        <f t="shared" si="99"/>
        <v>1701.0799999999535</v>
      </c>
      <c r="I2128" s="3">
        <f>MIN(H2128-K2128+L2128,'Power Look Up'!$F$4)</f>
        <v>1698.9643026038543</v>
      </c>
      <c r="K2128" s="51">
        <f t="array" ref="K2128">_xlfn.SUM(_xlfn.NORM.DIST($Q$3:$Q$1003,$F2128,$N2128,FALSE)*WindSpeedStep*$R$3:$R$1003)</f>
        <v>1697.4550029764857</v>
      </c>
      <c r="L2128" s="51">
        <f t="array" ref="L2128">_xlfn.SUM(_xlfn.NORM.DIST($Q$3:$Q$1003,$F2128,$O2128,FALSE)*WindSpeedStep*$R$3:$R$1003)</f>
        <v>1695.3393055803865</v>
      </c>
      <c r="N2128" s="43">
        <f t="shared" si="100"/>
        <v>1.024188157753152</v>
      </c>
      <c r="O2128" s="43">
        <f t="shared" si="101"/>
        <v>1.04</v>
      </c>
    </row>
    <row r="2129" spans="5:15" x14ac:dyDescent="0.2">
      <c r="E2129" s="16">
        <v>41231.604166666664</v>
      </c>
      <c r="F2129" s="22">
        <v>10.360932010436438</v>
      </c>
      <c r="G2129" s="25">
        <v>5.5979519932740918E-2</v>
      </c>
      <c r="H2129" s="3">
        <f t="shared" si="99"/>
        <v>1733.1199999999528</v>
      </c>
      <c r="I2129" s="3">
        <f>MIN(H2129-K2129+L2129,'Power Look Up'!$F$4)</f>
        <v>1794.9251860896729</v>
      </c>
      <c r="K2129" s="51">
        <f t="array" ref="K2129">_xlfn.SUM(_xlfn.NORM.DIST($Q$3:$Q$1003,$F2129,$N2129,FALSE)*WindSpeedStep*$R$3:$R$1003)</f>
        <v>1730.374532980067</v>
      </c>
      <c r="L2129" s="51">
        <f t="array" ref="L2129">_xlfn.SUM(_xlfn.NORM.DIST($Q$3:$Q$1003,$F2129,$O2129,FALSE)*WindSpeedStep*$R$3:$R$1003)</f>
        <v>1792.1797190697871</v>
      </c>
      <c r="N2129" s="43">
        <f t="shared" si="100"/>
        <v>1.0360932010436439</v>
      </c>
      <c r="O2129" s="43">
        <f t="shared" si="101"/>
        <v>0.57999999999999996</v>
      </c>
    </row>
    <row r="2130" spans="5:15" x14ac:dyDescent="0.2">
      <c r="E2130" s="16">
        <v>41231.611111111109</v>
      </c>
      <c r="F2130" s="22">
        <v>9.6265538891151312</v>
      </c>
      <c r="G2130" s="25">
        <v>6.3366393314406605E-2</v>
      </c>
      <c r="H2130" s="3">
        <f t="shared" si="99"/>
        <v>1496.0299999999388</v>
      </c>
      <c r="I2130" s="3">
        <f>MIN(H2130-K2130+L2130,'Power Look Up'!$F$4)</f>
        <v>1510.6721672524984</v>
      </c>
      <c r="K2130" s="51">
        <f t="array" ref="K2130">_xlfn.SUM(_xlfn.NORM.DIST($Q$3:$Q$1003,$F2130,$N2130,FALSE)*WindSpeedStep*$R$3:$R$1003)</f>
        <v>1496.5786938712815</v>
      </c>
      <c r="L2130" s="51">
        <f t="array" ref="L2130">_xlfn.SUM(_xlfn.NORM.DIST($Q$3:$Q$1003,$F2130,$O2130,FALSE)*WindSpeedStep*$R$3:$R$1003)</f>
        <v>1511.2208611238411</v>
      </c>
      <c r="N2130" s="43">
        <f t="shared" si="100"/>
        <v>0.96265538891151314</v>
      </c>
      <c r="O2130" s="43">
        <f t="shared" si="101"/>
        <v>0.61</v>
      </c>
    </row>
    <row r="2131" spans="5:15" x14ac:dyDescent="0.2">
      <c r="E2131" s="16">
        <v>41231.618055555555</v>
      </c>
      <c r="F2131" s="22">
        <v>9.7187450509093853</v>
      </c>
      <c r="G2131" s="25">
        <v>6.8938941858270888E-2</v>
      </c>
      <c r="H2131" s="3">
        <f t="shared" si="99"/>
        <v>1530.3199999999379</v>
      </c>
      <c r="I2131" s="3">
        <f>MIN(H2131-K2131+L2131,'Power Look Up'!$F$4)</f>
        <v>1547.4851691582367</v>
      </c>
      <c r="K2131" s="51">
        <f t="array" ref="K2131">_xlfn.SUM(_xlfn.NORM.DIST($Q$3:$Q$1003,$F2131,$N2131,FALSE)*WindSpeedStep*$R$3:$R$1003)</f>
        <v>1529.4448885259151</v>
      </c>
      <c r="L2131" s="51">
        <f t="array" ref="L2131">_xlfn.SUM(_xlfn.NORM.DIST($Q$3:$Q$1003,$F2131,$O2131,FALSE)*WindSpeedStep*$R$3:$R$1003)</f>
        <v>1546.6100576842139</v>
      </c>
      <c r="N2131" s="43">
        <f t="shared" si="100"/>
        <v>0.97187450509093853</v>
      </c>
      <c r="O2131" s="43">
        <f t="shared" si="101"/>
        <v>0.67</v>
      </c>
    </row>
    <row r="2132" spans="5:15" x14ac:dyDescent="0.2">
      <c r="E2132" s="16">
        <v>41231.625</v>
      </c>
      <c r="F2132" s="22">
        <v>9.3749501545014393</v>
      </c>
      <c r="G2132" s="25">
        <v>5.7600306252371461E-2</v>
      </c>
      <c r="H2132" s="3">
        <f t="shared" si="99"/>
        <v>1396.9699999999409</v>
      </c>
      <c r="I2132" s="3">
        <f>MIN(H2132-K2132+L2132,'Power Look Up'!$F$4)</f>
        <v>1399.5700403343847</v>
      </c>
      <c r="K2132" s="51">
        <f t="array" ref="K2132">_xlfn.SUM(_xlfn.NORM.DIST($Q$3:$Q$1003,$F2132,$N2132,FALSE)*WindSpeedStep*$R$3:$R$1003)</f>
        <v>1403.5172869447235</v>
      </c>
      <c r="L2132" s="51">
        <f t="array" ref="L2132">_xlfn.SUM(_xlfn.NORM.DIST($Q$3:$Q$1003,$F2132,$O2132,FALSE)*WindSpeedStep*$R$3:$R$1003)</f>
        <v>1406.1173272791673</v>
      </c>
      <c r="N2132" s="43">
        <f t="shared" si="100"/>
        <v>0.93749501545014402</v>
      </c>
      <c r="O2132" s="43">
        <f t="shared" si="101"/>
        <v>0.54</v>
      </c>
    </row>
    <row r="2133" spans="5:15" x14ac:dyDescent="0.2">
      <c r="E2133" s="16">
        <v>41231.631944444445</v>
      </c>
      <c r="F2133" s="22">
        <v>8.7671836464732831</v>
      </c>
      <c r="G2133" s="25">
        <v>8.7827520335991005E-2</v>
      </c>
      <c r="H2133" s="3">
        <f t="shared" si="99"/>
        <v>1171.5899999999476</v>
      </c>
      <c r="I2133" s="3">
        <f>MIN(H2133-K2133+L2133,'Power Look Up'!$F$4)</f>
        <v>1167.2145796108207</v>
      </c>
      <c r="K2133" s="51">
        <f t="array" ref="K2133">_xlfn.SUM(_xlfn.NORM.DIST($Q$3:$Q$1003,$F2133,$N2133,FALSE)*WindSpeedStep*$R$3:$R$1003)</f>
        <v>1170.3758901083975</v>
      </c>
      <c r="L2133" s="51">
        <f t="array" ref="L2133">_xlfn.SUM(_xlfn.NORM.DIST($Q$3:$Q$1003,$F2133,$O2133,FALSE)*WindSpeedStep*$R$3:$R$1003)</f>
        <v>1166.0004697192705</v>
      </c>
      <c r="N2133" s="43">
        <f t="shared" si="100"/>
        <v>0.87671836464732833</v>
      </c>
      <c r="O2133" s="43">
        <f t="shared" si="101"/>
        <v>0.77</v>
      </c>
    </row>
    <row r="2134" spans="5:15" x14ac:dyDescent="0.2">
      <c r="E2134" s="16">
        <v>41231.638888888891</v>
      </c>
      <c r="F2134" s="22">
        <v>8.9476738176784334</v>
      </c>
      <c r="G2134" s="25">
        <v>6.0350881246150366E-2</v>
      </c>
      <c r="H2134" s="3">
        <f t="shared" si="99"/>
        <v>1237.6499999999462</v>
      </c>
      <c r="I2134" s="3">
        <f>MIN(H2134-K2134+L2134,'Power Look Up'!$F$4)</f>
        <v>1225.7670064974411</v>
      </c>
      <c r="K2134" s="51">
        <f t="array" ref="K2134">_xlfn.SUM(_xlfn.NORM.DIST($Q$3:$Q$1003,$F2134,$N2134,FALSE)*WindSpeedStep*$R$3:$R$1003)</f>
        <v>1239.624016512435</v>
      </c>
      <c r="L2134" s="51">
        <f t="array" ref="L2134">_xlfn.SUM(_xlfn.NORM.DIST($Q$3:$Q$1003,$F2134,$O2134,FALSE)*WindSpeedStep*$R$3:$R$1003)</f>
        <v>1227.7410230099299</v>
      </c>
      <c r="N2134" s="43">
        <f t="shared" si="100"/>
        <v>0.89476738176784343</v>
      </c>
      <c r="O2134" s="43">
        <f t="shared" si="101"/>
        <v>0.54</v>
      </c>
    </row>
    <row r="2135" spans="5:15" x14ac:dyDescent="0.2">
      <c r="E2135" s="16">
        <v>41231.645833333336</v>
      </c>
      <c r="F2135" s="22">
        <v>9.0822394375528557</v>
      </c>
      <c r="G2135" s="25">
        <v>6.2759851677460551E-2</v>
      </c>
      <c r="H2135" s="3">
        <f t="shared" si="99"/>
        <v>1286.4799999999432</v>
      </c>
      <c r="I2135" s="3">
        <f>MIN(H2135-K2135+L2135,'Power Look Up'!$F$4)</f>
        <v>1278.8093393809711</v>
      </c>
      <c r="K2135" s="51">
        <f t="array" ref="K2135">_xlfn.SUM(_xlfn.NORM.DIST($Q$3:$Q$1003,$F2135,$N2135,FALSE)*WindSpeedStep*$R$3:$R$1003)</f>
        <v>1291.5197776887021</v>
      </c>
      <c r="L2135" s="51">
        <f t="array" ref="L2135">_xlfn.SUM(_xlfn.NORM.DIST($Q$3:$Q$1003,$F2135,$O2135,FALSE)*WindSpeedStep*$R$3:$R$1003)</f>
        <v>1283.84911706973</v>
      </c>
      <c r="N2135" s="43">
        <f t="shared" si="100"/>
        <v>0.90822394375528559</v>
      </c>
      <c r="O2135" s="43">
        <f t="shared" si="101"/>
        <v>0.56999999999999995</v>
      </c>
    </row>
    <row r="2136" spans="5:15" x14ac:dyDescent="0.2">
      <c r="E2136" s="16">
        <v>41231.652777777781</v>
      </c>
      <c r="F2136" s="22">
        <v>9.3452614639379341</v>
      </c>
      <c r="G2136" s="25">
        <v>6.5273722126866676E-2</v>
      </c>
      <c r="H2136" s="3">
        <f t="shared" si="99"/>
        <v>1389.349999999941</v>
      </c>
      <c r="I2136" s="3">
        <f>MIN(H2136-K2136+L2136,'Power Look Up'!$F$4)</f>
        <v>1391.1170586276673</v>
      </c>
      <c r="K2136" s="51">
        <f t="array" ref="K2136">_xlfn.SUM(_xlfn.NORM.DIST($Q$3:$Q$1003,$F2136,$N2136,FALSE)*WindSpeedStep*$R$3:$R$1003)</f>
        <v>1392.2867963255269</v>
      </c>
      <c r="L2136" s="51">
        <f t="array" ref="L2136">_xlfn.SUM(_xlfn.NORM.DIST($Q$3:$Q$1003,$F2136,$O2136,FALSE)*WindSpeedStep*$R$3:$R$1003)</f>
        <v>1394.0538549532532</v>
      </c>
      <c r="N2136" s="43">
        <f t="shared" si="100"/>
        <v>0.9345261463937935</v>
      </c>
      <c r="O2136" s="43">
        <f t="shared" si="101"/>
        <v>0.61</v>
      </c>
    </row>
    <row r="2137" spans="5:15" x14ac:dyDescent="0.2">
      <c r="E2137" s="16">
        <v>41231.659722222219</v>
      </c>
      <c r="F2137" s="22">
        <v>8.6211206900395805</v>
      </c>
      <c r="G2137" s="25">
        <v>6.6116694162343642E-2</v>
      </c>
      <c r="H2137" s="3">
        <f t="shared" si="99"/>
        <v>1116.5399999999488</v>
      </c>
      <c r="I2137" s="3">
        <f>MIN(H2137-K2137+L2137,'Power Look Up'!$F$4)</f>
        <v>1102.4283038015371</v>
      </c>
      <c r="K2137" s="51">
        <f t="array" ref="K2137">_xlfn.SUM(_xlfn.NORM.DIST($Q$3:$Q$1003,$F2137,$N2137,FALSE)*WindSpeedStep*$R$3:$R$1003)</f>
        <v>1115.0553979966173</v>
      </c>
      <c r="L2137" s="51">
        <f t="array" ref="L2137">_xlfn.SUM(_xlfn.NORM.DIST($Q$3:$Q$1003,$F2137,$O2137,FALSE)*WindSpeedStep*$R$3:$R$1003)</f>
        <v>1100.9437017982057</v>
      </c>
      <c r="N2137" s="43">
        <f t="shared" si="100"/>
        <v>0.86211206900395809</v>
      </c>
      <c r="O2137" s="43">
        <f t="shared" si="101"/>
        <v>0.56999999999999995</v>
      </c>
    </row>
    <row r="2138" spans="5:15" x14ac:dyDescent="0.2">
      <c r="E2138" s="16">
        <v>41231.666666666664</v>
      </c>
      <c r="F2138" s="22">
        <v>8.3772726682315053</v>
      </c>
      <c r="G2138" s="25">
        <v>5.013564875269419E-2</v>
      </c>
      <c r="H2138" s="3">
        <f t="shared" si="99"/>
        <v>1028.4599999999507</v>
      </c>
      <c r="I2138" s="3">
        <f>MIN(H2138-K2138+L2138,'Power Look Up'!$F$4)</f>
        <v>1008.4408911166222</v>
      </c>
      <c r="K2138" s="51">
        <f t="array" ref="K2138">_xlfn.SUM(_xlfn.NORM.DIST($Q$3:$Q$1003,$F2138,$N2138,FALSE)*WindSpeedStep*$R$3:$R$1003)</f>
        <v>1024.96880765333</v>
      </c>
      <c r="L2138" s="51">
        <f t="array" ref="L2138">_xlfn.SUM(_xlfn.NORM.DIST($Q$3:$Q$1003,$F2138,$O2138,FALSE)*WindSpeedStep*$R$3:$R$1003)</f>
        <v>1004.9496987700015</v>
      </c>
      <c r="N2138" s="43">
        <f t="shared" si="100"/>
        <v>0.83772726682315057</v>
      </c>
      <c r="O2138" s="43">
        <f t="shared" si="101"/>
        <v>0.42</v>
      </c>
    </row>
    <row r="2139" spans="5:15" x14ac:dyDescent="0.2">
      <c r="E2139" s="16">
        <v>41231.673611111109</v>
      </c>
      <c r="F2139" s="22">
        <v>8.4778363591488173</v>
      </c>
      <c r="G2139" s="25">
        <v>6.2515950715190796E-2</v>
      </c>
      <c r="H2139" s="3">
        <f t="shared" si="99"/>
        <v>1065.1599999999498</v>
      </c>
      <c r="I2139" s="3">
        <f>MIN(H2139-K2139+L2139,'Power Look Up'!$F$4)</f>
        <v>1049.0968940997466</v>
      </c>
      <c r="K2139" s="51">
        <f t="array" ref="K2139">_xlfn.SUM(_xlfn.NORM.DIST($Q$3:$Q$1003,$F2139,$N2139,FALSE)*WindSpeedStep*$R$3:$R$1003)</f>
        <v>1061.7232627342305</v>
      </c>
      <c r="L2139" s="51">
        <f t="array" ref="L2139">_xlfn.SUM(_xlfn.NORM.DIST($Q$3:$Q$1003,$F2139,$O2139,FALSE)*WindSpeedStep*$R$3:$R$1003)</f>
        <v>1045.6601568340272</v>
      </c>
      <c r="N2139" s="43">
        <f t="shared" si="100"/>
        <v>0.84778363591488182</v>
      </c>
      <c r="O2139" s="43">
        <f t="shared" si="101"/>
        <v>0.53</v>
      </c>
    </row>
    <row r="2140" spans="5:15" x14ac:dyDescent="0.2">
      <c r="E2140" s="16">
        <v>41231.680555555555</v>
      </c>
      <c r="F2140" s="22">
        <v>9.1477305065347139</v>
      </c>
      <c r="G2140" s="25">
        <v>6.777637355594382E-2</v>
      </c>
      <c r="H2140" s="3">
        <f t="shared" si="99"/>
        <v>1313.1499999999426</v>
      </c>
      <c r="I2140" s="3">
        <f>MIN(H2140-K2140+L2140,'Power Look Up'!$F$4)</f>
        <v>1308.6222131826335</v>
      </c>
      <c r="K2140" s="51">
        <f t="array" ref="K2140">_xlfn.SUM(_xlfn.NORM.DIST($Q$3:$Q$1003,$F2140,$N2140,FALSE)*WindSpeedStep*$R$3:$R$1003)</f>
        <v>1316.753013560048</v>
      </c>
      <c r="L2140" s="51">
        <f t="array" ref="L2140">_xlfn.SUM(_xlfn.NORM.DIST($Q$3:$Q$1003,$F2140,$O2140,FALSE)*WindSpeedStep*$R$3:$R$1003)</f>
        <v>1312.2252267427389</v>
      </c>
      <c r="N2140" s="43">
        <f t="shared" si="100"/>
        <v>0.91477305065347148</v>
      </c>
      <c r="O2140" s="43">
        <f t="shared" si="101"/>
        <v>0.62</v>
      </c>
    </row>
    <row r="2141" spans="5:15" x14ac:dyDescent="0.2">
      <c r="E2141" s="16">
        <v>41231.6875</v>
      </c>
      <c r="F2141" s="22">
        <v>9.4969289945656552</v>
      </c>
      <c r="G2141" s="25">
        <v>4.9489682429861695E-2</v>
      </c>
      <c r="H2141" s="3">
        <f t="shared" si="99"/>
        <v>1446.4999999999397</v>
      </c>
      <c r="I2141" s="3">
        <f>MIN(H2141-K2141+L2141,'Power Look Up'!$F$4)</f>
        <v>1455.790786067862</v>
      </c>
      <c r="K2141" s="51">
        <f t="array" ref="K2141">_xlfn.SUM(_xlfn.NORM.DIST($Q$3:$Q$1003,$F2141,$N2141,FALSE)*WindSpeedStep*$R$3:$R$1003)</f>
        <v>1449.1649954607112</v>
      </c>
      <c r="L2141" s="51">
        <f t="array" ref="L2141">_xlfn.SUM(_xlfn.NORM.DIST($Q$3:$Q$1003,$F2141,$O2141,FALSE)*WindSpeedStep*$R$3:$R$1003)</f>
        <v>1458.4557815286335</v>
      </c>
      <c r="N2141" s="43">
        <f t="shared" si="100"/>
        <v>0.94969289945656554</v>
      </c>
      <c r="O2141" s="43">
        <f t="shared" si="101"/>
        <v>0.47</v>
      </c>
    </row>
    <row r="2142" spans="5:15" x14ac:dyDescent="0.2">
      <c r="E2142" s="16">
        <v>41231.694444444445</v>
      </c>
      <c r="F2142" s="22">
        <v>9.3570017384194042</v>
      </c>
      <c r="G2142" s="25">
        <v>4.9161046760444846E-2</v>
      </c>
      <c r="H2142" s="3">
        <f t="shared" si="99"/>
        <v>1393.159999999941</v>
      </c>
      <c r="I2142" s="3">
        <f>MIN(H2142-K2142+L2142,'Power Look Up'!$F$4)</f>
        <v>1394.095368856134</v>
      </c>
      <c r="K2142" s="51">
        <f t="array" ref="K2142">_xlfn.SUM(_xlfn.NORM.DIST($Q$3:$Q$1003,$F2142,$N2142,FALSE)*WindSpeedStep*$R$3:$R$1003)</f>
        <v>1396.7327464007155</v>
      </c>
      <c r="L2142" s="51">
        <f t="array" ref="L2142">_xlfn.SUM(_xlfn.NORM.DIST($Q$3:$Q$1003,$F2142,$O2142,FALSE)*WindSpeedStep*$R$3:$R$1003)</f>
        <v>1397.6681152569085</v>
      </c>
      <c r="N2142" s="43">
        <f t="shared" si="100"/>
        <v>0.93570017384194049</v>
      </c>
      <c r="O2142" s="43">
        <f t="shared" si="101"/>
        <v>0.46</v>
      </c>
    </row>
    <row r="2143" spans="5:15" x14ac:dyDescent="0.2">
      <c r="E2143" s="16">
        <v>41231.701388888891</v>
      </c>
      <c r="F2143" s="22">
        <v>9.5170497852967646</v>
      </c>
      <c r="G2143" s="25">
        <v>5.3588035316145713E-2</v>
      </c>
      <c r="H2143" s="3">
        <f t="shared" si="99"/>
        <v>1454.1199999999396</v>
      </c>
      <c r="I2143" s="3">
        <f>MIN(H2143-K2143+L2143,'Power Look Up'!$F$4)</f>
        <v>1464.3723776337513</v>
      </c>
      <c r="K2143" s="51">
        <f t="array" ref="K2143">_xlfn.SUM(_xlfn.NORM.DIST($Q$3:$Q$1003,$F2143,$N2143,FALSE)*WindSpeedStep*$R$3:$R$1003)</f>
        <v>1456.6063164834268</v>
      </c>
      <c r="L2143" s="51">
        <f t="array" ref="L2143">_xlfn.SUM(_xlfn.NORM.DIST($Q$3:$Q$1003,$F2143,$O2143,FALSE)*WindSpeedStep*$R$3:$R$1003)</f>
        <v>1466.8586941172384</v>
      </c>
      <c r="N2143" s="43">
        <f t="shared" si="100"/>
        <v>0.9517049785296765</v>
      </c>
      <c r="O2143" s="43">
        <f t="shared" si="101"/>
        <v>0.51</v>
      </c>
    </row>
    <row r="2144" spans="5:15" x14ac:dyDescent="0.2">
      <c r="E2144" s="16">
        <v>41231.708333333336</v>
      </c>
      <c r="F2144" s="22">
        <v>9.2199012018756097</v>
      </c>
      <c r="G2144" s="25">
        <v>4.338441283065244E-2</v>
      </c>
      <c r="H2144" s="3">
        <f t="shared" si="99"/>
        <v>1339.819999999942</v>
      </c>
      <c r="I2144" s="3">
        <f>MIN(H2144-K2144+L2144,'Power Look Up'!$F$4)</f>
        <v>1332.2685570258088</v>
      </c>
      <c r="K2144" s="51">
        <f t="array" ref="K2144">_xlfn.SUM(_xlfn.NORM.DIST($Q$3:$Q$1003,$F2144,$N2144,FALSE)*WindSpeedStep*$R$3:$R$1003)</f>
        <v>1344.4799670267221</v>
      </c>
      <c r="L2144" s="51">
        <f t="array" ref="L2144">_xlfn.SUM(_xlfn.NORM.DIST($Q$3:$Q$1003,$F2144,$O2144,FALSE)*WindSpeedStep*$R$3:$R$1003)</f>
        <v>1336.928524052589</v>
      </c>
      <c r="N2144" s="43">
        <f t="shared" si="100"/>
        <v>0.92199012018756099</v>
      </c>
      <c r="O2144" s="43">
        <f t="shared" si="101"/>
        <v>0.40000000000000008</v>
      </c>
    </row>
    <row r="2145" spans="5:15" x14ac:dyDescent="0.2">
      <c r="E2145" s="16">
        <v>41231.715277777781</v>
      </c>
      <c r="F2145" s="22">
        <v>9.0675210838088454</v>
      </c>
      <c r="G2145" s="25">
        <v>8.491846811086308E-2</v>
      </c>
      <c r="H2145" s="3">
        <f t="shared" si="99"/>
        <v>1282.6699999999432</v>
      </c>
      <c r="I2145" s="3">
        <f>MIN(H2145-K2145+L2145,'Power Look Up'!$F$4)</f>
        <v>1280.1686021230828</v>
      </c>
      <c r="K2145" s="51">
        <f t="array" ref="K2145">_xlfn.SUM(_xlfn.NORM.DIST($Q$3:$Q$1003,$F2145,$N2145,FALSE)*WindSpeedStep*$R$3:$R$1003)</f>
        <v>1285.8435950152063</v>
      </c>
      <c r="L2145" s="51">
        <f t="array" ref="L2145">_xlfn.SUM(_xlfn.NORM.DIST($Q$3:$Q$1003,$F2145,$O2145,FALSE)*WindSpeedStep*$R$3:$R$1003)</f>
        <v>1283.3421971383459</v>
      </c>
      <c r="N2145" s="43">
        <f t="shared" si="100"/>
        <v>0.9067521083808846</v>
      </c>
      <c r="O2145" s="43">
        <f t="shared" si="101"/>
        <v>0.77</v>
      </c>
    </row>
    <row r="2146" spans="5:15" x14ac:dyDescent="0.2">
      <c r="E2146" s="16">
        <v>41231.722222222219</v>
      </c>
      <c r="F2146" s="22">
        <v>8.6782568248042882</v>
      </c>
      <c r="G2146" s="25">
        <v>9.5641327141608085E-2</v>
      </c>
      <c r="H2146" s="3">
        <f t="shared" si="99"/>
        <v>1138.5599999999483</v>
      </c>
      <c r="I2146" s="3">
        <f>MIN(H2146-K2146+L2146,'Power Look Up'!$F$4)</f>
        <v>1136.8576701605309</v>
      </c>
      <c r="K2146" s="51">
        <f t="array" ref="K2146">_xlfn.SUM(_xlfn.NORM.DIST($Q$3:$Q$1003,$F2146,$N2146,FALSE)*WindSpeedStep*$R$3:$R$1003)</f>
        <v>1136.5954581221974</v>
      </c>
      <c r="L2146" s="51">
        <f t="array" ref="L2146">_xlfn.SUM(_xlfn.NORM.DIST($Q$3:$Q$1003,$F2146,$O2146,FALSE)*WindSpeedStep*$R$3:$R$1003)</f>
        <v>1134.89312828278</v>
      </c>
      <c r="N2146" s="43">
        <f t="shared" si="100"/>
        <v>0.86782568248042891</v>
      </c>
      <c r="O2146" s="43">
        <f t="shared" si="101"/>
        <v>0.83</v>
      </c>
    </row>
    <row r="2147" spans="5:15" x14ac:dyDescent="0.2">
      <c r="E2147" s="16">
        <v>41231.729166666664</v>
      </c>
      <c r="F2147" s="22">
        <v>8.3357905294771086</v>
      </c>
      <c r="G2147" s="25">
        <v>8.6374531300172253E-2</v>
      </c>
      <c r="H2147" s="3">
        <f t="shared" si="99"/>
        <v>1013.7799999999511</v>
      </c>
      <c r="I2147" s="3">
        <f>MIN(H2147-K2147+L2147,'Power Look Up'!$F$4)</f>
        <v>1007.4479125640693</v>
      </c>
      <c r="K2147" s="51">
        <f t="array" ref="K2147">_xlfn.SUM(_xlfn.NORM.DIST($Q$3:$Q$1003,$F2147,$N2147,FALSE)*WindSpeedStep*$R$3:$R$1003)</f>
        <v>1009.9879204802291</v>
      </c>
      <c r="L2147" s="51">
        <f t="array" ref="L2147">_xlfn.SUM(_xlfn.NORM.DIST($Q$3:$Q$1003,$F2147,$O2147,FALSE)*WindSpeedStep*$R$3:$R$1003)</f>
        <v>1003.6558330443473</v>
      </c>
      <c r="N2147" s="43">
        <f t="shared" si="100"/>
        <v>0.83357905294771095</v>
      </c>
      <c r="O2147" s="43">
        <f t="shared" si="101"/>
        <v>0.72</v>
      </c>
    </row>
    <row r="2148" spans="5:15" x14ac:dyDescent="0.2">
      <c r="E2148" s="16">
        <v>41231.736111111109</v>
      </c>
      <c r="F2148" s="22">
        <v>8.9751728310524044</v>
      </c>
      <c r="G2148" s="25">
        <v>6.9079449685349459E-2</v>
      </c>
      <c r="H2148" s="3">
        <f t="shared" si="99"/>
        <v>1248.659999999946</v>
      </c>
      <c r="I2148" s="3">
        <f>MIN(H2148-K2148+L2148,'Power Look Up'!$F$4)</f>
        <v>1240.3146832487892</v>
      </c>
      <c r="K2148" s="51">
        <f t="array" ref="K2148">_xlfn.SUM(_xlfn.NORM.DIST($Q$3:$Q$1003,$F2148,$N2148,FALSE)*WindSpeedStep*$R$3:$R$1003)</f>
        <v>1250.2231917307815</v>
      </c>
      <c r="L2148" s="51">
        <f t="array" ref="L2148">_xlfn.SUM(_xlfn.NORM.DIST($Q$3:$Q$1003,$F2148,$O2148,FALSE)*WindSpeedStep*$R$3:$R$1003)</f>
        <v>1241.8778749796247</v>
      </c>
      <c r="N2148" s="43">
        <f t="shared" si="100"/>
        <v>0.89751728310524048</v>
      </c>
      <c r="O2148" s="43">
        <f t="shared" si="101"/>
        <v>0.62</v>
      </c>
    </row>
    <row r="2149" spans="5:15" x14ac:dyDescent="0.2">
      <c r="E2149" s="16">
        <v>41231.743055555555</v>
      </c>
      <c r="F2149" s="22">
        <v>9.3396395783231565</v>
      </c>
      <c r="G2149" s="25">
        <v>5.8888782097814882E-2</v>
      </c>
      <c r="H2149" s="3">
        <f t="shared" si="99"/>
        <v>1385.5399999999411</v>
      </c>
      <c r="I2149" s="3">
        <f>MIN(H2149-K2149+L2149,'Power Look Up'!$F$4)</f>
        <v>1386.5918492641838</v>
      </c>
      <c r="K2149" s="51">
        <f t="array" ref="K2149">_xlfn.SUM(_xlfn.NORM.DIST($Q$3:$Q$1003,$F2149,$N2149,FALSE)*WindSpeedStep*$R$3:$R$1003)</f>
        <v>1390.1556488045583</v>
      </c>
      <c r="L2149" s="51">
        <f t="array" ref="L2149">_xlfn.SUM(_xlfn.NORM.DIST($Q$3:$Q$1003,$F2149,$O2149,FALSE)*WindSpeedStep*$R$3:$R$1003)</f>
        <v>1391.207498068801</v>
      </c>
      <c r="N2149" s="43">
        <f t="shared" si="100"/>
        <v>0.93396395783231567</v>
      </c>
      <c r="O2149" s="43">
        <f t="shared" si="101"/>
        <v>0.55000000000000004</v>
      </c>
    </row>
    <row r="2150" spans="5:15" x14ac:dyDescent="0.2">
      <c r="E2150" s="16">
        <v>41231.75</v>
      </c>
      <c r="F2150" s="22">
        <v>9.2414520729524092</v>
      </c>
      <c r="G2150" s="25">
        <v>4.4365322328508858E-2</v>
      </c>
      <c r="H2150" s="3">
        <f t="shared" si="99"/>
        <v>1347.4399999999418</v>
      </c>
      <c r="I2150" s="3">
        <f>MIN(H2150-K2150+L2150,'Power Look Up'!$F$4)</f>
        <v>1341.2459388342199</v>
      </c>
      <c r="K2150" s="51">
        <f t="array" ref="K2150">_xlfn.SUM(_xlfn.NORM.DIST($Q$3:$Q$1003,$F2150,$N2150,FALSE)*WindSpeedStep*$R$3:$R$1003)</f>
        <v>1352.7356407969871</v>
      </c>
      <c r="L2150" s="51">
        <f t="array" ref="L2150">_xlfn.SUM(_xlfn.NORM.DIST($Q$3:$Q$1003,$F2150,$O2150,FALSE)*WindSpeedStep*$R$3:$R$1003)</f>
        <v>1346.5415796312652</v>
      </c>
      <c r="N2150" s="43">
        <f t="shared" si="100"/>
        <v>0.92414520729524097</v>
      </c>
      <c r="O2150" s="43">
        <f t="shared" si="101"/>
        <v>0.41</v>
      </c>
    </row>
    <row r="2151" spans="5:15" x14ac:dyDescent="0.2">
      <c r="E2151" s="16">
        <v>41231.756944444445</v>
      </c>
      <c r="F2151" s="22">
        <v>8.5251395560947802</v>
      </c>
      <c r="G2151" s="25">
        <v>3.9882045069505954E-2</v>
      </c>
      <c r="H2151" s="3">
        <f t="shared" si="99"/>
        <v>1083.5099999999495</v>
      </c>
      <c r="I2151" s="3">
        <f>MIN(H2151-K2151+L2151,'Power Look Up'!$F$4)</f>
        <v>1060.7097455322319</v>
      </c>
      <c r="K2151" s="51">
        <f t="array" ref="K2151">_xlfn.SUM(_xlfn.NORM.DIST($Q$3:$Q$1003,$F2151,$N2151,FALSE)*WindSpeedStep*$R$3:$R$1003)</f>
        <v>1079.2125472147893</v>
      </c>
      <c r="L2151" s="51">
        <f t="array" ref="L2151">_xlfn.SUM(_xlfn.NORM.DIST($Q$3:$Q$1003,$F2151,$O2151,FALSE)*WindSpeedStep*$R$3:$R$1003)</f>
        <v>1056.4122927470717</v>
      </c>
      <c r="N2151" s="43">
        <f t="shared" si="100"/>
        <v>0.85251395560947807</v>
      </c>
      <c r="O2151" s="43">
        <f t="shared" si="101"/>
        <v>0.34</v>
      </c>
    </row>
    <row r="2152" spans="5:15" x14ac:dyDescent="0.2">
      <c r="E2152" s="16">
        <v>41231.763888888891</v>
      </c>
      <c r="F2152" s="22">
        <v>8.6296299141263901</v>
      </c>
      <c r="G2152" s="25">
        <v>7.0686692948610949E-2</v>
      </c>
      <c r="H2152" s="3">
        <f t="shared" si="99"/>
        <v>1120.2099999999489</v>
      </c>
      <c r="I2152" s="3">
        <f>MIN(H2152-K2152+L2152,'Power Look Up'!$F$4)</f>
        <v>1108.0012604817703</v>
      </c>
      <c r="K2152" s="51">
        <f t="array" ref="K2152">_xlfn.SUM(_xlfn.NORM.DIST($Q$3:$Q$1003,$F2152,$N2152,FALSE)*WindSpeedStep*$R$3:$R$1003)</f>
        <v>1118.2543252526084</v>
      </c>
      <c r="L2152" s="51">
        <f t="array" ref="L2152">_xlfn.SUM(_xlfn.NORM.DIST($Q$3:$Q$1003,$F2152,$O2152,FALSE)*WindSpeedStep*$R$3:$R$1003)</f>
        <v>1106.0455857344298</v>
      </c>
      <c r="N2152" s="43">
        <f t="shared" si="100"/>
        <v>0.8629629914126391</v>
      </c>
      <c r="O2152" s="43">
        <f t="shared" si="101"/>
        <v>0.61</v>
      </c>
    </row>
    <row r="2153" spans="5:15" x14ac:dyDescent="0.2">
      <c r="E2153" s="16">
        <v>41231.770833333336</v>
      </c>
      <c r="F2153" s="22">
        <v>8.4070469880995358</v>
      </c>
      <c r="G2153" s="25">
        <v>8.2074003033017262E-2</v>
      </c>
      <c r="H2153" s="3">
        <f t="shared" si="99"/>
        <v>1039.4699999999505</v>
      </c>
      <c r="I2153" s="3">
        <f>MIN(H2153-K2153+L2153,'Power Look Up'!$F$4)</f>
        <v>1031.294209491298</v>
      </c>
      <c r="K2153" s="51">
        <f t="array" ref="K2153">_xlfn.SUM(_xlfn.NORM.DIST($Q$3:$Q$1003,$F2153,$N2153,FALSE)*WindSpeedStep*$R$3:$R$1003)</f>
        <v>1035.787802423326</v>
      </c>
      <c r="L2153" s="51">
        <f t="array" ref="L2153">_xlfn.SUM(_xlfn.NORM.DIST($Q$3:$Q$1003,$F2153,$O2153,FALSE)*WindSpeedStep*$R$3:$R$1003)</f>
        <v>1027.6120119146735</v>
      </c>
      <c r="N2153" s="43">
        <f t="shared" si="100"/>
        <v>0.84070469880995358</v>
      </c>
      <c r="O2153" s="43">
        <f t="shared" si="101"/>
        <v>0.69</v>
      </c>
    </row>
    <row r="2154" spans="5:15" x14ac:dyDescent="0.2">
      <c r="E2154" s="16">
        <v>41231.777777777781</v>
      </c>
      <c r="F2154" s="22">
        <v>10.460713612231448</v>
      </c>
      <c r="G2154" s="25">
        <v>0.12427450441621334</v>
      </c>
      <c r="H2154" s="3">
        <f t="shared" si="99"/>
        <v>1759.8199999999524</v>
      </c>
      <c r="I2154" s="3">
        <f>MIN(H2154-K2154+L2154,'Power Look Up'!$F$4)</f>
        <v>1721.474718419847</v>
      </c>
      <c r="K2154" s="51">
        <f t="array" ref="K2154">_xlfn.SUM(_xlfn.NORM.DIST($Q$3:$Q$1003,$F2154,$N2154,FALSE)*WindSpeedStep*$R$3:$R$1003)</f>
        <v>1756.2687016312927</v>
      </c>
      <c r="L2154" s="51">
        <f t="array" ref="L2154">_xlfn.SUM(_xlfn.NORM.DIST($Q$3:$Q$1003,$F2154,$O2154,FALSE)*WindSpeedStep*$R$3:$R$1003)</f>
        <v>1717.9234200511873</v>
      </c>
      <c r="N2154" s="43">
        <f t="shared" si="100"/>
        <v>1.0460713612231449</v>
      </c>
      <c r="O2154" s="43">
        <f t="shared" si="101"/>
        <v>1.3</v>
      </c>
    </row>
    <row r="2155" spans="5:15" x14ac:dyDescent="0.2">
      <c r="E2155" s="16">
        <v>41231.784722222219</v>
      </c>
      <c r="F2155" s="22">
        <v>8.099853542226036</v>
      </c>
      <c r="G2155" s="25">
        <v>5.1852789412853234E-2</v>
      </c>
      <c r="H2155" s="3">
        <f t="shared" si="99"/>
        <v>925.69999999995298</v>
      </c>
      <c r="I2155" s="3">
        <f>MIN(H2155-K2155+L2155,'Power Look Up'!$F$4)</f>
        <v>907.32412560753676</v>
      </c>
      <c r="K2155" s="51">
        <f t="array" ref="K2155">_xlfn.SUM(_xlfn.NORM.DIST($Q$3:$Q$1003,$F2155,$N2155,FALSE)*WindSpeedStep*$R$3:$R$1003)</f>
        <v>926.97463398617117</v>
      </c>
      <c r="L2155" s="51">
        <f t="array" ref="L2155">_xlfn.SUM(_xlfn.NORM.DIST($Q$3:$Q$1003,$F2155,$O2155,FALSE)*WindSpeedStep*$R$3:$R$1003)</f>
        <v>908.59875959375495</v>
      </c>
      <c r="N2155" s="43">
        <f t="shared" si="100"/>
        <v>0.80998535422260365</v>
      </c>
      <c r="O2155" s="43">
        <f t="shared" si="101"/>
        <v>0.42</v>
      </c>
    </row>
    <row r="2156" spans="5:15" x14ac:dyDescent="0.2">
      <c r="E2156" s="16">
        <v>41231.791666666664</v>
      </c>
      <c r="F2156" s="22">
        <v>6.8405910444315117</v>
      </c>
      <c r="G2156" s="25">
        <v>8.3326133121786397E-2</v>
      </c>
      <c r="H2156" s="3">
        <f t="shared" si="99"/>
        <v>551.83999999997707</v>
      </c>
      <c r="I2156" s="3">
        <f>MIN(H2156-K2156+L2156,'Power Look Up'!$F$4)</f>
        <v>546.82764751008438</v>
      </c>
      <c r="K2156" s="51">
        <f t="array" ref="K2156">_xlfn.SUM(_xlfn.NORM.DIST($Q$3:$Q$1003,$F2156,$N2156,FALSE)*WindSpeedStep*$R$3:$R$1003)</f>
        <v>553.52066780005794</v>
      </c>
      <c r="L2156" s="51">
        <f t="array" ref="L2156">_xlfn.SUM(_xlfn.NORM.DIST($Q$3:$Q$1003,$F2156,$O2156,FALSE)*WindSpeedStep*$R$3:$R$1003)</f>
        <v>548.50831531016524</v>
      </c>
      <c r="N2156" s="43">
        <f t="shared" si="100"/>
        <v>0.68405910444315121</v>
      </c>
      <c r="O2156" s="43">
        <f t="shared" si="101"/>
        <v>0.56999999999999995</v>
      </c>
    </row>
    <row r="2157" spans="5:15" x14ac:dyDescent="0.2">
      <c r="E2157" s="16">
        <v>41231.798611111109</v>
      </c>
      <c r="F2157" s="22">
        <v>6.6094778641018266</v>
      </c>
      <c r="G2157" s="25">
        <v>0.12709022063033251</v>
      </c>
      <c r="H2157" s="3">
        <f t="shared" si="99"/>
        <v>499.85999999997819</v>
      </c>
      <c r="I2157" s="3">
        <f>MIN(H2157-K2157+L2157,'Power Look Up'!$F$4)</f>
        <v>508.63454325821806</v>
      </c>
      <c r="K2157" s="51">
        <f t="array" ref="K2157">_xlfn.SUM(_xlfn.NORM.DIST($Q$3:$Q$1003,$F2157,$N2157,FALSE)*WindSpeedStep*$R$3:$R$1003)</f>
        <v>497.56171685934083</v>
      </c>
      <c r="L2157" s="51">
        <f t="array" ref="L2157">_xlfn.SUM(_xlfn.NORM.DIST($Q$3:$Q$1003,$F2157,$O2157,FALSE)*WindSpeedStep*$R$3:$R$1003)</f>
        <v>506.33626011758071</v>
      </c>
      <c r="N2157" s="43">
        <f t="shared" si="100"/>
        <v>0.6609477864101827</v>
      </c>
      <c r="O2157" s="43">
        <f t="shared" si="101"/>
        <v>0.84000000000000008</v>
      </c>
    </row>
    <row r="2158" spans="5:15" x14ac:dyDescent="0.2">
      <c r="E2158" s="16">
        <v>41231.805555555555</v>
      </c>
      <c r="F2158" s="22">
        <v>9.017550238243313</v>
      </c>
      <c r="G2158" s="25">
        <v>6.8754815179247697E-2</v>
      </c>
      <c r="H2158" s="3">
        <f t="shared" si="99"/>
        <v>1263.6199999999437</v>
      </c>
      <c r="I2158" s="3">
        <f>MIN(H2158-K2158+L2158,'Power Look Up'!$F$4)</f>
        <v>1256.0668700948104</v>
      </c>
      <c r="K2158" s="51">
        <f t="array" ref="K2158">_xlfn.SUM(_xlfn.NORM.DIST($Q$3:$Q$1003,$F2158,$N2158,FALSE)*WindSpeedStep*$R$3:$R$1003)</f>
        <v>1266.5671836263691</v>
      </c>
      <c r="L2158" s="51">
        <f t="array" ref="L2158">_xlfn.SUM(_xlfn.NORM.DIST($Q$3:$Q$1003,$F2158,$O2158,FALSE)*WindSpeedStep*$R$3:$R$1003)</f>
        <v>1259.0140537212358</v>
      </c>
      <c r="N2158" s="43">
        <f t="shared" si="100"/>
        <v>0.90175502382433137</v>
      </c>
      <c r="O2158" s="43">
        <f t="shared" si="101"/>
        <v>0.62</v>
      </c>
    </row>
    <row r="2159" spans="5:15" x14ac:dyDescent="0.2">
      <c r="E2159" s="16">
        <v>41231.8125</v>
      </c>
      <c r="F2159" s="22">
        <v>9.1547482760584167</v>
      </c>
      <c r="G2159" s="25">
        <v>6.7724418116599641E-2</v>
      </c>
      <c r="H2159" s="3">
        <f t="shared" si="99"/>
        <v>1313.1499999999426</v>
      </c>
      <c r="I2159" s="3">
        <f>MIN(H2159-K2159+L2159,'Power Look Up'!$F$4)</f>
        <v>1308.8113057696053</v>
      </c>
      <c r="K2159" s="51">
        <f t="array" ref="K2159">_xlfn.SUM(_xlfn.NORM.DIST($Q$3:$Q$1003,$F2159,$N2159,FALSE)*WindSpeedStep*$R$3:$R$1003)</f>
        <v>1319.4535966573251</v>
      </c>
      <c r="L2159" s="51">
        <f t="array" ref="L2159">_xlfn.SUM(_xlfn.NORM.DIST($Q$3:$Q$1003,$F2159,$O2159,FALSE)*WindSpeedStep*$R$3:$R$1003)</f>
        <v>1315.1149024269878</v>
      </c>
      <c r="N2159" s="43">
        <f t="shared" si="100"/>
        <v>0.91547482760584176</v>
      </c>
      <c r="O2159" s="43">
        <f t="shared" si="101"/>
        <v>0.62</v>
      </c>
    </row>
    <row r="2160" spans="5:15" x14ac:dyDescent="0.2">
      <c r="E2160" s="16">
        <v>41231.819444444445</v>
      </c>
      <c r="F2160" s="22">
        <v>8.9986351901459383</v>
      </c>
      <c r="G2160" s="25">
        <v>7.2233176061164278E-2</v>
      </c>
      <c r="H2160" s="3">
        <f t="shared" si="99"/>
        <v>1255.9999999999459</v>
      </c>
      <c r="I2160" s="3">
        <f>MIN(H2160-K2160+L2160,'Power Look Up'!$F$4)</f>
        <v>1249.1044264431143</v>
      </c>
      <c r="K2160" s="51">
        <f t="array" ref="K2160">_xlfn.SUM(_xlfn.NORM.DIST($Q$3:$Q$1003,$F2160,$N2160,FALSE)*WindSpeedStep*$R$3:$R$1003)</f>
        <v>1259.2710517118078</v>
      </c>
      <c r="L2160" s="51">
        <f t="array" ref="L2160">_xlfn.SUM(_xlfn.NORM.DIST($Q$3:$Q$1003,$F2160,$O2160,FALSE)*WindSpeedStep*$R$3:$R$1003)</f>
        <v>1252.3754781549762</v>
      </c>
      <c r="N2160" s="43">
        <f t="shared" si="100"/>
        <v>0.89986351901459383</v>
      </c>
      <c r="O2160" s="43">
        <f t="shared" si="101"/>
        <v>0.65</v>
      </c>
    </row>
    <row r="2161" spans="5:15" x14ac:dyDescent="0.2">
      <c r="E2161" s="16">
        <v>41231.826388888891</v>
      </c>
      <c r="F2161" s="22">
        <v>9.9527505008718435</v>
      </c>
      <c r="G2161" s="25">
        <v>6.0284842863029778E-2</v>
      </c>
      <c r="H2161" s="3">
        <f t="shared" si="99"/>
        <v>1617.9499999999362</v>
      </c>
      <c r="I2161" s="3">
        <f>MIN(H2161-K2161+L2161,'Power Look Up'!$F$4)</f>
        <v>1652.0955887409659</v>
      </c>
      <c r="K2161" s="51">
        <f t="array" ref="K2161">_xlfn.SUM(_xlfn.NORM.DIST($Q$3:$Q$1003,$F2161,$N2161,FALSE)*WindSpeedStep*$R$3:$R$1003)</f>
        <v>1608.9003717369851</v>
      </c>
      <c r="L2161" s="51">
        <f t="array" ref="L2161">_xlfn.SUM(_xlfn.NORM.DIST($Q$3:$Q$1003,$F2161,$O2161,FALSE)*WindSpeedStep*$R$3:$R$1003)</f>
        <v>1643.0459604780149</v>
      </c>
      <c r="N2161" s="43">
        <f t="shared" si="100"/>
        <v>0.99527505008718442</v>
      </c>
      <c r="O2161" s="43">
        <f t="shared" si="101"/>
        <v>0.6</v>
      </c>
    </row>
    <row r="2162" spans="5:15" x14ac:dyDescent="0.2">
      <c r="E2162" s="16">
        <v>41231.833333333336</v>
      </c>
      <c r="F2162" s="22">
        <v>10.108711824974096</v>
      </c>
      <c r="G2162" s="25">
        <v>4.8473040728041095E-2</v>
      </c>
      <c r="H2162" s="3">
        <f t="shared" si="99"/>
        <v>1666.3699999999544</v>
      </c>
      <c r="I2162" s="3">
        <f>MIN(H2162-K2162+L2162,'Power Look Up'!$F$4)</f>
        <v>1719.1827662573874</v>
      </c>
      <c r="K2162" s="51">
        <f t="array" ref="K2162">_xlfn.SUM(_xlfn.NORM.DIST($Q$3:$Q$1003,$F2162,$N2162,FALSE)*WindSpeedStep*$R$3:$R$1003)</f>
        <v>1658.1196064602132</v>
      </c>
      <c r="L2162" s="51">
        <f t="array" ref="L2162">_xlfn.SUM(_xlfn.NORM.DIST($Q$3:$Q$1003,$F2162,$O2162,FALSE)*WindSpeedStep*$R$3:$R$1003)</f>
        <v>1710.9323727176461</v>
      </c>
      <c r="N2162" s="43">
        <f t="shared" si="100"/>
        <v>1.0108711824974097</v>
      </c>
      <c r="O2162" s="43">
        <f t="shared" si="101"/>
        <v>0.48999999999999994</v>
      </c>
    </row>
    <row r="2163" spans="5:15" x14ac:dyDescent="0.2">
      <c r="E2163" s="16">
        <v>41231.840277777781</v>
      </c>
      <c r="F2163" s="22">
        <v>10.003607555691744</v>
      </c>
      <c r="G2163" s="25">
        <v>4.2984493104724332E-2</v>
      </c>
      <c r="H2163" s="3">
        <f t="shared" si="99"/>
        <v>1636.9999999999357</v>
      </c>
      <c r="I2163" s="3">
        <f>MIN(H2163-K2163+L2163,'Power Look Up'!$F$4)</f>
        <v>1685.3680302548246</v>
      </c>
      <c r="K2163" s="51">
        <f t="array" ref="K2163">_xlfn.SUM(_xlfn.NORM.DIST($Q$3:$Q$1003,$F2163,$N2163,FALSE)*WindSpeedStep*$R$3:$R$1003)</f>
        <v>1625.3054109019149</v>
      </c>
      <c r="L2163" s="51">
        <f t="array" ref="L2163">_xlfn.SUM(_xlfn.NORM.DIST($Q$3:$Q$1003,$F2163,$O2163,FALSE)*WindSpeedStep*$R$3:$R$1003)</f>
        <v>1673.6734411568038</v>
      </c>
      <c r="N2163" s="43">
        <f t="shared" si="100"/>
        <v>1.0003607555691745</v>
      </c>
      <c r="O2163" s="43">
        <f t="shared" si="101"/>
        <v>0.43</v>
      </c>
    </row>
    <row r="2164" spans="5:15" x14ac:dyDescent="0.2">
      <c r="E2164" s="16">
        <v>41231.847222222219</v>
      </c>
      <c r="F2164" s="22">
        <v>10.054827621374701</v>
      </c>
      <c r="G2164" s="25">
        <v>4.8732809596690727E-2</v>
      </c>
      <c r="H2164" s="3">
        <f t="shared" si="99"/>
        <v>1650.3499999999547</v>
      </c>
      <c r="I2164" s="3">
        <f>MIN(H2164-K2164+L2164,'Power Look Up'!$F$4)</f>
        <v>1699.076868245432</v>
      </c>
      <c r="K2164" s="51">
        <f t="array" ref="K2164">_xlfn.SUM(_xlfn.NORM.DIST($Q$3:$Q$1003,$F2164,$N2164,FALSE)*WindSpeedStep*$R$3:$R$1003)</f>
        <v>1641.4844633597445</v>
      </c>
      <c r="L2164" s="51">
        <f t="array" ref="L2164">_xlfn.SUM(_xlfn.NORM.DIST($Q$3:$Q$1003,$F2164,$O2164,FALSE)*WindSpeedStep*$R$3:$R$1003)</f>
        <v>1690.2113316052219</v>
      </c>
      <c r="N2164" s="43">
        <f t="shared" si="100"/>
        <v>1.00548276213747</v>
      </c>
      <c r="O2164" s="43">
        <f t="shared" si="101"/>
        <v>0.49</v>
      </c>
    </row>
    <row r="2165" spans="5:15" x14ac:dyDescent="0.2">
      <c r="E2165" s="16">
        <v>41231.854166666664</v>
      </c>
      <c r="F2165" s="22">
        <v>9.2498355880254142</v>
      </c>
      <c r="G2165" s="25">
        <v>4.8649513358113933E-2</v>
      </c>
      <c r="H2165" s="3">
        <f t="shared" si="99"/>
        <v>1351.2499999999418</v>
      </c>
      <c r="I2165" s="3">
        <f>MIN(H2165-K2165+L2165,'Power Look Up'!$F$4)</f>
        <v>1346.4524205862369</v>
      </c>
      <c r="K2165" s="51">
        <f t="array" ref="K2165">_xlfn.SUM(_xlfn.NORM.DIST($Q$3:$Q$1003,$F2165,$N2165,FALSE)*WindSpeedStep*$R$3:$R$1003)</f>
        <v>1355.9436030622924</v>
      </c>
      <c r="L2165" s="51">
        <f t="array" ref="L2165">_xlfn.SUM(_xlfn.NORM.DIST($Q$3:$Q$1003,$F2165,$O2165,FALSE)*WindSpeedStep*$R$3:$R$1003)</f>
        <v>1351.1460236485875</v>
      </c>
      <c r="N2165" s="43">
        <f t="shared" si="100"/>
        <v>0.92498355880254146</v>
      </c>
      <c r="O2165" s="43">
        <f t="shared" si="101"/>
        <v>0.45</v>
      </c>
    </row>
    <row r="2166" spans="5:15" x14ac:dyDescent="0.2">
      <c r="E2166" s="16">
        <v>41231.861111111109</v>
      </c>
      <c r="F2166" s="22">
        <v>9.2524282945941341</v>
      </c>
      <c r="G2166" s="25">
        <v>5.9443854357817134E-2</v>
      </c>
      <c r="H2166" s="3">
        <f t="shared" si="99"/>
        <v>1351.2499999999418</v>
      </c>
      <c r="I2166" s="3">
        <f>MIN(H2166-K2166+L2166,'Power Look Up'!$F$4)</f>
        <v>1348.654097673565</v>
      </c>
      <c r="K2166" s="51">
        <f t="array" ref="K2166">_xlfn.SUM(_xlfn.NORM.DIST($Q$3:$Q$1003,$F2166,$N2166,FALSE)*WindSpeedStep*$R$3:$R$1003)</f>
        <v>1356.9352768143906</v>
      </c>
      <c r="L2166" s="51">
        <f t="array" ref="L2166">_xlfn.SUM(_xlfn.NORM.DIST($Q$3:$Q$1003,$F2166,$O2166,FALSE)*WindSpeedStep*$R$3:$R$1003)</f>
        <v>1354.3393744880138</v>
      </c>
      <c r="N2166" s="43">
        <f t="shared" si="100"/>
        <v>0.9252428294594135</v>
      </c>
      <c r="O2166" s="43">
        <f t="shared" si="101"/>
        <v>0.55000000000000004</v>
      </c>
    </row>
    <row r="2167" spans="5:15" x14ac:dyDescent="0.2">
      <c r="E2167" s="16">
        <v>41231.868055555555</v>
      </c>
      <c r="F2167" s="22">
        <v>9.9876864557134706</v>
      </c>
      <c r="G2167" s="25">
        <v>4.6056712136458421E-2</v>
      </c>
      <c r="H2167" s="3">
        <f t="shared" si="99"/>
        <v>1633.1899999999357</v>
      </c>
      <c r="I2167" s="3">
        <f>MIN(H2167-K2167+L2167,'Power Look Up'!$F$4)</f>
        <v>1678.5928146164968</v>
      </c>
      <c r="K2167" s="51">
        <f t="array" ref="K2167">_xlfn.SUM(_xlfn.NORM.DIST($Q$3:$Q$1003,$F2167,$N2167,FALSE)*WindSpeedStep*$R$3:$R$1003)</f>
        <v>1620.2056033400065</v>
      </c>
      <c r="L2167" s="51">
        <f t="array" ref="L2167">_xlfn.SUM(_xlfn.NORM.DIST($Q$3:$Q$1003,$F2167,$O2167,FALSE)*WindSpeedStep*$R$3:$R$1003)</f>
        <v>1665.6084179565676</v>
      </c>
      <c r="N2167" s="43">
        <f t="shared" si="100"/>
        <v>0.99876864557134715</v>
      </c>
      <c r="O2167" s="43">
        <f t="shared" si="101"/>
        <v>0.45999999999999996</v>
      </c>
    </row>
    <row r="2168" spans="5:15" x14ac:dyDescent="0.2">
      <c r="E2168" s="16">
        <v>41231.875</v>
      </c>
      <c r="F2168" s="22">
        <v>9.4737186277411158</v>
      </c>
      <c r="G2168" s="25">
        <v>7.3888620456833837E-2</v>
      </c>
      <c r="H2168" s="3">
        <f t="shared" si="99"/>
        <v>1435.0699999999401</v>
      </c>
      <c r="I2168" s="3">
        <f>MIN(H2168-K2168+L2168,'Power Look Up'!$F$4)</f>
        <v>1441.2204274363421</v>
      </c>
      <c r="K2168" s="51">
        <f t="array" ref="K2168">_xlfn.SUM(_xlfn.NORM.DIST($Q$3:$Q$1003,$F2168,$N2168,FALSE)*WindSpeedStep*$R$3:$R$1003)</f>
        <v>1440.5475133194777</v>
      </c>
      <c r="L2168" s="51">
        <f t="array" ref="L2168">_xlfn.SUM(_xlfn.NORM.DIST($Q$3:$Q$1003,$F2168,$O2168,FALSE)*WindSpeedStep*$R$3:$R$1003)</f>
        <v>1446.6979407558797</v>
      </c>
      <c r="N2168" s="43">
        <f t="shared" si="100"/>
        <v>0.94737186277411167</v>
      </c>
      <c r="O2168" s="43">
        <f t="shared" si="101"/>
        <v>0.7</v>
      </c>
    </row>
    <row r="2169" spans="5:15" x14ac:dyDescent="0.2">
      <c r="E2169" s="16">
        <v>41231.881944444445</v>
      </c>
      <c r="F2169" s="22">
        <v>9.5615530251834002</v>
      </c>
      <c r="G2169" s="25">
        <v>6.9026443535028195E-2</v>
      </c>
      <c r="H2169" s="3">
        <f t="shared" si="99"/>
        <v>1469.3599999999392</v>
      </c>
      <c r="I2169" s="3">
        <f>MIN(H2169-K2169+L2169,'Power Look Up'!$F$4)</f>
        <v>1479.6637278212431</v>
      </c>
      <c r="K2169" s="51">
        <f t="array" ref="K2169">_xlfn.SUM(_xlfn.NORM.DIST($Q$3:$Q$1003,$F2169,$N2169,FALSE)*WindSpeedStep*$R$3:$R$1003)</f>
        <v>1472.9630196377614</v>
      </c>
      <c r="L2169" s="51">
        <f t="array" ref="L2169">_xlfn.SUM(_xlfn.NORM.DIST($Q$3:$Q$1003,$F2169,$O2169,FALSE)*WindSpeedStep*$R$3:$R$1003)</f>
        <v>1483.2667474590653</v>
      </c>
      <c r="N2169" s="43">
        <f t="shared" si="100"/>
        <v>0.95615530251834002</v>
      </c>
      <c r="O2169" s="43">
        <f t="shared" si="101"/>
        <v>0.66</v>
      </c>
    </row>
    <row r="2170" spans="5:15" x14ac:dyDescent="0.2">
      <c r="E2170" s="16">
        <v>41231.888888888891</v>
      </c>
      <c r="F2170" s="22">
        <v>9.3014383422426192</v>
      </c>
      <c r="G2170" s="25">
        <v>5.052981944367551E-2</v>
      </c>
      <c r="H2170" s="3">
        <f t="shared" si="99"/>
        <v>1370.2999999999413</v>
      </c>
      <c r="I2170" s="3">
        <f>MIN(H2170-K2170+L2170,'Power Look Up'!$F$4)</f>
        <v>1368.4486476155337</v>
      </c>
      <c r="K2170" s="51">
        <f t="array" ref="K2170">_xlfn.SUM(_xlfn.NORM.DIST($Q$3:$Q$1003,$F2170,$N2170,FALSE)*WindSpeedStep*$R$3:$R$1003)</f>
        <v>1375.6391468646289</v>
      </c>
      <c r="L2170" s="51">
        <f t="array" ref="L2170">_xlfn.SUM(_xlfn.NORM.DIST($Q$3:$Q$1003,$F2170,$O2170,FALSE)*WindSpeedStep*$R$3:$R$1003)</f>
        <v>1373.7877944802212</v>
      </c>
      <c r="N2170" s="43">
        <f t="shared" si="100"/>
        <v>0.93014383422426195</v>
      </c>
      <c r="O2170" s="43">
        <f t="shared" si="101"/>
        <v>0.47</v>
      </c>
    </row>
    <row r="2171" spans="5:15" x14ac:dyDescent="0.2">
      <c r="E2171" s="16">
        <v>41231.895833333336</v>
      </c>
      <c r="F2171" s="22">
        <v>9.2799292975668131</v>
      </c>
      <c r="G2171" s="25">
        <v>4.956934317598858E-2</v>
      </c>
      <c r="H2171" s="3">
        <f t="shared" si="99"/>
        <v>1362.6799999999416</v>
      </c>
      <c r="I2171" s="3">
        <f>MIN(H2171-K2171+L2171,'Power Look Up'!$F$4)</f>
        <v>1359.5687975203816</v>
      </c>
      <c r="K2171" s="51">
        <f t="array" ref="K2171">_xlfn.SUM(_xlfn.NORM.DIST($Q$3:$Q$1003,$F2171,$N2171,FALSE)*WindSpeedStep*$R$3:$R$1003)</f>
        <v>1367.4407846468384</v>
      </c>
      <c r="L2171" s="51">
        <f t="array" ref="L2171">_xlfn.SUM(_xlfn.NORM.DIST($Q$3:$Q$1003,$F2171,$O2171,FALSE)*WindSpeedStep*$R$3:$R$1003)</f>
        <v>1364.3295821672784</v>
      </c>
      <c r="N2171" s="43">
        <f t="shared" si="100"/>
        <v>0.92799292975668135</v>
      </c>
      <c r="O2171" s="43">
        <f t="shared" si="101"/>
        <v>0.46</v>
      </c>
    </row>
    <row r="2172" spans="5:15" x14ac:dyDescent="0.2">
      <c r="E2172" s="16">
        <v>41231.902777777781</v>
      </c>
      <c r="F2172" s="22">
        <v>9.9881724987059837</v>
      </c>
      <c r="G2172" s="25">
        <v>4.5053286780769926E-2</v>
      </c>
      <c r="H2172" s="3">
        <f t="shared" si="99"/>
        <v>1633.1899999999357</v>
      </c>
      <c r="I2172" s="3">
        <f>MIN(H2172-K2172+L2172,'Power Look Up'!$F$4)</f>
        <v>1679.2008006294834</v>
      </c>
      <c r="K2172" s="51">
        <f t="array" ref="K2172">_xlfn.SUM(_xlfn.NORM.DIST($Q$3:$Q$1003,$F2172,$N2172,FALSE)*WindSpeedStep*$R$3:$R$1003)</f>
        <v>1620.3617799254655</v>
      </c>
      <c r="L2172" s="51">
        <f t="array" ref="L2172">_xlfn.SUM(_xlfn.NORM.DIST($Q$3:$Q$1003,$F2172,$O2172,FALSE)*WindSpeedStep*$R$3:$R$1003)</f>
        <v>1666.3725805550132</v>
      </c>
      <c r="N2172" s="43">
        <f t="shared" si="100"/>
        <v>0.99881724987059839</v>
      </c>
      <c r="O2172" s="43">
        <f t="shared" si="101"/>
        <v>0.45</v>
      </c>
    </row>
    <row r="2173" spans="5:15" x14ac:dyDescent="0.2">
      <c r="E2173" s="16">
        <v>41231.909722222219</v>
      </c>
      <c r="F2173" s="22">
        <v>9.6889968391133632</v>
      </c>
      <c r="G2173" s="25">
        <v>4.0251845105946878E-2</v>
      </c>
      <c r="H2173" s="3">
        <f t="shared" si="99"/>
        <v>1518.8899999999383</v>
      </c>
      <c r="I2173" s="3">
        <f>MIN(H2173-K2173+L2173,'Power Look Up'!$F$4)</f>
        <v>1543.4406771982842</v>
      </c>
      <c r="K2173" s="51">
        <f t="array" ref="K2173">_xlfn.SUM(_xlfn.NORM.DIST($Q$3:$Q$1003,$F2173,$N2173,FALSE)*WindSpeedStep*$R$3:$R$1003)</f>
        <v>1518.9256008320262</v>
      </c>
      <c r="L2173" s="51">
        <f t="array" ref="L2173">_xlfn.SUM(_xlfn.NORM.DIST($Q$3:$Q$1003,$F2173,$O2173,FALSE)*WindSpeedStep*$R$3:$R$1003)</f>
        <v>1543.4762780303722</v>
      </c>
      <c r="N2173" s="43">
        <f t="shared" si="100"/>
        <v>0.96889968391133641</v>
      </c>
      <c r="O2173" s="43">
        <f t="shared" si="101"/>
        <v>0.39</v>
      </c>
    </row>
    <row r="2174" spans="5:15" x14ac:dyDescent="0.2">
      <c r="E2174" s="16">
        <v>41231.916666666664</v>
      </c>
      <c r="F2174" s="22">
        <v>9.0082246084836513</v>
      </c>
      <c r="G2174" s="25">
        <v>3.441299628653266E-2</v>
      </c>
      <c r="H2174" s="3">
        <f t="shared" si="99"/>
        <v>1259.8099999999438</v>
      </c>
      <c r="I2174" s="3">
        <f>MIN(H2174-K2174+L2174,'Power Look Up'!$F$4)</f>
        <v>1240.2758100434846</v>
      </c>
      <c r="K2174" s="51">
        <f t="array" ref="K2174">_xlfn.SUM(_xlfn.NORM.DIST($Q$3:$Q$1003,$F2174,$N2174,FALSE)*WindSpeedStep*$R$3:$R$1003)</f>
        <v>1262.969849194908</v>
      </c>
      <c r="L2174" s="51">
        <f t="array" ref="L2174">_xlfn.SUM(_xlfn.NORM.DIST($Q$3:$Q$1003,$F2174,$O2174,FALSE)*WindSpeedStep*$R$3:$R$1003)</f>
        <v>1243.4356592384488</v>
      </c>
      <c r="N2174" s="43">
        <f t="shared" si="100"/>
        <v>0.90082246084836515</v>
      </c>
      <c r="O2174" s="43">
        <f t="shared" si="101"/>
        <v>0.31</v>
      </c>
    </row>
    <row r="2175" spans="5:15" x14ac:dyDescent="0.2">
      <c r="E2175" s="16">
        <v>41231.923611111109</v>
      </c>
      <c r="F2175" s="22">
        <v>8.0806274309529673</v>
      </c>
      <c r="G2175" s="25">
        <v>5.6926272610708789E-2</v>
      </c>
      <c r="H2175" s="3">
        <f t="shared" si="99"/>
        <v>918.35999999995306</v>
      </c>
      <c r="I2175" s="3">
        <f>MIN(H2175-K2175+L2175,'Power Look Up'!$F$4)</f>
        <v>901.48889970261951</v>
      </c>
      <c r="K2175" s="51">
        <f t="array" ref="K2175">_xlfn.SUM(_xlfn.NORM.DIST($Q$3:$Q$1003,$F2175,$N2175,FALSE)*WindSpeedStep*$R$3:$R$1003)</f>
        <v>920.38287840024486</v>
      </c>
      <c r="L2175" s="51">
        <f t="array" ref="L2175">_xlfn.SUM(_xlfn.NORM.DIST($Q$3:$Q$1003,$F2175,$O2175,FALSE)*WindSpeedStep*$R$3:$R$1003)</f>
        <v>903.51177810291131</v>
      </c>
      <c r="N2175" s="43">
        <f t="shared" si="100"/>
        <v>0.8080627430952968</v>
      </c>
      <c r="O2175" s="43">
        <f t="shared" si="101"/>
        <v>0.46</v>
      </c>
    </row>
    <row r="2176" spans="5:15" x14ac:dyDescent="0.2">
      <c r="E2176" s="16">
        <v>41231.930555555555</v>
      </c>
      <c r="F2176" s="22">
        <v>8.2616078968680107</v>
      </c>
      <c r="G2176" s="25">
        <v>5.0837561554963495E-2</v>
      </c>
      <c r="H2176" s="3">
        <f t="shared" si="99"/>
        <v>984.41999999995164</v>
      </c>
      <c r="I2176" s="3">
        <f>MIN(H2176-K2176+L2176,'Power Look Up'!$F$4)</f>
        <v>964.99621582424436</v>
      </c>
      <c r="K2176" s="51">
        <f t="array" ref="K2176">_xlfn.SUM(_xlfn.NORM.DIST($Q$3:$Q$1003,$F2176,$N2176,FALSE)*WindSpeedStep*$R$3:$R$1003)</f>
        <v>983.47580769310844</v>
      </c>
      <c r="L2176" s="51">
        <f t="array" ref="L2176">_xlfn.SUM(_xlfn.NORM.DIST($Q$3:$Q$1003,$F2176,$O2176,FALSE)*WindSpeedStep*$R$3:$R$1003)</f>
        <v>964.05202351740115</v>
      </c>
      <c r="N2176" s="43">
        <f t="shared" si="100"/>
        <v>0.82616078968680107</v>
      </c>
      <c r="O2176" s="43">
        <f t="shared" si="101"/>
        <v>0.42</v>
      </c>
    </row>
    <row r="2177" spans="5:15" x14ac:dyDescent="0.2">
      <c r="E2177" s="16">
        <v>41231.9375</v>
      </c>
      <c r="F2177" s="22">
        <v>8.799452894795678</v>
      </c>
      <c r="G2177" s="25">
        <v>5.2275977324915394E-2</v>
      </c>
      <c r="H2177" s="3">
        <f t="shared" si="99"/>
        <v>1182.5999999999474</v>
      </c>
      <c r="I2177" s="3">
        <f>MIN(H2177-K2177+L2177,'Power Look Up'!$F$4)</f>
        <v>1164.9911289462568</v>
      </c>
      <c r="K2177" s="51">
        <f t="array" ref="K2177">_xlfn.SUM(_xlfn.NORM.DIST($Q$3:$Q$1003,$F2177,$N2177,FALSE)*WindSpeedStep*$R$3:$R$1003)</f>
        <v>1182.6994975021801</v>
      </c>
      <c r="L2177" s="51">
        <f t="array" ref="L2177">_xlfn.SUM(_xlfn.NORM.DIST($Q$3:$Q$1003,$F2177,$O2177,FALSE)*WindSpeedStep*$R$3:$R$1003)</f>
        <v>1165.0906264484895</v>
      </c>
      <c r="N2177" s="43">
        <f t="shared" si="100"/>
        <v>0.87994528947956785</v>
      </c>
      <c r="O2177" s="43">
        <f t="shared" si="101"/>
        <v>0.46</v>
      </c>
    </row>
    <row r="2178" spans="5:15" x14ac:dyDescent="0.2">
      <c r="E2178" s="16">
        <v>41231.944444444445</v>
      </c>
      <c r="F2178" s="22">
        <v>8.8512224882889701</v>
      </c>
      <c r="G2178" s="25">
        <v>4.7451072499386487E-2</v>
      </c>
      <c r="H2178" s="3">
        <f t="shared" si="99"/>
        <v>1200.9499999999471</v>
      </c>
      <c r="I2178" s="3">
        <f>MIN(H2178-K2178+L2178,'Power Look Up'!$F$4)</f>
        <v>1182.4082779027776</v>
      </c>
      <c r="K2178" s="51">
        <f t="array" ref="K2178">_xlfn.SUM(_xlfn.NORM.DIST($Q$3:$Q$1003,$F2178,$N2178,FALSE)*WindSpeedStep*$R$3:$R$1003)</f>
        <v>1202.530055877013</v>
      </c>
      <c r="L2178" s="51">
        <f t="array" ref="L2178">_xlfn.SUM(_xlfn.NORM.DIST($Q$3:$Q$1003,$F2178,$O2178,FALSE)*WindSpeedStep*$R$3:$R$1003)</f>
        <v>1183.9883337798435</v>
      </c>
      <c r="N2178" s="43">
        <f t="shared" si="100"/>
        <v>0.88512224882889701</v>
      </c>
      <c r="O2178" s="43">
        <f t="shared" si="101"/>
        <v>0.42</v>
      </c>
    </row>
    <row r="2179" spans="5:15" x14ac:dyDescent="0.2">
      <c r="E2179" s="16">
        <v>41231.951388888891</v>
      </c>
      <c r="F2179" s="22">
        <v>10.277222530517253</v>
      </c>
      <c r="G2179" s="25">
        <v>9.3410451817051696E-2</v>
      </c>
      <c r="H2179" s="3">
        <f t="shared" ref="H2179:H2242" si="102">INDEX(PowerArray,MIN(MaximumPowerIndex,ROUND(F2179*100,0)))</f>
        <v>1711.7599999999534</v>
      </c>
      <c r="I2179" s="3">
        <f>MIN(H2179-K2179+L2179,'Power Look Up'!$F$4)</f>
        <v>1721.0004800031368</v>
      </c>
      <c r="K2179" s="51">
        <f t="array" ref="K2179">_xlfn.SUM(_xlfn.NORM.DIST($Q$3:$Q$1003,$F2179,$N2179,FALSE)*WindSpeedStep*$R$3:$R$1003)</f>
        <v>1707.4534479197755</v>
      </c>
      <c r="L2179" s="51">
        <f t="array" ref="L2179">_xlfn.SUM(_xlfn.NORM.DIST($Q$3:$Q$1003,$F2179,$O2179,FALSE)*WindSpeedStep*$R$3:$R$1003)</f>
        <v>1716.6939279229589</v>
      </c>
      <c r="N2179" s="43">
        <f t="shared" ref="N2179:N2242" si="103">ReferenceTurbulence*F2179</f>
        <v>1.0277222530517254</v>
      </c>
      <c r="O2179" s="43">
        <f t="shared" ref="O2179:O2242" si="104">F2179*G2179</f>
        <v>0.96</v>
      </c>
    </row>
    <row r="2180" spans="5:15" x14ac:dyDescent="0.2">
      <c r="E2180" s="16">
        <v>41231.958333333336</v>
      </c>
      <c r="F2180" s="22">
        <v>9.2220495303702403</v>
      </c>
      <c r="G2180" s="25">
        <v>0.13012291856036293</v>
      </c>
      <c r="H2180" s="3">
        <f t="shared" si="102"/>
        <v>1339.819999999942</v>
      </c>
      <c r="I2180" s="3">
        <f>MIN(H2180-K2180+L2180,'Power Look Up'!$F$4)</f>
        <v>1335.8937515507582</v>
      </c>
      <c r="K2180" s="51">
        <f t="array" ref="K2180">_xlfn.SUM(_xlfn.NORM.DIST($Q$3:$Q$1003,$F2180,$N2180,FALSE)*WindSpeedStep*$R$3:$R$1003)</f>
        <v>1345.3035121813386</v>
      </c>
      <c r="L2180" s="51">
        <f t="array" ref="L2180">_xlfn.SUM(_xlfn.NORM.DIST($Q$3:$Q$1003,$F2180,$O2180,FALSE)*WindSpeedStep*$R$3:$R$1003)</f>
        <v>1341.3772637321549</v>
      </c>
      <c r="N2180" s="43">
        <f t="shared" si="103"/>
        <v>0.9222049530370241</v>
      </c>
      <c r="O2180" s="43">
        <f t="shared" si="104"/>
        <v>1.2</v>
      </c>
    </row>
    <row r="2181" spans="5:15" x14ac:dyDescent="0.2">
      <c r="E2181" s="16">
        <v>41231.965277777781</v>
      </c>
      <c r="F2181" s="22">
        <v>9.6583333537101392</v>
      </c>
      <c r="G2181" s="25">
        <v>9.3183778923335181E-2</v>
      </c>
      <c r="H2181" s="3">
        <f t="shared" si="102"/>
        <v>1507.4599999999384</v>
      </c>
      <c r="I2181" s="3">
        <f>MIN(H2181-K2181+L2181,'Power Look Up'!$F$4)</f>
        <v>1511.2914543096233</v>
      </c>
      <c r="K2181" s="51">
        <f t="array" ref="K2181">_xlfn.SUM(_xlfn.NORM.DIST($Q$3:$Q$1003,$F2181,$N2181,FALSE)*WindSpeedStep*$R$3:$R$1003)</f>
        <v>1507.9955960324123</v>
      </c>
      <c r="L2181" s="51">
        <f t="array" ref="L2181">_xlfn.SUM(_xlfn.NORM.DIST($Q$3:$Q$1003,$F2181,$O2181,FALSE)*WindSpeedStep*$R$3:$R$1003)</f>
        <v>1511.8270503420972</v>
      </c>
      <c r="N2181" s="43">
        <f t="shared" si="103"/>
        <v>0.96583333537101401</v>
      </c>
      <c r="O2181" s="43">
        <f t="shared" si="104"/>
        <v>0.9</v>
      </c>
    </row>
    <row r="2182" spans="5:15" x14ac:dyDescent="0.2">
      <c r="E2182" s="16">
        <v>41231.972222222219</v>
      </c>
      <c r="F2182" s="22">
        <v>9.9317368329767568</v>
      </c>
      <c r="G2182" s="25">
        <v>4.0274929423407942E-2</v>
      </c>
      <c r="H2182" s="3">
        <f t="shared" si="102"/>
        <v>1610.3299999999363</v>
      </c>
      <c r="I2182" s="3">
        <f>MIN(H2182-K2182+L2182,'Power Look Up'!$F$4)</f>
        <v>1654.4217802618084</v>
      </c>
      <c r="K2182" s="51">
        <f t="array" ref="K2182">_xlfn.SUM(_xlfn.NORM.DIST($Q$3:$Q$1003,$F2182,$N2182,FALSE)*WindSpeedStep*$R$3:$R$1003)</f>
        <v>1602.0259688942226</v>
      </c>
      <c r="L2182" s="51">
        <f t="array" ref="L2182">_xlfn.SUM(_xlfn.NORM.DIST($Q$3:$Q$1003,$F2182,$O2182,FALSE)*WindSpeedStep*$R$3:$R$1003)</f>
        <v>1646.1177491560948</v>
      </c>
      <c r="N2182" s="43">
        <f t="shared" si="103"/>
        <v>0.99317368329767575</v>
      </c>
      <c r="O2182" s="43">
        <f t="shared" si="104"/>
        <v>0.39999999999999997</v>
      </c>
    </row>
    <row r="2183" spans="5:15" x14ac:dyDescent="0.2">
      <c r="E2183" s="16">
        <v>41231.979166666664</v>
      </c>
      <c r="F2183" s="22">
        <v>8.9973533240480315</v>
      </c>
      <c r="G2183" s="25">
        <v>5.1126146037915043E-2</v>
      </c>
      <c r="H2183" s="3">
        <f t="shared" si="102"/>
        <v>1255.9999999999459</v>
      </c>
      <c r="I2183" s="3">
        <f>MIN(H2183-K2183+L2183,'Power Look Up'!$F$4)</f>
        <v>1242.1453031111585</v>
      </c>
      <c r="K2183" s="51">
        <f t="array" ref="K2183">_xlfn.SUM(_xlfn.NORM.DIST($Q$3:$Q$1003,$F2183,$N2183,FALSE)*WindSpeedStep*$R$3:$R$1003)</f>
        <v>1258.776643308219</v>
      </c>
      <c r="L2183" s="51">
        <f t="array" ref="L2183">_xlfn.SUM(_xlfn.NORM.DIST($Q$3:$Q$1003,$F2183,$O2183,FALSE)*WindSpeedStep*$R$3:$R$1003)</f>
        <v>1244.9219464194316</v>
      </c>
      <c r="N2183" s="43">
        <f t="shared" si="103"/>
        <v>0.89973533240480319</v>
      </c>
      <c r="O2183" s="43">
        <f t="shared" si="104"/>
        <v>0.46</v>
      </c>
    </row>
    <row r="2184" spans="5:15" x14ac:dyDescent="0.2">
      <c r="E2184" s="16">
        <v>41231.986111111109</v>
      </c>
      <c r="F2184" s="22">
        <v>9.0596489850912025</v>
      </c>
      <c r="G2184" s="25">
        <v>3.973663886894796E-2</v>
      </c>
      <c r="H2184" s="3">
        <f t="shared" si="102"/>
        <v>1278.8599999999433</v>
      </c>
      <c r="I2184" s="3">
        <f>MIN(H2184-K2184+L2184,'Power Look Up'!$F$4)</f>
        <v>1263.0295595886614</v>
      </c>
      <c r="K2184" s="51">
        <f t="array" ref="K2184">_xlfn.SUM(_xlfn.NORM.DIST($Q$3:$Q$1003,$F2184,$N2184,FALSE)*WindSpeedStep*$R$3:$R$1003)</f>
        <v>1282.8072515930651</v>
      </c>
      <c r="L2184" s="51">
        <f t="array" ref="L2184">_xlfn.SUM(_xlfn.NORM.DIST($Q$3:$Q$1003,$F2184,$O2184,FALSE)*WindSpeedStep*$R$3:$R$1003)</f>
        <v>1266.9768111817832</v>
      </c>
      <c r="N2184" s="43">
        <f t="shared" si="103"/>
        <v>0.90596489850912032</v>
      </c>
      <c r="O2184" s="43">
        <f t="shared" si="104"/>
        <v>0.36000000000000004</v>
      </c>
    </row>
    <row r="2185" spans="5:15" x14ac:dyDescent="0.2">
      <c r="E2185" s="16">
        <v>41231.993055555555</v>
      </c>
      <c r="F2185" s="22">
        <v>8.5771877097448233</v>
      </c>
      <c r="G2185" s="25">
        <v>4.0805915860084717E-2</v>
      </c>
      <c r="H2185" s="3">
        <f t="shared" si="102"/>
        <v>1101.8599999999492</v>
      </c>
      <c r="I2185" s="3">
        <f>MIN(H2185-K2185+L2185,'Power Look Up'!$F$4)</f>
        <v>1079.1981782096939</v>
      </c>
      <c r="K2185" s="51">
        <f t="array" ref="K2185">_xlfn.SUM(_xlfn.NORM.DIST($Q$3:$Q$1003,$F2185,$N2185,FALSE)*WindSpeedStep*$R$3:$R$1003)</f>
        <v>1098.5928989297911</v>
      </c>
      <c r="L2185" s="51">
        <f t="array" ref="L2185">_xlfn.SUM(_xlfn.NORM.DIST($Q$3:$Q$1003,$F2185,$O2185,FALSE)*WindSpeedStep*$R$3:$R$1003)</f>
        <v>1075.9310771395358</v>
      </c>
      <c r="N2185" s="43">
        <f t="shared" si="103"/>
        <v>0.85771877097448235</v>
      </c>
      <c r="O2185" s="43">
        <f t="shared" si="104"/>
        <v>0.35</v>
      </c>
    </row>
    <row r="2186" spans="5:15" x14ac:dyDescent="0.2">
      <c r="E2186" s="16">
        <v>41232</v>
      </c>
      <c r="F2186" s="22">
        <v>8.3794589558605974</v>
      </c>
      <c r="G2186" s="25">
        <v>3.9382017590670081E-2</v>
      </c>
      <c r="H2186" s="3">
        <f t="shared" si="102"/>
        <v>1028.4599999999507</v>
      </c>
      <c r="I2186" s="3">
        <f>MIN(H2186-K2186+L2186,'Power Look Up'!$F$4)</f>
        <v>1005.974450884491</v>
      </c>
      <c r="K2186" s="51">
        <f t="array" ref="K2186">_xlfn.SUM(_xlfn.NORM.DIST($Q$3:$Q$1003,$F2186,$N2186,FALSE)*WindSpeedStep*$R$3:$R$1003)</f>
        <v>1025.7613706264192</v>
      </c>
      <c r="L2186" s="51">
        <f t="array" ref="L2186">_xlfn.SUM(_xlfn.NORM.DIST($Q$3:$Q$1003,$F2186,$O2186,FALSE)*WindSpeedStep*$R$3:$R$1003)</f>
        <v>1003.2758215109595</v>
      </c>
      <c r="N2186" s="43">
        <f t="shared" si="103"/>
        <v>0.83794589558605981</v>
      </c>
      <c r="O2186" s="43">
        <f t="shared" si="104"/>
        <v>0.33</v>
      </c>
    </row>
    <row r="2187" spans="5:15" x14ac:dyDescent="0.2">
      <c r="E2187" s="16">
        <v>41232.006944444445</v>
      </c>
      <c r="F2187" s="22">
        <v>9.2494797702380307</v>
      </c>
      <c r="G2187" s="25">
        <v>0.13622387759085552</v>
      </c>
      <c r="H2187" s="3">
        <f t="shared" si="102"/>
        <v>1351.2499999999418</v>
      </c>
      <c r="I2187" s="3">
        <f>MIN(H2187-K2187+L2187,'Power Look Up'!$F$4)</f>
        <v>1344.7377158602892</v>
      </c>
      <c r="K2187" s="51">
        <f t="array" ref="K2187">_xlfn.SUM(_xlfn.NORM.DIST($Q$3:$Q$1003,$F2187,$N2187,FALSE)*WindSpeedStep*$R$3:$R$1003)</f>
        <v>1355.8074917647236</v>
      </c>
      <c r="L2187" s="51">
        <f t="array" ref="L2187">_xlfn.SUM(_xlfn.NORM.DIST($Q$3:$Q$1003,$F2187,$O2187,FALSE)*WindSpeedStep*$R$3:$R$1003)</f>
        <v>1349.295207625071</v>
      </c>
      <c r="N2187" s="43">
        <f t="shared" si="103"/>
        <v>0.92494797702380316</v>
      </c>
      <c r="O2187" s="43">
        <f t="shared" si="104"/>
        <v>1.26</v>
      </c>
    </row>
    <row r="2188" spans="5:15" x14ac:dyDescent="0.2">
      <c r="E2188" s="16">
        <v>41232.013888888891</v>
      </c>
      <c r="F2188" s="22">
        <v>8.1224109606619468</v>
      </c>
      <c r="G2188" s="25">
        <v>0.13665893111982347</v>
      </c>
      <c r="H2188" s="3">
        <f t="shared" si="102"/>
        <v>933.03999999995278</v>
      </c>
      <c r="I2188" s="3">
        <f>MIN(H2188-K2188+L2188,'Power Look Up'!$F$4)</f>
        <v>951.68198289325039</v>
      </c>
      <c r="K2188" s="51">
        <f t="array" ref="K2188">_xlfn.SUM(_xlfn.NORM.DIST($Q$3:$Q$1003,$F2188,$N2188,FALSE)*WindSpeedStep*$R$3:$R$1003)</f>
        <v>934.74269582423051</v>
      </c>
      <c r="L2188" s="51">
        <f t="array" ref="L2188">_xlfn.SUM(_xlfn.NORM.DIST($Q$3:$Q$1003,$F2188,$O2188,FALSE)*WindSpeedStep*$R$3:$R$1003)</f>
        <v>953.38467871752812</v>
      </c>
      <c r="N2188" s="43">
        <f t="shared" si="103"/>
        <v>0.81224109606619477</v>
      </c>
      <c r="O2188" s="43">
        <f t="shared" si="104"/>
        <v>1.1100000000000001</v>
      </c>
    </row>
    <row r="2189" spans="5:15" x14ac:dyDescent="0.2">
      <c r="E2189" s="16">
        <v>41232.020833333336</v>
      </c>
      <c r="F2189" s="22">
        <v>6.7559849506132696</v>
      </c>
      <c r="G2189" s="25">
        <v>5.9206763029229413E-2</v>
      </c>
      <c r="H2189" s="3">
        <f t="shared" si="102"/>
        <v>533.75999999997748</v>
      </c>
      <c r="I2189" s="3">
        <f>MIN(H2189-K2189+L2189,'Power Look Up'!$F$4)</f>
        <v>523.35196290711542</v>
      </c>
      <c r="K2189" s="51">
        <f t="array" ref="K2189">_xlfn.SUM(_xlfn.NORM.DIST($Q$3:$Q$1003,$F2189,$N2189,FALSE)*WindSpeedStep*$R$3:$R$1003)</f>
        <v>532.59793769878195</v>
      </c>
      <c r="L2189" s="51">
        <f t="array" ref="L2189">_xlfn.SUM(_xlfn.NORM.DIST($Q$3:$Q$1003,$F2189,$O2189,FALSE)*WindSpeedStep*$R$3:$R$1003)</f>
        <v>522.18990060591989</v>
      </c>
      <c r="N2189" s="43">
        <f t="shared" si="103"/>
        <v>0.67559849506132696</v>
      </c>
      <c r="O2189" s="43">
        <f t="shared" si="104"/>
        <v>0.4</v>
      </c>
    </row>
    <row r="2190" spans="5:15" x14ac:dyDescent="0.2">
      <c r="E2190" s="16">
        <v>41232.027777777781</v>
      </c>
      <c r="F2190" s="22">
        <v>6.8636343749286661</v>
      </c>
      <c r="G2190" s="25">
        <v>0.1019867845170985</v>
      </c>
      <c r="H2190" s="3">
        <f t="shared" si="102"/>
        <v>556.35999999997694</v>
      </c>
      <c r="I2190" s="3">
        <f>MIN(H2190-K2190+L2190,'Power Look Up'!$F$4)</f>
        <v>557.01684346742206</v>
      </c>
      <c r="K2190" s="51">
        <f t="array" ref="K2190">_xlfn.SUM(_xlfn.NORM.DIST($Q$3:$Q$1003,$F2190,$N2190,FALSE)*WindSpeedStep*$R$3:$R$1003)</f>
        <v>559.30743934690202</v>
      </c>
      <c r="L2190" s="51">
        <f t="array" ref="L2190">_xlfn.SUM(_xlfn.NORM.DIST($Q$3:$Q$1003,$F2190,$O2190,FALSE)*WindSpeedStep*$R$3:$R$1003)</f>
        <v>559.96428281434714</v>
      </c>
      <c r="N2190" s="43">
        <f t="shared" si="103"/>
        <v>0.68636343749286666</v>
      </c>
      <c r="O2190" s="43">
        <f t="shared" si="104"/>
        <v>0.7</v>
      </c>
    </row>
    <row r="2191" spans="5:15" x14ac:dyDescent="0.2">
      <c r="E2191" s="16">
        <v>41232.034722222219</v>
      </c>
      <c r="F2191" s="22">
        <v>8.9866028230227126</v>
      </c>
      <c r="G2191" s="25">
        <v>6.6766052958617941E-2</v>
      </c>
      <c r="H2191" s="3">
        <f t="shared" si="102"/>
        <v>1252.329999999946</v>
      </c>
      <c r="I2191" s="3">
        <f>MIN(H2191-K2191+L2191,'Power Look Up'!$F$4)</f>
        <v>1243.4768524257402</v>
      </c>
      <c r="K2191" s="51">
        <f t="array" ref="K2191">_xlfn.SUM(_xlfn.NORM.DIST($Q$3:$Q$1003,$F2191,$N2191,FALSE)*WindSpeedStep*$R$3:$R$1003)</f>
        <v>1254.630562305528</v>
      </c>
      <c r="L2191" s="51">
        <f t="array" ref="L2191">_xlfn.SUM(_xlfn.NORM.DIST($Q$3:$Q$1003,$F2191,$O2191,FALSE)*WindSpeedStep*$R$3:$R$1003)</f>
        <v>1245.7774147313221</v>
      </c>
      <c r="N2191" s="43">
        <f t="shared" si="103"/>
        <v>0.89866028230227135</v>
      </c>
      <c r="O2191" s="43">
        <f t="shared" si="104"/>
        <v>0.6</v>
      </c>
    </row>
    <row r="2192" spans="5:15" x14ac:dyDescent="0.2">
      <c r="E2192" s="16">
        <v>41232.041666666664</v>
      </c>
      <c r="F2192" s="22">
        <v>8.840384639402048</v>
      </c>
      <c r="G2192" s="25">
        <v>8.3706765054292101E-2</v>
      </c>
      <c r="H2192" s="3">
        <f t="shared" si="102"/>
        <v>1197.2799999999472</v>
      </c>
      <c r="I2192" s="3">
        <f>MIN(H2192-K2192+L2192,'Power Look Up'!$F$4)</f>
        <v>1191.9468756876843</v>
      </c>
      <c r="K2192" s="51">
        <f t="array" ref="K2192">_xlfn.SUM(_xlfn.NORM.DIST($Q$3:$Q$1003,$F2192,$N2192,FALSE)*WindSpeedStep*$R$3:$R$1003)</f>
        <v>1198.3730715440386</v>
      </c>
      <c r="L2192" s="51">
        <f t="array" ref="L2192">_xlfn.SUM(_xlfn.NORM.DIST($Q$3:$Q$1003,$F2192,$O2192,FALSE)*WindSpeedStep*$R$3:$R$1003)</f>
        <v>1193.0399472317756</v>
      </c>
      <c r="N2192" s="43">
        <f t="shared" si="103"/>
        <v>0.8840384639402048</v>
      </c>
      <c r="O2192" s="43">
        <f t="shared" si="104"/>
        <v>0.74</v>
      </c>
    </row>
    <row r="2193" spans="5:15" x14ac:dyDescent="0.2">
      <c r="E2193" s="16">
        <v>41232.048611111109</v>
      </c>
      <c r="F2193" s="22">
        <v>9.4309016274096766</v>
      </c>
      <c r="G2193" s="25">
        <v>5.3017200237442379E-2</v>
      </c>
      <c r="H2193" s="3">
        <f t="shared" si="102"/>
        <v>1419.8299999999404</v>
      </c>
      <c r="I2193" s="3">
        <f>MIN(H2193-K2193+L2193,'Power Look Up'!$F$4)</f>
        <v>1425.1517506601667</v>
      </c>
      <c r="K2193" s="51">
        <f t="array" ref="K2193">_xlfn.SUM(_xlfn.NORM.DIST($Q$3:$Q$1003,$F2193,$N2193,FALSE)*WindSpeedStep*$R$3:$R$1003)</f>
        <v>1424.5622267748745</v>
      </c>
      <c r="L2193" s="51">
        <f t="array" ref="L2193">_xlfn.SUM(_xlfn.NORM.DIST($Q$3:$Q$1003,$F2193,$O2193,FALSE)*WindSpeedStep*$R$3:$R$1003)</f>
        <v>1429.8839774351009</v>
      </c>
      <c r="N2193" s="43">
        <f t="shared" si="103"/>
        <v>0.94309016274096769</v>
      </c>
      <c r="O2193" s="43">
        <f t="shared" si="104"/>
        <v>0.5</v>
      </c>
    </row>
    <row r="2194" spans="5:15" x14ac:dyDescent="0.2">
      <c r="E2194" s="16">
        <v>41232.055555555555</v>
      </c>
      <c r="F2194" s="22">
        <v>9.7514235526490989</v>
      </c>
      <c r="G2194" s="25">
        <v>6.6656934394303813E-2</v>
      </c>
      <c r="H2194" s="3">
        <f t="shared" si="102"/>
        <v>1541.7499999999377</v>
      </c>
      <c r="I2194" s="3">
        <f>MIN(H2194-K2194+L2194,'Power Look Up'!$F$4)</f>
        <v>1561.4416691266583</v>
      </c>
      <c r="K2194" s="51">
        <f t="array" ref="K2194">_xlfn.SUM(_xlfn.NORM.DIST($Q$3:$Q$1003,$F2194,$N2194,FALSE)*WindSpeedStep*$R$3:$R$1003)</f>
        <v>1540.900236472967</v>
      </c>
      <c r="L2194" s="51">
        <f t="array" ref="L2194">_xlfn.SUM(_xlfn.NORM.DIST($Q$3:$Q$1003,$F2194,$O2194,FALSE)*WindSpeedStep*$R$3:$R$1003)</f>
        <v>1560.5919055996876</v>
      </c>
      <c r="N2194" s="43">
        <f t="shared" si="103"/>
        <v>0.97514235526490989</v>
      </c>
      <c r="O2194" s="43">
        <f t="shared" si="104"/>
        <v>0.65</v>
      </c>
    </row>
    <row r="2195" spans="5:15" x14ac:dyDescent="0.2">
      <c r="E2195" s="16">
        <v>41232.0625</v>
      </c>
      <c r="F2195" s="22">
        <v>9.8371180752761092</v>
      </c>
      <c r="G2195" s="25">
        <v>4.371198929498777E-2</v>
      </c>
      <c r="H2195" s="3">
        <f t="shared" si="102"/>
        <v>1576.039999999937</v>
      </c>
      <c r="I2195" s="3">
        <f>MIN(H2195-K2195+L2195,'Power Look Up'!$F$4)</f>
        <v>1611.0601101474722</v>
      </c>
      <c r="K2195" s="51">
        <f t="array" ref="K2195">_xlfn.SUM(_xlfn.NORM.DIST($Q$3:$Q$1003,$F2195,$N2195,FALSE)*WindSpeedStep*$R$3:$R$1003)</f>
        <v>1570.4098462478794</v>
      </c>
      <c r="L2195" s="51">
        <f t="array" ref="L2195">_xlfn.SUM(_xlfn.NORM.DIST($Q$3:$Q$1003,$F2195,$O2195,FALSE)*WindSpeedStep*$R$3:$R$1003)</f>
        <v>1605.4299563954146</v>
      </c>
      <c r="N2195" s="43">
        <f t="shared" si="103"/>
        <v>0.983711807527611</v>
      </c>
      <c r="O2195" s="43">
        <f t="shared" si="104"/>
        <v>0.43</v>
      </c>
    </row>
    <row r="2196" spans="5:15" x14ac:dyDescent="0.2">
      <c r="E2196" s="16">
        <v>41232.076388888891</v>
      </c>
      <c r="F2196" s="22">
        <v>9.1597108020671261</v>
      </c>
      <c r="G2196" s="25">
        <v>6.987120159465815E-2</v>
      </c>
      <c r="H2196" s="3">
        <f t="shared" si="102"/>
        <v>1316.9599999999425</v>
      </c>
      <c r="I2196" s="3">
        <f>MIN(H2196-K2196+L2196,'Power Look Up'!$F$4)</f>
        <v>1313.2095413144846</v>
      </c>
      <c r="K2196" s="51">
        <f t="array" ref="K2196">_xlfn.SUM(_xlfn.NORM.DIST($Q$3:$Q$1003,$F2196,$N2196,FALSE)*WindSpeedStep*$R$3:$R$1003)</f>
        <v>1321.3627848535746</v>
      </c>
      <c r="L2196" s="51">
        <f t="array" ref="L2196">_xlfn.SUM(_xlfn.NORM.DIST($Q$3:$Q$1003,$F2196,$O2196,FALSE)*WindSpeedStep*$R$3:$R$1003)</f>
        <v>1317.6123261681166</v>
      </c>
      <c r="N2196" s="43">
        <f t="shared" si="103"/>
        <v>0.9159710802067127</v>
      </c>
      <c r="O2196" s="43">
        <f t="shared" si="104"/>
        <v>0.64</v>
      </c>
    </row>
    <row r="2197" spans="5:15" x14ac:dyDescent="0.2">
      <c r="E2197" s="16">
        <v>41232.083333333336</v>
      </c>
      <c r="F2197" s="22">
        <v>9.879592531293838</v>
      </c>
      <c r="G2197" s="25">
        <v>5.0609374669677763E-2</v>
      </c>
      <c r="H2197" s="3">
        <f t="shared" si="102"/>
        <v>1591.2799999999368</v>
      </c>
      <c r="I2197" s="3">
        <f>MIN(H2197-K2197+L2197,'Power Look Up'!$F$4)</f>
        <v>1626.2989477106596</v>
      </c>
      <c r="K2197" s="51">
        <f t="array" ref="K2197">_xlfn.SUM(_xlfn.NORM.DIST($Q$3:$Q$1003,$F2197,$N2197,FALSE)*WindSpeedStep*$R$3:$R$1003)</f>
        <v>1584.7334501958771</v>
      </c>
      <c r="L2197" s="51">
        <f t="array" ref="L2197">_xlfn.SUM(_xlfn.NORM.DIST($Q$3:$Q$1003,$F2197,$O2197,FALSE)*WindSpeedStep*$R$3:$R$1003)</f>
        <v>1619.7523979066</v>
      </c>
      <c r="N2197" s="43">
        <f t="shared" si="103"/>
        <v>0.98795925312938382</v>
      </c>
      <c r="O2197" s="43">
        <f t="shared" si="104"/>
        <v>0.5</v>
      </c>
    </row>
    <row r="2198" spans="5:15" x14ac:dyDescent="0.2">
      <c r="E2198" s="16">
        <v>41232.090277777781</v>
      </c>
      <c r="F2198" s="22">
        <v>10.014783230830169</v>
      </c>
      <c r="G2198" s="25">
        <v>5.0924716815635353E-2</v>
      </c>
      <c r="H2198" s="3">
        <f t="shared" si="102"/>
        <v>1639.6699999999548</v>
      </c>
      <c r="I2198" s="3">
        <f>MIN(H2198-K2198+L2198,'Power Look Up'!$F$4)</f>
        <v>1684.0794053177578</v>
      </c>
      <c r="K2198" s="51">
        <f t="array" ref="K2198">_xlfn.SUM(_xlfn.NORM.DIST($Q$3:$Q$1003,$F2198,$N2198,FALSE)*WindSpeedStep*$R$3:$R$1003)</f>
        <v>1628.8653252116285</v>
      </c>
      <c r="L2198" s="51">
        <f t="array" ref="L2198">_xlfn.SUM(_xlfn.NORM.DIST($Q$3:$Q$1003,$F2198,$O2198,FALSE)*WindSpeedStep*$R$3:$R$1003)</f>
        <v>1673.2747305294315</v>
      </c>
      <c r="N2198" s="43">
        <f t="shared" si="103"/>
        <v>1.0014783230830169</v>
      </c>
      <c r="O2198" s="43">
        <f t="shared" si="104"/>
        <v>0.51</v>
      </c>
    </row>
    <row r="2199" spans="5:15" x14ac:dyDescent="0.2">
      <c r="E2199" s="16">
        <v>41232.097222222219</v>
      </c>
      <c r="F2199" s="22">
        <v>9.1811080961162155</v>
      </c>
      <c r="G2199" s="25">
        <v>6.7529974977886584E-2</v>
      </c>
      <c r="H2199" s="3">
        <f t="shared" si="102"/>
        <v>1324.5799999999424</v>
      </c>
      <c r="I2199" s="3">
        <f>MIN(H2199-K2199+L2199,'Power Look Up'!$F$4)</f>
        <v>1320.9756605609318</v>
      </c>
      <c r="K2199" s="51">
        <f t="array" ref="K2199">_xlfn.SUM(_xlfn.NORM.DIST($Q$3:$Q$1003,$F2199,$N2199,FALSE)*WindSpeedStep*$R$3:$R$1003)</f>
        <v>1329.5896373549945</v>
      </c>
      <c r="L2199" s="51">
        <f t="array" ref="L2199">_xlfn.SUM(_xlfn.NORM.DIST($Q$3:$Q$1003,$F2199,$O2199,FALSE)*WindSpeedStep*$R$3:$R$1003)</f>
        <v>1325.9852979159839</v>
      </c>
      <c r="N2199" s="43">
        <f t="shared" si="103"/>
        <v>0.91811080961162161</v>
      </c>
      <c r="O2199" s="43">
        <f t="shared" si="104"/>
        <v>0.62</v>
      </c>
    </row>
    <row r="2200" spans="5:15" x14ac:dyDescent="0.2">
      <c r="E2200" s="16">
        <v>41232.104166666664</v>
      </c>
      <c r="F2200" s="22">
        <v>9.1752792440819135</v>
      </c>
      <c r="G2200" s="25">
        <v>6.6482990192745589E-2</v>
      </c>
      <c r="H2200" s="3">
        <f t="shared" si="102"/>
        <v>1324.5799999999424</v>
      </c>
      <c r="I2200" s="3">
        <f>MIN(H2200-K2200+L2200,'Power Look Up'!$F$4)</f>
        <v>1320.5891319340465</v>
      </c>
      <c r="K2200" s="51">
        <f t="array" ref="K2200">_xlfn.SUM(_xlfn.NORM.DIST($Q$3:$Q$1003,$F2200,$N2200,FALSE)*WindSpeedStep*$R$3:$R$1003)</f>
        <v>1327.3494251969735</v>
      </c>
      <c r="L2200" s="51">
        <f t="array" ref="L2200">_xlfn.SUM(_xlfn.NORM.DIST($Q$3:$Q$1003,$F2200,$O2200,FALSE)*WindSpeedStep*$R$3:$R$1003)</f>
        <v>1323.3585571310775</v>
      </c>
      <c r="N2200" s="43">
        <f t="shared" si="103"/>
        <v>0.91752792440819142</v>
      </c>
      <c r="O2200" s="43">
        <f t="shared" si="104"/>
        <v>0.61</v>
      </c>
    </row>
    <row r="2201" spans="5:15" x14ac:dyDescent="0.2">
      <c r="E2201" s="16">
        <v>41232.111111111109</v>
      </c>
      <c r="F2201" s="22">
        <v>8.6797314590780932</v>
      </c>
      <c r="G2201" s="25">
        <v>7.1430781346529415E-2</v>
      </c>
      <c r="H2201" s="3">
        <f t="shared" si="102"/>
        <v>1138.5599999999483</v>
      </c>
      <c r="I2201" s="3">
        <f>MIN(H2201-K2201+L2201,'Power Look Up'!$F$4)</f>
        <v>1127.022191646106</v>
      </c>
      <c r="K2201" s="51">
        <f t="array" ref="K2201">_xlfn.SUM(_xlfn.NORM.DIST($Q$3:$Q$1003,$F2201,$N2201,FALSE)*WindSpeedStep*$R$3:$R$1003)</f>
        <v>1137.1532062525557</v>
      </c>
      <c r="L2201" s="51">
        <f t="array" ref="L2201">_xlfn.SUM(_xlfn.NORM.DIST($Q$3:$Q$1003,$F2201,$O2201,FALSE)*WindSpeedStep*$R$3:$R$1003)</f>
        <v>1125.6153978987134</v>
      </c>
      <c r="N2201" s="43">
        <f t="shared" si="103"/>
        <v>0.86797314590780938</v>
      </c>
      <c r="O2201" s="43">
        <f t="shared" si="104"/>
        <v>0.62</v>
      </c>
    </row>
    <row r="2202" spans="5:15" x14ac:dyDescent="0.2">
      <c r="E2202" s="16">
        <v>41232.118055555555</v>
      </c>
      <c r="F2202" s="22">
        <v>8.4058699647407185</v>
      </c>
      <c r="G2202" s="25">
        <v>6.1861532736194255E-2</v>
      </c>
      <c r="H2202" s="3">
        <f t="shared" si="102"/>
        <v>1039.4699999999505</v>
      </c>
      <c r="I2202" s="3">
        <f>MIN(H2202-K2202+L2202,'Power Look Up'!$F$4)</f>
        <v>1023.1293297870386</v>
      </c>
      <c r="K2202" s="51">
        <f t="array" ref="K2202">_xlfn.SUM(_xlfn.NORM.DIST($Q$3:$Q$1003,$F2202,$N2202,FALSE)*WindSpeedStep*$R$3:$R$1003)</f>
        <v>1035.3590809687514</v>
      </c>
      <c r="L2202" s="51">
        <f t="array" ref="L2202">_xlfn.SUM(_xlfn.NORM.DIST($Q$3:$Q$1003,$F2202,$O2202,FALSE)*WindSpeedStep*$R$3:$R$1003)</f>
        <v>1019.0184107558396</v>
      </c>
      <c r="N2202" s="43">
        <f t="shared" si="103"/>
        <v>0.84058699647407187</v>
      </c>
      <c r="O2202" s="43">
        <f t="shared" si="104"/>
        <v>0.52</v>
      </c>
    </row>
    <row r="2203" spans="5:15" x14ac:dyDescent="0.2">
      <c r="E2203" s="16">
        <v>41232.125</v>
      </c>
      <c r="F2203" s="22">
        <v>8.2061228571017253</v>
      </c>
      <c r="G2203" s="25">
        <v>5.7274307024693591E-2</v>
      </c>
      <c r="H2203" s="3">
        <f t="shared" si="102"/>
        <v>966.06999999995207</v>
      </c>
      <c r="I2203" s="3">
        <f>MIN(H2203-K2203+L2203,'Power Look Up'!$F$4)</f>
        <v>948.71834655573082</v>
      </c>
      <c r="K2203" s="51">
        <f t="array" ref="K2203">_xlfn.SUM(_xlfn.NORM.DIST($Q$3:$Q$1003,$F2203,$N2203,FALSE)*WindSpeedStep*$R$3:$R$1003)</f>
        <v>963.88816686308166</v>
      </c>
      <c r="L2203" s="51">
        <f t="array" ref="L2203">_xlfn.SUM(_xlfn.NORM.DIST($Q$3:$Q$1003,$F2203,$O2203,FALSE)*WindSpeedStep*$R$3:$R$1003)</f>
        <v>946.53651341886041</v>
      </c>
      <c r="N2203" s="43">
        <f t="shared" si="103"/>
        <v>0.82061228571017253</v>
      </c>
      <c r="O2203" s="43">
        <f t="shared" si="104"/>
        <v>0.47</v>
      </c>
    </row>
    <row r="2204" spans="5:15" x14ac:dyDescent="0.2">
      <c r="E2204" s="16">
        <v>41232.131944444445</v>
      </c>
      <c r="F2204" s="22">
        <v>8.8186415174679151</v>
      </c>
      <c r="G2204" s="25">
        <v>6.2367882730073917E-2</v>
      </c>
      <c r="H2204" s="3">
        <f t="shared" si="102"/>
        <v>1189.9399999999473</v>
      </c>
      <c r="I2204" s="3">
        <f>MIN(H2204-K2204+L2204,'Power Look Up'!$F$4)</f>
        <v>1176.4074510881564</v>
      </c>
      <c r="K2204" s="51">
        <f t="array" ref="K2204">_xlfn.SUM(_xlfn.NORM.DIST($Q$3:$Q$1003,$F2204,$N2204,FALSE)*WindSpeedStep*$R$3:$R$1003)</f>
        <v>1190.0417742453606</v>
      </c>
      <c r="L2204" s="51">
        <f t="array" ref="L2204">_xlfn.SUM(_xlfn.NORM.DIST($Q$3:$Q$1003,$F2204,$O2204,FALSE)*WindSpeedStep*$R$3:$R$1003)</f>
        <v>1176.5092253335697</v>
      </c>
      <c r="N2204" s="43">
        <f t="shared" si="103"/>
        <v>0.88186415174679156</v>
      </c>
      <c r="O2204" s="43">
        <f t="shared" si="104"/>
        <v>0.55000000000000004</v>
      </c>
    </row>
    <row r="2205" spans="5:15" x14ac:dyDescent="0.2">
      <c r="E2205" s="16">
        <v>41232.138888888891</v>
      </c>
      <c r="F2205" s="22">
        <v>8.4389245287392676</v>
      </c>
      <c r="G2205" s="25">
        <v>5.9249256027497317E-2</v>
      </c>
      <c r="H2205" s="3">
        <f t="shared" si="102"/>
        <v>1050.4799999999502</v>
      </c>
      <c r="I2205" s="3">
        <f>MIN(H2205-K2205+L2205,'Power Look Up'!$F$4)</f>
        <v>1033.2120656124409</v>
      </c>
      <c r="K2205" s="51">
        <f t="array" ref="K2205">_xlfn.SUM(_xlfn.NORM.DIST($Q$3:$Q$1003,$F2205,$N2205,FALSE)*WindSpeedStep*$R$3:$R$1003)</f>
        <v>1047.4305855323066</v>
      </c>
      <c r="L2205" s="51">
        <f t="array" ref="L2205">_xlfn.SUM(_xlfn.NORM.DIST($Q$3:$Q$1003,$F2205,$O2205,FALSE)*WindSpeedStep*$R$3:$R$1003)</f>
        <v>1030.1626511447973</v>
      </c>
      <c r="N2205" s="43">
        <f t="shared" si="103"/>
        <v>0.84389245287392678</v>
      </c>
      <c r="O2205" s="43">
        <f t="shared" si="104"/>
        <v>0.5</v>
      </c>
    </row>
    <row r="2206" spans="5:15" x14ac:dyDescent="0.2">
      <c r="E2206" s="16">
        <v>41232.145833333336</v>
      </c>
      <c r="F2206" s="22">
        <v>8.3030946346650421</v>
      </c>
      <c r="G2206" s="25">
        <v>4.4561698532889993E-2</v>
      </c>
      <c r="H2206" s="3">
        <f t="shared" si="102"/>
        <v>999.09999999995136</v>
      </c>
      <c r="I2206" s="3">
        <f>MIN(H2206-K2206+L2206,'Power Look Up'!$F$4)</f>
        <v>977.9469536001875</v>
      </c>
      <c r="K2206" s="51">
        <f t="array" ref="K2206">_xlfn.SUM(_xlfn.NORM.DIST($Q$3:$Q$1003,$F2206,$N2206,FALSE)*WindSpeedStep*$R$3:$R$1003)</f>
        <v>998.25798451167668</v>
      </c>
      <c r="L2206" s="51">
        <f t="array" ref="L2206">_xlfn.SUM(_xlfn.NORM.DIST($Q$3:$Q$1003,$F2206,$O2206,FALSE)*WindSpeedStep*$R$3:$R$1003)</f>
        <v>977.10493811191282</v>
      </c>
      <c r="N2206" s="43">
        <f t="shared" si="103"/>
        <v>0.83030946346650425</v>
      </c>
      <c r="O2206" s="43">
        <f t="shared" si="104"/>
        <v>0.37</v>
      </c>
    </row>
    <row r="2207" spans="5:15" x14ac:dyDescent="0.2">
      <c r="E2207" s="16">
        <v>41232.152777777781</v>
      </c>
      <c r="F2207" s="22">
        <v>7.4936837092617195</v>
      </c>
      <c r="G2207" s="25">
        <v>4.0033715278003923E-2</v>
      </c>
      <c r="H2207" s="3">
        <f t="shared" si="102"/>
        <v>735.48999999996533</v>
      </c>
      <c r="I2207" s="3">
        <f>MIN(H2207-K2207+L2207,'Power Look Up'!$F$4)</f>
        <v>718.94664170074168</v>
      </c>
      <c r="K2207" s="51">
        <f t="array" ref="K2207">_xlfn.SUM(_xlfn.NORM.DIST($Q$3:$Q$1003,$F2207,$N2207,FALSE)*WindSpeedStep*$R$3:$R$1003)</f>
        <v>732.45680981678061</v>
      </c>
      <c r="L2207" s="51">
        <f t="array" ref="L2207">_xlfn.SUM(_xlfn.NORM.DIST($Q$3:$Q$1003,$F2207,$O2207,FALSE)*WindSpeedStep*$R$3:$R$1003)</f>
        <v>715.91345151755695</v>
      </c>
      <c r="N2207" s="43">
        <f t="shared" si="103"/>
        <v>0.74936837092617203</v>
      </c>
      <c r="O2207" s="43">
        <f t="shared" si="104"/>
        <v>0.3</v>
      </c>
    </row>
    <row r="2208" spans="5:15" x14ac:dyDescent="0.2">
      <c r="E2208" s="16">
        <v>41232.159722222219</v>
      </c>
      <c r="F2208" s="22">
        <v>8.1701154149945996</v>
      </c>
      <c r="G2208" s="25">
        <v>0.12362126465757738</v>
      </c>
      <c r="H2208" s="3">
        <f t="shared" si="102"/>
        <v>951.38999999995235</v>
      </c>
      <c r="I2208" s="3">
        <f>MIN(H2208-K2208+L2208,'Power Look Up'!$F$4)</f>
        <v>963.22870629408408</v>
      </c>
      <c r="K2208" s="51">
        <f t="array" ref="K2208">_xlfn.SUM(_xlfn.NORM.DIST($Q$3:$Q$1003,$F2208,$N2208,FALSE)*WindSpeedStep*$R$3:$R$1003)</f>
        <v>951.29086161320799</v>
      </c>
      <c r="L2208" s="51">
        <f t="array" ref="L2208">_xlfn.SUM(_xlfn.NORM.DIST($Q$3:$Q$1003,$F2208,$O2208,FALSE)*WindSpeedStep*$R$3:$R$1003)</f>
        <v>963.12956790733972</v>
      </c>
      <c r="N2208" s="43">
        <f t="shared" si="103"/>
        <v>0.81701154149945998</v>
      </c>
      <c r="O2208" s="43">
        <f t="shared" si="104"/>
        <v>1.01</v>
      </c>
    </row>
    <row r="2209" spans="5:15" x14ac:dyDescent="0.2">
      <c r="E2209" s="16">
        <v>41232.166666666664</v>
      </c>
      <c r="F2209" s="22">
        <v>9.0324869733210349</v>
      </c>
      <c r="G2209" s="25">
        <v>8.8569183920545275E-2</v>
      </c>
      <c r="H2209" s="3">
        <f t="shared" si="102"/>
        <v>1267.4299999999437</v>
      </c>
      <c r="I2209" s="3">
        <f>MIN(H2209-K2209+L2209,'Power Look Up'!$F$4)</f>
        <v>1265.3081725962709</v>
      </c>
      <c r="K2209" s="51">
        <f t="array" ref="K2209">_xlfn.SUM(_xlfn.NORM.DIST($Q$3:$Q$1003,$F2209,$N2209,FALSE)*WindSpeedStep*$R$3:$R$1003)</f>
        <v>1272.3293026881872</v>
      </c>
      <c r="L2209" s="51">
        <f t="array" ref="L2209">_xlfn.SUM(_xlfn.NORM.DIST($Q$3:$Q$1003,$F2209,$O2209,FALSE)*WindSpeedStep*$R$3:$R$1003)</f>
        <v>1270.2074752845144</v>
      </c>
      <c r="N2209" s="43">
        <f t="shared" si="103"/>
        <v>0.90324869733210356</v>
      </c>
      <c r="O2209" s="43">
        <f t="shared" si="104"/>
        <v>0.8</v>
      </c>
    </row>
    <row r="2210" spans="5:15" x14ac:dyDescent="0.2">
      <c r="E2210" s="16">
        <v>41232.173611111109</v>
      </c>
      <c r="F2210" s="22">
        <v>9.4132731450461797</v>
      </c>
      <c r="G2210" s="25">
        <v>3.2932221898090815E-2</v>
      </c>
      <c r="H2210" s="3">
        <f t="shared" si="102"/>
        <v>1412.2099999999405</v>
      </c>
      <c r="I2210" s="3">
        <f>MIN(H2210-K2210+L2210,'Power Look Up'!$F$4)</f>
        <v>1415.2612945175208</v>
      </c>
      <c r="K2210" s="51">
        <f t="array" ref="K2210">_xlfn.SUM(_xlfn.NORM.DIST($Q$3:$Q$1003,$F2210,$N2210,FALSE)*WindSpeedStep*$R$3:$R$1003)</f>
        <v>1417.9497213958111</v>
      </c>
      <c r="L2210" s="51">
        <f t="array" ref="L2210">_xlfn.SUM(_xlfn.NORM.DIST($Q$3:$Q$1003,$F2210,$O2210,FALSE)*WindSpeedStep*$R$3:$R$1003)</f>
        <v>1421.0010159133915</v>
      </c>
      <c r="N2210" s="43">
        <f t="shared" si="103"/>
        <v>0.94132731450461804</v>
      </c>
      <c r="O2210" s="43">
        <f t="shared" si="104"/>
        <v>0.31</v>
      </c>
    </row>
    <row r="2211" spans="5:15" x14ac:dyDescent="0.2">
      <c r="E2211" s="16">
        <v>41232.180555555555</v>
      </c>
      <c r="F2211" s="22">
        <v>9.5048053219512578</v>
      </c>
      <c r="G2211" s="25">
        <v>3.4719280282139831E-2</v>
      </c>
      <c r="H2211" s="3">
        <f t="shared" si="102"/>
        <v>1446.4999999999397</v>
      </c>
      <c r="I2211" s="3">
        <f>MIN(H2211-K2211+L2211,'Power Look Up'!$F$4)</f>
        <v>1456.9240458521456</v>
      </c>
      <c r="K2211" s="51">
        <f t="array" ref="K2211">_xlfn.SUM(_xlfn.NORM.DIST($Q$3:$Q$1003,$F2211,$N2211,FALSE)*WindSpeedStep*$R$3:$R$1003)</f>
        <v>1452.0812057127325</v>
      </c>
      <c r="L2211" s="51">
        <f t="array" ref="L2211">_xlfn.SUM(_xlfn.NORM.DIST($Q$3:$Q$1003,$F2211,$O2211,FALSE)*WindSpeedStep*$R$3:$R$1003)</f>
        <v>1462.5052515649384</v>
      </c>
      <c r="N2211" s="43">
        <f t="shared" si="103"/>
        <v>0.95048053219512585</v>
      </c>
      <c r="O2211" s="43">
        <f t="shared" si="104"/>
        <v>0.33</v>
      </c>
    </row>
    <row r="2212" spans="5:15" x14ac:dyDescent="0.2">
      <c r="E2212" s="16">
        <v>41232.1875</v>
      </c>
      <c r="F2212" s="22">
        <v>9.1498891030846732</v>
      </c>
      <c r="G2212" s="25">
        <v>3.825182972786037E-2</v>
      </c>
      <c r="H2212" s="3">
        <f t="shared" si="102"/>
        <v>1313.1499999999426</v>
      </c>
      <c r="I2212" s="3">
        <f>MIN(H2212-K2212+L2212,'Power Look Up'!$F$4)</f>
        <v>1300.6344732599907</v>
      </c>
      <c r="K2212" s="51">
        <f t="array" ref="K2212">_xlfn.SUM(_xlfn.NORM.DIST($Q$3:$Q$1003,$F2212,$N2212,FALSE)*WindSpeedStep*$R$3:$R$1003)</f>
        <v>1317.5837710711667</v>
      </c>
      <c r="L2212" s="51">
        <f t="array" ref="L2212">_xlfn.SUM(_xlfn.NORM.DIST($Q$3:$Q$1003,$F2212,$O2212,FALSE)*WindSpeedStep*$R$3:$R$1003)</f>
        <v>1305.0682443312148</v>
      </c>
      <c r="N2212" s="43">
        <f t="shared" si="103"/>
        <v>0.91498891030846741</v>
      </c>
      <c r="O2212" s="43">
        <f t="shared" si="104"/>
        <v>0.35</v>
      </c>
    </row>
    <row r="2213" spans="5:15" x14ac:dyDescent="0.2">
      <c r="E2213" s="16">
        <v>41232.194444444445</v>
      </c>
      <c r="F2213" s="22">
        <v>9.1932534544391373</v>
      </c>
      <c r="G2213" s="25">
        <v>8.3757072924840428E-2</v>
      </c>
      <c r="H2213" s="3">
        <f t="shared" si="102"/>
        <v>1328.3899999999423</v>
      </c>
      <c r="I2213" s="3">
        <f>MIN(H2213-K2213+L2213,'Power Look Up'!$F$4)</f>
        <v>1327.5364724858696</v>
      </c>
      <c r="K2213" s="51">
        <f t="array" ref="K2213">_xlfn.SUM(_xlfn.NORM.DIST($Q$3:$Q$1003,$F2213,$N2213,FALSE)*WindSpeedStep*$R$3:$R$1003)</f>
        <v>1334.2552143967678</v>
      </c>
      <c r="L2213" s="51">
        <f t="array" ref="L2213">_xlfn.SUM(_xlfn.NORM.DIST($Q$3:$Q$1003,$F2213,$O2213,FALSE)*WindSpeedStep*$R$3:$R$1003)</f>
        <v>1333.401686882695</v>
      </c>
      <c r="N2213" s="43">
        <f t="shared" si="103"/>
        <v>0.91932534544391376</v>
      </c>
      <c r="O2213" s="43">
        <f t="shared" si="104"/>
        <v>0.77</v>
      </c>
    </row>
    <row r="2214" spans="5:15" x14ac:dyDescent="0.2">
      <c r="E2214" s="16">
        <v>41232.201388888891</v>
      </c>
      <c r="F2214" s="22">
        <v>11.226360875233876</v>
      </c>
      <c r="G2214" s="25">
        <v>7.4823890781303651E-2</v>
      </c>
      <c r="H2214" s="3">
        <f t="shared" si="102"/>
        <v>1923.3199999999836</v>
      </c>
      <c r="I2214" s="3">
        <f>MIN(H2214-K2214+L2214,'Power Look Up'!$F$4)</f>
        <v>1967.8559731688995</v>
      </c>
      <c r="K2214" s="51">
        <f t="array" ref="K2214">_xlfn.SUM(_xlfn.NORM.DIST($Q$3:$Q$1003,$F2214,$N2214,FALSE)*WindSpeedStep*$R$3:$R$1003)</f>
        <v>1902.9526498483783</v>
      </c>
      <c r="L2214" s="51">
        <f t="array" ref="L2214">_xlfn.SUM(_xlfn.NORM.DIST($Q$3:$Q$1003,$F2214,$O2214,FALSE)*WindSpeedStep*$R$3:$R$1003)</f>
        <v>1947.4886230172942</v>
      </c>
      <c r="N2214" s="43">
        <f t="shared" si="103"/>
        <v>1.1226360875233876</v>
      </c>
      <c r="O2214" s="43">
        <f t="shared" si="104"/>
        <v>0.84</v>
      </c>
    </row>
    <row r="2215" spans="5:15" x14ac:dyDescent="0.2">
      <c r="E2215" s="16">
        <v>41232.208333333336</v>
      </c>
      <c r="F2215" s="22">
        <v>11.01380493337995</v>
      </c>
      <c r="G2215" s="25">
        <v>4.0857814599218861E-2</v>
      </c>
      <c r="H2215" s="3">
        <f t="shared" si="102"/>
        <v>1904.839999999984</v>
      </c>
      <c r="I2215" s="3">
        <f>MIN(H2215-K2215+L2215,'Power Look Up'!$F$4)</f>
        <v>2000</v>
      </c>
      <c r="K2215" s="51">
        <f t="array" ref="K2215">_xlfn.SUM(_xlfn.NORM.DIST($Q$3:$Q$1003,$F2215,$N2215,FALSE)*WindSpeedStep*$R$3:$R$1003)</f>
        <v>1871.15481891339</v>
      </c>
      <c r="L2215" s="51">
        <f t="array" ref="L2215">_xlfn.SUM(_xlfn.NORM.DIST($Q$3:$Q$1003,$F2215,$O2215,FALSE)*WindSpeedStep*$R$3:$R$1003)</f>
        <v>1975.3984567988005</v>
      </c>
      <c r="N2215" s="43">
        <f t="shared" si="103"/>
        <v>1.1013804933379949</v>
      </c>
      <c r="O2215" s="43">
        <f t="shared" si="104"/>
        <v>0.45</v>
      </c>
    </row>
    <row r="2216" spans="5:15" x14ac:dyDescent="0.2">
      <c r="E2216" s="16">
        <v>41232.215277777781</v>
      </c>
      <c r="F2216" s="22">
        <v>9.8734550871130189</v>
      </c>
      <c r="G2216" s="25">
        <v>3.9499850514237295E-2</v>
      </c>
      <c r="H2216" s="3">
        <f t="shared" si="102"/>
        <v>1587.4699999999368</v>
      </c>
      <c r="I2216" s="3">
        <f>MIN(H2216-K2216+L2216,'Power Look Up'!$F$4)</f>
        <v>1627.2174895795924</v>
      </c>
      <c r="K2216" s="51">
        <f t="array" ref="K2216">_xlfn.SUM(_xlfn.NORM.DIST($Q$3:$Q$1003,$F2216,$N2216,FALSE)*WindSpeedStep*$R$3:$R$1003)</f>
        <v>1582.6766796371596</v>
      </c>
      <c r="L2216" s="51">
        <f t="array" ref="L2216">_xlfn.SUM(_xlfn.NORM.DIST($Q$3:$Q$1003,$F2216,$O2216,FALSE)*WindSpeedStep*$R$3:$R$1003)</f>
        <v>1622.4241692168152</v>
      </c>
      <c r="N2216" s="43">
        <f t="shared" si="103"/>
        <v>0.98734550871130189</v>
      </c>
      <c r="O2216" s="43">
        <f t="shared" si="104"/>
        <v>0.39</v>
      </c>
    </row>
    <row r="2217" spans="5:15" x14ac:dyDescent="0.2">
      <c r="E2217" s="16">
        <v>41232.222222222219</v>
      </c>
      <c r="F2217" s="22">
        <v>9.9459482352334838</v>
      </c>
      <c r="G2217" s="25">
        <v>6.7364114929386779E-2</v>
      </c>
      <c r="H2217" s="3">
        <f t="shared" si="102"/>
        <v>1617.9499999999362</v>
      </c>
      <c r="I2217" s="3">
        <f>MIN(H2217-K2217+L2217,'Power Look Up'!$F$4)</f>
        <v>1646.7094638610913</v>
      </c>
      <c r="K2217" s="51">
        <f t="array" ref="K2217">_xlfn.SUM(_xlfn.NORM.DIST($Q$3:$Q$1003,$F2217,$N2217,FALSE)*WindSpeedStep*$R$3:$R$1003)</f>
        <v>1606.6811285940285</v>
      </c>
      <c r="L2217" s="51">
        <f t="array" ref="L2217">_xlfn.SUM(_xlfn.NORM.DIST($Q$3:$Q$1003,$F2217,$O2217,FALSE)*WindSpeedStep*$R$3:$R$1003)</f>
        <v>1635.4405924551836</v>
      </c>
      <c r="N2217" s="43">
        <f t="shared" si="103"/>
        <v>0.99459482352334838</v>
      </c>
      <c r="O2217" s="43">
        <f t="shared" si="104"/>
        <v>0.67</v>
      </c>
    </row>
    <row r="2218" spans="5:15" x14ac:dyDescent="0.2">
      <c r="E2218" s="16">
        <v>41232.229166666664</v>
      </c>
      <c r="F2218" s="22">
        <v>11.647706928597621</v>
      </c>
      <c r="G2218" s="25">
        <v>3.6058599565963481E-2</v>
      </c>
      <c r="H2218" s="3">
        <f t="shared" si="102"/>
        <v>1958.5999999999829</v>
      </c>
      <c r="I2218" s="3">
        <f>MIN(H2218-K2218+L2218,'Power Look Up'!$F$4)</f>
        <v>2000</v>
      </c>
      <c r="K2218" s="51">
        <f t="array" ref="K2218">_xlfn.SUM(_xlfn.NORM.DIST($Q$3:$Q$1003,$F2218,$N2218,FALSE)*WindSpeedStep*$R$3:$R$1003)</f>
        <v>1948.7562512064137</v>
      </c>
      <c r="L2218" s="51">
        <f t="array" ref="L2218">_xlfn.SUM(_xlfn.NORM.DIST($Q$3:$Q$1003,$F2218,$O2218,FALSE)*WindSpeedStep*$R$3:$R$1003)</f>
        <v>2024.7435713290652</v>
      </c>
      <c r="N2218" s="43">
        <f t="shared" si="103"/>
        <v>1.1647706928597621</v>
      </c>
      <c r="O2218" s="43">
        <f t="shared" si="104"/>
        <v>0.42000000000000004</v>
      </c>
    </row>
    <row r="2219" spans="5:15" x14ac:dyDescent="0.2">
      <c r="E2219" s="16">
        <v>41232.236111111109</v>
      </c>
      <c r="F2219" s="22">
        <v>11.073208857248627</v>
      </c>
      <c r="G2219" s="25">
        <v>4.0638626598777261E-2</v>
      </c>
      <c r="H2219" s="3">
        <f t="shared" si="102"/>
        <v>1909.879999999984</v>
      </c>
      <c r="I2219" s="3">
        <f>MIN(H2219-K2219+L2219,'Power Look Up'!$F$4)</f>
        <v>2000</v>
      </c>
      <c r="K2219" s="51">
        <f t="array" ref="K2219">_xlfn.SUM(_xlfn.NORM.DIST($Q$3:$Q$1003,$F2219,$N2219,FALSE)*WindSpeedStep*$R$3:$R$1003)</f>
        <v>1880.6894653966883</v>
      </c>
      <c r="L2219" s="51">
        <f t="array" ref="L2219">_xlfn.SUM(_xlfn.NORM.DIST($Q$3:$Q$1003,$F2219,$O2219,FALSE)*WindSpeedStep*$R$3:$R$1003)</f>
        <v>1984.4765115512005</v>
      </c>
      <c r="N2219" s="43">
        <f t="shared" si="103"/>
        <v>1.1073208857248626</v>
      </c>
      <c r="O2219" s="43">
        <f t="shared" si="104"/>
        <v>0.45</v>
      </c>
    </row>
    <row r="2220" spans="5:15" x14ac:dyDescent="0.2">
      <c r="E2220" s="16">
        <v>41232.243055555555</v>
      </c>
      <c r="F2220" s="22">
        <v>10.847853140896976</v>
      </c>
      <c r="G2220" s="25">
        <v>3.7795496922269203E-2</v>
      </c>
      <c r="H2220" s="3">
        <f t="shared" si="102"/>
        <v>1863.94999999995</v>
      </c>
      <c r="I2220" s="3">
        <f>MIN(H2220-K2220+L2220,'Power Look Up'!$F$4)</f>
        <v>1971.8168155990163</v>
      </c>
      <c r="K2220" s="51">
        <f t="array" ref="K2220">_xlfn.SUM(_xlfn.NORM.DIST($Q$3:$Q$1003,$F2220,$N2220,FALSE)*WindSpeedStep*$R$3:$R$1003)</f>
        <v>1841.7218160159675</v>
      </c>
      <c r="L2220" s="51">
        <f t="array" ref="L2220">_xlfn.SUM(_xlfn.NORM.DIST($Q$3:$Q$1003,$F2220,$O2220,FALSE)*WindSpeedStep*$R$3:$R$1003)</f>
        <v>1949.5886316150338</v>
      </c>
      <c r="N2220" s="43">
        <f t="shared" si="103"/>
        <v>1.0847853140896977</v>
      </c>
      <c r="O2220" s="43">
        <f t="shared" si="104"/>
        <v>0.41</v>
      </c>
    </row>
    <row r="2221" spans="5:15" x14ac:dyDescent="0.2">
      <c r="E2221" s="16">
        <v>41232.25</v>
      </c>
      <c r="F2221" s="22">
        <v>10.361843684312843</v>
      </c>
      <c r="G2221" s="25">
        <v>6.0799990734639146E-2</v>
      </c>
      <c r="H2221" s="3">
        <f t="shared" si="102"/>
        <v>1733.1199999999528</v>
      </c>
      <c r="I2221" s="3">
        <f>MIN(H2221-K2221+L2221,'Power Look Up'!$F$4)</f>
        <v>1789.0241800866902</v>
      </c>
      <c r="K2221" s="51">
        <f t="array" ref="K2221">_xlfn.SUM(_xlfn.NORM.DIST($Q$3:$Q$1003,$F2221,$N2221,FALSE)*WindSpeedStep*$R$3:$R$1003)</f>
        <v>1730.6181970420027</v>
      </c>
      <c r="L2221" s="51">
        <f t="array" ref="L2221">_xlfn.SUM(_xlfn.NORM.DIST($Q$3:$Q$1003,$F2221,$O2221,FALSE)*WindSpeedStep*$R$3:$R$1003)</f>
        <v>1786.5223771287401</v>
      </c>
      <c r="N2221" s="43">
        <f t="shared" si="103"/>
        <v>1.0361843684312844</v>
      </c>
      <c r="O2221" s="43">
        <f t="shared" si="104"/>
        <v>0.63</v>
      </c>
    </row>
    <row r="2222" spans="5:15" x14ac:dyDescent="0.2">
      <c r="E2222" s="16">
        <v>41232.256944444445</v>
      </c>
      <c r="F2222" s="22">
        <v>10.691588730553866</v>
      </c>
      <c r="G2222" s="25">
        <v>3.4606643533026414E-2</v>
      </c>
      <c r="H2222" s="3">
        <f t="shared" si="102"/>
        <v>1821.2299999999509</v>
      </c>
      <c r="I2222" s="3">
        <f>MIN(H2222-K2222+L2222,'Power Look Up'!$F$4)</f>
        <v>1927.0093202862495</v>
      </c>
      <c r="K2222" s="51">
        <f t="array" ref="K2222">_xlfn.SUM(_xlfn.NORM.DIST($Q$3:$Q$1003,$F2222,$N2222,FALSE)*WindSpeedStep*$R$3:$R$1003)</f>
        <v>1810.1040790461909</v>
      </c>
      <c r="L2222" s="51">
        <f t="array" ref="L2222">_xlfn.SUM(_xlfn.NORM.DIST($Q$3:$Q$1003,$F2222,$O2222,FALSE)*WindSpeedStep*$R$3:$R$1003)</f>
        <v>1915.8833993324895</v>
      </c>
      <c r="N2222" s="43">
        <f t="shared" si="103"/>
        <v>1.0691588730553867</v>
      </c>
      <c r="O2222" s="43">
        <f t="shared" si="104"/>
        <v>0.37000000000000005</v>
      </c>
    </row>
    <row r="2223" spans="5:15" x14ac:dyDescent="0.2">
      <c r="E2223" s="16">
        <v>41232.263888888891</v>
      </c>
      <c r="F2223" s="22">
        <v>10.330285691995638</v>
      </c>
      <c r="G2223" s="25">
        <v>4.259320730509239E-2</v>
      </c>
      <c r="H2223" s="3">
        <f t="shared" si="102"/>
        <v>1725.1099999999531</v>
      </c>
      <c r="I2223" s="3">
        <f>MIN(H2223-K2223+L2223,'Power Look Up'!$F$4)</f>
        <v>1798.7155804406061</v>
      </c>
      <c r="K2223" s="51">
        <f t="array" ref="K2223">_xlfn.SUM(_xlfn.NORM.DIST($Q$3:$Q$1003,$F2223,$N2223,FALSE)*WindSpeedStep*$R$3:$R$1003)</f>
        <v>1722.1084722989065</v>
      </c>
      <c r="L2223" s="51">
        <f t="array" ref="L2223">_xlfn.SUM(_xlfn.NORM.DIST($Q$3:$Q$1003,$F2223,$O2223,FALSE)*WindSpeedStep*$R$3:$R$1003)</f>
        <v>1795.7140527395595</v>
      </c>
      <c r="N2223" s="43">
        <f t="shared" si="103"/>
        <v>1.0330285691995638</v>
      </c>
      <c r="O2223" s="43">
        <f t="shared" si="104"/>
        <v>0.44</v>
      </c>
    </row>
    <row r="2224" spans="5:15" x14ac:dyDescent="0.2">
      <c r="E2224" s="16">
        <v>41232.270833333336</v>
      </c>
      <c r="F2224" s="22">
        <v>10.250956099174854</v>
      </c>
      <c r="G2224" s="25">
        <v>3.9996269229267578E-2</v>
      </c>
      <c r="H2224" s="3">
        <f t="shared" si="102"/>
        <v>1703.7499999999536</v>
      </c>
      <c r="I2224" s="3">
        <f>MIN(H2224-K2224+L2224,'Power Look Up'!$F$4)</f>
        <v>1773.3229402298823</v>
      </c>
      <c r="K2224" s="51">
        <f t="array" ref="K2224">_xlfn.SUM(_xlfn.NORM.DIST($Q$3:$Q$1003,$F2224,$N2224,FALSE)*WindSpeedStep*$R$3:$R$1003)</f>
        <v>1700.0402962651738</v>
      </c>
      <c r="L2224" s="51">
        <f t="array" ref="L2224">_xlfn.SUM(_xlfn.NORM.DIST($Q$3:$Q$1003,$F2224,$O2224,FALSE)*WindSpeedStep*$R$3:$R$1003)</f>
        <v>1769.6132364951025</v>
      </c>
      <c r="N2224" s="43">
        <f t="shared" si="103"/>
        <v>1.0250956099174855</v>
      </c>
      <c r="O2224" s="43">
        <f t="shared" si="104"/>
        <v>0.41</v>
      </c>
    </row>
    <row r="2225" spans="5:15" x14ac:dyDescent="0.2">
      <c r="E2225" s="16">
        <v>41232.277777777781</v>
      </c>
      <c r="F2225" s="22">
        <v>9.7234571289250233</v>
      </c>
      <c r="G2225" s="25">
        <v>7.8161500577729373E-2</v>
      </c>
      <c r="H2225" s="3">
        <f t="shared" si="102"/>
        <v>1530.3199999999379</v>
      </c>
      <c r="I2225" s="3">
        <f>MIN(H2225-K2225+L2225,'Power Look Up'!$F$4)</f>
        <v>1543.3662425321572</v>
      </c>
      <c r="K2225" s="51">
        <f t="array" ref="K2225">_xlfn.SUM(_xlfn.NORM.DIST($Q$3:$Q$1003,$F2225,$N2225,FALSE)*WindSpeedStep*$R$3:$R$1003)</f>
        <v>1531.103260843189</v>
      </c>
      <c r="L2225" s="51">
        <f t="array" ref="L2225">_xlfn.SUM(_xlfn.NORM.DIST($Q$3:$Q$1003,$F2225,$O2225,FALSE)*WindSpeedStep*$R$3:$R$1003)</f>
        <v>1544.1495033754084</v>
      </c>
      <c r="N2225" s="43">
        <f t="shared" si="103"/>
        <v>0.97234571289250238</v>
      </c>
      <c r="O2225" s="43">
        <f t="shared" si="104"/>
        <v>0.76</v>
      </c>
    </row>
    <row r="2226" spans="5:15" x14ac:dyDescent="0.2">
      <c r="E2226" s="16">
        <v>41232.284722222219</v>
      </c>
      <c r="F2226" s="22">
        <v>7.406805383109897</v>
      </c>
      <c r="G2226" s="25">
        <v>0.12691031441753933</v>
      </c>
      <c r="H2226" s="3">
        <f t="shared" si="102"/>
        <v>711.40999999996586</v>
      </c>
      <c r="I2226" s="3">
        <f>MIN(H2226-K2226+L2226,'Power Look Up'!$F$4)</f>
        <v>723.50388004097329</v>
      </c>
      <c r="K2226" s="51">
        <f t="array" ref="K2226">_xlfn.SUM(_xlfn.NORM.DIST($Q$3:$Q$1003,$F2226,$N2226,FALSE)*WindSpeedStep*$R$3:$R$1003)</f>
        <v>706.84466204665807</v>
      </c>
      <c r="L2226" s="51">
        <f t="array" ref="L2226">_xlfn.SUM(_xlfn.NORM.DIST($Q$3:$Q$1003,$F2226,$O2226,FALSE)*WindSpeedStep*$R$3:$R$1003)</f>
        <v>718.9385420876655</v>
      </c>
      <c r="N2226" s="43">
        <f t="shared" si="103"/>
        <v>0.74068053831098979</v>
      </c>
      <c r="O2226" s="43">
        <f t="shared" si="104"/>
        <v>0.94</v>
      </c>
    </row>
    <row r="2227" spans="5:15" x14ac:dyDescent="0.2">
      <c r="E2227" s="16">
        <v>41232.291666666664</v>
      </c>
      <c r="F2227" s="22">
        <v>8.363177143767798</v>
      </c>
      <c r="G2227" s="25">
        <v>6.6960198304218579E-2</v>
      </c>
      <c r="H2227" s="3">
        <f t="shared" si="102"/>
        <v>1021.1199999999509</v>
      </c>
      <c r="I2227" s="3">
        <f>MIN(H2227-K2227+L2227,'Power Look Up'!$F$4)</f>
        <v>1006.6765431327004</v>
      </c>
      <c r="K2227" s="51">
        <f t="array" ref="K2227">_xlfn.SUM(_xlfn.NORM.DIST($Q$3:$Q$1003,$F2227,$N2227,FALSE)*WindSpeedStep*$R$3:$R$1003)</f>
        <v>1019.8661339456388</v>
      </c>
      <c r="L2227" s="51">
        <f t="array" ref="L2227">_xlfn.SUM(_xlfn.NORM.DIST($Q$3:$Q$1003,$F2227,$O2227,FALSE)*WindSpeedStep*$R$3:$R$1003)</f>
        <v>1005.4226770783883</v>
      </c>
      <c r="N2227" s="43">
        <f t="shared" si="103"/>
        <v>0.83631771437677982</v>
      </c>
      <c r="O2227" s="43">
        <f t="shared" si="104"/>
        <v>0.56000000000000005</v>
      </c>
    </row>
    <row r="2228" spans="5:15" x14ac:dyDescent="0.2">
      <c r="E2228" s="16">
        <v>41232.298611111109</v>
      </c>
      <c r="F2228" s="22">
        <v>9.4112497636475592</v>
      </c>
      <c r="G2228" s="25">
        <v>5.206534863124157E-2</v>
      </c>
      <c r="H2228" s="3">
        <f t="shared" si="102"/>
        <v>1412.2099999999405</v>
      </c>
      <c r="I2228" s="3">
        <f>MIN(H2228-K2228+L2228,'Power Look Up'!$F$4)</f>
        <v>1416.405232330505</v>
      </c>
      <c r="K2228" s="51">
        <f t="array" ref="K2228">_xlfn.SUM(_xlfn.NORM.DIST($Q$3:$Q$1003,$F2228,$N2228,FALSE)*WindSpeedStep*$R$3:$R$1003)</f>
        <v>1417.1896448779892</v>
      </c>
      <c r="L2228" s="51">
        <f t="array" ref="L2228">_xlfn.SUM(_xlfn.NORM.DIST($Q$3:$Q$1003,$F2228,$O2228,FALSE)*WindSpeedStep*$R$3:$R$1003)</f>
        <v>1421.3848772085537</v>
      </c>
      <c r="N2228" s="43">
        <f t="shared" si="103"/>
        <v>0.94112497636475601</v>
      </c>
      <c r="O2228" s="43">
        <f t="shared" si="104"/>
        <v>0.49</v>
      </c>
    </row>
    <row r="2229" spans="5:15" x14ac:dyDescent="0.2">
      <c r="E2229" s="16">
        <v>41232.305555555555</v>
      </c>
      <c r="F2229" s="22">
        <v>9.8939051869715264</v>
      </c>
      <c r="G2229" s="25">
        <v>4.2450376475515812E-2</v>
      </c>
      <c r="H2229" s="3">
        <f t="shared" si="102"/>
        <v>1595.0899999999365</v>
      </c>
      <c r="I2229" s="3">
        <f>MIN(H2229-K2229+L2229,'Power Look Up'!$F$4)</f>
        <v>1635.1193720408098</v>
      </c>
      <c r="K2229" s="51">
        <f t="array" ref="K2229">_xlfn.SUM(_xlfn.NORM.DIST($Q$3:$Q$1003,$F2229,$N2229,FALSE)*WindSpeedStep*$R$3:$R$1003)</f>
        <v>1589.5125649951187</v>
      </c>
      <c r="L2229" s="51">
        <f t="array" ref="L2229">_xlfn.SUM(_xlfn.NORM.DIST($Q$3:$Q$1003,$F2229,$O2229,FALSE)*WindSpeedStep*$R$3:$R$1003)</f>
        <v>1629.5419370359921</v>
      </c>
      <c r="N2229" s="43">
        <f t="shared" si="103"/>
        <v>0.98939051869715267</v>
      </c>
      <c r="O2229" s="43">
        <f t="shared" si="104"/>
        <v>0.42</v>
      </c>
    </row>
    <row r="2230" spans="5:15" x14ac:dyDescent="0.2">
      <c r="E2230" s="16">
        <v>41232.3125</v>
      </c>
      <c r="F2230" s="22">
        <v>10.528109839428717</v>
      </c>
      <c r="G2230" s="25">
        <v>4.4642391385375534E-2</v>
      </c>
      <c r="H2230" s="3">
        <f t="shared" si="102"/>
        <v>1778.509999999952</v>
      </c>
      <c r="I2230" s="3">
        <f>MIN(H2230-K2230+L2230,'Power Look Up'!$F$4)</f>
        <v>1863.1777597206337</v>
      </c>
      <c r="K2230" s="51">
        <f t="array" ref="K2230">_xlfn.SUM(_xlfn.NORM.DIST($Q$3:$Q$1003,$F2230,$N2230,FALSE)*WindSpeedStep*$R$3:$R$1003)</f>
        <v>1772.8655139792506</v>
      </c>
      <c r="L2230" s="51">
        <f t="array" ref="L2230">_xlfn.SUM(_xlfn.NORM.DIST($Q$3:$Q$1003,$F2230,$O2230,FALSE)*WindSpeedStep*$R$3:$R$1003)</f>
        <v>1857.5332736999324</v>
      </c>
      <c r="N2230" s="43">
        <f t="shared" si="103"/>
        <v>1.0528109839428719</v>
      </c>
      <c r="O2230" s="43">
        <f t="shared" si="104"/>
        <v>0.47</v>
      </c>
    </row>
    <row r="2231" spans="5:15" x14ac:dyDescent="0.2">
      <c r="E2231" s="16">
        <v>41232.319444444445</v>
      </c>
      <c r="F2231" s="22">
        <v>10.608540579995807</v>
      </c>
      <c r="G2231" s="25">
        <v>2.8279101893214285E-2</v>
      </c>
      <c r="H2231" s="3">
        <f t="shared" si="102"/>
        <v>1799.8699999999515</v>
      </c>
      <c r="I2231" s="3">
        <f>MIN(H2231-K2231+L2231,'Power Look Up'!$F$4)</f>
        <v>1905.8044734112855</v>
      </c>
      <c r="K2231" s="51">
        <f t="array" ref="K2231">_xlfn.SUM(_xlfn.NORM.DIST($Q$3:$Q$1003,$F2231,$N2231,FALSE)*WindSpeedStep*$R$3:$R$1003)</f>
        <v>1791.7215508112522</v>
      </c>
      <c r="L2231" s="51">
        <f t="array" ref="L2231">_xlfn.SUM(_xlfn.NORM.DIST($Q$3:$Q$1003,$F2231,$O2231,FALSE)*WindSpeedStep*$R$3:$R$1003)</f>
        <v>1897.6560242225862</v>
      </c>
      <c r="N2231" s="43">
        <f t="shared" si="103"/>
        <v>1.0608540579995809</v>
      </c>
      <c r="O2231" s="43">
        <f t="shared" si="104"/>
        <v>0.3</v>
      </c>
    </row>
    <row r="2232" spans="5:15" x14ac:dyDescent="0.2">
      <c r="E2232" s="16">
        <v>41232.326388888891</v>
      </c>
      <c r="F2232" s="22">
        <v>10.802530109016601</v>
      </c>
      <c r="G2232" s="25">
        <v>2.6845562759222882E-2</v>
      </c>
      <c r="H2232" s="3">
        <f t="shared" si="102"/>
        <v>1850.5999999999503</v>
      </c>
      <c r="I2232" s="3">
        <f>MIN(H2232-K2232+L2232,'Power Look Up'!$F$4)</f>
        <v>1971.9371661985831</v>
      </c>
      <c r="K2232" s="51">
        <f t="array" ref="K2232">_xlfn.SUM(_xlfn.NORM.DIST($Q$3:$Q$1003,$F2232,$N2232,FALSE)*WindSpeedStep*$R$3:$R$1003)</f>
        <v>1832.9473394620336</v>
      </c>
      <c r="L2232" s="51">
        <f t="array" ref="L2232">_xlfn.SUM(_xlfn.NORM.DIST($Q$3:$Q$1003,$F2232,$O2232,FALSE)*WindSpeedStep*$R$3:$R$1003)</f>
        <v>1954.2845056606664</v>
      </c>
      <c r="N2232" s="43">
        <f t="shared" si="103"/>
        <v>1.0802530109016601</v>
      </c>
      <c r="O2232" s="43">
        <f t="shared" si="104"/>
        <v>0.28999999999999998</v>
      </c>
    </row>
    <row r="2233" spans="5:15" x14ac:dyDescent="0.2">
      <c r="E2233" s="16">
        <v>41232.333333333336</v>
      </c>
      <c r="F2233" s="22">
        <v>10.819211371141645</v>
      </c>
      <c r="G2233" s="25">
        <v>2.6804171769258922E-2</v>
      </c>
      <c r="H2233" s="3">
        <f t="shared" si="102"/>
        <v>1855.9399999999503</v>
      </c>
      <c r="I2233" s="3">
        <f>MIN(H2233-K2233+L2233,'Power Look Up'!$F$4)</f>
        <v>1978.2309876682934</v>
      </c>
      <c r="K2233" s="51">
        <f t="array" ref="K2233">_xlfn.SUM(_xlfn.NORM.DIST($Q$3:$Q$1003,$F2233,$N2233,FALSE)*WindSpeedStep*$R$3:$R$1003)</f>
        <v>1836.2141382197749</v>
      </c>
      <c r="L2233" s="51">
        <f t="array" ref="L2233">_xlfn.SUM(_xlfn.NORM.DIST($Q$3:$Q$1003,$F2233,$O2233,FALSE)*WindSpeedStep*$R$3:$R$1003)</f>
        <v>1958.5051258881181</v>
      </c>
      <c r="N2233" s="43">
        <f t="shared" si="103"/>
        <v>1.0819211371141646</v>
      </c>
      <c r="O2233" s="43">
        <f t="shared" si="104"/>
        <v>0.28999999999999998</v>
      </c>
    </row>
    <row r="2234" spans="5:15" x14ac:dyDescent="0.2">
      <c r="E2234" s="16">
        <v>41232.340277777781</v>
      </c>
      <c r="F2234" s="22">
        <v>10.909225648210166</v>
      </c>
      <c r="G2234" s="25">
        <v>3.1166281729242854E-2</v>
      </c>
      <c r="H2234" s="3">
        <f t="shared" si="102"/>
        <v>1879.9699999999498</v>
      </c>
      <c r="I2234" s="3">
        <f>MIN(H2234-K2234+L2234,'Power Look Up'!$F$4)</f>
        <v>1999.1897907819728</v>
      </c>
      <c r="K2234" s="51">
        <f t="array" ref="K2234">_xlfn.SUM(_xlfn.NORM.DIST($Q$3:$Q$1003,$F2234,$N2234,FALSE)*WindSpeedStep*$R$3:$R$1003)</f>
        <v>1853.0953636545491</v>
      </c>
      <c r="L2234" s="51">
        <f t="array" ref="L2234">_xlfn.SUM(_xlfn.NORM.DIST($Q$3:$Q$1003,$F2234,$O2234,FALSE)*WindSpeedStep*$R$3:$R$1003)</f>
        <v>1972.3151544365721</v>
      </c>
      <c r="N2234" s="43">
        <f t="shared" si="103"/>
        <v>1.0909225648210166</v>
      </c>
      <c r="O2234" s="43">
        <f t="shared" si="104"/>
        <v>0.34</v>
      </c>
    </row>
    <row r="2235" spans="5:15" x14ac:dyDescent="0.2">
      <c r="E2235" s="16">
        <v>41232.347222222219</v>
      </c>
      <c r="F2235" s="22">
        <v>10.960847824554115</v>
      </c>
      <c r="G2235" s="25">
        <v>3.2844174626121561E-2</v>
      </c>
      <c r="H2235" s="3">
        <f t="shared" si="102"/>
        <v>1893.3199999999495</v>
      </c>
      <c r="I2235" s="3">
        <f>MIN(H2235-K2235+L2235,'Power Look Up'!$F$4)</f>
        <v>2000</v>
      </c>
      <c r="K2235" s="51">
        <f t="array" ref="K2235">_xlfn.SUM(_xlfn.NORM.DIST($Q$3:$Q$1003,$F2235,$N2235,FALSE)*WindSpeedStep*$R$3:$R$1003)</f>
        <v>1862.2155639552213</v>
      </c>
      <c r="L2235" s="51">
        <f t="array" ref="L2235">_xlfn.SUM(_xlfn.NORM.DIST($Q$3:$Q$1003,$F2235,$O2235,FALSE)*WindSpeedStep*$R$3:$R$1003)</f>
        <v>1979.4086707648073</v>
      </c>
      <c r="N2235" s="43">
        <f t="shared" si="103"/>
        <v>1.0960847824554116</v>
      </c>
      <c r="O2235" s="43">
        <f t="shared" si="104"/>
        <v>0.36</v>
      </c>
    </row>
    <row r="2236" spans="5:15" x14ac:dyDescent="0.2">
      <c r="E2236" s="16">
        <v>41232.354166666664</v>
      </c>
      <c r="F2236" s="22">
        <v>11.403850720088293</v>
      </c>
      <c r="G2236" s="25">
        <v>3.419897450191986E-2</v>
      </c>
      <c r="H2236" s="3">
        <f t="shared" si="102"/>
        <v>1937.5999999999833</v>
      </c>
      <c r="I2236" s="3">
        <f>MIN(H2236-K2236+L2236,'Power Look Up'!$F$4)</f>
        <v>2000</v>
      </c>
      <c r="K2236" s="51">
        <f t="array" ref="K2236">_xlfn.SUM(_xlfn.NORM.DIST($Q$3:$Q$1003,$F2236,$N2236,FALSE)*WindSpeedStep*$R$3:$R$1003)</f>
        <v>1924.8301838432362</v>
      </c>
      <c r="L2236" s="51">
        <f t="array" ref="L2236">_xlfn.SUM(_xlfn.NORM.DIST($Q$3:$Q$1003,$F2236,$O2236,FALSE)*WindSpeedStep*$R$3:$R$1003)</f>
        <v>2021.258069510458</v>
      </c>
      <c r="N2236" s="43">
        <f t="shared" si="103"/>
        <v>1.1403850720088293</v>
      </c>
      <c r="O2236" s="43">
        <f t="shared" si="104"/>
        <v>0.38999999999999996</v>
      </c>
    </row>
    <row r="2237" spans="5:15" x14ac:dyDescent="0.2">
      <c r="E2237" s="16">
        <v>41232.361111111109</v>
      </c>
      <c r="F2237" s="22">
        <v>11.156217222722013</v>
      </c>
      <c r="G2237" s="25">
        <v>3.5854447077752732E-2</v>
      </c>
      <c r="H2237" s="3">
        <f t="shared" si="102"/>
        <v>1917.4399999999837</v>
      </c>
      <c r="I2237" s="3">
        <f>MIN(H2237-K2237+L2237,'Power Look Up'!$F$4)</f>
        <v>2000</v>
      </c>
      <c r="K2237" s="51">
        <f t="array" ref="K2237">_xlfn.SUM(_xlfn.NORM.DIST($Q$3:$Q$1003,$F2237,$N2237,FALSE)*WindSpeedStep*$R$3:$R$1003)</f>
        <v>1893.1620841809915</v>
      </c>
      <c r="L2237" s="51">
        <f t="array" ref="L2237">_xlfn.SUM(_xlfn.NORM.DIST($Q$3:$Q$1003,$F2237,$O2237,FALSE)*WindSpeedStep*$R$3:$R$1003)</f>
        <v>2002.0232594963784</v>
      </c>
      <c r="N2237" s="43">
        <f t="shared" si="103"/>
        <v>1.1156217222722014</v>
      </c>
      <c r="O2237" s="43">
        <f t="shared" si="104"/>
        <v>0.39999999999999997</v>
      </c>
    </row>
    <row r="2238" spans="5:15" x14ac:dyDescent="0.2">
      <c r="E2238" s="16">
        <v>41232.368055555555</v>
      </c>
      <c r="F2238" s="22">
        <v>11.397640739756635</v>
      </c>
      <c r="G2238" s="25">
        <v>2.807598583834927E-2</v>
      </c>
      <c r="H2238" s="3">
        <f t="shared" si="102"/>
        <v>1937.5999999999833</v>
      </c>
      <c r="I2238" s="3">
        <f>MIN(H2238-K2238+L2238,'Power Look Up'!$F$4)</f>
        <v>2000</v>
      </c>
      <c r="K2238" s="51">
        <f t="array" ref="K2238">_xlfn.SUM(_xlfn.NORM.DIST($Q$3:$Q$1003,$F2238,$N2238,FALSE)*WindSpeedStep*$R$3:$R$1003)</f>
        <v>1924.1316696237357</v>
      </c>
      <c r="L2238" s="51">
        <f t="array" ref="L2238">_xlfn.SUM(_xlfn.NORM.DIST($Q$3:$Q$1003,$F2238,$O2238,FALSE)*WindSpeedStep*$R$3:$R$1003)</f>
        <v>2026.3199626476148</v>
      </c>
      <c r="N2238" s="43">
        <f t="shared" si="103"/>
        <v>1.1397640739756636</v>
      </c>
      <c r="O2238" s="43">
        <f t="shared" si="104"/>
        <v>0.32</v>
      </c>
    </row>
    <row r="2239" spans="5:15" x14ac:dyDescent="0.2">
      <c r="E2239" s="16">
        <v>41232.375</v>
      </c>
      <c r="F2239" s="22">
        <v>11.041948393949269</v>
      </c>
      <c r="G2239" s="25">
        <v>3.5319853533612867E-2</v>
      </c>
      <c r="H2239" s="3">
        <f t="shared" si="102"/>
        <v>1907.359999999984</v>
      </c>
      <c r="I2239" s="3">
        <f>MIN(H2239-K2239+L2239,'Power Look Up'!$F$4)</f>
        <v>2000</v>
      </c>
      <c r="K2239" s="51">
        <f t="array" ref="K2239">_xlfn.SUM(_xlfn.NORM.DIST($Q$3:$Q$1003,$F2239,$N2239,FALSE)*WindSpeedStep*$R$3:$R$1003)</f>
        <v>1875.7362991136524</v>
      </c>
      <c r="L2239" s="51">
        <f t="array" ref="L2239">_xlfn.SUM(_xlfn.NORM.DIST($Q$3:$Q$1003,$F2239,$O2239,FALSE)*WindSpeedStep*$R$3:$R$1003)</f>
        <v>1988.5104296126235</v>
      </c>
      <c r="N2239" s="43">
        <f t="shared" si="103"/>
        <v>1.104194839394927</v>
      </c>
      <c r="O2239" s="43">
        <f t="shared" si="104"/>
        <v>0.39</v>
      </c>
    </row>
    <row r="2240" spans="5:15" x14ac:dyDescent="0.2">
      <c r="E2240" s="16">
        <v>41232.381944444445</v>
      </c>
      <c r="F2240" s="22">
        <v>11.151988780741259</v>
      </c>
      <c r="G2240" s="25">
        <v>2.8694433458596968E-2</v>
      </c>
      <c r="H2240" s="3">
        <f t="shared" si="102"/>
        <v>1916.5999999999838</v>
      </c>
      <c r="I2240" s="3">
        <f>MIN(H2240-K2240+L2240,'Power Look Up'!$F$4)</f>
        <v>2000</v>
      </c>
      <c r="K2240" s="51">
        <f t="array" ref="K2240">_xlfn.SUM(_xlfn.NORM.DIST($Q$3:$Q$1003,$F2240,$N2240,FALSE)*WindSpeedStep*$R$3:$R$1003)</f>
        <v>1892.5502273562745</v>
      </c>
      <c r="L2240" s="51">
        <f t="array" ref="L2240">_xlfn.SUM(_xlfn.NORM.DIST($Q$3:$Q$1003,$F2240,$O2240,FALSE)*WindSpeedStep*$R$3:$R$1003)</f>
        <v>2012.032507799132</v>
      </c>
      <c r="N2240" s="43">
        <f t="shared" si="103"/>
        <v>1.115198878074126</v>
      </c>
      <c r="O2240" s="43">
        <f t="shared" si="104"/>
        <v>0.32</v>
      </c>
    </row>
    <row r="2241" spans="5:15" x14ac:dyDescent="0.2">
      <c r="E2241" s="16">
        <v>41232.388888888891</v>
      </c>
      <c r="F2241" s="22">
        <v>11.530541110961236</v>
      </c>
      <c r="G2241" s="25">
        <v>2.9486907572515143E-2</v>
      </c>
      <c r="H2241" s="3">
        <f t="shared" si="102"/>
        <v>1948.5199999999832</v>
      </c>
      <c r="I2241" s="3">
        <f>MIN(H2241-K2241+L2241,'Power Look Up'!$F$4)</f>
        <v>2000</v>
      </c>
      <c r="K2241" s="51">
        <f t="array" ref="K2241">_xlfn.SUM(_xlfn.NORM.DIST($Q$3:$Q$1003,$F2241,$N2241,FALSE)*WindSpeedStep*$R$3:$R$1003)</f>
        <v>1938.0870893958336</v>
      </c>
      <c r="L2241" s="51">
        <f t="array" ref="L2241">_xlfn.SUM(_xlfn.NORM.DIST($Q$3:$Q$1003,$F2241,$O2241,FALSE)*WindSpeedStep*$R$3:$R$1003)</f>
        <v>2027.2883877904633</v>
      </c>
      <c r="N2241" s="43">
        <f t="shared" si="103"/>
        <v>1.1530541110961237</v>
      </c>
      <c r="O2241" s="43">
        <f t="shared" si="104"/>
        <v>0.34</v>
      </c>
    </row>
    <row r="2242" spans="5:15" x14ac:dyDescent="0.2">
      <c r="E2242" s="16">
        <v>41232.395833333336</v>
      </c>
      <c r="F2242" s="22">
        <v>11.346029338257468</v>
      </c>
      <c r="G2242" s="25">
        <v>2.8203699325983399E-2</v>
      </c>
      <c r="H2242" s="3">
        <f t="shared" si="102"/>
        <v>1933.3999999999835</v>
      </c>
      <c r="I2242" s="3">
        <f>MIN(H2242-K2242+L2242,'Power Look Up'!$F$4)</f>
        <v>2000</v>
      </c>
      <c r="K2242" s="51">
        <f t="array" ref="K2242">_xlfn.SUM(_xlfn.NORM.DIST($Q$3:$Q$1003,$F2242,$N2242,FALSE)*WindSpeedStep*$R$3:$R$1003)</f>
        <v>1918.1430113514552</v>
      </c>
      <c r="L2242" s="51">
        <f t="array" ref="L2242">_xlfn.SUM(_xlfn.NORM.DIST($Q$3:$Q$1003,$F2242,$O2242,FALSE)*WindSpeedStep*$R$3:$R$1003)</f>
        <v>2024.7583933294875</v>
      </c>
      <c r="N2242" s="43">
        <f t="shared" si="103"/>
        <v>1.1346029338257468</v>
      </c>
      <c r="O2242" s="43">
        <f t="shared" si="104"/>
        <v>0.32</v>
      </c>
    </row>
    <row r="2243" spans="5:15" x14ac:dyDescent="0.2">
      <c r="E2243" s="16">
        <v>41232.402777777781</v>
      </c>
      <c r="F2243" s="22">
        <v>11.175927921574099</v>
      </c>
      <c r="G2243" s="25">
        <v>3.2212090354041489E-2</v>
      </c>
      <c r="H2243" s="3">
        <f t="shared" ref="H2243:H2306" si="105">INDEX(PowerArray,MIN(MaximumPowerIndex,ROUND(F2243*100,0)))</f>
        <v>1919.1199999999837</v>
      </c>
      <c r="I2243" s="3">
        <f>MIN(H2243-K2243+L2243,'Power Look Up'!$F$4)</f>
        <v>2000</v>
      </c>
      <c r="K2243" s="51">
        <f t="array" ref="K2243">_xlfn.SUM(_xlfn.NORM.DIST($Q$3:$Q$1003,$F2243,$N2243,FALSE)*WindSpeedStep*$R$3:$R$1003)</f>
        <v>1895.9814671213103</v>
      </c>
      <c r="L2243" s="51">
        <f t="array" ref="L2243">_xlfn.SUM(_xlfn.NORM.DIST($Q$3:$Q$1003,$F2243,$O2243,FALSE)*WindSpeedStep*$R$3:$R$1003)</f>
        <v>2009.3033354023964</v>
      </c>
      <c r="N2243" s="43">
        <f t="shared" ref="N2243:N2306" si="106">ReferenceTurbulence*F2243</f>
        <v>1.1175927921574098</v>
      </c>
      <c r="O2243" s="43">
        <f t="shared" ref="O2243:O2306" si="107">F2243*G2243</f>
        <v>0.36</v>
      </c>
    </row>
    <row r="2244" spans="5:15" x14ac:dyDescent="0.2">
      <c r="E2244" s="16">
        <v>41232.409722222219</v>
      </c>
      <c r="F2244" s="22">
        <v>10.954275731685136</v>
      </c>
      <c r="G2244" s="25">
        <v>3.6515421904435352E-2</v>
      </c>
      <c r="H2244" s="3">
        <f t="shared" si="105"/>
        <v>1890.6499999999496</v>
      </c>
      <c r="I2244" s="3">
        <f>MIN(H2244-K2244+L2244,'Power Look Up'!$F$4)</f>
        <v>2000</v>
      </c>
      <c r="K2244" s="51">
        <f t="array" ref="K2244">_xlfn.SUM(_xlfn.NORM.DIST($Q$3:$Q$1003,$F2244,$N2244,FALSE)*WindSpeedStep*$R$3:$R$1003)</f>
        <v>1861.0768837718963</v>
      </c>
      <c r="L2244" s="51">
        <f t="array" ref="L2244">_xlfn.SUM(_xlfn.NORM.DIST($Q$3:$Q$1003,$F2244,$O2244,FALSE)*WindSpeedStep*$R$3:$R$1003)</f>
        <v>1972.4466431678063</v>
      </c>
      <c r="N2244" s="43">
        <f t="shared" si="106"/>
        <v>1.0954275731685137</v>
      </c>
      <c r="O2244" s="43">
        <f t="shared" si="107"/>
        <v>0.4</v>
      </c>
    </row>
    <row r="2245" spans="5:15" x14ac:dyDescent="0.2">
      <c r="E2245" s="16">
        <v>41232.416666666664</v>
      </c>
      <c r="F2245" s="22">
        <v>11.639557531139298</v>
      </c>
      <c r="G2245" s="25">
        <v>6.7871995811396926E-2</v>
      </c>
      <c r="H2245" s="3">
        <f t="shared" si="105"/>
        <v>1957.7599999999829</v>
      </c>
      <c r="I2245" s="3">
        <f>MIN(H2245-K2245+L2245,'Power Look Up'!$F$4)</f>
        <v>2000</v>
      </c>
      <c r="K2245" s="51">
        <f t="array" ref="K2245">_xlfn.SUM(_xlfn.NORM.DIST($Q$3:$Q$1003,$F2245,$N2245,FALSE)*WindSpeedStep*$R$3:$R$1003)</f>
        <v>1948.0608334261601</v>
      </c>
      <c r="L2245" s="51">
        <f t="array" ref="L2245">_xlfn.SUM(_xlfn.NORM.DIST($Q$3:$Q$1003,$F2245,$O2245,FALSE)*WindSpeedStep*$R$3:$R$1003)</f>
        <v>1994.5714438325592</v>
      </c>
      <c r="N2245" s="43">
        <f t="shared" si="106"/>
        <v>1.1639557531139297</v>
      </c>
      <c r="O2245" s="43">
        <f t="shared" si="107"/>
        <v>0.78999999999999992</v>
      </c>
    </row>
    <row r="2246" spans="5:15" x14ac:dyDescent="0.2">
      <c r="E2246" s="16">
        <v>41232.423611111109</v>
      </c>
      <c r="F2246" s="22">
        <v>13.003589060583112</v>
      </c>
      <c r="G2246" s="25">
        <v>4.6910125901244541E-2</v>
      </c>
      <c r="H2246" s="3">
        <f t="shared" si="105"/>
        <v>1998.9999999999975</v>
      </c>
      <c r="I2246" s="3">
        <f>MIN(H2246-K2246+L2246,'Power Look Up'!$F$4)</f>
        <v>2000</v>
      </c>
      <c r="K2246" s="51">
        <f t="array" ref="K2246">_xlfn.SUM(_xlfn.NORM.DIST($Q$3:$Q$1003,$F2246,$N2246,FALSE)*WindSpeedStep*$R$3:$R$1003)</f>
        <v>2000.4141357447315</v>
      </c>
      <c r="L2246" s="51">
        <f t="array" ref="L2246">_xlfn.SUM(_xlfn.NORM.DIST($Q$3:$Q$1003,$F2246,$O2246,FALSE)*WindSpeedStep*$R$3:$R$1003)</f>
        <v>2010.0767298118799</v>
      </c>
      <c r="N2246" s="43">
        <f t="shared" si="106"/>
        <v>1.3003589060583112</v>
      </c>
      <c r="O2246" s="43">
        <f t="shared" si="107"/>
        <v>0.61</v>
      </c>
    </row>
    <row r="2247" spans="5:15" x14ac:dyDescent="0.2">
      <c r="E2247" s="16">
        <v>41232.430555555555</v>
      </c>
      <c r="F2247" s="22">
        <v>13.025219434712444</v>
      </c>
      <c r="G2247" s="25">
        <v>4.2993517522444957E-2</v>
      </c>
      <c r="H2247" s="3">
        <f t="shared" si="105"/>
        <v>1999.0299999999997</v>
      </c>
      <c r="I2247" s="3">
        <f>MIN(H2247-K2247+L2247,'Power Look Up'!$F$4)</f>
        <v>2000</v>
      </c>
      <c r="K2247" s="51">
        <f t="array" ref="K2247">_xlfn.SUM(_xlfn.NORM.DIST($Q$3:$Q$1003,$F2247,$N2247,FALSE)*WindSpeedStep*$R$3:$R$1003)</f>
        <v>2000.6169440130093</v>
      </c>
      <c r="L2247" s="51">
        <f t="array" ref="L2247">_xlfn.SUM(_xlfn.NORM.DIST($Q$3:$Q$1003,$F2247,$O2247,FALSE)*WindSpeedStep*$R$3:$R$1003)</f>
        <v>2009.6359923208349</v>
      </c>
      <c r="N2247" s="43">
        <f t="shared" si="106"/>
        <v>1.3025219434712445</v>
      </c>
      <c r="O2247" s="43">
        <f t="shared" si="107"/>
        <v>0.56000000000000005</v>
      </c>
    </row>
    <row r="2248" spans="5:15" x14ac:dyDescent="0.2">
      <c r="E2248" s="16">
        <v>41232.4375</v>
      </c>
      <c r="F2248" s="22">
        <v>12.593340533933773</v>
      </c>
      <c r="G2248" s="25">
        <v>4.4467947046380171E-2</v>
      </c>
      <c r="H2248" s="3">
        <f t="shared" si="105"/>
        <v>1994.4899999999975</v>
      </c>
      <c r="I2248" s="3">
        <f>MIN(H2248-K2248+L2248,'Power Look Up'!$F$4)</f>
        <v>2000</v>
      </c>
      <c r="K2248" s="51">
        <f t="array" ref="K2248">_xlfn.SUM(_xlfn.NORM.DIST($Q$3:$Q$1003,$F2248,$N2248,FALSE)*WindSpeedStep*$R$3:$R$1003)</f>
        <v>1994.2657612989542</v>
      </c>
      <c r="L2248" s="51">
        <f t="array" ref="L2248">_xlfn.SUM(_xlfn.NORM.DIST($Q$3:$Q$1003,$F2248,$O2248,FALSE)*WindSpeedStep*$R$3:$R$1003)</f>
        <v>2014.8515007377284</v>
      </c>
      <c r="N2248" s="43">
        <f t="shared" si="106"/>
        <v>1.2593340533933775</v>
      </c>
      <c r="O2248" s="43">
        <f t="shared" si="107"/>
        <v>0.56000000000000005</v>
      </c>
    </row>
    <row r="2249" spans="5:15" x14ac:dyDescent="0.2">
      <c r="E2249" s="16">
        <v>41232.444444444445</v>
      </c>
      <c r="F2249" s="22">
        <v>12.620081514983854</v>
      </c>
      <c r="G2249" s="25">
        <v>4.5166110799144801E-2</v>
      </c>
      <c r="H2249" s="3">
        <f t="shared" si="105"/>
        <v>1994.8199999999974</v>
      </c>
      <c r="I2249" s="3">
        <f>MIN(H2249-K2249+L2249,'Power Look Up'!$F$4)</f>
        <v>2000</v>
      </c>
      <c r="K2249" s="51">
        <f t="array" ref="K2249">_xlfn.SUM(_xlfn.NORM.DIST($Q$3:$Q$1003,$F2249,$N2249,FALSE)*WindSpeedStep*$R$3:$R$1003)</f>
        <v>1994.8271616228196</v>
      </c>
      <c r="L2249" s="51">
        <f t="array" ref="L2249">_xlfn.SUM(_xlfn.NORM.DIST($Q$3:$Q$1003,$F2249,$O2249,FALSE)*WindSpeedStep*$R$3:$R$1003)</f>
        <v>2014.5115064025044</v>
      </c>
      <c r="N2249" s="43">
        <f t="shared" si="106"/>
        <v>1.2620081514983854</v>
      </c>
      <c r="O2249" s="43">
        <f t="shared" si="107"/>
        <v>0.56999999999999995</v>
      </c>
    </row>
    <row r="2250" spans="5:15" x14ac:dyDescent="0.2">
      <c r="E2250" s="16">
        <v>41232.451388888891</v>
      </c>
      <c r="F2250" s="22">
        <v>12.809928306166901</v>
      </c>
      <c r="G2250" s="25">
        <v>4.2935447166805876E-2</v>
      </c>
      <c r="H2250" s="3">
        <f t="shared" si="105"/>
        <v>1996.9099999999976</v>
      </c>
      <c r="I2250" s="3">
        <f>MIN(H2250-K2250+L2250,'Power Look Up'!$F$4)</f>
        <v>2000</v>
      </c>
      <c r="K2250" s="51">
        <f t="array" ref="K2250">_xlfn.SUM(_xlfn.NORM.DIST($Q$3:$Q$1003,$F2250,$N2250,FALSE)*WindSpeedStep*$R$3:$R$1003)</f>
        <v>1998.1133527645161</v>
      </c>
      <c r="L2250" s="51">
        <f t="array" ref="L2250">_xlfn.SUM(_xlfn.NORM.DIST($Q$3:$Q$1003,$F2250,$O2250,FALSE)*WindSpeedStep*$R$3:$R$1003)</f>
        <v>2012.0799300018218</v>
      </c>
      <c r="N2250" s="43">
        <f t="shared" si="106"/>
        <v>1.2809928306166902</v>
      </c>
      <c r="O2250" s="43">
        <f t="shared" si="107"/>
        <v>0.55000000000000004</v>
      </c>
    </row>
    <row r="2251" spans="5:15" x14ac:dyDescent="0.2">
      <c r="E2251" s="16">
        <v>41232.458333333336</v>
      </c>
      <c r="F2251" s="22">
        <v>13.181985407995628</v>
      </c>
      <c r="G2251" s="25">
        <v>6.1447496331522924E-2</v>
      </c>
      <c r="H2251" s="3">
        <f t="shared" si="105"/>
        <v>1999.1799999999998</v>
      </c>
      <c r="I2251" s="3">
        <f>MIN(H2251-K2251+L2251,'Power Look Up'!$F$4)</f>
        <v>2000</v>
      </c>
      <c r="K2251" s="51">
        <f t="array" ref="K2251">_xlfn.SUM(_xlfn.NORM.DIST($Q$3:$Q$1003,$F2251,$N2251,FALSE)*WindSpeedStep*$R$3:$R$1003)</f>
        <v>2001.8170743957444</v>
      </c>
      <c r="L2251" s="51">
        <f t="array" ref="L2251">_xlfn.SUM(_xlfn.NORM.DIST($Q$3:$Q$1003,$F2251,$O2251,FALSE)*WindSpeedStep*$R$3:$R$1003)</f>
        <v>2008.9528727853715</v>
      </c>
      <c r="N2251" s="43">
        <f t="shared" si="106"/>
        <v>1.3181985407995629</v>
      </c>
      <c r="O2251" s="43">
        <f t="shared" si="107"/>
        <v>0.81</v>
      </c>
    </row>
    <row r="2252" spans="5:15" x14ac:dyDescent="0.2">
      <c r="E2252" s="16">
        <v>41232.465277777781</v>
      </c>
      <c r="F2252" s="22">
        <v>12.508664224629289</v>
      </c>
      <c r="G2252" s="25">
        <v>5.2763427664840053E-2</v>
      </c>
      <c r="H2252" s="3">
        <f t="shared" si="105"/>
        <v>1993.6099999999976</v>
      </c>
      <c r="I2252" s="3">
        <f>MIN(H2252-K2252+L2252,'Power Look Up'!$F$4)</f>
        <v>2000</v>
      </c>
      <c r="K2252" s="51">
        <f t="array" ref="K2252">_xlfn.SUM(_xlfn.NORM.DIST($Q$3:$Q$1003,$F2252,$N2252,FALSE)*WindSpeedStep*$R$3:$R$1003)</f>
        <v>1992.3053372410427</v>
      </c>
      <c r="L2252" s="51">
        <f t="array" ref="L2252">_xlfn.SUM(_xlfn.NORM.DIST($Q$3:$Q$1003,$F2252,$O2252,FALSE)*WindSpeedStep*$R$3:$R$1003)</f>
        <v>2015.4830861348298</v>
      </c>
      <c r="N2252" s="43">
        <f t="shared" si="106"/>
        <v>1.2508664224629289</v>
      </c>
      <c r="O2252" s="43">
        <f t="shared" si="107"/>
        <v>0.66</v>
      </c>
    </row>
    <row r="2253" spans="5:15" x14ac:dyDescent="0.2">
      <c r="E2253" s="16">
        <v>41232.472222222219</v>
      </c>
      <c r="F2253" s="22">
        <v>12.039293428217258</v>
      </c>
      <c r="G2253" s="25">
        <v>4.651435761898555E-2</v>
      </c>
      <c r="H2253" s="3">
        <f t="shared" si="105"/>
        <v>1988.4399999999976</v>
      </c>
      <c r="I2253" s="3">
        <f>MIN(H2253-K2253+L2253,'Power Look Up'!$F$4)</f>
        <v>2000</v>
      </c>
      <c r="K2253" s="51">
        <f t="array" ref="K2253">_xlfn.SUM(_xlfn.NORM.DIST($Q$3:$Q$1003,$F2253,$N2253,FALSE)*WindSpeedStep*$R$3:$R$1003)</f>
        <v>1975.0070159730303</v>
      </c>
      <c r="L2253" s="51">
        <f t="array" ref="L2253">_xlfn.SUM(_xlfn.NORM.DIST($Q$3:$Q$1003,$F2253,$O2253,FALSE)*WindSpeedStep*$R$3:$R$1003)</f>
        <v>2020.4953185843274</v>
      </c>
      <c r="N2253" s="43">
        <f t="shared" si="106"/>
        <v>1.2039293428217259</v>
      </c>
      <c r="O2253" s="43">
        <f t="shared" si="107"/>
        <v>0.56000000000000005</v>
      </c>
    </row>
    <row r="2254" spans="5:15" x14ac:dyDescent="0.2">
      <c r="E2254" s="16">
        <v>41232.479166666664</v>
      </c>
      <c r="F2254" s="22">
        <v>12.428180805287129</v>
      </c>
      <c r="G2254" s="25">
        <v>9.3336266841766505E-2</v>
      </c>
      <c r="H2254" s="3">
        <f t="shared" si="105"/>
        <v>1992.7299999999975</v>
      </c>
      <c r="I2254" s="3">
        <f>MIN(H2254-K2254+L2254,'Power Look Up'!$F$4)</f>
        <v>1998.7309319541321</v>
      </c>
      <c r="K2254" s="51">
        <f t="array" ref="K2254">_xlfn.SUM(_xlfn.NORM.DIST($Q$3:$Q$1003,$F2254,$N2254,FALSE)*WindSpeedStep*$R$3:$R$1003)</f>
        <v>1990.1627964659388</v>
      </c>
      <c r="L2254" s="51">
        <f t="array" ref="L2254">_xlfn.SUM(_xlfn.NORM.DIST($Q$3:$Q$1003,$F2254,$O2254,FALSE)*WindSpeedStep*$R$3:$R$1003)</f>
        <v>1996.1637284200733</v>
      </c>
      <c r="N2254" s="43">
        <f t="shared" si="106"/>
        <v>1.242818080528713</v>
      </c>
      <c r="O2254" s="43">
        <f t="shared" si="107"/>
        <v>1.1599999999999999</v>
      </c>
    </row>
    <row r="2255" spans="5:15" x14ac:dyDescent="0.2">
      <c r="E2255" s="16">
        <v>41232.486111111109</v>
      </c>
      <c r="F2255" s="22">
        <v>14.058577014417473</v>
      </c>
      <c r="G2255" s="25">
        <v>7.6110121166792666E-2</v>
      </c>
      <c r="H2255" s="3">
        <f t="shared" si="105"/>
        <v>2000</v>
      </c>
      <c r="I2255" s="3">
        <f>MIN(H2255-K2255+L2255,'Power Look Up'!$F$4)</f>
        <v>2000</v>
      </c>
      <c r="K2255" s="51">
        <f t="array" ref="K2255">_xlfn.SUM(_xlfn.NORM.DIST($Q$3:$Q$1003,$F2255,$N2255,FALSE)*WindSpeedStep*$R$3:$R$1003)</f>
        <v>2003.3647155833692</v>
      </c>
      <c r="L2255" s="51">
        <f t="array" ref="L2255">_xlfn.SUM(_xlfn.NORM.DIST($Q$3:$Q$1003,$F2255,$O2255,FALSE)*WindSpeedStep*$R$3:$R$1003)</f>
        <v>2004.2415806402637</v>
      </c>
      <c r="N2255" s="43">
        <f t="shared" si="106"/>
        <v>1.4058577014417475</v>
      </c>
      <c r="O2255" s="43">
        <f t="shared" si="107"/>
        <v>1.07</v>
      </c>
    </row>
    <row r="2256" spans="5:15" x14ac:dyDescent="0.2">
      <c r="E2256" s="16">
        <v>41232.493055555555</v>
      </c>
      <c r="F2256" s="22">
        <v>15.158339789600923</v>
      </c>
      <c r="G2256" s="25">
        <v>5.9373256734713595E-2</v>
      </c>
      <c r="H2256" s="3">
        <f t="shared" si="105"/>
        <v>2000</v>
      </c>
      <c r="I2256" s="3">
        <f>MIN(H2256-K2256+L2256,'Power Look Up'!$F$4)</f>
        <v>1999.0251391874961</v>
      </c>
      <c r="K2256" s="51">
        <f t="array" ref="K2256">_xlfn.SUM(_xlfn.NORM.DIST($Q$3:$Q$1003,$F2256,$N2256,FALSE)*WindSpeedStep*$R$3:$R$1003)</f>
        <v>2001.8411224381412</v>
      </c>
      <c r="L2256" s="51">
        <f t="array" ref="L2256">_xlfn.SUM(_xlfn.NORM.DIST($Q$3:$Q$1003,$F2256,$O2256,FALSE)*WindSpeedStep*$R$3:$R$1003)</f>
        <v>2000.8662616256372</v>
      </c>
      <c r="N2256" s="43">
        <f t="shared" si="106"/>
        <v>1.5158339789600923</v>
      </c>
      <c r="O2256" s="43">
        <f t="shared" si="107"/>
        <v>0.9</v>
      </c>
    </row>
    <row r="2257" spans="5:15" x14ac:dyDescent="0.2">
      <c r="E2257" s="16">
        <v>41232.5</v>
      </c>
      <c r="F2257" s="22">
        <v>14.766970014799217</v>
      </c>
      <c r="G2257" s="25">
        <v>8.3293999972053445E-2</v>
      </c>
      <c r="H2257" s="3">
        <f t="shared" si="105"/>
        <v>2000</v>
      </c>
      <c r="I2257" s="3">
        <f>MIN(H2257-K2257+L2257,'Power Look Up'!$F$4)</f>
        <v>1999.8905596369723</v>
      </c>
      <c r="K2257" s="51">
        <f t="array" ref="K2257">_xlfn.SUM(_xlfn.NORM.DIST($Q$3:$Q$1003,$F2257,$N2257,FALSE)*WindSpeedStep*$R$3:$R$1003)</f>
        <v>2002.4119852858255</v>
      </c>
      <c r="L2257" s="51">
        <f t="array" ref="L2257">_xlfn.SUM(_xlfn.NORM.DIST($Q$3:$Q$1003,$F2257,$O2257,FALSE)*WindSpeedStep*$R$3:$R$1003)</f>
        <v>2002.3025449227978</v>
      </c>
      <c r="N2257" s="43">
        <f t="shared" si="106"/>
        <v>1.4766970014799217</v>
      </c>
      <c r="O2257" s="43">
        <f t="shared" si="107"/>
        <v>1.23</v>
      </c>
    </row>
    <row r="2258" spans="5:15" x14ac:dyDescent="0.2">
      <c r="E2258" s="16">
        <v>41232.506944444445</v>
      </c>
      <c r="F2258" s="22">
        <v>13.595919821606961</v>
      </c>
      <c r="G2258" s="25">
        <v>7.7964566863318999E-2</v>
      </c>
      <c r="H2258" s="3">
        <f t="shared" si="105"/>
        <v>1999.5999999999997</v>
      </c>
      <c r="I2258" s="3">
        <f>MIN(H2258-K2258+L2258,'Power Look Up'!$F$4)</f>
        <v>2000</v>
      </c>
      <c r="K2258" s="51">
        <f t="array" ref="K2258">_xlfn.SUM(_xlfn.NORM.DIST($Q$3:$Q$1003,$F2258,$N2258,FALSE)*WindSpeedStep*$R$3:$R$1003)</f>
        <v>2003.3034132641951</v>
      </c>
      <c r="L2258" s="51">
        <f t="array" ref="L2258">_xlfn.SUM(_xlfn.NORM.DIST($Q$3:$Q$1003,$F2258,$O2258,FALSE)*WindSpeedStep*$R$3:$R$1003)</f>
        <v>2006.2856459226341</v>
      </c>
      <c r="N2258" s="43">
        <f t="shared" si="106"/>
        <v>1.3595919821606961</v>
      </c>
      <c r="O2258" s="43">
        <f t="shared" si="107"/>
        <v>1.06</v>
      </c>
    </row>
    <row r="2259" spans="5:15" x14ac:dyDescent="0.2">
      <c r="E2259" s="16">
        <v>41232.513888888891</v>
      </c>
      <c r="F2259" s="22">
        <v>14.060966720391438</v>
      </c>
      <c r="G2259" s="25">
        <v>0.10383354352746492</v>
      </c>
      <c r="H2259" s="3">
        <f t="shared" si="105"/>
        <v>2000</v>
      </c>
      <c r="I2259" s="3">
        <f>MIN(H2259-K2259+L2259,'Power Look Up'!$F$4)</f>
        <v>1999.4401141583105</v>
      </c>
      <c r="K2259" s="51">
        <f t="array" ref="K2259">_xlfn.SUM(_xlfn.NORM.DIST($Q$3:$Q$1003,$F2259,$N2259,FALSE)*WindSpeedStep*$R$3:$R$1003)</f>
        <v>2003.3627289743986</v>
      </c>
      <c r="L2259" s="51">
        <f t="array" ref="L2259">_xlfn.SUM(_xlfn.NORM.DIST($Q$3:$Q$1003,$F2259,$O2259,FALSE)*WindSpeedStep*$R$3:$R$1003)</f>
        <v>2002.8028431327091</v>
      </c>
      <c r="N2259" s="43">
        <f t="shared" si="106"/>
        <v>1.4060966720391439</v>
      </c>
      <c r="O2259" s="43">
        <f t="shared" si="107"/>
        <v>1.46</v>
      </c>
    </row>
    <row r="2260" spans="5:15" x14ac:dyDescent="0.2">
      <c r="E2260" s="16">
        <v>41232.520833333336</v>
      </c>
      <c r="F2260" s="22">
        <v>13.457534274552218</v>
      </c>
      <c r="G2260" s="25">
        <v>7.2821661086396025E-2</v>
      </c>
      <c r="H2260" s="3">
        <f t="shared" si="105"/>
        <v>1999.4599999999998</v>
      </c>
      <c r="I2260" s="3">
        <f>MIN(H2260-K2260+L2260,'Power Look Up'!$F$4)</f>
        <v>2000</v>
      </c>
      <c r="K2260" s="51">
        <f t="array" ref="K2260">_xlfn.SUM(_xlfn.NORM.DIST($Q$3:$Q$1003,$F2260,$N2260,FALSE)*WindSpeedStep*$R$3:$R$1003)</f>
        <v>2003.0172263737379</v>
      </c>
      <c r="L2260" s="51">
        <f t="array" ref="L2260">_xlfn.SUM(_xlfn.NORM.DIST($Q$3:$Q$1003,$F2260,$O2260,FALSE)*WindSpeedStep*$R$3:$R$1003)</f>
        <v>2007.1006705046088</v>
      </c>
      <c r="N2260" s="43">
        <f t="shared" si="106"/>
        <v>1.3457534274552219</v>
      </c>
      <c r="O2260" s="43">
        <f t="shared" si="107"/>
        <v>0.98</v>
      </c>
    </row>
    <row r="2261" spans="5:15" x14ac:dyDescent="0.2">
      <c r="E2261" s="16">
        <v>41232.527777777781</v>
      </c>
      <c r="F2261" s="22">
        <v>14.070055901648093</v>
      </c>
      <c r="G2261" s="25">
        <v>0.1201132399056099</v>
      </c>
      <c r="H2261" s="3">
        <f t="shared" si="105"/>
        <v>2000</v>
      </c>
      <c r="I2261" s="3">
        <f>MIN(H2261-K2261+L2261,'Power Look Up'!$F$4)</f>
        <v>1995.3584184555709</v>
      </c>
      <c r="K2261" s="51">
        <f t="array" ref="K2261">_xlfn.SUM(_xlfn.NORM.DIST($Q$3:$Q$1003,$F2261,$N2261,FALSE)*WindSpeedStep*$R$3:$R$1003)</f>
        <v>2003.355030394267</v>
      </c>
      <c r="L2261" s="51">
        <f t="array" ref="L2261">_xlfn.SUM(_xlfn.NORM.DIST($Q$3:$Q$1003,$F2261,$O2261,FALSE)*WindSpeedStep*$R$3:$R$1003)</f>
        <v>1998.713448849838</v>
      </c>
      <c r="N2261" s="43">
        <f t="shared" si="106"/>
        <v>1.4070055901648093</v>
      </c>
      <c r="O2261" s="43">
        <f t="shared" si="107"/>
        <v>1.69</v>
      </c>
    </row>
    <row r="2262" spans="5:15" x14ac:dyDescent="0.2">
      <c r="E2262" s="16">
        <v>41232.534722222219</v>
      </c>
      <c r="F2262" s="22">
        <v>13.276235104878241</v>
      </c>
      <c r="G2262" s="25">
        <v>6.4024175022908011E-2</v>
      </c>
      <c r="H2262" s="3">
        <f t="shared" si="105"/>
        <v>1999.2799999999997</v>
      </c>
      <c r="I2262" s="3">
        <f>MIN(H2262-K2262+L2262,'Power Look Up'!$F$4)</f>
        <v>2000</v>
      </c>
      <c r="K2262" s="51">
        <f t="array" ref="K2262">_xlfn.SUM(_xlfn.NORM.DIST($Q$3:$Q$1003,$F2262,$N2262,FALSE)*WindSpeedStep*$R$3:$R$1003)</f>
        <v>2002.3405486783402</v>
      </c>
      <c r="L2262" s="51">
        <f t="array" ref="L2262">_xlfn.SUM(_xlfn.NORM.DIST($Q$3:$Q$1003,$F2262,$O2262,FALSE)*WindSpeedStep*$R$3:$R$1003)</f>
        <v>2008.2688215630642</v>
      </c>
      <c r="N2262" s="43">
        <f t="shared" si="106"/>
        <v>1.3276235104878242</v>
      </c>
      <c r="O2262" s="43">
        <f t="shared" si="107"/>
        <v>0.85</v>
      </c>
    </row>
    <row r="2263" spans="5:15" x14ac:dyDescent="0.2">
      <c r="E2263" s="16">
        <v>41232.541666666664</v>
      </c>
      <c r="F2263" s="22">
        <v>13.821755192842462</v>
      </c>
      <c r="G2263" s="25">
        <v>7.5243699912914075E-2</v>
      </c>
      <c r="H2263" s="3">
        <f t="shared" si="105"/>
        <v>1999.8199999999997</v>
      </c>
      <c r="I2263" s="3">
        <f>MIN(H2263-K2263+L2263,'Power Look Up'!$F$4)</f>
        <v>2000</v>
      </c>
      <c r="K2263" s="51">
        <f t="array" ref="K2263">_xlfn.SUM(_xlfn.NORM.DIST($Q$3:$Q$1003,$F2263,$N2263,FALSE)*WindSpeedStep*$R$3:$R$1003)</f>
        <v>2003.4651875197894</v>
      </c>
      <c r="L2263" s="51">
        <f t="array" ref="L2263">_xlfn.SUM(_xlfn.NORM.DIST($Q$3:$Q$1003,$F2263,$O2263,FALSE)*WindSpeedStep*$R$3:$R$1003)</f>
        <v>2005.2419899252352</v>
      </c>
      <c r="N2263" s="43">
        <f t="shared" si="106"/>
        <v>1.3821755192842462</v>
      </c>
      <c r="O2263" s="43">
        <f t="shared" si="107"/>
        <v>1.04</v>
      </c>
    </row>
    <row r="2264" spans="5:15" x14ac:dyDescent="0.2">
      <c r="E2264" s="16">
        <v>41232.548611111109</v>
      </c>
      <c r="F2264" s="22">
        <v>14.137698709068262</v>
      </c>
      <c r="G2264" s="25">
        <v>6.6488897475022665E-2</v>
      </c>
      <c r="H2264" s="3">
        <f t="shared" si="105"/>
        <v>2000</v>
      </c>
      <c r="I2264" s="3">
        <f>MIN(H2264-K2264+L2264,'Power Look Up'!$F$4)</f>
        <v>2000</v>
      </c>
      <c r="K2264" s="51">
        <f t="array" ref="K2264">_xlfn.SUM(_xlfn.NORM.DIST($Q$3:$Q$1003,$F2264,$N2264,FALSE)*WindSpeedStep*$R$3:$R$1003)</f>
        <v>2003.291129182556</v>
      </c>
      <c r="L2264" s="51">
        <f t="array" ref="L2264">_xlfn.SUM(_xlfn.NORM.DIST($Q$3:$Q$1003,$F2264,$O2264,FALSE)*WindSpeedStep*$R$3:$R$1003)</f>
        <v>2003.5231069855795</v>
      </c>
      <c r="N2264" s="43">
        <f t="shared" si="106"/>
        <v>1.4137698709068263</v>
      </c>
      <c r="O2264" s="43">
        <f t="shared" si="107"/>
        <v>0.94</v>
      </c>
    </row>
    <row r="2265" spans="5:15" x14ac:dyDescent="0.2">
      <c r="E2265" s="16">
        <v>41232.555555555555</v>
      </c>
      <c r="F2265" s="22">
        <v>14.070721666677473</v>
      </c>
      <c r="G2265" s="25">
        <v>6.4673299746599203E-2</v>
      </c>
      <c r="H2265" s="3">
        <f t="shared" si="105"/>
        <v>2000</v>
      </c>
      <c r="I2265" s="3">
        <f>MIN(H2265-K2265+L2265,'Power Look Up'!$F$4)</f>
        <v>2000</v>
      </c>
      <c r="K2265" s="51">
        <f t="array" ref="K2265">_xlfn.SUM(_xlfn.NORM.DIST($Q$3:$Q$1003,$F2265,$N2265,FALSE)*WindSpeedStep*$R$3:$R$1003)</f>
        <v>2003.3544577094417</v>
      </c>
      <c r="L2265" s="51">
        <f t="array" ref="L2265">_xlfn.SUM(_xlfn.NORM.DIST($Q$3:$Q$1003,$F2265,$O2265,FALSE)*WindSpeedStep*$R$3:$R$1003)</f>
        <v>2003.7021720481823</v>
      </c>
      <c r="N2265" s="43">
        <f t="shared" si="106"/>
        <v>1.4070721666677475</v>
      </c>
      <c r="O2265" s="43">
        <f t="shared" si="107"/>
        <v>0.91000000000000014</v>
      </c>
    </row>
    <row r="2266" spans="5:15" x14ac:dyDescent="0.2">
      <c r="E2266" s="16">
        <v>41232.5625</v>
      </c>
      <c r="F2266" s="22">
        <v>13.488618788859396</v>
      </c>
      <c r="G2266" s="25">
        <v>9.489481614360587E-2</v>
      </c>
      <c r="H2266" s="3">
        <f t="shared" si="105"/>
        <v>1999.4899999999998</v>
      </c>
      <c r="I2266" s="3">
        <f>MIN(H2266-K2266+L2266,'Power Look Up'!$F$4)</f>
        <v>2000</v>
      </c>
      <c r="K2266" s="51">
        <f t="array" ref="K2266">_xlfn.SUM(_xlfn.NORM.DIST($Q$3:$Q$1003,$F2266,$N2266,FALSE)*WindSpeedStep*$R$3:$R$1003)</f>
        <v>2003.096707201021</v>
      </c>
      <c r="L2266" s="51">
        <f t="array" ref="L2266">_xlfn.SUM(_xlfn.NORM.DIST($Q$3:$Q$1003,$F2266,$O2266,FALSE)*WindSpeedStep*$R$3:$R$1003)</f>
        <v>2004.4625072953947</v>
      </c>
      <c r="N2266" s="43">
        <f t="shared" si="106"/>
        <v>1.3488618788859397</v>
      </c>
      <c r="O2266" s="43">
        <f t="shared" si="107"/>
        <v>1.28</v>
      </c>
    </row>
    <row r="2267" spans="5:15" x14ac:dyDescent="0.2">
      <c r="E2267" s="16">
        <v>41232.569444444445</v>
      </c>
      <c r="F2267" s="22">
        <v>11.958459520265066</v>
      </c>
      <c r="G2267" s="25">
        <v>6.4389564449763889E-2</v>
      </c>
      <c r="H2267" s="3">
        <f t="shared" si="105"/>
        <v>1984.6399999999824</v>
      </c>
      <c r="I2267" s="3">
        <f>MIN(H2267-K2267+L2267,'Power Look Up'!$F$4)</f>
        <v>2000</v>
      </c>
      <c r="K2267" s="51">
        <f t="array" ref="K2267">_xlfn.SUM(_xlfn.NORM.DIST($Q$3:$Q$1003,$F2267,$N2267,FALSE)*WindSpeedStep*$R$3:$R$1003)</f>
        <v>1970.6337127597801</v>
      </c>
      <c r="L2267" s="51">
        <f t="array" ref="L2267">_xlfn.SUM(_xlfn.NORM.DIST($Q$3:$Q$1003,$F2267,$O2267,FALSE)*WindSpeedStep*$R$3:$R$1003)</f>
        <v>2009.9012473889643</v>
      </c>
      <c r="N2267" s="43">
        <f t="shared" si="106"/>
        <v>1.1958459520265066</v>
      </c>
      <c r="O2267" s="43">
        <f t="shared" si="107"/>
        <v>0.77</v>
      </c>
    </row>
    <row r="2268" spans="5:15" x14ac:dyDescent="0.2">
      <c r="E2268" s="16">
        <v>41232.576388888891</v>
      </c>
      <c r="F2268" s="22">
        <v>12.651963925006074</v>
      </c>
      <c r="G2268" s="25">
        <v>5.6117769874186478E-2</v>
      </c>
      <c r="H2268" s="3">
        <f t="shared" si="105"/>
        <v>1995.1499999999976</v>
      </c>
      <c r="I2268" s="3">
        <f>MIN(H2268-K2268+L2268,'Power Look Up'!$F$4)</f>
        <v>2000</v>
      </c>
      <c r="K2268" s="51">
        <f t="array" ref="K2268">_xlfn.SUM(_xlfn.NORM.DIST($Q$3:$Q$1003,$F2268,$N2268,FALSE)*WindSpeedStep*$R$3:$R$1003)</f>
        <v>1995.462472822155</v>
      </c>
      <c r="L2268" s="51">
        <f t="array" ref="L2268">_xlfn.SUM(_xlfn.NORM.DIST($Q$3:$Q$1003,$F2268,$O2268,FALSE)*WindSpeedStep*$R$3:$R$1003)</f>
        <v>2013.800290998726</v>
      </c>
      <c r="N2268" s="43">
        <f t="shared" si="106"/>
        <v>1.2651963925006076</v>
      </c>
      <c r="O2268" s="43">
        <f t="shared" si="107"/>
        <v>0.71</v>
      </c>
    </row>
    <row r="2269" spans="5:15" x14ac:dyDescent="0.2">
      <c r="E2269" s="16">
        <v>41232.583333333336</v>
      </c>
      <c r="F2269" s="22">
        <v>13.227975636903803</v>
      </c>
      <c r="G2269" s="25">
        <v>4.4602440781188038E-2</v>
      </c>
      <c r="H2269" s="3">
        <f t="shared" si="105"/>
        <v>1999.2299999999998</v>
      </c>
      <c r="I2269" s="3">
        <f>MIN(H2269-K2269+L2269,'Power Look Up'!$F$4)</f>
        <v>2000</v>
      </c>
      <c r="K2269" s="51">
        <f t="array" ref="K2269">_xlfn.SUM(_xlfn.NORM.DIST($Q$3:$Q$1003,$F2269,$N2269,FALSE)*WindSpeedStep*$R$3:$R$1003)</f>
        <v>2002.0891272957047</v>
      </c>
      <c r="L2269" s="51">
        <f t="array" ref="L2269">_xlfn.SUM(_xlfn.NORM.DIST($Q$3:$Q$1003,$F2269,$O2269,FALSE)*WindSpeedStep*$R$3:$R$1003)</f>
        <v>2007.7683309812026</v>
      </c>
      <c r="N2269" s="43">
        <f t="shared" si="106"/>
        <v>1.3227975636903804</v>
      </c>
      <c r="O2269" s="43">
        <f t="shared" si="107"/>
        <v>0.59</v>
      </c>
    </row>
    <row r="2270" spans="5:15" x14ac:dyDescent="0.2">
      <c r="E2270" s="16">
        <v>41232.590277777781</v>
      </c>
      <c r="F2270" s="22">
        <v>13.314225485149038</v>
      </c>
      <c r="G2270" s="25">
        <v>5.4077497846427708E-2</v>
      </c>
      <c r="H2270" s="3">
        <f t="shared" si="105"/>
        <v>1999.3099999999997</v>
      </c>
      <c r="I2270" s="3">
        <f>MIN(H2270-K2270+L2270,'Power Look Up'!$F$4)</f>
        <v>2000</v>
      </c>
      <c r="K2270" s="51">
        <f t="array" ref="K2270">_xlfn.SUM(_xlfn.NORM.DIST($Q$3:$Q$1003,$F2270,$N2270,FALSE)*WindSpeedStep*$R$3:$R$1003)</f>
        <v>2002.5156653150441</v>
      </c>
      <c r="L2270" s="51">
        <f t="array" ref="L2270">_xlfn.SUM(_xlfn.NORM.DIST($Q$3:$Q$1003,$F2270,$O2270,FALSE)*WindSpeedStep*$R$3:$R$1003)</f>
        <v>2007.5965486805055</v>
      </c>
      <c r="N2270" s="43">
        <f t="shared" si="106"/>
        <v>1.3314225485149038</v>
      </c>
      <c r="O2270" s="43">
        <f t="shared" si="107"/>
        <v>0.72</v>
      </c>
    </row>
    <row r="2271" spans="5:15" x14ac:dyDescent="0.2">
      <c r="E2271" s="16">
        <v>41232.597222222219</v>
      </c>
      <c r="F2271" s="22">
        <v>14.025491644860935</v>
      </c>
      <c r="G2271" s="25">
        <v>7.2011735885926895E-2</v>
      </c>
      <c r="H2271" s="3">
        <f t="shared" si="105"/>
        <v>2000</v>
      </c>
      <c r="I2271" s="3">
        <f>MIN(H2271-K2271+L2271,'Power Look Up'!$F$4)</f>
        <v>2000</v>
      </c>
      <c r="K2271" s="51">
        <f t="array" ref="K2271">_xlfn.SUM(_xlfn.NORM.DIST($Q$3:$Q$1003,$F2271,$N2271,FALSE)*WindSpeedStep*$R$3:$R$1003)</f>
        <v>2003.3905515286983</v>
      </c>
      <c r="L2271" s="51">
        <f t="array" ref="L2271">_xlfn.SUM(_xlfn.NORM.DIST($Q$3:$Q$1003,$F2271,$O2271,FALSE)*WindSpeedStep*$R$3:$R$1003)</f>
        <v>2004.2349528211205</v>
      </c>
      <c r="N2271" s="43">
        <f t="shared" si="106"/>
        <v>1.4025491644860937</v>
      </c>
      <c r="O2271" s="43">
        <f t="shared" si="107"/>
        <v>1.01</v>
      </c>
    </row>
    <row r="2272" spans="5:15" x14ac:dyDescent="0.2">
      <c r="E2272" s="16">
        <v>41232.604166666664</v>
      </c>
      <c r="F2272" s="22">
        <v>13.558933087300494</v>
      </c>
      <c r="G2272" s="25">
        <v>6.4901861697674548E-2</v>
      </c>
      <c r="H2272" s="3">
        <f t="shared" si="105"/>
        <v>1999.5599999999997</v>
      </c>
      <c r="I2272" s="3">
        <f>MIN(H2272-K2272+L2272,'Power Look Up'!$F$4)</f>
        <v>2000</v>
      </c>
      <c r="K2272" s="51">
        <f t="array" ref="K2272">_xlfn.SUM(_xlfn.NORM.DIST($Q$3:$Q$1003,$F2272,$N2272,FALSE)*WindSpeedStep*$R$3:$R$1003)</f>
        <v>2003.2432792817701</v>
      </c>
      <c r="L2272" s="51">
        <f t="array" ref="L2272">_xlfn.SUM(_xlfn.NORM.DIST($Q$3:$Q$1003,$F2272,$O2272,FALSE)*WindSpeedStep*$R$3:$R$1003)</f>
        <v>2006.3694958407323</v>
      </c>
      <c r="N2272" s="43">
        <f t="shared" si="106"/>
        <v>1.3558933087300495</v>
      </c>
      <c r="O2272" s="43">
        <f t="shared" si="107"/>
        <v>0.88</v>
      </c>
    </row>
    <row r="2273" spans="5:15" x14ac:dyDescent="0.2">
      <c r="E2273" s="16">
        <v>41232.611111111109</v>
      </c>
      <c r="F2273" s="22">
        <v>13.750157139519976</v>
      </c>
      <c r="G2273" s="25">
        <v>6.7635590674599871E-2</v>
      </c>
      <c r="H2273" s="3">
        <f t="shared" si="105"/>
        <v>1999.7499999999998</v>
      </c>
      <c r="I2273" s="3">
        <f>MIN(H2273-K2273+L2273,'Power Look Up'!$F$4)</f>
        <v>2000</v>
      </c>
      <c r="K2273" s="51">
        <f t="array" ref="K2273">_xlfn.SUM(_xlfn.NORM.DIST($Q$3:$Q$1003,$F2273,$N2273,FALSE)*WindSpeedStep*$R$3:$R$1003)</f>
        <v>2003.4474200855443</v>
      </c>
      <c r="L2273" s="51">
        <f t="array" ref="L2273">_xlfn.SUM(_xlfn.NORM.DIST($Q$3:$Q$1003,$F2273,$O2273,FALSE)*WindSpeedStep*$R$3:$R$1003)</f>
        <v>2005.3725078511247</v>
      </c>
      <c r="N2273" s="43">
        <f t="shared" si="106"/>
        <v>1.3750157139519976</v>
      </c>
      <c r="O2273" s="43">
        <f t="shared" si="107"/>
        <v>0.93000000000000016</v>
      </c>
    </row>
    <row r="2274" spans="5:15" x14ac:dyDescent="0.2">
      <c r="E2274" s="16">
        <v>41232.618055555555</v>
      </c>
      <c r="F2274" s="22">
        <v>13.088523896277209</v>
      </c>
      <c r="G2274" s="25">
        <v>5.5010022956430614E-2</v>
      </c>
      <c r="H2274" s="3">
        <f t="shared" si="105"/>
        <v>1999.0899999999997</v>
      </c>
      <c r="I2274" s="3">
        <f>MIN(H2274-K2274+L2274,'Power Look Up'!$F$4)</f>
        <v>2000</v>
      </c>
      <c r="K2274" s="51">
        <f t="array" ref="K2274">_xlfn.SUM(_xlfn.NORM.DIST($Q$3:$Q$1003,$F2274,$N2274,FALSE)*WindSpeedStep*$R$3:$R$1003)</f>
        <v>2001.1561593429019</v>
      </c>
      <c r="L2274" s="51">
        <f t="array" ref="L2274">_xlfn.SUM(_xlfn.NORM.DIST($Q$3:$Q$1003,$F2274,$O2274,FALSE)*WindSpeedStep*$R$3:$R$1003)</f>
        <v>2009.5948861530906</v>
      </c>
      <c r="N2274" s="43">
        <f t="shared" si="106"/>
        <v>1.3088523896277211</v>
      </c>
      <c r="O2274" s="43">
        <f t="shared" si="107"/>
        <v>0.72</v>
      </c>
    </row>
    <row r="2275" spans="5:15" x14ac:dyDescent="0.2">
      <c r="E2275" s="16">
        <v>41232.625</v>
      </c>
      <c r="F2275" s="22">
        <v>13.118785971935823</v>
      </c>
      <c r="G2275" s="25">
        <v>6.4792580793554405E-2</v>
      </c>
      <c r="H2275" s="3">
        <f t="shared" si="105"/>
        <v>1999.1199999999997</v>
      </c>
      <c r="I2275" s="3">
        <f>MIN(H2275-K2275+L2275,'Power Look Up'!$F$4)</f>
        <v>2000</v>
      </c>
      <c r="K2275" s="51">
        <f t="array" ref="K2275">_xlfn.SUM(_xlfn.NORM.DIST($Q$3:$Q$1003,$F2275,$N2275,FALSE)*WindSpeedStep*$R$3:$R$1003)</f>
        <v>2001.3869502596572</v>
      </c>
      <c r="L2275" s="51">
        <f t="array" ref="L2275">_xlfn.SUM(_xlfn.NORM.DIST($Q$3:$Q$1003,$F2275,$O2275,FALSE)*WindSpeedStep*$R$3:$R$1003)</f>
        <v>2009.4361200749136</v>
      </c>
      <c r="N2275" s="43">
        <f t="shared" si="106"/>
        <v>1.3118785971935825</v>
      </c>
      <c r="O2275" s="43">
        <f t="shared" si="107"/>
        <v>0.85</v>
      </c>
    </row>
    <row r="2276" spans="5:15" x14ac:dyDescent="0.2">
      <c r="E2276" s="16">
        <v>41232.631944444445</v>
      </c>
      <c r="F2276" s="22">
        <v>12.793627657165008</v>
      </c>
      <c r="G2276" s="25">
        <v>5.3151460885229797E-2</v>
      </c>
      <c r="H2276" s="3">
        <f t="shared" si="105"/>
        <v>1996.6899999999976</v>
      </c>
      <c r="I2276" s="3">
        <f>MIN(H2276-K2276+L2276,'Power Look Up'!$F$4)</f>
        <v>2000</v>
      </c>
      <c r="K2276" s="51">
        <f t="array" ref="K2276">_xlfn.SUM(_xlfn.NORM.DIST($Q$3:$Q$1003,$F2276,$N2276,FALSE)*WindSpeedStep*$R$3:$R$1003)</f>
        <v>1997.8751691256928</v>
      </c>
      <c r="L2276" s="51">
        <f t="array" ref="L2276">_xlfn.SUM(_xlfn.NORM.DIST($Q$3:$Q$1003,$F2276,$O2276,FALSE)*WindSpeedStep*$R$3:$R$1003)</f>
        <v>2012.4941019095775</v>
      </c>
      <c r="N2276" s="43">
        <f t="shared" si="106"/>
        <v>1.2793627657165008</v>
      </c>
      <c r="O2276" s="43">
        <f t="shared" si="107"/>
        <v>0.68</v>
      </c>
    </row>
    <row r="2277" spans="5:15" x14ac:dyDescent="0.2">
      <c r="E2277" s="16">
        <v>41232.638888888891</v>
      </c>
      <c r="F2277" s="22">
        <v>12.92462227642401</v>
      </c>
      <c r="G2277" s="25">
        <v>5.8028775151757112E-2</v>
      </c>
      <c r="H2277" s="3">
        <f t="shared" si="105"/>
        <v>1998.1199999999974</v>
      </c>
      <c r="I2277" s="3">
        <f>MIN(H2277-K2277+L2277,'Power Look Up'!$F$4)</f>
        <v>2000</v>
      </c>
      <c r="K2277" s="51">
        <f t="array" ref="K2277">_xlfn.SUM(_xlfn.NORM.DIST($Q$3:$Q$1003,$F2277,$N2277,FALSE)*WindSpeedStep*$R$3:$R$1003)</f>
        <v>1999.5865541658857</v>
      </c>
      <c r="L2277" s="51">
        <f t="array" ref="L2277">_xlfn.SUM(_xlfn.NORM.DIST($Q$3:$Q$1003,$F2277,$O2277,FALSE)*WindSpeedStep*$R$3:$R$1003)</f>
        <v>2011.1586062757547</v>
      </c>
      <c r="N2277" s="43">
        <f t="shared" si="106"/>
        <v>1.2924622276424012</v>
      </c>
      <c r="O2277" s="43">
        <f t="shared" si="107"/>
        <v>0.75</v>
      </c>
    </row>
    <row r="2278" spans="5:15" x14ac:dyDescent="0.2">
      <c r="E2278" s="16">
        <v>41232.645833333336</v>
      </c>
      <c r="F2278" s="22">
        <v>13.340078399493912</v>
      </c>
      <c r="G2278" s="25">
        <v>5.0224592385110581E-2</v>
      </c>
      <c r="H2278" s="3">
        <f t="shared" si="105"/>
        <v>1999.3399999999997</v>
      </c>
      <c r="I2278" s="3">
        <f>MIN(H2278-K2278+L2278,'Power Look Up'!$F$4)</f>
        <v>2000</v>
      </c>
      <c r="K2278" s="51">
        <f t="array" ref="K2278">_xlfn.SUM(_xlfn.NORM.DIST($Q$3:$Q$1003,$F2278,$N2278,FALSE)*WindSpeedStep*$R$3:$R$1003)</f>
        <v>2002.6240488312394</v>
      </c>
      <c r="L2278" s="51">
        <f t="array" ref="L2278">_xlfn.SUM(_xlfn.NORM.DIST($Q$3:$Q$1003,$F2278,$O2278,FALSE)*WindSpeedStep*$R$3:$R$1003)</f>
        <v>2007.1666704596557</v>
      </c>
      <c r="N2278" s="43">
        <f t="shared" si="106"/>
        <v>1.3340078399493913</v>
      </c>
      <c r="O2278" s="43">
        <f t="shared" si="107"/>
        <v>0.67</v>
      </c>
    </row>
    <row r="2279" spans="5:15" x14ac:dyDescent="0.2">
      <c r="E2279" s="16">
        <v>41232.652777777781</v>
      </c>
      <c r="F2279" s="22">
        <v>13.771113079892062</v>
      </c>
      <c r="G2279" s="25">
        <v>6.4628036589107415E-2</v>
      </c>
      <c r="H2279" s="3">
        <f t="shared" si="105"/>
        <v>1999.7699999999998</v>
      </c>
      <c r="I2279" s="3">
        <f>MIN(H2279-K2279+L2279,'Power Look Up'!$F$4)</f>
        <v>2000</v>
      </c>
      <c r="K2279" s="51">
        <f t="array" ref="K2279">_xlfn.SUM(_xlfn.NORM.DIST($Q$3:$Q$1003,$F2279,$N2279,FALSE)*WindSpeedStep*$R$3:$R$1003)</f>
        <v>2003.455460049779</v>
      </c>
      <c r="L2279" s="51">
        <f t="array" ref="L2279">_xlfn.SUM(_xlfn.NORM.DIST($Q$3:$Q$1003,$F2279,$O2279,FALSE)*WindSpeedStep*$R$3:$R$1003)</f>
        <v>2005.1233718973413</v>
      </c>
      <c r="N2279" s="43">
        <f t="shared" si="106"/>
        <v>1.3771113079892063</v>
      </c>
      <c r="O2279" s="43">
        <f t="shared" si="107"/>
        <v>0.8899999999999999</v>
      </c>
    </row>
    <row r="2280" spans="5:15" x14ac:dyDescent="0.2">
      <c r="E2280" s="16">
        <v>41232.659722222219</v>
      </c>
      <c r="F2280" s="22">
        <v>14.064680852963493</v>
      </c>
      <c r="G2280" s="25">
        <v>6.9678083011283504E-2</v>
      </c>
      <c r="H2280" s="3">
        <f t="shared" si="105"/>
        <v>2000</v>
      </c>
      <c r="I2280" s="3">
        <f>MIN(H2280-K2280+L2280,'Power Look Up'!$F$4)</f>
        <v>2000</v>
      </c>
      <c r="K2280" s="51">
        <f t="array" ref="K2280">_xlfn.SUM(_xlfn.NORM.DIST($Q$3:$Q$1003,$F2280,$N2280,FALSE)*WindSpeedStep*$R$3:$R$1003)</f>
        <v>2003.3596102173376</v>
      </c>
      <c r="L2280" s="51">
        <f t="array" ref="L2280">_xlfn.SUM(_xlfn.NORM.DIST($Q$3:$Q$1003,$F2280,$O2280,FALSE)*WindSpeedStep*$R$3:$R$1003)</f>
        <v>2003.9701682682585</v>
      </c>
      <c r="N2280" s="43">
        <f t="shared" si="106"/>
        <v>1.4064680852963494</v>
      </c>
      <c r="O2280" s="43">
        <f t="shared" si="107"/>
        <v>0.97999999999999987</v>
      </c>
    </row>
    <row r="2281" spans="5:15" x14ac:dyDescent="0.2">
      <c r="E2281" s="16">
        <v>41232.666666666664</v>
      </c>
      <c r="F2281" s="22">
        <v>14.207120300919659</v>
      </c>
      <c r="G2281" s="25">
        <v>5.6309792769771522E-2</v>
      </c>
      <c r="H2281" s="3">
        <f t="shared" si="105"/>
        <v>2000</v>
      </c>
      <c r="I2281" s="3">
        <f>MIN(H2281-K2281+L2281,'Power Look Up'!$F$4)</f>
        <v>1999.5525210776041</v>
      </c>
      <c r="K2281" s="51">
        <f t="array" ref="K2281">_xlfn.SUM(_xlfn.NORM.DIST($Q$3:$Q$1003,$F2281,$N2281,FALSE)*WindSpeedStep*$R$3:$R$1003)</f>
        <v>2003.2149768359798</v>
      </c>
      <c r="L2281" s="51">
        <f t="array" ref="L2281">_xlfn.SUM(_xlfn.NORM.DIST($Q$3:$Q$1003,$F2281,$O2281,FALSE)*WindSpeedStep*$R$3:$R$1003)</f>
        <v>2002.7674979135838</v>
      </c>
      <c r="N2281" s="43">
        <f t="shared" si="106"/>
        <v>1.420712030091966</v>
      </c>
      <c r="O2281" s="43">
        <f t="shared" si="107"/>
        <v>0.8</v>
      </c>
    </row>
    <row r="2282" spans="5:15" x14ac:dyDescent="0.2">
      <c r="E2282" s="16">
        <v>41232.673611111109</v>
      </c>
      <c r="F2282" s="22">
        <v>14.248841287822909</v>
      </c>
      <c r="G2282" s="25">
        <v>5.7548539101265291E-2</v>
      </c>
      <c r="H2282" s="3">
        <f t="shared" si="105"/>
        <v>2000</v>
      </c>
      <c r="I2282" s="3">
        <f>MIN(H2282-K2282+L2282,'Power Look Up'!$F$4)</f>
        <v>1999.5190856932797</v>
      </c>
      <c r="K2282" s="51">
        <f t="array" ref="K2282">_xlfn.SUM(_xlfn.NORM.DIST($Q$3:$Q$1003,$F2282,$N2282,FALSE)*WindSpeedStep*$R$3:$R$1003)</f>
        <v>2003.1649071824752</v>
      </c>
      <c r="L2282" s="51">
        <f t="array" ref="L2282">_xlfn.SUM(_xlfn.NORM.DIST($Q$3:$Q$1003,$F2282,$O2282,FALSE)*WindSpeedStep*$R$3:$R$1003)</f>
        <v>2002.6839928757549</v>
      </c>
      <c r="N2282" s="43">
        <f t="shared" si="106"/>
        <v>1.4248841287822911</v>
      </c>
      <c r="O2282" s="43">
        <f t="shared" si="107"/>
        <v>0.82</v>
      </c>
    </row>
    <row r="2283" spans="5:15" x14ac:dyDescent="0.2">
      <c r="E2283" s="16">
        <v>41232.680555555555</v>
      </c>
      <c r="F2283" s="22">
        <v>13.894756877968936</v>
      </c>
      <c r="G2283" s="25">
        <v>5.3977194893505123E-2</v>
      </c>
      <c r="H2283" s="3">
        <f t="shared" si="105"/>
        <v>1999.8899999999996</v>
      </c>
      <c r="I2283" s="3">
        <f>MIN(H2283-K2283+L2283,'Power Look Up'!$F$4)</f>
        <v>2000</v>
      </c>
      <c r="K2283" s="51">
        <f t="array" ref="K2283">_xlfn.SUM(_xlfn.NORM.DIST($Q$3:$Q$1003,$F2283,$N2283,FALSE)*WindSpeedStep*$R$3:$R$1003)</f>
        <v>2003.457449839796</v>
      </c>
      <c r="L2283" s="51">
        <f t="array" ref="L2283">_xlfn.SUM(_xlfn.NORM.DIST($Q$3:$Q$1003,$F2283,$O2283,FALSE)*WindSpeedStep*$R$3:$R$1003)</f>
        <v>2003.9155195566334</v>
      </c>
      <c r="N2283" s="43">
        <f t="shared" si="106"/>
        <v>1.3894756877968937</v>
      </c>
      <c r="O2283" s="43">
        <f t="shared" si="107"/>
        <v>0.75</v>
      </c>
    </row>
    <row r="2284" spans="5:15" x14ac:dyDescent="0.2">
      <c r="E2284" s="16">
        <v>41232.6875</v>
      </c>
      <c r="F2284" s="22">
        <v>13.497420551677795</v>
      </c>
      <c r="G2284" s="25">
        <v>7.3347347829133033E-2</v>
      </c>
      <c r="H2284" s="3">
        <f t="shared" si="105"/>
        <v>1999.4999999999998</v>
      </c>
      <c r="I2284" s="3">
        <f>MIN(H2284-K2284+L2284,'Power Look Up'!$F$4)</f>
        <v>2000</v>
      </c>
      <c r="K2284" s="51">
        <f t="array" ref="K2284">_xlfn.SUM(_xlfn.NORM.DIST($Q$3:$Q$1003,$F2284,$N2284,FALSE)*WindSpeedStep*$R$3:$R$1003)</f>
        <v>2003.1175151231303</v>
      </c>
      <c r="L2284" s="51">
        <f t="array" ref="L2284">_xlfn.SUM(_xlfn.NORM.DIST($Q$3:$Q$1003,$F2284,$O2284,FALSE)*WindSpeedStep*$R$3:$R$1003)</f>
        <v>2006.8737671015595</v>
      </c>
      <c r="N2284" s="43">
        <f t="shared" si="106"/>
        <v>1.3497420551677797</v>
      </c>
      <c r="O2284" s="43">
        <f t="shared" si="107"/>
        <v>0.98999999999999988</v>
      </c>
    </row>
    <row r="2285" spans="5:15" x14ac:dyDescent="0.2">
      <c r="E2285" s="16">
        <v>41232.694444444445</v>
      </c>
      <c r="F2285" s="22">
        <v>13.971847205255983</v>
      </c>
      <c r="G2285" s="25">
        <v>5.8689447998796405E-2</v>
      </c>
      <c r="H2285" s="3">
        <f t="shared" si="105"/>
        <v>1999.9699999999998</v>
      </c>
      <c r="I2285" s="3">
        <f>MIN(H2285-K2285+L2285,'Power Look Up'!$F$4)</f>
        <v>2000</v>
      </c>
      <c r="K2285" s="51">
        <f t="array" ref="K2285">_xlfn.SUM(_xlfn.NORM.DIST($Q$3:$Q$1003,$F2285,$N2285,FALSE)*WindSpeedStep*$R$3:$R$1003)</f>
        <v>2003.4252927446614</v>
      </c>
      <c r="L2285" s="51">
        <f t="array" ref="L2285">_xlfn.SUM(_xlfn.NORM.DIST($Q$3:$Q$1003,$F2285,$O2285,FALSE)*WindSpeedStep*$R$3:$R$1003)</f>
        <v>2003.8147720739196</v>
      </c>
      <c r="N2285" s="43">
        <f t="shared" si="106"/>
        <v>1.3971847205255985</v>
      </c>
      <c r="O2285" s="43">
        <f t="shared" si="107"/>
        <v>0.82</v>
      </c>
    </row>
    <row r="2286" spans="5:15" x14ac:dyDescent="0.2">
      <c r="E2286" s="16">
        <v>41232.701388888891</v>
      </c>
      <c r="F2286" s="22">
        <v>13.242924627607223</v>
      </c>
      <c r="G2286" s="25">
        <v>7.6267141013132103E-2</v>
      </c>
      <c r="H2286" s="3">
        <f t="shared" si="105"/>
        <v>1999.2399999999998</v>
      </c>
      <c r="I2286" s="3">
        <f>MIN(H2286-K2286+L2286,'Power Look Up'!$F$4)</f>
        <v>2000</v>
      </c>
      <c r="K2286" s="51">
        <f t="array" ref="K2286">_xlfn.SUM(_xlfn.NORM.DIST($Q$3:$Q$1003,$F2286,$N2286,FALSE)*WindSpeedStep*$R$3:$R$1003)</f>
        <v>2002.170612894228</v>
      </c>
      <c r="L2286" s="51">
        <f t="array" ref="L2286">_xlfn.SUM(_xlfn.NORM.DIST($Q$3:$Q$1003,$F2286,$O2286,FALSE)*WindSpeedStep*$R$3:$R$1003)</f>
        <v>2008.0302485549403</v>
      </c>
      <c r="N2286" s="43">
        <f t="shared" si="106"/>
        <v>1.3242924627607224</v>
      </c>
      <c r="O2286" s="43">
        <f t="shared" si="107"/>
        <v>1.01</v>
      </c>
    </row>
    <row r="2287" spans="5:15" x14ac:dyDescent="0.2">
      <c r="E2287" s="16">
        <v>41232.708333333336</v>
      </c>
      <c r="F2287" s="22">
        <v>13.44679262042623</v>
      </c>
      <c r="G2287" s="25">
        <v>6.8417802368907085E-2</v>
      </c>
      <c r="H2287" s="3">
        <f t="shared" si="105"/>
        <v>1999.4499999999998</v>
      </c>
      <c r="I2287" s="3">
        <f>MIN(H2287-K2287+L2287,'Power Look Up'!$F$4)</f>
        <v>2000</v>
      </c>
      <c r="K2287" s="51">
        <f t="array" ref="K2287">_xlfn.SUM(_xlfn.NORM.DIST($Q$3:$Q$1003,$F2287,$N2287,FALSE)*WindSpeedStep*$R$3:$R$1003)</f>
        <v>2002.9875205018043</v>
      </c>
      <c r="L2287" s="51">
        <f t="array" ref="L2287">_xlfn.SUM(_xlfn.NORM.DIST($Q$3:$Q$1003,$F2287,$O2287,FALSE)*WindSpeedStep*$R$3:$R$1003)</f>
        <v>2007.1688826600432</v>
      </c>
      <c r="N2287" s="43">
        <f t="shared" si="106"/>
        <v>1.3446792620426231</v>
      </c>
      <c r="O2287" s="43">
        <f t="shared" si="107"/>
        <v>0.92</v>
      </c>
    </row>
    <row r="2288" spans="5:15" x14ac:dyDescent="0.2">
      <c r="E2288" s="16">
        <v>41232.715277777781</v>
      </c>
      <c r="F2288" s="22">
        <v>13.25692643615799</v>
      </c>
      <c r="G2288" s="25">
        <v>7.3923620585769442E-2</v>
      </c>
      <c r="H2288" s="3">
        <f t="shared" si="105"/>
        <v>1999.2599999999998</v>
      </c>
      <c r="I2288" s="3">
        <f>MIN(H2288-K2288+L2288,'Power Look Up'!$F$4)</f>
        <v>2000</v>
      </c>
      <c r="K2288" s="51">
        <f t="array" ref="K2288">_xlfn.SUM(_xlfn.NORM.DIST($Q$3:$Q$1003,$F2288,$N2288,FALSE)*WindSpeedStep*$R$3:$R$1003)</f>
        <v>2002.2439699923711</v>
      </c>
      <c r="L2288" s="51">
        <f t="array" ref="L2288">_xlfn.SUM(_xlfn.NORM.DIST($Q$3:$Q$1003,$F2288,$O2288,FALSE)*WindSpeedStep*$R$3:$R$1003)</f>
        <v>2008.1552607970855</v>
      </c>
      <c r="N2288" s="43">
        <f t="shared" si="106"/>
        <v>1.325692643615799</v>
      </c>
      <c r="O2288" s="43">
        <f t="shared" si="107"/>
        <v>0.97999999999999987</v>
      </c>
    </row>
    <row r="2289" spans="5:15" x14ac:dyDescent="0.2">
      <c r="E2289" s="16">
        <v>41232.722222222219</v>
      </c>
      <c r="F2289" s="22">
        <v>13.487766452895068</v>
      </c>
      <c r="G2289" s="25">
        <v>6.3761483638041946E-2</v>
      </c>
      <c r="H2289" s="3">
        <f t="shared" si="105"/>
        <v>1999.4899999999998</v>
      </c>
      <c r="I2289" s="3">
        <f>MIN(H2289-K2289+L2289,'Power Look Up'!$F$4)</f>
        <v>2000</v>
      </c>
      <c r="K2289" s="51">
        <f t="array" ref="K2289">_xlfn.SUM(_xlfn.NORM.DIST($Q$3:$Q$1003,$F2289,$N2289,FALSE)*WindSpeedStep*$R$3:$R$1003)</f>
        <v>2003.0946531686664</v>
      </c>
      <c r="L2289" s="51">
        <f t="array" ref="L2289">_xlfn.SUM(_xlfn.NORM.DIST($Q$3:$Q$1003,$F2289,$O2289,FALSE)*WindSpeedStep*$R$3:$R$1003)</f>
        <v>2006.7828307599577</v>
      </c>
      <c r="N2289" s="43">
        <f t="shared" si="106"/>
        <v>1.3487766452895069</v>
      </c>
      <c r="O2289" s="43">
        <f t="shared" si="107"/>
        <v>0.85999999999999988</v>
      </c>
    </row>
    <row r="2290" spans="5:15" x14ac:dyDescent="0.2">
      <c r="E2290" s="16">
        <v>41232.729166666664</v>
      </c>
      <c r="F2290" s="22">
        <v>13.274961764196714</v>
      </c>
      <c r="G2290" s="25">
        <v>7.0056698958505484E-2</v>
      </c>
      <c r="H2290" s="3">
        <f t="shared" si="105"/>
        <v>1999.2699999999998</v>
      </c>
      <c r="I2290" s="3">
        <f>MIN(H2290-K2290+L2290,'Power Look Up'!$F$4)</f>
        <v>2000</v>
      </c>
      <c r="K2290" s="51">
        <f t="array" ref="K2290">_xlfn.SUM(_xlfn.NORM.DIST($Q$3:$Q$1003,$F2290,$N2290,FALSE)*WindSpeedStep*$R$3:$R$1003)</f>
        <v>2002.3343403479212</v>
      </c>
      <c r="L2290" s="51">
        <f t="array" ref="L2290">_xlfn.SUM(_xlfn.NORM.DIST($Q$3:$Q$1003,$F2290,$O2290,FALSE)*WindSpeedStep*$R$3:$R$1003)</f>
        <v>2008.2383519007776</v>
      </c>
      <c r="N2290" s="43">
        <f t="shared" si="106"/>
        <v>1.3274961764196715</v>
      </c>
      <c r="O2290" s="43">
        <f t="shared" si="107"/>
        <v>0.93</v>
      </c>
    </row>
    <row r="2291" spans="5:15" x14ac:dyDescent="0.2">
      <c r="E2291" s="16">
        <v>41232.736111111109</v>
      </c>
      <c r="F2291" s="22">
        <v>13.371905420898409</v>
      </c>
      <c r="G2291" s="25">
        <v>5.9826926292023609E-2</v>
      </c>
      <c r="H2291" s="3">
        <f t="shared" si="105"/>
        <v>1999.3699999999997</v>
      </c>
      <c r="I2291" s="3">
        <f>MIN(H2291-K2291+L2291,'Power Look Up'!$F$4)</f>
        <v>2000</v>
      </c>
      <c r="K2291" s="51">
        <f t="array" ref="K2291">_xlfn.SUM(_xlfn.NORM.DIST($Q$3:$Q$1003,$F2291,$N2291,FALSE)*WindSpeedStep*$R$3:$R$1003)</f>
        <v>2002.7461179776792</v>
      </c>
      <c r="L2291" s="51">
        <f t="array" ref="L2291">_xlfn.SUM(_xlfn.NORM.DIST($Q$3:$Q$1003,$F2291,$O2291,FALSE)*WindSpeedStep*$R$3:$R$1003)</f>
        <v>2007.4343037982994</v>
      </c>
      <c r="N2291" s="43">
        <f t="shared" si="106"/>
        <v>1.3371905420898411</v>
      </c>
      <c r="O2291" s="43">
        <f t="shared" si="107"/>
        <v>0.8</v>
      </c>
    </row>
    <row r="2292" spans="5:15" x14ac:dyDescent="0.2">
      <c r="E2292" s="16">
        <v>41232.743055555555</v>
      </c>
      <c r="F2292" s="22">
        <v>14.633003299590319</v>
      </c>
      <c r="G2292" s="25">
        <v>6.5605124275949361E-2</v>
      </c>
      <c r="H2292" s="3">
        <f t="shared" si="105"/>
        <v>2000</v>
      </c>
      <c r="I2292" s="3">
        <f>MIN(H2292-K2292+L2292,'Power Look Up'!$F$4)</f>
        <v>1999.3358822281443</v>
      </c>
      <c r="K2292" s="51">
        <f t="array" ref="K2292">_xlfn.SUM(_xlfn.NORM.DIST($Q$3:$Q$1003,$F2292,$N2292,FALSE)*WindSpeedStep*$R$3:$R$1003)</f>
        <v>2002.61686683229</v>
      </c>
      <c r="L2292" s="51">
        <f t="array" ref="L2292">_xlfn.SUM(_xlfn.NORM.DIST($Q$3:$Q$1003,$F2292,$O2292,FALSE)*WindSpeedStep*$R$3:$R$1003)</f>
        <v>2001.9527490604344</v>
      </c>
      <c r="N2292" s="43">
        <f t="shared" si="106"/>
        <v>1.4633003299590319</v>
      </c>
      <c r="O2292" s="43">
        <f t="shared" si="107"/>
        <v>0.96</v>
      </c>
    </row>
    <row r="2293" spans="5:15" x14ac:dyDescent="0.2">
      <c r="E2293" s="16">
        <v>41232.75</v>
      </c>
      <c r="F2293" s="22">
        <v>14.856281191584911</v>
      </c>
      <c r="G2293" s="25">
        <v>5.4522392889198329E-2</v>
      </c>
      <c r="H2293" s="3">
        <f t="shared" si="105"/>
        <v>2000</v>
      </c>
      <c r="I2293" s="3">
        <f>MIN(H2293-K2293+L2293,'Power Look Up'!$F$4)</f>
        <v>1998.8762148285982</v>
      </c>
      <c r="K2293" s="51">
        <f t="array" ref="K2293">_xlfn.SUM(_xlfn.NORM.DIST($Q$3:$Q$1003,$F2293,$N2293,FALSE)*WindSpeedStep*$R$3:$R$1003)</f>
        <v>2002.2765916812011</v>
      </c>
      <c r="L2293" s="51">
        <f t="array" ref="L2293">_xlfn.SUM(_xlfn.NORM.DIST($Q$3:$Q$1003,$F2293,$O2293,FALSE)*WindSpeedStep*$R$3:$R$1003)</f>
        <v>2001.1528065097993</v>
      </c>
      <c r="N2293" s="43">
        <f t="shared" si="106"/>
        <v>1.4856281191584912</v>
      </c>
      <c r="O2293" s="43">
        <f t="shared" si="107"/>
        <v>0.81</v>
      </c>
    </row>
    <row r="2294" spans="5:15" x14ac:dyDescent="0.2">
      <c r="E2294" s="16">
        <v>41232.756944444445</v>
      </c>
      <c r="F2294" s="22">
        <v>15.32797878682468</v>
      </c>
      <c r="G2294" s="25">
        <v>5.3496942513049359E-2</v>
      </c>
      <c r="H2294" s="3">
        <f t="shared" si="105"/>
        <v>2000</v>
      </c>
      <c r="I2294" s="3">
        <f>MIN(H2294-K2294+L2294,'Power Look Up'!$F$4)</f>
        <v>1998.9711038508055</v>
      </c>
      <c r="K2294" s="51">
        <f t="array" ref="K2294">_xlfn.SUM(_xlfn.NORM.DIST($Q$3:$Q$1003,$F2294,$N2294,FALSE)*WindSpeedStep*$R$3:$R$1003)</f>
        <v>2001.6186392401455</v>
      </c>
      <c r="L2294" s="51">
        <f t="array" ref="L2294">_xlfn.SUM(_xlfn.NORM.DIST($Q$3:$Q$1003,$F2294,$O2294,FALSE)*WindSpeedStep*$R$3:$R$1003)</f>
        <v>2000.5897430909511</v>
      </c>
      <c r="N2294" s="43">
        <f t="shared" si="106"/>
        <v>1.5327978786824681</v>
      </c>
      <c r="O2294" s="43">
        <f t="shared" si="107"/>
        <v>0.82</v>
      </c>
    </row>
    <row r="2295" spans="5:15" x14ac:dyDescent="0.2">
      <c r="E2295" s="16">
        <v>41232.763888888891</v>
      </c>
      <c r="F2295" s="22">
        <v>15.118338593317324</v>
      </c>
      <c r="G2295" s="25">
        <v>5.8868902459520374E-2</v>
      </c>
      <c r="H2295" s="3">
        <f t="shared" si="105"/>
        <v>2000</v>
      </c>
      <c r="I2295" s="3">
        <f>MIN(H2295-K2295+L2295,'Power Look Up'!$F$4)</f>
        <v>1999.0056232772886</v>
      </c>
      <c r="K2295" s="51">
        <f t="array" ref="K2295">_xlfn.SUM(_xlfn.NORM.DIST($Q$3:$Q$1003,$F2295,$N2295,FALSE)*WindSpeedStep*$R$3:$R$1003)</f>
        <v>2001.8961482567197</v>
      </c>
      <c r="L2295" s="51">
        <f t="array" ref="L2295">_xlfn.SUM(_xlfn.NORM.DIST($Q$3:$Q$1003,$F2295,$O2295,FALSE)*WindSpeedStep*$R$3:$R$1003)</f>
        <v>2000.9017715340083</v>
      </c>
      <c r="N2295" s="43">
        <f t="shared" si="106"/>
        <v>1.5118338593317324</v>
      </c>
      <c r="O2295" s="43">
        <f t="shared" si="107"/>
        <v>0.89</v>
      </c>
    </row>
    <row r="2296" spans="5:15" x14ac:dyDescent="0.2">
      <c r="E2296" s="16">
        <v>41232.770833333336</v>
      </c>
      <c r="F2296" s="22">
        <v>14.94259604918793</v>
      </c>
      <c r="G2296" s="25">
        <v>5.7553586884705854E-2</v>
      </c>
      <c r="H2296" s="3">
        <f t="shared" si="105"/>
        <v>2000</v>
      </c>
      <c r="I2296" s="3">
        <f>MIN(H2296-K2296+L2296,'Power Look Up'!$F$4)</f>
        <v>1998.9543015778816</v>
      </c>
      <c r="K2296" s="51">
        <f t="array" ref="K2296">_xlfn.SUM(_xlfn.NORM.DIST($Q$3:$Q$1003,$F2296,$N2296,FALSE)*WindSpeedStep*$R$3:$R$1003)</f>
        <v>2002.1479647088167</v>
      </c>
      <c r="L2296" s="51">
        <f t="array" ref="L2296">_xlfn.SUM(_xlfn.NORM.DIST($Q$3:$Q$1003,$F2296,$O2296,FALSE)*WindSpeedStep*$R$3:$R$1003)</f>
        <v>2001.1022662866983</v>
      </c>
      <c r="N2296" s="43">
        <f t="shared" si="106"/>
        <v>1.4942596049187931</v>
      </c>
      <c r="O2296" s="43">
        <f t="shared" si="107"/>
        <v>0.86</v>
      </c>
    </row>
    <row r="2297" spans="5:15" x14ac:dyDescent="0.2">
      <c r="E2297" s="16">
        <v>41232.777777777781</v>
      </c>
      <c r="F2297" s="22">
        <v>14.304267403050869</v>
      </c>
      <c r="G2297" s="25">
        <v>5.3830089881832847E-2</v>
      </c>
      <c r="H2297" s="3">
        <f t="shared" si="105"/>
        <v>2000</v>
      </c>
      <c r="I2297" s="3">
        <f>MIN(H2297-K2297+L2297,'Power Look Up'!$F$4)</f>
        <v>1999.2519155911525</v>
      </c>
      <c r="K2297" s="51">
        <f t="array" ref="K2297">_xlfn.SUM(_xlfn.NORM.DIST($Q$3:$Q$1003,$F2297,$N2297,FALSE)*WindSpeedStep*$R$3:$R$1003)</f>
        <v>2003.0942191247041</v>
      </c>
      <c r="L2297" s="51">
        <f t="array" ref="L2297">_xlfn.SUM(_xlfn.NORM.DIST($Q$3:$Q$1003,$F2297,$O2297,FALSE)*WindSpeedStep*$R$3:$R$1003)</f>
        <v>2002.3461347158566</v>
      </c>
      <c r="N2297" s="43">
        <f t="shared" si="106"/>
        <v>1.430426740305087</v>
      </c>
      <c r="O2297" s="43">
        <f t="shared" si="107"/>
        <v>0.77</v>
      </c>
    </row>
    <row r="2298" spans="5:15" x14ac:dyDescent="0.2">
      <c r="E2298" s="16">
        <v>41232.784722222219</v>
      </c>
      <c r="F2298" s="22">
        <v>14.648201833148176</v>
      </c>
      <c r="G2298" s="25">
        <v>6.6219732022324854E-2</v>
      </c>
      <c r="H2298" s="3">
        <f t="shared" si="105"/>
        <v>2000</v>
      </c>
      <c r="I2298" s="3">
        <f>MIN(H2298-K2298+L2298,'Power Look Up'!$F$4)</f>
        <v>1999.3478674580278</v>
      </c>
      <c r="K2298" s="51">
        <f t="array" ref="K2298">_xlfn.SUM(_xlfn.NORM.DIST($Q$3:$Q$1003,$F2298,$N2298,FALSE)*WindSpeedStep*$R$3:$R$1003)</f>
        <v>2002.5936403478411</v>
      </c>
      <c r="L2298" s="51">
        <f t="array" ref="L2298">_xlfn.SUM(_xlfn.NORM.DIST($Q$3:$Q$1003,$F2298,$O2298,FALSE)*WindSpeedStep*$R$3:$R$1003)</f>
        <v>2001.9415078058689</v>
      </c>
      <c r="N2298" s="43">
        <f t="shared" si="106"/>
        <v>1.4648201833148178</v>
      </c>
      <c r="O2298" s="43">
        <f t="shared" si="107"/>
        <v>0.97</v>
      </c>
    </row>
    <row r="2299" spans="5:15" x14ac:dyDescent="0.2">
      <c r="E2299" s="16">
        <v>41232.791666666664</v>
      </c>
      <c r="F2299" s="22">
        <v>14.054379197263577</v>
      </c>
      <c r="G2299" s="25">
        <v>6.2613936030083653E-2</v>
      </c>
      <c r="H2299" s="3">
        <f t="shared" si="105"/>
        <v>2000</v>
      </c>
      <c r="I2299" s="3">
        <f>MIN(H2299-K2299+L2299,'Power Look Up'!$F$4)</f>
        <v>2000</v>
      </c>
      <c r="K2299" s="51">
        <f t="array" ref="K2299">_xlfn.SUM(_xlfn.NORM.DIST($Q$3:$Q$1003,$F2299,$N2299,FALSE)*WindSpeedStep*$R$3:$R$1003)</f>
        <v>2003.3681669932475</v>
      </c>
      <c r="L2299" s="51">
        <f t="array" ref="L2299">_xlfn.SUM(_xlfn.NORM.DIST($Q$3:$Q$1003,$F2299,$O2299,FALSE)*WindSpeedStep*$R$3:$R$1003)</f>
        <v>2003.6645481028715</v>
      </c>
      <c r="N2299" s="43">
        <f t="shared" si="106"/>
        <v>1.4054379197263578</v>
      </c>
      <c r="O2299" s="43">
        <f t="shared" si="107"/>
        <v>0.88</v>
      </c>
    </row>
    <row r="2300" spans="5:15" x14ac:dyDescent="0.2">
      <c r="E2300" s="16">
        <v>41232.798611111109</v>
      </c>
      <c r="F2300" s="22">
        <v>13.735144953775631</v>
      </c>
      <c r="G2300" s="25">
        <v>5.0236091597295231E-2</v>
      </c>
      <c r="H2300" s="3">
        <f t="shared" si="105"/>
        <v>1999.7399999999998</v>
      </c>
      <c r="I2300" s="3">
        <f>MIN(H2300-K2300+L2300,'Power Look Up'!$F$4)</f>
        <v>2000</v>
      </c>
      <c r="K2300" s="51">
        <f t="array" ref="K2300">_xlfn.SUM(_xlfn.NORM.DIST($Q$3:$Q$1003,$F2300,$N2300,FALSE)*WindSpeedStep*$R$3:$R$1003)</f>
        <v>2003.4401246761815</v>
      </c>
      <c r="L2300" s="51">
        <f t="array" ref="L2300">_xlfn.SUM(_xlfn.NORM.DIST($Q$3:$Q$1003,$F2300,$O2300,FALSE)*WindSpeedStep*$R$3:$R$1003)</f>
        <v>2004.5226134656432</v>
      </c>
      <c r="N2300" s="43">
        <f t="shared" si="106"/>
        <v>1.3735144953775631</v>
      </c>
      <c r="O2300" s="43">
        <f t="shared" si="107"/>
        <v>0.69</v>
      </c>
    </row>
    <row r="2301" spans="5:15" x14ac:dyDescent="0.2">
      <c r="E2301" s="16">
        <v>41232.805555555555</v>
      </c>
      <c r="F2301" s="22">
        <v>14.601396876801605</v>
      </c>
      <c r="G2301" s="25">
        <v>6.3692536258470225E-2</v>
      </c>
      <c r="H2301" s="3">
        <f t="shared" si="105"/>
        <v>2000</v>
      </c>
      <c r="I2301" s="3">
        <f>MIN(H2301-K2301+L2301,'Power Look Up'!$F$4)</f>
        <v>1999.2867539761887</v>
      </c>
      <c r="K2301" s="51">
        <f t="array" ref="K2301">_xlfn.SUM(_xlfn.NORM.DIST($Q$3:$Q$1003,$F2301,$N2301,FALSE)*WindSpeedStep*$R$3:$R$1003)</f>
        <v>2002.6650592754402</v>
      </c>
      <c r="L2301" s="51">
        <f t="array" ref="L2301">_xlfn.SUM(_xlfn.NORM.DIST($Q$3:$Q$1003,$F2301,$O2301,FALSE)*WindSpeedStep*$R$3:$R$1003)</f>
        <v>2001.9518132516289</v>
      </c>
      <c r="N2301" s="43">
        <f t="shared" si="106"/>
        <v>1.4601396876801607</v>
      </c>
      <c r="O2301" s="43">
        <f t="shared" si="107"/>
        <v>0.93000000000000016</v>
      </c>
    </row>
    <row r="2302" spans="5:15" x14ac:dyDescent="0.2">
      <c r="E2302" s="16">
        <v>41232.8125</v>
      </c>
      <c r="F2302" s="22">
        <v>14.492840612436533</v>
      </c>
      <c r="G2302" s="25">
        <v>5.3819676960406911E-2</v>
      </c>
      <c r="H2302" s="3">
        <f t="shared" si="105"/>
        <v>2000</v>
      </c>
      <c r="I2302" s="3">
        <f>MIN(H2302-K2302+L2302,'Power Look Up'!$F$4)</f>
        <v>1999.0098892678818</v>
      </c>
      <c r="K2302" s="51">
        <f t="array" ref="K2302">_xlfn.SUM(_xlfn.NORM.DIST($Q$3:$Q$1003,$F2302,$N2302,FALSE)*WindSpeedStep*$R$3:$R$1003)</f>
        <v>2002.8284055108134</v>
      </c>
      <c r="L2302" s="51">
        <f t="array" ref="L2302">_xlfn.SUM(_xlfn.NORM.DIST($Q$3:$Q$1003,$F2302,$O2302,FALSE)*WindSpeedStep*$R$3:$R$1003)</f>
        <v>2001.8382947786952</v>
      </c>
      <c r="N2302" s="43">
        <f t="shared" si="106"/>
        <v>1.4492840612436533</v>
      </c>
      <c r="O2302" s="43">
        <f t="shared" si="107"/>
        <v>0.78</v>
      </c>
    </row>
    <row r="2303" spans="5:15" x14ac:dyDescent="0.2">
      <c r="E2303" s="16">
        <v>41232.819444444445</v>
      </c>
      <c r="F2303" s="22">
        <v>14.210321729725498</v>
      </c>
      <c r="G2303" s="25">
        <v>5.277853761967484E-2</v>
      </c>
      <c r="H2303" s="3">
        <f t="shared" si="105"/>
        <v>2000</v>
      </c>
      <c r="I2303" s="3">
        <f>MIN(H2303-K2303+L2303,'Power Look Up'!$F$4)</f>
        <v>1999.3864095868282</v>
      </c>
      <c r="K2303" s="51">
        <f t="array" ref="K2303">_xlfn.SUM(_xlfn.NORM.DIST($Q$3:$Q$1003,$F2303,$N2303,FALSE)*WindSpeedStep*$R$3:$R$1003)</f>
        <v>2003.2112406279332</v>
      </c>
      <c r="L2303" s="51">
        <f t="array" ref="L2303">_xlfn.SUM(_xlfn.NORM.DIST($Q$3:$Q$1003,$F2303,$O2303,FALSE)*WindSpeedStep*$R$3:$R$1003)</f>
        <v>2002.5976502147614</v>
      </c>
      <c r="N2303" s="43">
        <f t="shared" si="106"/>
        <v>1.4210321729725499</v>
      </c>
      <c r="O2303" s="43">
        <f t="shared" si="107"/>
        <v>0.75</v>
      </c>
    </row>
    <row r="2304" spans="5:15" x14ac:dyDescent="0.2">
      <c r="E2304" s="16">
        <v>41232.826388888891</v>
      </c>
      <c r="F2304" s="22">
        <v>14.032072278500261</v>
      </c>
      <c r="G2304" s="25">
        <v>4.5609799272527896E-2</v>
      </c>
      <c r="H2304" s="3">
        <f t="shared" si="105"/>
        <v>2000</v>
      </c>
      <c r="I2304" s="3">
        <f>MIN(H2304-K2304+L2304,'Power Look Up'!$F$4)</f>
        <v>1999.5356522259704</v>
      </c>
      <c r="K2304" s="51">
        <f t="array" ref="K2304">_xlfn.SUM(_xlfn.NORM.DIST($Q$3:$Q$1003,$F2304,$N2304,FALSE)*WindSpeedStep*$R$3:$R$1003)</f>
        <v>2003.38566709004</v>
      </c>
      <c r="L2304" s="51">
        <f t="array" ref="L2304">_xlfn.SUM(_xlfn.NORM.DIST($Q$3:$Q$1003,$F2304,$O2304,FALSE)*WindSpeedStep*$R$3:$R$1003)</f>
        <v>2002.9213193160103</v>
      </c>
      <c r="N2304" s="43">
        <f t="shared" si="106"/>
        <v>1.4032072278500261</v>
      </c>
      <c r="O2304" s="43">
        <f t="shared" si="107"/>
        <v>0.64</v>
      </c>
    </row>
    <row r="2305" spans="5:15" x14ac:dyDescent="0.2">
      <c r="E2305" s="16">
        <v>41232.833333333336</v>
      </c>
      <c r="F2305" s="22">
        <v>14.503648148682919</v>
      </c>
      <c r="G2305" s="25">
        <v>4.2747865477990268E-2</v>
      </c>
      <c r="H2305" s="3">
        <f t="shared" si="105"/>
        <v>2000</v>
      </c>
      <c r="I2305" s="3">
        <f>MIN(H2305-K2305+L2305,'Power Look Up'!$F$4)</f>
        <v>1998.6633780942786</v>
      </c>
      <c r="K2305" s="51">
        <f t="array" ref="K2305">_xlfn.SUM(_xlfn.NORM.DIST($Q$3:$Q$1003,$F2305,$N2305,FALSE)*WindSpeedStep*$R$3:$R$1003)</f>
        <v>2002.8123604912741</v>
      </c>
      <c r="L2305" s="51">
        <f t="array" ref="L2305">_xlfn.SUM(_xlfn.NORM.DIST($Q$3:$Q$1003,$F2305,$O2305,FALSE)*WindSpeedStep*$R$3:$R$1003)</f>
        <v>2001.4757385855528</v>
      </c>
      <c r="N2305" s="43">
        <f t="shared" si="106"/>
        <v>1.4503648148682919</v>
      </c>
      <c r="O2305" s="43">
        <f t="shared" si="107"/>
        <v>0.62</v>
      </c>
    </row>
    <row r="2306" spans="5:15" x14ac:dyDescent="0.2">
      <c r="E2306" s="16">
        <v>41232.840277777781</v>
      </c>
      <c r="F2306" s="22">
        <v>14.787217602373756</v>
      </c>
      <c r="G2306" s="25">
        <v>4.4633143147501379E-2</v>
      </c>
      <c r="H2306" s="3">
        <f t="shared" si="105"/>
        <v>2000</v>
      </c>
      <c r="I2306" s="3">
        <f>MIN(H2306-K2306+L2306,'Power Look Up'!$F$4)</f>
        <v>1998.6458368106701</v>
      </c>
      <c r="K2306" s="51">
        <f t="array" ref="K2306">_xlfn.SUM(_xlfn.NORM.DIST($Q$3:$Q$1003,$F2306,$N2306,FALSE)*WindSpeedStep*$R$3:$R$1003)</f>
        <v>2002.3811403911759</v>
      </c>
      <c r="L2306" s="51">
        <f t="array" ref="L2306">_xlfn.SUM(_xlfn.NORM.DIST($Q$3:$Q$1003,$F2306,$O2306,FALSE)*WindSpeedStep*$R$3:$R$1003)</f>
        <v>2001.026977201846</v>
      </c>
      <c r="N2306" s="43">
        <f t="shared" si="106"/>
        <v>1.4787217602373757</v>
      </c>
      <c r="O2306" s="43">
        <f t="shared" si="107"/>
        <v>0.66</v>
      </c>
    </row>
    <row r="2307" spans="5:15" x14ac:dyDescent="0.2">
      <c r="E2307" s="16">
        <v>41232.847222222219</v>
      </c>
      <c r="F2307" s="22">
        <v>15.083540095510518</v>
      </c>
      <c r="G2307" s="25">
        <v>4.8397126627937825E-2</v>
      </c>
      <c r="H2307" s="3">
        <f t="shared" ref="H2307:H2370" si="108">INDEX(PowerArray,MIN(MaximumPowerIndex,ROUND(F2307*100,0)))</f>
        <v>2000</v>
      </c>
      <c r="I2307" s="3">
        <f>MIN(H2307-K2307+L2307,'Power Look Up'!$F$4)</f>
        <v>1998.7878625954697</v>
      </c>
      <c r="K2307" s="51">
        <f t="array" ref="K2307">_xlfn.SUM(_xlfn.NORM.DIST($Q$3:$Q$1003,$F2307,$N2307,FALSE)*WindSpeedStep*$R$3:$R$1003)</f>
        <v>2001.9447551869782</v>
      </c>
      <c r="L2307" s="51">
        <f t="array" ref="L2307">_xlfn.SUM(_xlfn.NORM.DIST($Q$3:$Q$1003,$F2307,$O2307,FALSE)*WindSpeedStep*$R$3:$R$1003)</f>
        <v>2000.732617782448</v>
      </c>
      <c r="N2307" s="43">
        <f t="shared" ref="N2307:N2370" si="109">ReferenceTurbulence*F2307</f>
        <v>1.5083540095510519</v>
      </c>
      <c r="O2307" s="43">
        <f t="shared" ref="O2307:O2370" si="110">F2307*G2307</f>
        <v>0.73</v>
      </c>
    </row>
    <row r="2308" spans="5:15" x14ac:dyDescent="0.2">
      <c r="E2308" s="16">
        <v>41232.854166666664</v>
      </c>
      <c r="F2308" s="22">
        <v>13.819406623042701</v>
      </c>
      <c r="G2308" s="25">
        <v>5.0653404961165896E-2</v>
      </c>
      <c r="H2308" s="3">
        <f t="shared" si="108"/>
        <v>1999.8199999999997</v>
      </c>
      <c r="I2308" s="3">
        <f>MIN(H2308-K2308+L2308,'Power Look Up'!$F$4)</f>
        <v>2000</v>
      </c>
      <c r="K2308" s="51">
        <f t="array" ref="K2308">_xlfn.SUM(_xlfn.NORM.DIST($Q$3:$Q$1003,$F2308,$N2308,FALSE)*WindSpeedStep*$R$3:$R$1003)</f>
        <v>2003.4650250769803</v>
      </c>
      <c r="L2308" s="51">
        <f t="array" ref="L2308">_xlfn.SUM(_xlfn.NORM.DIST($Q$3:$Q$1003,$F2308,$O2308,FALSE)*WindSpeedStep*$R$3:$R$1003)</f>
        <v>2004.1032288855072</v>
      </c>
      <c r="N2308" s="43">
        <f t="shared" si="109"/>
        <v>1.3819406623042703</v>
      </c>
      <c r="O2308" s="43">
        <f t="shared" si="110"/>
        <v>0.7</v>
      </c>
    </row>
    <row r="2309" spans="5:15" x14ac:dyDescent="0.2">
      <c r="E2309" s="16">
        <v>41232.861111111109</v>
      </c>
      <c r="F2309" s="22">
        <v>13.81499886239509</v>
      </c>
      <c r="G2309" s="25">
        <v>4.7050311511014506E-2</v>
      </c>
      <c r="H2309" s="3">
        <f t="shared" si="108"/>
        <v>1999.8099999999997</v>
      </c>
      <c r="I2309" s="3">
        <f>MIN(H2309-K2309+L2309,'Power Look Up'!$F$4)</f>
        <v>2000</v>
      </c>
      <c r="K2309" s="51">
        <f t="array" ref="K2309">_xlfn.SUM(_xlfn.NORM.DIST($Q$3:$Q$1003,$F2309,$N2309,FALSE)*WindSpeedStep*$R$3:$R$1003)</f>
        <v>2003.4646468138994</v>
      </c>
      <c r="L2309" s="51">
        <f t="array" ref="L2309">_xlfn.SUM(_xlfn.NORM.DIST($Q$3:$Q$1003,$F2309,$O2309,FALSE)*WindSpeedStep*$R$3:$R$1003)</f>
        <v>2003.935181287045</v>
      </c>
      <c r="N2309" s="43">
        <f t="shared" si="109"/>
        <v>1.3814998862395091</v>
      </c>
      <c r="O2309" s="43">
        <f t="shared" si="110"/>
        <v>0.65</v>
      </c>
    </row>
    <row r="2310" spans="5:15" x14ac:dyDescent="0.2">
      <c r="E2310" s="16">
        <v>41232.868055555555</v>
      </c>
      <c r="F2310" s="22">
        <v>14.023098745732202</v>
      </c>
      <c r="G2310" s="25">
        <v>3.9934112292436846E-2</v>
      </c>
      <c r="H2310" s="3">
        <f t="shared" si="108"/>
        <v>2000</v>
      </c>
      <c r="I2310" s="3">
        <f>MIN(H2310-K2310+L2310,'Power Look Up'!$F$4)</f>
        <v>1999.3373564581027</v>
      </c>
      <c r="K2310" s="51">
        <f t="array" ref="K2310">_xlfn.SUM(_xlfn.NORM.DIST($Q$3:$Q$1003,$F2310,$N2310,FALSE)*WindSpeedStep*$R$3:$R$1003)</f>
        <v>2003.3922953649164</v>
      </c>
      <c r="L2310" s="51">
        <f t="array" ref="L2310">_xlfn.SUM(_xlfn.NORM.DIST($Q$3:$Q$1003,$F2310,$O2310,FALSE)*WindSpeedStep*$R$3:$R$1003)</f>
        <v>2002.7296518230191</v>
      </c>
      <c r="N2310" s="43">
        <f t="shared" si="109"/>
        <v>1.4023098745732203</v>
      </c>
      <c r="O2310" s="43">
        <f t="shared" si="110"/>
        <v>0.56000000000000005</v>
      </c>
    </row>
    <row r="2311" spans="5:15" x14ac:dyDescent="0.2">
      <c r="E2311" s="16">
        <v>41232.875</v>
      </c>
      <c r="F2311" s="22">
        <v>13.855415586134828</v>
      </c>
      <c r="G2311" s="25">
        <v>6.3513071443387067E-2</v>
      </c>
      <c r="H2311" s="3">
        <f t="shared" si="108"/>
        <v>1999.8599999999997</v>
      </c>
      <c r="I2311" s="3">
        <f>MIN(H2311-K2311+L2311,'Power Look Up'!$F$4)</f>
        <v>2000</v>
      </c>
      <c r="K2311" s="51">
        <f t="array" ref="K2311">_xlfn.SUM(_xlfn.NORM.DIST($Q$3:$Q$1003,$F2311,$N2311,FALSE)*WindSpeedStep*$R$3:$R$1003)</f>
        <v>2003.4646157764773</v>
      </c>
      <c r="L2311" s="51">
        <f t="array" ref="L2311">_xlfn.SUM(_xlfn.NORM.DIST($Q$3:$Q$1003,$F2311,$O2311,FALSE)*WindSpeedStep*$R$3:$R$1003)</f>
        <v>2004.6280197537283</v>
      </c>
      <c r="N2311" s="43">
        <f t="shared" si="109"/>
        <v>1.3855415586134829</v>
      </c>
      <c r="O2311" s="43">
        <f t="shared" si="110"/>
        <v>0.88000000000000012</v>
      </c>
    </row>
    <row r="2312" spans="5:15" x14ac:dyDescent="0.2">
      <c r="E2312" s="16">
        <v>41232.881944444445</v>
      </c>
      <c r="F2312" s="22">
        <v>12.964463001498352</v>
      </c>
      <c r="G2312" s="25">
        <v>4.5509019535310599E-2</v>
      </c>
      <c r="H2312" s="3">
        <f t="shared" si="108"/>
        <v>1998.5599999999974</v>
      </c>
      <c r="I2312" s="3">
        <f>MIN(H2312-K2312+L2312,'Power Look Up'!$F$4)</f>
        <v>2000</v>
      </c>
      <c r="K2312" s="51">
        <f t="array" ref="K2312">_xlfn.SUM(_xlfn.NORM.DIST($Q$3:$Q$1003,$F2312,$N2312,FALSE)*WindSpeedStep*$R$3:$R$1003)</f>
        <v>2000.0217177794175</v>
      </c>
      <c r="L2312" s="51">
        <f t="array" ref="L2312">_xlfn.SUM(_xlfn.NORM.DIST($Q$3:$Q$1003,$F2312,$O2312,FALSE)*WindSpeedStep*$R$3:$R$1003)</f>
        <v>2010.42261553238</v>
      </c>
      <c r="N2312" s="43">
        <f t="shared" si="109"/>
        <v>1.2964463001498352</v>
      </c>
      <c r="O2312" s="43">
        <f t="shared" si="110"/>
        <v>0.59</v>
      </c>
    </row>
    <row r="2313" spans="5:15" x14ac:dyDescent="0.2">
      <c r="E2313" s="16">
        <v>41232.888888888891</v>
      </c>
      <c r="F2313" s="22">
        <v>13.498926401728433</v>
      </c>
      <c r="G2313" s="25">
        <v>5.2596775393122373E-2</v>
      </c>
      <c r="H2313" s="3">
        <f t="shared" si="108"/>
        <v>1999.4999999999998</v>
      </c>
      <c r="I2313" s="3">
        <f>MIN(H2313-K2313+L2313,'Power Look Up'!$F$4)</f>
        <v>2000</v>
      </c>
      <c r="K2313" s="51">
        <f t="array" ref="K2313">_xlfn.SUM(_xlfn.NORM.DIST($Q$3:$Q$1003,$F2313,$N2313,FALSE)*WindSpeedStep*$R$3:$R$1003)</f>
        <v>2003.1210018764446</v>
      </c>
      <c r="L2313" s="51">
        <f t="array" ref="L2313">_xlfn.SUM(_xlfn.NORM.DIST($Q$3:$Q$1003,$F2313,$O2313,FALSE)*WindSpeedStep*$R$3:$R$1003)</f>
        <v>2006.1258488936257</v>
      </c>
      <c r="N2313" s="43">
        <f t="shared" si="109"/>
        <v>1.3498926401728433</v>
      </c>
      <c r="O2313" s="43">
        <f t="shared" si="110"/>
        <v>0.71</v>
      </c>
    </row>
    <row r="2314" spans="5:15" x14ac:dyDescent="0.2">
      <c r="E2314" s="16">
        <v>41232.895833333336</v>
      </c>
      <c r="F2314" s="22">
        <v>12.642400462503669</v>
      </c>
      <c r="G2314" s="25">
        <v>7.1189012139690297E-2</v>
      </c>
      <c r="H2314" s="3">
        <f t="shared" si="108"/>
        <v>1995.0399999999975</v>
      </c>
      <c r="I2314" s="3">
        <f>MIN(H2314-K2314+L2314,'Power Look Up'!$F$4)</f>
        <v>2000</v>
      </c>
      <c r="K2314" s="51">
        <f t="array" ref="K2314">_xlfn.SUM(_xlfn.NORM.DIST($Q$3:$Q$1003,$F2314,$N2314,FALSE)*WindSpeedStep*$R$3:$R$1003)</f>
        <v>1995.275708235341</v>
      </c>
      <c r="L2314" s="51">
        <f t="array" ref="L2314">_xlfn.SUM(_xlfn.NORM.DIST($Q$3:$Q$1003,$F2314,$O2314,FALSE)*WindSpeedStep*$R$3:$R$1003)</f>
        <v>2011.0671628419466</v>
      </c>
      <c r="N2314" s="43">
        <f t="shared" si="109"/>
        <v>1.2642400462503671</v>
      </c>
      <c r="O2314" s="43">
        <f t="shared" si="110"/>
        <v>0.89999999999999991</v>
      </c>
    </row>
    <row r="2315" spans="5:15" x14ac:dyDescent="0.2">
      <c r="E2315" s="16">
        <v>41232.902777777781</v>
      </c>
      <c r="F2315" s="22">
        <v>13.515620733256295</v>
      </c>
      <c r="G2315" s="25">
        <v>5.623123162445344E-2</v>
      </c>
      <c r="H2315" s="3">
        <f t="shared" si="108"/>
        <v>1999.5199999999998</v>
      </c>
      <c r="I2315" s="3">
        <f>MIN(H2315-K2315+L2315,'Power Look Up'!$F$4)</f>
        <v>2000</v>
      </c>
      <c r="K2315" s="51">
        <f t="array" ref="K2315">_xlfn.SUM(_xlfn.NORM.DIST($Q$3:$Q$1003,$F2315,$N2315,FALSE)*WindSpeedStep*$R$3:$R$1003)</f>
        <v>2003.1582483492784</v>
      </c>
      <c r="L2315" s="51">
        <f t="array" ref="L2315">_xlfn.SUM(_xlfn.NORM.DIST($Q$3:$Q$1003,$F2315,$O2315,FALSE)*WindSpeedStep*$R$3:$R$1003)</f>
        <v>2006.2241146368444</v>
      </c>
      <c r="N2315" s="43">
        <f t="shared" si="109"/>
        <v>1.3515620733256295</v>
      </c>
      <c r="O2315" s="43">
        <f t="shared" si="110"/>
        <v>0.76</v>
      </c>
    </row>
    <row r="2316" spans="5:15" x14ac:dyDescent="0.2">
      <c r="E2316" s="16">
        <v>41232.909722222219</v>
      </c>
      <c r="F2316" s="22">
        <v>14.26088733590753</v>
      </c>
      <c r="G2316" s="25">
        <v>4.6280430134118242E-2</v>
      </c>
      <c r="H2316" s="3">
        <f t="shared" si="108"/>
        <v>2000</v>
      </c>
      <c r="I2316" s="3">
        <f>MIN(H2316-K2316+L2316,'Power Look Up'!$F$4)</f>
        <v>1999.0321421780293</v>
      </c>
      <c r="K2316" s="51">
        <f t="array" ref="K2316">_xlfn.SUM(_xlfn.NORM.DIST($Q$3:$Q$1003,$F2316,$N2316,FALSE)*WindSpeedStep*$R$3:$R$1003)</f>
        <v>2003.1499244662605</v>
      </c>
      <c r="L2316" s="51">
        <f t="array" ref="L2316">_xlfn.SUM(_xlfn.NORM.DIST($Q$3:$Q$1003,$F2316,$O2316,FALSE)*WindSpeedStep*$R$3:$R$1003)</f>
        <v>2002.1820666442898</v>
      </c>
      <c r="N2316" s="43">
        <f t="shared" si="109"/>
        <v>1.4260887335907531</v>
      </c>
      <c r="O2316" s="43">
        <f t="shared" si="110"/>
        <v>0.66</v>
      </c>
    </row>
    <row r="2317" spans="5:15" x14ac:dyDescent="0.2">
      <c r="E2317" s="16">
        <v>41232.916666666664</v>
      </c>
      <c r="F2317" s="22">
        <v>14.586325003844841</v>
      </c>
      <c r="G2317" s="25">
        <v>5.0732449729794293E-2</v>
      </c>
      <c r="H2317" s="3">
        <f t="shared" si="108"/>
        <v>2000</v>
      </c>
      <c r="I2317" s="3">
        <f>MIN(H2317-K2317+L2317,'Power Look Up'!$F$4)</f>
        <v>1998.8410099253019</v>
      </c>
      <c r="K2317" s="51">
        <f t="array" ref="K2317">_xlfn.SUM(_xlfn.NORM.DIST($Q$3:$Q$1003,$F2317,$N2317,FALSE)*WindSpeedStep*$R$3:$R$1003)</f>
        <v>2002.6879701714072</v>
      </c>
      <c r="L2317" s="51">
        <f t="array" ref="L2317">_xlfn.SUM(_xlfn.NORM.DIST($Q$3:$Q$1003,$F2317,$O2317,FALSE)*WindSpeedStep*$R$3:$R$1003)</f>
        <v>2001.5289800967091</v>
      </c>
      <c r="N2317" s="43">
        <f t="shared" si="109"/>
        <v>1.4586325003844842</v>
      </c>
      <c r="O2317" s="43">
        <f t="shared" si="110"/>
        <v>0.74</v>
      </c>
    </row>
    <row r="2318" spans="5:15" x14ac:dyDescent="0.2">
      <c r="E2318" s="16">
        <v>41232.923611111109</v>
      </c>
      <c r="F2318" s="22">
        <v>14.310765381843133</v>
      </c>
      <c r="G2318" s="25">
        <v>4.9612999798097211E-2</v>
      </c>
      <c r="H2318" s="3">
        <f t="shared" si="108"/>
        <v>2000</v>
      </c>
      <c r="I2318" s="3">
        <f>MIN(H2318-K2318+L2318,'Power Look Up'!$F$4)</f>
        <v>1999.07500015183</v>
      </c>
      <c r="K2318" s="51">
        <f t="array" ref="K2318">_xlfn.SUM(_xlfn.NORM.DIST($Q$3:$Q$1003,$F2318,$N2318,FALSE)*WindSpeedStep*$R$3:$R$1003)</f>
        <v>2003.0856557299942</v>
      </c>
      <c r="L2318" s="51">
        <f t="array" ref="L2318">_xlfn.SUM(_xlfn.NORM.DIST($Q$3:$Q$1003,$F2318,$O2318,FALSE)*WindSpeedStep*$R$3:$R$1003)</f>
        <v>2002.1606558818241</v>
      </c>
      <c r="N2318" s="43">
        <f t="shared" si="109"/>
        <v>1.4310765381843134</v>
      </c>
      <c r="O2318" s="43">
        <f t="shared" si="110"/>
        <v>0.71</v>
      </c>
    </row>
    <row r="2319" spans="5:15" x14ac:dyDescent="0.2">
      <c r="E2319" s="16">
        <v>41232.930555555555</v>
      </c>
      <c r="F2319" s="22">
        <v>15.34251377875195</v>
      </c>
      <c r="G2319" s="25">
        <v>6.8437285776087028E-2</v>
      </c>
      <c r="H2319" s="3">
        <f t="shared" si="108"/>
        <v>2000</v>
      </c>
      <c r="I2319" s="3">
        <f>MIN(H2319-K2319+L2319,'Power Look Up'!$F$4)</f>
        <v>1999.2716846868325</v>
      </c>
      <c r="K2319" s="51">
        <f t="array" ref="K2319">_xlfn.SUM(_xlfn.NORM.DIST($Q$3:$Q$1003,$F2319,$N2319,FALSE)*WindSpeedStep*$R$3:$R$1003)</f>
        <v>2001.6004365513229</v>
      </c>
      <c r="L2319" s="51">
        <f t="array" ref="L2319">_xlfn.SUM(_xlfn.NORM.DIST($Q$3:$Q$1003,$F2319,$O2319,FALSE)*WindSpeedStep*$R$3:$R$1003)</f>
        <v>2000.8721212381554</v>
      </c>
      <c r="N2319" s="43">
        <f t="shared" si="109"/>
        <v>1.5342513778751952</v>
      </c>
      <c r="O2319" s="43">
        <f t="shared" si="110"/>
        <v>1.05</v>
      </c>
    </row>
    <row r="2320" spans="5:15" x14ac:dyDescent="0.2">
      <c r="E2320" s="16">
        <v>41232.9375</v>
      </c>
      <c r="F2320" s="22">
        <v>14.252669455258982</v>
      </c>
      <c r="G2320" s="25">
        <v>6.5952557375359364E-2</v>
      </c>
      <c r="H2320" s="3">
        <f t="shared" si="108"/>
        <v>2000</v>
      </c>
      <c r="I2320" s="3">
        <f>MIN(H2320-K2320+L2320,'Power Look Up'!$F$4)</f>
        <v>1999.9109686113486</v>
      </c>
      <c r="K2320" s="51">
        <f t="array" ref="K2320">_xlfn.SUM(_xlfn.NORM.DIST($Q$3:$Q$1003,$F2320,$N2320,FALSE)*WindSpeedStep*$R$3:$R$1003)</f>
        <v>2003.1601700376623</v>
      </c>
      <c r="L2320" s="51">
        <f t="array" ref="L2320">_xlfn.SUM(_xlfn.NORM.DIST($Q$3:$Q$1003,$F2320,$O2320,FALSE)*WindSpeedStep*$R$3:$R$1003)</f>
        <v>2003.0711386490109</v>
      </c>
      <c r="N2320" s="43">
        <f t="shared" si="109"/>
        <v>1.4252669455258982</v>
      </c>
      <c r="O2320" s="43">
        <f t="shared" si="110"/>
        <v>0.93999999999999984</v>
      </c>
    </row>
    <row r="2321" spans="5:15" x14ac:dyDescent="0.2">
      <c r="E2321" s="16">
        <v>41232.944444444445</v>
      </c>
      <c r="F2321" s="22">
        <v>14.097639155289498</v>
      </c>
      <c r="G2321" s="25">
        <v>5.5328412892972974E-2</v>
      </c>
      <c r="H2321" s="3">
        <f t="shared" si="108"/>
        <v>2000</v>
      </c>
      <c r="I2321" s="3">
        <f>MIN(H2321-K2321+L2321,'Power Look Up'!$F$4)</f>
        <v>1999.7881420816288</v>
      </c>
      <c r="K2321" s="51">
        <f t="array" ref="K2321">_xlfn.SUM(_xlfn.NORM.DIST($Q$3:$Q$1003,$F2321,$N2321,FALSE)*WindSpeedStep*$R$3:$R$1003)</f>
        <v>2003.3303324659516</v>
      </c>
      <c r="L2321" s="51">
        <f t="array" ref="L2321">_xlfn.SUM(_xlfn.NORM.DIST($Q$3:$Q$1003,$F2321,$O2321,FALSE)*WindSpeedStep*$R$3:$R$1003)</f>
        <v>2003.1184745475805</v>
      </c>
      <c r="N2321" s="43">
        <f t="shared" si="109"/>
        <v>1.4097639155289499</v>
      </c>
      <c r="O2321" s="43">
        <f t="shared" si="110"/>
        <v>0.78</v>
      </c>
    </row>
    <row r="2322" spans="5:15" x14ac:dyDescent="0.2">
      <c r="E2322" s="16">
        <v>41232.951388888891</v>
      </c>
      <c r="F2322" s="22">
        <v>13.879747866640427</v>
      </c>
      <c r="G2322" s="25">
        <v>5.1153666970166253E-2</v>
      </c>
      <c r="H2322" s="3">
        <f t="shared" si="108"/>
        <v>1999.8799999999997</v>
      </c>
      <c r="I2322" s="3">
        <f>MIN(H2322-K2322+L2322,'Power Look Up'!$F$4)</f>
        <v>2000</v>
      </c>
      <c r="K2322" s="51">
        <f t="array" ref="K2322">_xlfn.SUM(_xlfn.NORM.DIST($Q$3:$Q$1003,$F2322,$N2322,FALSE)*WindSpeedStep*$R$3:$R$1003)</f>
        <v>2003.4609742428092</v>
      </c>
      <c r="L2322" s="51">
        <f t="array" ref="L2322">_xlfn.SUM(_xlfn.NORM.DIST($Q$3:$Q$1003,$F2322,$O2322,FALSE)*WindSpeedStep*$R$3:$R$1003)</f>
        <v>2003.8358076066916</v>
      </c>
      <c r="N2322" s="43">
        <f t="shared" si="109"/>
        <v>1.3879747866640428</v>
      </c>
      <c r="O2322" s="43">
        <f t="shared" si="110"/>
        <v>0.71</v>
      </c>
    </row>
    <row r="2323" spans="5:15" x14ac:dyDescent="0.2">
      <c r="E2323" s="16">
        <v>41232.958333333336</v>
      </c>
      <c r="F2323" s="22">
        <v>13.925945567624471</v>
      </c>
      <c r="G2323" s="25">
        <v>5.1702054736870534E-2</v>
      </c>
      <c r="H2323" s="3">
        <f t="shared" si="108"/>
        <v>1999.9299999999998</v>
      </c>
      <c r="I2323" s="3">
        <f>MIN(H2323-K2323+L2323,'Power Look Up'!$F$4)</f>
        <v>2000</v>
      </c>
      <c r="K2323" s="51">
        <f t="array" ref="K2323">_xlfn.SUM(_xlfn.NORM.DIST($Q$3:$Q$1003,$F2323,$N2323,FALSE)*WindSpeedStep*$R$3:$R$1003)</f>
        <v>2003.4471716730366</v>
      </c>
      <c r="L2323" s="51">
        <f t="array" ref="L2323">_xlfn.SUM(_xlfn.NORM.DIST($Q$3:$Q$1003,$F2323,$O2323,FALSE)*WindSpeedStep*$R$3:$R$1003)</f>
        <v>2003.6510985342923</v>
      </c>
      <c r="N2323" s="43">
        <f t="shared" si="109"/>
        <v>1.3925945567624471</v>
      </c>
      <c r="O2323" s="43">
        <f t="shared" si="110"/>
        <v>0.72</v>
      </c>
    </row>
    <row r="2324" spans="5:15" x14ac:dyDescent="0.2">
      <c r="E2324" s="16">
        <v>41232.965277777781</v>
      </c>
      <c r="F2324" s="22">
        <v>13.621560447344319</v>
      </c>
      <c r="G2324" s="25">
        <v>4.771846827040474E-2</v>
      </c>
      <c r="H2324" s="3">
        <f t="shared" si="108"/>
        <v>1999.6199999999997</v>
      </c>
      <c r="I2324" s="3">
        <f>MIN(H2324-K2324+L2324,'Power Look Up'!$F$4)</f>
        <v>2000</v>
      </c>
      <c r="K2324" s="51">
        <f t="array" ref="K2324">_xlfn.SUM(_xlfn.NORM.DIST($Q$3:$Q$1003,$F2324,$N2324,FALSE)*WindSpeedStep*$R$3:$R$1003)</f>
        <v>2003.3387950166352</v>
      </c>
      <c r="L2324" s="51">
        <f t="array" ref="L2324">_xlfn.SUM(_xlfn.NORM.DIST($Q$3:$Q$1003,$F2324,$O2324,FALSE)*WindSpeedStep*$R$3:$R$1003)</f>
        <v>2005.0364110530597</v>
      </c>
      <c r="N2324" s="43">
        <f t="shared" si="109"/>
        <v>1.3621560447344319</v>
      </c>
      <c r="O2324" s="43">
        <f t="shared" si="110"/>
        <v>0.65</v>
      </c>
    </row>
    <row r="2325" spans="5:15" x14ac:dyDescent="0.2">
      <c r="E2325" s="16">
        <v>41232.972222222219</v>
      </c>
      <c r="F2325" s="22">
        <v>14.111522827369138</v>
      </c>
      <c r="G2325" s="25">
        <v>4.9604851904597985E-2</v>
      </c>
      <c r="H2325" s="3">
        <f t="shared" si="108"/>
        <v>2000</v>
      </c>
      <c r="I2325" s="3">
        <f>MIN(H2325-K2325+L2325,'Power Look Up'!$F$4)</f>
        <v>1999.4827281861023</v>
      </c>
      <c r="K2325" s="51">
        <f t="array" ref="K2325">_xlfn.SUM(_xlfn.NORM.DIST($Q$3:$Q$1003,$F2325,$N2325,FALSE)*WindSpeedStep*$R$3:$R$1003)</f>
        <v>2003.3171755847825</v>
      </c>
      <c r="L2325" s="51">
        <f t="array" ref="L2325">_xlfn.SUM(_xlfn.NORM.DIST($Q$3:$Q$1003,$F2325,$O2325,FALSE)*WindSpeedStep*$R$3:$R$1003)</f>
        <v>2002.7999037708848</v>
      </c>
      <c r="N2325" s="43">
        <f t="shared" si="109"/>
        <v>1.4111522827369138</v>
      </c>
      <c r="O2325" s="43">
        <f t="shared" si="110"/>
        <v>0.7</v>
      </c>
    </row>
    <row r="2326" spans="5:15" x14ac:dyDescent="0.2">
      <c r="E2326" s="16">
        <v>41232.979166666664</v>
      </c>
      <c r="F2326" s="22">
        <v>14.134480328784919</v>
      </c>
      <c r="G2326" s="25">
        <v>5.7306670012510628E-2</v>
      </c>
      <c r="H2326" s="3">
        <f t="shared" si="108"/>
        <v>2000</v>
      </c>
      <c r="I2326" s="3">
        <f>MIN(H2326-K2326+L2326,'Power Look Up'!$F$4)</f>
        <v>1999.7814418597584</v>
      </c>
      <c r="K2326" s="51">
        <f t="array" ref="K2326">_xlfn.SUM(_xlfn.NORM.DIST($Q$3:$Q$1003,$F2326,$N2326,FALSE)*WindSpeedStep*$R$3:$R$1003)</f>
        <v>2003.2944160621146</v>
      </c>
      <c r="L2326" s="51">
        <f t="array" ref="L2326">_xlfn.SUM(_xlfn.NORM.DIST($Q$3:$Q$1003,$F2326,$O2326,FALSE)*WindSpeedStep*$R$3:$R$1003)</f>
        <v>2003.075857921873</v>
      </c>
      <c r="N2326" s="43">
        <f t="shared" si="109"/>
        <v>1.413448032878492</v>
      </c>
      <c r="O2326" s="43">
        <f t="shared" si="110"/>
        <v>0.81</v>
      </c>
    </row>
    <row r="2327" spans="5:15" x14ac:dyDescent="0.2">
      <c r="E2327" s="16">
        <v>41232.986111111109</v>
      </c>
      <c r="F2327" s="22">
        <v>14.743263307125511</v>
      </c>
      <c r="G2327" s="25">
        <v>4.4087932668600643E-2</v>
      </c>
      <c r="H2327" s="3">
        <f t="shared" si="108"/>
        <v>2000</v>
      </c>
      <c r="I2327" s="3">
        <f>MIN(H2327-K2327+L2327,'Power Look Up'!$F$4)</f>
        <v>1998.6328771326903</v>
      </c>
      <c r="K2327" s="51">
        <f t="array" ref="K2327">_xlfn.SUM(_xlfn.NORM.DIST($Q$3:$Q$1003,$F2327,$N2327,FALSE)*WindSpeedStep*$R$3:$R$1003)</f>
        <v>2002.4481777532706</v>
      </c>
      <c r="L2327" s="51">
        <f t="array" ref="L2327">_xlfn.SUM(_xlfn.NORM.DIST($Q$3:$Q$1003,$F2327,$O2327,FALSE)*WindSpeedStep*$R$3:$R$1003)</f>
        <v>2001.0810548859608</v>
      </c>
      <c r="N2327" s="43">
        <f t="shared" si="109"/>
        <v>1.4743263307125511</v>
      </c>
      <c r="O2327" s="43">
        <f t="shared" si="110"/>
        <v>0.65</v>
      </c>
    </row>
    <row r="2328" spans="5:15" x14ac:dyDescent="0.2">
      <c r="E2328" s="16">
        <v>41232.993055555555</v>
      </c>
      <c r="F2328" s="22">
        <v>14.387741714924726</v>
      </c>
      <c r="G2328" s="25">
        <v>4.2397202569131008E-2</v>
      </c>
      <c r="H2328" s="3">
        <f t="shared" si="108"/>
        <v>2000</v>
      </c>
      <c r="I2328" s="3">
        <f>MIN(H2328-K2328+L2328,'Power Look Up'!$F$4)</f>
        <v>1998.7422301820095</v>
      </c>
      <c r="K2328" s="51">
        <f t="array" ref="K2328">_xlfn.SUM(_xlfn.NORM.DIST($Q$3:$Q$1003,$F2328,$N2328,FALSE)*WindSpeedStep*$R$3:$R$1003)</f>
        <v>2002.9805018990833</v>
      </c>
      <c r="L2328" s="51">
        <f t="array" ref="L2328">_xlfn.SUM(_xlfn.NORM.DIST($Q$3:$Q$1003,$F2328,$O2328,FALSE)*WindSpeedStep*$R$3:$R$1003)</f>
        <v>2001.7227320810928</v>
      </c>
      <c r="N2328" s="43">
        <f t="shared" si="109"/>
        <v>1.4387741714924727</v>
      </c>
      <c r="O2328" s="43">
        <f t="shared" si="110"/>
        <v>0.61</v>
      </c>
    </row>
    <row r="2329" spans="5:15" x14ac:dyDescent="0.2">
      <c r="E2329" s="16">
        <v>41233</v>
      </c>
      <c r="F2329" s="22">
        <v>14.648301160858688</v>
      </c>
      <c r="G2329" s="25">
        <v>3.7547016132467262E-2</v>
      </c>
      <c r="H2329" s="3">
        <f t="shared" si="108"/>
        <v>2000</v>
      </c>
      <c r="I2329" s="3">
        <f>MIN(H2329-K2329+L2329,'Power Look Up'!$F$4)</f>
        <v>1998.5064447358645</v>
      </c>
      <c r="K2329" s="51">
        <f t="array" ref="K2329">_xlfn.SUM(_xlfn.NORM.DIST($Q$3:$Q$1003,$F2329,$N2329,FALSE)*WindSpeedStep*$R$3:$R$1003)</f>
        <v>2002.593488472372</v>
      </c>
      <c r="L2329" s="51">
        <f t="array" ref="L2329">_xlfn.SUM(_xlfn.NORM.DIST($Q$3:$Q$1003,$F2329,$O2329,FALSE)*WindSpeedStep*$R$3:$R$1003)</f>
        <v>2001.0999332082365</v>
      </c>
      <c r="N2329" s="43">
        <f t="shared" si="109"/>
        <v>1.464830116085869</v>
      </c>
      <c r="O2329" s="43">
        <f t="shared" si="110"/>
        <v>0.55000000000000004</v>
      </c>
    </row>
    <row r="2330" spans="5:15" x14ac:dyDescent="0.2">
      <c r="E2330" s="16">
        <v>41233.006944444445</v>
      </c>
      <c r="F2330" s="22">
        <v>14.57284329145129</v>
      </c>
      <c r="G2330" s="25">
        <v>3.9113849548795522E-2</v>
      </c>
      <c r="H2330" s="3">
        <f t="shared" si="108"/>
        <v>2000</v>
      </c>
      <c r="I2330" s="3">
        <f>MIN(H2330-K2330+L2330,'Power Look Up'!$F$4)</f>
        <v>1998.5495810659547</v>
      </c>
      <c r="K2330" s="51">
        <f t="array" ref="K2330">_xlfn.SUM(_xlfn.NORM.DIST($Q$3:$Q$1003,$F2330,$N2330,FALSE)*WindSpeedStep*$R$3:$R$1003)</f>
        <v>2002.7084151710633</v>
      </c>
      <c r="L2330" s="51">
        <f t="array" ref="L2330">_xlfn.SUM(_xlfn.NORM.DIST($Q$3:$Q$1003,$F2330,$O2330,FALSE)*WindSpeedStep*$R$3:$R$1003)</f>
        <v>2001.257996237018</v>
      </c>
      <c r="N2330" s="43">
        <f t="shared" si="109"/>
        <v>1.4572843291451292</v>
      </c>
      <c r="O2330" s="43">
        <f t="shared" si="110"/>
        <v>0.56999999999999995</v>
      </c>
    </row>
    <row r="2331" spans="5:15" x14ac:dyDescent="0.2">
      <c r="E2331" s="16">
        <v>41233.013888888891</v>
      </c>
      <c r="F2331" s="22">
        <v>14.354845570416831</v>
      </c>
      <c r="G2331" s="25">
        <v>4.0404475071141997E-2</v>
      </c>
      <c r="H2331" s="3">
        <f t="shared" si="108"/>
        <v>2000</v>
      </c>
      <c r="I2331" s="3">
        <f>MIN(H2331-K2331+L2331,'Power Look Up'!$F$4)</f>
        <v>1998.7196334586233</v>
      </c>
      <c r="K2331" s="51">
        <f t="array" ref="K2331">_xlfn.SUM(_xlfn.NORM.DIST($Q$3:$Q$1003,$F2331,$N2331,FALSE)*WindSpeedStep*$R$3:$R$1003)</f>
        <v>2003.0262223999055</v>
      </c>
      <c r="L2331" s="51">
        <f t="array" ref="L2331">_xlfn.SUM(_xlfn.NORM.DIST($Q$3:$Q$1003,$F2331,$O2331,FALSE)*WindSpeedStep*$R$3:$R$1003)</f>
        <v>2001.7458558585288</v>
      </c>
      <c r="N2331" s="43">
        <f t="shared" si="109"/>
        <v>1.4354845570416832</v>
      </c>
      <c r="O2331" s="43">
        <f t="shared" si="110"/>
        <v>0.57999999999999996</v>
      </c>
    </row>
    <row r="2332" spans="5:15" x14ac:dyDescent="0.2">
      <c r="E2332" s="16">
        <v>41233.020833333336</v>
      </c>
      <c r="F2332" s="22">
        <v>13.911692531983659</v>
      </c>
      <c r="G2332" s="25">
        <v>4.8160926390490404E-2</v>
      </c>
      <c r="H2332" s="3">
        <f t="shared" si="108"/>
        <v>1999.9099999999999</v>
      </c>
      <c r="I2332" s="3">
        <f>MIN(H2332-K2332+L2332,'Power Look Up'!$F$4)</f>
        <v>1999.9939977389183</v>
      </c>
      <c r="K2332" s="51">
        <f t="array" ref="K2332">_xlfn.SUM(_xlfn.NORM.DIST($Q$3:$Q$1003,$F2332,$N2332,FALSE)*WindSpeedStep*$R$3:$R$1003)</f>
        <v>2003.4523514868863</v>
      </c>
      <c r="L2332" s="51">
        <f t="array" ref="L2332">_xlfn.SUM(_xlfn.NORM.DIST($Q$3:$Q$1003,$F2332,$O2332,FALSE)*WindSpeedStep*$R$3:$R$1003)</f>
        <v>2003.5363492258048</v>
      </c>
      <c r="N2332" s="43">
        <f t="shared" si="109"/>
        <v>1.3911692531983659</v>
      </c>
      <c r="O2332" s="43">
        <f t="shared" si="110"/>
        <v>0.67</v>
      </c>
    </row>
    <row r="2333" spans="5:15" x14ac:dyDescent="0.2">
      <c r="E2333" s="16">
        <v>41233.027777777781</v>
      </c>
      <c r="F2333" s="22">
        <v>13.411752981998331</v>
      </c>
      <c r="G2333" s="25">
        <v>4.6228110585706667E-2</v>
      </c>
      <c r="H2333" s="3">
        <f t="shared" si="108"/>
        <v>1999.4099999999999</v>
      </c>
      <c r="I2333" s="3">
        <f>MIN(H2333-K2333+L2333,'Power Look Up'!$F$4)</f>
        <v>2000</v>
      </c>
      <c r="K2333" s="51">
        <f t="array" ref="K2333">_xlfn.SUM(_xlfn.NORM.DIST($Q$3:$Q$1003,$F2333,$N2333,FALSE)*WindSpeedStep*$R$3:$R$1003)</f>
        <v>2002.8822416758644</v>
      </c>
      <c r="L2333" s="51">
        <f t="array" ref="L2333">_xlfn.SUM(_xlfn.NORM.DIST($Q$3:$Q$1003,$F2333,$O2333,FALSE)*WindSpeedStep*$R$3:$R$1003)</f>
        <v>2006.3686173572798</v>
      </c>
      <c r="N2333" s="43">
        <f t="shared" si="109"/>
        <v>1.3411752981998333</v>
      </c>
      <c r="O2333" s="43">
        <f t="shared" si="110"/>
        <v>0.62</v>
      </c>
    </row>
    <row r="2334" spans="5:15" x14ac:dyDescent="0.2">
      <c r="E2334" s="16">
        <v>41233.034722222219</v>
      </c>
      <c r="F2334" s="22">
        <v>12.354550940566721</v>
      </c>
      <c r="G2334" s="25">
        <v>4.6136844855152077E-2</v>
      </c>
      <c r="H2334" s="3">
        <f t="shared" si="108"/>
        <v>1991.8499999999976</v>
      </c>
      <c r="I2334" s="3">
        <f>MIN(H2334-K2334+L2334,'Power Look Up'!$F$4)</f>
        <v>2000</v>
      </c>
      <c r="K2334" s="51">
        <f t="array" ref="K2334">_xlfn.SUM(_xlfn.NORM.DIST($Q$3:$Q$1003,$F2334,$N2334,FALSE)*WindSpeedStep*$R$3:$R$1003)</f>
        <v>1987.939957258307</v>
      </c>
      <c r="L2334" s="51">
        <f t="array" ref="L2334">_xlfn.SUM(_xlfn.NORM.DIST($Q$3:$Q$1003,$F2334,$O2334,FALSE)*WindSpeedStep*$R$3:$R$1003)</f>
        <v>2017.7777724636503</v>
      </c>
      <c r="N2334" s="43">
        <f t="shared" si="109"/>
        <v>1.2354550940566722</v>
      </c>
      <c r="O2334" s="43">
        <f t="shared" si="110"/>
        <v>0.56999999999999995</v>
      </c>
    </row>
    <row r="2335" spans="5:15" x14ac:dyDescent="0.2">
      <c r="E2335" s="16">
        <v>41233.041666666664</v>
      </c>
      <c r="F2335" s="22">
        <v>11.627633897366811</v>
      </c>
      <c r="G2335" s="25">
        <v>4.5581070463529438E-2</v>
      </c>
      <c r="H2335" s="3">
        <f t="shared" si="108"/>
        <v>1956.9199999999828</v>
      </c>
      <c r="I2335" s="3">
        <f>MIN(H2335-K2335+L2335,'Power Look Up'!$F$4)</f>
        <v>2000</v>
      </c>
      <c r="K2335" s="51">
        <f t="array" ref="K2335">_xlfn.SUM(_xlfn.NORM.DIST($Q$3:$Q$1003,$F2335,$N2335,FALSE)*WindSpeedStep*$R$3:$R$1003)</f>
        <v>1947.0310857735042</v>
      </c>
      <c r="L2335" s="51">
        <f t="array" ref="L2335">_xlfn.SUM(_xlfn.NORM.DIST($Q$3:$Q$1003,$F2335,$O2335,FALSE)*WindSpeedStep*$R$3:$R$1003)</f>
        <v>2017.9330539872087</v>
      </c>
      <c r="N2335" s="43">
        <f t="shared" si="109"/>
        <v>1.1627633897366811</v>
      </c>
      <c r="O2335" s="43">
        <f t="shared" si="110"/>
        <v>0.53</v>
      </c>
    </row>
    <row r="2336" spans="5:15" x14ac:dyDescent="0.2">
      <c r="E2336" s="16">
        <v>41233.048611111109</v>
      </c>
      <c r="F2336" s="22">
        <v>12.025041602338998</v>
      </c>
      <c r="G2336" s="25">
        <v>5.1559073182699297E-2</v>
      </c>
      <c r="H2336" s="3">
        <f t="shared" si="108"/>
        <v>1988.3299999999977</v>
      </c>
      <c r="I2336" s="3">
        <f>MIN(H2336-K2336+L2336,'Power Look Up'!$F$4)</f>
        <v>2000</v>
      </c>
      <c r="K2336" s="51">
        <f t="array" ref="K2336">_xlfn.SUM(_xlfn.NORM.DIST($Q$3:$Q$1003,$F2336,$N2336,FALSE)*WindSpeedStep*$R$3:$R$1003)</f>
        <v>1974.2709360008059</v>
      </c>
      <c r="L2336" s="51">
        <f t="array" ref="L2336">_xlfn.SUM(_xlfn.NORM.DIST($Q$3:$Q$1003,$F2336,$O2336,FALSE)*WindSpeedStep*$R$3:$R$1003)</f>
        <v>2018.6206879853373</v>
      </c>
      <c r="N2336" s="43">
        <f t="shared" si="109"/>
        <v>1.2025041602338999</v>
      </c>
      <c r="O2336" s="43">
        <f t="shared" si="110"/>
        <v>0.62</v>
      </c>
    </row>
    <row r="2337" spans="5:15" x14ac:dyDescent="0.2">
      <c r="E2337" s="16">
        <v>41233.055555555555</v>
      </c>
      <c r="F2337" s="22">
        <v>11.647491372912125</v>
      </c>
      <c r="G2337" s="25">
        <v>0.12277321821638482</v>
      </c>
      <c r="H2337" s="3">
        <f t="shared" si="108"/>
        <v>1958.5999999999829</v>
      </c>
      <c r="I2337" s="3">
        <f>MIN(H2337-K2337+L2337,'Power Look Up'!$F$4)</f>
        <v>1921.455329090189</v>
      </c>
      <c r="K2337" s="51">
        <f t="array" ref="K2337">_xlfn.SUM(_xlfn.NORM.DIST($Q$3:$Q$1003,$F2337,$N2337,FALSE)*WindSpeedStep*$R$3:$R$1003)</f>
        <v>1948.7379442033784</v>
      </c>
      <c r="L2337" s="51">
        <f t="array" ref="L2337">_xlfn.SUM(_xlfn.NORM.DIST($Q$3:$Q$1003,$F2337,$O2337,FALSE)*WindSpeedStep*$R$3:$R$1003)</f>
        <v>1911.5932732935846</v>
      </c>
      <c r="N2337" s="43">
        <f t="shared" si="109"/>
        <v>1.1647491372912124</v>
      </c>
      <c r="O2337" s="43">
        <f t="shared" si="110"/>
        <v>1.43</v>
      </c>
    </row>
    <row r="2338" spans="5:15" x14ac:dyDescent="0.2">
      <c r="E2338" s="16">
        <v>41233.0625</v>
      </c>
      <c r="F2338" s="22">
        <v>14.135968916278786</v>
      </c>
      <c r="G2338" s="25">
        <v>6.4374787847195719E-2</v>
      </c>
      <c r="H2338" s="3">
        <f t="shared" si="108"/>
        <v>2000</v>
      </c>
      <c r="I2338" s="3">
        <f>MIN(H2338-K2338+L2338,'Power Look Up'!$F$4)</f>
        <v>2000</v>
      </c>
      <c r="K2338" s="51">
        <f t="array" ref="K2338">_xlfn.SUM(_xlfn.NORM.DIST($Q$3:$Q$1003,$F2338,$N2338,FALSE)*WindSpeedStep*$R$3:$R$1003)</f>
        <v>2003.2928986654376</v>
      </c>
      <c r="L2338" s="51">
        <f t="array" ref="L2338">_xlfn.SUM(_xlfn.NORM.DIST($Q$3:$Q$1003,$F2338,$O2338,FALSE)*WindSpeedStep*$R$3:$R$1003)</f>
        <v>2003.4247566433144</v>
      </c>
      <c r="N2338" s="43">
        <f t="shared" si="109"/>
        <v>1.4135968916278787</v>
      </c>
      <c r="O2338" s="43">
        <f t="shared" si="110"/>
        <v>0.91</v>
      </c>
    </row>
    <row r="2339" spans="5:15" x14ac:dyDescent="0.2">
      <c r="E2339" s="16">
        <v>41233.069444444445</v>
      </c>
      <c r="F2339" s="22">
        <v>13.977870561148444</v>
      </c>
      <c r="G2339" s="25">
        <v>5.2225408498848054E-2</v>
      </c>
      <c r="H2339" s="3">
        <f t="shared" si="108"/>
        <v>1999.9799999999998</v>
      </c>
      <c r="I2339" s="3">
        <f>MIN(H2339-K2339+L2339,'Power Look Up'!$F$4)</f>
        <v>2000</v>
      </c>
      <c r="K2339" s="51">
        <f t="array" ref="K2339">_xlfn.SUM(_xlfn.NORM.DIST($Q$3:$Q$1003,$F2339,$N2339,FALSE)*WindSpeedStep*$R$3:$R$1003)</f>
        <v>2003.4218635546865</v>
      </c>
      <c r="L2339" s="51">
        <f t="array" ref="L2339">_xlfn.SUM(_xlfn.NORM.DIST($Q$3:$Q$1003,$F2339,$O2339,FALSE)*WindSpeedStep*$R$3:$R$1003)</f>
        <v>2003.4496816375656</v>
      </c>
      <c r="N2339" s="43">
        <f t="shared" si="109"/>
        <v>1.3977870561148444</v>
      </c>
      <c r="O2339" s="43">
        <f t="shared" si="110"/>
        <v>0.73</v>
      </c>
    </row>
    <row r="2340" spans="5:15" x14ac:dyDescent="0.2">
      <c r="E2340" s="16">
        <v>41233.076388888891</v>
      </c>
      <c r="F2340" s="22">
        <v>14.059398006441819</v>
      </c>
      <c r="G2340" s="25">
        <v>5.6190172554901219E-2</v>
      </c>
      <c r="H2340" s="3">
        <f t="shared" si="108"/>
        <v>2000</v>
      </c>
      <c r="I2340" s="3">
        <f>MIN(H2340-K2340+L2340,'Power Look Up'!$F$4)</f>
        <v>1999.9478766390278</v>
      </c>
      <c r="K2340" s="51">
        <f t="array" ref="K2340">_xlfn.SUM(_xlfn.NORM.DIST($Q$3:$Q$1003,$F2340,$N2340,FALSE)*WindSpeedStep*$R$3:$R$1003)</f>
        <v>2003.3640348533713</v>
      </c>
      <c r="L2340" s="51">
        <f t="array" ref="L2340">_xlfn.SUM(_xlfn.NORM.DIST($Q$3:$Q$1003,$F2340,$O2340,FALSE)*WindSpeedStep*$R$3:$R$1003)</f>
        <v>2003.3119114923991</v>
      </c>
      <c r="N2340" s="43">
        <f t="shared" si="109"/>
        <v>1.4059398006441821</v>
      </c>
      <c r="O2340" s="43">
        <f t="shared" si="110"/>
        <v>0.79</v>
      </c>
    </row>
    <row r="2341" spans="5:15" x14ac:dyDescent="0.2">
      <c r="E2341" s="16">
        <v>41233.083333333336</v>
      </c>
      <c r="F2341" s="22">
        <v>14.048273228179605</v>
      </c>
      <c r="G2341" s="25">
        <v>4.9116356778705045E-2</v>
      </c>
      <c r="H2341" s="3">
        <f t="shared" si="108"/>
        <v>2000</v>
      </c>
      <c r="I2341" s="3">
        <f>MIN(H2341-K2341+L2341,'Power Look Up'!$F$4)</f>
        <v>1999.6407282232328</v>
      </c>
      <c r="K2341" s="51">
        <f t="array" ref="K2341">_xlfn.SUM(_xlfn.NORM.DIST($Q$3:$Q$1003,$F2341,$N2341,FALSE)*WindSpeedStep*$R$3:$R$1003)</f>
        <v>2003.3730991078503</v>
      </c>
      <c r="L2341" s="51">
        <f t="array" ref="L2341">_xlfn.SUM(_xlfn.NORM.DIST($Q$3:$Q$1003,$F2341,$O2341,FALSE)*WindSpeedStep*$R$3:$R$1003)</f>
        <v>2003.0138273310831</v>
      </c>
      <c r="N2341" s="43">
        <f t="shared" si="109"/>
        <v>1.4048273228179606</v>
      </c>
      <c r="O2341" s="43">
        <f t="shared" si="110"/>
        <v>0.69</v>
      </c>
    </row>
    <row r="2342" spans="5:15" x14ac:dyDescent="0.2">
      <c r="E2342" s="16">
        <v>41233.090277777781</v>
      </c>
      <c r="F2342" s="22">
        <v>14.168723626181329</v>
      </c>
      <c r="G2342" s="25">
        <v>4.6581471797532643E-2</v>
      </c>
      <c r="H2342" s="3">
        <f t="shared" si="108"/>
        <v>2000</v>
      </c>
      <c r="I2342" s="3">
        <f>MIN(H2342-K2342+L2342,'Power Look Up'!$F$4)</f>
        <v>1999.219693218894</v>
      </c>
      <c r="K2342" s="51">
        <f t="array" ref="K2342">_xlfn.SUM(_xlfn.NORM.DIST($Q$3:$Q$1003,$F2342,$N2342,FALSE)*WindSpeedStep*$R$3:$R$1003)</f>
        <v>2003.2582952496459</v>
      </c>
      <c r="L2342" s="51">
        <f t="array" ref="L2342">_xlfn.SUM(_xlfn.NORM.DIST($Q$3:$Q$1003,$F2342,$O2342,FALSE)*WindSpeedStep*$R$3:$R$1003)</f>
        <v>2002.4779884685399</v>
      </c>
      <c r="N2342" s="43">
        <f t="shared" si="109"/>
        <v>1.416872362618133</v>
      </c>
      <c r="O2342" s="43">
        <f t="shared" si="110"/>
        <v>0.66</v>
      </c>
    </row>
    <row r="2343" spans="5:15" x14ac:dyDescent="0.2">
      <c r="E2343" s="16">
        <v>41233.097222222219</v>
      </c>
      <c r="F2343" s="22">
        <v>13.641897357045181</v>
      </c>
      <c r="G2343" s="25">
        <v>5.4244653850722357E-2</v>
      </c>
      <c r="H2343" s="3">
        <f t="shared" si="108"/>
        <v>1999.6399999999996</v>
      </c>
      <c r="I2343" s="3">
        <f>MIN(H2343-K2343+L2343,'Power Look Up'!$F$4)</f>
        <v>2000</v>
      </c>
      <c r="K2343" s="51">
        <f t="array" ref="K2343">_xlfn.SUM(_xlfn.NORM.DIST($Q$3:$Q$1003,$F2343,$N2343,FALSE)*WindSpeedStep*$R$3:$R$1003)</f>
        <v>2003.3633789665989</v>
      </c>
      <c r="L2343" s="51">
        <f t="array" ref="L2343">_xlfn.SUM(_xlfn.NORM.DIST($Q$3:$Q$1003,$F2343,$O2343,FALSE)*WindSpeedStep*$R$3:$R$1003)</f>
        <v>2005.2939546904838</v>
      </c>
      <c r="N2343" s="43">
        <f t="shared" si="109"/>
        <v>1.3641897357045183</v>
      </c>
      <c r="O2343" s="43">
        <f t="shared" si="110"/>
        <v>0.74</v>
      </c>
    </row>
    <row r="2344" spans="5:15" x14ac:dyDescent="0.2">
      <c r="E2344" s="16">
        <v>41233.104166666664</v>
      </c>
      <c r="F2344" s="22">
        <v>13.169716645282657</v>
      </c>
      <c r="G2344" s="25">
        <v>4.4799748991663821E-2</v>
      </c>
      <c r="H2344" s="3">
        <f t="shared" si="108"/>
        <v>1999.1699999999998</v>
      </c>
      <c r="I2344" s="3">
        <f>MIN(H2344-K2344+L2344,'Power Look Up'!$F$4)</f>
        <v>2000</v>
      </c>
      <c r="K2344" s="51">
        <f t="array" ref="K2344">_xlfn.SUM(_xlfn.NORM.DIST($Q$3:$Q$1003,$F2344,$N2344,FALSE)*WindSpeedStep*$R$3:$R$1003)</f>
        <v>2001.7388300027951</v>
      </c>
      <c r="L2344" s="51">
        <f t="array" ref="L2344">_xlfn.SUM(_xlfn.NORM.DIST($Q$3:$Q$1003,$F2344,$O2344,FALSE)*WindSpeedStep*$R$3:$R$1003)</f>
        <v>2008.3098184922183</v>
      </c>
      <c r="N2344" s="43">
        <f t="shared" si="109"/>
        <v>1.3169716645282659</v>
      </c>
      <c r="O2344" s="43">
        <f t="shared" si="110"/>
        <v>0.59</v>
      </c>
    </row>
    <row r="2345" spans="5:15" x14ac:dyDescent="0.2">
      <c r="E2345" s="16">
        <v>41233.111111111109</v>
      </c>
      <c r="F2345" s="22">
        <v>12.783883484469399</v>
      </c>
      <c r="G2345" s="25">
        <v>5.0063034505712527E-2</v>
      </c>
      <c r="H2345" s="3">
        <f t="shared" si="108"/>
        <v>1996.5799999999974</v>
      </c>
      <c r="I2345" s="3">
        <f>MIN(H2345-K2345+L2345,'Power Look Up'!$F$4)</f>
        <v>2000</v>
      </c>
      <c r="K2345" s="51">
        <f t="array" ref="K2345">_xlfn.SUM(_xlfn.NORM.DIST($Q$3:$Q$1003,$F2345,$N2345,FALSE)*WindSpeedStep*$R$3:$R$1003)</f>
        <v>1997.7291333420612</v>
      </c>
      <c r="L2345" s="51">
        <f t="array" ref="L2345">_xlfn.SUM(_xlfn.NORM.DIST($Q$3:$Q$1003,$F2345,$O2345,FALSE)*WindSpeedStep*$R$3:$R$1003)</f>
        <v>2012.5919143471629</v>
      </c>
      <c r="N2345" s="43">
        <f t="shared" si="109"/>
        <v>1.27838834844694</v>
      </c>
      <c r="O2345" s="43">
        <f t="shared" si="110"/>
        <v>0.64</v>
      </c>
    </row>
    <row r="2346" spans="5:15" x14ac:dyDescent="0.2">
      <c r="E2346" s="16">
        <v>41233.118055555555</v>
      </c>
      <c r="F2346" s="22">
        <v>12.364097846719782</v>
      </c>
      <c r="G2346" s="25">
        <v>5.7424327177123098E-2</v>
      </c>
      <c r="H2346" s="3">
        <f t="shared" si="108"/>
        <v>1991.9599999999975</v>
      </c>
      <c r="I2346" s="3">
        <f>MIN(H2346-K2346+L2346,'Power Look Up'!$F$4)</f>
        <v>2000</v>
      </c>
      <c r="K2346" s="51">
        <f t="array" ref="K2346">_xlfn.SUM(_xlfn.NORM.DIST($Q$3:$Q$1003,$F2346,$N2346,FALSE)*WindSpeedStep*$R$3:$R$1003)</f>
        <v>1988.243172666964</v>
      </c>
      <c r="L2346" s="51">
        <f t="array" ref="L2346">_xlfn.SUM(_xlfn.NORM.DIST($Q$3:$Q$1003,$F2346,$O2346,FALSE)*WindSpeedStep*$R$3:$R$1003)</f>
        <v>2015.7869045185082</v>
      </c>
      <c r="N2346" s="43">
        <f t="shared" si="109"/>
        <v>1.2364097846719782</v>
      </c>
      <c r="O2346" s="43">
        <f t="shared" si="110"/>
        <v>0.71</v>
      </c>
    </row>
    <row r="2347" spans="5:15" x14ac:dyDescent="0.2">
      <c r="E2347" s="16">
        <v>41233.125</v>
      </c>
      <c r="F2347" s="22">
        <v>12.634977557444914</v>
      </c>
      <c r="G2347" s="25">
        <v>5.6984667897233741E-2</v>
      </c>
      <c r="H2347" s="3">
        <f t="shared" si="108"/>
        <v>1994.9299999999976</v>
      </c>
      <c r="I2347" s="3">
        <f>MIN(H2347-K2347+L2347,'Power Look Up'!$F$4)</f>
        <v>2000</v>
      </c>
      <c r="K2347" s="51">
        <f t="array" ref="K2347">_xlfn.SUM(_xlfn.NORM.DIST($Q$3:$Q$1003,$F2347,$N2347,FALSE)*WindSpeedStep*$R$3:$R$1003)</f>
        <v>1995.1285142539602</v>
      </c>
      <c r="L2347" s="51">
        <f t="array" ref="L2347">_xlfn.SUM(_xlfn.NORM.DIST($Q$3:$Q$1003,$F2347,$O2347,FALSE)*WindSpeedStep*$R$3:$R$1003)</f>
        <v>2013.8793001389713</v>
      </c>
      <c r="N2347" s="43">
        <f t="shared" si="109"/>
        <v>1.2634977557444915</v>
      </c>
      <c r="O2347" s="43">
        <f t="shared" si="110"/>
        <v>0.72</v>
      </c>
    </row>
    <row r="2348" spans="5:15" x14ac:dyDescent="0.2">
      <c r="E2348" s="16">
        <v>41233.131944444445</v>
      </c>
      <c r="F2348" s="22">
        <v>12.941521072803379</v>
      </c>
      <c r="G2348" s="25">
        <v>5.099864199015916E-2</v>
      </c>
      <c r="H2348" s="3">
        <f t="shared" si="108"/>
        <v>1998.3399999999974</v>
      </c>
      <c r="I2348" s="3">
        <f>MIN(H2348-K2348+L2348,'Power Look Up'!$F$4)</f>
        <v>2000</v>
      </c>
      <c r="K2348" s="51">
        <f t="array" ref="K2348">_xlfn.SUM(_xlfn.NORM.DIST($Q$3:$Q$1003,$F2348,$N2348,FALSE)*WindSpeedStep*$R$3:$R$1003)</f>
        <v>1999.7756521869583</v>
      </c>
      <c r="L2348" s="51">
        <f t="array" ref="L2348">_xlfn.SUM(_xlfn.NORM.DIST($Q$3:$Q$1003,$F2348,$O2348,FALSE)*WindSpeedStep*$R$3:$R$1003)</f>
        <v>2010.902702426547</v>
      </c>
      <c r="N2348" s="43">
        <f t="shared" si="109"/>
        <v>1.2941521072803379</v>
      </c>
      <c r="O2348" s="43">
        <f t="shared" si="110"/>
        <v>0.66</v>
      </c>
    </row>
    <row r="2349" spans="5:15" x14ac:dyDescent="0.2">
      <c r="E2349" s="16">
        <v>41233.138888888891</v>
      </c>
      <c r="F2349" s="22">
        <v>13.030522137309928</v>
      </c>
      <c r="G2349" s="25">
        <v>3.9138876756114882E-2</v>
      </c>
      <c r="H2349" s="3">
        <f t="shared" si="108"/>
        <v>1999.0299999999997</v>
      </c>
      <c r="I2349" s="3">
        <f>MIN(H2349-K2349+L2349,'Power Look Up'!$F$4)</f>
        <v>2000</v>
      </c>
      <c r="K2349" s="51">
        <f t="array" ref="K2349">_xlfn.SUM(_xlfn.NORM.DIST($Q$3:$Q$1003,$F2349,$N2349,FALSE)*WindSpeedStep*$R$3:$R$1003)</f>
        <v>2000.6651767754749</v>
      </c>
      <c r="L2349" s="51">
        <f t="array" ref="L2349">_xlfn.SUM(_xlfn.NORM.DIST($Q$3:$Q$1003,$F2349,$O2349,FALSE)*WindSpeedStep*$R$3:$R$1003)</f>
        <v>2009.354875097569</v>
      </c>
      <c r="N2349" s="43">
        <f t="shared" si="109"/>
        <v>1.303052213730993</v>
      </c>
      <c r="O2349" s="43">
        <f t="shared" si="110"/>
        <v>0.51</v>
      </c>
    </row>
    <row r="2350" spans="5:15" x14ac:dyDescent="0.2">
      <c r="E2350" s="16">
        <v>41233.145833333336</v>
      </c>
      <c r="F2350" s="22">
        <v>13.448560576156181</v>
      </c>
      <c r="G2350" s="25">
        <v>3.8665848070160123E-2</v>
      </c>
      <c r="H2350" s="3">
        <f t="shared" si="108"/>
        <v>1999.4499999999998</v>
      </c>
      <c r="I2350" s="3">
        <f>MIN(H2350-K2350+L2350,'Power Look Up'!$F$4)</f>
        <v>2000</v>
      </c>
      <c r="K2350" s="51">
        <f t="array" ref="K2350">_xlfn.SUM(_xlfn.NORM.DIST($Q$3:$Q$1003,$F2350,$N2350,FALSE)*WindSpeedStep*$R$3:$R$1003)</f>
        <v>2002.9924907893032</v>
      </c>
      <c r="L2350" s="51">
        <f t="array" ref="L2350">_xlfn.SUM(_xlfn.NORM.DIST($Q$3:$Q$1003,$F2350,$O2350,FALSE)*WindSpeedStep*$R$3:$R$1003)</f>
        <v>2005.6614605955072</v>
      </c>
      <c r="N2350" s="43">
        <f t="shared" si="109"/>
        <v>1.3448560576156181</v>
      </c>
      <c r="O2350" s="43">
        <f t="shared" si="110"/>
        <v>0.52</v>
      </c>
    </row>
    <row r="2351" spans="5:15" x14ac:dyDescent="0.2">
      <c r="E2351" s="16">
        <v>41233.152777777781</v>
      </c>
      <c r="F2351" s="22">
        <v>13.696951371843241</v>
      </c>
      <c r="G2351" s="25">
        <v>3.6504473617964918E-2</v>
      </c>
      <c r="H2351" s="3">
        <f t="shared" si="108"/>
        <v>1999.6999999999998</v>
      </c>
      <c r="I2351" s="3">
        <f>MIN(H2351-K2351+L2351,'Power Look Up'!$F$4)</f>
        <v>2000</v>
      </c>
      <c r="K2351" s="51">
        <f t="array" ref="K2351">_xlfn.SUM(_xlfn.NORM.DIST($Q$3:$Q$1003,$F2351,$N2351,FALSE)*WindSpeedStep*$R$3:$R$1003)</f>
        <v>2003.4154764271125</v>
      </c>
      <c r="L2351" s="51">
        <f t="array" ref="L2351">_xlfn.SUM(_xlfn.NORM.DIST($Q$3:$Q$1003,$F2351,$O2351,FALSE)*WindSpeedStep*$R$3:$R$1003)</f>
        <v>2004.0372893298993</v>
      </c>
      <c r="N2351" s="43">
        <f t="shared" si="109"/>
        <v>1.3696951371843242</v>
      </c>
      <c r="O2351" s="43">
        <f t="shared" si="110"/>
        <v>0.5</v>
      </c>
    </row>
    <row r="2352" spans="5:15" x14ac:dyDescent="0.2">
      <c r="E2352" s="16">
        <v>41233.159722222219</v>
      </c>
      <c r="F2352" s="22">
        <v>13.526464460144723</v>
      </c>
      <c r="G2352" s="25">
        <v>2.9571659407274287E-2</v>
      </c>
      <c r="H2352" s="3">
        <f t="shared" si="108"/>
        <v>1999.5299999999997</v>
      </c>
      <c r="I2352" s="3">
        <f>MIN(H2352-K2352+L2352,'Power Look Up'!$F$4)</f>
        <v>2000</v>
      </c>
      <c r="K2352" s="51">
        <f t="array" ref="K2352">_xlfn.SUM(_xlfn.NORM.DIST($Q$3:$Q$1003,$F2352,$N2352,FALSE)*WindSpeedStep*$R$3:$R$1003)</f>
        <v>2003.1810816472178</v>
      </c>
      <c r="L2352" s="51">
        <f t="array" ref="L2352">_xlfn.SUM(_xlfn.NORM.DIST($Q$3:$Q$1003,$F2352,$O2352,FALSE)*WindSpeedStep*$R$3:$R$1003)</f>
        <v>2004.7277539874513</v>
      </c>
      <c r="N2352" s="43">
        <f t="shared" si="109"/>
        <v>1.3526464460144725</v>
      </c>
      <c r="O2352" s="43">
        <f t="shared" si="110"/>
        <v>0.4</v>
      </c>
    </row>
    <row r="2353" spans="5:15" x14ac:dyDescent="0.2">
      <c r="E2353" s="16">
        <v>41233.166666666664</v>
      </c>
      <c r="F2353" s="22">
        <v>13.822480104581585</v>
      </c>
      <c r="G2353" s="25">
        <v>3.5449499387420723E-2</v>
      </c>
      <c r="H2353" s="3">
        <f t="shared" si="108"/>
        <v>1999.8199999999997</v>
      </c>
      <c r="I2353" s="3">
        <f>MIN(H2353-K2353+L2353,'Power Look Up'!$F$4)</f>
        <v>1999.7365997364511</v>
      </c>
      <c r="K2353" s="51">
        <f t="array" ref="K2353">_xlfn.SUM(_xlfn.NORM.DIST($Q$3:$Q$1003,$F2353,$N2353,FALSE)*WindSpeedStep*$R$3:$R$1003)</f>
        <v>2003.4652321987267</v>
      </c>
      <c r="L2353" s="51">
        <f t="array" ref="L2353">_xlfn.SUM(_xlfn.NORM.DIST($Q$3:$Q$1003,$F2353,$O2353,FALSE)*WindSpeedStep*$R$3:$R$1003)</f>
        <v>2003.3818319351781</v>
      </c>
      <c r="N2353" s="43">
        <f t="shared" si="109"/>
        <v>1.3822480104581585</v>
      </c>
      <c r="O2353" s="43">
        <f t="shared" si="110"/>
        <v>0.49000000000000005</v>
      </c>
    </row>
    <row r="2354" spans="5:15" x14ac:dyDescent="0.2">
      <c r="E2354" s="16">
        <v>41233.173611111109</v>
      </c>
      <c r="F2354" s="22">
        <v>14.075357942101105</v>
      </c>
      <c r="G2354" s="25">
        <v>3.4102152284473115E-2</v>
      </c>
      <c r="H2354" s="3">
        <f t="shared" si="108"/>
        <v>2000</v>
      </c>
      <c r="I2354" s="3">
        <f>MIN(H2354-K2354+L2354,'Power Look Up'!$F$4)</f>
        <v>1999.005627659627</v>
      </c>
      <c r="K2354" s="51">
        <f t="array" ref="K2354">_xlfn.SUM(_xlfn.NORM.DIST($Q$3:$Q$1003,$F2354,$N2354,FALSE)*WindSpeedStep*$R$3:$R$1003)</f>
        <v>2003.350436828262</v>
      </c>
      <c r="L2354" s="51">
        <f t="array" ref="L2354">_xlfn.SUM(_xlfn.NORM.DIST($Q$3:$Q$1003,$F2354,$O2354,FALSE)*WindSpeedStep*$R$3:$R$1003)</f>
        <v>2002.3560644878889</v>
      </c>
      <c r="N2354" s="43">
        <f t="shared" si="109"/>
        <v>1.4075357942101105</v>
      </c>
      <c r="O2354" s="43">
        <f t="shared" si="110"/>
        <v>0.48</v>
      </c>
    </row>
    <row r="2355" spans="5:15" x14ac:dyDescent="0.2">
      <c r="E2355" s="16">
        <v>41233.180555555555</v>
      </c>
      <c r="F2355" s="22">
        <v>14.730220978253605</v>
      </c>
      <c r="G2355" s="25">
        <v>4.0732586489081658E-2</v>
      </c>
      <c r="H2355" s="3">
        <f t="shared" si="108"/>
        <v>2000</v>
      </c>
      <c r="I2355" s="3">
        <f>MIN(H2355-K2355+L2355,'Power Look Up'!$F$4)</f>
        <v>1998.5657617582578</v>
      </c>
      <c r="K2355" s="51">
        <f t="array" ref="K2355">_xlfn.SUM(_xlfn.NORM.DIST($Q$3:$Q$1003,$F2355,$N2355,FALSE)*WindSpeedStep*$R$3:$R$1003)</f>
        <v>2002.4681165853378</v>
      </c>
      <c r="L2355" s="51">
        <f t="array" ref="L2355">_xlfn.SUM(_xlfn.NORM.DIST($Q$3:$Q$1003,$F2355,$O2355,FALSE)*WindSpeedStep*$R$3:$R$1003)</f>
        <v>2001.0338783435957</v>
      </c>
      <c r="N2355" s="43">
        <f t="shared" si="109"/>
        <v>1.4730220978253605</v>
      </c>
      <c r="O2355" s="43">
        <f t="shared" si="110"/>
        <v>0.6</v>
      </c>
    </row>
    <row r="2356" spans="5:15" x14ac:dyDescent="0.2">
      <c r="E2356" s="16">
        <v>41233.1875</v>
      </c>
      <c r="F2356" s="22">
        <v>14.776222962774836</v>
      </c>
      <c r="G2356" s="25">
        <v>4.4666353618425518E-2</v>
      </c>
      <c r="H2356" s="3">
        <f t="shared" si="108"/>
        <v>2000</v>
      </c>
      <c r="I2356" s="3">
        <f>MIN(H2356-K2356+L2356,'Power Look Up'!$F$4)</f>
        <v>1998.6458305373289</v>
      </c>
      <c r="K2356" s="51">
        <f t="array" ref="K2356">_xlfn.SUM(_xlfn.NORM.DIST($Q$3:$Q$1003,$F2356,$N2356,FALSE)*WindSpeedStep*$R$3:$R$1003)</f>
        <v>2002.397880848205</v>
      </c>
      <c r="L2356" s="51">
        <f t="array" ref="L2356">_xlfn.SUM(_xlfn.NORM.DIST($Q$3:$Q$1003,$F2356,$O2356,FALSE)*WindSpeedStep*$R$3:$R$1003)</f>
        <v>2001.0437113855339</v>
      </c>
      <c r="N2356" s="43">
        <f t="shared" si="109"/>
        <v>1.4776222962774836</v>
      </c>
      <c r="O2356" s="43">
        <f t="shared" si="110"/>
        <v>0.66</v>
      </c>
    </row>
    <row r="2357" spans="5:15" x14ac:dyDescent="0.2">
      <c r="E2357" s="16">
        <v>41233.194444444445</v>
      </c>
      <c r="F2357" s="22">
        <v>15.040995726639231</v>
      </c>
      <c r="G2357" s="25">
        <v>3.7896427228582233E-2</v>
      </c>
      <c r="H2357" s="3">
        <f t="shared" si="108"/>
        <v>2000</v>
      </c>
      <c r="I2357" s="3">
        <f>MIN(H2357-K2357+L2357,'Power Look Up'!$F$4)</f>
        <v>1998.6189639271342</v>
      </c>
      <c r="K2357" s="51">
        <f t="array" ref="K2357">_xlfn.SUM(_xlfn.NORM.DIST($Q$3:$Q$1003,$F2357,$N2357,FALSE)*WindSpeedStep*$R$3:$R$1003)</f>
        <v>2002.0050691135366</v>
      </c>
      <c r="L2357" s="51">
        <f t="array" ref="L2357">_xlfn.SUM(_xlfn.NORM.DIST($Q$3:$Q$1003,$F2357,$O2357,FALSE)*WindSpeedStep*$R$3:$R$1003)</f>
        <v>2000.6240330406708</v>
      </c>
      <c r="N2357" s="43">
        <f t="shared" si="109"/>
        <v>1.5040995726639232</v>
      </c>
      <c r="O2357" s="43">
        <f t="shared" si="110"/>
        <v>0.56999999999999995</v>
      </c>
    </row>
    <row r="2358" spans="5:15" x14ac:dyDescent="0.2">
      <c r="E2358" s="16">
        <v>41233.201388888891</v>
      </c>
      <c r="F2358" s="22">
        <v>15.198507016464095</v>
      </c>
      <c r="G2358" s="25">
        <v>3.9477561799329215E-2</v>
      </c>
      <c r="H2358" s="3">
        <f t="shared" si="108"/>
        <v>2000</v>
      </c>
      <c r="I2358" s="3">
        <f>MIN(H2358-K2358+L2358,'Power Look Up'!$F$4)</f>
        <v>1998.7233660795882</v>
      </c>
      <c r="K2358" s="51">
        <f t="array" ref="K2358">_xlfn.SUM(_xlfn.NORM.DIST($Q$3:$Q$1003,$F2358,$N2358,FALSE)*WindSpeedStep*$R$3:$R$1003)</f>
        <v>2001.7868190447844</v>
      </c>
      <c r="L2358" s="51">
        <f t="array" ref="L2358">_xlfn.SUM(_xlfn.NORM.DIST($Q$3:$Q$1003,$F2358,$O2358,FALSE)*WindSpeedStep*$R$3:$R$1003)</f>
        <v>2000.5101851243726</v>
      </c>
      <c r="N2358" s="43">
        <f t="shared" si="109"/>
        <v>1.5198507016464096</v>
      </c>
      <c r="O2358" s="43">
        <f t="shared" si="110"/>
        <v>0.6</v>
      </c>
    </row>
    <row r="2359" spans="5:15" x14ac:dyDescent="0.2">
      <c r="E2359" s="16">
        <v>41233.208333333336</v>
      </c>
      <c r="F2359" s="22">
        <v>15.153095286991793</v>
      </c>
      <c r="G2359" s="25">
        <v>3.8276008235617852E-2</v>
      </c>
      <c r="H2359" s="3">
        <f t="shared" si="108"/>
        <v>2000</v>
      </c>
      <c r="I2359" s="3">
        <f>MIN(H2359-K2359+L2359,'Power Look Up'!$F$4)</f>
        <v>1998.6842621783201</v>
      </c>
      <c r="K2359" s="51">
        <f t="array" ref="K2359">_xlfn.SUM(_xlfn.NORM.DIST($Q$3:$Q$1003,$F2359,$N2359,FALSE)*WindSpeedStep*$R$3:$R$1003)</f>
        <v>2001.848283768569</v>
      </c>
      <c r="L2359" s="51">
        <f t="array" ref="L2359">_xlfn.SUM(_xlfn.NORM.DIST($Q$3:$Q$1003,$F2359,$O2359,FALSE)*WindSpeedStep*$R$3:$R$1003)</f>
        <v>2000.5325459468891</v>
      </c>
      <c r="N2359" s="43">
        <f t="shared" si="109"/>
        <v>1.5153095286991793</v>
      </c>
      <c r="O2359" s="43">
        <f t="shared" si="110"/>
        <v>0.57999999999999996</v>
      </c>
    </row>
    <row r="2360" spans="5:15" x14ac:dyDescent="0.2">
      <c r="E2360" s="16">
        <v>41233.215277777781</v>
      </c>
      <c r="F2360" s="22">
        <v>14.810740843640827</v>
      </c>
      <c r="G2360" s="25">
        <v>3.9160768939457205E-2</v>
      </c>
      <c r="H2360" s="3">
        <f t="shared" si="108"/>
        <v>2000</v>
      </c>
      <c r="I2360" s="3">
        <f>MIN(H2360-K2360+L2360,'Power Look Up'!$F$4)</f>
        <v>1998.5493468509878</v>
      </c>
      <c r="K2360" s="51">
        <f t="array" ref="K2360">_xlfn.SUM(_xlfn.NORM.DIST($Q$3:$Q$1003,$F2360,$N2360,FALSE)*WindSpeedStep*$R$3:$R$1003)</f>
        <v>2002.3454029759512</v>
      </c>
      <c r="L2360" s="51">
        <f t="array" ref="L2360">_xlfn.SUM(_xlfn.NORM.DIST($Q$3:$Q$1003,$F2360,$O2360,FALSE)*WindSpeedStep*$R$3:$R$1003)</f>
        <v>2000.894749826939</v>
      </c>
      <c r="N2360" s="43">
        <f t="shared" si="109"/>
        <v>1.4810740843640828</v>
      </c>
      <c r="O2360" s="43">
        <f t="shared" si="110"/>
        <v>0.57999999999999996</v>
      </c>
    </row>
    <row r="2361" spans="5:15" x14ac:dyDescent="0.2">
      <c r="E2361" s="16">
        <v>41233.222222222219</v>
      </c>
      <c r="F2361" s="22">
        <v>14.33969216437659</v>
      </c>
      <c r="G2361" s="25">
        <v>4.114453736083043E-2</v>
      </c>
      <c r="H2361" s="3">
        <f t="shared" si="108"/>
        <v>2000</v>
      </c>
      <c r="I2361" s="3">
        <f>MIN(H2361-K2361+L2361,'Power Look Up'!$F$4)</f>
        <v>1998.7570574950109</v>
      </c>
      <c r="K2361" s="51">
        <f t="array" ref="K2361">_xlfn.SUM(_xlfn.NORM.DIST($Q$3:$Q$1003,$F2361,$N2361,FALSE)*WindSpeedStep*$R$3:$R$1003)</f>
        <v>2003.04690575428</v>
      </c>
      <c r="L2361" s="51">
        <f t="array" ref="L2361">_xlfn.SUM(_xlfn.NORM.DIST($Q$3:$Q$1003,$F2361,$O2361,FALSE)*WindSpeedStep*$R$3:$R$1003)</f>
        <v>2001.803963249291</v>
      </c>
      <c r="N2361" s="43">
        <f t="shared" si="109"/>
        <v>1.4339692164376592</v>
      </c>
      <c r="O2361" s="43">
        <f t="shared" si="110"/>
        <v>0.59</v>
      </c>
    </row>
    <row r="2362" spans="5:15" x14ac:dyDescent="0.2">
      <c r="E2362" s="16">
        <v>41233.229166666664</v>
      </c>
      <c r="F2362" s="22">
        <v>14.469788813908933</v>
      </c>
      <c r="G2362" s="25">
        <v>3.870132502982393E-2</v>
      </c>
      <c r="H2362" s="3">
        <f t="shared" si="108"/>
        <v>2000</v>
      </c>
      <c r="I2362" s="3">
        <f>MIN(H2362-K2362+L2362,'Power Look Up'!$F$4)</f>
        <v>1998.5837536893132</v>
      </c>
      <c r="K2362" s="51">
        <f t="array" ref="K2362">_xlfn.SUM(_xlfn.NORM.DIST($Q$3:$Q$1003,$F2362,$N2362,FALSE)*WindSpeedStep*$R$3:$R$1003)</f>
        <v>2002.8624139628716</v>
      </c>
      <c r="L2362" s="51">
        <f t="array" ref="L2362">_xlfn.SUM(_xlfn.NORM.DIST($Q$3:$Q$1003,$F2362,$O2362,FALSE)*WindSpeedStep*$R$3:$R$1003)</f>
        <v>2001.4461676521848</v>
      </c>
      <c r="N2362" s="43">
        <f t="shared" si="109"/>
        <v>1.4469788813908933</v>
      </c>
      <c r="O2362" s="43">
        <f t="shared" si="110"/>
        <v>0.56000000000000005</v>
      </c>
    </row>
    <row r="2363" spans="5:15" x14ac:dyDescent="0.2">
      <c r="E2363" s="16">
        <v>41233.236111111109</v>
      </c>
      <c r="F2363" s="22">
        <v>14.715264699067417</v>
      </c>
      <c r="G2363" s="25">
        <v>3.3978321846408081E-2</v>
      </c>
      <c r="H2363" s="3">
        <f t="shared" si="108"/>
        <v>2000</v>
      </c>
      <c r="I2363" s="3">
        <f>MIN(H2363-K2363+L2363,'Power Look Up'!$F$4)</f>
        <v>1998.4511030830793</v>
      </c>
      <c r="K2363" s="51">
        <f t="array" ref="K2363">_xlfn.SUM(_xlfn.NORM.DIST($Q$3:$Q$1003,$F2363,$N2363,FALSE)*WindSpeedStep*$R$3:$R$1003)</f>
        <v>2002.4909983832465</v>
      </c>
      <c r="L2363" s="51">
        <f t="array" ref="L2363">_xlfn.SUM(_xlfn.NORM.DIST($Q$3:$Q$1003,$F2363,$O2363,FALSE)*WindSpeedStep*$R$3:$R$1003)</f>
        <v>2000.9421014663258</v>
      </c>
      <c r="N2363" s="43">
        <f t="shared" si="109"/>
        <v>1.4715264699067419</v>
      </c>
      <c r="O2363" s="43">
        <f t="shared" si="110"/>
        <v>0.5</v>
      </c>
    </row>
    <row r="2364" spans="5:15" x14ac:dyDescent="0.2">
      <c r="E2364" s="16">
        <v>41233.243055555555</v>
      </c>
      <c r="F2364" s="22">
        <v>14.5168171537536</v>
      </c>
      <c r="G2364" s="25">
        <v>3.9953661595167909E-2</v>
      </c>
      <c r="H2364" s="3">
        <f t="shared" si="108"/>
        <v>2000</v>
      </c>
      <c r="I2364" s="3">
        <f>MIN(H2364-K2364+L2364,'Power Look Up'!$F$4)</f>
        <v>1998.5885536014296</v>
      </c>
      <c r="K2364" s="51">
        <f t="array" ref="K2364">_xlfn.SUM(_xlfn.NORM.DIST($Q$3:$Q$1003,$F2364,$N2364,FALSE)*WindSpeedStep*$R$3:$R$1003)</f>
        <v>2002.7927309555791</v>
      </c>
      <c r="L2364" s="51">
        <f t="array" ref="L2364">_xlfn.SUM(_xlfn.NORM.DIST($Q$3:$Q$1003,$F2364,$O2364,FALSE)*WindSpeedStep*$R$3:$R$1003)</f>
        <v>2001.3812845570087</v>
      </c>
      <c r="N2364" s="43">
        <f t="shared" si="109"/>
        <v>1.4516817153753601</v>
      </c>
      <c r="O2364" s="43">
        <f t="shared" si="110"/>
        <v>0.57999999999999996</v>
      </c>
    </row>
    <row r="2365" spans="5:15" x14ac:dyDescent="0.2">
      <c r="E2365" s="16">
        <v>41233.25</v>
      </c>
      <c r="F2365" s="22">
        <v>14.587206930571618</v>
      </c>
      <c r="G2365" s="25">
        <v>3.7018738581700468E-2</v>
      </c>
      <c r="H2365" s="3">
        <f t="shared" si="108"/>
        <v>2000</v>
      </c>
      <c r="I2365" s="3">
        <f>MIN(H2365-K2365+L2365,'Power Look Up'!$F$4)</f>
        <v>1998.5039089760746</v>
      </c>
      <c r="K2365" s="51">
        <f t="array" ref="K2365">_xlfn.SUM(_xlfn.NORM.DIST($Q$3:$Q$1003,$F2365,$N2365,FALSE)*WindSpeedStep*$R$3:$R$1003)</f>
        <v>2002.6866310471435</v>
      </c>
      <c r="L2365" s="51">
        <f t="array" ref="L2365">_xlfn.SUM(_xlfn.NORM.DIST($Q$3:$Q$1003,$F2365,$O2365,FALSE)*WindSpeedStep*$R$3:$R$1003)</f>
        <v>2001.1905400232181</v>
      </c>
      <c r="N2365" s="43">
        <f t="shared" si="109"/>
        <v>1.4587206930571619</v>
      </c>
      <c r="O2365" s="43">
        <f t="shared" si="110"/>
        <v>0.54</v>
      </c>
    </row>
    <row r="2366" spans="5:15" x14ac:dyDescent="0.2">
      <c r="E2366" s="16">
        <v>41233.256944444445</v>
      </c>
      <c r="F2366" s="22">
        <v>14.679642869015156</v>
      </c>
      <c r="G2366" s="25">
        <v>3.6785636055206579E-2</v>
      </c>
      <c r="H2366" s="3">
        <f t="shared" si="108"/>
        <v>2000</v>
      </c>
      <c r="I2366" s="3">
        <f>MIN(H2366-K2366+L2366,'Power Look Up'!$F$4)</f>
        <v>1998.4925235754599</v>
      </c>
      <c r="K2366" s="51">
        <f t="array" ref="K2366">_xlfn.SUM(_xlfn.NORM.DIST($Q$3:$Q$1003,$F2366,$N2366,FALSE)*WindSpeedStep*$R$3:$R$1003)</f>
        <v>2002.5455306566114</v>
      </c>
      <c r="L2366" s="51">
        <f t="array" ref="L2366">_xlfn.SUM(_xlfn.NORM.DIST($Q$3:$Q$1003,$F2366,$O2366,FALSE)*WindSpeedStep*$R$3:$R$1003)</f>
        <v>2001.0380542320713</v>
      </c>
      <c r="N2366" s="43">
        <f t="shared" si="109"/>
        <v>1.4679642869015157</v>
      </c>
      <c r="O2366" s="43">
        <f t="shared" si="110"/>
        <v>0.54</v>
      </c>
    </row>
    <row r="2367" spans="5:15" x14ac:dyDescent="0.2">
      <c r="E2367" s="16">
        <v>41233.263888888891</v>
      </c>
      <c r="F2367" s="22">
        <v>14.5732528074701</v>
      </c>
      <c r="G2367" s="25">
        <v>3.7740373221143576E-2</v>
      </c>
      <c r="H2367" s="3">
        <f t="shared" si="108"/>
        <v>2000</v>
      </c>
      <c r="I2367" s="3">
        <f>MIN(H2367-K2367+L2367,'Power Look Up'!$F$4)</f>
        <v>1998.5211502663028</v>
      </c>
      <c r="K2367" s="51">
        <f t="array" ref="K2367">_xlfn.SUM(_xlfn.NORM.DIST($Q$3:$Q$1003,$F2367,$N2367,FALSE)*WindSpeedStep*$R$3:$R$1003)</f>
        <v>2002.7077948864192</v>
      </c>
      <c r="L2367" s="51">
        <f t="array" ref="L2367">_xlfn.SUM(_xlfn.NORM.DIST($Q$3:$Q$1003,$F2367,$O2367,FALSE)*WindSpeedStep*$R$3:$R$1003)</f>
        <v>2001.228945152722</v>
      </c>
      <c r="N2367" s="43">
        <f t="shared" si="109"/>
        <v>1.4573252807470101</v>
      </c>
      <c r="O2367" s="43">
        <f t="shared" si="110"/>
        <v>0.55000000000000004</v>
      </c>
    </row>
    <row r="2368" spans="5:15" x14ac:dyDescent="0.2">
      <c r="E2368" s="16">
        <v>41233.270833333336</v>
      </c>
      <c r="F2368" s="22">
        <v>14.609776794622572</v>
      </c>
      <c r="G2368" s="25">
        <v>3.9699442924650351E-2</v>
      </c>
      <c r="H2368" s="3">
        <f t="shared" si="108"/>
        <v>2000</v>
      </c>
      <c r="I2368" s="3">
        <f>MIN(H2368-K2368+L2368,'Power Look Up'!$F$4)</f>
        <v>1998.5532117546509</v>
      </c>
      <c r="K2368" s="51">
        <f t="array" ref="K2368">_xlfn.SUM(_xlfn.NORM.DIST($Q$3:$Q$1003,$F2368,$N2368,FALSE)*WindSpeedStep*$R$3:$R$1003)</f>
        <v>2002.6522992894425</v>
      </c>
      <c r="L2368" s="51">
        <f t="array" ref="L2368">_xlfn.SUM(_xlfn.NORM.DIST($Q$3:$Q$1003,$F2368,$O2368,FALSE)*WindSpeedStep*$R$3:$R$1003)</f>
        <v>2001.2055110440933</v>
      </c>
      <c r="N2368" s="43">
        <f t="shared" si="109"/>
        <v>1.4609776794622573</v>
      </c>
      <c r="O2368" s="43">
        <f t="shared" si="110"/>
        <v>0.57999999999999996</v>
      </c>
    </row>
    <row r="2369" spans="5:15" x14ac:dyDescent="0.2">
      <c r="E2369" s="16">
        <v>41233.277777777781</v>
      </c>
      <c r="F2369" s="22">
        <v>14.557985697574823</v>
      </c>
      <c r="G2369" s="25">
        <v>3.846686015725987E-2</v>
      </c>
      <c r="H2369" s="3">
        <f t="shared" si="108"/>
        <v>2000</v>
      </c>
      <c r="I2369" s="3">
        <f>MIN(H2369-K2369+L2369,'Power Look Up'!$F$4)</f>
        <v>1998.5402375748206</v>
      </c>
      <c r="K2369" s="51">
        <f t="array" ref="K2369">_xlfn.SUM(_xlfn.NORM.DIST($Q$3:$Q$1003,$F2369,$N2369,FALSE)*WindSpeedStep*$R$3:$R$1003)</f>
        <v>2002.7308850174049</v>
      </c>
      <c r="L2369" s="51">
        <f t="array" ref="L2369">_xlfn.SUM(_xlfn.NORM.DIST($Q$3:$Q$1003,$F2369,$O2369,FALSE)*WindSpeedStep*$R$3:$R$1003)</f>
        <v>2001.2711225922255</v>
      </c>
      <c r="N2369" s="43">
        <f t="shared" si="109"/>
        <v>1.4557985697574825</v>
      </c>
      <c r="O2369" s="43">
        <f t="shared" si="110"/>
        <v>0.56000000000000005</v>
      </c>
    </row>
    <row r="2370" spans="5:15" x14ac:dyDescent="0.2">
      <c r="E2370" s="16">
        <v>41233.284722222219</v>
      </c>
      <c r="F2370" s="22">
        <v>14.414490275505475</v>
      </c>
      <c r="G2370" s="25">
        <v>4.4399766330104035E-2</v>
      </c>
      <c r="H2370" s="3">
        <f t="shared" si="108"/>
        <v>2000</v>
      </c>
      <c r="I2370" s="3">
        <f>MIN(H2370-K2370+L2370,'Power Look Up'!$F$4)</f>
        <v>1998.7749134418641</v>
      </c>
      <c r="K2370" s="51">
        <f t="array" ref="K2370">_xlfn.SUM(_xlfn.NORM.DIST($Q$3:$Q$1003,$F2370,$N2370,FALSE)*WindSpeedStep*$R$3:$R$1003)</f>
        <v>2002.9425816894168</v>
      </c>
      <c r="L2370" s="51">
        <f t="array" ref="L2370">_xlfn.SUM(_xlfn.NORM.DIST($Q$3:$Q$1003,$F2370,$O2370,FALSE)*WindSpeedStep*$R$3:$R$1003)</f>
        <v>2001.7174951312809</v>
      </c>
      <c r="N2370" s="43">
        <f t="shared" si="109"/>
        <v>1.4414490275505476</v>
      </c>
      <c r="O2370" s="43">
        <f t="shared" si="110"/>
        <v>0.64</v>
      </c>
    </row>
    <row r="2371" spans="5:15" x14ac:dyDescent="0.2">
      <c r="E2371" s="16">
        <v>41233.291666666664</v>
      </c>
      <c r="F2371" s="22">
        <v>14.761955245246794</v>
      </c>
      <c r="G2371" s="25">
        <v>3.4548268947246337E-2</v>
      </c>
      <c r="H2371" s="3">
        <f t="shared" ref="H2371:H2434" si="111">INDEX(PowerArray,MIN(MaximumPowerIndex,ROUND(F2371*100,0)))</f>
        <v>2000</v>
      </c>
      <c r="I2371" s="3">
        <f>MIN(H2371-K2371+L2371,'Power Look Up'!$F$4)</f>
        <v>1998.4681066711867</v>
      </c>
      <c r="K2371" s="51">
        <f t="array" ref="K2371">_xlfn.SUM(_xlfn.NORM.DIST($Q$3:$Q$1003,$F2371,$N2371,FALSE)*WindSpeedStep*$R$3:$R$1003)</f>
        <v>2002.4196349182969</v>
      </c>
      <c r="L2371" s="51">
        <f t="array" ref="L2371">_xlfn.SUM(_xlfn.NORM.DIST($Q$3:$Q$1003,$F2371,$O2371,FALSE)*WindSpeedStep*$R$3:$R$1003)</f>
        <v>2000.8877415894835</v>
      </c>
      <c r="N2371" s="43">
        <f t="shared" ref="N2371:N2434" si="112">ReferenceTurbulence*F2371</f>
        <v>1.4761955245246794</v>
      </c>
      <c r="O2371" s="43">
        <f t="shared" ref="O2371:O2434" si="113">F2371*G2371</f>
        <v>0.51</v>
      </c>
    </row>
    <row r="2372" spans="5:15" x14ac:dyDescent="0.2">
      <c r="E2372" s="16">
        <v>41233.298611111109</v>
      </c>
      <c r="F2372" s="22">
        <v>14.491210015306557</v>
      </c>
      <c r="G2372" s="25">
        <v>3.4503674949977782E-2</v>
      </c>
      <c r="H2372" s="3">
        <f t="shared" si="111"/>
        <v>2000</v>
      </c>
      <c r="I2372" s="3">
        <f>MIN(H2372-K2372+L2372,'Power Look Up'!$F$4)</f>
        <v>1998.4833838580369</v>
      </c>
      <c r="K2372" s="51">
        <f t="array" ref="K2372">_xlfn.SUM(_xlfn.NORM.DIST($Q$3:$Q$1003,$F2372,$N2372,FALSE)*WindSpeedStep*$R$3:$R$1003)</f>
        <v>2002.8308209842676</v>
      </c>
      <c r="L2372" s="51">
        <f t="array" ref="L2372">_xlfn.SUM(_xlfn.NORM.DIST($Q$3:$Q$1003,$F2372,$O2372,FALSE)*WindSpeedStep*$R$3:$R$1003)</f>
        <v>2001.3142048423044</v>
      </c>
      <c r="N2372" s="43">
        <f t="shared" si="112"/>
        <v>1.4491210015306557</v>
      </c>
      <c r="O2372" s="43">
        <f t="shared" si="113"/>
        <v>0.5</v>
      </c>
    </row>
    <row r="2373" spans="5:15" x14ac:dyDescent="0.2">
      <c r="E2373" s="16">
        <v>41233.305555555555</v>
      </c>
      <c r="F2373" s="22">
        <v>14.702636897888844</v>
      </c>
      <c r="G2373" s="25">
        <v>3.4687655251367258E-2</v>
      </c>
      <c r="H2373" s="3">
        <f t="shared" si="111"/>
        <v>2000</v>
      </c>
      <c r="I2373" s="3">
        <f>MIN(H2373-K2373+L2373,'Power Look Up'!$F$4)</f>
        <v>1998.4600604299694</v>
      </c>
      <c r="K2373" s="51">
        <f t="array" ref="K2373">_xlfn.SUM(_xlfn.NORM.DIST($Q$3:$Q$1003,$F2373,$N2373,FALSE)*WindSpeedStep*$R$3:$R$1003)</f>
        <v>2002.5103271734263</v>
      </c>
      <c r="L2373" s="51">
        <f t="array" ref="L2373">_xlfn.SUM(_xlfn.NORM.DIST($Q$3:$Q$1003,$F2373,$O2373,FALSE)*WindSpeedStep*$R$3:$R$1003)</f>
        <v>2000.9703876033957</v>
      </c>
      <c r="N2373" s="43">
        <f t="shared" si="112"/>
        <v>1.4702636897888846</v>
      </c>
      <c r="O2373" s="43">
        <f t="shared" si="113"/>
        <v>0.51</v>
      </c>
    </row>
    <row r="2374" spans="5:15" x14ac:dyDescent="0.2">
      <c r="E2374" s="16">
        <v>41233.3125</v>
      </c>
      <c r="F2374" s="22">
        <v>14.492239322656809</v>
      </c>
      <c r="G2374" s="25">
        <v>4.209149368975304E-2</v>
      </c>
      <c r="H2374" s="3">
        <f t="shared" si="111"/>
        <v>2000</v>
      </c>
      <c r="I2374" s="3">
        <f>MIN(H2374-K2374+L2374,'Power Look Up'!$F$4)</f>
        <v>1998.6531982815666</v>
      </c>
      <c r="K2374" s="51">
        <f t="array" ref="K2374">_xlfn.SUM(_xlfn.NORM.DIST($Q$3:$Q$1003,$F2374,$N2374,FALSE)*WindSpeedStep*$R$3:$R$1003)</f>
        <v>2002.8292963938004</v>
      </c>
      <c r="L2374" s="51">
        <f t="array" ref="L2374">_xlfn.SUM(_xlfn.NORM.DIST($Q$3:$Q$1003,$F2374,$O2374,FALSE)*WindSpeedStep*$R$3:$R$1003)</f>
        <v>2001.482494675367</v>
      </c>
      <c r="N2374" s="43">
        <f t="shared" si="112"/>
        <v>1.449223932265681</v>
      </c>
      <c r="O2374" s="43">
        <f t="shared" si="113"/>
        <v>0.61</v>
      </c>
    </row>
    <row r="2375" spans="5:15" x14ac:dyDescent="0.2">
      <c r="E2375" s="16">
        <v>41233.319444444445</v>
      </c>
      <c r="F2375" s="22">
        <v>14.184310356715807</v>
      </c>
      <c r="G2375" s="25">
        <v>4.4415271814869421E-2</v>
      </c>
      <c r="H2375" s="3">
        <f t="shared" si="111"/>
        <v>2000</v>
      </c>
      <c r="I2375" s="3">
        <f>MIN(H2375-K2375+L2375,'Power Look Up'!$F$4)</f>
        <v>1999.1052594445184</v>
      </c>
      <c r="K2375" s="51">
        <f t="array" ref="K2375">_xlfn.SUM(_xlfn.NORM.DIST($Q$3:$Q$1003,$F2375,$N2375,FALSE)*WindSpeedStep*$R$3:$R$1003)</f>
        <v>2003.2410517557785</v>
      </c>
      <c r="L2375" s="51">
        <f t="array" ref="L2375">_xlfn.SUM(_xlfn.NORM.DIST($Q$3:$Q$1003,$F2375,$O2375,FALSE)*WindSpeedStep*$R$3:$R$1003)</f>
        <v>2002.3463112002969</v>
      </c>
      <c r="N2375" s="43">
        <f t="shared" si="112"/>
        <v>1.4184310356715808</v>
      </c>
      <c r="O2375" s="43">
        <f t="shared" si="113"/>
        <v>0.63</v>
      </c>
    </row>
    <row r="2376" spans="5:15" x14ac:dyDescent="0.2">
      <c r="E2376" s="16">
        <v>41233.326388888891</v>
      </c>
      <c r="F2376" s="22">
        <v>14.345012210736042</v>
      </c>
      <c r="G2376" s="25">
        <v>4.8100342464929564E-2</v>
      </c>
      <c r="H2376" s="3">
        <f t="shared" si="111"/>
        <v>2000</v>
      </c>
      <c r="I2376" s="3">
        <f>MIN(H2376-K2376+L2376,'Power Look Up'!$F$4)</f>
        <v>1998.9716411725749</v>
      </c>
      <c r="K2376" s="51">
        <f t="array" ref="K2376">_xlfn.SUM(_xlfn.NORM.DIST($Q$3:$Q$1003,$F2376,$N2376,FALSE)*WindSpeedStep*$R$3:$R$1003)</f>
        <v>2003.0396729941542</v>
      </c>
      <c r="L2376" s="51">
        <f t="array" ref="L2376">_xlfn.SUM(_xlfn.NORM.DIST($Q$3:$Q$1003,$F2376,$O2376,FALSE)*WindSpeedStep*$R$3:$R$1003)</f>
        <v>2002.0113141667291</v>
      </c>
      <c r="N2376" s="43">
        <f t="shared" si="112"/>
        <v>1.4345012210736043</v>
      </c>
      <c r="O2376" s="43">
        <f t="shared" si="113"/>
        <v>0.69</v>
      </c>
    </row>
    <row r="2377" spans="5:15" x14ac:dyDescent="0.2">
      <c r="E2377" s="16">
        <v>41233.333333333336</v>
      </c>
      <c r="F2377" s="22">
        <v>13.938954103059292</v>
      </c>
      <c r="G2377" s="25">
        <v>5.4523459535116545E-2</v>
      </c>
      <c r="H2377" s="3">
        <f t="shared" si="111"/>
        <v>1999.9399999999998</v>
      </c>
      <c r="I2377" s="3">
        <f>MIN(H2377-K2377+L2377,'Power Look Up'!$F$4)</f>
        <v>2000</v>
      </c>
      <c r="K2377" s="51">
        <f t="array" ref="K2377">_xlfn.SUM(_xlfn.NORM.DIST($Q$3:$Q$1003,$F2377,$N2377,FALSE)*WindSpeedStep*$R$3:$R$1003)</f>
        <v>2003.4417591168849</v>
      </c>
      <c r="L2377" s="51">
        <f t="array" ref="L2377">_xlfn.SUM(_xlfn.NORM.DIST($Q$3:$Q$1003,$F2377,$O2377,FALSE)*WindSpeedStep*$R$3:$R$1003)</f>
        <v>2003.7402086018392</v>
      </c>
      <c r="N2377" s="43">
        <f t="shared" si="112"/>
        <v>1.3938954103059293</v>
      </c>
      <c r="O2377" s="43">
        <f t="shared" si="113"/>
        <v>0.76</v>
      </c>
    </row>
    <row r="2378" spans="5:15" x14ac:dyDescent="0.2">
      <c r="E2378" s="16">
        <v>41233.340277777781</v>
      </c>
      <c r="F2378" s="22">
        <v>14.053563220788241</v>
      </c>
      <c r="G2378" s="25">
        <v>5.1944121823864077E-2</v>
      </c>
      <c r="H2378" s="3">
        <f t="shared" si="111"/>
        <v>2000</v>
      </c>
      <c r="I2378" s="3">
        <f>MIN(H2378-K2378+L2378,'Power Look Up'!$F$4)</f>
        <v>1999.7566269421616</v>
      </c>
      <c r="K2378" s="51">
        <f t="array" ref="K2378">_xlfn.SUM(_xlfn.NORM.DIST($Q$3:$Q$1003,$F2378,$N2378,FALSE)*WindSpeedStep*$R$3:$R$1003)</f>
        <v>2003.3688321761404</v>
      </c>
      <c r="L2378" s="51">
        <f t="array" ref="L2378">_xlfn.SUM(_xlfn.NORM.DIST($Q$3:$Q$1003,$F2378,$O2378,FALSE)*WindSpeedStep*$R$3:$R$1003)</f>
        <v>2003.1254591183019</v>
      </c>
      <c r="N2378" s="43">
        <f t="shared" si="112"/>
        <v>1.4053563220788243</v>
      </c>
      <c r="O2378" s="43">
        <f t="shared" si="113"/>
        <v>0.73</v>
      </c>
    </row>
    <row r="2379" spans="5:15" x14ac:dyDescent="0.2">
      <c r="E2379" s="16">
        <v>41233.347222222219</v>
      </c>
      <c r="F2379" s="22">
        <v>14.555178759875613</v>
      </c>
      <c r="G2379" s="25">
        <v>4.6031725961827058E-2</v>
      </c>
      <c r="H2379" s="3">
        <f t="shared" si="111"/>
        <v>2000</v>
      </c>
      <c r="I2379" s="3">
        <f>MIN(H2379-K2379+L2379,'Power Look Up'!$F$4)</f>
        <v>1998.7225859376856</v>
      </c>
      <c r="K2379" s="51">
        <f t="array" ref="K2379">_xlfn.SUM(_xlfn.NORM.DIST($Q$3:$Q$1003,$F2379,$N2379,FALSE)*WindSpeedStep*$R$3:$R$1003)</f>
        <v>2002.7351220898615</v>
      </c>
      <c r="L2379" s="51">
        <f t="array" ref="L2379">_xlfn.SUM(_xlfn.NORM.DIST($Q$3:$Q$1003,$F2379,$O2379,FALSE)*WindSpeedStep*$R$3:$R$1003)</f>
        <v>2001.4577080275471</v>
      </c>
      <c r="N2379" s="43">
        <f t="shared" si="112"/>
        <v>1.4555178759875613</v>
      </c>
      <c r="O2379" s="43">
        <f t="shared" si="113"/>
        <v>0.67</v>
      </c>
    </row>
    <row r="2380" spans="5:15" x14ac:dyDescent="0.2">
      <c r="E2380" s="16">
        <v>41233.354166666664</v>
      </c>
      <c r="F2380" s="22">
        <v>14.758460015198658</v>
      </c>
      <c r="G2380" s="25">
        <v>5.2173465199420087E-2</v>
      </c>
      <c r="H2380" s="3">
        <f t="shared" si="111"/>
        <v>2000</v>
      </c>
      <c r="I2380" s="3">
        <f>MIN(H2380-K2380+L2380,'Power Look Up'!$F$4)</f>
        <v>1998.8239585694264</v>
      </c>
      <c r="K2380" s="51">
        <f t="array" ref="K2380">_xlfn.SUM(_xlfn.NORM.DIST($Q$3:$Q$1003,$F2380,$N2380,FALSE)*WindSpeedStep*$R$3:$R$1003)</f>
        <v>2002.4249687518759</v>
      </c>
      <c r="L2380" s="51">
        <f t="array" ref="L2380">_xlfn.SUM(_xlfn.NORM.DIST($Q$3:$Q$1003,$F2380,$O2380,FALSE)*WindSpeedStep*$R$3:$R$1003)</f>
        <v>2001.2489273213023</v>
      </c>
      <c r="N2380" s="43">
        <f t="shared" si="112"/>
        <v>1.4758460015198658</v>
      </c>
      <c r="O2380" s="43">
        <f t="shared" si="113"/>
        <v>0.77</v>
      </c>
    </row>
    <row r="2381" spans="5:15" x14ac:dyDescent="0.2">
      <c r="E2381" s="16">
        <v>41233.361111111109</v>
      </c>
      <c r="F2381" s="22">
        <v>14.972711943715071</v>
      </c>
      <c r="G2381" s="25">
        <v>4.0740782450974282E-2</v>
      </c>
      <c r="H2381" s="3">
        <f t="shared" si="111"/>
        <v>2000</v>
      </c>
      <c r="I2381" s="3">
        <f>MIN(H2381-K2381+L2381,'Power Look Up'!$F$4)</f>
        <v>1998.6250751099462</v>
      </c>
      <c r="K2381" s="51">
        <f t="array" ref="K2381">_xlfn.SUM(_xlfn.NORM.DIST($Q$3:$Q$1003,$F2381,$N2381,FALSE)*WindSpeedStep*$R$3:$R$1003)</f>
        <v>2002.1037627329945</v>
      </c>
      <c r="L2381" s="51">
        <f t="array" ref="L2381">_xlfn.SUM(_xlfn.NORM.DIST($Q$3:$Q$1003,$F2381,$O2381,FALSE)*WindSpeedStep*$R$3:$R$1003)</f>
        <v>2000.7288378429407</v>
      </c>
      <c r="N2381" s="43">
        <f t="shared" si="112"/>
        <v>1.4972711943715071</v>
      </c>
      <c r="O2381" s="43">
        <f t="shared" si="113"/>
        <v>0.61</v>
      </c>
    </row>
    <row r="2382" spans="5:15" x14ac:dyDescent="0.2">
      <c r="E2382" s="16">
        <v>41233.368055555555</v>
      </c>
      <c r="F2382" s="22">
        <v>15.069527236295272</v>
      </c>
      <c r="G2382" s="25">
        <v>3.7161086158776654E-2</v>
      </c>
      <c r="H2382" s="3">
        <f t="shared" si="111"/>
        <v>2000</v>
      </c>
      <c r="I2382" s="3">
        <f>MIN(H2382-K2382+L2382,'Power Look Up'!$F$4)</f>
        <v>1998.6254178711081</v>
      </c>
      <c r="K2382" s="51">
        <f t="array" ref="K2382">_xlfn.SUM(_xlfn.NORM.DIST($Q$3:$Q$1003,$F2382,$N2382,FALSE)*WindSpeedStep*$R$3:$R$1003)</f>
        <v>2001.9645154561279</v>
      </c>
      <c r="L2382" s="51">
        <f t="array" ref="L2382">_xlfn.SUM(_xlfn.NORM.DIST($Q$3:$Q$1003,$F2382,$O2382,FALSE)*WindSpeedStep*$R$3:$R$1003)</f>
        <v>2000.5899333272359</v>
      </c>
      <c r="N2382" s="43">
        <f t="shared" si="112"/>
        <v>1.5069527236295273</v>
      </c>
      <c r="O2382" s="43">
        <f t="shared" si="113"/>
        <v>0.56000000000000005</v>
      </c>
    </row>
    <row r="2383" spans="5:15" x14ac:dyDescent="0.2">
      <c r="E2383" s="16">
        <v>41233.375</v>
      </c>
      <c r="F2383" s="22">
        <v>14.315669587008289</v>
      </c>
      <c r="G2383" s="25">
        <v>3.9816509911438897E-2</v>
      </c>
      <c r="H2383" s="3">
        <f t="shared" si="111"/>
        <v>2000</v>
      </c>
      <c r="I2383" s="3">
        <f>MIN(H2383-K2383+L2383,'Power Look Up'!$F$4)</f>
        <v>1998.7474674265447</v>
      </c>
      <c r="K2383" s="51">
        <f t="array" ref="K2383">_xlfn.SUM(_xlfn.NORM.DIST($Q$3:$Q$1003,$F2383,$N2383,FALSE)*WindSpeedStep*$R$3:$R$1003)</f>
        <v>2003.0791573487388</v>
      </c>
      <c r="L2383" s="51">
        <f t="array" ref="L2383">_xlfn.SUM(_xlfn.NORM.DIST($Q$3:$Q$1003,$F2383,$O2383,FALSE)*WindSpeedStep*$R$3:$R$1003)</f>
        <v>2001.8266247752836</v>
      </c>
      <c r="N2383" s="43">
        <f t="shared" si="112"/>
        <v>1.4315669587008291</v>
      </c>
      <c r="O2383" s="43">
        <f t="shared" si="113"/>
        <v>0.56999999999999995</v>
      </c>
    </row>
    <row r="2384" spans="5:15" x14ac:dyDescent="0.2">
      <c r="E2384" s="16">
        <v>41233.381944444445</v>
      </c>
      <c r="F2384" s="22">
        <v>13.228853381137073</v>
      </c>
      <c r="G2384" s="25">
        <v>3.7796170657764368E-2</v>
      </c>
      <c r="H2384" s="3">
        <f t="shared" si="111"/>
        <v>1999.2299999999998</v>
      </c>
      <c r="I2384" s="3">
        <f>MIN(H2384-K2384+L2384,'Power Look Up'!$F$4)</f>
        <v>2000</v>
      </c>
      <c r="K2384" s="51">
        <f t="array" ref="K2384">_xlfn.SUM(_xlfn.NORM.DIST($Q$3:$Q$1003,$F2384,$N2384,FALSE)*WindSpeedStep*$R$3:$R$1003)</f>
        <v>2002.0940035568947</v>
      </c>
      <c r="L2384" s="51">
        <f t="array" ref="L2384">_xlfn.SUM(_xlfn.NORM.DIST($Q$3:$Q$1003,$F2384,$O2384,FALSE)*WindSpeedStep*$R$3:$R$1003)</f>
        <v>2007.3467841461938</v>
      </c>
      <c r="N2384" s="43">
        <f t="shared" si="112"/>
        <v>1.3228853381137073</v>
      </c>
      <c r="O2384" s="43">
        <f t="shared" si="113"/>
        <v>0.5</v>
      </c>
    </row>
    <row r="2385" spans="5:15" x14ac:dyDescent="0.2">
      <c r="E2385" s="16">
        <v>41233.388888888891</v>
      </c>
      <c r="F2385" s="22">
        <v>13.500665586375584</v>
      </c>
      <c r="G2385" s="25">
        <v>5.8515633540115339E-2</v>
      </c>
      <c r="H2385" s="3">
        <f t="shared" si="111"/>
        <v>1999.4999999999998</v>
      </c>
      <c r="I2385" s="3">
        <f>MIN(H2385-K2385+L2385,'Power Look Up'!$F$4)</f>
        <v>2000</v>
      </c>
      <c r="K2385" s="51">
        <f t="array" ref="K2385">_xlfn.SUM(_xlfn.NORM.DIST($Q$3:$Q$1003,$F2385,$N2385,FALSE)*WindSpeedStep*$R$3:$R$1003)</f>
        <v>2003.1250025005309</v>
      </c>
      <c r="L2385" s="51">
        <f t="array" ref="L2385">_xlfn.SUM(_xlfn.NORM.DIST($Q$3:$Q$1003,$F2385,$O2385,FALSE)*WindSpeedStep*$R$3:$R$1003)</f>
        <v>2006.4523091420428</v>
      </c>
      <c r="N2385" s="43">
        <f t="shared" si="112"/>
        <v>1.3500665586375584</v>
      </c>
      <c r="O2385" s="43">
        <f t="shared" si="113"/>
        <v>0.79</v>
      </c>
    </row>
    <row r="2386" spans="5:15" x14ac:dyDescent="0.2">
      <c r="E2386" s="16">
        <v>41233.395833333336</v>
      </c>
      <c r="F2386" s="22">
        <v>13.688986396809968</v>
      </c>
      <c r="G2386" s="25">
        <v>6.0632684987795747E-2</v>
      </c>
      <c r="H2386" s="3">
        <f t="shared" si="111"/>
        <v>1999.6899999999998</v>
      </c>
      <c r="I2386" s="3">
        <f>MIN(H2386-K2386+L2386,'Power Look Up'!$F$4)</f>
        <v>2000</v>
      </c>
      <c r="K2386" s="51">
        <f t="array" ref="K2386">_xlfn.SUM(_xlfn.NORM.DIST($Q$3:$Q$1003,$F2386,$N2386,FALSE)*WindSpeedStep*$R$3:$R$1003)</f>
        <v>2003.4091875734496</v>
      </c>
      <c r="L2386" s="51">
        <f t="array" ref="L2386">_xlfn.SUM(_xlfn.NORM.DIST($Q$3:$Q$1003,$F2386,$O2386,FALSE)*WindSpeedStep*$R$3:$R$1003)</f>
        <v>2005.3765746811625</v>
      </c>
      <c r="N2386" s="43">
        <f t="shared" si="112"/>
        <v>1.3688986396809968</v>
      </c>
      <c r="O2386" s="43">
        <f t="shared" si="113"/>
        <v>0.83</v>
      </c>
    </row>
    <row r="2387" spans="5:15" x14ac:dyDescent="0.2">
      <c r="E2387" s="16">
        <v>41233.402777777781</v>
      </c>
      <c r="F2387" s="22">
        <v>13.617874153471707</v>
      </c>
      <c r="G2387" s="25">
        <v>5.0668701459845186E-2</v>
      </c>
      <c r="H2387" s="3">
        <f t="shared" si="111"/>
        <v>1999.6199999999997</v>
      </c>
      <c r="I2387" s="3">
        <f>MIN(H2387-K2387+L2387,'Power Look Up'!$F$4)</f>
        <v>2000</v>
      </c>
      <c r="K2387" s="51">
        <f t="array" ref="K2387">_xlfn.SUM(_xlfn.NORM.DIST($Q$3:$Q$1003,$F2387,$N2387,FALSE)*WindSpeedStep*$R$3:$R$1003)</f>
        <v>2003.3340141141655</v>
      </c>
      <c r="L2387" s="51">
        <f t="array" ref="L2387">_xlfn.SUM(_xlfn.NORM.DIST($Q$3:$Q$1003,$F2387,$O2387,FALSE)*WindSpeedStep*$R$3:$R$1003)</f>
        <v>2005.2307712408881</v>
      </c>
      <c r="N2387" s="43">
        <f t="shared" si="112"/>
        <v>1.3617874153471707</v>
      </c>
      <c r="O2387" s="43">
        <f t="shared" si="113"/>
        <v>0.69</v>
      </c>
    </row>
    <row r="2388" spans="5:15" x14ac:dyDescent="0.2">
      <c r="E2388" s="16">
        <v>41233.409722222219</v>
      </c>
      <c r="F2388" s="22">
        <v>14.068867280922337</v>
      </c>
      <c r="G2388" s="25">
        <v>5.2598406483189634E-2</v>
      </c>
      <c r="H2388" s="3">
        <f t="shared" si="111"/>
        <v>2000</v>
      </c>
      <c r="I2388" s="3">
        <f>MIN(H2388-K2388+L2388,'Power Look Up'!$F$4)</f>
        <v>1999.7410336268306</v>
      </c>
      <c r="K2388" s="51">
        <f t="array" ref="K2388">_xlfn.SUM(_xlfn.NORM.DIST($Q$3:$Q$1003,$F2388,$N2388,FALSE)*WindSpeedStep*$R$3:$R$1003)</f>
        <v>2003.3560498763343</v>
      </c>
      <c r="L2388" s="51">
        <f t="array" ref="L2388">_xlfn.SUM(_xlfn.NORM.DIST($Q$3:$Q$1003,$F2388,$O2388,FALSE)*WindSpeedStep*$R$3:$R$1003)</f>
        <v>2003.0970835031649</v>
      </c>
      <c r="N2388" s="43">
        <f t="shared" si="112"/>
        <v>1.4068867280922337</v>
      </c>
      <c r="O2388" s="43">
        <f t="shared" si="113"/>
        <v>0.74</v>
      </c>
    </row>
    <row r="2389" spans="5:15" x14ac:dyDescent="0.2">
      <c r="E2389" s="16">
        <v>41233.416666666664</v>
      </c>
      <c r="F2389" s="22">
        <v>14.345525561717874</v>
      </c>
      <c r="G2389" s="25">
        <v>4.60073768061353E-2</v>
      </c>
      <c r="H2389" s="3">
        <f t="shared" si="111"/>
        <v>2000</v>
      </c>
      <c r="I2389" s="3">
        <f>MIN(H2389-K2389+L2389,'Power Look Up'!$F$4)</f>
        <v>1998.8999030364052</v>
      </c>
      <c r="K2389" s="51">
        <f t="array" ref="K2389">_xlfn.SUM(_xlfn.NORM.DIST($Q$3:$Q$1003,$F2389,$N2389,FALSE)*WindSpeedStep*$R$3:$R$1003)</f>
        <v>2003.0389734128576</v>
      </c>
      <c r="L2389" s="51">
        <f t="array" ref="L2389">_xlfn.SUM(_xlfn.NORM.DIST($Q$3:$Q$1003,$F2389,$O2389,FALSE)*WindSpeedStep*$R$3:$R$1003)</f>
        <v>2001.9388764492628</v>
      </c>
      <c r="N2389" s="43">
        <f t="shared" si="112"/>
        <v>1.4345525561717876</v>
      </c>
      <c r="O2389" s="43">
        <f t="shared" si="113"/>
        <v>0.66</v>
      </c>
    </row>
    <row r="2390" spans="5:15" x14ac:dyDescent="0.2">
      <c r="E2390" s="16">
        <v>41233.423611111109</v>
      </c>
      <c r="F2390" s="22">
        <v>14.155364386744816</v>
      </c>
      <c r="G2390" s="25">
        <v>5.4396339010603888E-2</v>
      </c>
      <c r="H2390" s="3">
        <f t="shared" si="111"/>
        <v>2000</v>
      </c>
      <c r="I2390" s="3">
        <f>MIN(H2390-K2390+L2390,'Power Look Up'!$F$4)</f>
        <v>1999.5871412456963</v>
      </c>
      <c r="K2390" s="51">
        <f t="array" ref="K2390">_xlfn.SUM(_xlfn.NORM.DIST($Q$3:$Q$1003,$F2390,$N2390,FALSE)*WindSpeedStep*$R$3:$R$1003)</f>
        <v>2003.2726834302471</v>
      </c>
      <c r="L2390" s="51">
        <f t="array" ref="L2390">_xlfn.SUM(_xlfn.NORM.DIST($Q$3:$Q$1003,$F2390,$O2390,FALSE)*WindSpeedStep*$R$3:$R$1003)</f>
        <v>2002.8598246759434</v>
      </c>
      <c r="N2390" s="43">
        <f t="shared" si="112"/>
        <v>1.4155364386744818</v>
      </c>
      <c r="O2390" s="43">
        <f t="shared" si="113"/>
        <v>0.77</v>
      </c>
    </row>
    <row r="2391" spans="5:15" x14ac:dyDescent="0.2">
      <c r="E2391" s="16">
        <v>41233.430555555555</v>
      </c>
      <c r="F2391" s="22">
        <v>12.901408731985974</v>
      </c>
      <c r="G2391" s="25">
        <v>6.1233623119108148E-2</v>
      </c>
      <c r="H2391" s="3">
        <f t="shared" si="111"/>
        <v>1997.8999999999974</v>
      </c>
      <c r="I2391" s="3">
        <f>MIN(H2391-K2391+L2391,'Power Look Up'!$F$4)</f>
        <v>2000</v>
      </c>
      <c r="K2391" s="51">
        <f t="array" ref="K2391">_xlfn.SUM(_xlfn.NORM.DIST($Q$3:$Q$1003,$F2391,$N2391,FALSE)*WindSpeedStep*$R$3:$R$1003)</f>
        <v>1999.3155995560246</v>
      </c>
      <c r="L2391" s="51">
        <f t="array" ref="L2391">_xlfn.SUM(_xlfn.NORM.DIST($Q$3:$Q$1003,$F2391,$O2391,FALSE)*WindSpeedStep*$R$3:$R$1003)</f>
        <v>2011.2712059583387</v>
      </c>
      <c r="N2391" s="43">
        <f t="shared" si="112"/>
        <v>1.2901408731985975</v>
      </c>
      <c r="O2391" s="43">
        <f t="shared" si="113"/>
        <v>0.79</v>
      </c>
    </row>
    <row r="2392" spans="5:15" x14ac:dyDescent="0.2">
      <c r="E2392" s="16">
        <v>41233.4375</v>
      </c>
      <c r="F2392" s="22">
        <v>12.845166757398934</v>
      </c>
      <c r="G2392" s="25">
        <v>5.2938199467773651E-2</v>
      </c>
      <c r="H2392" s="3">
        <f t="shared" si="111"/>
        <v>1997.3499999999974</v>
      </c>
      <c r="I2392" s="3">
        <f>MIN(H2392-K2392+L2392,'Power Look Up'!$F$4)</f>
        <v>2000</v>
      </c>
      <c r="K2392" s="51">
        <f t="array" ref="K2392">_xlfn.SUM(_xlfn.NORM.DIST($Q$3:$Q$1003,$F2392,$N2392,FALSE)*WindSpeedStep*$R$3:$R$1003)</f>
        <v>1998.6028334516106</v>
      </c>
      <c r="L2392" s="51">
        <f t="array" ref="L2392">_xlfn.SUM(_xlfn.NORM.DIST($Q$3:$Q$1003,$F2392,$O2392,FALSE)*WindSpeedStep*$R$3:$R$1003)</f>
        <v>2011.9526303382979</v>
      </c>
      <c r="N2392" s="43">
        <f t="shared" si="112"/>
        <v>1.2845166757398934</v>
      </c>
      <c r="O2392" s="43">
        <f t="shared" si="113"/>
        <v>0.68</v>
      </c>
    </row>
    <row r="2393" spans="5:15" x14ac:dyDescent="0.2">
      <c r="E2393" s="16">
        <v>41233.444444444445</v>
      </c>
      <c r="F2393" s="22">
        <v>12.296634121305573</v>
      </c>
      <c r="G2393" s="25">
        <v>6.1805530887773408E-2</v>
      </c>
      <c r="H2393" s="3">
        <f t="shared" si="111"/>
        <v>1991.2999999999977</v>
      </c>
      <c r="I2393" s="3">
        <f>MIN(H2393-K2393+L2393,'Power Look Up'!$F$4)</f>
        <v>2000</v>
      </c>
      <c r="K2393" s="51">
        <f t="array" ref="K2393">_xlfn.SUM(_xlfn.NORM.DIST($Q$3:$Q$1003,$F2393,$N2393,FALSE)*WindSpeedStep*$R$3:$R$1003)</f>
        <v>1985.9996345343616</v>
      </c>
      <c r="L2393" s="51">
        <f t="array" ref="L2393">_xlfn.SUM(_xlfn.NORM.DIST($Q$3:$Q$1003,$F2393,$O2393,FALSE)*WindSpeedStep*$R$3:$R$1003)</f>
        <v>2014.5301411274627</v>
      </c>
      <c r="N2393" s="43">
        <f t="shared" si="112"/>
        <v>1.2296634121305574</v>
      </c>
      <c r="O2393" s="43">
        <f t="shared" si="113"/>
        <v>0.76</v>
      </c>
    </row>
    <row r="2394" spans="5:15" x14ac:dyDescent="0.2">
      <c r="E2394" s="16">
        <v>41233.451388888891</v>
      </c>
      <c r="F2394" s="22">
        <v>11.840611649344154</v>
      </c>
      <c r="G2394" s="25">
        <v>5.7429465650760105E-2</v>
      </c>
      <c r="H2394" s="3">
        <f t="shared" si="111"/>
        <v>1974.5599999999824</v>
      </c>
      <c r="I2394" s="3">
        <f>MIN(H2394-K2394+L2394,'Power Look Up'!$F$4)</f>
        <v>2000</v>
      </c>
      <c r="K2394" s="51">
        <f t="array" ref="K2394">_xlfn.SUM(_xlfn.NORM.DIST($Q$3:$Q$1003,$F2394,$N2394,FALSE)*WindSpeedStep*$R$3:$R$1003)</f>
        <v>1963.3412420630791</v>
      </c>
      <c r="L2394" s="51">
        <f t="array" ref="L2394">_xlfn.SUM(_xlfn.NORM.DIST($Q$3:$Q$1003,$F2394,$O2394,FALSE)*WindSpeedStep*$R$3:$R$1003)</f>
        <v>2013.0597778334902</v>
      </c>
      <c r="N2394" s="43">
        <f t="shared" si="112"/>
        <v>1.1840611649344155</v>
      </c>
      <c r="O2394" s="43">
        <f t="shared" si="113"/>
        <v>0.68</v>
      </c>
    </row>
    <row r="2395" spans="5:15" x14ac:dyDescent="0.2">
      <c r="E2395" s="16">
        <v>41233.458333333336</v>
      </c>
      <c r="F2395" s="22">
        <v>12.659293503010826</v>
      </c>
      <c r="G2395" s="25">
        <v>7.4253748819113397E-2</v>
      </c>
      <c r="H2395" s="3">
        <f t="shared" si="111"/>
        <v>1995.2599999999975</v>
      </c>
      <c r="I2395" s="3">
        <f>MIN(H2395-K2395+L2395,'Power Look Up'!$F$4)</f>
        <v>2000</v>
      </c>
      <c r="K2395" s="51">
        <f t="array" ref="K2395">_xlfn.SUM(_xlfn.NORM.DIST($Q$3:$Q$1003,$F2395,$N2395,FALSE)*WindSpeedStep*$R$3:$R$1003)</f>
        <v>1995.603443086962</v>
      </c>
      <c r="L2395" s="51">
        <f t="array" ref="L2395">_xlfn.SUM(_xlfn.NORM.DIST($Q$3:$Q$1003,$F2395,$O2395,FALSE)*WindSpeedStep*$R$3:$R$1003)</f>
        <v>2010.0681395110066</v>
      </c>
      <c r="N2395" s="43">
        <f t="shared" si="112"/>
        <v>1.2659293503010827</v>
      </c>
      <c r="O2395" s="43">
        <f t="shared" si="113"/>
        <v>0.94</v>
      </c>
    </row>
    <row r="2396" spans="5:15" x14ac:dyDescent="0.2">
      <c r="E2396" s="16">
        <v>41233.465277777781</v>
      </c>
      <c r="F2396" s="22">
        <v>14.34169600627245</v>
      </c>
      <c r="G2396" s="25">
        <v>6.20568166840764E-2</v>
      </c>
      <c r="H2396" s="3">
        <f t="shared" si="111"/>
        <v>2000</v>
      </c>
      <c r="I2396" s="3">
        <f>MIN(H2396-K2396+L2396,'Power Look Up'!$F$4)</f>
        <v>1999.5484427905203</v>
      </c>
      <c r="K2396" s="51">
        <f t="array" ref="K2396">_xlfn.SUM(_xlfn.NORM.DIST($Q$3:$Q$1003,$F2396,$N2396,FALSE)*WindSpeedStep*$R$3:$R$1003)</f>
        <v>2003.0441851866883</v>
      </c>
      <c r="L2396" s="51">
        <f t="array" ref="L2396">_xlfn.SUM(_xlfn.NORM.DIST($Q$3:$Q$1003,$F2396,$O2396,FALSE)*WindSpeedStep*$R$3:$R$1003)</f>
        <v>2002.5926279772086</v>
      </c>
      <c r="N2396" s="43">
        <f t="shared" si="112"/>
        <v>1.4341696006272451</v>
      </c>
      <c r="O2396" s="43">
        <f t="shared" si="113"/>
        <v>0.89</v>
      </c>
    </row>
    <row r="2397" spans="5:15" x14ac:dyDescent="0.2">
      <c r="E2397" s="16">
        <v>41233.472222222219</v>
      </c>
      <c r="F2397" s="22">
        <v>14.347387811769588</v>
      </c>
      <c r="G2397" s="25">
        <v>7.4578035670175957E-2</v>
      </c>
      <c r="H2397" s="3">
        <f t="shared" si="111"/>
        <v>2000</v>
      </c>
      <c r="I2397" s="3">
        <f>MIN(H2397-K2397+L2397,'Power Look Up'!$F$4)</f>
        <v>2000</v>
      </c>
      <c r="K2397" s="51">
        <f t="array" ref="K2397">_xlfn.SUM(_xlfn.NORM.DIST($Q$3:$Q$1003,$F2397,$N2397,FALSE)*WindSpeedStep*$R$3:$R$1003)</f>
        <v>2003.0364331518667</v>
      </c>
      <c r="L2397" s="51">
        <f t="array" ref="L2397">_xlfn.SUM(_xlfn.NORM.DIST($Q$3:$Q$1003,$F2397,$O2397,FALSE)*WindSpeedStep*$R$3:$R$1003)</f>
        <v>2003.1378102338176</v>
      </c>
      <c r="N2397" s="43">
        <f t="shared" si="112"/>
        <v>1.434738781176959</v>
      </c>
      <c r="O2397" s="43">
        <f t="shared" si="113"/>
        <v>1.07</v>
      </c>
    </row>
    <row r="2398" spans="5:15" x14ac:dyDescent="0.2">
      <c r="E2398" s="16">
        <v>41233.479166666664</v>
      </c>
      <c r="F2398" s="22">
        <v>14.065071139948724</v>
      </c>
      <c r="G2398" s="25">
        <v>0.10024833759960208</v>
      </c>
      <c r="H2398" s="3">
        <f t="shared" si="111"/>
        <v>2000</v>
      </c>
      <c r="I2398" s="3">
        <f>MIN(H2398-K2398+L2398,'Power Look Up'!$F$4)</f>
        <v>1999.9682895474623</v>
      </c>
      <c r="K2398" s="51">
        <f t="array" ref="K2398">_xlfn.SUM(_xlfn.NORM.DIST($Q$3:$Q$1003,$F2398,$N2398,FALSE)*WindSpeedStep*$R$3:$R$1003)</f>
        <v>2003.3592803066465</v>
      </c>
      <c r="L2398" s="51">
        <f t="array" ref="L2398">_xlfn.SUM(_xlfn.NORM.DIST($Q$3:$Q$1003,$F2398,$O2398,FALSE)*WindSpeedStep*$R$3:$R$1003)</f>
        <v>2003.3275698541088</v>
      </c>
      <c r="N2398" s="43">
        <f t="shared" si="112"/>
        <v>1.4065071139948726</v>
      </c>
      <c r="O2398" s="43">
        <f t="shared" si="113"/>
        <v>1.41</v>
      </c>
    </row>
    <row r="2399" spans="5:15" x14ac:dyDescent="0.2">
      <c r="E2399" s="16">
        <v>41233.486111111109</v>
      </c>
      <c r="F2399" s="22">
        <v>15.064940806433773</v>
      </c>
      <c r="G2399" s="25">
        <v>4.9784463784928915E-2</v>
      </c>
      <c r="H2399" s="3">
        <f t="shared" si="111"/>
        <v>2000</v>
      </c>
      <c r="I2399" s="3">
        <f>MIN(H2399-K2399+L2399,'Power Look Up'!$F$4)</f>
        <v>1998.8055542791783</v>
      </c>
      <c r="K2399" s="51">
        <f t="array" ref="K2399">_xlfn.SUM(_xlfn.NORM.DIST($Q$3:$Q$1003,$F2399,$N2399,FALSE)*WindSpeedStep*$R$3:$R$1003)</f>
        <v>2001.971005771886</v>
      </c>
      <c r="L2399" s="51">
        <f t="array" ref="L2399">_xlfn.SUM(_xlfn.NORM.DIST($Q$3:$Q$1003,$F2399,$O2399,FALSE)*WindSpeedStep*$R$3:$R$1003)</f>
        <v>2000.7765600510643</v>
      </c>
      <c r="N2399" s="43">
        <f t="shared" si="112"/>
        <v>1.5064940806433773</v>
      </c>
      <c r="O2399" s="43">
        <f t="shared" si="113"/>
        <v>0.75</v>
      </c>
    </row>
    <row r="2400" spans="5:15" x14ac:dyDescent="0.2">
      <c r="E2400" s="16">
        <v>41233.493055555555</v>
      </c>
      <c r="F2400" s="22">
        <v>14.950177834546983</v>
      </c>
      <c r="G2400" s="25">
        <v>4.7491073876012813E-2</v>
      </c>
      <c r="H2400" s="3">
        <f t="shared" si="111"/>
        <v>2000</v>
      </c>
      <c r="I2400" s="3">
        <f>MIN(H2400-K2400+L2400,'Power Look Up'!$F$4)</f>
        <v>1998.7294996604014</v>
      </c>
      <c r="K2400" s="51">
        <f t="array" ref="K2400">_xlfn.SUM(_xlfn.NORM.DIST($Q$3:$Q$1003,$F2400,$N2400,FALSE)*WindSpeedStep*$R$3:$R$1003)</f>
        <v>2002.1368005352576</v>
      </c>
      <c r="L2400" s="51">
        <f t="array" ref="L2400">_xlfn.SUM(_xlfn.NORM.DIST($Q$3:$Q$1003,$F2400,$O2400,FALSE)*WindSpeedStep*$R$3:$R$1003)</f>
        <v>2000.8663001956591</v>
      </c>
      <c r="N2400" s="43">
        <f t="shared" si="112"/>
        <v>1.4950177834546983</v>
      </c>
      <c r="O2400" s="43">
        <f t="shared" si="113"/>
        <v>0.71</v>
      </c>
    </row>
    <row r="2401" spans="5:15" x14ac:dyDescent="0.2">
      <c r="E2401" s="16">
        <v>41233.5</v>
      </c>
      <c r="F2401" s="22">
        <v>15.202970566188803</v>
      </c>
      <c r="G2401" s="25">
        <v>4.53858669919779E-2</v>
      </c>
      <c r="H2401" s="3">
        <f t="shared" si="111"/>
        <v>2000</v>
      </c>
      <c r="I2401" s="3">
        <f>MIN(H2401-K2401+L2401,'Power Look Up'!$F$4)</f>
        <v>1998.79569840712</v>
      </c>
      <c r="K2401" s="51">
        <f t="array" ref="K2401">_xlfn.SUM(_xlfn.NORM.DIST($Q$3:$Q$1003,$F2401,$N2401,FALSE)*WindSpeedStep*$R$3:$R$1003)</f>
        <v>2001.7808449859472</v>
      </c>
      <c r="L2401" s="51">
        <f t="array" ref="L2401">_xlfn.SUM(_xlfn.NORM.DIST($Q$3:$Q$1003,$F2401,$O2401,FALSE)*WindSpeedStep*$R$3:$R$1003)</f>
        <v>2000.5765433930671</v>
      </c>
      <c r="N2401" s="43">
        <f t="shared" si="112"/>
        <v>1.5202970566188805</v>
      </c>
      <c r="O2401" s="43">
        <f t="shared" si="113"/>
        <v>0.69</v>
      </c>
    </row>
    <row r="2402" spans="5:15" x14ac:dyDescent="0.2">
      <c r="E2402" s="16">
        <v>41233.506944444445</v>
      </c>
      <c r="F2402" s="22">
        <v>14.724860819700927</v>
      </c>
      <c r="G2402" s="25">
        <v>4.278478470622283E-2</v>
      </c>
      <c r="H2402" s="3">
        <f t="shared" si="111"/>
        <v>2000</v>
      </c>
      <c r="I2402" s="3">
        <f>MIN(H2402-K2402+L2402,'Power Look Up'!$F$4)</f>
        <v>1998.6059312522677</v>
      </c>
      <c r="K2402" s="51">
        <f t="array" ref="K2402">_xlfn.SUM(_xlfn.NORM.DIST($Q$3:$Q$1003,$F2402,$N2402,FALSE)*WindSpeedStep*$R$3:$R$1003)</f>
        <v>2002.4763153889478</v>
      </c>
      <c r="L2402" s="51">
        <f t="array" ref="L2402">_xlfn.SUM(_xlfn.NORM.DIST($Q$3:$Q$1003,$F2402,$O2402,FALSE)*WindSpeedStep*$R$3:$R$1003)</f>
        <v>2001.0822466412155</v>
      </c>
      <c r="N2402" s="43">
        <f t="shared" si="112"/>
        <v>1.4724860819700929</v>
      </c>
      <c r="O2402" s="43">
        <f t="shared" si="113"/>
        <v>0.63</v>
      </c>
    </row>
    <row r="2403" spans="5:15" x14ac:dyDescent="0.2">
      <c r="E2403" s="16">
        <v>41233.513888888891</v>
      </c>
      <c r="F2403" s="22">
        <v>14.220382186496796</v>
      </c>
      <c r="G2403" s="25">
        <v>8.4385917640067379E-2</v>
      </c>
      <c r="H2403" s="3">
        <f t="shared" si="111"/>
        <v>2000</v>
      </c>
      <c r="I2403" s="3">
        <f>MIN(H2403-K2403+L2403,'Power Look Up'!$F$4)</f>
        <v>2000</v>
      </c>
      <c r="K2403" s="51">
        <f t="array" ref="K2403">_xlfn.SUM(_xlfn.NORM.DIST($Q$3:$Q$1003,$F2403,$N2403,FALSE)*WindSpeedStep*$R$3:$R$1003)</f>
        <v>2003.1993815973944</v>
      </c>
      <c r="L2403" s="51">
        <f t="array" ref="L2403">_xlfn.SUM(_xlfn.NORM.DIST($Q$3:$Q$1003,$F2403,$O2403,FALSE)*WindSpeedStep*$R$3:$R$1003)</f>
        <v>2003.8166176629802</v>
      </c>
      <c r="N2403" s="43">
        <f t="shared" si="112"/>
        <v>1.4220382186496796</v>
      </c>
      <c r="O2403" s="43">
        <f t="shared" si="113"/>
        <v>1.2</v>
      </c>
    </row>
    <row r="2404" spans="5:15" x14ac:dyDescent="0.2">
      <c r="E2404" s="16">
        <v>41233.520833333336</v>
      </c>
      <c r="F2404" s="22">
        <v>12.729019353131381</v>
      </c>
      <c r="G2404" s="25">
        <v>4.4779568966542428E-2</v>
      </c>
      <c r="H2404" s="3">
        <f t="shared" si="111"/>
        <v>1996.0299999999975</v>
      </c>
      <c r="I2404" s="3">
        <f>MIN(H2404-K2404+L2404,'Power Look Up'!$F$4)</f>
        <v>2000</v>
      </c>
      <c r="K2404" s="51">
        <f t="array" ref="K2404">_xlfn.SUM(_xlfn.NORM.DIST($Q$3:$Q$1003,$F2404,$N2404,FALSE)*WindSpeedStep*$R$3:$R$1003)</f>
        <v>1996.8538892056954</v>
      </c>
      <c r="L2404" s="51">
        <f t="array" ref="L2404">_xlfn.SUM(_xlfn.NORM.DIST($Q$3:$Q$1003,$F2404,$O2404,FALSE)*WindSpeedStep*$R$3:$R$1003)</f>
        <v>2013.1373908030851</v>
      </c>
      <c r="N2404" s="43">
        <f t="shared" si="112"/>
        <v>1.2729019353131381</v>
      </c>
      <c r="O2404" s="43">
        <f t="shared" si="113"/>
        <v>0.56999999999999995</v>
      </c>
    </row>
    <row r="2405" spans="5:15" x14ac:dyDescent="0.2">
      <c r="E2405" s="16">
        <v>41233.527777777781</v>
      </c>
      <c r="F2405" s="22">
        <v>12.865410942737411</v>
      </c>
      <c r="G2405" s="25">
        <v>4.6636675864497198E-2</v>
      </c>
      <c r="H2405" s="3">
        <f t="shared" si="111"/>
        <v>1997.5699999999974</v>
      </c>
      <c r="I2405" s="3">
        <f>MIN(H2405-K2405+L2405,'Power Look Up'!$F$4)</f>
        <v>2000</v>
      </c>
      <c r="K2405" s="51">
        <f t="array" ref="K2405">_xlfn.SUM(_xlfn.NORM.DIST($Q$3:$Q$1003,$F2405,$N2405,FALSE)*WindSpeedStep*$R$3:$R$1003)</f>
        <v>1998.8688355358886</v>
      </c>
      <c r="L2405" s="51">
        <f t="array" ref="L2405">_xlfn.SUM(_xlfn.NORM.DIST($Q$3:$Q$1003,$F2405,$O2405,FALSE)*WindSpeedStep*$R$3:$R$1003)</f>
        <v>2011.5763788495101</v>
      </c>
      <c r="N2405" s="43">
        <f t="shared" si="112"/>
        <v>1.2865410942737412</v>
      </c>
      <c r="O2405" s="43">
        <f t="shared" si="113"/>
        <v>0.6</v>
      </c>
    </row>
    <row r="2406" spans="5:15" x14ac:dyDescent="0.2">
      <c r="E2406" s="16">
        <v>41233.534722222219</v>
      </c>
      <c r="F2406" s="22">
        <v>12.817167623591095</v>
      </c>
      <c r="G2406" s="25">
        <v>4.0570585894725716E-2</v>
      </c>
      <c r="H2406" s="3">
        <f t="shared" si="111"/>
        <v>1997.0199999999975</v>
      </c>
      <c r="I2406" s="3">
        <f>MIN(H2406-K2406+L2406,'Power Look Up'!$F$4)</f>
        <v>2000</v>
      </c>
      <c r="K2406" s="51">
        <f t="array" ref="K2406">_xlfn.SUM(_xlfn.NORM.DIST($Q$3:$Q$1003,$F2406,$N2406,FALSE)*WindSpeedStep*$R$3:$R$1003)</f>
        <v>1998.2167165733263</v>
      </c>
      <c r="L2406" s="51">
        <f t="array" ref="L2406">_xlfn.SUM(_xlfn.NORM.DIST($Q$3:$Q$1003,$F2406,$O2406,FALSE)*WindSpeedStep*$R$3:$R$1003)</f>
        <v>2011.8870449599269</v>
      </c>
      <c r="N2406" s="43">
        <f t="shared" si="112"/>
        <v>1.2817167623591095</v>
      </c>
      <c r="O2406" s="43">
        <f t="shared" si="113"/>
        <v>0.52</v>
      </c>
    </row>
    <row r="2407" spans="5:15" x14ac:dyDescent="0.2">
      <c r="E2407" s="16">
        <v>41233.541666666664</v>
      </c>
      <c r="F2407" s="22">
        <v>12.672892327156712</v>
      </c>
      <c r="G2407" s="25">
        <v>5.2868751876338334E-2</v>
      </c>
      <c r="H2407" s="3">
        <f t="shared" si="111"/>
        <v>1995.3699999999976</v>
      </c>
      <c r="I2407" s="3">
        <f>MIN(H2407-K2407+L2407,'Power Look Up'!$F$4)</f>
        <v>2000</v>
      </c>
      <c r="K2407" s="51">
        <f t="array" ref="K2407">_xlfn.SUM(_xlfn.NORM.DIST($Q$3:$Q$1003,$F2407,$N2407,FALSE)*WindSpeedStep*$R$3:$R$1003)</f>
        <v>1995.860071416902</v>
      </c>
      <c r="L2407" s="51">
        <f t="array" ref="L2407">_xlfn.SUM(_xlfn.NORM.DIST($Q$3:$Q$1003,$F2407,$O2407,FALSE)*WindSpeedStep*$R$3:$R$1003)</f>
        <v>2013.7791466411543</v>
      </c>
      <c r="N2407" s="43">
        <f t="shared" si="112"/>
        <v>1.2672892327156713</v>
      </c>
      <c r="O2407" s="43">
        <f t="shared" si="113"/>
        <v>0.67</v>
      </c>
    </row>
    <row r="2408" spans="5:15" x14ac:dyDescent="0.2">
      <c r="E2408" s="16">
        <v>41233.548611111109</v>
      </c>
      <c r="F2408" s="22">
        <v>12.421506326305421</v>
      </c>
      <c r="G2408" s="25">
        <v>4.5083099045247849E-2</v>
      </c>
      <c r="H2408" s="3">
        <f t="shared" si="111"/>
        <v>1992.6199999999976</v>
      </c>
      <c r="I2408" s="3">
        <f>MIN(H2408-K2408+L2408,'Power Look Up'!$F$4)</f>
        <v>2000</v>
      </c>
      <c r="K2408" s="51">
        <f t="array" ref="K2408">_xlfn.SUM(_xlfn.NORM.DIST($Q$3:$Q$1003,$F2408,$N2408,FALSE)*WindSpeedStep*$R$3:$R$1003)</f>
        <v>1989.9720091857753</v>
      </c>
      <c r="L2408" s="51">
        <f t="array" ref="L2408">_xlfn.SUM(_xlfn.NORM.DIST($Q$3:$Q$1003,$F2408,$O2408,FALSE)*WindSpeedStep*$R$3:$R$1003)</f>
        <v>2017.0402007932812</v>
      </c>
      <c r="N2408" s="43">
        <f t="shared" si="112"/>
        <v>1.2421506326305423</v>
      </c>
      <c r="O2408" s="43">
        <f t="shared" si="113"/>
        <v>0.56000000000000005</v>
      </c>
    </row>
    <row r="2409" spans="5:15" x14ac:dyDescent="0.2">
      <c r="E2409" s="16">
        <v>41233.555555555555</v>
      </c>
      <c r="F2409" s="22">
        <v>12.389717259308226</v>
      </c>
      <c r="G2409" s="25">
        <v>5.3269980757966934E-2</v>
      </c>
      <c r="H2409" s="3">
        <f t="shared" si="111"/>
        <v>1992.2899999999977</v>
      </c>
      <c r="I2409" s="3">
        <f>MIN(H2409-K2409+L2409,'Power Look Up'!$F$4)</f>
        <v>2000</v>
      </c>
      <c r="K2409" s="51">
        <f t="array" ref="K2409">_xlfn.SUM(_xlfn.NORM.DIST($Q$3:$Q$1003,$F2409,$N2409,FALSE)*WindSpeedStep*$R$3:$R$1003)</f>
        <v>1989.0344361377618</v>
      </c>
      <c r="L2409" s="51">
        <f t="array" ref="L2409">_xlfn.SUM(_xlfn.NORM.DIST($Q$3:$Q$1003,$F2409,$O2409,FALSE)*WindSpeedStep*$R$3:$R$1003)</f>
        <v>2016.5032947793106</v>
      </c>
      <c r="N2409" s="43">
        <f t="shared" si="112"/>
        <v>1.2389717259308226</v>
      </c>
      <c r="O2409" s="43">
        <f t="shared" si="113"/>
        <v>0.66</v>
      </c>
    </row>
    <row r="2410" spans="5:15" x14ac:dyDescent="0.2">
      <c r="E2410" s="16">
        <v>41233.5625</v>
      </c>
      <c r="F2410" s="22">
        <v>12.09339318878609</v>
      </c>
      <c r="G2410" s="25">
        <v>4.0517991299114056E-2</v>
      </c>
      <c r="H2410" s="3">
        <f t="shared" si="111"/>
        <v>1988.9899999999977</v>
      </c>
      <c r="I2410" s="3">
        <f>MIN(H2410-K2410+L2410,'Power Look Up'!$F$4)</f>
        <v>2000</v>
      </c>
      <c r="K2410" s="51">
        <f t="array" ref="K2410">_xlfn.SUM(_xlfn.NORM.DIST($Q$3:$Q$1003,$F2410,$N2410,FALSE)*WindSpeedStep*$R$3:$R$1003)</f>
        <v>1977.6708839677476</v>
      </c>
      <c r="L2410" s="51">
        <f t="array" ref="L2410">_xlfn.SUM(_xlfn.NORM.DIST($Q$3:$Q$1003,$F2410,$O2410,FALSE)*WindSpeedStep*$R$3:$R$1003)</f>
        <v>2021.431531544124</v>
      </c>
      <c r="N2410" s="43">
        <f t="shared" si="112"/>
        <v>1.209339318878609</v>
      </c>
      <c r="O2410" s="43">
        <f t="shared" si="113"/>
        <v>0.49</v>
      </c>
    </row>
    <row r="2411" spans="5:15" x14ac:dyDescent="0.2">
      <c r="E2411" s="16">
        <v>41233.569444444445</v>
      </c>
      <c r="F2411" s="22">
        <v>12.567340175411035</v>
      </c>
      <c r="G2411" s="25">
        <v>5.0925652609627704E-2</v>
      </c>
      <c r="H2411" s="3">
        <f t="shared" si="111"/>
        <v>1994.2699999999975</v>
      </c>
      <c r="I2411" s="3">
        <f>MIN(H2411-K2411+L2411,'Power Look Up'!$F$4)</f>
        <v>2000</v>
      </c>
      <c r="K2411" s="51">
        <f t="array" ref="K2411">_xlfn.SUM(_xlfn.NORM.DIST($Q$3:$Q$1003,$F2411,$N2411,FALSE)*WindSpeedStep*$R$3:$R$1003)</f>
        <v>1993.6940148669489</v>
      </c>
      <c r="L2411" s="51">
        <f t="array" ref="L2411">_xlfn.SUM(_xlfn.NORM.DIST($Q$3:$Q$1003,$F2411,$O2411,FALSE)*WindSpeedStep*$R$3:$R$1003)</f>
        <v>2015.0105068046489</v>
      </c>
      <c r="N2411" s="43">
        <f t="shared" si="112"/>
        <v>1.2567340175411035</v>
      </c>
      <c r="O2411" s="43">
        <f t="shared" si="113"/>
        <v>0.64</v>
      </c>
    </row>
    <row r="2412" spans="5:15" x14ac:dyDescent="0.2">
      <c r="E2412" s="16">
        <v>41233.576388888891</v>
      </c>
      <c r="F2412" s="22">
        <v>12.501018078658639</v>
      </c>
      <c r="G2412" s="25">
        <v>4.6396221199788396E-2</v>
      </c>
      <c r="H2412" s="3">
        <f t="shared" si="111"/>
        <v>1993.4999999999975</v>
      </c>
      <c r="I2412" s="3">
        <f>MIN(H2412-K2412+L2412,'Power Look Up'!$F$4)</f>
        <v>2000</v>
      </c>
      <c r="K2412" s="51">
        <f t="array" ref="K2412">_xlfn.SUM(_xlfn.NORM.DIST($Q$3:$Q$1003,$F2412,$N2412,FALSE)*WindSpeedStep*$R$3:$R$1003)</f>
        <v>1992.1139366419948</v>
      </c>
      <c r="L2412" s="51">
        <f t="array" ref="L2412">_xlfn.SUM(_xlfn.NORM.DIST($Q$3:$Q$1003,$F2412,$O2412,FALSE)*WindSpeedStep*$R$3:$R$1003)</f>
        <v>2015.9918085049278</v>
      </c>
      <c r="N2412" s="43">
        <f t="shared" si="112"/>
        <v>1.2501018078658639</v>
      </c>
      <c r="O2412" s="43">
        <f t="shared" si="113"/>
        <v>0.57999999999999996</v>
      </c>
    </row>
    <row r="2413" spans="5:15" x14ac:dyDescent="0.2">
      <c r="E2413" s="16">
        <v>41233.583333333336</v>
      </c>
      <c r="F2413" s="22">
        <v>12.464814607872134</v>
      </c>
      <c r="G2413" s="25">
        <v>4.3321943966897342E-2</v>
      </c>
      <c r="H2413" s="3">
        <f t="shared" si="111"/>
        <v>1993.0599999999977</v>
      </c>
      <c r="I2413" s="3">
        <f>MIN(H2413-K2413+L2413,'Power Look Up'!$F$4)</f>
        <v>2000</v>
      </c>
      <c r="K2413" s="51">
        <f t="array" ref="K2413">_xlfn.SUM(_xlfn.NORM.DIST($Q$3:$Q$1003,$F2413,$N2413,FALSE)*WindSpeedStep*$R$3:$R$1003)</f>
        <v>1991.1735786887896</v>
      </c>
      <c r="L2413" s="51">
        <f t="array" ref="L2413">_xlfn.SUM(_xlfn.NORM.DIST($Q$3:$Q$1003,$F2413,$O2413,FALSE)*WindSpeedStep*$R$3:$R$1003)</f>
        <v>2016.5464246137203</v>
      </c>
      <c r="N2413" s="43">
        <f t="shared" si="112"/>
        <v>1.2464814607872134</v>
      </c>
      <c r="O2413" s="43">
        <f t="shared" si="113"/>
        <v>0.54</v>
      </c>
    </row>
    <row r="2414" spans="5:15" x14ac:dyDescent="0.2">
      <c r="E2414" s="16">
        <v>41233.590277777781</v>
      </c>
      <c r="F2414" s="22">
        <v>12.706593331627236</v>
      </c>
      <c r="G2414" s="25">
        <v>3.9349649977030381E-2</v>
      </c>
      <c r="H2414" s="3">
        <f t="shared" si="111"/>
        <v>1995.8099999999974</v>
      </c>
      <c r="I2414" s="3">
        <f>MIN(H2414-K2414+L2414,'Power Look Up'!$F$4)</f>
        <v>2000</v>
      </c>
      <c r="K2414" s="51">
        <f t="array" ref="K2414">_xlfn.SUM(_xlfn.NORM.DIST($Q$3:$Q$1003,$F2414,$N2414,FALSE)*WindSpeedStep*$R$3:$R$1003)</f>
        <v>1996.4691618017157</v>
      </c>
      <c r="L2414" s="51">
        <f t="array" ref="L2414">_xlfn.SUM(_xlfn.NORM.DIST($Q$3:$Q$1003,$F2414,$O2414,FALSE)*WindSpeedStep*$R$3:$R$1003)</f>
        <v>2013.2504084031723</v>
      </c>
      <c r="N2414" s="43">
        <f t="shared" si="112"/>
        <v>1.2706593331627236</v>
      </c>
      <c r="O2414" s="43">
        <f t="shared" si="113"/>
        <v>0.5</v>
      </c>
    </row>
    <row r="2415" spans="5:15" x14ac:dyDescent="0.2">
      <c r="E2415" s="16">
        <v>41233.597222222219</v>
      </c>
      <c r="F2415" s="22">
        <v>12.870534438554737</v>
      </c>
      <c r="G2415" s="25">
        <v>5.3610827374273487E-2</v>
      </c>
      <c r="H2415" s="3">
        <f t="shared" si="111"/>
        <v>1997.5699999999974</v>
      </c>
      <c r="I2415" s="3">
        <f>MIN(H2415-K2415+L2415,'Power Look Up'!$F$4)</f>
        <v>2000</v>
      </c>
      <c r="K2415" s="51">
        <f t="array" ref="K2415">_xlfn.SUM(_xlfn.NORM.DIST($Q$3:$Q$1003,$F2415,$N2415,FALSE)*WindSpeedStep*$R$3:$R$1003)</f>
        <v>1998.9344475993407</v>
      </c>
      <c r="L2415" s="51">
        <f t="array" ref="L2415">_xlfn.SUM(_xlfn.NORM.DIST($Q$3:$Q$1003,$F2415,$O2415,FALSE)*WindSpeedStep*$R$3:$R$1003)</f>
        <v>2011.6941210152559</v>
      </c>
      <c r="N2415" s="43">
        <f t="shared" si="112"/>
        <v>1.2870534438554737</v>
      </c>
      <c r="O2415" s="43">
        <f t="shared" si="113"/>
        <v>0.69</v>
      </c>
    </row>
    <row r="2416" spans="5:15" x14ac:dyDescent="0.2">
      <c r="E2416" s="16">
        <v>41233.604166666664</v>
      </c>
      <c r="F2416" s="22">
        <v>12.231297759830502</v>
      </c>
      <c r="G2416" s="25">
        <v>6.2953254439508513E-2</v>
      </c>
      <c r="H2416" s="3">
        <f t="shared" si="111"/>
        <v>1990.5299999999977</v>
      </c>
      <c r="I2416" s="3">
        <f>MIN(H2416-K2416+L2416,'Power Look Up'!$F$4)</f>
        <v>2000</v>
      </c>
      <c r="K2416" s="51">
        <f t="array" ref="K2416">_xlfn.SUM(_xlfn.NORM.DIST($Q$3:$Q$1003,$F2416,$N2416,FALSE)*WindSpeedStep*$R$3:$R$1003)</f>
        <v>1983.5920026165713</v>
      </c>
      <c r="L2416" s="51">
        <f t="array" ref="L2416">_xlfn.SUM(_xlfn.NORM.DIST($Q$3:$Q$1003,$F2416,$O2416,FALSE)*WindSpeedStep*$R$3:$R$1003)</f>
        <v>2013.9008741560624</v>
      </c>
      <c r="N2416" s="43">
        <f t="shared" si="112"/>
        <v>1.2231297759830504</v>
      </c>
      <c r="O2416" s="43">
        <f t="shared" si="113"/>
        <v>0.77000000000000013</v>
      </c>
    </row>
    <row r="2417" spans="5:15" x14ac:dyDescent="0.2">
      <c r="E2417" s="16">
        <v>41233.611111111109</v>
      </c>
      <c r="F2417" s="22">
        <v>11.902799288690957</v>
      </c>
      <c r="G2417" s="25">
        <v>5.7969556846647001E-2</v>
      </c>
      <c r="H2417" s="3">
        <f t="shared" si="111"/>
        <v>1979.5999999999824</v>
      </c>
      <c r="I2417" s="3">
        <f>MIN(H2417-K2417+L2417,'Power Look Up'!$F$4)</f>
        <v>2000</v>
      </c>
      <c r="K2417" s="51">
        <f t="array" ref="K2417">_xlfn.SUM(_xlfn.NORM.DIST($Q$3:$Q$1003,$F2417,$N2417,FALSE)*WindSpeedStep*$R$3:$R$1003)</f>
        <v>1967.3308787306719</v>
      </c>
      <c r="L2417" s="51">
        <f t="array" ref="L2417">_xlfn.SUM(_xlfn.NORM.DIST($Q$3:$Q$1003,$F2417,$O2417,FALSE)*WindSpeedStep*$R$3:$R$1003)</f>
        <v>2013.8099371403023</v>
      </c>
      <c r="N2417" s="43">
        <f t="shared" si="112"/>
        <v>1.1902799288690957</v>
      </c>
      <c r="O2417" s="43">
        <f t="shared" si="113"/>
        <v>0.69</v>
      </c>
    </row>
    <row r="2418" spans="5:15" x14ac:dyDescent="0.2">
      <c r="E2418" s="16">
        <v>41233.618055555555</v>
      </c>
      <c r="F2418" s="22">
        <v>12.070790921751737</v>
      </c>
      <c r="G2418" s="25">
        <v>6.7932582489051999E-2</v>
      </c>
      <c r="H2418" s="3">
        <f t="shared" si="111"/>
        <v>1988.7699999999977</v>
      </c>
      <c r="I2418" s="3">
        <f>MIN(H2418-K2418+L2418,'Power Look Up'!$F$4)</f>
        <v>2000</v>
      </c>
      <c r="K2418" s="51">
        <f t="array" ref="K2418">_xlfn.SUM(_xlfn.NORM.DIST($Q$3:$Q$1003,$F2418,$N2418,FALSE)*WindSpeedStep*$R$3:$R$1003)</f>
        <v>1976.5826451210953</v>
      </c>
      <c r="L2418" s="51">
        <f t="array" ref="L2418">_xlfn.SUM(_xlfn.NORM.DIST($Q$3:$Q$1003,$F2418,$O2418,FALSE)*WindSpeedStep*$R$3:$R$1003)</f>
        <v>2009.2589505591411</v>
      </c>
      <c r="N2418" s="43">
        <f t="shared" si="112"/>
        <v>1.2070790921751737</v>
      </c>
      <c r="O2418" s="43">
        <f t="shared" si="113"/>
        <v>0.81999999999999984</v>
      </c>
    </row>
    <row r="2419" spans="5:15" x14ac:dyDescent="0.2">
      <c r="E2419" s="16">
        <v>41233.625</v>
      </c>
      <c r="F2419" s="22">
        <v>11.987766913050951</v>
      </c>
      <c r="G2419" s="25">
        <v>5.9227044131716533E-2</v>
      </c>
      <c r="H2419" s="3">
        <f t="shared" si="111"/>
        <v>1987.1599999999823</v>
      </c>
      <c r="I2419" s="3">
        <f>MIN(H2419-K2419+L2419,'Power Look Up'!$F$4)</f>
        <v>2000</v>
      </c>
      <c r="K2419" s="51">
        <f t="array" ref="K2419">_xlfn.SUM(_xlfn.NORM.DIST($Q$3:$Q$1003,$F2419,$N2419,FALSE)*WindSpeedStep*$R$3:$R$1003)</f>
        <v>1972.2756612694425</v>
      </c>
      <c r="L2419" s="51">
        <f t="array" ref="L2419">_xlfn.SUM(_xlfn.NORM.DIST($Q$3:$Q$1003,$F2419,$O2419,FALSE)*WindSpeedStep*$R$3:$R$1003)</f>
        <v>2014.1551666001501</v>
      </c>
      <c r="N2419" s="43">
        <f t="shared" si="112"/>
        <v>1.1987766913050952</v>
      </c>
      <c r="O2419" s="43">
        <f t="shared" si="113"/>
        <v>0.71</v>
      </c>
    </row>
    <row r="2420" spans="5:15" x14ac:dyDescent="0.2">
      <c r="E2420" s="16">
        <v>41233.631944444445</v>
      </c>
      <c r="F2420" s="22">
        <v>11.233178220669537</v>
      </c>
      <c r="G2420" s="25">
        <v>6.0534960510888226E-2</v>
      </c>
      <c r="H2420" s="3">
        <f t="shared" si="111"/>
        <v>1923.3199999999836</v>
      </c>
      <c r="I2420" s="3">
        <f>MIN(H2420-K2420+L2420,'Power Look Up'!$F$4)</f>
        <v>1991.6785489065021</v>
      </c>
      <c r="K2420" s="51">
        <f t="array" ref="K2420">_xlfn.SUM(_xlfn.NORM.DIST($Q$3:$Q$1003,$F2420,$N2420,FALSE)*WindSpeedStep*$R$3:$R$1003)</f>
        <v>1903.8685611667086</v>
      </c>
      <c r="L2420" s="51">
        <f t="array" ref="L2420">_xlfn.SUM(_xlfn.NORM.DIST($Q$3:$Q$1003,$F2420,$O2420,FALSE)*WindSpeedStep*$R$3:$R$1003)</f>
        <v>1972.2271100732271</v>
      </c>
      <c r="N2420" s="43">
        <f t="shared" si="112"/>
        <v>1.1233178220669537</v>
      </c>
      <c r="O2420" s="43">
        <f t="shared" si="113"/>
        <v>0.68</v>
      </c>
    </row>
    <row r="2421" spans="5:15" x14ac:dyDescent="0.2">
      <c r="E2421" s="16">
        <v>41233.638888888891</v>
      </c>
      <c r="F2421" s="22">
        <v>11.310716138482022</v>
      </c>
      <c r="G2421" s="25">
        <v>4.9510569723762513E-2</v>
      </c>
      <c r="H2421" s="3">
        <f t="shared" si="111"/>
        <v>1930.0399999999836</v>
      </c>
      <c r="I2421" s="3">
        <f>MIN(H2421-K2421+L2421,'Power Look Up'!$F$4)</f>
        <v>2000</v>
      </c>
      <c r="K2421" s="51">
        <f t="array" ref="K2421">_xlfn.SUM(_xlfn.NORM.DIST($Q$3:$Q$1003,$F2421,$N2421,FALSE)*WindSpeedStep*$R$3:$R$1003)</f>
        <v>1913.853321331135</v>
      </c>
      <c r="L2421" s="51">
        <f t="array" ref="L2421">_xlfn.SUM(_xlfn.NORM.DIST($Q$3:$Q$1003,$F2421,$O2421,FALSE)*WindSpeedStep*$R$3:$R$1003)</f>
        <v>1996.7729299472305</v>
      </c>
      <c r="N2421" s="43">
        <f t="shared" si="112"/>
        <v>1.1310716138482022</v>
      </c>
      <c r="O2421" s="43">
        <f t="shared" si="113"/>
        <v>0.56000000000000005</v>
      </c>
    </row>
    <row r="2422" spans="5:15" x14ac:dyDescent="0.2">
      <c r="E2422" s="16">
        <v>41233.645833333336</v>
      </c>
      <c r="F2422" s="22">
        <v>11.282156670234057</v>
      </c>
      <c r="G2422" s="25">
        <v>3.899963569561668E-2</v>
      </c>
      <c r="H2422" s="3">
        <f t="shared" si="111"/>
        <v>1927.5199999999836</v>
      </c>
      <c r="I2422" s="3">
        <f>MIN(H2422-K2422+L2422,'Power Look Up'!$F$4)</f>
        <v>2000</v>
      </c>
      <c r="K2422" s="51">
        <f t="array" ref="K2422">_xlfn.SUM(_xlfn.NORM.DIST($Q$3:$Q$1003,$F2422,$N2422,FALSE)*WindSpeedStep*$R$3:$R$1003)</f>
        <v>1910.2671906309708</v>
      </c>
      <c r="L2422" s="51">
        <f t="array" ref="L2422">_xlfn.SUM(_xlfn.NORM.DIST($Q$3:$Q$1003,$F2422,$O2422,FALSE)*WindSpeedStep*$R$3:$R$1003)</f>
        <v>2008.9306202883106</v>
      </c>
      <c r="N2422" s="43">
        <f t="shared" si="112"/>
        <v>1.1282156670234058</v>
      </c>
      <c r="O2422" s="43">
        <f t="shared" si="113"/>
        <v>0.43999999999999995</v>
      </c>
    </row>
    <row r="2423" spans="5:15" x14ac:dyDescent="0.2">
      <c r="E2423" s="16">
        <v>41233.652777777781</v>
      </c>
      <c r="F2423" s="22">
        <v>10.9184402225635</v>
      </c>
      <c r="G2423" s="25">
        <v>4.487820512928125E-2</v>
      </c>
      <c r="H2423" s="3">
        <f t="shared" si="111"/>
        <v>1882.6399999999496</v>
      </c>
      <c r="I2423" s="3">
        <f>MIN(H2423-K2423+L2423,'Power Look Up'!$F$4)</f>
        <v>1980.3947783918252</v>
      </c>
      <c r="K2423" s="51">
        <f t="array" ref="K2423">_xlfn.SUM(_xlfn.NORM.DIST($Q$3:$Q$1003,$F2423,$N2423,FALSE)*WindSpeedStep*$R$3:$R$1003)</f>
        <v>1854.7530286512142</v>
      </c>
      <c r="L2423" s="51">
        <f t="array" ref="L2423">_xlfn.SUM(_xlfn.NORM.DIST($Q$3:$Q$1003,$F2423,$O2423,FALSE)*WindSpeedStep*$R$3:$R$1003)</f>
        <v>1952.5078070430898</v>
      </c>
      <c r="N2423" s="43">
        <f t="shared" si="112"/>
        <v>1.0918440222563501</v>
      </c>
      <c r="O2423" s="43">
        <f t="shared" si="113"/>
        <v>0.49</v>
      </c>
    </row>
    <row r="2424" spans="5:15" x14ac:dyDescent="0.2">
      <c r="E2424" s="16">
        <v>41233.659722222219</v>
      </c>
      <c r="F2424" s="22">
        <v>11.471857978586961</v>
      </c>
      <c r="G2424" s="25">
        <v>5.5788696233391798E-2</v>
      </c>
      <c r="H2424" s="3">
        <f t="shared" si="111"/>
        <v>1943.4799999999832</v>
      </c>
      <c r="I2424" s="3">
        <f>MIN(H2424-K2424+L2424,'Power Look Up'!$F$4)</f>
        <v>2000</v>
      </c>
      <c r="K2424" s="51">
        <f t="array" ref="K2424">_xlfn.SUM(_xlfn.NORM.DIST($Q$3:$Q$1003,$F2424,$N2424,FALSE)*WindSpeedStep*$R$3:$R$1003)</f>
        <v>1932.1780740216434</v>
      </c>
      <c r="L2424" s="51">
        <f t="array" ref="L2424">_xlfn.SUM(_xlfn.NORM.DIST($Q$3:$Q$1003,$F2424,$O2424,FALSE)*WindSpeedStep*$R$3:$R$1003)</f>
        <v>2000.0693594352952</v>
      </c>
      <c r="N2424" s="43">
        <f t="shared" si="112"/>
        <v>1.1471857978586961</v>
      </c>
      <c r="O2424" s="43">
        <f t="shared" si="113"/>
        <v>0.64</v>
      </c>
    </row>
    <row r="2425" spans="5:15" x14ac:dyDescent="0.2">
      <c r="E2425" s="16">
        <v>41233.666666666664</v>
      </c>
      <c r="F2425" s="22">
        <v>12.038992099611956</v>
      </c>
      <c r="G2425" s="25">
        <v>5.1499327756846354E-2</v>
      </c>
      <c r="H2425" s="3">
        <f t="shared" si="111"/>
        <v>1988.4399999999976</v>
      </c>
      <c r="I2425" s="3">
        <f>MIN(H2425-K2425+L2425,'Power Look Up'!$F$4)</f>
        <v>2000</v>
      </c>
      <c r="K2425" s="51">
        <f t="array" ref="K2425">_xlfn.SUM(_xlfn.NORM.DIST($Q$3:$Q$1003,$F2425,$N2425,FALSE)*WindSpeedStep*$R$3:$R$1003)</f>
        <v>1974.9916037557323</v>
      </c>
      <c r="L2425" s="51">
        <f t="array" ref="L2425">_xlfn.SUM(_xlfn.NORM.DIST($Q$3:$Q$1003,$F2425,$O2425,FALSE)*WindSpeedStep*$R$3:$R$1003)</f>
        <v>2018.6593927170015</v>
      </c>
      <c r="N2425" s="43">
        <f t="shared" si="112"/>
        <v>1.2038992099611958</v>
      </c>
      <c r="O2425" s="43">
        <f t="shared" si="113"/>
        <v>0.62</v>
      </c>
    </row>
    <row r="2426" spans="5:15" x14ac:dyDescent="0.2">
      <c r="E2426" s="16">
        <v>41233.673611111109</v>
      </c>
      <c r="F2426" s="22">
        <v>12.65606759932308</v>
      </c>
      <c r="G2426" s="25">
        <v>4.8198225492460729E-2</v>
      </c>
      <c r="H2426" s="3">
        <f t="shared" si="111"/>
        <v>1995.2599999999975</v>
      </c>
      <c r="I2426" s="3">
        <f>MIN(H2426-K2426+L2426,'Power Look Up'!$F$4)</f>
        <v>2000</v>
      </c>
      <c r="K2426" s="51">
        <f t="array" ref="K2426">_xlfn.SUM(_xlfn.NORM.DIST($Q$3:$Q$1003,$F2426,$N2426,FALSE)*WindSpeedStep*$R$3:$R$1003)</f>
        <v>1995.5416295575708</v>
      </c>
      <c r="L2426" s="51">
        <f t="array" ref="L2426">_xlfn.SUM(_xlfn.NORM.DIST($Q$3:$Q$1003,$F2426,$O2426,FALSE)*WindSpeedStep*$R$3:$R$1003)</f>
        <v>2014.0669952541414</v>
      </c>
      <c r="N2426" s="43">
        <f t="shared" si="112"/>
        <v>1.2656067599323082</v>
      </c>
      <c r="O2426" s="43">
        <f t="shared" si="113"/>
        <v>0.61</v>
      </c>
    </row>
    <row r="2427" spans="5:15" x14ac:dyDescent="0.2">
      <c r="E2427" s="16">
        <v>41233.680555555555</v>
      </c>
      <c r="F2427" s="22">
        <v>13.000951248381893</v>
      </c>
      <c r="G2427" s="25">
        <v>4.7688818160683863E-2</v>
      </c>
      <c r="H2427" s="3">
        <f t="shared" si="111"/>
        <v>1998.9999999999975</v>
      </c>
      <c r="I2427" s="3">
        <f>MIN(H2427-K2427+L2427,'Power Look Up'!$F$4)</f>
        <v>2000</v>
      </c>
      <c r="K2427" s="51">
        <f t="array" ref="K2427">_xlfn.SUM(_xlfn.NORM.DIST($Q$3:$Q$1003,$F2427,$N2427,FALSE)*WindSpeedStep*$R$3:$R$1003)</f>
        <v>2000.3887274055667</v>
      </c>
      <c r="L2427" s="51">
        <f t="array" ref="L2427">_xlfn.SUM(_xlfn.NORM.DIST($Q$3:$Q$1003,$F2427,$O2427,FALSE)*WindSpeedStep*$R$3:$R$1003)</f>
        <v>2010.1432658368681</v>
      </c>
      <c r="N2427" s="43">
        <f t="shared" si="112"/>
        <v>1.3000951248381893</v>
      </c>
      <c r="O2427" s="43">
        <f t="shared" si="113"/>
        <v>0.62</v>
      </c>
    </row>
    <row r="2428" spans="5:15" x14ac:dyDescent="0.2">
      <c r="E2428" s="16">
        <v>41233.6875</v>
      </c>
      <c r="F2428" s="22">
        <v>13.07439538316892</v>
      </c>
      <c r="G2428" s="25">
        <v>6.5777420278042453E-2</v>
      </c>
      <c r="H2428" s="3">
        <f t="shared" si="111"/>
        <v>1999.0699999999997</v>
      </c>
      <c r="I2428" s="3">
        <f>MIN(H2428-K2428+L2428,'Power Look Up'!$F$4)</f>
        <v>2000</v>
      </c>
      <c r="K2428" s="51">
        <f t="array" ref="K2428">_xlfn.SUM(_xlfn.NORM.DIST($Q$3:$Q$1003,$F2428,$N2428,FALSE)*WindSpeedStep*$R$3:$R$1003)</f>
        <v>2001.0425861551109</v>
      </c>
      <c r="L2428" s="51">
        <f t="array" ref="L2428">_xlfn.SUM(_xlfn.NORM.DIST($Q$3:$Q$1003,$F2428,$O2428,FALSE)*WindSpeedStep*$R$3:$R$1003)</f>
        <v>2009.7324737484273</v>
      </c>
      <c r="N2428" s="43">
        <f t="shared" si="112"/>
        <v>1.307439538316892</v>
      </c>
      <c r="O2428" s="43">
        <f t="shared" si="113"/>
        <v>0.85999999999999988</v>
      </c>
    </row>
    <row r="2429" spans="5:15" x14ac:dyDescent="0.2">
      <c r="E2429" s="16">
        <v>41233.694444444445</v>
      </c>
      <c r="F2429" s="22">
        <v>13.540051225356956</v>
      </c>
      <c r="G2429" s="25">
        <v>6.8685116808003988E-2</v>
      </c>
      <c r="H2429" s="3">
        <f t="shared" si="111"/>
        <v>1999.5399999999997</v>
      </c>
      <c r="I2429" s="3">
        <f>MIN(H2429-K2429+L2429,'Power Look Up'!$F$4)</f>
        <v>2000</v>
      </c>
      <c r="K2429" s="51">
        <f t="array" ref="K2429">_xlfn.SUM(_xlfn.NORM.DIST($Q$3:$Q$1003,$F2429,$N2429,FALSE)*WindSpeedStep*$R$3:$R$1003)</f>
        <v>2003.2082172837597</v>
      </c>
      <c r="L2429" s="51">
        <f t="array" ref="L2429">_xlfn.SUM(_xlfn.NORM.DIST($Q$3:$Q$1003,$F2429,$O2429,FALSE)*WindSpeedStep*$R$3:$R$1003)</f>
        <v>2006.6018626353773</v>
      </c>
      <c r="N2429" s="43">
        <f t="shared" si="112"/>
        <v>1.3540051225356957</v>
      </c>
      <c r="O2429" s="43">
        <f t="shared" si="113"/>
        <v>0.93</v>
      </c>
    </row>
    <row r="2430" spans="5:15" x14ac:dyDescent="0.2">
      <c r="E2430" s="16">
        <v>41233.701388888891</v>
      </c>
      <c r="F2430" s="22">
        <v>13.53946400542608</v>
      </c>
      <c r="G2430" s="25">
        <v>5.5393625604339268E-2</v>
      </c>
      <c r="H2430" s="3">
        <f t="shared" si="111"/>
        <v>1999.5399999999997</v>
      </c>
      <c r="I2430" s="3">
        <f>MIN(H2430-K2430+L2430,'Power Look Up'!$F$4)</f>
        <v>2000</v>
      </c>
      <c r="K2430" s="51">
        <f t="array" ref="K2430">_xlfn.SUM(_xlfn.NORM.DIST($Q$3:$Q$1003,$F2430,$N2430,FALSE)*WindSpeedStep*$R$3:$R$1003)</f>
        <v>2003.207077869461</v>
      </c>
      <c r="L2430" s="51">
        <f t="array" ref="L2430">_xlfn.SUM(_xlfn.NORM.DIST($Q$3:$Q$1003,$F2430,$O2430,FALSE)*WindSpeedStep*$R$3:$R$1003)</f>
        <v>2006.0151230745255</v>
      </c>
      <c r="N2430" s="43">
        <f t="shared" si="112"/>
        <v>1.3539464005426081</v>
      </c>
      <c r="O2430" s="43">
        <f t="shared" si="113"/>
        <v>0.75</v>
      </c>
    </row>
    <row r="2431" spans="5:15" x14ac:dyDescent="0.2">
      <c r="E2431" s="16">
        <v>41233.708333333336</v>
      </c>
      <c r="F2431" s="22">
        <v>13.719521714993803</v>
      </c>
      <c r="G2431" s="25">
        <v>5.9768847415711118E-2</v>
      </c>
      <c r="H2431" s="3">
        <f t="shared" si="111"/>
        <v>1999.7199999999998</v>
      </c>
      <c r="I2431" s="3">
        <f>MIN(H2431-K2431+L2431,'Power Look Up'!$F$4)</f>
        <v>2000</v>
      </c>
      <c r="K2431" s="51">
        <f t="array" ref="K2431">_xlfn.SUM(_xlfn.NORM.DIST($Q$3:$Q$1003,$F2431,$N2431,FALSE)*WindSpeedStep*$R$3:$R$1003)</f>
        <v>2003.4311209995169</v>
      </c>
      <c r="L2431" s="51">
        <f t="array" ref="L2431">_xlfn.SUM(_xlfn.NORM.DIST($Q$3:$Q$1003,$F2431,$O2431,FALSE)*WindSpeedStep*$R$3:$R$1003)</f>
        <v>2005.1535775073455</v>
      </c>
      <c r="N2431" s="43">
        <f t="shared" si="112"/>
        <v>1.3719521714993803</v>
      </c>
      <c r="O2431" s="43">
        <f t="shared" si="113"/>
        <v>0.82</v>
      </c>
    </row>
    <row r="2432" spans="5:15" x14ac:dyDescent="0.2">
      <c r="E2432" s="16">
        <v>41233.715277777781</v>
      </c>
      <c r="F2432" s="22">
        <v>13.223005090777313</v>
      </c>
      <c r="G2432" s="25">
        <v>5.4450557574252198E-2</v>
      </c>
      <c r="H2432" s="3">
        <f t="shared" si="111"/>
        <v>1999.2199999999998</v>
      </c>
      <c r="I2432" s="3">
        <f>MIN(H2432-K2432+L2432,'Power Look Up'!$F$4)</f>
        <v>2000</v>
      </c>
      <c r="K2432" s="51">
        <f t="array" ref="K2432">_xlfn.SUM(_xlfn.NORM.DIST($Q$3:$Q$1003,$F2432,$N2432,FALSE)*WindSpeedStep*$R$3:$R$1003)</f>
        <v>2002.0612953687507</v>
      </c>
      <c r="L2432" s="51">
        <f t="array" ref="L2432">_xlfn.SUM(_xlfn.NORM.DIST($Q$3:$Q$1003,$F2432,$O2432,FALSE)*WindSpeedStep*$R$3:$R$1003)</f>
        <v>2008.3737911434682</v>
      </c>
      <c r="N2432" s="43">
        <f t="shared" si="112"/>
        <v>1.3223005090777313</v>
      </c>
      <c r="O2432" s="43">
        <f t="shared" si="113"/>
        <v>0.72</v>
      </c>
    </row>
    <row r="2433" spans="5:15" x14ac:dyDescent="0.2">
      <c r="E2433" s="16">
        <v>41233.722222222219</v>
      </c>
      <c r="F2433" s="22">
        <v>13.465547075027212</v>
      </c>
      <c r="G2433" s="25">
        <v>6.0153515894070211E-2</v>
      </c>
      <c r="H2433" s="3">
        <f t="shared" si="111"/>
        <v>1999.4699999999998</v>
      </c>
      <c r="I2433" s="3">
        <f>MIN(H2433-K2433+L2433,'Power Look Up'!$F$4)</f>
        <v>2000</v>
      </c>
      <c r="K2433" s="51">
        <f t="array" ref="K2433">_xlfn.SUM(_xlfn.NORM.DIST($Q$3:$Q$1003,$F2433,$N2433,FALSE)*WindSpeedStep*$R$3:$R$1003)</f>
        <v>2003.0386258782232</v>
      </c>
      <c r="L2433" s="51">
        <f t="array" ref="L2433">_xlfn.SUM(_xlfn.NORM.DIST($Q$3:$Q$1003,$F2433,$O2433,FALSE)*WindSpeedStep*$R$3:$R$1003)</f>
        <v>2006.7773122457129</v>
      </c>
      <c r="N2433" s="43">
        <f t="shared" si="112"/>
        <v>1.3465547075027213</v>
      </c>
      <c r="O2433" s="43">
        <f t="shared" si="113"/>
        <v>0.81</v>
      </c>
    </row>
    <row r="2434" spans="5:15" x14ac:dyDescent="0.2">
      <c r="E2434" s="16">
        <v>41233.729166666664</v>
      </c>
      <c r="F2434" s="22">
        <v>13.816390188460943</v>
      </c>
      <c r="G2434" s="25">
        <v>6.2244912619668746E-2</v>
      </c>
      <c r="H2434" s="3">
        <f t="shared" si="111"/>
        <v>1999.8199999999997</v>
      </c>
      <c r="I2434" s="3">
        <f>MIN(H2434-K2434+L2434,'Power Look Up'!$F$4)</f>
        <v>2000</v>
      </c>
      <c r="K2434" s="51">
        <f t="array" ref="K2434">_xlfn.SUM(_xlfn.NORM.DIST($Q$3:$Q$1003,$F2434,$N2434,FALSE)*WindSpeedStep*$R$3:$R$1003)</f>
        <v>2003.4647765977684</v>
      </c>
      <c r="L2434" s="51">
        <f t="array" ref="L2434">_xlfn.SUM(_xlfn.NORM.DIST($Q$3:$Q$1003,$F2434,$O2434,FALSE)*WindSpeedStep*$R$3:$R$1003)</f>
        <v>2004.7609494599728</v>
      </c>
      <c r="N2434" s="43">
        <f t="shared" si="112"/>
        <v>1.3816390188460943</v>
      </c>
      <c r="O2434" s="43">
        <f t="shared" si="113"/>
        <v>0.86</v>
      </c>
    </row>
    <row r="2435" spans="5:15" x14ac:dyDescent="0.2">
      <c r="E2435" s="16">
        <v>41233.736111111109</v>
      </c>
      <c r="F2435" s="22">
        <v>14.146128166832474</v>
      </c>
      <c r="G2435" s="25">
        <v>5.2311133567630959E-2</v>
      </c>
      <c r="H2435" s="3">
        <f t="shared" ref="H2435:H2498" si="114">INDEX(PowerArray,MIN(MaximumPowerIndex,ROUND(F2435*100,0)))</f>
        <v>2000</v>
      </c>
      <c r="I2435" s="3">
        <f>MIN(H2435-K2435+L2435,'Power Look Up'!$F$4)</f>
        <v>1999.5145058431542</v>
      </c>
      <c r="K2435" s="51">
        <f t="array" ref="K2435">_xlfn.SUM(_xlfn.NORM.DIST($Q$3:$Q$1003,$F2435,$N2435,FALSE)*WindSpeedStep*$R$3:$R$1003)</f>
        <v>2003.2824118108263</v>
      </c>
      <c r="L2435" s="51">
        <f t="array" ref="L2435">_xlfn.SUM(_xlfn.NORM.DIST($Q$3:$Q$1003,$F2435,$O2435,FALSE)*WindSpeedStep*$R$3:$R$1003)</f>
        <v>2002.7969176539805</v>
      </c>
      <c r="N2435" s="43">
        <f t="shared" ref="N2435:N2498" si="115">ReferenceTurbulence*F2435</f>
        <v>1.4146128166832475</v>
      </c>
      <c r="O2435" s="43">
        <f t="shared" ref="O2435:O2498" si="116">F2435*G2435</f>
        <v>0.74</v>
      </c>
    </row>
    <row r="2436" spans="5:15" x14ac:dyDescent="0.2">
      <c r="E2436" s="16">
        <v>41233.743055555555</v>
      </c>
      <c r="F2436" s="22">
        <v>14.357757558646115</v>
      </c>
      <c r="G2436" s="25">
        <v>5.0147106681462404E-2</v>
      </c>
      <c r="H2436" s="3">
        <f t="shared" si="114"/>
        <v>2000</v>
      </c>
      <c r="I2436" s="3">
        <f>MIN(H2436-K2436+L2436,'Power Look Up'!$F$4)</f>
        <v>1999.02787336847</v>
      </c>
      <c r="K2436" s="51">
        <f t="array" ref="K2436">_xlfn.SUM(_xlfn.NORM.DIST($Q$3:$Q$1003,$F2436,$N2436,FALSE)*WindSpeedStep*$R$3:$R$1003)</f>
        <v>2003.0222193304703</v>
      </c>
      <c r="L2436" s="51">
        <f t="array" ref="L2436">_xlfn.SUM(_xlfn.NORM.DIST($Q$3:$Q$1003,$F2436,$O2436,FALSE)*WindSpeedStep*$R$3:$R$1003)</f>
        <v>2002.0500926989403</v>
      </c>
      <c r="N2436" s="43">
        <f t="shared" si="115"/>
        <v>1.4357757558646116</v>
      </c>
      <c r="O2436" s="43">
        <f t="shared" si="116"/>
        <v>0.72</v>
      </c>
    </row>
    <row r="2437" spans="5:15" x14ac:dyDescent="0.2">
      <c r="E2437" s="16">
        <v>41233.75</v>
      </c>
      <c r="F2437" s="22">
        <v>14.20929595795505</v>
      </c>
      <c r="G2437" s="25">
        <v>4.9263524531495607E-2</v>
      </c>
      <c r="H2437" s="3">
        <f t="shared" si="114"/>
        <v>2000</v>
      </c>
      <c r="I2437" s="3">
        <f>MIN(H2437-K2437+L2437,'Power Look Up'!$F$4)</f>
        <v>1999.2409215640967</v>
      </c>
      <c r="K2437" s="51">
        <f t="array" ref="K2437">_xlfn.SUM(_xlfn.NORM.DIST($Q$3:$Q$1003,$F2437,$N2437,FALSE)*WindSpeedStep*$R$3:$R$1003)</f>
        <v>2003.2124397463358</v>
      </c>
      <c r="L2437" s="51">
        <f t="array" ref="L2437">_xlfn.SUM(_xlfn.NORM.DIST($Q$3:$Q$1003,$F2437,$O2437,FALSE)*WindSpeedStep*$R$3:$R$1003)</f>
        <v>2002.4533613104325</v>
      </c>
      <c r="N2437" s="43">
        <f t="shared" si="115"/>
        <v>1.420929595795505</v>
      </c>
      <c r="O2437" s="43">
        <f t="shared" si="116"/>
        <v>0.7</v>
      </c>
    </row>
    <row r="2438" spans="5:15" x14ac:dyDescent="0.2">
      <c r="E2438" s="16">
        <v>41233.756944444445</v>
      </c>
      <c r="F2438" s="22">
        <v>14.140879319626924</v>
      </c>
      <c r="G2438" s="25">
        <v>4.2430176118342662E-2</v>
      </c>
      <c r="H2438" s="3">
        <f t="shared" si="114"/>
        <v>2000</v>
      </c>
      <c r="I2438" s="3">
        <f>MIN(H2438-K2438+L2438,'Power Look Up'!$F$4)</f>
        <v>1999.1255032596289</v>
      </c>
      <c r="K2438" s="51">
        <f t="array" ref="K2438">_xlfn.SUM(_xlfn.NORM.DIST($Q$3:$Q$1003,$F2438,$N2438,FALSE)*WindSpeedStep*$R$3:$R$1003)</f>
        <v>2003.2878582708206</v>
      </c>
      <c r="L2438" s="51">
        <f t="array" ref="L2438">_xlfn.SUM(_xlfn.NORM.DIST($Q$3:$Q$1003,$F2438,$O2438,FALSE)*WindSpeedStep*$R$3:$R$1003)</f>
        <v>2002.4133615304495</v>
      </c>
      <c r="N2438" s="43">
        <f t="shared" si="115"/>
        <v>1.4140879319626924</v>
      </c>
      <c r="O2438" s="43">
        <f t="shared" si="116"/>
        <v>0.6</v>
      </c>
    </row>
    <row r="2439" spans="5:15" x14ac:dyDescent="0.2">
      <c r="E2439" s="16">
        <v>41233.763888888891</v>
      </c>
      <c r="F2439" s="22">
        <v>14.125047568531047</v>
      </c>
      <c r="G2439" s="25">
        <v>4.884939301282349E-2</v>
      </c>
      <c r="H2439" s="3">
        <f t="shared" si="114"/>
        <v>2000</v>
      </c>
      <c r="I2439" s="3">
        <f>MIN(H2439-K2439+L2439,'Power Look Up'!$F$4)</f>
        <v>1999.4150946195593</v>
      </c>
      <c r="K2439" s="51">
        <f t="array" ref="K2439">_xlfn.SUM(_xlfn.NORM.DIST($Q$3:$Q$1003,$F2439,$N2439,FALSE)*WindSpeedStep*$R$3:$R$1003)</f>
        <v>2003.3039150030911</v>
      </c>
      <c r="L2439" s="51">
        <f t="array" ref="L2439">_xlfn.SUM(_xlfn.NORM.DIST($Q$3:$Q$1003,$F2439,$O2439,FALSE)*WindSpeedStep*$R$3:$R$1003)</f>
        <v>2002.7190096226504</v>
      </c>
      <c r="N2439" s="43">
        <f t="shared" si="115"/>
        <v>1.4125047568531048</v>
      </c>
      <c r="O2439" s="43">
        <f t="shared" si="116"/>
        <v>0.69</v>
      </c>
    </row>
    <row r="2440" spans="5:15" x14ac:dyDescent="0.2">
      <c r="E2440" s="16">
        <v>41233.770833333336</v>
      </c>
      <c r="F2440" s="22">
        <v>14.09642779790663</v>
      </c>
      <c r="G2440" s="25">
        <v>4.7529772053278449E-2</v>
      </c>
      <c r="H2440" s="3">
        <f t="shared" si="114"/>
        <v>2000</v>
      </c>
      <c r="I2440" s="3">
        <f>MIN(H2440-K2440+L2440,'Power Look Up'!$F$4)</f>
        <v>1999.4331740193193</v>
      </c>
      <c r="K2440" s="51">
        <f t="array" ref="K2440">_xlfn.SUM(_xlfn.NORM.DIST($Q$3:$Q$1003,$F2440,$N2440,FALSE)*WindSpeedStep*$R$3:$R$1003)</f>
        <v>2003.3314579253397</v>
      </c>
      <c r="L2440" s="51">
        <f t="array" ref="L2440">_xlfn.SUM(_xlfn.NORM.DIST($Q$3:$Q$1003,$F2440,$O2440,FALSE)*WindSpeedStep*$R$3:$R$1003)</f>
        <v>2002.764631944659</v>
      </c>
      <c r="N2440" s="43">
        <f t="shared" si="115"/>
        <v>1.409642779790663</v>
      </c>
      <c r="O2440" s="43">
        <f t="shared" si="116"/>
        <v>0.67</v>
      </c>
    </row>
    <row r="2441" spans="5:15" x14ac:dyDescent="0.2">
      <c r="E2441" s="16">
        <v>41233.777777777781</v>
      </c>
      <c r="F2441" s="22">
        <v>13.808162359620573</v>
      </c>
      <c r="G2441" s="25">
        <v>5.6488327677907839E-2</v>
      </c>
      <c r="H2441" s="3">
        <f t="shared" si="114"/>
        <v>1999.8099999999997</v>
      </c>
      <c r="I2441" s="3">
        <f>MIN(H2441-K2441+L2441,'Power Look Up'!$F$4)</f>
        <v>2000</v>
      </c>
      <c r="K2441" s="51">
        <f t="array" ref="K2441">_xlfn.SUM(_xlfn.NORM.DIST($Q$3:$Q$1003,$F2441,$N2441,FALSE)*WindSpeedStep*$R$3:$R$1003)</f>
        <v>2003.4638687799536</v>
      </c>
      <c r="L2441" s="51">
        <f t="array" ref="L2441">_xlfn.SUM(_xlfn.NORM.DIST($Q$3:$Q$1003,$F2441,$O2441,FALSE)*WindSpeedStep*$R$3:$R$1003)</f>
        <v>2004.4852634834633</v>
      </c>
      <c r="N2441" s="43">
        <f t="shared" si="115"/>
        <v>1.3808162359620573</v>
      </c>
      <c r="O2441" s="43">
        <f t="shared" si="116"/>
        <v>0.78</v>
      </c>
    </row>
    <row r="2442" spans="5:15" x14ac:dyDescent="0.2">
      <c r="E2442" s="16">
        <v>41233.784722222219</v>
      </c>
      <c r="F2442" s="22">
        <v>14.038431315643461</v>
      </c>
      <c r="G2442" s="25">
        <v>5.6274093752888076E-2</v>
      </c>
      <c r="H2442" s="3">
        <f t="shared" si="114"/>
        <v>2000</v>
      </c>
      <c r="I2442" s="3">
        <f>MIN(H2442-K2442+L2442,'Power Look Up'!$F$4)</f>
        <v>2000</v>
      </c>
      <c r="K2442" s="51">
        <f t="array" ref="K2442">_xlfn.SUM(_xlfn.NORM.DIST($Q$3:$Q$1003,$F2442,$N2442,FALSE)*WindSpeedStep*$R$3:$R$1003)</f>
        <v>2003.3808250589545</v>
      </c>
      <c r="L2442" s="51">
        <f t="array" ref="L2442">_xlfn.SUM(_xlfn.NORM.DIST($Q$3:$Q$1003,$F2442,$O2442,FALSE)*WindSpeedStep*$R$3:$R$1003)</f>
        <v>2003.4016270363165</v>
      </c>
      <c r="N2442" s="43">
        <f t="shared" si="115"/>
        <v>1.4038431315643463</v>
      </c>
      <c r="O2442" s="43">
        <f t="shared" si="116"/>
        <v>0.79</v>
      </c>
    </row>
    <row r="2443" spans="5:15" x14ac:dyDescent="0.2">
      <c r="E2443" s="16">
        <v>41233.791666666664</v>
      </c>
      <c r="F2443" s="22">
        <v>14.09356491638988</v>
      </c>
      <c r="G2443" s="25">
        <v>5.321577645183298E-2</v>
      </c>
      <c r="H2443" s="3">
        <f t="shared" si="114"/>
        <v>2000</v>
      </c>
      <c r="I2443" s="3">
        <f>MIN(H2443-K2443+L2443,'Power Look Up'!$F$4)</f>
        <v>1999.6977323469182</v>
      </c>
      <c r="K2443" s="51">
        <f t="array" ref="K2443">_xlfn.SUM(_xlfn.NORM.DIST($Q$3:$Q$1003,$F2443,$N2443,FALSE)*WindSpeedStep*$R$3:$R$1003)</f>
        <v>2003.3341032155788</v>
      </c>
      <c r="L2443" s="51">
        <f t="array" ref="L2443">_xlfn.SUM(_xlfn.NORM.DIST($Q$3:$Q$1003,$F2443,$O2443,FALSE)*WindSpeedStep*$R$3:$R$1003)</f>
        <v>2003.031835562497</v>
      </c>
      <c r="N2443" s="43">
        <f t="shared" si="115"/>
        <v>1.409356491638988</v>
      </c>
      <c r="O2443" s="43">
        <f t="shared" si="116"/>
        <v>0.75</v>
      </c>
    </row>
    <row r="2444" spans="5:15" x14ac:dyDescent="0.2">
      <c r="E2444" s="16">
        <v>41233.798611111109</v>
      </c>
      <c r="F2444" s="22">
        <v>14.298513347801119</v>
      </c>
      <c r="G2444" s="25">
        <v>5.1753632143428395E-2</v>
      </c>
      <c r="H2444" s="3">
        <f t="shared" si="114"/>
        <v>2000</v>
      </c>
      <c r="I2444" s="3">
        <f>MIN(H2444-K2444+L2444,'Power Look Up'!$F$4)</f>
        <v>1999.1771213932291</v>
      </c>
      <c r="K2444" s="51">
        <f t="array" ref="K2444">_xlfn.SUM(_xlfn.NORM.DIST($Q$3:$Q$1003,$F2444,$N2444,FALSE)*WindSpeedStep*$R$3:$R$1003)</f>
        <v>2003.1017566121689</v>
      </c>
      <c r="L2444" s="51">
        <f t="array" ref="L2444">_xlfn.SUM(_xlfn.NORM.DIST($Q$3:$Q$1003,$F2444,$O2444,FALSE)*WindSpeedStep*$R$3:$R$1003)</f>
        <v>2002.2788780053979</v>
      </c>
      <c r="N2444" s="43">
        <f t="shared" si="115"/>
        <v>1.4298513347801121</v>
      </c>
      <c r="O2444" s="43">
        <f t="shared" si="116"/>
        <v>0.74</v>
      </c>
    </row>
    <row r="2445" spans="5:15" x14ac:dyDescent="0.2">
      <c r="E2445" s="16">
        <v>41233.805555555555</v>
      </c>
      <c r="F2445" s="22">
        <v>14.656989281655493</v>
      </c>
      <c r="G2445" s="25">
        <v>4.8441053367530754E-2</v>
      </c>
      <c r="H2445" s="3">
        <f t="shared" si="114"/>
        <v>2000</v>
      </c>
      <c r="I2445" s="3">
        <f>MIN(H2445-K2445+L2445,'Power Look Up'!$F$4)</f>
        <v>1998.7473978619341</v>
      </c>
      <c r="K2445" s="51">
        <f t="array" ref="K2445">_xlfn.SUM(_xlfn.NORM.DIST($Q$3:$Q$1003,$F2445,$N2445,FALSE)*WindSpeedStep*$R$3:$R$1003)</f>
        <v>2002.5802006333324</v>
      </c>
      <c r="L2445" s="51">
        <f t="array" ref="L2445">_xlfn.SUM(_xlfn.NORM.DIST($Q$3:$Q$1003,$F2445,$O2445,FALSE)*WindSpeedStep*$R$3:$R$1003)</f>
        <v>2001.3275984952666</v>
      </c>
      <c r="N2445" s="43">
        <f t="shared" si="115"/>
        <v>1.4656989281655495</v>
      </c>
      <c r="O2445" s="43">
        <f t="shared" si="116"/>
        <v>0.71</v>
      </c>
    </row>
    <row r="2446" spans="5:15" x14ac:dyDescent="0.2">
      <c r="E2446" s="16">
        <v>41233.8125</v>
      </c>
      <c r="F2446" s="22">
        <v>14.315436226425133</v>
      </c>
      <c r="G2446" s="25">
        <v>5.6582278541034314E-2</v>
      </c>
      <c r="H2446" s="3">
        <f t="shared" si="114"/>
        <v>2000</v>
      </c>
      <c r="I2446" s="3">
        <f>MIN(H2446-K2446+L2446,'Power Look Up'!$F$4)</f>
        <v>1999.3495808715002</v>
      </c>
      <c r="K2446" s="51">
        <f t="array" ref="K2446">_xlfn.SUM(_xlfn.NORM.DIST($Q$3:$Q$1003,$F2446,$N2446,FALSE)*WindSpeedStep*$R$3:$R$1003)</f>
        <v>2003.0794672457155</v>
      </c>
      <c r="L2446" s="51">
        <f t="array" ref="L2446">_xlfn.SUM(_xlfn.NORM.DIST($Q$3:$Q$1003,$F2446,$O2446,FALSE)*WindSpeedStep*$R$3:$R$1003)</f>
        <v>2002.4290481172156</v>
      </c>
      <c r="N2446" s="43">
        <f t="shared" si="115"/>
        <v>1.4315436226425133</v>
      </c>
      <c r="O2446" s="43">
        <f t="shared" si="116"/>
        <v>0.81</v>
      </c>
    </row>
    <row r="2447" spans="5:15" x14ac:dyDescent="0.2">
      <c r="E2447" s="16">
        <v>41233.819444444445</v>
      </c>
      <c r="F2447" s="22">
        <v>14.61690615636579</v>
      </c>
      <c r="G2447" s="25">
        <v>5.7467701510430277E-2</v>
      </c>
      <c r="H2447" s="3">
        <f t="shared" si="114"/>
        <v>2000</v>
      </c>
      <c r="I2447" s="3">
        <f>MIN(H2447-K2447+L2447,'Power Look Up'!$F$4)</f>
        <v>1999.0423633182634</v>
      </c>
      <c r="K2447" s="51">
        <f t="array" ref="K2447">_xlfn.SUM(_xlfn.NORM.DIST($Q$3:$Q$1003,$F2447,$N2447,FALSE)*WindSpeedStep*$R$3:$R$1003)</f>
        <v>2002.6414328402766</v>
      </c>
      <c r="L2447" s="51">
        <f t="array" ref="L2447">_xlfn.SUM(_xlfn.NORM.DIST($Q$3:$Q$1003,$F2447,$O2447,FALSE)*WindSpeedStep*$R$3:$R$1003)</f>
        <v>2001.68379615854</v>
      </c>
      <c r="N2447" s="43">
        <f t="shared" si="115"/>
        <v>1.461690615636579</v>
      </c>
      <c r="O2447" s="43">
        <f t="shared" si="116"/>
        <v>0.84</v>
      </c>
    </row>
    <row r="2448" spans="5:15" x14ac:dyDescent="0.2">
      <c r="E2448" s="16">
        <v>41233.826388888891</v>
      </c>
      <c r="F2448" s="22">
        <v>14.726915909962536</v>
      </c>
      <c r="G2448" s="25">
        <v>5.2964246198509347E-2</v>
      </c>
      <c r="H2448" s="3">
        <f t="shared" si="114"/>
        <v>2000</v>
      </c>
      <c r="I2448" s="3">
        <f>MIN(H2448-K2448+L2448,'Power Look Up'!$F$4)</f>
        <v>1998.852088471866</v>
      </c>
      <c r="K2448" s="51">
        <f t="array" ref="K2448">_xlfn.SUM(_xlfn.NORM.DIST($Q$3:$Q$1003,$F2448,$N2448,FALSE)*WindSpeedStep*$R$3:$R$1003)</f>
        <v>2002.4731716991193</v>
      </c>
      <c r="L2448" s="51">
        <f t="array" ref="L2448">_xlfn.SUM(_xlfn.NORM.DIST($Q$3:$Q$1003,$F2448,$O2448,FALSE)*WindSpeedStep*$R$3:$R$1003)</f>
        <v>2001.3252601709853</v>
      </c>
      <c r="N2448" s="43">
        <f t="shared" si="115"/>
        <v>1.4726915909962537</v>
      </c>
      <c r="O2448" s="43">
        <f t="shared" si="116"/>
        <v>0.78</v>
      </c>
    </row>
    <row r="2449" spans="5:15" x14ac:dyDescent="0.2">
      <c r="E2449" s="16">
        <v>41233.833333333336</v>
      </c>
      <c r="F2449" s="22">
        <v>14.611278859546355</v>
      </c>
      <c r="G2449" s="25">
        <v>6.2280653784486967E-2</v>
      </c>
      <c r="H2449" s="3">
        <f t="shared" si="114"/>
        <v>2000</v>
      </c>
      <c r="I2449" s="3">
        <f>MIN(H2449-K2449+L2449,'Power Look Up'!$F$4)</f>
        <v>1999.223391631394</v>
      </c>
      <c r="K2449" s="51">
        <f t="array" ref="K2449">_xlfn.SUM(_xlfn.NORM.DIST($Q$3:$Q$1003,$F2449,$N2449,FALSE)*WindSpeedStep*$R$3:$R$1003)</f>
        <v>2002.6500106475928</v>
      </c>
      <c r="L2449" s="51">
        <f t="array" ref="L2449">_xlfn.SUM(_xlfn.NORM.DIST($Q$3:$Q$1003,$F2449,$O2449,FALSE)*WindSpeedStep*$R$3:$R$1003)</f>
        <v>2001.8734022789868</v>
      </c>
      <c r="N2449" s="43">
        <f t="shared" si="115"/>
        <v>1.4611278859546355</v>
      </c>
      <c r="O2449" s="43">
        <f t="shared" si="116"/>
        <v>0.91</v>
      </c>
    </row>
    <row r="2450" spans="5:15" x14ac:dyDescent="0.2">
      <c r="E2450" s="16">
        <v>41233.840277777781</v>
      </c>
      <c r="F2450" s="22">
        <v>14.632754627510517</v>
      </c>
      <c r="G2450" s="25">
        <v>6.4239442533447502E-2</v>
      </c>
      <c r="H2450" s="3">
        <f t="shared" si="114"/>
        <v>2000</v>
      </c>
      <c r="I2450" s="3">
        <f>MIN(H2450-K2450+L2450,'Power Look Up'!$F$4)</f>
        <v>1999.2823039981879</v>
      </c>
      <c r="K2450" s="51">
        <f t="array" ref="K2450">_xlfn.SUM(_xlfn.NORM.DIST($Q$3:$Q$1003,$F2450,$N2450,FALSE)*WindSpeedStep*$R$3:$R$1003)</f>
        <v>2002.6172466221551</v>
      </c>
      <c r="L2450" s="51">
        <f t="array" ref="L2450">_xlfn.SUM(_xlfn.NORM.DIST($Q$3:$Q$1003,$F2450,$O2450,FALSE)*WindSpeedStep*$R$3:$R$1003)</f>
        <v>2001.899550620343</v>
      </c>
      <c r="N2450" s="43">
        <f t="shared" si="115"/>
        <v>1.4632754627510518</v>
      </c>
      <c r="O2450" s="43">
        <f t="shared" si="116"/>
        <v>0.93999999999999984</v>
      </c>
    </row>
    <row r="2451" spans="5:15" x14ac:dyDescent="0.2">
      <c r="E2451" s="16">
        <v>41233.847222222219</v>
      </c>
      <c r="F2451" s="22">
        <v>14.50071745952169</v>
      </c>
      <c r="G2451" s="25">
        <v>5.3790441898985082E-2</v>
      </c>
      <c r="H2451" s="3">
        <f t="shared" si="114"/>
        <v>2000</v>
      </c>
      <c r="I2451" s="3">
        <f>MIN(H2451-K2451+L2451,'Power Look Up'!$F$4)</f>
        <v>1999.0017311198724</v>
      </c>
      <c r="K2451" s="51">
        <f t="array" ref="K2451">_xlfn.SUM(_xlfn.NORM.DIST($Q$3:$Q$1003,$F2451,$N2451,FALSE)*WindSpeedStep*$R$3:$R$1003)</f>
        <v>2002.8167173842396</v>
      </c>
      <c r="L2451" s="51">
        <f t="array" ref="L2451">_xlfn.SUM(_xlfn.NORM.DIST($Q$3:$Q$1003,$F2451,$O2451,FALSE)*WindSpeedStep*$R$3:$R$1003)</f>
        <v>2001.818448504112</v>
      </c>
      <c r="N2451" s="43">
        <f t="shared" si="115"/>
        <v>1.450071745952169</v>
      </c>
      <c r="O2451" s="43">
        <f t="shared" si="116"/>
        <v>0.78</v>
      </c>
    </row>
    <row r="2452" spans="5:15" x14ac:dyDescent="0.2">
      <c r="E2452" s="16">
        <v>41233.854166666664</v>
      </c>
      <c r="F2452" s="22">
        <v>14.489862350266383</v>
      </c>
      <c r="G2452" s="25">
        <v>4.6929362306019344E-2</v>
      </c>
      <c r="H2452" s="3">
        <f t="shared" si="114"/>
        <v>2000</v>
      </c>
      <c r="I2452" s="3">
        <f>MIN(H2452-K2452+L2452,'Power Look Up'!$F$4)</f>
        <v>1998.7877363612979</v>
      </c>
      <c r="K2452" s="51">
        <f t="array" ref="K2452">_xlfn.SUM(_xlfn.NORM.DIST($Q$3:$Q$1003,$F2452,$N2452,FALSE)*WindSpeedStep*$R$3:$R$1003)</f>
        <v>2002.832816252251</v>
      </c>
      <c r="L2452" s="51">
        <f t="array" ref="L2452">_xlfn.SUM(_xlfn.NORM.DIST($Q$3:$Q$1003,$F2452,$O2452,FALSE)*WindSpeedStep*$R$3:$R$1003)</f>
        <v>2001.6205526135489</v>
      </c>
      <c r="N2452" s="43">
        <f t="shared" si="115"/>
        <v>1.4489862350266385</v>
      </c>
      <c r="O2452" s="43">
        <f t="shared" si="116"/>
        <v>0.68</v>
      </c>
    </row>
    <row r="2453" spans="5:15" x14ac:dyDescent="0.2">
      <c r="E2453" s="16">
        <v>41233.861111111109</v>
      </c>
      <c r="F2453" s="22">
        <v>14.487060876277518</v>
      </c>
      <c r="G2453" s="25">
        <v>5.5221691054670424E-2</v>
      </c>
      <c r="H2453" s="3">
        <f t="shared" si="114"/>
        <v>2000</v>
      </c>
      <c r="I2453" s="3">
        <f>MIN(H2453-K2453+L2453,'Power Look Up'!$F$4)</f>
        <v>1999.0662067124742</v>
      </c>
      <c r="K2453" s="51">
        <f t="array" ref="K2453">_xlfn.SUM(_xlfn.NORM.DIST($Q$3:$Q$1003,$F2453,$N2453,FALSE)*WindSpeedStep*$R$3:$R$1003)</f>
        <v>2002.8369607557283</v>
      </c>
      <c r="L2453" s="51">
        <f t="array" ref="L2453">_xlfn.SUM(_xlfn.NORM.DIST($Q$3:$Q$1003,$F2453,$O2453,FALSE)*WindSpeedStep*$R$3:$R$1003)</f>
        <v>2001.9031674682026</v>
      </c>
      <c r="N2453" s="43">
        <f t="shared" si="115"/>
        <v>1.4487060876277518</v>
      </c>
      <c r="O2453" s="43">
        <f t="shared" si="116"/>
        <v>0.8</v>
      </c>
    </row>
    <row r="2454" spans="5:15" x14ac:dyDescent="0.2">
      <c r="E2454" s="16">
        <v>41233.868055555555</v>
      </c>
      <c r="F2454" s="22">
        <v>14.334937369148699</v>
      </c>
      <c r="G2454" s="25">
        <v>4.53437628125892E-2</v>
      </c>
      <c r="H2454" s="3">
        <f t="shared" si="114"/>
        <v>2000</v>
      </c>
      <c r="I2454" s="3">
        <f>MIN(H2454-K2454+L2454,'Power Look Up'!$F$4)</f>
        <v>1998.8915276917248</v>
      </c>
      <c r="K2454" s="51">
        <f t="array" ref="K2454">_xlfn.SUM(_xlfn.NORM.DIST($Q$3:$Q$1003,$F2454,$N2454,FALSE)*WindSpeedStep*$R$3:$R$1003)</f>
        <v>2003.0533430196199</v>
      </c>
      <c r="L2454" s="51">
        <f t="array" ref="L2454">_xlfn.SUM(_xlfn.NORM.DIST($Q$3:$Q$1003,$F2454,$O2454,FALSE)*WindSpeedStep*$R$3:$R$1003)</f>
        <v>2001.9448707113447</v>
      </c>
      <c r="N2454" s="43">
        <f t="shared" si="115"/>
        <v>1.4334937369148699</v>
      </c>
      <c r="O2454" s="43">
        <f t="shared" si="116"/>
        <v>0.65</v>
      </c>
    </row>
    <row r="2455" spans="5:15" x14ac:dyDescent="0.2">
      <c r="E2455" s="16">
        <v>41233.875</v>
      </c>
      <c r="F2455" s="22">
        <v>14.614164865948359</v>
      </c>
      <c r="G2455" s="25">
        <v>4.3793128507207957E-2</v>
      </c>
      <c r="H2455" s="3">
        <f t="shared" si="114"/>
        <v>2000</v>
      </c>
      <c r="I2455" s="3">
        <f>MIN(H2455-K2455+L2455,'Power Look Up'!$F$4)</f>
        <v>1998.6431199707649</v>
      </c>
      <c r="K2455" s="51">
        <f t="array" ref="K2455">_xlfn.SUM(_xlfn.NORM.DIST($Q$3:$Q$1003,$F2455,$N2455,FALSE)*WindSpeedStep*$R$3:$R$1003)</f>
        <v>2002.645612161695</v>
      </c>
      <c r="L2455" s="51">
        <f t="array" ref="L2455">_xlfn.SUM(_xlfn.NORM.DIST($Q$3:$Q$1003,$F2455,$O2455,FALSE)*WindSpeedStep*$R$3:$R$1003)</f>
        <v>2001.2887321324599</v>
      </c>
      <c r="N2455" s="43">
        <f t="shared" si="115"/>
        <v>1.461416486594836</v>
      </c>
      <c r="O2455" s="43">
        <f t="shared" si="116"/>
        <v>0.64</v>
      </c>
    </row>
    <row r="2456" spans="5:15" x14ac:dyDescent="0.2">
      <c r="E2456" s="16">
        <v>41233.881944444445</v>
      </c>
      <c r="F2456" s="22">
        <v>14.770773530533752</v>
      </c>
      <c r="G2456" s="25">
        <v>5.7546072197431131E-2</v>
      </c>
      <c r="H2456" s="3">
        <f t="shared" si="114"/>
        <v>2000</v>
      </c>
      <c r="I2456" s="3">
        <f>MIN(H2456-K2456+L2456,'Power Look Up'!$F$4)</f>
        <v>1998.9752889788829</v>
      </c>
      <c r="K2456" s="51">
        <f t="array" ref="K2456">_xlfn.SUM(_xlfn.NORM.DIST($Q$3:$Q$1003,$F2456,$N2456,FALSE)*WindSpeedStep*$R$3:$R$1003)</f>
        <v>2002.4061858610564</v>
      </c>
      <c r="L2456" s="51">
        <f t="array" ref="L2456">_xlfn.SUM(_xlfn.NORM.DIST($Q$3:$Q$1003,$F2456,$O2456,FALSE)*WindSpeedStep*$R$3:$R$1003)</f>
        <v>2001.3814748399393</v>
      </c>
      <c r="N2456" s="43">
        <f t="shared" si="115"/>
        <v>1.4770773530533754</v>
      </c>
      <c r="O2456" s="43">
        <f t="shared" si="116"/>
        <v>0.85</v>
      </c>
    </row>
    <row r="2457" spans="5:15" x14ac:dyDescent="0.2">
      <c r="E2457" s="16">
        <v>41233.888888888891</v>
      </c>
      <c r="F2457" s="22">
        <v>15.017411794348437</v>
      </c>
      <c r="G2457" s="25">
        <v>5.1939709097778126E-2</v>
      </c>
      <c r="H2457" s="3">
        <f t="shared" si="114"/>
        <v>2000</v>
      </c>
      <c r="I2457" s="3">
        <f>MIN(H2457-K2457+L2457,'Power Look Up'!$F$4)</f>
        <v>1998.8334871244078</v>
      </c>
      <c r="K2457" s="51">
        <f t="array" ref="K2457">_xlfn.SUM(_xlfn.NORM.DIST($Q$3:$Q$1003,$F2457,$N2457,FALSE)*WindSpeedStep*$R$3:$R$1003)</f>
        <v>2002.0389031640843</v>
      </c>
      <c r="L2457" s="51">
        <f t="array" ref="L2457">_xlfn.SUM(_xlfn.NORM.DIST($Q$3:$Q$1003,$F2457,$O2457,FALSE)*WindSpeedStep*$R$3:$R$1003)</f>
        <v>2000.8723902884922</v>
      </c>
      <c r="N2457" s="43">
        <f t="shared" si="115"/>
        <v>1.5017411794348439</v>
      </c>
      <c r="O2457" s="43">
        <f t="shared" si="116"/>
        <v>0.78</v>
      </c>
    </row>
    <row r="2458" spans="5:15" x14ac:dyDescent="0.2">
      <c r="E2458" s="16">
        <v>41233.895833333336</v>
      </c>
      <c r="F2458" s="22">
        <v>14.667223239028198</v>
      </c>
      <c r="G2458" s="25">
        <v>5.4543384726787957E-2</v>
      </c>
      <c r="H2458" s="3">
        <f t="shared" si="114"/>
        <v>2000</v>
      </c>
      <c r="I2458" s="3">
        <f>MIN(H2458-K2458+L2458,'Power Look Up'!$F$4)</f>
        <v>1998.9189532978269</v>
      </c>
      <c r="K2458" s="51">
        <f t="array" ref="K2458">_xlfn.SUM(_xlfn.NORM.DIST($Q$3:$Q$1003,$F2458,$N2458,FALSE)*WindSpeedStep*$R$3:$R$1003)</f>
        <v>2002.5645413567086</v>
      </c>
      <c r="L2458" s="51">
        <f t="array" ref="L2458">_xlfn.SUM(_xlfn.NORM.DIST($Q$3:$Q$1003,$F2458,$O2458,FALSE)*WindSpeedStep*$R$3:$R$1003)</f>
        <v>2001.4834946545354</v>
      </c>
      <c r="N2458" s="43">
        <f t="shared" si="115"/>
        <v>1.46672232390282</v>
      </c>
      <c r="O2458" s="43">
        <f t="shared" si="116"/>
        <v>0.8</v>
      </c>
    </row>
    <row r="2459" spans="5:15" x14ac:dyDescent="0.2">
      <c r="E2459" s="16">
        <v>41233.902777777781</v>
      </c>
      <c r="F2459" s="22">
        <v>14.890631812943138</v>
      </c>
      <c r="G2459" s="25">
        <v>5.1038801411999041E-2</v>
      </c>
      <c r="H2459" s="3">
        <f t="shared" si="114"/>
        <v>2000</v>
      </c>
      <c r="I2459" s="3">
        <f>MIN(H2459-K2459+L2459,'Power Look Up'!$F$4)</f>
        <v>1998.792487172871</v>
      </c>
      <c r="K2459" s="51">
        <f t="array" ref="K2459">_xlfn.SUM(_xlfn.NORM.DIST($Q$3:$Q$1003,$F2459,$N2459,FALSE)*WindSpeedStep*$R$3:$R$1003)</f>
        <v>2002.2250878453758</v>
      </c>
      <c r="L2459" s="51">
        <f t="array" ref="L2459">_xlfn.SUM(_xlfn.NORM.DIST($Q$3:$Q$1003,$F2459,$O2459,FALSE)*WindSpeedStep*$R$3:$R$1003)</f>
        <v>2001.0175750182468</v>
      </c>
      <c r="N2459" s="43">
        <f t="shared" si="115"/>
        <v>1.4890631812943138</v>
      </c>
      <c r="O2459" s="43">
        <f t="shared" si="116"/>
        <v>0.76</v>
      </c>
    </row>
    <row r="2460" spans="5:15" x14ac:dyDescent="0.2">
      <c r="E2460" s="16">
        <v>41233.909722222219</v>
      </c>
      <c r="F2460" s="22">
        <v>15.167983672653014</v>
      </c>
      <c r="G2460" s="25">
        <v>5.1424105987554189E-2</v>
      </c>
      <c r="H2460" s="3">
        <f t="shared" si="114"/>
        <v>2000</v>
      </c>
      <c r="I2460" s="3">
        <f>MIN(H2460-K2460+L2460,'Power Look Up'!$F$4)</f>
        <v>1998.8712592766949</v>
      </c>
      <c r="K2460" s="51">
        <f t="array" ref="K2460">_xlfn.SUM(_xlfn.NORM.DIST($Q$3:$Q$1003,$F2460,$N2460,FALSE)*WindSpeedStep*$R$3:$R$1003)</f>
        <v>2001.8279962590991</v>
      </c>
      <c r="L2460" s="51">
        <f t="array" ref="L2460">_xlfn.SUM(_xlfn.NORM.DIST($Q$3:$Q$1003,$F2460,$O2460,FALSE)*WindSpeedStep*$R$3:$R$1003)</f>
        <v>2000.699255535794</v>
      </c>
      <c r="N2460" s="43">
        <f t="shared" si="115"/>
        <v>1.5167983672653014</v>
      </c>
      <c r="O2460" s="43">
        <f t="shared" si="116"/>
        <v>0.78</v>
      </c>
    </row>
    <row r="2461" spans="5:15" x14ac:dyDescent="0.2">
      <c r="E2461" s="16">
        <v>41233.916666666664</v>
      </c>
      <c r="F2461" s="22">
        <v>14.776474153714412</v>
      </c>
      <c r="G2461" s="25">
        <v>5.6170368612011551E-2</v>
      </c>
      <c r="H2461" s="3">
        <f t="shared" si="114"/>
        <v>2000</v>
      </c>
      <c r="I2461" s="3">
        <f>MIN(H2461-K2461+L2461,'Power Look Up'!$F$4)</f>
        <v>1998.9325537905413</v>
      </c>
      <c r="K2461" s="51">
        <f t="array" ref="K2461">_xlfn.SUM(_xlfn.NORM.DIST($Q$3:$Q$1003,$F2461,$N2461,FALSE)*WindSpeedStep*$R$3:$R$1003)</f>
        <v>2002.3974981480942</v>
      </c>
      <c r="L2461" s="51">
        <f t="array" ref="L2461">_xlfn.SUM(_xlfn.NORM.DIST($Q$3:$Q$1003,$F2461,$O2461,FALSE)*WindSpeedStep*$R$3:$R$1003)</f>
        <v>2001.3300519386355</v>
      </c>
      <c r="N2461" s="43">
        <f t="shared" si="115"/>
        <v>1.4776474153714414</v>
      </c>
      <c r="O2461" s="43">
        <f t="shared" si="116"/>
        <v>0.83</v>
      </c>
    </row>
    <row r="2462" spans="5:15" x14ac:dyDescent="0.2">
      <c r="E2462" s="16">
        <v>41233.923611111109</v>
      </c>
      <c r="F2462" s="22">
        <v>14.695200473419764</v>
      </c>
      <c r="G2462" s="25">
        <v>5.3759048842438609E-2</v>
      </c>
      <c r="H2462" s="3">
        <f t="shared" si="114"/>
        <v>2000</v>
      </c>
      <c r="I2462" s="3">
        <f>MIN(H2462-K2462+L2462,'Power Look Up'!$F$4)</f>
        <v>1998.8843790398903</v>
      </c>
      <c r="K2462" s="51">
        <f t="array" ref="K2462">_xlfn.SUM(_xlfn.NORM.DIST($Q$3:$Q$1003,$F2462,$N2462,FALSE)*WindSpeedStep*$R$3:$R$1003)</f>
        <v>2002.5217119705533</v>
      </c>
      <c r="L2462" s="51">
        <f t="array" ref="L2462">_xlfn.SUM(_xlfn.NORM.DIST($Q$3:$Q$1003,$F2462,$O2462,FALSE)*WindSpeedStep*$R$3:$R$1003)</f>
        <v>2001.4060910104436</v>
      </c>
      <c r="N2462" s="43">
        <f t="shared" si="115"/>
        <v>1.4695200473419765</v>
      </c>
      <c r="O2462" s="43">
        <f t="shared" si="116"/>
        <v>0.79</v>
      </c>
    </row>
    <row r="2463" spans="5:15" x14ac:dyDescent="0.2">
      <c r="E2463" s="16">
        <v>41233.930555555555</v>
      </c>
      <c r="F2463" s="22">
        <v>14.656754153867951</v>
      </c>
      <c r="G2463" s="25">
        <v>5.7311461404182869E-2</v>
      </c>
      <c r="H2463" s="3">
        <f t="shared" si="114"/>
        <v>2000</v>
      </c>
      <c r="I2463" s="3">
        <f>MIN(H2463-K2463+L2463,'Power Look Up'!$F$4)</f>
        <v>1999.0135675834977</v>
      </c>
      <c r="K2463" s="51">
        <f t="array" ref="K2463">_xlfn.SUM(_xlfn.NORM.DIST($Q$3:$Q$1003,$F2463,$N2463,FALSE)*WindSpeedStep*$R$3:$R$1003)</f>
        <v>2002.580560325865</v>
      </c>
      <c r="L2463" s="51">
        <f t="array" ref="L2463">_xlfn.SUM(_xlfn.NORM.DIST($Q$3:$Q$1003,$F2463,$O2463,FALSE)*WindSpeedStep*$R$3:$R$1003)</f>
        <v>2001.5941279093627</v>
      </c>
      <c r="N2463" s="43">
        <f t="shared" si="115"/>
        <v>1.4656754153867952</v>
      </c>
      <c r="O2463" s="43">
        <f t="shared" si="116"/>
        <v>0.84</v>
      </c>
    </row>
    <row r="2464" spans="5:15" x14ac:dyDescent="0.2">
      <c r="E2464" s="16">
        <v>41233.9375</v>
      </c>
      <c r="F2464" s="22">
        <v>14.552241054229775</v>
      </c>
      <c r="G2464" s="25">
        <v>5.4287171100040124E-2</v>
      </c>
      <c r="H2464" s="3">
        <f t="shared" si="114"/>
        <v>2000</v>
      </c>
      <c r="I2464" s="3">
        <f>MIN(H2464-K2464+L2464,'Power Look Up'!$F$4)</f>
        <v>1998.9770798860955</v>
      </c>
      <c r="K2464" s="51">
        <f t="array" ref="K2464">_xlfn.SUM(_xlfn.NORM.DIST($Q$3:$Q$1003,$F2464,$N2464,FALSE)*WindSpeedStep*$R$3:$R$1003)</f>
        <v>2002.7395536687006</v>
      </c>
      <c r="L2464" s="51">
        <f t="array" ref="L2464">_xlfn.SUM(_xlfn.NORM.DIST($Q$3:$Q$1003,$F2464,$O2464,FALSE)*WindSpeedStep*$R$3:$R$1003)</f>
        <v>2001.7166335547961</v>
      </c>
      <c r="N2464" s="43">
        <f t="shared" si="115"/>
        <v>1.4552241054229775</v>
      </c>
      <c r="O2464" s="43">
        <f t="shared" si="116"/>
        <v>0.79</v>
      </c>
    </row>
    <row r="2465" spans="5:15" x14ac:dyDescent="0.2">
      <c r="E2465" s="16">
        <v>41233.944444444445</v>
      </c>
      <c r="F2465" s="22">
        <v>14.339944321092281</v>
      </c>
      <c r="G2465" s="25">
        <v>5.5090869414186491E-2</v>
      </c>
      <c r="H2465" s="3">
        <f t="shared" si="114"/>
        <v>2000</v>
      </c>
      <c r="I2465" s="3">
        <f>MIN(H2465-K2465+L2465,'Power Look Up'!$F$4)</f>
        <v>1999.2462128803108</v>
      </c>
      <c r="K2465" s="51">
        <f t="array" ref="K2465">_xlfn.SUM(_xlfn.NORM.DIST($Q$3:$Q$1003,$F2465,$N2465,FALSE)*WindSpeedStep*$R$3:$R$1003)</f>
        <v>2003.0465636557894</v>
      </c>
      <c r="L2465" s="51">
        <f t="array" ref="L2465">_xlfn.SUM(_xlfn.NORM.DIST($Q$3:$Q$1003,$F2465,$O2465,FALSE)*WindSpeedStep*$R$3:$R$1003)</f>
        <v>2002.2927765361003</v>
      </c>
      <c r="N2465" s="43">
        <f t="shared" si="115"/>
        <v>1.4339944321092282</v>
      </c>
      <c r="O2465" s="43">
        <f t="shared" si="116"/>
        <v>0.79</v>
      </c>
    </row>
    <row r="2466" spans="5:15" x14ac:dyDescent="0.2">
      <c r="E2466" s="16">
        <v>41233.951388888891</v>
      </c>
      <c r="F2466" s="22">
        <v>14.231548268585135</v>
      </c>
      <c r="G2466" s="25">
        <v>4.56731753799983E-2</v>
      </c>
      <c r="H2466" s="3">
        <f t="shared" si="114"/>
        <v>2000</v>
      </c>
      <c r="I2466" s="3">
        <f>MIN(H2466-K2466+L2466,'Power Look Up'!$F$4)</f>
        <v>1999.0609462241891</v>
      </c>
      <c r="K2466" s="51">
        <f t="array" ref="K2466">_xlfn.SUM(_xlfn.NORM.DIST($Q$3:$Q$1003,$F2466,$N2466,FALSE)*WindSpeedStep*$R$3:$R$1003)</f>
        <v>2003.1860149953918</v>
      </c>
      <c r="L2466" s="51">
        <f t="array" ref="L2466">_xlfn.SUM(_xlfn.NORM.DIST($Q$3:$Q$1003,$F2466,$O2466,FALSE)*WindSpeedStep*$R$3:$R$1003)</f>
        <v>2002.246961219581</v>
      </c>
      <c r="N2466" s="43">
        <f t="shared" si="115"/>
        <v>1.4231548268585135</v>
      </c>
      <c r="O2466" s="43">
        <f t="shared" si="116"/>
        <v>0.65</v>
      </c>
    </row>
    <row r="2467" spans="5:15" x14ac:dyDescent="0.2">
      <c r="E2467" s="16">
        <v>41233.958333333336</v>
      </c>
      <c r="F2467" s="22">
        <v>14.359610049766854</v>
      </c>
      <c r="G2467" s="25">
        <v>4.6658648645607079E-2</v>
      </c>
      <c r="H2467" s="3">
        <f t="shared" si="114"/>
        <v>2000</v>
      </c>
      <c r="I2467" s="3">
        <f>MIN(H2467-K2467+L2467,'Power Look Up'!$F$4)</f>
        <v>1998.9040860327127</v>
      </c>
      <c r="K2467" s="51">
        <f t="array" ref="K2467">_xlfn.SUM(_xlfn.NORM.DIST($Q$3:$Q$1003,$F2467,$N2467,FALSE)*WindSpeedStep*$R$3:$R$1003)</f>
        <v>2003.0196680986696</v>
      </c>
      <c r="L2467" s="51">
        <f t="array" ref="L2467">_xlfn.SUM(_xlfn.NORM.DIST($Q$3:$Q$1003,$F2467,$O2467,FALSE)*WindSpeedStep*$R$3:$R$1003)</f>
        <v>2001.9237541313823</v>
      </c>
      <c r="N2467" s="43">
        <f t="shared" si="115"/>
        <v>1.4359610049766856</v>
      </c>
      <c r="O2467" s="43">
        <f t="shared" si="116"/>
        <v>0.67</v>
      </c>
    </row>
    <row r="2468" spans="5:15" x14ac:dyDescent="0.2">
      <c r="E2468" s="16">
        <v>41233.965277777781</v>
      </c>
      <c r="F2468" s="22">
        <v>13.743102617936065</v>
      </c>
      <c r="G2468" s="25">
        <v>7.2763773057686706E-2</v>
      </c>
      <c r="H2468" s="3">
        <f t="shared" si="114"/>
        <v>1999.7399999999998</v>
      </c>
      <c r="I2468" s="3">
        <f>MIN(H2468-K2468+L2468,'Power Look Up'!$F$4)</f>
        <v>2000</v>
      </c>
      <c r="K2468" s="51">
        <f t="array" ref="K2468">_xlfn.SUM(_xlfn.NORM.DIST($Q$3:$Q$1003,$F2468,$N2468,FALSE)*WindSpeedStep*$R$3:$R$1003)</f>
        <v>2003.4441546555606</v>
      </c>
      <c r="L2468" s="51">
        <f t="array" ref="L2468">_xlfn.SUM(_xlfn.NORM.DIST($Q$3:$Q$1003,$F2468,$O2468,FALSE)*WindSpeedStep*$R$3:$R$1003)</f>
        <v>2005.5739855997012</v>
      </c>
      <c r="N2468" s="43">
        <f t="shared" si="115"/>
        <v>1.3743102617936067</v>
      </c>
      <c r="O2468" s="43">
        <f t="shared" si="116"/>
        <v>0.99999999999999989</v>
      </c>
    </row>
    <row r="2469" spans="5:15" x14ac:dyDescent="0.2">
      <c r="E2469" s="16">
        <v>41233.972222222219</v>
      </c>
      <c r="F2469" s="22">
        <v>14.125174481492207</v>
      </c>
      <c r="G2469" s="25">
        <v>5.0264865820262378E-2</v>
      </c>
      <c r="H2469" s="3">
        <f t="shared" si="114"/>
        <v>2000</v>
      </c>
      <c r="I2469" s="3">
        <f>MIN(H2469-K2469+L2469,'Power Look Up'!$F$4)</f>
        <v>1999.4762408212152</v>
      </c>
      <c r="K2469" s="51">
        <f t="array" ref="K2469">_xlfn.SUM(_xlfn.NORM.DIST($Q$3:$Q$1003,$F2469,$N2469,FALSE)*WindSpeedStep*$R$3:$R$1003)</f>
        <v>2003.3037885477158</v>
      </c>
      <c r="L2469" s="51">
        <f t="array" ref="L2469">_xlfn.SUM(_xlfn.NORM.DIST($Q$3:$Q$1003,$F2469,$O2469,FALSE)*WindSpeedStep*$R$3:$R$1003)</f>
        <v>2002.7800293689311</v>
      </c>
      <c r="N2469" s="43">
        <f t="shared" si="115"/>
        <v>1.4125174481492209</v>
      </c>
      <c r="O2469" s="43">
        <f t="shared" si="116"/>
        <v>0.71</v>
      </c>
    </row>
    <row r="2470" spans="5:15" x14ac:dyDescent="0.2">
      <c r="E2470" s="16">
        <v>41233.979166666664</v>
      </c>
      <c r="F2470" s="22">
        <v>13.824051058064009</v>
      </c>
      <c r="G2470" s="25">
        <v>4.7742879220270311E-2</v>
      </c>
      <c r="H2470" s="3">
        <f t="shared" si="114"/>
        <v>1999.8199999999997</v>
      </c>
      <c r="I2470" s="3">
        <f>MIN(H2470-K2470+L2470,'Power Look Up'!$F$4)</f>
        <v>2000</v>
      </c>
      <c r="K2470" s="51">
        <f t="array" ref="K2470">_xlfn.SUM(_xlfn.NORM.DIST($Q$3:$Q$1003,$F2470,$N2470,FALSE)*WindSpeedStep*$R$3:$R$1003)</f>
        <v>2003.4653202124</v>
      </c>
      <c r="L2470" s="51">
        <f t="array" ref="L2470">_xlfn.SUM(_xlfn.NORM.DIST($Q$3:$Q$1003,$F2470,$O2470,FALSE)*WindSpeedStep*$R$3:$R$1003)</f>
        <v>2003.9262087143275</v>
      </c>
      <c r="N2470" s="43">
        <f t="shared" si="115"/>
        <v>1.3824051058064011</v>
      </c>
      <c r="O2470" s="43">
        <f t="shared" si="116"/>
        <v>0.66</v>
      </c>
    </row>
    <row r="2471" spans="5:15" x14ac:dyDescent="0.2">
      <c r="E2471" s="16">
        <v>41233.986111111109</v>
      </c>
      <c r="F2471" s="22">
        <v>13.991060666686556</v>
      </c>
      <c r="G2471" s="25">
        <v>6.1467820095134372E-2</v>
      </c>
      <c r="H2471" s="3">
        <f t="shared" si="114"/>
        <v>1999.9899999999998</v>
      </c>
      <c r="I2471" s="3">
        <f>MIN(H2471-K2471+L2471,'Power Look Up'!$F$4)</f>
        <v>2000</v>
      </c>
      <c r="K2471" s="51">
        <f t="array" ref="K2471">_xlfn.SUM(_xlfn.NORM.DIST($Q$3:$Q$1003,$F2471,$N2471,FALSE)*WindSpeedStep*$R$3:$R$1003)</f>
        <v>2003.4139255308339</v>
      </c>
      <c r="L2471" s="51">
        <f t="array" ref="L2471">_xlfn.SUM(_xlfn.NORM.DIST($Q$3:$Q$1003,$F2471,$O2471,FALSE)*WindSpeedStep*$R$3:$R$1003)</f>
        <v>2003.8774320650716</v>
      </c>
      <c r="N2471" s="43">
        <f t="shared" si="115"/>
        <v>1.3991060666686557</v>
      </c>
      <c r="O2471" s="43">
        <f t="shared" si="116"/>
        <v>0.86</v>
      </c>
    </row>
    <row r="2472" spans="5:15" x14ac:dyDescent="0.2">
      <c r="E2472" s="16">
        <v>41233.993055555555</v>
      </c>
      <c r="F2472" s="22">
        <v>14.568452799222136</v>
      </c>
      <c r="G2472" s="25">
        <v>6.246373671530777E-2</v>
      </c>
      <c r="H2472" s="3">
        <f t="shared" si="114"/>
        <v>2000</v>
      </c>
      <c r="I2472" s="3">
        <f>MIN(H2472-K2472+L2472,'Power Look Up'!$F$4)</f>
        <v>1999.2674783528842</v>
      </c>
      <c r="K2472" s="51">
        <f t="array" ref="K2472">_xlfn.SUM(_xlfn.NORM.DIST($Q$3:$Q$1003,$F2472,$N2472,FALSE)*WindSpeedStep*$R$3:$R$1003)</f>
        <v>2002.7150622385582</v>
      </c>
      <c r="L2472" s="51">
        <f t="array" ref="L2472">_xlfn.SUM(_xlfn.NORM.DIST($Q$3:$Q$1003,$F2472,$O2472,FALSE)*WindSpeedStep*$R$3:$R$1003)</f>
        <v>2001.9825405914423</v>
      </c>
      <c r="N2472" s="43">
        <f t="shared" si="115"/>
        <v>1.4568452799222138</v>
      </c>
      <c r="O2472" s="43">
        <f t="shared" si="116"/>
        <v>0.91</v>
      </c>
    </row>
    <row r="2473" spans="5:15" x14ac:dyDescent="0.2">
      <c r="E2473" s="16">
        <v>41234</v>
      </c>
      <c r="F2473" s="22">
        <v>15.476550617192935</v>
      </c>
      <c r="G2473" s="25">
        <v>4.8460410756310475E-2</v>
      </c>
      <c r="H2473" s="3">
        <f t="shared" si="114"/>
        <v>2000</v>
      </c>
      <c r="I2473" s="3">
        <f>MIN(H2473-K2473+L2473,'Power Look Up'!$F$4)</f>
        <v>1998.9798494771039</v>
      </c>
      <c r="K2473" s="51">
        <f t="array" ref="K2473">_xlfn.SUM(_xlfn.NORM.DIST($Q$3:$Q$1003,$F2473,$N2473,FALSE)*WindSpeedStep*$R$3:$R$1003)</f>
        <v>2001.4392540578765</v>
      </c>
      <c r="L2473" s="51">
        <f t="array" ref="L2473">_xlfn.SUM(_xlfn.NORM.DIST($Q$3:$Q$1003,$F2473,$O2473,FALSE)*WindSpeedStep*$R$3:$R$1003)</f>
        <v>2000.4191035349804</v>
      </c>
      <c r="N2473" s="43">
        <f t="shared" si="115"/>
        <v>1.5476550617192935</v>
      </c>
      <c r="O2473" s="43">
        <f t="shared" si="116"/>
        <v>0.75</v>
      </c>
    </row>
    <row r="2474" spans="5:15" x14ac:dyDescent="0.2">
      <c r="E2474" s="16">
        <v>41234.006944444445</v>
      </c>
      <c r="F2474" s="22">
        <v>14.659431923206984</v>
      </c>
      <c r="G2474" s="25">
        <v>5.5936683242266583E-2</v>
      </c>
      <c r="H2474" s="3">
        <f t="shared" si="114"/>
        <v>2000</v>
      </c>
      <c r="I2474" s="3">
        <f>MIN(H2474-K2474+L2474,'Power Look Up'!$F$4)</f>
        <v>1998.9667833890358</v>
      </c>
      <c r="K2474" s="51">
        <f t="array" ref="K2474">_xlfn.SUM(_xlfn.NORM.DIST($Q$3:$Q$1003,$F2474,$N2474,FALSE)*WindSpeedStep*$R$3:$R$1003)</f>
        <v>2002.5764637009593</v>
      </c>
      <c r="L2474" s="51">
        <f t="array" ref="L2474">_xlfn.SUM(_xlfn.NORM.DIST($Q$3:$Q$1003,$F2474,$O2474,FALSE)*WindSpeedStep*$R$3:$R$1003)</f>
        <v>2001.543247089995</v>
      </c>
      <c r="N2474" s="43">
        <f t="shared" si="115"/>
        <v>1.4659431923206985</v>
      </c>
      <c r="O2474" s="43">
        <f t="shared" si="116"/>
        <v>0.82</v>
      </c>
    </row>
    <row r="2475" spans="5:15" x14ac:dyDescent="0.2">
      <c r="E2475" s="16">
        <v>41234.013888888891</v>
      </c>
      <c r="F2475" s="22">
        <v>13.957949513372496</v>
      </c>
      <c r="G2475" s="25">
        <v>4.7284882307940944E-2</v>
      </c>
      <c r="H2475" s="3">
        <f t="shared" si="114"/>
        <v>1999.9599999999998</v>
      </c>
      <c r="I2475" s="3">
        <f>MIN(H2475-K2475+L2475,'Power Look Up'!$F$4)</f>
        <v>1999.8207756418328</v>
      </c>
      <c r="K2475" s="51">
        <f t="array" ref="K2475">_xlfn.SUM(_xlfn.NORM.DIST($Q$3:$Q$1003,$F2475,$N2475,FALSE)*WindSpeedStep*$R$3:$R$1003)</f>
        <v>2003.4327236610818</v>
      </c>
      <c r="L2475" s="51">
        <f t="array" ref="L2475">_xlfn.SUM(_xlfn.NORM.DIST($Q$3:$Q$1003,$F2475,$O2475,FALSE)*WindSpeedStep*$R$3:$R$1003)</f>
        <v>2003.2934993029148</v>
      </c>
      <c r="N2475" s="43">
        <f t="shared" si="115"/>
        <v>1.3957949513372496</v>
      </c>
      <c r="O2475" s="43">
        <f t="shared" si="116"/>
        <v>0.66</v>
      </c>
    </row>
    <row r="2476" spans="5:15" x14ac:dyDescent="0.2">
      <c r="E2476" s="16">
        <v>41234.020833333336</v>
      </c>
      <c r="F2476" s="22">
        <v>13.61416815903074</v>
      </c>
      <c r="G2476" s="25">
        <v>4.8478907582921227E-2</v>
      </c>
      <c r="H2476" s="3">
        <f t="shared" si="114"/>
        <v>1999.6099999999997</v>
      </c>
      <c r="I2476" s="3">
        <f>MIN(H2476-K2476+L2476,'Power Look Up'!$F$4)</f>
        <v>2000</v>
      </c>
      <c r="K2476" s="51">
        <f t="array" ref="K2476">_xlfn.SUM(_xlfn.NORM.DIST($Q$3:$Q$1003,$F2476,$N2476,FALSE)*WindSpeedStep*$R$3:$R$1003)</f>
        <v>2003.3291053533801</v>
      </c>
      <c r="L2476" s="51">
        <f t="array" ref="L2476">_xlfn.SUM(_xlfn.NORM.DIST($Q$3:$Q$1003,$F2476,$O2476,FALSE)*WindSpeedStep*$R$3:$R$1003)</f>
        <v>2005.1255987174472</v>
      </c>
      <c r="N2476" s="43">
        <f t="shared" si="115"/>
        <v>1.3614168159030742</v>
      </c>
      <c r="O2476" s="43">
        <f t="shared" si="116"/>
        <v>0.66</v>
      </c>
    </row>
    <row r="2477" spans="5:15" x14ac:dyDescent="0.2">
      <c r="E2477" s="16">
        <v>41234.027777777781</v>
      </c>
      <c r="F2477" s="22">
        <v>13.635398128927545</v>
      </c>
      <c r="G2477" s="25">
        <v>4.9136812410236319E-2</v>
      </c>
      <c r="H2477" s="3">
        <f t="shared" si="114"/>
        <v>1999.6399999999996</v>
      </c>
      <c r="I2477" s="3">
        <f>MIN(H2477-K2477+L2477,'Power Look Up'!$F$4)</f>
        <v>2000</v>
      </c>
      <c r="K2477" s="51">
        <f t="array" ref="K2477">_xlfn.SUM(_xlfn.NORM.DIST($Q$3:$Q$1003,$F2477,$N2477,FALSE)*WindSpeedStep*$R$3:$R$1003)</f>
        <v>2003.3558485420081</v>
      </c>
      <c r="L2477" s="51">
        <f t="array" ref="L2477">_xlfn.SUM(_xlfn.NORM.DIST($Q$3:$Q$1003,$F2477,$O2477,FALSE)*WindSpeedStep*$R$3:$R$1003)</f>
        <v>2005.0342030348966</v>
      </c>
      <c r="N2477" s="43">
        <f t="shared" si="115"/>
        <v>1.3635398128927545</v>
      </c>
      <c r="O2477" s="43">
        <f t="shared" si="116"/>
        <v>0.67</v>
      </c>
    </row>
    <row r="2478" spans="5:15" x14ac:dyDescent="0.2">
      <c r="E2478" s="16">
        <v>41234.034722222219</v>
      </c>
      <c r="F2478" s="22">
        <v>13.81682499811307</v>
      </c>
      <c r="G2478" s="25">
        <v>4.5596582433810776E-2</v>
      </c>
      <c r="H2478" s="3">
        <f t="shared" si="114"/>
        <v>1999.8199999999997</v>
      </c>
      <c r="I2478" s="3">
        <f>MIN(H2478-K2478+L2478,'Power Look Up'!$F$4)</f>
        <v>2000</v>
      </c>
      <c r="K2478" s="51">
        <f t="array" ref="K2478">_xlfn.SUM(_xlfn.NORM.DIST($Q$3:$Q$1003,$F2478,$N2478,FALSE)*WindSpeedStep*$R$3:$R$1003)</f>
        <v>2003.4648151888589</v>
      </c>
      <c r="L2478" s="51">
        <f t="array" ref="L2478">_xlfn.SUM(_xlfn.NORM.DIST($Q$3:$Q$1003,$F2478,$O2478,FALSE)*WindSpeedStep*$R$3:$R$1003)</f>
        <v>2003.8527551617567</v>
      </c>
      <c r="N2478" s="43">
        <f t="shared" si="115"/>
        <v>1.3816824998113071</v>
      </c>
      <c r="O2478" s="43">
        <f t="shared" si="116"/>
        <v>0.63</v>
      </c>
    </row>
    <row r="2479" spans="5:15" x14ac:dyDescent="0.2">
      <c r="E2479" s="16">
        <v>41234.041666666664</v>
      </c>
      <c r="F2479" s="22">
        <v>13.15241040836049</v>
      </c>
      <c r="G2479" s="25">
        <v>5.3222183483191521E-2</v>
      </c>
      <c r="H2479" s="3">
        <f t="shared" si="114"/>
        <v>1999.1499999999999</v>
      </c>
      <c r="I2479" s="3">
        <f>MIN(H2479-K2479+L2479,'Power Look Up'!$F$4)</f>
        <v>2000</v>
      </c>
      <c r="K2479" s="51">
        <f t="array" ref="K2479">_xlfn.SUM(_xlfn.NORM.DIST($Q$3:$Q$1003,$F2479,$N2479,FALSE)*WindSpeedStep*$R$3:$R$1003)</f>
        <v>2001.6242318576385</v>
      </c>
      <c r="L2479" s="51">
        <f t="array" ref="L2479">_xlfn.SUM(_xlfn.NORM.DIST($Q$3:$Q$1003,$F2479,$O2479,FALSE)*WindSpeedStep*$R$3:$R$1003)</f>
        <v>2008.9367899557003</v>
      </c>
      <c r="N2479" s="43">
        <f t="shared" si="115"/>
        <v>1.3152410408360491</v>
      </c>
      <c r="O2479" s="43">
        <f t="shared" si="116"/>
        <v>0.7</v>
      </c>
    </row>
    <row r="2480" spans="5:15" x14ac:dyDescent="0.2">
      <c r="E2480" s="16">
        <v>41234.048611111109</v>
      </c>
      <c r="F2480" s="22">
        <v>12.769540419820339</v>
      </c>
      <c r="G2480" s="25">
        <v>5.1685493627912873E-2</v>
      </c>
      <c r="H2480" s="3">
        <f t="shared" si="114"/>
        <v>1996.4699999999975</v>
      </c>
      <c r="I2480" s="3">
        <f>MIN(H2480-K2480+L2480,'Power Look Up'!$F$4)</f>
        <v>2000</v>
      </c>
      <c r="K2480" s="51">
        <f t="array" ref="K2480">_xlfn.SUM(_xlfn.NORM.DIST($Q$3:$Q$1003,$F2480,$N2480,FALSE)*WindSpeedStep*$R$3:$R$1003)</f>
        <v>1997.5091048097099</v>
      </c>
      <c r="L2480" s="51">
        <f t="array" ref="L2480">_xlfn.SUM(_xlfn.NORM.DIST($Q$3:$Q$1003,$F2480,$O2480,FALSE)*WindSpeedStep*$R$3:$R$1003)</f>
        <v>2012.7586081069187</v>
      </c>
      <c r="N2480" s="43">
        <f t="shared" si="115"/>
        <v>1.276954041982034</v>
      </c>
      <c r="O2480" s="43">
        <f t="shared" si="116"/>
        <v>0.66</v>
      </c>
    </row>
    <row r="2481" spans="5:15" x14ac:dyDescent="0.2">
      <c r="E2481" s="16">
        <v>41234.055555555555</v>
      </c>
      <c r="F2481" s="22">
        <v>12.929160195328906</v>
      </c>
      <c r="G2481" s="25">
        <v>4.8727062738971143E-2</v>
      </c>
      <c r="H2481" s="3">
        <f t="shared" si="114"/>
        <v>1998.2299999999975</v>
      </c>
      <c r="I2481" s="3">
        <f>MIN(H2481-K2481+L2481,'Power Look Up'!$F$4)</f>
        <v>2000</v>
      </c>
      <c r="K2481" s="51">
        <f t="array" ref="K2481">_xlfn.SUM(_xlfn.NORM.DIST($Q$3:$Q$1003,$F2481,$N2481,FALSE)*WindSpeedStep*$R$3:$R$1003)</f>
        <v>1999.6379988746005</v>
      </c>
      <c r="L2481" s="51">
        <f t="array" ref="L2481">_xlfn.SUM(_xlfn.NORM.DIST($Q$3:$Q$1003,$F2481,$O2481,FALSE)*WindSpeedStep*$R$3:$R$1003)</f>
        <v>2010.9515687745152</v>
      </c>
      <c r="N2481" s="43">
        <f t="shared" si="115"/>
        <v>1.2929160195328908</v>
      </c>
      <c r="O2481" s="43">
        <f t="shared" si="116"/>
        <v>0.63</v>
      </c>
    </row>
    <row r="2482" spans="5:15" x14ac:dyDescent="0.2">
      <c r="E2482" s="16">
        <v>41234.0625</v>
      </c>
      <c r="F2482" s="22">
        <v>13.524093863474704</v>
      </c>
      <c r="G2482" s="25">
        <v>4.2147001178351157E-2</v>
      </c>
      <c r="H2482" s="3">
        <f t="shared" si="114"/>
        <v>1999.5199999999998</v>
      </c>
      <c r="I2482" s="3">
        <f>MIN(H2482-K2482+L2482,'Power Look Up'!$F$4)</f>
        <v>2000</v>
      </c>
      <c r="K2482" s="51">
        <f t="array" ref="K2482">_xlfn.SUM(_xlfn.NORM.DIST($Q$3:$Q$1003,$F2482,$N2482,FALSE)*WindSpeedStep*$R$3:$R$1003)</f>
        <v>2003.1761800152951</v>
      </c>
      <c r="L2482" s="51">
        <f t="array" ref="L2482">_xlfn.SUM(_xlfn.NORM.DIST($Q$3:$Q$1003,$F2482,$O2482,FALSE)*WindSpeedStep*$R$3:$R$1003)</f>
        <v>2005.3388458067466</v>
      </c>
      <c r="N2482" s="43">
        <f t="shared" si="115"/>
        <v>1.3524093863474704</v>
      </c>
      <c r="O2482" s="43">
        <f t="shared" si="116"/>
        <v>0.56999999999999995</v>
      </c>
    </row>
    <row r="2483" spans="5:15" x14ac:dyDescent="0.2">
      <c r="E2483" s="16">
        <v>41234.069444444445</v>
      </c>
      <c r="F2483" s="22">
        <v>13.871754068306421</v>
      </c>
      <c r="G2483" s="25">
        <v>4.1090693880041537E-2</v>
      </c>
      <c r="H2483" s="3">
        <f t="shared" si="114"/>
        <v>1999.8699999999997</v>
      </c>
      <c r="I2483" s="3">
        <f>MIN(H2483-K2483+L2483,'Power Look Up'!$F$4)</f>
        <v>1999.7953037528061</v>
      </c>
      <c r="K2483" s="51">
        <f t="array" ref="K2483">_xlfn.SUM(_xlfn.NORM.DIST($Q$3:$Q$1003,$F2483,$N2483,FALSE)*WindSpeedStep*$R$3:$R$1003)</f>
        <v>2003.462458268905</v>
      </c>
      <c r="L2483" s="51">
        <f t="array" ref="L2483">_xlfn.SUM(_xlfn.NORM.DIST($Q$3:$Q$1003,$F2483,$O2483,FALSE)*WindSpeedStep*$R$3:$R$1003)</f>
        <v>2003.3877620217115</v>
      </c>
      <c r="N2483" s="43">
        <f t="shared" si="115"/>
        <v>1.3871754068306421</v>
      </c>
      <c r="O2483" s="43">
        <f t="shared" si="116"/>
        <v>0.56999999999999995</v>
      </c>
    </row>
    <row r="2484" spans="5:15" x14ac:dyDescent="0.2">
      <c r="E2484" s="16">
        <v>41234.076388888891</v>
      </c>
      <c r="F2484" s="22">
        <v>13.745626800912227</v>
      </c>
      <c r="G2484" s="25">
        <v>5.1652791850341877E-2</v>
      </c>
      <c r="H2484" s="3">
        <f t="shared" si="114"/>
        <v>1999.7499999999998</v>
      </c>
      <c r="I2484" s="3">
        <f>MIN(H2484-K2484+L2484,'Power Look Up'!$F$4)</f>
        <v>2000</v>
      </c>
      <c r="K2484" s="51">
        <f t="array" ref="K2484">_xlfn.SUM(_xlfn.NORM.DIST($Q$3:$Q$1003,$F2484,$N2484,FALSE)*WindSpeedStep*$R$3:$R$1003)</f>
        <v>2003.4453559868923</v>
      </c>
      <c r="L2484" s="51">
        <f t="array" ref="L2484">_xlfn.SUM(_xlfn.NORM.DIST($Q$3:$Q$1003,$F2484,$O2484,FALSE)*WindSpeedStep*$R$3:$R$1003)</f>
        <v>2004.5451096144423</v>
      </c>
      <c r="N2484" s="43">
        <f t="shared" si="115"/>
        <v>1.3745626800912227</v>
      </c>
      <c r="O2484" s="43">
        <f t="shared" si="116"/>
        <v>0.71</v>
      </c>
    </row>
    <row r="2485" spans="5:15" x14ac:dyDescent="0.2">
      <c r="E2485" s="16">
        <v>41234.083333333336</v>
      </c>
      <c r="F2485" s="22">
        <v>14.10110630373125</v>
      </c>
      <c r="G2485" s="25">
        <v>4.7514002488068148E-2</v>
      </c>
      <c r="H2485" s="3">
        <f t="shared" si="114"/>
        <v>2000</v>
      </c>
      <c r="I2485" s="3">
        <f>MIN(H2485-K2485+L2485,'Power Look Up'!$F$4)</f>
        <v>1999.4200987600677</v>
      </c>
      <c r="K2485" s="51">
        <f t="array" ref="K2485">_xlfn.SUM(_xlfn.NORM.DIST($Q$3:$Q$1003,$F2485,$N2485,FALSE)*WindSpeedStep*$R$3:$R$1003)</f>
        <v>2003.3270910353892</v>
      </c>
      <c r="L2485" s="51">
        <f t="array" ref="L2485">_xlfn.SUM(_xlfn.NORM.DIST($Q$3:$Q$1003,$F2485,$O2485,FALSE)*WindSpeedStep*$R$3:$R$1003)</f>
        <v>2002.747189795457</v>
      </c>
      <c r="N2485" s="43">
        <f t="shared" si="115"/>
        <v>1.410110630373125</v>
      </c>
      <c r="O2485" s="43">
        <f t="shared" si="116"/>
        <v>0.67</v>
      </c>
    </row>
    <row r="2486" spans="5:15" x14ac:dyDescent="0.2">
      <c r="E2486" s="16">
        <v>41234.090277777781</v>
      </c>
      <c r="F2486" s="22">
        <v>14.791073662034417</v>
      </c>
      <c r="G2486" s="25">
        <v>4.3269340321301065E-2</v>
      </c>
      <c r="H2486" s="3">
        <f t="shared" si="114"/>
        <v>2000</v>
      </c>
      <c r="I2486" s="3">
        <f>MIN(H2486-K2486+L2486,'Power Look Up'!$F$4)</f>
        <v>1998.6191199830239</v>
      </c>
      <c r="K2486" s="51">
        <f t="array" ref="K2486">_xlfn.SUM(_xlfn.NORM.DIST($Q$3:$Q$1003,$F2486,$N2486,FALSE)*WindSpeedStep*$R$3:$R$1003)</f>
        <v>2002.3752744068115</v>
      </c>
      <c r="L2486" s="51">
        <f t="array" ref="L2486">_xlfn.SUM(_xlfn.NORM.DIST($Q$3:$Q$1003,$F2486,$O2486,FALSE)*WindSpeedStep*$R$3:$R$1003)</f>
        <v>2000.9943943898354</v>
      </c>
      <c r="N2486" s="43">
        <f t="shared" si="115"/>
        <v>1.4791073662034417</v>
      </c>
      <c r="O2486" s="43">
        <f t="shared" si="116"/>
        <v>0.64</v>
      </c>
    </row>
    <row r="2487" spans="5:15" x14ac:dyDescent="0.2">
      <c r="E2487" s="16">
        <v>41234.097222222219</v>
      </c>
      <c r="F2487" s="22">
        <v>14.578521005484308</v>
      </c>
      <c r="G2487" s="25">
        <v>4.8015844661928757E-2</v>
      </c>
      <c r="H2487" s="3">
        <f t="shared" si="114"/>
        <v>2000</v>
      </c>
      <c r="I2487" s="3">
        <f>MIN(H2487-K2487+L2487,'Power Look Up'!$F$4)</f>
        <v>1998.7658589605983</v>
      </c>
      <c r="K2487" s="51">
        <f t="array" ref="K2487">_xlfn.SUM(_xlfn.NORM.DIST($Q$3:$Q$1003,$F2487,$N2487,FALSE)*WindSpeedStep*$R$3:$R$1003)</f>
        <v>2002.6998109904528</v>
      </c>
      <c r="L2487" s="51">
        <f t="array" ref="L2487">_xlfn.SUM(_xlfn.NORM.DIST($Q$3:$Q$1003,$F2487,$O2487,FALSE)*WindSpeedStep*$R$3:$R$1003)</f>
        <v>2001.465669951051</v>
      </c>
      <c r="N2487" s="43">
        <f t="shared" si="115"/>
        <v>1.4578521005484308</v>
      </c>
      <c r="O2487" s="43">
        <f t="shared" si="116"/>
        <v>0.7</v>
      </c>
    </row>
    <row r="2488" spans="5:15" x14ac:dyDescent="0.2">
      <c r="E2488" s="16">
        <v>41234.104166666664</v>
      </c>
      <c r="F2488" s="22">
        <v>13.518760363846933</v>
      </c>
      <c r="G2488" s="25">
        <v>4.8821044403230235E-2</v>
      </c>
      <c r="H2488" s="3">
        <f t="shared" si="114"/>
        <v>1999.5199999999998</v>
      </c>
      <c r="I2488" s="3">
        <f>MIN(H2488-K2488+L2488,'Power Look Up'!$F$4)</f>
        <v>2000</v>
      </c>
      <c r="K2488" s="51">
        <f t="array" ref="K2488">_xlfn.SUM(_xlfn.NORM.DIST($Q$3:$Q$1003,$F2488,$N2488,FALSE)*WindSpeedStep*$R$3:$R$1003)</f>
        <v>2003.1649681812078</v>
      </c>
      <c r="L2488" s="51">
        <f t="array" ref="L2488">_xlfn.SUM(_xlfn.NORM.DIST($Q$3:$Q$1003,$F2488,$O2488,FALSE)*WindSpeedStep*$R$3:$R$1003)</f>
        <v>2005.7627944945637</v>
      </c>
      <c r="N2488" s="43">
        <f t="shared" si="115"/>
        <v>1.3518760363846933</v>
      </c>
      <c r="O2488" s="43">
        <f t="shared" si="116"/>
        <v>0.66</v>
      </c>
    </row>
    <row r="2489" spans="5:15" x14ac:dyDescent="0.2">
      <c r="E2489" s="16">
        <v>41234.111111111109</v>
      </c>
      <c r="F2489" s="22">
        <v>13.049278343684835</v>
      </c>
      <c r="G2489" s="25">
        <v>4.0615272817480529E-2</v>
      </c>
      <c r="H2489" s="3">
        <f t="shared" si="114"/>
        <v>1999.0499999999997</v>
      </c>
      <c r="I2489" s="3">
        <f>MIN(H2489-K2489+L2489,'Power Look Up'!$F$4)</f>
        <v>2000</v>
      </c>
      <c r="K2489" s="51">
        <f t="array" ref="K2489">_xlfn.SUM(_xlfn.NORM.DIST($Q$3:$Q$1003,$F2489,$N2489,FALSE)*WindSpeedStep*$R$3:$R$1003)</f>
        <v>2000.8311936434923</v>
      </c>
      <c r="L2489" s="51">
        <f t="array" ref="L2489">_xlfn.SUM(_xlfn.NORM.DIST($Q$3:$Q$1003,$F2489,$O2489,FALSE)*WindSpeedStep*$R$3:$R$1003)</f>
        <v>2009.245243606365</v>
      </c>
      <c r="N2489" s="43">
        <f t="shared" si="115"/>
        <v>1.3049278343684836</v>
      </c>
      <c r="O2489" s="43">
        <f t="shared" si="116"/>
        <v>0.53</v>
      </c>
    </row>
    <row r="2490" spans="5:15" x14ac:dyDescent="0.2">
      <c r="E2490" s="16">
        <v>41234.118055555555</v>
      </c>
      <c r="F2490" s="22">
        <v>12.586294509763288</v>
      </c>
      <c r="G2490" s="25">
        <v>4.1314780898908089E-2</v>
      </c>
      <c r="H2490" s="3">
        <f t="shared" si="114"/>
        <v>1994.4899999999975</v>
      </c>
      <c r="I2490" s="3">
        <f>MIN(H2490-K2490+L2490,'Power Look Up'!$F$4)</f>
        <v>2000</v>
      </c>
      <c r="K2490" s="51">
        <f t="array" ref="K2490">_xlfn.SUM(_xlfn.NORM.DIST($Q$3:$Q$1003,$F2490,$N2490,FALSE)*WindSpeedStep*$R$3:$R$1003)</f>
        <v>1994.1133782077425</v>
      </c>
      <c r="L2490" s="51">
        <f t="array" ref="L2490">_xlfn.SUM(_xlfn.NORM.DIST($Q$3:$Q$1003,$F2490,$O2490,FALSE)*WindSpeedStep*$R$3:$R$1003)</f>
        <v>2014.9176140742659</v>
      </c>
      <c r="N2490" s="43">
        <f t="shared" si="115"/>
        <v>1.2586294509763289</v>
      </c>
      <c r="O2490" s="43">
        <f t="shared" si="116"/>
        <v>0.52</v>
      </c>
    </row>
    <row r="2491" spans="5:15" x14ac:dyDescent="0.2">
      <c r="E2491" s="16">
        <v>41234.125</v>
      </c>
      <c r="F2491" s="22">
        <v>12.880366518501143</v>
      </c>
      <c r="G2491" s="25">
        <v>4.6582525360452286E-2</v>
      </c>
      <c r="H2491" s="3">
        <f t="shared" si="114"/>
        <v>1997.6799999999976</v>
      </c>
      <c r="I2491" s="3">
        <f>MIN(H2491-K2491+L2491,'Power Look Up'!$F$4)</f>
        <v>2000</v>
      </c>
      <c r="K2491" s="51">
        <f t="array" ref="K2491">_xlfn.SUM(_xlfn.NORM.DIST($Q$3:$Q$1003,$F2491,$N2491,FALSE)*WindSpeedStep*$R$3:$R$1003)</f>
        <v>1999.0584569738787</v>
      </c>
      <c r="L2491" s="51">
        <f t="array" ref="L2491">_xlfn.SUM(_xlfn.NORM.DIST($Q$3:$Q$1003,$F2491,$O2491,FALSE)*WindSpeedStep*$R$3:$R$1003)</f>
        <v>2011.4044920849444</v>
      </c>
      <c r="N2491" s="43">
        <f t="shared" si="115"/>
        <v>1.2880366518501143</v>
      </c>
      <c r="O2491" s="43">
        <f t="shared" si="116"/>
        <v>0.6</v>
      </c>
    </row>
    <row r="2492" spans="5:15" x14ac:dyDescent="0.2">
      <c r="E2492" s="16">
        <v>41234.131944444445</v>
      </c>
      <c r="F2492" s="22">
        <v>12.425854433270191</v>
      </c>
      <c r="G2492" s="25">
        <v>5.9553248750335595E-2</v>
      </c>
      <c r="H2492" s="3">
        <f t="shared" si="114"/>
        <v>1992.7299999999975</v>
      </c>
      <c r="I2492" s="3">
        <f>MIN(H2492-K2492+L2492,'Power Look Up'!$F$4)</f>
        <v>2000</v>
      </c>
      <c r="K2492" s="51">
        <f t="array" ref="K2492">_xlfn.SUM(_xlfn.NORM.DIST($Q$3:$Q$1003,$F2492,$N2492,FALSE)*WindSpeedStep*$R$3:$R$1003)</f>
        <v>1990.0965336677748</v>
      </c>
      <c r="L2492" s="51">
        <f t="array" ref="L2492">_xlfn.SUM(_xlfn.NORM.DIST($Q$3:$Q$1003,$F2492,$O2492,FALSE)*WindSpeedStep*$R$3:$R$1003)</f>
        <v>2014.9415205926928</v>
      </c>
      <c r="N2492" s="43">
        <f t="shared" si="115"/>
        <v>1.2425854433270191</v>
      </c>
      <c r="O2492" s="43">
        <f t="shared" si="116"/>
        <v>0.74</v>
      </c>
    </row>
    <row r="2493" spans="5:15" x14ac:dyDescent="0.2">
      <c r="E2493" s="16">
        <v>41234.138888888891</v>
      </c>
      <c r="F2493" s="22">
        <v>11.171659437712991</v>
      </c>
      <c r="G2493" s="25">
        <v>5.7287818660091354E-2</v>
      </c>
      <c r="H2493" s="3">
        <f t="shared" si="114"/>
        <v>1918.2799999999838</v>
      </c>
      <c r="I2493" s="3">
        <f>MIN(H2493-K2493+L2493,'Power Look Up'!$F$4)</f>
        <v>1993.1959552229107</v>
      </c>
      <c r="K2493" s="51">
        <f t="array" ref="K2493">_xlfn.SUM(_xlfn.NORM.DIST($Q$3:$Q$1003,$F2493,$N2493,FALSE)*WindSpeedStep*$R$3:$R$1003)</f>
        <v>1895.3754729610503</v>
      </c>
      <c r="L2493" s="51">
        <f t="array" ref="L2493">_xlfn.SUM(_xlfn.NORM.DIST($Q$3:$Q$1003,$F2493,$O2493,FALSE)*WindSpeedStep*$R$3:$R$1003)</f>
        <v>1970.2914281839771</v>
      </c>
      <c r="N2493" s="43">
        <f t="shared" si="115"/>
        <v>1.1171659437712991</v>
      </c>
      <c r="O2493" s="43">
        <f t="shared" si="116"/>
        <v>0.64</v>
      </c>
    </row>
    <row r="2494" spans="5:15" x14ac:dyDescent="0.2">
      <c r="E2494" s="16">
        <v>41234.145833333336</v>
      </c>
      <c r="F2494" s="22">
        <v>11.58700239529961</v>
      </c>
      <c r="G2494" s="25">
        <v>5.6097338882373872E-2</v>
      </c>
      <c r="H2494" s="3">
        <f t="shared" si="114"/>
        <v>1953.5599999999829</v>
      </c>
      <c r="I2494" s="3">
        <f>MIN(H2494-K2494+L2494,'Power Look Up'!$F$4)</f>
        <v>2000</v>
      </c>
      <c r="K2494" s="51">
        <f t="array" ref="K2494">_xlfn.SUM(_xlfn.NORM.DIST($Q$3:$Q$1003,$F2494,$N2494,FALSE)*WindSpeedStep*$R$3:$R$1003)</f>
        <v>1943.4109424680503</v>
      </c>
      <c r="L2494" s="51">
        <f t="array" ref="L2494">_xlfn.SUM(_xlfn.NORM.DIST($Q$3:$Q$1003,$F2494,$O2494,FALSE)*WindSpeedStep*$R$3:$R$1003)</f>
        <v>2006.0152114372049</v>
      </c>
      <c r="N2494" s="43">
        <f t="shared" si="115"/>
        <v>1.158700239529961</v>
      </c>
      <c r="O2494" s="43">
        <f t="shared" si="116"/>
        <v>0.65</v>
      </c>
    </row>
    <row r="2495" spans="5:15" x14ac:dyDescent="0.2">
      <c r="E2495" s="16">
        <v>41234.152777777781</v>
      </c>
      <c r="F2495" s="22">
        <v>11.688774821977665</v>
      </c>
      <c r="G2495" s="25">
        <v>5.3897864369450495E-2</v>
      </c>
      <c r="H2495" s="3">
        <f t="shared" si="114"/>
        <v>1961.9599999999828</v>
      </c>
      <c r="I2495" s="3">
        <f>MIN(H2495-K2495+L2495,'Power Look Up'!$F$4)</f>
        <v>2000</v>
      </c>
      <c r="K2495" s="51">
        <f t="array" ref="K2495">_xlfn.SUM(_xlfn.NORM.DIST($Q$3:$Q$1003,$F2495,$N2495,FALSE)*WindSpeedStep*$R$3:$R$1003)</f>
        <v>1952.1588438961894</v>
      </c>
      <c r="L2495" s="51">
        <f t="array" ref="L2495">_xlfn.SUM(_xlfn.NORM.DIST($Q$3:$Q$1003,$F2495,$O2495,FALSE)*WindSpeedStep*$R$3:$R$1003)</f>
        <v>2012.2395662346748</v>
      </c>
      <c r="N2495" s="43">
        <f t="shared" si="115"/>
        <v>1.1688774821977665</v>
      </c>
      <c r="O2495" s="43">
        <f t="shared" si="116"/>
        <v>0.63</v>
      </c>
    </row>
    <row r="2496" spans="5:15" x14ac:dyDescent="0.2">
      <c r="E2496" s="16">
        <v>41234.159722222219</v>
      </c>
      <c r="F2496" s="22">
        <v>11.88270462164993</v>
      </c>
      <c r="G2496" s="25">
        <v>6.1433825315321058E-2</v>
      </c>
      <c r="H2496" s="3">
        <f t="shared" si="114"/>
        <v>1977.9199999999823</v>
      </c>
      <c r="I2496" s="3">
        <f>MIN(H2496-K2496+L2496,'Power Look Up'!$F$4)</f>
        <v>2000</v>
      </c>
      <c r="K2496" s="51">
        <f t="array" ref="K2496">_xlfn.SUM(_xlfn.NORM.DIST($Q$3:$Q$1003,$F2496,$N2496,FALSE)*WindSpeedStep*$R$3:$R$1003)</f>
        <v>1966.0770896960835</v>
      </c>
      <c r="L2496" s="51">
        <f t="array" ref="L2496">_xlfn.SUM(_xlfn.NORM.DIST($Q$3:$Q$1003,$F2496,$O2496,FALSE)*WindSpeedStep*$R$3:$R$1003)</f>
        <v>2010.6924234040662</v>
      </c>
      <c r="N2496" s="43">
        <f t="shared" si="115"/>
        <v>1.1882704621649931</v>
      </c>
      <c r="O2496" s="43">
        <f t="shared" si="116"/>
        <v>0.73</v>
      </c>
    </row>
    <row r="2497" spans="5:15" x14ac:dyDescent="0.2">
      <c r="E2497" s="16">
        <v>41234.166666666664</v>
      </c>
      <c r="F2497" s="22">
        <v>11.890651974952354</v>
      </c>
      <c r="G2497" s="25">
        <v>5.0459806683762959E-2</v>
      </c>
      <c r="H2497" s="3">
        <f t="shared" si="114"/>
        <v>1978.7599999999825</v>
      </c>
      <c r="I2497" s="3">
        <f>MIN(H2497-K2497+L2497,'Power Look Up'!$F$4)</f>
        <v>2000</v>
      </c>
      <c r="K2497" s="51">
        <f t="array" ref="K2497">_xlfn.SUM(_xlfn.NORM.DIST($Q$3:$Q$1003,$F2497,$N2497,FALSE)*WindSpeedStep*$R$3:$R$1003)</f>
        <v>1966.5769339519534</v>
      </c>
      <c r="L2497" s="51">
        <f t="array" ref="L2497">_xlfn.SUM(_xlfn.NORM.DIST($Q$3:$Q$1003,$F2497,$O2497,FALSE)*WindSpeedStep*$R$3:$R$1003)</f>
        <v>2018.5892400290254</v>
      </c>
      <c r="N2497" s="43">
        <f t="shared" si="115"/>
        <v>1.1890651974952353</v>
      </c>
      <c r="O2497" s="43">
        <f t="shared" si="116"/>
        <v>0.6</v>
      </c>
    </row>
    <row r="2498" spans="5:15" x14ac:dyDescent="0.2">
      <c r="E2498" s="16">
        <v>41234.173611111109</v>
      </c>
      <c r="F2498" s="22">
        <v>11.921224539634011</v>
      </c>
      <c r="G2498" s="25">
        <v>5.4524600039112713E-2</v>
      </c>
      <c r="H2498" s="3">
        <f t="shared" si="114"/>
        <v>1981.2799999999825</v>
      </c>
      <c r="I2498" s="3">
        <f>MIN(H2498-K2498+L2498,'Power Look Up'!$F$4)</f>
        <v>2000</v>
      </c>
      <c r="K2498" s="51">
        <f t="array" ref="K2498">_xlfn.SUM(_xlfn.NORM.DIST($Q$3:$Q$1003,$F2498,$N2498,FALSE)*WindSpeedStep*$R$3:$R$1003)</f>
        <v>1968.4515503686409</v>
      </c>
      <c r="L2498" s="51">
        <f t="array" ref="L2498">_xlfn.SUM(_xlfn.NORM.DIST($Q$3:$Q$1003,$F2498,$O2498,FALSE)*WindSpeedStep*$R$3:$R$1003)</f>
        <v>2016.4214244923119</v>
      </c>
      <c r="N2498" s="43">
        <f t="shared" si="115"/>
        <v>1.1921224539634012</v>
      </c>
      <c r="O2498" s="43">
        <f t="shared" si="116"/>
        <v>0.65</v>
      </c>
    </row>
    <row r="2499" spans="5:15" x14ac:dyDescent="0.2">
      <c r="E2499" s="16">
        <v>41234.180555555555</v>
      </c>
      <c r="F2499" s="22">
        <v>11.946954303755444</v>
      </c>
      <c r="G2499" s="25">
        <v>5.105903852065883E-2</v>
      </c>
      <c r="H2499" s="3">
        <f t="shared" ref="H2499:H2562" si="117">INDEX(PowerArray,MIN(MaximumPowerIndex,ROUND(F2499*100,0)))</f>
        <v>1983.7999999999824</v>
      </c>
      <c r="I2499" s="3">
        <f>MIN(H2499-K2499+L2499,'Power Look Up'!$F$4)</f>
        <v>2000</v>
      </c>
      <c r="K2499" s="51">
        <f t="array" ref="K2499">_xlfn.SUM(_xlfn.NORM.DIST($Q$3:$Q$1003,$F2499,$N2499,FALSE)*WindSpeedStep*$R$3:$R$1003)</f>
        <v>1969.9710764168349</v>
      </c>
      <c r="L2499" s="51">
        <f t="array" ref="L2499">_xlfn.SUM(_xlfn.NORM.DIST($Q$3:$Q$1003,$F2499,$O2499,FALSE)*WindSpeedStep*$R$3:$R$1003)</f>
        <v>2018.6210093710843</v>
      </c>
      <c r="N2499" s="43">
        <f t="shared" ref="N2499:N2562" si="118">ReferenceTurbulence*F2499</f>
        <v>1.1946954303755444</v>
      </c>
      <c r="O2499" s="43">
        <f t="shared" ref="O2499:O2562" si="119">F2499*G2499</f>
        <v>0.61</v>
      </c>
    </row>
    <row r="2500" spans="5:15" x14ac:dyDescent="0.2">
      <c r="E2500" s="16">
        <v>41234.1875</v>
      </c>
      <c r="F2500" s="22">
        <v>11.990708304609377</v>
      </c>
      <c r="G2500" s="25">
        <v>5.3374661758219574E-2</v>
      </c>
      <c r="H2500" s="3">
        <f t="shared" si="117"/>
        <v>1987.1599999999823</v>
      </c>
      <c r="I2500" s="3">
        <f>MIN(H2500-K2500+L2500,'Power Look Up'!$F$4)</f>
        <v>2000</v>
      </c>
      <c r="K2500" s="51">
        <f t="array" ref="K2500">_xlfn.SUM(_xlfn.NORM.DIST($Q$3:$Q$1003,$F2500,$N2500,FALSE)*WindSpeedStep*$R$3:$R$1003)</f>
        <v>1972.4368568189202</v>
      </c>
      <c r="L2500" s="51">
        <f t="array" ref="L2500">_xlfn.SUM(_xlfn.NORM.DIST($Q$3:$Q$1003,$F2500,$O2500,FALSE)*WindSpeedStep*$R$3:$R$1003)</f>
        <v>2017.6373123164146</v>
      </c>
      <c r="N2500" s="43">
        <f t="shared" si="118"/>
        <v>1.1990708304609379</v>
      </c>
      <c r="O2500" s="43">
        <f t="shared" si="119"/>
        <v>0.64</v>
      </c>
    </row>
    <row r="2501" spans="5:15" x14ac:dyDescent="0.2">
      <c r="E2501" s="16">
        <v>41234.194444444445</v>
      </c>
      <c r="F2501" s="22">
        <v>11.814084981512979</v>
      </c>
      <c r="G2501" s="25">
        <v>5.1633283572493818E-2</v>
      </c>
      <c r="H2501" s="3">
        <f t="shared" si="117"/>
        <v>1972.0399999999827</v>
      </c>
      <c r="I2501" s="3">
        <f>MIN(H2501-K2501+L2501,'Power Look Up'!$F$4)</f>
        <v>2000</v>
      </c>
      <c r="K2501" s="51">
        <f t="array" ref="K2501">_xlfn.SUM(_xlfn.NORM.DIST($Q$3:$Q$1003,$F2501,$N2501,FALSE)*WindSpeedStep*$R$3:$R$1003)</f>
        <v>1961.5389091233778</v>
      </c>
      <c r="L2501" s="51">
        <f t="array" ref="L2501">_xlfn.SUM(_xlfn.NORM.DIST($Q$3:$Q$1003,$F2501,$O2501,FALSE)*WindSpeedStep*$R$3:$R$1003)</f>
        <v>2016.9615833721496</v>
      </c>
      <c r="N2501" s="43">
        <f t="shared" si="118"/>
        <v>1.181408498151298</v>
      </c>
      <c r="O2501" s="43">
        <f t="shared" si="119"/>
        <v>0.61</v>
      </c>
    </row>
    <row r="2502" spans="5:15" x14ac:dyDescent="0.2">
      <c r="E2502" s="16">
        <v>41234.201388888891</v>
      </c>
      <c r="F2502" s="22">
        <v>11.913058190500449</v>
      </c>
      <c r="G2502" s="25">
        <v>6.7992616761152008E-2</v>
      </c>
      <c r="H2502" s="3">
        <f t="shared" si="117"/>
        <v>1980.4399999999823</v>
      </c>
      <c r="I2502" s="3">
        <f>MIN(H2502-K2502+L2502,'Power Look Up'!$F$4)</f>
        <v>2000</v>
      </c>
      <c r="K2502" s="51">
        <f t="array" ref="K2502">_xlfn.SUM(_xlfn.NORM.DIST($Q$3:$Q$1003,$F2502,$N2502,FALSE)*WindSpeedStep*$R$3:$R$1003)</f>
        <v>1967.9582374007014</v>
      </c>
      <c r="L2502" s="51">
        <f t="array" ref="L2502">_xlfn.SUM(_xlfn.NORM.DIST($Q$3:$Q$1003,$F2502,$O2502,FALSE)*WindSpeedStep*$R$3:$R$1003)</f>
        <v>2005.6731261565442</v>
      </c>
      <c r="N2502" s="43">
        <f t="shared" si="118"/>
        <v>1.191305819050045</v>
      </c>
      <c r="O2502" s="43">
        <f t="shared" si="119"/>
        <v>0.81</v>
      </c>
    </row>
    <row r="2503" spans="5:15" x14ac:dyDescent="0.2">
      <c r="E2503" s="16">
        <v>41234.208333333336</v>
      </c>
      <c r="F2503" s="22">
        <v>9.8721379876097792</v>
      </c>
      <c r="G2503" s="25">
        <v>7.7997289033682846E-2</v>
      </c>
      <c r="H2503" s="3">
        <f t="shared" si="117"/>
        <v>1587.4699999999368</v>
      </c>
      <c r="I2503" s="3">
        <f>MIN(H2503-K2503+L2503,'Power Look Up'!$F$4)</f>
        <v>1605.4063220120104</v>
      </c>
      <c r="K2503" s="51">
        <f t="array" ref="K2503">_xlfn.SUM(_xlfn.NORM.DIST($Q$3:$Q$1003,$F2503,$N2503,FALSE)*WindSpeedStep*$R$3:$R$1003)</f>
        <v>1582.2347184534497</v>
      </c>
      <c r="L2503" s="51">
        <f t="array" ref="L2503">_xlfn.SUM(_xlfn.NORM.DIST($Q$3:$Q$1003,$F2503,$O2503,FALSE)*WindSpeedStep*$R$3:$R$1003)</f>
        <v>1600.1710404655232</v>
      </c>
      <c r="N2503" s="43">
        <f t="shared" si="118"/>
        <v>0.98721379876097792</v>
      </c>
      <c r="O2503" s="43">
        <f t="shared" si="119"/>
        <v>0.77</v>
      </c>
    </row>
    <row r="2504" spans="5:15" x14ac:dyDescent="0.2">
      <c r="E2504" s="16">
        <v>41234.215277777781</v>
      </c>
      <c r="F2504" s="22">
        <v>10.447954193188913</v>
      </c>
      <c r="G2504" s="25">
        <v>5.9341760935761177E-2</v>
      </c>
      <c r="H2504" s="3">
        <f t="shared" si="117"/>
        <v>1757.1499999999523</v>
      </c>
      <c r="I2504" s="3">
        <f>MIN(H2504-K2504+L2504,'Power Look Up'!$F$4)</f>
        <v>1818.8715543453659</v>
      </c>
      <c r="K2504" s="51">
        <f t="array" ref="K2504">_xlfn.SUM(_xlfn.NORM.DIST($Q$3:$Q$1003,$F2504,$N2504,FALSE)*WindSpeedStep*$R$3:$R$1003)</f>
        <v>1753.045188191006</v>
      </c>
      <c r="L2504" s="51">
        <f t="array" ref="L2504">_xlfn.SUM(_xlfn.NORM.DIST($Q$3:$Q$1003,$F2504,$O2504,FALSE)*WindSpeedStep*$R$3:$R$1003)</f>
        <v>1814.7667425364195</v>
      </c>
      <c r="N2504" s="43">
        <f t="shared" si="118"/>
        <v>1.0447954193188913</v>
      </c>
      <c r="O2504" s="43">
        <f t="shared" si="119"/>
        <v>0.62</v>
      </c>
    </row>
    <row r="2505" spans="5:15" x14ac:dyDescent="0.2">
      <c r="E2505" s="16">
        <v>41234.222222222219</v>
      </c>
      <c r="F2505" s="22">
        <v>11.154638121724304</v>
      </c>
      <c r="G2505" s="25">
        <v>6.2754164891885594E-2</v>
      </c>
      <c r="H2505" s="3">
        <f t="shared" si="117"/>
        <v>1916.5999999999838</v>
      </c>
      <c r="I2505" s="3">
        <f>MIN(H2505-K2505+L2505,'Power Look Up'!$F$4)</f>
        <v>1982.6826937236131</v>
      </c>
      <c r="K2505" s="51">
        <f t="array" ref="K2505">_xlfn.SUM(_xlfn.NORM.DIST($Q$3:$Q$1003,$F2505,$N2505,FALSE)*WindSpeedStep*$R$3:$R$1003)</f>
        <v>1892.9338792418228</v>
      </c>
      <c r="L2505" s="51">
        <f t="array" ref="L2505">_xlfn.SUM(_xlfn.NORM.DIST($Q$3:$Q$1003,$F2505,$O2505,FALSE)*WindSpeedStep*$R$3:$R$1003)</f>
        <v>1959.016572965452</v>
      </c>
      <c r="N2505" s="43">
        <f t="shared" si="118"/>
        <v>1.1154638121724305</v>
      </c>
      <c r="O2505" s="43">
        <f t="shared" si="119"/>
        <v>0.7</v>
      </c>
    </row>
    <row r="2506" spans="5:15" x14ac:dyDescent="0.2">
      <c r="E2506" s="16">
        <v>41234.229166666664</v>
      </c>
      <c r="F2506" s="22">
        <v>11.119151357671011</v>
      </c>
      <c r="G2506" s="25">
        <v>6.8350540032507262E-2</v>
      </c>
      <c r="H2506" s="3">
        <f t="shared" si="117"/>
        <v>1914.0799999999838</v>
      </c>
      <c r="I2506" s="3">
        <f>MIN(H2506-K2506+L2506,'Power Look Up'!$F$4)</f>
        <v>1970.953856144396</v>
      </c>
      <c r="K2506" s="51">
        <f t="array" ref="K2506">_xlfn.SUM(_xlfn.NORM.DIST($Q$3:$Q$1003,$F2506,$N2506,FALSE)*WindSpeedStep*$R$3:$R$1003)</f>
        <v>1887.7133799299181</v>
      </c>
      <c r="L2506" s="51">
        <f t="array" ref="L2506">_xlfn.SUM(_xlfn.NORM.DIST($Q$3:$Q$1003,$F2506,$O2506,FALSE)*WindSpeedStep*$R$3:$R$1003)</f>
        <v>1944.5872360743303</v>
      </c>
      <c r="N2506" s="43">
        <f t="shared" si="118"/>
        <v>1.1119151357671011</v>
      </c>
      <c r="O2506" s="43">
        <f t="shared" si="119"/>
        <v>0.7599999999999999</v>
      </c>
    </row>
    <row r="2507" spans="5:15" x14ac:dyDescent="0.2">
      <c r="E2507" s="16">
        <v>41234.236111111109</v>
      </c>
      <c r="F2507" s="22">
        <v>10.647439467938758</v>
      </c>
      <c r="G2507" s="25">
        <v>6.1986734180304259E-2</v>
      </c>
      <c r="H2507" s="3">
        <f t="shared" si="117"/>
        <v>1810.5499999999513</v>
      </c>
      <c r="I2507" s="3">
        <f>MIN(H2507-K2507+L2507,'Power Look Up'!$F$4)</f>
        <v>1875.2716153710089</v>
      </c>
      <c r="K2507" s="51">
        <f t="array" ref="K2507">_xlfn.SUM(_xlfn.NORM.DIST($Q$3:$Q$1003,$F2507,$N2507,FALSE)*WindSpeedStep*$R$3:$R$1003)</f>
        <v>1800.4691054794146</v>
      </c>
      <c r="L2507" s="51">
        <f t="array" ref="L2507">_xlfn.SUM(_xlfn.NORM.DIST($Q$3:$Q$1003,$F2507,$O2507,FALSE)*WindSpeedStep*$R$3:$R$1003)</f>
        <v>1865.1907208504722</v>
      </c>
      <c r="N2507" s="43">
        <f t="shared" si="118"/>
        <v>1.064743946793876</v>
      </c>
      <c r="O2507" s="43">
        <f t="shared" si="119"/>
        <v>0.66</v>
      </c>
    </row>
    <row r="2508" spans="5:15" x14ac:dyDescent="0.2">
      <c r="E2508" s="16">
        <v>41234.243055555555</v>
      </c>
      <c r="F2508" s="22">
        <v>10.812088299889693</v>
      </c>
      <c r="G2508" s="25">
        <v>4.9019207511041801E-2</v>
      </c>
      <c r="H2508" s="3">
        <f t="shared" si="117"/>
        <v>1853.2699999999504</v>
      </c>
      <c r="I2508" s="3">
        <f>MIN(H2508-K2508+L2508,'Power Look Up'!$F$4)</f>
        <v>1942.8761124716771</v>
      </c>
      <c r="K2508" s="51">
        <f t="array" ref="K2508">_xlfn.SUM(_xlfn.NORM.DIST($Q$3:$Q$1003,$F2508,$N2508,FALSE)*WindSpeedStep*$R$3:$R$1003)</f>
        <v>1834.8245141829909</v>
      </c>
      <c r="L2508" s="51">
        <f t="array" ref="L2508">_xlfn.SUM(_xlfn.NORM.DIST($Q$3:$Q$1003,$F2508,$O2508,FALSE)*WindSpeedStep*$R$3:$R$1003)</f>
        <v>1924.4306266547176</v>
      </c>
      <c r="N2508" s="43">
        <f t="shared" si="118"/>
        <v>1.0812088299889693</v>
      </c>
      <c r="O2508" s="43">
        <f t="shared" si="119"/>
        <v>0.53</v>
      </c>
    </row>
    <row r="2509" spans="5:15" x14ac:dyDescent="0.2">
      <c r="E2509" s="16">
        <v>41234.25</v>
      </c>
      <c r="F2509" s="22">
        <v>10.747442811830725</v>
      </c>
      <c r="G2509" s="25">
        <v>4.7453148523720907E-2</v>
      </c>
      <c r="H2509" s="3">
        <f t="shared" si="117"/>
        <v>1837.2499999999507</v>
      </c>
      <c r="I2509" s="3">
        <f>MIN(H2509-K2509+L2509,'Power Look Up'!$F$4)</f>
        <v>1927.7462436480801</v>
      </c>
      <c r="K2509" s="51">
        <f t="array" ref="K2509">_xlfn.SUM(_xlfn.NORM.DIST($Q$3:$Q$1003,$F2509,$N2509,FALSE)*WindSpeedStep*$R$3:$R$1003)</f>
        <v>1821.848309231475</v>
      </c>
      <c r="L2509" s="51">
        <f t="array" ref="L2509">_xlfn.SUM(_xlfn.NORM.DIST($Q$3:$Q$1003,$F2509,$O2509,FALSE)*WindSpeedStep*$R$3:$R$1003)</f>
        <v>1912.3445528796044</v>
      </c>
      <c r="N2509" s="43">
        <f t="shared" si="118"/>
        <v>1.0747442811830725</v>
      </c>
      <c r="O2509" s="43">
        <f t="shared" si="119"/>
        <v>0.51</v>
      </c>
    </row>
    <row r="2510" spans="5:15" x14ac:dyDescent="0.2">
      <c r="E2510" s="16">
        <v>41234.256944444445</v>
      </c>
      <c r="F2510" s="22">
        <v>10.00815451574837</v>
      </c>
      <c r="G2510" s="25">
        <v>6.2948668409211816E-2</v>
      </c>
      <c r="H2510" s="3">
        <f t="shared" si="117"/>
        <v>1639.6699999999548</v>
      </c>
      <c r="I2510" s="3">
        <f>MIN(H2510-K2510+L2510,'Power Look Up'!$F$4)</f>
        <v>1675.0064180741895</v>
      </c>
      <c r="K2510" s="51">
        <f t="array" ref="K2510">_xlfn.SUM(_xlfn.NORM.DIST($Q$3:$Q$1003,$F2510,$N2510,FALSE)*WindSpeedStep*$R$3:$R$1003)</f>
        <v>1626.7557913561814</v>
      </c>
      <c r="L2510" s="51">
        <f t="array" ref="L2510">_xlfn.SUM(_xlfn.NORM.DIST($Q$3:$Q$1003,$F2510,$O2510,FALSE)*WindSpeedStep*$R$3:$R$1003)</f>
        <v>1662.092209430416</v>
      </c>
      <c r="N2510" s="43">
        <f t="shared" si="118"/>
        <v>1.0008154515748371</v>
      </c>
      <c r="O2510" s="43">
        <f t="shared" si="119"/>
        <v>0.63</v>
      </c>
    </row>
    <row r="2511" spans="5:15" x14ac:dyDescent="0.2">
      <c r="E2511" s="16">
        <v>41234.263888888891</v>
      </c>
      <c r="F2511" s="22">
        <v>10.40716423530449</v>
      </c>
      <c r="G2511" s="25">
        <v>4.3239444465904886E-2</v>
      </c>
      <c r="H2511" s="3">
        <f t="shared" si="117"/>
        <v>1746.4699999999525</v>
      </c>
      <c r="I2511" s="3">
        <f>MIN(H2511-K2511+L2511,'Power Look Up'!$F$4)</f>
        <v>1824.9511978188746</v>
      </c>
      <c r="K2511" s="51">
        <f t="array" ref="K2511">_xlfn.SUM(_xlfn.NORM.DIST($Q$3:$Q$1003,$F2511,$N2511,FALSE)*WindSpeedStep*$R$3:$R$1003)</f>
        <v>1742.5671653516638</v>
      </c>
      <c r="L2511" s="51">
        <f t="array" ref="L2511">_xlfn.SUM(_xlfn.NORM.DIST($Q$3:$Q$1003,$F2511,$O2511,FALSE)*WindSpeedStep*$R$3:$R$1003)</f>
        <v>1821.0483631705858</v>
      </c>
      <c r="N2511" s="43">
        <f t="shared" si="118"/>
        <v>1.0407164235304491</v>
      </c>
      <c r="O2511" s="43">
        <f t="shared" si="119"/>
        <v>0.45</v>
      </c>
    </row>
    <row r="2512" spans="5:15" x14ac:dyDescent="0.2">
      <c r="E2512" s="16">
        <v>41234.270833333336</v>
      </c>
      <c r="F2512" s="22">
        <v>10.085003374856521</v>
      </c>
      <c r="G2512" s="25">
        <v>5.7511135935366164E-2</v>
      </c>
      <c r="H2512" s="3">
        <f t="shared" si="117"/>
        <v>1661.0299999999545</v>
      </c>
      <c r="I2512" s="3">
        <f>MIN(H2512-K2512+L2512,'Power Look Up'!$F$4)</f>
        <v>1705.2177456314423</v>
      </c>
      <c r="K2512" s="51">
        <f t="array" ref="K2512">_xlfn.SUM(_xlfn.NORM.DIST($Q$3:$Q$1003,$F2512,$N2512,FALSE)*WindSpeedStep*$R$3:$R$1003)</f>
        <v>1650.8498789142793</v>
      </c>
      <c r="L2512" s="51">
        <f t="array" ref="L2512">_xlfn.SUM(_xlfn.NORM.DIST($Q$3:$Q$1003,$F2512,$O2512,FALSE)*WindSpeedStep*$R$3:$R$1003)</f>
        <v>1695.0376245457671</v>
      </c>
      <c r="N2512" s="43">
        <f t="shared" si="118"/>
        <v>1.0085003374856523</v>
      </c>
      <c r="O2512" s="43">
        <f t="shared" si="119"/>
        <v>0.57999999999999996</v>
      </c>
    </row>
    <row r="2513" spans="5:15" x14ac:dyDescent="0.2">
      <c r="E2513" s="16">
        <v>41234.277777777781</v>
      </c>
      <c r="F2513" s="22">
        <v>10.721372807411599</v>
      </c>
      <c r="G2513" s="25">
        <v>6.2491997250280706E-2</v>
      </c>
      <c r="H2513" s="3">
        <f t="shared" si="117"/>
        <v>1829.2399999999509</v>
      </c>
      <c r="I2513" s="3">
        <f>MIN(H2513-K2513+L2513,'Power Look Up'!$F$4)</f>
        <v>1894.8224844866754</v>
      </c>
      <c r="K2513" s="51">
        <f t="array" ref="K2513">_xlfn.SUM(_xlfn.NORM.DIST($Q$3:$Q$1003,$F2513,$N2513,FALSE)*WindSpeedStep*$R$3:$R$1003)</f>
        <v>1816.4283891996554</v>
      </c>
      <c r="L2513" s="51">
        <f t="array" ref="L2513">_xlfn.SUM(_xlfn.NORM.DIST($Q$3:$Q$1003,$F2513,$O2513,FALSE)*WindSpeedStep*$R$3:$R$1003)</f>
        <v>1882.0108736863799</v>
      </c>
      <c r="N2513" s="43">
        <f t="shared" si="118"/>
        <v>1.07213728074116</v>
      </c>
      <c r="O2513" s="43">
        <f t="shared" si="119"/>
        <v>0.67</v>
      </c>
    </row>
    <row r="2514" spans="5:15" x14ac:dyDescent="0.2">
      <c r="E2514" s="16">
        <v>41234.284722222219</v>
      </c>
      <c r="F2514" s="22">
        <v>11.174534828663772</v>
      </c>
      <c r="G2514" s="25">
        <v>5.7273077565460496E-2</v>
      </c>
      <c r="H2514" s="3">
        <f t="shared" si="117"/>
        <v>1918.2799999999838</v>
      </c>
      <c r="I2514" s="3">
        <f>MIN(H2514-K2514+L2514,'Power Look Up'!$F$4)</f>
        <v>1993.1641471522705</v>
      </c>
      <c r="K2514" s="51">
        <f t="array" ref="K2514">_xlfn.SUM(_xlfn.NORM.DIST($Q$3:$Q$1003,$F2514,$N2514,FALSE)*WindSpeedStep*$R$3:$R$1003)</f>
        <v>1895.7839669581467</v>
      </c>
      <c r="L2514" s="51">
        <f t="array" ref="L2514">_xlfn.SUM(_xlfn.NORM.DIST($Q$3:$Q$1003,$F2514,$O2514,FALSE)*WindSpeedStep*$R$3:$R$1003)</f>
        <v>1970.6681141104334</v>
      </c>
      <c r="N2514" s="43">
        <f t="shared" si="118"/>
        <v>1.1174534828663771</v>
      </c>
      <c r="O2514" s="43">
        <f t="shared" si="119"/>
        <v>0.64</v>
      </c>
    </row>
    <row r="2515" spans="5:15" x14ac:dyDescent="0.2">
      <c r="E2515" s="16">
        <v>41234.291666666664</v>
      </c>
      <c r="F2515" s="22">
        <v>10.82787471275752</v>
      </c>
      <c r="G2515" s="25">
        <v>5.9106705330266247E-2</v>
      </c>
      <c r="H2515" s="3">
        <f t="shared" si="117"/>
        <v>1858.6099999999501</v>
      </c>
      <c r="I2515" s="3">
        <f>MIN(H2515-K2515+L2515,'Power Look Up'!$F$4)</f>
        <v>1931.6713728860129</v>
      </c>
      <c r="K2515" s="51">
        <f t="array" ref="K2515">_xlfn.SUM(_xlfn.NORM.DIST($Q$3:$Q$1003,$F2515,$N2515,FALSE)*WindSpeedStep*$R$3:$R$1003)</f>
        <v>1837.8935565719817</v>
      </c>
      <c r="L2515" s="51">
        <f t="array" ref="L2515">_xlfn.SUM(_xlfn.NORM.DIST($Q$3:$Q$1003,$F2515,$O2515,FALSE)*WindSpeedStep*$R$3:$R$1003)</f>
        <v>1910.9549294580445</v>
      </c>
      <c r="N2515" s="43">
        <f t="shared" si="118"/>
        <v>1.0827874712757521</v>
      </c>
      <c r="O2515" s="43">
        <f t="shared" si="119"/>
        <v>0.64</v>
      </c>
    </row>
    <row r="2516" spans="5:15" x14ac:dyDescent="0.2">
      <c r="E2516" s="16">
        <v>41234.298611111109</v>
      </c>
      <c r="F2516" s="22">
        <v>10.564995532896388</v>
      </c>
      <c r="G2516" s="25">
        <v>5.9630881815175348E-2</v>
      </c>
      <c r="H2516" s="3">
        <f t="shared" si="117"/>
        <v>1786.5199999999518</v>
      </c>
      <c r="I2516" s="3">
        <f>MIN(H2516-K2516+L2516,'Power Look Up'!$F$4)</f>
        <v>1852.4263740429249</v>
      </c>
      <c r="K2516" s="51">
        <f t="array" ref="K2516">_xlfn.SUM(_xlfn.NORM.DIST($Q$3:$Q$1003,$F2516,$N2516,FALSE)*WindSpeedStep*$R$3:$R$1003)</f>
        <v>1781.6415770731048</v>
      </c>
      <c r="L2516" s="51">
        <f t="array" ref="L2516">_xlfn.SUM(_xlfn.NORM.DIST($Q$3:$Q$1003,$F2516,$O2516,FALSE)*WindSpeedStep*$R$3:$R$1003)</f>
        <v>1847.5479511160779</v>
      </c>
      <c r="N2516" s="43">
        <f t="shared" si="118"/>
        <v>1.0564995532896388</v>
      </c>
      <c r="O2516" s="43">
        <f t="shared" si="119"/>
        <v>0.63</v>
      </c>
    </row>
    <row r="2517" spans="5:15" x14ac:dyDescent="0.2">
      <c r="E2517" s="16">
        <v>41234.305555555555</v>
      </c>
      <c r="F2517" s="22">
        <v>9.8440775194847969</v>
      </c>
      <c r="G2517" s="25">
        <v>5.5871156937901179E-2</v>
      </c>
      <c r="H2517" s="3">
        <f t="shared" si="117"/>
        <v>1576.039999999937</v>
      </c>
      <c r="I2517" s="3">
        <f>MIN(H2517-K2517+L2517,'Power Look Up'!$F$4)</f>
        <v>1606.0569571917379</v>
      </c>
      <c r="K2517" s="51">
        <f t="array" ref="K2517">_xlfn.SUM(_xlfn.NORM.DIST($Q$3:$Q$1003,$F2517,$N2517,FALSE)*WindSpeedStep*$R$3:$R$1003)</f>
        <v>1572.770981865566</v>
      </c>
      <c r="L2517" s="51">
        <f t="array" ref="L2517">_xlfn.SUM(_xlfn.NORM.DIST($Q$3:$Q$1003,$F2517,$O2517,FALSE)*WindSpeedStep*$R$3:$R$1003)</f>
        <v>1602.7879390573669</v>
      </c>
      <c r="N2517" s="43">
        <f t="shared" si="118"/>
        <v>0.98440775194847974</v>
      </c>
      <c r="O2517" s="43">
        <f t="shared" si="119"/>
        <v>0.55000000000000004</v>
      </c>
    </row>
    <row r="2518" spans="5:15" x14ac:dyDescent="0.2">
      <c r="E2518" s="16">
        <v>41234.3125</v>
      </c>
      <c r="F2518" s="22">
        <v>8.8957414053619903</v>
      </c>
      <c r="G2518" s="25">
        <v>6.8572137183789628E-2</v>
      </c>
      <c r="H2518" s="3">
        <f t="shared" si="117"/>
        <v>1219.2999999999467</v>
      </c>
      <c r="I2518" s="3">
        <f>MIN(H2518-K2518+L2518,'Power Look Up'!$F$4)</f>
        <v>1209.311089956374</v>
      </c>
      <c r="K2518" s="51">
        <f t="array" ref="K2518">_xlfn.SUM(_xlfn.NORM.DIST($Q$3:$Q$1003,$F2518,$N2518,FALSE)*WindSpeedStep*$R$3:$R$1003)</f>
        <v>1219.6318791252179</v>
      </c>
      <c r="L2518" s="51">
        <f t="array" ref="L2518">_xlfn.SUM(_xlfn.NORM.DIST($Q$3:$Q$1003,$F2518,$O2518,FALSE)*WindSpeedStep*$R$3:$R$1003)</f>
        <v>1209.6429690816451</v>
      </c>
      <c r="N2518" s="43">
        <f t="shared" si="118"/>
        <v>0.8895741405361991</v>
      </c>
      <c r="O2518" s="43">
        <f t="shared" si="119"/>
        <v>0.61</v>
      </c>
    </row>
    <row r="2519" spans="5:15" x14ac:dyDescent="0.2">
      <c r="E2519" s="16">
        <v>41234.319444444445</v>
      </c>
      <c r="F2519" s="22">
        <v>8.5661206469527595</v>
      </c>
      <c r="G2519" s="25">
        <v>4.4360804109755105E-2</v>
      </c>
      <c r="H2519" s="3">
        <f t="shared" si="117"/>
        <v>1098.1899999999494</v>
      </c>
      <c r="I2519" s="3">
        <f>MIN(H2519-K2519+L2519,'Power Look Up'!$F$4)</f>
        <v>1076.3982416336978</v>
      </c>
      <c r="K2519" s="51">
        <f t="array" ref="K2519">_xlfn.SUM(_xlfn.NORM.DIST($Q$3:$Q$1003,$F2519,$N2519,FALSE)*WindSpeedStep*$R$3:$R$1003)</f>
        <v>1094.4605321900187</v>
      </c>
      <c r="L2519" s="51">
        <f t="array" ref="L2519">_xlfn.SUM(_xlfn.NORM.DIST($Q$3:$Q$1003,$F2519,$O2519,FALSE)*WindSpeedStep*$R$3:$R$1003)</f>
        <v>1072.6687738237672</v>
      </c>
      <c r="N2519" s="43">
        <f t="shared" si="118"/>
        <v>0.85661206469527595</v>
      </c>
      <c r="O2519" s="43">
        <f t="shared" si="119"/>
        <v>0.38</v>
      </c>
    </row>
    <row r="2520" spans="5:15" x14ac:dyDescent="0.2">
      <c r="E2520" s="16">
        <v>41234.326388888891</v>
      </c>
      <c r="F2520" s="22">
        <v>8.2184647115556935</v>
      </c>
      <c r="G2520" s="25">
        <v>5.5971524627125339E-2</v>
      </c>
      <c r="H2520" s="3">
        <f t="shared" si="117"/>
        <v>969.73999999995203</v>
      </c>
      <c r="I2520" s="3">
        <f>MIN(H2520-K2520+L2520,'Power Look Up'!$F$4)</f>
        <v>951.94768130447289</v>
      </c>
      <c r="K2520" s="51">
        <f t="array" ref="K2520">_xlfn.SUM(_xlfn.NORM.DIST($Q$3:$Q$1003,$F2520,$N2520,FALSE)*WindSpeedStep*$R$3:$R$1003)</f>
        <v>968.22683739402589</v>
      </c>
      <c r="L2520" s="51">
        <f t="array" ref="L2520">_xlfn.SUM(_xlfn.NORM.DIST($Q$3:$Q$1003,$F2520,$O2520,FALSE)*WindSpeedStep*$R$3:$R$1003)</f>
        <v>950.43451869854675</v>
      </c>
      <c r="N2520" s="43">
        <f t="shared" si="118"/>
        <v>0.82184647115556941</v>
      </c>
      <c r="O2520" s="43">
        <f t="shared" si="119"/>
        <v>0.46</v>
      </c>
    </row>
    <row r="2521" spans="5:15" x14ac:dyDescent="0.2">
      <c r="E2521" s="16">
        <v>41234.333333333336</v>
      </c>
      <c r="F2521" s="22">
        <v>8.2739731729095798</v>
      </c>
      <c r="G2521" s="25">
        <v>6.5264896164765621E-2</v>
      </c>
      <c r="H2521" s="3">
        <f t="shared" si="117"/>
        <v>988.0899999999516</v>
      </c>
      <c r="I2521" s="3">
        <f>MIN(H2521-K2521+L2521,'Power Look Up'!$F$4)</f>
        <v>973.14911855071546</v>
      </c>
      <c r="K2521" s="51">
        <f t="array" ref="K2521">_xlfn.SUM(_xlfn.NORM.DIST($Q$3:$Q$1003,$F2521,$N2521,FALSE)*WindSpeedStep*$R$3:$R$1003)</f>
        <v>987.86964962106913</v>
      </c>
      <c r="L2521" s="51">
        <f t="array" ref="L2521">_xlfn.SUM(_xlfn.NORM.DIST($Q$3:$Q$1003,$F2521,$O2521,FALSE)*WindSpeedStep*$R$3:$R$1003)</f>
        <v>972.92876817183298</v>
      </c>
      <c r="N2521" s="43">
        <f t="shared" si="118"/>
        <v>0.827397317290958</v>
      </c>
      <c r="O2521" s="43">
        <f t="shared" si="119"/>
        <v>0.54</v>
      </c>
    </row>
    <row r="2522" spans="5:15" x14ac:dyDescent="0.2">
      <c r="E2522" s="16">
        <v>41234.340277777781</v>
      </c>
      <c r="F2522" s="22">
        <v>9.3976765690420994</v>
      </c>
      <c r="G2522" s="25">
        <v>4.5755990519668381E-2</v>
      </c>
      <c r="H2522" s="3">
        <f t="shared" si="117"/>
        <v>1408.3999999999405</v>
      </c>
      <c r="I2522" s="3">
        <f>MIN(H2522-K2522+L2522,'Power Look Up'!$F$4)</f>
        <v>1411.4136868485693</v>
      </c>
      <c r="K2522" s="51">
        <f t="array" ref="K2522">_xlfn.SUM(_xlfn.NORM.DIST($Q$3:$Q$1003,$F2522,$N2522,FALSE)*WindSpeedStep*$R$3:$R$1003)</f>
        <v>1412.0852414693513</v>
      </c>
      <c r="L2522" s="51">
        <f t="array" ref="L2522">_xlfn.SUM(_xlfn.NORM.DIST($Q$3:$Q$1003,$F2522,$O2522,FALSE)*WindSpeedStep*$R$3:$R$1003)</f>
        <v>1415.0989283179802</v>
      </c>
      <c r="N2522" s="43">
        <f t="shared" si="118"/>
        <v>0.93976765690420994</v>
      </c>
      <c r="O2522" s="43">
        <f t="shared" si="119"/>
        <v>0.43</v>
      </c>
    </row>
    <row r="2523" spans="5:15" x14ac:dyDescent="0.2">
      <c r="E2523" s="16">
        <v>41234.347222222219</v>
      </c>
      <c r="F2523" s="22">
        <v>9.5582151597131979</v>
      </c>
      <c r="G2523" s="25">
        <v>5.8588344229824105E-2</v>
      </c>
      <c r="H2523" s="3">
        <f t="shared" si="117"/>
        <v>1469.3599999999392</v>
      </c>
      <c r="I2523" s="3">
        <f>MIN(H2523-K2523+L2523,'Power Look Up'!$F$4)</f>
        <v>1481.374468422315</v>
      </c>
      <c r="K2523" s="51">
        <f t="array" ref="K2523">_xlfn.SUM(_xlfn.NORM.DIST($Q$3:$Q$1003,$F2523,$N2523,FALSE)*WindSpeedStep*$R$3:$R$1003)</f>
        <v>1471.7413004844077</v>
      </c>
      <c r="L2523" s="51">
        <f t="array" ref="L2523">_xlfn.SUM(_xlfn.NORM.DIST($Q$3:$Q$1003,$F2523,$O2523,FALSE)*WindSpeedStep*$R$3:$R$1003)</f>
        <v>1483.7557689067835</v>
      </c>
      <c r="N2523" s="43">
        <f t="shared" si="118"/>
        <v>0.95582151597131981</v>
      </c>
      <c r="O2523" s="43">
        <f t="shared" si="119"/>
        <v>0.56000000000000005</v>
      </c>
    </row>
    <row r="2524" spans="5:15" x14ac:dyDescent="0.2">
      <c r="E2524" s="16">
        <v>41234.354166666664</v>
      </c>
      <c r="F2524" s="22">
        <v>8.4439342168570253</v>
      </c>
      <c r="G2524" s="25">
        <v>7.1056924958296283E-2</v>
      </c>
      <c r="H2524" s="3">
        <f t="shared" si="117"/>
        <v>1050.4799999999502</v>
      </c>
      <c r="I2524" s="3">
        <f>MIN(H2524-K2524+L2524,'Power Look Up'!$F$4)</f>
        <v>1037.6914231335061</v>
      </c>
      <c r="K2524" s="51">
        <f t="array" ref="K2524">_xlfn.SUM(_xlfn.NORM.DIST($Q$3:$Q$1003,$F2524,$N2524,FALSE)*WindSpeedStep*$R$3:$R$1003)</f>
        <v>1049.2657771761992</v>
      </c>
      <c r="L2524" s="51">
        <f t="array" ref="L2524">_xlfn.SUM(_xlfn.NORM.DIST($Q$3:$Q$1003,$F2524,$O2524,FALSE)*WindSpeedStep*$R$3:$R$1003)</f>
        <v>1036.4772003097551</v>
      </c>
      <c r="N2524" s="43">
        <f t="shared" si="118"/>
        <v>0.84439342168570253</v>
      </c>
      <c r="O2524" s="43">
        <f t="shared" si="119"/>
        <v>0.6</v>
      </c>
    </row>
    <row r="2525" spans="5:15" x14ac:dyDescent="0.2">
      <c r="E2525" s="16">
        <v>41234.361111111109</v>
      </c>
      <c r="F2525" s="22">
        <v>8.5538507310003169</v>
      </c>
      <c r="G2525" s="25">
        <v>7.598916797136894E-2</v>
      </c>
      <c r="H2525" s="3">
        <f t="shared" si="117"/>
        <v>1090.8499999999494</v>
      </c>
      <c r="I2525" s="3">
        <f>MIN(H2525-K2525+L2525,'Power Look Up'!$F$4)</f>
        <v>1080.4422725039601</v>
      </c>
      <c r="K2525" s="51">
        <f t="array" ref="K2525">_xlfn.SUM(_xlfn.NORM.DIST($Q$3:$Q$1003,$F2525,$N2525,FALSE)*WindSpeedStep*$R$3:$R$1003)</f>
        <v>1089.8861831814152</v>
      </c>
      <c r="L2525" s="51">
        <f t="array" ref="L2525">_xlfn.SUM(_xlfn.NORM.DIST($Q$3:$Q$1003,$F2525,$O2525,FALSE)*WindSpeedStep*$R$3:$R$1003)</f>
        <v>1079.4784556854258</v>
      </c>
      <c r="N2525" s="43">
        <f t="shared" si="118"/>
        <v>0.85538507310003176</v>
      </c>
      <c r="O2525" s="43">
        <f t="shared" si="119"/>
        <v>0.65</v>
      </c>
    </row>
    <row r="2526" spans="5:15" x14ac:dyDescent="0.2">
      <c r="E2526" s="16">
        <v>41234.368055555555</v>
      </c>
      <c r="F2526" s="22">
        <v>9.1802835872684181</v>
      </c>
      <c r="G2526" s="25">
        <v>6.9714621984834704E-2</v>
      </c>
      <c r="H2526" s="3">
        <f t="shared" si="117"/>
        <v>1324.5799999999424</v>
      </c>
      <c r="I2526" s="3">
        <f>MIN(H2526-K2526+L2526,'Power Look Up'!$F$4)</f>
        <v>1321.3701273503571</v>
      </c>
      <c r="K2526" s="51">
        <f t="array" ref="K2526">_xlfn.SUM(_xlfn.NORM.DIST($Q$3:$Q$1003,$F2526,$N2526,FALSE)*WindSpeedStep*$R$3:$R$1003)</f>
        <v>1329.2727941296366</v>
      </c>
      <c r="L2526" s="51">
        <f t="array" ref="L2526">_xlfn.SUM(_xlfn.NORM.DIST($Q$3:$Q$1003,$F2526,$O2526,FALSE)*WindSpeedStep*$R$3:$R$1003)</f>
        <v>1326.0629214800513</v>
      </c>
      <c r="N2526" s="43">
        <f t="shared" si="118"/>
        <v>0.91802835872684185</v>
      </c>
      <c r="O2526" s="43">
        <f t="shared" si="119"/>
        <v>0.64</v>
      </c>
    </row>
    <row r="2527" spans="5:15" x14ac:dyDescent="0.2">
      <c r="E2527" s="16">
        <v>41234.375</v>
      </c>
      <c r="F2527" s="22">
        <v>8.6882412050227735</v>
      </c>
      <c r="G2527" s="25">
        <v>9.0927493995366038E-2</v>
      </c>
      <c r="H2527" s="3">
        <f t="shared" si="117"/>
        <v>1142.2299999999484</v>
      </c>
      <c r="I2527" s="3">
        <f>MIN(H2527-K2527+L2527,'Power Look Up'!$F$4)</f>
        <v>1138.6825247876627</v>
      </c>
      <c r="K2527" s="51">
        <f t="array" ref="K2527">_xlfn.SUM(_xlfn.NORM.DIST($Q$3:$Q$1003,$F2527,$N2527,FALSE)*WindSpeedStep*$R$3:$R$1003)</f>
        <v>1140.373531633619</v>
      </c>
      <c r="L2527" s="51">
        <f t="array" ref="L2527">_xlfn.SUM(_xlfn.NORM.DIST($Q$3:$Q$1003,$F2527,$O2527,FALSE)*WindSpeedStep*$R$3:$R$1003)</f>
        <v>1136.8260564213333</v>
      </c>
      <c r="N2527" s="43">
        <f t="shared" si="118"/>
        <v>0.86882412050227742</v>
      </c>
      <c r="O2527" s="43">
        <f t="shared" si="119"/>
        <v>0.79</v>
      </c>
    </row>
    <row r="2528" spans="5:15" x14ac:dyDescent="0.2">
      <c r="E2528" s="16">
        <v>41234.381944444445</v>
      </c>
      <c r="F2528" s="22">
        <v>8.1550369046466002</v>
      </c>
      <c r="G2528" s="25">
        <v>0.11036124183413511</v>
      </c>
      <c r="H2528" s="3">
        <f t="shared" si="117"/>
        <v>947.71999999995251</v>
      </c>
      <c r="I2528" s="3">
        <f>MIN(H2528-K2528+L2528,'Power Look Up'!$F$4)</f>
        <v>952.83717443240505</v>
      </c>
      <c r="K2528" s="51">
        <f t="array" ref="K2528">_xlfn.SUM(_xlfn.NORM.DIST($Q$3:$Q$1003,$F2528,$N2528,FALSE)*WindSpeedStep*$R$3:$R$1003)</f>
        <v>946.04275293767546</v>
      </c>
      <c r="L2528" s="51">
        <f t="array" ref="L2528">_xlfn.SUM(_xlfn.NORM.DIST($Q$3:$Q$1003,$F2528,$O2528,FALSE)*WindSpeedStep*$R$3:$R$1003)</f>
        <v>951.159927370128</v>
      </c>
      <c r="N2528" s="43">
        <f t="shared" si="118"/>
        <v>0.81550369046466009</v>
      </c>
      <c r="O2528" s="43">
        <f t="shared" si="119"/>
        <v>0.9</v>
      </c>
    </row>
    <row r="2529" spans="5:15" x14ac:dyDescent="0.2">
      <c r="E2529" s="16">
        <v>41234.388888888891</v>
      </c>
      <c r="F2529" s="22">
        <v>8.6465088180399619</v>
      </c>
      <c r="G2529" s="25">
        <v>7.6331385752245434E-2</v>
      </c>
      <c r="H2529" s="3">
        <f t="shared" si="117"/>
        <v>1127.5499999999486</v>
      </c>
      <c r="I2529" s="3">
        <f>MIN(H2529-K2529+L2529,'Power Look Up'!$F$4)</f>
        <v>1117.7824389452041</v>
      </c>
      <c r="K2529" s="51">
        <f t="array" ref="K2529">_xlfn.SUM(_xlfn.NORM.DIST($Q$3:$Q$1003,$F2529,$N2529,FALSE)*WindSpeedStep*$R$3:$R$1003)</f>
        <v>1124.6092522295419</v>
      </c>
      <c r="L2529" s="51">
        <f t="array" ref="L2529">_xlfn.SUM(_xlfn.NORM.DIST($Q$3:$Q$1003,$F2529,$O2529,FALSE)*WindSpeedStep*$R$3:$R$1003)</f>
        <v>1114.8416911747975</v>
      </c>
      <c r="N2529" s="43">
        <f t="shared" si="118"/>
        <v>0.86465088180399619</v>
      </c>
      <c r="O2529" s="43">
        <f t="shared" si="119"/>
        <v>0.66</v>
      </c>
    </row>
    <row r="2530" spans="5:15" x14ac:dyDescent="0.2">
      <c r="E2530" s="16">
        <v>41234.395833333336</v>
      </c>
      <c r="F2530" s="22">
        <v>9.331863353023623</v>
      </c>
      <c r="G2530" s="25">
        <v>9.8586955808982163E-2</v>
      </c>
      <c r="H2530" s="3">
        <f t="shared" si="117"/>
        <v>1381.7299999999411</v>
      </c>
      <c r="I2530" s="3">
        <f>MIN(H2530-K2530+L2530,'Power Look Up'!$F$4)</f>
        <v>1381.9442117816825</v>
      </c>
      <c r="K2530" s="51">
        <f t="array" ref="K2530">_xlfn.SUM(_xlfn.NORM.DIST($Q$3:$Q$1003,$F2530,$N2530,FALSE)*WindSpeedStep*$R$3:$R$1003)</f>
        <v>1387.2055669962847</v>
      </c>
      <c r="L2530" s="51">
        <f t="array" ref="L2530">_xlfn.SUM(_xlfn.NORM.DIST($Q$3:$Q$1003,$F2530,$O2530,FALSE)*WindSpeedStep*$R$3:$R$1003)</f>
        <v>1387.4197787780261</v>
      </c>
      <c r="N2530" s="43">
        <f t="shared" si="118"/>
        <v>0.93318633530236239</v>
      </c>
      <c r="O2530" s="43">
        <f t="shared" si="119"/>
        <v>0.92</v>
      </c>
    </row>
    <row r="2531" spans="5:15" x14ac:dyDescent="0.2">
      <c r="E2531" s="16">
        <v>41234.402777777781</v>
      </c>
      <c r="F2531" s="22">
        <v>8.6810594149649987</v>
      </c>
      <c r="G2531" s="25">
        <v>8.0635319554810611E-2</v>
      </c>
      <c r="H2531" s="3">
        <f t="shared" si="117"/>
        <v>1138.5599999999483</v>
      </c>
      <c r="I2531" s="3">
        <f>MIN(H2531-K2531+L2531,'Power Look Up'!$F$4)</f>
        <v>1130.7979948915768</v>
      </c>
      <c r="K2531" s="51">
        <f t="array" ref="K2531">_xlfn.SUM(_xlfn.NORM.DIST($Q$3:$Q$1003,$F2531,$N2531,FALSE)*WindSpeedStep*$R$3:$R$1003)</f>
        <v>1137.6555513869371</v>
      </c>
      <c r="L2531" s="51">
        <f t="array" ref="L2531">_xlfn.SUM(_xlfn.NORM.DIST($Q$3:$Q$1003,$F2531,$O2531,FALSE)*WindSpeedStep*$R$3:$R$1003)</f>
        <v>1129.8935462785655</v>
      </c>
      <c r="N2531" s="43">
        <f t="shared" si="118"/>
        <v>0.86810594149649989</v>
      </c>
      <c r="O2531" s="43">
        <f t="shared" si="119"/>
        <v>0.7</v>
      </c>
    </row>
    <row r="2532" spans="5:15" x14ac:dyDescent="0.2">
      <c r="E2532" s="16">
        <v>41234.409722222219</v>
      </c>
      <c r="F2532" s="22">
        <v>9.2037104577364595</v>
      </c>
      <c r="G2532" s="25">
        <v>7.1710208945699391E-2</v>
      </c>
      <c r="H2532" s="3">
        <f t="shared" si="117"/>
        <v>1332.1999999999423</v>
      </c>
      <c r="I2532" s="3">
        <f>MIN(H2532-K2532+L2532,'Power Look Up'!$F$4)</f>
        <v>1329.9878740180359</v>
      </c>
      <c r="K2532" s="51">
        <f t="array" ref="K2532">_xlfn.SUM(_xlfn.NORM.DIST($Q$3:$Q$1003,$F2532,$N2532,FALSE)*WindSpeedStep*$R$3:$R$1003)</f>
        <v>1338.2696024707043</v>
      </c>
      <c r="L2532" s="51">
        <f t="array" ref="L2532">_xlfn.SUM(_xlfn.NORM.DIST($Q$3:$Q$1003,$F2532,$O2532,FALSE)*WindSpeedStep*$R$3:$R$1003)</f>
        <v>1336.0574764887979</v>
      </c>
      <c r="N2532" s="43">
        <f t="shared" si="118"/>
        <v>0.92037104577364603</v>
      </c>
      <c r="O2532" s="43">
        <f t="shared" si="119"/>
        <v>0.66000000000000014</v>
      </c>
    </row>
    <row r="2533" spans="5:15" x14ac:dyDescent="0.2">
      <c r="E2533" s="16">
        <v>41234.416666666664</v>
      </c>
      <c r="F2533" s="22">
        <v>9.3691512739015259</v>
      </c>
      <c r="G2533" s="25">
        <v>7.4713277599637279E-2</v>
      </c>
      <c r="H2533" s="3">
        <f t="shared" si="117"/>
        <v>1396.9699999999409</v>
      </c>
      <c r="I2533" s="3">
        <f>MIN(H2533-K2533+L2533,'Power Look Up'!$F$4)</f>
        <v>1399.7432741414993</v>
      </c>
      <c r="K2533" s="51">
        <f t="array" ref="K2533">_xlfn.SUM(_xlfn.NORM.DIST($Q$3:$Q$1003,$F2533,$N2533,FALSE)*WindSpeedStep*$R$3:$R$1003)</f>
        <v>1401.3269763375449</v>
      </c>
      <c r="L2533" s="51">
        <f t="array" ref="L2533">_xlfn.SUM(_xlfn.NORM.DIST($Q$3:$Q$1003,$F2533,$O2533,FALSE)*WindSpeedStep*$R$3:$R$1003)</f>
        <v>1404.1002504791034</v>
      </c>
      <c r="N2533" s="43">
        <f t="shared" si="118"/>
        <v>0.93691512739015259</v>
      </c>
      <c r="O2533" s="43">
        <f t="shared" si="119"/>
        <v>0.7</v>
      </c>
    </row>
    <row r="2534" spans="5:15" x14ac:dyDescent="0.2">
      <c r="E2534" s="16">
        <v>41234.423611111109</v>
      </c>
      <c r="F2534" s="22">
        <v>8.4193482665671286</v>
      </c>
      <c r="G2534" s="25">
        <v>8.5517308134061776E-2</v>
      </c>
      <c r="H2534" s="3">
        <f t="shared" si="117"/>
        <v>1043.1399999999503</v>
      </c>
      <c r="I2534" s="3">
        <f>MIN(H2534-K2534+L2534,'Power Look Up'!$F$4)</f>
        <v>1036.5107126382804</v>
      </c>
      <c r="K2534" s="51">
        <f t="array" ref="K2534">_xlfn.SUM(_xlfn.NORM.DIST($Q$3:$Q$1003,$F2534,$N2534,FALSE)*WindSpeedStep*$R$3:$R$1003)</f>
        <v>1040.2734561009045</v>
      </c>
      <c r="L2534" s="51">
        <f t="array" ref="L2534">_xlfn.SUM(_xlfn.NORM.DIST($Q$3:$Q$1003,$F2534,$O2534,FALSE)*WindSpeedStep*$R$3:$R$1003)</f>
        <v>1033.6441687392346</v>
      </c>
      <c r="N2534" s="43">
        <f t="shared" si="118"/>
        <v>0.84193482665671293</v>
      </c>
      <c r="O2534" s="43">
        <f t="shared" si="119"/>
        <v>0.72</v>
      </c>
    </row>
    <row r="2535" spans="5:15" x14ac:dyDescent="0.2">
      <c r="E2535" s="16">
        <v>41234.430555555555</v>
      </c>
      <c r="F2535" s="22">
        <v>8.4739561451093941</v>
      </c>
      <c r="G2535" s="25">
        <v>8.732639009786225E-2</v>
      </c>
      <c r="H2535" s="3">
        <f t="shared" si="117"/>
        <v>1061.48999999995</v>
      </c>
      <c r="I2535" s="3">
        <f>MIN(H2535-K2535+L2535,'Power Look Up'!$F$4)</f>
        <v>1055.7682914082934</v>
      </c>
      <c r="K2535" s="51">
        <f t="array" ref="K2535">_xlfn.SUM(_xlfn.NORM.DIST($Q$3:$Q$1003,$F2535,$N2535,FALSE)*WindSpeedStep*$R$3:$R$1003)</f>
        <v>1060.2941348515656</v>
      </c>
      <c r="L2535" s="51">
        <f t="array" ref="L2535">_xlfn.SUM(_xlfn.NORM.DIST($Q$3:$Q$1003,$F2535,$O2535,FALSE)*WindSpeedStep*$R$3:$R$1003)</f>
        <v>1054.572426259909</v>
      </c>
      <c r="N2535" s="43">
        <f t="shared" si="118"/>
        <v>0.84739561451093948</v>
      </c>
      <c r="O2535" s="43">
        <f t="shared" si="119"/>
        <v>0.74</v>
      </c>
    </row>
    <row r="2536" spans="5:15" x14ac:dyDescent="0.2">
      <c r="E2536" s="16">
        <v>41234.4375</v>
      </c>
      <c r="F2536" s="22">
        <v>8.0812813935653285</v>
      </c>
      <c r="G2536" s="25">
        <v>7.4245651250029035E-2</v>
      </c>
      <c r="H2536" s="3">
        <f t="shared" si="117"/>
        <v>918.35999999995306</v>
      </c>
      <c r="I2536" s="3">
        <f>MIN(H2536-K2536+L2536,'Power Look Up'!$F$4)</f>
        <v>907.21612351118119</v>
      </c>
      <c r="K2536" s="51">
        <f t="array" ref="K2536">_xlfn.SUM(_xlfn.NORM.DIST($Q$3:$Q$1003,$F2536,$N2536,FALSE)*WindSpeedStep*$R$3:$R$1003)</f>
        <v>920.60665040032995</v>
      </c>
      <c r="L2536" s="51">
        <f t="array" ref="L2536">_xlfn.SUM(_xlfn.NORM.DIST($Q$3:$Q$1003,$F2536,$O2536,FALSE)*WindSpeedStep*$R$3:$R$1003)</f>
        <v>909.46277391155809</v>
      </c>
      <c r="N2536" s="43">
        <f t="shared" si="118"/>
        <v>0.80812813935653294</v>
      </c>
      <c r="O2536" s="43">
        <f t="shared" si="119"/>
        <v>0.6</v>
      </c>
    </row>
    <row r="2537" spans="5:15" x14ac:dyDescent="0.2">
      <c r="E2537" s="16">
        <v>41234.444444444445</v>
      </c>
      <c r="F2537" s="22">
        <v>8.1956243552007937</v>
      </c>
      <c r="G2537" s="25">
        <v>7.6870287447986005E-2</v>
      </c>
      <c r="H2537" s="3">
        <f t="shared" si="117"/>
        <v>962.39999999995212</v>
      </c>
      <c r="I2537" s="3">
        <f>MIN(H2537-K2537+L2537,'Power Look Up'!$F$4)</f>
        <v>952.03032828937739</v>
      </c>
      <c r="K2537" s="51">
        <f t="array" ref="K2537">_xlfn.SUM(_xlfn.NORM.DIST($Q$3:$Q$1003,$F2537,$N2537,FALSE)*WindSpeedStep*$R$3:$R$1003)</f>
        <v>960.20585181351112</v>
      </c>
      <c r="L2537" s="51">
        <f t="array" ref="L2537">_xlfn.SUM(_xlfn.NORM.DIST($Q$3:$Q$1003,$F2537,$O2537,FALSE)*WindSpeedStep*$R$3:$R$1003)</f>
        <v>949.8361801029364</v>
      </c>
      <c r="N2537" s="43">
        <f t="shared" si="118"/>
        <v>0.81956243552007946</v>
      </c>
      <c r="O2537" s="43">
        <f t="shared" si="119"/>
        <v>0.63</v>
      </c>
    </row>
    <row r="2538" spans="5:15" x14ac:dyDescent="0.2">
      <c r="E2538" s="16">
        <v>41234.451388888891</v>
      </c>
      <c r="F2538" s="22">
        <v>7.7084252090820984</v>
      </c>
      <c r="G2538" s="25">
        <v>7.0053219088610966E-2</v>
      </c>
      <c r="H2538" s="3">
        <f t="shared" si="117"/>
        <v>801.70999999996388</v>
      </c>
      <c r="I2538" s="3">
        <f>MIN(H2538-K2538+L2538,'Power Look Up'!$F$4)</f>
        <v>790.4778737856459</v>
      </c>
      <c r="K2538" s="51">
        <f t="array" ref="K2538">_xlfn.SUM(_xlfn.NORM.DIST($Q$3:$Q$1003,$F2538,$N2538,FALSE)*WindSpeedStep*$R$3:$R$1003)</f>
        <v>798.19598697347635</v>
      </c>
      <c r="L2538" s="51">
        <f t="array" ref="L2538">_xlfn.SUM(_xlfn.NORM.DIST($Q$3:$Q$1003,$F2538,$O2538,FALSE)*WindSpeedStep*$R$3:$R$1003)</f>
        <v>786.96386075915836</v>
      </c>
      <c r="N2538" s="43">
        <f t="shared" si="118"/>
        <v>0.77084252090820993</v>
      </c>
      <c r="O2538" s="43">
        <f t="shared" si="119"/>
        <v>0.54</v>
      </c>
    </row>
    <row r="2539" spans="5:15" x14ac:dyDescent="0.2">
      <c r="E2539" s="16">
        <v>41234.458333333336</v>
      </c>
      <c r="F2539" s="22">
        <v>8.6440916387648876</v>
      </c>
      <c r="G2539" s="25">
        <v>6.0156696820291955E-2</v>
      </c>
      <c r="H2539" s="3">
        <f t="shared" si="117"/>
        <v>1123.8799999999487</v>
      </c>
      <c r="I2539" s="3">
        <f>MIN(H2539-K2539+L2539,'Power Look Up'!$F$4)</f>
        <v>1107.599037081033</v>
      </c>
      <c r="K2539" s="51">
        <f t="array" ref="K2539">_xlfn.SUM(_xlfn.NORM.DIST($Q$3:$Q$1003,$F2539,$N2539,FALSE)*WindSpeedStep*$R$3:$R$1003)</f>
        <v>1123.698415484148</v>
      </c>
      <c r="L2539" s="51">
        <f t="array" ref="L2539">_xlfn.SUM(_xlfn.NORM.DIST($Q$3:$Q$1003,$F2539,$O2539,FALSE)*WindSpeedStep*$R$3:$R$1003)</f>
        <v>1107.4174525652322</v>
      </c>
      <c r="N2539" s="43">
        <f t="shared" si="118"/>
        <v>0.86440916387648881</v>
      </c>
      <c r="O2539" s="43">
        <f t="shared" si="119"/>
        <v>0.52</v>
      </c>
    </row>
    <row r="2540" spans="5:15" x14ac:dyDescent="0.2">
      <c r="E2540" s="16">
        <v>41234.465277777781</v>
      </c>
      <c r="F2540" s="22">
        <v>8.5322884080753258</v>
      </c>
      <c r="G2540" s="25">
        <v>7.5009185038128381E-2</v>
      </c>
      <c r="H2540" s="3">
        <f t="shared" si="117"/>
        <v>1083.5099999999495</v>
      </c>
      <c r="I2540" s="3">
        <f>MIN(H2540-K2540+L2540,'Power Look Up'!$F$4)</f>
        <v>1072.6018381416409</v>
      </c>
      <c r="K2540" s="51">
        <f t="array" ref="K2540">_xlfn.SUM(_xlfn.NORM.DIST($Q$3:$Q$1003,$F2540,$N2540,FALSE)*WindSpeedStep*$R$3:$R$1003)</f>
        <v>1081.8661777642767</v>
      </c>
      <c r="L2540" s="51">
        <f t="array" ref="L2540">_xlfn.SUM(_xlfn.NORM.DIST($Q$3:$Q$1003,$F2540,$O2540,FALSE)*WindSpeedStep*$R$3:$R$1003)</f>
        <v>1070.9580159059681</v>
      </c>
      <c r="N2540" s="43">
        <f t="shared" si="118"/>
        <v>0.85322884080753258</v>
      </c>
      <c r="O2540" s="43">
        <f t="shared" si="119"/>
        <v>0.6399999999999999</v>
      </c>
    </row>
    <row r="2541" spans="5:15" x14ac:dyDescent="0.2">
      <c r="E2541" s="16">
        <v>41234.472222222219</v>
      </c>
      <c r="F2541" s="22">
        <v>7.4164087770806102</v>
      </c>
      <c r="G2541" s="25">
        <v>7.9553327996605805E-2</v>
      </c>
      <c r="H2541" s="3">
        <f t="shared" si="117"/>
        <v>714.41999999996574</v>
      </c>
      <c r="I2541" s="3">
        <f>MIN(H2541-K2541+L2541,'Power Look Up'!$F$4)</f>
        <v>707.06576529934603</v>
      </c>
      <c r="K2541" s="51">
        <f t="array" ref="K2541">_xlfn.SUM(_xlfn.NORM.DIST($Q$3:$Q$1003,$F2541,$N2541,FALSE)*WindSpeedStep*$R$3:$R$1003)</f>
        <v>709.64810228350711</v>
      </c>
      <c r="L2541" s="51">
        <f t="array" ref="L2541">_xlfn.SUM(_xlfn.NORM.DIST($Q$3:$Q$1003,$F2541,$O2541,FALSE)*WindSpeedStep*$R$3:$R$1003)</f>
        <v>702.2938675828874</v>
      </c>
      <c r="N2541" s="43">
        <f t="shared" si="118"/>
        <v>0.74164087770806109</v>
      </c>
      <c r="O2541" s="43">
        <f t="shared" si="119"/>
        <v>0.59</v>
      </c>
    </row>
    <row r="2542" spans="5:15" x14ac:dyDescent="0.2">
      <c r="E2542" s="16">
        <v>41234.479166666664</v>
      </c>
      <c r="F2542" s="22">
        <v>7.4497165605901605</v>
      </c>
      <c r="G2542" s="25">
        <v>0.10201730412409052</v>
      </c>
      <c r="H2542" s="3">
        <f t="shared" si="117"/>
        <v>723.4499999999656</v>
      </c>
      <c r="I2542" s="3">
        <f>MIN(H2542-K2542+L2542,'Power Look Up'!$F$4)</f>
        <v>724.27665453023633</v>
      </c>
      <c r="K2542" s="51">
        <f t="array" ref="K2542">_xlfn.SUM(_xlfn.NORM.DIST($Q$3:$Q$1003,$F2542,$N2542,FALSE)*WindSpeedStep*$R$3:$R$1003)</f>
        <v>719.42463668500636</v>
      </c>
      <c r="L2542" s="51">
        <f t="array" ref="L2542">_xlfn.SUM(_xlfn.NORM.DIST($Q$3:$Q$1003,$F2542,$O2542,FALSE)*WindSpeedStep*$R$3:$R$1003)</f>
        <v>720.25129121527709</v>
      </c>
      <c r="N2542" s="43">
        <f t="shared" si="118"/>
        <v>0.74497165605901605</v>
      </c>
      <c r="O2542" s="43">
        <f t="shared" si="119"/>
        <v>0.76</v>
      </c>
    </row>
    <row r="2543" spans="5:15" x14ac:dyDescent="0.2">
      <c r="E2543" s="16">
        <v>41234.486111111109</v>
      </c>
      <c r="F2543" s="22">
        <v>7.5871824275308821</v>
      </c>
      <c r="G2543" s="25">
        <v>8.6988813871816395E-2</v>
      </c>
      <c r="H2543" s="3">
        <f t="shared" si="117"/>
        <v>765.58999999996468</v>
      </c>
      <c r="I2543" s="3">
        <f>MIN(H2543-K2543+L2543,'Power Look Up'!$F$4)</f>
        <v>760.41939797436885</v>
      </c>
      <c r="K2543" s="51">
        <f t="array" ref="K2543">_xlfn.SUM(_xlfn.NORM.DIST($Q$3:$Q$1003,$F2543,$N2543,FALSE)*WindSpeedStep*$R$3:$R$1003)</f>
        <v>760.65244607116165</v>
      </c>
      <c r="L2543" s="51">
        <f t="array" ref="L2543">_xlfn.SUM(_xlfn.NORM.DIST($Q$3:$Q$1003,$F2543,$O2543,FALSE)*WindSpeedStep*$R$3:$R$1003)</f>
        <v>755.48184404556582</v>
      </c>
      <c r="N2543" s="43">
        <f t="shared" si="118"/>
        <v>0.7587182427530883</v>
      </c>
      <c r="O2543" s="43">
        <f t="shared" si="119"/>
        <v>0.66</v>
      </c>
    </row>
    <row r="2544" spans="5:15" x14ac:dyDescent="0.2">
      <c r="E2544" s="16">
        <v>41234.493055555555</v>
      </c>
      <c r="F2544" s="22">
        <v>7.5174217448134941</v>
      </c>
      <c r="G2544" s="25">
        <v>7.3163382163500712E-2</v>
      </c>
      <c r="H2544" s="3">
        <f t="shared" si="117"/>
        <v>744.51999999996508</v>
      </c>
      <c r="I2544" s="3">
        <f>MIN(H2544-K2544+L2544,'Power Look Up'!$F$4)</f>
        <v>734.90708750118404</v>
      </c>
      <c r="K2544" s="51">
        <f t="array" ref="K2544">_xlfn.SUM(_xlfn.NORM.DIST($Q$3:$Q$1003,$F2544,$N2544,FALSE)*WindSpeedStep*$R$3:$R$1003)</f>
        <v>739.55310208565618</v>
      </c>
      <c r="L2544" s="51">
        <f t="array" ref="L2544">_xlfn.SUM(_xlfn.NORM.DIST($Q$3:$Q$1003,$F2544,$O2544,FALSE)*WindSpeedStep*$R$3:$R$1003)</f>
        <v>729.94018958687514</v>
      </c>
      <c r="N2544" s="43">
        <f t="shared" si="118"/>
        <v>0.7517421744813495</v>
      </c>
      <c r="O2544" s="43">
        <f t="shared" si="119"/>
        <v>0.55000000000000004</v>
      </c>
    </row>
    <row r="2545" spans="5:15" x14ac:dyDescent="0.2">
      <c r="E2545" s="16">
        <v>41234.5</v>
      </c>
      <c r="F2545" s="22">
        <v>7.3713970606757657</v>
      </c>
      <c r="G2545" s="25">
        <v>9.2248456351320424E-2</v>
      </c>
      <c r="H2545" s="3">
        <f t="shared" si="117"/>
        <v>699.36999999996613</v>
      </c>
      <c r="I2545" s="3">
        <f>MIN(H2545-K2545+L2545,'Power Look Up'!$F$4)</f>
        <v>696.4268124183094</v>
      </c>
      <c r="K2545" s="51">
        <f t="array" ref="K2545">_xlfn.SUM(_xlfn.NORM.DIST($Q$3:$Q$1003,$F2545,$N2545,FALSE)*WindSpeedStep*$R$3:$R$1003)</f>
        <v>696.567479706055</v>
      </c>
      <c r="L2545" s="51">
        <f t="array" ref="L2545">_xlfn.SUM(_xlfn.NORM.DIST($Q$3:$Q$1003,$F2545,$O2545,FALSE)*WindSpeedStep*$R$3:$R$1003)</f>
        <v>693.62429212439827</v>
      </c>
      <c r="N2545" s="43">
        <f t="shared" si="118"/>
        <v>0.73713970606757662</v>
      </c>
      <c r="O2545" s="43">
        <f t="shared" si="119"/>
        <v>0.68</v>
      </c>
    </row>
    <row r="2546" spans="5:15" x14ac:dyDescent="0.2">
      <c r="E2546" s="16">
        <v>41234.506944444445</v>
      </c>
      <c r="F2546" s="22">
        <v>7.9462451891649204</v>
      </c>
      <c r="G2546" s="25">
        <v>0.11200258471932843</v>
      </c>
      <c r="H2546" s="3">
        <f t="shared" si="117"/>
        <v>873.9499999999623</v>
      </c>
      <c r="I2546" s="3">
        <f>MIN(H2546-K2546+L2546,'Power Look Up'!$F$4)</f>
        <v>879.83080733161114</v>
      </c>
      <c r="K2546" s="51">
        <f t="array" ref="K2546">_xlfn.SUM(_xlfn.NORM.DIST($Q$3:$Q$1003,$F2546,$N2546,FALSE)*WindSpeedStep*$R$3:$R$1003)</f>
        <v>875.06876885530801</v>
      </c>
      <c r="L2546" s="51">
        <f t="array" ref="L2546">_xlfn.SUM(_xlfn.NORM.DIST($Q$3:$Q$1003,$F2546,$O2546,FALSE)*WindSpeedStep*$R$3:$R$1003)</f>
        <v>880.94957618695685</v>
      </c>
      <c r="N2546" s="43">
        <f t="shared" si="118"/>
        <v>0.79462451891649211</v>
      </c>
      <c r="O2546" s="43">
        <f t="shared" si="119"/>
        <v>0.89</v>
      </c>
    </row>
    <row r="2547" spans="5:15" x14ac:dyDescent="0.2">
      <c r="E2547" s="16">
        <v>41234.513888888891</v>
      </c>
      <c r="F2547" s="22">
        <v>7.4845160524551364</v>
      </c>
      <c r="G2547" s="25">
        <v>8.2837687253890277E-2</v>
      </c>
      <c r="H2547" s="3">
        <f t="shared" si="117"/>
        <v>732.47999999996534</v>
      </c>
      <c r="I2547" s="3">
        <f>MIN(H2547-K2547+L2547,'Power Look Up'!$F$4)</f>
        <v>726.04492824675242</v>
      </c>
      <c r="K2547" s="51">
        <f t="array" ref="K2547">_xlfn.SUM(_xlfn.NORM.DIST($Q$3:$Q$1003,$F2547,$N2547,FALSE)*WindSpeedStep*$R$3:$R$1003)</f>
        <v>729.72751687047162</v>
      </c>
      <c r="L2547" s="51">
        <f t="array" ref="L2547">_xlfn.SUM(_xlfn.NORM.DIST($Q$3:$Q$1003,$F2547,$O2547,FALSE)*WindSpeedStep*$R$3:$R$1003)</f>
        <v>723.29244511725869</v>
      </c>
      <c r="N2547" s="43">
        <f t="shared" si="118"/>
        <v>0.74845160524551368</v>
      </c>
      <c r="O2547" s="43">
        <f t="shared" si="119"/>
        <v>0.62</v>
      </c>
    </row>
    <row r="2548" spans="5:15" x14ac:dyDescent="0.2">
      <c r="E2548" s="16">
        <v>41234.520833333336</v>
      </c>
      <c r="F2548" s="22">
        <v>8.2709342587024164</v>
      </c>
      <c r="G2548" s="25">
        <v>0.1039785800612712</v>
      </c>
      <c r="H2548" s="3">
        <f t="shared" si="117"/>
        <v>988.0899999999516</v>
      </c>
      <c r="I2548" s="3">
        <f>MIN(H2548-K2548+L2548,'Power Look Up'!$F$4)</f>
        <v>990.0136373130108</v>
      </c>
      <c r="K2548" s="51">
        <f t="array" ref="K2548">_xlfn.SUM(_xlfn.NORM.DIST($Q$3:$Q$1003,$F2548,$N2548,FALSE)*WindSpeedStep*$R$3:$R$1003)</f>
        <v>986.7888566155724</v>
      </c>
      <c r="L2548" s="51">
        <f t="array" ref="L2548">_xlfn.SUM(_xlfn.NORM.DIST($Q$3:$Q$1003,$F2548,$O2548,FALSE)*WindSpeedStep*$R$3:$R$1003)</f>
        <v>988.7124939286316</v>
      </c>
      <c r="N2548" s="43">
        <f t="shared" si="118"/>
        <v>0.82709342587024171</v>
      </c>
      <c r="O2548" s="43">
        <f t="shared" si="119"/>
        <v>0.86</v>
      </c>
    </row>
    <row r="2549" spans="5:15" x14ac:dyDescent="0.2">
      <c r="E2549" s="16">
        <v>41234.527777777781</v>
      </c>
      <c r="F2549" s="22">
        <v>8.7097598812900667</v>
      </c>
      <c r="G2549" s="25">
        <v>8.6110295831589787E-2</v>
      </c>
      <c r="H2549" s="3">
        <f t="shared" si="117"/>
        <v>1149.5699999999481</v>
      </c>
      <c r="I2549" s="3">
        <f>MIN(H2549-K2549+L2549,'Power Look Up'!$F$4)</f>
        <v>1144.2006472347948</v>
      </c>
      <c r="K2549" s="51">
        <f t="array" ref="K2549">_xlfn.SUM(_xlfn.NORM.DIST($Q$3:$Q$1003,$F2549,$N2549,FALSE)*WindSpeedStep*$R$3:$R$1003)</f>
        <v>1148.5294109990691</v>
      </c>
      <c r="L2549" s="51">
        <f t="array" ref="L2549">_xlfn.SUM(_xlfn.NORM.DIST($Q$3:$Q$1003,$F2549,$O2549,FALSE)*WindSpeedStep*$R$3:$R$1003)</f>
        <v>1143.1600582339158</v>
      </c>
      <c r="N2549" s="43">
        <f t="shared" si="118"/>
        <v>0.87097598812900667</v>
      </c>
      <c r="O2549" s="43">
        <f t="shared" si="119"/>
        <v>0.75</v>
      </c>
    </row>
    <row r="2550" spans="5:15" x14ac:dyDescent="0.2">
      <c r="E2550" s="16">
        <v>41234.534722222219</v>
      </c>
      <c r="F2550" s="22">
        <v>8.307435520715007</v>
      </c>
      <c r="G2550" s="25">
        <v>0.10472545923836681</v>
      </c>
      <c r="H2550" s="3">
        <f t="shared" si="117"/>
        <v>1002.7699999999513</v>
      </c>
      <c r="I2550" s="3">
        <f>MIN(H2550-K2550+L2550,'Power Look Up'!$F$4)</f>
        <v>1005.0414249356485</v>
      </c>
      <c r="K2550" s="51">
        <f t="array" ref="K2550">_xlfn.SUM(_xlfn.NORM.DIST($Q$3:$Q$1003,$F2550,$N2550,FALSE)*WindSpeedStep*$R$3:$R$1003)</f>
        <v>999.81129479289029</v>
      </c>
      <c r="L2550" s="51">
        <f t="array" ref="L2550">_xlfn.SUM(_xlfn.NORM.DIST($Q$3:$Q$1003,$F2550,$O2550,FALSE)*WindSpeedStep*$R$3:$R$1003)</f>
        <v>1002.0827197285874</v>
      </c>
      <c r="N2550" s="43">
        <f t="shared" si="118"/>
        <v>0.83074355207150075</v>
      </c>
      <c r="O2550" s="43">
        <f t="shared" si="119"/>
        <v>0.87</v>
      </c>
    </row>
    <row r="2551" spans="5:15" x14ac:dyDescent="0.2">
      <c r="E2551" s="16">
        <v>41234.541666666664</v>
      </c>
      <c r="F2551" s="22">
        <v>8.7547309750888935</v>
      </c>
      <c r="G2551" s="25">
        <v>9.0236924726516635E-2</v>
      </c>
      <c r="H2551" s="3">
        <f t="shared" si="117"/>
        <v>1164.2499999999477</v>
      </c>
      <c r="I2551" s="3">
        <f>MIN(H2551-K2551+L2551,'Power Look Up'!$F$4)</f>
        <v>1160.7113070596595</v>
      </c>
      <c r="K2551" s="51">
        <f t="array" ref="K2551">_xlfn.SUM(_xlfn.NORM.DIST($Q$3:$Q$1003,$F2551,$N2551,FALSE)*WindSpeedStep*$R$3:$R$1003)</f>
        <v>1165.628834609576</v>
      </c>
      <c r="L2551" s="51">
        <f t="array" ref="L2551">_xlfn.SUM(_xlfn.NORM.DIST($Q$3:$Q$1003,$F2551,$O2551,FALSE)*WindSpeedStep*$R$3:$R$1003)</f>
        <v>1162.0901416692877</v>
      </c>
      <c r="N2551" s="43">
        <f t="shared" si="118"/>
        <v>0.87547309750888935</v>
      </c>
      <c r="O2551" s="43">
        <f t="shared" si="119"/>
        <v>0.79</v>
      </c>
    </row>
    <row r="2552" spans="5:15" x14ac:dyDescent="0.2">
      <c r="E2552" s="16">
        <v>41234.548611111109</v>
      </c>
      <c r="F2552" s="22">
        <v>8.3024939902468073</v>
      </c>
      <c r="G2552" s="25">
        <v>0.1216501934462678</v>
      </c>
      <c r="H2552" s="3">
        <f t="shared" si="117"/>
        <v>999.09999999995136</v>
      </c>
      <c r="I2552" s="3">
        <f>MIN(H2552-K2552+L2552,'Power Look Up'!$F$4)</f>
        <v>1009.5855015353402</v>
      </c>
      <c r="K2552" s="51">
        <f t="array" ref="K2552">_xlfn.SUM(_xlfn.NORM.DIST($Q$3:$Q$1003,$F2552,$N2552,FALSE)*WindSpeedStep*$R$3:$R$1003)</f>
        <v>998.04315208000321</v>
      </c>
      <c r="L2552" s="51">
        <f t="array" ref="L2552">_xlfn.SUM(_xlfn.NORM.DIST($Q$3:$Q$1003,$F2552,$O2552,FALSE)*WindSpeedStep*$R$3:$R$1003)</f>
        <v>1008.528653615392</v>
      </c>
      <c r="N2552" s="43">
        <f t="shared" si="118"/>
        <v>0.83024939902468076</v>
      </c>
      <c r="O2552" s="43">
        <f t="shared" si="119"/>
        <v>1.01</v>
      </c>
    </row>
    <row r="2553" spans="5:15" x14ac:dyDescent="0.2">
      <c r="E2553" s="16">
        <v>41234.555555555555</v>
      </c>
      <c r="F2553" s="22">
        <v>9.1127118028376444</v>
      </c>
      <c r="G2553" s="25">
        <v>8.9984191066445979E-2</v>
      </c>
      <c r="H2553" s="3">
        <f t="shared" si="117"/>
        <v>1297.909999999943</v>
      </c>
      <c r="I2553" s="3">
        <f>MIN(H2553-K2553+L2553,'Power Look Up'!$F$4)</f>
        <v>1296.7934733155851</v>
      </c>
      <c r="K2553" s="51">
        <f t="array" ref="K2553">_xlfn.SUM(_xlfn.NORM.DIST($Q$3:$Q$1003,$F2553,$N2553,FALSE)*WindSpeedStep*$R$3:$R$1003)</f>
        <v>1303.2664653066533</v>
      </c>
      <c r="L2553" s="51">
        <f t="array" ref="L2553">_xlfn.SUM(_xlfn.NORM.DIST($Q$3:$Q$1003,$F2553,$O2553,FALSE)*WindSpeedStep*$R$3:$R$1003)</f>
        <v>1302.1499386222954</v>
      </c>
      <c r="N2553" s="43">
        <f t="shared" si="118"/>
        <v>0.91127118028376453</v>
      </c>
      <c r="O2553" s="43">
        <f t="shared" si="119"/>
        <v>0.82</v>
      </c>
    </row>
    <row r="2554" spans="5:15" x14ac:dyDescent="0.2">
      <c r="E2554" s="16">
        <v>41234.5625</v>
      </c>
      <c r="F2554" s="22">
        <v>7.8848715715454984</v>
      </c>
      <c r="G2554" s="25">
        <v>7.7363339968825273E-2</v>
      </c>
      <c r="H2554" s="3">
        <f t="shared" si="117"/>
        <v>852.87999999996282</v>
      </c>
      <c r="I2554" s="3">
        <f>MIN(H2554-K2554+L2554,'Power Look Up'!$F$4)</f>
        <v>843.46721469497288</v>
      </c>
      <c r="K2554" s="51">
        <f t="array" ref="K2554">_xlfn.SUM(_xlfn.NORM.DIST($Q$3:$Q$1003,$F2554,$N2554,FALSE)*WindSpeedStep*$R$3:$R$1003)</f>
        <v>854.82146031014554</v>
      </c>
      <c r="L2554" s="51">
        <f t="array" ref="L2554">_xlfn.SUM(_xlfn.NORM.DIST($Q$3:$Q$1003,$F2554,$O2554,FALSE)*WindSpeedStep*$R$3:$R$1003)</f>
        <v>845.4086750051556</v>
      </c>
      <c r="N2554" s="43">
        <f t="shared" si="118"/>
        <v>0.78848715715454987</v>
      </c>
      <c r="O2554" s="43">
        <f t="shared" si="119"/>
        <v>0.61</v>
      </c>
    </row>
    <row r="2555" spans="5:15" x14ac:dyDescent="0.2">
      <c r="E2555" s="16">
        <v>41234.569444444445</v>
      </c>
      <c r="F2555" s="22">
        <v>8.4938051400018963</v>
      </c>
      <c r="G2555" s="25">
        <v>8.4767661623073115E-2</v>
      </c>
      <c r="H2555" s="3">
        <f t="shared" si="117"/>
        <v>1068.8299999999499</v>
      </c>
      <c r="I2555" s="3">
        <f>MIN(H2555-K2555+L2555,'Power Look Up'!$F$4)</f>
        <v>1062.0169401553351</v>
      </c>
      <c r="K2555" s="51">
        <f t="array" ref="K2555">_xlfn.SUM(_xlfn.NORM.DIST($Q$3:$Q$1003,$F2555,$N2555,FALSE)*WindSpeedStep*$R$3:$R$1003)</f>
        <v>1067.6136299155141</v>
      </c>
      <c r="L2555" s="51">
        <f t="array" ref="L2555">_xlfn.SUM(_xlfn.NORM.DIST($Q$3:$Q$1003,$F2555,$O2555,FALSE)*WindSpeedStep*$R$3:$R$1003)</f>
        <v>1060.8005700708993</v>
      </c>
      <c r="N2555" s="43">
        <f t="shared" si="118"/>
        <v>0.84938051400018966</v>
      </c>
      <c r="O2555" s="43">
        <f t="shared" si="119"/>
        <v>0.71999999999999986</v>
      </c>
    </row>
    <row r="2556" spans="5:15" x14ac:dyDescent="0.2">
      <c r="E2556" s="16">
        <v>41234.576388888891</v>
      </c>
      <c r="F2556" s="22">
        <v>7.3465934291034145</v>
      </c>
      <c r="G2556" s="25">
        <v>0.1061716573167153</v>
      </c>
      <c r="H2556" s="3">
        <f t="shared" si="117"/>
        <v>693.34999999996626</v>
      </c>
      <c r="I2556" s="3">
        <f>MIN(H2556-K2556+L2556,'Power Look Up'!$F$4)</f>
        <v>695.83877538140416</v>
      </c>
      <c r="K2556" s="51">
        <f t="array" ref="K2556">_xlfn.SUM(_xlfn.NORM.DIST($Q$3:$Q$1003,$F2556,$N2556,FALSE)*WindSpeedStep*$R$3:$R$1003)</f>
        <v>689.42373387422094</v>
      </c>
      <c r="L2556" s="51">
        <f t="array" ref="L2556">_xlfn.SUM(_xlfn.NORM.DIST($Q$3:$Q$1003,$F2556,$O2556,FALSE)*WindSpeedStep*$R$3:$R$1003)</f>
        <v>691.91250925565885</v>
      </c>
      <c r="N2556" s="43">
        <f t="shared" si="118"/>
        <v>0.73465934291034152</v>
      </c>
      <c r="O2556" s="43">
        <f t="shared" si="119"/>
        <v>0.78</v>
      </c>
    </row>
    <row r="2557" spans="5:15" x14ac:dyDescent="0.2">
      <c r="E2557" s="16">
        <v>41234.583333333336</v>
      </c>
      <c r="F2557" s="22">
        <v>9.1892832177060466</v>
      </c>
      <c r="G2557" s="25">
        <v>6.6381673689700077E-2</v>
      </c>
      <c r="H2557" s="3">
        <f t="shared" si="117"/>
        <v>1328.3899999999423</v>
      </c>
      <c r="I2557" s="3">
        <f>MIN(H2557-K2557+L2557,'Power Look Up'!$F$4)</f>
        <v>1324.8122585877991</v>
      </c>
      <c r="K2557" s="51">
        <f t="array" ref="K2557">_xlfn.SUM(_xlfn.NORM.DIST($Q$3:$Q$1003,$F2557,$N2557,FALSE)*WindSpeedStep*$R$3:$R$1003)</f>
        <v>1332.7304164061925</v>
      </c>
      <c r="L2557" s="51">
        <f t="array" ref="L2557">_xlfn.SUM(_xlfn.NORM.DIST($Q$3:$Q$1003,$F2557,$O2557,FALSE)*WindSpeedStep*$R$3:$R$1003)</f>
        <v>1329.1526749940492</v>
      </c>
      <c r="N2557" s="43">
        <f t="shared" si="118"/>
        <v>0.91892832177060468</v>
      </c>
      <c r="O2557" s="43">
        <f t="shared" si="119"/>
        <v>0.61</v>
      </c>
    </row>
    <row r="2558" spans="5:15" x14ac:dyDescent="0.2">
      <c r="E2558" s="16">
        <v>41234.590277777781</v>
      </c>
      <c r="F2558" s="22">
        <v>9.2191361061284542</v>
      </c>
      <c r="G2558" s="25">
        <v>7.7013723609962198E-2</v>
      </c>
      <c r="H2558" s="3">
        <f t="shared" si="117"/>
        <v>1339.819999999942</v>
      </c>
      <c r="I2558" s="3">
        <f>MIN(H2558-K2558+L2558,'Power Look Up'!$F$4)</f>
        <v>1338.7327215580635</v>
      </c>
      <c r="K2558" s="51">
        <f t="array" ref="K2558">_xlfn.SUM(_xlfn.NORM.DIST($Q$3:$Q$1003,$F2558,$N2558,FALSE)*WindSpeedStep*$R$3:$R$1003)</f>
        <v>1344.186644362117</v>
      </c>
      <c r="L2558" s="51">
        <f t="array" ref="L2558">_xlfn.SUM(_xlfn.NORM.DIST($Q$3:$Q$1003,$F2558,$O2558,FALSE)*WindSpeedStep*$R$3:$R$1003)</f>
        <v>1343.0993659202386</v>
      </c>
      <c r="N2558" s="43">
        <f t="shared" si="118"/>
        <v>0.92191361061284549</v>
      </c>
      <c r="O2558" s="43">
        <f t="shared" si="119"/>
        <v>0.70999999999999985</v>
      </c>
    </row>
    <row r="2559" spans="5:15" x14ac:dyDescent="0.2">
      <c r="E2559" s="16">
        <v>41234.597222222219</v>
      </c>
      <c r="F2559" s="22">
        <v>9.5653607638134019</v>
      </c>
      <c r="G2559" s="25">
        <v>6.3771771401208766E-2</v>
      </c>
      <c r="H2559" s="3">
        <f t="shared" si="117"/>
        <v>1473.1699999999391</v>
      </c>
      <c r="I2559" s="3">
        <f>MIN(H2559-K2559+L2559,'Power Look Up'!$F$4)</f>
        <v>1484.6896831841825</v>
      </c>
      <c r="K2559" s="51">
        <f t="array" ref="K2559">_xlfn.SUM(_xlfn.NORM.DIST($Q$3:$Q$1003,$F2559,$N2559,FALSE)*WindSpeedStep*$R$3:$R$1003)</f>
        <v>1474.3556836034461</v>
      </c>
      <c r="L2559" s="51">
        <f t="array" ref="L2559">_xlfn.SUM(_xlfn.NORM.DIST($Q$3:$Q$1003,$F2559,$O2559,FALSE)*WindSpeedStep*$R$3:$R$1003)</f>
        <v>1485.8753667876895</v>
      </c>
      <c r="N2559" s="43">
        <f t="shared" si="118"/>
        <v>0.95653607638134019</v>
      </c>
      <c r="O2559" s="43">
        <f t="shared" si="119"/>
        <v>0.61</v>
      </c>
    </row>
    <row r="2560" spans="5:15" x14ac:dyDescent="0.2">
      <c r="E2560" s="16">
        <v>41234.604166666664</v>
      </c>
      <c r="F2560" s="22">
        <v>8.8406400316972977</v>
      </c>
      <c r="G2560" s="25">
        <v>8.4835486719394101E-2</v>
      </c>
      <c r="H2560" s="3">
        <f t="shared" si="117"/>
        <v>1197.2799999999472</v>
      </c>
      <c r="I2560" s="3">
        <f>MIN(H2560-K2560+L2560,'Power Look Up'!$F$4)</f>
        <v>1192.344049669068</v>
      </c>
      <c r="K2560" s="51">
        <f t="array" ref="K2560">_xlfn.SUM(_xlfn.NORM.DIST($Q$3:$Q$1003,$F2560,$N2560,FALSE)*WindSpeedStep*$R$3:$R$1003)</f>
        <v>1198.4709988228217</v>
      </c>
      <c r="L2560" s="51">
        <f t="array" ref="L2560">_xlfn.SUM(_xlfn.NORM.DIST($Q$3:$Q$1003,$F2560,$O2560,FALSE)*WindSpeedStep*$R$3:$R$1003)</f>
        <v>1193.5350484919425</v>
      </c>
      <c r="N2560" s="43">
        <f t="shared" si="118"/>
        <v>0.88406400316972977</v>
      </c>
      <c r="O2560" s="43">
        <f t="shared" si="119"/>
        <v>0.75</v>
      </c>
    </row>
    <row r="2561" spans="5:15" x14ac:dyDescent="0.2">
      <c r="E2561" s="16">
        <v>41234.611111111109</v>
      </c>
      <c r="F2561" s="22">
        <v>7.6711614129964847</v>
      </c>
      <c r="G2561" s="25">
        <v>0.10037593508271977</v>
      </c>
      <c r="H2561" s="3">
        <f t="shared" si="117"/>
        <v>789.66999999996415</v>
      </c>
      <c r="I2561" s="3">
        <f>MIN(H2561-K2561+L2561,'Power Look Up'!$F$4)</f>
        <v>789.83451148409381</v>
      </c>
      <c r="K2561" s="51">
        <f t="array" ref="K2561">_xlfn.SUM(_xlfn.NORM.DIST($Q$3:$Q$1003,$F2561,$N2561,FALSE)*WindSpeedStep*$R$3:$R$1003)</f>
        <v>786.53873918289776</v>
      </c>
      <c r="L2561" s="51">
        <f t="array" ref="L2561">_xlfn.SUM(_xlfn.NORM.DIST($Q$3:$Q$1003,$F2561,$O2561,FALSE)*WindSpeedStep*$R$3:$R$1003)</f>
        <v>786.70325066702742</v>
      </c>
      <c r="N2561" s="43">
        <f t="shared" si="118"/>
        <v>0.76711614129964856</v>
      </c>
      <c r="O2561" s="43">
        <f t="shared" si="119"/>
        <v>0.77</v>
      </c>
    </row>
    <row r="2562" spans="5:15" x14ac:dyDescent="0.2">
      <c r="E2562" s="16">
        <v>41234.618055555555</v>
      </c>
      <c r="F2562" s="22">
        <v>6.8919399333737354</v>
      </c>
      <c r="G2562" s="25">
        <v>0.1117247113938601</v>
      </c>
      <c r="H2562" s="3">
        <f t="shared" si="117"/>
        <v>563.13999999997691</v>
      </c>
      <c r="I2562" s="3">
        <f>MIN(H2562-K2562+L2562,'Power Look Up'!$F$4)</f>
        <v>567.22499264937278</v>
      </c>
      <c r="K2562" s="51">
        <f t="array" ref="K2562">_xlfn.SUM(_xlfn.NORM.DIST($Q$3:$Q$1003,$F2562,$N2562,FALSE)*WindSpeedStep*$R$3:$R$1003)</f>
        <v>566.46761068941817</v>
      </c>
      <c r="L2562" s="51">
        <f t="array" ref="L2562">_xlfn.SUM(_xlfn.NORM.DIST($Q$3:$Q$1003,$F2562,$O2562,FALSE)*WindSpeedStep*$R$3:$R$1003)</f>
        <v>570.55260333881404</v>
      </c>
      <c r="N2562" s="43">
        <f t="shared" si="118"/>
        <v>0.68919399333737363</v>
      </c>
      <c r="O2562" s="43">
        <f t="shared" si="119"/>
        <v>0.77</v>
      </c>
    </row>
    <row r="2563" spans="5:15" x14ac:dyDescent="0.2">
      <c r="E2563" s="16">
        <v>41234.625</v>
      </c>
      <c r="F2563" s="22">
        <v>8.4389716558669754</v>
      </c>
      <c r="G2563" s="25">
        <v>0.15167724838963209</v>
      </c>
      <c r="H2563" s="3">
        <f t="shared" ref="H2563:H2626" si="120">INDEX(PowerArray,MIN(MaximumPowerIndex,ROUND(F2563*100,0)))</f>
        <v>1050.4799999999502</v>
      </c>
      <c r="I2563" s="3">
        <f>MIN(H2563-K2563+L2563,'Power Look Up'!$F$4)</f>
        <v>1072.1817187545203</v>
      </c>
      <c r="K2563" s="51">
        <f t="array" ref="K2563">_xlfn.SUM(_xlfn.NORM.DIST($Q$3:$Q$1003,$F2563,$N2563,FALSE)*WindSpeedStep*$R$3:$R$1003)</f>
        <v>1047.4478426829578</v>
      </c>
      <c r="L2563" s="51">
        <f t="array" ref="L2563">_xlfn.SUM(_xlfn.NORM.DIST($Q$3:$Q$1003,$F2563,$O2563,FALSE)*WindSpeedStep*$R$3:$R$1003)</f>
        <v>1069.1495614375278</v>
      </c>
      <c r="N2563" s="43">
        <f t="shared" ref="N2563:N2626" si="121">ReferenceTurbulence*F2563</f>
        <v>0.84389716558669758</v>
      </c>
      <c r="O2563" s="43">
        <f t="shared" ref="O2563:O2626" si="122">F2563*G2563</f>
        <v>1.28</v>
      </c>
    </row>
    <row r="2564" spans="5:15" x14ac:dyDescent="0.2">
      <c r="E2564" s="16">
        <v>41234.631944444445</v>
      </c>
      <c r="F2564" s="22">
        <v>9.9666430887525497</v>
      </c>
      <c r="G2564" s="25">
        <v>6.0200811311995873E-2</v>
      </c>
      <c r="H2564" s="3">
        <f t="shared" si="120"/>
        <v>1625.569999999936</v>
      </c>
      <c r="I2564" s="3">
        <f>MIN(H2564-K2564+L2564,'Power Look Up'!$F$4)</f>
        <v>1660.5890897431336</v>
      </c>
      <c r="K2564" s="51">
        <f t="array" ref="K2564">_xlfn.SUM(_xlfn.NORM.DIST($Q$3:$Q$1003,$F2564,$N2564,FALSE)*WindSpeedStep*$R$3:$R$1003)</f>
        <v>1613.414674663218</v>
      </c>
      <c r="L2564" s="51">
        <f t="array" ref="L2564">_xlfn.SUM(_xlfn.NORM.DIST($Q$3:$Q$1003,$F2564,$O2564,FALSE)*WindSpeedStep*$R$3:$R$1003)</f>
        <v>1648.4337644064155</v>
      </c>
      <c r="N2564" s="43">
        <f t="shared" si="121"/>
        <v>0.99666430887525503</v>
      </c>
      <c r="O2564" s="43">
        <f t="shared" si="122"/>
        <v>0.6</v>
      </c>
    </row>
    <row r="2565" spans="5:15" x14ac:dyDescent="0.2">
      <c r="E2565" s="16">
        <v>41234.638888888891</v>
      </c>
      <c r="F2565" s="22">
        <v>8.8536561849760815</v>
      </c>
      <c r="G2565" s="25">
        <v>8.3581289417553675E-2</v>
      </c>
      <c r="H2565" s="3">
        <f t="shared" si="120"/>
        <v>1200.9499999999471</v>
      </c>
      <c r="I2565" s="3">
        <f>MIN(H2565-K2565+L2565,'Power Look Up'!$F$4)</f>
        <v>1195.6942486109415</v>
      </c>
      <c r="K2565" s="51">
        <f t="array" ref="K2565">_xlfn.SUM(_xlfn.NORM.DIST($Q$3:$Q$1003,$F2565,$N2565,FALSE)*WindSpeedStep*$R$3:$R$1003)</f>
        <v>1203.4638965978766</v>
      </c>
      <c r="L2565" s="51">
        <f t="array" ref="L2565">_xlfn.SUM(_xlfn.NORM.DIST($Q$3:$Q$1003,$F2565,$O2565,FALSE)*WindSpeedStep*$R$3:$R$1003)</f>
        <v>1198.208145208871</v>
      </c>
      <c r="N2565" s="43">
        <f t="shared" si="121"/>
        <v>0.8853656184976082</v>
      </c>
      <c r="O2565" s="43">
        <f t="shared" si="122"/>
        <v>0.74</v>
      </c>
    </row>
    <row r="2566" spans="5:15" x14ac:dyDescent="0.2">
      <c r="E2566" s="16">
        <v>41234.645833333336</v>
      </c>
      <c r="F2566" s="22">
        <v>8.3611036297337673</v>
      </c>
      <c r="G2566" s="25">
        <v>8.4917019503872315E-2</v>
      </c>
      <c r="H2566" s="3">
        <f t="shared" si="120"/>
        <v>1021.1199999999509</v>
      </c>
      <c r="I2566" s="3">
        <f>MIN(H2566-K2566+L2566,'Power Look Up'!$F$4)</f>
        <v>1014.1527431058755</v>
      </c>
      <c r="K2566" s="51">
        <f t="array" ref="K2566">_xlfn.SUM(_xlfn.NORM.DIST($Q$3:$Q$1003,$F2566,$N2566,FALSE)*WindSpeedStep*$R$3:$R$1003)</f>
        <v>1019.1165610234993</v>
      </c>
      <c r="L2566" s="51">
        <f t="array" ref="L2566">_xlfn.SUM(_xlfn.NORM.DIST($Q$3:$Q$1003,$F2566,$O2566,FALSE)*WindSpeedStep*$R$3:$R$1003)</f>
        <v>1012.149304129424</v>
      </c>
      <c r="N2566" s="43">
        <f t="shared" si="121"/>
        <v>0.83611036297337682</v>
      </c>
      <c r="O2566" s="43">
        <f t="shared" si="122"/>
        <v>0.71</v>
      </c>
    </row>
    <row r="2567" spans="5:15" x14ac:dyDescent="0.2">
      <c r="E2567" s="16">
        <v>41234.652777777781</v>
      </c>
      <c r="F2567" s="22">
        <v>8.959619045169962</v>
      </c>
      <c r="G2567" s="25">
        <v>0.12500531488599179</v>
      </c>
      <c r="H2567" s="3">
        <f t="shared" si="120"/>
        <v>1241.3199999999463</v>
      </c>
      <c r="I2567" s="3">
        <f>MIN(H2567-K2567+L2567,'Power Look Up'!$F$4)</f>
        <v>1245.0084213396606</v>
      </c>
      <c r="K2567" s="51">
        <f t="array" ref="K2567">_xlfn.SUM(_xlfn.NORM.DIST($Q$3:$Q$1003,$F2567,$N2567,FALSE)*WindSpeedStep*$R$3:$R$1003)</f>
        <v>1244.2273029954049</v>
      </c>
      <c r="L2567" s="51">
        <f t="array" ref="L2567">_xlfn.SUM(_xlfn.NORM.DIST($Q$3:$Q$1003,$F2567,$O2567,FALSE)*WindSpeedStep*$R$3:$R$1003)</f>
        <v>1247.9157243351192</v>
      </c>
      <c r="N2567" s="43">
        <f t="shared" si="121"/>
        <v>0.8959619045169962</v>
      </c>
      <c r="O2567" s="43">
        <f t="shared" si="122"/>
        <v>1.1200000000000001</v>
      </c>
    </row>
    <row r="2568" spans="5:15" x14ac:dyDescent="0.2">
      <c r="E2568" s="16">
        <v>41234.659722222219</v>
      </c>
      <c r="F2568" s="22">
        <v>8.0465963735851531</v>
      </c>
      <c r="G2568" s="25">
        <v>0.11060577151870504</v>
      </c>
      <c r="H2568" s="3">
        <f t="shared" si="120"/>
        <v>907.3499999999533</v>
      </c>
      <c r="I2568" s="3">
        <f>MIN(H2568-K2568+L2568,'Power Look Up'!$F$4)</f>
        <v>912.58321080811049</v>
      </c>
      <c r="K2568" s="51">
        <f t="array" ref="K2568">_xlfn.SUM(_xlfn.NORM.DIST($Q$3:$Q$1003,$F2568,$N2568,FALSE)*WindSpeedStep*$R$3:$R$1003)</f>
        <v>908.78133795252802</v>
      </c>
      <c r="L2568" s="51">
        <f t="array" ref="L2568">_xlfn.SUM(_xlfn.NORM.DIST($Q$3:$Q$1003,$F2568,$O2568,FALSE)*WindSpeedStep*$R$3:$R$1003)</f>
        <v>914.01454876068522</v>
      </c>
      <c r="N2568" s="43">
        <f t="shared" si="121"/>
        <v>0.80465963735851531</v>
      </c>
      <c r="O2568" s="43">
        <f t="shared" si="122"/>
        <v>0.89</v>
      </c>
    </row>
    <row r="2569" spans="5:15" x14ac:dyDescent="0.2">
      <c r="E2569" s="16">
        <v>41234.666666666664</v>
      </c>
      <c r="F2569" s="22">
        <v>7.5010068072447016</v>
      </c>
      <c r="G2569" s="25">
        <v>0.10131973207462881</v>
      </c>
      <c r="H2569" s="3">
        <f t="shared" si="120"/>
        <v>738.49999999996521</v>
      </c>
      <c r="I2569" s="3">
        <f>MIN(H2569-K2569+L2569,'Power Look Up'!$F$4)</f>
        <v>739.04850847859302</v>
      </c>
      <c r="K2569" s="51">
        <f t="array" ref="K2569">_xlfn.SUM(_xlfn.NORM.DIST($Q$3:$Q$1003,$F2569,$N2569,FALSE)*WindSpeedStep*$R$3:$R$1003)</f>
        <v>734.64148441693169</v>
      </c>
      <c r="L2569" s="51">
        <f t="array" ref="L2569">_xlfn.SUM(_xlfn.NORM.DIST($Q$3:$Q$1003,$F2569,$O2569,FALSE)*WindSpeedStep*$R$3:$R$1003)</f>
        <v>735.1899928955595</v>
      </c>
      <c r="N2569" s="43">
        <f t="shared" si="121"/>
        <v>0.75010068072447023</v>
      </c>
      <c r="O2569" s="43">
        <f t="shared" si="122"/>
        <v>0.76</v>
      </c>
    </row>
    <row r="2570" spans="5:15" x14ac:dyDescent="0.2">
      <c r="E2570" s="16">
        <v>41234.673611111109</v>
      </c>
      <c r="F2570" s="22">
        <v>7.4779241996370294</v>
      </c>
      <c r="G2570" s="25">
        <v>0.12169152504169145</v>
      </c>
      <c r="H2570" s="3">
        <f t="shared" si="120"/>
        <v>732.47999999996534</v>
      </c>
      <c r="I2570" s="3">
        <f>MIN(H2570-K2570+L2570,'Power Look Up'!$F$4)</f>
        <v>742.26116383942826</v>
      </c>
      <c r="K2570" s="51">
        <f t="array" ref="K2570">_xlfn.SUM(_xlfn.NORM.DIST($Q$3:$Q$1003,$F2570,$N2570,FALSE)*WindSpeedStep*$R$3:$R$1003)</f>
        <v>727.76895256941475</v>
      </c>
      <c r="L2570" s="51">
        <f t="array" ref="L2570">_xlfn.SUM(_xlfn.NORM.DIST($Q$3:$Q$1003,$F2570,$O2570,FALSE)*WindSpeedStep*$R$3:$R$1003)</f>
        <v>737.55011640887767</v>
      </c>
      <c r="N2570" s="43">
        <f t="shared" si="121"/>
        <v>0.74779241996370294</v>
      </c>
      <c r="O2570" s="43">
        <f t="shared" si="122"/>
        <v>0.91</v>
      </c>
    </row>
    <row r="2571" spans="5:15" x14ac:dyDescent="0.2">
      <c r="E2571" s="16">
        <v>41234.680555555555</v>
      </c>
      <c r="F2571" s="22">
        <v>7.4324181367439923</v>
      </c>
      <c r="G2571" s="25">
        <v>0.14127299900002477</v>
      </c>
      <c r="H2571" s="3">
        <f t="shared" si="120"/>
        <v>717.42999999996573</v>
      </c>
      <c r="I2571" s="3">
        <f>MIN(H2571-K2571+L2571,'Power Look Up'!$F$4)</f>
        <v>737.06302410009266</v>
      </c>
      <c r="K2571" s="51">
        <f t="array" ref="K2571">_xlfn.SUM(_xlfn.NORM.DIST($Q$3:$Q$1003,$F2571,$N2571,FALSE)*WindSpeedStep*$R$3:$R$1003)</f>
        <v>714.33685840254827</v>
      </c>
      <c r="L2571" s="51">
        <f t="array" ref="L2571">_xlfn.SUM(_xlfn.NORM.DIST($Q$3:$Q$1003,$F2571,$O2571,FALSE)*WindSpeedStep*$R$3:$R$1003)</f>
        <v>733.9698825026752</v>
      </c>
      <c r="N2571" s="43">
        <f t="shared" si="121"/>
        <v>0.74324181367439923</v>
      </c>
      <c r="O2571" s="43">
        <f t="shared" si="122"/>
        <v>1.05</v>
      </c>
    </row>
    <row r="2572" spans="5:15" x14ac:dyDescent="0.2">
      <c r="E2572" s="16">
        <v>41234.6875</v>
      </c>
      <c r="F2572" s="22">
        <v>8.7415571976281647</v>
      </c>
      <c r="G2572" s="25">
        <v>8.4653109654282563E-2</v>
      </c>
      <c r="H2572" s="3">
        <f t="shared" si="120"/>
        <v>1160.5799999999479</v>
      </c>
      <c r="I2572" s="3">
        <f>MIN(H2572-K2572+L2572,'Power Look Up'!$F$4)</f>
        <v>1154.8306319303003</v>
      </c>
      <c r="K2572" s="51">
        <f t="array" ref="K2572">_xlfn.SUM(_xlfn.NORM.DIST($Q$3:$Q$1003,$F2572,$N2572,FALSE)*WindSpeedStep*$R$3:$R$1003)</f>
        <v>1160.6124471358669</v>
      </c>
      <c r="L2572" s="51">
        <f t="array" ref="L2572">_xlfn.SUM(_xlfn.NORM.DIST($Q$3:$Q$1003,$F2572,$O2572,FALSE)*WindSpeedStep*$R$3:$R$1003)</f>
        <v>1154.8630790662194</v>
      </c>
      <c r="N2572" s="43">
        <f t="shared" si="121"/>
        <v>0.87415571976281647</v>
      </c>
      <c r="O2572" s="43">
        <f t="shared" si="122"/>
        <v>0.74</v>
      </c>
    </row>
    <row r="2573" spans="5:15" x14ac:dyDescent="0.2">
      <c r="E2573" s="16">
        <v>41234.694444444445</v>
      </c>
      <c r="F2573" s="22">
        <v>7.398911871266538</v>
      </c>
      <c r="G2573" s="25">
        <v>9.4608506247848403E-2</v>
      </c>
      <c r="H2573" s="3">
        <f t="shared" si="120"/>
        <v>708.39999999996587</v>
      </c>
      <c r="I2573" s="3">
        <f>MIN(H2573-K2573+L2573,'Power Look Up'!$F$4)</f>
        <v>706.30800845011345</v>
      </c>
      <c r="K2573" s="51">
        <f t="array" ref="K2573">_xlfn.SUM(_xlfn.NORM.DIST($Q$3:$Q$1003,$F2573,$N2573,FALSE)*WindSpeedStep*$R$3:$R$1003)</f>
        <v>704.54551424463455</v>
      </c>
      <c r="L2573" s="51">
        <f t="array" ref="L2573">_xlfn.SUM(_xlfn.NORM.DIST($Q$3:$Q$1003,$F2573,$O2573,FALSE)*WindSpeedStep*$R$3:$R$1003)</f>
        <v>702.45352269478212</v>
      </c>
      <c r="N2573" s="43">
        <f t="shared" si="121"/>
        <v>0.7398911871266538</v>
      </c>
      <c r="O2573" s="43">
        <f t="shared" si="122"/>
        <v>0.7</v>
      </c>
    </row>
    <row r="2574" spans="5:15" x14ac:dyDescent="0.2">
      <c r="E2574" s="16">
        <v>41234.701388888891</v>
      </c>
      <c r="F2574" s="22">
        <v>8.7200000000000006</v>
      </c>
      <c r="G2574" s="25">
        <v>0.125</v>
      </c>
      <c r="H2574" s="3">
        <f t="shared" si="120"/>
        <v>1153.2399999999479</v>
      </c>
      <c r="I2574" s="3">
        <f>MIN(H2574-K2574+L2574,'Power Look Up'!$F$4)</f>
        <v>1161.3260793320289</v>
      </c>
      <c r="K2574" s="51">
        <f t="array" ref="K2574">_xlfn.SUM(_xlfn.NORM.DIST($Q$3:$Q$1003,$F2574,$N2574,FALSE)*WindSpeedStep*$R$3:$R$1003)</f>
        <v>1152.4166982551519</v>
      </c>
      <c r="L2574" s="51">
        <f t="array" ref="L2574">_xlfn.SUM(_xlfn.NORM.DIST($Q$3:$Q$1003,$F2574,$O2574,FALSE)*WindSpeedStep*$R$3:$R$1003)</f>
        <v>1160.5027775872329</v>
      </c>
      <c r="N2574" s="43">
        <f t="shared" si="121"/>
        <v>0.87200000000000011</v>
      </c>
      <c r="O2574" s="43">
        <f t="shared" si="122"/>
        <v>1.0900000000000001</v>
      </c>
    </row>
    <row r="2575" spans="5:15" x14ac:dyDescent="0.2">
      <c r="E2575" s="16">
        <v>41234.708333333336</v>
      </c>
      <c r="F2575" s="22">
        <v>9.1524593441994941</v>
      </c>
      <c r="G2575" s="25">
        <v>9.3963815370022671E-2</v>
      </c>
      <c r="H2575" s="3">
        <f t="shared" si="120"/>
        <v>1313.1499999999426</v>
      </c>
      <c r="I2575" s="3">
        <f>MIN(H2575-K2575+L2575,'Power Look Up'!$F$4)</f>
        <v>1312.7809523113046</v>
      </c>
      <c r="K2575" s="51">
        <f t="array" ref="K2575">_xlfn.SUM(_xlfn.NORM.DIST($Q$3:$Q$1003,$F2575,$N2575,FALSE)*WindSpeedStep*$R$3:$R$1003)</f>
        <v>1318.5728564625531</v>
      </c>
      <c r="L2575" s="51">
        <f t="array" ref="L2575">_xlfn.SUM(_xlfn.NORM.DIST($Q$3:$Q$1003,$F2575,$O2575,FALSE)*WindSpeedStep*$R$3:$R$1003)</f>
        <v>1318.2038087739152</v>
      </c>
      <c r="N2575" s="43">
        <f t="shared" si="121"/>
        <v>0.9152459344199495</v>
      </c>
      <c r="O2575" s="43">
        <f t="shared" si="122"/>
        <v>0.8600000000000001</v>
      </c>
    </row>
    <row r="2576" spans="5:15" x14ac:dyDescent="0.2">
      <c r="E2576" s="16">
        <v>41234.715277777781</v>
      </c>
      <c r="F2576" s="22">
        <v>10.460530003266111</v>
      </c>
      <c r="G2576" s="25">
        <v>0.1185408387158999</v>
      </c>
      <c r="H2576" s="3">
        <f t="shared" si="120"/>
        <v>1759.8199999999524</v>
      </c>
      <c r="I2576" s="3">
        <f>MIN(H2576-K2576+L2576,'Power Look Up'!$F$4)</f>
        <v>1730.4604253120299</v>
      </c>
      <c r="K2576" s="51">
        <f t="array" ref="K2576">_xlfn.SUM(_xlfn.NORM.DIST($Q$3:$Q$1003,$F2576,$N2576,FALSE)*WindSpeedStep*$R$3:$R$1003)</f>
        <v>1756.222498346662</v>
      </c>
      <c r="L2576" s="51">
        <f t="array" ref="L2576">_xlfn.SUM(_xlfn.NORM.DIST($Q$3:$Q$1003,$F2576,$O2576,FALSE)*WindSpeedStep*$R$3:$R$1003)</f>
        <v>1726.8629236587394</v>
      </c>
      <c r="N2576" s="43">
        <f t="shared" si="121"/>
        <v>1.0460530003266111</v>
      </c>
      <c r="O2576" s="43">
        <f t="shared" si="122"/>
        <v>1.24</v>
      </c>
    </row>
    <row r="2577" spans="5:15" x14ac:dyDescent="0.2">
      <c r="E2577" s="16">
        <v>41234.722222222219</v>
      </c>
      <c r="F2577" s="22">
        <v>9.8062530258632066</v>
      </c>
      <c r="G2577" s="25">
        <v>0.1274696866074356</v>
      </c>
      <c r="H2577" s="3">
        <f t="shared" si="120"/>
        <v>1564.6099999999374</v>
      </c>
      <c r="I2577" s="3">
        <f>MIN(H2577-K2577+L2577,'Power Look Up'!$F$4)</f>
        <v>1540.9570095653353</v>
      </c>
      <c r="K2577" s="51">
        <f t="array" ref="K2577">_xlfn.SUM(_xlfn.NORM.DIST($Q$3:$Q$1003,$F2577,$N2577,FALSE)*WindSpeedStep*$R$3:$R$1003)</f>
        <v>1559.8728198035228</v>
      </c>
      <c r="L2577" s="51">
        <f t="array" ref="L2577">_xlfn.SUM(_xlfn.NORM.DIST($Q$3:$Q$1003,$F2577,$O2577,FALSE)*WindSpeedStep*$R$3:$R$1003)</f>
        <v>1536.2198293689207</v>
      </c>
      <c r="N2577" s="43">
        <f t="shared" si="121"/>
        <v>0.98062530258632075</v>
      </c>
      <c r="O2577" s="43">
        <f t="shared" si="122"/>
        <v>1.25</v>
      </c>
    </row>
    <row r="2578" spans="5:15" x14ac:dyDescent="0.2">
      <c r="E2578" s="16">
        <v>41234.729166666664</v>
      </c>
      <c r="F2578" s="22">
        <v>9.2118262784434126</v>
      </c>
      <c r="G2578" s="25">
        <v>7.70748360356589E-2</v>
      </c>
      <c r="H2578" s="3">
        <f t="shared" si="120"/>
        <v>1336.009999999942</v>
      </c>
      <c r="I2578" s="3">
        <f>MIN(H2578-K2578+L2578,'Power Look Up'!$F$4)</f>
        <v>1334.7612289211565</v>
      </c>
      <c r="K2578" s="51">
        <f t="array" ref="K2578">_xlfn.SUM(_xlfn.NORM.DIST($Q$3:$Q$1003,$F2578,$N2578,FALSE)*WindSpeedStep*$R$3:$R$1003)</f>
        <v>1341.3834437923394</v>
      </c>
      <c r="L2578" s="51">
        <f t="array" ref="L2578">_xlfn.SUM(_xlfn.NORM.DIST($Q$3:$Q$1003,$F2578,$O2578,FALSE)*WindSpeedStep*$R$3:$R$1003)</f>
        <v>1340.134672713554</v>
      </c>
      <c r="N2578" s="43">
        <f t="shared" si="121"/>
        <v>0.92118262784434135</v>
      </c>
      <c r="O2578" s="43">
        <f t="shared" si="122"/>
        <v>0.71</v>
      </c>
    </row>
    <row r="2579" spans="5:15" x14ac:dyDescent="0.2">
      <c r="E2579" s="16">
        <v>41234.736111111109</v>
      </c>
      <c r="F2579" s="22">
        <v>8.5660723269825354</v>
      </c>
      <c r="G2579" s="25">
        <v>8.0550335516844485E-2</v>
      </c>
      <c r="H2579" s="3">
        <f t="shared" si="120"/>
        <v>1098.1899999999494</v>
      </c>
      <c r="I2579" s="3">
        <f>MIN(H2579-K2579+L2579,'Power Look Up'!$F$4)</f>
        <v>1089.7792615608471</v>
      </c>
      <c r="K2579" s="51">
        <f t="array" ref="K2579">_xlfn.SUM(_xlfn.NORM.DIST($Q$3:$Q$1003,$F2579,$N2579,FALSE)*WindSpeedStep*$R$3:$R$1003)</f>
        <v>1094.4425031739972</v>
      </c>
      <c r="L2579" s="51">
        <f t="array" ref="L2579">_xlfn.SUM(_xlfn.NORM.DIST($Q$3:$Q$1003,$F2579,$O2579,FALSE)*WindSpeedStep*$R$3:$R$1003)</f>
        <v>1086.031764734895</v>
      </c>
      <c r="N2579" s="43">
        <f t="shared" si="121"/>
        <v>0.85660723269825356</v>
      </c>
      <c r="O2579" s="43">
        <f t="shared" si="122"/>
        <v>0.69000000000000006</v>
      </c>
    </row>
    <row r="2580" spans="5:15" x14ac:dyDescent="0.2">
      <c r="E2580" s="16">
        <v>41234.743055555555</v>
      </c>
      <c r="F2580" s="22">
        <v>8.4493860000966006</v>
      </c>
      <c r="G2580" s="25">
        <v>8.9947364221650075E-2</v>
      </c>
      <c r="H2580" s="3">
        <f t="shared" si="120"/>
        <v>1054.1499999999501</v>
      </c>
      <c r="I2580" s="3">
        <f>MIN(H2580-K2580+L2580,'Power Look Up'!$F$4)</f>
        <v>1049.5630476796496</v>
      </c>
      <c r="K2580" s="51">
        <f t="array" ref="K2580">_xlfn.SUM(_xlfn.NORM.DIST($Q$3:$Q$1003,$F2580,$N2580,FALSE)*WindSpeedStep*$R$3:$R$1003)</f>
        <v>1051.2645878130513</v>
      </c>
      <c r="L2580" s="51">
        <f t="array" ref="L2580">_xlfn.SUM(_xlfn.NORM.DIST($Q$3:$Q$1003,$F2580,$O2580,FALSE)*WindSpeedStep*$R$3:$R$1003)</f>
        <v>1046.6776354927508</v>
      </c>
      <c r="N2580" s="43">
        <f t="shared" si="121"/>
        <v>0.84493860000966015</v>
      </c>
      <c r="O2580" s="43">
        <f t="shared" si="122"/>
        <v>0.76</v>
      </c>
    </row>
    <row r="2581" spans="5:15" x14ac:dyDescent="0.2">
      <c r="E2581" s="16">
        <v>41234.75</v>
      </c>
      <c r="F2581" s="22">
        <v>9.583624934512045</v>
      </c>
      <c r="G2581" s="25">
        <v>0.12417013480093891</v>
      </c>
      <c r="H2581" s="3">
        <f t="shared" si="120"/>
        <v>1476.9799999999391</v>
      </c>
      <c r="I2581" s="3">
        <f>MIN(H2581-K2581+L2581,'Power Look Up'!$F$4)</f>
        <v>1463.4627174817472</v>
      </c>
      <c r="K2581" s="51">
        <f t="array" ref="K2581">_xlfn.SUM(_xlfn.NORM.DIST($Q$3:$Q$1003,$F2581,$N2581,FALSE)*WindSpeedStep*$R$3:$R$1003)</f>
        <v>1481.0201120065369</v>
      </c>
      <c r="L2581" s="51">
        <f t="array" ref="L2581">_xlfn.SUM(_xlfn.NORM.DIST($Q$3:$Q$1003,$F2581,$O2581,FALSE)*WindSpeedStep*$R$3:$R$1003)</f>
        <v>1467.502829488345</v>
      </c>
      <c r="N2581" s="43">
        <f t="shared" si="121"/>
        <v>0.9583624934512045</v>
      </c>
      <c r="O2581" s="43">
        <f t="shared" si="122"/>
        <v>1.19</v>
      </c>
    </row>
    <row r="2582" spans="5:15" x14ac:dyDescent="0.2">
      <c r="E2582" s="16">
        <v>41234.756944444445</v>
      </c>
      <c r="F2582" s="22">
        <v>9.9486705336099277</v>
      </c>
      <c r="G2582" s="25">
        <v>9.3479826963627929E-2</v>
      </c>
      <c r="H2582" s="3">
        <f t="shared" si="120"/>
        <v>1617.9499999999362</v>
      </c>
      <c r="I2582" s="3">
        <f>MIN(H2582-K2582+L2582,'Power Look Up'!$F$4)</f>
        <v>1624.3247571924735</v>
      </c>
      <c r="K2582" s="51">
        <f t="array" ref="K2582">_xlfn.SUM(_xlfn.NORM.DIST($Q$3:$Q$1003,$F2582,$N2582,FALSE)*WindSpeedStep*$R$3:$R$1003)</f>
        <v>1607.5699781691355</v>
      </c>
      <c r="L2582" s="51">
        <f t="array" ref="L2582">_xlfn.SUM(_xlfn.NORM.DIST($Q$3:$Q$1003,$F2582,$O2582,FALSE)*WindSpeedStep*$R$3:$R$1003)</f>
        <v>1613.9447353616729</v>
      </c>
      <c r="N2582" s="43">
        <f t="shared" si="121"/>
        <v>0.99486705336099279</v>
      </c>
      <c r="O2582" s="43">
        <f t="shared" si="122"/>
        <v>0.92999999999999994</v>
      </c>
    </row>
    <row r="2583" spans="5:15" x14ac:dyDescent="0.2">
      <c r="E2583" s="16">
        <v>41234.763888888891</v>
      </c>
      <c r="F2583" s="22">
        <v>9.1220284303548027</v>
      </c>
      <c r="G2583" s="25">
        <v>7.6737318387504014E-2</v>
      </c>
      <c r="H2583" s="3">
        <f t="shared" si="120"/>
        <v>1301.719999999943</v>
      </c>
      <c r="I2583" s="3">
        <f>MIN(H2583-K2583+L2583,'Power Look Up'!$F$4)</f>
        <v>1298.4585719769423</v>
      </c>
      <c r="K2583" s="51">
        <f t="array" ref="K2583">_xlfn.SUM(_xlfn.NORM.DIST($Q$3:$Q$1003,$F2583,$N2583,FALSE)*WindSpeedStep*$R$3:$R$1003)</f>
        <v>1306.8560690957095</v>
      </c>
      <c r="L2583" s="51">
        <f t="array" ref="L2583">_xlfn.SUM(_xlfn.NORM.DIST($Q$3:$Q$1003,$F2583,$O2583,FALSE)*WindSpeedStep*$R$3:$R$1003)</f>
        <v>1303.5946410727088</v>
      </c>
      <c r="N2583" s="43">
        <f t="shared" si="121"/>
        <v>0.91220284303548027</v>
      </c>
      <c r="O2583" s="43">
        <f t="shared" si="122"/>
        <v>0.7</v>
      </c>
    </row>
    <row r="2584" spans="5:15" x14ac:dyDescent="0.2">
      <c r="E2584" s="16">
        <v>41234.770833333336</v>
      </c>
      <c r="F2584" s="22">
        <v>8.9875499655630495</v>
      </c>
      <c r="G2584" s="25">
        <v>0.10458912646958632</v>
      </c>
      <c r="H2584" s="3">
        <f t="shared" si="120"/>
        <v>1252.329999999946</v>
      </c>
      <c r="I2584" s="3">
        <f>MIN(H2584-K2584+L2584,'Power Look Up'!$F$4)</f>
        <v>1253.1571447448189</v>
      </c>
      <c r="K2584" s="51">
        <f t="array" ref="K2584">_xlfn.SUM(_xlfn.NORM.DIST($Q$3:$Q$1003,$F2584,$N2584,FALSE)*WindSpeedStep*$R$3:$R$1003)</f>
        <v>1254.9958154839901</v>
      </c>
      <c r="L2584" s="51">
        <f t="array" ref="L2584">_xlfn.SUM(_xlfn.NORM.DIST($Q$3:$Q$1003,$F2584,$O2584,FALSE)*WindSpeedStep*$R$3:$R$1003)</f>
        <v>1255.8229602288629</v>
      </c>
      <c r="N2584" s="43">
        <f t="shared" si="121"/>
        <v>0.89875499655630497</v>
      </c>
      <c r="O2584" s="43">
        <f t="shared" si="122"/>
        <v>0.94</v>
      </c>
    </row>
    <row r="2585" spans="5:15" x14ac:dyDescent="0.2">
      <c r="E2585" s="16">
        <v>41234.777777777781</v>
      </c>
      <c r="F2585" s="22">
        <v>10.768124327285966</v>
      </c>
      <c r="G2585" s="25">
        <v>9.008068355433653E-2</v>
      </c>
      <c r="H2585" s="3">
        <f t="shared" si="120"/>
        <v>1842.5899999999506</v>
      </c>
      <c r="I2585" s="3">
        <f>MIN(H2585-K2585+L2585,'Power Look Up'!$F$4)</f>
        <v>1860.3172661315423</v>
      </c>
      <c r="K2585" s="51">
        <f t="array" ref="K2585">_xlfn.SUM(_xlfn.NORM.DIST($Q$3:$Q$1003,$F2585,$N2585,FALSE)*WindSpeedStep*$R$3:$R$1003)</f>
        <v>1826.071369223966</v>
      </c>
      <c r="L2585" s="51">
        <f t="array" ref="L2585">_xlfn.SUM(_xlfn.NORM.DIST($Q$3:$Q$1003,$F2585,$O2585,FALSE)*WindSpeedStep*$R$3:$R$1003)</f>
        <v>1843.7986353555577</v>
      </c>
      <c r="N2585" s="43">
        <f t="shared" si="121"/>
        <v>1.0768124327285966</v>
      </c>
      <c r="O2585" s="43">
        <f t="shared" si="122"/>
        <v>0.97</v>
      </c>
    </row>
    <row r="2586" spans="5:15" x14ac:dyDescent="0.2">
      <c r="E2586" s="16">
        <v>41234.784722222219</v>
      </c>
      <c r="F2586" s="22">
        <v>10.936552008261522</v>
      </c>
      <c r="G2586" s="25">
        <v>8.5035941793855485E-2</v>
      </c>
      <c r="H2586" s="3">
        <f t="shared" si="120"/>
        <v>1887.9799999999495</v>
      </c>
      <c r="I2586" s="3">
        <f>MIN(H2586-K2586+L2586,'Power Look Up'!$F$4)</f>
        <v>1915.3357682867882</v>
      </c>
      <c r="K2586" s="51">
        <f t="array" ref="K2586">_xlfn.SUM(_xlfn.NORM.DIST($Q$3:$Q$1003,$F2586,$N2586,FALSE)*WindSpeedStep*$R$3:$R$1003)</f>
        <v>1857.9735493067124</v>
      </c>
      <c r="L2586" s="51">
        <f t="array" ref="L2586">_xlfn.SUM(_xlfn.NORM.DIST($Q$3:$Q$1003,$F2586,$O2586,FALSE)*WindSpeedStep*$R$3:$R$1003)</f>
        <v>1885.329317593551</v>
      </c>
      <c r="N2586" s="43">
        <f t="shared" si="121"/>
        <v>1.0936552008261522</v>
      </c>
      <c r="O2586" s="43">
        <f t="shared" si="122"/>
        <v>0.93</v>
      </c>
    </row>
    <row r="2587" spans="5:15" x14ac:dyDescent="0.2">
      <c r="E2587" s="16">
        <v>41234.791666666664</v>
      </c>
      <c r="F2587" s="22">
        <v>11.111873673611166</v>
      </c>
      <c r="G2587" s="25">
        <v>6.7495367750726329E-2</v>
      </c>
      <c r="H2587" s="3">
        <f t="shared" si="120"/>
        <v>1913.2399999999839</v>
      </c>
      <c r="I2587" s="3">
        <f>MIN(H2587-K2587+L2587,'Power Look Up'!$F$4)</f>
        <v>1971.6726472200485</v>
      </c>
      <c r="K2587" s="51">
        <f t="array" ref="K2587">_xlfn.SUM(_xlfn.NORM.DIST($Q$3:$Q$1003,$F2587,$N2587,FALSE)*WindSpeedStep*$R$3:$R$1003)</f>
        <v>1886.6208101687334</v>
      </c>
      <c r="L2587" s="51">
        <f t="array" ref="L2587">_xlfn.SUM(_xlfn.NORM.DIST($Q$3:$Q$1003,$F2587,$O2587,FALSE)*WindSpeedStep*$R$3:$R$1003)</f>
        <v>1945.0534573887981</v>
      </c>
      <c r="N2587" s="43">
        <f t="shared" si="121"/>
        <v>1.1111873673611166</v>
      </c>
      <c r="O2587" s="43">
        <f t="shared" si="122"/>
        <v>0.75</v>
      </c>
    </row>
    <row r="2588" spans="5:15" x14ac:dyDescent="0.2">
      <c r="E2588" s="16">
        <v>41234.798611111109</v>
      </c>
      <c r="F2588" s="22">
        <v>10.109072461538759</v>
      </c>
      <c r="G2588" s="25">
        <v>8.111525593666416E-2</v>
      </c>
      <c r="H2588" s="3">
        <f t="shared" si="120"/>
        <v>1666.3699999999544</v>
      </c>
      <c r="I2588" s="3">
        <f>MIN(H2588-K2588+L2588,'Power Look Up'!$F$4)</f>
        <v>1688.3930109309051</v>
      </c>
      <c r="K2588" s="51">
        <f t="array" ref="K2588">_xlfn.SUM(_xlfn.NORM.DIST($Q$3:$Q$1003,$F2588,$N2588,FALSE)*WindSpeedStep*$R$3:$R$1003)</f>
        <v>1658.2295807059754</v>
      </c>
      <c r="L2588" s="51">
        <f t="array" ref="L2588">_xlfn.SUM(_xlfn.NORM.DIST($Q$3:$Q$1003,$F2588,$O2588,FALSE)*WindSpeedStep*$R$3:$R$1003)</f>
        <v>1680.2525916369261</v>
      </c>
      <c r="N2588" s="43">
        <f t="shared" si="121"/>
        <v>1.0109072461538759</v>
      </c>
      <c r="O2588" s="43">
        <f t="shared" si="122"/>
        <v>0.82</v>
      </c>
    </row>
    <row r="2589" spans="5:15" x14ac:dyDescent="0.2">
      <c r="E2589" s="16">
        <v>41234.805555555555</v>
      </c>
      <c r="F2589" s="22">
        <v>10.292292343103641</v>
      </c>
      <c r="G2589" s="25">
        <v>8.7444076596118622E-2</v>
      </c>
      <c r="H2589" s="3">
        <f t="shared" si="120"/>
        <v>1714.4299999999532</v>
      </c>
      <c r="I2589" s="3">
        <f>MIN(H2589-K2589+L2589,'Power Look Up'!$F$4)</f>
        <v>1732.155092269041</v>
      </c>
      <c r="K2589" s="51">
        <f t="array" ref="K2589">_xlfn.SUM(_xlfn.NORM.DIST($Q$3:$Q$1003,$F2589,$N2589,FALSE)*WindSpeedStep*$R$3:$R$1003)</f>
        <v>1711.6592956245133</v>
      </c>
      <c r="L2589" s="51">
        <f t="array" ref="L2589">_xlfn.SUM(_xlfn.NORM.DIST($Q$3:$Q$1003,$F2589,$O2589,FALSE)*WindSpeedStep*$R$3:$R$1003)</f>
        <v>1729.3843878936011</v>
      </c>
      <c r="N2589" s="43">
        <f t="shared" si="121"/>
        <v>1.0292292343103642</v>
      </c>
      <c r="O2589" s="43">
        <f t="shared" si="122"/>
        <v>0.9</v>
      </c>
    </row>
    <row r="2590" spans="5:15" x14ac:dyDescent="0.2">
      <c r="E2590" s="16">
        <v>41234.8125</v>
      </c>
      <c r="F2590" s="22">
        <v>11.612619665441949</v>
      </c>
      <c r="G2590" s="25">
        <v>5.85569853823436E-2</v>
      </c>
      <c r="H2590" s="3">
        <f t="shared" si="120"/>
        <v>1955.239999999983</v>
      </c>
      <c r="I2590" s="3">
        <f>MIN(H2590-K2590+L2590,'Power Look Up'!$F$4)</f>
        <v>2000</v>
      </c>
      <c r="K2590" s="51">
        <f t="array" ref="K2590">_xlfn.SUM(_xlfn.NORM.DIST($Q$3:$Q$1003,$F2590,$N2590,FALSE)*WindSpeedStep*$R$3:$R$1003)</f>
        <v>1945.7135191449656</v>
      </c>
      <c r="L2590" s="51">
        <f t="array" ref="L2590">_xlfn.SUM(_xlfn.NORM.DIST($Q$3:$Q$1003,$F2590,$O2590,FALSE)*WindSpeedStep*$R$3:$R$1003)</f>
        <v>2004.4128987230633</v>
      </c>
      <c r="N2590" s="43">
        <f t="shared" si="121"/>
        <v>1.161261966544195</v>
      </c>
      <c r="O2590" s="43">
        <f t="shared" si="122"/>
        <v>0.68</v>
      </c>
    </row>
    <row r="2591" spans="5:15" x14ac:dyDescent="0.2">
      <c r="E2591" s="16">
        <v>41234.819444444445</v>
      </c>
      <c r="F2591" s="22">
        <v>11.675236541578977</v>
      </c>
      <c r="G2591" s="25">
        <v>6.5095040883618491E-2</v>
      </c>
      <c r="H2591" s="3">
        <f t="shared" si="120"/>
        <v>1961.1199999999828</v>
      </c>
      <c r="I2591" s="3">
        <f>MIN(H2591-K2591+L2591,'Power Look Up'!$F$4)</f>
        <v>2000</v>
      </c>
      <c r="K2591" s="51">
        <f t="array" ref="K2591">_xlfn.SUM(_xlfn.NORM.DIST($Q$3:$Q$1003,$F2591,$N2591,FALSE)*WindSpeedStep*$R$3:$R$1003)</f>
        <v>1951.055766081442</v>
      </c>
      <c r="L2591" s="51">
        <f t="array" ref="L2591">_xlfn.SUM(_xlfn.NORM.DIST($Q$3:$Q$1003,$F2591,$O2591,FALSE)*WindSpeedStep*$R$3:$R$1003)</f>
        <v>1999.8051741846957</v>
      </c>
      <c r="N2591" s="43">
        <f t="shared" si="121"/>
        <v>1.1675236541578977</v>
      </c>
      <c r="O2591" s="43">
        <f t="shared" si="122"/>
        <v>0.76000000000000012</v>
      </c>
    </row>
    <row r="2592" spans="5:15" x14ac:dyDescent="0.2">
      <c r="E2592" s="16">
        <v>41234.826388888891</v>
      </c>
      <c r="F2592" s="22">
        <v>10.864092643677241</v>
      </c>
      <c r="G2592" s="25">
        <v>7.9159855149109823E-2</v>
      </c>
      <c r="H2592" s="3">
        <f t="shared" si="120"/>
        <v>1866.6199999999501</v>
      </c>
      <c r="I2592" s="3">
        <f>MIN(H2592-K2592+L2592,'Power Look Up'!$F$4)</f>
        <v>1904.4662176711279</v>
      </c>
      <c r="K2592" s="51">
        <f t="array" ref="K2592">_xlfn.SUM(_xlfn.NORM.DIST($Q$3:$Q$1003,$F2592,$N2592,FALSE)*WindSpeedStep*$R$3:$R$1003)</f>
        <v>1844.7879088049131</v>
      </c>
      <c r="L2592" s="51">
        <f t="array" ref="L2592">_xlfn.SUM(_xlfn.NORM.DIST($Q$3:$Q$1003,$F2592,$O2592,FALSE)*WindSpeedStep*$R$3:$R$1003)</f>
        <v>1882.6341264760908</v>
      </c>
      <c r="N2592" s="43">
        <f t="shared" si="121"/>
        <v>1.0864092643677241</v>
      </c>
      <c r="O2592" s="43">
        <f t="shared" si="122"/>
        <v>0.86</v>
      </c>
    </row>
    <row r="2593" spans="5:15" x14ac:dyDescent="0.2">
      <c r="E2593" s="16">
        <v>41234.833333333336</v>
      </c>
      <c r="F2593" s="22">
        <v>10.166933556769079</v>
      </c>
      <c r="G2593" s="25">
        <v>9.2456589270631551E-2</v>
      </c>
      <c r="H2593" s="3">
        <f t="shared" si="120"/>
        <v>1682.3899999999539</v>
      </c>
      <c r="I2593" s="3">
        <f>MIN(H2593-K2593+L2593,'Power Look Up'!$F$4)</f>
        <v>1691.9586139986923</v>
      </c>
      <c r="K2593" s="51">
        <f t="array" ref="K2593">_xlfn.SUM(_xlfn.NORM.DIST($Q$3:$Q$1003,$F2593,$N2593,FALSE)*WindSpeedStep*$R$3:$R$1003)</f>
        <v>1675.6344439807845</v>
      </c>
      <c r="L2593" s="51">
        <f t="array" ref="L2593">_xlfn.SUM(_xlfn.NORM.DIST($Q$3:$Q$1003,$F2593,$O2593,FALSE)*WindSpeedStep*$R$3:$R$1003)</f>
        <v>1685.2030579795228</v>
      </c>
      <c r="N2593" s="43">
        <f t="shared" si="121"/>
        <v>1.016693355676908</v>
      </c>
      <c r="O2593" s="43">
        <f t="shared" si="122"/>
        <v>0.94</v>
      </c>
    </row>
    <row r="2594" spans="5:15" x14ac:dyDescent="0.2">
      <c r="E2594" s="16">
        <v>41234.840277777781</v>
      </c>
      <c r="F2594" s="22">
        <v>10.496866361513867</v>
      </c>
      <c r="G2594" s="25">
        <v>8.8597869875698287E-2</v>
      </c>
      <c r="H2594" s="3">
        <f t="shared" si="120"/>
        <v>1770.499999999952</v>
      </c>
      <c r="I2594" s="3">
        <f>MIN(H2594-K2594+L2594,'Power Look Up'!$F$4)</f>
        <v>1788.9528157919369</v>
      </c>
      <c r="K2594" s="51">
        <f t="array" ref="K2594">_xlfn.SUM(_xlfn.NORM.DIST($Q$3:$Q$1003,$F2594,$N2594,FALSE)*WindSpeedStep*$R$3:$R$1003)</f>
        <v>1765.2616573491571</v>
      </c>
      <c r="L2594" s="51">
        <f t="array" ref="L2594">_xlfn.SUM(_xlfn.NORM.DIST($Q$3:$Q$1003,$F2594,$O2594,FALSE)*WindSpeedStep*$R$3:$R$1003)</f>
        <v>1783.714473141142</v>
      </c>
      <c r="N2594" s="43">
        <f t="shared" si="121"/>
        <v>1.0496866361513868</v>
      </c>
      <c r="O2594" s="43">
        <f t="shared" si="122"/>
        <v>0.93</v>
      </c>
    </row>
    <row r="2595" spans="5:15" x14ac:dyDescent="0.2">
      <c r="E2595" s="16">
        <v>41234.847222222219</v>
      </c>
      <c r="F2595" s="22">
        <v>10.37116633118816</v>
      </c>
      <c r="G2595" s="25">
        <v>8.4850630285782325E-2</v>
      </c>
      <c r="H2595" s="3">
        <f t="shared" si="120"/>
        <v>1735.7899999999529</v>
      </c>
      <c r="I2595" s="3">
        <f>MIN(H2595-K2595+L2595,'Power Look Up'!$F$4)</f>
        <v>1758.4411298243024</v>
      </c>
      <c r="K2595" s="51">
        <f t="array" ref="K2595">_xlfn.SUM(_xlfn.NORM.DIST($Q$3:$Q$1003,$F2595,$N2595,FALSE)*WindSpeedStep*$R$3:$R$1003)</f>
        <v>1733.1024279959715</v>
      </c>
      <c r="L2595" s="51">
        <f t="array" ref="L2595">_xlfn.SUM(_xlfn.NORM.DIST($Q$3:$Q$1003,$F2595,$O2595,FALSE)*WindSpeedStep*$R$3:$R$1003)</f>
        <v>1755.753557820321</v>
      </c>
      <c r="N2595" s="43">
        <f t="shared" si="121"/>
        <v>1.037116633118816</v>
      </c>
      <c r="O2595" s="43">
        <f t="shared" si="122"/>
        <v>0.88</v>
      </c>
    </row>
    <row r="2596" spans="5:15" x14ac:dyDescent="0.2">
      <c r="E2596" s="16">
        <v>41234.854166666664</v>
      </c>
      <c r="F2596" s="22">
        <v>12.340698361213654</v>
      </c>
      <c r="G2596" s="25">
        <v>8.589465271524177E-2</v>
      </c>
      <c r="H2596" s="3">
        <f t="shared" si="120"/>
        <v>1991.7399999999975</v>
      </c>
      <c r="I2596" s="3">
        <f>MIN(H2596-K2596+L2596,'Power Look Up'!$F$4)</f>
        <v>2000</v>
      </c>
      <c r="K2596" s="51">
        <f t="array" ref="K2596">_xlfn.SUM(_xlfn.NORM.DIST($Q$3:$Q$1003,$F2596,$N2596,FALSE)*WindSpeedStep*$R$3:$R$1003)</f>
        <v>1987.4917673070363</v>
      </c>
      <c r="L2596" s="51">
        <f t="array" ref="L2596">_xlfn.SUM(_xlfn.NORM.DIST($Q$3:$Q$1003,$F2596,$O2596,FALSE)*WindSpeedStep*$R$3:$R$1003)</f>
        <v>2000.4166960615344</v>
      </c>
      <c r="N2596" s="43">
        <f t="shared" si="121"/>
        <v>1.2340698361213656</v>
      </c>
      <c r="O2596" s="43">
        <f t="shared" si="122"/>
        <v>1.06</v>
      </c>
    </row>
    <row r="2597" spans="5:15" x14ac:dyDescent="0.2">
      <c r="E2597" s="16">
        <v>41234.861111111109</v>
      </c>
      <c r="F2597" s="22">
        <v>12.614626048682505</v>
      </c>
      <c r="G2597" s="25">
        <v>7.5309406425029909E-2</v>
      </c>
      <c r="H2597" s="3">
        <f t="shared" si="120"/>
        <v>1994.7099999999975</v>
      </c>
      <c r="I2597" s="3">
        <f>MIN(H2597-K2597+L2597,'Power Look Up'!$F$4)</f>
        <v>2000</v>
      </c>
      <c r="K2597" s="51">
        <f t="array" ref="K2597">_xlfn.SUM(_xlfn.NORM.DIST($Q$3:$Q$1003,$F2597,$N2597,FALSE)*WindSpeedStep*$R$3:$R$1003)</f>
        <v>1994.7147780012067</v>
      </c>
      <c r="L2597" s="51">
        <f t="array" ref="L2597">_xlfn.SUM(_xlfn.NORM.DIST($Q$3:$Q$1003,$F2597,$O2597,FALSE)*WindSpeedStep*$R$3:$R$1003)</f>
        <v>2009.6206958289349</v>
      </c>
      <c r="N2597" s="43">
        <f t="shared" si="121"/>
        <v>1.2614626048682505</v>
      </c>
      <c r="O2597" s="43">
        <f t="shared" si="122"/>
        <v>0.94999999999999984</v>
      </c>
    </row>
    <row r="2598" spans="5:15" x14ac:dyDescent="0.2">
      <c r="E2598" s="16">
        <v>41234.868055555555</v>
      </c>
      <c r="F2598" s="22">
        <v>12.311174642917763</v>
      </c>
      <c r="G2598" s="25">
        <v>6.6606154472166515E-2</v>
      </c>
      <c r="H2598" s="3">
        <f t="shared" si="120"/>
        <v>1991.4099999999976</v>
      </c>
      <c r="I2598" s="3">
        <f>MIN(H2598-K2598+L2598,'Power Look Up'!$F$4)</f>
        <v>2000</v>
      </c>
      <c r="K2598" s="51">
        <f t="array" ref="K2598">_xlfn.SUM(_xlfn.NORM.DIST($Q$3:$Q$1003,$F2598,$N2598,FALSE)*WindSpeedStep*$R$3:$R$1003)</f>
        <v>1986.5033837087474</v>
      </c>
      <c r="L2598" s="51">
        <f t="array" ref="L2598">_xlfn.SUM(_xlfn.NORM.DIST($Q$3:$Q$1003,$F2598,$O2598,FALSE)*WindSpeedStep*$R$3:$R$1003)</f>
        <v>2012.4754870872684</v>
      </c>
      <c r="N2598" s="43">
        <f t="shared" si="121"/>
        <v>1.2311174642917764</v>
      </c>
      <c r="O2598" s="43">
        <f t="shared" si="122"/>
        <v>0.82</v>
      </c>
    </row>
    <row r="2599" spans="5:15" x14ac:dyDescent="0.2">
      <c r="E2599" s="16">
        <v>41234.875</v>
      </c>
      <c r="F2599" s="22">
        <v>11.69918713381422</v>
      </c>
      <c r="G2599" s="25">
        <v>7.6073661342472967E-2</v>
      </c>
      <c r="H2599" s="3">
        <f t="shared" si="120"/>
        <v>1962.7999999999827</v>
      </c>
      <c r="I2599" s="3">
        <f>MIN(H2599-K2599+L2599,'Power Look Up'!$F$4)</f>
        <v>1997.2252451775616</v>
      </c>
      <c r="K2599" s="51">
        <f t="array" ref="K2599">_xlfn.SUM(_xlfn.NORM.DIST($Q$3:$Q$1003,$F2599,$N2599,FALSE)*WindSpeedStep*$R$3:$R$1003)</f>
        <v>1952.9949442253123</v>
      </c>
      <c r="L2599" s="51">
        <f t="array" ref="L2599">_xlfn.SUM(_xlfn.NORM.DIST($Q$3:$Q$1003,$F2599,$O2599,FALSE)*WindSpeedStep*$R$3:$R$1003)</f>
        <v>1987.4201894028913</v>
      </c>
      <c r="N2599" s="43">
        <f t="shared" si="121"/>
        <v>1.1699187133814222</v>
      </c>
      <c r="O2599" s="43">
        <f t="shared" si="122"/>
        <v>0.89</v>
      </c>
    </row>
    <row r="2600" spans="5:15" x14ac:dyDescent="0.2">
      <c r="E2600" s="16">
        <v>41234.881944444445</v>
      </c>
      <c r="F2600" s="22">
        <v>10.687214022444868</v>
      </c>
      <c r="G2600" s="25">
        <v>7.2048711514794805E-2</v>
      </c>
      <c r="H2600" s="3">
        <f t="shared" si="120"/>
        <v>1821.2299999999509</v>
      </c>
      <c r="I2600" s="3">
        <f>MIN(H2600-K2600+L2600,'Power Look Up'!$F$4)</f>
        <v>1869.957202846633</v>
      </c>
      <c r="K2600" s="51">
        <f t="array" ref="K2600">_xlfn.SUM(_xlfn.NORM.DIST($Q$3:$Q$1003,$F2600,$N2600,FALSE)*WindSpeedStep*$R$3:$R$1003)</f>
        <v>1809.1632534225262</v>
      </c>
      <c r="L2600" s="51">
        <f t="array" ref="L2600">_xlfn.SUM(_xlfn.NORM.DIST($Q$3:$Q$1003,$F2600,$O2600,FALSE)*WindSpeedStep*$R$3:$R$1003)</f>
        <v>1857.8904562692082</v>
      </c>
      <c r="N2600" s="43">
        <f t="shared" si="121"/>
        <v>1.0687214022444869</v>
      </c>
      <c r="O2600" s="43">
        <f t="shared" si="122"/>
        <v>0.77000000000000013</v>
      </c>
    </row>
    <row r="2601" spans="5:15" x14ac:dyDescent="0.2">
      <c r="E2601" s="16">
        <v>41234.888888888891</v>
      </c>
      <c r="F2601" s="22">
        <v>10.704873764992849</v>
      </c>
      <c r="G2601" s="25">
        <v>8.4073854559890859E-2</v>
      </c>
      <c r="H2601" s="3">
        <f t="shared" si="120"/>
        <v>1823.899999999951</v>
      </c>
      <c r="I2601" s="3">
        <f>MIN(H2601-K2601+L2601,'Power Look Up'!$F$4)</f>
        <v>1851.9190944703021</v>
      </c>
      <c r="K2601" s="51">
        <f t="array" ref="K2601">_xlfn.SUM(_xlfn.NORM.DIST($Q$3:$Q$1003,$F2601,$N2601,FALSE)*WindSpeedStep*$R$3:$R$1003)</f>
        <v>1812.9424581562976</v>
      </c>
      <c r="L2601" s="51">
        <f t="array" ref="L2601">_xlfn.SUM(_xlfn.NORM.DIST($Q$3:$Q$1003,$F2601,$O2601,FALSE)*WindSpeedStep*$R$3:$R$1003)</f>
        <v>1840.9615526266487</v>
      </c>
      <c r="N2601" s="43">
        <f t="shared" si="121"/>
        <v>1.0704873764992848</v>
      </c>
      <c r="O2601" s="43">
        <f t="shared" si="122"/>
        <v>0.9</v>
      </c>
    </row>
    <row r="2602" spans="5:15" x14ac:dyDescent="0.2">
      <c r="E2602" s="16">
        <v>41234.895833333336</v>
      </c>
      <c r="F2602" s="22">
        <v>11.339318136005971</v>
      </c>
      <c r="G2602" s="25">
        <v>6.4377768684522205E-2</v>
      </c>
      <c r="H2602" s="3">
        <f t="shared" si="120"/>
        <v>1932.5599999999833</v>
      </c>
      <c r="I2602" s="3">
        <f>MIN(H2602-K2602+L2602,'Power Look Up'!$F$4)</f>
        <v>1992.3788830212761</v>
      </c>
      <c r="K2602" s="51">
        <f t="array" ref="K2602">_xlfn.SUM(_xlfn.NORM.DIST($Q$3:$Q$1003,$F2602,$N2602,FALSE)*WindSpeedStep*$R$3:$R$1003)</f>
        <v>1917.3399236495757</v>
      </c>
      <c r="L2602" s="51">
        <f t="array" ref="L2602">_xlfn.SUM(_xlfn.NORM.DIST($Q$3:$Q$1003,$F2602,$O2602,FALSE)*WindSpeedStep*$R$3:$R$1003)</f>
        <v>1977.1588066708684</v>
      </c>
      <c r="N2602" s="43">
        <f t="shared" si="121"/>
        <v>1.1339318136005971</v>
      </c>
      <c r="O2602" s="43">
        <f t="shared" si="122"/>
        <v>0.72999999999999987</v>
      </c>
    </row>
    <row r="2603" spans="5:15" x14ac:dyDescent="0.2">
      <c r="E2603" s="16">
        <v>41234.902777777781</v>
      </c>
      <c r="F2603" s="22">
        <v>12.204156864220119</v>
      </c>
      <c r="G2603" s="25">
        <v>6.145447066473176E-2</v>
      </c>
      <c r="H2603" s="3">
        <f t="shared" si="120"/>
        <v>1990.1999999999975</v>
      </c>
      <c r="I2603" s="3">
        <f>MIN(H2603-K2603+L2603,'Power Look Up'!$F$4)</f>
        <v>2000</v>
      </c>
      <c r="K2603" s="51">
        <f t="array" ref="K2603">_xlfn.SUM(_xlfn.NORM.DIST($Q$3:$Q$1003,$F2603,$N2603,FALSE)*WindSpeedStep*$R$3:$R$1003)</f>
        <v>1982.519737825457</v>
      </c>
      <c r="L2603" s="51">
        <f t="array" ref="L2603">_xlfn.SUM(_xlfn.NORM.DIST($Q$3:$Q$1003,$F2603,$O2603,FALSE)*WindSpeedStep*$R$3:$R$1003)</f>
        <v>2014.5146289793581</v>
      </c>
      <c r="N2603" s="43">
        <f t="shared" si="121"/>
        <v>1.2204156864220119</v>
      </c>
      <c r="O2603" s="43">
        <f t="shared" si="122"/>
        <v>0.75</v>
      </c>
    </row>
    <row r="2604" spans="5:15" x14ac:dyDescent="0.2">
      <c r="E2604" s="16">
        <v>41234.909722222219</v>
      </c>
      <c r="F2604" s="22">
        <v>11.821917559767165</v>
      </c>
      <c r="G2604" s="25">
        <v>6.9362689754381104E-2</v>
      </c>
      <c r="H2604" s="3">
        <f t="shared" si="120"/>
        <v>1972.8799999999826</v>
      </c>
      <c r="I2604" s="3">
        <f>MIN(H2604-K2604+L2604,'Power Look Up'!$F$4)</f>
        <v>2000</v>
      </c>
      <c r="K2604" s="51">
        <f t="array" ref="K2604">_xlfn.SUM(_xlfn.NORM.DIST($Q$3:$Q$1003,$F2604,$N2604,FALSE)*WindSpeedStep*$R$3:$R$1003)</f>
        <v>1962.0774951950154</v>
      </c>
      <c r="L2604" s="51">
        <f t="array" ref="L2604">_xlfn.SUM(_xlfn.NORM.DIST($Q$3:$Q$1003,$F2604,$O2604,FALSE)*WindSpeedStep*$R$3:$R$1003)</f>
        <v>2001.2979018272308</v>
      </c>
      <c r="N2604" s="43">
        <f t="shared" si="121"/>
        <v>1.1821917559767166</v>
      </c>
      <c r="O2604" s="43">
        <f t="shared" si="122"/>
        <v>0.82000000000000006</v>
      </c>
    </row>
    <row r="2605" spans="5:15" x14ac:dyDescent="0.2">
      <c r="E2605" s="16">
        <v>41234.916666666664</v>
      </c>
      <c r="F2605" s="22">
        <v>11.421752561363622</v>
      </c>
      <c r="G2605" s="25">
        <v>6.216208906518584E-2</v>
      </c>
      <c r="H2605" s="3">
        <f t="shared" si="120"/>
        <v>1939.2799999999834</v>
      </c>
      <c r="I2605" s="3">
        <f>MIN(H2605-K2605+L2605,'Power Look Up'!$F$4)</f>
        <v>2000</v>
      </c>
      <c r="K2605" s="51">
        <f t="array" ref="K2605">_xlfn.SUM(_xlfn.NORM.DIST($Q$3:$Q$1003,$F2605,$N2605,FALSE)*WindSpeedStep*$R$3:$R$1003)</f>
        <v>1926.8177408036654</v>
      </c>
      <c r="L2605" s="51">
        <f t="array" ref="L2605">_xlfn.SUM(_xlfn.NORM.DIST($Q$3:$Q$1003,$F2605,$O2605,FALSE)*WindSpeedStep*$R$3:$R$1003)</f>
        <v>1987.729914467674</v>
      </c>
      <c r="N2605" s="43">
        <f t="shared" si="121"/>
        <v>1.1421752561363623</v>
      </c>
      <c r="O2605" s="43">
        <f t="shared" si="122"/>
        <v>0.71</v>
      </c>
    </row>
    <row r="2606" spans="5:15" x14ac:dyDescent="0.2">
      <c r="E2606" s="16">
        <v>41234.923611111109</v>
      </c>
      <c r="F2606" s="22">
        <v>10.053080617821857</v>
      </c>
      <c r="G2606" s="25">
        <v>8.1567037127537184E-2</v>
      </c>
      <c r="H2606" s="3">
        <f t="shared" si="120"/>
        <v>1650.3499999999547</v>
      </c>
      <c r="I2606" s="3">
        <f>MIN(H2606-K2606+L2606,'Power Look Up'!$F$4)</f>
        <v>1670.4402500621729</v>
      </c>
      <c r="K2606" s="51">
        <f t="array" ref="K2606">_xlfn.SUM(_xlfn.NORM.DIST($Q$3:$Q$1003,$F2606,$N2606,FALSE)*WindSpeedStep*$R$3:$R$1003)</f>
        <v>1640.9384416205492</v>
      </c>
      <c r="L2606" s="51">
        <f t="array" ref="L2606">_xlfn.SUM(_xlfn.NORM.DIST($Q$3:$Q$1003,$F2606,$O2606,FALSE)*WindSpeedStep*$R$3:$R$1003)</f>
        <v>1661.0286916827674</v>
      </c>
      <c r="N2606" s="43">
        <f t="shared" si="121"/>
        <v>1.0053080617821857</v>
      </c>
      <c r="O2606" s="43">
        <f t="shared" si="122"/>
        <v>0.81999999999999984</v>
      </c>
    </row>
    <row r="2607" spans="5:15" x14ac:dyDescent="0.2">
      <c r="E2607" s="16">
        <v>41234.930555555555</v>
      </c>
      <c r="F2607" s="22">
        <v>9.9391926756619391</v>
      </c>
      <c r="G2607" s="25">
        <v>6.9422137442772411E-2</v>
      </c>
      <c r="H2607" s="3">
        <f t="shared" si="120"/>
        <v>1614.1399999999362</v>
      </c>
      <c r="I2607" s="3">
        <f>MIN(H2607-K2607+L2607,'Power Look Up'!$F$4)</f>
        <v>1641.0465647715127</v>
      </c>
      <c r="K2607" s="51">
        <f t="array" ref="K2607">_xlfn.SUM(_xlfn.NORM.DIST($Q$3:$Q$1003,$F2607,$N2607,FALSE)*WindSpeedStep*$R$3:$R$1003)</f>
        <v>1604.471381625943</v>
      </c>
      <c r="L2607" s="51">
        <f t="array" ref="L2607">_xlfn.SUM(_xlfn.NORM.DIST($Q$3:$Q$1003,$F2607,$O2607,FALSE)*WindSpeedStep*$R$3:$R$1003)</f>
        <v>1631.3779463975195</v>
      </c>
      <c r="N2607" s="43">
        <f t="shared" si="121"/>
        <v>0.99391926756619398</v>
      </c>
      <c r="O2607" s="43">
        <f t="shared" si="122"/>
        <v>0.69000000000000006</v>
      </c>
    </row>
    <row r="2608" spans="5:15" x14ac:dyDescent="0.2">
      <c r="E2608" s="16">
        <v>41234.9375</v>
      </c>
      <c r="F2608" s="22">
        <v>9.4867866127610938</v>
      </c>
      <c r="G2608" s="25">
        <v>8.4327816430896096E-2</v>
      </c>
      <c r="H2608" s="3">
        <f t="shared" si="120"/>
        <v>1442.6899999999398</v>
      </c>
      <c r="I2608" s="3">
        <f>MIN(H2608-K2608+L2608,'Power Look Up'!$F$4)</f>
        <v>1447.2758340499813</v>
      </c>
      <c r="K2608" s="51">
        <f t="array" ref="K2608">_xlfn.SUM(_xlfn.NORM.DIST($Q$3:$Q$1003,$F2608,$N2608,FALSE)*WindSpeedStep*$R$3:$R$1003)</f>
        <v>1445.4036809824197</v>
      </c>
      <c r="L2608" s="51">
        <f t="array" ref="L2608">_xlfn.SUM(_xlfn.NORM.DIST($Q$3:$Q$1003,$F2608,$O2608,FALSE)*WindSpeedStep*$R$3:$R$1003)</f>
        <v>1449.9895150324612</v>
      </c>
      <c r="N2608" s="43">
        <f t="shared" si="121"/>
        <v>0.94867866127610945</v>
      </c>
      <c r="O2608" s="43">
        <f t="shared" si="122"/>
        <v>0.8</v>
      </c>
    </row>
    <row r="2609" spans="5:15" x14ac:dyDescent="0.2">
      <c r="E2609" s="16">
        <v>41234.944444444445</v>
      </c>
      <c r="F2609" s="22">
        <v>9.3072471750862373</v>
      </c>
      <c r="G2609" s="25">
        <v>7.3061345337451983E-2</v>
      </c>
      <c r="H2609" s="3">
        <f t="shared" si="120"/>
        <v>1374.1099999999412</v>
      </c>
      <c r="I2609" s="3">
        <f>MIN(H2609-K2609+L2609,'Power Look Up'!$F$4)</f>
        <v>1375.0099641606864</v>
      </c>
      <c r="K2609" s="51">
        <f t="array" ref="K2609">_xlfn.SUM(_xlfn.NORM.DIST($Q$3:$Q$1003,$F2609,$N2609,FALSE)*WindSpeedStep*$R$3:$R$1003)</f>
        <v>1377.850283599837</v>
      </c>
      <c r="L2609" s="51">
        <f t="array" ref="L2609">_xlfn.SUM(_xlfn.NORM.DIST($Q$3:$Q$1003,$F2609,$O2609,FALSE)*WindSpeedStep*$R$3:$R$1003)</f>
        <v>1378.7502477605822</v>
      </c>
      <c r="N2609" s="43">
        <f t="shared" si="121"/>
        <v>0.93072471750862373</v>
      </c>
      <c r="O2609" s="43">
        <f t="shared" si="122"/>
        <v>0.68</v>
      </c>
    </row>
    <row r="2610" spans="5:15" x14ac:dyDescent="0.2">
      <c r="E2610" s="16">
        <v>41234.951388888891</v>
      </c>
      <c r="F2610" s="22">
        <v>9.1804833580661747</v>
      </c>
      <c r="G2610" s="25">
        <v>8.0605777619521493E-2</v>
      </c>
      <c r="H2610" s="3">
        <f t="shared" si="120"/>
        <v>1324.5799999999424</v>
      </c>
      <c r="I2610" s="3">
        <f>MIN(H2610-K2610+L2610,'Power Look Up'!$F$4)</f>
        <v>1323.1285459580677</v>
      </c>
      <c r="K2610" s="51">
        <f t="array" ref="K2610">_xlfn.SUM(_xlfn.NORM.DIST($Q$3:$Q$1003,$F2610,$N2610,FALSE)*WindSpeedStep*$R$3:$R$1003)</f>
        <v>1329.3495635593501</v>
      </c>
      <c r="L2610" s="51">
        <f t="array" ref="L2610">_xlfn.SUM(_xlfn.NORM.DIST($Q$3:$Q$1003,$F2610,$O2610,FALSE)*WindSpeedStep*$R$3:$R$1003)</f>
        <v>1327.8981095174754</v>
      </c>
      <c r="N2610" s="43">
        <f t="shared" si="121"/>
        <v>0.91804833580661749</v>
      </c>
      <c r="O2610" s="43">
        <f t="shared" si="122"/>
        <v>0.74</v>
      </c>
    </row>
    <row r="2611" spans="5:15" x14ac:dyDescent="0.2">
      <c r="E2611" s="16">
        <v>41234.958333333336</v>
      </c>
      <c r="F2611" s="22">
        <v>9.7119821593601223</v>
      </c>
      <c r="G2611" s="25">
        <v>7.8253850504403408E-2</v>
      </c>
      <c r="H2611" s="3">
        <f t="shared" si="120"/>
        <v>1526.5099999999379</v>
      </c>
      <c r="I2611" s="3">
        <f>MIN(H2611-K2611+L2611,'Power Look Up'!$F$4)</f>
        <v>1539.1472120610576</v>
      </c>
      <c r="K2611" s="51">
        <f t="array" ref="K2611">_xlfn.SUM(_xlfn.NORM.DIST($Q$3:$Q$1003,$F2611,$N2611,FALSE)*WindSpeedStep*$R$3:$R$1003)</f>
        <v>1527.0609508760449</v>
      </c>
      <c r="L2611" s="51">
        <f t="array" ref="L2611">_xlfn.SUM(_xlfn.NORM.DIST($Q$3:$Q$1003,$F2611,$O2611,FALSE)*WindSpeedStep*$R$3:$R$1003)</f>
        <v>1539.6981629371646</v>
      </c>
      <c r="N2611" s="43">
        <f t="shared" si="121"/>
        <v>0.9711982159360123</v>
      </c>
      <c r="O2611" s="43">
        <f t="shared" si="122"/>
        <v>0.76</v>
      </c>
    </row>
    <row r="2612" spans="5:15" x14ac:dyDescent="0.2">
      <c r="E2612" s="16">
        <v>41234.965277777781</v>
      </c>
      <c r="F2612" s="22">
        <v>9.4291524204061279</v>
      </c>
      <c r="G2612" s="25">
        <v>7.317730897071241E-2</v>
      </c>
      <c r="H2612" s="3">
        <f t="shared" si="120"/>
        <v>1419.8299999999404</v>
      </c>
      <c r="I2612" s="3">
        <f>MIN(H2612-K2612+L2612,'Power Look Up'!$F$4)</f>
        <v>1424.5704762590021</v>
      </c>
      <c r="K2612" s="51">
        <f t="array" ref="K2612">_xlfn.SUM(_xlfn.NORM.DIST($Q$3:$Q$1003,$F2612,$N2612,FALSE)*WindSpeedStep*$R$3:$R$1003)</f>
        <v>1423.9068731251</v>
      </c>
      <c r="L2612" s="51">
        <f t="array" ref="L2612">_xlfn.SUM(_xlfn.NORM.DIST($Q$3:$Q$1003,$F2612,$O2612,FALSE)*WindSpeedStep*$R$3:$R$1003)</f>
        <v>1428.6473493841618</v>
      </c>
      <c r="N2612" s="43">
        <f t="shared" si="121"/>
        <v>0.94291524204061283</v>
      </c>
      <c r="O2612" s="43">
        <f t="shared" si="122"/>
        <v>0.69</v>
      </c>
    </row>
    <row r="2613" spans="5:15" x14ac:dyDescent="0.2">
      <c r="E2613" s="16">
        <v>41234.972222222219</v>
      </c>
      <c r="F2613" s="22">
        <v>8.8743681119397646</v>
      </c>
      <c r="G2613" s="25">
        <v>7.3244651540370076E-2</v>
      </c>
      <c r="H2613" s="3">
        <f t="shared" si="120"/>
        <v>1208.289999999947</v>
      </c>
      <c r="I2613" s="3">
        <f>MIN(H2613-K2613+L2613,'Power Look Up'!$F$4)</f>
        <v>1199.638394493373</v>
      </c>
      <c r="K2613" s="51">
        <f t="array" ref="K2613">_xlfn.SUM(_xlfn.NORM.DIST($Q$3:$Q$1003,$F2613,$N2613,FALSE)*WindSpeedStep*$R$3:$R$1003)</f>
        <v>1211.416476656359</v>
      </c>
      <c r="L2613" s="51">
        <f t="array" ref="L2613">_xlfn.SUM(_xlfn.NORM.DIST($Q$3:$Q$1003,$F2613,$O2613,FALSE)*WindSpeedStep*$R$3:$R$1003)</f>
        <v>1202.764871149785</v>
      </c>
      <c r="N2613" s="43">
        <f t="shared" si="121"/>
        <v>0.88743681119397655</v>
      </c>
      <c r="O2613" s="43">
        <f t="shared" si="122"/>
        <v>0.64999999999999991</v>
      </c>
    </row>
    <row r="2614" spans="5:15" x14ac:dyDescent="0.2">
      <c r="E2614" s="16">
        <v>41234.979166666664</v>
      </c>
      <c r="F2614" s="22">
        <v>8.6098136100824281</v>
      </c>
      <c r="G2614" s="25">
        <v>9.6401622333384493E-2</v>
      </c>
      <c r="H2614" s="3">
        <f t="shared" si="120"/>
        <v>1112.869999999949</v>
      </c>
      <c r="I2614" s="3">
        <f>MIN(H2614-K2614+L2614,'Power Look Up'!$F$4)</f>
        <v>1111.3732716888826</v>
      </c>
      <c r="K2614" s="51">
        <f t="array" ref="K2614">_xlfn.SUM(_xlfn.NORM.DIST($Q$3:$Q$1003,$F2614,$N2614,FALSE)*WindSpeedStep*$R$3:$R$1003)</f>
        <v>1110.8097567483176</v>
      </c>
      <c r="L2614" s="51">
        <f t="array" ref="L2614">_xlfn.SUM(_xlfn.NORM.DIST($Q$3:$Q$1003,$F2614,$O2614,FALSE)*WindSpeedStep*$R$3:$R$1003)</f>
        <v>1109.3130284372512</v>
      </c>
      <c r="N2614" s="43">
        <f t="shared" si="121"/>
        <v>0.86098136100824285</v>
      </c>
      <c r="O2614" s="43">
        <f t="shared" si="122"/>
        <v>0.83</v>
      </c>
    </row>
    <row r="2615" spans="5:15" x14ac:dyDescent="0.2">
      <c r="E2615" s="16">
        <v>41234.986111111109</v>
      </c>
      <c r="F2615" s="22">
        <v>8.4519073528538851</v>
      </c>
      <c r="G2615" s="25">
        <v>0.10293534508589169</v>
      </c>
      <c r="H2615" s="3">
        <f t="shared" si="120"/>
        <v>1054.1499999999501</v>
      </c>
      <c r="I2615" s="3">
        <f>MIN(H2615-K2615+L2615,'Power Look Up'!$F$4)</f>
        <v>1055.4926519911926</v>
      </c>
      <c r="K2615" s="51">
        <f t="array" ref="K2615">_xlfn.SUM(_xlfn.NORM.DIST($Q$3:$Q$1003,$F2615,$N2615,FALSE)*WindSpeedStep*$R$3:$R$1003)</f>
        <v>1052.1895870381229</v>
      </c>
      <c r="L2615" s="51">
        <f t="array" ref="L2615">_xlfn.SUM(_xlfn.NORM.DIST($Q$3:$Q$1003,$F2615,$O2615,FALSE)*WindSpeedStep*$R$3:$R$1003)</f>
        <v>1053.5322390293654</v>
      </c>
      <c r="N2615" s="43">
        <f t="shared" si="121"/>
        <v>0.84519073528538857</v>
      </c>
      <c r="O2615" s="43">
        <f t="shared" si="122"/>
        <v>0.87</v>
      </c>
    </row>
    <row r="2616" spans="5:15" x14ac:dyDescent="0.2">
      <c r="E2616" s="16">
        <v>41234.993055555555</v>
      </c>
      <c r="F2616" s="22">
        <v>8.2952734031799658</v>
      </c>
      <c r="G2616" s="25">
        <v>0.10729001405292096</v>
      </c>
      <c r="H2616" s="3">
        <f t="shared" si="120"/>
        <v>999.09999999995136</v>
      </c>
      <c r="I2616" s="3">
        <f>MIN(H2616-K2616+L2616,'Power Look Up'!$F$4)</f>
        <v>1002.621768713752</v>
      </c>
      <c r="K2616" s="51">
        <f t="array" ref="K2616">_xlfn.SUM(_xlfn.NORM.DIST($Q$3:$Q$1003,$F2616,$N2616,FALSE)*WindSpeedStep*$R$3:$R$1003)</f>
        <v>995.46242907446958</v>
      </c>
      <c r="L2616" s="51">
        <f t="array" ref="L2616">_xlfn.SUM(_xlfn.NORM.DIST($Q$3:$Q$1003,$F2616,$O2616,FALSE)*WindSpeedStep*$R$3:$R$1003)</f>
        <v>998.98419778827019</v>
      </c>
      <c r="N2616" s="43">
        <f t="shared" si="121"/>
        <v>0.82952734031799658</v>
      </c>
      <c r="O2616" s="43">
        <f t="shared" si="122"/>
        <v>0.89</v>
      </c>
    </row>
    <row r="2617" spans="5:15" x14ac:dyDescent="0.2">
      <c r="E2617" s="16">
        <v>41235</v>
      </c>
      <c r="F2617" s="22">
        <v>9.1721929321358751</v>
      </c>
      <c r="G2617" s="25">
        <v>9.7032411614650899E-2</v>
      </c>
      <c r="H2617" s="3">
        <f t="shared" si="120"/>
        <v>1320.7699999999425</v>
      </c>
      <c r="I2617" s="3">
        <f>MIN(H2617-K2617+L2617,'Power Look Up'!$F$4)</f>
        <v>1320.6768138059006</v>
      </c>
      <c r="K2617" s="51">
        <f t="array" ref="K2617">_xlfn.SUM(_xlfn.NORM.DIST($Q$3:$Q$1003,$F2617,$N2617,FALSE)*WindSpeedStep*$R$3:$R$1003)</f>
        <v>1326.1629858155911</v>
      </c>
      <c r="L2617" s="51">
        <f t="array" ref="L2617">_xlfn.SUM(_xlfn.NORM.DIST($Q$3:$Q$1003,$F2617,$O2617,FALSE)*WindSpeedStep*$R$3:$R$1003)</f>
        <v>1326.0697996215492</v>
      </c>
      <c r="N2617" s="43">
        <f t="shared" si="121"/>
        <v>0.91721929321358753</v>
      </c>
      <c r="O2617" s="43">
        <f t="shared" si="122"/>
        <v>0.89</v>
      </c>
    </row>
    <row r="2618" spans="5:15" x14ac:dyDescent="0.2">
      <c r="E2618" s="16">
        <v>41235.006944444445</v>
      </c>
      <c r="F2618" s="22">
        <v>9.1980628304795395</v>
      </c>
      <c r="G2618" s="25">
        <v>7.8277351793482247E-2</v>
      </c>
      <c r="H2618" s="3">
        <f t="shared" si="120"/>
        <v>1332.1999999999423</v>
      </c>
      <c r="I2618" s="3">
        <f>MIN(H2618-K2618+L2618,'Power Look Up'!$F$4)</f>
        <v>1330.7978093057134</v>
      </c>
      <c r="K2618" s="51">
        <f t="array" ref="K2618">_xlfn.SUM(_xlfn.NORM.DIST($Q$3:$Q$1003,$F2618,$N2618,FALSE)*WindSpeedStep*$R$3:$R$1003)</f>
        <v>1336.1018199791279</v>
      </c>
      <c r="L2618" s="51">
        <f t="array" ref="L2618">_xlfn.SUM(_xlfn.NORM.DIST($Q$3:$Q$1003,$F2618,$O2618,FALSE)*WindSpeedStep*$R$3:$R$1003)</f>
        <v>1334.6996292848989</v>
      </c>
      <c r="N2618" s="43">
        <f t="shared" si="121"/>
        <v>0.91980628304795398</v>
      </c>
      <c r="O2618" s="43">
        <f t="shared" si="122"/>
        <v>0.72</v>
      </c>
    </row>
    <row r="2619" spans="5:15" x14ac:dyDescent="0.2">
      <c r="E2619" s="16">
        <v>41235.013888888891</v>
      </c>
      <c r="F2619" s="22">
        <v>9.0727060224360851</v>
      </c>
      <c r="G2619" s="25">
        <v>8.9278766224424558E-2</v>
      </c>
      <c r="H2619" s="3">
        <f t="shared" si="120"/>
        <v>1282.6699999999432</v>
      </c>
      <c r="I2619" s="3">
        <f>MIN(H2619-K2619+L2619,'Power Look Up'!$F$4)</f>
        <v>1281.0662019102801</v>
      </c>
      <c r="K2619" s="51">
        <f t="array" ref="K2619">_xlfn.SUM(_xlfn.NORM.DIST($Q$3:$Q$1003,$F2619,$N2619,FALSE)*WindSpeedStep*$R$3:$R$1003)</f>
        <v>1287.8433215005125</v>
      </c>
      <c r="L2619" s="51">
        <f t="array" ref="L2619">_xlfn.SUM(_xlfn.NORM.DIST($Q$3:$Q$1003,$F2619,$O2619,FALSE)*WindSpeedStep*$R$3:$R$1003)</f>
        <v>1286.2395234108494</v>
      </c>
      <c r="N2619" s="43">
        <f t="shared" si="121"/>
        <v>0.90727060224360856</v>
      </c>
      <c r="O2619" s="43">
        <f t="shared" si="122"/>
        <v>0.81</v>
      </c>
    </row>
    <row r="2620" spans="5:15" x14ac:dyDescent="0.2">
      <c r="E2620" s="16">
        <v>41235.020833333336</v>
      </c>
      <c r="F2620" s="22">
        <v>9.2085723195173337</v>
      </c>
      <c r="G2620" s="25">
        <v>7.8188016015683384E-2</v>
      </c>
      <c r="H2620" s="3">
        <f t="shared" si="120"/>
        <v>1336.009999999942</v>
      </c>
      <c r="I2620" s="3">
        <f>MIN(H2620-K2620+L2620,'Power Look Up'!$F$4)</f>
        <v>1334.8243954398145</v>
      </c>
      <c r="K2620" s="51">
        <f t="array" ref="K2620">_xlfn.SUM(_xlfn.NORM.DIST($Q$3:$Q$1003,$F2620,$N2620,FALSE)*WindSpeedStep*$R$3:$R$1003)</f>
        <v>1340.1351721197802</v>
      </c>
      <c r="L2620" s="51">
        <f t="array" ref="L2620">_xlfn.SUM(_xlfn.NORM.DIST($Q$3:$Q$1003,$F2620,$O2620,FALSE)*WindSpeedStep*$R$3:$R$1003)</f>
        <v>1338.9495675596527</v>
      </c>
      <c r="N2620" s="43">
        <f t="shared" si="121"/>
        <v>0.92085723195173341</v>
      </c>
      <c r="O2620" s="43">
        <f t="shared" si="122"/>
        <v>0.72</v>
      </c>
    </row>
    <row r="2621" spans="5:15" x14ac:dyDescent="0.2">
      <c r="E2621" s="16">
        <v>41235.027777777781</v>
      </c>
      <c r="F2621" s="22">
        <v>9.2474033225549288</v>
      </c>
      <c r="G2621" s="25">
        <v>8.1103848706448059E-2</v>
      </c>
      <c r="H2621" s="3">
        <f t="shared" si="120"/>
        <v>1351.2499999999418</v>
      </c>
      <c r="I2621" s="3">
        <f>MIN(H2621-K2621+L2621,'Power Look Up'!$F$4)</f>
        <v>1351.1533321562531</v>
      </c>
      <c r="K2621" s="51">
        <f t="array" ref="K2621">_xlfn.SUM(_xlfn.NORM.DIST($Q$3:$Q$1003,$F2621,$N2621,FALSE)*WindSpeedStep*$R$3:$R$1003)</f>
        <v>1355.0131099408441</v>
      </c>
      <c r="L2621" s="51">
        <f t="array" ref="L2621">_xlfn.SUM(_xlfn.NORM.DIST($Q$3:$Q$1003,$F2621,$O2621,FALSE)*WindSpeedStep*$R$3:$R$1003)</f>
        <v>1354.9164420971554</v>
      </c>
      <c r="N2621" s="43">
        <f t="shared" si="121"/>
        <v>0.9247403322554929</v>
      </c>
      <c r="O2621" s="43">
        <f t="shared" si="122"/>
        <v>0.75</v>
      </c>
    </row>
    <row r="2622" spans="5:15" x14ac:dyDescent="0.2">
      <c r="E2622" s="16">
        <v>41235.034722222219</v>
      </c>
      <c r="F2622" s="22">
        <v>9.5062539297239841</v>
      </c>
      <c r="G2622" s="25">
        <v>8.9414821683043336E-2</v>
      </c>
      <c r="H2622" s="3">
        <f t="shared" si="120"/>
        <v>1450.3099999999397</v>
      </c>
      <c r="I2622" s="3">
        <f>MIN(H2622-K2622+L2622,'Power Look Up'!$F$4)</f>
        <v>1453.8887379892897</v>
      </c>
      <c r="K2622" s="51">
        <f t="array" ref="K2622">_xlfn.SUM(_xlfn.NORM.DIST($Q$3:$Q$1003,$F2622,$N2622,FALSE)*WindSpeedStep*$R$3:$R$1003)</f>
        <v>1452.6170956319181</v>
      </c>
      <c r="L2622" s="51">
        <f t="array" ref="L2622">_xlfn.SUM(_xlfn.NORM.DIST($Q$3:$Q$1003,$F2622,$O2622,FALSE)*WindSpeedStep*$R$3:$R$1003)</f>
        <v>1456.1958336212681</v>
      </c>
      <c r="N2622" s="43">
        <f t="shared" si="121"/>
        <v>0.95062539297239845</v>
      </c>
      <c r="O2622" s="43">
        <f t="shared" si="122"/>
        <v>0.85</v>
      </c>
    </row>
    <row r="2623" spans="5:15" x14ac:dyDescent="0.2">
      <c r="E2623" s="16">
        <v>41235.041666666664</v>
      </c>
      <c r="F2623" s="22">
        <v>9.8586006205905665</v>
      </c>
      <c r="G2623" s="25">
        <v>9.5348217883654413E-2</v>
      </c>
      <c r="H2623" s="3">
        <f t="shared" si="120"/>
        <v>1583.6599999999369</v>
      </c>
      <c r="I2623" s="3">
        <f>MIN(H2623-K2623+L2623,'Power Look Up'!$F$4)</f>
        <v>1587.6397347233672</v>
      </c>
      <c r="K2623" s="51">
        <f t="array" ref="K2623">_xlfn.SUM(_xlfn.NORM.DIST($Q$3:$Q$1003,$F2623,$N2623,FALSE)*WindSpeedStep*$R$3:$R$1003)</f>
        <v>1577.680434589422</v>
      </c>
      <c r="L2623" s="51">
        <f t="array" ref="L2623">_xlfn.SUM(_xlfn.NORM.DIST($Q$3:$Q$1003,$F2623,$O2623,FALSE)*WindSpeedStep*$R$3:$R$1003)</f>
        <v>1581.6601693128523</v>
      </c>
      <c r="N2623" s="43">
        <f t="shared" si="121"/>
        <v>0.98586006205905674</v>
      </c>
      <c r="O2623" s="43">
        <f t="shared" si="122"/>
        <v>0.94</v>
      </c>
    </row>
    <row r="2624" spans="5:15" x14ac:dyDescent="0.2">
      <c r="E2624" s="16">
        <v>41235.048611111109</v>
      </c>
      <c r="F2624" s="22">
        <v>10.012699264936854</v>
      </c>
      <c r="G2624" s="25">
        <v>9.2882046628199127E-2</v>
      </c>
      <c r="H2624" s="3">
        <f t="shared" si="120"/>
        <v>1639.6699999999548</v>
      </c>
      <c r="I2624" s="3">
        <f>MIN(H2624-K2624+L2624,'Power Look Up'!$F$4)</f>
        <v>1647.2523913850937</v>
      </c>
      <c r="K2624" s="51">
        <f t="array" ref="K2624">_xlfn.SUM(_xlfn.NORM.DIST($Q$3:$Q$1003,$F2624,$N2624,FALSE)*WindSpeedStep*$R$3:$R$1003)</f>
        <v>1628.2027456596425</v>
      </c>
      <c r="L2624" s="51">
        <f t="array" ref="L2624">_xlfn.SUM(_xlfn.NORM.DIST($Q$3:$Q$1003,$F2624,$O2624,FALSE)*WindSpeedStep*$R$3:$R$1003)</f>
        <v>1635.7851370447813</v>
      </c>
      <c r="N2624" s="43">
        <f t="shared" si="121"/>
        <v>1.0012699264936855</v>
      </c>
      <c r="O2624" s="43">
        <f t="shared" si="122"/>
        <v>0.93</v>
      </c>
    </row>
    <row r="2625" spans="5:15" x14ac:dyDescent="0.2">
      <c r="E2625" s="16">
        <v>41235.055555555555</v>
      </c>
      <c r="F2625" s="22">
        <v>9.4757866450438311</v>
      </c>
      <c r="G2625" s="25">
        <v>9.7089564641178613E-2</v>
      </c>
      <c r="H2625" s="3">
        <f t="shared" si="120"/>
        <v>1438.8799999999399</v>
      </c>
      <c r="I2625" s="3">
        <f>MIN(H2625-K2625+L2625,'Power Look Up'!$F$4)</f>
        <v>1439.8314664981542</v>
      </c>
      <c r="K2625" s="51">
        <f t="array" ref="K2625">_xlfn.SUM(_xlfn.NORM.DIST($Q$3:$Q$1003,$F2625,$N2625,FALSE)*WindSpeedStep*$R$3:$R$1003)</f>
        <v>1441.3167350265594</v>
      </c>
      <c r="L2625" s="51">
        <f t="array" ref="L2625">_xlfn.SUM(_xlfn.NORM.DIST($Q$3:$Q$1003,$F2625,$O2625,FALSE)*WindSpeedStep*$R$3:$R$1003)</f>
        <v>1442.2682015247738</v>
      </c>
      <c r="N2625" s="43">
        <f t="shared" si="121"/>
        <v>0.94757866450438311</v>
      </c>
      <c r="O2625" s="43">
        <f t="shared" si="122"/>
        <v>0.92</v>
      </c>
    </row>
    <row r="2626" spans="5:15" x14ac:dyDescent="0.2">
      <c r="E2626" s="16">
        <v>41235.0625</v>
      </c>
      <c r="F2626" s="22">
        <v>9.8359812808061946</v>
      </c>
      <c r="G2626" s="25">
        <v>7.6250653451683581E-2</v>
      </c>
      <c r="H2626" s="3">
        <f t="shared" si="120"/>
        <v>1576.039999999937</v>
      </c>
      <c r="I2626" s="3">
        <f>MIN(H2626-K2626+L2626,'Power Look Up'!$F$4)</f>
        <v>1593.9678140420981</v>
      </c>
      <c r="K2626" s="51">
        <f t="array" ref="K2626">_xlfn.SUM(_xlfn.NORM.DIST($Q$3:$Q$1003,$F2626,$N2626,FALSE)*WindSpeedStep*$R$3:$R$1003)</f>
        <v>1570.0236439198266</v>
      </c>
      <c r="L2626" s="51">
        <f t="array" ref="L2626">_xlfn.SUM(_xlfn.NORM.DIST($Q$3:$Q$1003,$F2626,$O2626,FALSE)*WindSpeedStep*$R$3:$R$1003)</f>
        <v>1587.9514579619877</v>
      </c>
      <c r="N2626" s="43">
        <f t="shared" si="121"/>
        <v>0.98359812808061953</v>
      </c>
      <c r="O2626" s="43">
        <f t="shared" si="122"/>
        <v>0.75</v>
      </c>
    </row>
    <row r="2627" spans="5:15" x14ac:dyDescent="0.2">
      <c r="E2627" s="16">
        <v>41235.069444444445</v>
      </c>
      <c r="F2627" s="22">
        <v>10.152902561401808</v>
      </c>
      <c r="G2627" s="25">
        <v>7.2885561101832183E-2</v>
      </c>
      <c r="H2627" s="3">
        <f t="shared" ref="H2627:H2690" si="123">INDEX(PowerArray,MIN(MaximumPowerIndex,ROUND(F2627*100,0)))</f>
        <v>1677.049999999954</v>
      </c>
      <c r="I2627" s="3">
        <f>MIN(H2627-K2627+L2627,'Power Look Up'!$F$4)</f>
        <v>1709.6044557008577</v>
      </c>
      <c r="K2627" s="51">
        <f t="array" ref="K2627">_xlfn.SUM(_xlfn.NORM.DIST($Q$3:$Q$1003,$F2627,$N2627,FALSE)*WindSpeedStep*$R$3:$R$1003)</f>
        <v>1671.4579462119809</v>
      </c>
      <c r="L2627" s="51">
        <f t="array" ref="L2627">_xlfn.SUM(_xlfn.NORM.DIST($Q$3:$Q$1003,$F2627,$O2627,FALSE)*WindSpeedStep*$R$3:$R$1003)</f>
        <v>1704.0124019128846</v>
      </c>
      <c r="N2627" s="43">
        <f t="shared" ref="N2627:N2690" si="124">ReferenceTurbulence*F2627</f>
        <v>1.0152902561401809</v>
      </c>
      <c r="O2627" s="43">
        <f t="shared" ref="O2627:O2690" si="125">F2627*G2627</f>
        <v>0.74</v>
      </c>
    </row>
    <row r="2628" spans="5:15" x14ac:dyDescent="0.2">
      <c r="E2628" s="16">
        <v>41235.076388888891</v>
      </c>
      <c r="F2628" s="22">
        <v>10.417910970284026</v>
      </c>
      <c r="G2628" s="25">
        <v>8.351002446474938E-2</v>
      </c>
      <c r="H2628" s="3">
        <f t="shared" si="123"/>
        <v>1749.1399999999526</v>
      </c>
      <c r="I2628" s="3">
        <f>MIN(H2628-K2628+L2628,'Power Look Up'!$F$4)</f>
        <v>1774.5598231989156</v>
      </c>
      <c r="K2628" s="51">
        <f t="array" ref="K2628">_xlfn.SUM(_xlfn.NORM.DIST($Q$3:$Q$1003,$F2628,$N2628,FALSE)*WindSpeedStep*$R$3:$R$1003)</f>
        <v>1745.3532614426181</v>
      </c>
      <c r="L2628" s="51">
        <f t="array" ref="L2628">_xlfn.SUM(_xlfn.NORM.DIST($Q$3:$Q$1003,$F2628,$O2628,FALSE)*WindSpeedStep*$R$3:$R$1003)</f>
        <v>1770.7730846415811</v>
      </c>
      <c r="N2628" s="43">
        <f t="shared" si="124"/>
        <v>1.0417910970284028</v>
      </c>
      <c r="O2628" s="43">
        <f t="shared" si="125"/>
        <v>0.87</v>
      </c>
    </row>
    <row r="2629" spans="5:15" x14ac:dyDescent="0.2">
      <c r="E2629" s="16">
        <v>41235.083333333336</v>
      </c>
      <c r="F2629" s="22">
        <v>10.294063908466002</v>
      </c>
      <c r="G2629" s="25">
        <v>8.3543293265619059E-2</v>
      </c>
      <c r="H2629" s="3">
        <f t="shared" si="123"/>
        <v>1714.4299999999532</v>
      </c>
      <c r="I2629" s="3">
        <f>MIN(H2629-K2629+L2629,'Power Look Up'!$F$4)</f>
        <v>1737.5924593645043</v>
      </c>
      <c r="K2629" s="51">
        <f t="array" ref="K2629">_xlfn.SUM(_xlfn.NORM.DIST($Q$3:$Q$1003,$F2629,$N2629,FALSE)*WindSpeedStep*$R$3:$R$1003)</f>
        <v>1712.1514470095983</v>
      </c>
      <c r="L2629" s="51">
        <f t="array" ref="L2629">_xlfn.SUM(_xlfn.NORM.DIST($Q$3:$Q$1003,$F2629,$O2629,FALSE)*WindSpeedStep*$R$3:$R$1003)</f>
        <v>1735.3139063741494</v>
      </c>
      <c r="N2629" s="43">
        <f t="shared" si="124"/>
        <v>1.0294063908466002</v>
      </c>
      <c r="O2629" s="43">
        <f t="shared" si="125"/>
        <v>0.86</v>
      </c>
    </row>
    <row r="2630" spans="5:15" x14ac:dyDescent="0.2">
      <c r="E2630" s="16">
        <v>41235.090277777781</v>
      </c>
      <c r="F2630" s="22">
        <v>10.284782933454032</v>
      </c>
      <c r="G2630" s="25">
        <v>8.8480233942515155E-2</v>
      </c>
      <c r="H2630" s="3">
        <f t="shared" si="123"/>
        <v>1711.7599999999534</v>
      </c>
      <c r="I2630" s="3">
        <f>MIN(H2630-K2630+L2630,'Power Look Up'!$F$4)</f>
        <v>1727.9401988789741</v>
      </c>
      <c r="K2630" s="51">
        <f t="array" ref="K2630">_xlfn.SUM(_xlfn.NORM.DIST($Q$3:$Q$1003,$F2630,$N2630,FALSE)*WindSpeedStep*$R$3:$R$1003)</f>
        <v>1709.567814913923</v>
      </c>
      <c r="L2630" s="51">
        <f t="array" ref="L2630">_xlfn.SUM(_xlfn.NORM.DIST($Q$3:$Q$1003,$F2630,$O2630,FALSE)*WindSpeedStep*$R$3:$R$1003)</f>
        <v>1725.7480137929438</v>
      </c>
      <c r="N2630" s="43">
        <f t="shared" si="124"/>
        <v>1.0284782933454033</v>
      </c>
      <c r="O2630" s="43">
        <f t="shared" si="125"/>
        <v>0.91</v>
      </c>
    </row>
    <row r="2631" spans="5:15" x14ac:dyDescent="0.2">
      <c r="E2631" s="16">
        <v>41235.097222222219</v>
      </c>
      <c r="F2631" s="22">
        <v>10.358178270090738</v>
      </c>
      <c r="G2631" s="25">
        <v>7.1441133827243694E-2</v>
      </c>
      <c r="H2631" s="3">
        <f t="shared" si="123"/>
        <v>1733.1199999999528</v>
      </c>
      <c r="I2631" s="3">
        <f>MIN(H2631-K2631+L2631,'Power Look Up'!$F$4)</f>
        <v>1774.7010272601219</v>
      </c>
      <c r="K2631" s="51">
        <f t="array" ref="K2631">_xlfn.SUM(_xlfn.NORM.DIST($Q$3:$Q$1003,$F2631,$N2631,FALSE)*WindSpeedStep*$R$3:$R$1003)</f>
        <v>1729.6377512619943</v>
      </c>
      <c r="L2631" s="51">
        <f t="array" ref="L2631">_xlfn.SUM(_xlfn.NORM.DIST($Q$3:$Q$1003,$F2631,$O2631,FALSE)*WindSpeedStep*$R$3:$R$1003)</f>
        <v>1771.2187785221633</v>
      </c>
      <c r="N2631" s="43">
        <f t="shared" si="124"/>
        <v>1.0358178270090739</v>
      </c>
      <c r="O2631" s="43">
        <f t="shared" si="125"/>
        <v>0.74</v>
      </c>
    </row>
    <row r="2632" spans="5:15" x14ac:dyDescent="0.2">
      <c r="E2632" s="16">
        <v>41235.104166666664</v>
      </c>
      <c r="F2632" s="22">
        <v>10.032994732506317</v>
      </c>
      <c r="G2632" s="25">
        <v>7.1763219177943149E-2</v>
      </c>
      <c r="H2632" s="3">
        <f t="shared" si="123"/>
        <v>1645.0099999999547</v>
      </c>
      <c r="I2632" s="3">
        <f>MIN(H2632-K2632+L2632,'Power Look Up'!$F$4)</f>
        <v>1674.0142273757019</v>
      </c>
      <c r="K2632" s="51">
        <f t="array" ref="K2632">_xlfn.SUM(_xlfn.NORM.DIST($Q$3:$Q$1003,$F2632,$N2632,FALSE)*WindSpeedStep*$R$3:$R$1003)</f>
        <v>1634.6309675667007</v>
      </c>
      <c r="L2632" s="51">
        <f t="array" ref="L2632">_xlfn.SUM(_xlfn.NORM.DIST($Q$3:$Q$1003,$F2632,$O2632,FALSE)*WindSpeedStep*$R$3:$R$1003)</f>
        <v>1663.6351949424479</v>
      </c>
      <c r="N2632" s="43">
        <f t="shared" si="124"/>
        <v>1.0032994732506317</v>
      </c>
      <c r="O2632" s="43">
        <f t="shared" si="125"/>
        <v>0.72</v>
      </c>
    </row>
    <row r="2633" spans="5:15" x14ac:dyDescent="0.2">
      <c r="E2633" s="16">
        <v>41235.111111111109</v>
      </c>
      <c r="F2633" s="22">
        <v>9.912798206832873</v>
      </c>
      <c r="G2633" s="25">
        <v>6.6580594725015513E-2</v>
      </c>
      <c r="H2633" s="3">
        <f t="shared" si="123"/>
        <v>1602.7099999999364</v>
      </c>
      <c r="I2633" s="3">
        <f>MIN(H2633-K2633+L2633,'Power Look Up'!$F$4)</f>
        <v>1630.4020744335253</v>
      </c>
      <c r="K2633" s="51">
        <f t="array" ref="K2633">_xlfn.SUM(_xlfn.NORM.DIST($Q$3:$Q$1003,$F2633,$N2633,FALSE)*WindSpeedStep*$R$3:$R$1003)</f>
        <v>1595.7835113186259</v>
      </c>
      <c r="L2633" s="51">
        <f t="array" ref="L2633">_xlfn.SUM(_xlfn.NORM.DIST($Q$3:$Q$1003,$F2633,$O2633,FALSE)*WindSpeedStep*$R$3:$R$1003)</f>
        <v>1623.4755857522148</v>
      </c>
      <c r="N2633" s="43">
        <f t="shared" si="124"/>
        <v>0.99127982068328735</v>
      </c>
      <c r="O2633" s="43">
        <f t="shared" si="125"/>
        <v>0.66</v>
      </c>
    </row>
    <row r="2634" spans="5:15" x14ac:dyDescent="0.2">
      <c r="E2634" s="16">
        <v>41235.118055555555</v>
      </c>
      <c r="F2634" s="22">
        <v>9.7603682993201186</v>
      </c>
      <c r="G2634" s="25">
        <v>7.889046564499376E-2</v>
      </c>
      <c r="H2634" s="3">
        <f t="shared" si="123"/>
        <v>1545.5599999999376</v>
      </c>
      <c r="I2634" s="3">
        <f>MIN(H2634-K2634+L2634,'Power Look Up'!$F$4)</f>
        <v>1559.369042947513</v>
      </c>
      <c r="K2634" s="51">
        <f t="array" ref="K2634">_xlfn.SUM(_xlfn.NORM.DIST($Q$3:$Q$1003,$F2634,$N2634,FALSE)*WindSpeedStep*$R$3:$R$1003)</f>
        <v>1544.0169342951331</v>
      </c>
      <c r="L2634" s="51">
        <f t="array" ref="L2634">_xlfn.SUM(_xlfn.NORM.DIST($Q$3:$Q$1003,$F2634,$O2634,FALSE)*WindSpeedStep*$R$3:$R$1003)</f>
        <v>1557.8259772427084</v>
      </c>
      <c r="N2634" s="43">
        <f t="shared" si="124"/>
        <v>0.97603682993201191</v>
      </c>
      <c r="O2634" s="43">
        <f t="shared" si="125"/>
        <v>0.77</v>
      </c>
    </row>
    <row r="2635" spans="5:15" x14ac:dyDescent="0.2">
      <c r="E2635" s="16">
        <v>41235.125</v>
      </c>
      <c r="F2635" s="22">
        <v>9.8288968801793626</v>
      </c>
      <c r="G2635" s="25">
        <v>8.6479694553931341E-2</v>
      </c>
      <c r="H2635" s="3">
        <f t="shared" si="123"/>
        <v>1572.229999999937</v>
      </c>
      <c r="I2635" s="3">
        <f>MIN(H2635-K2635+L2635,'Power Look Up'!$F$4)</f>
        <v>1582.8207738396122</v>
      </c>
      <c r="K2635" s="51">
        <f t="array" ref="K2635">_xlfn.SUM(_xlfn.NORM.DIST($Q$3:$Q$1003,$F2635,$N2635,FALSE)*WindSpeedStep*$R$3:$R$1003)</f>
        <v>1567.6135850176588</v>
      </c>
      <c r="L2635" s="51">
        <f t="array" ref="L2635">_xlfn.SUM(_xlfn.NORM.DIST($Q$3:$Q$1003,$F2635,$O2635,FALSE)*WindSpeedStep*$R$3:$R$1003)</f>
        <v>1578.204358857334</v>
      </c>
      <c r="N2635" s="43">
        <f t="shared" si="124"/>
        <v>0.9828896880179363</v>
      </c>
      <c r="O2635" s="43">
        <f t="shared" si="125"/>
        <v>0.85</v>
      </c>
    </row>
    <row r="2636" spans="5:15" x14ac:dyDescent="0.2">
      <c r="E2636" s="16">
        <v>41235.131944444445</v>
      </c>
      <c r="F2636" s="22">
        <v>10.308578149277958</v>
      </c>
      <c r="G2636" s="25">
        <v>7.6635205026343411E-2</v>
      </c>
      <c r="H2636" s="3">
        <f t="shared" si="123"/>
        <v>1719.7699999999531</v>
      </c>
      <c r="I2636" s="3">
        <f>MIN(H2636-K2636+L2636,'Power Look Up'!$F$4)</f>
        <v>1752.7315456315343</v>
      </c>
      <c r="K2636" s="51">
        <f t="array" ref="K2636">_xlfn.SUM(_xlfn.NORM.DIST($Q$3:$Q$1003,$F2636,$N2636,FALSE)*WindSpeedStep*$R$3:$R$1003)</f>
        <v>1716.1654921405411</v>
      </c>
      <c r="L2636" s="51">
        <f t="array" ref="L2636">_xlfn.SUM(_xlfn.NORM.DIST($Q$3:$Q$1003,$F2636,$O2636,FALSE)*WindSpeedStep*$R$3:$R$1003)</f>
        <v>1749.1270377721223</v>
      </c>
      <c r="N2636" s="43">
        <f t="shared" si="124"/>
        <v>1.0308578149277958</v>
      </c>
      <c r="O2636" s="43">
        <f t="shared" si="125"/>
        <v>0.79</v>
      </c>
    </row>
    <row r="2637" spans="5:15" x14ac:dyDescent="0.2">
      <c r="E2637" s="16">
        <v>41235.138888888891</v>
      </c>
      <c r="F2637" s="22">
        <v>10.890109349421603</v>
      </c>
      <c r="G2637" s="25">
        <v>6.5196774175431904E-2</v>
      </c>
      <c r="H2637" s="3">
        <f t="shared" si="123"/>
        <v>1874.6299999999499</v>
      </c>
      <c r="I2637" s="3">
        <f>MIN(H2637-K2637+L2637,'Power Look Up'!$F$4)</f>
        <v>1937.6250997363206</v>
      </c>
      <c r="K2637" s="51">
        <f t="array" ref="K2637">_xlfn.SUM(_xlfn.NORM.DIST($Q$3:$Q$1003,$F2637,$N2637,FALSE)*WindSpeedStep*$R$3:$R$1003)</f>
        <v>1849.6149612688023</v>
      </c>
      <c r="L2637" s="51">
        <f t="array" ref="L2637">_xlfn.SUM(_xlfn.NORM.DIST($Q$3:$Q$1003,$F2637,$O2637,FALSE)*WindSpeedStep*$R$3:$R$1003)</f>
        <v>1912.6100610051731</v>
      </c>
      <c r="N2637" s="43">
        <f t="shared" si="124"/>
        <v>1.0890109349421604</v>
      </c>
      <c r="O2637" s="43">
        <f t="shared" si="125"/>
        <v>0.71</v>
      </c>
    </row>
    <row r="2638" spans="5:15" x14ac:dyDescent="0.2">
      <c r="E2638" s="16">
        <v>41235.145833333336</v>
      </c>
      <c r="F2638" s="22">
        <v>10.305396353083706</v>
      </c>
      <c r="G2638" s="25">
        <v>5.5310827499559255E-2</v>
      </c>
      <c r="H2638" s="3">
        <f t="shared" si="123"/>
        <v>1719.7699999999531</v>
      </c>
      <c r="I2638" s="3">
        <f>MIN(H2638-K2638+L2638,'Power Look Up'!$F$4)</f>
        <v>1779.2660734811843</v>
      </c>
      <c r="K2638" s="51">
        <f t="array" ref="K2638">_xlfn.SUM(_xlfn.NORM.DIST($Q$3:$Q$1003,$F2638,$N2638,FALSE)*WindSpeedStep*$R$3:$R$1003)</f>
        <v>1715.2883019721619</v>
      </c>
      <c r="L2638" s="51">
        <f t="array" ref="L2638">_xlfn.SUM(_xlfn.NORM.DIST($Q$3:$Q$1003,$F2638,$O2638,FALSE)*WindSpeedStep*$R$3:$R$1003)</f>
        <v>1774.7843754533931</v>
      </c>
      <c r="N2638" s="43">
        <f t="shared" si="124"/>
        <v>1.0305396353083707</v>
      </c>
      <c r="O2638" s="43">
        <f t="shared" si="125"/>
        <v>0.56999999999999995</v>
      </c>
    </row>
    <row r="2639" spans="5:15" x14ac:dyDescent="0.2">
      <c r="E2639" s="16">
        <v>41235.152777777781</v>
      </c>
      <c r="F2639" s="22">
        <v>10.431558420409692</v>
      </c>
      <c r="G2639" s="25">
        <v>6.806269699941106E-2</v>
      </c>
      <c r="H2639" s="3">
        <f t="shared" si="123"/>
        <v>1751.8099999999524</v>
      </c>
      <c r="I2639" s="3">
        <f>MIN(H2639-K2639+L2639,'Power Look Up'!$F$4)</f>
        <v>1800.6064476477909</v>
      </c>
      <c r="K2639" s="51">
        <f t="array" ref="K2639">_xlfn.SUM(_xlfn.NORM.DIST($Q$3:$Q$1003,$F2639,$N2639,FALSE)*WindSpeedStep*$R$3:$R$1003)</f>
        <v>1748.8650986732948</v>
      </c>
      <c r="L2639" s="51">
        <f t="array" ref="L2639">_xlfn.SUM(_xlfn.NORM.DIST($Q$3:$Q$1003,$F2639,$O2639,FALSE)*WindSpeedStep*$R$3:$R$1003)</f>
        <v>1797.6615463211333</v>
      </c>
      <c r="N2639" s="43">
        <f t="shared" si="124"/>
        <v>1.0431558420409692</v>
      </c>
      <c r="O2639" s="43">
        <f t="shared" si="125"/>
        <v>0.70999999999999985</v>
      </c>
    </row>
    <row r="2640" spans="5:15" x14ac:dyDescent="0.2">
      <c r="E2640" s="16">
        <v>41235.159722222219</v>
      </c>
      <c r="F2640" s="22">
        <v>10.860436026943617</v>
      </c>
      <c r="G2640" s="25">
        <v>7.4582640880207204E-2</v>
      </c>
      <c r="H2640" s="3">
        <f t="shared" si="123"/>
        <v>1866.6199999999501</v>
      </c>
      <c r="I2640" s="3">
        <f>MIN(H2640-K2640+L2640,'Power Look Up'!$F$4)</f>
        <v>1912.7048682496038</v>
      </c>
      <c r="K2640" s="51">
        <f t="array" ref="K2640">_xlfn.SUM(_xlfn.NORM.DIST($Q$3:$Q$1003,$F2640,$N2640,FALSE)*WindSpeedStep*$R$3:$R$1003)</f>
        <v>1844.1010898232707</v>
      </c>
      <c r="L2640" s="51">
        <f t="array" ref="L2640">_xlfn.SUM(_xlfn.NORM.DIST($Q$3:$Q$1003,$F2640,$O2640,FALSE)*WindSpeedStep*$R$3:$R$1003)</f>
        <v>1890.1859580729244</v>
      </c>
      <c r="N2640" s="43">
        <f t="shared" si="124"/>
        <v>1.0860436026943618</v>
      </c>
      <c r="O2640" s="43">
        <f t="shared" si="125"/>
        <v>0.81000000000000016</v>
      </c>
    </row>
    <row r="2641" spans="5:15" x14ac:dyDescent="0.2">
      <c r="E2641" s="16">
        <v>41235.166666666664</v>
      </c>
      <c r="F2641" s="22">
        <v>10.990889089920051</v>
      </c>
      <c r="G2641" s="25">
        <v>7.2787560083168792E-2</v>
      </c>
      <c r="H2641" s="3">
        <f t="shared" si="123"/>
        <v>1901.3299999999495</v>
      </c>
      <c r="I2641" s="3">
        <f>MIN(H2641-K2641+L2641,'Power Look Up'!$F$4)</f>
        <v>1950.9567094685042</v>
      </c>
      <c r="K2641" s="51">
        <f t="array" ref="K2641">_xlfn.SUM(_xlfn.NORM.DIST($Q$3:$Q$1003,$F2641,$N2641,FALSE)*WindSpeedStep*$R$3:$R$1003)</f>
        <v>1867.3379243643155</v>
      </c>
      <c r="L2641" s="51">
        <f t="array" ref="L2641">_xlfn.SUM(_xlfn.NORM.DIST($Q$3:$Q$1003,$F2641,$O2641,FALSE)*WindSpeedStep*$R$3:$R$1003)</f>
        <v>1916.9646338328703</v>
      </c>
      <c r="N2641" s="43">
        <f t="shared" si="124"/>
        <v>1.0990889089920051</v>
      </c>
      <c r="O2641" s="43">
        <f t="shared" si="125"/>
        <v>0.8</v>
      </c>
    </row>
    <row r="2642" spans="5:15" x14ac:dyDescent="0.2">
      <c r="E2642" s="16">
        <v>41235.173611111109</v>
      </c>
      <c r="F2642" s="22">
        <v>11.923803231010623</v>
      </c>
      <c r="G2642" s="25">
        <v>6.2060735627996431E-2</v>
      </c>
      <c r="H2642" s="3">
        <f t="shared" si="123"/>
        <v>1981.2799999999825</v>
      </c>
      <c r="I2642" s="3">
        <f>MIN(H2642-K2642+L2642,'Power Look Up'!$F$4)</f>
        <v>2000</v>
      </c>
      <c r="K2642" s="51">
        <f t="array" ref="K2642">_xlfn.SUM(_xlfn.NORM.DIST($Q$3:$Q$1003,$F2642,$N2642,FALSE)*WindSpeedStep*$R$3:$R$1003)</f>
        <v>1968.6062116407682</v>
      </c>
      <c r="L2642" s="51">
        <f t="array" ref="L2642">_xlfn.SUM(_xlfn.NORM.DIST($Q$3:$Q$1003,$F2642,$O2642,FALSE)*WindSpeedStep*$R$3:$R$1003)</f>
        <v>2011.0604139477271</v>
      </c>
      <c r="N2642" s="43">
        <f t="shared" si="124"/>
        <v>1.1923803231010623</v>
      </c>
      <c r="O2642" s="43">
        <f t="shared" si="125"/>
        <v>0.74</v>
      </c>
    </row>
    <row r="2643" spans="5:15" x14ac:dyDescent="0.2">
      <c r="E2643" s="16">
        <v>41235.180555555555</v>
      </c>
      <c r="F2643" s="22">
        <v>10.509562021636102</v>
      </c>
      <c r="G2643" s="25">
        <v>9.1345386042124485E-2</v>
      </c>
      <c r="H2643" s="3">
        <f t="shared" si="123"/>
        <v>1773.1699999999521</v>
      </c>
      <c r="I2643" s="3">
        <f>MIN(H2643-K2643+L2643,'Power Look Up'!$F$4)</f>
        <v>1787.2764762612921</v>
      </c>
      <c r="K2643" s="51">
        <f t="array" ref="K2643">_xlfn.SUM(_xlfn.NORM.DIST($Q$3:$Q$1003,$F2643,$N2643,FALSE)*WindSpeedStep*$R$3:$R$1003)</f>
        <v>1768.3702611238075</v>
      </c>
      <c r="L2643" s="51">
        <f t="array" ref="L2643">_xlfn.SUM(_xlfn.NORM.DIST($Q$3:$Q$1003,$F2643,$O2643,FALSE)*WindSpeedStep*$R$3:$R$1003)</f>
        <v>1782.4767373851475</v>
      </c>
      <c r="N2643" s="43">
        <f t="shared" si="124"/>
        <v>1.0509562021636103</v>
      </c>
      <c r="O2643" s="43">
        <f t="shared" si="125"/>
        <v>0.96</v>
      </c>
    </row>
    <row r="2644" spans="5:15" x14ac:dyDescent="0.2">
      <c r="E2644" s="16">
        <v>41235.1875</v>
      </c>
      <c r="F2644" s="22">
        <v>10.647610722583064</v>
      </c>
      <c r="G2644" s="25">
        <v>5.8229025849434013E-2</v>
      </c>
      <c r="H2644" s="3">
        <f t="shared" si="123"/>
        <v>1810.5499999999513</v>
      </c>
      <c r="I2644" s="3">
        <f>MIN(H2644-K2644+L2644,'Power Look Up'!$F$4)</f>
        <v>1881.2880613128946</v>
      </c>
      <c r="K2644" s="51">
        <f t="array" ref="K2644">_xlfn.SUM(_xlfn.NORM.DIST($Q$3:$Q$1003,$F2644,$N2644,FALSE)*WindSpeedStep*$R$3:$R$1003)</f>
        <v>1800.5070814659068</v>
      </c>
      <c r="L2644" s="51">
        <f t="array" ref="L2644">_xlfn.SUM(_xlfn.NORM.DIST($Q$3:$Q$1003,$F2644,$O2644,FALSE)*WindSpeedStep*$R$3:$R$1003)</f>
        <v>1871.2451427788501</v>
      </c>
      <c r="N2644" s="43">
        <f t="shared" si="124"/>
        <v>1.0647610722583065</v>
      </c>
      <c r="O2644" s="43">
        <f t="shared" si="125"/>
        <v>0.62</v>
      </c>
    </row>
    <row r="2645" spans="5:15" x14ac:dyDescent="0.2">
      <c r="E2645" s="16">
        <v>41235.194444444445</v>
      </c>
      <c r="F2645" s="22">
        <v>10.781734708536897</v>
      </c>
      <c r="G2645" s="25">
        <v>5.7504661055060892E-2</v>
      </c>
      <c r="H2645" s="3">
        <f t="shared" si="123"/>
        <v>1845.2599999999504</v>
      </c>
      <c r="I2645" s="3">
        <f>MIN(H2645-K2645+L2645,'Power Look Up'!$F$4)</f>
        <v>1920.3494766125332</v>
      </c>
      <c r="K2645" s="51">
        <f t="array" ref="K2645">_xlfn.SUM(_xlfn.NORM.DIST($Q$3:$Q$1003,$F2645,$N2645,FALSE)*WindSpeedStep*$R$3:$R$1003)</f>
        <v>1828.8136777979341</v>
      </c>
      <c r="L2645" s="51">
        <f t="array" ref="L2645">_xlfn.SUM(_xlfn.NORM.DIST($Q$3:$Q$1003,$F2645,$O2645,FALSE)*WindSpeedStep*$R$3:$R$1003)</f>
        <v>1903.9031544105169</v>
      </c>
      <c r="N2645" s="43">
        <f t="shared" si="124"/>
        <v>1.0781734708536896</v>
      </c>
      <c r="O2645" s="43">
        <f t="shared" si="125"/>
        <v>0.62</v>
      </c>
    </row>
    <row r="2646" spans="5:15" x14ac:dyDescent="0.2">
      <c r="E2646" s="16">
        <v>41235.201388888891</v>
      </c>
      <c r="F2646" s="22">
        <v>10.739081825200929</v>
      </c>
      <c r="G2646" s="25">
        <v>4.5627736893682908E-2</v>
      </c>
      <c r="H2646" s="3">
        <f t="shared" si="123"/>
        <v>1834.5799999999508</v>
      </c>
      <c r="I2646" s="3">
        <f>MIN(H2646-K2646+L2646,'Power Look Up'!$F$4)</f>
        <v>1927.5835233211362</v>
      </c>
      <c r="K2646" s="51">
        <f t="array" ref="K2646">_xlfn.SUM(_xlfn.NORM.DIST($Q$3:$Q$1003,$F2646,$N2646,FALSE)*WindSpeedStep*$R$3:$R$1003)</f>
        <v>1820.1218174178111</v>
      </c>
      <c r="L2646" s="51">
        <f t="array" ref="L2646">_xlfn.SUM(_xlfn.NORM.DIST($Q$3:$Q$1003,$F2646,$O2646,FALSE)*WindSpeedStep*$R$3:$R$1003)</f>
        <v>1913.1253407389966</v>
      </c>
      <c r="N2646" s="43">
        <f t="shared" si="124"/>
        <v>1.0739081825200929</v>
      </c>
      <c r="O2646" s="43">
        <f t="shared" si="125"/>
        <v>0.49</v>
      </c>
    </row>
    <row r="2647" spans="5:15" x14ac:dyDescent="0.2">
      <c r="E2647" s="16">
        <v>41235.208333333336</v>
      </c>
      <c r="F2647" s="22">
        <v>10.660820128892778</v>
      </c>
      <c r="G2647" s="25">
        <v>4.3148650332568282E-2</v>
      </c>
      <c r="H2647" s="3">
        <f t="shared" si="123"/>
        <v>1813.2199999999511</v>
      </c>
      <c r="I2647" s="3">
        <f>MIN(H2647-K2647+L2647,'Power Look Up'!$F$4)</f>
        <v>1906.6897531166805</v>
      </c>
      <c r="K2647" s="51">
        <f t="array" ref="K2647">_xlfn.SUM(_xlfn.NORM.DIST($Q$3:$Q$1003,$F2647,$N2647,FALSE)*WindSpeedStep*$R$3:$R$1003)</f>
        <v>1803.4221503027575</v>
      </c>
      <c r="L2647" s="51">
        <f t="array" ref="L2647">_xlfn.SUM(_xlfn.NORM.DIST($Q$3:$Q$1003,$F2647,$O2647,FALSE)*WindSpeedStep*$R$3:$R$1003)</f>
        <v>1896.8919034194869</v>
      </c>
      <c r="N2647" s="43">
        <f t="shared" si="124"/>
        <v>1.0660820128892778</v>
      </c>
      <c r="O2647" s="43">
        <f t="shared" si="125"/>
        <v>0.46</v>
      </c>
    </row>
    <row r="2648" spans="5:15" x14ac:dyDescent="0.2">
      <c r="E2648" s="16">
        <v>41235.215277777781</v>
      </c>
      <c r="F2648" s="22">
        <v>10.356606024054155</v>
      </c>
      <c r="G2648" s="25">
        <v>4.53816625744363E-2</v>
      </c>
      <c r="H2648" s="3">
        <f t="shared" si="123"/>
        <v>1733.1199999999528</v>
      </c>
      <c r="I2648" s="3">
        <f>MIN(H2648-K2648+L2648,'Power Look Up'!$F$4)</f>
        <v>1806.1008446612032</v>
      </c>
      <c r="K2648" s="51">
        <f t="array" ref="K2648">_xlfn.SUM(_xlfn.NORM.DIST($Q$3:$Q$1003,$F2648,$N2648,FALSE)*WindSpeedStep*$R$3:$R$1003)</f>
        <v>1729.2165564899055</v>
      </c>
      <c r="L2648" s="51">
        <f t="array" ref="L2648">_xlfn.SUM(_xlfn.NORM.DIST($Q$3:$Q$1003,$F2648,$O2648,FALSE)*WindSpeedStep*$R$3:$R$1003)</f>
        <v>1802.1974011511559</v>
      </c>
      <c r="N2648" s="43">
        <f t="shared" si="124"/>
        <v>1.0356606024054156</v>
      </c>
      <c r="O2648" s="43">
        <f t="shared" si="125"/>
        <v>0.47</v>
      </c>
    </row>
    <row r="2649" spans="5:15" x14ac:dyDescent="0.2">
      <c r="E2649" s="16">
        <v>41235.222222222219</v>
      </c>
      <c r="F2649" s="22">
        <v>10.476822061390697</v>
      </c>
      <c r="G2649" s="25">
        <v>3.3407076873990631E-2</v>
      </c>
      <c r="H2649" s="3">
        <f t="shared" si="123"/>
        <v>1765.1599999999521</v>
      </c>
      <c r="I2649" s="3">
        <f>MIN(H2649-K2649+L2649,'Power Look Up'!$F$4)</f>
        <v>1856.9275328672625</v>
      </c>
      <c r="K2649" s="51">
        <f t="array" ref="K2649">_xlfn.SUM(_xlfn.NORM.DIST($Q$3:$Q$1003,$F2649,$N2649,FALSE)*WindSpeedStep*$R$3:$R$1003)</f>
        <v>1760.3013638507684</v>
      </c>
      <c r="L2649" s="51">
        <f t="array" ref="L2649">_xlfn.SUM(_xlfn.NORM.DIST($Q$3:$Q$1003,$F2649,$O2649,FALSE)*WindSpeedStep*$R$3:$R$1003)</f>
        <v>1852.0688967180788</v>
      </c>
      <c r="N2649" s="43">
        <f t="shared" si="124"/>
        <v>1.0476822061390698</v>
      </c>
      <c r="O2649" s="43">
        <f t="shared" si="125"/>
        <v>0.35000000000000003</v>
      </c>
    </row>
    <row r="2650" spans="5:15" x14ac:dyDescent="0.2">
      <c r="E2650" s="16">
        <v>41235.229166666664</v>
      </c>
      <c r="F2650" s="22">
        <v>10.645358831876086</v>
      </c>
      <c r="G2650" s="25">
        <v>4.0393189820189357E-2</v>
      </c>
      <c r="H2650" s="3">
        <f t="shared" si="123"/>
        <v>1810.5499999999513</v>
      </c>
      <c r="I2650" s="3">
        <f>MIN(H2650-K2650+L2650,'Power Look Up'!$F$4)</f>
        <v>1906.8297758921931</v>
      </c>
      <c r="K2650" s="51">
        <f t="array" ref="K2650">_xlfn.SUM(_xlfn.NORM.DIST($Q$3:$Q$1003,$F2650,$N2650,FALSE)*WindSpeedStep*$R$3:$R$1003)</f>
        <v>1800.0073462842097</v>
      </c>
      <c r="L2650" s="51">
        <f t="array" ref="L2650">_xlfn.SUM(_xlfn.NORM.DIST($Q$3:$Q$1003,$F2650,$O2650,FALSE)*WindSpeedStep*$R$3:$R$1003)</f>
        <v>1896.2871221764515</v>
      </c>
      <c r="N2650" s="43">
        <f t="shared" si="124"/>
        <v>1.0645358831876086</v>
      </c>
      <c r="O2650" s="43">
        <f t="shared" si="125"/>
        <v>0.43</v>
      </c>
    </row>
    <row r="2651" spans="5:15" x14ac:dyDescent="0.2">
      <c r="E2651" s="16">
        <v>41235.236111111109</v>
      </c>
      <c r="F2651" s="22">
        <v>11.343314235789716</v>
      </c>
      <c r="G2651" s="25">
        <v>2.9092026645863748E-2</v>
      </c>
      <c r="H2651" s="3">
        <f t="shared" si="123"/>
        <v>1932.5599999999833</v>
      </c>
      <c r="I2651" s="3">
        <f>MIN(H2651-K2651+L2651,'Power Look Up'!$F$4)</f>
        <v>2000</v>
      </c>
      <c r="K2651" s="51">
        <f t="array" ref="K2651">_xlfn.SUM(_xlfn.NORM.DIST($Q$3:$Q$1003,$F2651,$N2651,FALSE)*WindSpeedStep*$R$3:$R$1003)</f>
        <v>1917.8187947999038</v>
      </c>
      <c r="L2651" s="51">
        <f t="array" ref="L2651">_xlfn.SUM(_xlfn.NORM.DIST($Q$3:$Q$1003,$F2651,$O2651,FALSE)*WindSpeedStep*$R$3:$R$1003)</f>
        <v>2023.8438942153157</v>
      </c>
      <c r="N2651" s="43">
        <f t="shared" si="124"/>
        <v>1.1343314235789717</v>
      </c>
      <c r="O2651" s="43">
        <f t="shared" si="125"/>
        <v>0.33</v>
      </c>
    </row>
    <row r="2652" spans="5:15" x14ac:dyDescent="0.2">
      <c r="E2652" s="16">
        <v>41235.25</v>
      </c>
      <c r="F2652" s="22">
        <v>10.394372440949411</v>
      </c>
      <c r="G2652" s="25">
        <v>0.10101619948342876</v>
      </c>
      <c r="H2652" s="3">
        <f t="shared" si="123"/>
        <v>1741.1299999999528</v>
      </c>
      <c r="I2652" s="3">
        <f>MIN(H2652-K2652+L2652,'Power Look Up'!$F$4)</f>
        <v>1739.575404405138</v>
      </c>
      <c r="K2652" s="51">
        <f t="array" ref="K2652">_xlfn.SUM(_xlfn.NORM.DIST($Q$3:$Q$1003,$F2652,$N2652,FALSE)*WindSpeedStep*$R$3:$R$1003)</f>
        <v>1739.2271821424104</v>
      </c>
      <c r="L2652" s="51">
        <f t="array" ref="L2652">_xlfn.SUM(_xlfn.NORM.DIST($Q$3:$Q$1003,$F2652,$O2652,FALSE)*WindSpeedStep*$R$3:$R$1003)</f>
        <v>1737.6725865475955</v>
      </c>
      <c r="N2652" s="43">
        <f t="shared" si="124"/>
        <v>1.0394372440949411</v>
      </c>
      <c r="O2652" s="43">
        <f t="shared" si="125"/>
        <v>1.05</v>
      </c>
    </row>
    <row r="2653" spans="5:15" x14ac:dyDescent="0.2">
      <c r="E2653" s="16">
        <v>41235.256944444445</v>
      </c>
      <c r="F2653" s="22">
        <v>9.6577632507678377</v>
      </c>
      <c r="G2653" s="25">
        <v>9.8366461812415054E-2</v>
      </c>
      <c r="H2653" s="3">
        <f t="shared" si="123"/>
        <v>1507.4599999999384</v>
      </c>
      <c r="I2653" s="3">
        <f>MIN(H2653-K2653+L2653,'Power Look Up'!$F$4)</f>
        <v>1508.4073315009155</v>
      </c>
      <c r="K2653" s="51">
        <f t="array" ref="K2653">_xlfn.SUM(_xlfn.NORM.DIST($Q$3:$Q$1003,$F2653,$N2653,FALSE)*WindSpeedStep*$R$3:$R$1003)</f>
        <v>1507.7915704158811</v>
      </c>
      <c r="L2653" s="51">
        <f t="array" ref="L2653">_xlfn.SUM(_xlfn.NORM.DIST($Q$3:$Q$1003,$F2653,$O2653,FALSE)*WindSpeedStep*$R$3:$R$1003)</f>
        <v>1508.7389019168581</v>
      </c>
      <c r="N2653" s="43">
        <f t="shared" si="124"/>
        <v>0.96577632507678379</v>
      </c>
      <c r="O2653" s="43">
        <f t="shared" si="125"/>
        <v>0.95</v>
      </c>
    </row>
    <row r="2654" spans="5:15" x14ac:dyDescent="0.2">
      <c r="E2654" s="16">
        <v>41235.263888888891</v>
      </c>
      <c r="F2654" s="22">
        <v>11.03542404453842</v>
      </c>
      <c r="G2654" s="25">
        <v>0.1857654034612809</v>
      </c>
      <c r="H2654" s="3">
        <f t="shared" si="123"/>
        <v>1907.359999999984</v>
      </c>
      <c r="I2654" s="3">
        <f>MIN(H2654-K2654+L2654,'Power Look Up'!$F$4)</f>
        <v>1759.4064654076144</v>
      </c>
      <c r="K2654" s="51">
        <f t="array" ref="K2654">_xlfn.SUM(_xlfn.NORM.DIST($Q$3:$Q$1003,$F2654,$N2654,FALSE)*WindSpeedStep*$R$3:$R$1003)</f>
        <v>1874.684559020604</v>
      </c>
      <c r="L2654" s="51">
        <f t="array" ref="L2654">_xlfn.SUM(_xlfn.NORM.DIST($Q$3:$Q$1003,$F2654,$O2654,FALSE)*WindSpeedStep*$R$3:$R$1003)</f>
        <v>1726.7310244282344</v>
      </c>
      <c r="N2654" s="43">
        <f t="shared" si="124"/>
        <v>1.103542404453842</v>
      </c>
      <c r="O2654" s="43">
        <f t="shared" si="125"/>
        <v>2.0499999999999998</v>
      </c>
    </row>
    <row r="2655" spans="5:15" x14ac:dyDescent="0.2">
      <c r="E2655" s="16">
        <v>41235.270833333336</v>
      </c>
      <c r="F2655" s="22">
        <v>13.606464760281698</v>
      </c>
      <c r="G2655" s="25">
        <v>5.2181078076396728E-2</v>
      </c>
      <c r="H2655" s="3">
        <f t="shared" si="123"/>
        <v>1999.6099999999997</v>
      </c>
      <c r="I2655" s="3">
        <f>MIN(H2655-K2655+L2655,'Power Look Up'!$F$4)</f>
        <v>2000</v>
      </c>
      <c r="K2655" s="51">
        <f t="array" ref="K2655">_xlfn.SUM(_xlfn.NORM.DIST($Q$3:$Q$1003,$F2655,$N2655,FALSE)*WindSpeedStep*$R$3:$R$1003)</f>
        <v>2003.318570380145</v>
      </c>
      <c r="L2655" s="51">
        <f t="array" ref="L2655">_xlfn.SUM(_xlfn.NORM.DIST($Q$3:$Q$1003,$F2655,$O2655,FALSE)*WindSpeedStep*$R$3:$R$1003)</f>
        <v>2005.39116154001</v>
      </c>
      <c r="N2655" s="43">
        <f t="shared" si="124"/>
        <v>1.3606464760281698</v>
      </c>
      <c r="O2655" s="43">
        <f t="shared" si="125"/>
        <v>0.71</v>
      </c>
    </row>
    <row r="2656" spans="5:15" x14ac:dyDescent="0.2">
      <c r="E2656" s="16">
        <v>41235.277777777781</v>
      </c>
      <c r="F2656" s="22">
        <v>15.772683947117805</v>
      </c>
      <c r="G2656" s="25">
        <v>8.3688990689578108E-2</v>
      </c>
      <c r="H2656" s="3">
        <f t="shared" si="123"/>
        <v>2000</v>
      </c>
      <c r="I2656" s="3">
        <f>MIN(H2656-K2656+L2656,'Power Look Up'!$F$4)</f>
        <v>1999.6816725217357</v>
      </c>
      <c r="K2656" s="51">
        <f t="array" ref="K2656">_xlfn.SUM(_xlfn.NORM.DIST($Q$3:$Q$1003,$F2656,$N2656,FALSE)*WindSpeedStep*$R$3:$R$1003)</f>
        <v>2001.1264481746491</v>
      </c>
      <c r="L2656" s="51">
        <f t="array" ref="L2656">_xlfn.SUM(_xlfn.NORM.DIST($Q$3:$Q$1003,$F2656,$O2656,FALSE)*WindSpeedStep*$R$3:$R$1003)</f>
        <v>2000.8081206963848</v>
      </c>
      <c r="N2656" s="43">
        <f t="shared" si="124"/>
        <v>1.5772683947117807</v>
      </c>
      <c r="O2656" s="43">
        <f t="shared" si="125"/>
        <v>1.32</v>
      </c>
    </row>
    <row r="2657" spans="5:15" x14ac:dyDescent="0.2">
      <c r="E2657" s="16">
        <v>41235.284722222219</v>
      </c>
      <c r="F2657" s="22">
        <v>15.840135254440654</v>
      </c>
      <c r="G2657" s="25">
        <v>6.754992825582308E-2</v>
      </c>
      <c r="H2657" s="3">
        <f t="shared" si="123"/>
        <v>2000</v>
      </c>
      <c r="I2657" s="3">
        <f>MIN(H2657-K2657+L2657,'Power Look Up'!$F$4)</f>
        <v>1999.3861860733302</v>
      </c>
      <c r="K2657" s="51">
        <f t="array" ref="K2657">_xlfn.SUM(_xlfn.NORM.DIST($Q$3:$Q$1003,$F2657,$N2657,FALSE)*WindSpeedStep*$R$3:$R$1003)</f>
        <v>2001.0634121583382</v>
      </c>
      <c r="L2657" s="51">
        <f t="array" ref="L2657">_xlfn.SUM(_xlfn.NORM.DIST($Q$3:$Q$1003,$F2657,$O2657,FALSE)*WindSpeedStep*$R$3:$R$1003)</f>
        <v>2000.4495982316685</v>
      </c>
      <c r="N2657" s="43">
        <f t="shared" si="124"/>
        <v>1.5840135254440655</v>
      </c>
      <c r="O2657" s="43">
        <f t="shared" si="125"/>
        <v>1.07</v>
      </c>
    </row>
    <row r="2658" spans="5:15" x14ac:dyDescent="0.2">
      <c r="E2658" s="16">
        <v>41235.291666666664</v>
      </c>
      <c r="F2658" s="22">
        <v>14.494636979288373</v>
      </c>
      <c r="G2658" s="25">
        <v>5.9332289675751673E-2</v>
      </c>
      <c r="H2658" s="3">
        <f t="shared" si="123"/>
        <v>2000</v>
      </c>
      <c r="I2658" s="3">
        <f>MIN(H2658-K2658+L2658,'Power Look Up'!$F$4)</f>
        <v>1999.2164963767073</v>
      </c>
      <c r="K2658" s="51">
        <f t="array" ref="K2658">_xlfn.SUM(_xlfn.NORM.DIST($Q$3:$Q$1003,$F2658,$N2658,FALSE)*WindSpeedStep*$R$3:$R$1003)</f>
        <v>2002.8257428260947</v>
      </c>
      <c r="L2658" s="51">
        <f t="array" ref="L2658">_xlfn.SUM(_xlfn.NORM.DIST($Q$3:$Q$1003,$F2658,$O2658,FALSE)*WindSpeedStep*$R$3:$R$1003)</f>
        <v>2002.042239202802</v>
      </c>
      <c r="N2658" s="43">
        <f t="shared" si="124"/>
        <v>1.4494636979288373</v>
      </c>
      <c r="O2658" s="43">
        <f t="shared" si="125"/>
        <v>0.86</v>
      </c>
    </row>
    <row r="2659" spans="5:15" x14ac:dyDescent="0.2">
      <c r="E2659" s="16">
        <v>41235.298611111109</v>
      </c>
      <c r="F2659" s="22">
        <v>15.257805855006735</v>
      </c>
      <c r="G2659" s="25">
        <v>5.8330798573371097E-2</v>
      </c>
      <c r="H2659" s="3">
        <f t="shared" si="123"/>
        <v>2000</v>
      </c>
      <c r="I2659" s="3">
        <f>MIN(H2659-K2659+L2659,'Power Look Up'!$F$4)</f>
        <v>1999.0294614258651</v>
      </c>
      <c r="K2659" s="51">
        <f t="array" ref="K2659">_xlfn.SUM(_xlfn.NORM.DIST($Q$3:$Q$1003,$F2659,$N2659,FALSE)*WindSpeedStep*$R$3:$R$1003)</f>
        <v>2001.7084637913533</v>
      </c>
      <c r="L2659" s="51">
        <f t="array" ref="L2659">_xlfn.SUM(_xlfn.NORM.DIST($Q$3:$Q$1003,$F2659,$O2659,FALSE)*WindSpeedStep*$R$3:$R$1003)</f>
        <v>2000.7379252172184</v>
      </c>
      <c r="N2659" s="43">
        <f t="shared" si="124"/>
        <v>1.5257805855006736</v>
      </c>
      <c r="O2659" s="43">
        <f t="shared" si="125"/>
        <v>0.89</v>
      </c>
    </row>
    <row r="2660" spans="5:15" x14ac:dyDescent="0.2">
      <c r="E2660" s="16">
        <v>41235.305555555555</v>
      </c>
      <c r="F2660" s="22">
        <v>15.252390654291563</v>
      </c>
      <c r="G2660" s="25">
        <v>6.9497302031255537E-2</v>
      </c>
      <c r="H2660" s="3">
        <f t="shared" si="123"/>
        <v>2000</v>
      </c>
      <c r="I2660" s="3">
        <f>MIN(H2660-K2660+L2660,'Power Look Up'!$F$4)</f>
        <v>1999.2885979526934</v>
      </c>
      <c r="K2660" s="51">
        <f t="array" ref="K2660">_xlfn.SUM(_xlfn.NORM.DIST($Q$3:$Q$1003,$F2660,$N2660,FALSE)*WindSpeedStep*$R$3:$R$1003)</f>
        <v>2001.7155274875274</v>
      </c>
      <c r="L2660" s="51">
        <f t="array" ref="L2660">_xlfn.SUM(_xlfn.NORM.DIST($Q$3:$Q$1003,$F2660,$O2660,FALSE)*WindSpeedStep*$R$3:$R$1003)</f>
        <v>2001.0041254402208</v>
      </c>
      <c r="N2660" s="43">
        <f t="shared" si="124"/>
        <v>1.5252390654291563</v>
      </c>
      <c r="O2660" s="43">
        <f t="shared" si="125"/>
        <v>1.06</v>
      </c>
    </row>
    <row r="2661" spans="5:15" x14ac:dyDescent="0.2">
      <c r="E2661" s="16">
        <v>41235.3125</v>
      </c>
      <c r="F2661" s="22">
        <v>15.015051879140158</v>
      </c>
      <c r="G2661" s="25">
        <v>5.7941857744005398E-2</v>
      </c>
      <c r="H2661" s="3">
        <f t="shared" si="123"/>
        <v>2000</v>
      </c>
      <c r="I2661" s="3">
        <f>MIN(H2661-K2661+L2661,'Power Look Up'!$F$4)</f>
        <v>1998.9684104352709</v>
      </c>
      <c r="K2661" s="51">
        <f t="array" ref="K2661">_xlfn.SUM(_xlfn.NORM.DIST($Q$3:$Q$1003,$F2661,$N2661,FALSE)*WindSpeedStep*$R$3:$R$1003)</f>
        <v>2002.042303844584</v>
      </c>
      <c r="L2661" s="51">
        <f t="array" ref="L2661">_xlfn.SUM(_xlfn.NORM.DIST($Q$3:$Q$1003,$F2661,$O2661,FALSE)*WindSpeedStep*$R$3:$R$1003)</f>
        <v>2001.0107142798549</v>
      </c>
      <c r="N2661" s="43">
        <f t="shared" si="124"/>
        <v>1.5015051879140158</v>
      </c>
      <c r="O2661" s="43">
        <f t="shared" si="125"/>
        <v>0.87</v>
      </c>
    </row>
    <row r="2662" spans="5:15" x14ac:dyDescent="0.2">
      <c r="E2662" s="16">
        <v>41235.319444444445</v>
      </c>
      <c r="F2662" s="22">
        <v>15.683588244779724</v>
      </c>
      <c r="G2662" s="25">
        <v>5.5471999546377986E-2</v>
      </c>
      <c r="H2662" s="3">
        <f t="shared" si="123"/>
        <v>2000</v>
      </c>
      <c r="I2662" s="3">
        <f>MIN(H2662-K2662+L2662,'Power Look Up'!$F$4)</f>
        <v>1999.1652527273072</v>
      </c>
      <c r="K2662" s="51">
        <f t="array" ref="K2662">_xlfn.SUM(_xlfn.NORM.DIST($Q$3:$Q$1003,$F2662,$N2662,FALSE)*WindSpeedStep*$R$3:$R$1003)</f>
        <v>2001.2143202614343</v>
      </c>
      <c r="L2662" s="51">
        <f t="array" ref="L2662">_xlfn.SUM(_xlfn.NORM.DIST($Q$3:$Q$1003,$F2662,$O2662,FALSE)*WindSpeedStep*$R$3:$R$1003)</f>
        <v>2000.3795729887415</v>
      </c>
      <c r="N2662" s="43">
        <f t="shared" si="124"/>
        <v>1.5683588244779725</v>
      </c>
      <c r="O2662" s="43">
        <f t="shared" si="125"/>
        <v>0.87</v>
      </c>
    </row>
    <row r="2663" spans="5:15" x14ac:dyDescent="0.2">
      <c r="E2663" s="16">
        <v>41235.326388888891</v>
      </c>
      <c r="F2663" s="22">
        <v>15.05796626392328</v>
      </c>
      <c r="G2663" s="25">
        <v>8.1020237302758771E-2</v>
      </c>
      <c r="H2663" s="3">
        <f t="shared" si="123"/>
        <v>2000</v>
      </c>
      <c r="I2663" s="3">
        <f>MIN(H2663-K2663+L2663,'Power Look Up'!$F$4)</f>
        <v>1999.667325662844</v>
      </c>
      <c r="K2663" s="51">
        <f t="array" ref="K2663">_xlfn.SUM(_xlfn.NORM.DIST($Q$3:$Q$1003,$F2663,$N2663,FALSE)*WindSpeedStep*$R$3:$R$1003)</f>
        <v>2001.980896771264</v>
      </c>
      <c r="L2663" s="51">
        <f t="array" ref="L2663">_xlfn.SUM(_xlfn.NORM.DIST($Q$3:$Q$1003,$F2663,$O2663,FALSE)*WindSpeedStep*$R$3:$R$1003)</f>
        <v>2001.648222434108</v>
      </c>
      <c r="N2663" s="43">
        <f t="shared" si="124"/>
        <v>1.5057966263923281</v>
      </c>
      <c r="O2663" s="43">
        <f t="shared" si="125"/>
        <v>1.22</v>
      </c>
    </row>
    <row r="2664" spans="5:15" x14ac:dyDescent="0.2">
      <c r="E2664" s="16">
        <v>41235.333333333336</v>
      </c>
      <c r="F2664" s="22">
        <v>15.773655377841687</v>
      </c>
      <c r="G2664" s="25">
        <v>6.6566688243677841E-2</v>
      </c>
      <c r="H2664" s="3">
        <f t="shared" si="123"/>
        <v>2000</v>
      </c>
      <c r="I2664" s="3">
        <f>MIN(H2664-K2664+L2664,'Power Look Up'!$F$4)</f>
        <v>1999.349215081857</v>
      </c>
      <c r="K2664" s="51">
        <f t="array" ref="K2664">_xlfn.SUM(_xlfn.NORM.DIST($Q$3:$Q$1003,$F2664,$N2664,FALSE)*WindSpeedStep*$R$3:$R$1003)</f>
        <v>2001.1255191665086</v>
      </c>
      <c r="L2664" s="51">
        <f t="array" ref="L2664">_xlfn.SUM(_xlfn.NORM.DIST($Q$3:$Q$1003,$F2664,$O2664,FALSE)*WindSpeedStep*$R$3:$R$1003)</f>
        <v>2000.4747342483656</v>
      </c>
      <c r="N2664" s="43">
        <f t="shared" si="124"/>
        <v>1.5773655377841687</v>
      </c>
      <c r="O2664" s="43">
        <f t="shared" si="125"/>
        <v>1.05</v>
      </c>
    </row>
    <row r="2665" spans="5:15" x14ac:dyDescent="0.2">
      <c r="E2665" s="16">
        <v>41235.340277777781</v>
      </c>
      <c r="F2665" s="22">
        <v>14.653160899628602</v>
      </c>
      <c r="G2665" s="25">
        <v>6.6879767902148599E-2</v>
      </c>
      <c r="H2665" s="3">
        <f t="shared" si="123"/>
        <v>2000</v>
      </c>
      <c r="I2665" s="3">
        <f>MIN(H2665-K2665+L2665,'Power Look Up'!$F$4)</f>
        <v>1999.3700427697747</v>
      </c>
      <c r="K2665" s="51">
        <f t="array" ref="K2665">_xlfn.SUM(_xlfn.NORM.DIST($Q$3:$Q$1003,$F2665,$N2665,FALSE)*WindSpeedStep*$R$3:$R$1003)</f>
        <v>2002.5860566542228</v>
      </c>
      <c r="L2665" s="51">
        <f t="array" ref="L2665">_xlfn.SUM(_xlfn.NORM.DIST($Q$3:$Q$1003,$F2665,$O2665,FALSE)*WindSpeedStep*$R$3:$R$1003)</f>
        <v>2001.9560994239976</v>
      </c>
      <c r="N2665" s="43">
        <f t="shared" si="124"/>
        <v>1.4653160899628603</v>
      </c>
      <c r="O2665" s="43">
        <f t="shared" si="125"/>
        <v>0.97999999999999987</v>
      </c>
    </row>
    <row r="2666" spans="5:15" x14ac:dyDescent="0.2">
      <c r="E2666" s="16">
        <v>41235.347222222219</v>
      </c>
      <c r="F2666" s="22">
        <v>15.583464685558971</v>
      </c>
      <c r="G2666" s="25">
        <v>6.4170582099543585E-2</v>
      </c>
      <c r="H2666" s="3">
        <f t="shared" si="123"/>
        <v>2000</v>
      </c>
      <c r="I2666" s="3">
        <f>MIN(H2666-K2666+L2666,'Power Look Up'!$F$4)</f>
        <v>1999.2455651728549</v>
      </c>
      <c r="K2666" s="51">
        <f t="array" ref="K2666">_xlfn.SUM(_xlfn.NORM.DIST($Q$3:$Q$1003,$F2666,$N2666,FALSE)*WindSpeedStep*$R$3:$R$1003)</f>
        <v>2001.3194490212925</v>
      </c>
      <c r="L2666" s="51">
        <f t="array" ref="L2666">_xlfn.SUM(_xlfn.NORM.DIST($Q$3:$Q$1003,$F2666,$O2666,FALSE)*WindSpeedStep*$R$3:$R$1003)</f>
        <v>2000.5650141941474</v>
      </c>
      <c r="N2666" s="43">
        <f t="shared" si="124"/>
        <v>1.5583464685558972</v>
      </c>
      <c r="O2666" s="43">
        <f t="shared" si="125"/>
        <v>1</v>
      </c>
    </row>
    <row r="2667" spans="5:15" x14ac:dyDescent="0.2">
      <c r="E2667" s="16">
        <v>41235.354166666664</v>
      </c>
      <c r="F2667" s="22">
        <v>14.825680927766753</v>
      </c>
      <c r="G2667" s="25">
        <v>8.701118055117335E-2</v>
      </c>
      <c r="H2667" s="3">
        <f t="shared" si="123"/>
        <v>2000</v>
      </c>
      <c r="I2667" s="3">
        <f>MIN(H2667-K2667+L2667,'Power Look Up'!$F$4)</f>
        <v>1999.9517825371536</v>
      </c>
      <c r="K2667" s="51">
        <f t="array" ref="K2667">_xlfn.SUM(_xlfn.NORM.DIST($Q$3:$Q$1003,$F2667,$N2667,FALSE)*WindSpeedStep*$R$3:$R$1003)</f>
        <v>2002.3227693385436</v>
      </c>
      <c r="L2667" s="51">
        <f t="array" ref="L2667">_xlfn.SUM(_xlfn.NORM.DIST($Q$3:$Q$1003,$F2667,$O2667,FALSE)*WindSpeedStep*$R$3:$R$1003)</f>
        <v>2002.2745518756972</v>
      </c>
      <c r="N2667" s="43">
        <f t="shared" si="124"/>
        <v>1.4825680927766753</v>
      </c>
      <c r="O2667" s="43">
        <f t="shared" si="125"/>
        <v>1.29</v>
      </c>
    </row>
    <row r="2668" spans="5:15" x14ac:dyDescent="0.2">
      <c r="E2668" s="16">
        <v>41235.361111111109</v>
      </c>
      <c r="F2668" s="22">
        <v>14.712509496649352</v>
      </c>
      <c r="G2668" s="25">
        <v>5.1656721117025177E-2</v>
      </c>
      <c r="H2668" s="3">
        <f t="shared" si="123"/>
        <v>2000</v>
      </c>
      <c r="I2668" s="3">
        <f>MIN(H2668-K2668+L2668,'Power Look Up'!$F$4)</f>
        <v>1998.8192454058367</v>
      </c>
      <c r="K2668" s="51">
        <f t="array" ref="K2668">_xlfn.SUM(_xlfn.NORM.DIST($Q$3:$Q$1003,$F2668,$N2668,FALSE)*WindSpeedStep*$R$3:$R$1003)</f>
        <v>2002.4952150775521</v>
      </c>
      <c r="L2668" s="51">
        <f t="array" ref="L2668">_xlfn.SUM(_xlfn.NORM.DIST($Q$3:$Q$1003,$F2668,$O2668,FALSE)*WindSpeedStep*$R$3:$R$1003)</f>
        <v>2001.3144604833888</v>
      </c>
      <c r="N2668" s="43">
        <f t="shared" si="124"/>
        <v>1.4712509496649353</v>
      </c>
      <c r="O2668" s="43">
        <f t="shared" si="125"/>
        <v>0.76</v>
      </c>
    </row>
    <row r="2669" spans="5:15" x14ac:dyDescent="0.2">
      <c r="E2669" s="16">
        <v>41235.368055555555</v>
      </c>
      <c r="F2669" s="22">
        <v>13.299524148078811</v>
      </c>
      <c r="G2669" s="25">
        <v>4.8122022477958472E-2</v>
      </c>
      <c r="H2669" s="3">
        <f t="shared" si="123"/>
        <v>1999.2999999999997</v>
      </c>
      <c r="I2669" s="3">
        <f>MIN(H2669-K2669+L2669,'Power Look Up'!$F$4)</f>
        <v>2000</v>
      </c>
      <c r="K2669" s="51">
        <f t="array" ref="K2669">_xlfn.SUM(_xlfn.NORM.DIST($Q$3:$Q$1003,$F2669,$N2669,FALSE)*WindSpeedStep*$R$3:$R$1003)</f>
        <v>2002.4501882853015</v>
      </c>
      <c r="L2669" s="51">
        <f t="array" ref="L2669">_xlfn.SUM(_xlfn.NORM.DIST($Q$3:$Q$1003,$F2669,$O2669,FALSE)*WindSpeedStep*$R$3:$R$1003)</f>
        <v>2007.3696834482355</v>
      </c>
      <c r="N2669" s="43">
        <f t="shared" si="124"/>
        <v>1.3299524148078812</v>
      </c>
      <c r="O2669" s="43">
        <f t="shared" si="125"/>
        <v>0.64</v>
      </c>
    </row>
    <row r="2670" spans="5:15" x14ac:dyDescent="0.2">
      <c r="E2670" s="16">
        <v>41235.375</v>
      </c>
      <c r="F2670" s="22">
        <v>13.21172073008332</v>
      </c>
      <c r="G2670" s="25">
        <v>5.9038486805426213E-2</v>
      </c>
      <c r="H2670" s="3">
        <f t="shared" si="123"/>
        <v>1999.2099999999998</v>
      </c>
      <c r="I2670" s="3">
        <f>MIN(H2670-K2670+L2670,'Power Look Up'!$F$4)</f>
        <v>2000</v>
      </c>
      <c r="K2670" s="51">
        <f t="array" ref="K2670">_xlfn.SUM(_xlfn.NORM.DIST($Q$3:$Q$1003,$F2670,$N2670,FALSE)*WindSpeedStep*$R$3:$R$1003)</f>
        <v>2001.996719478258</v>
      </c>
      <c r="L2670" s="51">
        <f t="array" ref="L2670">_xlfn.SUM(_xlfn.NORM.DIST($Q$3:$Q$1003,$F2670,$O2670,FALSE)*WindSpeedStep*$R$3:$R$1003)</f>
        <v>2008.6556853194418</v>
      </c>
      <c r="N2670" s="43">
        <f t="shared" si="124"/>
        <v>1.3211720730083321</v>
      </c>
      <c r="O2670" s="43">
        <f t="shared" si="125"/>
        <v>0.78</v>
      </c>
    </row>
    <row r="2671" spans="5:15" x14ac:dyDescent="0.2">
      <c r="E2671" s="16">
        <v>41235.381944444445</v>
      </c>
      <c r="F2671" s="22">
        <v>13.370310079804062</v>
      </c>
      <c r="G2671" s="25">
        <v>8.0028061698901198E-2</v>
      </c>
      <c r="H2671" s="3">
        <f t="shared" si="123"/>
        <v>1999.3699999999997</v>
      </c>
      <c r="I2671" s="3">
        <f>MIN(H2671-K2671+L2671,'Power Look Up'!$F$4)</f>
        <v>2000</v>
      </c>
      <c r="K2671" s="51">
        <f t="array" ref="K2671">_xlfn.SUM(_xlfn.NORM.DIST($Q$3:$Q$1003,$F2671,$N2671,FALSE)*WindSpeedStep*$R$3:$R$1003)</f>
        <v>2002.740288155489</v>
      </c>
      <c r="L2671" s="51">
        <f t="array" ref="L2671">_xlfn.SUM(_xlfn.NORM.DIST($Q$3:$Q$1003,$F2671,$O2671,FALSE)*WindSpeedStep*$R$3:$R$1003)</f>
        <v>2007.1274254755783</v>
      </c>
      <c r="N2671" s="43">
        <f t="shared" si="124"/>
        <v>1.3370310079804062</v>
      </c>
      <c r="O2671" s="43">
        <f t="shared" si="125"/>
        <v>1.07</v>
      </c>
    </row>
    <row r="2672" spans="5:15" x14ac:dyDescent="0.2">
      <c r="E2672" s="16">
        <v>41235.388888888891</v>
      </c>
      <c r="F2672" s="22">
        <v>12.691642259286137</v>
      </c>
      <c r="G2672" s="25">
        <v>5.3578566595860529E-2</v>
      </c>
      <c r="H2672" s="3">
        <f t="shared" si="123"/>
        <v>1995.5899999999974</v>
      </c>
      <c r="I2672" s="3">
        <f>MIN(H2672-K2672+L2672,'Power Look Up'!$F$4)</f>
        <v>2000</v>
      </c>
      <c r="K2672" s="51">
        <f t="array" ref="K2672">_xlfn.SUM(_xlfn.NORM.DIST($Q$3:$Q$1003,$F2672,$N2672,FALSE)*WindSpeedStep*$R$3:$R$1003)</f>
        <v>1996.2036074761447</v>
      </c>
      <c r="L2672" s="51">
        <f t="array" ref="L2672">_xlfn.SUM(_xlfn.NORM.DIST($Q$3:$Q$1003,$F2672,$O2672,FALSE)*WindSpeedStep*$R$3:$R$1003)</f>
        <v>2013.5549704166885</v>
      </c>
      <c r="N2672" s="43">
        <f t="shared" si="124"/>
        <v>1.2691642259286138</v>
      </c>
      <c r="O2672" s="43">
        <f t="shared" si="125"/>
        <v>0.68</v>
      </c>
    </row>
    <row r="2673" spans="5:15" x14ac:dyDescent="0.2">
      <c r="E2673" s="16">
        <v>41235.395833333336</v>
      </c>
      <c r="F2673" s="22">
        <v>12.420778645423603</v>
      </c>
      <c r="G2673" s="25">
        <v>7.6484737963672222E-2</v>
      </c>
      <c r="H2673" s="3">
        <f t="shared" si="123"/>
        <v>1992.6199999999976</v>
      </c>
      <c r="I2673" s="3">
        <f>MIN(H2673-K2673+L2673,'Power Look Up'!$F$4)</f>
        <v>2000</v>
      </c>
      <c r="K2673" s="51">
        <f t="array" ref="K2673">_xlfn.SUM(_xlfn.NORM.DIST($Q$3:$Q$1003,$F2673,$N2673,FALSE)*WindSpeedStep*$R$3:$R$1003)</f>
        <v>1989.9510830070176</v>
      </c>
      <c r="L2673" s="51">
        <f t="array" ref="L2673">_xlfn.SUM(_xlfn.NORM.DIST($Q$3:$Q$1003,$F2673,$O2673,FALSE)*WindSpeedStep*$R$3:$R$1003)</f>
        <v>2008.0380191413933</v>
      </c>
      <c r="N2673" s="43">
        <f t="shared" si="124"/>
        <v>1.2420778645423605</v>
      </c>
      <c r="O2673" s="43">
        <f t="shared" si="125"/>
        <v>0.94999999999999984</v>
      </c>
    </row>
    <row r="2674" spans="5:15" x14ac:dyDescent="0.2">
      <c r="E2674" s="16">
        <v>41235.402777777781</v>
      </c>
      <c r="F2674" s="22">
        <v>12.951614651746914</v>
      </c>
      <c r="G2674" s="25">
        <v>6.6400987299603087E-2</v>
      </c>
      <c r="H2674" s="3">
        <f t="shared" si="123"/>
        <v>1998.4499999999975</v>
      </c>
      <c r="I2674" s="3">
        <f>MIN(H2674-K2674+L2674,'Power Look Up'!$F$4)</f>
        <v>2000</v>
      </c>
      <c r="K2674" s="51">
        <f t="array" ref="K2674">_xlfn.SUM(_xlfn.NORM.DIST($Q$3:$Q$1003,$F2674,$N2674,FALSE)*WindSpeedStep*$R$3:$R$1003)</f>
        <v>1999.8854035736611</v>
      </c>
      <c r="L2674" s="51">
        <f t="array" ref="L2674">_xlfn.SUM(_xlfn.NORM.DIST($Q$3:$Q$1003,$F2674,$O2674,FALSE)*WindSpeedStep*$R$3:$R$1003)</f>
        <v>2010.5577147265919</v>
      </c>
      <c r="N2674" s="43">
        <f t="shared" si="124"/>
        <v>1.2951614651746914</v>
      </c>
      <c r="O2674" s="43">
        <f t="shared" si="125"/>
        <v>0.8600000000000001</v>
      </c>
    </row>
    <row r="2675" spans="5:15" x14ac:dyDescent="0.2">
      <c r="E2675" s="16">
        <v>41235.409722222219</v>
      </c>
      <c r="F2675" s="22">
        <v>12.645885955573821</v>
      </c>
      <c r="G2675" s="25">
        <v>5.0609344592255523E-2</v>
      </c>
      <c r="H2675" s="3">
        <f t="shared" si="123"/>
        <v>1995.1499999999976</v>
      </c>
      <c r="I2675" s="3">
        <f>MIN(H2675-K2675+L2675,'Power Look Up'!$F$4)</f>
        <v>2000</v>
      </c>
      <c r="K2675" s="51">
        <f t="array" ref="K2675">_xlfn.SUM(_xlfn.NORM.DIST($Q$3:$Q$1003,$F2675,$N2675,FALSE)*WindSpeedStep*$R$3:$R$1003)</f>
        <v>1995.3441495969951</v>
      </c>
      <c r="L2675" s="51">
        <f t="array" ref="L2675">_xlfn.SUM(_xlfn.NORM.DIST($Q$3:$Q$1003,$F2675,$O2675,FALSE)*WindSpeedStep*$R$3:$R$1003)</f>
        <v>2014.1473105339328</v>
      </c>
      <c r="N2675" s="43">
        <f t="shared" si="124"/>
        <v>1.2645885955573821</v>
      </c>
      <c r="O2675" s="43">
        <f t="shared" si="125"/>
        <v>0.64</v>
      </c>
    </row>
    <row r="2676" spans="5:15" x14ac:dyDescent="0.2">
      <c r="E2676" s="16">
        <v>41235.416666666664</v>
      </c>
      <c r="F2676" s="22">
        <v>12.363146828489018</v>
      </c>
      <c r="G2676" s="25">
        <v>4.4487055571693732E-2</v>
      </c>
      <c r="H2676" s="3">
        <f t="shared" si="123"/>
        <v>1991.9599999999975</v>
      </c>
      <c r="I2676" s="3">
        <f>MIN(H2676-K2676+L2676,'Power Look Up'!$F$4)</f>
        <v>2000</v>
      </c>
      <c r="K2676" s="51">
        <f t="array" ref="K2676">_xlfn.SUM(_xlfn.NORM.DIST($Q$3:$Q$1003,$F2676,$N2676,FALSE)*WindSpeedStep*$R$3:$R$1003)</f>
        <v>1988.2131733566184</v>
      </c>
      <c r="L2676" s="51">
        <f t="array" ref="L2676">_xlfn.SUM(_xlfn.NORM.DIST($Q$3:$Q$1003,$F2676,$O2676,FALSE)*WindSpeedStep*$R$3:$R$1003)</f>
        <v>2017.8048403924329</v>
      </c>
      <c r="N2676" s="43">
        <f t="shared" si="124"/>
        <v>1.236314682848902</v>
      </c>
      <c r="O2676" s="43">
        <f t="shared" si="125"/>
        <v>0.55000000000000004</v>
      </c>
    </row>
    <row r="2677" spans="5:15" x14ac:dyDescent="0.2">
      <c r="E2677" s="16">
        <v>41235.423611111109</v>
      </c>
      <c r="F2677" s="22">
        <v>11.992321170581635</v>
      </c>
      <c r="G2677" s="25">
        <v>6.087228565815625E-2</v>
      </c>
      <c r="H2677" s="3">
        <f t="shared" si="123"/>
        <v>1987.1599999999823</v>
      </c>
      <c r="I2677" s="3">
        <f>MIN(H2677-K2677+L2677,'Power Look Up'!$F$4)</f>
        <v>2000</v>
      </c>
      <c r="K2677" s="51">
        <f t="array" ref="K2677">_xlfn.SUM(_xlfn.NORM.DIST($Q$3:$Q$1003,$F2677,$N2677,FALSE)*WindSpeedStep*$R$3:$R$1003)</f>
        <v>1972.5249704667287</v>
      </c>
      <c r="L2677" s="51">
        <f t="array" ref="L2677">_xlfn.SUM(_xlfn.NORM.DIST($Q$3:$Q$1003,$F2677,$O2677,FALSE)*WindSpeedStep*$R$3:$R$1003)</f>
        <v>2013.1067560208789</v>
      </c>
      <c r="N2677" s="43">
        <f t="shared" si="124"/>
        <v>1.1992321170581635</v>
      </c>
      <c r="O2677" s="43">
        <f t="shared" si="125"/>
        <v>0.73</v>
      </c>
    </row>
    <row r="2678" spans="5:15" x14ac:dyDescent="0.2">
      <c r="E2678" s="16">
        <v>41235.430555555555</v>
      </c>
      <c r="F2678" s="22">
        <v>11.409231456948149</v>
      </c>
      <c r="G2678" s="25">
        <v>6.6612725218854668E-2</v>
      </c>
      <c r="H2678" s="3">
        <f t="shared" si="123"/>
        <v>1938.4399999999832</v>
      </c>
      <c r="I2678" s="3">
        <f>MIN(H2678-K2678+L2678,'Power Look Up'!$F$4)</f>
        <v>1993.1182240244893</v>
      </c>
      <c r="K2678" s="51">
        <f t="array" ref="K2678">_xlfn.SUM(_xlfn.NORM.DIST($Q$3:$Q$1003,$F2678,$N2678,FALSE)*WindSpeedStep*$R$3:$R$1003)</f>
        <v>1925.4316432930862</v>
      </c>
      <c r="L2678" s="51">
        <f t="array" ref="L2678">_xlfn.SUM(_xlfn.NORM.DIST($Q$3:$Q$1003,$F2678,$O2678,FALSE)*WindSpeedStep*$R$3:$R$1003)</f>
        <v>1980.1098673175923</v>
      </c>
      <c r="N2678" s="43">
        <f t="shared" si="124"/>
        <v>1.140923145694815</v>
      </c>
      <c r="O2678" s="43">
        <f t="shared" si="125"/>
        <v>0.7599999999999999</v>
      </c>
    </row>
    <row r="2679" spans="5:15" x14ac:dyDescent="0.2">
      <c r="E2679" s="16">
        <v>41235.4375</v>
      </c>
      <c r="F2679" s="22">
        <v>11.19866442989885</v>
      </c>
      <c r="G2679" s="25">
        <v>6.7865235605319818E-2</v>
      </c>
      <c r="H2679" s="3">
        <f t="shared" si="123"/>
        <v>1920.7999999999836</v>
      </c>
      <c r="I2679" s="3">
        <f>MIN(H2679-K2679+L2679,'Power Look Up'!$F$4)</f>
        <v>1977.5866937690118</v>
      </c>
      <c r="K2679" s="51">
        <f t="array" ref="K2679">_xlfn.SUM(_xlfn.NORM.DIST($Q$3:$Q$1003,$F2679,$N2679,FALSE)*WindSpeedStep*$R$3:$R$1003)</f>
        <v>1899.1671521307408</v>
      </c>
      <c r="L2679" s="51">
        <f t="array" ref="L2679">_xlfn.SUM(_xlfn.NORM.DIST($Q$3:$Q$1003,$F2679,$O2679,FALSE)*WindSpeedStep*$R$3:$R$1003)</f>
        <v>1955.953845899769</v>
      </c>
      <c r="N2679" s="43">
        <f t="shared" si="124"/>
        <v>1.119866442989885</v>
      </c>
      <c r="O2679" s="43">
        <f t="shared" si="125"/>
        <v>0.76</v>
      </c>
    </row>
    <row r="2680" spans="5:15" x14ac:dyDescent="0.2">
      <c r="E2680" s="16">
        <v>41235.444444444445</v>
      </c>
      <c r="F2680" s="22">
        <v>11.742755422403233</v>
      </c>
      <c r="G2680" s="25">
        <v>5.0243744230112949E-2</v>
      </c>
      <c r="H2680" s="3">
        <f t="shared" si="123"/>
        <v>1966.1599999999828</v>
      </c>
      <c r="I2680" s="3">
        <f>MIN(H2680-K2680+L2680,'Power Look Up'!$F$4)</f>
        <v>2000</v>
      </c>
      <c r="K2680" s="51">
        <f t="array" ref="K2680">_xlfn.SUM(_xlfn.NORM.DIST($Q$3:$Q$1003,$F2680,$N2680,FALSE)*WindSpeedStep*$R$3:$R$1003)</f>
        <v>1956.3797708154557</v>
      </c>
      <c r="L2680" s="51">
        <f t="array" ref="L2680">_xlfn.SUM(_xlfn.NORM.DIST($Q$3:$Q$1003,$F2680,$O2680,FALSE)*WindSpeedStep*$R$3:$R$1003)</f>
        <v>2016.742546613415</v>
      </c>
      <c r="N2680" s="43">
        <f t="shared" si="124"/>
        <v>1.1742755422403233</v>
      </c>
      <c r="O2680" s="43">
        <f t="shared" si="125"/>
        <v>0.59</v>
      </c>
    </row>
    <row r="2681" spans="5:15" x14ac:dyDescent="0.2">
      <c r="E2681" s="16">
        <v>41235.451388888891</v>
      </c>
      <c r="F2681" s="22">
        <v>10.932752289510466</v>
      </c>
      <c r="G2681" s="25">
        <v>4.2075406797733028E-2</v>
      </c>
      <c r="H2681" s="3">
        <f t="shared" si="123"/>
        <v>1885.3099999999497</v>
      </c>
      <c r="I2681" s="3">
        <f>MIN(H2681-K2681+L2681,'Power Look Up'!$F$4)</f>
        <v>1987.6944746222862</v>
      </c>
      <c r="K2681" s="51">
        <f t="array" ref="K2681">_xlfn.SUM(_xlfn.NORM.DIST($Q$3:$Q$1003,$F2681,$N2681,FALSE)*WindSpeedStep*$R$3:$R$1003)</f>
        <v>1857.3020425058558</v>
      </c>
      <c r="L2681" s="51">
        <f t="array" ref="L2681">_xlfn.SUM(_xlfn.NORM.DIST($Q$3:$Q$1003,$F2681,$O2681,FALSE)*WindSpeedStep*$R$3:$R$1003)</f>
        <v>1959.6865171281922</v>
      </c>
      <c r="N2681" s="43">
        <f t="shared" si="124"/>
        <v>1.0932752289510466</v>
      </c>
      <c r="O2681" s="43">
        <f t="shared" si="125"/>
        <v>0.45999999999999996</v>
      </c>
    </row>
    <row r="2682" spans="5:15" x14ac:dyDescent="0.2">
      <c r="E2682" s="16">
        <v>41235.458333333336</v>
      </c>
      <c r="F2682" s="22">
        <v>10.888552252436911</v>
      </c>
      <c r="G2682" s="25">
        <v>3.3980642368428016E-2</v>
      </c>
      <c r="H2682" s="3">
        <f t="shared" si="123"/>
        <v>1874.6299999999499</v>
      </c>
      <c r="I2682" s="3">
        <f>MIN(H2682-K2682+L2682,'Power Look Up'!$F$4)</f>
        <v>1989.1724730215362</v>
      </c>
      <c r="K2682" s="51">
        <f t="array" ref="K2682">_xlfn.SUM(_xlfn.NORM.DIST($Q$3:$Q$1003,$F2682,$N2682,FALSE)*WindSpeedStep*$R$3:$R$1003)</f>
        <v>1849.3289979855811</v>
      </c>
      <c r="L2682" s="51">
        <f t="array" ref="L2682">_xlfn.SUM(_xlfn.NORM.DIST($Q$3:$Q$1003,$F2682,$O2682,FALSE)*WindSpeedStep*$R$3:$R$1003)</f>
        <v>1963.8714710071674</v>
      </c>
      <c r="N2682" s="43">
        <f t="shared" si="124"/>
        <v>1.0888552252436912</v>
      </c>
      <c r="O2682" s="43">
        <f t="shared" si="125"/>
        <v>0.37</v>
      </c>
    </row>
    <row r="2683" spans="5:15" x14ac:dyDescent="0.2">
      <c r="E2683" s="16">
        <v>41235.465277777781</v>
      </c>
      <c r="F2683" s="22">
        <v>10.936568367515488</v>
      </c>
      <c r="G2683" s="25">
        <v>3.6574543911608165E-2</v>
      </c>
      <c r="H2683" s="3">
        <f t="shared" si="123"/>
        <v>1887.9799999999495</v>
      </c>
      <c r="I2683" s="3">
        <f>MIN(H2683-K2683+L2683,'Power Look Up'!$F$4)</f>
        <v>1999.1578950785954</v>
      </c>
      <c r="K2683" s="51">
        <f t="array" ref="K2683">_xlfn.SUM(_xlfn.NORM.DIST($Q$3:$Q$1003,$F2683,$N2683,FALSE)*WindSpeedStep*$R$3:$R$1003)</f>
        <v>1857.9764356646322</v>
      </c>
      <c r="L2683" s="51">
        <f t="array" ref="L2683">_xlfn.SUM(_xlfn.NORM.DIST($Q$3:$Q$1003,$F2683,$O2683,FALSE)*WindSpeedStep*$R$3:$R$1003)</f>
        <v>1969.154330743278</v>
      </c>
      <c r="N2683" s="43">
        <f t="shared" si="124"/>
        <v>1.0936568367515489</v>
      </c>
      <c r="O2683" s="43">
        <f t="shared" si="125"/>
        <v>0.4</v>
      </c>
    </row>
    <row r="2684" spans="5:15" x14ac:dyDescent="0.2">
      <c r="E2684" s="16">
        <v>41235.472222222219</v>
      </c>
      <c r="F2684" s="22">
        <v>10.603741725998447</v>
      </c>
      <c r="G2684" s="25">
        <v>4.903929324542624E-2</v>
      </c>
      <c r="H2684" s="3">
        <f t="shared" si="123"/>
        <v>1797.1999999999516</v>
      </c>
      <c r="I2684" s="3">
        <f>MIN(H2684-K2684+L2684,'Power Look Up'!$F$4)</f>
        <v>1880.0579040673751</v>
      </c>
      <c r="K2684" s="51">
        <f t="array" ref="K2684">_xlfn.SUM(_xlfn.NORM.DIST($Q$3:$Q$1003,$F2684,$N2684,FALSE)*WindSpeedStep*$R$3:$R$1003)</f>
        <v>1790.6255921591617</v>
      </c>
      <c r="L2684" s="51">
        <f t="array" ref="L2684">_xlfn.SUM(_xlfn.NORM.DIST($Q$3:$Q$1003,$F2684,$O2684,FALSE)*WindSpeedStep*$R$3:$R$1003)</f>
        <v>1873.4834962265852</v>
      </c>
      <c r="N2684" s="43">
        <f t="shared" si="124"/>
        <v>1.0603741725998448</v>
      </c>
      <c r="O2684" s="43">
        <f t="shared" si="125"/>
        <v>0.52</v>
      </c>
    </row>
    <row r="2685" spans="5:15" x14ac:dyDescent="0.2">
      <c r="E2685" s="16">
        <v>41235.479166666664</v>
      </c>
      <c r="F2685" s="22">
        <v>11.364756131000538</v>
      </c>
      <c r="G2685" s="25">
        <v>3.7836271631650348E-2</v>
      </c>
      <c r="H2685" s="3">
        <f t="shared" si="123"/>
        <v>1934.2399999999834</v>
      </c>
      <c r="I2685" s="3">
        <f>MIN(H2685-K2685+L2685,'Power Look Up'!$F$4)</f>
        <v>2000</v>
      </c>
      <c r="K2685" s="51">
        <f t="array" ref="K2685">_xlfn.SUM(_xlfn.NORM.DIST($Q$3:$Q$1003,$F2685,$N2685,FALSE)*WindSpeedStep*$R$3:$R$1003)</f>
        <v>1920.3540794095443</v>
      </c>
      <c r="L2685" s="51">
        <f t="array" ref="L2685">_xlfn.SUM(_xlfn.NORM.DIST($Q$3:$Q$1003,$F2685,$O2685,FALSE)*WindSpeedStep*$R$3:$R$1003)</f>
        <v>2015.6649100700595</v>
      </c>
      <c r="N2685" s="43">
        <f t="shared" si="124"/>
        <v>1.136475613100054</v>
      </c>
      <c r="O2685" s="43">
        <f t="shared" si="125"/>
        <v>0.43000000000000005</v>
      </c>
    </row>
    <row r="2686" spans="5:15" x14ac:dyDescent="0.2">
      <c r="E2686" s="16">
        <v>41235.486111111109</v>
      </c>
      <c r="F2686" s="22">
        <v>11.778959509794088</v>
      </c>
      <c r="G2686" s="25">
        <v>4.0750628236805191E-2</v>
      </c>
      <c r="H2686" s="3">
        <f t="shared" si="123"/>
        <v>1969.5199999999827</v>
      </c>
      <c r="I2686" s="3">
        <f>MIN(H2686-K2686+L2686,'Power Look Up'!$F$4)</f>
        <v>2000</v>
      </c>
      <c r="K2686" s="51">
        <f t="array" ref="K2686">_xlfn.SUM(_xlfn.NORM.DIST($Q$3:$Q$1003,$F2686,$N2686,FALSE)*WindSpeedStep*$R$3:$R$1003)</f>
        <v>1959.0563495959334</v>
      </c>
      <c r="L2686" s="51">
        <f t="array" ref="L2686">_xlfn.SUM(_xlfn.NORM.DIST($Q$3:$Q$1003,$F2686,$O2686,FALSE)*WindSpeedStep*$R$3:$R$1003)</f>
        <v>2023.0476010100215</v>
      </c>
      <c r="N2686" s="43">
        <f t="shared" si="124"/>
        <v>1.1778959509794089</v>
      </c>
      <c r="O2686" s="43">
        <f t="shared" si="125"/>
        <v>0.48</v>
      </c>
    </row>
    <row r="2687" spans="5:15" x14ac:dyDescent="0.2">
      <c r="E2687" s="16">
        <v>41235.493055555555</v>
      </c>
      <c r="F2687" s="22">
        <v>12.320160001728958</v>
      </c>
      <c r="G2687" s="25">
        <v>4.1395566285537595E-2</v>
      </c>
      <c r="H2687" s="3">
        <f t="shared" si="123"/>
        <v>1991.5199999999977</v>
      </c>
      <c r="I2687" s="3">
        <f>MIN(H2687-K2687+L2687,'Power Look Up'!$F$4)</f>
        <v>2000</v>
      </c>
      <c r="K2687" s="51">
        <f t="array" ref="K2687">_xlfn.SUM(_xlfn.NORM.DIST($Q$3:$Q$1003,$F2687,$N2687,FALSE)*WindSpeedStep*$R$3:$R$1003)</f>
        <v>1986.8090350747661</v>
      </c>
      <c r="L2687" s="51">
        <f t="array" ref="L2687">_xlfn.SUM(_xlfn.NORM.DIST($Q$3:$Q$1003,$F2687,$O2687,FALSE)*WindSpeedStep*$R$3:$R$1003)</f>
        <v>2018.5476283959733</v>
      </c>
      <c r="N2687" s="43">
        <f t="shared" si="124"/>
        <v>1.2320160001728959</v>
      </c>
      <c r="O2687" s="43">
        <f t="shared" si="125"/>
        <v>0.51</v>
      </c>
    </row>
    <row r="2688" spans="5:15" x14ac:dyDescent="0.2">
      <c r="E2688" s="16">
        <v>41235.5</v>
      </c>
      <c r="F2688" s="22">
        <v>11.564531969130014</v>
      </c>
      <c r="G2688" s="25">
        <v>4.4100358005095014E-2</v>
      </c>
      <c r="H2688" s="3">
        <f t="shared" si="123"/>
        <v>1951.0399999999831</v>
      </c>
      <c r="I2688" s="3">
        <f>MIN(H2688-K2688+L2688,'Power Look Up'!$F$4)</f>
        <v>2000</v>
      </c>
      <c r="K2688" s="51">
        <f t="array" ref="K2688">_xlfn.SUM(_xlfn.NORM.DIST($Q$3:$Q$1003,$F2688,$N2688,FALSE)*WindSpeedStep*$R$3:$R$1003)</f>
        <v>1941.3336742228691</v>
      </c>
      <c r="L2688" s="51">
        <f t="array" ref="L2688">_xlfn.SUM(_xlfn.NORM.DIST($Q$3:$Q$1003,$F2688,$O2688,FALSE)*WindSpeedStep*$R$3:$R$1003)</f>
        <v>2017.4732405816651</v>
      </c>
      <c r="N2688" s="43">
        <f t="shared" si="124"/>
        <v>1.1564531969130014</v>
      </c>
      <c r="O2688" s="43">
        <f t="shared" si="125"/>
        <v>0.51</v>
      </c>
    </row>
    <row r="2689" spans="5:15" x14ac:dyDescent="0.2">
      <c r="E2689" s="16">
        <v>41235.506944444445</v>
      </c>
      <c r="F2689" s="22">
        <v>10.921170547361159</v>
      </c>
      <c r="G2689" s="25">
        <v>3.6626110568033436E-2</v>
      </c>
      <c r="H2689" s="3">
        <f t="shared" si="123"/>
        <v>1882.6399999999496</v>
      </c>
      <c r="I2689" s="3">
        <f>MIN(H2689-K2689+L2689,'Power Look Up'!$F$4)</f>
        <v>1993.5978062607933</v>
      </c>
      <c r="K2689" s="51">
        <f t="array" ref="K2689">_xlfn.SUM(_xlfn.NORM.DIST($Q$3:$Q$1003,$F2689,$N2689,FALSE)*WindSpeedStep*$R$3:$R$1003)</f>
        <v>1855.241714016104</v>
      </c>
      <c r="L2689" s="51">
        <f t="array" ref="L2689">_xlfn.SUM(_xlfn.NORM.DIST($Q$3:$Q$1003,$F2689,$O2689,FALSE)*WindSpeedStep*$R$3:$R$1003)</f>
        <v>1966.1995202769476</v>
      </c>
      <c r="N2689" s="43">
        <f t="shared" si="124"/>
        <v>1.0921170547361159</v>
      </c>
      <c r="O2689" s="43">
        <f t="shared" si="125"/>
        <v>0.40000000000000008</v>
      </c>
    </row>
    <row r="2690" spans="5:15" x14ac:dyDescent="0.2">
      <c r="E2690" s="16">
        <v>41235.513888888891</v>
      </c>
      <c r="F2690" s="22">
        <v>11.264144981366277</v>
      </c>
      <c r="G2690" s="25">
        <v>3.8174224560437384E-2</v>
      </c>
      <c r="H2690" s="3">
        <f t="shared" si="123"/>
        <v>1925.8399999999835</v>
      </c>
      <c r="I2690" s="3">
        <f>MIN(H2690-K2690+L2690,'Power Look Up'!$F$4)</f>
        <v>2000</v>
      </c>
      <c r="K2690" s="51">
        <f t="array" ref="K2690">_xlfn.SUM(_xlfn.NORM.DIST($Q$3:$Q$1003,$F2690,$N2690,FALSE)*WindSpeedStep*$R$3:$R$1003)</f>
        <v>1907.9509314863419</v>
      </c>
      <c r="L2690" s="51">
        <f t="array" ref="L2690">_xlfn.SUM(_xlfn.NORM.DIST($Q$3:$Q$1003,$F2690,$O2690,FALSE)*WindSpeedStep*$R$3:$R$1003)</f>
        <v>2008.6457289107782</v>
      </c>
      <c r="N2690" s="43">
        <f t="shared" si="124"/>
        <v>1.1264144981366278</v>
      </c>
      <c r="O2690" s="43">
        <f t="shared" si="125"/>
        <v>0.43000000000000005</v>
      </c>
    </row>
    <row r="2691" spans="5:15" x14ac:dyDescent="0.2">
      <c r="E2691" s="16">
        <v>41235.520833333336</v>
      </c>
      <c r="F2691" s="22">
        <v>11.927705844831923</v>
      </c>
      <c r="G2691" s="25">
        <v>4.6111130434886259E-2</v>
      </c>
      <c r="H2691" s="3">
        <f t="shared" ref="H2691:H2754" si="126">INDEX(PowerArray,MIN(MaximumPowerIndex,ROUND(F2691*100,0)))</f>
        <v>1982.1199999999824</v>
      </c>
      <c r="I2691" s="3">
        <f>MIN(H2691-K2691+L2691,'Power Look Up'!$F$4)</f>
        <v>2000</v>
      </c>
      <c r="K2691" s="51">
        <f t="array" ref="K2691">_xlfn.SUM(_xlfn.NORM.DIST($Q$3:$Q$1003,$F2691,$N2691,FALSE)*WindSpeedStep*$R$3:$R$1003)</f>
        <v>1968.8392665808406</v>
      </c>
      <c r="L2691" s="51">
        <f t="array" ref="L2691">_xlfn.SUM(_xlfn.NORM.DIST($Q$3:$Q$1003,$F2691,$O2691,FALSE)*WindSpeedStep*$R$3:$R$1003)</f>
        <v>2020.8954941507948</v>
      </c>
      <c r="N2691" s="43">
        <f t="shared" ref="N2691:N2754" si="127">ReferenceTurbulence*F2691</f>
        <v>1.1927705844831924</v>
      </c>
      <c r="O2691" s="43">
        <f t="shared" ref="O2691:O2754" si="128">F2691*G2691</f>
        <v>0.55000000000000004</v>
      </c>
    </row>
    <row r="2692" spans="5:15" x14ac:dyDescent="0.2">
      <c r="E2692" s="16">
        <v>41235.527777777781</v>
      </c>
      <c r="F2692" s="22">
        <v>12.281193225174594</v>
      </c>
      <c r="G2692" s="25">
        <v>3.0941618866565615E-2</v>
      </c>
      <c r="H2692" s="3">
        <f t="shared" si="126"/>
        <v>1991.0799999999977</v>
      </c>
      <c r="I2692" s="3">
        <f>MIN(H2692-K2692+L2692,'Power Look Up'!$F$4)</f>
        <v>2000</v>
      </c>
      <c r="K2692" s="51">
        <f t="array" ref="K2692">_xlfn.SUM(_xlfn.NORM.DIST($Q$3:$Q$1003,$F2692,$N2692,FALSE)*WindSpeedStep*$R$3:$R$1003)</f>
        <v>1985.4521516011048</v>
      </c>
      <c r="L2692" s="51">
        <f t="array" ref="L2692">_xlfn.SUM(_xlfn.NORM.DIST($Q$3:$Q$1003,$F2692,$O2692,FALSE)*WindSpeedStep*$R$3:$R$1003)</f>
        <v>2019.4018079380853</v>
      </c>
      <c r="N2692" s="43">
        <f t="shared" si="127"/>
        <v>1.2281193225174594</v>
      </c>
      <c r="O2692" s="43">
        <f t="shared" si="128"/>
        <v>0.38</v>
      </c>
    </row>
    <row r="2693" spans="5:15" x14ac:dyDescent="0.2">
      <c r="E2693" s="16">
        <v>41235.534722222219</v>
      </c>
      <c r="F2693" s="22">
        <v>12.100214530654384</v>
      </c>
      <c r="G2693" s="25">
        <v>2.7272243741132539E-2</v>
      </c>
      <c r="H2693" s="3">
        <f t="shared" si="126"/>
        <v>1989.0999999999976</v>
      </c>
      <c r="I2693" s="3">
        <f>MIN(H2693-K2693+L2693,'Power Look Up'!$F$4)</f>
        <v>2000</v>
      </c>
      <c r="K2693" s="51">
        <f t="array" ref="K2693">_xlfn.SUM(_xlfn.NORM.DIST($Q$3:$Q$1003,$F2693,$N2693,FALSE)*WindSpeedStep*$R$3:$R$1003)</f>
        <v>1977.9924952418639</v>
      </c>
      <c r="L2693" s="51">
        <f t="array" ref="L2693">_xlfn.SUM(_xlfn.NORM.DIST($Q$3:$Q$1003,$F2693,$O2693,FALSE)*WindSpeedStep*$R$3:$R$1003)</f>
        <v>2022.2733841543031</v>
      </c>
      <c r="N2693" s="43">
        <f t="shared" si="127"/>
        <v>1.2100214530654385</v>
      </c>
      <c r="O2693" s="43">
        <f t="shared" si="128"/>
        <v>0.33</v>
      </c>
    </row>
    <row r="2694" spans="5:15" x14ac:dyDescent="0.2">
      <c r="E2694" s="16">
        <v>41235.541666666664</v>
      </c>
      <c r="F2694" s="22">
        <v>11.96122773788087</v>
      </c>
      <c r="G2694" s="25">
        <v>2.926121027622941E-2</v>
      </c>
      <c r="H2694" s="3">
        <f t="shared" si="126"/>
        <v>1984.6399999999824</v>
      </c>
      <c r="I2694" s="3">
        <f>MIN(H2694-K2694+L2694,'Power Look Up'!$F$4)</f>
        <v>2000</v>
      </c>
      <c r="K2694" s="51">
        <f t="array" ref="K2694">_xlfn.SUM(_xlfn.NORM.DIST($Q$3:$Q$1003,$F2694,$N2694,FALSE)*WindSpeedStep*$R$3:$R$1003)</f>
        <v>1970.7916142858821</v>
      </c>
      <c r="L2694" s="51">
        <f t="array" ref="L2694">_xlfn.SUM(_xlfn.NORM.DIST($Q$3:$Q$1003,$F2694,$O2694,FALSE)*WindSpeedStep*$R$3:$R$1003)</f>
        <v>2024.2296408191635</v>
      </c>
      <c r="N2694" s="43">
        <f t="shared" si="127"/>
        <v>1.1961227737880871</v>
      </c>
      <c r="O2694" s="43">
        <f t="shared" si="128"/>
        <v>0.35</v>
      </c>
    </row>
    <row r="2695" spans="5:15" x14ac:dyDescent="0.2">
      <c r="E2695" s="16">
        <v>41235.548611111109</v>
      </c>
      <c r="F2695" s="22">
        <v>11.69768374429103</v>
      </c>
      <c r="G2695" s="25">
        <v>2.4791232720882232E-2</v>
      </c>
      <c r="H2695" s="3">
        <f t="shared" si="126"/>
        <v>1962.7999999999827</v>
      </c>
      <c r="I2695" s="3">
        <f>MIN(H2695-K2695+L2695,'Power Look Up'!$F$4)</f>
        <v>2000</v>
      </c>
      <c r="K2695" s="51">
        <f t="array" ref="K2695">_xlfn.SUM(_xlfn.NORM.DIST($Q$3:$Q$1003,$F2695,$N2695,FALSE)*WindSpeedStep*$R$3:$R$1003)</f>
        <v>1952.8748786659737</v>
      </c>
      <c r="L2695" s="51">
        <f t="array" ref="L2695">_xlfn.SUM(_xlfn.NORM.DIST($Q$3:$Q$1003,$F2695,$O2695,FALSE)*WindSpeedStep*$R$3:$R$1003)</f>
        <v>2027.8535173868843</v>
      </c>
      <c r="N2695" s="43">
        <f t="shared" si="127"/>
        <v>1.169768374429103</v>
      </c>
      <c r="O2695" s="43">
        <f t="shared" si="128"/>
        <v>0.28999999999999998</v>
      </c>
    </row>
    <row r="2696" spans="5:15" x14ac:dyDescent="0.2">
      <c r="E2696" s="16">
        <v>41235.555555555555</v>
      </c>
      <c r="F2696" s="22">
        <v>11.303737758102185</v>
      </c>
      <c r="G2696" s="25">
        <v>3.0963209470171078E-2</v>
      </c>
      <c r="H2696" s="3">
        <f t="shared" si="126"/>
        <v>1929.1999999999834</v>
      </c>
      <c r="I2696" s="3">
        <f>MIN(H2696-K2696+L2696,'Power Look Up'!$F$4)</f>
        <v>2000</v>
      </c>
      <c r="K2696" s="51">
        <f t="array" ref="K2696">_xlfn.SUM(_xlfn.NORM.DIST($Q$3:$Q$1003,$F2696,$N2696,FALSE)*WindSpeedStep*$R$3:$R$1003)</f>
        <v>1912.9867925594883</v>
      </c>
      <c r="L2696" s="51">
        <f t="array" ref="L2696">_xlfn.SUM(_xlfn.NORM.DIST($Q$3:$Q$1003,$F2696,$O2696,FALSE)*WindSpeedStep*$R$3:$R$1003)</f>
        <v>2020.1557854903572</v>
      </c>
      <c r="N2696" s="43">
        <f t="shared" si="127"/>
        <v>1.1303737758102186</v>
      </c>
      <c r="O2696" s="43">
        <f t="shared" si="128"/>
        <v>0.35</v>
      </c>
    </row>
    <row r="2697" spans="5:15" x14ac:dyDescent="0.2">
      <c r="E2697" s="16">
        <v>41235.5625</v>
      </c>
      <c r="F2697" s="22">
        <v>11.098063249905573</v>
      </c>
      <c r="G2697" s="25">
        <v>3.1537034176028676E-2</v>
      </c>
      <c r="H2697" s="3">
        <f t="shared" si="126"/>
        <v>1912.3999999999839</v>
      </c>
      <c r="I2697" s="3">
        <f>MIN(H2697-K2697+L2697,'Power Look Up'!$F$4)</f>
        <v>2000</v>
      </c>
      <c r="K2697" s="51">
        <f t="array" ref="K2697">_xlfn.SUM(_xlfn.NORM.DIST($Q$3:$Q$1003,$F2697,$N2697,FALSE)*WindSpeedStep*$R$3:$R$1003)</f>
        <v>1884.5268001070056</v>
      </c>
      <c r="L2697" s="51">
        <f t="array" ref="L2697">_xlfn.SUM(_xlfn.NORM.DIST($Q$3:$Q$1003,$F2697,$O2697,FALSE)*WindSpeedStep*$R$3:$R$1003)</f>
        <v>2001.9291881809033</v>
      </c>
      <c r="N2697" s="43">
        <f t="shared" si="127"/>
        <v>1.1098063249905574</v>
      </c>
      <c r="O2697" s="43">
        <f t="shared" si="128"/>
        <v>0.34999999999999992</v>
      </c>
    </row>
    <row r="2698" spans="5:15" x14ac:dyDescent="0.2">
      <c r="E2698" s="16">
        <v>41235.569444444445</v>
      </c>
      <c r="F2698" s="22">
        <v>10.895604900465996</v>
      </c>
      <c r="G2698" s="25">
        <v>3.6712050744689938E-2</v>
      </c>
      <c r="H2698" s="3">
        <f t="shared" si="126"/>
        <v>1877.2999999999497</v>
      </c>
      <c r="I2698" s="3">
        <f>MIN(H2698-K2698+L2698,'Power Look Up'!$F$4)</f>
        <v>1987.784630871294</v>
      </c>
      <c r="K2698" s="51">
        <f t="array" ref="K2698">_xlfn.SUM(_xlfn.NORM.DIST($Q$3:$Q$1003,$F2698,$N2698,FALSE)*WindSpeedStep*$R$3:$R$1003)</f>
        <v>1850.6212489732643</v>
      </c>
      <c r="L2698" s="51">
        <f t="array" ref="L2698">_xlfn.SUM(_xlfn.NORM.DIST($Q$3:$Q$1003,$F2698,$O2698,FALSE)*WindSpeedStep*$R$3:$R$1003)</f>
        <v>1961.1058798446086</v>
      </c>
      <c r="N2698" s="43">
        <f t="shared" si="127"/>
        <v>1.0895604900465996</v>
      </c>
      <c r="O2698" s="43">
        <f t="shared" si="128"/>
        <v>0.39999999999999997</v>
      </c>
    </row>
    <row r="2699" spans="5:15" x14ac:dyDescent="0.2">
      <c r="E2699" s="16">
        <v>41235.576388888891</v>
      </c>
      <c r="F2699" s="22">
        <v>10.69750773532963</v>
      </c>
      <c r="G2699" s="25">
        <v>3.4587495438590486E-2</v>
      </c>
      <c r="H2699" s="3">
        <f t="shared" si="126"/>
        <v>1823.899999999951</v>
      </c>
      <c r="I2699" s="3">
        <f>MIN(H2699-K2699+L2699,'Power Look Up'!$F$4)</f>
        <v>1930.0380484100883</v>
      </c>
      <c r="K2699" s="51">
        <f t="array" ref="K2699">_xlfn.SUM(_xlfn.NORM.DIST($Q$3:$Q$1003,$F2699,$N2699,FALSE)*WindSpeedStep*$R$3:$R$1003)</f>
        <v>1811.372163026532</v>
      </c>
      <c r="L2699" s="51">
        <f t="array" ref="L2699">_xlfn.SUM(_xlfn.NORM.DIST($Q$3:$Q$1003,$F2699,$O2699,FALSE)*WindSpeedStep*$R$3:$R$1003)</f>
        <v>1917.5102114366694</v>
      </c>
      <c r="N2699" s="43">
        <f t="shared" si="127"/>
        <v>1.069750773532963</v>
      </c>
      <c r="O2699" s="43">
        <f t="shared" si="128"/>
        <v>0.37</v>
      </c>
    </row>
    <row r="2700" spans="5:15" x14ac:dyDescent="0.2">
      <c r="E2700" s="16">
        <v>41235.583333333336</v>
      </c>
      <c r="F2700" s="22">
        <v>10.977562989774873</v>
      </c>
      <c r="G2700" s="25">
        <v>4.2814602880237147E-2</v>
      </c>
      <c r="H2700" s="3">
        <f t="shared" si="126"/>
        <v>1898.6599999999494</v>
      </c>
      <c r="I2700" s="3">
        <f>MIN(H2700-K2700+L2700,'Power Look Up'!$F$4)</f>
        <v>1999.9196852795417</v>
      </c>
      <c r="K2700" s="51">
        <f t="array" ref="K2700">_xlfn.SUM(_xlfn.NORM.DIST($Q$3:$Q$1003,$F2700,$N2700,FALSE)*WindSpeedStep*$R$3:$R$1003)</f>
        <v>1865.0823618314778</v>
      </c>
      <c r="L2700" s="51">
        <f t="array" ref="L2700">_xlfn.SUM(_xlfn.NORM.DIST($Q$3:$Q$1003,$F2700,$O2700,FALSE)*WindSpeedStep*$R$3:$R$1003)</f>
        <v>1966.3420471110701</v>
      </c>
      <c r="N2700" s="43">
        <f t="shared" si="127"/>
        <v>1.0977562989774874</v>
      </c>
      <c r="O2700" s="43">
        <f t="shared" si="128"/>
        <v>0.47</v>
      </c>
    </row>
    <row r="2701" spans="5:15" x14ac:dyDescent="0.2">
      <c r="E2701" s="16">
        <v>41235.590277777781</v>
      </c>
      <c r="F2701" s="22">
        <v>10.901834341902759</v>
      </c>
      <c r="G2701" s="25">
        <v>4.1277457158779292E-2</v>
      </c>
      <c r="H2701" s="3">
        <f t="shared" si="126"/>
        <v>1877.2999999999497</v>
      </c>
      <c r="I2701" s="3">
        <f>MIN(H2701-K2701+L2701,'Power Look Up'!$F$4)</f>
        <v>1980.7045430668002</v>
      </c>
      <c r="K2701" s="51">
        <f t="array" ref="K2701">_xlfn.SUM(_xlfn.NORM.DIST($Q$3:$Q$1003,$F2701,$N2701,FALSE)*WindSpeedStep*$R$3:$R$1003)</f>
        <v>1851.7563121945298</v>
      </c>
      <c r="L2701" s="51">
        <f t="array" ref="L2701">_xlfn.SUM(_xlfn.NORM.DIST($Q$3:$Q$1003,$F2701,$O2701,FALSE)*WindSpeedStep*$R$3:$R$1003)</f>
        <v>1955.1608552613802</v>
      </c>
      <c r="N2701" s="43">
        <f t="shared" si="127"/>
        <v>1.0901834341902761</v>
      </c>
      <c r="O2701" s="43">
        <f t="shared" si="128"/>
        <v>0.45</v>
      </c>
    </row>
    <row r="2702" spans="5:15" x14ac:dyDescent="0.2">
      <c r="E2702" s="16">
        <v>41235.597222222219</v>
      </c>
      <c r="F2702" s="22">
        <v>11.051390842822777</v>
      </c>
      <c r="G2702" s="25">
        <v>4.1623720176247568E-2</v>
      </c>
      <c r="H2702" s="3">
        <f t="shared" si="126"/>
        <v>1908.1999999999839</v>
      </c>
      <c r="I2702" s="3">
        <f>MIN(H2702-K2702+L2702,'Power Look Up'!$F$4)</f>
        <v>2000</v>
      </c>
      <c r="K2702" s="51">
        <f t="array" ref="K2702">_xlfn.SUM(_xlfn.NORM.DIST($Q$3:$Q$1003,$F2702,$N2702,FALSE)*WindSpeedStep*$R$3:$R$1003)</f>
        <v>1877.2474230215576</v>
      </c>
      <c r="L2702" s="51">
        <f t="array" ref="L2702">_xlfn.SUM(_xlfn.NORM.DIST($Q$3:$Q$1003,$F2702,$O2702,FALSE)*WindSpeedStep*$R$3:$R$1003)</f>
        <v>1979.8213617204387</v>
      </c>
      <c r="N2702" s="43">
        <f t="shared" si="127"/>
        <v>1.1051390842822777</v>
      </c>
      <c r="O2702" s="43">
        <f t="shared" si="128"/>
        <v>0.46</v>
      </c>
    </row>
    <row r="2703" spans="5:15" x14ac:dyDescent="0.2">
      <c r="E2703" s="16">
        <v>41235.604166666664</v>
      </c>
      <c r="F2703" s="22">
        <v>11.595417436826477</v>
      </c>
      <c r="G2703" s="25">
        <v>4.5707711937713086E-2</v>
      </c>
      <c r="H2703" s="3">
        <f t="shared" si="126"/>
        <v>1954.399999999983</v>
      </c>
      <c r="I2703" s="3">
        <f>MIN(H2703-K2703+L2703,'Power Look Up'!$F$4)</f>
        <v>2000</v>
      </c>
      <c r="K2703" s="51">
        <f t="array" ref="K2703">_xlfn.SUM(_xlfn.NORM.DIST($Q$3:$Q$1003,$F2703,$N2703,FALSE)*WindSpeedStep*$R$3:$R$1003)</f>
        <v>1944.1749666427206</v>
      </c>
      <c r="L2703" s="51">
        <f t="array" ref="L2703">_xlfn.SUM(_xlfn.NORM.DIST($Q$3:$Q$1003,$F2703,$O2703,FALSE)*WindSpeedStep*$R$3:$R$1003)</f>
        <v>2016.9496556917886</v>
      </c>
      <c r="N2703" s="43">
        <f t="shared" si="127"/>
        <v>1.1595417436826476</v>
      </c>
      <c r="O2703" s="43">
        <f t="shared" si="128"/>
        <v>0.53</v>
      </c>
    </row>
    <row r="2704" spans="5:15" x14ac:dyDescent="0.2">
      <c r="E2704" s="16">
        <v>41235.611111111109</v>
      </c>
      <c r="F2704" s="22">
        <v>11.893800220919676</v>
      </c>
      <c r="G2704" s="25">
        <v>3.1949418431598382E-2</v>
      </c>
      <c r="H2704" s="3">
        <f t="shared" si="126"/>
        <v>1978.7599999999825</v>
      </c>
      <c r="I2704" s="3">
        <f>MIN(H2704-K2704+L2704,'Power Look Up'!$F$4)</f>
        <v>2000</v>
      </c>
      <c r="K2704" s="51">
        <f t="array" ref="K2704">_xlfn.SUM(_xlfn.NORM.DIST($Q$3:$Q$1003,$F2704,$N2704,FALSE)*WindSpeedStep*$R$3:$R$1003)</f>
        <v>1966.7734983423181</v>
      </c>
      <c r="L2704" s="51">
        <f t="array" ref="L2704">_xlfn.SUM(_xlfn.NORM.DIST($Q$3:$Q$1003,$F2704,$O2704,FALSE)*WindSpeedStep*$R$3:$R$1003)</f>
        <v>2024.8595126282476</v>
      </c>
      <c r="N2704" s="43">
        <f t="shared" si="127"/>
        <v>1.1893800220919677</v>
      </c>
      <c r="O2704" s="43">
        <f t="shared" si="128"/>
        <v>0.38</v>
      </c>
    </row>
    <row r="2705" spans="5:15" x14ac:dyDescent="0.2">
      <c r="E2705" s="16">
        <v>41235.618055555555</v>
      </c>
      <c r="F2705" s="22">
        <v>11.675213370655788</v>
      </c>
      <c r="G2705" s="25">
        <v>3.8543192806310474E-2</v>
      </c>
      <c r="H2705" s="3">
        <f t="shared" si="126"/>
        <v>1961.1199999999828</v>
      </c>
      <c r="I2705" s="3">
        <f>MIN(H2705-K2705+L2705,'Power Look Up'!$F$4)</f>
        <v>2000</v>
      </c>
      <c r="K2705" s="51">
        <f t="array" ref="K2705">_xlfn.SUM(_xlfn.NORM.DIST($Q$3:$Q$1003,$F2705,$N2705,FALSE)*WindSpeedStep*$R$3:$R$1003)</f>
        <v>1951.0538625786889</v>
      </c>
      <c r="L2705" s="51">
        <f t="array" ref="L2705">_xlfn.SUM(_xlfn.NORM.DIST($Q$3:$Q$1003,$F2705,$O2705,FALSE)*WindSpeedStep*$R$3:$R$1003)</f>
        <v>2023.6179938339467</v>
      </c>
      <c r="N2705" s="43">
        <f t="shared" si="127"/>
        <v>1.1675213370655788</v>
      </c>
      <c r="O2705" s="43">
        <f t="shared" si="128"/>
        <v>0.45</v>
      </c>
    </row>
    <row r="2706" spans="5:15" x14ac:dyDescent="0.2">
      <c r="E2706" s="16">
        <v>41235.625</v>
      </c>
      <c r="F2706" s="22">
        <v>12.229700453841604</v>
      </c>
      <c r="G2706" s="25">
        <v>4.7425527893269856E-2</v>
      </c>
      <c r="H2706" s="3">
        <f t="shared" si="126"/>
        <v>1990.5299999999977</v>
      </c>
      <c r="I2706" s="3">
        <f>MIN(H2706-K2706+L2706,'Power Look Up'!$F$4)</f>
        <v>2000</v>
      </c>
      <c r="K2706" s="51">
        <f t="array" ref="K2706">_xlfn.SUM(_xlfn.NORM.DIST($Q$3:$Q$1003,$F2706,$N2706,FALSE)*WindSpeedStep*$R$3:$R$1003)</f>
        <v>1983.5300989965988</v>
      </c>
      <c r="L2706" s="51">
        <f t="array" ref="L2706">_xlfn.SUM(_xlfn.NORM.DIST($Q$3:$Q$1003,$F2706,$O2706,FALSE)*WindSpeedStep*$R$3:$R$1003)</f>
        <v>2018.92308835433</v>
      </c>
      <c r="N2706" s="43">
        <f t="shared" si="127"/>
        <v>1.2229700453841605</v>
      </c>
      <c r="O2706" s="43">
        <f t="shared" si="128"/>
        <v>0.57999999999999996</v>
      </c>
    </row>
    <row r="2707" spans="5:15" x14ac:dyDescent="0.2">
      <c r="E2707" s="16">
        <v>41235.631944444445</v>
      </c>
      <c r="F2707" s="22">
        <v>11.971876002220911</v>
      </c>
      <c r="G2707" s="25">
        <v>5.6799786422266046E-2</v>
      </c>
      <c r="H2707" s="3">
        <f t="shared" si="126"/>
        <v>1985.4799999999823</v>
      </c>
      <c r="I2707" s="3">
        <f>MIN(H2707-K2707+L2707,'Power Look Up'!$F$4)</f>
        <v>2000</v>
      </c>
      <c r="K2707" s="51">
        <f t="array" ref="K2707">_xlfn.SUM(_xlfn.NORM.DIST($Q$3:$Q$1003,$F2707,$N2707,FALSE)*WindSpeedStep*$R$3:$R$1003)</f>
        <v>1971.3935042230378</v>
      </c>
      <c r="L2707" s="51">
        <f t="array" ref="L2707">_xlfn.SUM(_xlfn.NORM.DIST($Q$3:$Q$1003,$F2707,$O2707,FALSE)*WindSpeedStep*$R$3:$R$1003)</f>
        <v>2015.5307501218026</v>
      </c>
      <c r="N2707" s="43">
        <f t="shared" si="127"/>
        <v>1.1971876002220911</v>
      </c>
      <c r="O2707" s="43">
        <f t="shared" si="128"/>
        <v>0.68</v>
      </c>
    </row>
    <row r="2708" spans="5:15" x14ac:dyDescent="0.2">
      <c r="E2708" s="16">
        <v>41235.638888888891</v>
      </c>
      <c r="F2708" s="22">
        <v>12.545861043826449</v>
      </c>
      <c r="G2708" s="25">
        <v>4.4636234854168427E-2</v>
      </c>
      <c r="H2708" s="3">
        <f t="shared" si="126"/>
        <v>1994.0499999999975</v>
      </c>
      <c r="I2708" s="3">
        <f>MIN(H2708-K2708+L2708,'Power Look Up'!$F$4)</f>
        <v>2000</v>
      </c>
      <c r="K2708" s="51">
        <f t="array" ref="K2708">_xlfn.SUM(_xlfn.NORM.DIST($Q$3:$Q$1003,$F2708,$N2708,FALSE)*WindSpeedStep*$R$3:$R$1003)</f>
        <v>1993.2018118799692</v>
      </c>
      <c r="L2708" s="51">
        <f t="array" ref="L2708">_xlfn.SUM(_xlfn.NORM.DIST($Q$3:$Q$1003,$F2708,$O2708,FALSE)*WindSpeedStep*$R$3:$R$1003)</f>
        <v>2015.463965710856</v>
      </c>
      <c r="N2708" s="43">
        <f t="shared" si="127"/>
        <v>1.254586104382645</v>
      </c>
      <c r="O2708" s="43">
        <f t="shared" si="128"/>
        <v>0.56000000000000005</v>
      </c>
    </row>
    <row r="2709" spans="5:15" x14ac:dyDescent="0.2">
      <c r="E2709" s="16">
        <v>41235.645833333336</v>
      </c>
      <c r="F2709" s="22">
        <v>12.844162692430157</v>
      </c>
      <c r="G2709" s="25">
        <v>5.6056592962991633E-2</v>
      </c>
      <c r="H2709" s="3">
        <f t="shared" si="126"/>
        <v>1997.2399999999975</v>
      </c>
      <c r="I2709" s="3">
        <f>MIN(H2709-K2709+L2709,'Power Look Up'!$F$4)</f>
        <v>2000</v>
      </c>
      <c r="K2709" s="51">
        <f t="array" ref="K2709">_xlfn.SUM(_xlfn.NORM.DIST($Q$3:$Q$1003,$F2709,$N2709,FALSE)*WindSpeedStep*$R$3:$R$1003)</f>
        <v>1998.5893562954432</v>
      </c>
      <c r="L2709" s="51">
        <f t="array" ref="L2709">_xlfn.SUM(_xlfn.NORM.DIST($Q$3:$Q$1003,$F2709,$O2709,FALSE)*WindSpeedStep*$R$3:$R$1003)</f>
        <v>2011.9486572916865</v>
      </c>
      <c r="N2709" s="43">
        <f t="shared" si="127"/>
        <v>1.2844162692430157</v>
      </c>
      <c r="O2709" s="43">
        <f t="shared" si="128"/>
        <v>0.72</v>
      </c>
    </row>
    <row r="2710" spans="5:15" x14ac:dyDescent="0.2">
      <c r="E2710" s="16">
        <v>41235.652777777781</v>
      </c>
      <c r="F2710" s="22">
        <v>13.461484432190655</v>
      </c>
      <c r="G2710" s="25">
        <v>4.9771628335268783E-2</v>
      </c>
      <c r="H2710" s="3">
        <f t="shared" si="126"/>
        <v>1999.4599999999998</v>
      </c>
      <c r="I2710" s="3">
        <f>MIN(H2710-K2710+L2710,'Power Look Up'!$F$4)</f>
        <v>2000</v>
      </c>
      <c r="K2710" s="51">
        <f t="array" ref="K2710">_xlfn.SUM(_xlfn.NORM.DIST($Q$3:$Q$1003,$F2710,$N2710,FALSE)*WindSpeedStep*$R$3:$R$1003)</f>
        <v>2003.027856339884</v>
      </c>
      <c r="L2710" s="51">
        <f t="array" ref="L2710">_xlfn.SUM(_xlfn.NORM.DIST($Q$3:$Q$1003,$F2710,$O2710,FALSE)*WindSpeedStep*$R$3:$R$1003)</f>
        <v>2006.2195807953385</v>
      </c>
      <c r="N2710" s="43">
        <f t="shared" si="127"/>
        <v>1.3461484432190656</v>
      </c>
      <c r="O2710" s="43">
        <f t="shared" si="128"/>
        <v>0.67</v>
      </c>
    </row>
    <row r="2711" spans="5:15" x14ac:dyDescent="0.2">
      <c r="E2711" s="16">
        <v>41235.659722222219</v>
      </c>
      <c r="F2711" s="22">
        <v>13.304275088922234</v>
      </c>
      <c r="G2711" s="25">
        <v>4.9608114353374061E-2</v>
      </c>
      <c r="H2711" s="3">
        <f t="shared" si="126"/>
        <v>1999.2999999999997</v>
      </c>
      <c r="I2711" s="3">
        <f>MIN(H2711-K2711+L2711,'Power Look Up'!$F$4)</f>
        <v>2000</v>
      </c>
      <c r="K2711" s="51">
        <f t="array" ref="K2711">_xlfn.SUM(_xlfn.NORM.DIST($Q$3:$Q$1003,$F2711,$N2711,FALSE)*WindSpeedStep*$R$3:$R$1003)</f>
        <v>2002.4716591440017</v>
      </c>
      <c r="L2711" s="51">
        <f t="array" ref="L2711">_xlfn.SUM(_xlfn.NORM.DIST($Q$3:$Q$1003,$F2711,$O2711,FALSE)*WindSpeedStep*$R$3:$R$1003)</f>
        <v>2007.4201050317097</v>
      </c>
      <c r="N2711" s="43">
        <f t="shared" si="127"/>
        <v>1.3304275088922235</v>
      </c>
      <c r="O2711" s="43">
        <f t="shared" si="128"/>
        <v>0.66</v>
      </c>
    </row>
    <row r="2712" spans="5:15" x14ac:dyDescent="0.2">
      <c r="E2712" s="16">
        <v>41235.666666666664</v>
      </c>
      <c r="F2712" s="22">
        <v>13.951991667022485</v>
      </c>
      <c r="G2712" s="25">
        <v>4.5154843482962691E-2</v>
      </c>
      <c r="H2712" s="3">
        <f t="shared" si="126"/>
        <v>1999.9499999999998</v>
      </c>
      <c r="I2712" s="3">
        <f>MIN(H2712-K2712+L2712,'Power Look Up'!$F$4)</f>
        <v>1999.735224600181</v>
      </c>
      <c r="K2712" s="51">
        <f t="array" ref="K2712">_xlfn.SUM(_xlfn.NORM.DIST($Q$3:$Q$1003,$F2712,$N2712,FALSE)*WindSpeedStep*$R$3:$R$1003)</f>
        <v>2003.4356992247115</v>
      </c>
      <c r="L2712" s="51">
        <f t="array" ref="L2712">_xlfn.SUM(_xlfn.NORM.DIST($Q$3:$Q$1003,$F2712,$O2712,FALSE)*WindSpeedStep*$R$3:$R$1003)</f>
        <v>2003.2209238248927</v>
      </c>
      <c r="N2712" s="43">
        <f t="shared" si="127"/>
        <v>1.3951991667022485</v>
      </c>
      <c r="O2712" s="43">
        <f t="shared" si="128"/>
        <v>0.63</v>
      </c>
    </row>
    <row r="2713" spans="5:15" x14ac:dyDescent="0.2">
      <c r="E2713" s="16">
        <v>41235.673611111109</v>
      </c>
      <c r="F2713" s="22">
        <v>14.479978809347191</v>
      </c>
      <c r="G2713" s="25">
        <v>4.4889568455749991E-2</v>
      </c>
      <c r="H2713" s="3">
        <f t="shared" si="126"/>
        <v>2000</v>
      </c>
      <c r="I2713" s="3">
        <f>MIN(H2713-K2713+L2713,'Power Look Up'!$F$4)</f>
        <v>1998.7359407765689</v>
      </c>
      <c r="K2713" s="51">
        <f t="array" ref="K2713">_xlfn.SUM(_xlfn.NORM.DIST($Q$3:$Q$1003,$F2713,$N2713,FALSE)*WindSpeedStep*$R$3:$R$1003)</f>
        <v>2002.8474183690601</v>
      </c>
      <c r="L2713" s="51">
        <f t="array" ref="L2713">_xlfn.SUM(_xlfn.NORM.DIST($Q$3:$Q$1003,$F2713,$O2713,FALSE)*WindSpeedStep*$R$3:$R$1003)</f>
        <v>2001.5833591456289</v>
      </c>
      <c r="N2713" s="43">
        <f t="shared" si="127"/>
        <v>1.4479978809347192</v>
      </c>
      <c r="O2713" s="43">
        <f t="shared" si="128"/>
        <v>0.65</v>
      </c>
    </row>
    <row r="2714" spans="5:15" x14ac:dyDescent="0.2">
      <c r="E2714" s="16">
        <v>41235.680555555555</v>
      </c>
      <c r="F2714" s="22">
        <v>14.472572168819665</v>
      </c>
      <c r="G2714" s="25">
        <v>4.9058314701629517E-2</v>
      </c>
      <c r="H2714" s="3">
        <f t="shared" si="126"/>
        <v>2000</v>
      </c>
      <c r="I2714" s="3">
        <f>MIN(H2714-K2714+L2714,'Power Look Up'!$F$4)</f>
        <v>1998.8668575356312</v>
      </c>
      <c r="K2714" s="51">
        <f t="array" ref="K2714">_xlfn.SUM(_xlfn.NORM.DIST($Q$3:$Q$1003,$F2714,$N2714,FALSE)*WindSpeedStep*$R$3:$R$1003)</f>
        <v>2002.8583241565273</v>
      </c>
      <c r="L2714" s="51">
        <f t="array" ref="L2714">_xlfn.SUM(_xlfn.NORM.DIST($Q$3:$Q$1003,$F2714,$O2714,FALSE)*WindSpeedStep*$R$3:$R$1003)</f>
        <v>2001.7251816921585</v>
      </c>
      <c r="N2714" s="43">
        <f t="shared" si="127"/>
        <v>1.4472572168819666</v>
      </c>
      <c r="O2714" s="43">
        <f t="shared" si="128"/>
        <v>0.71</v>
      </c>
    </row>
    <row r="2715" spans="5:15" x14ac:dyDescent="0.2">
      <c r="E2715" s="16">
        <v>41235.6875</v>
      </c>
      <c r="F2715" s="22">
        <v>14.42368717021392</v>
      </c>
      <c r="G2715" s="25">
        <v>5.1304495949424066E-2</v>
      </c>
      <c r="H2715" s="3">
        <f t="shared" si="126"/>
        <v>2000</v>
      </c>
      <c r="I2715" s="3">
        <f>MIN(H2715-K2715+L2715,'Power Look Up'!$F$4)</f>
        <v>1998.9899023477672</v>
      </c>
      <c r="K2715" s="51">
        <f t="array" ref="K2715">_xlfn.SUM(_xlfn.NORM.DIST($Q$3:$Q$1003,$F2715,$N2715,FALSE)*WindSpeedStep*$R$3:$R$1003)</f>
        <v>2002.9294047869344</v>
      </c>
      <c r="L2715" s="51">
        <f t="array" ref="L2715">_xlfn.SUM(_xlfn.NORM.DIST($Q$3:$Q$1003,$F2715,$O2715,FALSE)*WindSpeedStep*$R$3:$R$1003)</f>
        <v>2001.9193071347015</v>
      </c>
      <c r="N2715" s="43">
        <f t="shared" si="127"/>
        <v>1.4423687170213921</v>
      </c>
      <c r="O2715" s="43">
        <f t="shared" si="128"/>
        <v>0.74</v>
      </c>
    </row>
    <row r="2716" spans="5:15" x14ac:dyDescent="0.2">
      <c r="E2716" s="16">
        <v>41235.694444444445</v>
      </c>
      <c r="F2716" s="22">
        <v>14.149829610954992</v>
      </c>
      <c r="G2716" s="25">
        <v>5.0177282661432773E-2</v>
      </c>
      <c r="H2716" s="3">
        <f t="shared" si="126"/>
        <v>2000</v>
      </c>
      <c r="I2716" s="3">
        <f>MIN(H2716-K2716+L2716,'Power Look Up'!$F$4)</f>
        <v>1999.4110307090064</v>
      </c>
      <c r="K2716" s="51">
        <f t="array" ref="K2716">_xlfn.SUM(_xlfn.NORM.DIST($Q$3:$Q$1003,$F2716,$N2716,FALSE)*WindSpeedStep*$R$3:$R$1003)</f>
        <v>2003.2785350546194</v>
      </c>
      <c r="L2716" s="51">
        <f t="array" ref="L2716">_xlfn.SUM(_xlfn.NORM.DIST($Q$3:$Q$1003,$F2716,$O2716,FALSE)*WindSpeedStep*$R$3:$R$1003)</f>
        <v>2002.6895657636258</v>
      </c>
      <c r="N2716" s="43">
        <f t="shared" si="127"/>
        <v>1.4149829610954994</v>
      </c>
      <c r="O2716" s="43">
        <f t="shared" si="128"/>
        <v>0.71</v>
      </c>
    </row>
    <row r="2717" spans="5:15" x14ac:dyDescent="0.2">
      <c r="E2717" s="16">
        <v>41235.701388888891</v>
      </c>
      <c r="F2717" s="22">
        <v>14.036843434401407</v>
      </c>
      <c r="G2717" s="25">
        <v>4.70191181574681E-2</v>
      </c>
      <c r="H2717" s="3">
        <f t="shared" si="126"/>
        <v>2000</v>
      </c>
      <c r="I2717" s="3">
        <f>MIN(H2717-K2717+L2717,'Power Look Up'!$F$4)</f>
        <v>1999.5819549753912</v>
      </c>
      <c r="K2717" s="51">
        <f t="array" ref="K2717">_xlfn.SUM(_xlfn.NORM.DIST($Q$3:$Q$1003,$F2717,$N2717,FALSE)*WindSpeedStep*$R$3:$R$1003)</f>
        <v>2003.3820452658576</v>
      </c>
      <c r="L2717" s="51">
        <f t="array" ref="L2717">_xlfn.SUM(_xlfn.NORM.DIST($Q$3:$Q$1003,$F2717,$O2717,FALSE)*WindSpeedStep*$R$3:$R$1003)</f>
        <v>2002.9640002412489</v>
      </c>
      <c r="N2717" s="43">
        <f t="shared" si="127"/>
        <v>1.4036843434401407</v>
      </c>
      <c r="O2717" s="43">
        <f t="shared" si="128"/>
        <v>0.66</v>
      </c>
    </row>
    <row r="2718" spans="5:15" x14ac:dyDescent="0.2">
      <c r="E2718" s="16">
        <v>41235.708333333336</v>
      </c>
      <c r="F2718" s="22">
        <v>14.857095938802811</v>
      </c>
      <c r="G2718" s="25">
        <v>5.5865561036881992E-2</v>
      </c>
      <c r="H2718" s="3">
        <f t="shared" si="126"/>
        <v>2000</v>
      </c>
      <c r="I2718" s="3">
        <f>MIN(H2718-K2718+L2718,'Power Look Up'!$F$4)</f>
        <v>1998.9118159483244</v>
      </c>
      <c r="K2718" s="51">
        <f t="array" ref="K2718">_xlfn.SUM(_xlfn.NORM.DIST($Q$3:$Q$1003,$F2718,$N2718,FALSE)*WindSpeedStep*$R$3:$R$1003)</f>
        <v>2002.2753657952078</v>
      </c>
      <c r="L2718" s="51">
        <f t="array" ref="L2718">_xlfn.SUM(_xlfn.NORM.DIST($Q$3:$Q$1003,$F2718,$O2718,FALSE)*WindSpeedStep*$R$3:$R$1003)</f>
        <v>2001.1871817435322</v>
      </c>
      <c r="N2718" s="43">
        <f t="shared" si="127"/>
        <v>1.4857095938802811</v>
      </c>
      <c r="O2718" s="43">
        <f t="shared" si="128"/>
        <v>0.83</v>
      </c>
    </row>
    <row r="2719" spans="5:15" x14ac:dyDescent="0.2">
      <c r="E2719" s="16">
        <v>41235.715277777781</v>
      </c>
      <c r="F2719" s="22">
        <v>15.234836748402458</v>
      </c>
      <c r="G2719" s="25">
        <v>4.4634544578976573E-2</v>
      </c>
      <c r="H2719" s="3">
        <f t="shared" si="126"/>
        <v>2000</v>
      </c>
      <c r="I2719" s="3">
        <f>MIN(H2719-K2719+L2719,'Power Look Up'!$F$4)</f>
        <v>1998.8026649773558</v>
      </c>
      <c r="K2719" s="51">
        <f t="array" ref="K2719">_xlfn.SUM(_xlfn.NORM.DIST($Q$3:$Q$1003,$F2719,$N2719,FALSE)*WindSpeedStep*$R$3:$R$1003)</f>
        <v>2001.7385529412013</v>
      </c>
      <c r="L2719" s="51">
        <f t="array" ref="L2719">_xlfn.SUM(_xlfn.NORM.DIST($Q$3:$Q$1003,$F2719,$O2719,FALSE)*WindSpeedStep*$R$3:$R$1003)</f>
        <v>2000.5412179185571</v>
      </c>
      <c r="N2719" s="43">
        <f t="shared" si="127"/>
        <v>1.5234836748402458</v>
      </c>
      <c r="O2719" s="43">
        <f t="shared" si="128"/>
        <v>0.68</v>
      </c>
    </row>
    <row r="2720" spans="5:15" x14ac:dyDescent="0.2">
      <c r="E2720" s="16">
        <v>41235.722222222219</v>
      </c>
      <c r="F2720" s="22">
        <v>14.173568278795141</v>
      </c>
      <c r="G2720" s="25">
        <v>4.5154472565493209E-2</v>
      </c>
      <c r="H2720" s="3">
        <f t="shared" si="126"/>
        <v>2000</v>
      </c>
      <c r="I2720" s="3">
        <f>MIN(H2720-K2720+L2720,'Power Look Up'!$F$4)</f>
        <v>1999.1546971374003</v>
      </c>
      <c r="K2720" s="51">
        <f t="array" ref="K2720">_xlfn.SUM(_xlfn.NORM.DIST($Q$3:$Q$1003,$F2720,$N2720,FALSE)*WindSpeedStep*$R$3:$R$1003)</f>
        <v>2003.2529873117026</v>
      </c>
      <c r="L2720" s="51">
        <f t="array" ref="L2720">_xlfn.SUM(_xlfn.NORM.DIST($Q$3:$Q$1003,$F2720,$O2720,FALSE)*WindSpeedStep*$R$3:$R$1003)</f>
        <v>2002.4076844491028</v>
      </c>
      <c r="N2720" s="43">
        <f t="shared" si="127"/>
        <v>1.4173568278795141</v>
      </c>
      <c r="O2720" s="43">
        <f t="shared" si="128"/>
        <v>0.64</v>
      </c>
    </row>
    <row r="2721" spans="5:15" x14ac:dyDescent="0.2">
      <c r="E2721" s="16">
        <v>41235.729166666664</v>
      </c>
      <c r="F2721" s="22">
        <v>13.944637149216401</v>
      </c>
      <c r="G2721" s="25">
        <v>6.4540940748004635E-2</v>
      </c>
      <c r="H2721" s="3">
        <f t="shared" si="126"/>
        <v>1999.9399999999998</v>
      </c>
      <c r="I2721" s="3">
        <f>MIN(H2721-K2721+L2721,'Power Look Up'!$F$4)</f>
        <v>2000</v>
      </c>
      <c r="K2721" s="51">
        <f t="array" ref="K2721">_xlfn.SUM(_xlfn.NORM.DIST($Q$3:$Q$1003,$F2721,$N2721,FALSE)*WindSpeedStep*$R$3:$R$1003)</f>
        <v>2003.439194647121</v>
      </c>
      <c r="L2721" s="51">
        <f t="array" ref="L2721">_xlfn.SUM(_xlfn.NORM.DIST($Q$3:$Q$1003,$F2721,$O2721,FALSE)*WindSpeedStep*$R$3:$R$1003)</f>
        <v>2004.249624080423</v>
      </c>
      <c r="N2721" s="43">
        <f t="shared" si="127"/>
        <v>1.3944637149216401</v>
      </c>
      <c r="O2721" s="43">
        <f t="shared" si="128"/>
        <v>0.9</v>
      </c>
    </row>
    <row r="2722" spans="5:15" x14ac:dyDescent="0.2">
      <c r="E2722" s="16">
        <v>41235.736111111109</v>
      </c>
      <c r="F2722" s="22">
        <v>12.992665071236715</v>
      </c>
      <c r="G2722" s="25">
        <v>7.3887843235892925E-2</v>
      </c>
      <c r="H2722" s="3">
        <f t="shared" si="126"/>
        <v>1998.8899999999974</v>
      </c>
      <c r="I2722" s="3">
        <f>MIN(H2722-K2722+L2722,'Power Look Up'!$F$4)</f>
        <v>2000</v>
      </c>
      <c r="K2722" s="51">
        <f t="array" ref="K2722">_xlfn.SUM(_xlfn.NORM.DIST($Q$3:$Q$1003,$F2722,$N2722,FALSE)*WindSpeedStep*$R$3:$R$1003)</f>
        <v>2000.3079404507441</v>
      </c>
      <c r="L2722" s="51">
        <f t="array" ref="L2722">_xlfn.SUM(_xlfn.NORM.DIST($Q$3:$Q$1003,$F2722,$O2722,FALSE)*WindSpeedStep*$R$3:$R$1003)</f>
        <v>2009.4305893365067</v>
      </c>
      <c r="N2722" s="43">
        <f t="shared" si="127"/>
        <v>1.2992665071236715</v>
      </c>
      <c r="O2722" s="43">
        <f t="shared" si="128"/>
        <v>0.96</v>
      </c>
    </row>
    <row r="2723" spans="5:15" x14ac:dyDescent="0.2">
      <c r="E2723" s="16">
        <v>41235.743055555555</v>
      </c>
      <c r="F2723" s="22">
        <v>13.79005373192191</v>
      </c>
      <c r="G2723" s="25">
        <v>3.9883818489179081E-2</v>
      </c>
      <c r="H2723" s="3">
        <f t="shared" si="126"/>
        <v>1999.7899999999997</v>
      </c>
      <c r="I2723" s="3">
        <f>MIN(H2723-K2723+L2723,'Power Look Up'!$F$4)</f>
        <v>2000</v>
      </c>
      <c r="K2723" s="51">
        <f t="array" ref="K2723">_xlfn.SUM(_xlfn.NORM.DIST($Q$3:$Q$1003,$F2723,$N2723,FALSE)*WindSpeedStep*$R$3:$R$1003)</f>
        <v>2003.4606591891832</v>
      </c>
      <c r="L2723" s="51">
        <f t="array" ref="L2723">_xlfn.SUM(_xlfn.NORM.DIST($Q$3:$Q$1003,$F2723,$O2723,FALSE)*WindSpeedStep*$R$3:$R$1003)</f>
        <v>2003.7139938698635</v>
      </c>
      <c r="N2723" s="43">
        <f t="shared" si="127"/>
        <v>1.3790053731921912</v>
      </c>
      <c r="O2723" s="43">
        <f t="shared" si="128"/>
        <v>0.55000000000000004</v>
      </c>
    </row>
    <row r="2724" spans="5:15" x14ac:dyDescent="0.2">
      <c r="E2724" s="16">
        <v>41235.75</v>
      </c>
      <c r="F2724" s="22">
        <v>13.95129146939176</v>
      </c>
      <c r="G2724" s="25">
        <v>5.0174566385897325E-2</v>
      </c>
      <c r="H2724" s="3">
        <f t="shared" si="126"/>
        <v>1999.9499999999998</v>
      </c>
      <c r="I2724" s="3">
        <f>MIN(H2724-K2724+L2724,'Power Look Up'!$F$4)</f>
        <v>1999.9754249749458</v>
      </c>
      <c r="K2724" s="51">
        <f t="array" ref="K2724">_xlfn.SUM(_xlfn.NORM.DIST($Q$3:$Q$1003,$F2724,$N2724,FALSE)*WindSpeedStep*$R$3:$R$1003)</f>
        <v>2003.4360405131783</v>
      </c>
      <c r="L2724" s="51">
        <f t="array" ref="L2724">_xlfn.SUM(_xlfn.NORM.DIST($Q$3:$Q$1003,$F2724,$O2724,FALSE)*WindSpeedStep*$R$3:$R$1003)</f>
        <v>2003.4614654881243</v>
      </c>
      <c r="N2724" s="43">
        <f t="shared" si="127"/>
        <v>1.3951291469391762</v>
      </c>
      <c r="O2724" s="43">
        <f t="shared" si="128"/>
        <v>0.7</v>
      </c>
    </row>
    <row r="2725" spans="5:15" x14ac:dyDescent="0.2">
      <c r="E2725" s="16">
        <v>41235.756944444445</v>
      </c>
      <c r="F2725" s="22">
        <v>14.216498434045796</v>
      </c>
      <c r="G2725" s="25">
        <v>5.3459014786647129E-2</v>
      </c>
      <c r="H2725" s="3">
        <f t="shared" si="126"/>
        <v>2000</v>
      </c>
      <c r="I2725" s="3">
        <f>MIN(H2725-K2725+L2725,'Power Look Up'!$F$4)</f>
        <v>1999.4030013588147</v>
      </c>
      <c r="K2725" s="51">
        <f t="array" ref="K2725">_xlfn.SUM(_xlfn.NORM.DIST($Q$3:$Q$1003,$F2725,$N2725,FALSE)*WindSpeedStep*$R$3:$R$1003)</f>
        <v>2003.203980685066</v>
      </c>
      <c r="L2725" s="51">
        <f t="array" ref="L2725">_xlfn.SUM(_xlfn.NORM.DIST($Q$3:$Q$1003,$F2725,$O2725,FALSE)*WindSpeedStep*$R$3:$R$1003)</f>
        <v>2002.6069820438806</v>
      </c>
      <c r="N2725" s="43">
        <f t="shared" si="127"/>
        <v>1.4216498434045797</v>
      </c>
      <c r="O2725" s="43">
        <f t="shared" si="128"/>
        <v>0.76</v>
      </c>
    </row>
    <row r="2726" spans="5:15" x14ac:dyDescent="0.2">
      <c r="E2726" s="16">
        <v>41235.763888888891</v>
      </c>
      <c r="F2726" s="22">
        <v>14.073358190272254</v>
      </c>
      <c r="G2726" s="25">
        <v>5.8976684084805726E-2</v>
      </c>
      <c r="H2726" s="3">
        <f t="shared" si="126"/>
        <v>2000</v>
      </c>
      <c r="I2726" s="3">
        <f>MIN(H2726-K2726+L2726,'Power Look Up'!$F$4)</f>
        <v>2000</v>
      </c>
      <c r="K2726" s="51">
        <f t="array" ref="K2726">_xlfn.SUM(_xlfn.NORM.DIST($Q$3:$Q$1003,$F2726,$N2726,FALSE)*WindSpeedStep*$R$3:$R$1003)</f>
        <v>2003.3521781581248</v>
      </c>
      <c r="L2726" s="51">
        <f t="array" ref="L2726">_xlfn.SUM(_xlfn.NORM.DIST($Q$3:$Q$1003,$F2726,$O2726,FALSE)*WindSpeedStep*$R$3:$R$1003)</f>
        <v>2003.397948523115</v>
      </c>
      <c r="N2726" s="43">
        <f t="shared" si="127"/>
        <v>1.4073358190272254</v>
      </c>
      <c r="O2726" s="43">
        <f t="shared" si="128"/>
        <v>0.83</v>
      </c>
    </row>
    <row r="2727" spans="5:15" x14ac:dyDescent="0.2">
      <c r="E2727" s="16">
        <v>41235.770833333336</v>
      </c>
      <c r="F2727" s="22">
        <v>14.399139232313743</v>
      </c>
      <c r="G2727" s="25">
        <v>5.1391960870781316E-2</v>
      </c>
      <c r="H2727" s="3">
        <f t="shared" si="126"/>
        <v>2000</v>
      </c>
      <c r="I2727" s="3">
        <f>MIN(H2727-K2727+L2727,'Power Look Up'!$F$4)</f>
        <v>1999.0210844418734</v>
      </c>
      <c r="K2727" s="51">
        <f t="array" ref="K2727">_xlfn.SUM(_xlfn.NORM.DIST($Q$3:$Q$1003,$F2727,$N2727,FALSE)*WindSpeedStep*$R$3:$R$1003)</f>
        <v>2002.9644204839144</v>
      </c>
      <c r="L2727" s="51">
        <f t="array" ref="L2727">_xlfn.SUM(_xlfn.NORM.DIST($Q$3:$Q$1003,$F2727,$O2727,FALSE)*WindSpeedStep*$R$3:$R$1003)</f>
        <v>2001.9855049257878</v>
      </c>
      <c r="N2727" s="43">
        <f t="shared" si="127"/>
        <v>1.4399139232313745</v>
      </c>
      <c r="O2727" s="43">
        <f t="shared" si="128"/>
        <v>0.74</v>
      </c>
    </row>
    <row r="2728" spans="5:15" x14ac:dyDescent="0.2">
      <c r="E2728" s="16">
        <v>41235.777777777781</v>
      </c>
      <c r="F2728" s="22">
        <v>13.945871847992466</v>
      </c>
      <c r="G2728" s="25">
        <v>6.0232878170389866E-2</v>
      </c>
      <c r="H2728" s="3">
        <f t="shared" si="126"/>
        <v>1999.9499999999998</v>
      </c>
      <c r="I2728" s="3">
        <f>MIN(H2728-K2728+L2728,'Power Look Up'!$F$4)</f>
        <v>2000</v>
      </c>
      <c r="K2728" s="51">
        <f t="array" ref="K2728">_xlfn.SUM(_xlfn.NORM.DIST($Q$3:$Q$1003,$F2728,$N2728,FALSE)*WindSpeedStep*$R$3:$R$1003)</f>
        <v>2003.4386216725625</v>
      </c>
      <c r="L2728" s="51">
        <f t="array" ref="L2728">_xlfn.SUM(_xlfn.NORM.DIST($Q$3:$Q$1003,$F2728,$O2728,FALSE)*WindSpeedStep*$R$3:$R$1003)</f>
        <v>2004.0158913604637</v>
      </c>
      <c r="N2728" s="43">
        <f t="shared" si="127"/>
        <v>1.3945871847992466</v>
      </c>
      <c r="O2728" s="43">
        <f t="shared" si="128"/>
        <v>0.84</v>
      </c>
    </row>
    <row r="2729" spans="5:15" x14ac:dyDescent="0.2">
      <c r="E2729" s="16">
        <v>41235.784722222219</v>
      </c>
      <c r="F2729" s="22">
        <v>14.120040495984561</v>
      </c>
      <c r="G2729" s="25">
        <v>6.3739193967321903E-2</v>
      </c>
      <c r="H2729" s="3">
        <f t="shared" si="126"/>
        <v>2000</v>
      </c>
      <c r="I2729" s="3">
        <f>MIN(H2729-K2729+L2729,'Power Look Up'!$F$4)</f>
        <v>2000</v>
      </c>
      <c r="K2729" s="51">
        <f t="array" ref="K2729">_xlfn.SUM(_xlfn.NORM.DIST($Q$3:$Q$1003,$F2729,$N2729,FALSE)*WindSpeedStep*$R$3:$R$1003)</f>
        <v>2003.308874275652</v>
      </c>
      <c r="L2729" s="51">
        <f t="array" ref="L2729">_xlfn.SUM(_xlfn.NORM.DIST($Q$3:$Q$1003,$F2729,$O2729,FALSE)*WindSpeedStep*$R$3:$R$1003)</f>
        <v>2003.4551798236587</v>
      </c>
      <c r="N2729" s="43">
        <f t="shared" si="127"/>
        <v>1.4120040495984563</v>
      </c>
      <c r="O2729" s="43">
        <f t="shared" si="128"/>
        <v>0.90000000000000013</v>
      </c>
    </row>
    <row r="2730" spans="5:15" x14ac:dyDescent="0.2">
      <c r="E2730" s="16">
        <v>41235.791666666664</v>
      </c>
      <c r="F2730" s="22">
        <v>14.251013061595144</v>
      </c>
      <c r="G2730" s="25">
        <v>6.3855109532693244E-2</v>
      </c>
      <c r="H2730" s="3">
        <f t="shared" si="126"/>
        <v>2000</v>
      </c>
      <c r="I2730" s="3">
        <f>MIN(H2730-K2730+L2730,'Power Look Up'!$F$4)</f>
        <v>1999.8135890098754</v>
      </c>
      <c r="K2730" s="51">
        <f t="array" ref="K2730">_xlfn.SUM(_xlfn.NORM.DIST($Q$3:$Q$1003,$F2730,$N2730,FALSE)*WindSpeedStep*$R$3:$R$1003)</f>
        <v>2003.1622225402782</v>
      </c>
      <c r="L2730" s="51">
        <f t="array" ref="L2730">_xlfn.SUM(_xlfn.NORM.DIST($Q$3:$Q$1003,$F2730,$O2730,FALSE)*WindSpeedStep*$R$3:$R$1003)</f>
        <v>2002.9758115501536</v>
      </c>
      <c r="N2730" s="43">
        <f t="shared" si="127"/>
        <v>1.4251013061595144</v>
      </c>
      <c r="O2730" s="43">
        <f t="shared" si="128"/>
        <v>0.91</v>
      </c>
    </row>
    <row r="2731" spans="5:15" x14ac:dyDescent="0.2">
      <c r="E2731" s="16">
        <v>41235.798611111109</v>
      </c>
      <c r="F2731" s="22">
        <v>14.381451791588681</v>
      </c>
      <c r="G2731" s="25">
        <v>5.6322547385219267E-2</v>
      </c>
      <c r="H2731" s="3">
        <f t="shared" si="126"/>
        <v>2000</v>
      </c>
      <c r="I2731" s="3">
        <f>MIN(H2731-K2731+L2731,'Power Look Up'!$F$4)</f>
        <v>1999.2351780306913</v>
      </c>
      <c r="K2731" s="51">
        <f t="array" ref="K2731">_xlfn.SUM(_xlfn.NORM.DIST($Q$3:$Q$1003,$F2731,$N2731,FALSE)*WindSpeedStep*$R$3:$R$1003)</f>
        <v>2002.9893257227332</v>
      </c>
      <c r="L2731" s="51">
        <f t="array" ref="L2731">_xlfn.SUM(_xlfn.NORM.DIST($Q$3:$Q$1003,$F2731,$O2731,FALSE)*WindSpeedStep*$R$3:$R$1003)</f>
        <v>2002.2245037534244</v>
      </c>
      <c r="N2731" s="43">
        <f t="shared" si="127"/>
        <v>1.4381451791588682</v>
      </c>
      <c r="O2731" s="43">
        <f t="shared" si="128"/>
        <v>0.81</v>
      </c>
    </row>
    <row r="2732" spans="5:15" x14ac:dyDescent="0.2">
      <c r="E2732" s="16">
        <v>41235.805555555555</v>
      </c>
      <c r="F2732" s="22">
        <v>14.327217546575566</v>
      </c>
      <c r="G2732" s="25">
        <v>6.0025611895978624E-2</v>
      </c>
      <c r="H2732" s="3">
        <f t="shared" si="126"/>
        <v>2000</v>
      </c>
      <c r="I2732" s="3">
        <f>MIN(H2732-K2732+L2732,'Power Look Up'!$F$4)</f>
        <v>1999.4815666553118</v>
      </c>
      <c r="K2732" s="51">
        <f t="array" ref="K2732">_xlfn.SUM(_xlfn.NORM.DIST($Q$3:$Q$1003,$F2732,$N2732,FALSE)*WindSpeedStep*$R$3:$R$1003)</f>
        <v>2003.0637388772204</v>
      </c>
      <c r="L2732" s="51">
        <f t="array" ref="L2732">_xlfn.SUM(_xlfn.NORM.DIST($Q$3:$Q$1003,$F2732,$O2732,FALSE)*WindSpeedStep*$R$3:$R$1003)</f>
        <v>2002.5453055325322</v>
      </c>
      <c r="N2732" s="43">
        <f t="shared" si="127"/>
        <v>1.4327217546575568</v>
      </c>
      <c r="O2732" s="43">
        <f t="shared" si="128"/>
        <v>0.86</v>
      </c>
    </row>
    <row r="2733" spans="5:15" x14ac:dyDescent="0.2">
      <c r="E2733" s="16">
        <v>41235.8125</v>
      </c>
      <c r="F2733" s="22">
        <v>13.940463415216595</v>
      </c>
      <c r="G2733" s="25">
        <v>6.0973582777182976E-2</v>
      </c>
      <c r="H2733" s="3">
        <f t="shared" si="126"/>
        <v>1999.9399999999998</v>
      </c>
      <c r="I2733" s="3">
        <f>MIN(H2733-K2733+L2733,'Power Look Up'!$F$4)</f>
        <v>2000</v>
      </c>
      <c r="K2733" s="51">
        <f t="array" ref="K2733">_xlfn.SUM(_xlfn.NORM.DIST($Q$3:$Q$1003,$F2733,$N2733,FALSE)*WindSpeedStep*$R$3:$R$1003)</f>
        <v>2003.4410897577336</v>
      </c>
      <c r="L2733" s="51">
        <f t="array" ref="L2733">_xlfn.SUM(_xlfn.NORM.DIST($Q$3:$Q$1003,$F2733,$O2733,FALSE)*WindSpeedStep*$R$3:$R$1003)</f>
        <v>2004.0808452577471</v>
      </c>
      <c r="N2733" s="43">
        <f t="shared" si="127"/>
        <v>1.3940463415216595</v>
      </c>
      <c r="O2733" s="43">
        <f t="shared" si="128"/>
        <v>0.85</v>
      </c>
    </row>
    <row r="2734" spans="5:15" x14ac:dyDescent="0.2">
      <c r="E2734" s="16">
        <v>41235.819444444445</v>
      </c>
      <c r="F2734" s="22">
        <v>13.863196909282822</v>
      </c>
      <c r="G2734" s="25">
        <v>4.7608066474051365E-2</v>
      </c>
      <c r="H2734" s="3">
        <f t="shared" si="126"/>
        <v>1999.8599999999997</v>
      </c>
      <c r="I2734" s="3">
        <f>MIN(H2734-K2734+L2734,'Power Look Up'!$F$4)</f>
        <v>2000</v>
      </c>
      <c r="K2734" s="51">
        <f t="array" ref="K2734">_xlfn.SUM(_xlfn.NORM.DIST($Q$3:$Q$1003,$F2734,$N2734,FALSE)*WindSpeedStep*$R$3:$R$1003)</f>
        <v>2003.463736760606</v>
      </c>
      <c r="L2734" s="51">
        <f t="array" ref="L2734">_xlfn.SUM(_xlfn.NORM.DIST($Q$3:$Q$1003,$F2734,$O2734,FALSE)*WindSpeedStep*$R$3:$R$1003)</f>
        <v>2003.7312012461193</v>
      </c>
      <c r="N2734" s="43">
        <f t="shared" si="127"/>
        <v>1.3863196909282822</v>
      </c>
      <c r="O2734" s="43">
        <f t="shared" si="128"/>
        <v>0.66</v>
      </c>
    </row>
    <row r="2735" spans="5:15" x14ac:dyDescent="0.2">
      <c r="E2735" s="16">
        <v>41235.826388888891</v>
      </c>
      <c r="F2735" s="22">
        <v>14.278442916930151</v>
      </c>
      <c r="G2735" s="25">
        <v>5.1826379410220669E-2</v>
      </c>
      <c r="H2735" s="3">
        <f t="shared" si="126"/>
        <v>2000</v>
      </c>
      <c r="I2735" s="3">
        <f>MIN(H2735-K2735+L2735,'Power Look Up'!$F$4)</f>
        <v>1999.2141348708844</v>
      </c>
      <c r="K2735" s="51">
        <f t="array" ref="K2735">_xlfn.SUM(_xlfn.NORM.DIST($Q$3:$Q$1003,$F2735,$N2735,FALSE)*WindSpeedStep*$R$3:$R$1003)</f>
        <v>2003.1276995581136</v>
      </c>
      <c r="L2735" s="51">
        <f t="array" ref="L2735">_xlfn.SUM(_xlfn.NORM.DIST($Q$3:$Q$1003,$F2735,$O2735,FALSE)*WindSpeedStep*$R$3:$R$1003)</f>
        <v>2002.341834428998</v>
      </c>
      <c r="N2735" s="43">
        <f t="shared" si="127"/>
        <v>1.4278442916930152</v>
      </c>
      <c r="O2735" s="43">
        <f t="shared" si="128"/>
        <v>0.74</v>
      </c>
    </row>
    <row r="2736" spans="5:15" x14ac:dyDescent="0.2">
      <c r="E2736" s="16">
        <v>41235.833333333336</v>
      </c>
      <c r="F2736" s="22">
        <v>14.302083366997236</v>
      </c>
      <c r="G2736" s="25">
        <v>5.2439912476713854E-2</v>
      </c>
      <c r="H2736" s="3">
        <f t="shared" si="126"/>
        <v>2000</v>
      </c>
      <c r="I2736" s="3">
        <f>MIN(H2736-K2736+L2736,'Power Look Up'!$F$4)</f>
        <v>1999.1987225542462</v>
      </c>
      <c r="K2736" s="51">
        <f t="array" ref="K2736">_xlfn.SUM(_xlfn.NORM.DIST($Q$3:$Q$1003,$F2736,$N2736,FALSE)*WindSpeedStep*$R$3:$R$1003)</f>
        <v>2003.0970851773886</v>
      </c>
      <c r="L2736" s="51">
        <f t="array" ref="L2736">_xlfn.SUM(_xlfn.NORM.DIST($Q$3:$Q$1003,$F2736,$O2736,FALSE)*WindSpeedStep*$R$3:$R$1003)</f>
        <v>2002.2958077316348</v>
      </c>
      <c r="N2736" s="43">
        <f t="shared" si="127"/>
        <v>1.4302083366997236</v>
      </c>
      <c r="O2736" s="43">
        <f t="shared" si="128"/>
        <v>0.75</v>
      </c>
    </row>
    <row r="2737" spans="5:15" x14ac:dyDescent="0.2">
      <c r="E2737" s="16">
        <v>41235.840277777781</v>
      </c>
      <c r="F2737" s="22">
        <v>14.748223884638064</v>
      </c>
      <c r="G2737" s="25">
        <v>5.4243819883510867E-2</v>
      </c>
      <c r="H2737" s="3">
        <f t="shared" si="126"/>
        <v>2000</v>
      </c>
      <c r="I2737" s="3">
        <f>MIN(H2737-K2737+L2737,'Power Look Up'!$F$4)</f>
        <v>1998.8832620431451</v>
      </c>
      <c r="K2737" s="51">
        <f t="array" ref="K2737">_xlfn.SUM(_xlfn.NORM.DIST($Q$3:$Q$1003,$F2737,$N2737,FALSE)*WindSpeedStep*$R$3:$R$1003)</f>
        <v>2002.4405987073285</v>
      </c>
      <c r="L2737" s="51">
        <f t="array" ref="L2737">_xlfn.SUM(_xlfn.NORM.DIST($Q$3:$Q$1003,$F2737,$O2737,FALSE)*WindSpeedStep*$R$3:$R$1003)</f>
        <v>2001.3238607504736</v>
      </c>
      <c r="N2737" s="43">
        <f t="shared" si="127"/>
        <v>1.4748223884638065</v>
      </c>
      <c r="O2737" s="43">
        <f t="shared" si="128"/>
        <v>0.8</v>
      </c>
    </row>
    <row r="2738" spans="5:15" x14ac:dyDescent="0.2">
      <c r="E2738" s="16">
        <v>41235.847222222219</v>
      </c>
      <c r="F2738" s="22">
        <v>14.902106565432236</v>
      </c>
      <c r="G2738" s="25">
        <v>4.5631132552585975E-2</v>
      </c>
      <c r="H2738" s="3">
        <f t="shared" si="126"/>
        <v>2000</v>
      </c>
      <c r="I2738" s="3">
        <f>MIN(H2738-K2738+L2738,'Power Look Up'!$F$4)</f>
        <v>1998.6830245080257</v>
      </c>
      <c r="K2738" s="51">
        <f t="array" ref="K2738">_xlfn.SUM(_xlfn.NORM.DIST($Q$3:$Q$1003,$F2738,$N2738,FALSE)*WindSpeedStep*$R$3:$R$1003)</f>
        <v>2002.2079710741821</v>
      </c>
      <c r="L2738" s="51">
        <f t="array" ref="L2738">_xlfn.SUM(_xlfn.NORM.DIST($Q$3:$Q$1003,$F2738,$O2738,FALSE)*WindSpeedStep*$R$3:$R$1003)</f>
        <v>2000.8909955822078</v>
      </c>
      <c r="N2738" s="43">
        <f t="shared" si="127"/>
        <v>1.4902106565432236</v>
      </c>
      <c r="O2738" s="43">
        <f t="shared" si="128"/>
        <v>0.68</v>
      </c>
    </row>
    <row r="2739" spans="5:15" x14ac:dyDescent="0.2">
      <c r="E2739" s="16">
        <v>41235.854166666664</v>
      </c>
      <c r="F2739" s="22">
        <v>14.853567854908873</v>
      </c>
      <c r="G2739" s="25">
        <v>4.5107007726670562E-2</v>
      </c>
      <c r="H2739" s="3">
        <f t="shared" si="126"/>
        <v>2000</v>
      </c>
      <c r="I2739" s="3">
        <f>MIN(H2739-K2739+L2739,'Power Look Up'!$F$4)</f>
        <v>1998.6633748997699</v>
      </c>
      <c r="K2739" s="51">
        <f t="array" ref="K2739">_xlfn.SUM(_xlfn.NORM.DIST($Q$3:$Q$1003,$F2739,$N2739,FALSE)*WindSpeedStep*$R$3:$R$1003)</f>
        <v>2002.2806756440241</v>
      </c>
      <c r="L2739" s="51">
        <f t="array" ref="L2739">_xlfn.SUM(_xlfn.NORM.DIST($Q$3:$Q$1003,$F2739,$O2739,FALSE)*WindSpeedStep*$R$3:$R$1003)</f>
        <v>2000.944050543794</v>
      </c>
      <c r="N2739" s="43">
        <f t="shared" si="127"/>
        <v>1.4853567854908873</v>
      </c>
      <c r="O2739" s="43">
        <f t="shared" si="128"/>
        <v>0.67</v>
      </c>
    </row>
    <row r="2740" spans="5:15" x14ac:dyDescent="0.2">
      <c r="E2740" s="16">
        <v>41235.861111111109</v>
      </c>
      <c r="F2740" s="22">
        <v>14.443556701710285</v>
      </c>
      <c r="G2740" s="25">
        <v>4.8464517047737403E-2</v>
      </c>
      <c r="H2740" s="3">
        <f t="shared" si="126"/>
        <v>2000</v>
      </c>
      <c r="I2740" s="3">
        <f>MIN(H2740-K2740+L2740,'Power Look Up'!$F$4)</f>
        <v>1998.8735537561431</v>
      </c>
      <c r="K2740" s="51">
        <f t="array" ref="K2740">_xlfn.SUM(_xlfn.NORM.DIST($Q$3:$Q$1003,$F2740,$N2740,FALSE)*WindSpeedStep*$R$3:$R$1003)</f>
        <v>2002.9007146659371</v>
      </c>
      <c r="L2740" s="51">
        <f t="array" ref="L2740">_xlfn.SUM(_xlfn.NORM.DIST($Q$3:$Q$1003,$F2740,$O2740,FALSE)*WindSpeedStep*$R$3:$R$1003)</f>
        <v>2001.7742684220802</v>
      </c>
      <c r="N2740" s="43">
        <f t="shared" si="127"/>
        <v>1.4443556701710287</v>
      </c>
      <c r="O2740" s="43">
        <f t="shared" si="128"/>
        <v>0.7</v>
      </c>
    </row>
    <row r="2741" spans="5:15" x14ac:dyDescent="0.2">
      <c r="E2741" s="16">
        <v>41235.868055555555</v>
      </c>
      <c r="F2741" s="22">
        <v>14.894782850085507</v>
      </c>
      <c r="G2741" s="25">
        <v>4.498219321110504E-2</v>
      </c>
      <c r="H2741" s="3">
        <f t="shared" si="126"/>
        <v>2000</v>
      </c>
      <c r="I2741" s="3">
        <f>MIN(H2741-K2741+L2741,'Power Look Up'!$F$4)</f>
        <v>1998.6693358031951</v>
      </c>
      <c r="K2741" s="51">
        <f t="array" ref="K2741">_xlfn.SUM(_xlfn.NORM.DIST($Q$3:$Q$1003,$F2741,$N2741,FALSE)*WindSpeedStep*$R$3:$R$1003)</f>
        <v>2002.2188904373988</v>
      </c>
      <c r="L2741" s="51">
        <f t="array" ref="L2741">_xlfn.SUM(_xlfn.NORM.DIST($Q$3:$Q$1003,$F2741,$O2741,FALSE)*WindSpeedStep*$R$3:$R$1003)</f>
        <v>2000.8882262405939</v>
      </c>
      <c r="N2741" s="43">
        <f t="shared" si="127"/>
        <v>1.4894782850085508</v>
      </c>
      <c r="O2741" s="43">
        <f t="shared" si="128"/>
        <v>0.67</v>
      </c>
    </row>
    <row r="2742" spans="5:15" x14ac:dyDescent="0.2">
      <c r="E2742" s="16">
        <v>41235.875</v>
      </c>
      <c r="F2742" s="22">
        <v>14.958639309675766</v>
      </c>
      <c r="G2742" s="25">
        <v>4.6795700164199809E-2</v>
      </c>
      <c r="H2742" s="3">
        <f t="shared" si="126"/>
        <v>2000</v>
      </c>
      <c r="I2742" s="3">
        <f>MIN(H2742-K2742+L2742,'Power Look Up'!$F$4)</f>
        <v>1998.7188278744607</v>
      </c>
      <c r="K2742" s="51">
        <f t="array" ref="K2742">_xlfn.SUM(_xlfn.NORM.DIST($Q$3:$Q$1003,$F2742,$N2742,FALSE)*WindSpeedStep*$R$3:$R$1003)</f>
        <v>2002.1243694030509</v>
      </c>
      <c r="L2742" s="51">
        <f t="array" ref="L2742">_xlfn.SUM(_xlfn.NORM.DIST($Q$3:$Q$1003,$F2742,$O2742,FALSE)*WindSpeedStep*$R$3:$R$1003)</f>
        <v>2000.8431972775115</v>
      </c>
      <c r="N2742" s="43">
        <f t="shared" si="127"/>
        <v>1.4958639309675767</v>
      </c>
      <c r="O2742" s="43">
        <f t="shared" si="128"/>
        <v>0.7</v>
      </c>
    </row>
    <row r="2743" spans="5:15" x14ac:dyDescent="0.2">
      <c r="E2743" s="16">
        <v>41235.881944444445</v>
      </c>
      <c r="F2743" s="22">
        <v>14.756750529940964</v>
      </c>
      <c r="G2743" s="25">
        <v>4.9468885342938737E-2</v>
      </c>
      <c r="H2743" s="3">
        <f t="shared" si="126"/>
        <v>2000</v>
      </c>
      <c r="I2743" s="3">
        <f>MIN(H2743-K2743+L2743,'Power Look Up'!$F$4)</f>
        <v>1998.7547628857958</v>
      </c>
      <c r="K2743" s="51">
        <f t="array" ref="K2743">_xlfn.SUM(_xlfn.NORM.DIST($Q$3:$Q$1003,$F2743,$N2743,FALSE)*WindSpeedStep*$R$3:$R$1003)</f>
        <v>2002.4275780930441</v>
      </c>
      <c r="L2743" s="51">
        <f t="array" ref="L2743">_xlfn.SUM(_xlfn.NORM.DIST($Q$3:$Q$1003,$F2743,$O2743,FALSE)*WindSpeedStep*$R$3:$R$1003)</f>
        <v>2001.1823409788399</v>
      </c>
      <c r="N2743" s="43">
        <f t="shared" si="127"/>
        <v>1.4756750529940965</v>
      </c>
      <c r="O2743" s="43">
        <f t="shared" si="128"/>
        <v>0.73</v>
      </c>
    </row>
    <row r="2744" spans="5:15" x14ac:dyDescent="0.2">
      <c r="E2744" s="16">
        <v>41235.888888888891</v>
      </c>
      <c r="F2744" s="22">
        <v>14.982560407255148</v>
      </c>
      <c r="G2744" s="25">
        <v>5.2060527626659407E-2</v>
      </c>
      <c r="H2744" s="3">
        <f t="shared" si="126"/>
        <v>2000</v>
      </c>
      <c r="I2744" s="3">
        <f>MIN(H2744-K2744+L2744,'Power Look Up'!$F$4)</f>
        <v>1998.8284529830996</v>
      </c>
      <c r="K2744" s="51">
        <f t="array" ref="K2744">_xlfn.SUM(_xlfn.NORM.DIST($Q$3:$Q$1003,$F2744,$N2744,FALSE)*WindSpeedStep*$R$3:$R$1003)</f>
        <v>2002.0893934843416</v>
      </c>
      <c r="L2744" s="51">
        <f t="array" ref="L2744">_xlfn.SUM(_xlfn.NORM.DIST($Q$3:$Q$1003,$F2744,$O2744,FALSE)*WindSpeedStep*$R$3:$R$1003)</f>
        <v>2000.9178464674412</v>
      </c>
      <c r="N2744" s="43">
        <f t="shared" si="127"/>
        <v>1.498256040725515</v>
      </c>
      <c r="O2744" s="43">
        <f t="shared" si="128"/>
        <v>0.78</v>
      </c>
    </row>
    <row r="2745" spans="5:15" x14ac:dyDescent="0.2">
      <c r="E2745" s="16">
        <v>41235.895833333336</v>
      </c>
      <c r="F2745" s="22">
        <v>15.080163334062224</v>
      </c>
      <c r="G2745" s="25">
        <v>5.2386700495185783E-2</v>
      </c>
      <c r="H2745" s="3">
        <f t="shared" si="126"/>
        <v>2000</v>
      </c>
      <c r="I2745" s="3">
        <f>MIN(H2745-K2745+L2745,'Power Look Up'!$F$4)</f>
        <v>1998.8590615149988</v>
      </c>
      <c r="K2745" s="51">
        <f t="array" ref="K2745">_xlfn.SUM(_xlfn.NORM.DIST($Q$3:$Q$1003,$F2745,$N2745,FALSE)*WindSpeedStep*$R$3:$R$1003)</f>
        <v>2001.9495072872478</v>
      </c>
      <c r="L2745" s="51">
        <f t="array" ref="L2745">_xlfn.SUM(_xlfn.NORM.DIST($Q$3:$Q$1003,$F2745,$O2745,FALSE)*WindSpeedStep*$R$3:$R$1003)</f>
        <v>2000.8085688022466</v>
      </c>
      <c r="N2745" s="43">
        <f t="shared" si="127"/>
        <v>1.5080163334062224</v>
      </c>
      <c r="O2745" s="43">
        <f t="shared" si="128"/>
        <v>0.79</v>
      </c>
    </row>
    <row r="2746" spans="5:15" x14ac:dyDescent="0.2">
      <c r="E2746" s="16">
        <v>41235.902777777781</v>
      </c>
      <c r="F2746" s="22">
        <v>15.432319793777244</v>
      </c>
      <c r="G2746" s="25">
        <v>4.5359350334501239E-2</v>
      </c>
      <c r="H2746" s="3">
        <f t="shared" si="126"/>
        <v>2000</v>
      </c>
      <c r="I2746" s="3">
        <f>MIN(H2746-K2746+L2746,'Power Look Up'!$F$4)</f>
        <v>1998.9222146465791</v>
      </c>
      <c r="K2746" s="51">
        <f t="array" ref="K2746">_xlfn.SUM(_xlfn.NORM.DIST($Q$3:$Q$1003,$F2746,$N2746,FALSE)*WindSpeedStep*$R$3:$R$1003)</f>
        <v>2001.4910998017117</v>
      </c>
      <c r="L2746" s="51">
        <f t="array" ref="L2746">_xlfn.SUM(_xlfn.NORM.DIST($Q$3:$Q$1003,$F2746,$O2746,FALSE)*WindSpeedStep*$R$3:$R$1003)</f>
        <v>2000.4133144482907</v>
      </c>
      <c r="N2746" s="43">
        <f t="shared" si="127"/>
        <v>1.5432319793777245</v>
      </c>
      <c r="O2746" s="43">
        <f t="shared" si="128"/>
        <v>0.7</v>
      </c>
    </row>
    <row r="2747" spans="5:15" x14ac:dyDescent="0.2">
      <c r="E2747" s="16">
        <v>41235.909722222219</v>
      </c>
      <c r="F2747" s="22">
        <v>14.961266951686611</v>
      </c>
      <c r="G2747" s="25">
        <v>4.7455874044140388E-2</v>
      </c>
      <c r="H2747" s="3">
        <f t="shared" si="126"/>
        <v>2000</v>
      </c>
      <c r="I2747" s="3">
        <f>MIN(H2747-K2747+L2747,'Power Look Up'!$F$4)</f>
        <v>1998.7317178204805</v>
      </c>
      <c r="K2747" s="51">
        <f t="array" ref="K2747">_xlfn.SUM(_xlfn.NORM.DIST($Q$3:$Q$1003,$F2747,$N2747,FALSE)*WindSpeedStep*$R$3:$R$1003)</f>
        <v>2002.120515210135</v>
      </c>
      <c r="L2747" s="51">
        <f t="array" ref="L2747">_xlfn.SUM(_xlfn.NORM.DIST($Q$3:$Q$1003,$F2747,$O2747,FALSE)*WindSpeedStep*$R$3:$R$1003)</f>
        <v>2000.8522330306155</v>
      </c>
      <c r="N2747" s="43">
        <f t="shared" si="127"/>
        <v>1.4961266951686611</v>
      </c>
      <c r="O2747" s="43">
        <f t="shared" si="128"/>
        <v>0.71</v>
      </c>
    </row>
    <row r="2748" spans="5:15" x14ac:dyDescent="0.2">
      <c r="E2748" s="16">
        <v>41235.916666666664</v>
      </c>
      <c r="F2748" s="22">
        <v>14.989857455702765</v>
      </c>
      <c r="G2748" s="25">
        <v>5.3369420113841493E-2</v>
      </c>
      <c r="H2748" s="3">
        <f t="shared" si="126"/>
        <v>2000</v>
      </c>
      <c r="I2748" s="3">
        <f>MIN(H2748-K2748+L2748,'Power Look Up'!$F$4)</f>
        <v>1998.8581371979956</v>
      </c>
      <c r="K2748" s="51">
        <f t="array" ref="K2748">_xlfn.SUM(_xlfn.NORM.DIST($Q$3:$Q$1003,$F2748,$N2748,FALSE)*WindSpeedStep*$R$3:$R$1003)</f>
        <v>2002.0787750995426</v>
      </c>
      <c r="L2748" s="51">
        <f t="array" ref="L2748">_xlfn.SUM(_xlfn.NORM.DIST($Q$3:$Q$1003,$F2748,$O2748,FALSE)*WindSpeedStep*$R$3:$R$1003)</f>
        <v>2000.9369122975381</v>
      </c>
      <c r="N2748" s="43">
        <f t="shared" si="127"/>
        <v>1.4989857455702766</v>
      </c>
      <c r="O2748" s="43">
        <f t="shared" si="128"/>
        <v>0.8</v>
      </c>
    </row>
    <row r="2749" spans="5:15" x14ac:dyDescent="0.2">
      <c r="E2749" s="16">
        <v>41235.923611111109</v>
      </c>
      <c r="F2749" s="22">
        <v>15.366292002929944</v>
      </c>
      <c r="G2749" s="25">
        <v>5.206200688152101E-2</v>
      </c>
      <c r="H2749" s="3">
        <f t="shared" si="126"/>
        <v>2000</v>
      </c>
      <c r="I2749" s="3">
        <f>MIN(H2749-K2749+L2749,'Power Look Up'!$F$4)</f>
        <v>1998.967391328114</v>
      </c>
      <c r="K2749" s="51">
        <f t="array" ref="K2749">_xlfn.SUM(_xlfn.NORM.DIST($Q$3:$Q$1003,$F2749,$N2749,FALSE)*WindSpeedStep*$R$3:$R$1003)</f>
        <v>2001.5709605998184</v>
      </c>
      <c r="L2749" s="51">
        <f t="array" ref="L2749">_xlfn.SUM(_xlfn.NORM.DIST($Q$3:$Q$1003,$F2749,$O2749,FALSE)*WindSpeedStep*$R$3:$R$1003)</f>
        <v>2000.5383519279324</v>
      </c>
      <c r="N2749" s="43">
        <f t="shared" si="127"/>
        <v>1.5366292002929944</v>
      </c>
      <c r="O2749" s="43">
        <f t="shared" si="128"/>
        <v>0.8</v>
      </c>
    </row>
    <row r="2750" spans="5:15" x14ac:dyDescent="0.2">
      <c r="E2750" s="16">
        <v>41235.930555555555</v>
      </c>
      <c r="F2750" s="22">
        <v>15.518634861796921</v>
      </c>
      <c r="G2750" s="25">
        <v>5.4128472477168357E-2</v>
      </c>
      <c r="H2750" s="3">
        <f t="shared" si="126"/>
        <v>2000</v>
      </c>
      <c r="I2750" s="3">
        <f>MIN(H2750-K2750+L2750,'Power Look Up'!$F$4)</f>
        <v>1999.0686894733319</v>
      </c>
      <c r="K2750" s="51">
        <f t="array" ref="K2750">_xlfn.SUM(_xlfn.NORM.DIST($Q$3:$Q$1003,$F2750,$N2750,FALSE)*WindSpeedStep*$R$3:$R$1003)</f>
        <v>2001.3911631274514</v>
      </c>
      <c r="L2750" s="51">
        <f t="array" ref="L2750">_xlfn.SUM(_xlfn.NORM.DIST($Q$3:$Q$1003,$F2750,$O2750,FALSE)*WindSpeedStep*$R$3:$R$1003)</f>
        <v>2000.4598526007833</v>
      </c>
      <c r="N2750" s="43">
        <f t="shared" si="127"/>
        <v>1.5518634861796921</v>
      </c>
      <c r="O2750" s="43">
        <f t="shared" si="128"/>
        <v>0.84</v>
      </c>
    </row>
    <row r="2751" spans="5:15" x14ac:dyDescent="0.2">
      <c r="E2751" s="16">
        <v>41235.9375</v>
      </c>
      <c r="F2751" s="22">
        <v>15.47330904249649</v>
      </c>
      <c r="G2751" s="25">
        <v>5.1055659641406612E-2</v>
      </c>
      <c r="H2751" s="3">
        <f t="shared" si="126"/>
        <v>2000</v>
      </c>
      <c r="I2751" s="3">
        <f>MIN(H2751-K2751+L2751,'Power Look Up'!$F$4)</f>
        <v>1999.007719020077</v>
      </c>
      <c r="K2751" s="51">
        <f t="array" ref="K2751">_xlfn.SUM(_xlfn.NORM.DIST($Q$3:$Q$1003,$F2751,$N2751,FALSE)*WindSpeedStep*$R$3:$R$1003)</f>
        <v>2001.4430084649425</v>
      </c>
      <c r="L2751" s="51">
        <f t="array" ref="L2751">_xlfn.SUM(_xlfn.NORM.DIST($Q$3:$Q$1003,$F2751,$O2751,FALSE)*WindSpeedStep*$R$3:$R$1003)</f>
        <v>2000.4507274850196</v>
      </c>
      <c r="N2751" s="43">
        <f t="shared" si="127"/>
        <v>1.547330904249649</v>
      </c>
      <c r="O2751" s="43">
        <f t="shared" si="128"/>
        <v>0.79</v>
      </c>
    </row>
    <row r="2752" spans="5:15" x14ac:dyDescent="0.2">
      <c r="E2752" s="16">
        <v>41235.944444444445</v>
      </c>
      <c r="F2752" s="22">
        <v>15.526370421135764</v>
      </c>
      <c r="G2752" s="25">
        <v>6.1830290915458871E-2</v>
      </c>
      <c r="H2752" s="3">
        <f t="shared" si="126"/>
        <v>2000</v>
      </c>
      <c r="I2752" s="3">
        <f>MIN(H2752-K2752+L2752,'Power Look Up'!$F$4)</f>
        <v>1999.1856960103564</v>
      </c>
      <c r="K2752" s="51">
        <f t="array" ref="K2752">_xlfn.SUM(_xlfn.NORM.DIST($Q$3:$Q$1003,$F2752,$N2752,FALSE)*WindSpeedStep*$R$3:$R$1003)</f>
        <v>2001.3824551623682</v>
      </c>
      <c r="L2752" s="51">
        <f t="array" ref="L2752">_xlfn.SUM(_xlfn.NORM.DIST($Q$3:$Q$1003,$F2752,$O2752,FALSE)*WindSpeedStep*$R$3:$R$1003)</f>
        <v>2000.5681511727246</v>
      </c>
      <c r="N2752" s="43">
        <f t="shared" si="127"/>
        <v>1.5526370421135764</v>
      </c>
      <c r="O2752" s="43">
        <f t="shared" si="128"/>
        <v>0.96</v>
      </c>
    </row>
    <row r="2753" spans="5:15" x14ac:dyDescent="0.2">
      <c r="E2753" s="16">
        <v>41235.951388888891</v>
      </c>
      <c r="F2753" s="22">
        <v>15.254800253361978</v>
      </c>
      <c r="G2753" s="25">
        <v>6.2931010833027934E-2</v>
      </c>
      <c r="H2753" s="3">
        <f t="shared" si="126"/>
        <v>2000</v>
      </c>
      <c r="I2753" s="3">
        <f>MIN(H2753-K2753+L2753,'Power Look Up'!$F$4)</f>
        <v>1999.1261147227945</v>
      </c>
      <c r="K2753" s="51">
        <f t="array" ref="K2753">_xlfn.SUM(_xlfn.NORM.DIST($Q$3:$Q$1003,$F2753,$N2753,FALSE)*WindSpeedStep*$R$3:$R$1003)</f>
        <v>2001.712382053583</v>
      </c>
      <c r="L2753" s="51">
        <f t="array" ref="L2753">_xlfn.SUM(_xlfn.NORM.DIST($Q$3:$Q$1003,$F2753,$O2753,FALSE)*WindSpeedStep*$R$3:$R$1003)</f>
        <v>2000.8384967763775</v>
      </c>
      <c r="N2753" s="43">
        <f t="shared" si="127"/>
        <v>1.525480025336198</v>
      </c>
      <c r="O2753" s="43">
        <f t="shared" si="128"/>
        <v>0.95999999999999985</v>
      </c>
    </row>
    <row r="2754" spans="5:15" x14ac:dyDescent="0.2">
      <c r="E2754" s="16">
        <v>41235.958333333336</v>
      </c>
      <c r="F2754" s="22">
        <v>15.817197061558806</v>
      </c>
      <c r="G2754" s="25">
        <v>6.3854549960349491E-2</v>
      </c>
      <c r="H2754" s="3">
        <f t="shared" si="126"/>
        <v>2000</v>
      </c>
      <c r="I2754" s="3">
        <f>MIN(H2754-K2754+L2754,'Power Look Up'!$F$4)</f>
        <v>1999.3260057261202</v>
      </c>
      <c r="K2754" s="51">
        <f t="array" ref="K2754">_xlfn.SUM(_xlfn.NORM.DIST($Q$3:$Q$1003,$F2754,$N2754,FALSE)*WindSpeedStep*$R$3:$R$1003)</f>
        <v>2001.0845156393063</v>
      </c>
      <c r="L2754" s="51">
        <f t="array" ref="L2754">_xlfn.SUM(_xlfn.NORM.DIST($Q$3:$Q$1003,$F2754,$O2754,FALSE)*WindSpeedStep*$R$3:$R$1003)</f>
        <v>2000.4105213654266</v>
      </c>
      <c r="N2754" s="43">
        <f t="shared" si="127"/>
        <v>1.5817197061558808</v>
      </c>
      <c r="O2754" s="43">
        <f t="shared" si="128"/>
        <v>1.01</v>
      </c>
    </row>
    <row r="2755" spans="5:15" x14ac:dyDescent="0.2">
      <c r="E2755" s="16">
        <v>41235.965277777781</v>
      </c>
      <c r="F2755" s="22">
        <v>15.659446434775138</v>
      </c>
      <c r="G2755" s="25">
        <v>5.875048034628759E-2</v>
      </c>
      <c r="H2755" s="3">
        <f t="shared" ref="H2755:H2818" si="129">INDEX(PowerArray,MIN(MaximumPowerIndex,ROUND(F2755*100,0)))</f>
        <v>2000</v>
      </c>
      <c r="I2755" s="3">
        <f>MIN(H2755-K2755+L2755,'Power Look Up'!$F$4)</f>
        <v>1999.1938256583412</v>
      </c>
      <c r="K2755" s="51">
        <f t="array" ref="K2755">_xlfn.SUM(_xlfn.NORM.DIST($Q$3:$Q$1003,$F2755,$N2755,FALSE)*WindSpeedStep*$R$3:$R$1003)</f>
        <v>2001.2390470316891</v>
      </c>
      <c r="L2755" s="51">
        <f t="array" ref="L2755">_xlfn.SUM(_xlfn.NORM.DIST($Q$3:$Q$1003,$F2755,$O2755,FALSE)*WindSpeedStep*$R$3:$R$1003)</f>
        <v>2000.4328726900303</v>
      </c>
      <c r="N2755" s="43">
        <f t="shared" ref="N2755:N2818" si="130">ReferenceTurbulence*F2755</f>
        <v>1.5659446434775139</v>
      </c>
      <c r="O2755" s="43">
        <f t="shared" ref="O2755:O2818" si="131">F2755*G2755</f>
        <v>0.92</v>
      </c>
    </row>
    <row r="2756" spans="5:15" x14ac:dyDescent="0.2">
      <c r="E2756" s="16">
        <v>41235.972222222219</v>
      </c>
      <c r="F2756" s="22">
        <v>15.97588571337949</v>
      </c>
      <c r="G2756" s="25">
        <v>6.6349998930717871E-2</v>
      </c>
      <c r="H2756" s="3">
        <f t="shared" si="129"/>
        <v>2000</v>
      </c>
      <c r="I2756" s="3">
        <f>MIN(H2756-K2756+L2756,'Power Look Up'!$F$4)</f>
        <v>1999.4161708627128</v>
      </c>
      <c r="K2756" s="51">
        <f t="array" ref="K2756">_xlfn.SUM(_xlfn.NORM.DIST($Q$3:$Q$1003,$F2756,$N2756,FALSE)*WindSpeedStep*$R$3:$R$1003)</f>
        <v>2000.9453906821125</v>
      </c>
      <c r="L2756" s="51">
        <f t="array" ref="L2756">_xlfn.SUM(_xlfn.NORM.DIST($Q$3:$Q$1003,$F2756,$O2756,FALSE)*WindSpeedStep*$R$3:$R$1003)</f>
        <v>2000.3615615448252</v>
      </c>
      <c r="N2756" s="43">
        <f t="shared" si="130"/>
        <v>1.5975885713379492</v>
      </c>
      <c r="O2756" s="43">
        <f t="shared" si="131"/>
        <v>1.06</v>
      </c>
    </row>
    <row r="2757" spans="5:15" x14ac:dyDescent="0.2">
      <c r="E2757" s="16">
        <v>41235.979166666664</v>
      </c>
      <c r="F2757" s="22">
        <v>15.986158526556448</v>
      </c>
      <c r="G2757" s="25">
        <v>6.2554115070158026E-2</v>
      </c>
      <c r="H2757" s="3">
        <f t="shared" si="129"/>
        <v>2000</v>
      </c>
      <c r="I2757" s="3">
        <f>MIN(H2757-K2757+L2757,'Power Look Up'!$F$4)</f>
        <v>1999.3764825103142</v>
      </c>
      <c r="K2757" s="51">
        <f t="array" ref="K2757">_xlfn.SUM(_xlfn.NORM.DIST($Q$3:$Q$1003,$F2757,$N2757,FALSE)*WindSpeedStep*$R$3:$R$1003)</f>
        <v>2000.9369278698207</v>
      </c>
      <c r="L2757" s="51">
        <f t="array" ref="L2757">_xlfn.SUM(_xlfn.NORM.DIST($Q$3:$Q$1003,$F2757,$O2757,FALSE)*WindSpeedStep*$R$3:$R$1003)</f>
        <v>2000.3134103801349</v>
      </c>
      <c r="N2757" s="43">
        <f t="shared" si="130"/>
        <v>1.5986158526556449</v>
      </c>
      <c r="O2757" s="43">
        <f t="shared" si="131"/>
        <v>0.99999999999999989</v>
      </c>
    </row>
    <row r="2758" spans="5:15" x14ac:dyDescent="0.2">
      <c r="E2758" s="16">
        <v>41235.986111111109</v>
      </c>
      <c r="F2758" s="22">
        <v>15.757016818102768</v>
      </c>
      <c r="G2758" s="25">
        <v>6.4733065387615266E-2</v>
      </c>
      <c r="H2758" s="3">
        <f t="shared" si="129"/>
        <v>2000</v>
      </c>
      <c r="I2758" s="3">
        <f>MIN(H2758-K2758+L2758,'Power Look Up'!$F$4)</f>
        <v>1999.3159028497234</v>
      </c>
      <c r="K2758" s="51">
        <f t="array" ref="K2758">_xlfn.SUM(_xlfn.NORM.DIST($Q$3:$Q$1003,$F2758,$N2758,FALSE)*WindSpeedStep*$R$3:$R$1003)</f>
        <v>2001.141517231307</v>
      </c>
      <c r="L2758" s="51">
        <f t="array" ref="L2758">_xlfn.SUM(_xlfn.NORM.DIST($Q$3:$Q$1003,$F2758,$O2758,FALSE)*WindSpeedStep*$R$3:$R$1003)</f>
        <v>2000.4574200810305</v>
      </c>
      <c r="N2758" s="43">
        <f t="shared" si="130"/>
        <v>1.5757016818102769</v>
      </c>
      <c r="O2758" s="43">
        <f t="shared" si="131"/>
        <v>1.02</v>
      </c>
    </row>
    <row r="2759" spans="5:15" x14ac:dyDescent="0.2">
      <c r="E2759" s="16">
        <v>41235.993055555555</v>
      </c>
      <c r="F2759" s="22">
        <v>16.225733989004734</v>
      </c>
      <c r="G2759" s="25">
        <v>6.5328323558016071E-2</v>
      </c>
      <c r="H2759" s="3">
        <f t="shared" si="129"/>
        <v>2000</v>
      </c>
      <c r="I2759" s="3">
        <f>MIN(H2759-K2759+L2759,'Power Look Up'!$F$4)</f>
        <v>1999.4930737850707</v>
      </c>
      <c r="K2759" s="51">
        <f t="array" ref="K2759">_xlfn.SUM(_xlfn.NORM.DIST($Q$3:$Q$1003,$F2759,$N2759,FALSE)*WindSpeedStep*$R$3:$R$1003)</f>
        <v>2000.7572217816391</v>
      </c>
      <c r="L2759" s="51">
        <f t="array" ref="L2759">_xlfn.SUM(_xlfn.NORM.DIST($Q$3:$Q$1003,$F2759,$O2759,FALSE)*WindSpeedStep*$R$3:$R$1003)</f>
        <v>2000.2502955667098</v>
      </c>
      <c r="N2759" s="43">
        <f t="shared" si="130"/>
        <v>1.6225733989004736</v>
      </c>
      <c r="O2759" s="43">
        <f t="shared" si="131"/>
        <v>1.06</v>
      </c>
    </row>
    <row r="2760" spans="5:15" x14ac:dyDescent="0.2">
      <c r="E2760" s="16">
        <v>41236</v>
      </c>
      <c r="F2760" s="22">
        <v>16.384107726303363</v>
      </c>
      <c r="G2760" s="25">
        <v>6.7748577984383287E-2</v>
      </c>
      <c r="H2760" s="3">
        <f t="shared" si="129"/>
        <v>2000</v>
      </c>
      <c r="I2760" s="3">
        <f>MIN(H2760-K2760+L2760,'Power Look Up'!$F$4)</f>
        <v>1999.5661826578933</v>
      </c>
      <c r="K2760" s="51">
        <f t="array" ref="K2760">_xlfn.SUM(_xlfn.NORM.DIST($Q$3:$Q$1003,$F2760,$N2760,FALSE)*WindSpeedStep*$R$3:$R$1003)</f>
        <v>2000.655760414714</v>
      </c>
      <c r="L2760" s="51">
        <f t="array" ref="L2760">_xlfn.SUM(_xlfn.NORM.DIST($Q$3:$Q$1003,$F2760,$O2760,FALSE)*WindSpeedStep*$R$3:$R$1003)</f>
        <v>2000.2219430726072</v>
      </c>
      <c r="N2760" s="43">
        <f t="shared" si="130"/>
        <v>1.6384107726303363</v>
      </c>
      <c r="O2760" s="43">
        <f t="shared" si="131"/>
        <v>1.1100000000000001</v>
      </c>
    </row>
    <row r="2761" spans="5:15" x14ac:dyDescent="0.2">
      <c r="E2761" s="16">
        <v>41236.006944444445</v>
      </c>
      <c r="F2761" s="22">
        <v>16.04736201205036</v>
      </c>
      <c r="G2761" s="25">
        <v>5.3591362826750262E-2</v>
      </c>
      <c r="H2761" s="3">
        <f t="shared" si="129"/>
        <v>2000</v>
      </c>
      <c r="I2761" s="3">
        <f>MIN(H2761-K2761+L2761,'Power Look Up'!$F$4)</f>
        <v>1999.3267019261864</v>
      </c>
      <c r="K2761" s="51">
        <f t="array" ref="K2761">_xlfn.SUM(_xlfn.NORM.DIST($Q$3:$Q$1003,$F2761,$N2761,FALSE)*WindSpeedStep*$R$3:$R$1003)</f>
        <v>2000.8878350295035</v>
      </c>
      <c r="L2761" s="51">
        <f t="array" ref="L2761">_xlfn.SUM(_xlfn.NORM.DIST($Q$3:$Q$1003,$F2761,$O2761,FALSE)*WindSpeedStep*$R$3:$R$1003)</f>
        <v>2000.2145369556899</v>
      </c>
      <c r="N2761" s="43">
        <f t="shared" si="130"/>
        <v>1.6047362012050361</v>
      </c>
      <c r="O2761" s="43">
        <f t="shared" si="131"/>
        <v>0.86</v>
      </c>
    </row>
    <row r="2762" spans="5:15" x14ac:dyDescent="0.2">
      <c r="E2762" s="16">
        <v>41236.013888888891</v>
      </c>
      <c r="F2762" s="22">
        <v>15.627850229581037</v>
      </c>
      <c r="G2762" s="25">
        <v>5.6309728278192722E-2</v>
      </c>
      <c r="H2762" s="3">
        <f t="shared" si="129"/>
        <v>2000</v>
      </c>
      <c r="I2762" s="3">
        <f>MIN(H2762-K2762+L2762,'Power Look Up'!$F$4)</f>
        <v>1999.1484296374269</v>
      </c>
      <c r="K2762" s="51">
        <f t="array" ref="K2762">_xlfn.SUM(_xlfn.NORM.DIST($Q$3:$Q$1003,$F2762,$N2762,FALSE)*WindSpeedStep*$R$3:$R$1003)</f>
        <v>2001.272004668301</v>
      </c>
      <c r="L2762" s="51">
        <f t="array" ref="L2762">_xlfn.SUM(_xlfn.NORM.DIST($Q$3:$Q$1003,$F2762,$O2762,FALSE)*WindSpeedStep*$R$3:$R$1003)</f>
        <v>2000.4204343057279</v>
      </c>
      <c r="N2762" s="43">
        <f t="shared" si="130"/>
        <v>1.5627850229581037</v>
      </c>
      <c r="O2762" s="43">
        <f t="shared" si="131"/>
        <v>0.88</v>
      </c>
    </row>
    <row r="2763" spans="5:15" x14ac:dyDescent="0.2">
      <c r="E2763" s="16">
        <v>41236.020833333336</v>
      </c>
      <c r="F2763" s="22">
        <v>15.522499166328823</v>
      </c>
      <c r="G2763" s="25">
        <v>5.3470771111421525E-2</v>
      </c>
      <c r="H2763" s="3">
        <f t="shared" si="129"/>
        <v>2000</v>
      </c>
      <c r="I2763" s="3">
        <f>MIN(H2763-K2763+L2763,'Power Look Up'!$F$4)</f>
        <v>1999.0622655464861</v>
      </c>
      <c r="K2763" s="51">
        <f t="array" ref="K2763">_xlfn.SUM(_xlfn.NORM.DIST($Q$3:$Q$1003,$F2763,$N2763,FALSE)*WindSpeedStep*$R$3:$R$1003)</f>
        <v>2001.3868079425185</v>
      </c>
      <c r="L2763" s="51">
        <f t="array" ref="L2763">_xlfn.SUM(_xlfn.NORM.DIST($Q$3:$Q$1003,$F2763,$O2763,FALSE)*WindSpeedStep*$R$3:$R$1003)</f>
        <v>2000.4490734890046</v>
      </c>
      <c r="N2763" s="43">
        <f t="shared" si="130"/>
        <v>1.5522499166328823</v>
      </c>
      <c r="O2763" s="43">
        <f t="shared" si="131"/>
        <v>0.83</v>
      </c>
    </row>
    <row r="2764" spans="5:15" x14ac:dyDescent="0.2">
      <c r="E2764" s="16">
        <v>41236.027777777781</v>
      </c>
      <c r="F2764" s="22">
        <v>15.6871834523198</v>
      </c>
      <c r="G2764" s="25">
        <v>5.2271971096171467E-2</v>
      </c>
      <c r="H2764" s="3">
        <f t="shared" si="129"/>
        <v>2000</v>
      </c>
      <c r="I2764" s="3">
        <f>MIN(H2764-K2764+L2764,'Power Look Up'!$F$4)</f>
        <v>1999.1334147679156</v>
      </c>
      <c r="K2764" s="51">
        <f t="array" ref="K2764">_xlfn.SUM(_xlfn.NORM.DIST($Q$3:$Q$1003,$F2764,$N2764,FALSE)*WindSpeedStep*$R$3:$R$1003)</f>
        <v>2001.2106715691216</v>
      </c>
      <c r="L2764" s="51">
        <f t="array" ref="L2764">_xlfn.SUM(_xlfn.NORM.DIST($Q$3:$Q$1003,$F2764,$O2764,FALSE)*WindSpeedStep*$R$3:$R$1003)</f>
        <v>2000.3440863370372</v>
      </c>
      <c r="N2764" s="43">
        <f t="shared" si="130"/>
        <v>1.5687183452319802</v>
      </c>
      <c r="O2764" s="43">
        <f t="shared" si="131"/>
        <v>0.82</v>
      </c>
    </row>
    <row r="2765" spans="5:15" x14ac:dyDescent="0.2">
      <c r="E2765" s="16">
        <v>41236.034722222219</v>
      </c>
      <c r="F2765" s="22">
        <v>15.786005250498713</v>
      </c>
      <c r="G2765" s="25">
        <v>5.7012523796770381E-2</v>
      </c>
      <c r="H2765" s="3">
        <f t="shared" si="129"/>
        <v>2000</v>
      </c>
      <c r="I2765" s="3">
        <f>MIN(H2765-K2765+L2765,'Power Look Up'!$F$4)</f>
        <v>1999.2310170434312</v>
      </c>
      <c r="K2765" s="51">
        <f t="array" ref="K2765">_xlfn.SUM(_xlfn.NORM.DIST($Q$3:$Q$1003,$F2765,$N2765,FALSE)*WindSpeedStep*$R$3:$R$1003)</f>
        <v>2001.1137628194369</v>
      </c>
      <c r="L2765" s="51">
        <f t="array" ref="L2765">_xlfn.SUM(_xlfn.NORM.DIST($Q$3:$Q$1003,$F2765,$O2765,FALSE)*WindSpeedStep*$R$3:$R$1003)</f>
        <v>2000.3447798628681</v>
      </c>
      <c r="N2765" s="43">
        <f t="shared" si="130"/>
        <v>1.5786005250498714</v>
      </c>
      <c r="O2765" s="43">
        <f t="shared" si="131"/>
        <v>0.9</v>
      </c>
    </row>
    <row r="2766" spans="5:15" x14ac:dyDescent="0.2">
      <c r="E2766" s="16">
        <v>41236.041666666664</v>
      </c>
      <c r="F2766" s="22">
        <v>16.217307551363746</v>
      </c>
      <c r="G2766" s="25">
        <v>6.2279142009307648E-2</v>
      </c>
      <c r="H2766" s="3">
        <f t="shared" si="129"/>
        <v>2000</v>
      </c>
      <c r="I2766" s="3">
        <f>MIN(H2766-K2766+L2766,'Power Look Up'!$F$4)</f>
        <v>1999.4638252348182</v>
      </c>
      <c r="K2766" s="51">
        <f t="array" ref="K2766">_xlfn.SUM(_xlfn.NORM.DIST($Q$3:$Q$1003,$F2766,$N2766,FALSE)*WindSpeedStep*$R$3:$R$1003)</f>
        <v>2000.7629904628491</v>
      </c>
      <c r="L2766" s="51">
        <f t="array" ref="L2766">_xlfn.SUM(_xlfn.NORM.DIST($Q$3:$Q$1003,$F2766,$O2766,FALSE)*WindSpeedStep*$R$3:$R$1003)</f>
        <v>2000.2268156976672</v>
      </c>
      <c r="N2766" s="43">
        <f t="shared" si="130"/>
        <v>1.6217307551363747</v>
      </c>
      <c r="O2766" s="43">
        <f t="shared" si="131"/>
        <v>1.01</v>
      </c>
    </row>
    <row r="2767" spans="5:15" x14ac:dyDescent="0.2">
      <c r="E2767" s="16">
        <v>41236.048611111109</v>
      </c>
      <c r="F2767" s="22">
        <v>16.156796136955897</v>
      </c>
      <c r="G2767" s="25">
        <v>5.5085178549989733E-2</v>
      </c>
      <c r="H2767" s="3">
        <f t="shared" si="129"/>
        <v>2000</v>
      </c>
      <c r="I2767" s="3">
        <f>MIN(H2767-K2767+L2767,'Power Look Up'!$F$4)</f>
        <v>1999.3871729336613</v>
      </c>
      <c r="K2767" s="51">
        <f t="array" ref="K2767">_xlfn.SUM(_xlfn.NORM.DIST($Q$3:$Q$1003,$F2767,$N2767,FALSE)*WindSpeedStep*$R$3:$R$1003)</f>
        <v>2000.8055633931942</v>
      </c>
      <c r="L2767" s="51">
        <f t="array" ref="L2767">_xlfn.SUM(_xlfn.NORM.DIST($Q$3:$Q$1003,$F2767,$O2767,FALSE)*WindSpeedStep*$R$3:$R$1003)</f>
        <v>2000.1927363268555</v>
      </c>
      <c r="N2767" s="43">
        <f t="shared" si="130"/>
        <v>1.6156796136955898</v>
      </c>
      <c r="O2767" s="43">
        <f t="shared" si="131"/>
        <v>0.89</v>
      </c>
    </row>
    <row r="2768" spans="5:15" x14ac:dyDescent="0.2">
      <c r="E2768" s="16">
        <v>41236.055555555555</v>
      </c>
      <c r="F2768" s="22">
        <v>15.85775780409454</v>
      </c>
      <c r="G2768" s="25">
        <v>5.8646374316542411E-2</v>
      </c>
      <c r="H2768" s="3">
        <f t="shared" si="129"/>
        <v>2000</v>
      </c>
      <c r="I2768" s="3">
        <f>MIN(H2768-K2768+L2768,'Power Look Up'!$F$4)</f>
        <v>1999.281131861484</v>
      </c>
      <c r="K2768" s="51">
        <f t="array" ref="K2768">_xlfn.SUM(_xlfn.NORM.DIST($Q$3:$Q$1003,$F2768,$N2768,FALSE)*WindSpeedStep*$R$3:$R$1003)</f>
        <v>2001.0474303256551</v>
      </c>
      <c r="L2768" s="51">
        <f t="array" ref="L2768">_xlfn.SUM(_xlfn.NORM.DIST($Q$3:$Q$1003,$F2768,$O2768,FALSE)*WindSpeedStep*$R$3:$R$1003)</f>
        <v>2000.3285621871391</v>
      </c>
      <c r="N2768" s="43">
        <f t="shared" si="130"/>
        <v>1.5857757804094541</v>
      </c>
      <c r="O2768" s="43">
        <f t="shared" si="131"/>
        <v>0.93</v>
      </c>
    </row>
    <row r="2769" spans="5:15" x14ac:dyDescent="0.2">
      <c r="E2769" s="16">
        <v>41236.0625</v>
      </c>
      <c r="F2769" s="22">
        <v>16.054469817821598</v>
      </c>
      <c r="G2769" s="25">
        <v>5.2321877304695577E-2</v>
      </c>
      <c r="H2769" s="3">
        <f t="shared" si="129"/>
        <v>2000</v>
      </c>
      <c r="I2769" s="3">
        <f>MIN(H2769-K2769+L2769,'Power Look Up'!$F$4)</f>
        <v>1999.3218181158561</v>
      </c>
      <c r="K2769" s="51">
        <f t="array" ref="K2769">_xlfn.SUM(_xlfn.NORM.DIST($Q$3:$Q$1003,$F2769,$N2769,FALSE)*WindSpeedStep*$R$3:$R$1003)</f>
        <v>2000.882279236612</v>
      </c>
      <c r="L2769" s="51">
        <f t="array" ref="L2769">_xlfn.SUM(_xlfn.NORM.DIST($Q$3:$Q$1003,$F2769,$O2769,FALSE)*WindSpeedStep*$R$3:$R$1003)</f>
        <v>2000.2040973524681</v>
      </c>
      <c r="N2769" s="43">
        <f t="shared" si="130"/>
        <v>1.6054469817821599</v>
      </c>
      <c r="O2769" s="43">
        <f t="shared" si="131"/>
        <v>0.84</v>
      </c>
    </row>
    <row r="2770" spans="5:15" x14ac:dyDescent="0.2">
      <c r="E2770" s="16">
        <v>41236.069444444445</v>
      </c>
      <c r="F2770" s="22">
        <v>16.286964815732496</v>
      </c>
      <c r="G2770" s="25">
        <v>5.2188975024919142E-2</v>
      </c>
      <c r="H2770" s="3">
        <f t="shared" si="129"/>
        <v>2000</v>
      </c>
      <c r="I2770" s="3">
        <f>MIN(H2770-K2770+L2770,'Power Look Up'!$F$4)</f>
        <v>1999.4292070745066</v>
      </c>
      <c r="K2770" s="51">
        <f t="array" ref="K2770">_xlfn.SUM(_xlfn.NORM.DIST($Q$3:$Q$1003,$F2770,$N2770,FALSE)*WindSpeedStep*$R$3:$R$1003)</f>
        <v>2000.7164485107089</v>
      </c>
      <c r="L2770" s="51">
        <f t="array" ref="L2770">_xlfn.SUM(_xlfn.NORM.DIST($Q$3:$Q$1003,$F2770,$O2770,FALSE)*WindSpeedStep*$R$3:$R$1003)</f>
        <v>2000.1456555852155</v>
      </c>
      <c r="N2770" s="43">
        <f t="shared" si="130"/>
        <v>1.6286964815732496</v>
      </c>
      <c r="O2770" s="43">
        <f t="shared" si="131"/>
        <v>0.85</v>
      </c>
    </row>
    <row r="2771" spans="5:15" x14ac:dyDescent="0.2">
      <c r="E2771" s="16">
        <v>41236.076388888891</v>
      </c>
      <c r="F2771" s="22">
        <v>16.543431109058208</v>
      </c>
      <c r="G2771" s="25">
        <v>5.5611196609406027E-2</v>
      </c>
      <c r="H2771" s="3">
        <f t="shared" si="129"/>
        <v>2000</v>
      </c>
      <c r="I2771" s="3">
        <f>MIN(H2771-K2771+L2771,'Power Look Up'!$F$4)</f>
        <v>1999.5473383456149</v>
      </c>
      <c r="K2771" s="51">
        <f t="array" ref="K2771">_xlfn.SUM(_xlfn.NORM.DIST($Q$3:$Q$1003,$F2771,$N2771,FALSE)*WindSpeedStep*$R$3:$R$1003)</f>
        <v>2000.5661812732553</v>
      </c>
      <c r="L2771" s="51">
        <f t="array" ref="L2771">_xlfn.SUM(_xlfn.NORM.DIST($Q$3:$Q$1003,$F2771,$O2771,FALSE)*WindSpeedStep*$R$3:$R$1003)</f>
        <v>2000.1135196188702</v>
      </c>
      <c r="N2771" s="43">
        <f t="shared" si="130"/>
        <v>1.6543431109058209</v>
      </c>
      <c r="O2771" s="43">
        <f t="shared" si="131"/>
        <v>0.92</v>
      </c>
    </row>
    <row r="2772" spans="5:15" x14ac:dyDescent="0.2">
      <c r="E2772" s="16">
        <v>41236.083333333336</v>
      </c>
      <c r="F2772" s="22">
        <v>16.209613487479686</v>
      </c>
      <c r="G2772" s="25">
        <v>5.6756442756060073E-2</v>
      </c>
      <c r="H2772" s="3">
        <f t="shared" si="129"/>
        <v>2000</v>
      </c>
      <c r="I2772" s="3">
        <f>MIN(H2772-K2772+L2772,'Power Look Up'!$F$4)</f>
        <v>1999.4208703354057</v>
      </c>
      <c r="K2772" s="51">
        <f t="array" ref="K2772">_xlfn.SUM(_xlfn.NORM.DIST($Q$3:$Q$1003,$F2772,$N2772,FALSE)*WindSpeedStep*$R$3:$R$1003)</f>
        <v>2000.7682915473292</v>
      </c>
      <c r="L2772" s="51">
        <f t="array" ref="L2772">_xlfn.SUM(_xlfn.NORM.DIST($Q$3:$Q$1003,$F2772,$O2772,FALSE)*WindSpeedStep*$R$3:$R$1003)</f>
        <v>2000.1891618827349</v>
      </c>
      <c r="N2772" s="43">
        <f t="shared" si="130"/>
        <v>1.6209613487479686</v>
      </c>
      <c r="O2772" s="43">
        <f t="shared" si="131"/>
        <v>0.92</v>
      </c>
    </row>
    <row r="2773" spans="5:15" x14ac:dyDescent="0.2">
      <c r="E2773" s="16">
        <v>41236.090277777781</v>
      </c>
      <c r="F2773" s="22">
        <v>16.314251924454219</v>
      </c>
      <c r="G2773" s="25">
        <v>6.3134981902301227E-2</v>
      </c>
      <c r="H2773" s="3">
        <f t="shared" si="129"/>
        <v>2000</v>
      </c>
      <c r="I2773" s="3">
        <f>MIN(H2773-K2773+L2773,'Power Look Up'!$F$4)</f>
        <v>1999.5061164298029</v>
      </c>
      <c r="K2773" s="51">
        <f t="array" ref="K2773">_xlfn.SUM(_xlfn.NORM.DIST($Q$3:$Q$1003,$F2773,$N2773,FALSE)*WindSpeedStep*$R$3:$R$1003)</f>
        <v>2000.6989146268963</v>
      </c>
      <c r="L2773" s="51">
        <f t="array" ref="L2773">_xlfn.SUM(_xlfn.NORM.DIST($Q$3:$Q$1003,$F2773,$O2773,FALSE)*WindSpeedStep*$R$3:$R$1003)</f>
        <v>2000.2050310566992</v>
      </c>
      <c r="N2773" s="43">
        <f t="shared" si="130"/>
        <v>1.6314251924454219</v>
      </c>
      <c r="O2773" s="43">
        <f t="shared" si="131"/>
        <v>1.03</v>
      </c>
    </row>
    <row r="2774" spans="5:15" x14ac:dyDescent="0.2">
      <c r="E2774" s="16">
        <v>41236.097222222219</v>
      </c>
      <c r="F2774" s="22">
        <v>16.555274831725704</v>
      </c>
      <c r="G2774" s="25">
        <v>6.0403708797612338E-2</v>
      </c>
      <c r="H2774" s="3">
        <f t="shared" si="129"/>
        <v>2000</v>
      </c>
      <c r="I2774" s="3">
        <f>MIN(H2774-K2774+L2774,'Power Look Up'!$F$4)</f>
        <v>1999.5730803865579</v>
      </c>
      <c r="K2774" s="51">
        <f t="array" ref="K2774">_xlfn.SUM(_xlfn.NORM.DIST($Q$3:$Q$1003,$F2774,$N2774,FALSE)*WindSpeedStep*$R$3:$R$1003)</f>
        <v>2000.5599882944045</v>
      </c>
      <c r="L2774" s="51">
        <f t="array" ref="L2774">_xlfn.SUM(_xlfn.NORM.DIST($Q$3:$Q$1003,$F2774,$O2774,FALSE)*WindSpeedStep*$R$3:$R$1003)</f>
        <v>2000.1330686809624</v>
      </c>
      <c r="N2774" s="43">
        <f t="shared" si="130"/>
        <v>1.6555274831725706</v>
      </c>
      <c r="O2774" s="43">
        <f t="shared" si="131"/>
        <v>1</v>
      </c>
    </row>
    <row r="2775" spans="5:15" x14ac:dyDescent="0.2">
      <c r="E2775" s="16">
        <v>41236.104166666664</v>
      </c>
      <c r="F2775" s="22">
        <v>16.26479773314983</v>
      </c>
      <c r="G2775" s="25">
        <v>5.7178700605943336E-2</v>
      </c>
      <c r="H2775" s="3">
        <f t="shared" si="129"/>
        <v>2000</v>
      </c>
      <c r="I2775" s="3">
        <f>MIN(H2775-K2775+L2775,'Power Look Up'!$F$4)</f>
        <v>1999.4466251041981</v>
      </c>
      <c r="K2775" s="51">
        <f t="array" ref="K2775">_xlfn.SUM(_xlfn.NORM.DIST($Q$3:$Q$1003,$F2775,$N2775,FALSE)*WindSpeedStep*$R$3:$R$1003)</f>
        <v>2000.7309790923985</v>
      </c>
      <c r="L2775" s="51">
        <f t="array" ref="L2775">_xlfn.SUM(_xlfn.NORM.DIST($Q$3:$Q$1003,$F2775,$O2775,FALSE)*WindSpeedStep*$R$3:$R$1003)</f>
        <v>2000.1776041965966</v>
      </c>
      <c r="N2775" s="43">
        <f t="shared" si="130"/>
        <v>1.6264797733149832</v>
      </c>
      <c r="O2775" s="43">
        <f t="shared" si="131"/>
        <v>0.93</v>
      </c>
    </row>
    <row r="2776" spans="5:15" x14ac:dyDescent="0.2">
      <c r="E2776" s="16">
        <v>41236.111111111109</v>
      </c>
      <c r="F2776" s="22">
        <v>16.283229229253035</v>
      </c>
      <c r="G2776" s="25">
        <v>5.5271591852501731E-2</v>
      </c>
      <c r="H2776" s="3">
        <f t="shared" si="129"/>
        <v>2000</v>
      </c>
      <c r="I2776" s="3">
        <f>MIN(H2776-K2776+L2776,'Power Look Up'!$F$4)</f>
        <v>1999.4432828107149</v>
      </c>
      <c r="K2776" s="51">
        <f t="array" ref="K2776">_xlfn.SUM(_xlfn.NORM.DIST($Q$3:$Q$1003,$F2776,$N2776,FALSE)*WindSpeedStep*$R$3:$R$1003)</f>
        <v>2000.7188790831819</v>
      </c>
      <c r="L2776" s="51">
        <f t="array" ref="L2776">_xlfn.SUM(_xlfn.NORM.DIST($Q$3:$Q$1003,$F2776,$O2776,FALSE)*WindSpeedStep*$R$3:$R$1003)</f>
        <v>2000.1621618938968</v>
      </c>
      <c r="N2776" s="43">
        <f t="shared" si="130"/>
        <v>1.6283229229253036</v>
      </c>
      <c r="O2776" s="43">
        <f t="shared" si="131"/>
        <v>0.9</v>
      </c>
    </row>
    <row r="2777" spans="5:15" x14ac:dyDescent="0.2">
      <c r="E2777" s="16">
        <v>41236.118055555555</v>
      </c>
      <c r="F2777" s="22">
        <v>16.788527889791389</v>
      </c>
      <c r="G2777" s="25">
        <v>5.4799325232048786E-2</v>
      </c>
      <c r="H2777" s="3">
        <f t="shared" si="129"/>
        <v>2000</v>
      </c>
      <c r="I2777" s="3">
        <f>MIN(H2777-K2777+L2777,'Power Look Up'!$F$4)</f>
        <v>1999.6278776380627</v>
      </c>
      <c r="K2777" s="51">
        <f t="array" ref="K2777">_xlfn.SUM(_xlfn.NORM.DIST($Q$3:$Q$1003,$F2777,$N2777,FALSE)*WindSpeedStep*$R$3:$R$1003)</f>
        <v>2000.4500134335776</v>
      </c>
      <c r="L2777" s="51">
        <f t="array" ref="L2777">_xlfn.SUM(_xlfn.NORM.DIST($Q$3:$Q$1003,$F2777,$O2777,FALSE)*WindSpeedStep*$R$3:$R$1003)</f>
        <v>2000.0778910716404</v>
      </c>
      <c r="N2777" s="43">
        <f t="shared" si="130"/>
        <v>1.6788527889791389</v>
      </c>
      <c r="O2777" s="43">
        <f t="shared" si="131"/>
        <v>0.92</v>
      </c>
    </row>
    <row r="2778" spans="5:15" x14ac:dyDescent="0.2">
      <c r="E2778" s="16">
        <v>41236.125</v>
      </c>
      <c r="F2778" s="22">
        <v>16.698954898022471</v>
      </c>
      <c r="G2778" s="25">
        <v>5.9883987118165241E-2</v>
      </c>
      <c r="H2778" s="3">
        <f t="shared" si="129"/>
        <v>2000</v>
      </c>
      <c r="I2778" s="3">
        <f>MIN(H2778-K2778+L2778,'Power Look Up'!$F$4)</f>
        <v>1999.6172508720238</v>
      </c>
      <c r="K2778" s="51">
        <f t="array" ref="K2778">_xlfn.SUM(_xlfn.NORM.DIST($Q$3:$Q$1003,$F2778,$N2778,FALSE)*WindSpeedStep*$R$3:$R$1003)</f>
        <v>2000.4896439564372</v>
      </c>
      <c r="L2778" s="51">
        <f t="array" ref="L2778">_xlfn.SUM(_xlfn.NORM.DIST($Q$3:$Q$1003,$F2778,$O2778,FALSE)*WindSpeedStep*$R$3:$R$1003)</f>
        <v>2000.106894828461</v>
      </c>
      <c r="N2778" s="43">
        <f t="shared" si="130"/>
        <v>1.6698954898022471</v>
      </c>
      <c r="O2778" s="43">
        <f t="shared" si="131"/>
        <v>1</v>
      </c>
    </row>
    <row r="2779" spans="5:15" x14ac:dyDescent="0.2">
      <c r="E2779" s="16">
        <v>41236.131944444445</v>
      </c>
      <c r="F2779" s="22">
        <v>16.450576465207064</v>
      </c>
      <c r="G2779" s="25">
        <v>6.4435431927987327E-2</v>
      </c>
      <c r="H2779" s="3">
        <f t="shared" si="129"/>
        <v>2000</v>
      </c>
      <c r="I2779" s="3">
        <f>MIN(H2779-K2779+L2779,'Power Look Up'!$F$4)</f>
        <v>1999.5620026993645</v>
      </c>
      <c r="K2779" s="51">
        <f t="array" ref="K2779">_xlfn.SUM(_xlfn.NORM.DIST($Q$3:$Q$1003,$F2779,$N2779,FALSE)*WindSpeedStep*$R$3:$R$1003)</f>
        <v>2000.6169365974974</v>
      </c>
      <c r="L2779" s="51">
        <f t="array" ref="L2779">_xlfn.SUM(_xlfn.NORM.DIST($Q$3:$Q$1003,$F2779,$O2779,FALSE)*WindSpeedStep*$R$3:$R$1003)</f>
        <v>2000.1789392968619</v>
      </c>
      <c r="N2779" s="43">
        <f t="shared" si="130"/>
        <v>1.6450576465207065</v>
      </c>
      <c r="O2779" s="43">
        <f t="shared" si="131"/>
        <v>1.06</v>
      </c>
    </row>
    <row r="2780" spans="5:15" x14ac:dyDescent="0.2">
      <c r="E2780" s="16">
        <v>41236.138888888891</v>
      </c>
      <c r="F2780" s="22">
        <v>16.02327465615241</v>
      </c>
      <c r="G2780" s="25">
        <v>6.8650136979187107E-2</v>
      </c>
      <c r="H2780" s="3">
        <f t="shared" si="129"/>
        <v>2000</v>
      </c>
      <c r="I2780" s="3">
        <f>MIN(H2780-K2780+L2780,'Power Look Up'!$F$4)</f>
        <v>1999.4610700030926</v>
      </c>
      <c r="K2780" s="51">
        <f t="array" ref="K2780">_xlfn.SUM(_xlfn.NORM.DIST($Q$3:$Q$1003,$F2780,$N2780,FALSE)*WindSpeedStep*$R$3:$R$1003)</f>
        <v>2000.9068868093893</v>
      </c>
      <c r="L2780" s="51">
        <f t="array" ref="L2780">_xlfn.SUM(_xlfn.NORM.DIST($Q$3:$Q$1003,$F2780,$O2780,FALSE)*WindSpeedStep*$R$3:$R$1003)</f>
        <v>2000.3679568124819</v>
      </c>
      <c r="N2780" s="43">
        <f t="shared" si="130"/>
        <v>1.6023274656152411</v>
      </c>
      <c r="O2780" s="43">
        <f t="shared" si="131"/>
        <v>1.1000000000000001</v>
      </c>
    </row>
    <row r="2781" spans="5:15" x14ac:dyDescent="0.2">
      <c r="E2781" s="16">
        <v>41236.145833333336</v>
      </c>
      <c r="F2781" s="22">
        <v>15.580067278496562</v>
      </c>
      <c r="G2781" s="25">
        <v>6.8677495473771305E-2</v>
      </c>
      <c r="H2781" s="3">
        <f t="shared" si="129"/>
        <v>2000</v>
      </c>
      <c r="I2781" s="3">
        <f>MIN(H2781-K2781+L2781,'Power Look Up'!$F$4)</f>
        <v>1999.3276348861345</v>
      </c>
      <c r="K2781" s="51">
        <f t="array" ref="K2781">_xlfn.SUM(_xlfn.NORM.DIST($Q$3:$Q$1003,$F2781,$N2781,FALSE)*WindSpeedStep*$R$3:$R$1003)</f>
        <v>2001.3231358944217</v>
      </c>
      <c r="L2781" s="51">
        <f t="array" ref="L2781">_xlfn.SUM(_xlfn.NORM.DIST($Q$3:$Q$1003,$F2781,$O2781,FALSE)*WindSpeedStep*$R$3:$R$1003)</f>
        <v>2000.6507707805563</v>
      </c>
      <c r="N2781" s="43">
        <f t="shared" si="130"/>
        <v>1.5580067278496563</v>
      </c>
      <c r="O2781" s="43">
        <f t="shared" si="131"/>
        <v>1.07</v>
      </c>
    </row>
    <row r="2782" spans="5:15" x14ac:dyDescent="0.2">
      <c r="E2782" s="16">
        <v>41236.152777777781</v>
      </c>
      <c r="F2782" s="22">
        <v>15.895458510646046</v>
      </c>
      <c r="G2782" s="25">
        <v>7.0460377047310438E-2</v>
      </c>
      <c r="H2782" s="3">
        <f t="shared" si="129"/>
        <v>2000</v>
      </c>
      <c r="I2782" s="3">
        <f>MIN(H2782-K2782+L2782,'Power Look Up'!$F$4)</f>
        <v>1999.4474345912899</v>
      </c>
      <c r="K2782" s="51">
        <f t="array" ref="K2782">_xlfn.SUM(_xlfn.NORM.DIST($Q$3:$Q$1003,$F2782,$N2782,FALSE)*WindSpeedStep*$R$3:$R$1003)</f>
        <v>2001.0139082918952</v>
      </c>
      <c r="L2782" s="51">
        <f t="array" ref="L2782">_xlfn.SUM(_xlfn.NORM.DIST($Q$3:$Q$1003,$F2782,$O2782,FALSE)*WindSpeedStep*$R$3:$R$1003)</f>
        <v>2000.4613428831851</v>
      </c>
      <c r="N2782" s="43">
        <f t="shared" si="130"/>
        <v>1.5895458510646048</v>
      </c>
      <c r="O2782" s="43">
        <f t="shared" si="131"/>
        <v>1.1200000000000001</v>
      </c>
    </row>
    <row r="2783" spans="5:15" x14ac:dyDescent="0.2">
      <c r="E2783" s="16">
        <v>41236.159722222219</v>
      </c>
      <c r="F2783" s="22">
        <v>15.602938684090365</v>
      </c>
      <c r="G2783" s="25">
        <v>6.2808681097956454E-2</v>
      </c>
      <c r="H2783" s="3">
        <f t="shared" si="129"/>
        <v>2000</v>
      </c>
      <c r="I2783" s="3">
        <f>MIN(H2783-K2783+L2783,'Power Look Up'!$F$4)</f>
        <v>1999.2298811585529</v>
      </c>
      <c r="K2783" s="51">
        <f t="array" ref="K2783">_xlfn.SUM(_xlfn.NORM.DIST($Q$3:$Q$1003,$F2783,$N2783,FALSE)*WindSpeedStep*$R$3:$R$1003)</f>
        <v>2001.2984677319678</v>
      </c>
      <c r="L2783" s="51">
        <f t="array" ref="L2783">_xlfn.SUM(_xlfn.NORM.DIST($Q$3:$Q$1003,$F2783,$O2783,FALSE)*WindSpeedStep*$R$3:$R$1003)</f>
        <v>2000.5283488905206</v>
      </c>
      <c r="N2783" s="43">
        <f t="shared" si="130"/>
        <v>1.5602938684090366</v>
      </c>
      <c r="O2783" s="43">
        <f t="shared" si="131"/>
        <v>0.98</v>
      </c>
    </row>
    <row r="2784" spans="5:15" x14ac:dyDescent="0.2">
      <c r="E2784" s="16">
        <v>41236.166666666664</v>
      </c>
      <c r="F2784" s="22">
        <v>14.917263833430743</v>
      </c>
      <c r="G2784" s="25">
        <v>8.111407115347094E-2</v>
      </c>
      <c r="H2784" s="3">
        <f t="shared" si="129"/>
        <v>2000</v>
      </c>
      <c r="I2784" s="3">
        <f>MIN(H2784-K2784+L2784,'Power Look Up'!$F$4)</f>
        <v>1999.7286468046559</v>
      </c>
      <c r="K2784" s="51">
        <f t="array" ref="K2784">_xlfn.SUM(_xlfn.NORM.DIST($Q$3:$Q$1003,$F2784,$N2784,FALSE)*WindSpeedStep*$R$3:$R$1003)</f>
        <v>2002.1854340957209</v>
      </c>
      <c r="L2784" s="51">
        <f t="array" ref="L2784">_xlfn.SUM(_xlfn.NORM.DIST($Q$3:$Q$1003,$F2784,$O2784,FALSE)*WindSpeedStep*$R$3:$R$1003)</f>
        <v>2001.9140809003768</v>
      </c>
      <c r="N2784" s="43">
        <f t="shared" si="130"/>
        <v>1.4917263833430745</v>
      </c>
      <c r="O2784" s="43">
        <f t="shared" si="131"/>
        <v>1.21</v>
      </c>
    </row>
    <row r="2785" spans="5:15" x14ac:dyDescent="0.2">
      <c r="E2785" s="16">
        <v>41236.173611111109</v>
      </c>
      <c r="F2785" s="22">
        <v>15.306690036866907</v>
      </c>
      <c r="G2785" s="25">
        <v>7.5130547311676718E-2</v>
      </c>
      <c r="H2785" s="3">
        <f t="shared" si="129"/>
        <v>2000</v>
      </c>
      <c r="I2785" s="3">
        <f>MIN(H2785-K2785+L2785,'Power Look Up'!$F$4)</f>
        <v>1999.4455657456995</v>
      </c>
      <c r="K2785" s="51">
        <f t="array" ref="K2785">_xlfn.SUM(_xlfn.NORM.DIST($Q$3:$Q$1003,$F2785,$N2785,FALSE)*WindSpeedStep*$R$3:$R$1003)</f>
        <v>2001.6455511666916</v>
      </c>
      <c r="L2785" s="51">
        <f t="array" ref="L2785">_xlfn.SUM(_xlfn.NORM.DIST($Q$3:$Q$1003,$F2785,$O2785,FALSE)*WindSpeedStep*$R$3:$R$1003)</f>
        <v>2001.091116912391</v>
      </c>
      <c r="N2785" s="43">
        <f t="shared" si="130"/>
        <v>1.5306690036866908</v>
      </c>
      <c r="O2785" s="43">
        <f t="shared" si="131"/>
        <v>1.1499999999999999</v>
      </c>
    </row>
    <row r="2786" spans="5:15" x14ac:dyDescent="0.2">
      <c r="E2786" s="16">
        <v>41236.180555555555</v>
      </c>
      <c r="F2786" s="22">
        <v>15.406597657320503</v>
      </c>
      <c r="G2786" s="25">
        <v>6.8152620283498389E-2</v>
      </c>
      <c r="H2786" s="3">
        <f t="shared" si="129"/>
        <v>2000</v>
      </c>
      <c r="I2786" s="3">
        <f>MIN(H2786-K2786+L2786,'Power Look Up'!$F$4)</f>
        <v>1999.2763060719808</v>
      </c>
      <c r="K2786" s="51">
        <f t="array" ref="K2786">_xlfn.SUM(_xlfn.NORM.DIST($Q$3:$Q$1003,$F2786,$N2786,FALSE)*WindSpeedStep*$R$3:$R$1003)</f>
        <v>2001.5218612284689</v>
      </c>
      <c r="L2786" s="51">
        <f t="array" ref="L2786">_xlfn.SUM(_xlfn.NORM.DIST($Q$3:$Q$1003,$F2786,$O2786,FALSE)*WindSpeedStep*$R$3:$R$1003)</f>
        <v>2000.7981673004497</v>
      </c>
      <c r="N2786" s="43">
        <f t="shared" si="130"/>
        <v>1.5406597657320504</v>
      </c>
      <c r="O2786" s="43">
        <f t="shared" si="131"/>
        <v>1.05</v>
      </c>
    </row>
    <row r="2787" spans="5:15" x14ac:dyDescent="0.2">
      <c r="E2787" s="16">
        <v>41236.1875</v>
      </c>
      <c r="F2787" s="22">
        <v>15.675514082181007</v>
      </c>
      <c r="G2787" s="25">
        <v>6.3155823458789992E-2</v>
      </c>
      <c r="H2787" s="3">
        <f t="shared" si="129"/>
        <v>2000</v>
      </c>
      <c r="I2787" s="3">
        <f>MIN(H2787-K2787+L2787,'Power Look Up'!$F$4)</f>
        <v>1999.2623286607475</v>
      </c>
      <c r="K2787" s="51">
        <f t="array" ref="K2787">_xlfn.SUM(_xlfn.NORM.DIST($Q$3:$Q$1003,$F2787,$N2787,FALSE)*WindSpeedStep*$R$3:$R$1003)</f>
        <v>2001.2225462831884</v>
      </c>
      <c r="L2787" s="51">
        <f t="array" ref="L2787">_xlfn.SUM(_xlfn.NORM.DIST($Q$3:$Q$1003,$F2787,$O2787,FALSE)*WindSpeedStep*$R$3:$R$1003)</f>
        <v>2000.4848749439359</v>
      </c>
      <c r="N2787" s="43">
        <f t="shared" si="130"/>
        <v>1.5675514082181008</v>
      </c>
      <c r="O2787" s="43">
        <f t="shared" si="131"/>
        <v>0.9900000000000001</v>
      </c>
    </row>
    <row r="2788" spans="5:15" x14ac:dyDescent="0.2">
      <c r="E2788" s="16">
        <v>41236.194444444445</v>
      </c>
      <c r="F2788" s="22">
        <v>15.089147243800728</v>
      </c>
      <c r="G2788" s="25">
        <v>7.157462131888935E-2</v>
      </c>
      <c r="H2788" s="3">
        <f t="shared" si="129"/>
        <v>2000</v>
      </c>
      <c r="I2788" s="3">
        <f>MIN(H2788-K2788+L2788,'Power Look Up'!$F$4)</f>
        <v>1999.3537947105044</v>
      </c>
      <c r="K2788" s="51">
        <f t="array" ref="K2788">_xlfn.SUM(_xlfn.NORM.DIST($Q$3:$Q$1003,$F2788,$N2788,FALSE)*WindSpeedStep*$R$3:$R$1003)</f>
        <v>2001.9368779308493</v>
      </c>
      <c r="L2788" s="51">
        <f t="array" ref="L2788">_xlfn.SUM(_xlfn.NORM.DIST($Q$3:$Q$1003,$F2788,$O2788,FALSE)*WindSpeedStep*$R$3:$R$1003)</f>
        <v>2001.2906726413537</v>
      </c>
      <c r="N2788" s="43">
        <f t="shared" si="130"/>
        <v>1.5089147243800729</v>
      </c>
      <c r="O2788" s="43">
        <f t="shared" si="131"/>
        <v>1.08</v>
      </c>
    </row>
    <row r="2789" spans="5:15" x14ac:dyDescent="0.2">
      <c r="E2789" s="16">
        <v>41236.201388888891</v>
      </c>
      <c r="F2789" s="22">
        <v>14.691699679095171</v>
      </c>
      <c r="G2789" s="25">
        <v>8.167877279083513E-2</v>
      </c>
      <c r="H2789" s="3">
        <f t="shared" si="129"/>
        <v>2000</v>
      </c>
      <c r="I2789" s="3">
        <f>MIN(H2789-K2789+L2789,'Power Look Up'!$F$4)</f>
        <v>1999.9008443803455</v>
      </c>
      <c r="K2789" s="51">
        <f t="array" ref="K2789">_xlfn.SUM(_xlfn.NORM.DIST($Q$3:$Q$1003,$F2789,$N2789,FALSE)*WindSpeedStep*$R$3:$R$1003)</f>
        <v>2002.5270717611397</v>
      </c>
      <c r="L2789" s="51">
        <f t="array" ref="L2789">_xlfn.SUM(_xlfn.NORM.DIST($Q$3:$Q$1003,$F2789,$O2789,FALSE)*WindSpeedStep*$R$3:$R$1003)</f>
        <v>2002.4279161414852</v>
      </c>
      <c r="N2789" s="43">
        <f t="shared" si="130"/>
        <v>1.4691699679095171</v>
      </c>
      <c r="O2789" s="43">
        <f t="shared" si="131"/>
        <v>1.2</v>
      </c>
    </row>
    <row r="2790" spans="5:15" x14ac:dyDescent="0.2">
      <c r="E2790" s="16">
        <v>41236.208333333336</v>
      </c>
      <c r="F2790" s="22">
        <v>14.730052334260677</v>
      </c>
      <c r="G2790" s="25">
        <v>8.0108337243000427E-2</v>
      </c>
      <c r="H2790" s="3">
        <f t="shared" si="129"/>
        <v>2000</v>
      </c>
      <c r="I2790" s="3">
        <f>MIN(H2790-K2790+L2790,'Power Look Up'!$F$4)</f>
        <v>1999.8162945336992</v>
      </c>
      <c r="K2790" s="51">
        <f t="array" ref="K2790">_xlfn.SUM(_xlfn.NORM.DIST($Q$3:$Q$1003,$F2790,$N2790,FALSE)*WindSpeedStep*$R$3:$R$1003)</f>
        <v>2002.468374505758</v>
      </c>
      <c r="L2790" s="51">
        <f t="array" ref="L2790">_xlfn.SUM(_xlfn.NORM.DIST($Q$3:$Q$1003,$F2790,$O2790,FALSE)*WindSpeedStep*$R$3:$R$1003)</f>
        <v>2002.2846690394572</v>
      </c>
      <c r="N2790" s="43">
        <f t="shared" si="130"/>
        <v>1.4730052334260677</v>
      </c>
      <c r="O2790" s="43">
        <f t="shared" si="131"/>
        <v>1.18</v>
      </c>
    </row>
    <row r="2791" spans="5:15" x14ac:dyDescent="0.2">
      <c r="E2791" s="16">
        <v>41236.215277777781</v>
      </c>
      <c r="F2791" s="22">
        <v>15.433069917000569</v>
      </c>
      <c r="G2791" s="25">
        <v>7.1275514587559527E-2</v>
      </c>
      <c r="H2791" s="3">
        <f t="shared" si="129"/>
        <v>2000</v>
      </c>
      <c r="I2791" s="3">
        <f>MIN(H2791-K2791+L2791,'Power Look Up'!$F$4)</f>
        <v>1999.3539287470987</v>
      </c>
      <c r="K2791" s="51">
        <f t="array" ref="K2791">_xlfn.SUM(_xlfn.NORM.DIST($Q$3:$Q$1003,$F2791,$N2791,FALSE)*WindSpeedStep*$R$3:$R$1003)</f>
        <v>2001.4902094464546</v>
      </c>
      <c r="L2791" s="51">
        <f t="array" ref="L2791">_xlfn.SUM(_xlfn.NORM.DIST($Q$3:$Q$1003,$F2791,$O2791,FALSE)*WindSpeedStep*$R$3:$R$1003)</f>
        <v>2000.8441381935534</v>
      </c>
      <c r="N2791" s="43">
        <f t="shared" si="130"/>
        <v>1.543306991700057</v>
      </c>
      <c r="O2791" s="43">
        <f t="shared" si="131"/>
        <v>1.1000000000000001</v>
      </c>
    </row>
    <row r="2792" spans="5:15" x14ac:dyDescent="0.2">
      <c r="E2792" s="16">
        <v>41236.222222222219</v>
      </c>
      <c r="F2792" s="22">
        <v>15.626044308394697</v>
      </c>
      <c r="G2792" s="25">
        <v>7.295512399050115E-2</v>
      </c>
      <c r="H2792" s="3">
        <f t="shared" si="129"/>
        <v>2000</v>
      </c>
      <c r="I2792" s="3">
        <f>MIN(H2792-K2792+L2792,'Power Look Up'!$F$4)</f>
        <v>1999.4257564699719</v>
      </c>
      <c r="K2792" s="51">
        <f t="array" ref="K2792">_xlfn.SUM(_xlfn.NORM.DIST($Q$3:$Q$1003,$F2792,$N2792,FALSE)*WindSpeedStep*$R$3:$R$1003)</f>
        <v>2001.2739088717783</v>
      </c>
      <c r="L2792" s="51">
        <f t="array" ref="L2792">_xlfn.SUM(_xlfn.NORM.DIST($Q$3:$Q$1003,$F2792,$O2792,FALSE)*WindSpeedStep*$R$3:$R$1003)</f>
        <v>2000.6996653417502</v>
      </c>
      <c r="N2792" s="43">
        <f t="shared" si="130"/>
        <v>1.5626044308394698</v>
      </c>
      <c r="O2792" s="43">
        <f t="shared" si="131"/>
        <v>1.1399999999999999</v>
      </c>
    </row>
    <row r="2793" spans="5:15" x14ac:dyDescent="0.2">
      <c r="E2793" s="16">
        <v>41236.229166666664</v>
      </c>
      <c r="F2793" s="22">
        <v>15.708546693369641</v>
      </c>
      <c r="G2793" s="25">
        <v>6.7479189557835495E-2</v>
      </c>
      <c r="H2793" s="3">
        <f t="shared" si="129"/>
        <v>2000</v>
      </c>
      <c r="I2793" s="3">
        <f>MIN(H2793-K2793+L2793,'Power Look Up'!$F$4)</f>
        <v>1999.3427279335503</v>
      </c>
      <c r="K2793" s="51">
        <f t="array" ref="K2793">_xlfn.SUM(_xlfn.NORM.DIST($Q$3:$Q$1003,$F2793,$N2793,FALSE)*WindSpeedStep*$R$3:$R$1003)</f>
        <v>2001.1891697625842</v>
      </c>
      <c r="L2793" s="51">
        <f t="array" ref="L2793">_xlfn.SUM(_xlfn.NORM.DIST($Q$3:$Q$1003,$F2793,$O2793,FALSE)*WindSpeedStep*$R$3:$R$1003)</f>
        <v>2000.5318976961346</v>
      </c>
      <c r="N2793" s="43">
        <f t="shared" si="130"/>
        <v>1.5708546693369643</v>
      </c>
      <c r="O2793" s="43">
        <f t="shared" si="131"/>
        <v>1.06</v>
      </c>
    </row>
    <row r="2794" spans="5:15" x14ac:dyDescent="0.2">
      <c r="E2794" s="16">
        <v>41236.236111111109</v>
      </c>
      <c r="F2794" s="22">
        <v>16.133507161314899</v>
      </c>
      <c r="G2794" s="25">
        <v>5.6404350951168761E-2</v>
      </c>
      <c r="H2794" s="3">
        <f t="shared" si="129"/>
        <v>2000</v>
      </c>
      <c r="I2794" s="3">
        <f>MIN(H2794-K2794+L2794,'Power Look Up'!$F$4)</f>
        <v>1999.3855438446587</v>
      </c>
      <c r="K2794" s="51">
        <f t="array" ref="K2794">_xlfn.SUM(_xlfn.NORM.DIST($Q$3:$Q$1003,$F2794,$N2794,FALSE)*WindSpeedStep*$R$3:$R$1003)</f>
        <v>2000.8224941212088</v>
      </c>
      <c r="L2794" s="51">
        <f t="array" ref="L2794">_xlfn.SUM(_xlfn.NORM.DIST($Q$3:$Q$1003,$F2794,$O2794,FALSE)*WindSpeedStep*$R$3:$R$1003)</f>
        <v>2000.2080379658676</v>
      </c>
      <c r="N2794" s="43">
        <f t="shared" si="130"/>
        <v>1.6133507161314899</v>
      </c>
      <c r="O2794" s="43">
        <f t="shared" si="131"/>
        <v>0.91</v>
      </c>
    </row>
    <row r="2795" spans="5:15" x14ac:dyDescent="0.2">
      <c r="E2795" s="16">
        <v>41236.243055555555</v>
      </c>
      <c r="F2795" s="22">
        <v>15.841007103240237</v>
      </c>
      <c r="G2795" s="25">
        <v>8.017167038200651E-2</v>
      </c>
      <c r="H2795" s="3">
        <f t="shared" si="129"/>
        <v>2000</v>
      </c>
      <c r="I2795" s="3">
        <f>MIN(H2795-K2795+L2795,'Power Look Up'!$F$4)</f>
        <v>1999.6124503428084</v>
      </c>
      <c r="K2795" s="51">
        <f t="array" ref="K2795">_xlfn.SUM(_xlfn.NORM.DIST($Q$3:$Q$1003,$F2795,$N2795,FALSE)*WindSpeedStep*$R$3:$R$1003)</f>
        <v>2001.0626167705789</v>
      </c>
      <c r="L2795" s="51">
        <f t="array" ref="L2795">_xlfn.SUM(_xlfn.NORM.DIST($Q$3:$Q$1003,$F2795,$O2795,FALSE)*WindSpeedStep*$R$3:$R$1003)</f>
        <v>2000.6750671133873</v>
      </c>
      <c r="N2795" s="43">
        <f t="shared" si="130"/>
        <v>1.5841007103240239</v>
      </c>
      <c r="O2795" s="43">
        <f t="shared" si="131"/>
        <v>1.27</v>
      </c>
    </row>
    <row r="2796" spans="5:15" x14ac:dyDescent="0.2">
      <c r="E2796" s="16">
        <v>41236.25</v>
      </c>
      <c r="F2796" s="22">
        <v>15.956524790471212</v>
      </c>
      <c r="G2796" s="25">
        <v>6.0163476233451849E-2</v>
      </c>
      <c r="H2796" s="3">
        <f t="shared" si="129"/>
        <v>2000</v>
      </c>
      <c r="I2796" s="3">
        <f>MIN(H2796-K2796+L2796,'Power Look Up'!$F$4)</f>
        <v>1999.339767441804</v>
      </c>
      <c r="K2796" s="51">
        <f t="array" ref="K2796">_xlfn.SUM(_xlfn.NORM.DIST($Q$3:$Q$1003,$F2796,$N2796,FALSE)*WindSpeedStep*$R$3:$R$1003)</f>
        <v>2000.961516689408</v>
      </c>
      <c r="L2796" s="51">
        <f t="array" ref="L2796">_xlfn.SUM(_xlfn.NORM.DIST($Q$3:$Q$1003,$F2796,$O2796,FALSE)*WindSpeedStep*$R$3:$R$1003)</f>
        <v>2000.301284131212</v>
      </c>
      <c r="N2796" s="43">
        <f t="shared" si="130"/>
        <v>1.5956524790471214</v>
      </c>
      <c r="O2796" s="43">
        <f t="shared" si="131"/>
        <v>0.96</v>
      </c>
    </row>
    <row r="2797" spans="5:15" x14ac:dyDescent="0.2">
      <c r="E2797" s="16">
        <v>41236.256944444445</v>
      </c>
      <c r="F2797" s="22">
        <v>15.756469814027092</v>
      </c>
      <c r="G2797" s="25">
        <v>6.4100652742713621E-2</v>
      </c>
      <c r="H2797" s="3">
        <f t="shared" si="129"/>
        <v>2000</v>
      </c>
      <c r="I2797" s="3">
        <f>MIN(H2797-K2797+L2797,'Power Look Up'!$F$4)</f>
        <v>1999.3065388442189</v>
      </c>
      <c r="K2797" s="51">
        <f t="array" ref="K2797">_xlfn.SUM(_xlfn.NORM.DIST($Q$3:$Q$1003,$F2797,$N2797,FALSE)*WindSpeedStep*$R$3:$R$1003)</f>
        <v>2001.1420462886099</v>
      </c>
      <c r="L2797" s="51">
        <f t="array" ref="L2797">_xlfn.SUM(_xlfn.NORM.DIST($Q$3:$Q$1003,$F2797,$O2797,FALSE)*WindSpeedStep*$R$3:$R$1003)</f>
        <v>2000.4485851328288</v>
      </c>
      <c r="N2797" s="43">
        <f t="shared" si="130"/>
        <v>1.5756469814027092</v>
      </c>
      <c r="O2797" s="43">
        <f t="shared" si="131"/>
        <v>1.01</v>
      </c>
    </row>
    <row r="2798" spans="5:15" x14ac:dyDescent="0.2">
      <c r="E2798" s="16">
        <v>41236.263888888891</v>
      </c>
      <c r="F2798" s="22">
        <v>15.184608144000586</v>
      </c>
      <c r="G2798" s="25">
        <v>6.1246229812485578E-2</v>
      </c>
      <c r="H2798" s="3">
        <f t="shared" si="129"/>
        <v>2000</v>
      </c>
      <c r="I2798" s="3">
        <f>MIN(H2798-K2798+L2798,'Power Look Up'!$F$4)</f>
        <v>1999.0731710816835</v>
      </c>
      <c r="K2798" s="51">
        <f t="array" ref="K2798">_xlfn.SUM(_xlfn.NORM.DIST($Q$3:$Q$1003,$F2798,$N2798,FALSE)*WindSpeedStep*$R$3:$R$1003)</f>
        <v>2001.8054993351689</v>
      </c>
      <c r="L2798" s="51">
        <f t="array" ref="L2798">_xlfn.SUM(_xlfn.NORM.DIST($Q$3:$Q$1003,$F2798,$O2798,FALSE)*WindSpeedStep*$R$3:$R$1003)</f>
        <v>2000.8786704168524</v>
      </c>
      <c r="N2798" s="43">
        <f t="shared" si="130"/>
        <v>1.5184608144000586</v>
      </c>
      <c r="O2798" s="43">
        <f t="shared" si="131"/>
        <v>0.93</v>
      </c>
    </row>
    <row r="2799" spans="5:15" x14ac:dyDescent="0.2">
      <c r="E2799" s="16">
        <v>41236.270833333336</v>
      </c>
      <c r="F2799" s="22">
        <v>15.295104850361035</v>
      </c>
      <c r="G2799" s="25">
        <v>7.7802670308069866E-2</v>
      </c>
      <c r="H2799" s="3">
        <f t="shared" si="129"/>
        <v>2000</v>
      </c>
      <c r="I2799" s="3">
        <f>MIN(H2799-K2799+L2799,'Power Look Up'!$F$4)</f>
        <v>1999.5225873476547</v>
      </c>
      <c r="K2799" s="51">
        <f t="array" ref="K2799">_xlfn.SUM(_xlfn.NORM.DIST($Q$3:$Q$1003,$F2799,$N2799,FALSE)*WindSpeedStep*$R$3:$R$1003)</f>
        <v>2001.6603211036008</v>
      </c>
      <c r="L2799" s="51">
        <f t="array" ref="L2799">_xlfn.SUM(_xlfn.NORM.DIST($Q$3:$Q$1003,$F2799,$O2799,FALSE)*WindSpeedStep*$R$3:$R$1003)</f>
        <v>2001.1829084512556</v>
      </c>
      <c r="N2799" s="43">
        <f t="shared" si="130"/>
        <v>1.5295104850361037</v>
      </c>
      <c r="O2799" s="43">
        <f t="shared" si="131"/>
        <v>1.19</v>
      </c>
    </row>
    <row r="2800" spans="5:15" x14ac:dyDescent="0.2">
      <c r="E2800" s="16">
        <v>41236.277777777781</v>
      </c>
      <c r="F2800" s="22">
        <v>15.123477909633568</v>
      </c>
      <c r="G2800" s="25">
        <v>6.2816238809384944E-2</v>
      </c>
      <c r="H2800" s="3">
        <f t="shared" si="129"/>
        <v>2000</v>
      </c>
      <c r="I2800" s="3">
        <f>MIN(H2800-K2800+L2800,'Power Look Up'!$F$4)</f>
        <v>1999.1021749514591</v>
      </c>
      <c r="K2800" s="51">
        <f t="array" ref="K2800">_xlfn.SUM(_xlfn.NORM.DIST($Q$3:$Q$1003,$F2800,$N2800,FALSE)*WindSpeedStep*$R$3:$R$1003)</f>
        <v>2001.8890270120601</v>
      </c>
      <c r="L2800" s="51">
        <f t="array" ref="L2800">_xlfn.SUM(_xlfn.NORM.DIST($Q$3:$Q$1003,$F2800,$O2800,FALSE)*WindSpeedStep*$R$3:$R$1003)</f>
        <v>2000.9912019635192</v>
      </c>
      <c r="N2800" s="43">
        <f t="shared" si="130"/>
        <v>1.5123477909633569</v>
      </c>
      <c r="O2800" s="43">
        <f t="shared" si="131"/>
        <v>0.95000000000000007</v>
      </c>
    </row>
    <row r="2801" spans="5:15" x14ac:dyDescent="0.2">
      <c r="E2801" s="16">
        <v>41236.284722222219</v>
      </c>
      <c r="F2801" s="22">
        <v>15.494051979592214</v>
      </c>
      <c r="G2801" s="25">
        <v>5.4214352779143563E-2</v>
      </c>
      <c r="H2801" s="3">
        <f t="shared" si="129"/>
        <v>2000</v>
      </c>
      <c r="I2801" s="3">
        <f>MIN(H2801-K2801+L2801,'Power Look Up'!$F$4)</f>
        <v>1999.057948951707</v>
      </c>
      <c r="K2801" s="51">
        <f t="array" ref="K2801">_xlfn.SUM(_xlfn.NORM.DIST($Q$3:$Q$1003,$F2801,$N2801,FALSE)*WindSpeedStep*$R$3:$R$1003)</f>
        <v>2001.4191077753333</v>
      </c>
      <c r="L2801" s="51">
        <f t="array" ref="L2801">_xlfn.SUM(_xlfn.NORM.DIST($Q$3:$Q$1003,$F2801,$O2801,FALSE)*WindSpeedStep*$R$3:$R$1003)</f>
        <v>2000.4770567270402</v>
      </c>
      <c r="N2801" s="43">
        <f t="shared" si="130"/>
        <v>1.5494051979592216</v>
      </c>
      <c r="O2801" s="43">
        <f t="shared" si="131"/>
        <v>0.84</v>
      </c>
    </row>
    <row r="2802" spans="5:15" x14ac:dyDescent="0.2">
      <c r="E2802" s="16">
        <v>41236.291666666664</v>
      </c>
      <c r="F2802" s="22">
        <v>15.612472001235174</v>
      </c>
      <c r="G2802" s="25">
        <v>6.4051355859654088E-2</v>
      </c>
      <c r="H2802" s="3">
        <f t="shared" si="129"/>
        <v>2000</v>
      </c>
      <c r="I2802" s="3">
        <f>MIN(H2802-K2802+L2802,'Power Look Up'!$F$4)</f>
        <v>1999.2535758655508</v>
      </c>
      <c r="K2802" s="51">
        <f t="array" ref="K2802">_xlfn.SUM(_xlfn.NORM.DIST($Q$3:$Q$1003,$F2802,$N2802,FALSE)*WindSpeedStep*$R$3:$R$1003)</f>
        <v>2001.2882907794581</v>
      </c>
      <c r="L2802" s="51">
        <f t="array" ref="L2802">_xlfn.SUM(_xlfn.NORM.DIST($Q$3:$Q$1003,$F2802,$O2802,FALSE)*WindSpeedStep*$R$3:$R$1003)</f>
        <v>2000.5418666450089</v>
      </c>
      <c r="N2802" s="43">
        <f t="shared" si="130"/>
        <v>1.5612472001235176</v>
      </c>
      <c r="O2802" s="43">
        <f t="shared" si="131"/>
        <v>1</v>
      </c>
    </row>
    <row r="2803" spans="5:15" x14ac:dyDescent="0.2">
      <c r="E2803" s="16">
        <v>41236.298611111109</v>
      </c>
      <c r="F2803" s="22">
        <v>15.441846304125448</v>
      </c>
      <c r="G2803" s="25">
        <v>5.9578367889480455E-2</v>
      </c>
      <c r="H2803" s="3">
        <f t="shared" si="129"/>
        <v>2000</v>
      </c>
      <c r="I2803" s="3">
        <f>MIN(H2803-K2803+L2803,'Power Look Up'!$F$4)</f>
        <v>1999.116253723759</v>
      </c>
      <c r="K2803" s="51">
        <f t="array" ref="K2803">_xlfn.SUM(_xlfn.NORM.DIST($Q$3:$Q$1003,$F2803,$N2803,FALSE)*WindSpeedStep*$R$3:$R$1003)</f>
        <v>2001.4798207333326</v>
      </c>
      <c r="L2803" s="51">
        <f t="array" ref="L2803">_xlfn.SUM(_xlfn.NORM.DIST($Q$3:$Q$1003,$F2803,$O2803,FALSE)*WindSpeedStep*$R$3:$R$1003)</f>
        <v>2000.5960744570916</v>
      </c>
      <c r="N2803" s="43">
        <f t="shared" si="130"/>
        <v>1.5441846304125448</v>
      </c>
      <c r="O2803" s="43">
        <f t="shared" si="131"/>
        <v>0.92</v>
      </c>
    </row>
    <row r="2804" spans="5:15" x14ac:dyDescent="0.2">
      <c r="E2804" s="16">
        <v>41236.305555555555</v>
      </c>
      <c r="F2804" s="22">
        <v>15.739161570795192</v>
      </c>
      <c r="G2804" s="25">
        <v>5.2099344448026462E-2</v>
      </c>
      <c r="H2804" s="3">
        <f t="shared" si="129"/>
        <v>2000</v>
      </c>
      <c r="I2804" s="3">
        <f>MIN(H2804-K2804+L2804,'Power Look Up'!$F$4)</f>
        <v>1999.1591054460869</v>
      </c>
      <c r="K2804" s="51">
        <f t="array" ref="K2804">_xlfn.SUM(_xlfn.NORM.DIST($Q$3:$Q$1003,$F2804,$N2804,FALSE)*WindSpeedStep*$R$3:$R$1003)</f>
        <v>2001.1588892064062</v>
      </c>
      <c r="L2804" s="51">
        <f t="array" ref="L2804">_xlfn.SUM(_xlfn.NORM.DIST($Q$3:$Q$1003,$F2804,$O2804,FALSE)*WindSpeedStep*$R$3:$R$1003)</f>
        <v>2000.3179946524931</v>
      </c>
      <c r="N2804" s="43">
        <f t="shared" si="130"/>
        <v>1.5739161570795193</v>
      </c>
      <c r="O2804" s="43">
        <f t="shared" si="131"/>
        <v>0.82</v>
      </c>
    </row>
    <row r="2805" spans="5:15" x14ac:dyDescent="0.2">
      <c r="E2805" s="16">
        <v>41236.3125</v>
      </c>
      <c r="F2805" s="22">
        <v>15.417249401112814</v>
      </c>
      <c r="G2805" s="25">
        <v>5.0592682242248721E-2</v>
      </c>
      <c r="H2805" s="3">
        <f t="shared" si="129"/>
        <v>2000</v>
      </c>
      <c r="I2805" s="3">
        <f>MIN(H2805-K2805+L2805,'Power Look Up'!$F$4)</f>
        <v>1998.9730385082714</v>
      </c>
      <c r="K2805" s="51">
        <f t="array" ref="K2805">_xlfn.SUM(_xlfn.NORM.DIST($Q$3:$Q$1003,$F2805,$N2805,FALSE)*WindSpeedStep*$R$3:$R$1003)</f>
        <v>2001.5090683495673</v>
      </c>
      <c r="L2805" s="51">
        <f t="array" ref="L2805">_xlfn.SUM(_xlfn.NORM.DIST($Q$3:$Q$1003,$F2805,$O2805,FALSE)*WindSpeedStep*$R$3:$R$1003)</f>
        <v>2000.4821068578387</v>
      </c>
      <c r="N2805" s="43">
        <f t="shared" si="130"/>
        <v>1.5417249401112816</v>
      </c>
      <c r="O2805" s="43">
        <f t="shared" si="131"/>
        <v>0.78</v>
      </c>
    </row>
    <row r="2806" spans="5:15" x14ac:dyDescent="0.2">
      <c r="E2806" s="16">
        <v>41236.319444444445</v>
      </c>
      <c r="F2806" s="22">
        <v>15.829755920638458</v>
      </c>
      <c r="G2806" s="25">
        <v>6.8857663091247287E-2</v>
      </c>
      <c r="H2806" s="3">
        <f t="shared" si="129"/>
        <v>2000</v>
      </c>
      <c r="I2806" s="3">
        <f>MIN(H2806-K2806+L2806,'Power Look Up'!$F$4)</f>
        <v>1999.4028203281021</v>
      </c>
      <c r="K2806" s="51">
        <f t="array" ref="K2806">_xlfn.SUM(_xlfn.NORM.DIST($Q$3:$Q$1003,$F2806,$N2806,FALSE)*WindSpeedStep*$R$3:$R$1003)</f>
        <v>2001.0729190130576</v>
      </c>
      <c r="L2806" s="51">
        <f t="array" ref="L2806">_xlfn.SUM(_xlfn.NORM.DIST($Q$3:$Q$1003,$F2806,$O2806,FALSE)*WindSpeedStep*$R$3:$R$1003)</f>
        <v>2000.4757393411596</v>
      </c>
      <c r="N2806" s="43">
        <f t="shared" si="130"/>
        <v>1.582975592063846</v>
      </c>
      <c r="O2806" s="43">
        <f t="shared" si="131"/>
        <v>1.0900000000000001</v>
      </c>
    </row>
    <row r="2807" spans="5:15" x14ac:dyDescent="0.2">
      <c r="E2807" s="16">
        <v>41236.326388888891</v>
      </c>
      <c r="F2807" s="22">
        <v>15.006944514225747</v>
      </c>
      <c r="G2807" s="25">
        <v>5.8639518468653562E-2</v>
      </c>
      <c r="H2807" s="3">
        <f t="shared" si="129"/>
        <v>2000</v>
      </c>
      <c r="I2807" s="3">
        <f>MIN(H2807-K2807+L2807,'Power Look Up'!$F$4)</f>
        <v>1998.9851810039083</v>
      </c>
      <c r="K2807" s="51">
        <f t="array" ref="K2807">_xlfn.SUM(_xlfn.NORM.DIST($Q$3:$Q$1003,$F2807,$N2807,FALSE)*WindSpeedStep*$R$3:$R$1003)</f>
        <v>2002.0540071816076</v>
      </c>
      <c r="L2807" s="51">
        <f t="array" ref="L2807">_xlfn.SUM(_xlfn.NORM.DIST($Q$3:$Q$1003,$F2807,$O2807,FALSE)*WindSpeedStep*$R$3:$R$1003)</f>
        <v>2001.039188185516</v>
      </c>
      <c r="N2807" s="43">
        <f t="shared" si="130"/>
        <v>1.5006944514225748</v>
      </c>
      <c r="O2807" s="43">
        <f t="shared" si="131"/>
        <v>0.88</v>
      </c>
    </row>
    <row r="2808" spans="5:15" x14ac:dyDescent="0.2">
      <c r="E2808" s="16">
        <v>41236.333333333336</v>
      </c>
      <c r="F2808" s="22">
        <v>15.281241972178535</v>
      </c>
      <c r="G2808" s="25">
        <v>5.9550133533437404E-2</v>
      </c>
      <c r="H2808" s="3">
        <f t="shared" si="129"/>
        <v>2000</v>
      </c>
      <c r="I2808" s="3">
        <f>MIN(H2808-K2808+L2808,'Power Look Up'!$F$4)</f>
        <v>1999.0607855999031</v>
      </c>
      <c r="K2808" s="51">
        <f t="array" ref="K2808">_xlfn.SUM(_xlfn.NORM.DIST($Q$3:$Q$1003,$F2808,$N2808,FALSE)*WindSpeedStep*$R$3:$R$1003)</f>
        <v>2001.6781095203003</v>
      </c>
      <c r="L2808" s="51">
        <f t="array" ref="L2808">_xlfn.SUM(_xlfn.NORM.DIST($Q$3:$Q$1003,$F2808,$O2808,FALSE)*WindSpeedStep*$R$3:$R$1003)</f>
        <v>2000.7388951202033</v>
      </c>
      <c r="N2808" s="43">
        <f t="shared" si="130"/>
        <v>1.5281241972178536</v>
      </c>
      <c r="O2808" s="43">
        <f t="shared" si="131"/>
        <v>0.91</v>
      </c>
    </row>
    <row r="2809" spans="5:15" x14ac:dyDescent="0.2">
      <c r="E2809" s="16">
        <v>41236.340277777781</v>
      </c>
      <c r="F2809" s="22">
        <v>15.331129955694097</v>
      </c>
      <c r="G2809" s="25">
        <v>5.6747284936872866E-2</v>
      </c>
      <c r="H2809" s="3">
        <f t="shared" si="129"/>
        <v>2000</v>
      </c>
      <c r="I2809" s="3">
        <f>MIN(H2809-K2809+L2809,'Power Look Up'!$F$4)</f>
        <v>1999.0256434789894</v>
      </c>
      <c r="K2809" s="51">
        <f t="array" ref="K2809">_xlfn.SUM(_xlfn.NORM.DIST($Q$3:$Q$1003,$F2809,$N2809,FALSE)*WindSpeedStep*$R$3:$R$1003)</f>
        <v>2001.614681062473</v>
      </c>
      <c r="L2809" s="51">
        <f t="array" ref="L2809">_xlfn.SUM(_xlfn.NORM.DIST($Q$3:$Q$1003,$F2809,$O2809,FALSE)*WindSpeedStep*$R$3:$R$1003)</f>
        <v>2000.6403245414624</v>
      </c>
      <c r="N2809" s="43">
        <f t="shared" si="130"/>
        <v>1.5331129955694098</v>
      </c>
      <c r="O2809" s="43">
        <f t="shared" si="131"/>
        <v>0.87</v>
      </c>
    </row>
    <row r="2810" spans="5:15" x14ac:dyDescent="0.2">
      <c r="E2810" s="16">
        <v>41236.347222222219</v>
      </c>
      <c r="F2810" s="22">
        <v>15.23913993114919</v>
      </c>
      <c r="G2810" s="25">
        <v>6.365188615515599E-2</v>
      </c>
      <c r="H2810" s="3">
        <f t="shared" si="129"/>
        <v>2000</v>
      </c>
      <c r="I2810" s="3">
        <f>MIN(H2810-K2810+L2810,'Power Look Up'!$F$4)</f>
        <v>1999.1396525021419</v>
      </c>
      <c r="K2810" s="51">
        <f t="array" ref="K2810">_xlfn.SUM(_xlfn.NORM.DIST($Q$3:$Q$1003,$F2810,$N2810,FALSE)*WindSpeedStep*$R$3:$R$1003)</f>
        <v>2001.7328904559706</v>
      </c>
      <c r="L2810" s="51">
        <f t="array" ref="L2810">_xlfn.SUM(_xlfn.NORM.DIST($Q$3:$Q$1003,$F2810,$O2810,FALSE)*WindSpeedStep*$R$3:$R$1003)</f>
        <v>2000.8725429581125</v>
      </c>
      <c r="N2810" s="43">
        <f t="shared" si="130"/>
        <v>1.523913993114919</v>
      </c>
      <c r="O2810" s="43">
        <f t="shared" si="131"/>
        <v>0.96999999999999986</v>
      </c>
    </row>
    <row r="2811" spans="5:15" x14ac:dyDescent="0.2">
      <c r="E2811" s="16">
        <v>41236.354166666664</v>
      </c>
      <c r="F2811" s="22">
        <v>15.627381575175347</v>
      </c>
      <c r="G2811" s="25">
        <v>6.5270051485804018E-2</v>
      </c>
      <c r="H2811" s="3">
        <f t="shared" si="129"/>
        <v>2000</v>
      </c>
      <c r="I2811" s="3">
        <f>MIN(H2811-K2811+L2811,'Power Look Up'!$F$4)</f>
        <v>1999.2791243399611</v>
      </c>
      <c r="K2811" s="51">
        <f t="array" ref="K2811">_xlfn.SUM(_xlfn.NORM.DIST($Q$3:$Q$1003,$F2811,$N2811,FALSE)*WindSpeedStep*$R$3:$R$1003)</f>
        <v>2001.272498614974</v>
      </c>
      <c r="L2811" s="51">
        <f t="array" ref="L2811">_xlfn.SUM(_xlfn.NORM.DIST($Q$3:$Q$1003,$F2811,$O2811,FALSE)*WindSpeedStep*$R$3:$R$1003)</f>
        <v>2000.5516229549351</v>
      </c>
      <c r="N2811" s="43">
        <f t="shared" si="130"/>
        <v>1.5627381575175348</v>
      </c>
      <c r="O2811" s="43">
        <f t="shared" si="131"/>
        <v>1.02</v>
      </c>
    </row>
    <row r="2812" spans="5:15" x14ac:dyDescent="0.2">
      <c r="E2812" s="16">
        <v>41236.361111111109</v>
      </c>
      <c r="F2812" s="22">
        <v>15.177407490418323</v>
      </c>
      <c r="G2812" s="25">
        <v>6.1934161061000241E-2</v>
      </c>
      <c r="H2812" s="3">
        <f t="shared" si="129"/>
        <v>2000</v>
      </c>
      <c r="I2812" s="3">
        <f>MIN(H2812-K2812+L2812,'Power Look Up'!$F$4)</f>
        <v>1999.0879592187935</v>
      </c>
      <c r="K2812" s="51">
        <f t="array" ref="K2812">_xlfn.SUM(_xlfn.NORM.DIST($Q$3:$Q$1003,$F2812,$N2812,FALSE)*WindSpeedStep*$R$3:$R$1003)</f>
        <v>2001.8152231702804</v>
      </c>
      <c r="L2812" s="51">
        <f t="array" ref="L2812">_xlfn.SUM(_xlfn.NORM.DIST($Q$3:$Q$1003,$F2812,$O2812,FALSE)*WindSpeedStep*$R$3:$R$1003)</f>
        <v>2000.9031823890739</v>
      </c>
      <c r="N2812" s="43">
        <f t="shared" si="130"/>
        <v>1.5177407490418324</v>
      </c>
      <c r="O2812" s="43">
        <f t="shared" si="131"/>
        <v>0.94</v>
      </c>
    </row>
    <row r="2813" spans="5:15" x14ac:dyDescent="0.2">
      <c r="E2813" s="16">
        <v>41236.368055555555</v>
      </c>
      <c r="F2813" s="22">
        <v>15.31511933804876</v>
      </c>
      <c r="G2813" s="25">
        <v>5.7459558791274651E-2</v>
      </c>
      <c r="H2813" s="3">
        <f t="shared" si="129"/>
        <v>2000</v>
      </c>
      <c r="I2813" s="3">
        <f>MIN(H2813-K2813+L2813,'Power Look Up'!$F$4)</f>
        <v>1999.0322855730285</v>
      </c>
      <c r="K2813" s="51">
        <f t="array" ref="K2813">_xlfn.SUM(_xlfn.NORM.DIST($Q$3:$Q$1003,$F2813,$N2813,FALSE)*WindSpeedStep*$R$3:$R$1003)</f>
        <v>2001.63485978126</v>
      </c>
      <c r="L2813" s="51">
        <f t="array" ref="L2813">_xlfn.SUM(_xlfn.NORM.DIST($Q$3:$Q$1003,$F2813,$O2813,FALSE)*WindSpeedStep*$R$3:$R$1003)</f>
        <v>2000.6671453542886</v>
      </c>
      <c r="N2813" s="43">
        <f t="shared" si="130"/>
        <v>1.5315119338048762</v>
      </c>
      <c r="O2813" s="43">
        <f t="shared" si="131"/>
        <v>0.88</v>
      </c>
    </row>
    <row r="2814" spans="5:15" x14ac:dyDescent="0.2">
      <c r="E2814" s="16">
        <v>41236.375</v>
      </c>
      <c r="F2814" s="22">
        <v>15.161544964757232</v>
      </c>
      <c r="G2814" s="25">
        <v>6.0679831912811344E-2</v>
      </c>
      <c r="H2814" s="3">
        <f t="shared" si="129"/>
        <v>2000</v>
      </c>
      <c r="I2814" s="3">
        <f>MIN(H2814-K2814+L2814,'Power Look Up'!$F$4)</f>
        <v>1999.0556250137083</v>
      </c>
      <c r="K2814" s="51">
        <f t="array" ref="K2814">_xlfn.SUM(_xlfn.NORM.DIST($Q$3:$Q$1003,$F2814,$N2814,FALSE)*WindSpeedStep*$R$3:$R$1003)</f>
        <v>2001.8367537895888</v>
      </c>
      <c r="L2814" s="51">
        <f t="array" ref="L2814">_xlfn.SUM(_xlfn.NORM.DIST($Q$3:$Q$1003,$F2814,$O2814,FALSE)*WindSpeedStep*$R$3:$R$1003)</f>
        <v>2000.8923788032971</v>
      </c>
      <c r="N2814" s="43">
        <f t="shared" si="130"/>
        <v>1.5161544964757232</v>
      </c>
      <c r="O2814" s="43">
        <f t="shared" si="131"/>
        <v>0.92</v>
      </c>
    </row>
    <row r="2815" spans="5:15" x14ac:dyDescent="0.2">
      <c r="E2815" s="16">
        <v>41236.381944444445</v>
      </c>
      <c r="F2815" s="22">
        <v>14.647804440013662</v>
      </c>
      <c r="G2815" s="25">
        <v>5.4615693654035014E-2</v>
      </c>
      <c r="H2815" s="3">
        <f t="shared" si="129"/>
        <v>2000</v>
      </c>
      <c r="I2815" s="3">
        <f>MIN(H2815-K2815+L2815,'Power Look Up'!$F$4)</f>
        <v>1998.9300439027179</v>
      </c>
      <c r="K2815" s="51">
        <f t="array" ref="K2815">_xlfn.SUM(_xlfn.NORM.DIST($Q$3:$Q$1003,$F2815,$N2815,FALSE)*WindSpeedStep*$R$3:$R$1003)</f>
        <v>2002.5942479660293</v>
      </c>
      <c r="L2815" s="51">
        <f t="array" ref="L2815">_xlfn.SUM(_xlfn.NORM.DIST($Q$3:$Q$1003,$F2815,$O2815,FALSE)*WindSpeedStep*$R$3:$R$1003)</f>
        <v>2001.5242918687472</v>
      </c>
      <c r="N2815" s="43">
        <f t="shared" si="130"/>
        <v>1.4647804440013663</v>
      </c>
      <c r="O2815" s="43">
        <f t="shared" si="131"/>
        <v>0.8</v>
      </c>
    </row>
    <row r="2816" spans="5:15" x14ac:dyDescent="0.2">
      <c r="E2816" s="16">
        <v>41236.388888888891</v>
      </c>
      <c r="F2816" s="22">
        <v>14.937163134029165</v>
      </c>
      <c r="G2816" s="25">
        <v>5.5566106666474824E-2</v>
      </c>
      <c r="H2816" s="3">
        <f t="shared" si="129"/>
        <v>2000</v>
      </c>
      <c r="I2816" s="3">
        <f>MIN(H2816-K2816+L2816,'Power Look Up'!$F$4)</f>
        <v>1998.9034323748276</v>
      </c>
      <c r="K2816" s="51">
        <f t="array" ref="K2816">_xlfn.SUM(_xlfn.NORM.DIST($Q$3:$Q$1003,$F2816,$N2816,FALSE)*WindSpeedStep*$R$3:$R$1003)</f>
        <v>2002.1559791695609</v>
      </c>
      <c r="L2816" s="51">
        <f t="array" ref="L2816">_xlfn.SUM(_xlfn.NORM.DIST($Q$3:$Q$1003,$F2816,$O2816,FALSE)*WindSpeedStep*$R$3:$R$1003)</f>
        <v>2001.0594115443885</v>
      </c>
      <c r="N2816" s="43">
        <f t="shared" si="130"/>
        <v>1.4937163134029166</v>
      </c>
      <c r="O2816" s="43">
        <f t="shared" si="131"/>
        <v>0.83</v>
      </c>
    </row>
    <row r="2817" spans="5:15" x14ac:dyDescent="0.2">
      <c r="E2817" s="16">
        <v>41236.395833333336</v>
      </c>
      <c r="F2817" s="22">
        <v>14.610725871582229</v>
      </c>
      <c r="G2817" s="25">
        <v>5.8176438834790865E-2</v>
      </c>
      <c r="H2817" s="3">
        <f t="shared" si="129"/>
        <v>2000</v>
      </c>
      <c r="I2817" s="3">
        <f>MIN(H2817-K2817+L2817,'Power Look Up'!$F$4)</f>
        <v>1999.071453351823</v>
      </c>
      <c r="K2817" s="51">
        <f t="array" ref="K2817">_xlfn.SUM(_xlfn.NORM.DIST($Q$3:$Q$1003,$F2817,$N2817,FALSE)*WindSpeedStep*$R$3:$R$1003)</f>
        <v>2002.6508532650848</v>
      </c>
      <c r="L2817" s="51">
        <f t="array" ref="L2817">_xlfn.SUM(_xlfn.NORM.DIST($Q$3:$Q$1003,$F2817,$O2817,FALSE)*WindSpeedStep*$R$3:$R$1003)</f>
        <v>2001.7223066169079</v>
      </c>
      <c r="N2817" s="43">
        <f t="shared" si="130"/>
        <v>1.4610725871582231</v>
      </c>
      <c r="O2817" s="43">
        <f t="shared" si="131"/>
        <v>0.85</v>
      </c>
    </row>
    <row r="2818" spans="5:15" x14ac:dyDescent="0.2">
      <c r="E2818" s="16">
        <v>41236.402777777781</v>
      </c>
      <c r="F2818" s="22">
        <v>14.831463176337861</v>
      </c>
      <c r="G2818" s="25">
        <v>5.8659081012856461E-2</v>
      </c>
      <c r="H2818" s="3">
        <f t="shared" si="129"/>
        <v>2000</v>
      </c>
      <c r="I2818" s="3">
        <f>MIN(H2818-K2818+L2818,'Power Look Up'!$F$4)</f>
        <v>1998.9946846755161</v>
      </c>
      <c r="K2818" s="51">
        <f t="array" ref="K2818">_xlfn.SUM(_xlfn.NORM.DIST($Q$3:$Q$1003,$F2818,$N2818,FALSE)*WindSpeedStep*$R$3:$R$1003)</f>
        <v>2002.3140242159625</v>
      </c>
      <c r="L2818" s="51">
        <f t="array" ref="L2818">_xlfn.SUM(_xlfn.NORM.DIST($Q$3:$Q$1003,$F2818,$O2818,FALSE)*WindSpeedStep*$R$3:$R$1003)</f>
        <v>2001.3087088914785</v>
      </c>
      <c r="N2818" s="43">
        <f t="shared" si="130"/>
        <v>1.4831463176337862</v>
      </c>
      <c r="O2818" s="43">
        <f t="shared" si="131"/>
        <v>0.87</v>
      </c>
    </row>
    <row r="2819" spans="5:15" x14ac:dyDescent="0.2">
      <c r="E2819" s="16">
        <v>41236.409722222219</v>
      </c>
      <c r="F2819" s="22">
        <v>15.017229522004467</v>
      </c>
      <c r="G2819" s="25">
        <v>5.060853594109261E-2</v>
      </c>
      <c r="H2819" s="3">
        <f t="shared" ref="H2819:H2882" si="132">INDEX(PowerArray,MIN(MaximumPowerIndex,ROUND(F2819*100,0)))</f>
        <v>2000</v>
      </c>
      <c r="I2819" s="3">
        <f>MIN(H2819-K2819+L2819,'Power Look Up'!$F$4)</f>
        <v>1998.8068263993353</v>
      </c>
      <c r="K2819" s="51">
        <f t="array" ref="K2819">_xlfn.SUM(_xlfn.NORM.DIST($Q$3:$Q$1003,$F2819,$N2819,FALSE)*WindSpeedStep*$R$3:$R$1003)</f>
        <v>2002.0391657254149</v>
      </c>
      <c r="L2819" s="51">
        <f t="array" ref="L2819">_xlfn.SUM(_xlfn.NORM.DIST($Q$3:$Q$1003,$F2819,$O2819,FALSE)*WindSpeedStep*$R$3:$R$1003)</f>
        <v>2000.8459921247502</v>
      </c>
      <c r="N2819" s="43">
        <f t="shared" ref="N2819:N2882" si="133">ReferenceTurbulence*F2819</f>
        <v>1.5017229522004467</v>
      </c>
      <c r="O2819" s="43">
        <f t="shared" ref="O2819:O2882" si="134">F2819*G2819</f>
        <v>0.76</v>
      </c>
    </row>
    <row r="2820" spans="5:15" x14ac:dyDescent="0.2">
      <c r="E2820" s="16">
        <v>41236.416666666664</v>
      </c>
      <c r="F2820" s="22">
        <v>14.847158081987558</v>
      </c>
      <c r="G2820" s="25">
        <v>5.3882365607095743E-2</v>
      </c>
      <c r="H2820" s="3">
        <f t="shared" si="132"/>
        <v>2000</v>
      </c>
      <c r="I2820" s="3">
        <f>MIN(H2820-K2820+L2820,'Power Look Up'!$F$4)</f>
        <v>1998.8600137562591</v>
      </c>
      <c r="K2820" s="51">
        <f t="array" ref="K2820">_xlfn.SUM(_xlfn.NORM.DIST($Q$3:$Q$1003,$F2820,$N2820,FALSE)*WindSpeedStep*$R$3:$R$1003)</f>
        <v>2002.2903318012679</v>
      </c>
      <c r="L2820" s="51">
        <f t="array" ref="L2820">_xlfn.SUM(_xlfn.NORM.DIST($Q$3:$Q$1003,$F2820,$O2820,FALSE)*WindSpeedStep*$R$3:$R$1003)</f>
        <v>2001.1503455575271</v>
      </c>
      <c r="N2820" s="43">
        <f t="shared" si="133"/>
        <v>1.4847158081987559</v>
      </c>
      <c r="O2820" s="43">
        <f t="shared" si="134"/>
        <v>0.8</v>
      </c>
    </row>
    <row r="2821" spans="5:15" x14ac:dyDescent="0.2">
      <c r="E2821" s="16">
        <v>41236.423611111109</v>
      </c>
      <c r="F2821" s="22">
        <v>14.750734262332106</v>
      </c>
      <c r="G2821" s="25">
        <v>5.2878723603056843E-2</v>
      </c>
      <c r="H2821" s="3">
        <f t="shared" si="132"/>
        <v>2000</v>
      </c>
      <c r="I2821" s="3">
        <f>MIN(H2821-K2821+L2821,'Power Look Up'!$F$4)</f>
        <v>1998.8444378171409</v>
      </c>
      <c r="K2821" s="51">
        <f t="array" ref="K2821">_xlfn.SUM(_xlfn.NORM.DIST($Q$3:$Q$1003,$F2821,$N2821,FALSE)*WindSpeedStep*$R$3:$R$1003)</f>
        <v>2002.4367642973732</v>
      </c>
      <c r="L2821" s="51">
        <f t="array" ref="L2821">_xlfn.SUM(_xlfn.NORM.DIST($Q$3:$Q$1003,$F2821,$O2821,FALSE)*WindSpeedStep*$R$3:$R$1003)</f>
        <v>2001.2812021145141</v>
      </c>
      <c r="N2821" s="43">
        <f t="shared" si="133"/>
        <v>1.4750734262332106</v>
      </c>
      <c r="O2821" s="43">
        <f t="shared" si="134"/>
        <v>0.78</v>
      </c>
    </row>
    <row r="2822" spans="5:15" x14ac:dyDescent="0.2">
      <c r="E2822" s="16">
        <v>41236.430555555555</v>
      </c>
      <c r="F2822" s="22">
        <v>14.26165451406076</v>
      </c>
      <c r="G2822" s="25">
        <v>5.4692111580110662E-2</v>
      </c>
      <c r="H2822" s="3">
        <f t="shared" si="132"/>
        <v>2000</v>
      </c>
      <c r="I2822" s="3">
        <f>MIN(H2822-K2822+L2822,'Power Look Up'!$F$4)</f>
        <v>1999.3654698400546</v>
      </c>
      <c r="K2822" s="51">
        <f t="array" ref="K2822">_xlfn.SUM(_xlfn.NORM.DIST($Q$3:$Q$1003,$F2822,$N2822,FALSE)*WindSpeedStep*$R$3:$R$1003)</f>
        <v>2003.1489627504477</v>
      </c>
      <c r="L2822" s="51">
        <f t="array" ref="L2822">_xlfn.SUM(_xlfn.NORM.DIST($Q$3:$Q$1003,$F2822,$O2822,FALSE)*WindSpeedStep*$R$3:$R$1003)</f>
        <v>2002.5144325905023</v>
      </c>
      <c r="N2822" s="43">
        <f t="shared" si="133"/>
        <v>1.4261654514060762</v>
      </c>
      <c r="O2822" s="43">
        <f t="shared" si="134"/>
        <v>0.78</v>
      </c>
    </row>
    <row r="2823" spans="5:15" x14ac:dyDescent="0.2">
      <c r="E2823" s="16">
        <v>41236.4375</v>
      </c>
      <c r="F2823" s="22">
        <v>14.216859974985697</v>
      </c>
      <c r="G2823" s="25">
        <v>5.6271216105918273E-2</v>
      </c>
      <c r="H2823" s="3">
        <f t="shared" si="132"/>
        <v>2000</v>
      </c>
      <c r="I2823" s="3">
        <f>MIN(H2823-K2823+L2823,'Power Look Up'!$F$4)</f>
        <v>1999.5289078568005</v>
      </c>
      <c r="K2823" s="51">
        <f t="array" ref="K2823">_xlfn.SUM(_xlfn.NORM.DIST($Q$3:$Q$1003,$F2823,$N2823,FALSE)*WindSpeedStep*$R$3:$R$1003)</f>
        <v>2003.2035536607095</v>
      </c>
      <c r="L2823" s="51">
        <f t="array" ref="L2823">_xlfn.SUM(_xlfn.NORM.DIST($Q$3:$Q$1003,$F2823,$O2823,FALSE)*WindSpeedStep*$R$3:$R$1003)</f>
        <v>2002.73246151751</v>
      </c>
      <c r="N2823" s="43">
        <f t="shared" si="133"/>
        <v>1.4216859974985698</v>
      </c>
      <c r="O2823" s="43">
        <f t="shared" si="134"/>
        <v>0.8</v>
      </c>
    </row>
    <row r="2824" spans="5:15" x14ac:dyDescent="0.2">
      <c r="E2824" s="16">
        <v>41236.444444444445</v>
      </c>
      <c r="F2824" s="22">
        <v>13.827765279836411</v>
      </c>
      <c r="G2824" s="25">
        <v>5.7131429700500821E-2</v>
      </c>
      <c r="H2824" s="3">
        <f t="shared" si="132"/>
        <v>1999.8299999999997</v>
      </c>
      <c r="I2824" s="3">
        <f>MIN(H2824-K2824+L2824,'Power Look Up'!$F$4)</f>
        <v>2000</v>
      </c>
      <c r="K2824" s="51">
        <f t="array" ref="K2824">_xlfn.SUM(_xlfn.NORM.DIST($Q$3:$Q$1003,$F2824,$N2824,FALSE)*WindSpeedStep*$R$3:$R$1003)</f>
        <v>2003.4654805654573</v>
      </c>
      <c r="L2824" s="51">
        <f t="array" ref="L2824">_xlfn.SUM(_xlfn.NORM.DIST($Q$3:$Q$1003,$F2824,$O2824,FALSE)*WindSpeedStep*$R$3:$R$1003)</f>
        <v>2004.4200477454272</v>
      </c>
      <c r="N2824" s="43">
        <f t="shared" si="133"/>
        <v>1.3827765279836413</v>
      </c>
      <c r="O2824" s="43">
        <f t="shared" si="134"/>
        <v>0.79</v>
      </c>
    </row>
    <row r="2825" spans="5:15" x14ac:dyDescent="0.2">
      <c r="E2825" s="16">
        <v>41236.451388888891</v>
      </c>
      <c r="F2825" s="22">
        <v>14.132882803889673</v>
      </c>
      <c r="G2825" s="25">
        <v>5.1652589930137133E-2</v>
      </c>
      <c r="H2825" s="3">
        <f t="shared" si="132"/>
        <v>2000</v>
      </c>
      <c r="I2825" s="3">
        <f>MIN(H2825-K2825+L2825,'Power Look Up'!$F$4)</f>
        <v>1999.5183363971732</v>
      </c>
      <c r="K2825" s="51">
        <f t="array" ref="K2825">_xlfn.SUM(_xlfn.NORM.DIST($Q$3:$Q$1003,$F2825,$N2825,FALSE)*WindSpeedStep*$R$3:$R$1003)</f>
        <v>2003.2960389770049</v>
      </c>
      <c r="L2825" s="51">
        <f t="array" ref="L2825">_xlfn.SUM(_xlfn.NORM.DIST($Q$3:$Q$1003,$F2825,$O2825,FALSE)*WindSpeedStep*$R$3:$R$1003)</f>
        <v>2002.8143753741781</v>
      </c>
      <c r="N2825" s="43">
        <f t="shared" si="133"/>
        <v>1.4132882803889675</v>
      </c>
      <c r="O2825" s="43">
        <f t="shared" si="134"/>
        <v>0.73</v>
      </c>
    </row>
    <row r="2826" spans="5:15" x14ac:dyDescent="0.2">
      <c r="E2826" s="16">
        <v>41236.458333333336</v>
      </c>
      <c r="F2826" s="22">
        <v>14.541089747476747</v>
      </c>
      <c r="G2826" s="25">
        <v>5.4328802979644999E-2</v>
      </c>
      <c r="H2826" s="3">
        <f t="shared" si="132"/>
        <v>2000</v>
      </c>
      <c r="I2826" s="3">
        <f>MIN(H2826-K2826+L2826,'Power Look Up'!$F$4)</f>
        <v>1998.9869520588711</v>
      </c>
      <c r="K2826" s="51">
        <f t="array" ref="K2826">_xlfn.SUM(_xlfn.NORM.DIST($Q$3:$Q$1003,$F2826,$N2826,FALSE)*WindSpeedStep*$R$3:$R$1003)</f>
        <v>2002.7563474203262</v>
      </c>
      <c r="L2826" s="51">
        <f t="array" ref="L2826">_xlfn.SUM(_xlfn.NORM.DIST($Q$3:$Q$1003,$F2826,$O2826,FALSE)*WindSpeedStep*$R$3:$R$1003)</f>
        <v>2001.7432994791973</v>
      </c>
      <c r="N2826" s="43">
        <f t="shared" si="133"/>
        <v>1.4541089747476748</v>
      </c>
      <c r="O2826" s="43">
        <f t="shared" si="134"/>
        <v>0.79</v>
      </c>
    </row>
    <row r="2827" spans="5:15" x14ac:dyDescent="0.2">
      <c r="E2827" s="16">
        <v>41236.465277777781</v>
      </c>
      <c r="F2827" s="22">
        <v>13.899923204703819</v>
      </c>
      <c r="G2827" s="25">
        <v>5.6115417942456204E-2</v>
      </c>
      <c r="H2827" s="3">
        <f t="shared" si="132"/>
        <v>1999.8999999999996</v>
      </c>
      <c r="I2827" s="3">
        <f>MIN(H2827-K2827+L2827,'Power Look Up'!$F$4)</f>
        <v>2000</v>
      </c>
      <c r="K2827" s="51">
        <f t="array" ref="K2827">_xlfn.SUM(_xlfn.NORM.DIST($Q$3:$Q$1003,$F2827,$N2827,FALSE)*WindSpeedStep*$R$3:$R$1003)</f>
        <v>2003.4560186449542</v>
      </c>
      <c r="L2827" s="51">
        <f t="array" ref="L2827">_xlfn.SUM(_xlfn.NORM.DIST($Q$3:$Q$1003,$F2827,$O2827,FALSE)*WindSpeedStep*$R$3:$R$1003)</f>
        <v>2004.0072051234852</v>
      </c>
      <c r="N2827" s="43">
        <f t="shared" si="133"/>
        <v>1.3899923204703821</v>
      </c>
      <c r="O2827" s="43">
        <f t="shared" si="134"/>
        <v>0.78</v>
      </c>
    </row>
    <row r="2828" spans="5:15" x14ac:dyDescent="0.2">
      <c r="E2828" s="16">
        <v>41236.472222222219</v>
      </c>
      <c r="F2828" s="22">
        <v>14.033174569946363</v>
      </c>
      <c r="G2828" s="25">
        <v>5.3444785159746405E-2</v>
      </c>
      <c r="H2828" s="3">
        <f t="shared" si="132"/>
        <v>2000</v>
      </c>
      <c r="I2828" s="3">
        <f>MIN(H2828-K2828+L2828,'Power Look Up'!$F$4)</f>
        <v>1999.8953262738967</v>
      </c>
      <c r="K2828" s="51">
        <f t="array" ref="K2828">_xlfn.SUM(_xlfn.NORM.DIST($Q$3:$Q$1003,$F2828,$N2828,FALSE)*WindSpeedStep*$R$3:$R$1003)</f>
        <v>2003.384836299417</v>
      </c>
      <c r="L2828" s="51">
        <f t="array" ref="L2828">_xlfn.SUM(_xlfn.NORM.DIST($Q$3:$Q$1003,$F2828,$O2828,FALSE)*WindSpeedStep*$R$3:$R$1003)</f>
        <v>2003.2801625733136</v>
      </c>
      <c r="N2828" s="43">
        <f t="shared" si="133"/>
        <v>1.4033174569946363</v>
      </c>
      <c r="O2828" s="43">
        <f t="shared" si="134"/>
        <v>0.75</v>
      </c>
    </row>
    <row r="2829" spans="5:15" x14ac:dyDescent="0.2">
      <c r="E2829" s="16">
        <v>41236.479166666664</v>
      </c>
      <c r="F2829" s="22">
        <v>13.957270816822186</v>
      </c>
      <c r="G2829" s="25">
        <v>5.4451906105024477E-2</v>
      </c>
      <c r="H2829" s="3">
        <f t="shared" si="132"/>
        <v>1999.9599999999998</v>
      </c>
      <c r="I2829" s="3">
        <f>MIN(H2829-K2829+L2829,'Power Look Up'!$F$4)</f>
        <v>2000</v>
      </c>
      <c r="K2829" s="51">
        <f t="array" ref="K2829">_xlfn.SUM(_xlfn.NORM.DIST($Q$3:$Q$1003,$F2829,$N2829,FALSE)*WindSpeedStep*$R$3:$R$1003)</f>
        <v>2003.43306906318</v>
      </c>
      <c r="L2829" s="51">
        <f t="array" ref="L2829">_xlfn.SUM(_xlfn.NORM.DIST($Q$3:$Q$1003,$F2829,$O2829,FALSE)*WindSpeedStep*$R$3:$R$1003)</f>
        <v>2003.6542932332966</v>
      </c>
      <c r="N2829" s="43">
        <f t="shared" si="133"/>
        <v>1.3957270816822187</v>
      </c>
      <c r="O2829" s="43">
        <f t="shared" si="134"/>
        <v>0.76</v>
      </c>
    </row>
    <row r="2830" spans="5:15" x14ac:dyDescent="0.2">
      <c r="E2830" s="16">
        <v>41236.486111111109</v>
      </c>
      <c r="F2830" s="22">
        <v>13.143720149841323</v>
      </c>
      <c r="G2830" s="25">
        <v>6.4669666601982659E-2</v>
      </c>
      <c r="H2830" s="3">
        <f t="shared" si="132"/>
        <v>1999.1399999999999</v>
      </c>
      <c r="I2830" s="3">
        <f>MIN(H2830-K2830+L2830,'Power Look Up'!$F$4)</f>
        <v>2000</v>
      </c>
      <c r="K2830" s="51">
        <f t="array" ref="K2830">_xlfn.SUM(_xlfn.NORM.DIST($Q$3:$Q$1003,$F2830,$N2830,FALSE)*WindSpeedStep*$R$3:$R$1003)</f>
        <v>2001.5647826430177</v>
      </c>
      <c r="L2830" s="51">
        <f t="array" ref="L2830">_xlfn.SUM(_xlfn.NORM.DIST($Q$3:$Q$1003,$F2830,$O2830,FALSE)*WindSpeedStep*$R$3:$R$1003)</f>
        <v>2009.2521549821672</v>
      </c>
      <c r="N2830" s="43">
        <f t="shared" si="133"/>
        <v>1.3143720149841325</v>
      </c>
      <c r="O2830" s="43">
        <f t="shared" si="134"/>
        <v>0.85</v>
      </c>
    </row>
    <row r="2831" spans="5:15" x14ac:dyDescent="0.2">
      <c r="E2831" s="16">
        <v>41236.493055555555</v>
      </c>
      <c r="F2831" s="22">
        <v>13.92848670128825</v>
      </c>
      <c r="G2831" s="25">
        <v>0.10266729119020078</v>
      </c>
      <c r="H2831" s="3">
        <f t="shared" si="132"/>
        <v>1999.9299999999998</v>
      </c>
      <c r="I2831" s="3">
        <f>MIN(H2831-K2831+L2831,'Power Look Up'!$F$4)</f>
        <v>1999.4697668293386</v>
      </c>
      <c r="K2831" s="51">
        <f t="array" ref="K2831">_xlfn.SUM(_xlfn.NORM.DIST($Q$3:$Q$1003,$F2831,$N2831,FALSE)*WindSpeedStep*$R$3:$R$1003)</f>
        <v>2003.4461650629953</v>
      </c>
      <c r="L2831" s="51">
        <f t="array" ref="L2831">_xlfn.SUM(_xlfn.NORM.DIST($Q$3:$Q$1003,$F2831,$O2831,FALSE)*WindSpeedStep*$R$3:$R$1003)</f>
        <v>2002.9859318923341</v>
      </c>
      <c r="N2831" s="43">
        <f t="shared" si="133"/>
        <v>1.3928486701288252</v>
      </c>
      <c r="O2831" s="43">
        <f t="shared" si="134"/>
        <v>1.43</v>
      </c>
    </row>
    <row r="2832" spans="5:15" x14ac:dyDescent="0.2">
      <c r="E2832" s="16">
        <v>41236.5</v>
      </c>
      <c r="F2832" s="22">
        <v>12.222939296064094</v>
      </c>
      <c r="G2832" s="25">
        <v>8.344964949048303E-2</v>
      </c>
      <c r="H2832" s="3">
        <f t="shared" si="132"/>
        <v>1990.4199999999976</v>
      </c>
      <c r="I2832" s="3">
        <f>MIN(H2832-K2832+L2832,'Power Look Up'!$F$4)</f>
        <v>2000</v>
      </c>
      <c r="K2832" s="51">
        <f t="array" ref="K2832">_xlfn.SUM(_xlfn.NORM.DIST($Q$3:$Q$1003,$F2832,$N2832,FALSE)*WindSpeedStep*$R$3:$R$1003)</f>
        <v>1983.2664172351697</v>
      </c>
      <c r="L2832" s="51">
        <f t="array" ref="L2832">_xlfn.SUM(_xlfn.NORM.DIST($Q$3:$Q$1003,$F2832,$O2832,FALSE)*WindSpeedStep*$R$3:$R$1003)</f>
        <v>1999.8375640859474</v>
      </c>
      <c r="N2832" s="43">
        <f t="shared" si="133"/>
        <v>1.2222939296064095</v>
      </c>
      <c r="O2832" s="43">
        <f t="shared" si="134"/>
        <v>1.02</v>
      </c>
    </row>
    <row r="2833" spans="5:15" x14ac:dyDescent="0.2">
      <c r="E2833" s="16">
        <v>41236.506944444445</v>
      </c>
      <c r="F2833" s="22">
        <v>12.492760077041169</v>
      </c>
      <c r="G2833" s="25">
        <v>0.10646166193844028</v>
      </c>
      <c r="H2833" s="3">
        <f t="shared" si="132"/>
        <v>1993.3899999999976</v>
      </c>
      <c r="I2833" s="3">
        <f>MIN(H2833-K2833+L2833,'Power Look Up'!$F$4)</f>
        <v>1987.2879871826033</v>
      </c>
      <c r="K2833" s="51">
        <f t="array" ref="K2833">_xlfn.SUM(_xlfn.NORM.DIST($Q$3:$Q$1003,$F2833,$N2833,FALSE)*WindSpeedStep*$R$3:$R$1003)</f>
        <v>1991.9044311066079</v>
      </c>
      <c r="L2833" s="51">
        <f t="array" ref="L2833">_xlfn.SUM(_xlfn.NORM.DIST($Q$3:$Q$1003,$F2833,$O2833,FALSE)*WindSpeedStep*$R$3:$R$1003)</f>
        <v>1985.8024182892136</v>
      </c>
      <c r="N2833" s="43">
        <f t="shared" si="133"/>
        <v>1.249276007704117</v>
      </c>
      <c r="O2833" s="43">
        <f t="shared" si="134"/>
        <v>1.33</v>
      </c>
    </row>
    <row r="2834" spans="5:15" x14ac:dyDescent="0.2">
      <c r="E2834" s="16">
        <v>41236.513888888891</v>
      </c>
      <c r="F2834" s="22">
        <v>13.172603325896151</v>
      </c>
      <c r="G2834" s="25">
        <v>7.1360229769619241E-2</v>
      </c>
      <c r="H2834" s="3">
        <f t="shared" si="132"/>
        <v>1999.1699999999998</v>
      </c>
      <c r="I2834" s="3">
        <f>MIN(H2834-K2834+L2834,'Power Look Up'!$F$4)</f>
        <v>2000</v>
      </c>
      <c r="K2834" s="51">
        <f t="array" ref="K2834">_xlfn.SUM(_xlfn.NORM.DIST($Q$3:$Q$1003,$F2834,$N2834,FALSE)*WindSpeedStep*$R$3:$R$1003)</f>
        <v>2001.7574611573107</v>
      </c>
      <c r="L2834" s="51">
        <f t="array" ref="L2834">_xlfn.SUM(_xlfn.NORM.DIST($Q$3:$Q$1003,$F2834,$O2834,FALSE)*WindSpeedStep*$R$3:$R$1003)</f>
        <v>2008.7957438871224</v>
      </c>
      <c r="N2834" s="43">
        <f t="shared" si="133"/>
        <v>1.3172603325896153</v>
      </c>
      <c r="O2834" s="43">
        <f t="shared" si="134"/>
        <v>0.94</v>
      </c>
    </row>
    <row r="2835" spans="5:15" x14ac:dyDescent="0.2">
      <c r="E2835" s="16">
        <v>41236.520833333336</v>
      </c>
      <c r="F2835" s="22">
        <v>13.860376057559037</v>
      </c>
      <c r="G2835" s="25">
        <v>9.73999546905331E-2</v>
      </c>
      <c r="H2835" s="3">
        <f t="shared" si="132"/>
        <v>1999.8599999999997</v>
      </c>
      <c r="I2835" s="3">
        <f>MIN(H2835-K2835+L2835,'Power Look Up'!$F$4)</f>
        <v>2000</v>
      </c>
      <c r="K2835" s="51">
        <f t="array" ref="K2835">_xlfn.SUM(_xlfn.NORM.DIST($Q$3:$Q$1003,$F2835,$N2835,FALSE)*WindSpeedStep*$R$3:$R$1003)</f>
        <v>2003.4640868955235</v>
      </c>
      <c r="L2835" s="51">
        <f t="array" ref="L2835">_xlfn.SUM(_xlfn.NORM.DIST($Q$3:$Q$1003,$F2835,$O2835,FALSE)*WindSpeedStep*$R$3:$R$1003)</f>
        <v>2003.8866929300725</v>
      </c>
      <c r="N2835" s="43">
        <f t="shared" si="133"/>
        <v>1.3860376057559038</v>
      </c>
      <c r="O2835" s="43">
        <f t="shared" si="134"/>
        <v>1.35</v>
      </c>
    </row>
    <row r="2836" spans="5:15" x14ac:dyDescent="0.2">
      <c r="E2836" s="16">
        <v>41236.527777777781</v>
      </c>
      <c r="F2836" s="22">
        <v>11.862156263726192</v>
      </c>
      <c r="G2836" s="25">
        <v>9.9476012098101738E-2</v>
      </c>
      <c r="H2836" s="3">
        <f t="shared" si="132"/>
        <v>1976.2399999999825</v>
      </c>
      <c r="I2836" s="3">
        <f>MIN(H2836-K2836+L2836,'Power Look Up'!$F$4)</f>
        <v>1976.9817656515615</v>
      </c>
      <c r="K2836" s="51">
        <f t="array" ref="K2836">_xlfn.SUM(_xlfn.NORM.DIST($Q$3:$Q$1003,$F2836,$N2836,FALSE)*WindSpeedStep*$R$3:$R$1003)</f>
        <v>1964.760291103865</v>
      </c>
      <c r="L2836" s="51">
        <f t="array" ref="L2836">_xlfn.SUM(_xlfn.NORM.DIST($Q$3:$Q$1003,$F2836,$O2836,FALSE)*WindSpeedStep*$R$3:$R$1003)</f>
        <v>1965.5020567554441</v>
      </c>
      <c r="N2836" s="43">
        <f t="shared" si="133"/>
        <v>1.1862156263726191</v>
      </c>
      <c r="O2836" s="43">
        <f t="shared" si="134"/>
        <v>1.18</v>
      </c>
    </row>
    <row r="2837" spans="5:15" x14ac:dyDescent="0.2">
      <c r="E2837" s="16">
        <v>41236.541666666664</v>
      </c>
      <c r="F2837" s="22">
        <v>6.9525404501202246</v>
      </c>
      <c r="G2837" s="25">
        <v>9.205268269801048E-2</v>
      </c>
      <c r="H2837" s="3">
        <f t="shared" si="132"/>
        <v>576.69999999997663</v>
      </c>
      <c r="I2837" s="3">
        <f>MIN(H2837-K2837+L2837,'Power Look Up'!$F$4)</f>
        <v>574.09934714957433</v>
      </c>
      <c r="K2837" s="51">
        <f t="array" ref="K2837">_xlfn.SUM(_xlfn.NORM.DIST($Q$3:$Q$1003,$F2837,$N2837,FALSE)*WindSpeedStep*$R$3:$R$1003)</f>
        <v>581.99016590777808</v>
      </c>
      <c r="L2837" s="51">
        <f t="array" ref="L2837">_xlfn.SUM(_xlfn.NORM.DIST($Q$3:$Q$1003,$F2837,$O2837,FALSE)*WindSpeedStep*$R$3:$R$1003)</f>
        <v>579.38951305737578</v>
      </c>
      <c r="N2837" s="43">
        <f t="shared" si="133"/>
        <v>0.69525404501202248</v>
      </c>
      <c r="O2837" s="43">
        <f t="shared" si="134"/>
        <v>0.64</v>
      </c>
    </row>
    <row r="2838" spans="5:15" x14ac:dyDescent="0.2">
      <c r="E2838" s="16">
        <v>41236.555555555555</v>
      </c>
      <c r="F2838" s="22">
        <v>6.688945755260022</v>
      </c>
      <c r="G2838" s="25">
        <v>6.5780171659187828E-2</v>
      </c>
      <c r="H2838" s="3">
        <f t="shared" si="132"/>
        <v>517.93999999997777</v>
      </c>
      <c r="I2838" s="3">
        <f>MIN(H2838-K2838+L2838,'Power Look Up'!$F$4)</f>
        <v>509.15563661978609</v>
      </c>
      <c r="K2838" s="51">
        <f t="array" ref="K2838">_xlfn.SUM(_xlfn.NORM.DIST($Q$3:$Q$1003,$F2838,$N2838,FALSE)*WindSpeedStep*$R$3:$R$1003)</f>
        <v>516.37907101126029</v>
      </c>
      <c r="L2838" s="51">
        <f t="array" ref="L2838">_xlfn.SUM(_xlfn.NORM.DIST($Q$3:$Q$1003,$F2838,$O2838,FALSE)*WindSpeedStep*$R$3:$R$1003)</f>
        <v>507.59470763106862</v>
      </c>
      <c r="N2838" s="43">
        <f t="shared" si="133"/>
        <v>0.66889457552600229</v>
      </c>
      <c r="O2838" s="43">
        <f t="shared" si="134"/>
        <v>0.44</v>
      </c>
    </row>
    <row r="2839" spans="5:15" x14ac:dyDescent="0.2">
      <c r="E2839" s="16">
        <v>41236.5625</v>
      </c>
      <c r="F2839" s="22">
        <v>6.8737394347921512</v>
      </c>
      <c r="G2839" s="25">
        <v>5.6737675860387464E-2</v>
      </c>
      <c r="H2839" s="3">
        <f t="shared" si="132"/>
        <v>558.61999999997693</v>
      </c>
      <c r="I2839" s="3">
        <f>MIN(H2839-K2839+L2839,'Power Look Up'!$F$4)</f>
        <v>547.11717380598418</v>
      </c>
      <c r="K2839" s="51">
        <f t="array" ref="K2839">_xlfn.SUM(_xlfn.NORM.DIST($Q$3:$Q$1003,$F2839,$N2839,FALSE)*WindSpeedStep*$R$3:$R$1003)</f>
        <v>561.85703839103519</v>
      </c>
      <c r="L2839" s="51">
        <f t="array" ref="L2839">_xlfn.SUM(_xlfn.NORM.DIST($Q$3:$Q$1003,$F2839,$O2839,FALSE)*WindSpeedStep*$R$3:$R$1003)</f>
        <v>550.35421219704244</v>
      </c>
      <c r="N2839" s="43">
        <f t="shared" si="133"/>
        <v>0.68737394347921521</v>
      </c>
      <c r="O2839" s="43">
        <f t="shared" si="134"/>
        <v>0.39</v>
      </c>
    </row>
    <row r="2840" spans="5:15" x14ac:dyDescent="0.2">
      <c r="E2840" s="16">
        <v>41236.569444444445</v>
      </c>
      <c r="F2840" s="22">
        <v>6.9672309128170431</v>
      </c>
      <c r="G2840" s="25">
        <v>4.5929294436233233E-2</v>
      </c>
      <c r="H2840" s="3">
        <f t="shared" si="132"/>
        <v>581.21999999997649</v>
      </c>
      <c r="I2840" s="3">
        <f>MIN(H2840-K2840+L2840,'Power Look Up'!$F$4)</f>
        <v>567.0110212815689</v>
      </c>
      <c r="K2840" s="51">
        <f t="array" ref="K2840">_xlfn.SUM(_xlfn.NORM.DIST($Q$3:$Q$1003,$F2840,$N2840,FALSE)*WindSpeedStep*$R$3:$R$1003)</f>
        <v>585.79280507661088</v>
      </c>
      <c r="L2840" s="51">
        <f t="array" ref="L2840">_xlfn.SUM(_xlfn.NORM.DIST($Q$3:$Q$1003,$F2840,$O2840,FALSE)*WindSpeedStep*$R$3:$R$1003)</f>
        <v>571.58382635820328</v>
      </c>
      <c r="N2840" s="43">
        <f t="shared" si="133"/>
        <v>0.6967230912817044</v>
      </c>
      <c r="O2840" s="43">
        <f t="shared" si="134"/>
        <v>0.32</v>
      </c>
    </row>
    <row r="2841" spans="5:15" x14ac:dyDescent="0.2">
      <c r="E2841" s="16">
        <v>41236.576388888891</v>
      </c>
      <c r="F2841" s="22">
        <v>7.142514690205843</v>
      </c>
      <c r="G2841" s="25">
        <v>5.1802483585698694E-2</v>
      </c>
      <c r="H2841" s="3">
        <f t="shared" si="132"/>
        <v>630.13999999996759</v>
      </c>
      <c r="I2841" s="3">
        <f>MIN(H2841-K2841+L2841,'Power Look Up'!$F$4)</f>
        <v>616.52883132754573</v>
      </c>
      <c r="K2841" s="51">
        <f t="array" ref="K2841">_xlfn.SUM(_xlfn.NORM.DIST($Q$3:$Q$1003,$F2841,$N2841,FALSE)*WindSpeedStep*$R$3:$R$1003)</f>
        <v>632.36923615674789</v>
      </c>
      <c r="L2841" s="51">
        <f t="array" ref="L2841">_xlfn.SUM(_xlfn.NORM.DIST($Q$3:$Q$1003,$F2841,$O2841,FALSE)*WindSpeedStep*$R$3:$R$1003)</f>
        <v>618.75806748432603</v>
      </c>
      <c r="N2841" s="43">
        <f t="shared" si="133"/>
        <v>0.71425146902058434</v>
      </c>
      <c r="O2841" s="43">
        <f t="shared" si="134"/>
        <v>0.37</v>
      </c>
    </row>
    <row r="2842" spans="5:15" x14ac:dyDescent="0.2">
      <c r="E2842" s="16">
        <v>41236.583333333336</v>
      </c>
      <c r="F2842" s="22">
        <v>7.47995209760274</v>
      </c>
      <c r="G2842" s="25">
        <v>4.6791743507578337E-2</v>
      </c>
      <c r="H2842" s="3">
        <f t="shared" si="132"/>
        <v>732.47999999996534</v>
      </c>
      <c r="I2842" s="3">
        <f>MIN(H2842-K2842+L2842,'Power Look Up'!$F$4)</f>
        <v>716.89147999834165</v>
      </c>
      <c r="K2842" s="51">
        <f t="array" ref="K2842">_xlfn.SUM(_xlfn.NORM.DIST($Q$3:$Q$1003,$F2842,$N2842,FALSE)*WindSpeedStep*$R$3:$R$1003)</f>
        <v>728.37113310152642</v>
      </c>
      <c r="L2842" s="51">
        <f t="array" ref="L2842">_xlfn.SUM(_xlfn.NORM.DIST($Q$3:$Q$1003,$F2842,$O2842,FALSE)*WindSpeedStep*$R$3:$R$1003)</f>
        <v>712.78261309990273</v>
      </c>
      <c r="N2842" s="43">
        <f t="shared" si="133"/>
        <v>0.747995209760274</v>
      </c>
      <c r="O2842" s="43">
        <f t="shared" si="134"/>
        <v>0.35</v>
      </c>
    </row>
    <row r="2843" spans="5:15" x14ac:dyDescent="0.2">
      <c r="E2843" s="16">
        <v>41236.590277777781</v>
      </c>
      <c r="F2843" s="22">
        <v>6.88</v>
      </c>
      <c r="G2843" s="25">
        <v>8.1395348837209308E-2</v>
      </c>
      <c r="H2843" s="3">
        <f t="shared" si="132"/>
        <v>560.87999999997692</v>
      </c>
      <c r="I2843" s="3">
        <f>MIN(H2843-K2843+L2843,'Power Look Up'!$F$4)</f>
        <v>555.25458875681613</v>
      </c>
      <c r="K2843" s="51">
        <f t="array" ref="K2843">_xlfn.SUM(_xlfn.NORM.DIST($Q$3:$Q$1003,$F2843,$N2843,FALSE)*WindSpeedStep*$R$3:$R$1003)</f>
        <v>563.44029841132681</v>
      </c>
      <c r="L2843" s="51">
        <f t="array" ref="L2843">_xlfn.SUM(_xlfn.NORM.DIST($Q$3:$Q$1003,$F2843,$O2843,FALSE)*WindSpeedStep*$R$3:$R$1003)</f>
        <v>557.81488716816602</v>
      </c>
      <c r="N2843" s="43">
        <f t="shared" si="133"/>
        <v>0.68800000000000006</v>
      </c>
      <c r="O2843" s="43">
        <f t="shared" si="134"/>
        <v>0.56000000000000005</v>
      </c>
    </row>
    <row r="2844" spans="5:15" x14ac:dyDescent="0.2">
      <c r="E2844" s="16">
        <v>41236.597222222219</v>
      </c>
      <c r="F2844" s="22">
        <v>6.7318834781158037</v>
      </c>
      <c r="G2844" s="25">
        <v>4.0107646081178262E-2</v>
      </c>
      <c r="H2844" s="3">
        <f t="shared" si="132"/>
        <v>526.97999999997762</v>
      </c>
      <c r="I2844" s="3">
        <f>MIN(H2844-K2844+L2844,'Power Look Up'!$F$4)</f>
        <v>513.68612695145055</v>
      </c>
      <c r="K2844" s="51">
        <f t="array" ref="K2844">_xlfn.SUM(_xlfn.NORM.DIST($Q$3:$Q$1003,$F2844,$N2844,FALSE)*WindSpeedStep*$R$3:$R$1003)</f>
        <v>526.73056891479212</v>
      </c>
      <c r="L2844" s="51">
        <f t="array" ref="L2844">_xlfn.SUM(_xlfn.NORM.DIST($Q$3:$Q$1003,$F2844,$O2844,FALSE)*WindSpeedStep*$R$3:$R$1003)</f>
        <v>513.43669586626504</v>
      </c>
      <c r="N2844" s="43">
        <f t="shared" si="133"/>
        <v>0.67318834781158043</v>
      </c>
      <c r="O2844" s="43">
        <f t="shared" si="134"/>
        <v>0.27</v>
      </c>
    </row>
    <row r="2845" spans="5:15" x14ac:dyDescent="0.2">
      <c r="E2845" s="16">
        <v>41236.604166666664</v>
      </c>
      <c r="F2845" s="22">
        <v>6.7800876405537363</v>
      </c>
      <c r="G2845" s="25">
        <v>3.5397772525016941E-2</v>
      </c>
      <c r="H2845" s="3">
        <f t="shared" si="132"/>
        <v>538.27999999997735</v>
      </c>
      <c r="I2845" s="3">
        <f>MIN(H2845-K2845+L2845,'Power Look Up'!$F$4)</f>
        <v>523.81003461481328</v>
      </c>
      <c r="K2845" s="51">
        <f t="array" ref="K2845">_xlfn.SUM(_xlfn.NORM.DIST($Q$3:$Q$1003,$F2845,$N2845,FALSE)*WindSpeedStep*$R$3:$R$1003)</f>
        <v>538.50668365386957</v>
      </c>
      <c r="L2845" s="51">
        <f t="array" ref="L2845">_xlfn.SUM(_xlfn.NORM.DIST($Q$3:$Q$1003,$F2845,$O2845,FALSE)*WindSpeedStep*$R$3:$R$1003)</f>
        <v>524.0367182687055</v>
      </c>
      <c r="N2845" s="43">
        <f t="shared" si="133"/>
        <v>0.67800876405537369</v>
      </c>
      <c r="O2845" s="43">
        <f t="shared" si="134"/>
        <v>0.24</v>
      </c>
    </row>
    <row r="2846" spans="5:15" x14ac:dyDescent="0.2">
      <c r="E2846" s="16">
        <v>41236.631944444445</v>
      </c>
      <c r="F2846" s="22">
        <v>8.3468770790283475</v>
      </c>
      <c r="G2846" s="25">
        <v>8.2665647698782485E-2</v>
      </c>
      <c r="H2846" s="3">
        <f t="shared" si="132"/>
        <v>1017.4499999999509</v>
      </c>
      <c r="I2846" s="3">
        <f>MIN(H2846-K2846+L2846,'Power Look Up'!$F$4)</f>
        <v>1009.4731505731548</v>
      </c>
      <c r="K2846" s="51">
        <f t="array" ref="K2846">_xlfn.SUM(_xlfn.NORM.DIST($Q$3:$Q$1003,$F2846,$N2846,FALSE)*WindSpeedStep*$R$3:$R$1003)</f>
        <v>1013.9810225247828</v>
      </c>
      <c r="L2846" s="51">
        <f t="array" ref="L2846">_xlfn.SUM(_xlfn.NORM.DIST($Q$3:$Q$1003,$F2846,$O2846,FALSE)*WindSpeedStep*$R$3:$R$1003)</f>
        <v>1006.0041730979867</v>
      </c>
      <c r="N2846" s="43">
        <f t="shared" si="133"/>
        <v>0.83468770790283475</v>
      </c>
      <c r="O2846" s="43">
        <f t="shared" si="134"/>
        <v>0.69</v>
      </c>
    </row>
    <row r="2847" spans="5:15" x14ac:dyDescent="0.2">
      <c r="E2847" s="16">
        <v>41236.638888888891</v>
      </c>
      <c r="F2847" s="22">
        <v>9.5669420992529268</v>
      </c>
      <c r="G2847" s="25">
        <v>6.2715964388124962E-2</v>
      </c>
      <c r="H2847" s="3">
        <f t="shared" si="132"/>
        <v>1473.1699999999391</v>
      </c>
      <c r="I2847" s="3">
        <f>MIN(H2847-K2847+L2847,'Power Look Up'!$F$4)</f>
        <v>1484.9603108810502</v>
      </c>
      <c r="K2847" s="51">
        <f t="array" ref="K2847">_xlfn.SUM(_xlfn.NORM.DIST($Q$3:$Q$1003,$F2847,$N2847,FALSE)*WindSpeedStep*$R$3:$R$1003)</f>
        <v>1474.9337235533408</v>
      </c>
      <c r="L2847" s="51">
        <f t="array" ref="L2847">_xlfn.SUM(_xlfn.NORM.DIST($Q$3:$Q$1003,$F2847,$O2847,FALSE)*WindSpeedStep*$R$3:$R$1003)</f>
        <v>1486.7240344344518</v>
      </c>
      <c r="N2847" s="43">
        <f t="shared" si="133"/>
        <v>0.95669420992529275</v>
      </c>
      <c r="O2847" s="43">
        <f t="shared" si="134"/>
        <v>0.6</v>
      </c>
    </row>
    <row r="2848" spans="5:15" x14ac:dyDescent="0.2">
      <c r="E2848" s="16">
        <v>41236.645833333336</v>
      </c>
      <c r="F2848" s="22">
        <v>9.8822839026898581</v>
      </c>
      <c r="G2848" s="25">
        <v>4.8571767895612551E-2</v>
      </c>
      <c r="H2848" s="3">
        <f t="shared" si="132"/>
        <v>1591.2799999999368</v>
      </c>
      <c r="I2848" s="3">
        <f>MIN(H2848-K2848+L2848,'Power Look Up'!$F$4)</f>
        <v>1627.4961341874139</v>
      </c>
      <c r="K2848" s="51">
        <f t="array" ref="K2848">_xlfn.SUM(_xlfn.NORM.DIST($Q$3:$Q$1003,$F2848,$N2848,FALSE)*WindSpeedStep*$R$3:$R$1003)</f>
        <v>1585.6339775388112</v>
      </c>
      <c r="L2848" s="51">
        <f t="array" ref="L2848">_xlfn.SUM(_xlfn.NORM.DIST($Q$3:$Q$1003,$F2848,$O2848,FALSE)*WindSpeedStep*$R$3:$R$1003)</f>
        <v>1621.8501117262883</v>
      </c>
      <c r="N2848" s="43">
        <f t="shared" si="133"/>
        <v>0.9882283902689859</v>
      </c>
      <c r="O2848" s="43">
        <f t="shared" si="134"/>
        <v>0.48</v>
      </c>
    </row>
    <row r="2849" spans="5:15" x14ac:dyDescent="0.2">
      <c r="E2849" s="16">
        <v>41236.652777777781</v>
      </c>
      <c r="F2849" s="22">
        <v>9.6117787787557827</v>
      </c>
      <c r="G2849" s="25">
        <v>0.11444291689601203</v>
      </c>
      <c r="H2849" s="3">
        <f t="shared" si="132"/>
        <v>1488.4099999999389</v>
      </c>
      <c r="I2849" s="3">
        <f>MIN(H2849-K2849+L2849,'Power Look Up'!$F$4)</f>
        <v>1480.1936409509156</v>
      </c>
      <c r="K2849" s="51">
        <f t="array" ref="K2849">_xlfn.SUM(_xlfn.NORM.DIST($Q$3:$Q$1003,$F2849,$N2849,FALSE)*WindSpeedStep*$R$3:$R$1003)</f>
        <v>1491.2410151834638</v>
      </c>
      <c r="L2849" s="51">
        <f t="array" ref="L2849">_xlfn.SUM(_xlfn.NORM.DIST($Q$3:$Q$1003,$F2849,$O2849,FALSE)*WindSpeedStep*$R$3:$R$1003)</f>
        <v>1483.0246561344404</v>
      </c>
      <c r="N2849" s="43">
        <f t="shared" si="133"/>
        <v>0.96117787787557829</v>
      </c>
      <c r="O2849" s="43">
        <f t="shared" si="134"/>
        <v>1.1000000000000001</v>
      </c>
    </row>
    <row r="2850" spans="5:15" x14ac:dyDescent="0.2">
      <c r="E2850" s="16">
        <v>41236.659722222219</v>
      </c>
      <c r="F2850" s="22">
        <v>8.8499363775931492</v>
      </c>
      <c r="G2850" s="25">
        <v>4.8587919918690291E-2</v>
      </c>
      <c r="H2850" s="3">
        <f t="shared" si="132"/>
        <v>1200.9499999999471</v>
      </c>
      <c r="I2850" s="3">
        <f>MIN(H2850-K2850+L2850,'Power Look Up'!$F$4)</f>
        <v>1182.7966582806914</v>
      </c>
      <c r="K2850" s="51">
        <f t="array" ref="K2850">_xlfn.SUM(_xlfn.NORM.DIST($Q$3:$Q$1003,$F2850,$N2850,FALSE)*WindSpeedStep*$R$3:$R$1003)</f>
        <v>1202.0366122649937</v>
      </c>
      <c r="L2850" s="51">
        <f t="array" ref="L2850">_xlfn.SUM(_xlfn.NORM.DIST($Q$3:$Q$1003,$F2850,$O2850,FALSE)*WindSpeedStep*$R$3:$R$1003)</f>
        <v>1183.883270545738</v>
      </c>
      <c r="N2850" s="43">
        <f t="shared" si="133"/>
        <v>0.88499363775931494</v>
      </c>
      <c r="O2850" s="43">
        <f t="shared" si="134"/>
        <v>0.43</v>
      </c>
    </row>
    <row r="2851" spans="5:15" x14ac:dyDescent="0.2">
      <c r="E2851" s="16">
        <v>41236.666666666664</v>
      </c>
      <c r="F2851" s="22">
        <v>9.3476313313570927</v>
      </c>
      <c r="G2851" s="25">
        <v>2.6744743255049289E-2</v>
      </c>
      <c r="H2851" s="3">
        <f t="shared" si="132"/>
        <v>1389.349999999941</v>
      </c>
      <c r="I2851" s="3">
        <f>MIN(H2851-K2851+L2851,'Power Look Up'!$F$4)</f>
        <v>1386.5601761108262</v>
      </c>
      <c r="K2851" s="51">
        <f t="array" ref="K2851">_xlfn.SUM(_xlfn.NORM.DIST($Q$3:$Q$1003,$F2851,$N2851,FALSE)*WindSpeedStep*$R$3:$R$1003)</f>
        <v>1393.1847476982773</v>
      </c>
      <c r="L2851" s="51">
        <f t="array" ref="L2851">_xlfn.SUM(_xlfn.NORM.DIST($Q$3:$Q$1003,$F2851,$O2851,FALSE)*WindSpeedStep*$R$3:$R$1003)</f>
        <v>1390.3949238091625</v>
      </c>
      <c r="N2851" s="43">
        <f t="shared" si="133"/>
        <v>0.93476313313570936</v>
      </c>
      <c r="O2851" s="43">
        <f t="shared" si="134"/>
        <v>0.25</v>
      </c>
    </row>
    <row r="2852" spans="5:15" x14ac:dyDescent="0.2">
      <c r="E2852" s="16">
        <v>41236.673611111109</v>
      </c>
      <c r="F2852" s="22">
        <v>9.209080819605532</v>
      </c>
      <c r="G2852" s="25">
        <v>5.4294235200491738E-2</v>
      </c>
      <c r="H2852" s="3">
        <f t="shared" si="132"/>
        <v>1336.009999999942</v>
      </c>
      <c r="I2852" s="3">
        <f>MIN(H2852-K2852+L2852,'Power Look Up'!$F$4)</f>
        <v>1330.6079441372215</v>
      </c>
      <c r="K2852" s="51">
        <f t="array" ref="K2852">_xlfn.SUM(_xlfn.NORM.DIST($Q$3:$Q$1003,$F2852,$N2852,FALSE)*WindSpeedStep*$R$3:$R$1003)</f>
        <v>1340.3302582118231</v>
      </c>
      <c r="L2852" s="51">
        <f t="array" ref="L2852">_xlfn.SUM(_xlfn.NORM.DIST($Q$3:$Q$1003,$F2852,$O2852,FALSE)*WindSpeedStep*$R$3:$R$1003)</f>
        <v>1334.9282023491025</v>
      </c>
      <c r="N2852" s="43">
        <f t="shared" si="133"/>
        <v>0.92090808196055329</v>
      </c>
      <c r="O2852" s="43">
        <f t="shared" si="134"/>
        <v>0.5</v>
      </c>
    </row>
    <row r="2853" spans="5:15" x14ac:dyDescent="0.2">
      <c r="E2853" s="16">
        <v>41236.680555555555</v>
      </c>
      <c r="F2853" s="22">
        <v>8.4231275145057474</v>
      </c>
      <c r="G2853" s="25">
        <v>4.2739469321820434E-2</v>
      </c>
      <c r="H2853" s="3">
        <f t="shared" si="132"/>
        <v>1043.1399999999503</v>
      </c>
      <c r="I2853" s="3">
        <f>MIN(H2853-K2853+L2853,'Power Look Up'!$F$4)</f>
        <v>1021.1776793706861</v>
      </c>
      <c r="K2853" s="51">
        <f t="array" ref="K2853">_xlfn.SUM(_xlfn.NORM.DIST($Q$3:$Q$1003,$F2853,$N2853,FALSE)*WindSpeedStep*$R$3:$R$1003)</f>
        <v>1041.6533829069165</v>
      </c>
      <c r="L2853" s="51">
        <f t="array" ref="L2853">_xlfn.SUM(_xlfn.NORM.DIST($Q$3:$Q$1003,$F2853,$O2853,FALSE)*WindSpeedStep*$R$3:$R$1003)</f>
        <v>1019.6910622776522</v>
      </c>
      <c r="N2853" s="43">
        <f t="shared" si="133"/>
        <v>0.84231275145057483</v>
      </c>
      <c r="O2853" s="43">
        <f t="shared" si="134"/>
        <v>0.36</v>
      </c>
    </row>
    <row r="2854" spans="5:15" x14ac:dyDescent="0.2">
      <c r="E2854" s="16">
        <v>41236.6875</v>
      </c>
      <c r="F2854" s="22">
        <v>8.7429780077437389</v>
      </c>
      <c r="G2854" s="25">
        <v>4.0032126317829195E-2</v>
      </c>
      <c r="H2854" s="3">
        <f t="shared" si="132"/>
        <v>1160.5799999999479</v>
      </c>
      <c r="I2854" s="3">
        <f>MIN(H2854-K2854+L2854,'Power Look Up'!$F$4)</f>
        <v>1138.2082272260832</v>
      </c>
      <c r="K2854" s="51">
        <f t="array" ref="K2854">_xlfn.SUM(_xlfn.NORM.DIST($Q$3:$Q$1003,$F2854,$N2854,FALSE)*WindSpeedStep*$R$3:$R$1003)</f>
        <v>1161.1531896006568</v>
      </c>
      <c r="L2854" s="51">
        <f t="array" ref="L2854">_xlfn.SUM(_xlfn.NORM.DIST($Q$3:$Q$1003,$F2854,$O2854,FALSE)*WindSpeedStep*$R$3:$R$1003)</f>
        <v>1138.7814168267921</v>
      </c>
      <c r="N2854" s="43">
        <f t="shared" si="133"/>
        <v>0.87429780077437391</v>
      </c>
      <c r="O2854" s="43">
        <f t="shared" si="134"/>
        <v>0.35</v>
      </c>
    </row>
    <row r="2855" spans="5:15" x14ac:dyDescent="0.2">
      <c r="E2855" s="16">
        <v>41236.694444444445</v>
      </c>
      <c r="F2855" s="22">
        <v>8.9916229820246851</v>
      </c>
      <c r="G2855" s="25">
        <v>4.6710143523547361E-2</v>
      </c>
      <c r="H2855" s="3">
        <f t="shared" si="132"/>
        <v>1252.329999999946</v>
      </c>
      <c r="I2855" s="3">
        <f>MIN(H2855-K2855+L2855,'Power Look Up'!$F$4)</f>
        <v>1236.7485775058087</v>
      </c>
      <c r="K2855" s="51">
        <f t="array" ref="K2855">_xlfn.SUM(_xlfn.NORM.DIST($Q$3:$Q$1003,$F2855,$N2855,FALSE)*WindSpeedStep*$R$3:$R$1003)</f>
        <v>1256.5665800560728</v>
      </c>
      <c r="L2855" s="51">
        <f t="array" ref="L2855">_xlfn.SUM(_xlfn.NORM.DIST($Q$3:$Q$1003,$F2855,$O2855,FALSE)*WindSpeedStep*$R$3:$R$1003)</f>
        <v>1240.9851575619355</v>
      </c>
      <c r="N2855" s="43">
        <f t="shared" si="133"/>
        <v>0.89916229820246851</v>
      </c>
      <c r="O2855" s="43">
        <f t="shared" si="134"/>
        <v>0.41999999999999993</v>
      </c>
    </row>
    <row r="2856" spans="5:15" x14ac:dyDescent="0.2">
      <c r="E2856" s="16">
        <v>41236.701388888891</v>
      </c>
      <c r="F2856" s="22">
        <v>9.0243757820355679</v>
      </c>
      <c r="G2856" s="25">
        <v>4.2108175587773002E-2</v>
      </c>
      <c r="H2856" s="3">
        <f t="shared" si="132"/>
        <v>1263.6199999999437</v>
      </c>
      <c r="I2856" s="3">
        <f>MIN(H2856-K2856+L2856,'Power Look Up'!$F$4)</f>
        <v>1247.4027909821152</v>
      </c>
      <c r="K2856" s="51">
        <f t="array" ref="K2856">_xlfn.SUM(_xlfn.NORM.DIST($Q$3:$Q$1003,$F2856,$N2856,FALSE)*WindSpeedStep*$R$3:$R$1003)</f>
        <v>1269.2002332583374</v>
      </c>
      <c r="L2856" s="51">
        <f t="array" ref="L2856">_xlfn.SUM(_xlfn.NORM.DIST($Q$3:$Q$1003,$F2856,$O2856,FALSE)*WindSpeedStep*$R$3:$R$1003)</f>
        <v>1252.9830242405089</v>
      </c>
      <c r="N2856" s="43">
        <f t="shared" si="133"/>
        <v>0.90243757820355686</v>
      </c>
      <c r="O2856" s="43">
        <f t="shared" si="134"/>
        <v>0.38</v>
      </c>
    </row>
    <row r="2857" spans="5:15" x14ac:dyDescent="0.2">
      <c r="E2857" s="16">
        <v>41236.708333333336</v>
      </c>
      <c r="F2857" s="22">
        <v>8.6311071184677761</v>
      </c>
      <c r="G2857" s="25">
        <v>5.5612796065635114E-2</v>
      </c>
      <c r="H2857" s="3">
        <f t="shared" si="132"/>
        <v>1120.2099999999489</v>
      </c>
      <c r="I2857" s="3">
        <f>MIN(H2857-K2857+L2857,'Power Look Up'!$F$4)</f>
        <v>1102.1653602397755</v>
      </c>
      <c r="K2857" s="51">
        <f t="array" ref="K2857">_xlfn.SUM(_xlfn.NORM.DIST($Q$3:$Q$1003,$F2857,$N2857,FALSE)*WindSpeedStep*$R$3:$R$1003)</f>
        <v>1118.8099915965768</v>
      </c>
      <c r="L2857" s="51">
        <f t="array" ref="L2857">_xlfn.SUM(_xlfn.NORM.DIST($Q$3:$Q$1003,$F2857,$O2857,FALSE)*WindSpeedStep*$R$3:$R$1003)</f>
        <v>1100.7653518364034</v>
      </c>
      <c r="N2857" s="43">
        <f t="shared" si="133"/>
        <v>0.86311071184677768</v>
      </c>
      <c r="O2857" s="43">
        <f t="shared" si="134"/>
        <v>0.48</v>
      </c>
    </row>
    <row r="2858" spans="5:15" x14ac:dyDescent="0.2">
      <c r="E2858" s="16">
        <v>41236.715277777781</v>
      </c>
      <c r="F2858" s="22">
        <v>7.5215269225502892</v>
      </c>
      <c r="G2858" s="25">
        <v>5.8498760229234309E-2</v>
      </c>
      <c r="H2858" s="3">
        <f t="shared" si="132"/>
        <v>744.51999999996508</v>
      </c>
      <c r="I2858" s="3">
        <f>MIN(H2858-K2858+L2858,'Power Look Up'!$F$4)</f>
        <v>731.0000423537798</v>
      </c>
      <c r="K2858" s="51">
        <f t="array" ref="K2858">_xlfn.SUM(_xlfn.NORM.DIST($Q$3:$Q$1003,$F2858,$N2858,FALSE)*WindSpeedStep*$R$3:$R$1003)</f>
        <v>740.78459797337177</v>
      </c>
      <c r="L2858" s="51">
        <f t="array" ref="L2858">_xlfn.SUM(_xlfn.NORM.DIST($Q$3:$Q$1003,$F2858,$O2858,FALSE)*WindSpeedStep*$R$3:$R$1003)</f>
        <v>727.2646403271865</v>
      </c>
      <c r="N2858" s="43">
        <f t="shared" si="133"/>
        <v>0.75215269225502901</v>
      </c>
      <c r="O2858" s="43">
        <f t="shared" si="134"/>
        <v>0.44</v>
      </c>
    </row>
    <row r="2859" spans="5:15" x14ac:dyDescent="0.2">
      <c r="E2859" s="16">
        <v>41236.722222222219</v>
      </c>
      <c r="F2859" s="22">
        <v>7.0081971130566165</v>
      </c>
      <c r="G2859" s="25">
        <v>0.11415204040273934</v>
      </c>
      <c r="H2859" s="3">
        <f t="shared" si="132"/>
        <v>591.00999999996839</v>
      </c>
      <c r="I2859" s="3">
        <f>MIN(H2859-K2859+L2859,'Power Look Up'!$F$4)</f>
        <v>596.22843055247472</v>
      </c>
      <c r="K2859" s="51">
        <f t="array" ref="K2859">_xlfn.SUM(_xlfn.NORM.DIST($Q$3:$Q$1003,$F2859,$N2859,FALSE)*WindSpeedStep*$R$3:$R$1003)</f>
        <v>596.47911167016423</v>
      </c>
      <c r="L2859" s="51">
        <f t="array" ref="L2859">_xlfn.SUM(_xlfn.NORM.DIST($Q$3:$Q$1003,$F2859,$O2859,FALSE)*WindSpeedStep*$R$3:$R$1003)</f>
        <v>601.69754222267056</v>
      </c>
      <c r="N2859" s="43">
        <f t="shared" si="133"/>
        <v>0.70081971130566167</v>
      </c>
      <c r="O2859" s="43">
        <f t="shared" si="134"/>
        <v>0.8</v>
      </c>
    </row>
    <row r="2860" spans="5:15" x14ac:dyDescent="0.2">
      <c r="E2860" s="16">
        <v>41236.729166666664</v>
      </c>
      <c r="F2860" s="22">
        <v>7.0897776804502302</v>
      </c>
      <c r="G2860" s="25">
        <v>0.11283851709567241</v>
      </c>
      <c r="H2860" s="3">
        <f t="shared" si="132"/>
        <v>615.08999999996786</v>
      </c>
      <c r="I2860" s="3">
        <f>MIN(H2860-K2860+L2860,'Power Look Up'!$F$4)</f>
        <v>619.94853897084522</v>
      </c>
      <c r="K2860" s="51">
        <f t="array" ref="K2860">_xlfn.SUM(_xlfn.NORM.DIST($Q$3:$Q$1003,$F2860,$N2860,FALSE)*WindSpeedStep*$R$3:$R$1003)</f>
        <v>618.12147416124344</v>
      </c>
      <c r="L2860" s="51">
        <f t="array" ref="L2860">_xlfn.SUM(_xlfn.NORM.DIST($Q$3:$Q$1003,$F2860,$O2860,FALSE)*WindSpeedStep*$R$3:$R$1003)</f>
        <v>622.9800131321208</v>
      </c>
      <c r="N2860" s="43">
        <f t="shared" si="133"/>
        <v>0.7089777680450231</v>
      </c>
      <c r="O2860" s="43">
        <f t="shared" si="134"/>
        <v>0.8</v>
      </c>
    </row>
    <row r="2861" spans="5:15" x14ac:dyDescent="0.2">
      <c r="E2861" s="16">
        <v>41236.736111111109</v>
      </c>
      <c r="F2861" s="22">
        <v>5.1496886884914499</v>
      </c>
      <c r="G2861" s="25">
        <v>0.13204681702792392</v>
      </c>
      <c r="H2861" s="3">
        <f t="shared" si="132"/>
        <v>224.29999999998941</v>
      </c>
      <c r="I2861" s="3">
        <f>MIN(H2861-K2861+L2861,'Power Look Up'!$F$4)</f>
        <v>226.46173637326021</v>
      </c>
      <c r="K2861" s="51">
        <f t="array" ref="K2861">_xlfn.SUM(_xlfn.NORM.DIST($Q$3:$Q$1003,$F2861,$N2861,FALSE)*WindSpeedStep*$R$3:$R$1003)</f>
        <v>218.68333205692389</v>
      </c>
      <c r="L2861" s="51">
        <f t="array" ref="L2861">_xlfn.SUM(_xlfn.NORM.DIST($Q$3:$Q$1003,$F2861,$O2861,FALSE)*WindSpeedStep*$R$3:$R$1003)</f>
        <v>220.84506843019469</v>
      </c>
      <c r="N2861" s="43">
        <f t="shared" si="133"/>
        <v>0.51496886884914506</v>
      </c>
      <c r="O2861" s="43">
        <f t="shared" si="134"/>
        <v>0.68</v>
      </c>
    </row>
    <row r="2862" spans="5:15" x14ac:dyDescent="0.2">
      <c r="E2862" s="16">
        <v>41236.743055555555</v>
      </c>
      <c r="F2862" s="22">
        <v>5.9665919736036299</v>
      </c>
      <c r="G2862" s="25">
        <v>0.22625981564893963</v>
      </c>
      <c r="H2862" s="3">
        <f t="shared" si="132"/>
        <v>357.13999999998657</v>
      </c>
      <c r="I2862" s="3">
        <f>MIN(H2862-K2862+L2862,'Power Look Up'!$F$4)</f>
        <v>395.66158055836684</v>
      </c>
      <c r="K2862" s="51">
        <f t="array" ref="K2862">_xlfn.SUM(_xlfn.NORM.DIST($Q$3:$Q$1003,$F2862,$N2862,FALSE)*WindSpeedStep*$R$3:$R$1003)</f>
        <v>360.87324866288031</v>
      </c>
      <c r="L2862" s="51">
        <f t="array" ref="L2862">_xlfn.SUM(_xlfn.NORM.DIST($Q$3:$Q$1003,$F2862,$O2862,FALSE)*WindSpeedStep*$R$3:$R$1003)</f>
        <v>399.39482922126058</v>
      </c>
      <c r="N2862" s="43">
        <f t="shared" si="133"/>
        <v>0.59665919736036299</v>
      </c>
      <c r="O2862" s="43">
        <f t="shared" si="134"/>
        <v>1.35</v>
      </c>
    </row>
    <row r="2863" spans="5:15" x14ac:dyDescent="0.2">
      <c r="E2863" s="16">
        <v>41236.75</v>
      </c>
      <c r="F2863" s="22">
        <v>7.4403598294907161</v>
      </c>
      <c r="G2863" s="25">
        <v>5.9136924837426511E-2</v>
      </c>
      <c r="H2863" s="3">
        <f t="shared" si="132"/>
        <v>720.43999999996561</v>
      </c>
      <c r="I2863" s="3">
        <f>MIN(H2863-K2863+L2863,'Power Look Up'!$F$4)</f>
        <v>707.40883370886252</v>
      </c>
      <c r="K2863" s="51">
        <f t="array" ref="K2863">_xlfn.SUM(_xlfn.NORM.DIST($Q$3:$Q$1003,$F2863,$N2863,FALSE)*WindSpeedStep*$R$3:$R$1003)</f>
        <v>716.6698806858509</v>
      </c>
      <c r="L2863" s="51">
        <f t="array" ref="L2863">_xlfn.SUM(_xlfn.NORM.DIST($Q$3:$Q$1003,$F2863,$O2863,FALSE)*WindSpeedStep*$R$3:$R$1003)</f>
        <v>703.63871439474781</v>
      </c>
      <c r="N2863" s="43">
        <f t="shared" si="133"/>
        <v>0.74403598294907169</v>
      </c>
      <c r="O2863" s="43">
        <f t="shared" si="134"/>
        <v>0.44</v>
      </c>
    </row>
    <row r="2864" spans="5:15" x14ac:dyDescent="0.2">
      <c r="E2864" s="16">
        <v>41236.756944444445</v>
      </c>
      <c r="F2864" s="22">
        <v>7.0778822368668148</v>
      </c>
      <c r="G2864" s="25">
        <v>8.6183971361189299E-2</v>
      </c>
      <c r="H2864" s="3">
        <f t="shared" si="132"/>
        <v>612.07999999996798</v>
      </c>
      <c r="I2864" s="3">
        <f>MIN(H2864-K2864+L2864,'Power Look Up'!$F$4)</f>
        <v>607.48318338355432</v>
      </c>
      <c r="K2864" s="51">
        <f t="array" ref="K2864">_xlfn.SUM(_xlfn.NORM.DIST($Q$3:$Q$1003,$F2864,$N2864,FALSE)*WindSpeedStep*$R$3:$R$1003)</f>
        <v>614.93569575824711</v>
      </c>
      <c r="L2864" s="51">
        <f t="array" ref="L2864">_xlfn.SUM(_xlfn.NORM.DIST($Q$3:$Q$1003,$F2864,$O2864,FALSE)*WindSpeedStep*$R$3:$R$1003)</f>
        <v>610.33887914183344</v>
      </c>
      <c r="N2864" s="43">
        <f t="shared" si="133"/>
        <v>0.70778822368668148</v>
      </c>
      <c r="O2864" s="43">
        <f t="shared" si="134"/>
        <v>0.61</v>
      </c>
    </row>
    <row r="2865" spans="5:15" x14ac:dyDescent="0.2">
      <c r="E2865" s="16">
        <v>41236.763888888891</v>
      </c>
      <c r="F2865" s="22">
        <v>7.4019147465292123</v>
      </c>
      <c r="G2865" s="25">
        <v>3.9179051627956422E-2</v>
      </c>
      <c r="H2865" s="3">
        <f t="shared" si="132"/>
        <v>708.39999999996587</v>
      </c>
      <c r="I2865" s="3">
        <f>MIN(H2865-K2865+L2865,'Power Look Up'!$F$4)</f>
        <v>692.13369265098333</v>
      </c>
      <c r="K2865" s="51">
        <f t="array" ref="K2865">_xlfn.SUM(_xlfn.NORM.DIST($Q$3:$Q$1003,$F2865,$N2865,FALSE)*WindSpeedStep*$R$3:$R$1003)</f>
        <v>705.41961706305995</v>
      </c>
      <c r="L2865" s="51">
        <f t="array" ref="L2865">_xlfn.SUM(_xlfn.NORM.DIST($Q$3:$Q$1003,$F2865,$O2865,FALSE)*WindSpeedStep*$R$3:$R$1003)</f>
        <v>689.15330971407741</v>
      </c>
      <c r="N2865" s="43">
        <f t="shared" si="133"/>
        <v>0.74019147465292123</v>
      </c>
      <c r="O2865" s="43">
        <f t="shared" si="134"/>
        <v>0.28999999999999998</v>
      </c>
    </row>
    <row r="2866" spans="5:15" x14ac:dyDescent="0.2">
      <c r="E2866" s="16">
        <v>41236.770833333336</v>
      </c>
      <c r="F2866" s="22">
        <v>7.8828844257472301</v>
      </c>
      <c r="G2866" s="25">
        <v>3.6788564228189921E-2</v>
      </c>
      <c r="H2866" s="3">
        <f t="shared" si="132"/>
        <v>852.87999999996282</v>
      </c>
      <c r="I2866" s="3">
        <f>MIN(H2866-K2866+L2866,'Power Look Up'!$F$4)</f>
        <v>832.35757291593984</v>
      </c>
      <c r="K2866" s="51">
        <f t="array" ref="K2866">_xlfn.SUM(_xlfn.NORM.DIST($Q$3:$Q$1003,$F2866,$N2866,FALSE)*WindSpeedStep*$R$3:$R$1003)</f>
        <v>854.17063373847111</v>
      </c>
      <c r="L2866" s="51">
        <f t="array" ref="L2866">_xlfn.SUM(_xlfn.NORM.DIST($Q$3:$Q$1003,$F2866,$O2866,FALSE)*WindSpeedStep*$R$3:$R$1003)</f>
        <v>833.64820665444813</v>
      </c>
      <c r="N2866" s="43">
        <f t="shared" si="133"/>
        <v>0.78828844257472308</v>
      </c>
      <c r="O2866" s="43">
        <f t="shared" si="134"/>
        <v>0.28999999999999998</v>
      </c>
    </row>
    <row r="2867" spans="5:15" x14ac:dyDescent="0.2">
      <c r="E2867" s="16">
        <v>41236.777777777781</v>
      </c>
      <c r="F2867" s="22">
        <v>8.2399195888235113</v>
      </c>
      <c r="G2867" s="25">
        <v>4.9757767121431269E-2</v>
      </c>
      <c r="H2867" s="3">
        <f t="shared" si="132"/>
        <v>977.07999999995184</v>
      </c>
      <c r="I2867" s="3">
        <f>MIN(H2867-K2867+L2867,'Power Look Up'!$F$4)</f>
        <v>957.46319435187195</v>
      </c>
      <c r="K2867" s="51">
        <f t="array" ref="K2867">_xlfn.SUM(_xlfn.NORM.DIST($Q$3:$Q$1003,$F2867,$N2867,FALSE)*WindSpeedStep*$R$3:$R$1003)</f>
        <v>975.79415281321724</v>
      </c>
      <c r="L2867" s="51">
        <f t="array" ref="L2867">_xlfn.SUM(_xlfn.NORM.DIST($Q$3:$Q$1003,$F2867,$O2867,FALSE)*WindSpeedStep*$R$3:$R$1003)</f>
        <v>956.17734716513735</v>
      </c>
      <c r="N2867" s="43">
        <f t="shared" si="133"/>
        <v>0.82399195888235122</v>
      </c>
      <c r="O2867" s="43">
        <f t="shared" si="134"/>
        <v>0.41</v>
      </c>
    </row>
    <row r="2868" spans="5:15" x14ac:dyDescent="0.2">
      <c r="E2868" s="16">
        <v>41236.784722222219</v>
      </c>
      <c r="F2868" s="22">
        <v>8.0172568692312787</v>
      </c>
      <c r="G2868" s="25">
        <v>4.2408520214046772E-2</v>
      </c>
      <c r="H2868" s="3">
        <f t="shared" si="132"/>
        <v>896.33999999995353</v>
      </c>
      <c r="I2868" s="3">
        <f>MIN(H2868-K2868+L2868,'Power Look Up'!$F$4)</f>
        <v>876.07842792121437</v>
      </c>
      <c r="K2868" s="51">
        <f t="array" ref="K2868">_xlfn.SUM(_xlfn.NORM.DIST($Q$3:$Q$1003,$F2868,$N2868,FALSE)*WindSpeedStep*$R$3:$R$1003)</f>
        <v>898.84754112576763</v>
      </c>
      <c r="L2868" s="51">
        <f t="array" ref="L2868">_xlfn.SUM(_xlfn.NORM.DIST($Q$3:$Q$1003,$F2868,$O2868,FALSE)*WindSpeedStep*$R$3:$R$1003)</f>
        <v>878.58596904702847</v>
      </c>
      <c r="N2868" s="43">
        <f t="shared" si="133"/>
        <v>0.80172568692312796</v>
      </c>
      <c r="O2868" s="43">
        <f t="shared" si="134"/>
        <v>0.34</v>
      </c>
    </row>
    <row r="2869" spans="5:15" x14ac:dyDescent="0.2">
      <c r="E2869" s="16">
        <v>41236.791666666664</v>
      </c>
      <c r="F2869" s="22">
        <v>7.3969460230766506</v>
      </c>
      <c r="G2869" s="25">
        <v>6.2187827052531307E-2</v>
      </c>
      <c r="H2869" s="3">
        <f t="shared" si="132"/>
        <v>708.39999999996587</v>
      </c>
      <c r="I2869" s="3">
        <f>MIN(H2869-K2869+L2869,'Power Look Up'!$F$4)</f>
        <v>696.24917978744452</v>
      </c>
      <c r="K2869" s="51">
        <f t="array" ref="K2869">_xlfn.SUM(_xlfn.NORM.DIST($Q$3:$Q$1003,$F2869,$N2869,FALSE)*WindSpeedStep*$R$3:$R$1003)</f>
        <v>703.97364153878038</v>
      </c>
      <c r="L2869" s="51">
        <f t="array" ref="L2869">_xlfn.SUM(_xlfn.NORM.DIST($Q$3:$Q$1003,$F2869,$O2869,FALSE)*WindSpeedStep*$R$3:$R$1003)</f>
        <v>691.82282132625903</v>
      </c>
      <c r="N2869" s="43">
        <f t="shared" si="133"/>
        <v>0.73969460230766515</v>
      </c>
      <c r="O2869" s="43">
        <f t="shared" si="134"/>
        <v>0.46</v>
      </c>
    </row>
    <row r="2870" spans="5:15" x14ac:dyDescent="0.2">
      <c r="E2870" s="16">
        <v>41236.798611111109</v>
      </c>
      <c r="F2870" s="22">
        <v>7.5538314184329796</v>
      </c>
      <c r="G2870" s="25">
        <v>3.839111358672069E-2</v>
      </c>
      <c r="H2870" s="3">
        <f t="shared" si="132"/>
        <v>753.54999999996494</v>
      </c>
      <c r="I2870" s="3">
        <f>MIN(H2870-K2870+L2870,'Power Look Up'!$F$4)</f>
        <v>736.46468500427454</v>
      </c>
      <c r="K2870" s="51">
        <f t="array" ref="K2870">_xlfn.SUM(_xlfn.NORM.DIST($Q$3:$Q$1003,$F2870,$N2870,FALSE)*WindSpeedStep*$R$3:$R$1003)</f>
        <v>750.51966301154971</v>
      </c>
      <c r="L2870" s="51">
        <f t="array" ref="L2870">_xlfn.SUM(_xlfn.NORM.DIST($Q$3:$Q$1003,$F2870,$O2870,FALSE)*WindSpeedStep*$R$3:$R$1003)</f>
        <v>733.43434801585931</v>
      </c>
      <c r="N2870" s="43">
        <f t="shared" si="133"/>
        <v>0.75538314184329802</v>
      </c>
      <c r="O2870" s="43">
        <f t="shared" si="134"/>
        <v>0.28999999999999998</v>
      </c>
    </row>
    <row r="2871" spans="5:15" x14ac:dyDescent="0.2">
      <c r="E2871" s="16">
        <v>41236.805555555555</v>
      </c>
      <c r="F2871" s="22">
        <v>7.2518158120005305</v>
      </c>
      <c r="G2871" s="25">
        <v>3.5853089314505746E-2</v>
      </c>
      <c r="H2871" s="3">
        <f t="shared" si="132"/>
        <v>663.2499999999668</v>
      </c>
      <c r="I2871" s="3">
        <f>MIN(H2871-K2871+L2871,'Power Look Up'!$F$4)</f>
        <v>646.66933021763805</v>
      </c>
      <c r="K2871" s="51">
        <f t="array" ref="K2871">_xlfn.SUM(_xlfn.NORM.DIST($Q$3:$Q$1003,$F2871,$N2871,FALSE)*WindSpeedStep*$R$3:$R$1003)</f>
        <v>662.54576884502796</v>
      </c>
      <c r="L2871" s="51">
        <f t="array" ref="L2871">_xlfn.SUM(_xlfn.NORM.DIST($Q$3:$Q$1003,$F2871,$O2871,FALSE)*WindSpeedStep*$R$3:$R$1003)</f>
        <v>645.96509906269921</v>
      </c>
      <c r="N2871" s="43">
        <f t="shared" si="133"/>
        <v>0.72518158120005305</v>
      </c>
      <c r="O2871" s="43">
        <f t="shared" si="134"/>
        <v>0.26</v>
      </c>
    </row>
    <row r="2872" spans="5:15" x14ac:dyDescent="0.2">
      <c r="E2872" s="16">
        <v>41236.8125</v>
      </c>
      <c r="F2872" s="22">
        <v>6.8592203494127402</v>
      </c>
      <c r="G2872" s="25">
        <v>4.8110424099184E-2</v>
      </c>
      <c r="H2872" s="3">
        <f t="shared" si="132"/>
        <v>556.35999999997694</v>
      </c>
      <c r="I2872" s="3">
        <f>MIN(H2872-K2872+L2872,'Power Look Up'!$F$4)</f>
        <v>543.22629063058264</v>
      </c>
      <c r="K2872" s="51">
        <f t="array" ref="K2872">_xlfn.SUM(_xlfn.NORM.DIST($Q$3:$Q$1003,$F2872,$N2872,FALSE)*WindSpeedStep*$R$3:$R$1003)</f>
        <v>558.196029659185</v>
      </c>
      <c r="L2872" s="51">
        <f t="array" ref="L2872">_xlfn.SUM(_xlfn.NORM.DIST($Q$3:$Q$1003,$F2872,$O2872,FALSE)*WindSpeedStep*$R$3:$R$1003)</f>
        <v>545.0623202897907</v>
      </c>
      <c r="N2872" s="43">
        <f t="shared" si="133"/>
        <v>0.68592203494127402</v>
      </c>
      <c r="O2872" s="43">
        <f t="shared" si="134"/>
        <v>0.33</v>
      </c>
    </row>
    <row r="2873" spans="5:15" x14ac:dyDescent="0.2">
      <c r="E2873" s="16">
        <v>41236.819444444445</v>
      </c>
      <c r="F2873" s="22">
        <v>6.865990479519489</v>
      </c>
      <c r="G2873" s="25">
        <v>3.641135255659371E-2</v>
      </c>
      <c r="H2873" s="3">
        <f t="shared" si="132"/>
        <v>558.61999999997693</v>
      </c>
      <c r="I2873" s="3">
        <f>MIN(H2873-K2873+L2873,'Power Look Up'!$F$4)</f>
        <v>543.2980120210857</v>
      </c>
      <c r="K2873" s="51">
        <f t="array" ref="K2873">_xlfn.SUM(_xlfn.NORM.DIST($Q$3:$Q$1003,$F2873,$N2873,FALSE)*WindSpeedStep*$R$3:$R$1003)</f>
        <v>559.90125377647416</v>
      </c>
      <c r="L2873" s="51">
        <f t="array" ref="L2873">_xlfn.SUM(_xlfn.NORM.DIST($Q$3:$Q$1003,$F2873,$O2873,FALSE)*WindSpeedStep*$R$3:$R$1003)</f>
        <v>544.57926579758293</v>
      </c>
      <c r="N2873" s="43">
        <f t="shared" si="133"/>
        <v>0.68659904795194893</v>
      </c>
      <c r="O2873" s="43">
        <f t="shared" si="134"/>
        <v>0.25</v>
      </c>
    </row>
    <row r="2874" spans="5:15" x14ac:dyDescent="0.2">
      <c r="E2874" s="16">
        <v>41236.826388888891</v>
      </c>
      <c r="F2874" s="22">
        <v>7.0878060120787794</v>
      </c>
      <c r="G2874" s="25">
        <v>5.2202331634000641E-2</v>
      </c>
      <c r="H2874" s="3">
        <f t="shared" si="132"/>
        <v>615.08999999996786</v>
      </c>
      <c r="I2874" s="3">
        <f>MIN(H2874-K2874+L2874,'Power Look Up'!$F$4)</f>
        <v>601.73014645295325</v>
      </c>
      <c r="K2874" s="51">
        <f t="array" ref="K2874">_xlfn.SUM(_xlfn.NORM.DIST($Q$3:$Q$1003,$F2874,$N2874,FALSE)*WindSpeedStep*$R$3:$R$1003)</f>
        <v>617.59272090533125</v>
      </c>
      <c r="L2874" s="51">
        <f t="array" ref="L2874">_xlfn.SUM(_xlfn.NORM.DIST($Q$3:$Q$1003,$F2874,$O2874,FALSE)*WindSpeedStep*$R$3:$R$1003)</f>
        <v>604.23286735831664</v>
      </c>
      <c r="N2874" s="43">
        <f t="shared" si="133"/>
        <v>0.708780601207878</v>
      </c>
      <c r="O2874" s="43">
        <f t="shared" si="134"/>
        <v>0.37</v>
      </c>
    </row>
    <row r="2875" spans="5:15" x14ac:dyDescent="0.2">
      <c r="E2875" s="16">
        <v>41236.833333333336</v>
      </c>
      <c r="F2875" s="22">
        <v>7.0120887305244048</v>
      </c>
      <c r="G2875" s="25">
        <v>4.9913800787547216E-2</v>
      </c>
      <c r="H2875" s="3">
        <f t="shared" si="132"/>
        <v>591.00999999996839</v>
      </c>
      <c r="I2875" s="3">
        <f>MIN(H2875-K2875+L2875,'Power Look Up'!$F$4)</f>
        <v>577.43366274926871</v>
      </c>
      <c r="K2875" s="51">
        <f t="array" ref="K2875">_xlfn.SUM(_xlfn.NORM.DIST($Q$3:$Q$1003,$F2875,$N2875,FALSE)*WindSpeedStep*$R$3:$R$1003)</f>
        <v>597.50056671823143</v>
      </c>
      <c r="L2875" s="51">
        <f t="array" ref="L2875">_xlfn.SUM(_xlfn.NORM.DIST($Q$3:$Q$1003,$F2875,$O2875,FALSE)*WindSpeedStep*$R$3:$R$1003)</f>
        <v>583.92422946753175</v>
      </c>
      <c r="N2875" s="43">
        <f t="shared" si="133"/>
        <v>0.70120887305244051</v>
      </c>
      <c r="O2875" s="43">
        <f t="shared" si="134"/>
        <v>0.35</v>
      </c>
    </row>
    <row r="2876" spans="5:15" x14ac:dyDescent="0.2">
      <c r="E2876" s="16">
        <v>41236.840277777781</v>
      </c>
      <c r="F2876" s="22">
        <v>6.8956773358195012</v>
      </c>
      <c r="G2876" s="25">
        <v>4.7856067494025503E-2</v>
      </c>
      <c r="H2876" s="3">
        <f t="shared" si="132"/>
        <v>565.39999999997679</v>
      </c>
      <c r="I2876" s="3">
        <f>MIN(H2876-K2876+L2876,'Power Look Up'!$F$4)</f>
        <v>551.98308529979295</v>
      </c>
      <c r="K2876" s="51">
        <f t="array" ref="K2876">_xlfn.SUM(_xlfn.NORM.DIST($Q$3:$Q$1003,$F2876,$N2876,FALSE)*WindSpeedStep*$R$3:$R$1003)</f>
        <v>567.41730817767007</v>
      </c>
      <c r="L2876" s="51">
        <f t="array" ref="L2876">_xlfn.SUM(_xlfn.NORM.DIST($Q$3:$Q$1003,$F2876,$O2876,FALSE)*WindSpeedStep*$R$3:$R$1003)</f>
        <v>554.00039347748623</v>
      </c>
      <c r="N2876" s="43">
        <f t="shared" si="133"/>
        <v>0.68956773358195012</v>
      </c>
      <c r="O2876" s="43">
        <f t="shared" si="134"/>
        <v>0.33</v>
      </c>
    </row>
    <row r="2877" spans="5:15" x14ac:dyDescent="0.2">
      <c r="E2877" s="16">
        <v>41236.847222222219</v>
      </c>
      <c r="F2877" s="22">
        <v>7.4973933433177189</v>
      </c>
      <c r="G2877" s="25">
        <v>3.7346313202248967E-2</v>
      </c>
      <c r="H2877" s="3">
        <f t="shared" si="132"/>
        <v>738.49999999996521</v>
      </c>
      <c r="I2877" s="3">
        <f>MIN(H2877-K2877+L2877,'Power Look Up'!$F$4)</f>
        <v>721.67841321542187</v>
      </c>
      <c r="K2877" s="51">
        <f t="array" ref="K2877">_xlfn.SUM(_xlfn.NORM.DIST($Q$3:$Q$1003,$F2877,$N2877,FALSE)*WindSpeedStep*$R$3:$R$1003)</f>
        <v>733.562989944425</v>
      </c>
      <c r="L2877" s="51">
        <f t="array" ref="L2877">_xlfn.SUM(_xlfn.NORM.DIST($Q$3:$Q$1003,$F2877,$O2877,FALSE)*WindSpeedStep*$R$3:$R$1003)</f>
        <v>716.74140315988166</v>
      </c>
      <c r="N2877" s="43">
        <f t="shared" si="133"/>
        <v>0.74973933433177198</v>
      </c>
      <c r="O2877" s="43">
        <f t="shared" si="134"/>
        <v>0.28000000000000003</v>
      </c>
    </row>
    <row r="2878" spans="5:15" x14ac:dyDescent="0.2">
      <c r="E2878" s="16">
        <v>41236.854166666664</v>
      </c>
      <c r="F2878" s="22">
        <v>6.8910091979594963</v>
      </c>
      <c r="G2878" s="25">
        <v>5.8046650136302884E-2</v>
      </c>
      <c r="H2878" s="3">
        <f t="shared" si="132"/>
        <v>563.13999999997691</v>
      </c>
      <c r="I2878" s="3">
        <f>MIN(H2878-K2878+L2878,'Power Look Up'!$F$4)</f>
        <v>551.83097394098741</v>
      </c>
      <c r="K2878" s="51">
        <f t="array" ref="K2878">_xlfn.SUM(_xlfn.NORM.DIST($Q$3:$Q$1003,$F2878,$N2878,FALSE)*WindSpeedStep*$R$3:$R$1003)</f>
        <v>566.23126052217651</v>
      </c>
      <c r="L2878" s="51">
        <f t="array" ref="L2878">_xlfn.SUM(_xlfn.NORM.DIST($Q$3:$Q$1003,$F2878,$O2878,FALSE)*WindSpeedStep*$R$3:$R$1003)</f>
        <v>554.92223446318701</v>
      </c>
      <c r="N2878" s="43">
        <f t="shared" si="133"/>
        <v>0.68910091979594967</v>
      </c>
      <c r="O2878" s="43">
        <f t="shared" si="134"/>
        <v>0.4</v>
      </c>
    </row>
    <row r="2879" spans="5:15" x14ac:dyDescent="0.2">
      <c r="E2879" s="16">
        <v>41236.861111111109</v>
      </c>
      <c r="F2879" s="22">
        <v>5.61768162327001</v>
      </c>
      <c r="G2879" s="25">
        <v>0.10502553180587074</v>
      </c>
      <c r="H2879" s="3">
        <f t="shared" si="132"/>
        <v>300.43999999998778</v>
      </c>
      <c r="I2879" s="3">
        <f>MIN(H2879-K2879+L2879,'Power Look Up'!$F$4)</f>
        <v>301.01510666303056</v>
      </c>
      <c r="K2879" s="51">
        <f t="array" ref="K2879">_xlfn.SUM(_xlfn.NORM.DIST($Q$3:$Q$1003,$F2879,$N2879,FALSE)*WindSpeedStep*$R$3:$R$1003)</f>
        <v>296.9542803776439</v>
      </c>
      <c r="L2879" s="51">
        <f t="array" ref="L2879">_xlfn.SUM(_xlfn.NORM.DIST($Q$3:$Q$1003,$F2879,$O2879,FALSE)*WindSpeedStep*$R$3:$R$1003)</f>
        <v>297.52938704068669</v>
      </c>
      <c r="N2879" s="43">
        <f t="shared" si="133"/>
        <v>0.561768162327001</v>
      </c>
      <c r="O2879" s="43">
        <f t="shared" si="134"/>
        <v>0.59</v>
      </c>
    </row>
    <row r="2880" spans="5:15" x14ac:dyDescent="0.2">
      <c r="E2880" s="16">
        <v>41236.868055555555</v>
      </c>
      <c r="F2880" s="22">
        <v>6.7991965173362523</v>
      </c>
      <c r="G2880" s="25">
        <v>8.8245721162809446E-2</v>
      </c>
      <c r="H2880" s="3">
        <f t="shared" si="132"/>
        <v>542.79999999997722</v>
      </c>
      <c r="I2880" s="3">
        <f>MIN(H2880-K2880+L2880,'Power Look Up'!$F$4)</f>
        <v>539.24183360359098</v>
      </c>
      <c r="K2880" s="51">
        <f t="array" ref="K2880">_xlfn.SUM(_xlfn.NORM.DIST($Q$3:$Q$1003,$F2880,$N2880,FALSE)*WindSpeedStep*$R$3:$R$1003)</f>
        <v>543.22046429519935</v>
      </c>
      <c r="L2880" s="51">
        <f t="array" ref="L2880">_xlfn.SUM(_xlfn.NORM.DIST($Q$3:$Q$1003,$F2880,$O2880,FALSE)*WindSpeedStep*$R$3:$R$1003)</f>
        <v>539.66229789881311</v>
      </c>
      <c r="N2880" s="43">
        <f t="shared" si="133"/>
        <v>0.67991965173362523</v>
      </c>
      <c r="O2880" s="43">
        <f t="shared" si="134"/>
        <v>0.6</v>
      </c>
    </row>
    <row r="2881" spans="5:15" x14ac:dyDescent="0.2">
      <c r="E2881" s="16">
        <v>41236.875</v>
      </c>
      <c r="F2881" s="22">
        <v>6.6476399739882988</v>
      </c>
      <c r="G2881" s="25">
        <v>5.2650264059052973E-2</v>
      </c>
      <c r="H2881" s="3">
        <f t="shared" si="132"/>
        <v>508.89999999997804</v>
      </c>
      <c r="I2881" s="3">
        <f>MIN(H2881-K2881+L2881,'Power Look Up'!$F$4)</f>
        <v>498.00873245734857</v>
      </c>
      <c r="K2881" s="51">
        <f t="array" ref="K2881">_xlfn.SUM(_xlfn.NORM.DIST($Q$3:$Q$1003,$F2881,$N2881,FALSE)*WindSpeedStep*$R$3:$R$1003)</f>
        <v>506.54314323678813</v>
      </c>
      <c r="L2881" s="51">
        <f t="array" ref="L2881">_xlfn.SUM(_xlfn.NORM.DIST($Q$3:$Q$1003,$F2881,$O2881,FALSE)*WindSpeedStep*$R$3:$R$1003)</f>
        <v>495.65187569415866</v>
      </c>
      <c r="N2881" s="43">
        <f t="shared" si="133"/>
        <v>0.66476399739882996</v>
      </c>
      <c r="O2881" s="43">
        <f t="shared" si="134"/>
        <v>0.35</v>
      </c>
    </row>
    <row r="2882" spans="5:15" x14ac:dyDescent="0.2">
      <c r="E2882" s="16">
        <v>41236.881944444445</v>
      </c>
      <c r="F2882" s="22">
        <v>6.9497438011532671</v>
      </c>
      <c r="G2882" s="25">
        <v>6.0433882459135196E-2</v>
      </c>
      <c r="H2882" s="3">
        <f t="shared" si="132"/>
        <v>576.69999999997663</v>
      </c>
      <c r="I2882" s="3">
        <f>MIN(H2882-K2882+L2882,'Power Look Up'!$F$4)</f>
        <v>565.66353066901206</v>
      </c>
      <c r="K2882" s="51">
        <f t="array" ref="K2882">_xlfn.SUM(_xlfn.NORM.DIST($Q$3:$Q$1003,$F2882,$N2882,FALSE)*WindSpeedStep*$R$3:$R$1003)</f>
        <v>581.26801073376009</v>
      </c>
      <c r="L2882" s="51">
        <f t="array" ref="L2882">_xlfn.SUM(_xlfn.NORM.DIST($Q$3:$Q$1003,$F2882,$O2882,FALSE)*WindSpeedStep*$R$3:$R$1003)</f>
        <v>570.23154140279553</v>
      </c>
      <c r="N2882" s="43">
        <f t="shared" si="133"/>
        <v>0.69497438011532675</v>
      </c>
      <c r="O2882" s="43">
        <f t="shared" si="134"/>
        <v>0.42</v>
      </c>
    </row>
    <row r="2883" spans="5:15" x14ac:dyDescent="0.2">
      <c r="E2883" s="16">
        <v>41236.888888888891</v>
      </c>
      <c r="F2883" s="22">
        <v>6.8911443727918833</v>
      </c>
      <c r="G2883" s="25">
        <v>3.1925031329864455E-2</v>
      </c>
      <c r="H2883" s="3">
        <f t="shared" ref="H2883:H2946" si="135">INDEX(PowerArray,MIN(MaximumPowerIndex,ROUND(F2883*100,0)))</f>
        <v>563.13999999997691</v>
      </c>
      <c r="I2883" s="3">
        <f>MIN(H2883-K2883+L2883,'Power Look Up'!$F$4)</f>
        <v>546.75243726529584</v>
      </c>
      <c r="K2883" s="51">
        <f t="array" ref="K2883">_xlfn.SUM(_xlfn.NORM.DIST($Q$3:$Q$1003,$F2883,$N2883,FALSE)*WindSpeedStep*$R$3:$R$1003)</f>
        <v>566.26558285541637</v>
      </c>
      <c r="L2883" s="51">
        <f t="array" ref="L2883">_xlfn.SUM(_xlfn.NORM.DIST($Q$3:$Q$1003,$F2883,$O2883,FALSE)*WindSpeedStep*$R$3:$R$1003)</f>
        <v>549.8780201207353</v>
      </c>
      <c r="N2883" s="43">
        <f t="shared" ref="N2883:N2946" si="136">ReferenceTurbulence*F2883</f>
        <v>0.68911443727918842</v>
      </c>
      <c r="O2883" s="43">
        <f t="shared" ref="O2883:O2946" si="137">F2883*G2883</f>
        <v>0.22</v>
      </c>
    </row>
    <row r="2884" spans="5:15" x14ac:dyDescent="0.2">
      <c r="E2884" s="16">
        <v>41236.895833333336</v>
      </c>
      <c r="F2884" s="22">
        <v>6.5368266622891023</v>
      </c>
      <c r="G2884" s="25">
        <v>3.3655474034393194E-2</v>
      </c>
      <c r="H2884" s="3">
        <f t="shared" si="135"/>
        <v>484.03999999997853</v>
      </c>
      <c r="I2884" s="3">
        <f>MIN(H2884-K2884+L2884,'Power Look Up'!$F$4)</f>
        <v>472.40883051021888</v>
      </c>
      <c r="K2884" s="51">
        <f t="array" ref="K2884">_xlfn.SUM(_xlfn.NORM.DIST($Q$3:$Q$1003,$F2884,$N2884,FALSE)*WindSpeedStep*$R$3:$R$1003)</f>
        <v>480.74254616325061</v>
      </c>
      <c r="L2884" s="51">
        <f t="array" ref="L2884">_xlfn.SUM(_xlfn.NORM.DIST($Q$3:$Q$1003,$F2884,$O2884,FALSE)*WindSpeedStep*$R$3:$R$1003)</f>
        <v>469.11137667349095</v>
      </c>
      <c r="N2884" s="43">
        <f t="shared" si="136"/>
        <v>0.65368266622891025</v>
      </c>
      <c r="O2884" s="43">
        <f t="shared" si="137"/>
        <v>0.22</v>
      </c>
    </row>
    <row r="2885" spans="5:15" x14ac:dyDescent="0.2">
      <c r="E2885" s="16">
        <v>41236.902777777781</v>
      </c>
      <c r="F2885" s="22">
        <v>6.6058681426816364</v>
      </c>
      <c r="G2885" s="25">
        <v>4.9955583864566409E-2</v>
      </c>
      <c r="H2885" s="3">
        <f t="shared" si="135"/>
        <v>499.85999999997819</v>
      </c>
      <c r="I2885" s="3">
        <f>MIN(H2885-K2885+L2885,'Power Look Up'!$F$4)</f>
        <v>488.88845679804876</v>
      </c>
      <c r="K2885" s="51">
        <f t="array" ref="K2885">_xlfn.SUM(_xlfn.NORM.DIST($Q$3:$Q$1003,$F2885,$N2885,FALSE)*WindSpeedStep*$R$3:$R$1003)</f>
        <v>496.71741847876035</v>
      </c>
      <c r="L2885" s="51">
        <f t="array" ref="L2885">_xlfn.SUM(_xlfn.NORM.DIST($Q$3:$Q$1003,$F2885,$O2885,FALSE)*WindSpeedStep*$R$3:$R$1003)</f>
        <v>485.74587527683093</v>
      </c>
      <c r="N2885" s="43">
        <f t="shared" si="136"/>
        <v>0.66058681426816368</v>
      </c>
      <c r="O2885" s="43">
        <f t="shared" si="137"/>
        <v>0.33</v>
      </c>
    </row>
    <row r="2886" spans="5:15" x14ac:dyDescent="0.2">
      <c r="E2886" s="16">
        <v>41236.909722222219</v>
      </c>
      <c r="F2886" s="22">
        <v>6.1419654415574012</v>
      </c>
      <c r="G2886" s="25">
        <v>5.3728729531295254E-2</v>
      </c>
      <c r="H2886" s="3">
        <f t="shared" si="135"/>
        <v>393.63999999998043</v>
      </c>
      <c r="I2886" s="3">
        <f>MIN(H2886-K2886+L2886,'Power Look Up'!$F$4)</f>
        <v>385.09401324113333</v>
      </c>
      <c r="K2886" s="51">
        <f t="array" ref="K2886">_xlfn.SUM(_xlfn.NORM.DIST($Q$3:$Q$1003,$F2886,$N2886,FALSE)*WindSpeedStep*$R$3:$R$1003)</f>
        <v>395.53798924710975</v>
      </c>
      <c r="L2886" s="51">
        <f t="array" ref="L2886">_xlfn.SUM(_xlfn.NORM.DIST($Q$3:$Q$1003,$F2886,$O2886,FALSE)*WindSpeedStep*$R$3:$R$1003)</f>
        <v>386.99200248826264</v>
      </c>
      <c r="N2886" s="43">
        <f t="shared" si="136"/>
        <v>0.61419654415574021</v>
      </c>
      <c r="O2886" s="43">
        <f t="shared" si="137"/>
        <v>0.33</v>
      </c>
    </row>
    <row r="2887" spans="5:15" x14ac:dyDescent="0.2">
      <c r="E2887" s="16">
        <v>41236.916666666664</v>
      </c>
      <c r="F2887" s="22">
        <v>5.8708140309717276</v>
      </c>
      <c r="G2887" s="25">
        <v>3.5770167287217089E-2</v>
      </c>
      <c r="H2887" s="3">
        <f t="shared" si="135"/>
        <v>340.93999999998692</v>
      </c>
      <c r="I2887" s="3">
        <f>MIN(H2887-K2887+L2887,'Power Look Up'!$F$4)</f>
        <v>331.55540499132979</v>
      </c>
      <c r="K2887" s="51">
        <f t="array" ref="K2887">_xlfn.SUM(_xlfn.NORM.DIST($Q$3:$Q$1003,$F2887,$N2887,FALSE)*WindSpeedStep*$R$3:$R$1003)</f>
        <v>342.6978077664732</v>
      </c>
      <c r="L2887" s="51">
        <f t="array" ref="L2887">_xlfn.SUM(_xlfn.NORM.DIST($Q$3:$Q$1003,$F2887,$O2887,FALSE)*WindSpeedStep*$R$3:$R$1003)</f>
        <v>333.31321275781607</v>
      </c>
      <c r="N2887" s="43">
        <f t="shared" si="136"/>
        <v>0.58708140309717283</v>
      </c>
      <c r="O2887" s="43">
        <f t="shared" si="137"/>
        <v>0.21</v>
      </c>
    </row>
    <row r="2888" spans="5:15" x14ac:dyDescent="0.2">
      <c r="E2888" s="16">
        <v>41236.923611111109</v>
      </c>
      <c r="F2888" s="22">
        <v>5.865799510962856</v>
      </c>
      <c r="G2888" s="25">
        <v>4.9439125810216658E-2</v>
      </c>
      <c r="H2888" s="3">
        <f t="shared" si="135"/>
        <v>340.93999999998692</v>
      </c>
      <c r="I2888" s="3">
        <f>MIN(H2888-K2888+L2888,'Power Look Up'!$F$4)</f>
        <v>333.4337467988093</v>
      </c>
      <c r="K2888" s="51">
        <f t="array" ref="K2888">_xlfn.SUM(_xlfn.NORM.DIST($Q$3:$Q$1003,$F2888,$N2888,FALSE)*WindSpeedStep*$R$3:$R$1003)</f>
        <v>341.76019381369105</v>
      </c>
      <c r="L2888" s="51">
        <f t="array" ref="L2888">_xlfn.SUM(_xlfn.NORM.DIST($Q$3:$Q$1003,$F2888,$O2888,FALSE)*WindSpeedStep*$R$3:$R$1003)</f>
        <v>334.25394061251342</v>
      </c>
      <c r="N2888" s="43">
        <f t="shared" si="136"/>
        <v>0.58657995109628558</v>
      </c>
      <c r="O2888" s="43">
        <f t="shared" si="137"/>
        <v>0.28999999999999998</v>
      </c>
    </row>
    <row r="2889" spans="5:15" x14ac:dyDescent="0.2">
      <c r="E2889" s="16">
        <v>41236.930555555555</v>
      </c>
      <c r="F2889" s="22">
        <v>5.9910354735087985</v>
      </c>
      <c r="G2889" s="25">
        <v>4.5067334552413831E-2</v>
      </c>
      <c r="H2889" s="3">
        <f t="shared" si="135"/>
        <v>360.37999999998652</v>
      </c>
      <c r="I2889" s="3">
        <f>MIN(H2889-K2889+L2889,'Power Look Up'!$F$4)</f>
        <v>351.15747160121498</v>
      </c>
      <c r="K2889" s="51">
        <f t="array" ref="K2889">_xlfn.SUM(_xlfn.NORM.DIST($Q$3:$Q$1003,$F2889,$N2889,FALSE)*WindSpeedStep*$R$3:$R$1003)</f>
        <v>365.59515046635499</v>
      </c>
      <c r="L2889" s="51">
        <f t="array" ref="L2889">_xlfn.SUM(_xlfn.NORM.DIST($Q$3:$Q$1003,$F2889,$O2889,FALSE)*WindSpeedStep*$R$3:$R$1003)</f>
        <v>356.37262206758345</v>
      </c>
      <c r="N2889" s="43">
        <f t="shared" si="136"/>
        <v>0.59910354735087989</v>
      </c>
      <c r="O2889" s="43">
        <f t="shared" si="137"/>
        <v>0.27</v>
      </c>
    </row>
    <row r="2890" spans="5:15" x14ac:dyDescent="0.2">
      <c r="E2890" s="16">
        <v>41236.9375</v>
      </c>
      <c r="F2890" s="22">
        <v>5.8827418057573118</v>
      </c>
      <c r="G2890" s="25">
        <v>4.589696589025153E-2</v>
      </c>
      <c r="H2890" s="3">
        <f t="shared" si="135"/>
        <v>342.55999999998687</v>
      </c>
      <c r="I2890" s="3">
        <f>MIN(H2890-K2890+L2890,'Power Look Up'!$F$4)</f>
        <v>334.38736872650225</v>
      </c>
      <c r="K2890" s="51">
        <f t="array" ref="K2890">_xlfn.SUM(_xlfn.NORM.DIST($Q$3:$Q$1003,$F2890,$N2890,FALSE)*WindSpeedStep*$R$3:$R$1003)</f>
        <v>344.93354613470274</v>
      </c>
      <c r="L2890" s="51">
        <f t="array" ref="L2890">_xlfn.SUM(_xlfn.NORM.DIST($Q$3:$Q$1003,$F2890,$O2890,FALSE)*WindSpeedStep*$R$3:$R$1003)</f>
        <v>336.76091486121811</v>
      </c>
      <c r="N2890" s="43">
        <f t="shared" si="136"/>
        <v>0.58827418057573122</v>
      </c>
      <c r="O2890" s="43">
        <f t="shared" si="137"/>
        <v>0.27</v>
      </c>
    </row>
    <row r="2891" spans="5:15" x14ac:dyDescent="0.2">
      <c r="E2891" s="16">
        <v>41236.944444444445</v>
      </c>
      <c r="F2891" s="22">
        <v>6.4058795214733992</v>
      </c>
      <c r="G2891" s="25">
        <v>4.2148778960784769E-2</v>
      </c>
      <c r="H2891" s="3">
        <f t="shared" si="135"/>
        <v>454.65999999997916</v>
      </c>
      <c r="I2891" s="3">
        <f>MIN(H2891-K2891+L2891,'Power Look Up'!$F$4)</f>
        <v>444.13601237907437</v>
      </c>
      <c r="K2891" s="51">
        <f t="array" ref="K2891">_xlfn.SUM(_xlfn.NORM.DIST($Q$3:$Q$1003,$F2891,$N2891,FALSE)*WindSpeedStep*$R$3:$R$1003)</f>
        <v>451.34053041904292</v>
      </c>
      <c r="L2891" s="51">
        <f t="array" ref="L2891">_xlfn.SUM(_xlfn.NORM.DIST($Q$3:$Q$1003,$F2891,$O2891,FALSE)*WindSpeedStep*$R$3:$R$1003)</f>
        <v>440.81654279813813</v>
      </c>
      <c r="N2891" s="43">
        <f t="shared" si="136"/>
        <v>0.64058795214733999</v>
      </c>
      <c r="O2891" s="43">
        <f t="shared" si="137"/>
        <v>0.27</v>
      </c>
    </row>
    <row r="2892" spans="5:15" x14ac:dyDescent="0.2">
      <c r="E2892" s="16">
        <v>41236.951388888891</v>
      </c>
      <c r="F2892" s="22">
        <v>6.2098870679925122</v>
      </c>
      <c r="G2892" s="25">
        <v>3.5427375343738743E-2</v>
      </c>
      <c r="H2892" s="3">
        <f t="shared" si="135"/>
        <v>409.45999999998014</v>
      </c>
      <c r="I2892" s="3">
        <f>MIN(H2892-K2892+L2892,'Power Look Up'!$F$4)</f>
        <v>398.44277783497006</v>
      </c>
      <c r="K2892" s="51">
        <f t="array" ref="K2892">_xlfn.SUM(_xlfn.NORM.DIST($Q$3:$Q$1003,$F2892,$N2892,FALSE)*WindSpeedStep*$R$3:$R$1003)</f>
        <v>409.47027324921123</v>
      </c>
      <c r="L2892" s="51">
        <f t="array" ref="L2892">_xlfn.SUM(_xlfn.NORM.DIST($Q$3:$Q$1003,$F2892,$O2892,FALSE)*WindSpeedStep*$R$3:$R$1003)</f>
        <v>398.45305108420115</v>
      </c>
      <c r="N2892" s="43">
        <f t="shared" si="136"/>
        <v>0.62098870679925122</v>
      </c>
      <c r="O2892" s="43">
        <f t="shared" si="137"/>
        <v>0.22</v>
      </c>
    </row>
    <row r="2893" spans="5:15" x14ac:dyDescent="0.2">
      <c r="E2893" s="16">
        <v>41236.958333333336</v>
      </c>
      <c r="F2893" s="22">
        <v>6.3072903761245511</v>
      </c>
      <c r="G2893" s="25">
        <v>3.8051205143256064E-2</v>
      </c>
      <c r="H2893" s="3">
        <f t="shared" si="135"/>
        <v>432.05999999997965</v>
      </c>
      <c r="I2893" s="3">
        <f>MIN(H2893-K2893+L2893,'Power Look Up'!$F$4)</f>
        <v>421.40479251674594</v>
      </c>
      <c r="K2893" s="51">
        <f t="array" ref="K2893">_xlfn.SUM(_xlfn.NORM.DIST($Q$3:$Q$1003,$F2893,$N2893,FALSE)*WindSpeedStep*$R$3:$R$1003)</f>
        <v>429.96423572930354</v>
      </c>
      <c r="L2893" s="51">
        <f t="array" ref="L2893">_xlfn.SUM(_xlfn.NORM.DIST($Q$3:$Q$1003,$F2893,$O2893,FALSE)*WindSpeedStep*$R$3:$R$1003)</f>
        <v>419.30902824606983</v>
      </c>
      <c r="N2893" s="43">
        <f t="shared" si="136"/>
        <v>0.63072903761245513</v>
      </c>
      <c r="O2893" s="43">
        <f t="shared" si="137"/>
        <v>0.24</v>
      </c>
    </row>
    <row r="2894" spans="5:15" x14ac:dyDescent="0.2">
      <c r="E2894" s="16">
        <v>41236.965277777781</v>
      </c>
      <c r="F2894" s="22">
        <v>5.902906560073947</v>
      </c>
      <c r="G2894" s="25">
        <v>4.2352017172514453E-2</v>
      </c>
      <c r="H2894" s="3">
        <f t="shared" si="135"/>
        <v>345.79999999998682</v>
      </c>
      <c r="I2894" s="3">
        <f>MIN(H2894-K2894+L2894,'Power Look Up'!$F$4)</f>
        <v>336.91178522522193</v>
      </c>
      <c r="K2894" s="51">
        <f t="array" ref="K2894">_xlfn.SUM(_xlfn.NORM.DIST($Q$3:$Q$1003,$F2894,$N2894,FALSE)*WindSpeedStep*$R$3:$R$1003)</f>
        <v>348.73093587384767</v>
      </c>
      <c r="L2894" s="51">
        <f t="array" ref="L2894">_xlfn.SUM(_xlfn.NORM.DIST($Q$3:$Q$1003,$F2894,$O2894,FALSE)*WindSpeedStep*$R$3:$R$1003)</f>
        <v>339.84272109908278</v>
      </c>
      <c r="N2894" s="43">
        <f t="shared" si="136"/>
        <v>0.59029065600739472</v>
      </c>
      <c r="O2894" s="43">
        <f t="shared" si="137"/>
        <v>0.25</v>
      </c>
    </row>
    <row r="2895" spans="5:15" x14ac:dyDescent="0.2">
      <c r="E2895" s="16">
        <v>41236.972222222219</v>
      </c>
      <c r="F2895" s="22">
        <v>6.9434924845307116</v>
      </c>
      <c r="G2895" s="25">
        <v>9.2172635230159047E-2</v>
      </c>
      <c r="H2895" s="3">
        <f t="shared" si="135"/>
        <v>574.43999999997664</v>
      </c>
      <c r="I2895" s="3">
        <f>MIN(H2895-K2895+L2895,'Power Look Up'!$F$4)</f>
        <v>571.88585966384744</v>
      </c>
      <c r="K2895" s="51">
        <f t="array" ref="K2895">_xlfn.SUM(_xlfn.NORM.DIST($Q$3:$Q$1003,$F2895,$N2895,FALSE)*WindSpeedStep*$R$3:$R$1003)</f>
        <v>579.65581988690542</v>
      </c>
      <c r="L2895" s="51">
        <f t="array" ref="L2895">_xlfn.SUM(_xlfn.NORM.DIST($Q$3:$Q$1003,$F2895,$O2895,FALSE)*WindSpeedStep*$R$3:$R$1003)</f>
        <v>577.10167955077623</v>
      </c>
      <c r="N2895" s="43">
        <f t="shared" si="136"/>
        <v>0.69434924845307122</v>
      </c>
      <c r="O2895" s="43">
        <f t="shared" si="137"/>
        <v>0.64</v>
      </c>
    </row>
    <row r="2896" spans="5:15" x14ac:dyDescent="0.2">
      <c r="E2896" s="16">
        <v>41236.979166666664</v>
      </c>
      <c r="F2896" s="22">
        <v>7.0450211156099334</v>
      </c>
      <c r="G2896" s="25">
        <v>4.1163822682863997E-2</v>
      </c>
      <c r="H2896" s="3">
        <f t="shared" si="135"/>
        <v>603.04999999996812</v>
      </c>
      <c r="I2896" s="3">
        <f>MIN(H2896-K2896+L2896,'Power Look Up'!$F$4)</f>
        <v>587.52671879281036</v>
      </c>
      <c r="K2896" s="51">
        <f t="array" ref="K2896">_xlfn.SUM(_xlfn.NORM.DIST($Q$3:$Q$1003,$F2896,$N2896,FALSE)*WindSpeedStep*$R$3:$R$1003)</f>
        <v>606.18837194612479</v>
      </c>
      <c r="L2896" s="51">
        <f t="array" ref="L2896">_xlfn.SUM(_xlfn.NORM.DIST($Q$3:$Q$1003,$F2896,$O2896,FALSE)*WindSpeedStep*$R$3:$R$1003)</f>
        <v>590.66509073896702</v>
      </c>
      <c r="N2896" s="43">
        <f t="shared" si="136"/>
        <v>0.7045021115609934</v>
      </c>
      <c r="O2896" s="43">
        <f t="shared" si="137"/>
        <v>0.28999999999999998</v>
      </c>
    </row>
    <row r="2897" spans="5:15" x14ac:dyDescent="0.2">
      <c r="E2897" s="16">
        <v>41236.986111111109</v>
      </c>
      <c r="F2897" s="22">
        <v>7.1224843183293238</v>
      </c>
      <c r="G2897" s="25">
        <v>2.3868076418576915E-2</v>
      </c>
      <c r="H2897" s="3">
        <f t="shared" si="135"/>
        <v>624.11999999996772</v>
      </c>
      <c r="I2897" s="3">
        <f>MIN(H2897-K2897+L2897,'Power Look Up'!$F$4)</f>
        <v>605.28904772896419</v>
      </c>
      <c r="K2897" s="51">
        <f t="array" ref="K2897">_xlfn.SUM(_xlfn.NORM.DIST($Q$3:$Q$1003,$F2897,$N2897,FALSE)*WindSpeedStep*$R$3:$R$1003)</f>
        <v>626.93384625659894</v>
      </c>
      <c r="L2897" s="51">
        <f t="array" ref="L2897">_xlfn.SUM(_xlfn.NORM.DIST($Q$3:$Q$1003,$F2897,$O2897,FALSE)*WindSpeedStep*$R$3:$R$1003)</f>
        <v>608.10289398559541</v>
      </c>
      <c r="N2897" s="43">
        <f t="shared" si="136"/>
        <v>0.7122484318329324</v>
      </c>
      <c r="O2897" s="43">
        <f t="shared" si="137"/>
        <v>0.17</v>
      </c>
    </row>
    <row r="2898" spans="5:15" x14ac:dyDescent="0.2">
      <c r="E2898" s="16">
        <v>41236.993055555555</v>
      </c>
      <c r="F2898" s="22">
        <v>6.9411421639328079</v>
      </c>
      <c r="G2898" s="25">
        <v>5.1864663119941951E-2</v>
      </c>
      <c r="H2898" s="3">
        <f t="shared" si="135"/>
        <v>574.43999999997664</v>
      </c>
      <c r="I2898" s="3">
        <f>MIN(H2898-K2898+L2898,'Power Look Up'!$F$4)</f>
        <v>561.5908640744824</v>
      </c>
      <c r="K2898" s="51">
        <f t="array" ref="K2898">_xlfn.SUM(_xlfn.NORM.DIST($Q$3:$Q$1003,$F2898,$N2898,FALSE)*WindSpeedStep*$R$3:$R$1003)</f>
        <v>579.05040795877596</v>
      </c>
      <c r="L2898" s="51">
        <f t="array" ref="L2898">_xlfn.SUM(_xlfn.NORM.DIST($Q$3:$Q$1003,$F2898,$O2898,FALSE)*WindSpeedStep*$R$3:$R$1003)</f>
        <v>566.20127203328173</v>
      </c>
      <c r="N2898" s="43">
        <f t="shared" si="136"/>
        <v>0.69411421639328086</v>
      </c>
      <c r="O2898" s="43">
        <f t="shared" si="137"/>
        <v>0.36</v>
      </c>
    </row>
    <row r="2899" spans="5:15" x14ac:dyDescent="0.2">
      <c r="E2899" s="16">
        <v>41237</v>
      </c>
      <c r="F2899" s="22">
        <v>7.5886495194862205</v>
      </c>
      <c r="G2899" s="25">
        <v>3.6897210667196166E-2</v>
      </c>
      <c r="H2899" s="3">
        <f t="shared" si="135"/>
        <v>765.58999999996468</v>
      </c>
      <c r="I2899" s="3">
        <f>MIN(H2899-K2899+L2899,'Power Look Up'!$F$4)</f>
        <v>748.08655691667207</v>
      </c>
      <c r="K2899" s="51">
        <f t="array" ref="K2899">_xlfn.SUM(_xlfn.NORM.DIST($Q$3:$Q$1003,$F2899,$N2899,FALSE)*WindSpeedStep*$R$3:$R$1003)</f>
        <v>761.10010508289758</v>
      </c>
      <c r="L2899" s="51">
        <f t="array" ref="L2899">_xlfn.SUM(_xlfn.NORM.DIST($Q$3:$Q$1003,$F2899,$O2899,FALSE)*WindSpeedStep*$R$3:$R$1003)</f>
        <v>743.59666199960498</v>
      </c>
      <c r="N2899" s="43">
        <f t="shared" si="136"/>
        <v>0.75886495194862214</v>
      </c>
      <c r="O2899" s="43">
        <f t="shared" si="137"/>
        <v>0.28000000000000003</v>
      </c>
    </row>
    <row r="2900" spans="5:15" x14ac:dyDescent="0.2">
      <c r="E2900" s="16">
        <v>41237.006944444445</v>
      </c>
      <c r="F2900" s="22">
        <v>7.7049723027817256</v>
      </c>
      <c r="G2900" s="25">
        <v>3.5042306369163966E-2</v>
      </c>
      <c r="H2900" s="3">
        <f t="shared" si="135"/>
        <v>798.69999999996389</v>
      </c>
      <c r="I2900" s="3">
        <f>MIN(H2900-K2900+L2900,'Power Look Up'!$F$4)</f>
        <v>779.81483309440853</v>
      </c>
      <c r="K2900" s="51">
        <f t="array" ref="K2900">_xlfn.SUM(_xlfn.NORM.DIST($Q$3:$Q$1003,$F2900,$N2900,FALSE)*WindSpeedStep*$R$3:$R$1003)</f>
        <v>797.11139390476103</v>
      </c>
      <c r="L2900" s="51">
        <f t="array" ref="L2900">_xlfn.SUM(_xlfn.NORM.DIST($Q$3:$Q$1003,$F2900,$O2900,FALSE)*WindSpeedStep*$R$3:$R$1003)</f>
        <v>778.22622699920566</v>
      </c>
      <c r="N2900" s="43">
        <f t="shared" si="136"/>
        <v>0.77049723027817263</v>
      </c>
      <c r="O2900" s="43">
        <f t="shared" si="137"/>
        <v>0.27</v>
      </c>
    </row>
    <row r="2901" spans="5:15" x14ac:dyDescent="0.2">
      <c r="E2901" s="16">
        <v>41237.013888888891</v>
      </c>
      <c r="F2901" s="22">
        <v>8.134901898609133</v>
      </c>
      <c r="G2901" s="25">
        <v>2.8273235850493086E-2</v>
      </c>
      <c r="H2901" s="3">
        <f t="shared" si="135"/>
        <v>936.70999999995274</v>
      </c>
      <c r="I2901" s="3">
        <f>MIN(H2901-K2901+L2901,'Power Look Up'!$F$4)</f>
        <v>912.77020631422238</v>
      </c>
      <c r="K2901" s="51">
        <f t="array" ref="K2901">_xlfn.SUM(_xlfn.NORM.DIST($Q$3:$Q$1003,$F2901,$N2901,FALSE)*WindSpeedStep*$R$3:$R$1003)</f>
        <v>939.05995216355109</v>
      </c>
      <c r="L2901" s="51">
        <f t="array" ref="L2901">_xlfn.SUM(_xlfn.NORM.DIST($Q$3:$Q$1003,$F2901,$O2901,FALSE)*WindSpeedStep*$R$3:$R$1003)</f>
        <v>915.12015847782072</v>
      </c>
      <c r="N2901" s="43">
        <f t="shared" si="136"/>
        <v>0.81349018986091337</v>
      </c>
      <c r="O2901" s="43">
        <f t="shared" si="137"/>
        <v>0.23</v>
      </c>
    </row>
    <row r="2902" spans="5:15" x14ac:dyDescent="0.2">
      <c r="E2902" s="16">
        <v>41237.020833333336</v>
      </c>
      <c r="F2902" s="22">
        <v>8.1733541702767702</v>
      </c>
      <c r="G2902" s="25">
        <v>3.6704637257856797E-2</v>
      </c>
      <c r="H2902" s="3">
        <f t="shared" si="135"/>
        <v>951.38999999995235</v>
      </c>
      <c r="I2902" s="3">
        <f>MIN(H2902-K2902+L2902,'Power Look Up'!$F$4)</f>
        <v>929.06464230141273</v>
      </c>
      <c r="K2902" s="51">
        <f t="array" ref="K2902">_xlfn.SUM(_xlfn.NORM.DIST($Q$3:$Q$1003,$F2902,$N2902,FALSE)*WindSpeedStep*$R$3:$R$1003)</f>
        <v>952.42021815277712</v>
      </c>
      <c r="L2902" s="51">
        <f t="array" ref="L2902">_xlfn.SUM(_xlfn.NORM.DIST($Q$3:$Q$1003,$F2902,$O2902,FALSE)*WindSpeedStep*$R$3:$R$1003)</f>
        <v>930.09486045423751</v>
      </c>
      <c r="N2902" s="43">
        <f t="shared" si="136"/>
        <v>0.81733541702767709</v>
      </c>
      <c r="O2902" s="43">
        <f t="shared" si="137"/>
        <v>0.3</v>
      </c>
    </row>
    <row r="2903" spans="5:15" x14ac:dyDescent="0.2">
      <c r="E2903" s="16">
        <v>41237.027777777781</v>
      </c>
      <c r="F2903" s="22">
        <v>7.6130529239343039</v>
      </c>
      <c r="G2903" s="25">
        <v>2.758420335418808E-2</v>
      </c>
      <c r="H2903" s="3">
        <f t="shared" si="135"/>
        <v>771.60999999996454</v>
      </c>
      <c r="I2903" s="3">
        <f>MIN(H2903-K2903+L2903,'Power Look Up'!$F$4)</f>
        <v>753.229117108163</v>
      </c>
      <c r="K2903" s="51">
        <f t="array" ref="K2903">_xlfn.SUM(_xlfn.NORM.DIST($Q$3:$Q$1003,$F2903,$N2903,FALSE)*WindSpeedStep*$R$3:$R$1003)</f>
        <v>768.57020426962868</v>
      </c>
      <c r="L2903" s="51">
        <f t="array" ref="L2903">_xlfn.SUM(_xlfn.NORM.DIST($Q$3:$Q$1003,$F2903,$O2903,FALSE)*WindSpeedStep*$R$3:$R$1003)</f>
        <v>750.18932137782713</v>
      </c>
      <c r="N2903" s="43">
        <f t="shared" si="136"/>
        <v>0.76130529239343048</v>
      </c>
      <c r="O2903" s="43">
        <f t="shared" si="137"/>
        <v>0.21</v>
      </c>
    </row>
    <row r="2904" spans="5:15" x14ac:dyDescent="0.2">
      <c r="E2904" s="16">
        <v>41237.034722222219</v>
      </c>
      <c r="F2904" s="22">
        <v>7.2572217342780858</v>
      </c>
      <c r="G2904" s="25">
        <v>4.6849884494237742E-2</v>
      </c>
      <c r="H2904" s="3">
        <f t="shared" si="135"/>
        <v>666.25999999996679</v>
      </c>
      <c r="I2904" s="3">
        <f>MIN(H2904-K2904+L2904,'Power Look Up'!$F$4)</f>
        <v>651.40020955255022</v>
      </c>
      <c r="K2904" s="51">
        <f t="array" ref="K2904">_xlfn.SUM(_xlfn.NORM.DIST($Q$3:$Q$1003,$F2904,$N2904,FALSE)*WindSpeedStep*$R$3:$R$1003)</f>
        <v>664.06101800651481</v>
      </c>
      <c r="L2904" s="51">
        <f t="array" ref="L2904">_xlfn.SUM(_xlfn.NORM.DIST($Q$3:$Q$1003,$F2904,$O2904,FALSE)*WindSpeedStep*$R$3:$R$1003)</f>
        <v>649.20122755909824</v>
      </c>
      <c r="N2904" s="43">
        <f t="shared" si="136"/>
        <v>0.72572217342780865</v>
      </c>
      <c r="O2904" s="43">
        <f t="shared" si="137"/>
        <v>0.34</v>
      </c>
    </row>
    <row r="2905" spans="5:15" x14ac:dyDescent="0.2">
      <c r="E2905" s="16">
        <v>41237.041666666664</v>
      </c>
      <c r="F2905" s="22">
        <v>6.5506096446848048</v>
      </c>
      <c r="G2905" s="25">
        <v>4.7323839583623406E-2</v>
      </c>
      <c r="H2905" s="3">
        <f t="shared" si="135"/>
        <v>486.29999999997847</v>
      </c>
      <c r="I2905" s="3">
        <f>MIN(H2905-K2905+L2905,'Power Look Up'!$F$4)</f>
        <v>475.4177597822225</v>
      </c>
      <c r="K2905" s="51">
        <f t="array" ref="K2905">_xlfn.SUM(_xlfn.NORM.DIST($Q$3:$Q$1003,$F2905,$N2905,FALSE)*WindSpeedStep*$R$3:$R$1003)</f>
        <v>483.90537601048487</v>
      </c>
      <c r="L2905" s="51">
        <f t="array" ref="L2905">_xlfn.SUM(_xlfn.NORM.DIST($Q$3:$Q$1003,$F2905,$O2905,FALSE)*WindSpeedStep*$R$3:$R$1003)</f>
        <v>473.02313579272891</v>
      </c>
      <c r="N2905" s="43">
        <f t="shared" si="136"/>
        <v>0.6550609644684805</v>
      </c>
      <c r="O2905" s="43">
        <f t="shared" si="137"/>
        <v>0.31</v>
      </c>
    </row>
    <row r="2906" spans="5:15" x14ac:dyDescent="0.2">
      <c r="E2906" s="16">
        <v>41237.048611111109</v>
      </c>
      <c r="F2906" s="22">
        <v>6.9555571499430613</v>
      </c>
      <c r="G2906" s="25">
        <v>3.3067085071953266E-2</v>
      </c>
      <c r="H2906" s="3">
        <f t="shared" si="135"/>
        <v>578.9599999999765</v>
      </c>
      <c r="I2906" s="3">
        <f>MIN(H2906-K2906+L2906,'Power Look Up'!$F$4)</f>
        <v>562.20095356836828</v>
      </c>
      <c r="K2906" s="51">
        <f t="array" ref="K2906">_xlfn.SUM(_xlfn.NORM.DIST($Q$3:$Q$1003,$F2906,$N2906,FALSE)*WindSpeedStep*$R$3:$R$1003)</f>
        <v>582.76977385392979</v>
      </c>
      <c r="L2906" s="51">
        <f t="array" ref="L2906">_xlfn.SUM(_xlfn.NORM.DIST($Q$3:$Q$1003,$F2906,$O2906,FALSE)*WindSpeedStep*$R$3:$R$1003)</f>
        <v>566.01072742232157</v>
      </c>
      <c r="N2906" s="43">
        <f t="shared" si="136"/>
        <v>0.69555571499430613</v>
      </c>
      <c r="O2906" s="43">
        <f t="shared" si="137"/>
        <v>0.23</v>
      </c>
    </row>
    <row r="2907" spans="5:15" x14ac:dyDescent="0.2">
      <c r="E2907" s="16">
        <v>41237.055555555555</v>
      </c>
      <c r="F2907" s="22">
        <v>7.3379777633346119</v>
      </c>
      <c r="G2907" s="25">
        <v>5.4510931063141733E-2</v>
      </c>
      <c r="H2907" s="3">
        <f t="shared" si="135"/>
        <v>690.33999999996627</v>
      </c>
      <c r="I2907" s="3">
        <f>MIN(H2907-K2907+L2907,'Power Look Up'!$F$4)</f>
        <v>676.69953915808685</v>
      </c>
      <c r="K2907" s="51">
        <f t="array" ref="K2907">_xlfn.SUM(_xlfn.NORM.DIST($Q$3:$Q$1003,$F2907,$N2907,FALSE)*WindSpeedStep*$R$3:$R$1003)</f>
        <v>686.95298945539832</v>
      </c>
      <c r="L2907" s="51">
        <f t="array" ref="L2907">_xlfn.SUM(_xlfn.NORM.DIST($Q$3:$Q$1003,$F2907,$O2907,FALSE)*WindSpeedStep*$R$3:$R$1003)</f>
        <v>673.31252861351891</v>
      </c>
      <c r="N2907" s="43">
        <f t="shared" si="136"/>
        <v>0.73379777633346122</v>
      </c>
      <c r="O2907" s="43">
        <f t="shared" si="137"/>
        <v>0.4</v>
      </c>
    </row>
    <row r="2908" spans="5:15" x14ac:dyDescent="0.2">
      <c r="E2908" s="16">
        <v>41237.0625</v>
      </c>
      <c r="F2908" s="22">
        <v>8.035845004454325</v>
      </c>
      <c r="G2908" s="25">
        <v>3.7332726033629055E-2</v>
      </c>
      <c r="H2908" s="3">
        <f t="shared" si="135"/>
        <v>903.67999999995345</v>
      </c>
      <c r="I2908" s="3">
        <f>MIN(H2908-K2908+L2908,'Power Look Up'!$F$4)</f>
        <v>882.11022953018335</v>
      </c>
      <c r="K2908" s="51">
        <f t="array" ref="K2908">_xlfn.SUM(_xlfn.NORM.DIST($Q$3:$Q$1003,$F2908,$N2908,FALSE)*WindSpeedStep*$R$3:$R$1003)</f>
        <v>905.13375726265076</v>
      </c>
      <c r="L2908" s="51">
        <f t="array" ref="L2908">_xlfn.SUM(_xlfn.NORM.DIST($Q$3:$Q$1003,$F2908,$O2908,FALSE)*WindSpeedStep*$R$3:$R$1003)</f>
        <v>883.56398679288066</v>
      </c>
      <c r="N2908" s="43">
        <f t="shared" si="136"/>
        <v>0.8035845004454325</v>
      </c>
      <c r="O2908" s="43">
        <f t="shared" si="137"/>
        <v>0.3</v>
      </c>
    </row>
    <row r="2909" spans="5:15" x14ac:dyDescent="0.2">
      <c r="E2909" s="16">
        <v>41237.069444444445</v>
      </c>
      <c r="F2909" s="22">
        <v>8.0707951229736796</v>
      </c>
      <c r="G2909" s="25">
        <v>3.5932023497227579E-2</v>
      </c>
      <c r="H2909" s="3">
        <f t="shared" si="135"/>
        <v>914.68999999995322</v>
      </c>
      <c r="I2909" s="3">
        <f>MIN(H2909-K2909+L2909,'Power Look Up'!$F$4)</f>
        <v>892.60791227001744</v>
      </c>
      <c r="K2909" s="51">
        <f t="array" ref="K2909">_xlfn.SUM(_xlfn.NORM.DIST($Q$3:$Q$1003,$F2909,$N2909,FALSE)*WindSpeedStep*$R$3:$R$1003)</f>
        <v>917.02223496230954</v>
      </c>
      <c r="L2909" s="51">
        <f t="array" ref="L2909">_xlfn.SUM(_xlfn.NORM.DIST($Q$3:$Q$1003,$F2909,$O2909,FALSE)*WindSpeedStep*$R$3:$R$1003)</f>
        <v>894.94014723237376</v>
      </c>
      <c r="N2909" s="43">
        <f t="shared" si="136"/>
        <v>0.80707951229736796</v>
      </c>
      <c r="O2909" s="43">
        <f t="shared" si="137"/>
        <v>0.28999999999999998</v>
      </c>
    </row>
    <row r="2910" spans="5:15" x14ac:dyDescent="0.2">
      <c r="E2910" s="16">
        <v>41237.076388888891</v>
      </c>
      <c r="F2910" s="22">
        <v>7.2820219048346795</v>
      </c>
      <c r="G2910" s="25">
        <v>3.8450859343625764E-2</v>
      </c>
      <c r="H2910" s="3">
        <f t="shared" si="135"/>
        <v>672.27999999996666</v>
      </c>
      <c r="I2910" s="3">
        <f>MIN(H2910-K2910+L2910,'Power Look Up'!$F$4)</f>
        <v>656.06937730101515</v>
      </c>
      <c r="K2910" s="51">
        <f t="array" ref="K2910">_xlfn.SUM(_xlfn.NORM.DIST($Q$3:$Q$1003,$F2910,$N2910,FALSE)*WindSpeedStep*$R$3:$R$1003)</f>
        <v>671.03994201874661</v>
      </c>
      <c r="L2910" s="51">
        <f t="array" ref="L2910">_xlfn.SUM(_xlfn.NORM.DIST($Q$3:$Q$1003,$F2910,$O2910,FALSE)*WindSpeedStep*$R$3:$R$1003)</f>
        <v>654.8293193197951</v>
      </c>
      <c r="N2910" s="43">
        <f t="shared" si="136"/>
        <v>0.72820219048346801</v>
      </c>
      <c r="O2910" s="43">
        <f t="shared" si="137"/>
        <v>0.28000000000000003</v>
      </c>
    </row>
    <row r="2911" spans="5:15" x14ac:dyDescent="0.2">
      <c r="E2911" s="16">
        <v>41237.083333333336</v>
      </c>
      <c r="F2911" s="22">
        <v>7.2724800141093855</v>
      </c>
      <c r="G2911" s="25">
        <v>3.7126262220889057E-2</v>
      </c>
      <c r="H2911" s="3">
        <f t="shared" si="135"/>
        <v>669.26999999996679</v>
      </c>
      <c r="I2911" s="3">
        <f>MIN(H2911-K2911+L2911,'Power Look Up'!$F$4)</f>
        <v>652.87944096138801</v>
      </c>
      <c r="K2911" s="51">
        <f t="array" ref="K2911">_xlfn.SUM(_xlfn.NORM.DIST($Q$3:$Q$1003,$F2911,$N2911,FALSE)*WindSpeedStep*$R$3:$R$1003)</f>
        <v>668.34943132988576</v>
      </c>
      <c r="L2911" s="51">
        <f t="array" ref="L2911">_xlfn.SUM(_xlfn.NORM.DIST($Q$3:$Q$1003,$F2911,$O2911,FALSE)*WindSpeedStep*$R$3:$R$1003)</f>
        <v>651.95887229130699</v>
      </c>
      <c r="N2911" s="43">
        <f t="shared" si="136"/>
        <v>0.72724800141093859</v>
      </c>
      <c r="O2911" s="43">
        <f t="shared" si="137"/>
        <v>0.27</v>
      </c>
    </row>
    <row r="2912" spans="5:15" x14ac:dyDescent="0.2">
      <c r="E2912" s="16">
        <v>41237.090277777781</v>
      </c>
      <c r="F2912" s="22">
        <v>7.7081322870039717</v>
      </c>
      <c r="G2912" s="25">
        <v>3.8919934016415955E-2</v>
      </c>
      <c r="H2912" s="3">
        <f t="shared" si="135"/>
        <v>801.70999999996388</v>
      </c>
      <c r="I2912" s="3">
        <f>MIN(H2912-K2912+L2912,'Power Look Up'!$F$4)</f>
        <v>783.33280830644537</v>
      </c>
      <c r="K2912" s="51">
        <f t="array" ref="K2912">_xlfn.SUM(_xlfn.NORM.DIST($Q$3:$Q$1003,$F2912,$N2912,FALSE)*WindSpeedStep*$R$3:$R$1003)</f>
        <v>798.10394211549385</v>
      </c>
      <c r="L2912" s="51">
        <f t="array" ref="L2912">_xlfn.SUM(_xlfn.NORM.DIST($Q$3:$Q$1003,$F2912,$O2912,FALSE)*WindSpeedStep*$R$3:$R$1003)</f>
        <v>779.72675042197534</v>
      </c>
      <c r="N2912" s="43">
        <f t="shared" si="136"/>
        <v>0.77081322870039726</v>
      </c>
      <c r="O2912" s="43">
        <f t="shared" si="137"/>
        <v>0.3</v>
      </c>
    </row>
    <row r="2913" spans="5:15" x14ac:dyDescent="0.2">
      <c r="E2913" s="16">
        <v>41237.097222222219</v>
      </c>
      <c r="F2913" s="22">
        <v>7.6819546806739973</v>
      </c>
      <c r="G2913" s="25">
        <v>3.9052560509726761E-2</v>
      </c>
      <c r="H2913" s="3">
        <f t="shared" si="135"/>
        <v>792.67999999996414</v>
      </c>
      <c r="I2913" s="3">
        <f>MIN(H2913-K2913+L2913,'Power Look Up'!$F$4)</f>
        <v>774.57624332082241</v>
      </c>
      <c r="K2913" s="51">
        <f t="array" ref="K2913">_xlfn.SUM(_xlfn.NORM.DIST($Q$3:$Q$1003,$F2913,$N2913,FALSE)*WindSpeedStep*$R$3:$R$1003)</f>
        <v>789.9043890635462</v>
      </c>
      <c r="L2913" s="51">
        <f t="array" ref="L2913">_xlfn.SUM(_xlfn.NORM.DIST($Q$3:$Q$1003,$F2913,$O2913,FALSE)*WindSpeedStep*$R$3:$R$1003)</f>
        <v>771.80063238440448</v>
      </c>
      <c r="N2913" s="43">
        <f t="shared" si="136"/>
        <v>0.7681954680673998</v>
      </c>
      <c r="O2913" s="43">
        <f t="shared" si="137"/>
        <v>0.3</v>
      </c>
    </row>
    <row r="2914" spans="5:15" x14ac:dyDescent="0.2">
      <c r="E2914" s="16">
        <v>41237.104166666664</v>
      </c>
      <c r="F2914" s="22">
        <v>7.4416074562979775</v>
      </c>
      <c r="G2914" s="25">
        <v>2.8219709415372735E-2</v>
      </c>
      <c r="H2914" s="3">
        <f t="shared" si="135"/>
        <v>720.43999999996561</v>
      </c>
      <c r="I2914" s="3">
        <f>MIN(H2914-K2914+L2914,'Power Look Up'!$F$4)</f>
        <v>703.3607133417413</v>
      </c>
      <c r="K2914" s="51">
        <f t="array" ref="K2914">_xlfn.SUM(_xlfn.NORM.DIST($Q$3:$Q$1003,$F2914,$N2914,FALSE)*WindSpeedStep*$R$3:$R$1003)</f>
        <v>717.03682234065457</v>
      </c>
      <c r="L2914" s="51">
        <f t="array" ref="L2914">_xlfn.SUM(_xlfn.NORM.DIST($Q$3:$Q$1003,$F2914,$O2914,FALSE)*WindSpeedStep*$R$3:$R$1003)</f>
        <v>699.95753568243026</v>
      </c>
      <c r="N2914" s="43">
        <f t="shared" si="136"/>
        <v>0.74416074562979784</v>
      </c>
      <c r="O2914" s="43">
        <f t="shared" si="137"/>
        <v>0.21</v>
      </c>
    </row>
    <row r="2915" spans="5:15" x14ac:dyDescent="0.2">
      <c r="E2915" s="16">
        <v>41237.111111111109</v>
      </c>
      <c r="F2915" s="22">
        <v>6.9934865476063903</v>
      </c>
      <c r="G2915" s="25">
        <v>3.0027940794692051E-2</v>
      </c>
      <c r="H2915" s="3">
        <f t="shared" si="135"/>
        <v>585.73999999997636</v>
      </c>
      <c r="I2915" s="3">
        <f>MIN(H2915-K2915+L2915,'Power Look Up'!$F$4)</f>
        <v>568.11740232239038</v>
      </c>
      <c r="K2915" s="51">
        <f t="array" ref="K2915">_xlfn.SUM(_xlfn.NORM.DIST($Q$3:$Q$1003,$F2915,$N2915,FALSE)*WindSpeedStep*$R$3:$R$1003)</f>
        <v>592.62782877194491</v>
      </c>
      <c r="L2915" s="51">
        <f t="array" ref="L2915">_xlfn.SUM(_xlfn.NORM.DIST($Q$3:$Q$1003,$F2915,$O2915,FALSE)*WindSpeedStep*$R$3:$R$1003)</f>
        <v>575.00523109435892</v>
      </c>
      <c r="N2915" s="43">
        <f t="shared" si="136"/>
        <v>0.69934865476063912</v>
      </c>
      <c r="O2915" s="43">
        <f t="shared" si="137"/>
        <v>0.21</v>
      </c>
    </row>
    <row r="2916" spans="5:15" x14ac:dyDescent="0.2">
      <c r="E2916" s="16">
        <v>41237.118055555555</v>
      </c>
      <c r="F2916" s="22">
        <v>6.6178675727366008</v>
      </c>
      <c r="G2916" s="25">
        <v>3.173227594718421E-2</v>
      </c>
      <c r="H2916" s="3">
        <f t="shared" si="135"/>
        <v>502.11999999997818</v>
      </c>
      <c r="I2916" s="3">
        <f>MIN(H2916-K2916+L2916,'Power Look Up'!$F$4)</f>
        <v>489.56608657655369</v>
      </c>
      <c r="K2916" s="51">
        <f t="array" ref="K2916">_xlfn.SUM(_xlfn.NORM.DIST($Q$3:$Q$1003,$F2916,$N2916,FALSE)*WindSpeedStep*$R$3:$R$1003)</f>
        <v>499.52753227652357</v>
      </c>
      <c r="L2916" s="51">
        <f t="array" ref="L2916">_xlfn.SUM(_xlfn.NORM.DIST($Q$3:$Q$1003,$F2916,$O2916,FALSE)*WindSpeedStep*$R$3:$R$1003)</f>
        <v>486.97361885309908</v>
      </c>
      <c r="N2916" s="43">
        <f t="shared" si="136"/>
        <v>0.6617867572736601</v>
      </c>
      <c r="O2916" s="43">
        <f t="shared" si="137"/>
        <v>0.21</v>
      </c>
    </row>
    <row r="2917" spans="5:15" x14ac:dyDescent="0.2">
      <c r="E2917" s="16">
        <v>41237.125</v>
      </c>
      <c r="F2917" s="22">
        <v>6.9629304507849055</v>
      </c>
      <c r="G2917" s="25">
        <v>3.3032069130329023E-2</v>
      </c>
      <c r="H2917" s="3">
        <f t="shared" si="135"/>
        <v>578.9599999999765</v>
      </c>
      <c r="I2917" s="3">
        <f>MIN(H2917-K2917+L2917,'Power Look Up'!$F$4)</f>
        <v>562.14204039407366</v>
      </c>
      <c r="K2917" s="51">
        <f t="array" ref="K2917">_xlfn.SUM(_xlfn.NORM.DIST($Q$3:$Q$1003,$F2917,$N2917,FALSE)*WindSpeedStep*$R$3:$R$1003)</f>
        <v>584.67801827697519</v>
      </c>
      <c r="L2917" s="51">
        <f t="array" ref="L2917">_xlfn.SUM(_xlfn.NORM.DIST($Q$3:$Q$1003,$F2917,$O2917,FALSE)*WindSpeedStep*$R$3:$R$1003)</f>
        <v>567.86005867107235</v>
      </c>
      <c r="N2917" s="43">
        <f t="shared" si="136"/>
        <v>0.69629304507849055</v>
      </c>
      <c r="O2917" s="43">
        <f t="shared" si="137"/>
        <v>0.23</v>
      </c>
    </row>
    <row r="2918" spans="5:15" x14ac:dyDescent="0.2">
      <c r="E2918" s="16">
        <v>41237.131944444445</v>
      </c>
      <c r="F2918" s="22">
        <v>7.0005814299224234</v>
      </c>
      <c r="G2918" s="25">
        <v>4.8567394494798084E-2</v>
      </c>
      <c r="H2918" s="3">
        <f t="shared" si="135"/>
        <v>587.99999999997635</v>
      </c>
      <c r="I2918" s="3">
        <f>MIN(H2918-K2918+L2918,'Power Look Up'!$F$4)</f>
        <v>574.18711012477627</v>
      </c>
      <c r="K2918" s="51">
        <f t="array" ref="K2918">_xlfn.SUM(_xlfn.NORM.DIST($Q$3:$Q$1003,$F2918,$N2918,FALSE)*WindSpeedStep*$R$3:$R$1003)</f>
        <v>594.48334549592425</v>
      </c>
      <c r="L2918" s="51">
        <f t="array" ref="L2918">_xlfn.SUM(_xlfn.NORM.DIST($Q$3:$Q$1003,$F2918,$O2918,FALSE)*WindSpeedStep*$R$3:$R$1003)</f>
        <v>580.67045562072417</v>
      </c>
      <c r="N2918" s="43">
        <f t="shared" si="136"/>
        <v>0.70005814299224234</v>
      </c>
      <c r="O2918" s="43">
        <f t="shared" si="137"/>
        <v>0.34</v>
      </c>
    </row>
    <row r="2919" spans="5:15" x14ac:dyDescent="0.2">
      <c r="E2919" s="16">
        <v>41237.138888888891</v>
      </c>
      <c r="F2919" s="22">
        <v>7.8248484675791969</v>
      </c>
      <c r="G2919" s="25">
        <v>9.0736581410074943E-2</v>
      </c>
      <c r="H2919" s="3">
        <f t="shared" si="135"/>
        <v>834.81999999996322</v>
      </c>
      <c r="I2919" s="3">
        <f>MIN(H2919-K2919+L2919,'Power Look Up'!$F$4)</f>
        <v>830.7626802409485</v>
      </c>
      <c r="K2919" s="51">
        <f t="array" ref="K2919">_xlfn.SUM(_xlfn.NORM.DIST($Q$3:$Q$1003,$F2919,$N2919,FALSE)*WindSpeedStep*$R$3:$R$1003)</f>
        <v>835.2943063052503</v>
      </c>
      <c r="L2919" s="51">
        <f t="array" ref="L2919">_xlfn.SUM(_xlfn.NORM.DIST($Q$3:$Q$1003,$F2919,$O2919,FALSE)*WindSpeedStep*$R$3:$R$1003)</f>
        <v>831.23698654623558</v>
      </c>
      <c r="N2919" s="43">
        <f t="shared" si="136"/>
        <v>0.78248484675791974</v>
      </c>
      <c r="O2919" s="43">
        <f t="shared" si="137"/>
        <v>0.71</v>
      </c>
    </row>
    <row r="2920" spans="5:15" x14ac:dyDescent="0.2">
      <c r="E2920" s="16">
        <v>41237.145833333336</v>
      </c>
      <c r="F2920" s="22">
        <v>7.4336138149417073</v>
      </c>
      <c r="G2920" s="25">
        <v>5.784535095644755E-2</v>
      </c>
      <c r="H2920" s="3">
        <f t="shared" si="135"/>
        <v>717.42999999996573</v>
      </c>
      <c r="I2920" s="3">
        <f>MIN(H2920-K2920+L2920,'Power Look Up'!$F$4)</f>
        <v>704.1365757942516</v>
      </c>
      <c r="K2920" s="51">
        <f t="array" ref="K2920">_xlfn.SUM(_xlfn.NORM.DIST($Q$3:$Q$1003,$F2920,$N2920,FALSE)*WindSpeedStep*$R$3:$R$1003)</f>
        <v>714.68781060841047</v>
      </c>
      <c r="L2920" s="51">
        <f t="array" ref="L2920">_xlfn.SUM(_xlfn.NORM.DIST($Q$3:$Q$1003,$F2920,$O2920,FALSE)*WindSpeedStep*$R$3:$R$1003)</f>
        <v>701.39438640269634</v>
      </c>
      <c r="N2920" s="43">
        <f t="shared" si="136"/>
        <v>0.74336138149417075</v>
      </c>
      <c r="O2920" s="43">
        <f t="shared" si="137"/>
        <v>0.43</v>
      </c>
    </row>
    <row r="2921" spans="5:15" x14ac:dyDescent="0.2">
      <c r="E2921" s="16">
        <v>41237.152777777781</v>
      </c>
      <c r="F2921" s="22">
        <v>6.8798247626992834</v>
      </c>
      <c r="G2921" s="25">
        <v>4.0698711036666384E-2</v>
      </c>
      <c r="H2921" s="3">
        <f t="shared" si="135"/>
        <v>560.87999999997692</v>
      </c>
      <c r="I2921" s="3">
        <f>MIN(H2921-K2921+L2921,'Power Look Up'!$F$4)</f>
        <v>546.20511378828689</v>
      </c>
      <c r="K2921" s="51">
        <f t="array" ref="K2921">_xlfn.SUM(_xlfn.NORM.DIST($Q$3:$Q$1003,$F2921,$N2921,FALSE)*WindSpeedStep*$R$3:$R$1003)</f>
        <v>563.39594379869175</v>
      </c>
      <c r="L2921" s="51">
        <f t="array" ref="L2921">_xlfn.SUM(_xlfn.NORM.DIST($Q$3:$Q$1003,$F2921,$O2921,FALSE)*WindSpeedStep*$R$3:$R$1003)</f>
        <v>548.72105758700172</v>
      </c>
      <c r="N2921" s="43">
        <f t="shared" si="136"/>
        <v>0.68798247626992837</v>
      </c>
      <c r="O2921" s="43">
        <f t="shared" si="137"/>
        <v>0.28000000000000003</v>
      </c>
    </row>
    <row r="2922" spans="5:15" x14ac:dyDescent="0.2">
      <c r="E2922" s="16">
        <v>41237.159722222219</v>
      </c>
      <c r="F2922" s="22">
        <v>7.1002071090765781</v>
      </c>
      <c r="G2922" s="25">
        <v>3.2393421271610316E-2</v>
      </c>
      <c r="H2922" s="3">
        <f t="shared" si="135"/>
        <v>618.09999999996785</v>
      </c>
      <c r="I2922" s="3">
        <f>MIN(H2922-K2922+L2922,'Power Look Up'!$F$4)</f>
        <v>600.73173942677363</v>
      </c>
      <c r="K2922" s="51">
        <f t="array" ref="K2922">_xlfn.SUM(_xlfn.NORM.DIST($Q$3:$Q$1003,$F2922,$N2922,FALSE)*WindSpeedStep*$R$3:$R$1003)</f>
        <v>620.92309338422069</v>
      </c>
      <c r="L2922" s="51">
        <f t="array" ref="L2922">_xlfn.SUM(_xlfn.NORM.DIST($Q$3:$Q$1003,$F2922,$O2922,FALSE)*WindSpeedStep*$R$3:$R$1003)</f>
        <v>603.55483281102647</v>
      </c>
      <c r="N2922" s="43">
        <f t="shared" si="136"/>
        <v>0.71002071090765784</v>
      </c>
      <c r="O2922" s="43">
        <f t="shared" si="137"/>
        <v>0.23</v>
      </c>
    </row>
    <row r="2923" spans="5:15" x14ac:dyDescent="0.2">
      <c r="E2923" s="16">
        <v>41237.166666666664</v>
      </c>
      <c r="F2923" s="22">
        <v>6.8249980051507313</v>
      </c>
      <c r="G2923" s="25">
        <v>5.1282066271061154E-2</v>
      </c>
      <c r="H2923" s="3">
        <f t="shared" si="135"/>
        <v>547.3199999999772</v>
      </c>
      <c r="I2923" s="3">
        <f>MIN(H2923-K2923+L2923,'Power Look Up'!$F$4)</f>
        <v>535.00781596821105</v>
      </c>
      <c r="K2923" s="51">
        <f t="array" ref="K2923">_xlfn.SUM(_xlfn.NORM.DIST($Q$3:$Q$1003,$F2923,$N2923,FALSE)*WindSpeedStep*$R$3:$R$1003)</f>
        <v>549.62633450862381</v>
      </c>
      <c r="L2923" s="51">
        <f t="array" ref="L2923">_xlfn.SUM(_xlfn.NORM.DIST($Q$3:$Q$1003,$F2923,$O2923,FALSE)*WindSpeedStep*$R$3:$R$1003)</f>
        <v>537.31415047685766</v>
      </c>
      <c r="N2923" s="43">
        <f t="shared" si="136"/>
        <v>0.6824998005150732</v>
      </c>
      <c r="O2923" s="43">
        <f t="shared" si="137"/>
        <v>0.35</v>
      </c>
    </row>
    <row r="2924" spans="5:15" x14ac:dyDescent="0.2">
      <c r="E2924" s="16">
        <v>41237.173611111109</v>
      </c>
      <c r="F2924" s="22">
        <v>6.114424494074294</v>
      </c>
      <c r="G2924" s="25">
        <v>6.869002968423879E-2</v>
      </c>
      <c r="H2924" s="3">
        <f t="shared" si="135"/>
        <v>386.85999999998057</v>
      </c>
      <c r="I2924" s="3">
        <f>MIN(H2924-K2924+L2924,'Power Look Up'!$F$4)</f>
        <v>380.83691605486632</v>
      </c>
      <c r="K2924" s="51">
        <f t="array" ref="K2924">_xlfn.SUM(_xlfn.NORM.DIST($Q$3:$Q$1003,$F2924,$N2924,FALSE)*WindSpeedStep*$R$3:$R$1003)</f>
        <v>389.97090901700585</v>
      </c>
      <c r="L2924" s="51">
        <f t="array" ref="L2924">_xlfn.SUM(_xlfn.NORM.DIST($Q$3:$Q$1003,$F2924,$O2924,FALSE)*WindSpeedStep*$R$3:$R$1003)</f>
        <v>383.9478250718916</v>
      </c>
      <c r="N2924" s="43">
        <f t="shared" si="136"/>
        <v>0.61144244940742942</v>
      </c>
      <c r="O2924" s="43">
        <f t="shared" si="137"/>
        <v>0.42</v>
      </c>
    </row>
    <row r="2925" spans="5:15" x14ac:dyDescent="0.2">
      <c r="E2925" s="16">
        <v>41237.180555555555</v>
      </c>
      <c r="F2925" s="22">
        <v>6.2215021099168899</v>
      </c>
      <c r="G2925" s="25">
        <v>7.55444572221287E-2</v>
      </c>
      <c r="H2925" s="3">
        <f t="shared" si="135"/>
        <v>411.71999999998008</v>
      </c>
      <c r="I2925" s="3">
        <f>MIN(H2925-K2925+L2925,'Power Look Up'!$F$4)</f>
        <v>406.54278474847149</v>
      </c>
      <c r="K2925" s="51">
        <f t="array" ref="K2925">_xlfn.SUM(_xlfn.NORM.DIST($Q$3:$Q$1003,$F2925,$N2925,FALSE)*WindSpeedStep*$R$3:$R$1003)</f>
        <v>411.88202633609717</v>
      </c>
      <c r="L2925" s="51">
        <f t="array" ref="L2925">_xlfn.SUM(_xlfn.NORM.DIST($Q$3:$Q$1003,$F2925,$O2925,FALSE)*WindSpeedStep*$R$3:$R$1003)</f>
        <v>406.70481108458858</v>
      </c>
      <c r="N2925" s="43">
        <f t="shared" si="136"/>
        <v>0.62215021099168899</v>
      </c>
      <c r="O2925" s="43">
        <f t="shared" si="137"/>
        <v>0.46999999999999992</v>
      </c>
    </row>
    <row r="2926" spans="5:15" x14ac:dyDescent="0.2">
      <c r="E2926" s="16">
        <v>41237.1875</v>
      </c>
      <c r="F2926" s="22">
        <v>6.3399305976929092</v>
      </c>
      <c r="G2926" s="25">
        <v>5.3628347307733228E-2</v>
      </c>
      <c r="H2926" s="3">
        <f t="shared" si="135"/>
        <v>438.83999999997951</v>
      </c>
      <c r="I2926" s="3">
        <f>MIN(H2926-K2926+L2926,'Power Look Up'!$F$4)</f>
        <v>429.67109984901225</v>
      </c>
      <c r="K2926" s="51">
        <f t="array" ref="K2926">_xlfn.SUM(_xlfn.NORM.DIST($Q$3:$Q$1003,$F2926,$N2926,FALSE)*WindSpeedStep*$R$3:$R$1003)</f>
        <v>436.97006672156044</v>
      </c>
      <c r="L2926" s="51">
        <f t="array" ref="L2926">_xlfn.SUM(_xlfn.NORM.DIST($Q$3:$Q$1003,$F2926,$O2926,FALSE)*WindSpeedStep*$R$3:$R$1003)</f>
        <v>427.80116657059318</v>
      </c>
      <c r="N2926" s="43">
        <f t="shared" si="136"/>
        <v>0.63399305976929099</v>
      </c>
      <c r="O2926" s="43">
        <f t="shared" si="137"/>
        <v>0.34</v>
      </c>
    </row>
    <row r="2927" spans="5:15" x14ac:dyDescent="0.2">
      <c r="E2927" s="16">
        <v>41237.194444444445</v>
      </c>
      <c r="F2927" s="22">
        <v>6.5299676957346362</v>
      </c>
      <c r="G2927" s="25">
        <v>4.5942034322154379E-2</v>
      </c>
      <c r="H2927" s="3">
        <f t="shared" si="135"/>
        <v>481.7799999999786</v>
      </c>
      <c r="I2927" s="3">
        <f>MIN(H2927-K2927+L2927,'Power Look Up'!$F$4)</f>
        <v>470.90556228541993</v>
      </c>
      <c r="K2927" s="51">
        <f t="array" ref="K2927">_xlfn.SUM(_xlfn.NORM.DIST($Q$3:$Q$1003,$F2927,$N2927,FALSE)*WindSpeedStep*$R$3:$R$1003)</f>
        <v>479.17346222012816</v>
      </c>
      <c r="L2927" s="51">
        <f t="array" ref="L2927">_xlfn.SUM(_xlfn.NORM.DIST($Q$3:$Q$1003,$F2927,$O2927,FALSE)*WindSpeedStep*$R$3:$R$1003)</f>
        <v>468.29902450556949</v>
      </c>
      <c r="N2927" s="43">
        <f t="shared" si="136"/>
        <v>0.65299676957346364</v>
      </c>
      <c r="O2927" s="43">
        <f t="shared" si="137"/>
        <v>0.3</v>
      </c>
    </row>
    <row r="2928" spans="5:15" x14ac:dyDescent="0.2">
      <c r="E2928" s="16">
        <v>41237.201388888891</v>
      </c>
      <c r="F2928" s="22">
        <v>6.8993428705415036</v>
      </c>
      <c r="G2928" s="25">
        <v>4.0583575168518023E-2</v>
      </c>
      <c r="H2928" s="3">
        <f t="shared" si="135"/>
        <v>565.39999999997679</v>
      </c>
      <c r="I2928" s="3">
        <f>MIN(H2928-K2928+L2928,'Power Look Up'!$F$4)</f>
        <v>550.54709600733133</v>
      </c>
      <c r="K2928" s="51">
        <f t="array" ref="K2928">_xlfn.SUM(_xlfn.NORM.DIST($Q$3:$Q$1003,$F2928,$N2928,FALSE)*WindSpeedStep*$R$3:$R$1003)</f>
        <v>568.34971540895697</v>
      </c>
      <c r="L2928" s="51">
        <f t="array" ref="L2928">_xlfn.SUM(_xlfn.NORM.DIST($Q$3:$Q$1003,$F2928,$O2928,FALSE)*WindSpeedStep*$R$3:$R$1003)</f>
        <v>553.49681141631152</v>
      </c>
      <c r="N2928" s="43">
        <f t="shared" si="136"/>
        <v>0.68993428705415039</v>
      </c>
      <c r="O2928" s="43">
        <f t="shared" si="137"/>
        <v>0.28000000000000003</v>
      </c>
    </row>
    <row r="2929" spans="5:15" x14ac:dyDescent="0.2">
      <c r="E2929" s="16">
        <v>41237.208333333336</v>
      </c>
      <c r="F2929" s="22">
        <v>7.1992508660188959</v>
      </c>
      <c r="G2929" s="25">
        <v>4.0281968971080835E-2</v>
      </c>
      <c r="H2929" s="3">
        <f t="shared" si="135"/>
        <v>648.19999999996719</v>
      </c>
      <c r="I2929" s="3">
        <f>MIN(H2929-K2929+L2929,'Power Look Up'!$F$4)</f>
        <v>632.27613611994889</v>
      </c>
      <c r="K2929" s="51">
        <f t="array" ref="K2929">_xlfn.SUM(_xlfn.NORM.DIST($Q$3:$Q$1003,$F2929,$N2929,FALSE)*WindSpeedStep*$R$3:$R$1003)</f>
        <v>647.92406143053915</v>
      </c>
      <c r="L2929" s="51">
        <f t="array" ref="L2929">_xlfn.SUM(_xlfn.NORM.DIST($Q$3:$Q$1003,$F2929,$O2929,FALSE)*WindSpeedStep*$R$3:$R$1003)</f>
        <v>632.00019755052085</v>
      </c>
      <c r="N2929" s="43">
        <f t="shared" si="136"/>
        <v>0.71992508660188959</v>
      </c>
      <c r="O2929" s="43">
        <f t="shared" si="137"/>
        <v>0.28999999999999998</v>
      </c>
    </row>
    <row r="2930" spans="5:15" x14ac:dyDescent="0.2">
      <c r="E2930" s="16">
        <v>41237.215277777781</v>
      </c>
      <c r="F2930" s="22">
        <v>7.2220232511892695</v>
      </c>
      <c r="G2930" s="25">
        <v>4.5693566542541669E-2</v>
      </c>
      <c r="H2930" s="3">
        <f t="shared" si="135"/>
        <v>654.21999999996706</v>
      </c>
      <c r="I2930" s="3">
        <f>MIN(H2930-K2930+L2930,'Power Look Up'!$F$4)</f>
        <v>639.22060631772092</v>
      </c>
      <c r="K2930" s="51">
        <f t="array" ref="K2930">_xlfn.SUM(_xlfn.NORM.DIST($Q$3:$Q$1003,$F2930,$N2930,FALSE)*WindSpeedStep*$R$3:$R$1003)</f>
        <v>654.23363061628686</v>
      </c>
      <c r="L2930" s="51">
        <f t="array" ref="L2930">_xlfn.SUM(_xlfn.NORM.DIST($Q$3:$Q$1003,$F2930,$O2930,FALSE)*WindSpeedStep*$R$3:$R$1003)</f>
        <v>639.23423693404072</v>
      </c>
      <c r="N2930" s="43">
        <f t="shared" si="136"/>
        <v>0.72220232511892701</v>
      </c>
      <c r="O2930" s="43">
        <f t="shared" si="137"/>
        <v>0.33</v>
      </c>
    </row>
    <row r="2931" spans="5:15" x14ac:dyDescent="0.2">
      <c r="E2931" s="16">
        <v>41237.222222222219</v>
      </c>
      <c r="F2931" s="22">
        <v>7.1740749615313018</v>
      </c>
      <c r="G2931" s="25">
        <v>4.7392869718136769E-2</v>
      </c>
      <c r="H2931" s="3">
        <f t="shared" si="135"/>
        <v>639.16999999996733</v>
      </c>
      <c r="I2931" s="3">
        <f>MIN(H2931-K2931+L2931,'Power Look Up'!$F$4)</f>
        <v>624.5851412104987</v>
      </c>
      <c r="K2931" s="51">
        <f t="array" ref="K2931">_xlfn.SUM(_xlfn.NORM.DIST($Q$3:$Q$1003,$F2931,$N2931,FALSE)*WindSpeedStep*$R$3:$R$1003)</f>
        <v>640.99276897387745</v>
      </c>
      <c r="L2931" s="51">
        <f t="array" ref="L2931">_xlfn.SUM(_xlfn.NORM.DIST($Q$3:$Q$1003,$F2931,$O2931,FALSE)*WindSpeedStep*$R$3:$R$1003)</f>
        <v>626.40791018440882</v>
      </c>
      <c r="N2931" s="43">
        <f t="shared" si="136"/>
        <v>0.71740749615313026</v>
      </c>
      <c r="O2931" s="43">
        <f t="shared" si="137"/>
        <v>0.34</v>
      </c>
    </row>
    <row r="2932" spans="5:15" x14ac:dyDescent="0.2">
      <c r="E2932" s="16">
        <v>41237.229166666664</v>
      </c>
      <c r="F2932" s="22">
        <v>7.4719053940321611</v>
      </c>
      <c r="G2932" s="25">
        <v>3.7473707874250799E-2</v>
      </c>
      <c r="H2932" s="3">
        <f t="shared" si="135"/>
        <v>729.46999999996547</v>
      </c>
      <c r="I2932" s="3">
        <f>MIN(H2932-K2932+L2932,'Power Look Up'!$F$4)</f>
        <v>712.78889690680455</v>
      </c>
      <c r="K2932" s="51">
        <f t="array" ref="K2932">_xlfn.SUM(_xlfn.NORM.DIST($Q$3:$Q$1003,$F2932,$N2932,FALSE)*WindSpeedStep*$R$3:$R$1003)</f>
        <v>725.98349132230919</v>
      </c>
      <c r="L2932" s="51">
        <f t="array" ref="L2932">_xlfn.SUM(_xlfn.NORM.DIST($Q$3:$Q$1003,$F2932,$O2932,FALSE)*WindSpeedStep*$R$3:$R$1003)</f>
        <v>709.30238822914828</v>
      </c>
      <c r="N2932" s="43">
        <f t="shared" si="136"/>
        <v>0.74719053940321611</v>
      </c>
      <c r="O2932" s="43">
        <f t="shared" si="137"/>
        <v>0.28000000000000003</v>
      </c>
    </row>
    <row r="2933" spans="5:15" x14ac:dyDescent="0.2">
      <c r="E2933" s="16">
        <v>41237.236111111109</v>
      </c>
      <c r="F2933" s="22">
        <v>7.1137635315307062</v>
      </c>
      <c r="G2933" s="25">
        <v>5.2011849755762847E-2</v>
      </c>
      <c r="H2933" s="3">
        <f t="shared" si="135"/>
        <v>621.10999999996773</v>
      </c>
      <c r="I2933" s="3">
        <f>MIN(H2933-K2933+L2933,'Power Look Up'!$F$4)</f>
        <v>607.6280643089608</v>
      </c>
      <c r="K2933" s="51">
        <f t="array" ref="K2933">_xlfn.SUM(_xlfn.NORM.DIST($Q$3:$Q$1003,$F2933,$N2933,FALSE)*WindSpeedStep*$R$3:$R$1003)</f>
        <v>624.57653276135056</v>
      </c>
      <c r="L2933" s="51">
        <f t="array" ref="L2933">_xlfn.SUM(_xlfn.NORM.DIST($Q$3:$Q$1003,$F2933,$O2933,FALSE)*WindSpeedStep*$R$3:$R$1003)</f>
        <v>611.09459707034364</v>
      </c>
      <c r="N2933" s="43">
        <f t="shared" si="136"/>
        <v>0.71137635315307068</v>
      </c>
      <c r="O2933" s="43">
        <f t="shared" si="137"/>
        <v>0.37</v>
      </c>
    </row>
    <row r="2934" spans="5:15" x14ac:dyDescent="0.2">
      <c r="E2934" s="16">
        <v>41237.243055555555</v>
      </c>
      <c r="F2934" s="22">
        <v>6.30723707292554</v>
      </c>
      <c r="G2934" s="25">
        <v>7.9274013996762718E-2</v>
      </c>
      <c r="H2934" s="3">
        <f t="shared" si="135"/>
        <v>432.05999999997965</v>
      </c>
      <c r="I2934" s="3">
        <f>MIN(H2934-K2934+L2934,'Power Look Up'!$F$4)</f>
        <v>427.35845661034568</v>
      </c>
      <c r="K2934" s="51">
        <f t="array" ref="K2934">_xlfn.SUM(_xlfn.NORM.DIST($Q$3:$Q$1003,$F2934,$N2934,FALSE)*WindSpeedStep*$R$3:$R$1003)</f>
        <v>429.95285208699238</v>
      </c>
      <c r="L2934" s="51">
        <f t="array" ref="L2934">_xlfn.SUM(_xlfn.NORM.DIST($Q$3:$Q$1003,$F2934,$O2934,FALSE)*WindSpeedStep*$R$3:$R$1003)</f>
        <v>425.25130869735841</v>
      </c>
      <c r="N2934" s="43">
        <f t="shared" si="136"/>
        <v>0.630723707292554</v>
      </c>
      <c r="O2934" s="43">
        <f t="shared" si="137"/>
        <v>0.5</v>
      </c>
    </row>
    <row r="2935" spans="5:15" x14ac:dyDescent="0.2">
      <c r="E2935" s="16">
        <v>41237.25</v>
      </c>
      <c r="F2935" s="22">
        <v>4.0540484782354396</v>
      </c>
      <c r="G2935" s="25">
        <v>0.27380037657643835</v>
      </c>
      <c r="H2935" s="3">
        <f t="shared" si="135"/>
        <v>96.449999999995427</v>
      </c>
      <c r="I2935" s="3">
        <f>MIN(H2935-K2935+L2935,'Power Look Up'!$F$4)</f>
        <v>138.31917835333988</v>
      </c>
      <c r="K2935" s="51">
        <f t="array" ref="K2935">_xlfn.SUM(_xlfn.NORM.DIST($Q$3:$Q$1003,$F2935,$N2935,FALSE)*WindSpeedStep*$R$3:$R$1003)</f>
        <v>56.067436313887249</v>
      </c>
      <c r="L2935" s="51">
        <f t="array" ref="L2935">_xlfn.SUM(_xlfn.NORM.DIST($Q$3:$Q$1003,$F2935,$O2935,FALSE)*WindSpeedStep*$R$3:$R$1003)</f>
        <v>97.936614667231709</v>
      </c>
      <c r="N2935" s="43">
        <f t="shared" si="136"/>
        <v>0.40540484782354397</v>
      </c>
      <c r="O2935" s="43">
        <f t="shared" si="137"/>
        <v>1.1100000000000001</v>
      </c>
    </row>
    <row r="2936" spans="5:15" x14ac:dyDescent="0.2">
      <c r="E2936" s="16">
        <v>41237.256944444445</v>
      </c>
      <c r="F2936" s="22">
        <v>9.9403130674633644</v>
      </c>
      <c r="G2936" s="25">
        <v>0.30180135973982558</v>
      </c>
      <c r="H2936" s="3">
        <f t="shared" si="135"/>
        <v>1614.1399999999362</v>
      </c>
      <c r="I2936" s="3">
        <f>MIN(H2936-K2936+L2936,'Power Look Up'!$F$4)</f>
        <v>1413.828664370305</v>
      </c>
      <c r="K2936" s="51">
        <f t="array" ref="K2936">_xlfn.SUM(_xlfn.NORM.DIST($Q$3:$Q$1003,$F2936,$N2936,FALSE)*WindSpeedStep*$R$3:$R$1003)</f>
        <v>1604.8382567531642</v>
      </c>
      <c r="L2936" s="51">
        <f t="array" ref="L2936">_xlfn.SUM(_xlfn.NORM.DIST($Q$3:$Q$1003,$F2936,$O2936,FALSE)*WindSpeedStep*$R$3:$R$1003)</f>
        <v>1404.5269211235329</v>
      </c>
      <c r="N2936" s="43">
        <f t="shared" si="136"/>
        <v>0.99403130674633644</v>
      </c>
      <c r="O2936" s="43">
        <f t="shared" si="137"/>
        <v>3</v>
      </c>
    </row>
    <row r="2937" spans="5:15" x14ac:dyDescent="0.2">
      <c r="E2937" s="16">
        <v>41237.270833333336</v>
      </c>
      <c r="F2937" s="22">
        <v>13.347872305821872</v>
      </c>
      <c r="G2937" s="25">
        <v>7.3419941212095538E-2</v>
      </c>
      <c r="H2937" s="3">
        <f t="shared" si="135"/>
        <v>1999.3499999999997</v>
      </c>
      <c r="I2937" s="3">
        <f>MIN(H2937-K2937+L2937,'Power Look Up'!$F$4)</f>
        <v>2000</v>
      </c>
      <c r="K2937" s="51">
        <f t="array" ref="K2937">_xlfn.SUM(_xlfn.NORM.DIST($Q$3:$Q$1003,$F2937,$N2937,FALSE)*WindSpeedStep*$R$3:$R$1003)</f>
        <v>2002.6550782944346</v>
      </c>
      <c r="L2937" s="51">
        <f t="array" ref="L2937">_xlfn.SUM(_xlfn.NORM.DIST($Q$3:$Q$1003,$F2937,$O2937,FALSE)*WindSpeedStep*$R$3:$R$1003)</f>
        <v>2007.6925458767337</v>
      </c>
      <c r="N2937" s="43">
        <f t="shared" si="136"/>
        <v>1.3347872305821873</v>
      </c>
      <c r="O2937" s="43">
        <f t="shared" si="137"/>
        <v>0.97999999999999987</v>
      </c>
    </row>
    <row r="2938" spans="5:15" x14ac:dyDescent="0.2">
      <c r="E2938" s="16">
        <v>41237.298611111109</v>
      </c>
      <c r="F2938" s="22">
        <v>8.7183340158574776</v>
      </c>
      <c r="G2938" s="25">
        <v>0.15484609760815904</v>
      </c>
      <c r="H2938" s="3">
        <f t="shared" si="135"/>
        <v>1153.2399999999479</v>
      </c>
      <c r="I2938" s="3">
        <f>MIN(H2938-K2938+L2938,'Power Look Up'!$F$4)</f>
        <v>1167.5060874088524</v>
      </c>
      <c r="K2938" s="51">
        <f t="array" ref="K2938">_xlfn.SUM(_xlfn.NORM.DIST($Q$3:$Q$1003,$F2938,$N2938,FALSE)*WindSpeedStep*$R$3:$R$1003)</f>
        <v>1151.7840054766668</v>
      </c>
      <c r="L2938" s="51">
        <f t="array" ref="L2938">_xlfn.SUM(_xlfn.NORM.DIST($Q$3:$Q$1003,$F2938,$O2938,FALSE)*WindSpeedStep*$R$3:$R$1003)</f>
        <v>1166.0500928855713</v>
      </c>
      <c r="N2938" s="43">
        <f t="shared" si="136"/>
        <v>0.87183340158574785</v>
      </c>
      <c r="O2938" s="43">
        <f t="shared" si="137"/>
        <v>1.35</v>
      </c>
    </row>
    <row r="2939" spans="5:15" x14ac:dyDescent="0.2">
      <c r="E2939" s="16">
        <v>41237.3125</v>
      </c>
      <c r="F2939" s="22">
        <v>7.1689682233798679</v>
      </c>
      <c r="G2939" s="25">
        <v>0.1394900868354724</v>
      </c>
      <c r="H2939" s="3">
        <f t="shared" si="135"/>
        <v>639.16999999996733</v>
      </c>
      <c r="I2939" s="3">
        <f>MIN(H2939-K2939+L2939,'Power Look Up'!$F$4)</f>
        <v>656.24647683326805</v>
      </c>
      <c r="K2939" s="51">
        <f t="array" ref="K2939">_xlfn.SUM(_xlfn.NORM.DIST($Q$3:$Q$1003,$F2939,$N2939,FALSE)*WindSpeedStep*$R$3:$R$1003)</f>
        <v>639.59246758886684</v>
      </c>
      <c r="L2939" s="51">
        <f t="array" ref="L2939">_xlfn.SUM(_xlfn.NORM.DIST($Q$3:$Q$1003,$F2939,$O2939,FALSE)*WindSpeedStep*$R$3:$R$1003)</f>
        <v>656.66894442216756</v>
      </c>
      <c r="N2939" s="43">
        <f t="shared" si="136"/>
        <v>0.71689682233798679</v>
      </c>
      <c r="O2939" s="43">
        <f t="shared" si="137"/>
        <v>1</v>
      </c>
    </row>
    <row r="2940" spans="5:15" x14ac:dyDescent="0.2">
      <c r="E2940" s="16">
        <v>41237.319444444445</v>
      </c>
      <c r="F2940" s="22">
        <v>7.0785647732643682</v>
      </c>
      <c r="G2940" s="25">
        <v>5.9334061840662054E-2</v>
      </c>
      <c r="H2940" s="3">
        <f t="shared" si="135"/>
        <v>612.07999999996798</v>
      </c>
      <c r="I2940" s="3">
        <f>MIN(H2940-K2940+L2940,'Power Look Up'!$F$4)</f>
        <v>600.32373550652312</v>
      </c>
      <c r="K2940" s="51">
        <f t="array" ref="K2940">_xlfn.SUM(_xlfn.NORM.DIST($Q$3:$Q$1003,$F2940,$N2940,FALSE)*WindSpeedStep*$R$3:$R$1003)</f>
        <v>615.11821126940117</v>
      </c>
      <c r="L2940" s="51">
        <f t="array" ref="L2940">_xlfn.SUM(_xlfn.NORM.DIST($Q$3:$Q$1003,$F2940,$O2940,FALSE)*WindSpeedStep*$R$3:$R$1003)</f>
        <v>603.36194677595631</v>
      </c>
      <c r="N2940" s="43">
        <f t="shared" si="136"/>
        <v>0.70785647732643686</v>
      </c>
      <c r="O2940" s="43">
        <f t="shared" si="137"/>
        <v>0.42</v>
      </c>
    </row>
    <row r="2941" spans="5:15" x14ac:dyDescent="0.2">
      <c r="E2941" s="16">
        <v>41237.326388888891</v>
      </c>
      <c r="F2941" s="22">
        <v>6.5785351461281696</v>
      </c>
      <c r="G2941" s="25">
        <v>3.6482285899354538E-2</v>
      </c>
      <c r="H2941" s="3">
        <f t="shared" si="135"/>
        <v>493.07999999997833</v>
      </c>
      <c r="I2941" s="3">
        <f>MIN(H2941-K2941+L2941,'Power Look Up'!$F$4)</f>
        <v>481.16765537343696</v>
      </c>
      <c r="K2941" s="51">
        <f t="array" ref="K2941">_xlfn.SUM(_xlfn.NORM.DIST($Q$3:$Q$1003,$F2941,$N2941,FALSE)*WindSpeedStep*$R$3:$R$1003)</f>
        <v>490.35368472964109</v>
      </c>
      <c r="L2941" s="51">
        <f t="array" ref="L2941">_xlfn.SUM(_xlfn.NORM.DIST($Q$3:$Q$1003,$F2941,$O2941,FALSE)*WindSpeedStep*$R$3:$R$1003)</f>
        <v>478.44134010309972</v>
      </c>
      <c r="N2941" s="43">
        <f t="shared" si="136"/>
        <v>0.65785351461281705</v>
      </c>
      <c r="O2941" s="43">
        <f t="shared" si="137"/>
        <v>0.23999999999999996</v>
      </c>
    </row>
    <row r="2942" spans="5:15" x14ac:dyDescent="0.2">
      <c r="E2942" s="16">
        <v>41237.333333333336</v>
      </c>
      <c r="F2942" s="22">
        <v>7.3241385206729506</v>
      </c>
      <c r="G2942" s="25">
        <v>5.4613931573108419E-2</v>
      </c>
      <c r="H2942" s="3">
        <f t="shared" si="135"/>
        <v>684.3199999999664</v>
      </c>
      <c r="I2942" s="3">
        <f>MIN(H2942-K2942+L2942,'Power Look Up'!$F$4)</f>
        <v>670.74736299261872</v>
      </c>
      <c r="K2942" s="51">
        <f t="array" ref="K2942">_xlfn.SUM(_xlfn.NORM.DIST($Q$3:$Q$1003,$F2942,$N2942,FALSE)*WindSpeedStep*$R$3:$R$1003)</f>
        <v>682.99576545664365</v>
      </c>
      <c r="L2942" s="51">
        <f t="array" ref="L2942">_xlfn.SUM(_xlfn.NORM.DIST($Q$3:$Q$1003,$F2942,$O2942,FALSE)*WindSpeedStep*$R$3:$R$1003)</f>
        <v>669.42312844929597</v>
      </c>
      <c r="N2942" s="43">
        <f t="shared" si="136"/>
        <v>0.73241385206729515</v>
      </c>
      <c r="O2942" s="43">
        <f t="shared" si="137"/>
        <v>0.4</v>
      </c>
    </row>
    <row r="2943" spans="5:15" x14ac:dyDescent="0.2">
      <c r="E2943" s="16">
        <v>41237.340277777781</v>
      </c>
      <c r="F2943" s="22">
        <v>7.2852042548111369</v>
      </c>
      <c r="G2943" s="25">
        <v>3.8434063096458616E-2</v>
      </c>
      <c r="H2943" s="3">
        <f t="shared" si="135"/>
        <v>675.28999999996654</v>
      </c>
      <c r="I2943" s="3">
        <f>MIN(H2943-K2943+L2943,'Power Look Up'!$F$4)</f>
        <v>659.07708616991169</v>
      </c>
      <c r="K2943" s="51">
        <f t="array" ref="K2943">_xlfn.SUM(_xlfn.NORM.DIST($Q$3:$Q$1003,$F2943,$N2943,FALSE)*WindSpeedStep*$R$3:$R$1003)</f>
        <v>671.93875635812253</v>
      </c>
      <c r="L2943" s="51">
        <f t="array" ref="L2943">_xlfn.SUM(_xlfn.NORM.DIST($Q$3:$Q$1003,$F2943,$O2943,FALSE)*WindSpeedStep*$R$3:$R$1003)</f>
        <v>655.72584252806769</v>
      </c>
      <c r="N2943" s="43">
        <f t="shared" si="136"/>
        <v>0.72852042548111373</v>
      </c>
      <c r="O2943" s="43">
        <f t="shared" si="137"/>
        <v>0.28000000000000003</v>
      </c>
    </row>
    <row r="2944" spans="5:15" x14ac:dyDescent="0.2">
      <c r="E2944" s="16">
        <v>41237.347222222219</v>
      </c>
      <c r="F2944" s="22">
        <v>8.0137927489751863</v>
      </c>
      <c r="G2944" s="25">
        <v>3.9931154950434922E-2</v>
      </c>
      <c r="H2944" s="3">
        <f t="shared" si="135"/>
        <v>892.66999999995369</v>
      </c>
      <c r="I2944" s="3">
        <f>MIN(H2944-K2944+L2944,'Power Look Up'!$F$4)</f>
        <v>871.8436349645965</v>
      </c>
      <c r="K2944" s="51">
        <f t="array" ref="K2944">_xlfn.SUM(_xlfn.NORM.DIST($Q$3:$Q$1003,$F2944,$N2944,FALSE)*WindSpeedStep*$R$3:$R$1003)</f>
        <v>897.67885455691919</v>
      </c>
      <c r="L2944" s="51">
        <f t="array" ref="L2944">_xlfn.SUM(_xlfn.NORM.DIST($Q$3:$Q$1003,$F2944,$O2944,FALSE)*WindSpeedStep*$R$3:$R$1003)</f>
        <v>876.85248952156201</v>
      </c>
      <c r="N2944" s="43">
        <f t="shared" si="136"/>
        <v>0.8013792748975187</v>
      </c>
      <c r="O2944" s="43">
        <f t="shared" si="137"/>
        <v>0.32</v>
      </c>
    </row>
    <row r="2945" spans="5:15" x14ac:dyDescent="0.2">
      <c r="E2945" s="16">
        <v>41237.354166666664</v>
      </c>
      <c r="F2945" s="22">
        <v>7.8631589464398974</v>
      </c>
      <c r="G2945" s="25">
        <v>4.832663342918278E-2</v>
      </c>
      <c r="H2945" s="3">
        <f t="shared" si="135"/>
        <v>846.85999999996295</v>
      </c>
      <c r="I2945" s="3">
        <f>MIN(H2945-K2945+L2945,'Power Look Up'!$F$4)</f>
        <v>829.04260432618116</v>
      </c>
      <c r="K2945" s="51">
        <f t="array" ref="K2945">_xlfn.SUM(_xlfn.NORM.DIST($Q$3:$Q$1003,$F2945,$N2945,FALSE)*WindSpeedStep*$R$3:$R$1003)</f>
        <v>847.72633419882118</v>
      </c>
      <c r="L2945" s="51">
        <f t="array" ref="L2945">_xlfn.SUM(_xlfn.NORM.DIST($Q$3:$Q$1003,$F2945,$O2945,FALSE)*WindSpeedStep*$R$3:$R$1003)</f>
        <v>829.90893852503939</v>
      </c>
      <c r="N2945" s="43">
        <f t="shared" si="136"/>
        <v>0.78631589464398977</v>
      </c>
      <c r="O2945" s="43">
        <f t="shared" si="137"/>
        <v>0.38</v>
      </c>
    </row>
    <row r="2946" spans="5:15" x14ac:dyDescent="0.2">
      <c r="E2946" s="16">
        <v>41237.361111111109</v>
      </c>
      <c r="F2946" s="22">
        <v>7.2897750329876754</v>
      </c>
      <c r="G2946" s="25">
        <v>4.2525317804347679E-2</v>
      </c>
      <c r="H2946" s="3">
        <f t="shared" si="135"/>
        <v>675.28999999996654</v>
      </c>
      <c r="I2946" s="3">
        <f>MIN(H2946-K2946+L2946,'Power Look Up'!$F$4)</f>
        <v>659.65826597145315</v>
      </c>
      <c r="K2946" s="51">
        <f t="array" ref="K2946">_xlfn.SUM(_xlfn.NORM.DIST($Q$3:$Q$1003,$F2946,$N2946,FALSE)*WindSpeedStep*$R$3:$R$1003)</f>
        <v>673.23102138892455</v>
      </c>
      <c r="L2946" s="51">
        <f t="array" ref="L2946">_xlfn.SUM(_xlfn.NORM.DIST($Q$3:$Q$1003,$F2946,$O2946,FALSE)*WindSpeedStep*$R$3:$R$1003)</f>
        <v>657.59928736041115</v>
      </c>
      <c r="N2946" s="43">
        <f t="shared" si="136"/>
        <v>0.72897750329876754</v>
      </c>
      <c r="O2946" s="43">
        <f t="shared" si="137"/>
        <v>0.31</v>
      </c>
    </row>
    <row r="2947" spans="5:15" x14ac:dyDescent="0.2">
      <c r="E2947" s="16">
        <v>41237.368055555555</v>
      </c>
      <c r="F2947" s="22">
        <v>8.2523547650477393</v>
      </c>
      <c r="G2947" s="25">
        <v>3.75650355354308E-2</v>
      </c>
      <c r="H2947" s="3">
        <f t="shared" ref="H2947:H3010" si="138">INDEX(PowerArray,MIN(MaximumPowerIndex,ROUND(F2947*100,0)))</f>
        <v>980.7499999999518</v>
      </c>
      <c r="I2947" s="3">
        <f>MIN(H2947-K2947+L2947,'Power Look Up'!$F$4)</f>
        <v>958.34364188944073</v>
      </c>
      <c r="K2947" s="51">
        <f t="array" ref="K2947">_xlfn.SUM(_xlfn.NORM.DIST($Q$3:$Q$1003,$F2947,$N2947,FALSE)*WindSpeedStep*$R$3:$R$1003)</f>
        <v>980.19458322923015</v>
      </c>
      <c r="L2947" s="51">
        <f t="array" ref="L2947">_xlfn.SUM(_xlfn.NORM.DIST($Q$3:$Q$1003,$F2947,$O2947,FALSE)*WindSpeedStep*$R$3:$R$1003)</f>
        <v>957.78822511871908</v>
      </c>
      <c r="N2947" s="43">
        <f t="shared" ref="N2947:N3010" si="139">ReferenceTurbulence*F2947</f>
        <v>0.82523547650477402</v>
      </c>
      <c r="O2947" s="43">
        <f t="shared" ref="O2947:O3010" si="140">F2947*G2947</f>
        <v>0.31</v>
      </c>
    </row>
    <row r="2948" spans="5:15" x14ac:dyDescent="0.2">
      <c r="E2948" s="16">
        <v>41237.375</v>
      </c>
      <c r="F2948" s="22">
        <v>8.0685143331344058</v>
      </c>
      <c r="G2948" s="25">
        <v>4.4617879467799056E-2</v>
      </c>
      <c r="H2948" s="3">
        <f t="shared" si="138"/>
        <v>914.68999999995322</v>
      </c>
      <c r="I2948" s="3">
        <f>MIN(H2948-K2948+L2948,'Power Look Up'!$F$4)</f>
        <v>894.65587221434748</v>
      </c>
      <c r="K2948" s="51">
        <f t="array" ref="K2948">_xlfn.SUM(_xlfn.NORM.DIST($Q$3:$Q$1003,$F2948,$N2948,FALSE)*WindSpeedStep*$R$3:$R$1003)</f>
        <v>916.24367930498556</v>
      </c>
      <c r="L2948" s="51">
        <f t="array" ref="L2948">_xlfn.SUM(_xlfn.NORM.DIST($Q$3:$Q$1003,$F2948,$O2948,FALSE)*WindSpeedStep*$R$3:$R$1003)</f>
        <v>896.20955151937983</v>
      </c>
      <c r="N2948" s="43">
        <f t="shared" si="139"/>
        <v>0.80685143331344067</v>
      </c>
      <c r="O2948" s="43">
        <f t="shared" si="140"/>
        <v>0.36</v>
      </c>
    </row>
    <row r="2949" spans="5:15" x14ac:dyDescent="0.2">
      <c r="E2949" s="16">
        <v>41237.381944444445</v>
      </c>
      <c r="F2949" s="22">
        <v>8.322451091821172</v>
      </c>
      <c r="G2949" s="25">
        <v>4.4458056396824583E-2</v>
      </c>
      <c r="H2949" s="3">
        <f t="shared" si="138"/>
        <v>1006.4399999999512</v>
      </c>
      <c r="I2949" s="3">
        <f>MIN(H2949-K2949+L2949,'Power Look Up'!$F$4)</f>
        <v>985.18961351566986</v>
      </c>
      <c r="K2949" s="51">
        <f t="array" ref="K2949">_xlfn.SUM(_xlfn.NORM.DIST($Q$3:$Q$1003,$F2949,$N2949,FALSE)*WindSpeedStep*$R$3:$R$1003)</f>
        <v>1005.1938774288376</v>
      </c>
      <c r="L2949" s="51">
        <f t="array" ref="L2949">_xlfn.SUM(_xlfn.NORM.DIST($Q$3:$Q$1003,$F2949,$O2949,FALSE)*WindSpeedStep*$R$3:$R$1003)</f>
        <v>983.94349094455629</v>
      </c>
      <c r="N2949" s="43">
        <f t="shared" si="139"/>
        <v>0.83224510918211725</v>
      </c>
      <c r="O2949" s="43">
        <f t="shared" si="140"/>
        <v>0.37</v>
      </c>
    </row>
    <row r="2950" spans="5:15" x14ac:dyDescent="0.2">
      <c r="E2950" s="16">
        <v>41237.388888888891</v>
      </c>
      <c r="F2950" s="22">
        <v>9.0950794702978239</v>
      </c>
      <c r="G2950" s="25">
        <v>2.5288399155952455E-2</v>
      </c>
      <c r="H2950" s="3">
        <f t="shared" si="138"/>
        <v>1294.0999999999431</v>
      </c>
      <c r="I2950" s="3">
        <f>MIN(H2950-K2950+L2950,'Power Look Up'!$F$4)</f>
        <v>1274.6382806738227</v>
      </c>
      <c r="K2950" s="51">
        <f t="array" ref="K2950">_xlfn.SUM(_xlfn.NORM.DIST($Q$3:$Q$1003,$F2950,$N2950,FALSE)*WindSpeedStep*$R$3:$R$1003)</f>
        <v>1296.4704159080522</v>
      </c>
      <c r="L2950" s="51">
        <f t="array" ref="L2950">_xlfn.SUM(_xlfn.NORM.DIST($Q$3:$Q$1003,$F2950,$O2950,FALSE)*WindSpeedStep*$R$3:$R$1003)</f>
        <v>1277.0086965819319</v>
      </c>
      <c r="N2950" s="43">
        <f t="shared" si="139"/>
        <v>0.90950794702978244</v>
      </c>
      <c r="O2950" s="43">
        <f t="shared" si="140"/>
        <v>0.22999999999999998</v>
      </c>
    </row>
    <row r="2951" spans="5:15" x14ac:dyDescent="0.2">
      <c r="E2951" s="16">
        <v>41237.395833333336</v>
      </c>
      <c r="F2951" s="22">
        <v>8.8177630972150212</v>
      </c>
      <c r="G2951" s="25">
        <v>3.5156308531118237E-2</v>
      </c>
      <c r="H2951" s="3">
        <f t="shared" si="138"/>
        <v>1189.9399999999473</v>
      </c>
      <c r="I2951" s="3">
        <f>MIN(H2951-K2951+L2951,'Power Look Up'!$F$4)</f>
        <v>1166.7550696997932</v>
      </c>
      <c r="K2951" s="51">
        <f t="array" ref="K2951">_xlfn.SUM(_xlfn.NORM.DIST($Q$3:$Q$1003,$F2951,$N2951,FALSE)*WindSpeedStep*$R$3:$R$1003)</f>
        <v>1189.7054422949986</v>
      </c>
      <c r="L2951" s="51">
        <f t="array" ref="L2951">_xlfn.SUM(_xlfn.NORM.DIST($Q$3:$Q$1003,$F2951,$O2951,FALSE)*WindSpeedStep*$R$3:$R$1003)</f>
        <v>1166.5205119948446</v>
      </c>
      <c r="N2951" s="43">
        <f t="shared" si="139"/>
        <v>0.88177630972150212</v>
      </c>
      <c r="O2951" s="43">
        <f t="shared" si="140"/>
        <v>0.31</v>
      </c>
    </row>
    <row r="2952" spans="5:15" x14ac:dyDescent="0.2">
      <c r="E2952" s="16">
        <v>41237.402777777781</v>
      </c>
      <c r="F2952" s="22">
        <v>7.9065262944667127</v>
      </c>
      <c r="G2952" s="25">
        <v>6.9562786426816917E-2</v>
      </c>
      <c r="H2952" s="3">
        <f t="shared" si="138"/>
        <v>861.90999999996257</v>
      </c>
      <c r="I2952" s="3">
        <f>MIN(H2952-K2952+L2952,'Power Look Up'!$F$4)</f>
        <v>849.72959108842736</v>
      </c>
      <c r="K2952" s="51">
        <f t="array" ref="K2952">_xlfn.SUM(_xlfn.NORM.DIST($Q$3:$Q$1003,$F2952,$N2952,FALSE)*WindSpeedStep*$R$3:$R$1003)</f>
        <v>861.93306696740262</v>
      </c>
      <c r="L2952" s="51">
        <f t="array" ref="L2952">_xlfn.SUM(_xlfn.NORM.DIST($Q$3:$Q$1003,$F2952,$O2952,FALSE)*WindSpeedStep*$R$3:$R$1003)</f>
        <v>849.75265805586741</v>
      </c>
      <c r="N2952" s="43">
        <f t="shared" si="139"/>
        <v>0.79065262944667136</v>
      </c>
      <c r="O2952" s="43">
        <f t="shared" si="140"/>
        <v>0.55000000000000004</v>
      </c>
    </row>
    <row r="2953" spans="5:15" x14ac:dyDescent="0.2">
      <c r="E2953" s="16">
        <v>41237.409722222219</v>
      </c>
      <c r="F2953" s="22">
        <v>8.2807435274251837</v>
      </c>
      <c r="G2953" s="25">
        <v>3.0190525666206093E-2</v>
      </c>
      <c r="H2953" s="3">
        <f t="shared" si="138"/>
        <v>991.75999999995156</v>
      </c>
      <c r="I2953" s="3">
        <f>MIN(H2953-K2953+L2953,'Power Look Up'!$F$4)</f>
        <v>968.11915502820921</v>
      </c>
      <c r="K2953" s="51">
        <f t="array" ref="K2953">_xlfn.SUM(_xlfn.NORM.DIST($Q$3:$Q$1003,$F2953,$N2953,FALSE)*WindSpeedStep*$R$3:$R$1003)</f>
        <v>990.27975995477789</v>
      </c>
      <c r="L2953" s="51">
        <f t="array" ref="L2953">_xlfn.SUM(_xlfn.NORM.DIST($Q$3:$Q$1003,$F2953,$O2953,FALSE)*WindSpeedStep*$R$3:$R$1003)</f>
        <v>966.63891498303553</v>
      </c>
      <c r="N2953" s="43">
        <f t="shared" si="139"/>
        <v>0.82807435274251839</v>
      </c>
      <c r="O2953" s="43">
        <f t="shared" si="140"/>
        <v>0.25</v>
      </c>
    </row>
    <row r="2954" spans="5:15" x14ac:dyDescent="0.2">
      <c r="E2954" s="16">
        <v>41237.416666666664</v>
      </c>
      <c r="F2954" s="22">
        <v>7.8745059976674714</v>
      </c>
      <c r="G2954" s="25">
        <v>4.5717153572127134E-2</v>
      </c>
      <c r="H2954" s="3">
        <f t="shared" si="138"/>
        <v>849.86999999996283</v>
      </c>
      <c r="I2954" s="3">
        <f>MIN(H2954-K2954+L2954,'Power Look Up'!$F$4)</f>
        <v>831.37174588095729</v>
      </c>
      <c r="K2954" s="51">
        <f t="array" ref="K2954">_xlfn.SUM(_xlfn.NORM.DIST($Q$3:$Q$1003,$F2954,$N2954,FALSE)*WindSpeedStep*$R$3:$R$1003)</f>
        <v>851.42982041781477</v>
      </c>
      <c r="L2954" s="51">
        <f t="array" ref="L2954">_xlfn.SUM(_xlfn.NORM.DIST($Q$3:$Q$1003,$F2954,$O2954,FALSE)*WindSpeedStep*$R$3:$R$1003)</f>
        <v>832.93156629880923</v>
      </c>
      <c r="N2954" s="43">
        <f t="shared" si="139"/>
        <v>0.78745059976674714</v>
      </c>
      <c r="O2954" s="43">
        <f t="shared" si="140"/>
        <v>0.36</v>
      </c>
    </row>
    <row r="2955" spans="5:15" x14ac:dyDescent="0.2">
      <c r="E2955" s="16">
        <v>41237.423611111109</v>
      </c>
      <c r="F2955" s="22">
        <v>7.7104578099832386</v>
      </c>
      <c r="G2955" s="25">
        <v>3.7611255666883725E-2</v>
      </c>
      <c r="H2955" s="3">
        <f t="shared" si="138"/>
        <v>801.70999999996388</v>
      </c>
      <c r="I2955" s="3">
        <f>MIN(H2955-K2955+L2955,'Power Look Up'!$F$4)</f>
        <v>783.11574975388737</v>
      </c>
      <c r="K2955" s="51">
        <f t="array" ref="K2955">_xlfn.SUM(_xlfn.NORM.DIST($Q$3:$Q$1003,$F2955,$N2955,FALSE)*WindSpeedStep*$R$3:$R$1003)</f>
        <v>798.83486981091721</v>
      </c>
      <c r="L2955" s="51">
        <f t="array" ref="L2955">_xlfn.SUM(_xlfn.NORM.DIST($Q$3:$Q$1003,$F2955,$O2955,FALSE)*WindSpeedStep*$R$3:$R$1003)</f>
        <v>780.2406195648407</v>
      </c>
      <c r="N2955" s="43">
        <f t="shared" si="139"/>
        <v>0.77104578099832388</v>
      </c>
      <c r="O2955" s="43">
        <f t="shared" si="140"/>
        <v>0.28999999999999998</v>
      </c>
    </row>
    <row r="2956" spans="5:15" x14ac:dyDescent="0.2">
      <c r="E2956" s="16">
        <v>41237.430555555555</v>
      </c>
      <c r="F2956" s="22">
        <v>6.9006828192046497</v>
      </c>
      <c r="G2956" s="25">
        <v>6.086354220355368E-2</v>
      </c>
      <c r="H2956" s="3">
        <f t="shared" si="138"/>
        <v>565.39999999997679</v>
      </c>
      <c r="I2956" s="3">
        <f>MIN(H2956-K2956+L2956,'Power Look Up'!$F$4)</f>
        <v>554.65867521985524</v>
      </c>
      <c r="K2956" s="51">
        <f t="array" ref="K2956">_xlfn.SUM(_xlfn.NORM.DIST($Q$3:$Q$1003,$F2956,$N2956,FALSE)*WindSpeedStep*$R$3:$R$1003)</f>
        <v>568.69080028967312</v>
      </c>
      <c r="L2956" s="51">
        <f t="array" ref="L2956">_xlfn.SUM(_xlfn.NORM.DIST($Q$3:$Q$1003,$F2956,$O2956,FALSE)*WindSpeedStep*$R$3:$R$1003)</f>
        <v>557.94947550955158</v>
      </c>
      <c r="N2956" s="43">
        <f t="shared" si="139"/>
        <v>0.69006828192046499</v>
      </c>
      <c r="O2956" s="43">
        <f t="shared" si="140"/>
        <v>0.42</v>
      </c>
    </row>
    <row r="2957" spans="5:15" x14ac:dyDescent="0.2">
      <c r="E2957" s="16">
        <v>41237.4375</v>
      </c>
      <c r="F2957" s="22">
        <v>6.5588725674094652</v>
      </c>
      <c r="G2957" s="25">
        <v>5.9461438835979236E-2</v>
      </c>
      <c r="H2957" s="3">
        <f t="shared" si="138"/>
        <v>488.55999999997846</v>
      </c>
      <c r="I2957" s="3">
        <f>MIN(H2957-K2957+L2957,'Power Look Up'!$F$4)</f>
        <v>479.22946283854463</v>
      </c>
      <c r="K2957" s="51">
        <f t="array" ref="K2957">_xlfn.SUM(_xlfn.NORM.DIST($Q$3:$Q$1003,$F2957,$N2957,FALSE)*WindSpeedStep*$R$3:$R$1003)</f>
        <v>485.80777042252743</v>
      </c>
      <c r="L2957" s="51">
        <f t="array" ref="L2957">_xlfn.SUM(_xlfn.NORM.DIST($Q$3:$Q$1003,$F2957,$O2957,FALSE)*WindSpeedStep*$R$3:$R$1003)</f>
        <v>476.4772332610936</v>
      </c>
      <c r="N2957" s="43">
        <f t="shared" si="139"/>
        <v>0.65588725674094661</v>
      </c>
      <c r="O2957" s="43">
        <f t="shared" si="140"/>
        <v>0.39</v>
      </c>
    </row>
    <row r="2958" spans="5:15" x14ac:dyDescent="0.2">
      <c r="E2958" s="16">
        <v>41237.444444444445</v>
      </c>
      <c r="F2958" s="22">
        <v>6.28</v>
      </c>
      <c r="G2958" s="25">
        <v>5.7324840764331204E-2</v>
      </c>
      <c r="H2958" s="3">
        <f t="shared" si="138"/>
        <v>425.27999999997979</v>
      </c>
      <c r="I2958" s="3">
        <f>MIN(H2958-K2958+L2958,'Power Look Up'!$F$4)</f>
        <v>416.81696795358397</v>
      </c>
      <c r="K2958" s="51">
        <f t="array" ref="K2958">_xlfn.SUM(_xlfn.NORM.DIST($Q$3:$Q$1003,$F2958,$N2958,FALSE)*WindSpeedStep*$R$3:$R$1003)</f>
        <v>424.16028638484192</v>
      </c>
      <c r="L2958" s="51">
        <f t="array" ref="L2958">_xlfn.SUM(_xlfn.NORM.DIST($Q$3:$Q$1003,$F2958,$O2958,FALSE)*WindSpeedStep*$R$3:$R$1003)</f>
        <v>415.6972543384461</v>
      </c>
      <c r="N2958" s="43">
        <f t="shared" si="139"/>
        <v>0.62800000000000011</v>
      </c>
      <c r="O2958" s="43">
        <f t="shared" si="140"/>
        <v>0.36</v>
      </c>
    </row>
    <row r="2959" spans="5:15" x14ac:dyDescent="0.2">
      <c r="E2959" s="16">
        <v>41237.451388888891</v>
      </c>
      <c r="F2959" s="22">
        <v>6.7953050011449365</v>
      </c>
      <c r="G2959" s="25">
        <v>6.4750588814757343E-2</v>
      </c>
      <c r="H2959" s="3">
        <f t="shared" si="138"/>
        <v>542.79999999997722</v>
      </c>
      <c r="I2959" s="3">
        <f>MIN(H2959-K2959+L2959,'Power Look Up'!$F$4)</f>
        <v>533.35004739474687</v>
      </c>
      <c r="K2959" s="51">
        <f t="array" ref="K2959">_xlfn.SUM(_xlfn.NORM.DIST($Q$3:$Q$1003,$F2959,$N2959,FALSE)*WindSpeedStep*$R$3:$R$1003)</f>
        <v>542.25840320396446</v>
      </c>
      <c r="L2959" s="51">
        <f t="array" ref="L2959">_xlfn.SUM(_xlfn.NORM.DIST($Q$3:$Q$1003,$F2959,$O2959,FALSE)*WindSpeedStep*$R$3:$R$1003)</f>
        <v>532.80845059873411</v>
      </c>
      <c r="N2959" s="43">
        <f t="shared" si="139"/>
        <v>0.67953050011449367</v>
      </c>
      <c r="O2959" s="43">
        <f t="shared" si="140"/>
        <v>0.43999999999999995</v>
      </c>
    </row>
    <row r="2960" spans="5:15" x14ac:dyDescent="0.2">
      <c r="E2960" s="16">
        <v>41237.458333333336</v>
      </c>
      <c r="F2960" s="22">
        <v>7.6958866514209907</v>
      </c>
      <c r="G2960" s="25">
        <v>3.3784281366981E-2</v>
      </c>
      <c r="H2960" s="3">
        <f t="shared" si="138"/>
        <v>798.69999999996389</v>
      </c>
      <c r="I2960" s="3">
        <f>MIN(H2960-K2960+L2960,'Power Look Up'!$F$4)</f>
        <v>779.76766782898142</v>
      </c>
      <c r="K2960" s="51">
        <f t="array" ref="K2960">_xlfn.SUM(_xlfn.NORM.DIST($Q$3:$Q$1003,$F2960,$N2960,FALSE)*WindSpeedStep*$R$3:$R$1003)</f>
        <v>794.26181120450917</v>
      </c>
      <c r="L2960" s="51">
        <f t="array" ref="L2960">_xlfn.SUM(_xlfn.NORM.DIST($Q$3:$Q$1003,$F2960,$O2960,FALSE)*WindSpeedStep*$R$3:$R$1003)</f>
        <v>775.3294790335267</v>
      </c>
      <c r="N2960" s="43">
        <f t="shared" si="139"/>
        <v>0.76958866514209912</v>
      </c>
      <c r="O2960" s="43">
        <f t="shared" si="140"/>
        <v>0.26</v>
      </c>
    </row>
    <row r="2961" spans="5:15" x14ac:dyDescent="0.2">
      <c r="E2961" s="16">
        <v>41237.465277777781</v>
      </c>
      <c r="F2961" s="22">
        <v>7.4903884429349565</v>
      </c>
      <c r="G2961" s="25">
        <v>5.8741946876602162E-2</v>
      </c>
      <c r="H2961" s="3">
        <f t="shared" si="138"/>
        <v>735.48999999996533</v>
      </c>
      <c r="I2961" s="3">
        <f>MIN(H2961-K2961+L2961,'Power Look Up'!$F$4)</f>
        <v>722.16193510590097</v>
      </c>
      <c r="K2961" s="51">
        <f t="array" ref="K2961">_xlfn.SUM(_xlfn.NORM.DIST($Q$3:$Q$1003,$F2961,$N2961,FALSE)*WindSpeedStep*$R$3:$R$1003)</f>
        <v>731.47505511277893</v>
      </c>
      <c r="L2961" s="51">
        <f t="array" ref="L2961">_xlfn.SUM(_xlfn.NORM.DIST($Q$3:$Q$1003,$F2961,$O2961,FALSE)*WindSpeedStep*$R$3:$R$1003)</f>
        <v>718.14699021871456</v>
      </c>
      <c r="N2961" s="43">
        <f t="shared" si="139"/>
        <v>0.74903884429349565</v>
      </c>
      <c r="O2961" s="43">
        <f t="shared" si="140"/>
        <v>0.44</v>
      </c>
    </row>
    <row r="2962" spans="5:15" x14ac:dyDescent="0.2">
      <c r="E2962" s="16">
        <v>41237.472222222219</v>
      </c>
      <c r="F2962" s="22">
        <v>6.9557040886182495</v>
      </c>
      <c r="G2962" s="25">
        <v>5.750675918697111E-2</v>
      </c>
      <c r="H2962" s="3">
        <f t="shared" si="138"/>
        <v>578.9599999999765</v>
      </c>
      <c r="I2962" s="3">
        <f>MIN(H2962-K2962+L2962,'Power Look Up'!$F$4)</f>
        <v>567.25116936709037</v>
      </c>
      <c r="K2962" s="51">
        <f t="array" ref="K2962">_xlfn.SUM(_xlfn.NORM.DIST($Q$3:$Q$1003,$F2962,$N2962,FALSE)*WindSpeedStep*$R$3:$R$1003)</f>
        <v>582.80776404910841</v>
      </c>
      <c r="L2962" s="51">
        <f t="array" ref="L2962">_xlfn.SUM(_xlfn.NORM.DIST($Q$3:$Q$1003,$F2962,$O2962,FALSE)*WindSpeedStep*$R$3:$R$1003)</f>
        <v>571.09893341622228</v>
      </c>
      <c r="N2962" s="43">
        <f t="shared" si="139"/>
        <v>0.69557040886182497</v>
      </c>
      <c r="O2962" s="43">
        <f t="shared" si="140"/>
        <v>0.4</v>
      </c>
    </row>
    <row r="2963" spans="5:15" x14ac:dyDescent="0.2">
      <c r="E2963" s="16">
        <v>41237.479166666664</v>
      </c>
      <c r="F2963" s="22">
        <v>7.3545133911047476</v>
      </c>
      <c r="G2963" s="25">
        <v>6.6625754001978274E-2</v>
      </c>
      <c r="H2963" s="3">
        <f t="shared" si="138"/>
        <v>693.34999999996626</v>
      </c>
      <c r="I2963" s="3">
        <f>MIN(H2963-K2963+L2963,'Power Look Up'!$F$4)</f>
        <v>682.45612912616537</v>
      </c>
      <c r="K2963" s="51">
        <f t="array" ref="K2963">_xlfn.SUM(_xlfn.NORM.DIST($Q$3:$Q$1003,$F2963,$N2963,FALSE)*WindSpeedStep*$R$3:$R$1003)</f>
        <v>691.69982062729378</v>
      </c>
      <c r="L2963" s="51">
        <f t="array" ref="L2963">_xlfn.SUM(_xlfn.NORM.DIST($Q$3:$Q$1003,$F2963,$O2963,FALSE)*WindSpeedStep*$R$3:$R$1003)</f>
        <v>680.80594975349288</v>
      </c>
      <c r="N2963" s="43">
        <f t="shared" si="139"/>
        <v>0.73545133911047478</v>
      </c>
      <c r="O2963" s="43">
        <f t="shared" si="140"/>
        <v>0.48999999999999994</v>
      </c>
    </row>
    <row r="2964" spans="5:15" x14ac:dyDescent="0.2">
      <c r="E2964" s="16">
        <v>41237.486111111109</v>
      </c>
      <c r="F2964" s="22">
        <v>7.0089368932020335</v>
      </c>
      <c r="G2964" s="25">
        <v>4.2802496950852836E-2</v>
      </c>
      <c r="H2964" s="3">
        <f t="shared" si="138"/>
        <v>591.00999999996839</v>
      </c>
      <c r="I2964" s="3">
        <f>MIN(H2964-K2964+L2964,'Power Look Up'!$F$4)</f>
        <v>575.9596914729442</v>
      </c>
      <c r="K2964" s="51">
        <f t="array" ref="K2964">_xlfn.SUM(_xlfn.NORM.DIST($Q$3:$Q$1003,$F2964,$N2964,FALSE)*WindSpeedStep*$R$3:$R$1003)</f>
        <v>596.67320174373765</v>
      </c>
      <c r="L2964" s="51">
        <f t="array" ref="L2964">_xlfn.SUM(_xlfn.NORM.DIST($Q$3:$Q$1003,$F2964,$O2964,FALSE)*WindSpeedStep*$R$3:$R$1003)</f>
        <v>581.62289321671346</v>
      </c>
      <c r="N2964" s="43">
        <f t="shared" si="139"/>
        <v>0.70089368932020335</v>
      </c>
      <c r="O2964" s="43">
        <f t="shared" si="140"/>
        <v>0.3</v>
      </c>
    </row>
    <row r="2965" spans="5:15" x14ac:dyDescent="0.2">
      <c r="E2965" s="16">
        <v>41237.493055555555</v>
      </c>
      <c r="F2965" s="22">
        <v>6.7920171956395992</v>
      </c>
      <c r="G2965" s="25">
        <v>7.9505099066397258E-2</v>
      </c>
      <c r="H2965" s="3">
        <f t="shared" si="138"/>
        <v>540.53999999997734</v>
      </c>
      <c r="I2965" s="3">
        <f>MIN(H2965-K2965+L2965,'Power Look Up'!$F$4)</f>
        <v>534.6115163468894</v>
      </c>
      <c r="K2965" s="51">
        <f t="array" ref="K2965">_xlfn.SUM(_xlfn.NORM.DIST($Q$3:$Q$1003,$F2965,$N2965,FALSE)*WindSpeedStep*$R$3:$R$1003)</f>
        <v>541.44642941999268</v>
      </c>
      <c r="L2965" s="51">
        <f t="array" ref="L2965">_xlfn.SUM(_xlfn.NORM.DIST($Q$3:$Q$1003,$F2965,$O2965,FALSE)*WindSpeedStep*$R$3:$R$1003)</f>
        <v>535.51794576690475</v>
      </c>
      <c r="N2965" s="43">
        <f t="shared" si="139"/>
        <v>0.67920171956395992</v>
      </c>
      <c r="O2965" s="43">
        <f t="shared" si="140"/>
        <v>0.54</v>
      </c>
    </row>
    <row r="2966" spans="5:15" x14ac:dyDescent="0.2">
      <c r="E2966" s="16">
        <v>41237.5</v>
      </c>
      <c r="F2966" s="22">
        <v>6.1802402826896996</v>
      </c>
      <c r="G2966" s="25">
        <v>5.1777922113528725E-2</v>
      </c>
      <c r="H2966" s="3">
        <f t="shared" si="138"/>
        <v>402.67999999998028</v>
      </c>
      <c r="I2966" s="3">
        <f>MIN(H2966-K2966+L2966,'Power Look Up'!$F$4)</f>
        <v>393.72838602218525</v>
      </c>
      <c r="K2966" s="51">
        <f t="array" ref="K2966">_xlfn.SUM(_xlfn.NORM.DIST($Q$3:$Q$1003,$F2966,$N2966,FALSE)*WindSpeedStep*$R$3:$R$1003)</f>
        <v>403.35328479276166</v>
      </c>
      <c r="L2966" s="51">
        <f t="array" ref="L2966">_xlfn.SUM(_xlfn.NORM.DIST($Q$3:$Q$1003,$F2966,$O2966,FALSE)*WindSpeedStep*$R$3:$R$1003)</f>
        <v>394.40167081496662</v>
      </c>
      <c r="N2966" s="43">
        <f t="shared" si="139"/>
        <v>0.61802402826896996</v>
      </c>
      <c r="O2966" s="43">
        <f t="shared" si="140"/>
        <v>0.32</v>
      </c>
    </row>
    <row r="2967" spans="5:15" x14ac:dyDescent="0.2">
      <c r="E2967" s="16">
        <v>41237.506944444445</v>
      </c>
      <c r="F2967" s="22">
        <v>5.1637801075741256</v>
      </c>
      <c r="G2967" s="25">
        <v>7.9399198156912307E-2</v>
      </c>
      <c r="H2967" s="3">
        <f t="shared" si="138"/>
        <v>225.91999999998939</v>
      </c>
      <c r="I2967" s="3">
        <f>MIN(H2967-K2967+L2967,'Power Look Up'!$F$4)</f>
        <v>225.674367521546</v>
      </c>
      <c r="K2967" s="51">
        <f t="array" ref="K2967">_xlfn.SUM(_xlfn.NORM.DIST($Q$3:$Q$1003,$F2967,$N2967,FALSE)*WindSpeedStep*$R$3:$R$1003)</f>
        <v>220.96772140605924</v>
      </c>
      <c r="L2967" s="51">
        <f t="array" ref="L2967">_xlfn.SUM(_xlfn.NORM.DIST($Q$3:$Q$1003,$F2967,$O2967,FALSE)*WindSpeedStep*$R$3:$R$1003)</f>
        <v>220.72208892761586</v>
      </c>
      <c r="N2967" s="43">
        <f t="shared" si="139"/>
        <v>0.51637801075741263</v>
      </c>
      <c r="O2967" s="43">
        <f t="shared" si="140"/>
        <v>0.41</v>
      </c>
    </row>
    <row r="2968" spans="5:15" x14ac:dyDescent="0.2">
      <c r="E2968" s="16">
        <v>41237.513888888891</v>
      </c>
      <c r="F2968" s="22">
        <v>5.5473454659006558</v>
      </c>
      <c r="G2968" s="25">
        <v>6.8501232226449049E-2</v>
      </c>
      <c r="H2968" s="3">
        <f t="shared" si="138"/>
        <v>289.09999999998803</v>
      </c>
      <c r="I2968" s="3">
        <f>MIN(H2968-K2968+L2968,'Power Look Up'!$F$4)</f>
        <v>286.66875180770182</v>
      </c>
      <c r="K2968" s="51">
        <f t="array" ref="K2968">_xlfn.SUM(_xlfn.NORM.DIST($Q$3:$Q$1003,$F2968,$N2968,FALSE)*WindSpeedStep*$R$3:$R$1003)</f>
        <v>284.75956768142737</v>
      </c>
      <c r="L2968" s="51">
        <f t="array" ref="L2968">_xlfn.SUM(_xlfn.NORM.DIST($Q$3:$Q$1003,$F2968,$O2968,FALSE)*WindSpeedStep*$R$3:$R$1003)</f>
        <v>282.32831948914117</v>
      </c>
      <c r="N2968" s="43">
        <f t="shared" si="139"/>
        <v>0.5547345465900656</v>
      </c>
      <c r="O2968" s="43">
        <f t="shared" si="140"/>
        <v>0.38</v>
      </c>
    </row>
    <row r="2969" spans="5:15" x14ac:dyDescent="0.2">
      <c r="E2969" s="16">
        <v>41237.520833333336</v>
      </c>
      <c r="F2969" s="22">
        <v>5.2597726361175559</v>
      </c>
      <c r="G2969" s="25">
        <v>7.6048914596288653E-2</v>
      </c>
      <c r="H2969" s="3">
        <f t="shared" si="138"/>
        <v>242.11999999998903</v>
      </c>
      <c r="I2969" s="3">
        <f>MIN(H2969-K2969+L2969,'Power Look Up'!$F$4)</f>
        <v>241.6220496193757</v>
      </c>
      <c r="K2969" s="51">
        <f t="array" ref="K2969">_xlfn.SUM(_xlfn.NORM.DIST($Q$3:$Q$1003,$F2969,$N2969,FALSE)*WindSpeedStep*$R$3:$R$1003)</f>
        <v>236.61007344092135</v>
      </c>
      <c r="L2969" s="51">
        <f t="array" ref="L2969">_xlfn.SUM(_xlfn.NORM.DIST($Q$3:$Q$1003,$F2969,$O2969,FALSE)*WindSpeedStep*$R$3:$R$1003)</f>
        <v>236.11212306030802</v>
      </c>
      <c r="N2969" s="43">
        <f t="shared" si="139"/>
        <v>0.52597726361175556</v>
      </c>
      <c r="O2969" s="43">
        <f t="shared" si="140"/>
        <v>0.4</v>
      </c>
    </row>
    <row r="2970" spans="5:15" x14ac:dyDescent="0.2">
      <c r="E2970" s="16">
        <v>41237.527777777781</v>
      </c>
      <c r="F2970" s="22">
        <v>5.566994650540118</v>
      </c>
      <c r="G2970" s="25">
        <v>7.9037259350933725E-2</v>
      </c>
      <c r="H2970" s="3">
        <f t="shared" si="138"/>
        <v>292.33999999998798</v>
      </c>
      <c r="I2970" s="3">
        <f>MIN(H2970-K2970+L2970,'Power Look Up'!$F$4)</f>
        <v>290.5006875350519</v>
      </c>
      <c r="K2970" s="51">
        <f t="array" ref="K2970">_xlfn.SUM(_xlfn.NORM.DIST($Q$3:$Q$1003,$F2970,$N2970,FALSE)*WindSpeedStep*$R$3:$R$1003)</f>
        <v>288.14648830224166</v>
      </c>
      <c r="L2970" s="51">
        <f t="array" ref="L2970">_xlfn.SUM(_xlfn.NORM.DIST($Q$3:$Q$1003,$F2970,$O2970,FALSE)*WindSpeedStep*$R$3:$R$1003)</f>
        <v>286.30717583730558</v>
      </c>
      <c r="N2970" s="43">
        <f t="shared" si="139"/>
        <v>0.5566994650540118</v>
      </c>
      <c r="O2970" s="43">
        <f t="shared" si="140"/>
        <v>0.43999999999999995</v>
      </c>
    </row>
    <row r="2971" spans="5:15" x14ac:dyDescent="0.2">
      <c r="E2971" s="16">
        <v>41237.534722222219</v>
      </c>
      <c r="F2971" s="22">
        <v>5.7587290318651689</v>
      </c>
      <c r="G2971" s="25">
        <v>6.7723276758115611E-2</v>
      </c>
      <c r="H2971" s="3">
        <f t="shared" si="138"/>
        <v>323.11999999998727</v>
      </c>
      <c r="I2971" s="3">
        <f>MIN(H2971-K2971+L2971,'Power Look Up'!$F$4)</f>
        <v>318.92903379918107</v>
      </c>
      <c r="K2971" s="51">
        <f t="array" ref="K2971">_xlfn.SUM(_xlfn.NORM.DIST($Q$3:$Q$1003,$F2971,$N2971,FALSE)*WindSpeedStep*$R$3:$R$1003)</f>
        <v>322.05608675716144</v>
      </c>
      <c r="L2971" s="51">
        <f t="array" ref="L2971">_xlfn.SUM(_xlfn.NORM.DIST($Q$3:$Q$1003,$F2971,$O2971,FALSE)*WindSpeedStep*$R$3:$R$1003)</f>
        <v>317.86512055635524</v>
      </c>
      <c r="N2971" s="43">
        <f t="shared" si="139"/>
        <v>0.57587290318651696</v>
      </c>
      <c r="O2971" s="43">
        <f t="shared" si="140"/>
        <v>0.39</v>
      </c>
    </row>
    <row r="2972" spans="5:15" x14ac:dyDescent="0.2">
      <c r="E2972" s="16">
        <v>41237.541666666664</v>
      </c>
      <c r="F2972" s="22">
        <v>6.0926347309378288</v>
      </c>
      <c r="G2972" s="25">
        <v>7.2218345499315953E-2</v>
      </c>
      <c r="H2972" s="3">
        <f t="shared" si="138"/>
        <v>382.33999999998071</v>
      </c>
      <c r="I2972" s="3">
        <f>MIN(H2972-K2972+L2972,'Power Look Up'!$F$4)</f>
        <v>377.01168414690346</v>
      </c>
      <c r="K2972" s="51">
        <f t="array" ref="K2972">_xlfn.SUM(_xlfn.NORM.DIST($Q$3:$Q$1003,$F2972,$N2972,FALSE)*WindSpeedStep*$R$3:$R$1003)</f>
        <v>385.59948749470004</v>
      </c>
      <c r="L2972" s="51">
        <f t="array" ref="L2972">_xlfn.SUM(_xlfn.NORM.DIST($Q$3:$Q$1003,$F2972,$O2972,FALSE)*WindSpeedStep*$R$3:$R$1003)</f>
        <v>380.2711716416228</v>
      </c>
      <c r="N2972" s="43">
        <f t="shared" si="139"/>
        <v>0.60926347309378293</v>
      </c>
      <c r="O2972" s="43">
        <f t="shared" si="140"/>
        <v>0.44</v>
      </c>
    </row>
    <row r="2973" spans="5:15" x14ac:dyDescent="0.2">
      <c r="E2973" s="16">
        <v>41237.548611111109</v>
      </c>
      <c r="F2973" s="22">
        <v>4.907166835600429</v>
      </c>
      <c r="G2973" s="25">
        <v>9.1702608669293209E-2</v>
      </c>
      <c r="H2973" s="3">
        <f t="shared" si="138"/>
        <v>190.18999999999343</v>
      </c>
      <c r="I2973" s="3">
        <f>MIN(H2973-K2973+L2973,'Power Look Up'!$F$4)</f>
        <v>189.98862580722169</v>
      </c>
      <c r="K2973" s="51">
        <f t="array" ref="K2973">_xlfn.SUM(_xlfn.NORM.DIST($Q$3:$Q$1003,$F2973,$N2973,FALSE)*WindSpeedStep*$R$3:$R$1003)</f>
        <v>179.69782847636333</v>
      </c>
      <c r="L2973" s="51">
        <f t="array" ref="L2973">_xlfn.SUM(_xlfn.NORM.DIST($Q$3:$Q$1003,$F2973,$O2973,FALSE)*WindSpeedStep*$R$3:$R$1003)</f>
        <v>179.49645428359159</v>
      </c>
      <c r="N2973" s="43">
        <f t="shared" si="139"/>
        <v>0.49071668356004294</v>
      </c>
      <c r="O2973" s="43">
        <f t="shared" si="140"/>
        <v>0.45</v>
      </c>
    </row>
    <row r="2974" spans="5:15" x14ac:dyDescent="0.2">
      <c r="E2974" s="16">
        <v>41237.555555555555</v>
      </c>
      <c r="F2974" s="22">
        <v>5.1102384424612701</v>
      </c>
      <c r="G2974" s="25">
        <v>5.2835107997418328E-2</v>
      </c>
      <c r="H2974" s="3">
        <f t="shared" si="138"/>
        <v>217.81999999998953</v>
      </c>
      <c r="I2974" s="3">
        <f>MIN(H2974-K2974+L2974,'Power Look Up'!$F$4)</f>
        <v>218.18982452895739</v>
      </c>
      <c r="K2974" s="51">
        <f t="array" ref="K2974">_xlfn.SUM(_xlfn.NORM.DIST($Q$3:$Q$1003,$F2974,$N2974,FALSE)*WindSpeedStep*$R$3:$R$1003)</f>
        <v>212.30150630844852</v>
      </c>
      <c r="L2974" s="51">
        <f t="array" ref="L2974">_xlfn.SUM(_xlfn.NORM.DIST($Q$3:$Q$1003,$F2974,$O2974,FALSE)*WindSpeedStep*$R$3:$R$1003)</f>
        <v>212.67133083741638</v>
      </c>
      <c r="N2974" s="43">
        <f t="shared" si="139"/>
        <v>0.51102384424612701</v>
      </c>
      <c r="O2974" s="43">
        <f t="shared" si="140"/>
        <v>0.27</v>
      </c>
    </row>
    <row r="2975" spans="5:15" x14ac:dyDescent="0.2">
      <c r="E2975" s="16">
        <v>41237.5625</v>
      </c>
      <c r="F2975" s="22">
        <v>4.7364680624940503</v>
      </c>
      <c r="G2975" s="25">
        <v>0.12034283615539865</v>
      </c>
      <c r="H2975" s="3">
        <f t="shared" si="138"/>
        <v>171.65999999999383</v>
      </c>
      <c r="I2975" s="3">
        <f>MIN(H2975-K2975+L2975,'Power Look Up'!$F$4)</f>
        <v>173.31468528464299</v>
      </c>
      <c r="K2975" s="51">
        <f t="array" ref="K2975">_xlfn.SUM(_xlfn.NORM.DIST($Q$3:$Q$1003,$F2975,$N2975,FALSE)*WindSpeedStep*$R$3:$R$1003)</f>
        <v>152.59221592650573</v>
      </c>
      <c r="L2975" s="51">
        <f t="array" ref="L2975">_xlfn.SUM(_xlfn.NORM.DIST($Q$3:$Q$1003,$F2975,$O2975,FALSE)*WindSpeedStep*$R$3:$R$1003)</f>
        <v>154.24690121115489</v>
      </c>
      <c r="N2975" s="43">
        <f t="shared" si="139"/>
        <v>0.47364680624940503</v>
      </c>
      <c r="O2975" s="43">
        <f t="shared" si="140"/>
        <v>0.56999999999999995</v>
      </c>
    </row>
    <row r="2976" spans="5:15" x14ac:dyDescent="0.2">
      <c r="E2976" s="16">
        <v>41237.569444444445</v>
      </c>
      <c r="F2976" s="22">
        <v>4.1572270975556513</v>
      </c>
      <c r="G2976" s="25">
        <v>9.3812531970964619E-2</v>
      </c>
      <c r="H2976" s="3">
        <f t="shared" si="138"/>
        <v>108.43999999999517</v>
      </c>
      <c r="I2976" s="3">
        <f>MIN(H2976-K2976+L2976,'Power Look Up'!$F$4)</f>
        <v>107.10893174449819</v>
      </c>
      <c r="K2976" s="51">
        <f t="array" ref="K2976">_xlfn.SUM(_xlfn.NORM.DIST($Q$3:$Q$1003,$F2976,$N2976,FALSE)*WindSpeedStep*$R$3:$R$1003)</f>
        <v>68.204289565173298</v>
      </c>
      <c r="L2976" s="51">
        <f t="array" ref="L2976">_xlfn.SUM(_xlfn.NORM.DIST($Q$3:$Q$1003,$F2976,$O2976,FALSE)*WindSpeedStep*$R$3:$R$1003)</f>
        <v>66.873221309676325</v>
      </c>
      <c r="N2976" s="43">
        <f t="shared" si="139"/>
        <v>0.41572270975556513</v>
      </c>
      <c r="O2976" s="43">
        <f t="shared" si="140"/>
        <v>0.39</v>
      </c>
    </row>
    <row r="2977" spans="5:15" x14ac:dyDescent="0.2">
      <c r="E2977" s="16">
        <v>41237.576388888891</v>
      </c>
      <c r="F2977" s="22">
        <v>3.4986312484927256</v>
      </c>
      <c r="G2977" s="25">
        <v>9.432260120073245E-2</v>
      </c>
      <c r="H2977" s="3">
        <f t="shared" si="138"/>
        <v>45.499999999997215</v>
      </c>
      <c r="I2977" s="3">
        <f>MIN(H2977-K2977+L2977,'Power Look Up'!$F$4)</f>
        <v>45.05306321393266</v>
      </c>
      <c r="K2977" s="51">
        <f t="array" ref="K2977">_xlfn.SUM(_xlfn.NORM.DIST($Q$3:$Q$1003,$F2977,$N2977,FALSE)*WindSpeedStep*$R$3:$R$1003)</f>
        <v>15.878451813364528</v>
      </c>
      <c r="L2977" s="51">
        <f t="array" ref="L2977">_xlfn.SUM(_xlfn.NORM.DIST($Q$3:$Q$1003,$F2977,$O2977,FALSE)*WindSpeedStep*$R$3:$R$1003)</f>
        <v>15.431515027299971</v>
      </c>
      <c r="N2977" s="43">
        <f t="shared" si="139"/>
        <v>0.34986312484927257</v>
      </c>
      <c r="O2977" s="43">
        <f t="shared" si="140"/>
        <v>0.33</v>
      </c>
    </row>
    <row r="2978" spans="5:15" x14ac:dyDescent="0.2">
      <c r="E2978" s="16">
        <v>41237.583333333336</v>
      </c>
      <c r="F2978" s="22">
        <v>2.9349083404962819</v>
      </c>
      <c r="G2978" s="25">
        <v>7.8367012974963263E-2</v>
      </c>
      <c r="H2978" s="3">
        <f t="shared" si="138"/>
        <v>0</v>
      </c>
      <c r="I2978" s="3">
        <f>MIN(H2978-K2978+L2978,'Power Look Up'!$F$4)</f>
        <v>-0.69652814561891696</v>
      </c>
      <c r="K2978" s="51">
        <f t="array" ref="K2978">_xlfn.SUM(_xlfn.NORM.DIST($Q$3:$Q$1003,$F2978,$N2978,FALSE)*WindSpeedStep*$R$3:$R$1003)</f>
        <v>2.3927510961338143</v>
      </c>
      <c r="L2978" s="51">
        <f t="array" ref="L2978">_xlfn.SUM(_xlfn.NORM.DIST($Q$3:$Q$1003,$F2978,$O2978,FALSE)*WindSpeedStep*$R$3:$R$1003)</f>
        <v>1.6962229505148974</v>
      </c>
      <c r="N2978" s="43">
        <f t="shared" si="139"/>
        <v>0.29349083404962822</v>
      </c>
      <c r="O2978" s="43">
        <f t="shared" si="140"/>
        <v>0.23</v>
      </c>
    </row>
    <row r="2979" spans="5:15" x14ac:dyDescent="0.2">
      <c r="E2979" s="16">
        <v>41237.590277777781</v>
      </c>
      <c r="F2979" s="22">
        <v>3.6970284209154647</v>
      </c>
      <c r="G2979" s="25">
        <v>9.4670627366541138E-2</v>
      </c>
      <c r="H2979" s="3">
        <f t="shared" si="138"/>
        <v>63.699999999996827</v>
      </c>
      <c r="I2979" s="3">
        <f>MIN(H2979-K2979+L2979,'Power Look Up'!$F$4)</f>
        <v>62.890745514840532</v>
      </c>
      <c r="K2979" s="51">
        <f t="array" ref="K2979">_xlfn.SUM(_xlfn.NORM.DIST($Q$3:$Q$1003,$F2979,$N2979,FALSE)*WindSpeedStep*$R$3:$R$1003)</f>
        <v>25.527092050133195</v>
      </c>
      <c r="L2979" s="51">
        <f t="array" ref="L2979">_xlfn.SUM(_xlfn.NORM.DIST($Q$3:$Q$1003,$F2979,$O2979,FALSE)*WindSpeedStep*$R$3:$R$1003)</f>
        <v>24.717837564976907</v>
      </c>
      <c r="N2979" s="43">
        <f t="shared" si="139"/>
        <v>0.36970284209154647</v>
      </c>
      <c r="O2979" s="43">
        <f t="shared" si="140"/>
        <v>0.35</v>
      </c>
    </row>
    <row r="2980" spans="5:15" x14ac:dyDescent="0.2">
      <c r="E2980" s="16">
        <v>41237.597222222219</v>
      </c>
      <c r="F2980" s="22">
        <v>3.7254251999258403</v>
      </c>
      <c r="G2980" s="25">
        <v>5.9053661848956031E-2</v>
      </c>
      <c r="H2980" s="3">
        <f t="shared" si="138"/>
        <v>66.429999999996767</v>
      </c>
      <c r="I2980" s="3">
        <f>MIN(H2980-K2980+L2980,'Power Look Up'!$F$4)</f>
        <v>60.879492385567872</v>
      </c>
      <c r="K2980" s="51">
        <f t="array" ref="K2980">_xlfn.SUM(_xlfn.NORM.DIST($Q$3:$Q$1003,$F2980,$N2980,FALSE)*WindSpeedStep*$R$3:$R$1003)</f>
        <v>27.288261283259079</v>
      </c>
      <c r="L2980" s="51">
        <f t="array" ref="L2980">_xlfn.SUM(_xlfn.NORM.DIST($Q$3:$Q$1003,$F2980,$O2980,FALSE)*WindSpeedStep*$R$3:$R$1003)</f>
        <v>21.737753668830184</v>
      </c>
      <c r="N2980" s="43">
        <f t="shared" si="139"/>
        <v>0.37254251999258403</v>
      </c>
      <c r="O2980" s="43">
        <f t="shared" si="140"/>
        <v>0.22</v>
      </c>
    </row>
    <row r="2981" spans="5:15" x14ac:dyDescent="0.2">
      <c r="E2981" s="16">
        <v>41237.604166666664</v>
      </c>
      <c r="F2981" s="22">
        <v>3.417599485824101</v>
      </c>
      <c r="G2981" s="25">
        <v>0.10533709449958896</v>
      </c>
      <c r="H2981" s="3">
        <f t="shared" si="138"/>
        <v>38.21999999999737</v>
      </c>
      <c r="I2981" s="3">
        <f>MIN(H2981-K2981+L2981,'Power Look Up'!$F$4)</f>
        <v>38.574801156610491</v>
      </c>
      <c r="K2981" s="51">
        <f t="array" ref="K2981">_xlfn.SUM(_xlfn.NORM.DIST($Q$3:$Q$1003,$F2981,$N2981,FALSE)*WindSpeedStep*$R$3:$R$1003)</f>
        <v>12.991971211716912</v>
      </c>
      <c r="L2981" s="51">
        <f t="array" ref="L2981">_xlfn.SUM(_xlfn.NORM.DIST($Q$3:$Q$1003,$F2981,$O2981,FALSE)*WindSpeedStep*$R$3:$R$1003)</f>
        <v>13.346772368330033</v>
      </c>
      <c r="N2981" s="43">
        <f t="shared" si="139"/>
        <v>0.3417599485824101</v>
      </c>
      <c r="O2981" s="43">
        <f t="shared" si="140"/>
        <v>0.36</v>
      </c>
    </row>
    <row r="2982" spans="5:15" x14ac:dyDescent="0.2">
      <c r="E2982" s="16">
        <v>41237.611111111109</v>
      </c>
      <c r="F2982" s="22">
        <v>3.0864192760256492</v>
      </c>
      <c r="G2982" s="25">
        <v>0.19764003054876289</v>
      </c>
      <c r="H2982" s="3">
        <f t="shared" si="138"/>
        <v>8.1899999999980064</v>
      </c>
      <c r="I2982" s="3">
        <f>MIN(H2982-K2982+L2982,'Power Look Up'!$F$4)</f>
        <v>13.985195358401864</v>
      </c>
      <c r="K2982" s="51">
        <f t="array" ref="K2982">_xlfn.SUM(_xlfn.NORM.DIST($Q$3:$Q$1003,$F2982,$N2982,FALSE)*WindSpeedStep*$R$3:$R$1003)</f>
        <v>4.7507974966566735</v>
      </c>
      <c r="L2982" s="51">
        <f t="array" ref="L2982">_xlfn.SUM(_xlfn.NORM.DIST($Q$3:$Q$1003,$F2982,$O2982,FALSE)*WindSpeedStep*$R$3:$R$1003)</f>
        <v>10.545992855060531</v>
      </c>
      <c r="N2982" s="43">
        <f t="shared" si="139"/>
        <v>0.30864192760256492</v>
      </c>
      <c r="O2982" s="43">
        <f t="shared" si="140"/>
        <v>0.61</v>
      </c>
    </row>
    <row r="2983" spans="5:15" x14ac:dyDescent="0.2">
      <c r="E2983" s="16">
        <v>41237.618055555555</v>
      </c>
      <c r="F2983" s="22">
        <v>2.1765037555677544</v>
      </c>
      <c r="G2983" s="25">
        <v>9.1890491568588528E-2</v>
      </c>
      <c r="H2983" s="3">
        <f t="shared" si="138"/>
        <v>0</v>
      </c>
      <c r="I2983" s="3">
        <f>MIN(H2983-K2983+L2983,'Power Look Up'!$F$4)</f>
        <v>6.2532451750554191E-5</v>
      </c>
      <c r="K2983" s="51">
        <f t="array" ref="K2983">_xlfn.SUM(_xlfn.NORM.DIST($Q$3:$Q$1003,$F2983,$N2983,FALSE)*WindSpeedStep*$R$3:$R$1003)</f>
        <v>-5.1632469888464672E-3</v>
      </c>
      <c r="L2983" s="51">
        <f t="array" ref="L2983">_xlfn.SUM(_xlfn.NORM.DIST($Q$3:$Q$1003,$F2983,$O2983,FALSE)*WindSpeedStep*$R$3:$R$1003)</f>
        <v>-5.100714537095913E-3</v>
      </c>
      <c r="N2983" s="43">
        <f t="shared" si="139"/>
        <v>0.21765037555677547</v>
      </c>
      <c r="O2983" s="43">
        <f t="shared" si="140"/>
        <v>0.2</v>
      </c>
    </row>
    <row r="2984" spans="5:15" x14ac:dyDescent="0.2">
      <c r="E2984" s="16">
        <v>41237.625</v>
      </c>
      <c r="F2984" s="22">
        <v>2.2501160085529617</v>
      </c>
      <c r="G2984" s="25">
        <v>0.15999175092821732</v>
      </c>
      <c r="H2984" s="3">
        <f t="shared" si="138"/>
        <v>0</v>
      </c>
      <c r="I2984" s="3">
        <f>MIN(H2984-K2984+L2984,'Power Look Up'!$F$4)</f>
        <v>6.3878362028459118E-2</v>
      </c>
      <c r="K2984" s="51">
        <f t="array" ref="K2984">_xlfn.SUM(_xlfn.NORM.DIST($Q$3:$Q$1003,$F2984,$N2984,FALSE)*WindSpeedStep*$R$3:$R$1003)</f>
        <v>-6.33535156823508E-3</v>
      </c>
      <c r="L2984" s="51">
        <f t="array" ref="L2984">_xlfn.SUM(_xlfn.NORM.DIST($Q$3:$Q$1003,$F2984,$O2984,FALSE)*WindSpeedStep*$R$3:$R$1003)</f>
        <v>5.7543010460224038E-2</v>
      </c>
      <c r="N2984" s="43">
        <f t="shared" si="139"/>
        <v>0.22501160085529617</v>
      </c>
      <c r="O2984" s="43">
        <f t="shared" si="140"/>
        <v>0.36</v>
      </c>
    </row>
    <row r="2985" spans="5:15" x14ac:dyDescent="0.2">
      <c r="E2985" s="16">
        <v>41237.631944444445</v>
      </c>
      <c r="F2985" s="22">
        <v>3.1297488074943982</v>
      </c>
      <c r="G2985" s="25">
        <v>0.18531838676993828</v>
      </c>
      <c r="H2985" s="3">
        <f t="shared" si="138"/>
        <v>11.829999999997929</v>
      </c>
      <c r="I2985" s="3">
        <f>MIN(H2985-K2985+L2985,'Power Look Up'!$F$4)</f>
        <v>17.015520582803227</v>
      </c>
      <c r="K2985" s="51">
        <f t="array" ref="K2985">_xlfn.SUM(_xlfn.NORM.DIST($Q$3:$Q$1003,$F2985,$N2985,FALSE)*WindSpeedStep*$R$3:$R$1003)</f>
        <v>5.5836522335371308</v>
      </c>
      <c r="L2985" s="51">
        <f t="array" ref="L2985">_xlfn.SUM(_xlfn.NORM.DIST($Q$3:$Q$1003,$F2985,$O2985,FALSE)*WindSpeedStep*$R$3:$R$1003)</f>
        <v>10.769172816342429</v>
      </c>
      <c r="N2985" s="43">
        <f t="shared" si="139"/>
        <v>0.31297488074943985</v>
      </c>
      <c r="O2985" s="43">
        <f t="shared" si="140"/>
        <v>0.57999999999999996</v>
      </c>
    </row>
    <row r="2986" spans="5:15" x14ac:dyDescent="0.2">
      <c r="E2986" s="16">
        <v>41237.638888888891</v>
      </c>
      <c r="F2986" s="22">
        <v>5.414354593931634</v>
      </c>
      <c r="G2986" s="25">
        <v>7.0183803703196865E-2</v>
      </c>
      <c r="H2986" s="3">
        <f t="shared" si="138"/>
        <v>266.41999999998848</v>
      </c>
      <c r="I2986" s="3">
        <f>MIN(H2986-K2986+L2986,'Power Look Up'!$F$4)</f>
        <v>265.05108904599763</v>
      </c>
      <c r="K2986" s="51">
        <f t="array" ref="K2986">_xlfn.SUM(_xlfn.NORM.DIST($Q$3:$Q$1003,$F2986,$N2986,FALSE)*WindSpeedStep*$R$3:$R$1003)</f>
        <v>262.19654406147328</v>
      </c>
      <c r="L2986" s="51">
        <f t="array" ref="L2986">_xlfn.SUM(_xlfn.NORM.DIST($Q$3:$Q$1003,$F2986,$O2986,FALSE)*WindSpeedStep*$R$3:$R$1003)</f>
        <v>260.82763310748243</v>
      </c>
      <c r="N2986" s="43">
        <f t="shared" si="139"/>
        <v>0.5414354593931634</v>
      </c>
      <c r="O2986" s="43">
        <f t="shared" si="140"/>
        <v>0.37999999999999995</v>
      </c>
    </row>
    <row r="2987" spans="5:15" x14ac:dyDescent="0.2">
      <c r="E2987" s="16">
        <v>41237.645833333336</v>
      </c>
      <c r="F2987" s="22">
        <v>5.0958466092759087</v>
      </c>
      <c r="G2987" s="25">
        <v>0.11185580016526317</v>
      </c>
      <c r="H2987" s="3">
        <f t="shared" si="138"/>
        <v>216.19999999998959</v>
      </c>
      <c r="I2987" s="3">
        <f>MIN(H2987-K2987+L2987,'Power Look Up'!$F$4)</f>
        <v>216.68614682263586</v>
      </c>
      <c r="K2987" s="51">
        <f t="array" ref="K2987">_xlfn.SUM(_xlfn.NORM.DIST($Q$3:$Q$1003,$F2987,$N2987,FALSE)*WindSpeedStep*$R$3:$R$1003)</f>
        <v>209.97794423473289</v>
      </c>
      <c r="L2987" s="51">
        <f t="array" ref="L2987">_xlfn.SUM(_xlfn.NORM.DIST($Q$3:$Q$1003,$F2987,$O2987,FALSE)*WindSpeedStep*$R$3:$R$1003)</f>
        <v>210.46409105737916</v>
      </c>
      <c r="N2987" s="43">
        <f t="shared" si="139"/>
        <v>0.50958466092759092</v>
      </c>
      <c r="O2987" s="43">
        <f t="shared" si="140"/>
        <v>0.56999999999999995</v>
      </c>
    </row>
    <row r="2988" spans="5:15" x14ac:dyDescent="0.2">
      <c r="E2988" s="16">
        <v>41237.652777777781</v>
      </c>
      <c r="F2988" s="22">
        <v>6.1753658976675174</v>
      </c>
      <c r="G2988" s="25">
        <v>0.14574035205588981</v>
      </c>
      <c r="H2988" s="3">
        <f t="shared" si="138"/>
        <v>402.67999999998028</v>
      </c>
      <c r="I2988" s="3">
        <f>MIN(H2988-K2988+L2988,'Power Look Up'!$F$4)</f>
        <v>414.66102564280965</v>
      </c>
      <c r="K2988" s="51">
        <f t="array" ref="K2988">_xlfn.SUM(_xlfn.NORM.DIST($Q$3:$Q$1003,$F2988,$N2988,FALSE)*WindSpeedStep*$R$3:$R$1003)</f>
        <v>402.35288025573863</v>
      </c>
      <c r="L2988" s="51">
        <f t="array" ref="L2988">_xlfn.SUM(_xlfn.NORM.DIST($Q$3:$Q$1003,$F2988,$O2988,FALSE)*WindSpeedStep*$R$3:$R$1003)</f>
        <v>414.33390589856799</v>
      </c>
      <c r="N2988" s="43">
        <f t="shared" si="139"/>
        <v>0.61753658976675174</v>
      </c>
      <c r="O2988" s="43">
        <f t="shared" si="140"/>
        <v>0.9</v>
      </c>
    </row>
    <row r="2989" spans="5:15" x14ac:dyDescent="0.2">
      <c r="E2989" s="16">
        <v>41237.659722222219</v>
      </c>
      <c r="F2989" s="22">
        <v>7.4623057526439673</v>
      </c>
      <c r="G2989" s="25">
        <v>4.288218824143207E-2</v>
      </c>
      <c r="H2989" s="3">
        <f t="shared" si="138"/>
        <v>726.45999999996548</v>
      </c>
      <c r="I2989" s="3">
        <f>MIN(H2989-K2989+L2989,'Power Look Up'!$F$4)</f>
        <v>710.40186590647841</v>
      </c>
      <c r="K2989" s="51">
        <f t="array" ref="K2989">_xlfn.SUM(_xlfn.NORM.DIST($Q$3:$Q$1003,$F2989,$N2989,FALSE)*WindSpeedStep*$R$3:$R$1003)</f>
        <v>723.14139228096269</v>
      </c>
      <c r="L2989" s="51">
        <f t="array" ref="L2989">_xlfn.SUM(_xlfn.NORM.DIST($Q$3:$Q$1003,$F2989,$O2989,FALSE)*WindSpeedStep*$R$3:$R$1003)</f>
        <v>707.08325818747562</v>
      </c>
      <c r="N2989" s="43">
        <f t="shared" si="139"/>
        <v>0.74623057526439673</v>
      </c>
      <c r="O2989" s="43">
        <f t="shared" si="140"/>
        <v>0.32</v>
      </c>
    </row>
    <row r="2990" spans="5:15" x14ac:dyDescent="0.2">
      <c r="E2990" s="16">
        <v>41237.666666666664</v>
      </c>
      <c r="F2990" s="22">
        <v>7.7346011441242517</v>
      </c>
      <c r="G2990" s="25">
        <v>4.3958310669747723E-2</v>
      </c>
      <c r="H2990" s="3">
        <f t="shared" si="138"/>
        <v>807.72999999996375</v>
      </c>
      <c r="I2990" s="3">
        <f>MIN(H2990-K2990+L2990,'Power Look Up'!$F$4)</f>
        <v>789.96491010323075</v>
      </c>
      <c r="K2990" s="51">
        <f t="array" ref="K2990">_xlfn.SUM(_xlfn.NORM.DIST($Q$3:$Q$1003,$F2990,$N2990,FALSE)*WindSpeedStep*$R$3:$R$1003)</f>
        <v>806.4474847458298</v>
      </c>
      <c r="L2990" s="51">
        <f t="array" ref="L2990">_xlfn.SUM(_xlfn.NORM.DIST($Q$3:$Q$1003,$F2990,$O2990,FALSE)*WindSpeedStep*$R$3:$R$1003)</f>
        <v>788.6823948490968</v>
      </c>
      <c r="N2990" s="43">
        <f t="shared" si="139"/>
        <v>0.77346011441242524</v>
      </c>
      <c r="O2990" s="43">
        <f t="shared" si="140"/>
        <v>0.34</v>
      </c>
    </row>
    <row r="2991" spans="5:15" x14ac:dyDescent="0.2">
      <c r="E2991" s="16">
        <v>41237.673611111109</v>
      </c>
      <c r="F2991" s="22">
        <v>7.0986791119765726</v>
      </c>
      <c r="G2991" s="25">
        <v>4.6487521804336643E-2</v>
      </c>
      <c r="H2991" s="3">
        <f t="shared" si="138"/>
        <v>618.09999999996785</v>
      </c>
      <c r="I2991" s="3">
        <f>MIN(H2991-K2991+L2991,'Power Look Up'!$F$4)</f>
        <v>603.51381603462414</v>
      </c>
      <c r="K2991" s="51">
        <f t="array" ref="K2991">_xlfn.SUM(_xlfn.NORM.DIST($Q$3:$Q$1003,$F2991,$N2991,FALSE)*WindSpeedStep*$R$3:$R$1003)</f>
        <v>620.5121385721319</v>
      </c>
      <c r="L2991" s="51">
        <f t="array" ref="L2991">_xlfn.SUM(_xlfn.NORM.DIST($Q$3:$Q$1003,$F2991,$O2991,FALSE)*WindSpeedStep*$R$3:$R$1003)</f>
        <v>605.9259546067882</v>
      </c>
      <c r="N2991" s="43">
        <f t="shared" si="139"/>
        <v>0.70986791119765735</v>
      </c>
      <c r="O2991" s="43">
        <f t="shared" si="140"/>
        <v>0.33</v>
      </c>
    </row>
    <row r="2992" spans="5:15" x14ac:dyDescent="0.2">
      <c r="E2992" s="16">
        <v>41237.680555555555</v>
      </c>
      <c r="F2992" s="22">
        <v>7.9657924937676432</v>
      </c>
      <c r="G2992" s="25">
        <v>2.510735751106723E-2</v>
      </c>
      <c r="H2992" s="3">
        <f t="shared" si="138"/>
        <v>879.96999999996228</v>
      </c>
      <c r="I2992" s="3">
        <f>MIN(H2992-K2992+L2992,'Power Look Up'!$F$4)</f>
        <v>856.05920843393949</v>
      </c>
      <c r="K2992" s="51">
        <f t="array" ref="K2992">_xlfn.SUM(_xlfn.NORM.DIST($Q$3:$Q$1003,$F2992,$N2992,FALSE)*WindSpeedStep*$R$3:$R$1003)</f>
        <v>881.57681502702758</v>
      </c>
      <c r="L2992" s="51">
        <f t="array" ref="L2992">_xlfn.SUM(_xlfn.NORM.DIST($Q$3:$Q$1003,$F2992,$O2992,FALSE)*WindSpeedStep*$R$3:$R$1003)</f>
        <v>857.66602346100478</v>
      </c>
      <c r="N2992" s="43">
        <f t="shared" si="139"/>
        <v>0.79657924937676439</v>
      </c>
      <c r="O2992" s="43">
        <f t="shared" si="140"/>
        <v>0.2</v>
      </c>
    </row>
    <row r="2993" spans="5:15" x14ac:dyDescent="0.2">
      <c r="E2993" s="16">
        <v>41237.6875</v>
      </c>
      <c r="F2993" s="22">
        <v>8.007696424761324</v>
      </c>
      <c r="G2993" s="25">
        <v>2.8722367557390931E-2</v>
      </c>
      <c r="H2993" s="3">
        <f t="shared" si="138"/>
        <v>892.66999999995369</v>
      </c>
      <c r="I2993" s="3">
        <f>MIN(H2993-K2993+L2993,'Power Look Up'!$F$4)</f>
        <v>869.26930199481353</v>
      </c>
      <c r="K2993" s="51">
        <f t="array" ref="K2993">_xlfn.SUM(_xlfn.NORM.DIST($Q$3:$Q$1003,$F2993,$N2993,FALSE)*WindSpeedStep*$R$3:$R$1003)</f>
        <v>895.6243033622452</v>
      </c>
      <c r="L2993" s="51">
        <f t="array" ref="L2993">_xlfn.SUM(_xlfn.NORM.DIST($Q$3:$Q$1003,$F2993,$O2993,FALSE)*WindSpeedStep*$R$3:$R$1003)</f>
        <v>872.22360535710504</v>
      </c>
      <c r="N2993" s="43">
        <f t="shared" si="139"/>
        <v>0.80076964247613247</v>
      </c>
      <c r="O2993" s="43">
        <f t="shared" si="140"/>
        <v>0.23</v>
      </c>
    </row>
    <row r="2994" spans="5:15" x14ac:dyDescent="0.2">
      <c r="E2994" s="16">
        <v>41237.694444444445</v>
      </c>
      <c r="F2994" s="22">
        <v>7.7311398816373957</v>
      </c>
      <c r="G2994" s="25">
        <v>3.2336758075453671E-2</v>
      </c>
      <c r="H2994" s="3">
        <f t="shared" si="138"/>
        <v>807.72999999996375</v>
      </c>
      <c r="I2994" s="3">
        <f>MIN(H2994-K2994+L2994,'Power Look Up'!$F$4)</f>
        <v>788.17879373455389</v>
      </c>
      <c r="K2994" s="51">
        <f t="array" ref="K2994">_xlfn.SUM(_xlfn.NORM.DIST($Q$3:$Q$1003,$F2994,$N2994,FALSE)*WindSpeedStep*$R$3:$R$1003)</f>
        <v>805.35340562511783</v>
      </c>
      <c r="L2994" s="51">
        <f t="array" ref="L2994">_xlfn.SUM(_xlfn.NORM.DIST($Q$3:$Q$1003,$F2994,$O2994,FALSE)*WindSpeedStep*$R$3:$R$1003)</f>
        <v>785.80219935970797</v>
      </c>
      <c r="N2994" s="43">
        <f t="shared" si="139"/>
        <v>0.77311398816373966</v>
      </c>
      <c r="O2994" s="43">
        <f t="shared" si="140"/>
        <v>0.25</v>
      </c>
    </row>
    <row r="2995" spans="5:15" x14ac:dyDescent="0.2">
      <c r="E2995" s="16">
        <v>41237.701388888891</v>
      </c>
      <c r="F2995" s="22">
        <v>8.0460990717566947</v>
      </c>
      <c r="G2995" s="25">
        <v>3.8527986945643973E-2</v>
      </c>
      <c r="H2995" s="3">
        <f t="shared" si="138"/>
        <v>907.3499999999533</v>
      </c>
      <c r="I2995" s="3">
        <f>MIN(H2995-K2995+L2995,'Power Look Up'!$F$4)</f>
        <v>885.99977130904244</v>
      </c>
      <c r="K2995" s="51">
        <f t="array" ref="K2995">_xlfn.SUM(_xlfn.NORM.DIST($Q$3:$Q$1003,$F2995,$N2995,FALSE)*WindSpeedStep*$R$3:$R$1003)</f>
        <v>908.6124323407596</v>
      </c>
      <c r="L2995" s="51">
        <f t="array" ref="L2995">_xlfn.SUM(_xlfn.NORM.DIST($Q$3:$Q$1003,$F2995,$O2995,FALSE)*WindSpeedStep*$R$3:$R$1003)</f>
        <v>887.26220364984874</v>
      </c>
      <c r="N2995" s="43">
        <f t="shared" si="139"/>
        <v>0.80460990717566949</v>
      </c>
      <c r="O2995" s="43">
        <f t="shared" si="140"/>
        <v>0.31</v>
      </c>
    </row>
    <row r="2996" spans="5:15" x14ac:dyDescent="0.2">
      <c r="E2996" s="16">
        <v>41237.708333333336</v>
      </c>
      <c r="F2996" s="22">
        <v>7.4970169758484904</v>
      </c>
      <c r="G2996" s="25">
        <v>2.5343413335208082E-2</v>
      </c>
      <c r="H2996" s="3">
        <f t="shared" si="138"/>
        <v>738.49999999996521</v>
      </c>
      <c r="I2996" s="3">
        <f>MIN(H2996-K2996+L2996,'Power Look Up'!$F$4)</f>
        <v>721.14382846432841</v>
      </c>
      <c r="K2996" s="51">
        <f t="array" ref="K2996">_xlfn.SUM(_xlfn.NORM.DIST($Q$3:$Q$1003,$F2996,$N2996,FALSE)*WindSpeedStep*$R$3:$R$1003)</f>
        <v>733.45071348903048</v>
      </c>
      <c r="L2996" s="51">
        <f t="array" ref="L2996">_xlfn.SUM(_xlfn.NORM.DIST($Q$3:$Q$1003,$F2996,$O2996,FALSE)*WindSpeedStep*$R$3:$R$1003)</f>
        <v>716.09454195339367</v>
      </c>
      <c r="N2996" s="43">
        <f t="shared" si="139"/>
        <v>0.74970169758484906</v>
      </c>
      <c r="O2996" s="43">
        <f t="shared" si="140"/>
        <v>0.19</v>
      </c>
    </row>
    <row r="2997" spans="5:15" x14ac:dyDescent="0.2">
      <c r="E2997" s="16">
        <v>41237.715277777781</v>
      </c>
      <c r="F2997" s="22">
        <v>7.4057127013506658</v>
      </c>
      <c r="G2997" s="25">
        <v>2.4305560755438341E-2</v>
      </c>
      <c r="H2997" s="3">
        <f t="shared" si="138"/>
        <v>711.40999999996586</v>
      </c>
      <c r="I2997" s="3">
        <f>MIN(H2997-K2997+L2997,'Power Look Up'!$F$4)</f>
        <v>694.28574398152432</v>
      </c>
      <c r="K2997" s="51">
        <f t="array" ref="K2997">_xlfn.SUM(_xlfn.NORM.DIST($Q$3:$Q$1003,$F2997,$N2997,FALSE)*WindSpeedStep*$R$3:$R$1003)</f>
        <v>706.52611948022582</v>
      </c>
      <c r="L2997" s="51">
        <f t="array" ref="L2997">_xlfn.SUM(_xlfn.NORM.DIST($Q$3:$Q$1003,$F2997,$O2997,FALSE)*WindSpeedStep*$R$3:$R$1003)</f>
        <v>689.40186346178427</v>
      </c>
      <c r="N2997" s="43">
        <f t="shared" si="139"/>
        <v>0.74057127013506663</v>
      </c>
      <c r="O2997" s="43">
        <f t="shared" si="140"/>
        <v>0.18</v>
      </c>
    </row>
    <row r="2998" spans="5:15" x14ac:dyDescent="0.2">
      <c r="E2998" s="16">
        <v>41237.722222222219</v>
      </c>
      <c r="F2998" s="22">
        <v>7.3954997128325344</v>
      </c>
      <c r="G2998" s="25">
        <v>2.2986952417159742E-2</v>
      </c>
      <c r="H2998" s="3">
        <f t="shared" si="138"/>
        <v>708.39999999996587</v>
      </c>
      <c r="I2998" s="3">
        <f>MIN(H2998-K2998+L2998,'Power Look Up'!$F$4)</f>
        <v>691.24851319376955</v>
      </c>
      <c r="K2998" s="51">
        <f t="array" ref="K2998">_xlfn.SUM(_xlfn.NORM.DIST($Q$3:$Q$1003,$F2998,$N2998,FALSE)*WindSpeedStep*$R$3:$R$1003)</f>
        <v>703.55308793422284</v>
      </c>
      <c r="L2998" s="51">
        <f t="array" ref="L2998">_xlfn.SUM(_xlfn.NORM.DIST($Q$3:$Q$1003,$F2998,$O2998,FALSE)*WindSpeedStep*$R$3:$R$1003)</f>
        <v>686.40160112802653</v>
      </c>
      <c r="N2998" s="43">
        <f t="shared" si="139"/>
        <v>0.7395499712832535</v>
      </c>
      <c r="O2998" s="43">
        <f t="shared" si="140"/>
        <v>0.17</v>
      </c>
    </row>
    <row r="2999" spans="5:15" x14ac:dyDescent="0.2">
      <c r="E2999" s="16">
        <v>41237.729166666664</v>
      </c>
      <c r="F2999" s="22">
        <v>7.2907793743724323</v>
      </c>
      <c r="G2999" s="25">
        <v>2.3317123077069259E-2</v>
      </c>
      <c r="H2999" s="3">
        <f t="shared" si="138"/>
        <v>675.28999999996654</v>
      </c>
      <c r="I2999" s="3">
        <f>MIN(H2999-K2999+L2999,'Power Look Up'!$F$4)</f>
        <v>657.6977910625111</v>
      </c>
      <c r="K2999" s="51">
        <f t="array" ref="K2999">_xlfn.SUM(_xlfn.NORM.DIST($Q$3:$Q$1003,$F2999,$N2999,FALSE)*WindSpeedStep*$R$3:$R$1003)</f>
        <v>673.51517852089046</v>
      </c>
      <c r="L2999" s="51">
        <f t="array" ref="L2999">_xlfn.SUM(_xlfn.NORM.DIST($Q$3:$Q$1003,$F2999,$O2999,FALSE)*WindSpeedStep*$R$3:$R$1003)</f>
        <v>655.92296958343502</v>
      </c>
      <c r="N2999" s="43">
        <f t="shared" si="139"/>
        <v>0.72907793743724325</v>
      </c>
      <c r="O2999" s="43">
        <f t="shared" si="140"/>
        <v>0.17</v>
      </c>
    </row>
    <row r="3000" spans="5:15" x14ac:dyDescent="0.2">
      <c r="E3000" s="16">
        <v>41237.736111111109</v>
      </c>
      <c r="F3000" s="22">
        <v>6.7959565896872158</v>
      </c>
      <c r="G3000" s="25">
        <v>5.8858527820350608E-2</v>
      </c>
      <c r="H3000" s="3">
        <f t="shared" si="138"/>
        <v>542.79999999997722</v>
      </c>
      <c r="I3000" s="3">
        <f>MIN(H3000-K3000+L3000,'Power Look Up'!$F$4)</f>
        <v>532.11890051413332</v>
      </c>
      <c r="K3000" s="51">
        <f t="array" ref="K3000">_xlfn.SUM(_xlfn.NORM.DIST($Q$3:$Q$1003,$F3000,$N3000,FALSE)*WindSpeedStep*$R$3:$R$1003)</f>
        <v>542.41941405289606</v>
      </c>
      <c r="L3000" s="51">
        <f t="array" ref="L3000">_xlfn.SUM(_xlfn.NORM.DIST($Q$3:$Q$1003,$F3000,$O3000,FALSE)*WindSpeedStep*$R$3:$R$1003)</f>
        <v>531.73831456705216</v>
      </c>
      <c r="N3000" s="43">
        <f t="shared" si="139"/>
        <v>0.67959565896872165</v>
      </c>
      <c r="O3000" s="43">
        <f t="shared" si="140"/>
        <v>0.4</v>
      </c>
    </row>
    <row r="3001" spans="5:15" x14ac:dyDescent="0.2">
      <c r="E3001" s="16">
        <v>41237.743055555555</v>
      </c>
      <c r="F3001" s="22">
        <v>6.8775832223626061</v>
      </c>
      <c r="G3001" s="25">
        <v>7.8515952848695267E-2</v>
      </c>
      <c r="H3001" s="3">
        <f t="shared" si="138"/>
        <v>560.87999999997692</v>
      </c>
      <c r="I3001" s="3">
        <f>MIN(H3001-K3001+L3001,'Power Look Up'!$F$4)</f>
        <v>554.48270205345841</v>
      </c>
      <c r="K3001" s="51">
        <f t="array" ref="K3001">_xlfn.SUM(_xlfn.NORM.DIST($Q$3:$Q$1003,$F3001,$N3001,FALSE)*WindSpeedStep*$R$3:$R$1003)</f>
        <v>562.82877743272388</v>
      </c>
      <c r="L3001" s="51">
        <f t="array" ref="L3001">_xlfn.SUM(_xlfn.NORM.DIST($Q$3:$Q$1003,$F3001,$O3001,FALSE)*WindSpeedStep*$R$3:$R$1003)</f>
        <v>556.43147948620538</v>
      </c>
      <c r="N3001" s="43">
        <f t="shared" si="139"/>
        <v>0.68775832223626066</v>
      </c>
      <c r="O3001" s="43">
        <f t="shared" si="140"/>
        <v>0.54</v>
      </c>
    </row>
    <row r="3002" spans="5:15" x14ac:dyDescent="0.2">
      <c r="E3002" s="16">
        <v>41237.75</v>
      </c>
      <c r="F3002" s="22">
        <v>6.7582122947600327</v>
      </c>
      <c r="G3002" s="25">
        <v>5.7707568657229931E-2</v>
      </c>
      <c r="H3002" s="3">
        <f t="shared" si="138"/>
        <v>533.75999999997748</v>
      </c>
      <c r="I3002" s="3">
        <f>MIN(H3002-K3002+L3002,'Power Look Up'!$F$4)</f>
        <v>523.05202425587152</v>
      </c>
      <c r="K3002" s="51">
        <f t="array" ref="K3002">_xlfn.SUM(_xlfn.NORM.DIST($Q$3:$Q$1003,$F3002,$N3002,FALSE)*WindSpeedStep*$R$3:$R$1003)</f>
        <v>533.14224414726925</v>
      </c>
      <c r="L3002" s="51">
        <f t="array" ref="L3002">_xlfn.SUM(_xlfn.NORM.DIST($Q$3:$Q$1003,$F3002,$O3002,FALSE)*WindSpeedStep*$R$3:$R$1003)</f>
        <v>522.43426840316329</v>
      </c>
      <c r="N3002" s="43">
        <f t="shared" si="139"/>
        <v>0.67582122947600332</v>
      </c>
      <c r="O3002" s="43">
        <f t="shared" si="140"/>
        <v>0.39</v>
      </c>
    </row>
    <row r="3003" spans="5:15" x14ac:dyDescent="0.2">
      <c r="E3003" s="16">
        <v>41237.756944444445</v>
      </c>
      <c r="F3003" s="22">
        <v>7.9172504517779343</v>
      </c>
      <c r="G3003" s="25">
        <v>4.2944201660773285E-2</v>
      </c>
      <c r="H3003" s="3">
        <f t="shared" si="138"/>
        <v>864.91999999996256</v>
      </c>
      <c r="I3003" s="3">
        <f>MIN(H3003-K3003+L3003,'Power Look Up'!$F$4)</f>
        <v>845.47129424791672</v>
      </c>
      <c r="K3003" s="51">
        <f t="array" ref="K3003">_xlfn.SUM(_xlfn.NORM.DIST($Q$3:$Q$1003,$F3003,$N3003,FALSE)*WindSpeedStep*$R$3:$R$1003)</f>
        <v>865.46804638208766</v>
      </c>
      <c r="L3003" s="51">
        <f t="array" ref="L3003">_xlfn.SUM(_xlfn.NORM.DIST($Q$3:$Q$1003,$F3003,$O3003,FALSE)*WindSpeedStep*$R$3:$R$1003)</f>
        <v>846.01934063004182</v>
      </c>
      <c r="N3003" s="43">
        <f t="shared" si="139"/>
        <v>0.79172504517779352</v>
      </c>
      <c r="O3003" s="43">
        <f t="shared" si="140"/>
        <v>0.34</v>
      </c>
    </row>
    <row r="3004" spans="5:15" x14ac:dyDescent="0.2">
      <c r="E3004" s="16">
        <v>41237.763888888891</v>
      </c>
      <c r="F3004" s="22">
        <v>8.3161199000515769</v>
      </c>
      <c r="G3004" s="25">
        <v>3.9681967548105379E-2</v>
      </c>
      <c r="H3004" s="3">
        <f t="shared" si="138"/>
        <v>1006.4399999999512</v>
      </c>
      <c r="I3004" s="3">
        <f>MIN(H3004-K3004+L3004,'Power Look Up'!$F$4)</f>
        <v>984.22168391391483</v>
      </c>
      <c r="K3004" s="51">
        <f t="array" ref="K3004">_xlfn.SUM(_xlfn.NORM.DIST($Q$3:$Q$1003,$F3004,$N3004,FALSE)*WindSpeedStep*$R$3:$R$1003)</f>
        <v>1002.9225597829713</v>
      </c>
      <c r="L3004" s="51">
        <f t="array" ref="L3004">_xlfn.SUM(_xlfn.NORM.DIST($Q$3:$Q$1003,$F3004,$O3004,FALSE)*WindSpeedStep*$R$3:$R$1003)</f>
        <v>980.70424369693501</v>
      </c>
      <c r="N3004" s="43">
        <f t="shared" si="139"/>
        <v>0.83161199000515773</v>
      </c>
      <c r="O3004" s="43">
        <f t="shared" si="140"/>
        <v>0.33</v>
      </c>
    </row>
    <row r="3005" spans="5:15" x14ac:dyDescent="0.2">
      <c r="E3005" s="16">
        <v>41237.770833333336</v>
      </c>
      <c r="F3005" s="22">
        <v>8.3002684815764436</v>
      </c>
      <c r="G3005" s="25">
        <v>2.5300386423176925E-2</v>
      </c>
      <c r="H3005" s="3">
        <f t="shared" si="138"/>
        <v>999.09999999995136</v>
      </c>
      <c r="I3005" s="3">
        <f>MIN(H3005-K3005+L3005,'Power Look Up'!$F$4)</f>
        <v>974.94556856206339</v>
      </c>
      <c r="K3005" s="51">
        <f t="array" ref="K3005">_xlfn.SUM(_xlfn.NORM.DIST($Q$3:$Q$1003,$F3005,$N3005,FALSE)*WindSpeedStep*$R$3:$R$1003)</f>
        <v>997.24736194082766</v>
      </c>
      <c r="L3005" s="51">
        <f t="array" ref="L3005">_xlfn.SUM(_xlfn.NORM.DIST($Q$3:$Q$1003,$F3005,$O3005,FALSE)*WindSpeedStep*$R$3:$R$1003)</f>
        <v>973.09293050293968</v>
      </c>
      <c r="N3005" s="43">
        <f t="shared" si="139"/>
        <v>0.83002684815764438</v>
      </c>
      <c r="O3005" s="43">
        <f t="shared" si="140"/>
        <v>0.21</v>
      </c>
    </row>
    <row r="3006" spans="5:15" x14ac:dyDescent="0.2">
      <c r="E3006" s="16">
        <v>41237.777777777781</v>
      </c>
      <c r="F3006" s="22">
        <v>8.348261404108186</v>
      </c>
      <c r="G3006" s="25">
        <v>4.4320605463782282E-2</v>
      </c>
      <c r="H3006" s="3">
        <f t="shared" si="138"/>
        <v>1017.4499999999509</v>
      </c>
      <c r="I3006" s="3">
        <f>MIN(H3006-K3006+L3006,'Power Look Up'!$F$4)</f>
        <v>996.07471655466838</v>
      </c>
      <c r="K3006" s="51">
        <f t="array" ref="K3006">_xlfn.SUM(_xlfn.NORM.DIST($Q$3:$Q$1003,$F3006,$N3006,FALSE)*WindSpeedStep*$R$3:$R$1003)</f>
        <v>1014.4801747418388</v>
      </c>
      <c r="L3006" s="51">
        <f t="array" ref="L3006">_xlfn.SUM(_xlfn.NORM.DIST($Q$3:$Q$1003,$F3006,$O3006,FALSE)*WindSpeedStep*$R$3:$R$1003)</f>
        <v>993.10489129655627</v>
      </c>
      <c r="N3006" s="43">
        <f t="shared" si="139"/>
        <v>0.8348261404108186</v>
      </c>
      <c r="O3006" s="43">
        <f t="shared" si="140"/>
        <v>0.37</v>
      </c>
    </row>
    <row r="3007" spans="5:15" x14ac:dyDescent="0.2">
      <c r="E3007" s="16">
        <v>41237.784722222219</v>
      </c>
      <c r="F3007" s="22">
        <v>7.7407307541925894</v>
      </c>
      <c r="G3007" s="25">
        <v>3.4880427775344169E-2</v>
      </c>
      <c r="H3007" s="3">
        <f t="shared" si="138"/>
        <v>810.73999999996374</v>
      </c>
      <c r="I3007" s="3">
        <f>MIN(H3007-K3007+L3007,'Power Look Up'!$F$4)</f>
        <v>791.41527232567398</v>
      </c>
      <c r="K3007" s="51">
        <f t="array" ref="K3007">_xlfn.SUM(_xlfn.NORM.DIST($Q$3:$Q$1003,$F3007,$N3007,FALSE)*WindSpeedStep*$R$3:$R$1003)</f>
        <v>808.38723535515351</v>
      </c>
      <c r="L3007" s="51">
        <f t="array" ref="L3007">_xlfn.SUM(_xlfn.NORM.DIST($Q$3:$Q$1003,$F3007,$O3007,FALSE)*WindSpeedStep*$R$3:$R$1003)</f>
        <v>789.06250768086375</v>
      </c>
      <c r="N3007" s="43">
        <f t="shared" si="139"/>
        <v>0.77407307541925896</v>
      </c>
      <c r="O3007" s="43">
        <f t="shared" si="140"/>
        <v>0.27</v>
      </c>
    </row>
    <row r="3008" spans="5:15" x14ac:dyDescent="0.2">
      <c r="E3008" s="16">
        <v>41237.791666666664</v>
      </c>
      <c r="F3008" s="22">
        <v>7.6121272927454147</v>
      </c>
      <c r="G3008" s="25">
        <v>3.9410796543813575E-2</v>
      </c>
      <c r="H3008" s="3">
        <f t="shared" si="138"/>
        <v>771.60999999996454</v>
      </c>
      <c r="I3008" s="3">
        <f>MIN(H3008-K3008+L3008,'Power Look Up'!$F$4)</f>
        <v>754.18164900105705</v>
      </c>
      <c r="K3008" s="51">
        <f t="array" ref="K3008">_xlfn.SUM(_xlfn.NORM.DIST($Q$3:$Q$1003,$F3008,$N3008,FALSE)*WindSpeedStep*$R$3:$R$1003)</f>
        <v>768.28604067581409</v>
      </c>
      <c r="L3008" s="51">
        <f t="array" ref="L3008">_xlfn.SUM(_xlfn.NORM.DIST($Q$3:$Q$1003,$F3008,$O3008,FALSE)*WindSpeedStep*$R$3:$R$1003)</f>
        <v>750.8576896769066</v>
      </c>
      <c r="N3008" s="43">
        <f t="shared" si="139"/>
        <v>0.76121272927454153</v>
      </c>
      <c r="O3008" s="43">
        <f t="shared" si="140"/>
        <v>0.3</v>
      </c>
    </row>
    <row r="3009" spans="5:15" x14ac:dyDescent="0.2">
      <c r="E3009" s="16">
        <v>41237.798611111109</v>
      </c>
      <c r="F3009" s="22">
        <v>7.450151991290717</v>
      </c>
      <c r="G3009" s="25">
        <v>3.3556362379217476E-2</v>
      </c>
      <c r="H3009" s="3">
        <f t="shared" si="138"/>
        <v>723.4499999999656</v>
      </c>
      <c r="I3009" s="3">
        <f>MIN(H3009-K3009+L3009,'Power Look Up'!$F$4)</f>
        <v>706.57371399662168</v>
      </c>
      <c r="K3009" s="51">
        <f t="array" ref="K3009">_xlfn.SUM(_xlfn.NORM.DIST($Q$3:$Q$1003,$F3009,$N3009,FALSE)*WindSpeedStep*$R$3:$R$1003)</f>
        <v>719.55299290411824</v>
      </c>
      <c r="L3009" s="51">
        <f t="array" ref="L3009">_xlfn.SUM(_xlfn.NORM.DIST($Q$3:$Q$1003,$F3009,$O3009,FALSE)*WindSpeedStep*$R$3:$R$1003)</f>
        <v>702.67670690077432</v>
      </c>
      <c r="N3009" s="43">
        <f t="shared" si="139"/>
        <v>0.74501519912907177</v>
      </c>
      <c r="O3009" s="43">
        <f t="shared" si="140"/>
        <v>0.24999999999999997</v>
      </c>
    </row>
    <row r="3010" spans="5:15" x14ac:dyDescent="0.2">
      <c r="E3010" s="16">
        <v>41237.805555555555</v>
      </c>
      <c r="F3010" s="22">
        <v>7.3082177160323454</v>
      </c>
      <c r="G3010" s="25">
        <v>4.6522970881686748E-2</v>
      </c>
      <c r="H3010" s="3">
        <f t="shared" si="138"/>
        <v>681.30999999996652</v>
      </c>
      <c r="I3010" s="3">
        <f>MIN(H3010-K3010+L3010,'Power Look Up'!$F$4)</f>
        <v>666.28042625829676</v>
      </c>
      <c r="K3010" s="51">
        <f t="array" ref="K3010">_xlfn.SUM(_xlfn.NORM.DIST($Q$3:$Q$1003,$F3010,$N3010,FALSE)*WindSpeedStep*$R$3:$R$1003)</f>
        <v>678.46085712077297</v>
      </c>
      <c r="L3010" s="51">
        <f t="array" ref="L3010">_xlfn.SUM(_xlfn.NORM.DIST($Q$3:$Q$1003,$F3010,$O3010,FALSE)*WindSpeedStep*$R$3:$R$1003)</f>
        <v>663.43128337910321</v>
      </c>
      <c r="N3010" s="43">
        <f t="shared" si="139"/>
        <v>0.73082177160323458</v>
      </c>
      <c r="O3010" s="43">
        <f t="shared" si="140"/>
        <v>0.34</v>
      </c>
    </row>
    <row r="3011" spans="5:15" x14ac:dyDescent="0.2">
      <c r="E3011" s="16">
        <v>41237.8125</v>
      </c>
      <c r="F3011" s="22">
        <v>6.9161510801030737</v>
      </c>
      <c r="G3011" s="25">
        <v>5.4943854695889138E-2</v>
      </c>
      <c r="H3011" s="3">
        <f t="shared" ref="H3011:H3074" si="141">INDEX(PowerArray,MIN(MaximumPowerIndex,ROUND(F3011*100,0)))</f>
        <v>569.91999999997665</v>
      </c>
      <c r="I3011" s="3">
        <f>MIN(H3011-K3011+L3011,'Power Look Up'!$F$4)</f>
        <v>557.83661326248068</v>
      </c>
      <c r="K3011" s="51">
        <f t="array" ref="K3011">_xlfn.SUM(_xlfn.NORM.DIST($Q$3:$Q$1003,$F3011,$N3011,FALSE)*WindSpeedStep*$R$3:$R$1003)</f>
        <v>572.63757533288526</v>
      </c>
      <c r="L3011" s="51">
        <f t="array" ref="L3011">_xlfn.SUM(_xlfn.NORM.DIST($Q$3:$Q$1003,$F3011,$O3011,FALSE)*WindSpeedStep*$R$3:$R$1003)</f>
        <v>560.55418859538929</v>
      </c>
      <c r="N3011" s="43">
        <f t="shared" ref="N3011:N3074" si="142">ReferenceTurbulence*F3011</f>
        <v>0.69161510801030746</v>
      </c>
      <c r="O3011" s="43">
        <f t="shared" ref="O3011:O3074" si="143">F3011*G3011</f>
        <v>0.38</v>
      </c>
    </row>
    <row r="3012" spans="5:15" x14ac:dyDescent="0.2">
      <c r="E3012" s="16">
        <v>41237.819444444445</v>
      </c>
      <c r="F3012" s="22">
        <v>7.031564465362071</v>
      </c>
      <c r="G3012" s="25">
        <v>5.9730661941442248E-2</v>
      </c>
      <c r="H3012" s="3">
        <f t="shared" si="141"/>
        <v>597.02999999996825</v>
      </c>
      <c r="I3012" s="3">
        <f>MIN(H3012-K3012+L3012,'Power Look Up'!$F$4)</f>
        <v>585.52720314648673</v>
      </c>
      <c r="K3012" s="51">
        <f t="array" ref="K3012">_xlfn.SUM(_xlfn.NORM.DIST($Q$3:$Q$1003,$F3012,$N3012,FALSE)*WindSpeedStep*$R$3:$R$1003)</f>
        <v>602.62892589556543</v>
      </c>
      <c r="L3012" s="51">
        <f t="array" ref="L3012">_xlfn.SUM(_xlfn.NORM.DIST($Q$3:$Q$1003,$F3012,$O3012,FALSE)*WindSpeedStep*$R$3:$R$1003)</f>
        <v>591.1261290420839</v>
      </c>
      <c r="N3012" s="43">
        <f t="shared" si="142"/>
        <v>0.70315644653620712</v>
      </c>
      <c r="O3012" s="43">
        <f t="shared" si="143"/>
        <v>0.42</v>
      </c>
    </row>
    <row r="3013" spans="5:15" x14ac:dyDescent="0.2">
      <c r="E3013" s="16">
        <v>41237.9375</v>
      </c>
      <c r="F3013" s="22">
        <v>7.4297767117965856</v>
      </c>
      <c r="G3013" s="25">
        <v>4.5761805931552019E-2</v>
      </c>
      <c r="H3013" s="3">
        <f t="shared" si="141"/>
        <v>717.42999999996573</v>
      </c>
      <c r="I3013" s="3">
        <f>MIN(H3013-K3013+L3013,'Power Look Up'!$F$4)</f>
        <v>701.90570793681729</v>
      </c>
      <c r="K3013" s="51">
        <f t="array" ref="K3013">_xlfn.SUM(_xlfn.NORM.DIST($Q$3:$Q$1003,$F3013,$N3013,FALSE)*WindSpeedStep*$R$3:$R$1003)</f>
        <v>713.5619324900465</v>
      </c>
      <c r="L3013" s="51">
        <f t="array" ref="L3013">_xlfn.SUM(_xlfn.NORM.DIST($Q$3:$Q$1003,$F3013,$O3013,FALSE)*WindSpeedStep*$R$3:$R$1003)</f>
        <v>698.03764042689807</v>
      </c>
      <c r="N3013" s="43">
        <f t="shared" si="142"/>
        <v>0.74297767117965863</v>
      </c>
      <c r="O3013" s="43">
        <f t="shared" si="143"/>
        <v>0.34</v>
      </c>
    </row>
    <row r="3014" spans="5:15" x14ac:dyDescent="0.2">
      <c r="E3014" s="16">
        <v>41237.944444444445</v>
      </c>
      <c r="F3014" s="22">
        <v>6.659718728687265</v>
      </c>
      <c r="G3014" s="25">
        <v>7.0573551098402673E-2</v>
      </c>
      <c r="H3014" s="3">
        <f t="shared" si="141"/>
        <v>511.15999999997791</v>
      </c>
      <c r="I3014" s="3">
        <f>MIN(H3014-K3014+L3014,'Power Look Up'!$F$4)</f>
        <v>503.50057175435819</v>
      </c>
      <c r="K3014" s="51">
        <f t="array" ref="K3014">_xlfn.SUM(_xlfn.NORM.DIST($Q$3:$Q$1003,$F3014,$N3014,FALSE)*WindSpeedStep*$R$3:$R$1003)</f>
        <v>509.40703768448105</v>
      </c>
      <c r="L3014" s="51">
        <f t="array" ref="L3014">_xlfn.SUM(_xlfn.NORM.DIST($Q$3:$Q$1003,$F3014,$O3014,FALSE)*WindSpeedStep*$R$3:$R$1003)</f>
        <v>501.74760943886133</v>
      </c>
      <c r="N3014" s="43">
        <f t="shared" si="142"/>
        <v>0.6659718728687265</v>
      </c>
      <c r="O3014" s="43">
        <f t="shared" si="143"/>
        <v>0.47</v>
      </c>
    </row>
    <row r="3015" spans="5:15" x14ac:dyDescent="0.2">
      <c r="E3015" s="16">
        <v>41237.951388888891</v>
      </c>
      <c r="F3015" s="22">
        <v>6.4891786636318693</v>
      </c>
      <c r="G3015" s="25">
        <v>7.7051353633120587E-2</v>
      </c>
      <c r="H3015" s="3">
        <f t="shared" si="141"/>
        <v>472.73999999997875</v>
      </c>
      <c r="I3015" s="3">
        <f>MIN(H3015-K3015+L3015,'Power Look Up'!$F$4)</f>
        <v>467.04794517247529</v>
      </c>
      <c r="K3015" s="51">
        <f t="array" ref="K3015">_xlfn.SUM(_xlfn.NORM.DIST($Q$3:$Q$1003,$F3015,$N3015,FALSE)*WindSpeedStep*$R$3:$R$1003)</f>
        <v>469.90899303787324</v>
      </c>
      <c r="L3015" s="51">
        <f t="array" ref="L3015">_xlfn.SUM(_xlfn.NORM.DIST($Q$3:$Q$1003,$F3015,$O3015,FALSE)*WindSpeedStep*$R$3:$R$1003)</f>
        <v>464.21693821036979</v>
      </c>
      <c r="N3015" s="43">
        <f t="shared" si="142"/>
        <v>0.64891786636318693</v>
      </c>
      <c r="O3015" s="43">
        <f t="shared" si="143"/>
        <v>0.5</v>
      </c>
    </row>
    <row r="3016" spans="5:15" x14ac:dyDescent="0.2">
      <c r="E3016" s="16">
        <v>41237.958333333336</v>
      </c>
      <c r="F3016" s="22">
        <v>6.9535783486609164</v>
      </c>
      <c r="G3016" s="25">
        <v>8.7724617371640112E-2</v>
      </c>
      <c r="H3016" s="3">
        <f t="shared" si="141"/>
        <v>576.69999999997663</v>
      </c>
      <c r="I3016" s="3">
        <f>MIN(H3016-K3016+L3016,'Power Look Up'!$F$4)</f>
        <v>572.76396000808916</v>
      </c>
      <c r="K3016" s="51">
        <f t="array" ref="K3016">_xlfn.SUM(_xlfn.NORM.DIST($Q$3:$Q$1003,$F3016,$N3016,FALSE)*WindSpeedStep*$R$3:$R$1003)</f>
        <v>582.25831689697543</v>
      </c>
      <c r="L3016" s="51">
        <f t="array" ref="L3016">_xlfn.SUM(_xlfn.NORM.DIST($Q$3:$Q$1003,$F3016,$O3016,FALSE)*WindSpeedStep*$R$3:$R$1003)</f>
        <v>578.32227690508796</v>
      </c>
      <c r="N3016" s="43">
        <f t="shared" si="142"/>
        <v>0.69535783486609171</v>
      </c>
      <c r="O3016" s="43">
        <f t="shared" si="143"/>
        <v>0.61</v>
      </c>
    </row>
    <row r="3017" spans="5:15" x14ac:dyDescent="0.2">
      <c r="E3017" s="16">
        <v>41237.965277777781</v>
      </c>
      <c r="F3017" s="22">
        <v>6.8430099169279819</v>
      </c>
      <c r="G3017" s="25">
        <v>0.11544627431354842</v>
      </c>
      <c r="H3017" s="3">
        <f t="shared" si="141"/>
        <v>551.83999999997707</v>
      </c>
      <c r="I3017" s="3">
        <f>MIN(H3017-K3017+L3017,'Power Look Up'!$F$4)</f>
        <v>557.1911216386776</v>
      </c>
      <c r="K3017" s="51">
        <f t="array" ref="K3017">_xlfn.SUM(_xlfn.NORM.DIST($Q$3:$Q$1003,$F3017,$N3017,FALSE)*WindSpeedStep*$R$3:$R$1003)</f>
        <v>554.12632919167561</v>
      </c>
      <c r="L3017" s="51">
        <f t="array" ref="L3017">_xlfn.SUM(_xlfn.NORM.DIST($Q$3:$Q$1003,$F3017,$O3017,FALSE)*WindSpeedStep*$R$3:$R$1003)</f>
        <v>559.47745083037614</v>
      </c>
      <c r="N3017" s="43">
        <f t="shared" si="142"/>
        <v>0.68430099169279823</v>
      </c>
      <c r="O3017" s="43">
        <f t="shared" si="143"/>
        <v>0.79</v>
      </c>
    </row>
    <row r="3018" spans="5:15" x14ac:dyDescent="0.2">
      <c r="E3018" s="16">
        <v>41237.972222222219</v>
      </c>
      <c r="F3018" s="22">
        <v>7.144256630858699</v>
      </c>
      <c r="G3018" s="25">
        <v>0.11757696334307587</v>
      </c>
      <c r="H3018" s="3">
        <f t="shared" si="141"/>
        <v>630.13999999996759</v>
      </c>
      <c r="I3018" s="3">
        <f>MIN(H3018-K3018+L3018,'Power Look Up'!$F$4)</f>
        <v>637.06732358226498</v>
      </c>
      <c r="K3018" s="51">
        <f t="array" ref="K3018">_xlfn.SUM(_xlfn.NORM.DIST($Q$3:$Q$1003,$F3018,$N3018,FALSE)*WindSpeedStep*$R$3:$R$1003)</f>
        <v>632.84330771274006</v>
      </c>
      <c r="L3018" s="51">
        <f t="array" ref="L3018">_xlfn.SUM(_xlfn.NORM.DIST($Q$3:$Q$1003,$F3018,$O3018,FALSE)*WindSpeedStep*$R$3:$R$1003)</f>
        <v>639.77063129503745</v>
      </c>
      <c r="N3018" s="43">
        <f t="shared" si="142"/>
        <v>0.71442566308586997</v>
      </c>
      <c r="O3018" s="43">
        <f t="shared" si="143"/>
        <v>0.84</v>
      </c>
    </row>
    <row r="3019" spans="5:15" x14ac:dyDescent="0.2">
      <c r="E3019" s="16">
        <v>41237.979166666664</v>
      </c>
      <c r="F3019" s="22">
        <v>7.4757621958376248</v>
      </c>
      <c r="G3019" s="25">
        <v>0.13644093716195499</v>
      </c>
      <c r="H3019" s="3">
        <f t="shared" si="141"/>
        <v>732.47999999996534</v>
      </c>
      <c r="I3019" s="3">
        <f>MIN(H3019-K3019+L3019,'Power Look Up'!$F$4)</f>
        <v>749.77821432190092</v>
      </c>
      <c r="K3019" s="51">
        <f t="array" ref="K3019">_xlfn.SUM(_xlfn.NORM.DIST($Q$3:$Q$1003,$F3019,$N3019,FALSE)*WindSpeedStep*$R$3:$R$1003)</f>
        <v>727.12728848471409</v>
      </c>
      <c r="L3019" s="51">
        <f t="array" ref="L3019">_xlfn.SUM(_xlfn.NORM.DIST($Q$3:$Q$1003,$F3019,$O3019,FALSE)*WindSpeedStep*$R$3:$R$1003)</f>
        <v>744.42550280664966</v>
      </c>
      <c r="N3019" s="43">
        <f t="shared" si="142"/>
        <v>0.74757621958376252</v>
      </c>
      <c r="O3019" s="43">
        <f t="shared" si="143"/>
        <v>1.02</v>
      </c>
    </row>
    <row r="3020" spans="5:15" x14ac:dyDescent="0.2">
      <c r="E3020" s="16">
        <v>41237.986111111109</v>
      </c>
      <c r="F3020" s="22">
        <v>8.2127624439088809</v>
      </c>
      <c r="G3020" s="25">
        <v>9.8626985199206485E-2</v>
      </c>
      <c r="H3020" s="3">
        <f t="shared" si="141"/>
        <v>966.06999999995207</v>
      </c>
      <c r="I3020" s="3">
        <f>MIN(H3020-K3020+L3020,'Power Look Up'!$F$4)</f>
        <v>965.40901423119033</v>
      </c>
      <c r="K3020" s="51">
        <f t="array" ref="K3020">_xlfn.SUM(_xlfn.NORM.DIST($Q$3:$Q$1003,$F3020,$N3020,FALSE)*WindSpeedStep*$R$3:$R$1003)</f>
        <v>966.22094187926609</v>
      </c>
      <c r="L3020" s="51">
        <f t="array" ref="L3020">_xlfn.SUM(_xlfn.NORM.DIST($Q$3:$Q$1003,$F3020,$O3020,FALSE)*WindSpeedStep*$R$3:$R$1003)</f>
        <v>965.55995611050434</v>
      </c>
      <c r="N3020" s="43">
        <f t="shared" si="142"/>
        <v>0.82127624439088809</v>
      </c>
      <c r="O3020" s="43">
        <f t="shared" si="143"/>
        <v>0.81</v>
      </c>
    </row>
    <row r="3021" spans="5:15" x14ac:dyDescent="0.2">
      <c r="E3021" s="16">
        <v>41238.013888888891</v>
      </c>
      <c r="F3021" s="22">
        <v>8.9770415536525636</v>
      </c>
      <c r="G3021" s="25">
        <v>0.11250922633738426</v>
      </c>
      <c r="H3021" s="3">
        <f t="shared" si="141"/>
        <v>1248.659999999946</v>
      </c>
      <c r="I3021" s="3">
        <f>MIN(H3021-K3021+L3021,'Power Look Up'!$F$4)</f>
        <v>1250.7531873037231</v>
      </c>
      <c r="K3021" s="51">
        <f t="array" ref="K3021">_xlfn.SUM(_xlfn.NORM.DIST($Q$3:$Q$1003,$F3021,$N3021,FALSE)*WindSpeedStep*$R$3:$R$1003)</f>
        <v>1250.9437038491735</v>
      </c>
      <c r="L3021" s="51">
        <f t="array" ref="L3021">_xlfn.SUM(_xlfn.NORM.DIST($Q$3:$Q$1003,$F3021,$O3021,FALSE)*WindSpeedStep*$R$3:$R$1003)</f>
        <v>1253.0368911529506</v>
      </c>
      <c r="N3021" s="43">
        <f t="shared" si="142"/>
        <v>0.89770415536525638</v>
      </c>
      <c r="O3021" s="43">
        <f t="shared" si="143"/>
        <v>1.01</v>
      </c>
    </row>
    <row r="3022" spans="5:15" x14ac:dyDescent="0.2">
      <c r="E3022" s="16">
        <v>41238.020833333336</v>
      </c>
      <c r="F3022" s="22">
        <v>9.1200525081833117</v>
      </c>
      <c r="G3022" s="25">
        <v>9.3201217782167958E-2</v>
      </c>
      <c r="H3022" s="3">
        <f t="shared" si="141"/>
        <v>1301.719999999943</v>
      </c>
      <c r="I3022" s="3">
        <f>MIN(H3022-K3022+L3022,'Power Look Up'!$F$4)</f>
        <v>1301.0743953010769</v>
      </c>
      <c r="K3022" s="51">
        <f t="array" ref="K3022">_xlfn.SUM(_xlfn.NORM.DIST($Q$3:$Q$1003,$F3022,$N3022,FALSE)*WindSpeedStep*$R$3:$R$1003)</f>
        <v>1306.0948502538372</v>
      </c>
      <c r="L3022" s="51">
        <f t="array" ref="L3022">_xlfn.SUM(_xlfn.NORM.DIST($Q$3:$Q$1003,$F3022,$O3022,FALSE)*WindSpeedStep*$R$3:$R$1003)</f>
        <v>1305.4492455549712</v>
      </c>
      <c r="N3022" s="43">
        <f t="shared" si="142"/>
        <v>0.91200525081833117</v>
      </c>
      <c r="O3022" s="43">
        <f t="shared" si="143"/>
        <v>0.85</v>
      </c>
    </row>
    <row r="3023" spans="5:15" x14ac:dyDescent="0.2">
      <c r="E3023" s="16">
        <v>41238.027777777781</v>
      </c>
      <c r="F3023" s="22">
        <v>11.433066681089899</v>
      </c>
      <c r="G3023" s="25">
        <v>4.3732798377445974E-2</v>
      </c>
      <c r="H3023" s="3">
        <f t="shared" si="141"/>
        <v>1940.1199999999833</v>
      </c>
      <c r="I3023" s="3">
        <f>MIN(H3023-K3023+L3023,'Power Look Up'!$F$4)</f>
        <v>2000</v>
      </c>
      <c r="K3023" s="51">
        <f t="array" ref="K3023">_xlfn.SUM(_xlfn.NORM.DIST($Q$3:$Q$1003,$F3023,$N3023,FALSE)*WindSpeedStep*$R$3:$R$1003)</f>
        <v>1928.0540691954186</v>
      </c>
      <c r="L3023" s="51">
        <f t="array" ref="L3023">_xlfn.SUM(_xlfn.NORM.DIST($Q$3:$Q$1003,$F3023,$O3023,FALSE)*WindSpeedStep*$R$3:$R$1003)</f>
        <v>2012.5324714011906</v>
      </c>
      <c r="N3023" s="43">
        <f t="shared" si="142"/>
        <v>1.1433066681089901</v>
      </c>
      <c r="O3023" s="43">
        <f t="shared" si="143"/>
        <v>0.49999999999999994</v>
      </c>
    </row>
    <row r="3024" spans="5:15" x14ac:dyDescent="0.2">
      <c r="E3024" s="16">
        <v>41238.034722222219</v>
      </c>
      <c r="F3024" s="22">
        <v>11.326195539503205</v>
      </c>
      <c r="G3024" s="25">
        <v>3.6199269081132565E-2</v>
      </c>
      <c r="H3024" s="3">
        <f t="shared" si="141"/>
        <v>1931.7199999999834</v>
      </c>
      <c r="I3024" s="3">
        <f>MIN(H3024-K3024+L3024,'Power Look Up'!$F$4)</f>
        <v>2000</v>
      </c>
      <c r="K3024" s="51">
        <f t="array" ref="K3024">_xlfn.SUM(_xlfn.NORM.DIST($Q$3:$Q$1003,$F3024,$N3024,FALSE)*WindSpeedStep*$R$3:$R$1003)</f>
        <v>1915.7531883049296</v>
      </c>
      <c r="L3024" s="51">
        <f t="array" ref="L3024">_xlfn.SUM(_xlfn.NORM.DIST($Q$3:$Q$1003,$F3024,$O3024,FALSE)*WindSpeedStep*$R$3:$R$1003)</f>
        <v>2015.4007145722373</v>
      </c>
      <c r="N3024" s="43">
        <f t="shared" si="142"/>
        <v>1.1326195539503205</v>
      </c>
      <c r="O3024" s="43">
        <f t="shared" si="143"/>
        <v>0.40999999999999992</v>
      </c>
    </row>
    <row r="3025" spans="5:15" x14ac:dyDescent="0.2">
      <c r="E3025" s="16">
        <v>41238.041666666664</v>
      </c>
      <c r="F3025" s="22">
        <v>10.715578358579796</v>
      </c>
      <c r="G3025" s="25">
        <v>9.1455632837151468E-2</v>
      </c>
      <c r="H3025" s="3">
        <f t="shared" si="141"/>
        <v>1829.2399999999509</v>
      </c>
      <c r="I3025" s="3">
        <f>MIN(H3025-K3025+L3025,'Power Look Up'!$F$4)</f>
        <v>1844.3126782202528</v>
      </c>
      <c r="K3025" s="51">
        <f t="array" ref="K3025">_xlfn.SUM(_xlfn.NORM.DIST($Q$3:$Q$1003,$F3025,$N3025,FALSE)*WindSpeedStep*$R$3:$R$1003)</f>
        <v>1815.2090678999832</v>
      </c>
      <c r="L3025" s="51">
        <f t="array" ref="L3025">_xlfn.SUM(_xlfn.NORM.DIST($Q$3:$Q$1003,$F3025,$O3025,FALSE)*WindSpeedStep*$R$3:$R$1003)</f>
        <v>1830.2817461202851</v>
      </c>
      <c r="N3025" s="43">
        <f t="shared" si="142"/>
        <v>1.0715578358579796</v>
      </c>
      <c r="O3025" s="43">
        <f t="shared" si="143"/>
        <v>0.98</v>
      </c>
    </row>
    <row r="3026" spans="5:15" x14ac:dyDescent="0.2">
      <c r="E3026" s="16">
        <v>41238.048611111109</v>
      </c>
      <c r="F3026" s="22">
        <v>11.002763834926343</v>
      </c>
      <c r="G3026" s="25">
        <v>7.6344454230087844E-2</v>
      </c>
      <c r="H3026" s="3">
        <f t="shared" si="141"/>
        <v>1903.9999999999493</v>
      </c>
      <c r="I3026" s="3">
        <f>MIN(H3026-K3026+L3026,'Power Look Up'!$F$4)</f>
        <v>1947.1959995434338</v>
      </c>
      <c r="K3026" s="51">
        <f t="array" ref="K3026">_xlfn.SUM(_xlfn.NORM.DIST($Q$3:$Q$1003,$F3026,$N3026,FALSE)*WindSpeedStep*$R$3:$R$1003)</f>
        <v>1869.3255283302653</v>
      </c>
      <c r="L3026" s="51">
        <f t="array" ref="L3026">_xlfn.SUM(_xlfn.NORM.DIST($Q$3:$Q$1003,$F3026,$O3026,FALSE)*WindSpeedStep*$R$3:$R$1003)</f>
        <v>1912.5215278737498</v>
      </c>
      <c r="N3026" s="43">
        <f t="shared" si="142"/>
        <v>1.1002763834926343</v>
      </c>
      <c r="O3026" s="43">
        <f t="shared" si="143"/>
        <v>0.84</v>
      </c>
    </row>
    <row r="3027" spans="5:15" x14ac:dyDescent="0.2">
      <c r="E3027" s="16">
        <v>41238.0625</v>
      </c>
      <c r="F3027" s="22">
        <v>10.990520303713827</v>
      </c>
      <c r="G3027" s="25">
        <v>6.2781377126143956E-2</v>
      </c>
      <c r="H3027" s="3">
        <f t="shared" si="141"/>
        <v>1901.3299999999495</v>
      </c>
      <c r="I3027" s="3">
        <f>MIN(H3027-K3027+L3027,'Power Look Up'!$F$4)</f>
        <v>1968.7550453287915</v>
      </c>
      <c r="K3027" s="51">
        <f t="array" ref="K3027">_xlfn.SUM(_xlfn.NORM.DIST($Q$3:$Q$1003,$F3027,$N3027,FALSE)*WindSpeedStep*$R$3:$R$1003)</f>
        <v>1867.2758606281377</v>
      </c>
      <c r="L3027" s="51">
        <f t="array" ref="L3027">_xlfn.SUM(_xlfn.NORM.DIST($Q$3:$Q$1003,$F3027,$O3027,FALSE)*WindSpeedStep*$R$3:$R$1003)</f>
        <v>1934.7009059569798</v>
      </c>
      <c r="N3027" s="43">
        <f t="shared" si="142"/>
        <v>1.0990520303713829</v>
      </c>
      <c r="O3027" s="43">
        <f t="shared" si="143"/>
        <v>0.69000000000000006</v>
      </c>
    </row>
    <row r="3028" spans="5:15" x14ac:dyDescent="0.2">
      <c r="E3028" s="16">
        <v>41238.069444444445</v>
      </c>
      <c r="F3028" s="22">
        <v>10.614751805602008</v>
      </c>
      <c r="G3028" s="25">
        <v>8.6671833392700126E-2</v>
      </c>
      <c r="H3028" s="3">
        <f t="shared" si="141"/>
        <v>1799.8699999999515</v>
      </c>
      <c r="I3028" s="3">
        <f>MIN(H3028-K3028+L3028,'Power Look Up'!$F$4)</f>
        <v>1822.6213913485562</v>
      </c>
      <c r="K3028" s="51">
        <f t="array" ref="K3028">_xlfn.SUM(_xlfn.NORM.DIST($Q$3:$Q$1003,$F3028,$N3028,FALSE)*WindSpeedStep*$R$3:$R$1003)</f>
        <v>1793.1345869026466</v>
      </c>
      <c r="L3028" s="51">
        <f t="array" ref="L3028">_xlfn.SUM(_xlfn.NORM.DIST($Q$3:$Q$1003,$F3028,$O3028,FALSE)*WindSpeedStep*$R$3:$R$1003)</f>
        <v>1815.8859782512513</v>
      </c>
      <c r="N3028" s="43">
        <f t="shared" si="142"/>
        <v>1.061475180560201</v>
      </c>
      <c r="O3028" s="43">
        <f t="shared" si="143"/>
        <v>0.92000000000000015</v>
      </c>
    </row>
    <row r="3029" spans="5:15" x14ac:dyDescent="0.2">
      <c r="E3029" s="16">
        <v>41238.076388888891</v>
      </c>
      <c r="F3029" s="22">
        <v>9.8231219090572246</v>
      </c>
      <c r="G3029" s="25">
        <v>8.8566548196641323E-2</v>
      </c>
      <c r="H3029" s="3">
        <f t="shared" si="141"/>
        <v>1568.4199999999371</v>
      </c>
      <c r="I3029" s="3">
        <f>MIN(H3029-K3029+L3029,'Power Look Up'!$F$4)</f>
        <v>1577.3644022070539</v>
      </c>
      <c r="K3029" s="51">
        <f t="array" ref="K3029">_xlfn.SUM(_xlfn.NORM.DIST($Q$3:$Q$1003,$F3029,$N3029,FALSE)*WindSpeedStep*$R$3:$R$1003)</f>
        <v>1565.6448217145009</v>
      </c>
      <c r="L3029" s="51">
        <f t="array" ref="L3029">_xlfn.SUM(_xlfn.NORM.DIST($Q$3:$Q$1003,$F3029,$O3029,FALSE)*WindSpeedStep*$R$3:$R$1003)</f>
        <v>1574.5892239216178</v>
      </c>
      <c r="N3029" s="43">
        <f t="shared" si="142"/>
        <v>0.98231219090572253</v>
      </c>
      <c r="O3029" s="43">
        <f t="shared" si="143"/>
        <v>0.87</v>
      </c>
    </row>
    <row r="3030" spans="5:15" x14ac:dyDescent="0.2">
      <c r="E3030" s="16">
        <v>41238.131944444445</v>
      </c>
      <c r="F3030" s="22">
        <v>12.041644665572353</v>
      </c>
      <c r="G3030" s="25">
        <v>0.10629777206925747</v>
      </c>
      <c r="H3030" s="3">
        <f t="shared" si="141"/>
        <v>1988.4399999999976</v>
      </c>
      <c r="I3030" s="3">
        <f>MIN(H3030-K3030+L3030,'Power Look Up'!$F$4)</f>
        <v>1980.2294575348719</v>
      </c>
      <c r="K3030" s="51">
        <f t="array" ref="K3030">_xlfn.SUM(_xlfn.NORM.DIST($Q$3:$Q$1003,$F3030,$N3030,FALSE)*WindSpeedStep*$R$3:$R$1003)</f>
        <v>1975.1270534366422</v>
      </c>
      <c r="L3030" s="51">
        <f t="array" ref="L3030">_xlfn.SUM(_xlfn.NORM.DIST($Q$3:$Q$1003,$F3030,$O3030,FALSE)*WindSpeedStep*$R$3:$R$1003)</f>
        <v>1966.9165109715166</v>
      </c>
      <c r="N3030" s="43">
        <f t="shared" si="142"/>
        <v>1.2041644665572353</v>
      </c>
      <c r="O3030" s="43">
        <f t="shared" si="143"/>
        <v>1.28</v>
      </c>
    </row>
    <row r="3031" spans="5:15" x14ac:dyDescent="0.2">
      <c r="E3031" s="16">
        <v>41238.138888888891</v>
      </c>
      <c r="F3031" s="22">
        <v>11.5651066260268</v>
      </c>
      <c r="G3031" s="25">
        <v>0.1141364314816946</v>
      </c>
      <c r="H3031" s="3">
        <f t="shared" si="141"/>
        <v>1951.8799999999831</v>
      </c>
      <c r="I3031" s="3">
        <f>MIN(H3031-K3031+L3031,'Power Look Up'!$F$4)</f>
        <v>1928.3739621899977</v>
      </c>
      <c r="K3031" s="51">
        <f t="array" ref="K3031">_xlfn.SUM(_xlfn.NORM.DIST($Q$3:$Q$1003,$F3031,$N3031,FALSE)*WindSpeedStep*$R$3:$R$1003)</f>
        <v>1941.3874761985489</v>
      </c>
      <c r="L3031" s="51">
        <f t="array" ref="L3031">_xlfn.SUM(_xlfn.NORM.DIST($Q$3:$Q$1003,$F3031,$O3031,FALSE)*WindSpeedStep*$R$3:$R$1003)</f>
        <v>1917.8814383885635</v>
      </c>
      <c r="N3031" s="43">
        <f t="shared" si="142"/>
        <v>1.15651066260268</v>
      </c>
      <c r="O3031" s="43">
        <f t="shared" si="143"/>
        <v>1.32</v>
      </c>
    </row>
    <row r="3032" spans="5:15" x14ac:dyDescent="0.2">
      <c r="E3032" s="16">
        <v>41238.145833333336</v>
      </c>
      <c r="F3032" s="22">
        <v>10.899113799218602</v>
      </c>
      <c r="G3032" s="25">
        <v>9.2668084635689429E-2</v>
      </c>
      <c r="H3032" s="3">
        <f t="shared" si="141"/>
        <v>1877.2999999999497</v>
      </c>
      <c r="I3032" s="3">
        <f>MIN(H3032-K3032+L3032,'Power Look Up'!$F$4)</f>
        <v>1890.6621911116204</v>
      </c>
      <c r="K3032" s="51">
        <f t="array" ref="K3032">_xlfn.SUM(_xlfn.NORM.DIST($Q$3:$Q$1003,$F3032,$N3032,FALSE)*WindSpeedStep*$R$3:$R$1003)</f>
        <v>1851.2613357412795</v>
      </c>
      <c r="L3032" s="51">
        <f t="array" ref="L3032">_xlfn.SUM(_xlfn.NORM.DIST($Q$3:$Q$1003,$F3032,$O3032,FALSE)*WindSpeedStep*$R$3:$R$1003)</f>
        <v>1864.6235268529501</v>
      </c>
      <c r="N3032" s="43">
        <f t="shared" si="142"/>
        <v>1.0899113799218603</v>
      </c>
      <c r="O3032" s="43">
        <f t="shared" si="143"/>
        <v>1.01</v>
      </c>
    </row>
    <row r="3033" spans="5:15" x14ac:dyDescent="0.2">
      <c r="E3033" s="16">
        <v>41238.152777777781</v>
      </c>
      <c r="F3033" s="22">
        <v>10.667352050047716</v>
      </c>
      <c r="G3033" s="25">
        <v>0.11999228993237121</v>
      </c>
      <c r="H3033" s="3">
        <f t="shared" si="141"/>
        <v>1815.8899999999512</v>
      </c>
      <c r="I3033" s="3">
        <f>MIN(H3033-K3033+L3033,'Power Look Up'!$F$4)</f>
        <v>1781.5264140665099</v>
      </c>
      <c r="K3033" s="51">
        <f t="array" ref="K3033">_xlfn.SUM(_xlfn.NORM.DIST($Q$3:$Q$1003,$F3033,$N3033,FALSE)*WindSpeedStep*$R$3:$R$1003)</f>
        <v>1804.8533131028232</v>
      </c>
      <c r="L3033" s="51">
        <f t="array" ref="L3033">_xlfn.SUM(_xlfn.NORM.DIST($Q$3:$Q$1003,$F3033,$O3033,FALSE)*WindSpeedStep*$R$3:$R$1003)</f>
        <v>1770.4897271693819</v>
      </c>
      <c r="N3033" s="43">
        <f t="shared" si="142"/>
        <v>1.0667352050047716</v>
      </c>
      <c r="O3033" s="43">
        <f t="shared" si="143"/>
        <v>1.28</v>
      </c>
    </row>
    <row r="3034" spans="5:15" x14ac:dyDescent="0.2">
      <c r="E3034" s="16">
        <v>41238.506944444445</v>
      </c>
      <c r="F3034" s="22">
        <v>14.456658573231291</v>
      </c>
      <c r="G3034" s="25">
        <v>9.4074297536378679E-2</v>
      </c>
      <c r="H3034" s="3">
        <f t="shared" si="141"/>
        <v>2000</v>
      </c>
      <c r="I3034" s="3">
        <f>MIN(H3034-K3034+L3034,'Power Look Up'!$F$4)</f>
        <v>2000</v>
      </c>
      <c r="K3034" s="51">
        <f t="array" ref="K3034">_xlfn.SUM(_xlfn.NORM.DIST($Q$3:$Q$1003,$F3034,$N3034,FALSE)*WindSpeedStep*$R$3:$R$1003)</f>
        <v>2002.8816418412966</v>
      </c>
      <c r="L3034" s="51">
        <f t="array" ref="L3034">_xlfn.SUM(_xlfn.NORM.DIST($Q$3:$Q$1003,$F3034,$O3034,FALSE)*WindSpeedStep*$R$3:$R$1003)</f>
        <v>2003.1209946201388</v>
      </c>
      <c r="N3034" s="43">
        <f t="shared" si="142"/>
        <v>1.4456658573231291</v>
      </c>
      <c r="O3034" s="43">
        <f t="shared" si="143"/>
        <v>1.36</v>
      </c>
    </row>
    <row r="3035" spans="5:15" x14ac:dyDescent="0.2">
      <c r="E3035" s="16">
        <v>41238.513888888891</v>
      </c>
      <c r="F3035" s="22">
        <v>13.514965587522783</v>
      </c>
      <c r="G3035" s="25">
        <v>9.0270300142408222E-2</v>
      </c>
      <c r="H3035" s="3">
        <f t="shared" si="141"/>
        <v>1999.5099999999998</v>
      </c>
      <c r="I3035" s="3">
        <f>MIN(H3035-K3035+L3035,'Power Look Up'!$F$4)</f>
        <v>2000</v>
      </c>
      <c r="K3035" s="51">
        <f t="array" ref="K3035">_xlfn.SUM(_xlfn.NORM.DIST($Q$3:$Q$1003,$F3035,$N3035,FALSE)*WindSpeedStep*$R$3:$R$1003)</f>
        <v>2003.1568348602368</v>
      </c>
      <c r="L3035" s="51">
        <f t="array" ref="L3035">_xlfn.SUM(_xlfn.NORM.DIST($Q$3:$Q$1003,$F3035,$O3035,FALSE)*WindSpeedStep*$R$3:$R$1003)</f>
        <v>2005.3826427773358</v>
      </c>
      <c r="N3035" s="43">
        <f t="shared" si="142"/>
        <v>1.3514965587522783</v>
      </c>
      <c r="O3035" s="43">
        <f t="shared" si="143"/>
        <v>1.22</v>
      </c>
    </row>
    <row r="3036" spans="5:15" x14ac:dyDescent="0.2">
      <c r="E3036" s="16">
        <v>41238.520833333336</v>
      </c>
      <c r="F3036" s="22">
        <v>14.364382921824305</v>
      </c>
      <c r="G3036" s="25">
        <v>9.1893957936367621E-2</v>
      </c>
      <c r="H3036" s="3">
        <f t="shared" si="141"/>
        <v>2000</v>
      </c>
      <c r="I3036" s="3">
        <f>MIN(H3036-K3036+L3036,'Power Look Up'!$F$4)</f>
        <v>2000</v>
      </c>
      <c r="K3036" s="51">
        <f t="array" ref="K3036">_xlfn.SUM(_xlfn.NORM.DIST($Q$3:$Q$1003,$F3036,$N3036,FALSE)*WindSpeedStep*$R$3:$R$1003)</f>
        <v>2003.0130785471704</v>
      </c>
      <c r="L3036" s="51">
        <f t="array" ref="L3036">_xlfn.SUM(_xlfn.NORM.DIST($Q$3:$Q$1003,$F3036,$O3036,FALSE)*WindSpeedStep*$R$3:$R$1003)</f>
        <v>2003.3740237278337</v>
      </c>
      <c r="N3036" s="43">
        <f t="shared" si="142"/>
        <v>1.4364382921824306</v>
      </c>
      <c r="O3036" s="43">
        <f t="shared" si="143"/>
        <v>1.32</v>
      </c>
    </row>
    <row r="3037" spans="5:15" x14ac:dyDescent="0.2">
      <c r="E3037" s="16">
        <v>41238.527777777781</v>
      </c>
      <c r="F3037" s="22">
        <v>12.650320980270086</v>
      </c>
      <c r="G3037" s="25">
        <v>0.14070789213776905</v>
      </c>
      <c r="H3037" s="3">
        <f t="shared" si="141"/>
        <v>1995.1499999999976</v>
      </c>
      <c r="I3037" s="3">
        <f>MIN(H3037-K3037+L3037,'Power Look Up'!$F$4)</f>
        <v>1952.9594675381079</v>
      </c>
      <c r="K3037" s="51">
        <f t="array" ref="K3037">_xlfn.SUM(_xlfn.NORM.DIST($Q$3:$Q$1003,$F3037,$N3037,FALSE)*WindSpeedStep*$R$3:$R$1003)</f>
        <v>1995.4306166394294</v>
      </c>
      <c r="L3037" s="51">
        <f t="array" ref="L3037">_xlfn.SUM(_xlfn.NORM.DIST($Q$3:$Q$1003,$F3037,$O3037,FALSE)*WindSpeedStep*$R$3:$R$1003)</f>
        <v>1953.2400841775398</v>
      </c>
      <c r="N3037" s="43">
        <f t="shared" si="142"/>
        <v>1.2650320980270087</v>
      </c>
      <c r="O3037" s="43">
        <f t="shared" si="143"/>
        <v>1.78</v>
      </c>
    </row>
    <row r="3038" spans="5:15" x14ac:dyDescent="0.2">
      <c r="E3038" s="16">
        <v>41238.534722222219</v>
      </c>
      <c r="F3038" s="22">
        <v>11.491677685879534</v>
      </c>
      <c r="G3038" s="25">
        <v>9.1370470761653333E-2</v>
      </c>
      <c r="H3038" s="3">
        <f t="shared" si="141"/>
        <v>1945.1599999999833</v>
      </c>
      <c r="I3038" s="3">
        <f>MIN(H3038-K3038+L3038,'Power Look Up'!$F$4)</f>
        <v>1959.4812030947894</v>
      </c>
      <c r="K3038" s="51">
        <f t="array" ref="K3038">_xlfn.SUM(_xlfn.NORM.DIST($Q$3:$Q$1003,$F3038,$N3038,FALSE)*WindSpeedStep*$R$3:$R$1003)</f>
        <v>1934.217595238795</v>
      </c>
      <c r="L3038" s="51">
        <f t="array" ref="L3038">_xlfn.SUM(_xlfn.NORM.DIST($Q$3:$Q$1003,$F3038,$O3038,FALSE)*WindSpeedStep*$R$3:$R$1003)</f>
        <v>1948.5387983336011</v>
      </c>
      <c r="N3038" s="43">
        <f t="shared" si="142"/>
        <v>1.1491677685879533</v>
      </c>
      <c r="O3038" s="43">
        <f t="shared" si="143"/>
        <v>1.05</v>
      </c>
    </row>
    <row r="3039" spans="5:15" x14ac:dyDescent="0.2">
      <c r="E3039" s="16">
        <v>41238.541666666664</v>
      </c>
      <c r="F3039" s="22">
        <v>11.92364049307273</v>
      </c>
      <c r="G3039" s="25">
        <v>0.11154311477041674</v>
      </c>
      <c r="H3039" s="3">
        <f t="shared" si="141"/>
        <v>1981.2799999999825</v>
      </c>
      <c r="I3039" s="3">
        <f>MIN(H3039-K3039+L3039,'Power Look Up'!$F$4)</f>
        <v>1964.9061877944043</v>
      </c>
      <c r="K3039" s="51">
        <f t="array" ref="K3039">_xlfn.SUM(_xlfn.NORM.DIST($Q$3:$Q$1003,$F3039,$N3039,FALSE)*WindSpeedStep*$R$3:$R$1003)</f>
        <v>1968.5964668956992</v>
      </c>
      <c r="L3039" s="51">
        <f t="array" ref="L3039">_xlfn.SUM(_xlfn.NORM.DIST($Q$3:$Q$1003,$F3039,$O3039,FALSE)*WindSpeedStep*$R$3:$R$1003)</f>
        <v>1952.2226546901211</v>
      </c>
      <c r="N3039" s="43">
        <f t="shared" si="142"/>
        <v>1.1923640493072731</v>
      </c>
      <c r="O3039" s="43">
        <f t="shared" si="143"/>
        <v>1.33</v>
      </c>
    </row>
    <row r="3040" spans="5:15" x14ac:dyDescent="0.2">
      <c r="E3040" s="16">
        <v>41238.555555555555</v>
      </c>
      <c r="F3040" s="22">
        <v>12.248401695214318</v>
      </c>
      <c r="G3040" s="25">
        <v>7.7561140109503671E-2</v>
      </c>
      <c r="H3040" s="3">
        <f t="shared" si="141"/>
        <v>1990.7499999999977</v>
      </c>
      <c r="I3040" s="3">
        <f>MIN(H3040-K3040+L3040,'Power Look Up'!$F$4)</f>
        <v>2000</v>
      </c>
      <c r="K3040" s="51">
        <f t="array" ref="K3040">_xlfn.SUM(_xlfn.NORM.DIST($Q$3:$Q$1003,$F3040,$N3040,FALSE)*WindSpeedStep*$R$3:$R$1003)</f>
        <v>1984.2455974826714</v>
      </c>
      <c r="L3040" s="51">
        <f t="array" ref="L3040">_xlfn.SUM(_xlfn.NORM.DIST($Q$3:$Q$1003,$F3040,$O3040,FALSE)*WindSpeedStep*$R$3:$R$1003)</f>
        <v>2005.1290362179514</v>
      </c>
      <c r="N3040" s="43">
        <f t="shared" si="142"/>
        <v>1.2248401695214319</v>
      </c>
      <c r="O3040" s="43">
        <f t="shared" si="143"/>
        <v>0.95</v>
      </c>
    </row>
    <row r="3041" spans="5:15" x14ac:dyDescent="0.2">
      <c r="E3041" s="16">
        <v>41238.5625</v>
      </c>
      <c r="F3041" s="22">
        <v>12.785827975054939</v>
      </c>
      <c r="G3041" s="25">
        <v>7.3518899349649738E-2</v>
      </c>
      <c r="H3041" s="3">
        <f t="shared" si="141"/>
        <v>1996.6899999999976</v>
      </c>
      <c r="I3041" s="3">
        <f>MIN(H3041-K3041+L3041,'Power Look Up'!$F$4)</f>
        <v>2000</v>
      </c>
      <c r="K3041" s="51">
        <f t="array" ref="K3041">_xlfn.SUM(_xlfn.NORM.DIST($Q$3:$Q$1003,$F3041,$N3041,FALSE)*WindSpeedStep*$R$3:$R$1003)</f>
        <v>1997.758496257665</v>
      </c>
      <c r="L3041" s="51">
        <f t="array" ref="L3041">_xlfn.SUM(_xlfn.NORM.DIST($Q$3:$Q$1003,$F3041,$O3041,FALSE)*WindSpeedStep*$R$3:$R$1003)</f>
        <v>2010.1742473930826</v>
      </c>
      <c r="N3041" s="43">
        <f t="shared" si="142"/>
        <v>1.278582797505494</v>
      </c>
      <c r="O3041" s="43">
        <f t="shared" si="143"/>
        <v>0.94000000000000006</v>
      </c>
    </row>
    <row r="3042" spans="5:15" x14ac:dyDescent="0.2">
      <c r="E3042" s="16">
        <v>41238.569444444445</v>
      </c>
      <c r="F3042" s="22">
        <v>12.838307221967643</v>
      </c>
      <c r="G3042" s="25">
        <v>8.9575672253132677E-2</v>
      </c>
      <c r="H3042" s="3">
        <f t="shared" si="141"/>
        <v>1997.2399999999975</v>
      </c>
      <c r="I3042" s="3">
        <f>MIN(H3042-K3042+L3042,'Power Look Up'!$F$4)</f>
        <v>2000</v>
      </c>
      <c r="K3042" s="51">
        <f t="array" ref="K3042">_xlfn.SUM(_xlfn.NORM.DIST($Q$3:$Q$1003,$F3042,$N3042,FALSE)*WindSpeedStep*$R$3:$R$1003)</f>
        <v>1998.510219005823</v>
      </c>
      <c r="L3042" s="51">
        <f t="array" ref="L3042">_xlfn.SUM(_xlfn.NORM.DIST($Q$3:$Q$1003,$F3042,$O3042,FALSE)*WindSpeedStep*$R$3:$R$1003)</f>
        <v>2004.3931852459689</v>
      </c>
      <c r="N3042" s="43">
        <f t="shared" si="142"/>
        <v>1.2838307221967644</v>
      </c>
      <c r="O3042" s="43">
        <f t="shared" si="143"/>
        <v>1.1499999999999999</v>
      </c>
    </row>
    <row r="3043" spans="5:15" x14ac:dyDescent="0.2">
      <c r="E3043" s="16">
        <v>41238.576388888891</v>
      </c>
      <c r="F3043" s="22">
        <v>11.409035703933727</v>
      </c>
      <c r="G3043" s="25">
        <v>7.8008345586396619E-2</v>
      </c>
      <c r="H3043" s="3">
        <f t="shared" si="141"/>
        <v>1938.4399999999832</v>
      </c>
      <c r="I3043" s="3">
        <f>MIN(H3043-K3043+L3043,'Power Look Up'!$F$4)</f>
        <v>1975.3045042911101</v>
      </c>
      <c r="K3043" s="51">
        <f t="array" ref="K3043">_xlfn.SUM(_xlfn.NORM.DIST($Q$3:$Q$1003,$F3043,$N3043,FALSE)*WindSpeedStep*$R$3:$R$1003)</f>
        <v>1925.4098233529839</v>
      </c>
      <c r="L3043" s="51">
        <f t="array" ref="L3043">_xlfn.SUM(_xlfn.NORM.DIST($Q$3:$Q$1003,$F3043,$O3043,FALSE)*WindSpeedStep*$R$3:$R$1003)</f>
        <v>1962.2743276441108</v>
      </c>
      <c r="N3043" s="43">
        <f t="shared" si="142"/>
        <v>1.1409035703933728</v>
      </c>
      <c r="O3043" s="43">
        <f t="shared" si="143"/>
        <v>0.89</v>
      </c>
    </row>
    <row r="3044" spans="5:15" x14ac:dyDescent="0.2">
      <c r="E3044" s="16">
        <v>41238.583333333336</v>
      </c>
      <c r="F3044" s="22">
        <v>12.044024883661958</v>
      </c>
      <c r="G3044" s="25">
        <v>9.6313318114575719E-2</v>
      </c>
      <c r="H3044" s="3">
        <f t="shared" si="141"/>
        <v>1988.4399999999976</v>
      </c>
      <c r="I3044" s="3">
        <f>MIN(H3044-K3044+L3044,'Power Look Up'!$F$4)</f>
        <v>1993.0404584436474</v>
      </c>
      <c r="K3044" s="51">
        <f t="array" ref="K3044">_xlfn.SUM(_xlfn.NORM.DIST($Q$3:$Q$1003,$F3044,$N3044,FALSE)*WindSpeedStep*$R$3:$R$1003)</f>
        <v>1975.2481692756219</v>
      </c>
      <c r="L3044" s="51">
        <f t="array" ref="L3044">_xlfn.SUM(_xlfn.NORM.DIST($Q$3:$Q$1003,$F3044,$O3044,FALSE)*WindSpeedStep*$R$3:$R$1003)</f>
        <v>1979.8486277192717</v>
      </c>
      <c r="N3044" s="43">
        <f t="shared" si="142"/>
        <v>1.2044024883661959</v>
      </c>
      <c r="O3044" s="43">
        <f t="shared" si="143"/>
        <v>1.1599999999999999</v>
      </c>
    </row>
    <row r="3045" spans="5:15" x14ac:dyDescent="0.2">
      <c r="E3045" s="16">
        <v>41238.590277777781</v>
      </c>
      <c r="F3045" s="22">
        <v>11.404442836095129</v>
      </c>
      <c r="G3045" s="25">
        <v>6.4010141529189463E-2</v>
      </c>
      <c r="H3045" s="3">
        <f t="shared" si="141"/>
        <v>1937.5999999999833</v>
      </c>
      <c r="I3045" s="3">
        <f>MIN(H3045-K3045+L3045,'Power Look Up'!$F$4)</f>
        <v>1996.3017242822925</v>
      </c>
      <c r="K3045" s="51">
        <f t="array" ref="K3045">_xlfn.SUM(_xlfn.NORM.DIST($Q$3:$Q$1003,$F3045,$N3045,FALSE)*WindSpeedStep*$R$3:$R$1003)</f>
        <v>1924.8965422199517</v>
      </c>
      <c r="L3045" s="51">
        <f t="array" ref="L3045">_xlfn.SUM(_xlfn.NORM.DIST($Q$3:$Q$1003,$F3045,$O3045,FALSE)*WindSpeedStep*$R$3:$R$1003)</f>
        <v>1983.5982665022609</v>
      </c>
      <c r="N3045" s="43">
        <f t="shared" si="142"/>
        <v>1.140444283609513</v>
      </c>
      <c r="O3045" s="43">
        <f t="shared" si="143"/>
        <v>0.73000000000000009</v>
      </c>
    </row>
    <row r="3046" spans="5:15" x14ac:dyDescent="0.2">
      <c r="E3046" s="16">
        <v>41238.597222222219</v>
      </c>
      <c r="F3046" s="22">
        <v>11.234142714036041</v>
      </c>
      <c r="G3046" s="25">
        <v>8.6343927141683277E-2</v>
      </c>
      <c r="H3046" s="3">
        <f t="shared" si="141"/>
        <v>1923.3199999999836</v>
      </c>
      <c r="I3046" s="3">
        <f>MIN(H3046-K3046+L3046,'Power Look Up'!$F$4)</f>
        <v>1947.6725949800154</v>
      </c>
      <c r="K3046" s="51">
        <f t="array" ref="K3046">_xlfn.SUM(_xlfn.NORM.DIST($Q$3:$Q$1003,$F3046,$N3046,FALSE)*WindSpeedStep*$R$3:$R$1003)</f>
        <v>1903.9976378519957</v>
      </c>
      <c r="L3046" s="51">
        <f t="array" ref="L3046">_xlfn.SUM(_xlfn.NORM.DIST($Q$3:$Q$1003,$F3046,$O3046,FALSE)*WindSpeedStep*$R$3:$R$1003)</f>
        <v>1928.3502328320276</v>
      </c>
      <c r="N3046" s="43">
        <f t="shared" si="142"/>
        <v>1.1234142714036042</v>
      </c>
      <c r="O3046" s="43">
        <f t="shared" si="143"/>
        <v>0.97</v>
      </c>
    </row>
    <row r="3047" spans="5:15" x14ac:dyDescent="0.2">
      <c r="E3047" s="16">
        <v>41238.604166666664</v>
      </c>
      <c r="F3047" s="22">
        <v>11.348992063655373</v>
      </c>
      <c r="G3047" s="25">
        <v>6.8728570398591982E-2</v>
      </c>
      <c r="H3047" s="3">
        <f t="shared" si="141"/>
        <v>1933.3999999999835</v>
      </c>
      <c r="I3047" s="3">
        <f>MIN(H3047-K3047+L3047,'Power Look Up'!$F$4)</f>
        <v>1986.160450229881</v>
      </c>
      <c r="K3047" s="51">
        <f t="array" ref="K3047">_xlfn.SUM(_xlfn.NORM.DIST($Q$3:$Q$1003,$F3047,$N3047,FALSE)*WindSpeedStep*$R$3:$R$1003)</f>
        <v>1918.4957405157049</v>
      </c>
      <c r="L3047" s="51">
        <f t="array" ref="L3047">_xlfn.SUM(_xlfn.NORM.DIST($Q$3:$Q$1003,$F3047,$O3047,FALSE)*WindSpeedStep*$R$3:$R$1003)</f>
        <v>1971.2561907456025</v>
      </c>
      <c r="N3047" s="43">
        <f t="shared" si="142"/>
        <v>1.1348992063655374</v>
      </c>
      <c r="O3047" s="43">
        <f t="shared" si="143"/>
        <v>0.78</v>
      </c>
    </row>
    <row r="3048" spans="5:15" x14ac:dyDescent="0.2">
      <c r="E3048" s="16">
        <v>41238.611111111109</v>
      </c>
      <c r="F3048" s="22">
        <v>11.0260841059375</v>
      </c>
      <c r="G3048" s="25">
        <v>8.1624626780722076E-2</v>
      </c>
      <c r="H3048" s="3">
        <f t="shared" si="141"/>
        <v>1906.5199999999841</v>
      </c>
      <c r="I3048" s="3">
        <f>MIN(H3048-K3048+L3048,'Power Look Up'!$F$4)</f>
        <v>1940.1065111010057</v>
      </c>
      <c r="K3048" s="51">
        <f t="array" ref="K3048">_xlfn.SUM(_xlfn.NORM.DIST($Q$3:$Q$1003,$F3048,$N3048,FALSE)*WindSpeedStep*$R$3:$R$1003)</f>
        <v>1873.1680731911417</v>
      </c>
      <c r="L3048" s="51">
        <f t="array" ref="L3048">_xlfn.SUM(_xlfn.NORM.DIST($Q$3:$Q$1003,$F3048,$O3048,FALSE)*WindSpeedStep*$R$3:$R$1003)</f>
        <v>1906.7545842921634</v>
      </c>
      <c r="N3048" s="43">
        <f t="shared" si="142"/>
        <v>1.1026084105937499</v>
      </c>
      <c r="O3048" s="43">
        <f t="shared" si="143"/>
        <v>0.9</v>
      </c>
    </row>
    <row r="3049" spans="5:15" x14ac:dyDescent="0.2">
      <c r="E3049" s="16">
        <v>41238.618055555555</v>
      </c>
      <c r="F3049" s="22">
        <v>12.695021812114588</v>
      </c>
      <c r="G3049" s="25">
        <v>8.3497296474785473E-2</v>
      </c>
      <c r="H3049" s="3">
        <f t="shared" si="141"/>
        <v>1995.6999999999975</v>
      </c>
      <c r="I3049" s="3">
        <f>MIN(H3049-K3049+L3049,'Power Look Up'!$F$4)</f>
        <v>2000</v>
      </c>
      <c r="K3049" s="51">
        <f t="array" ref="K3049">_xlfn.SUM(_xlfn.NORM.DIST($Q$3:$Q$1003,$F3049,$N3049,FALSE)*WindSpeedStep*$R$3:$R$1003)</f>
        <v>1996.2642775128386</v>
      </c>
      <c r="L3049" s="51">
        <f t="array" ref="L3049">_xlfn.SUM(_xlfn.NORM.DIST($Q$3:$Q$1003,$F3049,$O3049,FALSE)*WindSpeedStep*$R$3:$R$1003)</f>
        <v>2006.3893385739291</v>
      </c>
      <c r="N3049" s="43">
        <f t="shared" si="142"/>
        <v>1.2695021812114589</v>
      </c>
      <c r="O3049" s="43">
        <f t="shared" si="143"/>
        <v>1.06</v>
      </c>
    </row>
    <row r="3050" spans="5:15" x14ac:dyDescent="0.2">
      <c r="E3050" s="16">
        <v>41238.625</v>
      </c>
      <c r="F3050" s="22">
        <v>13.465869148713104</v>
      </c>
      <c r="G3050" s="25">
        <v>6.7578259520438472E-2</v>
      </c>
      <c r="H3050" s="3">
        <f t="shared" si="141"/>
        <v>1999.4699999999998</v>
      </c>
      <c r="I3050" s="3">
        <f>MIN(H3050-K3050+L3050,'Power Look Up'!$F$4)</f>
        <v>2000</v>
      </c>
      <c r="K3050" s="51">
        <f t="array" ref="K3050">_xlfn.SUM(_xlfn.NORM.DIST($Q$3:$Q$1003,$F3050,$N3050,FALSE)*WindSpeedStep*$R$3:$R$1003)</f>
        <v>2003.0394726125633</v>
      </c>
      <c r="L3050" s="51">
        <f t="array" ref="L3050">_xlfn.SUM(_xlfn.NORM.DIST($Q$3:$Q$1003,$F3050,$O3050,FALSE)*WindSpeedStep*$R$3:$R$1003)</f>
        <v>2007.0357528566617</v>
      </c>
      <c r="N3050" s="43">
        <f t="shared" si="142"/>
        <v>1.3465869148713105</v>
      </c>
      <c r="O3050" s="43">
        <f t="shared" si="143"/>
        <v>0.91</v>
      </c>
    </row>
    <row r="3051" spans="5:15" x14ac:dyDescent="0.2">
      <c r="E3051" s="16">
        <v>41238.631944444445</v>
      </c>
      <c r="F3051" s="22">
        <v>13.987731771513499</v>
      </c>
      <c r="G3051" s="25">
        <v>6.2912273009992262E-2</v>
      </c>
      <c r="H3051" s="3">
        <f t="shared" si="141"/>
        <v>1999.9899999999998</v>
      </c>
      <c r="I3051" s="3">
        <f>MIN(H3051-K3051+L3051,'Power Look Up'!$F$4)</f>
        <v>2000</v>
      </c>
      <c r="K3051" s="51">
        <f t="array" ref="K3051">_xlfn.SUM(_xlfn.NORM.DIST($Q$3:$Q$1003,$F3051,$N3051,FALSE)*WindSpeedStep*$R$3:$R$1003)</f>
        <v>2003.4159837176501</v>
      </c>
      <c r="L3051" s="51">
        <f t="array" ref="L3051">_xlfn.SUM(_xlfn.NORM.DIST($Q$3:$Q$1003,$F3051,$O3051,FALSE)*WindSpeedStep*$R$3:$R$1003)</f>
        <v>2003.9684665925372</v>
      </c>
      <c r="N3051" s="43">
        <f t="shared" si="142"/>
        <v>1.3987731771513499</v>
      </c>
      <c r="O3051" s="43">
        <f t="shared" si="143"/>
        <v>0.87999999999999989</v>
      </c>
    </row>
    <row r="3052" spans="5:15" x14ac:dyDescent="0.2">
      <c r="E3052" s="16">
        <v>41238.638888888891</v>
      </c>
      <c r="F3052" s="22">
        <v>13.668628036149661</v>
      </c>
      <c r="G3052" s="25">
        <v>7.7549846055990357E-2</v>
      </c>
      <c r="H3052" s="3">
        <f t="shared" si="141"/>
        <v>1999.6699999999998</v>
      </c>
      <c r="I3052" s="3">
        <f>MIN(H3052-K3052+L3052,'Power Look Up'!$F$4)</f>
        <v>2000</v>
      </c>
      <c r="K3052" s="51">
        <f t="array" ref="K3052">_xlfn.SUM(_xlfn.NORM.DIST($Q$3:$Q$1003,$F3052,$N3052,FALSE)*WindSpeedStep*$R$3:$R$1003)</f>
        <v>2003.3912286886875</v>
      </c>
      <c r="L3052" s="51">
        <f t="array" ref="L3052">_xlfn.SUM(_xlfn.NORM.DIST($Q$3:$Q$1003,$F3052,$O3052,FALSE)*WindSpeedStep*$R$3:$R$1003)</f>
        <v>2005.9596671038626</v>
      </c>
      <c r="N3052" s="43">
        <f t="shared" si="142"/>
        <v>1.3668628036149661</v>
      </c>
      <c r="O3052" s="43">
        <f t="shared" si="143"/>
        <v>1.06</v>
      </c>
    </row>
    <row r="3053" spans="5:15" x14ac:dyDescent="0.2">
      <c r="E3053" s="16">
        <v>41238.645833333336</v>
      </c>
      <c r="F3053" s="22">
        <v>12.528612950696839</v>
      </c>
      <c r="G3053" s="25">
        <v>7.3431911706461475E-2</v>
      </c>
      <c r="H3053" s="3">
        <f t="shared" si="141"/>
        <v>1993.8299999999977</v>
      </c>
      <c r="I3053" s="3">
        <f>MIN(H3053-K3053+L3053,'Power Look Up'!$F$4)</f>
        <v>2000</v>
      </c>
      <c r="K3053" s="51">
        <f t="array" ref="K3053">_xlfn.SUM(_xlfn.NORM.DIST($Q$3:$Q$1003,$F3053,$N3053,FALSE)*WindSpeedStep*$R$3:$R$1003)</f>
        <v>1992.7931832822921</v>
      </c>
      <c r="L3053" s="51">
        <f t="array" ref="L3053">_xlfn.SUM(_xlfn.NORM.DIST($Q$3:$Q$1003,$F3053,$O3053,FALSE)*WindSpeedStep*$R$3:$R$1003)</f>
        <v>2010.1667807167239</v>
      </c>
      <c r="N3053" s="43">
        <f t="shared" si="142"/>
        <v>1.252861295069684</v>
      </c>
      <c r="O3053" s="43">
        <f t="shared" si="143"/>
        <v>0.92</v>
      </c>
    </row>
    <row r="3054" spans="5:15" x14ac:dyDescent="0.2">
      <c r="E3054" s="16">
        <v>41238.652777777781</v>
      </c>
      <c r="F3054" s="22">
        <v>12.226208143992876</v>
      </c>
      <c r="G3054" s="25">
        <v>7.3612357110262233E-2</v>
      </c>
      <c r="H3054" s="3">
        <f t="shared" si="141"/>
        <v>1990.5299999999977</v>
      </c>
      <c r="I3054" s="3">
        <f>MIN(H3054-K3054+L3054,'Power Look Up'!$F$4)</f>
        <v>2000</v>
      </c>
      <c r="K3054" s="51">
        <f t="array" ref="K3054">_xlfn.SUM(_xlfn.NORM.DIST($Q$3:$Q$1003,$F3054,$N3054,FALSE)*WindSpeedStep*$R$3:$R$1003)</f>
        <v>1983.3942351994767</v>
      </c>
      <c r="L3054" s="51">
        <f t="array" ref="L3054">_xlfn.SUM(_xlfn.NORM.DIST($Q$3:$Q$1003,$F3054,$O3054,FALSE)*WindSpeedStep*$R$3:$R$1003)</f>
        <v>2007.6144749226394</v>
      </c>
      <c r="N3054" s="43">
        <f t="shared" si="142"/>
        <v>1.2226208143992876</v>
      </c>
      <c r="O3054" s="43">
        <f t="shared" si="143"/>
        <v>0.9</v>
      </c>
    </row>
    <row r="3055" spans="5:15" x14ac:dyDescent="0.2">
      <c r="E3055" s="16">
        <v>41238.659722222219</v>
      </c>
      <c r="F3055" s="22">
        <v>11.727283882047532</v>
      </c>
      <c r="G3055" s="25">
        <v>0.10488362116678354</v>
      </c>
      <c r="H3055" s="3">
        <f t="shared" si="141"/>
        <v>1965.3199999999827</v>
      </c>
      <c r="I3055" s="3">
        <f>MIN(H3055-K3055+L3055,'Power Look Up'!$F$4)</f>
        <v>1957.8070530772782</v>
      </c>
      <c r="K3055" s="51">
        <f t="array" ref="K3055">_xlfn.SUM(_xlfn.NORM.DIST($Q$3:$Q$1003,$F3055,$N3055,FALSE)*WindSpeedStep*$R$3:$R$1003)</f>
        <v>1955.1985717056984</v>
      </c>
      <c r="L3055" s="51">
        <f t="array" ref="L3055">_xlfn.SUM(_xlfn.NORM.DIST($Q$3:$Q$1003,$F3055,$O3055,FALSE)*WindSpeedStep*$R$3:$R$1003)</f>
        <v>1947.685624782994</v>
      </c>
      <c r="N3055" s="43">
        <f t="shared" si="142"/>
        <v>1.1727283882047532</v>
      </c>
      <c r="O3055" s="43">
        <f t="shared" si="143"/>
        <v>1.23</v>
      </c>
    </row>
    <row r="3056" spans="5:15" x14ac:dyDescent="0.2">
      <c r="E3056" s="16">
        <v>41238.666666666664</v>
      </c>
      <c r="F3056" s="22">
        <v>11.597074910378156</v>
      </c>
      <c r="G3056" s="25">
        <v>9.4851504237125892E-2</v>
      </c>
      <c r="H3056" s="3">
        <f t="shared" si="141"/>
        <v>1954.399999999983</v>
      </c>
      <c r="I3056" s="3">
        <f>MIN(H3056-K3056+L3056,'Power Look Up'!$F$4)</f>
        <v>1962.6319619879325</v>
      </c>
      <c r="K3056" s="51">
        <f t="array" ref="K3056">_xlfn.SUM(_xlfn.NORM.DIST($Q$3:$Q$1003,$F3056,$N3056,FALSE)*WindSpeedStep*$R$3:$R$1003)</f>
        <v>1944.3245675084486</v>
      </c>
      <c r="L3056" s="51">
        <f t="array" ref="L3056">_xlfn.SUM(_xlfn.NORM.DIST($Q$3:$Q$1003,$F3056,$O3056,FALSE)*WindSpeedStep*$R$3:$R$1003)</f>
        <v>1952.5565294963981</v>
      </c>
      <c r="N3056" s="43">
        <f t="shared" si="142"/>
        <v>1.1597074910378156</v>
      </c>
      <c r="O3056" s="43">
        <f t="shared" si="143"/>
        <v>1.1000000000000001</v>
      </c>
    </row>
    <row r="3057" spans="5:15" x14ac:dyDescent="0.2">
      <c r="E3057" s="16">
        <v>41238.673611111109</v>
      </c>
      <c r="F3057" s="22">
        <v>11.96897192787897</v>
      </c>
      <c r="G3057" s="25">
        <v>9.2739794753341362E-2</v>
      </c>
      <c r="H3057" s="3">
        <f t="shared" si="141"/>
        <v>1985.4799999999823</v>
      </c>
      <c r="I3057" s="3">
        <f>MIN(H3057-K3057+L3057,'Power Look Up'!$F$4)</f>
        <v>1994.8600792330135</v>
      </c>
      <c r="K3057" s="51">
        <f t="array" ref="K3057">_xlfn.SUM(_xlfn.NORM.DIST($Q$3:$Q$1003,$F3057,$N3057,FALSE)*WindSpeedStep*$R$3:$R$1003)</f>
        <v>1971.2302145942617</v>
      </c>
      <c r="L3057" s="51">
        <f t="array" ref="L3057">_xlfn.SUM(_xlfn.NORM.DIST($Q$3:$Q$1003,$F3057,$O3057,FALSE)*WindSpeedStep*$R$3:$R$1003)</f>
        <v>1980.6102938272929</v>
      </c>
      <c r="N3057" s="43">
        <f t="shared" si="142"/>
        <v>1.1968971927878971</v>
      </c>
      <c r="O3057" s="43">
        <f t="shared" si="143"/>
        <v>1.1100000000000001</v>
      </c>
    </row>
    <row r="3058" spans="5:15" x14ac:dyDescent="0.2">
      <c r="E3058" s="16">
        <v>41238.680555555555</v>
      </c>
      <c r="F3058" s="22">
        <v>12.015881459244088</v>
      </c>
      <c r="G3058" s="25">
        <v>9.5706669868591207E-2</v>
      </c>
      <c r="H3058" s="3">
        <f t="shared" si="141"/>
        <v>1988.2199999999978</v>
      </c>
      <c r="I3058" s="3">
        <f>MIN(H3058-K3058+L3058,'Power Look Up'!$F$4)</f>
        <v>1993.6659579379932</v>
      </c>
      <c r="K3058" s="51">
        <f t="array" ref="K3058">_xlfn.SUM(_xlfn.NORM.DIST($Q$3:$Q$1003,$F3058,$N3058,FALSE)*WindSpeedStep*$R$3:$R$1003)</f>
        <v>1973.7900768800055</v>
      </c>
      <c r="L3058" s="51">
        <f t="array" ref="L3058">_xlfn.SUM(_xlfn.NORM.DIST($Q$3:$Q$1003,$F3058,$O3058,FALSE)*WindSpeedStep*$R$3:$R$1003)</f>
        <v>1979.2360348180009</v>
      </c>
      <c r="N3058" s="43">
        <f t="shared" si="142"/>
        <v>1.2015881459244089</v>
      </c>
      <c r="O3058" s="43">
        <f t="shared" si="143"/>
        <v>1.1499999999999999</v>
      </c>
    </row>
    <row r="3059" spans="5:15" x14ac:dyDescent="0.2">
      <c r="E3059" s="16">
        <v>41238.6875</v>
      </c>
      <c r="F3059" s="22">
        <v>13.392596179213017</v>
      </c>
      <c r="G3059" s="25">
        <v>9.333515199541044E-2</v>
      </c>
      <c r="H3059" s="3">
        <f t="shared" si="141"/>
        <v>1999.3899999999999</v>
      </c>
      <c r="I3059" s="3">
        <f>MIN(H3059-K3059+L3059,'Power Look Up'!$F$4)</f>
        <v>2000</v>
      </c>
      <c r="K3059" s="51">
        <f t="array" ref="K3059">_xlfn.SUM(_xlfn.NORM.DIST($Q$3:$Q$1003,$F3059,$N3059,FALSE)*WindSpeedStep*$R$3:$R$1003)</f>
        <v>2002.8190482497721</v>
      </c>
      <c r="L3059" s="51">
        <f t="array" ref="L3059">_xlfn.SUM(_xlfn.NORM.DIST($Q$3:$Q$1003,$F3059,$O3059,FALSE)*WindSpeedStep*$R$3:$R$1003)</f>
        <v>2004.7906080879075</v>
      </c>
      <c r="N3059" s="43">
        <f t="shared" si="142"/>
        <v>1.3392596179213019</v>
      </c>
      <c r="O3059" s="43">
        <f t="shared" si="143"/>
        <v>1.25</v>
      </c>
    </row>
    <row r="3060" spans="5:15" x14ac:dyDescent="0.2">
      <c r="E3060" s="16">
        <v>41238.694444444445</v>
      </c>
      <c r="F3060" s="22">
        <v>13.309095074766377</v>
      </c>
      <c r="G3060" s="25">
        <v>8.3401613239995925E-2</v>
      </c>
      <c r="H3060" s="3">
        <f t="shared" si="141"/>
        <v>1999.3099999999997</v>
      </c>
      <c r="I3060" s="3">
        <f>MIN(H3060-K3060+L3060,'Power Look Up'!$F$4)</f>
        <v>2000</v>
      </c>
      <c r="K3060" s="51">
        <f t="array" ref="K3060">_xlfn.SUM(_xlfn.NORM.DIST($Q$3:$Q$1003,$F3060,$N3060,FALSE)*WindSpeedStep*$R$3:$R$1003)</f>
        <v>2002.4931376236477</v>
      </c>
      <c r="L3060" s="51">
        <f t="array" ref="L3060">_xlfn.SUM(_xlfn.NORM.DIST($Q$3:$Q$1003,$F3060,$O3060,FALSE)*WindSpeedStep*$R$3:$R$1003)</f>
        <v>2006.8930763814153</v>
      </c>
      <c r="N3060" s="43">
        <f t="shared" si="142"/>
        <v>1.3309095074766377</v>
      </c>
      <c r="O3060" s="43">
        <f t="shared" si="143"/>
        <v>1.1100000000000001</v>
      </c>
    </row>
    <row r="3061" spans="5:15" x14ac:dyDescent="0.2">
      <c r="E3061" s="16">
        <v>41238.701388888891</v>
      </c>
      <c r="F3061" s="22">
        <v>13.419832595385957</v>
      </c>
      <c r="G3061" s="25">
        <v>8.5694064499388461E-2</v>
      </c>
      <c r="H3061" s="3">
        <f t="shared" si="141"/>
        <v>1999.4199999999998</v>
      </c>
      <c r="I3061" s="3">
        <f>MIN(H3061-K3061+L3061,'Power Look Up'!$F$4)</f>
        <v>2000</v>
      </c>
      <c r="K3061" s="51">
        <f t="array" ref="K3061">_xlfn.SUM(_xlfn.NORM.DIST($Q$3:$Q$1003,$F3061,$N3061,FALSE)*WindSpeedStep*$R$3:$R$1003)</f>
        <v>2002.9076807226154</v>
      </c>
      <c r="L3061" s="51">
        <f t="array" ref="L3061">_xlfn.SUM(_xlfn.NORM.DIST($Q$3:$Q$1003,$F3061,$O3061,FALSE)*WindSpeedStep*$R$3:$R$1003)</f>
        <v>2006.278573090945</v>
      </c>
      <c r="N3061" s="43">
        <f t="shared" si="142"/>
        <v>1.3419832595385959</v>
      </c>
      <c r="O3061" s="43">
        <f t="shared" si="143"/>
        <v>1.1499999999999999</v>
      </c>
    </row>
    <row r="3062" spans="5:15" x14ac:dyDescent="0.2">
      <c r="E3062" s="16">
        <v>41238.708333333336</v>
      </c>
      <c r="F3062" s="22">
        <v>13.373945795511624</v>
      </c>
      <c r="G3062" s="25">
        <v>8.7483530880815966E-2</v>
      </c>
      <c r="H3062" s="3">
        <f t="shared" si="141"/>
        <v>1999.3699999999997</v>
      </c>
      <c r="I3062" s="3">
        <f>MIN(H3062-K3062+L3062,'Power Look Up'!$F$4)</f>
        <v>2000</v>
      </c>
      <c r="K3062" s="51">
        <f t="array" ref="K3062">_xlfn.SUM(_xlfn.NORM.DIST($Q$3:$Q$1003,$F3062,$N3062,FALSE)*WindSpeedStep*$R$3:$R$1003)</f>
        <v>2002.7535305009071</v>
      </c>
      <c r="L3062" s="51">
        <f t="array" ref="L3062">_xlfn.SUM(_xlfn.NORM.DIST($Q$3:$Q$1003,$F3062,$O3062,FALSE)*WindSpeedStep*$R$3:$R$1003)</f>
        <v>2006.069729859712</v>
      </c>
      <c r="N3062" s="43">
        <f t="shared" si="142"/>
        <v>1.3373945795511624</v>
      </c>
      <c r="O3062" s="43">
        <f t="shared" si="143"/>
        <v>1.17</v>
      </c>
    </row>
    <row r="3063" spans="5:15" x14ac:dyDescent="0.2">
      <c r="E3063" s="16">
        <v>41238.715277777781</v>
      </c>
      <c r="F3063" s="22">
        <v>13.670539054357471</v>
      </c>
      <c r="G3063" s="25">
        <v>9.2169006283506882E-2</v>
      </c>
      <c r="H3063" s="3">
        <f t="shared" si="141"/>
        <v>1999.6699999999998</v>
      </c>
      <c r="I3063" s="3">
        <f>MIN(H3063-K3063+L3063,'Power Look Up'!$F$4)</f>
        <v>2000</v>
      </c>
      <c r="K3063" s="51">
        <f t="array" ref="K3063">_xlfn.SUM(_xlfn.NORM.DIST($Q$3:$Q$1003,$F3063,$N3063,FALSE)*WindSpeedStep*$R$3:$R$1003)</f>
        <v>2003.3930317621846</v>
      </c>
      <c r="L3063" s="51">
        <f t="array" ref="L3063">_xlfn.SUM(_xlfn.NORM.DIST($Q$3:$Q$1003,$F3063,$O3063,FALSE)*WindSpeedStep*$R$3:$R$1003)</f>
        <v>2004.8670443276887</v>
      </c>
      <c r="N3063" s="43">
        <f t="shared" si="142"/>
        <v>1.3670539054357471</v>
      </c>
      <c r="O3063" s="43">
        <f t="shared" si="143"/>
        <v>1.26</v>
      </c>
    </row>
    <row r="3064" spans="5:15" x14ac:dyDescent="0.2">
      <c r="E3064" s="16">
        <v>41238.722222222219</v>
      </c>
      <c r="F3064" s="22">
        <v>13.537441779125205</v>
      </c>
      <c r="G3064" s="25">
        <v>8.1256120465552431E-2</v>
      </c>
      <c r="H3064" s="3">
        <f t="shared" si="141"/>
        <v>1999.5399999999997</v>
      </c>
      <c r="I3064" s="3">
        <f>MIN(H3064-K3064+L3064,'Power Look Up'!$F$4)</f>
        <v>2000</v>
      </c>
      <c r="K3064" s="51">
        <f t="array" ref="K3064">_xlfn.SUM(_xlfn.NORM.DIST($Q$3:$Q$1003,$F3064,$N3064,FALSE)*WindSpeedStep*$R$3:$R$1003)</f>
        <v>2003.2031311136293</v>
      </c>
      <c r="L3064" s="51">
        <f t="array" ref="L3064">_xlfn.SUM(_xlfn.NORM.DIST($Q$3:$Q$1003,$F3064,$O3064,FALSE)*WindSpeedStep*$R$3:$R$1003)</f>
        <v>2006.3766892697054</v>
      </c>
      <c r="N3064" s="43">
        <f t="shared" si="142"/>
        <v>1.3537441779125206</v>
      </c>
      <c r="O3064" s="43">
        <f t="shared" si="143"/>
        <v>1.1000000000000001</v>
      </c>
    </row>
    <row r="3065" spans="5:15" x14ac:dyDescent="0.2">
      <c r="E3065" s="16">
        <v>41238.729166666664</v>
      </c>
      <c r="F3065" s="22">
        <v>13.373287336944006</v>
      </c>
      <c r="G3065" s="25">
        <v>9.1974394104439625E-2</v>
      </c>
      <c r="H3065" s="3">
        <f t="shared" si="141"/>
        <v>1999.3699999999997</v>
      </c>
      <c r="I3065" s="3">
        <f>MIN(H3065-K3065+L3065,'Power Look Up'!$F$4)</f>
        <v>2000</v>
      </c>
      <c r="K3065" s="51">
        <f t="array" ref="K3065">_xlfn.SUM(_xlfn.NORM.DIST($Q$3:$Q$1003,$F3065,$N3065,FALSE)*WindSpeedStep*$R$3:$R$1003)</f>
        <v>2002.7511437077003</v>
      </c>
      <c r="L3065" s="51">
        <f t="array" ref="L3065">_xlfn.SUM(_xlfn.NORM.DIST($Q$3:$Q$1003,$F3065,$O3065,FALSE)*WindSpeedStep*$R$3:$R$1003)</f>
        <v>2005.1172348504106</v>
      </c>
      <c r="N3065" s="43">
        <f t="shared" si="142"/>
        <v>1.3373287336944006</v>
      </c>
      <c r="O3065" s="43">
        <f t="shared" si="143"/>
        <v>1.23</v>
      </c>
    </row>
    <row r="3066" spans="5:15" x14ac:dyDescent="0.2">
      <c r="E3066" s="16">
        <v>41238.736111111109</v>
      </c>
      <c r="F3066" s="22">
        <v>13.096680768294348</v>
      </c>
      <c r="G3066" s="25">
        <v>8.3227194682699498E-2</v>
      </c>
      <c r="H3066" s="3">
        <f t="shared" si="141"/>
        <v>1999.0999999999997</v>
      </c>
      <c r="I3066" s="3">
        <f>MIN(H3066-K3066+L3066,'Power Look Up'!$F$4)</f>
        <v>2000</v>
      </c>
      <c r="K3066" s="51">
        <f t="array" ref="K3066">_xlfn.SUM(_xlfn.NORM.DIST($Q$3:$Q$1003,$F3066,$N3066,FALSE)*WindSpeedStep*$R$3:$R$1003)</f>
        <v>2001.2200218226417</v>
      </c>
      <c r="L3066" s="51">
        <f t="array" ref="L3066">_xlfn.SUM(_xlfn.NORM.DIST($Q$3:$Q$1003,$F3066,$O3066,FALSE)*WindSpeedStep*$R$3:$R$1003)</f>
        <v>2007.3071183881368</v>
      </c>
      <c r="N3066" s="43">
        <f t="shared" si="142"/>
        <v>1.3096680768294349</v>
      </c>
      <c r="O3066" s="43">
        <f t="shared" si="143"/>
        <v>1.0900000000000001</v>
      </c>
    </row>
    <row r="3067" spans="5:15" x14ac:dyDescent="0.2">
      <c r="E3067" s="16">
        <v>41238.743055555555</v>
      </c>
      <c r="F3067" s="22">
        <v>13.27836305460076</v>
      </c>
      <c r="G3067" s="25">
        <v>8.8866375708197484E-2</v>
      </c>
      <c r="H3067" s="3">
        <f t="shared" si="141"/>
        <v>1999.2799999999997</v>
      </c>
      <c r="I3067" s="3">
        <f>MIN(H3067-K3067+L3067,'Power Look Up'!$F$4)</f>
        <v>2000</v>
      </c>
      <c r="K3067" s="51">
        <f t="array" ref="K3067">_xlfn.SUM(_xlfn.NORM.DIST($Q$3:$Q$1003,$F3067,$N3067,FALSE)*WindSpeedStep*$R$3:$R$1003)</f>
        <v>2002.350873715219</v>
      </c>
      <c r="L3067" s="51">
        <f t="array" ref="L3067">_xlfn.SUM(_xlfn.NORM.DIST($Q$3:$Q$1003,$F3067,$O3067,FALSE)*WindSpeedStep*$R$3:$R$1003)</f>
        <v>2005.8592103345907</v>
      </c>
      <c r="N3067" s="43">
        <f t="shared" si="142"/>
        <v>1.3278363054600761</v>
      </c>
      <c r="O3067" s="43">
        <f t="shared" si="143"/>
        <v>1.18</v>
      </c>
    </row>
    <row r="3068" spans="5:15" x14ac:dyDescent="0.2">
      <c r="E3068" s="16">
        <v>41238.75</v>
      </c>
      <c r="F3068" s="22">
        <v>13.853624264046735</v>
      </c>
      <c r="G3068" s="25">
        <v>0.10033475526020739</v>
      </c>
      <c r="H3068" s="3">
        <f t="shared" si="141"/>
        <v>1999.8499999999997</v>
      </c>
      <c r="I3068" s="3">
        <f>MIN(H3068-K3068+L3068,'Power Look Up'!$F$4)</f>
        <v>1999.7897084679303</v>
      </c>
      <c r="K3068" s="51">
        <f t="array" ref="K3068">_xlfn.SUM(_xlfn.NORM.DIST($Q$3:$Q$1003,$F3068,$N3068,FALSE)*WindSpeedStep*$R$3:$R$1003)</f>
        <v>2003.4647793610623</v>
      </c>
      <c r="L3068" s="51">
        <f t="array" ref="L3068">_xlfn.SUM(_xlfn.NORM.DIST($Q$3:$Q$1003,$F3068,$O3068,FALSE)*WindSpeedStep*$R$3:$R$1003)</f>
        <v>2003.4044878289928</v>
      </c>
      <c r="N3068" s="43">
        <f t="shared" si="142"/>
        <v>1.3853624264046736</v>
      </c>
      <c r="O3068" s="43">
        <f t="shared" si="143"/>
        <v>1.39</v>
      </c>
    </row>
    <row r="3069" spans="5:15" x14ac:dyDescent="0.2">
      <c r="E3069" s="16">
        <v>41238.756944444445</v>
      </c>
      <c r="F3069" s="22">
        <v>14.440924689765655</v>
      </c>
      <c r="G3069" s="25">
        <v>9.7639176873436151E-2</v>
      </c>
      <c r="H3069" s="3">
        <f t="shared" si="141"/>
        <v>2000</v>
      </c>
      <c r="I3069" s="3">
        <f>MIN(H3069-K3069+L3069,'Power Look Up'!$F$4)</f>
        <v>2000</v>
      </c>
      <c r="K3069" s="51">
        <f t="array" ref="K3069">_xlfn.SUM(_xlfn.NORM.DIST($Q$3:$Q$1003,$F3069,$N3069,FALSE)*WindSpeedStep*$R$3:$R$1003)</f>
        <v>2002.904531779415</v>
      </c>
      <c r="L3069" s="51">
        <f t="array" ref="L3069">_xlfn.SUM(_xlfn.NORM.DIST($Q$3:$Q$1003,$F3069,$O3069,FALSE)*WindSpeedStep*$R$3:$R$1003)</f>
        <v>2003.0311875814441</v>
      </c>
      <c r="N3069" s="43">
        <f t="shared" si="142"/>
        <v>1.4440924689765655</v>
      </c>
      <c r="O3069" s="43">
        <f t="shared" si="143"/>
        <v>1.41</v>
      </c>
    </row>
    <row r="3070" spans="5:15" x14ac:dyDescent="0.2">
      <c r="E3070" s="16">
        <v>41238.763888888891</v>
      </c>
      <c r="F3070" s="22">
        <v>14.528783302165575</v>
      </c>
      <c r="G3070" s="25">
        <v>7.7776643542585483E-2</v>
      </c>
      <c r="H3070" s="3">
        <f t="shared" si="141"/>
        <v>2000</v>
      </c>
      <c r="I3070" s="3">
        <f>MIN(H3070-K3070+L3070,'Power Look Up'!$F$4)</f>
        <v>1999.9406297420085</v>
      </c>
      <c r="K3070" s="51">
        <f t="array" ref="K3070">_xlfn.SUM(_xlfn.NORM.DIST($Q$3:$Q$1003,$F3070,$N3070,FALSE)*WindSpeedStep*$R$3:$R$1003)</f>
        <v>2002.7748252258666</v>
      </c>
      <c r="L3070" s="51">
        <f t="array" ref="L3070">_xlfn.SUM(_xlfn.NORM.DIST($Q$3:$Q$1003,$F3070,$O3070,FALSE)*WindSpeedStep*$R$3:$R$1003)</f>
        <v>2002.7154549678751</v>
      </c>
      <c r="N3070" s="43">
        <f t="shared" si="142"/>
        <v>1.4528783302165575</v>
      </c>
      <c r="O3070" s="43">
        <f t="shared" si="143"/>
        <v>1.1299999999999999</v>
      </c>
    </row>
    <row r="3071" spans="5:15" x14ac:dyDescent="0.2">
      <c r="E3071" s="16">
        <v>41238.770833333336</v>
      </c>
      <c r="F3071" s="22">
        <v>14.629126518140314</v>
      </c>
      <c r="G3071" s="25">
        <v>9.2965222381088966E-2</v>
      </c>
      <c r="H3071" s="3">
        <f t="shared" si="141"/>
        <v>2000</v>
      </c>
      <c r="I3071" s="3">
        <f>MIN(H3071-K3071+L3071,'Power Look Up'!$F$4)</f>
        <v>2000</v>
      </c>
      <c r="K3071" s="51">
        <f t="array" ref="K3071">_xlfn.SUM(_xlfn.NORM.DIST($Q$3:$Q$1003,$F3071,$N3071,FALSE)*WindSpeedStep*$R$3:$R$1003)</f>
        <v>2002.6227867715625</v>
      </c>
      <c r="L3071" s="51">
        <f t="array" ref="L3071">_xlfn.SUM(_xlfn.NORM.DIST($Q$3:$Q$1003,$F3071,$O3071,FALSE)*WindSpeedStep*$R$3:$R$1003)</f>
        <v>2002.7673938361645</v>
      </c>
      <c r="N3071" s="43">
        <f t="shared" si="142"/>
        <v>1.4629126518140314</v>
      </c>
      <c r="O3071" s="43">
        <f t="shared" si="143"/>
        <v>1.36</v>
      </c>
    </row>
    <row r="3072" spans="5:15" x14ac:dyDescent="0.2">
      <c r="E3072" s="16">
        <v>41238.777777777781</v>
      </c>
      <c r="F3072" s="22">
        <v>14.789696383152272</v>
      </c>
      <c r="G3072" s="25">
        <v>0.11562103478662021</v>
      </c>
      <c r="H3072" s="3">
        <f t="shared" si="141"/>
        <v>2000</v>
      </c>
      <c r="I3072" s="3">
        <f>MIN(H3072-K3072+L3072,'Power Look Up'!$F$4)</f>
        <v>1998.8486130290282</v>
      </c>
      <c r="K3072" s="51">
        <f t="array" ref="K3072">_xlfn.SUM(_xlfn.NORM.DIST($Q$3:$Q$1003,$F3072,$N3072,FALSE)*WindSpeedStep*$R$3:$R$1003)</f>
        <v>2002.3773692489649</v>
      </c>
      <c r="L3072" s="51">
        <f t="array" ref="L3072">_xlfn.SUM(_xlfn.NORM.DIST($Q$3:$Q$1003,$F3072,$O3072,FALSE)*WindSpeedStep*$R$3:$R$1003)</f>
        <v>2001.2259822779931</v>
      </c>
      <c r="N3072" s="43">
        <f t="shared" si="142"/>
        <v>1.4789696383152273</v>
      </c>
      <c r="O3072" s="43">
        <f t="shared" si="143"/>
        <v>1.71</v>
      </c>
    </row>
    <row r="3073" spans="5:15" x14ac:dyDescent="0.2">
      <c r="E3073" s="16">
        <v>41238.784722222219</v>
      </c>
      <c r="F3073" s="22">
        <v>14.853573667058086</v>
      </c>
      <c r="G3073" s="25">
        <v>8.2808354916491619E-2</v>
      </c>
      <c r="H3073" s="3">
        <f t="shared" si="141"/>
        <v>2000</v>
      </c>
      <c r="I3073" s="3">
        <f>MIN(H3073-K3073+L3073,'Power Look Up'!$F$4)</f>
        <v>1999.8182764622197</v>
      </c>
      <c r="K3073" s="51">
        <f t="array" ref="K3073">_xlfn.SUM(_xlfn.NORM.DIST($Q$3:$Q$1003,$F3073,$N3073,FALSE)*WindSpeedStep*$R$3:$R$1003)</f>
        <v>2002.280666893583</v>
      </c>
      <c r="L3073" s="51">
        <f t="array" ref="L3073">_xlfn.SUM(_xlfn.NORM.DIST($Q$3:$Q$1003,$F3073,$O3073,FALSE)*WindSpeedStep*$R$3:$R$1003)</f>
        <v>2002.0989433558027</v>
      </c>
      <c r="N3073" s="43">
        <f t="shared" si="142"/>
        <v>1.4853573667058086</v>
      </c>
      <c r="O3073" s="43">
        <f t="shared" si="143"/>
        <v>1.23</v>
      </c>
    </row>
    <row r="3074" spans="5:15" x14ac:dyDescent="0.2">
      <c r="E3074" s="16">
        <v>41238.791666666664</v>
      </c>
      <c r="F3074" s="22">
        <v>14.529221722446543</v>
      </c>
      <c r="G3074" s="25">
        <v>0.12044691955498091</v>
      </c>
      <c r="H3074" s="3">
        <f t="shared" si="141"/>
        <v>2000</v>
      </c>
      <c r="I3074" s="3">
        <f>MIN(H3074-K3074+L3074,'Power Look Up'!$F$4)</f>
        <v>1997.3151155481744</v>
      </c>
      <c r="K3074" s="51">
        <f t="array" ref="K3074">_xlfn.SUM(_xlfn.NORM.DIST($Q$3:$Q$1003,$F3074,$N3074,FALSE)*WindSpeedStep*$R$3:$R$1003)</f>
        <v>2002.7741680112579</v>
      </c>
      <c r="L3074" s="51">
        <f t="array" ref="L3074">_xlfn.SUM(_xlfn.NORM.DIST($Q$3:$Q$1003,$F3074,$O3074,FALSE)*WindSpeedStep*$R$3:$R$1003)</f>
        <v>2000.0892835594323</v>
      </c>
      <c r="N3074" s="43">
        <f t="shared" si="142"/>
        <v>1.4529221722446544</v>
      </c>
      <c r="O3074" s="43">
        <f t="shared" si="143"/>
        <v>1.75</v>
      </c>
    </row>
    <row r="3075" spans="5:15" x14ac:dyDescent="0.2">
      <c r="E3075" s="16">
        <v>41238.798611111109</v>
      </c>
      <c r="F3075" s="22">
        <v>12.30902482479814</v>
      </c>
      <c r="G3075" s="25">
        <v>0.12267421842857182</v>
      </c>
      <c r="H3075" s="3">
        <f t="shared" ref="H3075:H3138" si="144">INDEX(PowerArray,MIN(MaximumPowerIndex,ROUND(F3075*100,0)))</f>
        <v>1991.4099999999976</v>
      </c>
      <c r="I3075" s="3">
        <f>MIN(H3075-K3075+L3075,'Power Look Up'!$F$4)</f>
        <v>1964.6490230612424</v>
      </c>
      <c r="K3075" s="51">
        <f t="array" ref="K3075">_xlfn.SUM(_xlfn.NORM.DIST($Q$3:$Q$1003,$F3075,$N3075,FALSE)*WindSpeedStep*$R$3:$R$1003)</f>
        <v>1986.4296183091644</v>
      </c>
      <c r="L3075" s="51">
        <f t="array" ref="L3075">_xlfn.SUM(_xlfn.NORM.DIST($Q$3:$Q$1003,$F3075,$O3075,FALSE)*WindSpeedStep*$R$3:$R$1003)</f>
        <v>1959.6686413704092</v>
      </c>
      <c r="N3075" s="43">
        <f t="shared" ref="N3075:N3138" si="145">ReferenceTurbulence*F3075</f>
        <v>1.230902482479814</v>
      </c>
      <c r="O3075" s="43">
        <f t="shared" ref="O3075:O3138" si="146">F3075*G3075</f>
        <v>1.51</v>
      </c>
    </row>
    <row r="3076" spans="5:15" x14ac:dyDescent="0.2">
      <c r="E3076" s="16">
        <v>41238.805555555555</v>
      </c>
      <c r="F3076" s="22">
        <v>11.898230631478551</v>
      </c>
      <c r="G3076" s="25">
        <v>9.9174409754517051E-2</v>
      </c>
      <c r="H3076" s="3">
        <f t="shared" si="144"/>
        <v>1979.5999999999824</v>
      </c>
      <c r="I3076" s="3">
        <f>MIN(H3076-K3076+L3076,'Power Look Up'!$F$4)</f>
        <v>1980.743522851179</v>
      </c>
      <c r="K3076" s="51">
        <f t="array" ref="K3076">_xlfn.SUM(_xlfn.NORM.DIST($Q$3:$Q$1003,$F3076,$N3076,FALSE)*WindSpeedStep*$R$3:$R$1003)</f>
        <v>1967.048736049464</v>
      </c>
      <c r="L3076" s="51">
        <f t="array" ref="L3076">_xlfn.SUM(_xlfn.NORM.DIST($Q$3:$Q$1003,$F3076,$O3076,FALSE)*WindSpeedStep*$R$3:$R$1003)</f>
        <v>1968.1922589006606</v>
      </c>
      <c r="N3076" s="43">
        <f t="shared" si="145"/>
        <v>1.1898230631478552</v>
      </c>
      <c r="O3076" s="43">
        <f t="shared" si="146"/>
        <v>1.18</v>
      </c>
    </row>
    <row r="3077" spans="5:15" x14ac:dyDescent="0.2">
      <c r="E3077" s="16">
        <v>41238.8125</v>
      </c>
      <c r="F3077" s="22">
        <v>11.462313865464695</v>
      </c>
      <c r="G3077" s="25">
        <v>7.4156056968654641E-2</v>
      </c>
      <c r="H3077" s="3">
        <f t="shared" si="144"/>
        <v>1942.6399999999833</v>
      </c>
      <c r="I3077" s="3">
        <f>MIN(H3077-K3077+L3077,'Power Look Up'!$F$4)</f>
        <v>1984.6783555996658</v>
      </c>
      <c r="K3077" s="51">
        <f t="array" ref="K3077">_xlfn.SUM(_xlfn.NORM.DIST($Q$3:$Q$1003,$F3077,$N3077,FALSE)*WindSpeedStep*$R$3:$R$1003)</f>
        <v>1931.1797578449093</v>
      </c>
      <c r="L3077" s="51">
        <f t="array" ref="L3077">_xlfn.SUM(_xlfn.NORM.DIST($Q$3:$Q$1003,$F3077,$O3077,FALSE)*WindSpeedStep*$R$3:$R$1003)</f>
        <v>1973.2181134445918</v>
      </c>
      <c r="N3077" s="43">
        <f t="shared" si="145"/>
        <v>1.1462313865464695</v>
      </c>
      <c r="O3077" s="43">
        <f t="shared" si="146"/>
        <v>0.85</v>
      </c>
    </row>
    <row r="3078" spans="5:15" x14ac:dyDescent="0.2">
      <c r="E3078" s="16">
        <v>41238.819444444445</v>
      </c>
      <c r="F3078" s="22">
        <v>11.565377542316226</v>
      </c>
      <c r="G3078" s="25">
        <v>7.3495222865830323E-2</v>
      </c>
      <c r="H3078" s="3">
        <f t="shared" si="144"/>
        <v>1951.8799999999831</v>
      </c>
      <c r="I3078" s="3">
        <f>MIN(H3078-K3078+L3078,'Power Look Up'!$F$4)</f>
        <v>1992.7646517662424</v>
      </c>
      <c r="K3078" s="51">
        <f t="array" ref="K3078">_xlfn.SUM(_xlfn.NORM.DIST($Q$3:$Q$1003,$F3078,$N3078,FALSE)*WindSpeedStep*$R$3:$R$1003)</f>
        <v>1941.4128281941182</v>
      </c>
      <c r="L3078" s="51">
        <f t="array" ref="L3078">_xlfn.SUM(_xlfn.NORM.DIST($Q$3:$Q$1003,$F3078,$O3078,FALSE)*WindSpeedStep*$R$3:$R$1003)</f>
        <v>1982.2974799603776</v>
      </c>
      <c r="N3078" s="43">
        <f t="shared" si="145"/>
        <v>1.1565377542316226</v>
      </c>
      <c r="O3078" s="43">
        <f t="shared" si="146"/>
        <v>0.85</v>
      </c>
    </row>
    <row r="3079" spans="5:15" x14ac:dyDescent="0.2">
      <c r="E3079" s="16">
        <v>41238.826388888891</v>
      </c>
      <c r="F3079" s="22">
        <v>12.126583317859852</v>
      </c>
      <c r="G3079" s="25">
        <v>8.741126599434218E-2</v>
      </c>
      <c r="H3079" s="3">
        <f t="shared" si="144"/>
        <v>1989.4299999999976</v>
      </c>
      <c r="I3079" s="3">
        <f>MIN(H3079-K3079+L3079,'Power Look Up'!$F$4)</f>
        <v>2000</v>
      </c>
      <c r="K3079" s="51">
        <f t="array" ref="K3079">_xlfn.SUM(_xlfn.NORM.DIST($Q$3:$Q$1003,$F3079,$N3079,FALSE)*WindSpeedStep*$R$3:$R$1003)</f>
        <v>1979.2065640288381</v>
      </c>
      <c r="L3079" s="51">
        <f t="array" ref="L3079">_xlfn.SUM(_xlfn.NORM.DIST($Q$3:$Q$1003,$F3079,$O3079,FALSE)*WindSpeedStep*$R$3:$R$1003)</f>
        <v>1993.2781634119092</v>
      </c>
      <c r="N3079" s="43">
        <f t="shared" si="145"/>
        <v>1.2126583317859854</v>
      </c>
      <c r="O3079" s="43">
        <f t="shared" si="146"/>
        <v>1.06</v>
      </c>
    </row>
    <row r="3080" spans="5:15" x14ac:dyDescent="0.2">
      <c r="E3080" s="16">
        <v>41238.833333333336</v>
      </c>
      <c r="F3080" s="22">
        <v>12.245329301148681</v>
      </c>
      <c r="G3080" s="25">
        <v>7.1047497262355291E-2</v>
      </c>
      <c r="H3080" s="3">
        <f t="shared" si="144"/>
        <v>1990.7499999999977</v>
      </c>
      <c r="I3080" s="3">
        <f>MIN(H3080-K3080+L3080,'Power Look Up'!$F$4)</f>
        <v>2000</v>
      </c>
      <c r="K3080" s="51">
        <f t="array" ref="K3080">_xlfn.SUM(_xlfn.NORM.DIST($Q$3:$Q$1003,$F3080,$N3080,FALSE)*WindSpeedStep*$R$3:$R$1003)</f>
        <v>1984.1294336563681</v>
      </c>
      <c r="L3080" s="51">
        <f t="array" ref="L3080">_xlfn.SUM(_xlfn.NORM.DIST($Q$3:$Q$1003,$F3080,$O3080,FALSE)*WindSpeedStep*$R$3:$R$1003)</f>
        <v>2009.5454066130712</v>
      </c>
      <c r="N3080" s="43">
        <f t="shared" si="145"/>
        <v>1.2245329301148682</v>
      </c>
      <c r="O3080" s="43">
        <f t="shared" si="146"/>
        <v>0.87</v>
      </c>
    </row>
    <row r="3081" spans="5:15" x14ac:dyDescent="0.2">
      <c r="E3081" s="16">
        <v>41238.840277777781</v>
      </c>
      <c r="F3081" s="22">
        <v>12.533765511545928</v>
      </c>
      <c r="G3081" s="25">
        <v>9.8932758783282601E-2</v>
      </c>
      <c r="H3081" s="3">
        <f t="shared" si="144"/>
        <v>1993.8299999999977</v>
      </c>
      <c r="I3081" s="3">
        <f>MIN(H3081-K3081+L3081,'Power Look Up'!$F$4)</f>
        <v>1994.7462572639743</v>
      </c>
      <c r="K3081" s="51">
        <f t="array" ref="K3081">_xlfn.SUM(_xlfn.NORM.DIST($Q$3:$Q$1003,$F3081,$N3081,FALSE)*WindSpeedStep*$R$3:$R$1003)</f>
        <v>1992.9165200593836</v>
      </c>
      <c r="L3081" s="51">
        <f t="array" ref="L3081">_xlfn.SUM(_xlfn.NORM.DIST($Q$3:$Q$1003,$F3081,$O3081,FALSE)*WindSpeedStep*$R$3:$R$1003)</f>
        <v>1993.8327773233602</v>
      </c>
      <c r="N3081" s="43">
        <f t="shared" si="145"/>
        <v>1.2533765511545929</v>
      </c>
      <c r="O3081" s="43">
        <f t="shared" si="146"/>
        <v>1.24</v>
      </c>
    </row>
    <row r="3082" spans="5:15" x14ac:dyDescent="0.2">
      <c r="E3082" s="16">
        <v>41238.847222222219</v>
      </c>
      <c r="F3082" s="22">
        <v>13.689012138224122</v>
      </c>
      <c r="G3082" s="25">
        <v>9.4236164521901866E-2</v>
      </c>
      <c r="H3082" s="3">
        <f t="shared" si="144"/>
        <v>1999.6899999999998</v>
      </c>
      <c r="I3082" s="3">
        <f>MIN(H3082-K3082+L3082,'Power Look Up'!$F$4)</f>
        <v>2000</v>
      </c>
      <c r="K3082" s="51">
        <f t="array" ref="K3082">_xlfn.SUM(_xlfn.NORM.DIST($Q$3:$Q$1003,$F3082,$N3082,FALSE)*WindSpeedStep*$R$3:$R$1003)</f>
        <v>2003.4092085567165</v>
      </c>
      <c r="L3082" s="51">
        <f t="array" ref="L3082">_xlfn.SUM(_xlfn.NORM.DIST($Q$3:$Q$1003,$F3082,$O3082,FALSE)*WindSpeedStep*$R$3:$R$1003)</f>
        <v>2004.5287300799912</v>
      </c>
      <c r="N3082" s="43">
        <f t="shared" si="145"/>
        <v>1.3689012138224124</v>
      </c>
      <c r="O3082" s="43">
        <f t="shared" si="146"/>
        <v>1.29</v>
      </c>
    </row>
    <row r="3083" spans="5:15" x14ac:dyDescent="0.2">
      <c r="E3083" s="16">
        <v>41238.854166666664</v>
      </c>
      <c r="F3083" s="22">
        <v>13.620636973758506</v>
      </c>
      <c r="G3083" s="25">
        <v>9.250668690660456E-2</v>
      </c>
      <c r="H3083" s="3">
        <f t="shared" si="144"/>
        <v>1999.6199999999997</v>
      </c>
      <c r="I3083" s="3">
        <f>MIN(H3083-K3083+L3083,'Power Look Up'!$F$4)</f>
        <v>2000</v>
      </c>
      <c r="K3083" s="51">
        <f t="array" ref="K3083">_xlfn.SUM(_xlfn.NORM.DIST($Q$3:$Q$1003,$F3083,$N3083,FALSE)*WindSpeedStep*$R$3:$R$1003)</f>
        <v>2003.3376068145712</v>
      </c>
      <c r="L3083" s="51">
        <f t="array" ref="L3083">_xlfn.SUM(_xlfn.NORM.DIST($Q$3:$Q$1003,$F3083,$O3083,FALSE)*WindSpeedStep*$R$3:$R$1003)</f>
        <v>2004.8810631423062</v>
      </c>
      <c r="N3083" s="43">
        <f t="shared" si="145"/>
        <v>1.3620636973758506</v>
      </c>
      <c r="O3083" s="43">
        <f t="shared" si="146"/>
        <v>1.26</v>
      </c>
    </row>
    <row r="3084" spans="5:15" x14ac:dyDescent="0.2">
      <c r="E3084" s="16">
        <v>41238.868055555555</v>
      </c>
      <c r="F3084" s="22">
        <v>12.783494344904311</v>
      </c>
      <c r="G3084" s="25">
        <v>8.5266201133377129E-2</v>
      </c>
      <c r="H3084" s="3">
        <f t="shared" si="144"/>
        <v>1996.5799999999974</v>
      </c>
      <c r="I3084" s="3">
        <f>MIN(H3084-K3084+L3084,'Power Look Up'!$F$4)</f>
        <v>2000</v>
      </c>
      <c r="K3084" s="51">
        <f t="array" ref="K3084">_xlfn.SUM(_xlfn.NORM.DIST($Q$3:$Q$1003,$F3084,$N3084,FALSE)*WindSpeedStep*$R$3:$R$1003)</f>
        <v>1997.72324382652</v>
      </c>
      <c r="L3084" s="51">
        <f t="array" ref="L3084">_xlfn.SUM(_xlfn.NORM.DIST($Q$3:$Q$1003,$F3084,$O3084,FALSE)*WindSpeedStep*$R$3:$R$1003)</f>
        <v>2006.0654655908832</v>
      </c>
      <c r="N3084" s="43">
        <f t="shared" si="145"/>
        <v>1.2783494344904311</v>
      </c>
      <c r="O3084" s="43">
        <f t="shared" si="146"/>
        <v>1.0900000000000001</v>
      </c>
    </row>
    <row r="3085" spans="5:15" x14ac:dyDescent="0.2">
      <c r="E3085" s="16">
        <v>41238.875</v>
      </c>
      <c r="F3085" s="22">
        <v>13.760393408439679</v>
      </c>
      <c r="G3085" s="25">
        <v>5.1597362003075783E-2</v>
      </c>
      <c r="H3085" s="3">
        <f t="shared" si="144"/>
        <v>1999.7599999999998</v>
      </c>
      <c r="I3085" s="3">
        <f>MIN(H3085-K3085+L3085,'Power Look Up'!$F$4)</f>
        <v>2000</v>
      </c>
      <c r="K3085" s="51">
        <f t="array" ref="K3085">_xlfn.SUM(_xlfn.NORM.DIST($Q$3:$Q$1003,$F3085,$N3085,FALSE)*WindSpeedStep*$R$3:$R$1003)</f>
        <v>2003.4516539254053</v>
      </c>
      <c r="L3085" s="51">
        <f t="array" ref="L3085">_xlfn.SUM(_xlfn.NORM.DIST($Q$3:$Q$1003,$F3085,$O3085,FALSE)*WindSpeedStep*$R$3:$R$1003)</f>
        <v>2004.4620490864374</v>
      </c>
      <c r="N3085" s="43">
        <f t="shared" si="145"/>
        <v>1.376039340843968</v>
      </c>
      <c r="O3085" s="43">
        <f t="shared" si="146"/>
        <v>0.71</v>
      </c>
    </row>
    <row r="3086" spans="5:15" x14ac:dyDescent="0.2">
      <c r="E3086" s="16">
        <v>41238.881944444445</v>
      </c>
      <c r="F3086" s="22">
        <v>13.375671782522174</v>
      </c>
      <c r="G3086" s="25">
        <v>4.8595690038488161E-2</v>
      </c>
      <c r="H3086" s="3">
        <f t="shared" si="144"/>
        <v>1999.3799999999997</v>
      </c>
      <c r="I3086" s="3">
        <f>MIN(H3086-K3086+L3086,'Power Look Up'!$F$4)</f>
        <v>2000</v>
      </c>
      <c r="K3086" s="51">
        <f t="array" ref="K3086">_xlfn.SUM(_xlfn.NORM.DIST($Q$3:$Q$1003,$F3086,$N3086,FALSE)*WindSpeedStep*$R$3:$R$1003)</f>
        <v>2002.759762810902</v>
      </c>
      <c r="L3086" s="51">
        <f t="array" ref="L3086">_xlfn.SUM(_xlfn.NORM.DIST($Q$3:$Q$1003,$F3086,$O3086,FALSE)*WindSpeedStep*$R$3:$R$1003)</f>
        <v>2006.7878472145321</v>
      </c>
      <c r="N3086" s="43">
        <f t="shared" si="145"/>
        <v>1.3375671782522174</v>
      </c>
      <c r="O3086" s="43">
        <f t="shared" si="146"/>
        <v>0.65</v>
      </c>
    </row>
    <row r="3087" spans="5:15" x14ac:dyDescent="0.2">
      <c r="E3087" s="16">
        <v>41238.888888888891</v>
      </c>
      <c r="F3087" s="22">
        <v>14.008509711790161</v>
      </c>
      <c r="G3087" s="25">
        <v>5.8535848342943494E-2</v>
      </c>
      <c r="H3087" s="3">
        <f t="shared" si="144"/>
        <v>2000</v>
      </c>
      <c r="I3087" s="3">
        <f>MIN(H3087-K3087+L3087,'Power Look Up'!$F$4)</f>
        <v>2000</v>
      </c>
      <c r="K3087" s="51">
        <f t="array" ref="K3087">_xlfn.SUM(_xlfn.NORM.DIST($Q$3:$Q$1003,$F3087,$N3087,FALSE)*WindSpeedStep*$R$3:$R$1003)</f>
        <v>2003.4025471344487</v>
      </c>
      <c r="L3087" s="51">
        <f t="array" ref="L3087">_xlfn.SUM(_xlfn.NORM.DIST($Q$3:$Q$1003,$F3087,$O3087,FALSE)*WindSpeedStep*$R$3:$R$1003)</f>
        <v>2003.6456222568795</v>
      </c>
      <c r="N3087" s="43">
        <f t="shared" si="145"/>
        <v>1.4008509711790162</v>
      </c>
      <c r="O3087" s="43">
        <f t="shared" si="146"/>
        <v>0.82</v>
      </c>
    </row>
    <row r="3088" spans="5:15" x14ac:dyDescent="0.2">
      <c r="E3088" s="16">
        <v>41238.902777777781</v>
      </c>
      <c r="F3088" s="22">
        <v>14.056465145098256</v>
      </c>
      <c r="G3088" s="25">
        <v>4.4107817548724559E-2</v>
      </c>
      <c r="H3088" s="3">
        <f t="shared" si="144"/>
        <v>2000</v>
      </c>
      <c r="I3088" s="3">
        <f>MIN(H3088-K3088+L3088,'Power Look Up'!$F$4)</f>
        <v>1999.4016324546374</v>
      </c>
      <c r="K3088" s="51">
        <f t="array" ref="K3088">_xlfn.SUM(_xlfn.NORM.DIST($Q$3:$Q$1003,$F3088,$N3088,FALSE)*WindSpeedStep*$R$3:$R$1003)</f>
        <v>2003.3664580729408</v>
      </c>
      <c r="L3088" s="51">
        <f t="array" ref="L3088">_xlfn.SUM(_xlfn.NORM.DIST($Q$3:$Q$1003,$F3088,$O3088,FALSE)*WindSpeedStep*$R$3:$R$1003)</f>
        <v>2002.7680905275781</v>
      </c>
      <c r="N3088" s="43">
        <f t="shared" si="145"/>
        <v>1.4056465145098258</v>
      </c>
      <c r="O3088" s="43">
        <f t="shared" si="146"/>
        <v>0.62</v>
      </c>
    </row>
    <row r="3089" spans="5:15" x14ac:dyDescent="0.2">
      <c r="E3089" s="16">
        <v>41238.909722222219</v>
      </c>
      <c r="F3089" s="22">
        <v>14.051943351516366</v>
      </c>
      <c r="G3089" s="25">
        <v>7.6146051349156252E-2</v>
      </c>
      <c r="H3089" s="3">
        <f t="shared" si="144"/>
        <v>2000</v>
      </c>
      <c r="I3089" s="3">
        <f>MIN(H3089-K3089+L3089,'Power Look Up'!$F$4)</f>
        <v>2000</v>
      </c>
      <c r="K3089" s="51">
        <f t="array" ref="K3089">_xlfn.SUM(_xlfn.NORM.DIST($Q$3:$Q$1003,$F3089,$N3089,FALSE)*WindSpeedStep*$R$3:$R$1003)</f>
        <v>2003.3701471556699</v>
      </c>
      <c r="L3089" s="51">
        <f t="array" ref="L3089">_xlfn.SUM(_xlfn.NORM.DIST($Q$3:$Q$1003,$F3089,$O3089,FALSE)*WindSpeedStep*$R$3:$R$1003)</f>
        <v>2004.2691472952695</v>
      </c>
      <c r="N3089" s="43">
        <f t="shared" si="145"/>
        <v>1.4051943351516367</v>
      </c>
      <c r="O3089" s="43">
        <f t="shared" si="146"/>
        <v>1.07</v>
      </c>
    </row>
    <row r="3090" spans="5:15" x14ac:dyDescent="0.2">
      <c r="E3090" s="16">
        <v>41238.916666666664</v>
      </c>
      <c r="F3090" s="22">
        <v>15.0147258860422</v>
      </c>
      <c r="G3090" s="25">
        <v>0.12987250082352381</v>
      </c>
      <c r="H3090" s="3">
        <f t="shared" si="144"/>
        <v>2000</v>
      </c>
      <c r="I3090" s="3">
        <f>MIN(H3090-K3090+L3090,'Power Look Up'!$F$4)</f>
        <v>1997.0171170458127</v>
      </c>
      <c r="K3090" s="51">
        <f t="array" ref="K3090">_xlfn.SUM(_xlfn.NORM.DIST($Q$3:$Q$1003,$F3090,$N3090,FALSE)*WindSpeedStep*$R$3:$R$1003)</f>
        <v>2002.0427738188766</v>
      </c>
      <c r="L3090" s="51">
        <f t="array" ref="L3090">_xlfn.SUM(_xlfn.NORM.DIST($Q$3:$Q$1003,$F3090,$O3090,FALSE)*WindSpeedStep*$R$3:$R$1003)</f>
        <v>1999.0598908646894</v>
      </c>
      <c r="N3090" s="43">
        <f t="shared" si="145"/>
        <v>1.5014725886042202</v>
      </c>
      <c r="O3090" s="43">
        <f t="shared" si="146"/>
        <v>1.9499999999999997</v>
      </c>
    </row>
    <row r="3091" spans="5:15" x14ac:dyDescent="0.2">
      <c r="E3091" s="16">
        <v>41238.923611111109</v>
      </c>
      <c r="F3091" s="22">
        <v>16.954117573474093</v>
      </c>
      <c r="G3091" s="25">
        <v>4.4237041341121032E-2</v>
      </c>
      <c r="H3091" s="3">
        <f t="shared" si="144"/>
        <v>2000</v>
      </c>
      <c r="I3091" s="3">
        <f>MIN(H3091-K3091+L3091,'Power Look Up'!$F$4)</f>
        <v>1999.6585320883216</v>
      </c>
      <c r="K3091" s="51">
        <f t="array" ref="K3091">_xlfn.SUM(_xlfn.NORM.DIST($Q$3:$Q$1003,$F3091,$N3091,FALSE)*WindSpeedStep*$R$3:$R$1003)</f>
        <v>2000.3844982094447</v>
      </c>
      <c r="L3091" s="51">
        <f t="array" ref="L3091">_xlfn.SUM(_xlfn.NORM.DIST($Q$3:$Q$1003,$F3091,$O3091,FALSE)*WindSpeedStep*$R$3:$R$1003)</f>
        <v>2000.0430302977663</v>
      </c>
      <c r="N3091" s="43">
        <f t="shared" si="145"/>
        <v>1.6954117573474095</v>
      </c>
      <c r="O3091" s="43">
        <f t="shared" si="146"/>
        <v>0.75000000000000011</v>
      </c>
    </row>
    <row r="3092" spans="5:15" x14ac:dyDescent="0.2">
      <c r="E3092" s="16">
        <v>41238.930555555555</v>
      </c>
      <c r="F3092" s="22">
        <v>17.135353806091654</v>
      </c>
      <c r="G3092" s="25">
        <v>5.3690166565042746E-2</v>
      </c>
      <c r="H3092" s="3">
        <f t="shared" si="144"/>
        <v>2000</v>
      </c>
      <c r="I3092" s="3">
        <f>MIN(H3092-K3092+L3092,'Power Look Up'!$F$4)</f>
        <v>1999.7225907061786</v>
      </c>
      <c r="K3092" s="51">
        <f t="array" ref="K3092">_xlfn.SUM(_xlfn.NORM.DIST($Q$3:$Q$1003,$F3092,$N3092,FALSE)*WindSpeedStep*$R$3:$R$1003)</f>
        <v>2000.3231078066228</v>
      </c>
      <c r="L3092" s="51">
        <f t="array" ref="L3092">_xlfn.SUM(_xlfn.NORM.DIST($Q$3:$Q$1003,$F3092,$O3092,FALSE)*WindSpeedStep*$R$3:$R$1003)</f>
        <v>2000.0456985128014</v>
      </c>
      <c r="N3092" s="43">
        <f t="shared" si="145"/>
        <v>1.7135353806091655</v>
      </c>
      <c r="O3092" s="43">
        <f t="shared" si="146"/>
        <v>0.92</v>
      </c>
    </row>
    <row r="3093" spans="5:15" x14ac:dyDescent="0.2">
      <c r="E3093" s="16">
        <v>41238.9375</v>
      </c>
      <c r="F3093" s="22">
        <v>17.65621584835776</v>
      </c>
      <c r="G3093" s="25">
        <v>4.7575313261597335E-2</v>
      </c>
      <c r="H3093" s="3">
        <f t="shared" si="144"/>
        <v>2000</v>
      </c>
      <c r="I3093" s="3">
        <f>MIN(H3093-K3093+L3093,'Power Look Up'!$F$4)</f>
        <v>1999.8230735010179</v>
      </c>
      <c r="K3093" s="51">
        <f t="array" ref="K3093">_xlfn.SUM(_xlfn.NORM.DIST($Q$3:$Q$1003,$F3093,$N3093,FALSE)*WindSpeedStep*$R$3:$R$1003)</f>
        <v>2000.1943927789807</v>
      </c>
      <c r="L3093" s="51">
        <f t="array" ref="L3093">_xlfn.SUM(_xlfn.NORM.DIST($Q$3:$Q$1003,$F3093,$O3093,FALSE)*WindSpeedStep*$R$3:$R$1003)</f>
        <v>2000.0174662799986</v>
      </c>
      <c r="N3093" s="43">
        <f t="shared" si="145"/>
        <v>1.7656215848357761</v>
      </c>
      <c r="O3093" s="43">
        <f t="shared" si="146"/>
        <v>0.84</v>
      </c>
    </row>
    <row r="3094" spans="5:15" x14ac:dyDescent="0.2">
      <c r="E3094" s="16">
        <v>41238.944444444445</v>
      </c>
      <c r="F3094" s="22">
        <v>16.562645966669663</v>
      </c>
      <c r="G3094" s="25">
        <v>7.1244655133884296E-2</v>
      </c>
      <c r="H3094" s="3">
        <f t="shared" si="144"/>
        <v>2000</v>
      </c>
      <c r="I3094" s="3">
        <f>MIN(H3094-K3094+L3094,'Power Look Up'!$F$4)</f>
        <v>1999.6454189935371</v>
      </c>
      <c r="K3094" s="51">
        <f t="array" ref="K3094">_xlfn.SUM(_xlfn.NORM.DIST($Q$3:$Q$1003,$F3094,$N3094,FALSE)*WindSpeedStep*$R$3:$R$1003)</f>
        <v>2000.5561652791578</v>
      </c>
      <c r="L3094" s="51">
        <f t="array" ref="L3094">_xlfn.SUM(_xlfn.NORM.DIST($Q$3:$Q$1003,$F3094,$O3094,FALSE)*WindSpeedStep*$R$3:$R$1003)</f>
        <v>2000.2015842726948</v>
      </c>
      <c r="N3094" s="43">
        <f t="shared" si="145"/>
        <v>1.6562645966669665</v>
      </c>
      <c r="O3094" s="43">
        <f t="shared" si="146"/>
        <v>1.18</v>
      </c>
    </row>
    <row r="3095" spans="5:15" x14ac:dyDescent="0.2">
      <c r="E3095" s="16">
        <v>41238.972222222219</v>
      </c>
      <c r="F3095" s="22">
        <v>12.336227936232138</v>
      </c>
      <c r="G3095" s="25">
        <v>4.0531028008283974E-2</v>
      </c>
      <c r="H3095" s="3">
        <f t="shared" si="144"/>
        <v>1991.7399999999975</v>
      </c>
      <c r="I3095" s="3">
        <f>MIN(H3095-K3095+L3095,'Power Look Up'!$F$4)</f>
        <v>2000</v>
      </c>
      <c r="K3095" s="51">
        <f t="array" ref="K3095">_xlfn.SUM(_xlfn.NORM.DIST($Q$3:$Q$1003,$F3095,$N3095,FALSE)*WindSpeedStep*$R$3:$R$1003)</f>
        <v>1987.3450292187033</v>
      </c>
      <c r="L3095" s="51">
        <f t="array" ref="L3095">_xlfn.SUM(_xlfn.NORM.DIST($Q$3:$Q$1003,$F3095,$O3095,FALSE)*WindSpeedStep*$R$3:$R$1003)</f>
        <v>2018.3719398003248</v>
      </c>
      <c r="N3095" s="43">
        <f t="shared" si="145"/>
        <v>1.2336227936232138</v>
      </c>
      <c r="O3095" s="43">
        <f t="shared" si="146"/>
        <v>0.5</v>
      </c>
    </row>
    <row r="3096" spans="5:15" x14ac:dyDescent="0.2">
      <c r="E3096" s="16">
        <v>41238.986111111109</v>
      </c>
      <c r="F3096" s="22">
        <v>11.947806135480475</v>
      </c>
      <c r="G3096" s="25">
        <v>3.2641975905672527E-2</v>
      </c>
      <c r="H3096" s="3">
        <f t="shared" si="144"/>
        <v>1983.7999999999824</v>
      </c>
      <c r="I3096" s="3">
        <f>MIN(H3096-K3096+L3096,'Power Look Up'!$F$4)</f>
        <v>2000</v>
      </c>
      <c r="K3096" s="51">
        <f t="array" ref="K3096">_xlfn.SUM(_xlfn.NORM.DIST($Q$3:$Q$1003,$F3096,$N3096,FALSE)*WindSpeedStep*$R$3:$R$1003)</f>
        <v>1970.0204906441793</v>
      </c>
      <c r="L3096" s="51">
        <f t="array" ref="L3096">_xlfn.SUM(_xlfn.NORM.DIST($Q$3:$Q$1003,$F3096,$O3096,FALSE)*WindSpeedStep*$R$3:$R$1003)</f>
        <v>2024.1384471224478</v>
      </c>
      <c r="N3096" s="43">
        <f t="shared" si="145"/>
        <v>1.1947806135480474</v>
      </c>
      <c r="O3096" s="43">
        <f t="shared" si="146"/>
        <v>0.39000000000000007</v>
      </c>
    </row>
    <row r="3097" spans="5:15" x14ac:dyDescent="0.2">
      <c r="E3097" s="16">
        <v>41238.993055555555</v>
      </c>
      <c r="F3097" s="22">
        <v>12.173189786590452</v>
      </c>
      <c r="G3097" s="25">
        <v>5.3396029421640713E-2</v>
      </c>
      <c r="H3097" s="3">
        <f t="shared" si="144"/>
        <v>1989.8699999999976</v>
      </c>
      <c r="I3097" s="3">
        <f>MIN(H3097-K3097+L3097,'Power Look Up'!$F$4)</f>
        <v>2000</v>
      </c>
      <c r="K3097" s="51">
        <f t="array" ref="K3097">_xlfn.SUM(_xlfn.NORM.DIST($Q$3:$Q$1003,$F3097,$N3097,FALSE)*WindSpeedStep*$R$3:$R$1003)</f>
        <v>1981.2422033734736</v>
      </c>
      <c r="L3097" s="51">
        <f t="array" ref="L3097">_xlfn.SUM(_xlfn.NORM.DIST($Q$3:$Q$1003,$F3097,$O3097,FALSE)*WindSpeedStep*$R$3:$R$1003)</f>
        <v>2017.7618228874944</v>
      </c>
      <c r="N3097" s="43">
        <f t="shared" si="145"/>
        <v>1.2173189786590453</v>
      </c>
      <c r="O3097" s="43">
        <f t="shared" si="146"/>
        <v>0.65</v>
      </c>
    </row>
    <row r="3098" spans="5:15" x14ac:dyDescent="0.2">
      <c r="E3098" s="16">
        <v>41239.013888888891</v>
      </c>
      <c r="F3098" s="22">
        <v>14.073970315075437</v>
      </c>
      <c r="G3098" s="25">
        <v>6.8211029191363931E-2</v>
      </c>
      <c r="H3098" s="3">
        <f t="shared" si="144"/>
        <v>2000</v>
      </c>
      <c r="I3098" s="3">
        <f>MIN(H3098-K3098+L3098,'Power Look Up'!$F$4)</f>
        <v>2000</v>
      </c>
      <c r="K3098" s="51">
        <f t="array" ref="K3098">_xlfn.SUM(_xlfn.NORM.DIST($Q$3:$Q$1003,$F3098,$N3098,FALSE)*WindSpeedStep*$R$3:$R$1003)</f>
        <v>2003.3516462631121</v>
      </c>
      <c r="L3098" s="51">
        <f t="array" ref="L3098">_xlfn.SUM(_xlfn.NORM.DIST($Q$3:$Q$1003,$F3098,$O3098,FALSE)*WindSpeedStep*$R$3:$R$1003)</f>
        <v>2003.8633504145598</v>
      </c>
      <c r="N3098" s="43">
        <f t="shared" si="145"/>
        <v>1.4073970315075437</v>
      </c>
      <c r="O3098" s="43">
        <f t="shared" si="146"/>
        <v>0.96000000000000008</v>
      </c>
    </row>
    <row r="3099" spans="5:15" x14ac:dyDescent="0.2">
      <c r="E3099" s="16">
        <v>41239.020833333336</v>
      </c>
      <c r="F3099" s="22">
        <v>15.329411843148421</v>
      </c>
      <c r="G3099" s="25">
        <v>5.6753645143199159E-2</v>
      </c>
      <c r="H3099" s="3">
        <f t="shared" si="144"/>
        <v>2000</v>
      </c>
      <c r="I3099" s="3">
        <f>MIN(H3099-K3099+L3099,'Power Look Up'!$F$4)</f>
        <v>1999.0250993573147</v>
      </c>
      <c r="K3099" s="51">
        <f t="array" ref="K3099">_xlfn.SUM(_xlfn.NORM.DIST($Q$3:$Q$1003,$F3099,$N3099,FALSE)*WindSpeedStep*$R$3:$R$1003)</f>
        <v>2001.6168383681709</v>
      </c>
      <c r="L3099" s="51">
        <f t="array" ref="L3099">_xlfn.SUM(_xlfn.NORM.DIST($Q$3:$Q$1003,$F3099,$O3099,FALSE)*WindSpeedStep*$R$3:$R$1003)</f>
        <v>2000.6419377254856</v>
      </c>
      <c r="N3099" s="43">
        <f t="shared" si="145"/>
        <v>1.5329411843148422</v>
      </c>
      <c r="O3099" s="43">
        <f t="shared" si="146"/>
        <v>0.87</v>
      </c>
    </row>
    <row r="3100" spans="5:15" x14ac:dyDescent="0.2">
      <c r="E3100" s="16">
        <v>41239.027777777781</v>
      </c>
      <c r="F3100" s="22">
        <v>15.400957224455455</v>
      </c>
      <c r="G3100" s="25">
        <v>5.3243443771008418E-2</v>
      </c>
      <c r="H3100" s="3">
        <f t="shared" si="144"/>
        <v>2000</v>
      </c>
      <c r="I3100" s="3">
        <f>MIN(H3100-K3100+L3100,'Power Look Up'!$F$4)</f>
        <v>1999.0004510007104</v>
      </c>
      <c r="K3100" s="51">
        <f t="array" ref="K3100">_xlfn.SUM(_xlfn.NORM.DIST($Q$3:$Q$1003,$F3100,$N3100,FALSE)*WindSpeedStep*$R$3:$R$1003)</f>
        <v>2001.5286664938444</v>
      </c>
      <c r="L3100" s="51">
        <f t="array" ref="L3100">_xlfn.SUM(_xlfn.NORM.DIST($Q$3:$Q$1003,$F3100,$O3100,FALSE)*WindSpeedStep*$R$3:$R$1003)</f>
        <v>2000.5291174945548</v>
      </c>
      <c r="N3100" s="43">
        <f t="shared" si="145"/>
        <v>1.5400957224455456</v>
      </c>
      <c r="O3100" s="43">
        <f t="shared" si="146"/>
        <v>0.82</v>
      </c>
    </row>
    <row r="3101" spans="5:15" x14ac:dyDescent="0.2">
      <c r="E3101" s="16">
        <v>41239.034722222219</v>
      </c>
      <c r="F3101" s="22">
        <v>15.295965480944435</v>
      </c>
      <c r="G3101" s="25">
        <v>4.3802400105745501E-2</v>
      </c>
      <c r="H3101" s="3">
        <f t="shared" si="144"/>
        <v>2000</v>
      </c>
      <c r="I3101" s="3">
        <f>MIN(H3101-K3101+L3101,'Power Look Up'!$F$4)</f>
        <v>1998.8266527941232</v>
      </c>
      <c r="K3101" s="51">
        <f t="array" ref="K3101">_xlfn.SUM(_xlfn.NORM.DIST($Q$3:$Q$1003,$F3101,$N3101,FALSE)*WindSpeedStep*$R$3:$R$1003)</f>
        <v>2001.6592208802324</v>
      </c>
      <c r="L3101" s="51">
        <f t="array" ref="L3101">_xlfn.SUM(_xlfn.NORM.DIST($Q$3:$Q$1003,$F3101,$O3101,FALSE)*WindSpeedStep*$R$3:$R$1003)</f>
        <v>2000.4858736743556</v>
      </c>
      <c r="N3101" s="43">
        <f t="shared" si="145"/>
        <v>1.5295965480944436</v>
      </c>
      <c r="O3101" s="43">
        <f t="shared" si="146"/>
        <v>0.67</v>
      </c>
    </row>
    <row r="3102" spans="5:15" x14ac:dyDescent="0.2">
      <c r="E3102" s="16">
        <v>41239.041666666664</v>
      </c>
      <c r="F3102" s="22">
        <v>14.716016425690679</v>
      </c>
      <c r="G3102" s="25">
        <v>5.2323942684364119E-2</v>
      </c>
      <c r="H3102" s="3">
        <f t="shared" si="144"/>
        <v>2000</v>
      </c>
      <c r="I3102" s="3">
        <f>MIN(H3102-K3102+L3102,'Power Look Up'!$F$4)</f>
        <v>1998.8368633629943</v>
      </c>
      <c r="K3102" s="51">
        <f t="array" ref="K3102">_xlfn.SUM(_xlfn.NORM.DIST($Q$3:$Q$1003,$F3102,$N3102,FALSE)*WindSpeedStep*$R$3:$R$1003)</f>
        <v>2002.4898479717006</v>
      </c>
      <c r="L3102" s="51">
        <f t="array" ref="L3102">_xlfn.SUM(_xlfn.NORM.DIST($Q$3:$Q$1003,$F3102,$O3102,FALSE)*WindSpeedStep*$R$3:$R$1003)</f>
        <v>2001.3267113346949</v>
      </c>
      <c r="N3102" s="43">
        <f t="shared" si="145"/>
        <v>1.4716016425690679</v>
      </c>
      <c r="O3102" s="43">
        <f t="shared" si="146"/>
        <v>0.77</v>
      </c>
    </row>
    <row r="3103" spans="5:15" x14ac:dyDescent="0.2">
      <c r="E3103" s="16">
        <v>41239.048611111109</v>
      </c>
      <c r="F3103" s="22">
        <v>13.25663659543727</v>
      </c>
      <c r="G3103" s="25">
        <v>6.0347132113084227E-2</v>
      </c>
      <c r="H3103" s="3">
        <f t="shared" si="144"/>
        <v>1999.2599999999998</v>
      </c>
      <c r="I3103" s="3">
        <f>MIN(H3103-K3103+L3103,'Power Look Up'!$F$4)</f>
        <v>2000</v>
      </c>
      <c r="K3103" s="51">
        <f t="array" ref="K3103">_xlfn.SUM(_xlfn.NORM.DIST($Q$3:$Q$1003,$F3103,$N3103,FALSE)*WindSpeedStep*$R$3:$R$1003)</f>
        <v>2002.2424801012878</v>
      </c>
      <c r="L3103" s="51">
        <f t="array" ref="L3103">_xlfn.SUM(_xlfn.NORM.DIST($Q$3:$Q$1003,$F3103,$O3103,FALSE)*WindSpeedStep*$R$3:$R$1003)</f>
        <v>2008.3352674918656</v>
      </c>
      <c r="N3103" s="43">
        <f t="shared" si="145"/>
        <v>1.325663659543727</v>
      </c>
      <c r="O3103" s="43">
        <f t="shared" si="146"/>
        <v>0.8</v>
      </c>
    </row>
    <row r="3104" spans="5:15" x14ac:dyDescent="0.2">
      <c r="E3104" s="16">
        <v>41239.055555555555</v>
      </c>
      <c r="F3104" s="22">
        <v>13.100329548349446</v>
      </c>
      <c r="G3104" s="25">
        <v>5.7250468183412603E-2</v>
      </c>
      <c r="H3104" s="3">
        <f t="shared" si="144"/>
        <v>1999.0999999999997</v>
      </c>
      <c r="I3104" s="3">
        <f>MIN(H3104-K3104+L3104,'Power Look Up'!$F$4)</f>
        <v>2000</v>
      </c>
      <c r="K3104" s="51">
        <f t="array" ref="K3104">_xlfn.SUM(_xlfn.NORM.DIST($Q$3:$Q$1003,$F3104,$N3104,FALSE)*WindSpeedStep*$R$3:$R$1003)</f>
        <v>2001.2481900176831</v>
      </c>
      <c r="L3104" s="51">
        <f t="array" ref="L3104">_xlfn.SUM(_xlfn.NORM.DIST($Q$3:$Q$1003,$F3104,$O3104,FALSE)*WindSpeedStep*$R$3:$R$1003)</f>
        <v>2009.5556642493157</v>
      </c>
      <c r="N3104" s="43">
        <f t="shared" si="145"/>
        <v>1.3100329548349448</v>
      </c>
      <c r="O3104" s="43">
        <f t="shared" si="146"/>
        <v>0.75</v>
      </c>
    </row>
    <row r="3105" spans="5:15" x14ac:dyDescent="0.2">
      <c r="E3105" s="16">
        <v>41239.0625</v>
      </c>
      <c r="F3105" s="22">
        <v>13.167234280716858</v>
      </c>
      <c r="G3105" s="25">
        <v>4.5567655834808644E-2</v>
      </c>
      <c r="H3105" s="3">
        <f t="shared" si="144"/>
        <v>1999.1699999999998</v>
      </c>
      <c r="I3105" s="3">
        <f>MIN(H3105-K3105+L3105,'Power Look Up'!$F$4)</f>
        <v>2000</v>
      </c>
      <c r="K3105" s="51">
        <f t="array" ref="K3105">_xlfn.SUM(_xlfn.NORM.DIST($Q$3:$Q$1003,$F3105,$N3105,FALSE)*WindSpeedStep*$R$3:$R$1003)</f>
        <v>2001.7226986273772</v>
      </c>
      <c r="L3105" s="51">
        <f t="array" ref="L3105">_xlfn.SUM(_xlfn.NORM.DIST($Q$3:$Q$1003,$F3105,$O3105,FALSE)*WindSpeedStep*$R$3:$R$1003)</f>
        <v>2008.379158267393</v>
      </c>
      <c r="N3105" s="43">
        <f t="shared" si="145"/>
        <v>1.316723428071686</v>
      </c>
      <c r="O3105" s="43">
        <f t="shared" si="146"/>
        <v>0.6</v>
      </c>
    </row>
    <row r="3106" spans="5:15" x14ac:dyDescent="0.2">
      <c r="E3106" s="16">
        <v>41239.069444444445</v>
      </c>
      <c r="F3106" s="22">
        <v>12.440121960623173</v>
      </c>
      <c r="G3106" s="25">
        <v>6.0288798001657984E-2</v>
      </c>
      <c r="H3106" s="3">
        <f t="shared" si="144"/>
        <v>1992.8399999999976</v>
      </c>
      <c r="I3106" s="3">
        <f>MIN(H3106-K3106+L3106,'Power Look Up'!$F$4)</f>
        <v>2000</v>
      </c>
      <c r="K3106" s="51">
        <f t="array" ref="K3106">_xlfn.SUM(_xlfn.NORM.DIST($Q$3:$Q$1003,$F3106,$N3106,FALSE)*WindSpeedStep*$R$3:$R$1003)</f>
        <v>1990.498981529307</v>
      </c>
      <c r="L3106" s="51">
        <f t="array" ref="L3106">_xlfn.SUM(_xlfn.NORM.DIST($Q$3:$Q$1003,$F3106,$O3106,FALSE)*WindSpeedStep*$R$3:$R$1003)</f>
        <v>2014.6885151209592</v>
      </c>
      <c r="N3106" s="43">
        <f t="shared" si="145"/>
        <v>1.2440121960623174</v>
      </c>
      <c r="O3106" s="43">
        <f t="shared" si="146"/>
        <v>0.75</v>
      </c>
    </row>
    <row r="3107" spans="5:15" x14ac:dyDescent="0.2">
      <c r="E3107" s="16">
        <v>41239.076388888891</v>
      </c>
      <c r="F3107" s="22">
        <v>11.594125966997748</v>
      </c>
      <c r="G3107" s="25">
        <v>5.1750343381456947E-2</v>
      </c>
      <c r="H3107" s="3">
        <f t="shared" si="144"/>
        <v>1953.5599999999829</v>
      </c>
      <c r="I3107" s="3">
        <f>MIN(H3107-K3107+L3107,'Power Look Up'!$F$4)</f>
        <v>2000</v>
      </c>
      <c r="K3107" s="51">
        <f t="array" ref="K3107">_xlfn.SUM(_xlfn.NORM.DIST($Q$3:$Q$1003,$F3107,$N3107,FALSE)*WindSpeedStep*$R$3:$R$1003)</f>
        <v>1944.0581990176913</v>
      </c>
      <c r="L3107" s="51">
        <f t="array" ref="L3107">_xlfn.SUM(_xlfn.NORM.DIST($Q$3:$Q$1003,$F3107,$O3107,FALSE)*WindSpeedStep*$R$3:$R$1003)</f>
        <v>2011.0506117986283</v>
      </c>
      <c r="N3107" s="43">
        <f t="shared" si="145"/>
        <v>1.1594125966997748</v>
      </c>
      <c r="O3107" s="43">
        <f t="shared" si="146"/>
        <v>0.6</v>
      </c>
    </row>
    <row r="3108" spans="5:15" x14ac:dyDescent="0.2">
      <c r="E3108" s="16">
        <v>41239.083333333336</v>
      </c>
      <c r="F3108" s="22">
        <v>11.842170197544549</v>
      </c>
      <c r="G3108" s="25">
        <v>6.5866305498778546E-2</v>
      </c>
      <c r="H3108" s="3">
        <f t="shared" si="144"/>
        <v>1974.5599999999824</v>
      </c>
      <c r="I3108" s="3">
        <f>MIN(H3108-K3108+L3108,'Power Look Up'!$F$4)</f>
        <v>2000</v>
      </c>
      <c r="K3108" s="51">
        <f t="array" ref="K3108">_xlfn.SUM(_xlfn.NORM.DIST($Q$3:$Q$1003,$F3108,$N3108,FALSE)*WindSpeedStep*$R$3:$R$1003)</f>
        <v>1963.445232304472</v>
      </c>
      <c r="L3108" s="51">
        <f t="array" ref="L3108">_xlfn.SUM(_xlfn.NORM.DIST($Q$3:$Q$1003,$F3108,$O3108,FALSE)*WindSpeedStep*$R$3:$R$1003)</f>
        <v>2005.5716386630781</v>
      </c>
      <c r="N3108" s="43">
        <f t="shared" si="145"/>
        <v>1.184217019754455</v>
      </c>
      <c r="O3108" s="43">
        <f t="shared" si="146"/>
        <v>0.77999999999999992</v>
      </c>
    </row>
    <row r="3109" spans="5:15" x14ac:dyDescent="0.2">
      <c r="E3109" s="16">
        <v>41239.090277777781</v>
      </c>
      <c r="F3109" s="22">
        <v>12.383688652851827</v>
      </c>
      <c r="G3109" s="25">
        <v>4.2798233616600727E-2</v>
      </c>
      <c r="H3109" s="3">
        <f t="shared" si="144"/>
        <v>1992.1799999999976</v>
      </c>
      <c r="I3109" s="3">
        <f>MIN(H3109-K3109+L3109,'Power Look Up'!$F$4)</f>
        <v>2000</v>
      </c>
      <c r="K3109" s="51">
        <f t="array" ref="K3109">_xlfn.SUM(_xlfn.NORM.DIST($Q$3:$Q$1003,$F3109,$N3109,FALSE)*WindSpeedStep*$R$3:$R$1003)</f>
        <v>1988.8511468903901</v>
      </c>
      <c r="L3109" s="51">
        <f t="array" ref="L3109">_xlfn.SUM(_xlfn.NORM.DIST($Q$3:$Q$1003,$F3109,$O3109,FALSE)*WindSpeedStep*$R$3:$R$1003)</f>
        <v>2017.6364038877321</v>
      </c>
      <c r="N3109" s="43">
        <f t="shared" si="145"/>
        <v>1.2383688652851828</v>
      </c>
      <c r="O3109" s="43">
        <f t="shared" si="146"/>
        <v>0.53</v>
      </c>
    </row>
    <row r="3110" spans="5:15" x14ac:dyDescent="0.2">
      <c r="E3110" s="16">
        <v>41239.097222222219</v>
      </c>
      <c r="F3110" s="22">
        <v>12.665423694677788</v>
      </c>
      <c r="G3110" s="25">
        <v>4.5004416254903735E-2</v>
      </c>
      <c r="H3110" s="3">
        <f t="shared" si="144"/>
        <v>1995.3699999999976</v>
      </c>
      <c r="I3110" s="3">
        <f>MIN(H3110-K3110+L3110,'Power Look Up'!$F$4)</f>
        <v>2000</v>
      </c>
      <c r="K3110" s="51">
        <f t="array" ref="K3110">_xlfn.SUM(_xlfn.NORM.DIST($Q$3:$Q$1003,$F3110,$N3110,FALSE)*WindSpeedStep*$R$3:$R$1003)</f>
        <v>1995.7199147471708</v>
      </c>
      <c r="L3110" s="51">
        <f t="array" ref="L3110">_xlfn.SUM(_xlfn.NORM.DIST($Q$3:$Q$1003,$F3110,$O3110,FALSE)*WindSpeedStep*$R$3:$R$1003)</f>
        <v>2013.9365184405183</v>
      </c>
      <c r="N3110" s="43">
        <f t="shared" si="145"/>
        <v>1.2665423694677789</v>
      </c>
      <c r="O3110" s="43">
        <f t="shared" si="146"/>
        <v>0.56999999999999995</v>
      </c>
    </row>
    <row r="3111" spans="5:15" x14ac:dyDescent="0.2">
      <c r="E3111" s="16">
        <v>41239.104166666664</v>
      </c>
      <c r="F3111" s="22">
        <v>12.280227806760204</v>
      </c>
      <c r="G3111" s="25">
        <v>3.3387002786242861E-2</v>
      </c>
      <c r="H3111" s="3">
        <f t="shared" si="144"/>
        <v>1991.0799999999977</v>
      </c>
      <c r="I3111" s="3">
        <f>MIN(H3111-K3111+L3111,'Power Look Up'!$F$4)</f>
        <v>2000</v>
      </c>
      <c r="K3111" s="51">
        <f t="array" ref="K3111">_xlfn.SUM(_xlfn.NORM.DIST($Q$3:$Q$1003,$F3111,$N3111,FALSE)*WindSpeedStep*$R$3:$R$1003)</f>
        <v>1985.4174869421463</v>
      </c>
      <c r="L3111" s="51">
        <f t="array" ref="L3111">_xlfn.SUM(_xlfn.NORM.DIST($Q$3:$Q$1003,$F3111,$O3111,FALSE)*WindSpeedStep*$R$3:$R$1003)</f>
        <v>2019.3813805399395</v>
      </c>
      <c r="N3111" s="43">
        <f t="shared" si="145"/>
        <v>1.2280227806760204</v>
      </c>
      <c r="O3111" s="43">
        <f t="shared" si="146"/>
        <v>0.41</v>
      </c>
    </row>
    <row r="3112" spans="5:15" x14ac:dyDescent="0.2">
      <c r="E3112" s="16">
        <v>41239.111111111109</v>
      </c>
      <c r="F3112" s="22">
        <v>12.377575001702182</v>
      </c>
      <c r="G3112" s="25">
        <v>6.301719035374323E-2</v>
      </c>
      <c r="H3112" s="3">
        <f t="shared" si="144"/>
        <v>1992.1799999999976</v>
      </c>
      <c r="I3112" s="3">
        <f>MIN(H3112-K3112+L3112,'Power Look Up'!$F$4)</f>
        <v>2000</v>
      </c>
      <c r="K3112" s="51">
        <f t="array" ref="K3112">_xlfn.SUM(_xlfn.NORM.DIST($Q$3:$Q$1003,$F3112,$N3112,FALSE)*WindSpeedStep*$R$3:$R$1003)</f>
        <v>1988.663455097038</v>
      </c>
      <c r="L3112" s="51">
        <f t="array" ref="L3112">_xlfn.SUM(_xlfn.NORM.DIST($Q$3:$Q$1003,$F3112,$O3112,FALSE)*WindSpeedStep*$R$3:$R$1003)</f>
        <v>2014.0476369915812</v>
      </c>
      <c r="N3112" s="43">
        <f t="shared" si="145"/>
        <v>1.2377575001702183</v>
      </c>
      <c r="O3112" s="43">
        <f t="shared" si="146"/>
        <v>0.78</v>
      </c>
    </row>
    <row r="3113" spans="5:15" x14ac:dyDescent="0.2">
      <c r="E3113" s="16">
        <v>41239.118055555555</v>
      </c>
      <c r="F3113" s="22">
        <v>11.793419787301092</v>
      </c>
      <c r="G3113" s="25">
        <v>4.4940314985708635E-2</v>
      </c>
      <c r="H3113" s="3">
        <f t="shared" si="144"/>
        <v>1970.3599999999826</v>
      </c>
      <c r="I3113" s="3">
        <f>MIN(H3113-K3113+L3113,'Power Look Up'!$F$4)</f>
        <v>2000</v>
      </c>
      <c r="K3113" s="51">
        <f t="array" ref="K3113">_xlfn.SUM(_xlfn.NORM.DIST($Q$3:$Q$1003,$F3113,$N3113,FALSE)*WindSpeedStep*$R$3:$R$1003)</f>
        <v>1960.0917872829139</v>
      </c>
      <c r="L3113" s="51">
        <f t="array" ref="L3113">_xlfn.SUM(_xlfn.NORM.DIST($Q$3:$Q$1003,$F3113,$O3113,FALSE)*WindSpeedStep*$R$3:$R$1003)</f>
        <v>2020.9757058028647</v>
      </c>
      <c r="N3113" s="43">
        <f t="shared" si="145"/>
        <v>1.1793419787301092</v>
      </c>
      <c r="O3113" s="43">
        <f t="shared" si="146"/>
        <v>0.53</v>
      </c>
    </row>
    <row r="3114" spans="5:15" x14ac:dyDescent="0.2">
      <c r="E3114" s="16">
        <v>41239.125</v>
      </c>
      <c r="F3114" s="22">
        <v>11.945084307093374</v>
      </c>
      <c r="G3114" s="25">
        <v>4.9392702875243756E-2</v>
      </c>
      <c r="H3114" s="3">
        <f t="shared" si="144"/>
        <v>1983.7999999999824</v>
      </c>
      <c r="I3114" s="3">
        <f>MIN(H3114-K3114+L3114,'Power Look Up'!$F$4)</f>
        <v>2000</v>
      </c>
      <c r="K3114" s="51">
        <f t="array" ref="K3114">_xlfn.SUM(_xlfn.NORM.DIST($Q$3:$Q$1003,$F3114,$N3114,FALSE)*WindSpeedStep*$R$3:$R$1003)</f>
        <v>1969.8623999768465</v>
      </c>
      <c r="L3114" s="51">
        <f t="array" ref="L3114">_xlfn.SUM(_xlfn.NORM.DIST($Q$3:$Q$1003,$F3114,$O3114,FALSE)*WindSpeedStep*$R$3:$R$1003)</f>
        <v>2019.4461971085379</v>
      </c>
      <c r="N3114" s="43">
        <f t="shared" si="145"/>
        <v>1.1945084307093374</v>
      </c>
      <c r="O3114" s="43">
        <f t="shared" si="146"/>
        <v>0.59</v>
      </c>
    </row>
    <row r="3115" spans="5:15" x14ac:dyDescent="0.2">
      <c r="E3115" s="16">
        <v>41239.131944444445</v>
      </c>
      <c r="F3115" s="22">
        <v>11.503297852646151</v>
      </c>
      <c r="G3115" s="25">
        <v>5.3897587278188996E-2</v>
      </c>
      <c r="H3115" s="3">
        <f t="shared" si="144"/>
        <v>1945.9999999999832</v>
      </c>
      <c r="I3115" s="3">
        <f>MIN(H3115-K3115+L3115,'Power Look Up'!$F$4)</f>
        <v>2000</v>
      </c>
      <c r="K3115" s="51">
        <f t="array" ref="K3115">_xlfn.SUM(_xlfn.NORM.DIST($Q$3:$Q$1003,$F3115,$N3115,FALSE)*WindSpeedStep*$R$3:$R$1003)</f>
        <v>1935.3924446879298</v>
      </c>
      <c r="L3115" s="51">
        <f t="array" ref="L3115">_xlfn.SUM(_xlfn.NORM.DIST($Q$3:$Q$1003,$F3115,$O3115,FALSE)*WindSpeedStep*$R$3:$R$1003)</f>
        <v>2004.3194518718849</v>
      </c>
      <c r="N3115" s="43">
        <f t="shared" si="145"/>
        <v>1.150329785264615</v>
      </c>
      <c r="O3115" s="43">
        <f t="shared" si="146"/>
        <v>0.62</v>
      </c>
    </row>
    <row r="3116" spans="5:15" x14ac:dyDescent="0.2">
      <c r="E3116" s="16">
        <v>41239.138888888891</v>
      </c>
      <c r="F3116" s="22">
        <v>11.434872518759541</v>
      </c>
      <c r="G3116" s="25">
        <v>4.1976856253756523E-2</v>
      </c>
      <c r="H3116" s="3">
        <f t="shared" si="144"/>
        <v>1940.1199999999833</v>
      </c>
      <c r="I3116" s="3">
        <f>MIN(H3116-K3116+L3116,'Power Look Up'!$F$4)</f>
        <v>2000</v>
      </c>
      <c r="K3116" s="51">
        <f t="array" ref="K3116">_xlfn.SUM(_xlfn.NORM.DIST($Q$3:$Q$1003,$F3116,$N3116,FALSE)*WindSpeedStep*$R$3:$R$1003)</f>
        <v>1928.249987233231</v>
      </c>
      <c r="L3116" s="51">
        <f t="array" ref="L3116">_xlfn.SUM(_xlfn.NORM.DIST($Q$3:$Q$1003,$F3116,$O3116,FALSE)*WindSpeedStep*$R$3:$R$1003)</f>
        <v>2014.5812109379879</v>
      </c>
      <c r="N3116" s="43">
        <f t="shared" si="145"/>
        <v>1.143487251875954</v>
      </c>
      <c r="O3116" s="43">
        <f t="shared" si="146"/>
        <v>0.48000000000000004</v>
      </c>
    </row>
    <row r="3117" spans="5:15" x14ac:dyDescent="0.2">
      <c r="E3117" s="16">
        <v>41239.145833333336</v>
      </c>
      <c r="F3117" s="22">
        <v>11.435352802268227</v>
      </c>
      <c r="G3117" s="25">
        <v>5.0719904320307083E-2</v>
      </c>
      <c r="H3117" s="3">
        <f t="shared" si="144"/>
        <v>1940.9599999999832</v>
      </c>
      <c r="I3117" s="3">
        <f>MIN(H3117-K3117+L3117,'Power Look Up'!$F$4)</f>
        <v>2000</v>
      </c>
      <c r="K3117" s="51">
        <f t="array" ref="K3117">_xlfn.SUM(_xlfn.NORM.DIST($Q$3:$Q$1003,$F3117,$N3117,FALSE)*WindSpeedStep*$R$3:$R$1003)</f>
        <v>1928.3020287005149</v>
      </c>
      <c r="L3117" s="51">
        <f t="array" ref="L3117">_xlfn.SUM(_xlfn.NORM.DIST($Q$3:$Q$1003,$F3117,$O3117,FALSE)*WindSpeedStep*$R$3:$R$1003)</f>
        <v>2004.2575789623481</v>
      </c>
      <c r="N3117" s="43">
        <f t="shared" si="145"/>
        <v>1.1435352802268228</v>
      </c>
      <c r="O3117" s="43">
        <f t="shared" si="146"/>
        <v>0.57999999999999996</v>
      </c>
    </row>
    <row r="3118" spans="5:15" x14ac:dyDescent="0.2">
      <c r="E3118" s="16">
        <v>41239.152777777781</v>
      </c>
      <c r="F3118" s="22">
        <v>11.239747694722382</v>
      </c>
      <c r="G3118" s="25">
        <v>3.64776871452831E-2</v>
      </c>
      <c r="H3118" s="3">
        <f t="shared" si="144"/>
        <v>1924.1599999999837</v>
      </c>
      <c r="I3118" s="3">
        <f>MIN(H3118-K3118+L3118,'Power Look Up'!$F$4)</f>
        <v>2000</v>
      </c>
      <c r="K3118" s="51">
        <f t="array" ref="K3118">_xlfn.SUM(_xlfn.NORM.DIST($Q$3:$Q$1003,$F3118,$N3118,FALSE)*WindSpeedStep*$R$3:$R$1003)</f>
        <v>1904.7452813862046</v>
      </c>
      <c r="L3118" s="51">
        <f t="array" ref="L3118">_xlfn.SUM(_xlfn.NORM.DIST($Q$3:$Q$1003,$F3118,$O3118,FALSE)*WindSpeedStep*$R$3:$R$1003)</f>
        <v>2008.9797468722936</v>
      </c>
      <c r="N3118" s="43">
        <f t="shared" si="145"/>
        <v>1.1239747694722382</v>
      </c>
      <c r="O3118" s="43">
        <f t="shared" si="146"/>
        <v>0.41</v>
      </c>
    </row>
    <row r="3119" spans="5:15" x14ac:dyDescent="0.2">
      <c r="E3119" s="16">
        <v>41239.159722222219</v>
      </c>
      <c r="F3119" s="22">
        <v>11.450420481089566</v>
      </c>
      <c r="G3119" s="25">
        <v>5.9386465424830809E-2</v>
      </c>
      <c r="H3119" s="3">
        <f t="shared" si="144"/>
        <v>1941.7999999999831</v>
      </c>
      <c r="I3119" s="3">
        <f>MIN(H3119-K3119+L3119,'Power Look Up'!$F$4)</f>
        <v>2000</v>
      </c>
      <c r="K3119" s="51">
        <f t="array" ref="K3119">_xlfn.SUM(_xlfn.NORM.DIST($Q$3:$Q$1003,$F3119,$N3119,FALSE)*WindSpeedStep*$R$3:$R$1003)</f>
        <v>1929.9208375680782</v>
      </c>
      <c r="L3119" s="51">
        <f t="array" ref="L3119">_xlfn.SUM(_xlfn.NORM.DIST($Q$3:$Q$1003,$F3119,$O3119,FALSE)*WindSpeedStep*$R$3:$R$1003)</f>
        <v>1993.8162509317754</v>
      </c>
      <c r="N3119" s="43">
        <f t="shared" si="145"/>
        <v>1.1450420481089567</v>
      </c>
      <c r="O3119" s="43">
        <f t="shared" si="146"/>
        <v>0.68</v>
      </c>
    </row>
    <row r="3120" spans="5:15" x14ac:dyDescent="0.2">
      <c r="E3120" s="16">
        <v>41239.166666666664</v>
      </c>
      <c r="F3120" s="22">
        <v>10.668145721256575</v>
      </c>
      <c r="G3120" s="25">
        <v>4.7805871172514162E-2</v>
      </c>
      <c r="H3120" s="3">
        <f t="shared" si="144"/>
        <v>1815.8899999999512</v>
      </c>
      <c r="I3120" s="3">
        <f>MIN(H3120-K3120+L3120,'Power Look Up'!$F$4)</f>
        <v>1903.1631489802744</v>
      </c>
      <c r="K3120" s="51">
        <f t="array" ref="K3120">_xlfn.SUM(_xlfn.NORM.DIST($Q$3:$Q$1003,$F3120,$N3120,FALSE)*WindSpeedStep*$R$3:$R$1003)</f>
        <v>1805.0267441088097</v>
      </c>
      <c r="L3120" s="51">
        <f t="array" ref="L3120">_xlfn.SUM(_xlfn.NORM.DIST($Q$3:$Q$1003,$F3120,$O3120,FALSE)*WindSpeedStep*$R$3:$R$1003)</f>
        <v>1892.2998930891329</v>
      </c>
      <c r="N3120" s="43">
        <f t="shared" si="145"/>
        <v>1.0668145721256577</v>
      </c>
      <c r="O3120" s="43">
        <f t="shared" si="146"/>
        <v>0.51</v>
      </c>
    </row>
    <row r="3121" spans="5:15" x14ac:dyDescent="0.2">
      <c r="E3121" s="16">
        <v>41239.173611111109</v>
      </c>
      <c r="F3121" s="22">
        <v>11.168827846160221</v>
      </c>
      <c r="G3121" s="25">
        <v>5.3720946214268719E-2</v>
      </c>
      <c r="H3121" s="3">
        <f t="shared" si="144"/>
        <v>1918.2799999999838</v>
      </c>
      <c r="I3121" s="3">
        <f>MIN(H3121-K3121+L3121,'Power Look Up'!$F$4)</f>
        <v>1999.0669351094405</v>
      </c>
      <c r="K3121" s="51">
        <f t="array" ref="K3121">_xlfn.SUM(_xlfn.NORM.DIST($Q$3:$Q$1003,$F3121,$N3121,FALSE)*WindSpeedStep*$R$3:$R$1003)</f>
        <v>1894.9720849113148</v>
      </c>
      <c r="L3121" s="51">
        <f t="array" ref="L3121">_xlfn.SUM(_xlfn.NORM.DIST($Q$3:$Q$1003,$F3121,$O3121,FALSE)*WindSpeedStep*$R$3:$R$1003)</f>
        <v>1975.7590200207715</v>
      </c>
      <c r="N3121" s="43">
        <f t="shared" si="145"/>
        <v>1.1168827846160221</v>
      </c>
      <c r="O3121" s="43">
        <f t="shared" si="146"/>
        <v>0.6</v>
      </c>
    </row>
    <row r="3122" spans="5:15" x14ac:dyDescent="0.2">
      <c r="E3122" s="16">
        <v>41239.180555555555</v>
      </c>
      <c r="F3122" s="22">
        <v>10.409416770637169</v>
      </c>
      <c r="G3122" s="25">
        <v>4.5151424941095031E-2</v>
      </c>
      <c r="H3122" s="3">
        <f t="shared" si="144"/>
        <v>1746.4699999999525</v>
      </c>
      <c r="I3122" s="3">
        <f>MIN(H3122-K3122+L3122,'Power Look Up'!$F$4)</f>
        <v>1823.2209750349502</v>
      </c>
      <c r="K3122" s="51">
        <f t="array" ref="K3122">_xlfn.SUM(_xlfn.NORM.DIST($Q$3:$Q$1003,$F3122,$N3122,FALSE)*WindSpeedStep*$R$3:$R$1003)</f>
        <v>1743.1526439722106</v>
      </c>
      <c r="L3122" s="51">
        <f t="array" ref="L3122">_xlfn.SUM(_xlfn.NORM.DIST($Q$3:$Q$1003,$F3122,$O3122,FALSE)*WindSpeedStep*$R$3:$R$1003)</f>
        <v>1819.9036190072084</v>
      </c>
      <c r="N3122" s="43">
        <f t="shared" si="145"/>
        <v>1.040941677063717</v>
      </c>
      <c r="O3122" s="43">
        <f t="shared" si="146"/>
        <v>0.46999999999999992</v>
      </c>
    </row>
    <row r="3123" spans="5:15" x14ac:dyDescent="0.2">
      <c r="E3123" s="16">
        <v>41239.1875</v>
      </c>
      <c r="F3123" s="22">
        <v>10.460019004807563</v>
      </c>
      <c r="G3123" s="25">
        <v>3.4416763471896102E-2</v>
      </c>
      <c r="H3123" s="3">
        <f t="shared" si="144"/>
        <v>1759.8199999999524</v>
      </c>
      <c r="I3123" s="3">
        <f>MIN(H3123-K3123+L3123,'Power Look Up'!$F$4)</f>
        <v>1849.5637090549753</v>
      </c>
      <c r="K3123" s="51">
        <f t="array" ref="K3123">_xlfn.SUM(_xlfn.NORM.DIST($Q$3:$Q$1003,$F3123,$N3123,FALSE)*WindSpeedStep*$R$3:$R$1003)</f>
        <v>1756.0938827107195</v>
      </c>
      <c r="L3123" s="51">
        <f t="array" ref="L3123">_xlfn.SUM(_xlfn.NORM.DIST($Q$3:$Q$1003,$F3123,$O3123,FALSE)*WindSpeedStep*$R$3:$R$1003)</f>
        <v>1845.8375917657424</v>
      </c>
      <c r="N3123" s="43">
        <f t="shared" si="145"/>
        <v>1.0460019004807564</v>
      </c>
      <c r="O3123" s="43">
        <f t="shared" si="146"/>
        <v>0.35999999999999993</v>
      </c>
    </row>
    <row r="3124" spans="5:15" x14ac:dyDescent="0.2">
      <c r="E3124" s="16">
        <v>41239.194444444445</v>
      </c>
      <c r="F3124" s="22">
        <v>10.177977923559665</v>
      </c>
      <c r="G3124" s="25">
        <v>3.8318023769460162E-2</v>
      </c>
      <c r="H3124" s="3">
        <f t="shared" si="144"/>
        <v>1685.059999999954</v>
      </c>
      <c r="I3124" s="3">
        <f>MIN(H3124-K3124+L3124,'Power Look Up'!$F$4)</f>
        <v>1749.9546265483302</v>
      </c>
      <c r="K3124" s="51">
        <f t="array" ref="K3124">_xlfn.SUM(_xlfn.NORM.DIST($Q$3:$Q$1003,$F3124,$N3124,FALSE)*WindSpeedStep*$R$3:$R$1003)</f>
        <v>1678.9018459297035</v>
      </c>
      <c r="L3124" s="51">
        <f t="array" ref="L3124">_xlfn.SUM(_xlfn.NORM.DIST($Q$3:$Q$1003,$F3124,$O3124,FALSE)*WindSpeedStep*$R$3:$R$1003)</f>
        <v>1743.7964724780797</v>
      </c>
      <c r="N3124" s="43">
        <f t="shared" si="145"/>
        <v>1.0177977923559665</v>
      </c>
      <c r="O3124" s="43">
        <f t="shared" si="146"/>
        <v>0.39</v>
      </c>
    </row>
    <row r="3125" spans="5:15" x14ac:dyDescent="0.2">
      <c r="E3125" s="16">
        <v>41239.201388888891</v>
      </c>
      <c r="F3125" s="22">
        <v>9.790563509118801</v>
      </c>
      <c r="G3125" s="25">
        <v>3.5748708404170465E-2</v>
      </c>
      <c r="H3125" s="3">
        <f t="shared" si="144"/>
        <v>1556.9899999999375</v>
      </c>
      <c r="I3125" s="3">
        <f>MIN(H3125-K3125+L3125,'Power Look Up'!$F$4)</f>
        <v>1591.3995748652669</v>
      </c>
      <c r="K3125" s="51">
        <f t="array" ref="K3125">_xlfn.SUM(_xlfn.NORM.DIST($Q$3:$Q$1003,$F3125,$N3125,FALSE)*WindSpeedStep*$R$3:$R$1003)</f>
        <v>1554.4764391568974</v>
      </c>
      <c r="L3125" s="51">
        <f t="array" ref="L3125">_xlfn.SUM(_xlfn.NORM.DIST($Q$3:$Q$1003,$F3125,$O3125,FALSE)*WindSpeedStep*$R$3:$R$1003)</f>
        <v>1588.8860140222268</v>
      </c>
      <c r="N3125" s="43">
        <f t="shared" si="145"/>
        <v>0.97905635091188015</v>
      </c>
      <c r="O3125" s="43">
        <f t="shared" si="146"/>
        <v>0.35</v>
      </c>
    </row>
    <row r="3126" spans="5:15" x14ac:dyDescent="0.2">
      <c r="E3126" s="16">
        <v>41239.208333333336</v>
      </c>
      <c r="F3126" s="22">
        <v>10.930566938176636</v>
      </c>
      <c r="G3126" s="25">
        <v>0.11801766617379036</v>
      </c>
      <c r="H3126" s="3">
        <f t="shared" si="144"/>
        <v>1885.3099999999497</v>
      </c>
      <c r="I3126" s="3">
        <f>MIN(H3126-K3126+L3126,'Power Look Up'!$F$4)</f>
        <v>1852.7091356769151</v>
      </c>
      <c r="K3126" s="51">
        <f t="array" ref="K3126">_xlfn.SUM(_xlfn.NORM.DIST($Q$3:$Q$1003,$F3126,$N3126,FALSE)*WindSpeedStep*$R$3:$R$1003)</f>
        <v>1856.9148422101273</v>
      </c>
      <c r="L3126" s="51">
        <f t="array" ref="L3126">_xlfn.SUM(_xlfn.NORM.DIST($Q$3:$Q$1003,$F3126,$O3126,FALSE)*WindSpeedStep*$R$3:$R$1003)</f>
        <v>1824.3139778870927</v>
      </c>
      <c r="N3126" s="43">
        <f t="shared" si="145"/>
        <v>1.0930566938176636</v>
      </c>
      <c r="O3126" s="43">
        <f t="shared" si="146"/>
        <v>1.29</v>
      </c>
    </row>
    <row r="3127" spans="5:15" x14ac:dyDescent="0.2">
      <c r="E3127" s="16">
        <v>41239.215277777781</v>
      </c>
      <c r="F3127" s="22">
        <v>11.820197519627316</v>
      </c>
      <c r="G3127" s="25">
        <v>7.6986869169398772E-2</v>
      </c>
      <c r="H3127" s="3">
        <f t="shared" si="144"/>
        <v>1972.8799999999826</v>
      </c>
      <c r="I3127" s="3">
        <f>MIN(H3127-K3127+L3127,'Power Look Up'!$F$4)</f>
        <v>2000</v>
      </c>
      <c r="K3127" s="51">
        <f t="array" ref="K3127">_xlfn.SUM(_xlfn.NORM.DIST($Q$3:$Q$1003,$F3127,$N3127,FALSE)*WindSpeedStep*$R$3:$R$1003)</f>
        <v>1961.9596841983864</v>
      </c>
      <c r="L3127" s="51">
        <f t="array" ref="L3127">_xlfn.SUM(_xlfn.NORM.DIST($Q$3:$Q$1003,$F3127,$O3127,FALSE)*WindSpeedStep*$R$3:$R$1003)</f>
        <v>1992.6235055681841</v>
      </c>
      <c r="N3127" s="43">
        <f t="shared" si="145"/>
        <v>1.1820197519627316</v>
      </c>
      <c r="O3127" s="43">
        <f t="shared" si="146"/>
        <v>0.91</v>
      </c>
    </row>
    <row r="3128" spans="5:15" x14ac:dyDescent="0.2">
      <c r="E3128" s="16">
        <v>41239.222222222219</v>
      </c>
      <c r="F3128" s="22">
        <v>11.364326912083339</v>
      </c>
      <c r="G3128" s="25">
        <v>5.8956417320907027E-2</v>
      </c>
      <c r="H3128" s="3">
        <f t="shared" si="144"/>
        <v>1934.2399999999834</v>
      </c>
      <c r="I3128" s="3">
        <f>MIN(H3128-K3128+L3128,'Power Look Up'!$F$4)</f>
        <v>2000</v>
      </c>
      <c r="K3128" s="51">
        <f t="array" ref="K3128">_xlfn.SUM(_xlfn.NORM.DIST($Q$3:$Q$1003,$F3128,$N3128,FALSE)*WindSpeedStep*$R$3:$R$1003)</f>
        <v>1920.3038912605762</v>
      </c>
      <c r="L3128" s="51">
        <f t="array" ref="L3128">_xlfn.SUM(_xlfn.NORM.DIST($Q$3:$Q$1003,$F3128,$O3128,FALSE)*WindSpeedStep*$R$3:$R$1003)</f>
        <v>1987.6581692063523</v>
      </c>
      <c r="N3128" s="43">
        <f t="shared" si="145"/>
        <v>1.136432691208334</v>
      </c>
      <c r="O3128" s="43">
        <f t="shared" si="146"/>
        <v>0.67</v>
      </c>
    </row>
    <row r="3129" spans="5:15" x14ac:dyDescent="0.2">
      <c r="E3129" s="16">
        <v>41239.229166666664</v>
      </c>
      <c r="F3129" s="22">
        <v>11.476453025894118</v>
      </c>
      <c r="G3129" s="25">
        <v>6.1865804565055034E-2</v>
      </c>
      <c r="H3129" s="3">
        <f t="shared" si="144"/>
        <v>1944.3199999999831</v>
      </c>
      <c r="I3129" s="3">
        <f>MIN(H3129-K3129+L3129,'Power Look Up'!$F$4)</f>
        <v>2000</v>
      </c>
      <c r="K3129" s="51">
        <f t="array" ref="K3129">_xlfn.SUM(_xlfn.NORM.DIST($Q$3:$Q$1003,$F3129,$N3129,FALSE)*WindSpeedStep*$R$3:$R$1003)</f>
        <v>1932.6549501289346</v>
      </c>
      <c r="L3129" s="51">
        <f t="array" ref="L3129">_xlfn.SUM(_xlfn.NORM.DIST($Q$3:$Q$1003,$F3129,$O3129,FALSE)*WindSpeedStep*$R$3:$R$1003)</f>
        <v>1992.2579911582561</v>
      </c>
      <c r="N3129" s="43">
        <f t="shared" si="145"/>
        <v>1.1476453025894118</v>
      </c>
      <c r="O3129" s="43">
        <f t="shared" si="146"/>
        <v>0.71</v>
      </c>
    </row>
    <row r="3130" spans="5:15" x14ac:dyDescent="0.2">
      <c r="E3130" s="16">
        <v>41239.236111111109</v>
      </c>
      <c r="F3130" s="22">
        <v>11.161249015290869</v>
      </c>
      <c r="G3130" s="25">
        <v>5.8237209752197309E-2</v>
      </c>
      <c r="H3130" s="3">
        <f t="shared" si="144"/>
        <v>1917.4399999999837</v>
      </c>
      <c r="I3130" s="3">
        <f>MIN(H3130-K3130+L3130,'Power Look Up'!$F$4)</f>
        <v>1990.983214182337</v>
      </c>
      <c r="K3130" s="51">
        <f t="array" ref="K3130">_xlfn.SUM(_xlfn.NORM.DIST($Q$3:$Q$1003,$F3130,$N3130,FALSE)*WindSpeedStep*$R$3:$R$1003)</f>
        <v>1893.8869433767622</v>
      </c>
      <c r="L3130" s="51">
        <f t="array" ref="L3130">_xlfn.SUM(_xlfn.NORM.DIST($Q$3:$Q$1003,$F3130,$O3130,FALSE)*WindSpeedStep*$R$3:$R$1003)</f>
        <v>1967.4301575591155</v>
      </c>
      <c r="N3130" s="43">
        <f t="shared" si="145"/>
        <v>1.1161249015290868</v>
      </c>
      <c r="O3130" s="43">
        <f t="shared" si="146"/>
        <v>0.65</v>
      </c>
    </row>
    <row r="3131" spans="5:15" x14ac:dyDescent="0.2">
      <c r="E3131" s="16">
        <v>41239.243055555555</v>
      </c>
      <c r="F3131" s="22">
        <v>11.588319576194555</v>
      </c>
      <c r="G3131" s="25">
        <v>7.7664409760396652E-2</v>
      </c>
      <c r="H3131" s="3">
        <f t="shared" si="144"/>
        <v>1953.5599999999829</v>
      </c>
      <c r="I3131" s="3">
        <f>MIN(H3131-K3131+L3131,'Power Look Up'!$F$4)</f>
        <v>1988.0062903329651</v>
      </c>
      <c r="K3131" s="51">
        <f t="array" ref="K3131">_xlfn.SUM(_xlfn.NORM.DIST($Q$3:$Q$1003,$F3131,$N3131,FALSE)*WindSpeedStep*$R$3:$R$1003)</f>
        <v>1943.5310298888712</v>
      </c>
      <c r="L3131" s="51">
        <f t="array" ref="L3131">_xlfn.SUM(_xlfn.NORM.DIST($Q$3:$Q$1003,$F3131,$O3131,FALSE)*WindSpeedStep*$R$3:$R$1003)</f>
        <v>1977.9773202218535</v>
      </c>
      <c r="N3131" s="43">
        <f t="shared" si="145"/>
        <v>1.1588319576194557</v>
      </c>
      <c r="O3131" s="43">
        <f t="shared" si="146"/>
        <v>0.9</v>
      </c>
    </row>
    <row r="3132" spans="5:15" x14ac:dyDescent="0.2">
      <c r="E3132" s="16">
        <v>41239.25</v>
      </c>
      <c r="F3132" s="22">
        <v>11.276455200743252</v>
      </c>
      <c r="G3132" s="25">
        <v>5.4095013826667246E-2</v>
      </c>
      <c r="H3132" s="3">
        <f t="shared" si="144"/>
        <v>1927.5199999999836</v>
      </c>
      <c r="I3132" s="3">
        <f>MIN(H3132-K3132+L3132,'Power Look Up'!$F$4)</f>
        <v>2000</v>
      </c>
      <c r="K3132" s="51">
        <f t="array" ref="K3132">_xlfn.SUM(_xlfn.NORM.DIST($Q$3:$Q$1003,$F3132,$N3132,FALSE)*WindSpeedStep*$R$3:$R$1003)</f>
        <v>1909.5385920724939</v>
      </c>
      <c r="L3132" s="51">
        <f t="array" ref="L3132">_xlfn.SUM(_xlfn.NORM.DIST($Q$3:$Q$1003,$F3132,$O3132,FALSE)*WindSpeedStep*$R$3:$R$1003)</f>
        <v>1986.8957375567445</v>
      </c>
      <c r="N3132" s="43">
        <f t="shared" si="145"/>
        <v>1.1276455200743252</v>
      </c>
      <c r="O3132" s="43">
        <f t="shared" si="146"/>
        <v>0.61</v>
      </c>
    </row>
    <row r="3133" spans="5:15" x14ac:dyDescent="0.2">
      <c r="E3133" s="16">
        <v>41239.256944444445</v>
      </c>
      <c r="F3133" s="22">
        <v>10.524171712901261</v>
      </c>
      <c r="G3133" s="25">
        <v>6.5563354420961228E-2</v>
      </c>
      <c r="H3133" s="3">
        <f t="shared" si="144"/>
        <v>1775.8399999999519</v>
      </c>
      <c r="I3133" s="3">
        <f>MIN(H3133-K3133+L3133,'Power Look Up'!$F$4)</f>
        <v>1831.3663572605155</v>
      </c>
      <c r="K3133" s="51">
        <f t="array" ref="K3133">_xlfn.SUM(_xlfn.NORM.DIST($Q$3:$Q$1003,$F3133,$N3133,FALSE)*WindSpeedStep*$R$3:$R$1003)</f>
        <v>1771.915667417486</v>
      </c>
      <c r="L3133" s="51">
        <f t="array" ref="L3133">_xlfn.SUM(_xlfn.NORM.DIST($Q$3:$Q$1003,$F3133,$O3133,FALSE)*WindSpeedStep*$R$3:$R$1003)</f>
        <v>1827.4420246780496</v>
      </c>
      <c r="N3133" s="43">
        <f t="shared" si="145"/>
        <v>1.052417171290126</v>
      </c>
      <c r="O3133" s="43">
        <f t="shared" si="146"/>
        <v>0.69</v>
      </c>
    </row>
    <row r="3134" spans="5:15" x14ac:dyDescent="0.2">
      <c r="E3134" s="16">
        <v>41239.263888888891</v>
      </c>
      <c r="F3134" s="22">
        <v>10.157593677466595</v>
      </c>
      <c r="G3134" s="25">
        <v>6.8913959568284971E-2</v>
      </c>
      <c r="H3134" s="3">
        <f t="shared" si="144"/>
        <v>1679.7199999999541</v>
      </c>
      <c r="I3134" s="3">
        <f>MIN(H3134-K3134+L3134,'Power Look Up'!$F$4)</f>
        <v>1716.8052577827627</v>
      </c>
      <c r="K3134" s="51">
        <f t="array" ref="K3134">_xlfn.SUM(_xlfn.NORM.DIST($Q$3:$Q$1003,$F3134,$N3134,FALSE)*WindSpeedStep*$R$3:$R$1003)</f>
        <v>1672.857481927889</v>
      </c>
      <c r="L3134" s="51">
        <f t="array" ref="L3134">_xlfn.SUM(_xlfn.NORM.DIST($Q$3:$Q$1003,$F3134,$O3134,FALSE)*WindSpeedStep*$R$3:$R$1003)</f>
        <v>1709.9427397106977</v>
      </c>
      <c r="N3134" s="43">
        <f t="shared" si="145"/>
        <v>1.0157593677466596</v>
      </c>
      <c r="O3134" s="43">
        <f t="shared" si="146"/>
        <v>0.7</v>
      </c>
    </row>
    <row r="3135" spans="5:15" x14ac:dyDescent="0.2">
      <c r="E3135" s="16">
        <v>41239.270833333336</v>
      </c>
      <c r="F3135" s="22">
        <v>10.606341212804661</v>
      </c>
      <c r="G3135" s="25">
        <v>6.3169757276065441E-2</v>
      </c>
      <c r="H3135" s="3">
        <f t="shared" si="144"/>
        <v>1799.8699999999515</v>
      </c>
      <c r="I3135" s="3">
        <f>MIN(H3135-K3135+L3135,'Power Look Up'!$F$4)</f>
        <v>1861.5787706827919</v>
      </c>
      <c r="K3135" s="51">
        <f t="array" ref="K3135">_xlfn.SUM(_xlfn.NORM.DIST($Q$3:$Q$1003,$F3135,$N3135,FALSE)*WindSpeedStep*$R$3:$R$1003)</f>
        <v>1791.2197190639429</v>
      </c>
      <c r="L3135" s="51">
        <f t="array" ref="L3135">_xlfn.SUM(_xlfn.NORM.DIST($Q$3:$Q$1003,$F3135,$O3135,FALSE)*WindSpeedStep*$R$3:$R$1003)</f>
        <v>1852.9284897467833</v>
      </c>
      <c r="N3135" s="43">
        <f t="shared" si="145"/>
        <v>1.0606341212804662</v>
      </c>
      <c r="O3135" s="43">
        <f t="shared" si="146"/>
        <v>0.67</v>
      </c>
    </row>
    <row r="3136" spans="5:15" x14ac:dyDescent="0.2">
      <c r="E3136" s="16">
        <v>41239.277777777781</v>
      </c>
      <c r="F3136" s="22">
        <v>10.319994150941076</v>
      </c>
      <c r="G3136" s="25">
        <v>6.8798488605272642E-2</v>
      </c>
      <c r="H3136" s="3">
        <f t="shared" si="144"/>
        <v>1722.4399999999532</v>
      </c>
      <c r="I3136" s="3">
        <f>MIN(H3136-K3136+L3136,'Power Look Up'!$F$4)</f>
        <v>1766.2377647508829</v>
      </c>
      <c r="K3136" s="51">
        <f t="array" ref="K3136">_xlfn.SUM(_xlfn.NORM.DIST($Q$3:$Q$1003,$F3136,$N3136,FALSE)*WindSpeedStep*$R$3:$R$1003)</f>
        <v>1719.299961275771</v>
      </c>
      <c r="L3136" s="51">
        <f t="array" ref="L3136">_xlfn.SUM(_xlfn.NORM.DIST($Q$3:$Q$1003,$F3136,$O3136,FALSE)*WindSpeedStep*$R$3:$R$1003)</f>
        <v>1763.0977260267007</v>
      </c>
      <c r="N3136" s="43">
        <f t="shared" si="145"/>
        <v>1.0319994150941076</v>
      </c>
      <c r="O3136" s="43">
        <f t="shared" si="146"/>
        <v>0.71</v>
      </c>
    </row>
    <row r="3137" spans="5:15" x14ac:dyDescent="0.2">
      <c r="E3137" s="16">
        <v>41239.284722222219</v>
      </c>
      <c r="F3137" s="22">
        <v>9.6986617472751213</v>
      </c>
      <c r="G3137" s="25">
        <v>6.9081695749234603E-2</v>
      </c>
      <c r="H3137" s="3">
        <f t="shared" si="144"/>
        <v>1522.6999999999382</v>
      </c>
      <c r="I3137" s="3">
        <f>MIN(H3137-K3137+L3137,'Power Look Up'!$F$4)</f>
        <v>1538.9091728461669</v>
      </c>
      <c r="K3137" s="51">
        <f t="array" ref="K3137">_xlfn.SUM(_xlfn.NORM.DIST($Q$3:$Q$1003,$F3137,$N3137,FALSE)*WindSpeedStep*$R$3:$R$1003)</f>
        <v>1522.3525156286635</v>
      </c>
      <c r="L3137" s="51">
        <f t="array" ref="L3137">_xlfn.SUM(_xlfn.NORM.DIST($Q$3:$Q$1003,$F3137,$O3137,FALSE)*WindSpeedStep*$R$3:$R$1003)</f>
        <v>1538.5616884748922</v>
      </c>
      <c r="N3137" s="43">
        <f t="shared" si="145"/>
        <v>0.96986617472751213</v>
      </c>
      <c r="O3137" s="43">
        <f t="shared" si="146"/>
        <v>0.67</v>
      </c>
    </row>
    <row r="3138" spans="5:15" x14ac:dyDescent="0.2">
      <c r="E3138" s="16">
        <v>41239.291666666664</v>
      </c>
      <c r="F3138" s="22">
        <v>8.2677685126436575</v>
      </c>
      <c r="G3138" s="25">
        <v>0.10522790988518055</v>
      </c>
      <c r="H3138" s="3">
        <f t="shared" si="144"/>
        <v>988.0899999999516</v>
      </c>
      <c r="I3138" s="3">
        <f>MIN(H3138-K3138+L3138,'Power Look Up'!$F$4)</f>
        <v>990.62305966208783</v>
      </c>
      <c r="K3138" s="51">
        <f t="array" ref="K3138">_xlfn.SUM(_xlfn.NORM.DIST($Q$3:$Q$1003,$F3138,$N3138,FALSE)*WindSpeedStep*$R$3:$R$1003)</f>
        <v>985.66361602265283</v>
      </c>
      <c r="L3138" s="51">
        <f t="array" ref="L3138">_xlfn.SUM(_xlfn.NORM.DIST($Q$3:$Q$1003,$F3138,$O3138,FALSE)*WindSpeedStep*$R$3:$R$1003)</f>
        <v>988.19667568478906</v>
      </c>
      <c r="N3138" s="43">
        <f t="shared" si="145"/>
        <v>0.82677685126436584</v>
      </c>
      <c r="O3138" s="43">
        <f t="shared" si="146"/>
        <v>0.87</v>
      </c>
    </row>
    <row r="3139" spans="5:15" x14ac:dyDescent="0.2">
      <c r="E3139" s="16">
        <v>41239.298611111109</v>
      </c>
      <c r="F3139" s="22">
        <v>8.6275181333994322</v>
      </c>
      <c r="G3139" s="25">
        <v>7.4181240781446597E-2</v>
      </c>
      <c r="H3139" s="3">
        <f t="shared" ref="H3139:H3202" si="147">INDEX(PowerArray,MIN(MaximumPowerIndex,ROUND(F3139*100,0)))</f>
        <v>1120.2099999999489</v>
      </c>
      <c r="I3139" s="3">
        <f>MIN(H3139-K3139+L3139,'Power Look Up'!$F$4)</f>
        <v>1109.4283055653968</v>
      </c>
      <c r="K3139" s="51">
        <f t="array" ref="K3139">_xlfn.SUM(_xlfn.NORM.DIST($Q$3:$Q$1003,$F3139,$N3139,FALSE)*WindSpeedStep*$R$3:$R$1003)</f>
        <v>1117.4601257414347</v>
      </c>
      <c r="L3139" s="51">
        <f t="array" ref="L3139">_xlfn.SUM(_xlfn.NORM.DIST($Q$3:$Q$1003,$F3139,$O3139,FALSE)*WindSpeedStep*$R$3:$R$1003)</f>
        <v>1106.6784313068827</v>
      </c>
      <c r="N3139" s="43">
        <f t="shared" ref="N3139:N3202" si="148">ReferenceTurbulence*F3139</f>
        <v>0.86275181333994322</v>
      </c>
      <c r="O3139" s="43">
        <f t="shared" ref="O3139:O3202" si="149">F3139*G3139</f>
        <v>0.64</v>
      </c>
    </row>
    <row r="3140" spans="5:15" x14ac:dyDescent="0.2">
      <c r="E3140" s="16">
        <v>41239.305555555555</v>
      </c>
      <c r="F3140" s="22">
        <v>8.1560859514299082</v>
      </c>
      <c r="G3140" s="25">
        <v>6.3756071612859191E-2</v>
      </c>
      <c r="H3140" s="3">
        <f t="shared" si="147"/>
        <v>947.71999999995251</v>
      </c>
      <c r="I3140" s="3">
        <f>MIN(H3140-K3140+L3140,'Power Look Up'!$F$4)</f>
        <v>932.62072442709666</v>
      </c>
      <c r="K3140" s="51">
        <f t="array" ref="K3140">_xlfn.SUM(_xlfn.NORM.DIST($Q$3:$Q$1003,$F3140,$N3140,FALSE)*WindSpeedStep*$R$3:$R$1003)</f>
        <v>946.40735364077341</v>
      </c>
      <c r="L3140" s="51">
        <f t="array" ref="L3140">_xlfn.SUM(_xlfn.NORM.DIST($Q$3:$Q$1003,$F3140,$O3140,FALSE)*WindSpeedStep*$R$3:$R$1003)</f>
        <v>931.30807806791756</v>
      </c>
      <c r="N3140" s="43">
        <f t="shared" si="148"/>
        <v>0.81560859514299089</v>
      </c>
      <c r="O3140" s="43">
        <f t="shared" si="149"/>
        <v>0.52</v>
      </c>
    </row>
    <row r="3141" spans="5:15" x14ac:dyDescent="0.2">
      <c r="E3141" s="16">
        <v>41239.3125</v>
      </c>
      <c r="F3141" s="22">
        <v>8.9913297601455593</v>
      </c>
      <c r="G3141" s="25">
        <v>5.7833492249936322E-2</v>
      </c>
      <c r="H3141" s="3">
        <f t="shared" si="147"/>
        <v>1252.329999999946</v>
      </c>
      <c r="I3141" s="3">
        <f>MIN(H3141-K3141+L3141,'Power Look Up'!$F$4)</f>
        <v>1240.6259717297016</v>
      </c>
      <c r="K3141" s="51">
        <f t="array" ref="K3141">_xlfn.SUM(_xlfn.NORM.DIST($Q$3:$Q$1003,$F3141,$N3141,FALSE)*WindSpeedStep*$R$3:$R$1003)</f>
        <v>1256.4534955451327</v>
      </c>
      <c r="L3141" s="51">
        <f t="array" ref="L3141">_xlfn.SUM(_xlfn.NORM.DIST($Q$3:$Q$1003,$F3141,$O3141,FALSE)*WindSpeedStep*$R$3:$R$1003)</f>
        <v>1244.7494672748883</v>
      </c>
      <c r="N3141" s="43">
        <f t="shared" si="148"/>
        <v>0.899132976014556</v>
      </c>
      <c r="O3141" s="43">
        <f t="shared" si="149"/>
        <v>0.52</v>
      </c>
    </row>
    <row r="3142" spans="5:15" x14ac:dyDescent="0.2">
      <c r="E3142" s="16">
        <v>41239.319444444445</v>
      </c>
      <c r="F3142" s="22">
        <v>9.2062171475499781</v>
      </c>
      <c r="G3142" s="25">
        <v>7.0604461048692779E-2</v>
      </c>
      <c r="H3142" s="3">
        <f t="shared" si="147"/>
        <v>1336.009999999942</v>
      </c>
      <c r="I3142" s="3">
        <f>MIN(H3142-K3142+L3142,'Power Look Up'!$F$4)</f>
        <v>1333.6911942439363</v>
      </c>
      <c r="K3142" s="51">
        <f t="array" ref="K3142">_xlfn.SUM(_xlfn.NORM.DIST($Q$3:$Q$1003,$F3142,$N3142,FALSE)*WindSpeedStep*$R$3:$R$1003)</f>
        <v>1339.2315281938779</v>
      </c>
      <c r="L3142" s="51">
        <f t="array" ref="L3142">_xlfn.SUM(_xlfn.NORM.DIST($Q$3:$Q$1003,$F3142,$O3142,FALSE)*WindSpeedStep*$R$3:$R$1003)</f>
        <v>1336.9127224378722</v>
      </c>
      <c r="N3142" s="43">
        <f t="shared" si="148"/>
        <v>0.92062171475499788</v>
      </c>
      <c r="O3142" s="43">
        <f t="shared" si="149"/>
        <v>0.65</v>
      </c>
    </row>
    <row r="3143" spans="5:15" x14ac:dyDescent="0.2">
      <c r="E3143" s="16">
        <v>41239.326388888891</v>
      </c>
      <c r="F3143" s="22">
        <v>7.5555414767962112</v>
      </c>
      <c r="G3143" s="25">
        <v>0.11250020962897644</v>
      </c>
      <c r="H3143" s="3">
        <f t="shared" si="147"/>
        <v>756.55999999996493</v>
      </c>
      <c r="I3143" s="3">
        <f>MIN(H3143-K3143+L3143,'Power Look Up'!$F$4)</f>
        <v>762.12680377019535</v>
      </c>
      <c r="K3143" s="51">
        <f t="array" ref="K3143">_xlfn.SUM(_xlfn.NORM.DIST($Q$3:$Q$1003,$F3143,$N3143,FALSE)*WindSpeedStep*$R$3:$R$1003)</f>
        <v>751.03718073591415</v>
      </c>
      <c r="L3143" s="51">
        <f t="array" ref="L3143">_xlfn.SUM(_xlfn.NORM.DIST($Q$3:$Q$1003,$F3143,$O3143,FALSE)*WindSpeedStep*$R$3:$R$1003)</f>
        <v>756.60398450614457</v>
      </c>
      <c r="N3143" s="43">
        <f t="shared" si="148"/>
        <v>0.75555414767962115</v>
      </c>
      <c r="O3143" s="43">
        <f t="shared" si="149"/>
        <v>0.85</v>
      </c>
    </row>
    <row r="3144" spans="5:15" x14ac:dyDescent="0.2">
      <c r="E3144" s="16">
        <v>41239.333333333336</v>
      </c>
      <c r="F3144" s="22">
        <v>6.0232019284893674</v>
      </c>
      <c r="G3144" s="25">
        <v>9.9614790791262967E-2</v>
      </c>
      <c r="H3144" s="3">
        <f t="shared" si="147"/>
        <v>366.51999999998105</v>
      </c>
      <c r="I3144" s="3">
        <f>MIN(H3144-K3144+L3144,'Power Look Up'!$F$4)</f>
        <v>366.44416888377833</v>
      </c>
      <c r="K3144" s="51">
        <f t="array" ref="K3144">_xlfn.SUM(_xlfn.NORM.DIST($Q$3:$Q$1003,$F3144,$N3144,FALSE)*WindSpeedStep*$R$3:$R$1003)</f>
        <v>371.86205860968136</v>
      </c>
      <c r="L3144" s="51">
        <f t="array" ref="L3144">_xlfn.SUM(_xlfn.NORM.DIST($Q$3:$Q$1003,$F3144,$O3144,FALSE)*WindSpeedStep*$R$3:$R$1003)</f>
        <v>371.78622749347863</v>
      </c>
      <c r="N3144" s="43">
        <f t="shared" si="148"/>
        <v>0.60232019284893679</v>
      </c>
      <c r="O3144" s="43">
        <f t="shared" si="149"/>
        <v>0.6</v>
      </c>
    </row>
    <row r="3145" spans="5:15" x14ac:dyDescent="0.2">
      <c r="E3145" s="16">
        <v>41239.340277777781</v>
      </c>
      <c r="F3145" s="22">
        <v>6.3787482792554329</v>
      </c>
      <c r="G3145" s="25">
        <v>9.876545874193636E-2</v>
      </c>
      <c r="H3145" s="3">
        <f t="shared" si="147"/>
        <v>447.8799999999793</v>
      </c>
      <c r="I3145" s="3">
        <f>MIN(H3145-K3145+L3145,'Power Look Up'!$F$4)</f>
        <v>447.56260680468972</v>
      </c>
      <c r="K3145" s="51">
        <f t="array" ref="K3145">_xlfn.SUM(_xlfn.NORM.DIST($Q$3:$Q$1003,$F3145,$N3145,FALSE)*WindSpeedStep*$R$3:$R$1003)</f>
        <v>445.39347912088692</v>
      </c>
      <c r="L3145" s="51">
        <f t="array" ref="L3145">_xlfn.SUM(_xlfn.NORM.DIST($Q$3:$Q$1003,$F3145,$O3145,FALSE)*WindSpeedStep*$R$3:$R$1003)</f>
        <v>445.07608592559734</v>
      </c>
      <c r="N3145" s="43">
        <f t="shared" si="148"/>
        <v>0.63787482792554329</v>
      </c>
      <c r="O3145" s="43">
        <f t="shared" si="149"/>
        <v>0.63</v>
      </c>
    </row>
    <row r="3146" spans="5:15" x14ac:dyDescent="0.2">
      <c r="E3146" s="16">
        <v>41239.347222222219</v>
      </c>
      <c r="F3146" s="22">
        <v>6.3472237462523315</v>
      </c>
      <c r="G3146" s="25">
        <v>5.041574281810083E-2</v>
      </c>
      <c r="H3146" s="3">
        <f t="shared" si="147"/>
        <v>441.09999999997945</v>
      </c>
      <c r="I3146" s="3">
        <f>MIN(H3146-K3146+L3146,'Power Look Up'!$F$4)</f>
        <v>431.52042007188072</v>
      </c>
      <c r="K3146" s="51">
        <f t="array" ref="K3146">_xlfn.SUM(_xlfn.NORM.DIST($Q$3:$Q$1003,$F3146,$N3146,FALSE)*WindSpeedStep*$R$3:$R$1003)</f>
        <v>438.54505305316354</v>
      </c>
      <c r="L3146" s="51">
        <f t="array" ref="L3146">_xlfn.SUM(_xlfn.NORM.DIST($Q$3:$Q$1003,$F3146,$O3146,FALSE)*WindSpeedStep*$R$3:$R$1003)</f>
        <v>428.96547312506482</v>
      </c>
      <c r="N3146" s="43">
        <f t="shared" si="148"/>
        <v>0.63472237462523318</v>
      </c>
      <c r="O3146" s="43">
        <f t="shared" si="149"/>
        <v>0.32</v>
      </c>
    </row>
    <row r="3147" spans="5:15" x14ac:dyDescent="0.2">
      <c r="E3147" s="16">
        <v>41239.354166666664</v>
      </c>
      <c r="F3147" s="22">
        <v>6.3458021928857251</v>
      </c>
      <c r="G3147" s="25">
        <v>4.5699501999151314E-2</v>
      </c>
      <c r="H3147" s="3">
        <f t="shared" si="147"/>
        <v>441.09999999997945</v>
      </c>
      <c r="I3147" s="3">
        <f>MIN(H3147-K3147+L3147,'Power Look Up'!$F$4)</f>
        <v>431.03467897786413</v>
      </c>
      <c r="K3147" s="51">
        <f t="array" ref="K3147">_xlfn.SUM(_xlfn.NORM.DIST($Q$3:$Q$1003,$F3147,$N3147,FALSE)*WindSpeedStep*$R$3:$R$1003)</f>
        <v>438.23778658409816</v>
      </c>
      <c r="L3147" s="51">
        <f t="array" ref="L3147">_xlfn.SUM(_xlfn.NORM.DIST($Q$3:$Q$1003,$F3147,$O3147,FALSE)*WindSpeedStep*$R$3:$R$1003)</f>
        <v>428.17246556198285</v>
      </c>
      <c r="N3147" s="43">
        <f t="shared" si="148"/>
        <v>0.63458021928857256</v>
      </c>
      <c r="O3147" s="43">
        <f t="shared" si="149"/>
        <v>0.28999999999999998</v>
      </c>
    </row>
    <row r="3148" spans="5:15" x14ac:dyDescent="0.2">
      <c r="E3148" s="16">
        <v>41239.361111111109</v>
      </c>
      <c r="F3148" s="22">
        <v>6.1175954609915495</v>
      </c>
      <c r="G3148" s="25">
        <v>5.3942762659646849E-2</v>
      </c>
      <c r="H3148" s="3">
        <f t="shared" si="147"/>
        <v>389.11999999998056</v>
      </c>
      <c r="I3148" s="3">
        <f>MIN(H3148-K3148+L3148,'Power Look Up'!$F$4)</f>
        <v>380.69213815531691</v>
      </c>
      <c r="K3148" s="51">
        <f t="array" ref="K3148">_xlfn.SUM(_xlfn.NORM.DIST($Q$3:$Q$1003,$F3148,$N3148,FALSE)*WindSpeedStep*$R$3:$R$1003)</f>
        <v>390.60949383732623</v>
      </c>
      <c r="L3148" s="51">
        <f t="array" ref="L3148">_xlfn.SUM(_xlfn.NORM.DIST($Q$3:$Q$1003,$F3148,$O3148,FALSE)*WindSpeedStep*$R$3:$R$1003)</f>
        <v>382.18163199266257</v>
      </c>
      <c r="N3148" s="43">
        <f t="shared" si="148"/>
        <v>0.61175954609915495</v>
      </c>
      <c r="O3148" s="43">
        <f t="shared" si="149"/>
        <v>0.33</v>
      </c>
    </row>
    <row r="3149" spans="5:15" x14ac:dyDescent="0.2">
      <c r="E3149" s="16">
        <v>41239.368055555555</v>
      </c>
      <c r="F3149" s="22">
        <v>6.1348737992546267</v>
      </c>
      <c r="G3149" s="25">
        <v>7.3351142130205507E-2</v>
      </c>
      <c r="H3149" s="3">
        <f t="shared" si="147"/>
        <v>391.3799999999805</v>
      </c>
      <c r="I3149" s="3">
        <f>MIN(H3149-K3149+L3149,'Power Look Up'!$F$4)</f>
        <v>386.0942050768042</v>
      </c>
      <c r="K3149" s="51">
        <f t="array" ref="K3149">_xlfn.SUM(_xlfn.NORM.DIST($Q$3:$Q$1003,$F3149,$N3149,FALSE)*WindSpeedStep*$R$3:$R$1003)</f>
        <v>394.10000360816144</v>
      </c>
      <c r="L3149" s="51">
        <f t="array" ref="L3149">_xlfn.SUM(_xlfn.NORM.DIST($Q$3:$Q$1003,$F3149,$O3149,FALSE)*WindSpeedStep*$R$3:$R$1003)</f>
        <v>388.81420868498515</v>
      </c>
      <c r="N3149" s="43">
        <f t="shared" si="148"/>
        <v>0.61348737992546276</v>
      </c>
      <c r="O3149" s="43">
        <f t="shared" si="149"/>
        <v>0.44999999999999996</v>
      </c>
    </row>
    <row r="3150" spans="5:15" x14ac:dyDescent="0.2">
      <c r="E3150" s="16">
        <v>41239.375</v>
      </c>
      <c r="F3150" s="22">
        <v>6.4994023606057567</v>
      </c>
      <c r="G3150" s="25">
        <v>5.8466914174026191E-2</v>
      </c>
      <c r="H3150" s="3">
        <f t="shared" si="147"/>
        <v>474.99999999997874</v>
      </c>
      <c r="I3150" s="3">
        <f>MIN(H3150-K3150+L3150,'Power Look Up'!$F$4)</f>
        <v>465.80979596999737</v>
      </c>
      <c r="K3150" s="51">
        <f t="array" ref="K3150">_xlfn.SUM(_xlfn.NORM.DIST($Q$3:$Q$1003,$F3150,$N3150,FALSE)*WindSpeedStep*$R$3:$R$1003)</f>
        <v>472.2204316486031</v>
      </c>
      <c r="L3150" s="51">
        <f t="array" ref="L3150">_xlfn.SUM(_xlfn.NORM.DIST($Q$3:$Q$1003,$F3150,$O3150,FALSE)*WindSpeedStep*$R$3:$R$1003)</f>
        <v>463.03022761862172</v>
      </c>
      <c r="N3150" s="43">
        <f t="shared" si="148"/>
        <v>0.64994023606057572</v>
      </c>
      <c r="O3150" s="43">
        <f t="shared" si="149"/>
        <v>0.38</v>
      </c>
    </row>
    <row r="3151" spans="5:15" x14ac:dyDescent="0.2">
      <c r="E3151" s="16">
        <v>41239.381944444445</v>
      </c>
      <c r="F3151" s="22">
        <v>6.5531578085776543</v>
      </c>
      <c r="G3151" s="25">
        <v>4.5779456067320652E-2</v>
      </c>
      <c r="H3151" s="3">
        <f t="shared" si="147"/>
        <v>486.29999999997847</v>
      </c>
      <c r="I3151" s="3">
        <f>MIN(H3151-K3151+L3151,'Power Look Up'!$F$4)</f>
        <v>475.2510243338134</v>
      </c>
      <c r="K3151" s="51">
        <f t="array" ref="K3151">_xlfn.SUM(_xlfn.NORM.DIST($Q$3:$Q$1003,$F3151,$N3151,FALSE)*WindSpeedStep*$R$3:$R$1003)</f>
        <v>484.49154464632187</v>
      </c>
      <c r="L3151" s="51">
        <f t="array" ref="L3151">_xlfn.SUM(_xlfn.NORM.DIST($Q$3:$Q$1003,$F3151,$O3151,FALSE)*WindSpeedStep*$R$3:$R$1003)</f>
        <v>473.44256898015681</v>
      </c>
      <c r="N3151" s="43">
        <f t="shared" si="148"/>
        <v>0.65531578085776543</v>
      </c>
      <c r="O3151" s="43">
        <f t="shared" si="149"/>
        <v>0.3</v>
      </c>
    </row>
    <row r="3152" spans="5:15" x14ac:dyDescent="0.2">
      <c r="E3152" s="16">
        <v>41239.388888888891</v>
      </c>
      <c r="F3152" s="22">
        <v>6.3369308785056297</v>
      </c>
      <c r="G3152" s="25">
        <v>3.4717121618956376E-2</v>
      </c>
      <c r="H3152" s="3">
        <f t="shared" si="147"/>
        <v>438.83999999997951</v>
      </c>
      <c r="I3152" s="3">
        <f>MIN(H3152-K3152+L3152,'Power Look Up'!$F$4)</f>
        <v>427.98879164965649</v>
      </c>
      <c r="K3152" s="51">
        <f t="array" ref="K3152">_xlfn.SUM(_xlfn.NORM.DIST($Q$3:$Q$1003,$F3152,$N3152,FALSE)*WindSpeedStep*$R$3:$R$1003)</f>
        <v>436.32328486160401</v>
      </c>
      <c r="L3152" s="51">
        <f t="array" ref="L3152">_xlfn.SUM(_xlfn.NORM.DIST($Q$3:$Q$1003,$F3152,$O3152,FALSE)*WindSpeedStep*$R$3:$R$1003)</f>
        <v>425.47207651128099</v>
      </c>
      <c r="N3152" s="43">
        <f t="shared" si="148"/>
        <v>0.633693087850563</v>
      </c>
      <c r="O3152" s="43">
        <f t="shared" si="149"/>
        <v>0.22000000000000003</v>
      </c>
    </row>
    <row r="3153" spans="5:15" x14ac:dyDescent="0.2">
      <c r="E3153" s="16">
        <v>41239.395833333336</v>
      </c>
      <c r="F3153" s="22">
        <v>6.5577246087279368</v>
      </c>
      <c r="G3153" s="25">
        <v>5.6422009473766598E-2</v>
      </c>
      <c r="H3153" s="3">
        <f t="shared" si="147"/>
        <v>488.55999999997846</v>
      </c>
      <c r="I3153" s="3">
        <f>MIN(H3153-K3153+L3153,'Power Look Up'!$F$4)</f>
        <v>478.76638885625135</v>
      </c>
      <c r="K3153" s="51">
        <f t="array" ref="K3153">_xlfn.SUM(_xlfn.NORM.DIST($Q$3:$Q$1003,$F3153,$N3153,FALSE)*WindSpeedStep*$R$3:$R$1003)</f>
        <v>485.54319134106277</v>
      </c>
      <c r="L3153" s="51">
        <f t="array" ref="L3153">_xlfn.SUM(_xlfn.NORM.DIST($Q$3:$Q$1003,$F3153,$O3153,FALSE)*WindSpeedStep*$R$3:$R$1003)</f>
        <v>475.74958019733566</v>
      </c>
      <c r="N3153" s="43">
        <f t="shared" si="148"/>
        <v>0.65577246087279373</v>
      </c>
      <c r="O3153" s="43">
        <f t="shared" si="149"/>
        <v>0.37</v>
      </c>
    </row>
    <row r="3154" spans="5:15" x14ac:dyDescent="0.2">
      <c r="E3154" s="16">
        <v>41239.402777777781</v>
      </c>
      <c r="F3154" s="22">
        <v>5.7561352829702779</v>
      </c>
      <c r="G3154" s="25">
        <v>9.5550221279057448E-2</v>
      </c>
      <c r="H3154" s="3">
        <f t="shared" si="147"/>
        <v>323.11999999998727</v>
      </c>
      <c r="I3154" s="3">
        <f>MIN(H3154-K3154+L3154,'Power Look Up'!$F$4)</f>
        <v>322.49733578875504</v>
      </c>
      <c r="K3154" s="51">
        <f t="array" ref="K3154">_xlfn.SUM(_xlfn.NORM.DIST($Q$3:$Q$1003,$F3154,$N3154,FALSE)*WindSpeedStep*$R$3:$R$1003)</f>
        <v>321.58601963049739</v>
      </c>
      <c r="L3154" s="51">
        <f t="array" ref="L3154">_xlfn.SUM(_xlfn.NORM.DIST($Q$3:$Q$1003,$F3154,$O3154,FALSE)*WindSpeedStep*$R$3:$R$1003)</f>
        <v>320.96335541926516</v>
      </c>
      <c r="N3154" s="43">
        <f t="shared" si="148"/>
        <v>0.57561352829702783</v>
      </c>
      <c r="O3154" s="43">
        <f t="shared" si="149"/>
        <v>0.55000000000000004</v>
      </c>
    </row>
    <row r="3155" spans="5:15" x14ac:dyDescent="0.2">
      <c r="E3155" s="16">
        <v>41239.409722222219</v>
      </c>
      <c r="F3155" s="22">
        <v>4.8731660818654428</v>
      </c>
      <c r="G3155" s="25">
        <v>0.11081091654345764</v>
      </c>
      <c r="H3155" s="3">
        <f t="shared" si="147"/>
        <v>185.82999999999353</v>
      </c>
      <c r="I3155" s="3">
        <f>MIN(H3155-K3155+L3155,'Power Look Up'!$F$4)</f>
        <v>186.36270661309223</v>
      </c>
      <c r="K3155" s="51">
        <f t="array" ref="K3155">_xlfn.SUM(_xlfn.NORM.DIST($Q$3:$Q$1003,$F3155,$N3155,FALSE)*WindSpeedStep*$R$3:$R$1003)</f>
        <v>174.27391738583518</v>
      </c>
      <c r="L3155" s="51">
        <f t="array" ref="L3155">_xlfn.SUM(_xlfn.NORM.DIST($Q$3:$Q$1003,$F3155,$O3155,FALSE)*WindSpeedStep*$R$3:$R$1003)</f>
        <v>174.80662399893387</v>
      </c>
      <c r="N3155" s="43">
        <f t="shared" si="148"/>
        <v>0.48731660818654432</v>
      </c>
      <c r="O3155" s="43">
        <f t="shared" si="149"/>
        <v>0.54</v>
      </c>
    </row>
    <row r="3156" spans="5:15" x14ac:dyDescent="0.2">
      <c r="E3156" s="16">
        <v>41239.416666666664</v>
      </c>
      <c r="F3156" s="22">
        <v>4.9979726866909333</v>
      </c>
      <c r="G3156" s="25">
        <v>0.10404218522136073</v>
      </c>
      <c r="H3156" s="3">
        <f t="shared" si="147"/>
        <v>199.99999999999324</v>
      </c>
      <c r="I3156" s="3">
        <f>MIN(H3156-K3156+L3156,'Power Look Up'!$F$4)</f>
        <v>200.12912849289955</v>
      </c>
      <c r="K3156" s="51">
        <f t="array" ref="K3156">_xlfn.SUM(_xlfn.NORM.DIST($Q$3:$Q$1003,$F3156,$N3156,FALSE)*WindSpeedStep*$R$3:$R$1003)</f>
        <v>194.2317436133886</v>
      </c>
      <c r="L3156" s="51">
        <f t="array" ref="L3156">_xlfn.SUM(_xlfn.NORM.DIST($Q$3:$Q$1003,$F3156,$O3156,FALSE)*WindSpeedStep*$R$3:$R$1003)</f>
        <v>194.36087210629492</v>
      </c>
      <c r="N3156" s="43">
        <f t="shared" si="148"/>
        <v>0.49979726866909335</v>
      </c>
      <c r="O3156" s="43">
        <f t="shared" si="149"/>
        <v>0.52</v>
      </c>
    </row>
    <row r="3157" spans="5:15" x14ac:dyDescent="0.2">
      <c r="E3157" s="16">
        <v>41239.423611111109</v>
      </c>
      <c r="F3157" s="22">
        <v>4.3465074940597495</v>
      </c>
      <c r="G3157" s="25">
        <v>9.6629305384611036E-2</v>
      </c>
      <c r="H3157" s="3">
        <f t="shared" si="147"/>
        <v>129.14999999999475</v>
      </c>
      <c r="I3157" s="3">
        <f>MIN(H3157-K3157+L3157,'Power Look Up'!$F$4)</f>
        <v>128.58147750208676</v>
      </c>
      <c r="K3157" s="51">
        <f t="array" ref="K3157">_xlfn.SUM(_xlfn.NORM.DIST($Q$3:$Q$1003,$F3157,$N3157,FALSE)*WindSpeedStep*$R$3:$R$1003)</f>
        <v>93.464891536747984</v>
      </c>
      <c r="L3157" s="51">
        <f t="array" ref="L3157">_xlfn.SUM(_xlfn.NORM.DIST($Q$3:$Q$1003,$F3157,$O3157,FALSE)*WindSpeedStep*$R$3:$R$1003)</f>
        <v>92.896369038839993</v>
      </c>
      <c r="N3157" s="43">
        <f t="shared" si="148"/>
        <v>0.43465074940597498</v>
      </c>
      <c r="O3157" s="43">
        <f t="shared" si="149"/>
        <v>0.42</v>
      </c>
    </row>
    <row r="3158" spans="5:15" x14ac:dyDescent="0.2">
      <c r="E3158" s="16">
        <v>41239.430555555555</v>
      </c>
      <c r="F3158" s="22">
        <v>3.8718533035389902</v>
      </c>
      <c r="G3158" s="25">
        <v>6.7151304457313044E-2</v>
      </c>
      <c r="H3158" s="3">
        <f t="shared" si="147"/>
        <v>79.169999999996492</v>
      </c>
      <c r="I3158" s="3">
        <f>MIN(H3158-K3158+L3158,'Power Look Up'!$F$4)</f>
        <v>72.510563398807307</v>
      </c>
      <c r="K3158" s="51">
        <f t="array" ref="K3158">_xlfn.SUM(_xlfn.NORM.DIST($Q$3:$Q$1003,$F3158,$N3158,FALSE)*WindSpeedStep*$R$3:$R$1003)</f>
        <v>38.167225720459925</v>
      </c>
      <c r="L3158" s="51">
        <f t="array" ref="L3158">_xlfn.SUM(_xlfn.NORM.DIST($Q$3:$Q$1003,$F3158,$O3158,FALSE)*WindSpeedStep*$R$3:$R$1003)</f>
        <v>31.507789119270743</v>
      </c>
      <c r="N3158" s="43">
        <f t="shared" si="148"/>
        <v>0.38718533035389902</v>
      </c>
      <c r="O3158" s="43">
        <f t="shared" si="149"/>
        <v>0.26</v>
      </c>
    </row>
    <row r="3159" spans="5:15" x14ac:dyDescent="0.2">
      <c r="E3159" s="16">
        <v>41239.4375</v>
      </c>
      <c r="F3159" s="22">
        <v>3.5325843830659904</v>
      </c>
      <c r="G3159" s="25">
        <v>0.12738549209387529</v>
      </c>
      <c r="H3159" s="3">
        <f t="shared" si="147"/>
        <v>48.229999999997155</v>
      </c>
      <c r="I3159" s="3">
        <f>MIN(H3159-K3159+L3159,'Power Look Up'!$F$4)</f>
        <v>51.408630415840108</v>
      </c>
      <c r="K3159" s="51">
        <f t="array" ref="K3159">_xlfn.SUM(_xlfn.NORM.DIST($Q$3:$Q$1003,$F3159,$N3159,FALSE)*WindSpeedStep*$R$3:$R$1003)</f>
        <v>17.242688353102647</v>
      </c>
      <c r="L3159" s="51">
        <f t="array" ref="L3159">_xlfn.SUM(_xlfn.NORM.DIST($Q$3:$Q$1003,$F3159,$O3159,FALSE)*WindSpeedStep*$R$3:$R$1003)</f>
        <v>20.421318768945596</v>
      </c>
      <c r="N3159" s="43">
        <f t="shared" si="148"/>
        <v>0.35325843830659909</v>
      </c>
      <c r="O3159" s="43">
        <f t="shared" si="149"/>
        <v>0.45</v>
      </c>
    </row>
    <row r="3160" spans="5:15" x14ac:dyDescent="0.2">
      <c r="E3160" s="16">
        <v>41239.444444444445</v>
      </c>
      <c r="F3160" s="22">
        <v>3.9354606799709302</v>
      </c>
      <c r="G3160" s="25">
        <v>7.8770955984316895E-2</v>
      </c>
      <c r="H3160" s="3">
        <f t="shared" si="147"/>
        <v>85.539999999996354</v>
      </c>
      <c r="I3160" s="3">
        <f>MIN(H3160-K3160+L3160,'Power Look Up'!$F$4)</f>
        <v>80.881629154719548</v>
      </c>
      <c r="K3160" s="51">
        <f t="array" ref="K3160">_xlfn.SUM(_xlfn.NORM.DIST($Q$3:$Q$1003,$F3160,$N3160,FALSE)*WindSpeedStep*$R$3:$R$1003)</f>
        <v>43.871550466700583</v>
      </c>
      <c r="L3160" s="51">
        <f t="array" ref="L3160">_xlfn.SUM(_xlfn.NORM.DIST($Q$3:$Q$1003,$F3160,$O3160,FALSE)*WindSpeedStep*$R$3:$R$1003)</f>
        <v>39.213179621423777</v>
      </c>
      <c r="N3160" s="43">
        <f t="shared" si="148"/>
        <v>0.39354606799709302</v>
      </c>
      <c r="O3160" s="43">
        <f t="shared" si="149"/>
        <v>0.31</v>
      </c>
    </row>
    <row r="3161" spans="5:15" x14ac:dyDescent="0.2">
      <c r="E3161" s="16">
        <v>41239.451388888891</v>
      </c>
      <c r="F3161" s="22">
        <v>3.6604244389327074</v>
      </c>
      <c r="G3161" s="25">
        <v>0.16664734108754378</v>
      </c>
      <c r="H3161" s="3">
        <f t="shared" si="147"/>
        <v>60.059999999996904</v>
      </c>
      <c r="I3161" s="3">
        <f>MIN(H3161-K3161+L3161,'Power Look Up'!$F$4)</f>
        <v>71.69733178979493</v>
      </c>
      <c r="K3161" s="51">
        <f t="array" ref="K3161">_xlfn.SUM(_xlfn.NORM.DIST($Q$3:$Q$1003,$F3161,$N3161,FALSE)*WindSpeedStep*$R$3:$R$1003)</f>
        <v>23.411585557466413</v>
      </c>
      <c r="L3161" s="51">
        <f t="array" ref="L3161">_xlfn.SUM(_xlfn.NORM.DIST($Q$3:$Q$1003,$F3161,$O3161,FALSE)*WindSpeedStep*$R$3:$R$1003)</f>
        <v>35.048917347264435</v>
      </c>
      <c r="N3161" s="43">
        <f t="shared" si="148"/>
        <v>0.36604244389327079</v>
      </c>
      <c r="O3161" s="43">
        <f t="shared" si="149"/>
        <v>0.61</v>
      </c>
    </row>
    <row r="3162" spans="5:15" x14ac:dyDescent="0.2">
      <c r="E3162" s="16">
        <v>41239.458333333336</v>
      </c>
      <c r="F3162" s="22">
        <v>3.9277859492399383</v>
      </c>
      <c r="G3162" s="25">
        <v>8.9108725506726785E-2</v>
      </c>
      <c r="H3162" s="3">
        <f t="shared" si="147"/>
        <v>84.629999999996372</v>
      </c>
      <c r="I3162" s="3">
        <f>MIN(H3162-K3162+L3162,'Power Look Up'!$F$4)</f>
        <v>82.24568992002844</v>
      </c>
      <c r="K3162" s="51">
        <f t="array" ref="K3162">_xlfn.SUM(_xlfn.NORM.DIST($Q$3:$Q$1003,$F3162,$N3162,FALSE)*WindSpeedStep*$R$3:$R$1003)</f>
        <v>43.151635395710016</v>
      </c>
      <c r="L3162" s="51">
        <f t="array" ref="L3162">_xlfn.SUM(_xlfn.NORM.DIST($Q$3:$Q$1003,$F3162,$O3162,FALSE)*WindSpeedStep*$R$3:$R$1003)</f>
        <v>40.767325315742085</v>
      </c>
      <c r="N3162" s="43">
        <f t="shared" si="148"/>
        <v>0.39277859492399386</v>
      </c>
      <c r="O3162" s="43">
        <f t="shared" si="149"/>
        <v>0.35</v>
      </c>
    </row>
    <row r="3163" spans="5:15" x14ac:dyDescent="0.2">
      <c r="E3163" s="16">
        <v>41239.465277777781</v>
      </c>
      <c r="F3163" s="22">
        <v>3.6546551450639142</v>
      </c>
      <c r="G3163" s="25">
        <v>5.7460961886823231E-2</v>
      </c>
      <c r="H3163" s="3">
        <f t="shared" si="147"/>
        <v>59.149999999996922</v>
      </c>
      <c r="I3163" s="3">
        <f>MIN(H3163-K3163+L3163,'Power Look Up'!$F$4)</f>
        <v>54.9026486538027</v>
      </c>
      <c r="K3163" s="51">
        <f t="array" ref="K3163">_xlfn.SUM(_xlfn.NORM.DIST($Q$3:$Q$1003,$F3163,$N3163,FALSE)*WindSpeedStep*$R$3:$R$1003)</f>
        <v>23.093474225451679</v>
      </c>
      <c r="L3163" s="51">
        <f t="array" ref="L3163">_xlfn.SUM(_xlfn.NORM.DIST($Q$3:$Q$1003,$F3163,$O3163,FALSE)*WindSpeedStep*$R$3:$R$1003)</f>
        <v>18.846122879257457</v>
      </c>
      <c r="N3163" s="43">
        <f t="shared" si="148"/>
        <v>0.36546551450639142</v>
      </c>
      <c r="O3163" s="43">
        <f t="shared" si="149"/>
        <v>0.21</v>
      </c>
    </row>
    <row r="3164" spans="5:15" x14ac:dyDescent="0.2">
      <c r="E3164" s="16">
        <v>41239.472222222219</v>
      </c>
      <c r="F3164" s="22">
        <v>3.7231524840711625</v>
      </c>
      <c r="G3164" s="25">
        <v>7.7890981161989142E-2</v>
      </c>
      <c r="H3164" s="3">
        <f t="shared" si="147"/>
        <v>65.519999999996784</v>
      </c>
      <c r="I3164" s="3">
        <f>MIN(H3164-K3164+L3164,'Power Look Up'!$F$4)</f>
        <v>62.188859797092718</v>
      </c>
      <c r="K3164" s="51">
        <f t="array" ref="K3164">_xlfn.SUM(_xlfn.NORM.DIST($Q$3:$Q$1003,$F3164,$N3164,FALSE)*WindSpeedStep*$R$3:$R$1003)</f>
        <v>27.143333645431486</v>
      </c>
      <c r="L3164" s="51">
        <f t="array" ref="L3164">_xlfn.SUM(_xlfn.NORM.DIST($Q$3:$Q$1003,$F3164,$O3164,FALSE)*WindSpeedStep*$R$3:$R$1003)</f>
        <v>23.812193442527413</v>
      </c>
      <c r="N3164" s="43">
        <f t="shared" si="148"/>
        <v>0.37231524840711627</v>
      </c>
      <c r="O3164" s="43">
        <f t="shared" si="149"/>
        <v>0.28999999999999998</v>
      </c>
    </row>
    <row r="3165" spans="5:15" x14ac:dyDescent="0.2">
      <c r="E3165" s="16">
        <v>41239.479166666664</v>
      </c>
      <c r="F3165" s="22">
        <v>3.7185558197322317</v>
      </c>
      <c r="G3165" s="25">
        <v>8.874412970994823E-2</v>
      </c>
      <c r="H3165" s="3">
        <f t="shared" si="147"/>
        <v>65.519999999996784</v>
      </c>
      <c r="I3165" s="3">
        <f>MIN(H3165-K3165+L3165,'Power Look Up'!$F$4)</f>
        <v>63.760095588216458</v>
      </c>
      <c r="K3165" s="51">
        <f t="array" ref="K3165">_xlfn.SUM(_xlfn.NORM.DIST($Q$3:$Q$1003,$F3165,$N3165,FALSE)*WindSpeedStep*$R$3:$R$1003)</f>
        <v>26.852344056524153</v>
      </c>
      <c r="L3165" s="51">
        <f t="array" ref="L3165">_xlfn.SUM(_xlfn.NORM.DIST($Q$3:$Q$1003,$F3165,$O3165,FALSE)*WindSpeedStep*$R$3:$R$1003)</f>
        <v>25.092439644743823</v>
      </c>
      <c r="N3165" s="43">
        <f t="shared" si="148"/>
        <v>0.37185558197322321</v>
      </c>
      <c r="O3165" s="43">
        <f t="shared" si="149"/>
        <v>0.33</v>
      </c>
    </row>
    <row r="3166" spans="5:15" x14ac:dyDescent="0.2">
      <c r="E3166" s="16">
        <v>41239.486111111109</v>
      </c>
      <c r="F3166" s="22">
        <v>3.6030734385171019</v>
      </c>
      <c r="G3166" s="25">
        <v>8.8813066250378936E-2</v>
      </c>
      <c r="H3166" s="3">
        <f t="shared" si="147"/>
        <v>54.599999999997017</v>
      </c>
      <c r="I3166" s="3">
        <f>MIN(H3166-K3166+L3166,'Power Look Up'!$F$4)</f>
        <v>53.36869132343891</v>
      </c>
      <c r="K3166" s="51">
        <f t="array" ref="K3166">_xlfn.SUM(_xlfn.NORM.DIST($Q$3:$Q$1003,$F3166,$N3166,FALSE)*WindSpeedStep*$R$3:$R$1003)</f>
        <v>20.424546134310248</v>
      </c>
      <c r="L3166" s="51">
        <f t="array" ref="L3166">_xlfn.SUM(_xlfn.NORM.DIST($Q$3:$Q$1003,$F3166,$O3166,FALSE)*WindSpeedStep*$R$3:$R$1003)</f>
        <v>19.193237457752137</v>
      </c>
      <c r="N3166" s="43">
        <f t="shared" si="148"/>
        <v>0.3603073438517102</v>
      </c>
      <c r="O3166" s="43">
        <f t="shared" si="149"/>
        <v>0.32</v>
      </c>
    </row>
    <row r="3167" spans="5:15" x14ac:dyDescent="0.2">
      <c r="E3167" s="16">
        <v>41239.493055555555</v>
      </c>
      <c r="F3167" s="22">
        <v>3.5671346160628712</v>
      </c>
      <c r="G3167" s="25">
        <v>7.8494374375207204E-2</v>
      </c>
      <c r="H3167" s="3">
        <f t="shared" si="147"/>
        <v>51.869999999997077</v>
      </c>
      <c r="I3167" s="3">
        <f>MIN(H3167-K3167+L3167,'Power Look Up'!$F$4)</f>
        <v>50.012275830074756</v>
      </c>
      <c r="K3167" s="51">
        <f t="array" ref="K3167">_xlfn.SUM(_xlfn.NORM.DIST($Q$3:$Q$1003,$F3167,$N3167,FALSE)*WindSpeedStep*$R$3:$R$1003)</f>
        <v>18.739657974154312</v>
      </c>
      <c r="L3167" s="51">
        <f t="array" ref="L3167">_xlfn.SUM(_xlfn.NORM.DIST($Q$3:$Q$1003,$F3167,$O3167,FALSE)*WindSpeedStep*$R$3:$R$1003)</f>
        <v>16.881933804231995</v>
      </c>
      <c r="N3167" s="43">
        <f t="shared" si="148"/>
        <v>0.35671346160628714</v>
      </c>
      <c r="O3167" s="43">
        <f t="shared" si="149"/>
        <v>0.28000000000000003</v>
      </c>
    </row>
    <row r="3168" spans="5:15" x14ac:dyDescent="0.2">
      <c r="E3168" s="16">
        <v>41239.5</v>
      </c>
      <c r="F3168" s="22">
        <v>3.174937543008018</v>
      </c>
      <c r="G3168" s="25">
        <v>0.16063308115246033</v>
      </c>
      <c r="H3168" s="3">
        <f t="shared" si="147"/>
        <v>15.469999999997851</v>
      </c>
      <c r="I3168" s="3">
        <f>MIN(H3168-K3168+L3168,'Power Look Up'!$F$4)</f>
        <v>18.946419858296888</v>
      </c>
      <c r="K3168" s="51">
        <f t="array" ref="K3168">_xlfn.SUM(_xlfn.NORM.DIST($Q$3:$Q$1003,$F3168,$N3168,FALSE)*WindSpeedStep*$R$3:$R$1003)</f>
        <v>6.524525801430352</v>
      </c>
      <c r="L3168" s="51">
        <f t="array" ref="L3168">_xlfn.SUM(_xlfn.NORM.DIST($Q$3:$Q$1003,$F3168,$O3168,FALSE)*WindSpeedStep*$R$3:$R$1003)</f>
        <v>10.000945659729389</v>
      </c>
      <c r="N3168" s="43">
        <f t="shared" si="148"/>
        <v>0.31749375430080184</v>
      </c>
      <c r="O3168" s="43">
        <f t="shared" si="149"/>
        <v>0.51</v>
      </c>
    </row>
    <row r="3169" spans="5:15" x14ac:dyDescent="0.2">
      <c r="E3169" s="16">
        <v>41239.506944444445</v>
      </c>
      <c r="F3169" s="22">
        <v>3.6030778624716193</v>
      </c>
      <c r="G3169" s="25">
        <v>0.10824079159157277</v>
      </c>
      <c r="H3169" s="3">
        <f t="shared" si="147"/>
        <v>54.599999999997017</v>
      </c>
      <c r="I3169" s="3">
        <f>MIN(H3169-K3169+L3169,'Power Look Up'!$F$4)</f>
        <v>55.639967785596291</v>
      </c>
      <c r="K3169" s="51">
        <f t="array" ref="K3169">_xlfn.SUM(_xlfn.NORM.DIST($Q$3:$Q$1003,$F3169,$N3169,FALSE)*WindSpeedStep*$R$3:$R$1003)</f>
        <v>20.424762033096073</v>
      </c>
      <c r="L3169" s="51">
        <f t="array" ref="L3169">_xlfn.SUM(_xlfn.NORM.DIST($Q$3:$Q$1003,$F3169,$O3169,FALSE)*WindSpeedStep*$R$3:$R$1003)</f>
        <v>21.464729818695346</v>
      </c>
      <c r="N3169" s="43">
        <f t="shared" si="148"/>
        <v>0.36030778624716198</v>
      </c>
      <c r="O3169" s="43">
        <f t="shared" si="149"/>
        <v>0.39</v>
      </c>
    </row>
    <row r="3170" spans="5:15" x14ac:dyDescent="0.2">
      <c r="E3170" s="16">
        <v>41239.513888888891</v>
      </c>
      <c r="F3170" s="22">
        <v>3.4746720258225254</v>
      </c>
      <c r="G3170" s="25">
        <v>0.21584771006479661</v>
      </c>
      <c r="H3170" s="3">
        <f t="shared" si="147"/>
        <v>42.769999999997268</v>
      </c>
      <c r="I3170" s="3">
        <f>MIN(H3170-K3170+L3170,'Power Look Up'!$F$4)</f>
        <v>59.316784805015516</v>
      </c>
      <c r="K3170" s="51">
        <f t="array" ref="K3170">_xlfn.SUM(_xlfn.NORM.DIST($Q$3:$Q$1003,$F3170,$N3170,FALSE)*WindSpeedStep*$R$3:$R$1003)</f>
        <v>14.974034705929981</v>
      </c>
      <c r="L3170" s="51">
        <f t="array" ref="L3170">_xlfn.SUM(_xlfn.NORM.DIST($Q$3:$Q$1003,$F3170,$O3170,FALSE)*WindSpeedStep*$R$3:$R$1003)</f>
        <v>31.520819510948233</v>
      </c>
      <c r="N3170" s="43">
        <f t="shared" si="148"/>
        <v>0.34746720258225255</v>
      </c>
      <c r="O3170" s="43">
        <f t="shared" si="149"/>
        <v>0.75</v>
      </c>
    </row>
    <row r="3171" spans="5:15" x14ac:dyDescent="0.2">
      <c r="E3171" s="16">
        <v>41239.520833333336</v>
      </c>
      <c r="F3171" s="22">
        <v>2.6998210109279106</v>
      </c>
      <c r="G3171" s="25">
        <v>0.20001325932877514</v>
      </c>
      <c r="H3171" s="3">
        <f t="shared" si="147"/>
        <v>0</v>
      </c>
      <c r="I3171" s="3">
        <f>MIN(H3171-K3171+L3171,'Power Look Up'!$F$4)</f>
        <v>2.4312222713224707</v>
      </c>
      <c r="K3171" s="51">
        <f t="array" ref="K3171">_xlfn.SUM(_xlfn.NORM.DIST($Q$3:$Q$1003,$F3171,$N3171,FALSE)*WindSpeedStep*$R$3:$R$1003)</f>
        <v>0.46980137444103998</v>
      </c>
      <c r="L3171" s="51">
        <f t="array" ref="L3171">_xlfn.SUM(_xlfn.NORM.DIST($Q$3:$Q$1003,$F3171,$O3171,FALSE)*WindSpeedStep*$R$3:$R$1003)</f>
        <v>2.9010236457635106</v>
      </c>
      <c r="N3171" s="43">
        <f t="shared" si="148"/>
        <v>0.26998210109279108</v>
      </c>
      <c r="O3171" s="43">
        <f t="shared" si="149"/>
        <v>0.54</v>
      </c>
    </row>
    <row r="3172" spans="5:15" x14ac:dyDescent="0.2">
      <c r="E3172" s="16">
        <v>41239.527777777781</v>
      </c>
      <c r="F3172" s="22">
        <v>3.0111552842900764</v>
      </c>
      <c r="G3172" s="25">
        <v>0.20590103846011848</v>
      </c>
      <c r="H3172" s="3">
        <f t="shared" si="147"/>
        <v>0.90999999999816206</v>
      </c>
      <c r="I3172" s="3">
        <f>MIN(H3172-K3172+L3172,'Power Look Up'!$F$4)</f>
        <v>6.5079185916679663</v>
      </c>
      <c r="K3172" s="51">
        <f t="array" ref="K3172">_xlfn.SUM(_xlfn.NORM.DIST($Q$3:$Q$1003,$F3172,$N3172,FALSE)*WindSpeedStep*$R$3:$R$1003)</f>
        <v>3.4691064007613184</v>
      </c>
      <c r="L3172" s="51">
        <f t="array" ref="L3172">_xlfn.SUM(_xlfn.NORM.DIST($Q$3:$Q$1003,$F3172,$O3172,FALSE)*WindSpeedStep*$R$3:$R$1003)</f>
        <v>9.0670249924311221</v>
      </c>
      <c r="N3172" s="43">
        <f t="shared" si="148"/>
        <v>0.30111552842900768</v>
      </c>
      <c r="O3172" s="43">
        <f t="shared" si="149"/>
        <v>0.62</v>
      </c>
    </row>
    <row r="3173" spans="5:15" x14ac:dyDescent="0.2">
      <c r="E3173" s="16">
        <v>41239.541666666664</v>
      </c>
      <c r="F3173" s="22">
        <v>3.2380833740455621</v>
      </c>
      <c r="G3173" s="25">
        <v>0.20382427620306029</v>
      </c>
      <c r="H3173" s="3">
        <f t="shared" si="147"/>
        <v>21.839999999997715</v>
      </c>
      <c r="I3173" s="3">
        <f>MIN(H3173-K3173+L3173,'Power Look Up'!$F$4)</f>
        <v>30.670970228388384</v>
      </c>
      <c r="K3173" s="51">
        <f t="array" ref="K3173">_xlfn.SUM(_xlfn.NORM.DIST($Q$3:$Q$1003,$F3173,$N3173,FALSE)*WindSpeedStep*$R$3:$R$1003)</f>
        <v>7.9642568851351214</v>
      </c>
      <c r="L3173" s="51">
        <f t="array" ref="L3173">_xlfn.SUM(_xlfn.NORM.DIST($Q$3:$Q$1003,$F3173,$O3173,FALSE)*WindSpeedStep*$R$3:$R$1003)</f>
        <v>16.79522711352579</v>
      </c>
      <c r="N3173" s="43">
        <f t="shared" si="148"/>
        <v>0.32380833740455622</v>
      </c>
      <c r="O3173" s="43">
        <f t="shared" si="149"/>
        <v>0.66</v>
      </c>
    </row>
    <row r="3174" spans="5:15" x14ac:dyDescent="0.2">
      <c r="E3174" s="16">
        <v>41239.548611111109</v>
      </c>
      <c r="F3174" s="22">
        <v>3.9637829377846114</v>
      </c>
      <c r="G3174" s="25">
        <v>0.14632486417739271</v>
      </c>
      <c r="H3174" s="3">
        <f t="shared" si="147"/>
        <v>87.359999999996319</v>
      </c>
      <c r="I3174" s="3">
        <f>MIN(H3174-K3174+L3174,'Power Look Up'!$F$4)</f>
        <v>97.851003380929939</v>
      </c>
      <c r="K3174" s="51">
        <f t="array" ref="K3174">_xlfn.SUM(_xlfn.NORM.DIST($Q$3:$Q$1003,$F3174,$N3174,FALSE)*WindSpeedStep*$R$3:$R$1003)</f>
        <v>46.602661486508715</v>
      </c>
      <c r="L3174" s="51">
        <f t="array" ref="L3174">_xlfn.SUM(_xlfn.NORM.DIST($Q$3:$Q$1003,$F3174,$O3174,FALSE)*WindSpeedStep*$R$3:$R$1003)</f>
        <v>57.093664867442342</v>
      </c>
      <c r="N3174" s="43">
        <f t="shared" si="148"/>
        <v>0.39637829377846118</v>
      </c>
      <c r="O3174" s="43">
        <f t="shared" si="149"/>
        <v>0.57999999999999996</v>
      </c>
    </row>
    <row r="3175" spans="5:15" x14ac:dyDescent="0.2">
      <c r="E3175" s="16">
        <v>41239.5625</v>
      </c>
      <c r="F3175" s="22">
        <v>4.7651221042038356</v>
      </c>
      <c r="G3175" s="25">
        <v>0.16159082247246062</v>
      </c>
      <c r="H3175" s="3">
        <f t="shared" si="147"/>
        <v>174.92999999999375</v>
      </c>
      <c r="I3175" s="3">
        <f>MIN(H3175-K3175+L3175,'Power Look Up'!$F$4)</f>
        <v>182.21283269284908</v>
      </c>
      <c r="K3175" s="51">
        <f t="array" ref="K3175">_xlfn.SUM(_xlfn.NORM.DIST($Q$3:$Q$1003,$F3175,$N3175,FALSE)*WindSpeedStep*$R$3:$R$1003)</f>
        <v>157.11716574577278</v>
      </c>
      <c r="L3175" s="51">
        <f t="array" ref="L3175">_xlfn.SUM(_xlfn.NORM.DIST($Q$3:$Q$1003,$F3175,$O3175,FALSE)*WindSpeedStep*$R$3:$R$1003)</f>
        <v>164.3999984386281</v>
      </c>
      <c r="N3175" s="43">
        <f t="shared" si="148"/>
        <v>0.47651221042038361</v>
      </c>
      <c r="O3175" s="43">
        <f t="shared" si="149"/>
        <v>0.77</v>
      </c>
    </row>
    <row r="3176" spans="5:15" x14ac:dyDescent="0.2">
      <c r="E3176" s="16">
        <v>41240.159722222219</v>
      </c>
      <c r="F3176" s="22">
        <v>2.9190971552547325</v>
      </c>
      <c r="G3176" s="25">
        <v>0.20211728785317326</v>
      </c>
      <c r="H3176" s="3">
        <f t="shared" si="147"/>
        <v>0</v>
      </c>
      <c r="I3176" s="3">
        <f>MIN(H3176-K3176+L3176,'Power Look Up'!$F$4)</f>
        <v>4.356981807853451</v>
      </c>
      <c r="K3176" s="51">
        <f t="array" ref="K3176">_xlfn.SUM(_xlfn.NORM.DIST($Q$3:$Q$1003,$F3176,$N3176,FALSE)*WindSpeedStep*$R$3:$R$1003)</f>
        <v>2.1982428375363683</v>
      </c>
      <c r="L3176" s="51">
        <f t="array" ref="L3176">_xlfn.SUM(_xlfn.NORM.DIST($Q$3:$Q$1003,$F3176,$O3176,FALSE)*WindSpeedStep*$R$3:$R$1003)</f>
        <v>6.5552246453898197</v>
      </c>
      <c r="N3176" s="43">
        <f t="shared" si="148"/>
        <v>0.29190971552547323</v>
      </c>
      <c r="O3176" s="43">
        <f t="shared" si="149"/>
        <v>0.59</v>
      </c>
    </row>
    <row r="3177" spans="5:15" x14ac:dyDescent="0.2">
      <c r="E3177" s="16">
        <v>41240.166666666664</v>
      </c>
      <c r="F3177" s="22">
        <v>3.46</v>
      </c>
      <c r="G3177" s="25">
        <v>0.15895953757225434</v>
      </c>
      <c r="H3177" s="3">
        <f t="shared" si="147"/>
        <v>41.859999999997292</v>
      </c>
      <c r="I3177" s="3">
        <f>MIN(H3177-K3177+L3177,'Power Look Up'!$F$4)</f>
        <v>48.588693540716953</v>
      </c>
      <c r="K3177" s="51">
        <f t="array" ref="K3177">_xlfn.SUM(_xlfn.NORM.DIST($Q$3:$Q$1003,$F3177,$N3177,FALSE)*WindSpeedStep*$R$3:$R$1003)</f>
        <v>14.442272669723149</v>
      </c>
      <c r="L3177" s="51">
        <f t="array" ref="L3177">_xlfn.SUM(_xlfn.NORM.DIST($Q$3:$Q$1003,$F3177,$O3177,FALSE)*WindSpeedStep*$R$3:$R$1003)</f>
        <v>21.17096621044281</v>
      </c>
      <c r="N3177" s="43">
        <f t="shared" si="148"/>
        <v>0.34600000000000003</v>
      </c>
      <c r="O3177" s="43">
        <f t="shared" si="149"/>
        <v>0.55000000000000004</v>
      </c>
    </row>
    <row r="3178" spans="5:15" x14ac:dyDescent="0.2">
      <c r="E3178" s="16">
        <v>41240.173611111109</v>
      </c>
      <c r="F3178" s="22">
        <v>3.9123354692213912</v>
      </c>
      <c r="G3178" s="25">
        <v>0.16102913591031567</v>
      </c>
      <c r="H3178" s="3">
        <f t="shared" si="147"/>
        <v>82.809999999996421</v>
      </c>
      <c r="I3178" s="3">
        <f>MIN(H3178-K3178+L3178,'Power Look Up'!$F$4)</f>
        <v>96.435417980811735</v>
      </c>
      <c r="K3178" s="51">
        <f t="array" ref="K3178">_xlfn.SUM(_xlfn.NORM.DIST($Q$3:$Q$1003,$F3178,$N3178,FALSE)*WindSpeedStep*$R$3:$R$1003)</f>
        <v>41.728580498003225</v>
      </c>
      <c r="L3178" s="51">
        <f t="array" ref="L3178">_xlfn.SUM(_xlfn.NORM.DIST($Q$3:$Q$1003,$F3178,$O3178,FALSE)*WindSpeedStep*$R$3:$R$1003)</f>
        <v>55.353998478818539</v>
      </c>
      <c r="N3178" s="43">
        <f t="shared" si="148"/>
        <v>0.39123354692213913</v>
      </c>
      <c r="O3178" s="43">
        <f t="shared" si="149"/>
        <v>0.63</v>
      </c>
    </row>
    <row r="3179" spans="5:15" x14ac:dyDescent="0.2">
      <c r="E3179" s="16">
        <v>41240.277777777781</v>
      </c>
      <c r="F3179" s="22">
        <v>4.06045821395624</v>
      </c>
      <c r="G3179" s="25">
        <v>0.16254323163122519</v>
      </c>
      <c r="H3179" s="3">
        <f t="shared" si="147"/>
        <v>97.539999999995402</v>
      </c>
      <c r="I3179" s="3">
        <f>MIN(H3179-K3179+L3179,'Power Look Up'!$F$4)</f>
        <v>111.85251455620707</v>
      </c>
      <c r="K3179" s="51">
        <f t="array" ref="K3179">_xlfn.SUM(_xlfn.NORM.DIST($Q$3:$Q$1003,$F3179,$N3179,FALSE)*WindSpeedStep*$R$3:$R$1003)</f>
        <v>56.782017161707181</v>
      </c>
      <c r="L3179" s="51">
        <f t="array" ref="L3179">_xlfn.SUM(_xlfn.NORM.DIST($Q$3:$Q$1003,$F3179,$O3179,FALSE)*WindSpeedStep*$R$3:$R$1003)</f>
        <v>71.094531717918855</v>
      </c>
      <c r="N3179" s="43">
        <f t="shared" si="148"/>
        <v>0.40604582139562401</v>
      </c>
      <c r="O3179" s="43">
        <f t="shared" si="149"/>
        <v>0.66</v>
      </c>
    </row>
    <row r="3180" spans="5:15" x14ac:dyDescent="0.2">
      <c r="E3180" s="16">
        <v>41240.298611111109</v>
      </c>
      <c r="F3180" s="22">
        <v>3.4944714142347966</v>
      </c>
      <c r="G3180" s="25">
        <v>0.17742311397209262</v>
      </c>
      <c r="H3180" s="3">
        <f t="shared" si="147"/>
        <v>44.589999999997232</v>
      </c>
      <c r="I3180" s="3">
        <f>MIN(H3180-K3180+L3180,'Power Look Up'!$F$4)</f>
        <v>54.878855761750941</v>
      </c>
      <c r="K3180" s="51">
        <f t="array" ref="K3180">_xlfn.SUM(_xlfn.NORM.DIST($Q$3:$Q$1003,$F3180,$N3180,FALSE)*WindSpeedStep*$R$3:$R$1003)</f>
        <v>15.718099748408838</v>
      </c>
      <c r="L3180" s="51">
        <f t="array" ref="L3180">_xlfn.SUM(_xlfn.NORM.DIST($Q$3:$Q$1003,$F3180,$O3180,FALSE)*WindSpeedStep*$R$3:$R$1003)</f>
        <v>26.006955510162545</v>
      </c>
      <c r="N3180" s="43">
        <f t="shared" si="148"/>
        <v>0.34944714142347966</v>
      </c>
      <c r="O3180" s="43">
        <f t="shared" si="149"/>
        <v>0.62</v>
      </c>
    </row>
    <row r="3181" spans="5:15" x14ac:dyDescent="0.2">
      <c r="E3181" s="16">
        <v>41240.305555555555</v>
      </c>
      <c r="F3181" s="22">
        <v>4.4000000000000004</v>
      </c>
      <c r="G3181" s="25">
        <v>0.12727272727272729</v>
      </c>
      <c r="H3181" s="3">
        <f t="shared" si="147"/>
        <v>134.59999999999462</v>
      </c>
      <c r="I3181" s="3">
        <f>MIN(H3181-K3181+L3181,'Power Look Up'!$F$4)</f>
        <v>139.20323880935197</v>
      </c>
      <c r="K3181" s="51">
        <f t="array" ref="K3181">_xlfn.SUM(_xlfn.NORM.DIST($Q$3:$Q$1003,$F3181,$N3181,FALSE)*WindSpeedStep*$R$3:$R$1003)</f>
        <v>101.14885358048903</v>
      </c>
      <c r="L3181" s="51">
        <f t="array" ref="L3181">_xlfn.SUM(_xlfn.NORM.DIST($Q$3:$Q$1003,$F3181,$O3181,FALSE)*WindSpeedStep*$R$3:$R$1003)</f>
        <v>105.75209238984638</v>
      </c>
      <c r="N3181" s="43">
        <f t="shared" si="148"/>
        <v>0.44000000000000006</v>
      </c>
      <c r="O3181" s="43">
        <f t="shared" si="149"/>
        <v>0.56000000000000016</v>
      </c>
    </row>
    <row r="3182" spans="5:15" x14ac:dyDescent="0.2">
      <c r="E3182" s="16">
        <v>41240.3125</v>
      </c>
      <c r="F3182" s="22">
        <v>4.5053698744085535</v>
      </c>
      <c r="G3182" s="25">
        <v>0.12207654761579409</v>
      </c>
      <c r="H3182" s="3">
        <f t="shared" si="147"/>
        <v>146.58999999999435</v>
      </c>
      <c r="I3182" s="3">
        <f>MIN(H3182-K3182+L3182,'Power Look Up'!$F$4)</f>
        <v>149.63535885760686</v>
      </c>
      <c r="K3182" s="51">
        <f t="array" ref="K3182">_xlfn.SUM(_xlfn.NORM.DIST($Q$3:$Q$1003,$F3182,$N3182,FALSE)*WindSpeedStep*$R$3:$R$1003)</f>
        <v>116.78872234759758</v>
      </c>
      <c r="L3182" s="51">
        <f t="array" ref="L3182">_xlfn.SUM(_xlfn.NORM.DIST($Q$3:$Q$1003,$F3182,$O3182,FALSE)*WindSpeedStep*$R$3:$R$1003)</f>
        <v>119.8340812052101</v>
      </c>
      <c r="N3182" s="43">
        <f t="shared" si="148"/>
        <v>0.45053698744085535</v>
      </c>
      <c r="O3182" s="43">
        <f t="shared" si="149"/>
        <v>0.55000000000000004</v>
      </c>
    </row>
    <row r="3183" spans="5:15" x14ac:dyDescent="0.2">
      <c r="E3183" s="16">
        <v>41240.319444444445</v>
      </c>
      <c r="F3183" s="22">
        <v>5.0662527663539247</v>
      </c>
      <c r="G3183" s="25">
        <v>0.15395994554005438</v>
      </c>
      <c r="H3183" s="3">
        <f t="shared" si="147"/>
        <v>211.33999999998969</v>
      </c>
      <c r="I3183" s="3">
        <f>MIN(H3183-K3183+L3183,'Power Look Up'!$F$4)</f>
        <v>216.26696373315878</v>
      </c>
      <c r="K3183" s="51">
        <f t="array" ref="K3183">_xlfn.SUM(_xlfn.NORM.DIST($Q$3:$Q$1003,$F3183,$N3183,FALSE)*WindSpeedStep*$R$3:$R$1003)</f>
        <v>205.20703858385272</v>
      </c>
      <c r="L3183" s="51">
        <f t="array" ref="L3183">_xlfn.SUM(_xlfn.NORM.DIST($Q$3:$Q$1003,$F3183,$O3183,FALSE)*WindSpeedStep*$R$3:$R$1003)</f>
        <v>210.13400231702181</v>
      </c>
      <c r="N3183" s="43">
        <f t="shared" si="148"/>
        <v>0.50662527663539247</v>
      </c>
      <c r="O3183" s="43">
        <f t="shared" si="149"/>
        <v>0.78000000000000014</v>
      </c>
    </row>
    <row r="3184" spans="5:15" x14ac:dyDescent="0.2">
      <c r="E3184" s="16">
        <v>41240.326388888891</v>
      </c>
      <c r="F3184" s="22">
        <v>5.018417488860818</v>
      </c>
      <c r="G3184" s="25">
        <v>0.10561098218241508</v>
      </c>
      <c r="H3184" s="3">
        <f t="shared" si="147"/>
        <v>203.23999999998986</v>
      </c>
      <c r="I3184" s="3">
        <f>MIN(H3184-K3184+L3184,'Power Look Up'!$F$4)</f>
        <v>203.42639954374673</v>
      </c>
      <c r="K3184" s="51">
        <f t="array" ref="K3184">_xlfn.SUM(_xlfn.NORM.DIST($Q$3:$Q$1003,$F3184,$N3184,FALSE)*WindSpeedStep*$R$3:$R$1003)</f>
        <v>197.51360386483859</v>
      </c>
      <c r="L3184" s="51">
        <f t="array" ref="L3184">_xlfn.SUM(_xlfn.NORM.DIST($Q$3:$Q$1003,$F3184,$O3184,FALSE)*WindSpeedStep*$R$3:$R$1003)</f>
        <v>197.70000340859545</v>
      </c>
      <c r="N3184" s="43">
        <f t="shared" si="148"/>
        <v>0.5018417488860818</v>
      </c>
      <c r="O3184" s="43">
        <f t="shared" si="149"/>
        <v>0.53</v>
      </c>
    </row>
    <row r="3185" spans="5:15" x14ac:dyDescent="0.2">
      <c r="E3185" s="16">
        <v>41240.333333333336</v>
      </c>
      <c r="F3185" s="22">
        <v>4.2875332423812598</v>
      </c>
      <c r="G3185" s="25">
        <v>0.1282788887939991</v>
      </c>
      <c r="H3185" s="3">
        <f t="shared" si="147"/>
        <v>122.60999999999487</v>
      </c>
      <c r="I3185" s="3">
        <f>MIN(H3185-K3185+L3185,'Power Look Up'!$F$4)</f>
        <v>128.15319752582059</v>
      </c>
      <c r="K3185" s="51">
        <f t="array" ref="K3185">_xlfn.SUM(_xlfn.NORM.DIST($Q$3:$Q$1003,$F3185,$N3185,FALSE)*WindSpeedStep*$R$3:$R$1003)</f>
        <v>85.241229312701137</v>
      </c>
      <c r="L3185" s="51">
        <f t="array" ref="L3185">_xlfn.SUM(_xlfn.NORM.DIST($Q$3:$Q$1003,$F3185,$O3185,FALSE)*WindSpeedStep*$R$3:$R$1003)</f>
        <v>90.784426838526855</v>
      </c>
      <c r="N3185" s="43">
        <f t="shared" si="148"/>
        <v>0.42875332423812601</v>
      </c>
      <c r="O3185" s="43">
        <f t="shared" si="149"/>
        <v>0.55000000000000004</v>
      </c>
    </row>
    <row r="3186" spans="5:15" x14ac:dyDescent="0.2">
      <c r="E3186" s="16">
        <v>41240.340277777781</v>
      </c>
      <c r="F3186" s="22">
        <v>4.5936865981509252</v>
      </c>
      <c r="G3186" s="25">
        <v>0.10884503966841418</v>
      </c>
      <c r="H3186" s="3">
        <f t="shared" si="147"/>
        <v>155.30999999999418</v>
      </c>
      <c r="I3186" s="3">
        <f>MIN(H3186-K3186+L3186,'Power Look Up'!$F$4)</f>
        <v>156.2257280936814</v>
      </c>
      <c r="K3186" s="51">
        <f t="array" ref="K3186">_xlfn.SUM(_xlfn.NORM.DIST($Q$3:$Q$1003,$F3186,$N3186,FALSE)*WindSpeedStep*$R$3:$R$1003)</f>
        <v>130.28669812558215</v>
      </c>
      <c r="L3186" s="51">
        <f t="array" ref="L3186">_xlfn.SUM(_xlfn.NORM.DIST($Q$3:$Q$1003,$F3186,$O3186,FALSE)*WindSpeedStep*$R$3:$R$1003)</f>
        <v>131.20242621926937</v>
      </c>
      <c r="N3186" s="43">
        <f t="shared" si="148"/>
        <v>0.45936865981509256</v>
      </c>
      <c r="O3186" s="43">
        <f t="shared" si="149"/>
        <v>0.5</v>
      </c>
    </row>
    <row r="3187" spans="5:15" x14ac:dyDescent="0.2">
      <c r="E3187" s="16">
        <v>41240.347222222219</v>
      </c>
      <c r="F3187" s="22">
        <v>4.3833957687673308</v>
      </c>
      <c r="G3187" s="25">
        <v>0.10266013468515667</v>
      </c>
      <c r="H3187" s="3">
        <f t="shared" si="147"/>
        <v>132.41999999999467</v>
      </c>
      <c r="I3187" s="3">
        <f>MIN(H3187-K3187+L3187,'Power Look Up'!$F$4)</f>
        <v>132.84783512407296</v>
      </c>
      <c r="K3187" s="51">
        <f t="array" ref="K3187">_xlfn.SUM(_xlfn.NORM.DIST($Q$3:$Q$1003,$F3187,$N3187,FALSE)*WindSpeedStep*$R$3:$R$1003)</f>
        <v>98.742872999572214</v>
      </c>
      <c r="L3187" s="51">
        <f t="array" ref="L3187">_xlfn.SUM(_xlfn.NORM.DIST($Q$3:$Q$1003,$F3187,$O3187,FALSE)*WindSpeedStep*$R$3:$R$1003)</f>
        <v>99.170708123650499</v>
      </c>
      <c r="N3187" s="43">
        <f t="shared" si="148"/>
        <v>0.43833957687673308</v>
      </c>
      <c r="O3187" s="43">
        <f t="shared" si="149"/>
        <v>0.45</v>
      </c>
    </row>
    <row r="3188" spans="5:15" x14ac:dyDescent="0.2">
      <c r="E3188" s="16">
        <v>41240.354166666664</v>
      </c>
      <c r="F3188" s="22">
        <v>3.9644482794642886</v>
      </c>
      <c r="G3188" s="25">
        <v>0.11350885880665544</v>
      </c>
      <c r="H3188" s="3">
        <f t="shared" si="147"/>
        <v>87.359999999996319</v>
      </c>
      <c r="I3188" s="3">
        <f>MIN(H3188-K3188+L3188,'Power Look Up'!$F$4)</f>
        <v>90.395442529893501</v>
      </c>
      <c r="K3188" s="51">
        <f t="array" ref="K3188">_xlfn.SUM(_xlfn.NORM.DIST($Q$3:$Q$1003,$F3188,$N3188,FALSE)*WindSpeedStep*$R$3:$R$1003)</f>
        <v>46.668219122893909</v>
      </c>
      <c r="L3188" s="51">
        <f t="array" ref="L3188">_xlfn.SUM(_xlfn.NORM.DIST($Q$3:$Q$1003,$F3188,$O3188,FALSE)*WindSpeedStep*$R$3:$R$1003)</f>
        <v>49.703661652791084</v>
      </c>
      <c r="N3188" s="43">
        <f t="shared" si="148"/>
        <v>0.39644482794642888</v>
      </c>
      <c r="O3188" s="43">
        <f t="shared" si="149"/>
        <v>0.45</v>
      </c>
    </row>
    <row r="3189" spans="5:15" x14ac:dyDescent="0.2">
      <c r="E3189" s="16">
        <v>41240.361111111109</v>
      </c>
      <c r="F3189" s="22">
        <v>4.1048893381860951</v>
      </c>
      <c r="G3189" s="25">
        <v>0.12424208254670352</v>
      </c>
      <c r="H3189" s="3">
        <f t="shared" si="147"/>
        <v>101.89999999999532</v>
      </c>
      <c r="I3189" s="3">
        <f>MIN(H3189-K3189+L3189,'Power Look Up'!$F$4)</f>
        <v>107.33662551114041</v>
      </c>
      <c r="K3189" s="51">
        <f t="array" ref="K3189">_xlfn.SUM(_xlfn.NORM.DIST($Q$3:$Q$1003,$F3189,$N3189,FALSE)*WindSpeedStep*$R$3:$R$1003)</f>
        <v>61.882318758682686</v>
      </c>
      <c r="L3189" s="51">
        <f t="array" ref="L3189">_xlfn.SUM(_xlfn.NORM.DIST($Q$3:$Q$1003,$F3189,$O3189,FALSE)*WindSpeedStep*$R$3:$R$1003)</f>
        <v>67.318944269827782</v>
      </c>
      <c r="N3189" s="43">
        <f t="shared" si="148"/>
        <v>0.41048893381860951</v>
      </c>
      <c r="O3189" s="43">
        <f t="shared" si="149"/>
        <v>0.51</v>
      </c>
    </row>
    <row r="3190" spans="5:15" x14ac:dyDescent="0.2">
      <c r="E3190" s="16">
        <v>41240.368055555555</v>
      </c>
      <c r="F3190" s="22">
        <v>4.2569019952714751</v>
      </c>
      <c r="G3190" s="25">
        <v>7.5172038340429931E-2</v>
      </c>
      <c r="H3190" s="3">
        <f t="shared" si="147"/>
        <v>119.33999999999494</v>
      </c>
      <c r="I3190" s="3">
        <f>MIN(H3190-K3190+L3190,'Power Look Up'!$F$4)</f>
        <v>114.74560880589529</v>
      </c>
      <c r="K3190" s="51">
        <f t="array" ref="K3190">_xlfn.SUM(_xlfn.NORM.DIST($Q$3:$Q$1003,$F3190,$N3190,FALSE)*WindSpeedStep*$R$3:$R$1003)</f>
        <v>81.086202678309974</v>
      </c>
      <c r="L3190" s="51">
        <f t="array" ref="L3190">_xlfn.SUM(_xlfn.NORM.DIST($Q$3:$Q$1003,$F3190,$O3190,FALSE)*WindSpeedStep*$R$3:$R$1003)</f>
        <v>76.491811484210317</v>
      </c>
      <c r="N3190" s="43">
        <f t="shared" si="148"/>
        <v>0.42569019952714754</v>
      </c>
      <c r="O3190" s="43">
        <f t="shared" si="149"/>
        <v>0.32</v>
      </c>
    </row>
    <row r="3191" spans="5:15" x14ac:dyDescent="0.2">
      <c r="E3191" s="16">
        <v>41240.375</v>
      </c>
      <c r="F3191" s="22">
        <v>4.3109461828660596</v>
      </c>
      <c r="G3191" s="25">
        <v>9.5106731239084599E-2</v>
      </c>
      <c r="H3191" s="3">
        <f t="shared" si="147"/>
        <v>124.78999999999482</v>
      </c>
      <c r="I3191" s="3">
        <f>MIN(H3191-K3191+L3191,'Power Look Up'!$F$4)</f>
        <v>123.91657174825292</v>
      </c>
      <c r="K3191" s="51">
        <f t="array" ref="K3191">_xlfn.SUM(_xlfn.NORM.DIST($Q$3:$Q$1003,$F3191,$N3191,FALSE)*WindSpeedStep*$R$3:$R$1003)</f>
        <v>88.472358545964525</v>
      </c>
      <c r="L3191" s="51">
        <f t="array" ref="L3191">_xlfn.SUM(_xlfn.NORM.DIST($Q$3:$Q$1003,$F3191,$O3191,FALSE)*WindSpeedStep*$R$3:$R$1003)</f>
        <v>87.598930294222626</v>
      </c>
      <c r="N3191" s="43">
        <f t="shared" si="148"/>
        <v>0.431094618286606</v>
      </c>
      <c r="O3191" s="43">
        <f t="shared" si="149"/>
        <v>0.41</v>
      </c>
    </row>
    <row r="3192" spans="5:15" x14ac:dyDescent="0.2">
      <c r="E3192" s="16">
        <v>41240.381944444445</v>
      </c>
      <c r="F3192" s="22">
        <v>4.1820479954796514</v>
      </c>
      <c r="G3192" s="25">
        <v>0.11716747405329585</v>
      </c>
      <c r="H3192" s="3">
        <f t="shared" si="147"/>
        <v>110.61999999999513</v>
      </c>
      <c r="I3192" s="3">
        <f>MIN(H3192-K3192+L3192,'Power Look Up'!$F$4)</f>
        <v>114.29580071501992</v>
      </c>
      <c r="K3192" s="51">
        <f t="array" ref="K3192">_xlfn.SUM(_xlfn.NORM.DIST($Q$3:$Q$1003,$F3192,$N3192,FALSE)*WindSpeedStep*$R$3:$R$1003)</f>
        <v>71.313794653332508</v>
      </c>
      <c r="L3192" s="51">
        <f t="array" ref="L3192">_xlfn.SUM(_xlfn.NORM.DIST($Q$3:$Q$1003,$F3192,$O3192,FALSE)*WindSpeedStep*$R$3:$R$1003)</f>
        <v>74.9895953683573</v>
      </c>
      <c r="N3192" s="43">
        <f t="shared" si="148"/>
        <v>0.41820479954796519</v>
      </c>
      <c r="O3192" s="43">
        <f t="shared" si="149"/>
        <v>0.49</v>
      </c>
    </row>
    <row r="3193" spans="5:15" x14ac:dyDescent="0.2">
      <c r="E3193" s="16">
        <v>41240.388888888891</v>
      </c>
      <c r="F3193" s="22">
        <v>3.9525916587523939</v>
      </c>
      <c r="G3193" s="25">
        <v>9.8669438604012186E-2</v>
      </c>
      <c r="H3193" s="3">
        <f t="shared" si="147"/>
        <v>86.449999999996336</v>
      </c>
      <c r="I3193" s="3">
        <f>MIN(H3193-K3193+L3193,'Power Look Up'!$F$4)</f>
        <v>86.153491739905419</v>
      </c>
      <c r="K3193" s="51">
        <f t="array" ref="K3193">_xlfn.SUM(_xlfn.NORM.DIST($Q$3:$Q$1003,$F3193,$N3193,FALSE)*WindSpeedStep*$R$3:$R$1003)</f>
        <v>45.509553795919814</v>
      </c>
      <c r="L3193" s="51">
        <f t="array" ref="L3193">_xlfn.SUM(_xlfn.NORM.DIST($Q$3:$Q$1003,$F3193,$O3193,FALSE)*WindSpeedStep*$R$3:$R$1003)</f>
        <v>45.213045535828897</v>
      </c>
      <c r="N3193" s="43">
        <f t="shared" si="148"/>
        <v>0.3952591658752394</v>
      </c>
      <c r="O3193" s="43">
        <f t="shared" si="149"/>
        <v>0.39</v>
      </c>
    </row>
    <row r="3194" spans="5:15" x14ac:dyDescent="0.2">
      <c r="E3194" s="16">
        <v>41240.395833333336</v>
      </c>
      <c r="F3194" s="22">
        <v>3.6628535808676261</v>
      </c>
      <c r="G3194" s="25">
        <v>0.12558514552772243</v>
      </c>
      <c r="H3194" s="3">
        <f t="shared" si="147"/>
        <v>60.059999999996904</v>
      </c>
      <c r="I3194" s="3">
        <f>MIN(H3194-K3194+L3194,'Power Look Up'!$F$4)</f>
        <v>64.102364010746186</v>
      </c>
      <c r="K3194" s="51">
        <f t="array" ref="K3194">_xlfn.SUM(_xlfn.NORM.DIST($Q$3:$Q$1003,$F3194,$N3194,FALSE)*WindSpeedStep*$R$3:$R$1003)</f>
        <v>23.546749630927959</v>
      </c>
      <c r="L3194" s="51">
        <f t="array" ref="L3194">_xlfn.SUM(_xlfn.NORM.DIST($Q$3:$Q$1003,$F3194,$O3194,FALSE)*WindSpeedStep*$R$3:$R$1003)</f>
        <v>27.589113641677251</v>
      </c>
      <c r="N3194" s="43">
        <f t="shared" si="148"/>
        <v>0.36628535808676266</v>
      </c>
      <c r="O3194" s="43">
        <f t="shared" si="149"/>
        <v>0.46000000000000008</v>
      </c>
    </row>
    <row r="3195" spans="5:15" x14ac:dyDescent="0.2">
      <c r="E3195" s="16">
        <v>41240.402777777781</v>
      </c>
      <c r="F3195" s="22">
        <v>3.9658947492441152</v>
      </c>
      <c r="G3195" s="25">
        <v>9.5816965407976754E-2</v>
      </c>
      <c r="H3195" s="3">
        <f t="shared" si="147"/>
        <v>88.269999999996301</v>
      </c>
      <c r="I3195" s="3">
        <f>MIN(H3195-K3195+L3195,'Power Look Up'!$F$4)</f>
        <v>87.332726143028239</v>
      </c>
      <c r="K3195" s="51">
        <f t="array" ref="K3195">_xlfn.SUM(_xlfn.NORM.DIST($Q$3:$Q$1003,$F3195,$N3195,FALSE)*WindSpeedStep*$R$3:$R$1003)</f>
        <v>46.810963402495368</v>
      </c>
      <c r="L3195" s="51">
        <f t="array" ref="L3195">_xlfn.SUM(_xlfn.NORM.DIST($Q$3:$Q$1003,$F3195,$O3195,FALSE)*WindSpeedStep*$R$3:$R$1003)</f>
        <v>45.873689545527306</v>
      </c>
      <c r="N3195" s="43">
        <f t="shared" si="148"/>
        <v>0.39658947492441154</v>
      </c>
      <c r="O3195" s="43">
        <f t="shared" si="149"/>
        <v>0.38</v>
      </c>
    </row>
    <row r="3196" spans="5:15" x14ac:dyDescent="0.2">
      <c r="E3196" s="16">
        <v>41240.409722222219</v>
      </c>
      <c r="F3196" s="22">
        <v>3.6699525694805981</v>
      </c>
      <c r="G3196" s="25">
        <v>0.13351671192561185</v>
      </c>
      <c r="H3196" s="3">
        <f t="shared" si="147"/>
        <v>60.96999999999688</v>
      </c>
      <c r="I3196" s="3">
        <f>MIN(H3196-K3196+L3196,'Power Look Up'!$F$4)</f>
        <v>66.473492305452069</v>
      </c>
      <c r="K3196" s="51">
        <f t="array" ref="K3196">_xlfn.SUM(_xlfn.NORM.DIST($Q$3:$Q$1003,$F3196,$N3196,FALSE)*WindSpeedStep*$R$3:$R$1003)</f>
        <v>23.945952187644604</v>
      </c>
      <c r="L3196" s="51">
        <f t="array" ref="L3196">_xlfn.SUM(_xlfn.NORM.DIST($Q$3:$Q$1003,$F3196,$O3196,FALSE)*WindSpeedStep*$R$3:$R$1003)</f>
        <v>29.44944449309979</v>
      </c>
      <c r="N3196" s="43">
        <f t="shared" si="148"/>
        <v>0.36699525694805984</v>
      </c>
      <c r="O3196" s="43">
        <f t="shared" si="149"/>
        <v>0.49</v>
      </c>
    </row>
    <row r="3197" spans="5:15" x14ac:dyDescent="0.2">
      <c r="E3197" s="16">
        <v>41240.416666666664</v>
      </c>
      <c r="F3197" s="22">
        <v>3.3579534858257065</v>
      </c>
      <c r="G3197" s="25">
        <v>0.1310321902484024</v>
      </c>
      <c r="H3197" s="3">
        <f t="shared" si="147"/>
        <v>32.759999999997483</v>
      </c>
      <c r="I3197" s="3">
        <f>MIN(H3197-K3197+L3197,'Power Look Up'!$F$4)</f>
        <v>34.983997100167734</v>
      </c>
      <c r="K3197" s="51">
        <f t="array" ref="K3197">_xlfn.SUM(_xlfn.NORM.DIST($Q$3:$Q$1003,$F3197,$N3197,FALSE)*WindSpeedStep*$R$3:$R$1003)</f>
        <v>11.143127474268107</v>
      </c>
      <c r="L3197" s="51">
        <f t="array" ref="L3197">_xlfn.SUM(_xlfn.NORM.DIST($Q$3:$Q$1003,$F3197,$O3197,FALSE)*WindSpeedStep*$R$3:$R$1003)</f>
        <v>13.367124574438355</v>
      </c>
      <c r="N3197" s="43">
        <f t="shared" si="148"/>
        <v>0.33579534858257065</v>
      </c>
      <c r="O3197" s="43">
        <f t="shared" si="149"/>
        <v>0.44</v>
      </c>
    </row>
    <row r="3198" spans="5:15" x14ac:dyDescent="0.2">
      <c r="E3198" s="16">
        <v>41240.423611111109</v>
      </c>
      <c r="F3198" s="22">
        <v>3.2761090578349248</v>
      </c>
      <c r="G3198" s="25">
        <v>0.1709344805420141</v>
      </c>
      <c r="H3198" s="3">
        <f t="shared" si="147"/>
        <v>25.479999999997638</v>
      </c>
      <c r="I3198" s="3">
        <f>MIN(H3198-K3198+L3198,'Power Look Up'!$F$4)</f>
        <v>30.992388786228748</v>
      </c>
      <c r="K3198" s="51">
        <f t="array" ref="K3198">_xlfn.SUM(_xlfn.NORM.DIST($Q$3:$Q$1003,$F3198,$N3198,FALSE)*WindSpeedStep*$R$3:$R$1003)</f>
        <v>8.9050629495334306</v>
      </c>
      <c r="L3198" s="51">
        <f t="array" ref="L3198">_xlfn.SUM(_xlfn.NORM.DIST($Q$3:$Q$1003,$F3198,$O3198,FALSE)*WindSpeedStep*$R$3:$R$1003)</f>
        <v>14.417451735764541</v>
      </c>
      <c r="N3198" s="43">
        <f t="shared" si="148"/>
        <v>0.3276109057834925</v>
      </c>
      <c r="O3198" s="43">
        <f t="shared" si="149"/>
        <v>0.56000000000000005</v>
      </c>
    </row>
    <row r="3199" spans="5:15" x14ac:dyDescent="0.2">
      <c r="E3199" s="16">
        <v>41240.430555555555</v>
      </c>
      <c r="F3199" s="22">
        <v>3.4886006345339635</v>
      </c>
      <c r="G3199" s="25">
        <v>0.11179267587678447</v>
      </c>
      <c r="H3199" s="3">
        <f t="shared" si="147"/>
        <v>44.589999999997232</v>
      </c>
      <c r="I3199" s="3">
        <f>MIN(H3199-K3199+L3199,'Power Look Up'!$F$4)</f>
        <v>45.659233853624755</v>
      </c>
      <c r="K3199" s="51">
        <f t="array" ref="K3199">_xlfn.SUM(_xlfn.NORM.DIST($Q$3:$Q$1003,$F3199,$N3199,FALSE)*WindSpeedStep*$R$3:$R$1003)</f>
        <v>15.494206860800107</v>
      </c>
      <c r="L3199" s="51">
        <f t="array" ref="L3199">_xlfn.SUM(_xlfn.NORM.DIST($Q$3:$Q$1003,$F3199,$O3199,FALSE)*WindSpeedStep*$R$3:$R$1003)</f>
        <v>16.563440714427625</v>
      </c>
      <c r="N3199" s="43">
        <f t="shared" si="148"/>
        <v>0.34886006345339637</v>
      </c>
      <c r="O3199" s="43">
        <f t="shared" si="149"/>
        <v>0.39</v>
      </c>
    </row>
    <row r="3200" spans="5:15" x14ac:dyDescent="0.2">
      <c r="E3200" s="16">
        <v>41240.4375</v>
      </c>
      <c r="F3200" s="22">
        <v>3.8643782682089287</v>
      </c>
      <c r="G3200" s="25">
        <v>0.11127275079085294</v>
      </c>
      <c r="H3200" s="3">
        <f t="shared" si="147"/>
        <v>78.259999999996509</v>
      </c>
      <c r="I3200" s="3">
        <f>MIN(H3200-K3200+L3200,'Power Look Up'!$F$4)</f>
        <v>80.627287842417331</v>
      </c>
      <c r="K3200" s="51">
        <f t="array" ref="K3200">_xlfn.SUM(_xlfn.NORM.DIST($Q$3:$Q$1003,$F3200,$N3200,FALSE)*WindSpeedStep*$R$3:$R$1003)</f>
        <v>37.536163013112564</v>
      </c>
      <c r="L3200" s="51">
        <f t="array" ref="L3200">_xlfn.SUM(_xlfn.NORM.DIST($Q$3:$Q$1003,$F3200,$O3200,FALSE)*WindSpeedStep*$R$3:$R$1003)</f>
        <v>39.903450855533393</v>
      </c>
      <c r="N3200" s="43">
        <f t="shared" si="148"/>
        <v>0.38643782682089289</v>
      </c>
      <c r="O3200" s="43">
        <f t="shared" si="149"/>
        <v>0.43</v>
      </c>
    </row>
    <row r="3201" spans="5:15" x14ac:dyDescent="0.2">
      <c r="E3201" s="16">
        <v>41240.444444444445</v>
      </c>
      <c r="F3201" s="22">
        <v>4.2612896420159476</v>
      </c>
      <c r="G3201" s="25">
        <v>6.8054515032403576E-2</v>
      </c>
      <c r="H3201" s="3">
        <f t="shared" si="147"/>
        <v>119.33999999999494</v>
      </c>
      <c r="I3201" s="3">
        <f>MIN(H3201-K3201+L3201,'Power Look Up'!$F$4)</f>
        <v>113.60785065250717</v>
      </c>
      <c r="K3201" s="51">
        <f t="array" ref="K3201">_xlfn.SUM(_xlfn.NORM.DIST($Q$3:$Q$1003,$F3201,$N3201,FALSE)*WindSpeedStep*$R$3:$R$1003)</f>
        <v>81.676139761418995</v>
      </c>
      <c r="L3201" s="51">
        <f t="array" ref="L3201">_xlfn.SUM(_xlfn.NORM.DIST($Q$3:$Q$1003,$F3201,$O3201,FALSE)*WindSpeedStep*$R$3:$R$1003)</f>
        <v>75.943990413931218</v>
      </c>
      <c r="N3201" s="43">
        <f t="shared" si="148"/>
        <v>0.4261289642015948</v>
      </c>
      <c r="O3201" s="43">
        <f t="shared" si="149"/>
        <v>0.28999999999999998</v>
      </c>
    </row>
    <row r="3202" spans="5:15" x14ac:dyDescent="0.2">
      <c r="E3202" s="16">
        <v>41240.451388888891</v>
      </c>
      <c r="F3202" s="22">
        <v>3.9641262371352126</v>
      </c>
      <c r="G3202" s="25">
        <v>0.11099545616841365</v>
      </c>
      <c r="H3202" s="3">
        <f t="shared" si="147"/>
        <v>87.359999999996319</v>
      </c>
      <c r="I3202" s="3">
        <f>MIN(H3202-K3202+L3202,'Power Look Up'!$F$4)</f>
        <v>89.829052417530448</v>
      </c>
      <c r="K3202" s="51">
        <f t="array" ref="K3202">_xlfn.SUM(_xlfn.NORM.DIST($Q$3:$Q$1003,$F3202,$N3202,FALSE)*WindSpeedStep*$R$3:$R$1003)</f>
        <v>46.636479579841733</v>
      </c>
      <c r="L3202" s="51">
        <f t="array" ref="L3202">_xlfn.SUM(_xlfn.NORM.DIST($Q$3:$Q$1003,$F3202,$O3202,FALSE)*WindSpeedStep*$R$3:$R$1003)</f>
        <v>49.105531997375856</v>
      </c>
      <c r="N3202" s="43">
        <f t="shared" si="148"/>
        <v>0.39641262371352126</v>
      </c>
      <c r="O3202" s="43">
        <f t="shared" si="149"/>
        <v>0.44</v>
      </c>
    </row>
    <row r="3203" spans="5:15" x14ac:dyDescent="0.2">
      <c r="E3203" s="16">
        <v>41240.458333333336</v>
      </c>
      <c r="F3203" s="22">
        <v>3.7936741554702653</v>
      </c>
      <c r="G3203" s="25">
        <v>0.14497818670244278</v>
      </c>
      <c r="H3203" s="3">
        <f t="shared" ref="H3203:H3266" si="150">INDEX(PowerArray,MIN(MaximumPowerIndex,ROUND(F3203*100,0)))</f>
        <v>71.889999999996647</v>
      </c>
      <c r="I3203" s="3">
        <f>MIN(H3203-K3203+L3203,'Power Look Up'!$F$4)</f>
        <v>80.961980450403161</v>
      </c>
      <c r="K3203" s="51">
        <f t="array" ref="K3203">_xlfn.SUM(_xlfn.NORM.DIST($Q$3:$Q$1003,$F3203,$N3203,FALSE)*WindSpeedStep*$R$3:$R$1003)</f>
        <v>31.974368968899846</v>
      </c>
      <c r="L3203" s="51">
        <f t="array" ref="L3203">_xlfn.SUM(_xlfn.NORM.DIST($Q$3:$Q$1003,$F3203,$O3203,FALSE)*WindSpeedStep*$R$3:$R$1003)</f>
        <v>41.046349419306367</v>
      </c>
      <c r="N3203" s="43">
        <f t="shared" ref="N3203:N3266" si="151">ReferenceTurbulence*F3203</f>
        <v>0.37936741554702658</v>
      </c>
      <c r="O3203" s="43">
        <f t="shared" ref="O3203:O3266" si="152">F3203*G3203</f>
        <v>0.55000000000000004</v>
      </c>
    </row>
    <row r="3204" spans="5:15" x14ac:dyDescent="0.2">
      <c r="E3204" s="16">
        <v>41240.472222222219</v>
      </c>
      <c r="F3204" s="22">
        <v>2.980235042914916</v>
      </c>
      <c r="G3204" s="25">
        <v>0.13421760171263775</v>
      </c>
      <c r="H3204" s="3">
        <f t="shared" si="150"/>
        <v>0</v>
      </c>
      <c r="I3204" s="3">
        <f>MIN(H3204-K3204+L3204,'Power Look Up'!$F$4)</f>
        <v>1.2342761793884089</v>
      </c>
      <c r="K3204" s="51">
        <f t="array" ref="K3204">_xlfn.SUM(_xlfn.NORM.DIST($Q$3:$Q$1003,$F3204,$N3204,FALSE)*WindSpeedStep*$R$3:$R$1003)</f>
        <v>3.005153699776566</v>
      </c>
      <c r="L3204" s="51">
        <f t="array" ref="L3204">_xlfn.SUM(_xlfn.NORM.DIST($Q$3:$Q$1003,$F3204,$O3204,FALSE)*WindSpeedStep*$R$3:$R$1003)</f>
        <v>4.2394298791649749</v>
      </c>
      <c r="N3204" s="43">
        <f t="shared" si="151"/>
        <v>0.2980235042914916</v>
      </c>
      <c r="O3204" s="43">
        <f t="shared" si="152"/>
        <v>0.40000000000000008</v>
      </c>
    </row>
    <row r="3205" spans="5:15" x14ac:dyDescent="0.2">
      <c r="E3205" s="16">
        <v>41240.479166666664</v>
      </c>
      <c r="F3205" s="22">
        <v>2.7025343159012252</v>
      </c>
      <c r="G3205" s="25">
        <v>0.15910991304345606</v>
      </c>
      <c r="H3205" s="3">
        <f t="shared" si="150"/>
        <v>0</v>
      </c>
      <c r="I3205" s="3">
        <f>MIN(H3205-K3205+L3205,'Power Look Up'!$F$4)</f>
        <v>1.2476682374291519</v>
      </c>
      <c r="K3205" s="51">
        <f t="array" ref="K3205">_xlfn.SUM(_xlfn.NORM.DIST($Q$3:$Q$1003,$F3205,$N3205,FALSE)*WindSpeedStep*$R$3:$R$1003)</f>
        <v>0.48136173593914655</v>
      </c>
      <c r="L3205" s="51">
        <f t="array" ref="L3205">_xlfn.SUM(_xlfn.NORM.DIST($Q$3:$Q$1003,$F3205,$O3205,FALSE)*WindSpeedStep*$R$3:$R$1003)</f>
        <v>1.7290299733682986</v>
      </c>
      <c r="N3205" s="43">
        <f t="shared" si="151"/>
        <v>0.27025343159012255</v>
      </c>
      <c r="O3205" s="43">
        <f t="shared" si="152"/>
        <v>0.42999999999999994</v>
      </c>
    </row>
    <row r="3206" spans="5:15" x14ac:dyDescent="0.2">
      <c r="E3206" s="16">
        <v>41240.486111111109</v>
      </c>
      <c r="F3206" s="22">
        <v>2.7755207093868162</v>
      </c>
      <c r="G3206" s="25">
        <v>0.14411710157564284</v>
      </c>
      <c r="H3206" s="3">
        <f t="shared" si="150"/>
        <v>0</v>
      </c>
      <c r="I3206" s="3">
        <f>MIN(H3206-K3206+L3206,'Power Look Up'!$F$4)</f>
        <v>1.1115741690849197</v>
      </c>
      <c r="K3206" s="51">
        <f t="array" ref="K3206">_xlfn.SUM(_xlfn.NORM.DIST($Q$3:$Q$1003,$F3206,$N3206,FALSE)*WindSpeedStep*$R$3:$R$1003)</f>
        <v>0.87522726810929985</v>
      </c>
      <c r="L3206" s="51">
        <f t="array" ref="L3206">_xlfn.SUM(_xlfn.NORM.DIST($Q$3:$Q$1003,$F3206,$O3206,FALSE)*WindSpeedStep*$R$3:$R$1003)</f>
        <v>1.9868014371942195</v>
      </c>
      <c r="N3206" s="43">
        <f t="shared" si="151"/>
        <v>0.27755207093868162</v>
      </c>
      <c r="O3206" s="43">
        <f t="shared" si="152"/>
        <v>0.4</v>
      </c>
    </row>
    <row r="3207" spans="5:15" x14ac:dyDescent="0.2">
      <c r="E3207" s="16">
        <v>41240.493055555555</v>
      </c>
      <c r="F3207" s="22">
        <v>4.6221139972922547</v>
      </c>
      <c r="G3207" s="25">
        <v>0.29207414633019924</v>
      </c>
      <c r="H3207" s="3">
        <f t="shared" si="150"/>
        <v>158.5799999999941</v>
      </c>
      <c r="I3207" s="3">
        <f>MIN(H3207-K3207+L3207,'Power Look Up'!$F$4)</f>
        <v>202.25877703777746</v>
      </c>
      <c r="K3207" s="51">
        <f t="array" ref="K3207">_xlfn.SUM(_xlfn.NORM.DIST($Q$3:$Q$1003,$F3207,$N3207,FALSE)*WindSpeedStep*$R$3:$R$1003)</f>
        <v>134.68787773073308</v>
      </c>
      <c r="L3207" s="51">
        <f t="array" ref="L3207">_xlfn.SUM(_xlfn.NORM.DIST($Q$3:$Q$1003,$F3207,$O3207,FALSE)*WindSpeedStep*$R$3:$R$1003)</f>
        <v>178.36665476851644</v>
      </c>
      <c r="N3207" s="43">
        <f t="shared" si="151"/>
        <v>0.46221139972922548</v>
      </c>
      <c r="O3207" s="43">
        <f t="shared" si="152"/>
        <v>1.35</v>
      </c>
    </row>
    <row r="3208" spans="5:15" x14ac:dyDescent="0.2">
      <c r="E3208" s="16">
        <v>41240.5</v>
      </c>
      <c r="F3208" s="22">
        <v>5.5069449499392578</v>
      </c>
      <c r="G3208" s="25">
        <v>0.10350566515219789</v>
      </c>
      <c r="H3208" s="3">
        <f t="shared" si="150"/>
        <v>282.61999999998818</v>
      </c>
      <c r="I3208" s="3">
        <f>MIN(H3208-K3208+L3208,'Power Look Up'!$F$4)</f>
        <v>282.93316627353045</v>
      </c>
      <c r="K3208" s="51">
        <f t="array" ref="K3208">_xlfn.SUM(_xlfn.NORM.DIST($Q$3:$Q$1003,$F3208,$N3208,FALSE)*WindSpeedStep*$R$3:$R$1003)</f>
        <v>277.8412447564387</v>
      </c>
      <c r="L3208" s="51">
        <f t="array" ref="L3208">_xlfn.SUM(_xlfn.NORM.DIST($Q$3:$Q$1003,$F3208,$O3208,FALSE)*WindSpeedStep*$R$3:$R$1003)</f>
        <v>278.15441102998096</v>
      </c>
      <c r="N3208" s="43">
        <f t="shared" si="151"/>
        <v>0.55069449499392575</v>
      </c>
      <c r="O3208" s="43">
        <f t="shared" si="152"/>
        <v>0.56999999999999995</v>
      </c>
    </row>
    <row r="3209" spans="5:15" x14ac:dyDescent="0.2">
      <c r="E3209" s="16">
        <v>41240.506944444445</v>
      </c>
      <c r="F3209" s="22">
        <v>5.6794495137653653</v>
      </c>
      <c r="G3209" s="25">
        <v>9.1558169280256535E-2</v>
      </c>
      <c r="H3209" s="3">
        <f t="shared" si="150"/>
        <v>310.15999999998758</v>
      </c>
      <c r="I3209" s="3">
        <f>MIN(H3209-K3209+L3209,'Power Look Up'!$F$4)</f>
        <v>309.14106278033728</v>
      </c>
      <c r="K3209" s="51">
        <f t="array" ref="K3209">_xlfn.SUM(_xlfn.NORM.DIST($Q$3:$Q$1003,$F3209,$N3209,FALSE)*WindSpeedStep*$R$3:$R$1003)</f>
        <v>307.83468796266578</v>
      </c>
      <c r="L3209" s="51">
        <f t="array" ref="L3209">_xlfn.SUM(_xlfn.NORM.DIST($Q$3:$Q$1003,$F3209,$O3209,FALSE)*WindSpeedStep*$R$3:$R$1003)</f>
        <v>306.81575074301549</v>
      </c>
      <c r="N3209" s="43">
        <f t="shared" si="151"/>
        <v>0.56794495137653656</v>
      </c>
      <c r="O3209" s="43">
        <f t="shared" si="152"/>
        <v>0.52</v>
      </c>
    </row>
    <row r="3210" spans="5:15" x14ac:dyDescent="0.2">
      <c r="E3210" s="16">
        <v>41240.513888888891</v>
      </c>
      <c r="F3210" s="22">
        <v>5.2564826390553172</v>
      </c>
      <c r="G3210" s="25">
        <v>0.1331688979240693</v>
      </c>
      <c r="H3210" s="3">
        <f t="shared" si="150"/>
        <v>242.11999999998903</v>
      </c>
      <c r="I3210" s="3">
        <f>MIN(H3210-K3210+L3210,'Power Look Up'!$F$4)</f>
        <v>244.69151383585981</v>
      </c>
      <c r="K3210" s="51">
        <f t="array" ref="K3210">_xlfn.SUM(_xlfn.NORM.DIST($Q$3:$Q$1003,$F3210,$N3210,FALSE)*WindSpeedStep*$R$3:$R$1003)</f>
        <v>236.07132543332244</v>
      </c>
      <c r="L3210" s="51">
        <f t="array" ref="L3210">_xlfn.SUM(_xlfn.NORM.DIST($Q$3:$Q$1003,$F3210,$O3210,FALSE)*WindSpeedStep*$R$3:$R$1003)</f>
        <v>238.64283926919322</v>
      </c>
      <c r="N3210" s="43">
        <f t="shared" si="151"/>
        <v>0.52564826390553177</v>
      </c>
      <c r="O3210" s="43">
        <f t="shared" si="152"/>
        <v>0.7</v>
      </c>
    </row>
    <row r="3211" spans="5:15" x14ac:dyDescent="0.2">
      <c r="E3211" s="16">
        <v>41240.520833333336</v>
      </c>
      <c r="F3211" s="22">
        <v>6.0678753388751661</v>
      </c>
      <c r="G3211" s="25">
        <v>0.11700965500250643</v>
      </c>
      <c r="H3211" s="3">
        <f t="shared" si="150"/>
        <v>377.81999999998078</v>
      </c>
      <c r="I3211" s="3">
        <f>MIN(H3211-K3211+L3211,'Power Look Up'!$F$4)</f>
        <v>381.51301754128036</v>
      </c>
      <c r="K3211" s="51">
        <f t="array" ref="K3211">_xlfn.SUM(_xlfn.NORM.DIST($Q$3:$Q$1003,$F3211,$N3211,FALSE)*WindSpeedStep*$R$3:$R$1003)</f>
        <v>380.66747235503135</v>
      </c>
      <c r="L3211" s="51">
        <f t="array" ref="L3211">_xlfn.SUM(_xlfn.NORM.DIST($Q$3:$Q$1003,$F3211,$O3211,FALSE)*WindSpeedStep*$R$3:$R$1003)</f>
        <v>384.36048989633093</v>
      </c>
      <c r="N3211" s="43">
        <f t="shared" si="151"/>
        <v>0.60678753388751661</v>
      </c>
      <c r="O3211" s="43">
        <f t="shared" si="152"/>
        <v>0.71</v>
      </c>
    </row>
    <row r="3212" spans="5:15" x14ac:dyDescent="0.2">
      <c r="E3212" s="16">
        <v>41240.527777777781</v>
      </c>
      <c r="F3212" s="22">
        <v>6.1360095805427095</v>
      </c>
      <c r="G3212" s="25">
        <v>9.6153696022719781E-2</v>
      </c>
      <c r="H3212" s="3">
        <f t="shared" si="150"/>
        <v>393.63999999998043</v>
      </c>
      <c r="I3212" s="3">
        <f>MIN(H3212-K3212+L3212,'Power Look Up'!$F$4)</f>
        <v>392.81289559723433</v>
      </c>
      <c r="K3212" s="51">
        <f t="array" ref="K3212">_xlfn.SUM(_xlfn.NORM.DIST($Q$3:$Q$1003,$F3212,$N3212,FALSE)*WindSpeedStep*$R$3:$R$1003)</f>
        <v>394.33009796105699</v>
      </c>
      <c r="L3212" s="51">
        <f t="array" ref="L3212">_xlfn.SUM(_xlfn.NORM.DIST($Q$3:$Q$1003,$F3212,$O3212,FALSE)*WindSpeedStep*$R$3:$R$1003)</f>
        <v>393.50299355831089</v>
      </c>
      <c r="N3212" s="43">
        <f t="shared" si="151"/>
        <v>0.61360095805427095</v>
      </c>
      <c r="O3212" s="43">
        <f t="shared" si="152"/>
        <v>0.59</v>
      </c>
    </row>
    <row r="3213" spans="5:15" x14ac:dyDescent="0.2">
      <c r="E3213" s="16">
        <v>41240.534722222219</v>
      </c>
      <c r="F3213" s="22">
        <v>5.354608315861765</v>
      </c>
      <c r="G3213" s="25">
        <v>7.843710972394545E-2</v>
      </c>
      <c r="H3213" s="3">
        <f t="shared" si="150"/>
        <v>256.69999999998873</v>
      </c>
      <c r="I3213" s="3">
        <f>MIN(H3213-K3213+L3213,'Power Look Up'!$F$4)</f>
        <v>255.85762478690302</v>
      </c>
      <c r="K3213" s="51">
        <f t="array" ref="K3213">_xlfn.SUM(_xlfn.NORM.DIST($Q$3:$Q$1003,$F3213,$N3213,FALSE)*WindSpeedStep*$R$3:$R$1003)</f>
        <v>252.23788171407784</v>
      </c>
      <c r="L3213" s="51">
        <f t="array" ref="L3213">_xlfn.SUM(_xlfn.NORM.DIST($Q$3:$Q$1003,$F3213,$O3213,FALSE)*WindSpeedStep*$R$3:$R$1003)</f>
        <v>251.39550650099213</v>
      </c>
      <c r="N3213" s="43">
        <f t="shared" si="151"/>
        <v>0.53546083158617652</v>
      </c>
      <c r="O3213" s="43">
        <f t="shared" si="152"/>
        <v>0.42000000000000004</v>
      </c>
    </row>
    <row r="3214" spans="5:15" x14ac:dyDescent="0.2">
      <c r="E3214" s="16">
        <v>41240.541666666664</v>
      </c>
      <c r="F3214" s="22">
        <v>5.0028362001504547</v>
      </c>
      <c r="G3214" s="25">
        <v>9.9943308154874844E-2</v>
      </c>
      <c r="H3214" s="3">
        <f t="shared" si="150"/>
        <v>199.99999999999324</v>
      </c>
      <c r="I3214" s="3">
        <f>MIN(H3214-K3214+L3214,'Power Look Up'!$F$4)</f>
        <v>199.99846046266379</v>
      </c>
      <c r="K3214" s="51">
        <f t="array" ref="K3214">_xlfn.SUM(_xlfn.NORM.DIST($Q$3:$Q$1003,$F3214,$N3214,FALSE)*WindSpeedStep*$R$3:$R$1003)</f>
        <v>195.01212123193602</v>
      </c>
      <c r="L3214" s="51">
        <f t="array" ref="L3214">_xlfn.SUM(_xlfn.NORM.DIST($Q$3:$Q$1003,$F3214,$O3214,FALSE)*WindSpeedStep*$R$3:$R$1003)</f>
        <v>195.01058169460657</v>
      </c>
      <c r="N3214" s="43">
        <f t="shared" si="151"/>
        <v>0.50028362001504545</v>
      </c>
      <c r="O3214" s="43">
        <f t="shared" si="152"/>
        <v>0.5</v>
      </c>
    </row>
    <row r="3215" spans="5:15" x14ac:dyDescent="0.2">
      <c r="E3215" s="16">
        <v>41240.548611111109</v>
      </c>
      <c r="F3215" s="22">
        <v>5.0777215913897944</v>
      </c>
      <c r="G3215" s="25">
        <v>8.6653037603735591E-2</v>
      </c>
      <c r="H3215" s="3">
        <f t="shared" si="150"/>
        <v>212.95999999998966</v>
      </c>
      <c r="I3215" s="3">
        <f>MIN(H3215-K3215+L3215,'Power Look Up'!$F$4)</f>
        <v>212.78283521204051</v>
      </c>
      <c r="K3215" s="51">
        <f t="array" ref="K3215">_xlfn.SUM(_xlfn.NORM.DIST($Q$3:$Q$1003,$F3215,$N3215,FALSE)*WindSpeedStep*$R$3:$R$1003)</f>
        <v>207.05487712071124</v>
      </c>
      <c r="L3215" s="51">
        <f t="array" ref="L3215">_xlfn.SUM(_xlfn.NORM.DIST($Q$3:$Q$1003,$F3215,$O3215,FALSE)*WindSpeedStep*$R$3:$R$1003)</f>
        <v>206.87771233276209</v>
      </c>
      <c r="N3215" s="43">
        <f t="shared" si="151"/>
        <v>0.50777215913897944</v>
      </c>
      <c r="O3215" s="43">
        <f t="shared" si="152"/>
        <v>0.44</v>
      </c>
    </row>
    <row r="3216" spans="5:15" x14ac:dyDescent="0.2">
      <c r="E3216" s="16">
        <v>41240.555555555555</v>
      </c>
      <c r="F3216" s="22">
        <v>5.0848953782102635</v>
      </c>
      <c r="G3216" s="25">
        <v>6.2931481613419313E-2</v>
      </c>
      <c r="H3216" s="3">
        <f t="shared" si="150"/>
        <v>212.95999999998966</v>
      </c>
      <c r="I3216" s="3">
        <f>MIN(H3216-K3216+L3216,'Power Look Up'!$F$4)</f>
        <v>213.1211371377257</v>
      </c>
      <c r="K3216" s="51">
        <f t="array" ref="K3216">_xlfn.SUM(_xlfn.NORM.DIST($Q$3:$Q$1003,$F3216,$N3216,FALSE)*WindSpeedStep*$R$3:$R$1003)</f>
        <v>208.21139452265174</v>
      </c>
      <c r="L3216" s="51">
        <f t="array" ref="L3216">_xlfn.SUM(_xlfn.NORM.DIST($Q$3:$Q$1003,$F3216,$O3216,FALSE)*WindSpeedStep*$R$3:$R$1003)</f>
        <v>208.37253166038778</v>
      </c>
      <c r="N3216" s="43">
        <f t="shared" si="151"/>
        <v>0.50848953782102635</v>
      </c>
      <c r="O3216" s="43">
        <f t="shared" si="152"/>
        <v>0.32000000000000006</v>
      </c>
    </row>
    <row r="3217" spans="5:15" x14ac:dyDescent="0.2">
      <c r="E3217" s="16">
        <v>41240.5625</v>
      </c>
      <c r="F3217" s="22">
        <v>4.9110794971489877</v>
      </c>
      <c r="G3217" s="25">
        <v>6.3122578280388919E-2</v>
      </c>
      <c r="H3217" s="3">
        <f t="shared" si="150"/>
        <v>190.18999999999343</v>
      </c>
      <c r="I3217" s="3">
        <f>MIN(H3217-K3217+L3217,'Power Look Up'!$F$4)</f>
        <v>190.20292722763398</v>
      </c>
      <c r="K3217" s="51">
        <f t="array" ref="K3217">_xlfn.SUM(_xlfn.NORM.DIST($Q$3:$Q$1003,$F3217,$N3217,FALSE)*WindSpeedStep*$R$3:$R$1003)</f>
        <v>180.32264310783231</v>
      </c>
      <c r="L3217" s="51">
        <f t="array" ref="L3217">_xlfn.SUM(_xlfn.NORM.DIST($Q$3:$Q$1003,$F3217,$O3217,FALSE)*WindSpeedStep*$R$3:$R$1003)</f>
        <v>180.33557033547285</v>
      </c>
      <c r="N3217" s="43">
        <f t="shared" si="151"/>
        <v>0.49110794971489879</v>
      </c>
      <c r="O3217" s="43">
        <f t="shared" si="152"/>
        <v>0.31000000000000005</v>
      </c>
    </row>
    <row r="3218" spans="5:15" x14ac:dyDescent="0.2">
      <c r="E3218" s="16">
        <v>41240.569444444445</v>
      </c>
      <c r="F3218" s="22">
        <v>4.9575812774799539</v>
      </c>
      <c r="G3218" s="25">
        <v>4.639359137585617E-2</v>
      </c>
      <c r="H3218" s="3">
        <f t="shared" si="150"/>
        <v>195.63999999999334</v>
      </c>
      <c r="I3218" s="3">
        <f>MIN(H3218-K3218+L3218,'Power Look Up'!$F$4)</f>
        <v>196.20688619397274</v>
      </c>
      <c r="K3218" s="51">
        <f t="array" ref="K3218">_xlfn.SUM(_xlfn.NORM.DIST($Q$3:$Q$1003,$F3218,$N3218,FALSE)*WindSpeedStep*$R$3:$R$1003)</f>
        <v>187.75842305516713</v>
      </c>
      <c r="L3218" s="51">
        <f t="array" ref="L3218">_xlfn.SUM(_xlfn.NORM.DIST($Q$3:$Q$1003,$F3218,$O3218,FALSE)*WindSpeedStep*$R$3:$R$1003)</f>
        <v>188.32530924914653</v>
      </c>
      <c r="N3218" s="43">
        <f t="shared" si="151"/>
        <v>0.49575812774799544</v>
      </c>
      <c r="O3218" s="43">
        <f t="shared" si="152"/>
        <v>0.23</v>
      </c>
    </row>
    <row r="3219" spans="5:15" x14ac:dyDescent="0.2">
      <c r="E3219" s="16">
        <v>41240.576388888891</v>
      </c>
      <c r="F3219" s="22">
        <v>4.3</v>
      </c>
      <c r="G3219" s="25">
        <v>4.651162790697675E-2</v>
      </c>
      <c r="H3219" s="3">
        <f t="shared" si="150"/>
        <v>123.69999999999484</v>
      </c>
      <c r="I3219" s="3">
        <f>MIN(H3219-K3219+L3219,'Power Look Up'!$F$4)</f>
        <v>115.98810819240481</v>
      </c>
      <c r="K3219" s="51">
        <f t="array" ref="K3219">_xlfn.SUM(_xlfn.NORM.DIST($Q$3:$Q$1003,$F3219,$N3219,FALSE)*WindSpeedStep*$R$3:$R$1003)</f>
        <v>86.955971388358549</v>
      </c>
      <c r="L3219" s="51">
        <f t="array" ref="L3219">_xlfn.SUM(_xlfn.NORM.DIST($Q$3:$Q$1003,$F3219,$O3219,FALSE)*WindSpeedStep*$R$3:$R$1003)</f>
        <v>79.244079580768513</v>
      </c>
      <c r="N3219" s="43">
        <f t="shared" si="151"/>
        <v>0.43</v>
      </c>
      <c r="O3219" s="43">
        <f t="shared" si="152"/>
        <v>0.2</v>
      </c>
    </row>
    <row r="3220" spans="5:15" x14ac:dyDescent="0.2">
      <c r="E3220" s="16">
        <v>41240.583333333336</v>
      </c>
      <c r="F3220" s="22">
        <v>3.4843872154935518</v>
      </c>
      <c r="G3220" s="25">
        <v>7.7488517579053118E-2</v>
      </c>
      <c r="H3220" s="3">
        <f t="shared" si="150"/>
        <v>43.67999999999725</v>
      </c>
      <c r="I3220" s="3">
        <f>MIN(H3220-K3220+L3220,'Power Look Up'!$F$4)</f>
        <v>42.351051368490829</v>
      </c>
      <c r="K3220" s="51">
        <f t="array" ref="K3220">_xlfn.SUM(_xlfn.NORM.DIST($Q$3:$Q$1003,$F3220,$N3220,FALSE)*WindSpeedStep*$R$3:$R$1003)</f>
        <v>15.335235560013544</v>
      </c>
      <c r="L3220" s="51">
        <f t="array" ref="L3220">_xlfn.SUM(_xlfn.NORM.DIST($Q$3:$Q$1003,$F3220,$O3220,FALSE)*WindSpeedStep*$R$3:$R$1003)</f>
        <v>14.006286928507119</v>
      </c>
      <c r="N3220" s="43">
        <f t="shared" si="151"/>
        <v>0.34843872154935518</v>
      </c>
      <c r="O3220" s="43">
        <f t="shared" si="152"/>
        <v>0.27</v>
      </c>
    </row>
    <row r="3221" spans="5:15" x14ac:dyDescent="0.2">
      <c r="E3221" s="16">
        <v>41240.590277777781</v>
      </c>
      <c r="F3221" s="22">
        <v>2.7623707813207363</v>
      </c>
      <c r="G3221" s="25">
        <v>0.13756299573162858</v>
      </c>
      <c r="H3221" s="3">
        <f t="shared" si="150"/>
        <v>0</v>
      </c>
      <c r="I3221" s="3">
        <f>MIN(H3221-K3221+L3221,'Power Look Up'!$F$4)</f>
        <v>0.89710652015804138</v>
      </c>
      <c r="K3221" s="51">
        <f t="array" ref="K3221">_xlfn.SUM(_xlfn.NORM.DIST($Q$3:$Q$1003,$F3221,$N3221,FALSE)*WindSpeedStep*$R$3:$R$1003)</f>
        <v>0.79173629994713213</v>
      </c>
      <c r="L3221" s="51">
        <f t="array" ref="L3221">_xlfn.SUM(_xlfn.NORM.DIST($Q$3:$Q$1003,$F3221,$O3221,FALSE)*WindSpeedStep*$R$3:$R$1003)</f>
        <v>1.6888428201051735</v>
      </c>
      <c r="N3221" s="43">
        <f t="shared" si="151"/>
        <v>0.27623707813207365</v>
      </c>
      <c r="O3221" s="43">
        <f t="shared" si="152"/>
        <v>0.37999999999999995</v>
      </c>
    </row>
    <row r="3222" spans="5:15" x14ac:dyDescent="0.2">
      <c r="E3222" s="16">
        <v>41240.597222222219</v>
      </c>
      <c r="F3222" s="22">
        <v>2.1420125407700521</v>
      </c>
      <c r="G3222" s="25">
        <v>9.3370134951731021E-2</v>
      </c>
      <c r="H3222" s="3">
        <f t="shared" si="150"/>
        <v>0</v>
      </c>
      <c r="I3222" s="3">
        <f>MIN(H3222-K3222+L3222,'Power Look Up'!$F$4)</f>
        <v>9.5190622440307834E-5</v>
      </c>
      <c r="K3222" s="51">
        <f t="array" ref="K3222">_xlfn.SUM(_xlfn.NORM.DIST($Q$3:$Q$1003,$F3222,$N3222,FALSE)*WindSpeedStep*$R$3:$R$1003)</f>
        <v>-4.4922687786757547E-3</v>
      </c>
      <c r="L3222" s="51">
        <f t="array" ref="L3222">_xlfn.SUM(_xlfn.NORM.DIST($Q$3:$Q$1003,$F3222,$O3222,FALSE)*WindSpeedStep*$R$3:$R$1003)</f>
        <v>-4.3970781562354469E-3</v>
      </c>
      <c r="N3222" s="43">
        <f t="shared" si="151"/>
        <v>0.21420125407700522</v>
      </c>
      <c r="O3222" s="43">
        <f t="shared" si="152"/>
        <v>0.2</v>
      </c>
    </row>
    <row r="3223" spans="5:15" x14ac:dyDescent="0.2">
      <c r="E3223" s="16">
        <v>41240.604166666664</v>
      </c>
      <c r="F3223" s="22">
        <v>1.6486407945645092</v>
      </c>
      <c r="G3223" s="25">
        <v>8.4918437334301933E-2</v>
      </c>
      <c r="H3223" s="3">
        <f t="shared" si="150"/>
        <v>0</v>
      </c>
      <c r="I3223" s="3">
        <f>MIN(H3223-K3223+L3223,'Power Look Up'!$F$4)</f>
        <v>1.5645707236816938E-5</v>
      </c>
      <c r="K3223" s="51">
        <f t="array" ref="K3223">_xlfn.SUM(_xlfn.NORM.DIST($Q$3:$Q$1003,$F3223,$N3223,FALSE)*WindSpeedStep*$R$3:$R$1003)</f>
        <v>-2.0442283011015392E-5</v>
      </c>
      <c r="L3223" s="51">
        <f t="array" ref="L3223">_xlfn.SUM(_xlfn.NORM.DIST($Q$3:$Q$1003,$F3223,$O3223,FALSE)*WindSpeedStep*$R$3:$R$1003)</f>
        <v>-4.7965757741984534E-6</v>
      </c>
      <c r="N3223" s="43">
        <f t="shared" si="151"/>
        <v>0.16486407945645093</v>
      </c>
      <c r="O3223" s="43">
        <f t="shared" si="152"/>
        <v>0.14000000000000001</v>
      </c>
    </row>
    <row r="3224" spans="5:15" x14ac:dyDescent="0.2">
      <c r="E3224" s="16">
        <v>41240.611111111109</v>
      </c>
      <c r="F3224" s="22">
        <v>1.442023627809955</v>
      </c>
      <c r="G3224" s="25">
        <v>0.1594980800344499</v>
      </c>
      <c r="H3224" s="3">
        <f t="shared" si="150"/>
        <v>0</v>
      </c>
      <c r="I3224" s="3">
        <f>MIN(H3224-K3224+L3224,'Power Look Up'!$F$4)</f>
        <v>-1.3170154293777647E-5</v>
      </c>
      <c r="K3224" s="51">
        <f t="array" ref="K3224">_xlfn.SUM(_xlfn.NORM.DIST($Q$3:$Q$1003,$F3224,$N3224,FALSE)*WindSpeedStep*$R$3:$R$1003)</f>
        <v>-2.3239149751688922E-8</v>
      </c>
      <c r="L3224" s="51">
        <f t="array" ref="L3224">_xlfn.SUM(_xlfn.NORM.DIST($Q$3:$Q$1003,$F3224,$O3224,FALSE)*WindSpeedStep*$R$3:$R$1003)</f>
        <v>-1.3193393443529337E-5</v>
      </c>
      <c r="N3224" s="43">
        <f t="shared" si="151"/>
        <v>0.14420236278099549</v>
      </c>
      <c r="O3224" s="43">
        <f t="shared" si="152"/>
        <v>0.22999999999999998</v>
      </c>
    </row>
    <row r="3225" spans="5:15" x14ac:dyDescent="0.2">
      <c r="E3225" s="16">
        <v>41240.618055555555</v>
      </c>
      <c r="F3225" s="22">
        <v>1.1255197255526066</v>
      </c>
      <c r="G3225" s="25">
        <v>7.1078274492898538E-2</v>
      </c>
      <c r="H3225" s="3">
        <f t="shared" si="150"/>
        <v>0</v>
      </c>
      <c r="I3225" s="3">
        <f>MIN(H3225-K3225+L3225,'Power Look Up'!$F$4)</f>
        <v>4.8813205489877414E-20</v>
      </c>
      <c r="K3225" s="51">
        <f t="array" ref="K3225">_xlfn.SUM(_xlfn.NORM.DIST($Q$3:$Q$1003,$F3225,$N3225,FALSE)*WindSpeedStep*$R$3:$R$1003)</f>
        <v>-4.8816581015645307E-20</v>
      </c>
      <c r="L3225" s="51">
        <f t="array" ref="L3225">_xlfn.SUM(_xlfn.NORM.DIST($Q$3:$Q$1003,$F3225,$O3225,FALSE)*WindSpeedStep*$R$3:$R$1003)</f>
        <v>-3.3755257678910924E-24</v>
      </c>
      <c r="N3225" s="43">
        <f t="shared" si="151"/>
        <v>0.11255197255526067</v>
      </c>
      <c r="O3225" s="43">
        <f t="shared" si="152"/>
        <v>0.08</v>
      </c>
    </row>
    <row r="3226" spans="5:15" x14ac:dyDescent="0.2">
      <c r="E3226" s="16">
        <v>41240.625</v>
      </c>
      <c r="F3226" s="22">
        <v>1.0957699173275235</v>
      </c>
      <c r="G3226" s="25">
        <v>7.3008027264621606E-2</v>
      </c>
      <c r="H3226" s="3">
        <f t="shared" si="150"/>
        <v>0</v>
      </c>
      <c r="I3226" s="3">
        <f>MIN(H3226-K3226+L3226,'Power Look Up'!$F$4)</f>
        <v>5.4918960449912911E-22</v>
      </c>
      <c r="K3226" s="51">
        <f t="array" ref="K3226">_xlfn.SUM(_xlfn.NORM.DIST($Q$3:$Q$1003,$F3226,$N3226,FALSE)*WindSpeedStep*$R$3:$R$1003)</f>
        <v>-5.5181508603699131E-22</v>
      </c>
      <c r="L3226" s="51">
        <f t="array" ref="L3226">_xlfn.SUM(_xlfn.NORM.DIST($Q$3:$Q$1003,$F3226,$O3226,FALSE)*WindSpeedStep*$R$3:$R$1003)</f>
        <v>-2.6254815378622252E-24</v>
      </c>
      <c r="N3226" s="43">
        <f t="shared" si="151"/>
        <v>0.10957699173275236</v>
      </c>
      <c r="O3226" s="43">
        <f t="shared" si="152"/>
        <v>0.08</v>
      </c>
    </row>
    <row r="3227" spans="5:15" x14ac:dyDescent="0.2">
      <c r="E3227" s="16">
        <v>41240.631944444445</v>
      </c>
      <c r="F3227" s="22">
        <v>0.81619838149517232</v>
      </c>
      <c r="G3227" s="25">
        <v>0.20828269677352396</v>
      </c>
      <c r="H3227" s="3">
        <f t="shared" si="150"/>
        <v>0</v>
      </c>
      <c r="I3227" s="3">
        <f>MIN(H3227-K3227+L3227,'Power Look Up'!$F$4)</f>
        <v>-2.5808752176967186E-16</v>
      </c>
      <c r="K3227" s="51">
        <f t="array" ref="K3227">_xlfn.SUM(_xlfn.NORM.DIST($Q$3:$Q$1003,$F3227,$N3227,FALSE)*WindSpeedStep*$R$3:$R$1003)</f>
        <v>-3.1319467497278131E-27</v>
      </c>
      <c r="L3227" s="51">
        <f t="array" ref="L3227">_xlfn.SUM(_xlfn.NORM.DIST($Q$3:$Q$1003,$F3227,$O3227,FALSE)*WindSpeedStep*$R$3:$R$1003)</f>
        <v>-2.5808752177280378E-16</v>
      </c>
      <c r="N3227" s="43">
        <f t="shared" si="151"/>
        <v>8.1619838149517232E-2</v>
      </c>
      <c r="O3227" s="43">
        <f t="shared" si="152"/>
        <v>0.17</v>
      </c>
    </row>
    <row r="3228" spans="5:15" x14ac:dyDescent="0.2">
      <c r="E3228" s="16">
        <v>41240.638888888891</v>
      </c>
      <c r="F3228" s="22">
        <v>0.4943935484145448</v>
      </c>
      <c r="G3228" s="25">
        <v>0.14158760814027777</v>
      </c>
      <c r="H3228" s="3">
        <f t="shared" si="150"/>
        <v>0</v>
      </c>
      <c r="I3228" s="3">
        <f>MIN(H3228-K3228+L3228,'Power Look Up'!$F$4)</f>
        <v>-8.4902081749400066E-41</v>
      </c>
      <c r="K3228" s="51">
        <f t="array" ref="K3228">_xlfn.SUM(_xlfn.NORM.DIST($Q$3:$Q$1003,$F3228,$N3228,FALSE)*WindSpeedStep*$R$3:$R$1003)</f>
        <v>-5.6266928371622607E-57</v>
      </c>
      <c r="L3228" s="51">
        <f t="array" ref="L3228">_xlfn.SUM(_xlfn.NORM.DIST($Q$3:$Q$1003,$F3228,$O3228,FALSE)*WindSpeedStep*$R$3:$R$1003)</f>
        <v>-8.4902081749400076E-41</v>
      </c>
      <c r="N3228" s="43">
        <f t="shared" si="151"/>
        <v>4.943935484145448E-2</v>
      </c>
      <c r="O3228" s="43">
        <f t="shared" si="152"/>
        <v>7.0000000000000007E-2</v>
      </c>
    </row>
    <row r="3229" spans="5:15" x14ac:dyDescent="0.2">
      <c r="E3229" s="16">
        <v>41240.645833333336</v>
      </c>
      <c r="F3229" s="22">
        <v>0.61965888301260452</v>
      </c>
      <c r="G3229" s="25">
        <v>8.0689555771256402E-2</v>
      </c>
      <c r="H3229" s="3">
        <f t="shared" si="150"/>
        <v>0</v>
      </c>
      <c r="I3229" s="3">
        <f>MIN(H3229-K3229+L3229,'Power Look Up'!$F$4)</f>
        <v>1.5379411804534508E-37</v>
      </c>
      <c r="K3229" s="51">
        <f t="array" ref="K3229">_xlfn.SUM(_xlfn.NORM.DIST($Q$3:$Q$1003,$F3229,$N3229,FALSE)*WindSpeedStep*$R$3:$R$1003)</f>
        <v>-1.5379413743250141E-37</v>
      </c>
      <c r="L3229" s="51">
        <f t="array" ref="L3229">_xlfn.SUM(_xlfn.NORM.DIST($Q$3:$Q$1003,$F3229,$O3229,FALSE)*WindSpeedStep*$R$3:$R$1003)</f>
        <v>-1.9387156320078042E-44</v>
      </c>
      <c r="N3229" s="43">
        <f t="shared" si="151"/>
        <v>6.1965888301260458E-2</v>
      </c>
      <c r="O3229" s="43">
        <f t="shared" si="152"/>
        <v>4.9999999999999996E-2</v>
      </c>
    </row>
    <row r="3230" spans="5:15" x14ac:dyDescent="0.2">
      <c r="E3230" s="16">
        <v>41240.652777777781</v>
      </c>
      <c r="F3230" s="22">
        <v>0.33575279533860347</v>
      </c>
      <c r="G3230" s="25">
        <v>0.23827054044128143</v>
      </c>
      <c r="H3230" s="3">
        <f t="shared" si="150"/>
        <v>0</v>
      </c>
      <c r="I3230" s="3">
        <f>MIN(H3230-K3230+L3230,'Power Look Up'!$F$4)</f>
        <v>-2.027454326968678E-44</v>
      </c>
      <c r="K3230" s="51">
        <f t="array" ref="K3230">_xlfn.SUM(_xlfn.NORM.DIST($Q$3:$Q$1003,$F3230,$N3230,FALSE)*WindSpeedStep*$R$3:$R$1003)</f>
        <v>3.5917869865516675E-124</v>
      </c>
      <c r="L3230" s="51">
        <f t="array" ref="L3230">_xlfn.SUM(_xlfn.NORM.DIST($Q$3:$Q$1003,$F3230,$O3230,FALSE)*WindSpeedStep*$R$3:$R$1003)</f>
        <v>-2.027454326968678E-44</v>
      </c>
      <c r="N3230" s="43">
        <f t="shared" si="151"/>
        <v>3.3575279533860351E-2</v>
      </c>
      <c r="O3230" s="43">
        <f t="shared" si="152"/>
        <v>0.08</v>
      </c>
    </row>
    <row r="3231" spans="5:15" x14ac:dyDescent="0.2">
      <c r="E3231" s="16">
        <v>41240.659722222219</v>
      </c>
      <c r="F3231" s="22">
        <v>0.39755174291225143</v>
      </c>
      <c r="G3231" s="25">
        <v>0.35215541749216062</v>
      </c>
      <c r="H3231" s="3">
        <f t="shared" si="150"/>
        <v>0</v>
      </c>
      <c r="I3231" s="3">
        <f>MIN(H3231-K3231+L3231,'Power Look Up'!$F$4)</f>
        <v>-2.7103580898334176E-30</v>
      </c>
      <c r="K3231" s="51">
        <f t="array" ref="K3231">_xlfn.SUM(_xlfn.NORM.DIST($Q$3:$Q$1003,$F3231,$N3231,FALSE)*WindSpeedStep*$R$3:$R$1003)</f>
        <v>4.0416383299909232E-89</v>
      </c>
      <c r="L3231" s="51">
        <f t="array" ref="L3231">_xlfn.SUM(_xlfn.NORM.DIST($Q$3:$Q$1003,$F3231,$O3231,FALSE)*WindSpeedStep*$R$3:$R$1003)</f>
        <v>-2.7103580898334176E-30</v>
      </c>
      <c r="N3231" s="43">
        <f t="shared" si="151"/>
        <v>3.9755174291225145E-2</v>
      </c>
      <c r="O3231" s="43">
        <f t="shared" si="152"/>
        <v>0.14000000000000001</v>
      </c>
    </row>
    <row r="3232" spans="5:15" x14ac:dyDescent="0.2">
      <c r="E3232" s="16">
        <v>41240.673611111109</v>
      </c>
      <c r="F3232" s="22">
        <v>1.5746508541413535</v>
      </c>
      <c r="G3232" s="25">
        <v>0.18416781043067165</v>
      </c>
      <c r="H3232" s="3">
        <f t="shared" si="150"/>
        <v>0</v>
      </c>
      <c r="I3232" s="3">
        <f>MIN(H3232-K3232+L3232,'Power Look Up'!$F$4)</f>
        <v>-2.2536925240593971E-4</v>
      </c>
      <c r="K3232" s="51">
        <f t="array" ref="K3232">_xlfn.SUM(_xlfn.NORM.DIST($Q$3:$Q$1003,$F3232,$N3232,FALSE)*WindSpeedStep*$R$3:$R$1003)</f>
        <v>-3.0791952971020915E-6</v>
      </c>
      <c r="L3232" s="51">
        <f t="array" ref="L3232">_xlfn.SUM(_xlfn.NORM.DIST($Q$3:$Q$1003,$F3232,$O3232,FALSE)*WindSpeedStep*$R$3:$R$1003)</f>
        <v>-2.2844844770304181E-4</v>
      </c>
      <c r="N3232" s="43">
        <f t="shared" si="151"/>
        <v>0.15746508541413537</v>
      </c>
      <c r="O3232" s="43">
        <f t="shared" si="152"/>
        <v>0.28999999999999998</v>
      </c>
    </row>
    <row r="3233" spans="5:15" x14ac:dyDescent="0.2">
      <c r="E3233" s="16">
        <v>41240.680555555555</v>
      </c>
      <c r="F3233" s="22">
        <v>2.994134869324875</v>
      </c>
      <c r="G3233" s="25">
        <v>8.6836435680876817E-2</v>
      </c>
      <c r="H3233" s="3">
        <f t="shared" si="150"/>
        <v>0</v>
      </c>
      <c r="I3233" s="3">
        <f>MIN(H3233-K3233+L3233,'Power Look Up'!$F$4)</f>
        <v>-0.4482696109004114</v>
      </c>
      <c r="K3233" s="51">
        <f t="array" ref="K3233">_xlfn.SUM(_xlfn.NORM.DIST($Q$3:$Q$1003,$F3233,$N3233,FALSE)*WindSpeedStep*$R$3:$R$1003)</f>
        <v>3.2091226133239883</v>
      </c>
      <c r="L3233" s="51">
        <f t="array" ref="L3233">_xlfn.SUM(_xlfn.NORM.DIST($Q$3:$Q$1003,$F3233,$O3233,FALSE)*WindSpeedStep*$R$3:$R$1003)</f>
        <v>2.7608530024235769</v>
      </c>
      <c r="N3233" s="43">
        <f t="shared" si="151"/>
        <v>0.29941348693248754</v>
      </c>
      <c r="O3233" s="43">
        <f t="shared" si="152"/>
        <v>0.26</v>
      </c>
    </row>
    <row r="3234" spans="5:15" x14ac:dyDescent="0.2">
      <c r="E3234" s="16">
        <v>41240.6875</v>
      </c>
      <c r="F3234" s="22">
        <v>3.5381600227629932</v>
      </c>
      <c r="G3234" s="25">
        <v>4.2394916859318059E-2</v>
      </c>
      <c r="H3234" s="3">
        <f t="shared" si="150"/>
        <v>49.139999999997137</v>
      </c>
      <c r="I3234" s="3">
        <f>MIN(H3234-K3234+L3234,'Power Look Up'!$F$4)</f>
        <v>46.693289996720942</v>
      </c>
      <c r="K3234" s="51">
        <f t="array" ref="K3234">_xlfn.SUM(_xlfn.NORM.DIST($Q$3:$Q$1003,$F3234,$N3234,FALSE)*WindSpeedStep*$R$3:$R$1003)</f>
        <v>17.476568557129795</v>
      </c>
      <c r="L3234" s="51">
        <f t="array" ref="L3234">_xlfn.SUM(_xlfn.NORM.DIST($Q$3:$Q$1003,$F3234,$O3234,FALSE)*WindSpeedStep*$R$3:$R$1003)</f>
        <v>15.029858553853602</v>
      </c>
      <c r="N3234" s="43">
        <f t="shared" si="151"/>
        <v>0.35381600227629934</v>
      </c>
      <c r="O3234" s="43">
        <f t="shared" si="152"/>
        <v>0.15</v>
      </c>
    </row>
    <row r="3235" spans="5:15" x14ac:dyDescent="0.2">
      <c r="E3235" s="16">
        <v>41240.694444444445</v>
      </c>
      <c r="F3235" s="22">
        <v>3.7111591256611574</v>
      </c>
      <c r="G3235" s="25">
        <v>7.0058973812846148E-2</v>
      </c>
      <c r="H3235" s="3">
        <f t="shared" si="150"/>
        <v>64.609999999996802</v>
      </c>
      <c r="I3235" s="3">
        <f>MIN(H3235-K3235+L3235,'Power Look Up'!$F$4)</f>
        <v>60.447481842292859</v>
      </c>
      <c r="K3235" s="51">
        <f t="array" ref="K3235">_xlfn.SUM(_xlfn.NORM.DIST($Q$3:$Q$1003,$F3235,$N3235,FALSE)*WindSpeedStep*$R$3:$R$1003)</f>
        <v>26.390056296537541</v>
      </c>
      <c r="L3235" s="51">
        <f t="array" ref="L3235">_xlfn.SUM(_xlfn.NORM.DIST($Q$3:$Q$1003,$F3235,$O3235,FALSE)*WindSpeedStep*$R$3:$R$1003)</f>
        <v>22.227538138833591</v>
      </c>
      <c r="N3235" s="43">
        <f t="shared" si="151"/>
        <v>0.37111591256611576</v>
      </c>
      <c r="O3235" s="43">
        <f t="shared" si="152"/>
        <v>0.26</v>
      </c>
    </row>
    <row r="3236" spans="5:15" x14ac:dyDescent="0.2">
      <c r="E3236" s="16">
        <v>41240.701388888891</v>
      </c>
      <c r="F3236" s="22">
        <v>4.6007730953707506</v>
      </c>
      <c r="G3236" s="25">
        <v>5.4338693697271741E-2</v>
      </c>
      <c r="H3236" s="3">
        <f t="shared" si="150"/>
        <v>156.39999999999415</v>
      </c>
      <c r="I3236" s="3">
        <f>MIN(H3236-K3236+L3236,'Power Look Up'!$F$4)</f>
        <v>154.20437993229899</v>
      </c>
      <c r="K3236" s="51">
        <f t="array" ref="K3236">_xlfn.SUM(_xlfn.NORM.DIST($Q$3:$Q$1003,$F3236,$N3236,FALSE)*WindSpeedStep*$R$3:$R$1003)</f>
        <v>131.38159889082743</v>
      </c>
      <c r="L3236" s="51">
        <f t="array" ref="L3236">_xlfn.SUM(_xlfn.NORM.DIST($Q$3:$Q$1003,$F3236,$O3236,FALSE)*WindSpeedStep*$R$3:$R$1003)</f>
        <v>129.18597882313227</v>
      </c>
      <c r="N3236" s="43">
        <f t="shared" si="151"/>
        <v>0.4600773095370751</v>
      </c>
      <c r="O3236" s="43">
        <f t="shared" si="152"/>
        <v>0.25</v>
      </c>
    </row>
    <row r="3237" spans="5:15" x14ac:dyDescent="0.2">
      <c r="E3237" s="16">
        <v>41240.708333333336</v>
      </c>
      <c r="F3237" s="22">
        <v>4.6584514258951932</v>
      </c>
      <c r="G3237" s="25">
        <v>3.2199541497027667E-2</v>
      </c>
      <c r="H3237" s="3">
        <f t="shared" si="150"/>
        <v>162.93999999999403</v>
      </c>
      <c r="I3237" s="3">
        <f>MIN(H3237-K3237+L3237,'Power Look Up'!$F$4)</f>
        <v>161.48434457295579</v>
      </c>
      <c r="K3237" s="51">
        <f t="array" ref="K3237">_xlfn.SUM(_xlfn.NORM.DIST($Q$3:$Q$1003,$F3237,$N3237,FALSE)*WindSpeedStep*$R$3:$R$1003)</f>
        <v>140.34584244529546</v>
      </c>
      <c r="L3237" s="51">
        <f t="array" ref="L3237">_xlfn.SUM(_xlfn.NORM.DIST($Q$3:$Q$1003,$F3237,$O3237,FALSE)*WindSpeedStep*$R$3:$R$1003)</f>
        <v>138.89018701825722</v>
      </c>
      <c r="N3237" s="43">
        <f t="shared" si="151"/>
        <v>0.46584514258951937</v>
      </c>
      <c r="O3237" s="43">
        <f t="shared" si="152"/>
        <v>0.15</v>
      </c>
    </row>
    <row r="3238" spans="5:15" x14ac:dyDescent="0.2">
      <c r="E3238" s="16">
        <v>41242.583333333336</v>
      </c>
      <c r="F3238" s="22">
        <v>5.9201662250744747</v>
      </c>
      <c r="G3238" s="25">
        <v>0.1435770496442956</v>
      </c>
      <c r="H3238" s="3">
        <f t="shared" si="150"/>
        <v>349.03999999998678</v>
      </c>
      <c r="I3238" s="3">
        <f>MIN(H3238-K3238+L3238,'Power Look Up'!$F$4)</f>
        <v>358.10309467645254</v>
      </c>
      <c r="K3238" s="51">
        <f t="array" ref="K3238">_xlfn.SUM(_xlfn.NORM.DIST($Q$3:$Q$1003,$F3238,$N3238,FALSE)*WindSpeedStep*$R$3:$R$1003)</f>
        <v>351.99911809319343</v>
      </c>
      <c r="L3238" s="51">
        <f t="array" ref="L3238">_xlfn.SUM(_xlfn.NORM.DIST($Q$3:$Q$1003,$F3238,$O3238,FALSE)*WindSpeedStep*$R$3:$R$1003)</f>
        <v>361.0622127696592</v>
      </c>
      <c r="N3238" s="43">
        <f t="shared" si="151"/>
        <v>0.59201662250744747</v>
      </c>
      <c r="O3238" s="43">
        <f t="shared" si="152"/>
        <v>0.85</v>
      </c>
    </row>
    <row r="3239" spans="5:15" x14ac:dyDescent="0.2">
      <c r="E3239" s="16">
        <v>41242.590277777781</v>
      </c>
      <c r="F3239" s="22">
        <v>6.1163835682186649</v>
      </c>
      <c r="G3239" s="25">
        <v>0.13733605661435677</v>
      </c>
      <c r="H3239" s="3">
        <f t="shared" si="150"/>
        <v>389.11999999998056</v>
      </c>
      <c r="I3239" s="3">
        <f>MIN(H3239-K3239+L3239,'Power Look Up'!$F$4)</f>
        <v>398.18257499264115</v>
      </c>
      <c r="K3239" s="51">
        <f t="array" ref="K3239">_xlfn.SUM(_xlfn.NORM.DIST($Q$3:$Q$1003,$F3239,$N3239,FALSE)*WindSpeedStep*$R$3:$R$1003)</f>
        <v>390.36536378660742</v>
      </c>
      <c r="L3239" s="51">
        <f t="array" ref="L3239">_xlfn.SUM(_xlfn.NORM.DIST($Q$3:$Q$1003,$F3239,$O3239,FALSE)*WindSpeedStep*$R$3:$R$1003)</f>
        <v>399.427938779268</v>
      </c>
      <c r="N3239" s="43">
        <f t="shared" si="151"/>
        <v>0.61163835682186651</v>
      </c>
      <c r="O3239" s="43">
        <f t="shared" si="152"/>
        <v>0.84000000000000008</v>
      </c>
    </row>
    <row r="3240" spans="5:15" x14ac:dyDescent="0.2">
      <c r="E3240" s="16">
        <v>41242.604166666664</v>
      </c>
      <c r="F3240" s="22">
        <v>5.9783730946284503</v>
      </c>
      <c r="G3240" s="25">
        <v>0.1572334120205022</v>
      </c>
      <c r="H3240" s="3">
        <f t="shared" si="150"/>
        <v>358.75999999998658</v>
      </c>
      <c r="I3240" s="3">
        <f>MIN(H3240-K3240+L3240,'Power Look Up'!$F$4)</f>
        <v>372.065976698599</v>
      </c>
      <c r="K3240" s="51">
        <f t="array" ref="K3240">_xlfn.SUM(_xlfn.NORM.DIST($Q$3:$Q$1003,$F3240,$N3240,FALSE)*WindSpeedStep*$R$3:$R$1003)</f>
        <v>363.14476282307783</v>
      </c>
      <c r="L3240" s="51">
        <f t="array" ref="L3240">_xlfn.SUM(_xlfn.NORM.DIST($Q$3:$Q$1003,$F3240,$O3240,FALSE)*WindSpeedStep*$R$3:$R$1003)</f>
        <v>376.45073952169025</v>
      </c>
      <c r="N3240" s="43">
        <f t="shared" si="151"/>
        <v>0.59783730946284508</v>
      </c>
      <c r="O3240" s="43">
        <f t="shared" si="152"/>
        <v>0.94</v>
      </c>
    </row>
    <row r="3241" spans="5:15" x14ac:dyDescent="0.2">
      <c r="E3241" s="16">
        <v>41242.611111111109</v>
      </c>
      <c r="F3241" s="22">
        <v>6.185097837785106</v>
      </c>
      <c r="G3241" s="25">
        <v>0.12934314395364219</v>
      </c>
      <c r="H3241" s="3">
        <f t="shared" si="150"/>
        <v>404.93999999998022</v>
      </c>
      <c r="I3241" s="3">
        <f>MIN(H3241-K3241+L3241,'Power Look Up'!$F$4)</f>
        <v>412.2627897536475</v>
      </c>
      <c r="K3241" s="51">
        <f t="array" ref="K3241">_xlfn.SUM(_xlfn.NORM.DIST($Q$3:$Q$1003,$F3241,$N3241,FALSE)*WindSpeedStep*$R$3:$R$1003)</f>
        <v>404.35172621969741</v>
      </c>
      <c r="L3241" s="51">
        <f t="array" ref="L3241">_xlfn.SUM(_xlfn.NORM.DIST($Q$3:$Q$1003,$F3241,$O3241,FALSE)*WindSpeedStep*$R$3:$R$1003)</f>
        <v>411.67451597336469</v>
      </c>
      <c r="N3241" s="43">
        <f t="shared" si="151"/>
        <v>0.61850978377851062</v>
      </c>
      <c r="O3241" s="43">
        <f t="shared" si="152"/>
        <v>0.8</v>
      </c>
    </row>
    <row r="3242" spans="5:15" x14ac:dyDescent="0.2">
      <c r="E3242" s="16">
        <v>41242.618055555555</v>
      </c>
      <c r="F3242" s="22">
        <v>6.0441637937193802</v>
      </c>
      <c r="G3242" s="25">
        <v>0.15386743836531747</v>
      </c>
      <c r="H3242" s="3">
        <f t="shared" si="150"/>
        <v>371.03999999998092</v>
      </c>
      <c r="I3242" s="3">
        <f>MIN(H3242-K3242+L3242,'Power Look Up'!$F$4)</f>
        <v>384.1199778205069</v>
      </c>
      <c r="K3242" s="51">
        <f t="array" ref="K3242">_xlfn.SUM(_xlfn.NORM.DIST($Q$3:$Q$1003,$F3242,$N3242,FALSE)*WindSpeedStep*$R$3:$R$1003)</f>
        <v>375.97891158856464</v>
      </c>
      <c r="L3242" s="51">
        <f t="array" ref="L3242">_xlfn.SUM(_xlfn.NORM.DIST($Q$3:$Q$1003,$F3242,$O3242,FALSE)*WindSpeedStep*$R$3:$R$1003)</f>
        <v>389.05888940909063</v>
      </c>
      <c r="N3242" s="43">
        <f t="shared" si="151"/>
        <v>0.60441637937193804</v>
      </c>
      <c r="O3242" s="43">
        <f t="shared" si="152"/>
        <v>0.93000000000000016</v>
      </c>
    </row>
    <row r="3243" spans="5:15" x14ac:dyDescent="0.2">
      <c r="E3243" s="16">
        <v>41242.951388888891</v>
      </c>
      <c r="F3243" s="22">
        <v>3.8476517028133315</v>
      </c>
      <c r="G3243" s="25">
        <v>0.14554331921221936</v>
      </c>
      <c r="H3243" s="3">
        <f t="shared" si="150"/>
        <v>77.349999999996527</v>
      </c>
      <c r="I3243" s="3">
        <f>MIN(H3243-K3243+L3243,'Power Look Up'!$F$4)</f>
        <v>87.029467256175451</v>
      </c>
      <c r="K3243" s="51">
        <f t="array" ref="K3243">_xlfn.SUM(_xlfn.NORM.DIST($Q$3:$Q$1003,$F3243,$N3243,FALSE)*WindSpeedStep*$R$3:$R$1003)</f>
        <v>36.15401657113604</v>
      </c>
      <c r="L3243" s="51">
        <f t="array" ref="L3243">_xlfn.SUM(_xlfn.NORM.DIST($Q$3:$Q$1003,$F3243,$O3243,FALSE)*WindSpeedStep*$R$3:$R$1003)</f>
        <v>45.833483827314957</v>
      </c>
      <c r="N3243" s="43">
        <f t="shared" si="151"/>
        <v>0.38476517028133317</v>
      </c>
      <c r="O3243" s="43">
        <f t="shared" si="152"/>
        <v>0.56000000000000005</v>
      </c>
    </row>
    <row r="3244" spans="5:15" x14ac:dyDescent="0.2">
      <c r="E3244" s="16">
        <v>41242.958333333336</v>
      </c>
      <c r="F3244" s="22">
        <v>3.2262668090478424</v>
      </c>
      <c r="G3244" s="25">
        <v>0.16117699830085222</v>
      </c>
      <c r="H3244" s="3">
        <f t="shared" si="150"/>
        <v>20.929999999997737</v>
      </c>
      <c r="I3244" s="3">
        <f>MIN(H3244-K3244+L3244,'Power Look Up'!$F$4)</f>
        <v>24.885400613116637</v>
      </c>
      <c r="K3244" s="51">
        <f t="array" ref="K3244">_xlfn.SUM(_xlfn.NORM.DIST($Q$3:$Q$1003,$F3244,$N3244,FALSE)*WindSpeedStep*$R$3:$R$1003)</f>
        <v>7.6834788460613073</v>
      </c>
      <c r="L3244" s="51">
        <f t="array" ref="L3244">_xlfn.SUM(_xlfn.NORM.DIST($Q$3:$Q$1003,$F3244,$O3244,FALSE)*WindSpeedStep*$R$3:$R$1003)</f>
        <v>11.638879459180208</v>
      </c>
      <c r="N3244" s="43">
        <f t="shared" si="151"/>
        <v>0.32262668090478425</v>
      </c>
      <c r="O3244" s="43">
        <f t="shared" si="152"/>
        <v>0.52</v>
      </c>
    </row>
    <row r="3245" spans="5:15" x14ac:dyDescent="0.2">
      <c r="E3245" s="16">
        <v>41242.965277777781</v>
      </c>
      <c r="F3245" s="22">
        <v>2.9836463355884137</v>
      </c>
      <c r="G3245" s="25">
        <v>0.11730612835216458</v>
      </c>
      <c r="H3245" s="3">
        <f t="shared" si="150"/>
        <v>0</v>
      </c>
      <c r="I3245" s="3">
        <f>MIN(H3245-K3245+L3245,'Power Look Up'!$F$4)</f>
        <v>0.60188485092537158</v>
      </c>
      <c r="K3245" s="51">
        <f t="array" ref="K3245">_xlfn.SUM(_xlfn.NORM.DIST($Q$3:$Q$1003,$F3245,$N3245,FALSE)*WindSpeedStep*$R$3:$R$1003)</f>
        <v>3.0545134078943854</v>
      </c>
      <c r="L3245" s="51">
        <f t="array" ref="L3245">_xlfn.SUM(_xlfn.NORM.DIST($Q$3:$Q$1003,$F3245,$O3245,FALSE)*WindSpeedStep*$R$3:$R$1003)</f>
        <v>3.656398258819757</v>
      </c>
      <c r="N3245" s="43">
        <f t="shared" si="151"/>
        <v>0.29836463355884141</v>
      </c>
      <c r="O3245" s="43">
        <f t="shared" si="152"/>
        <v>0.35</v>
      </c>
    </row>
    <row r="3246" spans="5:15" x14ac:dyDescent="0.2">
      <c r="E3246" s="16">
        <v>41242.972222222219</v>
      </c>
      <c r="F3246" s="22">
        <v>3.7062442183021558</v>
      </c>
      <c r="G3246" s="25">
        <v>0.1403037601872372</v>
      </c>
      <c r="H3246" s="3">
        <f t="shared" si="150"/>
        <v>64.609999999996802</v>
      </c>
      <c r="I3246" s="3">
        <f>MIN(H3246-K3246+L3246,'Power Look Up'!$F$4)</f>
        <v>71.781551440509332</v>
      </c>
      <c r="K3246" s="51">
        <f t="array" ref="K3246">_xlfn.SUM(_xlfn.NORM.DIST($Q$3:$Q$1003,$F3246,$N3246,FALSE)*WindSpeedStep*$R$3:$R$1003)</f>
        <v>26.086911828754701</v>
      </c>
      <c r="L3246" s="51">
        <f t="array" ref="L3246">_xlfn.SUM(_xlfn.NORM.DIST($Q$3:$Q$1003,$F3246,$O3246,FALSE)*WindSpeedStep*$R$3:$R$1003)</f>
        <v>33.258463269267239</v>
      </c>
      <c r="N3246" s="43">
        <f t="shared" si="151"/>
        <v>0.3706244218302156</v>
      </c>
      <c r="O3246" s="43">
        <f t="shared" si="152"/>
        <v>0.52</v>
      </c>
    </row>
    <row r="3247" spans="5:15" x14ac:dyDescent="0.2">
      <c r="E3247" s="16">
        <v>41242.979166666664</v>
      </c>
      <c r="F3247" s="22">
        <v>4.3973876705527122</v>
      </c>
      <c r="G3247" s="25">
        <v>0.11597794832037121</v>
      </c>
      <c r="H3247" s="3">
        <f t="shared" si="150"/>
        <v>134.59999999999462</v>
      </c>
      <c r="I3247" s="3">
        <f>MIN(H3247-K3247+L3247,'Power Look Up'!$F$4)</f>
        <v>137.21904976981364</v>
      </c>
      <c r="K3247" s="51">
        <f t="array" ref="K3247">_xlfn.SUM(_xlfn.NORM.DIST($Q$3:$Q$1003,$F3247,$N3247,FALSE)*WindSpeedStep*$R$3:$R$1003)</f>
        <v>100.76914042418355</v>
      </c>
      <c r="L3247" s="51">
        <f t="array" ref="L3247">_xlfn.SUM(_xlfn.NORM.DIST($Q$3:$Q$1003,$F3247,$O3247,FALSE)*WindSpeedStep*$R$3:$R$1003)</f>
        <v>103.38819019400258</v>
      </c>
      <c r="N3247" s="43">
        <f t="shared" si="151"/>
        <v>0.43973876705527126</v>
      </c>
      <c r="O3247" s="43">
        <f t="shared" si="152"/>
        <v>0.51</v>
      </c>
    </row>
    <row r="3248" spans="5:15" x14ac:dyDescent="0.2">
      <c r="E3248" s="16">
        <v>41242.986111111109</v>
      </c>
      <c r="F3248" s="22">
        <v>3.9006794328626442</v>
      </c>
      <c r="G3248" s="25">
        <v>0.13587376484589553</v>
      </c>
      <c r="H3248" s="3">
        <f t="shared" si="150"/>
        <v>81.899999999996439</v>
      </c>
      <c r="I3248" s="3">
        <f>MIN(H3248-K3248+L3248,'Power Look Up'!$F$4)</f>
        <v>89.774467699305973</v>
      </c>
      <c r="K3248" s="51">
        <f t="array" ref="K3248">_xlfn.SUM(_xlfn.NORM.DIST($Q$3:$Q$1003,$F3248,$N3248,FALSE)*WindSpeedStep*$R$3:$R$1003)</f>
        <v>40.678303224149033</v>
      </c>
      <c r="L3248" s="51">
        <f t="array" ref="L3248">_xlfn.SUM(_xlfn.NORM.DIST($Q$3:$Q$1003,$F3248,$O3248,FALSE)*WindSpeedStep*$R$3:$R$1003)</f>
        <v>48.552770923458574</v>
      </c>
      <c r="N3248" s="43">
        <f t="shared" si="151"/>
        <v>0.39006794328626443</v>
      </c>
      <c r="O3248" s="43">
        <f t="shared" si="152"/>
        <v>0.53</v>
      </c>
    </row>
    <row r="3249" spans="5:15" x14ac:dyDescent="0.2">
      <c r="E3249" s="16">
        <v>41242.993055555555</v>
      </c>
      <c r="F3249" s="22">
        <v>4.4610556416129379</v>
      </c>
      <c r="G3249" s="25">
        <v>0.15018866694918762</v>
      </c>
      <c r="H3249" s="3">
        <f t="shared" si="150"/>
        <v>141.13999999999447</v>
      </c>
      <c r="I3249" s="3">
        <f>MIN(H3249-K3249+L3249,'Power Look Up'!$F$4)</f>
        <v>149.46064712653208</v>
      </c>
      <c r="K3249" s="51">
        <f t="array" ref="K3249">_xlfn.SUM(_xlfn.NORM.DIST($Q$3:$Q$1003,$F3249,$N3249,FALSE)*WindSpeedStep*$R$3:$R$1003)</f>
        <v>110.13953145392506</v>
      </c>
      <c r="L3249" s="51">
        <f t="array" ref="L3249">_xlfn.SUM(_xlfn.NORM.DIST($Q$3:$Q$1003,$F3249,$O3249,FALSE)*WindSpeedStep*$R$3:$R$1003)</f>
        <v>118.46017858046268</v>
      </c>
      <c r="N3249" s="43">
        <f t="shared" si="151"/>
        <v>0.44610556416129382</v>
      </c>
      <c r="O3249" s="43">
        <f t="shared" si="152"/>
        <v>0.67</v>
      </c>
    </row>
    <row r="3250" spans="5:15" x14ac:dyDescent="0.2">
      <c r="E3250" s="16">
        <v>41243</v>
      </c>
      <c r="F3250" s="22">
        <v>4.3628376278463925</v>
      </c>
      <c r="G3250" s="25">
        <v>0.20399567343956521</v>
      </c>
      <c r="H3250" s="3">
        <f t="shared" si="150"/>
        <v>130.23999999999472</v>
      </c>
      <c r="I3250" s="3">
        <f>MIN(H3250-K3250+L3250,'Power Look Up'!$F$4)</f>
        <v>151.71855608190208</v>
      </c>
      <c r="K3250" s="51">
        <f t="array" ref="K3250">_xlfn.SUM(_xlfn.NORM.DIST($Q$3:$Q$1003,$F3250,$N3250,FALSE)*WindSpeedStep*$R$3:$R$1003)</f>
        <v>95.789556808115009</v>
      </c>
      <c r="L3250" s="51">
        <f t="array" ref="L3250">_xlfn.SUM(_xlfn.NORM.DIST($Q$3:$Q$1003,$F3250,$O3250,FALSE)*WindSpeedStep*$R$3:$R$1003)</f>
        <v>117.26811289002237</v>
      </c>
      <c r="N3250" s="43">
        <f t="shared" si="151"/>
        <v>0.43628376278463926</v>
      </c>
      <c r="O3250" s="43">
        <f t="shared" si="152"/>
        <v>0.89</v>
      </c>
    </row>
    <row r="3251" spans="5:15" x14ac:dyDescent="0.2">
      <c r="E3251" s="16">
        <v>41243.145833333336</v>
      </c>
      <c r="F3251" s="22">
        <v>4.8836164499448085</v>
      </c>
      <c r="G3251" s="25">
        <v>0.12695509697675109</v>
      </c>
      <c r="H3251" s="3">
        <f t="shared" si="150"/>
        <v>186.91999999999351</v>
      </c>
      <c r="I3251" s="3">
        <f>MIN(H3251-K3251+L3251,'Power Look Up'!$F$4)</f>
        <v>188.7225130828966</v>
      </c>
      <c r="K3251" s="51">
        <f t="array" ref="K3251">_xlfn.SUM(_xlfn.NORM.DIST($Q$3:$Q$1003,$F3251,$N3251,FALSE)*WindSpeedStep*$R$3:$R$1003)</f>
        <v>175.93988691482696</v>
      </c>
      <c r="L3251" s="51">
        <f t="array" ref="L3251">_xlfn.SUM(_xlfn.NORM.DIST($Q$3:$Q$1003,$F3251,$O3251,FALSE)*WindSpeedStep*$R$3:$R$1003)</f>
        <v>177.74239999773005</v>
      </c>
      <c r="N3251" s="43">
        <f t="shared" si="151"/>
        <v>0.48836164499448087</v>
      </c>
      <c r="O3251" s="43">
        <f t="shared" si="152"/>
        <v>0.62</v>
      </c>
    </row>
    <row r="3252" spans="5:15" x14ac:dyDescent="0.2">
      <c r="E3252" s="16">
        <v>41243.166666666664</v>
      </c>
      <c r="F3252" s="22">
        <v>4.7139518732039658</v>
      </c>
      <c r="G3252" s="25">
        <v>0.11667492897550046</v>
      </c>
      <c r="H3252" s="3">
        <f t="shared" si="150"/>
        <v>168.3899999999939</v>
      </c>
      <c r="I3252" s="3">
        <f>MIN(H3252-K3252+L3252,'Power Look Up'!$F$4)</f>
        <v>169.75856927223808</v>
      </c>
      <c r="K3252" s="51">
        <f t="array" ref="K3252">_xlfn.SUM(_xlfn.NORM.DIST($Q$3:$Q$1003,$F3252,$N3252,FALSE)*WindSpeedStep*$R$3:$R$1003)</f>
        <v>149.04585674609692</v>
      </c>
      <c r="L3252" s="51">
        <f t="array" ref="L3252">_xlfn.SUM(_xlfn.NORM.DIST($Q$3:$Q$1003,$F3252,$O3252,FALSE)*WindSpeedStep*$R$3:$R$1003)</f>
        <v>150.41442601834109</v>
      </c>
      <c r="N3252" s="43">
        <f t="shared" si="151"/>
        <v>0.47139518732039659</v>
      </c>
      <c r="O3252" s="43">
        <f t="shared" si="152"/>
        <v>0.55000000000000004</v>
      </c>
    </row>
    <row r="3253" spans="5:15" x14ac:dyDescent="0.2">
      <c r="E3253" s="16">
        <v>41243.486111111109</v>
      </c>
      <c r="F3253" s="22">
        <v>2.4122811060343965</v>
      </c>
      <c r="G3253" s="25">
        <v>0.15752724632689705</v>
      </c>
      <c r="H3253" s="3">
        <f t="shared" si="150"/>
        <v>0</v>
      </c>
      <c r="I3253" s="3">
        <f>MIN(H3253-K3253+L3253,'Power Look Up'!$F$4)</f>
        <v>0.25773936111581075</v>
      </c>
      <c r="K3253" s="51">
        <f t="array" ref="K3253">_xlfn.SUM(_xlfn.NORM.DIST($Q$3:$Q$1003,$F3253,$N3253,FALSE)*WindSpeedStep*$R$3:$R$1003)</f>
        <v>3.6960569494132651E-3</v>
      </c>
      <c r="L3253" s="51">
        <f t="array" ref="L3253">_xlfn.SUM(_xlfn.NORM.DIST($Q$3:$Q$1003,$F3253,$O3253,FALSE)*WindSpeedStep*$R$3:$R$1003)</f>
        <v>0.26143541806522402</v>
      </c>
      <c r="N3253" s="43">
        <f t="shared" si="151"/>
        <v>0.24122811060343965</v>
      </c>
      <c r="O3253" s="43">
        <f t="shared" si="152"/>
        <v>0.38</v>
      </c>
    </row>
    <row r="3254" spans="5:15" x14ac:dyDescent="0.2">
      <c r="E3254" s="16">
        <v>41243.493055555555</v>
      </c>
      <c r="F3254" s="22">
        <v>2.5463481097514653</v>
      </c>
      <c r="G3254" s="25">
        <v>0.16494209821177741</v>
      </c>
      <c r="H3254" s="3">
        <f t="shared" si="150"/>
        <v>0</v>
      </c>
      <c r="I3254" s="3">
        <f>MIN(H3254-K3254+L3254,'Power Look Up'!$F$4)</f>
        <v>0.73076273590421681</v>
      </c>
      <c r="K3254" s="51">
        <f t="array" ref="K3254">_xlfn.SUM(_xlfn.NORM.DIST($Q$3:$Q$1003,$F3254,$N3254,FALSE)*WindSpeedStep*$R$3:$R$1003)</f>
        <v>8.4943620696055544E-2</v>
      </c>
      <c r="L3254" s="51">
        <f t="array" ref="L3254">_xlfn.SUM(_xlfn.NORM.DIST($Q$3:$Q$1003,$F3254,$O3254,FALSE)*WindSpeedStep*$R$3:$R$1003)</f>
        <v>0.81570635660027235</v>
      </c>
      <c r="N3254" s="43">
        <f t="shared" si="151"/>
        <v>0.25463481097514656</v>
      </c>
      <c r="O3254" s="43">
        <f t="shared" si="152"/>
        <v>0.41999999999999993</v>
      </c>
    </row>
    <row r="3255" spans="5:15" x14ac:dyDescent="0.2">
      <c r="E3255" s="16">
        <v>41243.5</v>
      </c>
      <c r="F3255" s="22">
        <v>2.6385022138385548</v>
      </c>
      <c r="G3255" s="25">
        <v>9.0960696845822378E-2</v>
      </c>
      <c r="H3255" s="3">
        <f t="shared" si="150"/>
        <v>0</v>
      </c>
      <c r="I3255" s="3">
        <f>MIN(H3255-K3255+L3255,'Power Look Up'!$F$4)</f>
        <v>-9.3686212080958148E-2</v>
      </c>
      <c r="K3255" s="51">
        <f t="array" ref="K3255">_xlfn.SUM(_xlfn.NORM.DIST($Q$3:$Q$1003,$F3255,$N3255,FALSE)*WindSpeedStep*$R$3:$R$1003)</f>
        <v>0.25881660524801176</v>
      </c>
      <c r="L3255" s="51">
        <f t="array" ref="L3255">_xlfn.SUM(_xlfn.NORM.DIST($Q$3:$Q$1003,$F3255,$O3255,FALSE)*WindSpeedStep*$R$3:$R$1003)</f>
        <v>0.16513039316705361</v>
      </c>
      <c r="N3255" s="43">
        <f t="shared" si="151"/>
        <v>0.2638502213838555</v>
      </c>
      <c r="O3255" s="43">
        <f t="shared" si="152"/>
        <v>0.24</v>
      </c>
    </row>
    <row r="3256" spans="5:15" x14ac:dyDescent="0.2">
      <c r="E3256" s="16">
        <v>41243.506944444445</v>
      </c>
      <c r="F3256" s="22">
        <v>2.0587209390915997</v>
      </c>
      <c r="G3256" s="25">
        <v>0.11657723756668972</v>
      </c>
      <c r="H3256" s="3">
        <f t="shared" si="150"/>
        <v>0</v>
      </c>
      <c r="I3256" s="3">
        <f>MIN(H3256-K3256+L3256,'Power Look Up'!$F$4)</f>
        <v>-2.9832995439267682E-4</v>
      </c>
      <c r="K3256" s="51">
        <f t="array" ref="K3256">_xlfn.SUM(_xlfn.NORM.DIST($Q$3:$Q$1003,$F3256,$N3256,FALSE)*WindSpeedStep*$R$3:$R$1003)</f>
        <v>-2.9526024789925669E-3</v>
      </c>
      <c r="L3256" s="51">
        <f t="array" ref="L3256">_xlfn.SUM(_xlfn.NORM.DIST($Q$3:$Q$1003,$F3256,$O3256,FALSE)*WindSpeedStep*$R$3:$R$1003)</f>
        <v>-3.2509324333852437E-3</v>
      </c>
      <c r="N3256" s="43">
        <f t="shared" si="151"/>
        <v>0.20587209390915998</v>
      </c>
      <c r="O3256" s="43">
        <f t="shared" si="152"/>
        <v>0.24</v>
      </c>
    </row>
    <row r="3257" spans="5:15" x14ac:dyDescent="0.2">
      <c r="E3257" s="16">
        <v>41243.513888888891</v>
      </c>
      <c r="F3257" s="22">
        <v>1.981199816153018</v>
      </c>
      <c r="G3257" s="25">
        <v>0.15647084028199665</v>
      </c>
      <c r="H3257" s="3">
        <f t="shared" si="150"/>
        <v>0</v>
      </c>
      <c r="I3257" s="3">
        <f>MIN(H3257-K3257+L3257,'Power Look Up'!$F$4)</f>
        <v>-1.4329283301217502E-4</v>
      </c>
      <c r="K3257" s="51">
        <f t="array" ref="K3257">_xlfn.SUM(_xlfn.NORM.DIST($Q$3:$Q$1003,$F3257,$N3257,FALSE)*WindSpeedStep*$R$3:$R$1003)</f>
        <v>-1.7818410143404636E-3</v>
      </c>
      <c r="L3257" s="51">
        <f t="array" ref="L3257">_xlfn.SUM(_xlfn.NORM.DIST($Q$3:$Q$1003,$F3257,$O3257,FALSE)*WindSpeedStep*$R$3:$R$1003)</f>
        <v>-1.9251338473526387E-3</v>
      </c>
      <c r="N3257" s="43">
        <f t="shared" si="151"/>
        <v>0.19811998161530181</v>
      </c>
      <c r="O3257" s="43">
        <f t="shared" si="152"/>
        <v>0.31</v>
      </c>
    </row>
    <row r="3258" spans="5:15" x14ac:dyDescent="0.2">
      <c r="E3258" s="16">
        <v>41243.520833333336</v>
      </c>
      <c r="F3258" s="22">
        <v>2.0055304245326622</v>
      </c>
      <c r="G3258" s="25">
        <v>0.11468287750039775</v>
      </c>
      <c r="H3258" s="3">
        <f t="shared" si="150"/>
        <v>0</v>
      </c>
      <c r="I3258" s="3">
        <f>MIN(H3258-K3258+L3258,'Power Look Up'!$F$4)</f>
        <v>-3.0487199478757042E-4</v>
      </c>
      <c r="K3258" s="51">
        <f t="array" ref="K3258">_xlfn.SUM(_xlfn.NORM.DIST($Q$3:$Q$1003,$F3258,$N3258,FALSE)*WindSpeedStep*$R$3:$R$1003)</f>
        <v>-2.1162854989983737E-3</v>
      </c>
      <c r="L3258" s="51">
        <f t="array" ref="L3258">_xlfn.SUM(_xlfn.NORM.DIST($Q$3:$Q$1003,$F3258,$O3258,FALSE)*WindSpeedStep*$R$3:$R$1003)</f>
        <v>-2.4211574937859442E-3</v>
      </c>
      <c r="N3258" s="43">
        <f t="shared" si="151"/>
        <v>0.20055304245326622</v>
      </c>
      <c r="O3258" s="43">
        <f t="shared" si="152"/>
        <v>0.23</v>
      </c>
    </row>
    <row r="3259" spans="5:15" x14ac:dyDescent="0.2">
      <c r="E3259" s="16">
        <v>41243.527777777781</v>
      </c>
      <c r="F3259" s="22">
        <v>2.2294999937195912</v>
      </c>
      <c r="G3259" s="25">
        <v>8.073559116710137E-2</v>
      </c>
      <c r="H3259" s="3">
        <f t="shared" si="150"/>
        <v>0</v>
      </c>
      <c r="I3259" s="3">
        <f>MIN(H3259-K3259+L3259,'Power Look Up'!$F$4)</f>
        <v>-1.0245166499146547E-4</v>
      </c>
      <c r="K3259" s="51">
        <f t="array" ref="K3259">_xlfn.SUM(_xlfn.NORM.DIST($Q$3:$Q$1003,$F3259,$N3259,FALSE)*WindSpeedStep*$R$3:$R$1003)</f>
        <v>-6.0833932027075828E-3</v>
      </c>
      <c r="L3259" s="51">
        <f t="array" ref="L3259">_xlfn.SUM(_xlfn.NORM.DIST($Q$3:$Q$1003,$F3259,$O3259,FALSE)*WindSpeedStep*$R$3:$R$1003)</f>
        <v>-6.1858448676990483E-3</v>
      </c>
      <c r="N3259" s="43">
        <f t="shared" si="151"/>
        <v>0.22294999937195914</v>
      </c>
      <c r="O3259" s="43">
        <f t="shared" si="152"/>
        <v>0.18</v>
      </c>
    </row>
    <row r="3260" spans="5:15" x14ac:dyDescent="0.2">
      <c r="E3260" s="16">
        <v>41243.534722222219</v>
      </c>
      <c r="F3260" s="22">
        <v>2.230791030247246</v>
      </c>
      <c r="G3260" s="25">
        <v>5.3792577777533913E-2</v>
      </c>
      <c r="H3260" s="3">
        <f t="shared" si="150"/>
        <v>0</v>
      </c>
      <c r="I3260" s="3">
        <f>MIN(H3260-K3260+L3260,'Power Look Up'!$F$4)</f>
        <v>5.8332468582398926E-5</v>
      </c>
      <c r="K3260" s="51">
        <f t="array" ref="K3260">_xlfn.SUM(_xlfn.NORM.DIST($Q$3:$Q$1003,$F3260,$N3260,FALSE)*WindSpeedStep*$R$3:$R$1003)</f>
        <v>-6.1017379800297903E-3</v>
      </c>
      <c r="L3260" s="51">
        <f t="array" ref="L3260">_xlfn.SUM(_xlfn.NORM.DIST($Q$3:$Q$1003,$F3260,$O3260,FALSE)*WindSpeedStep*$R$3:$R$1003)</f>
        <v>-6.0434055114473913E-3</v>
      </c>
      <c r="N3260" s="43">
        <f t="shared" si="151"/>
        <v>0.22307910302472461</v>
      </c>
      <c r="O3260" s="43">
        <f t="shared" si="152"/>
        <v>0.12</v>
      </c>
    </row>
    <row r="3261" spans="5:15" x14ac:dyDescent="0.2">
      <c r="E3261" s="16">
        <v>41244.013888888891</v>
      </c>
      <c r="F3261" s="22">
        <v>2.8961885844782573</v>
      </c>
      <c r="G3261" s="25">
        <v>3.4528138304230904E-2</v>
      </c>
      <c r="H3261" s="3">
        <f t="shared" si="150"/>
        <v>0</v>
      </c>
      <c r="I3261" s="3">
        <f>MIN(H3261-K3261+L3261,'Power Look Up'!$F$4)</f>
        <v>-1.7943138767106357</v>
      </c>
      <c r="K3261" s="51">
        <f t="array" ref="K3261">_xlfn.SUM(_xlfn.NORM.DIST($Q$3:$Q$1003,$F3261,$N3261,FALSE)*WindSpeedStep*$R$3:$R$1003)</f>
        <v>1.9339836456345052</v>
      </c>
      <c r="L3261" s="51">
        <f t="array" ref="L3261">_xlfn.SUM(_xlfn.NORM.DIST($Q$3:$Q$1003,$F3261,$O3261,FALSE)*WindSpeedStep*$R$3:$R$1003)</f>
        <v>0.13966976892386954</v>
      </c>
      <c r="N3261" s="43">
        <f t="shared" si="151"/>
        <v>0.28961885844782576</v>
      </c>
      <c r="O3261" s="43">
        <f t="shared" si="152"/>
        <v>0.1</v>
      </c>
    </row>
    <row r="3262" spans="5:15" x14ac:dyDescent="0.2">
      <c r="E3262" s="16">
        <v>41244.020833333336</v>
      </c>
      <c r="F3262" s="22">
        <v>2.6387150804206136</v>
      </c>
      <c r="G3262" s="25">
        <v>2.6528063040759196E-2</v>
      </c>
      <c r="H3262" s="3">
        <f t="shared" si="150"/>
        <v>0</v>
      </c>
      <c r="I3262" s="3">
        <f>MIN(H3262-K3262+L3262,'Power Look Up'!$F$4)</f>
        <v>-0.27605779909011002</v>
      </c>
      <c r="K3262" s="51">
        <f t="array" ref="K3262">_xlfn.SUM(_xlfn.NORM.DIST($Q$3:$Q$1003,$F3262,$N3262,FALSE)*WindSpeedStep*$R$3:$R$1003)</f>
        <v>0.25939668474201855</v>
      </c>
      <c r="L3262" s="51">
        <f t="array" ref="L3262">_xlfn.SUM(_xlfn.NORM.DIST($Q$3:$Q$1003,$F3262,$O3262,FALSE)*WindSpeedStep*$R$3:$R$1003)</f>
        <v>-1.6661114348091456E-2</v>
      </c>
      <c r="N3262" s="43">
        <f t="shared" si="151"/>
        <v>0.26387150804206139</v>
      </c>
      <c r="O3262" s="43">
        <f t="shared" si="152"/>
        <v>7.0000000000000007E-2</v>
      </c>
    </row>
    <row r="3263" spans="5:15" x14ac:dyDescent="0.2">
      <c r="E3263" s="16">
        <v>41244.027777777781</v>
      </c>
      <c r="F3263" s="22">
        <v>2.2462446552050856</v>
      </c>
      <c r="G3263" s="25">
        <v>0.12020061989879219</v>
      </c>
      <c r="H3263" s="3">
        <f t="shared" si="150"/>
        <v>0</v>
      </c>
      <c r="I3263" s="3">
        <f>MIN(H3263-K3263+L3263,'Power Look Up'!$F$4)</f>
        <v>4.4481620433129906E-3</v>
      </c>
      <c r="K3263" s="51">
        <f t="array" ref="K3263">_xlfn.SUM(_xlfn.NORM.DIST($Q$3:$Q$1003,$F3263,$N3263,FALSE)*WindSpeedStep*$R$3:$R$1003)</f>
        <v>-6.2955099317081936E-3</v>
      </c>
      <c r="L3263" s="51">
        <f t="array" ref="L3263">_xlfn.SUM(_xlfn.NORM.DIST($Q$3:$Q$1003,$F3263,$O3263,FALSE)*WindSpeedStep*$R$3:$R$1003)</f>
        <v>-1.8473478883952025E-3</v>
      </c>
      <c r="N3263" s="43">
        <f t="shared" si="151"/>
        <v>0.22462446552050858</v>
      </c>
      <c r="O3263" s="43">
        <f t="shared" si="152"/>
        <v>0.27</v>
      </c>
    </row>
    <row r="3264" spans="5:15" x14ac:dyDescent="0.2">
      <c r="E3264" s="16">
        <v>41244.034722222219</v>
      </c>
      <c r="F3264" s="22">
        <v>2.087396490432575</v>
      </c>
      <c r="G3264" s="25">
        <v>5.7487880500906745E-2</v>
      </c>
      <c r="H3264" s="3">
        <f t="shared" si="150"/>
        <v>0</v>
      </c>
      <c r="I3264" s="3">
        <f>MIN(H3264-K3264+L3264,'Power Look Up'!$F$4)</f>
        <v>8.0689719000699538E-4</v>
      </c>
      <c r="K3264" s="51">
        <f t="array" ref="K3264">_xlfn.SUM(_xlfn.NORM.DIST($Q$3:$Q$1003,$F3264,$N3264,FALSE)*WindSpeedStep*$R$3:$R$1003)</f>
        <v>-3.4568904120528977E-3</v>
      </c>
      <c r="L3264" s="51">
        <f t="array" ref="L3264">_xlfn.SUM(_xlfn.NORM.DIST($Q$3:$Q$1003,$F3264,$O3264,FALSE)*WindSpeedStep*$R$3:$R$1003)</f>
        <v>-2.6499932220459023E-3</v>
      </c>
      <c r="N3264" s="43">
        <f t="shared" si="151"/>
        <v>0.20873964904325751</v>
      </c>
      <c r="O3264" s="43">
        <f t="shared" si="152"/>
        <v>0.12</v>
      </c>
    </row>
    <row r="3265" spans="5:15" x14ac:dyDescent="0.2">
      <c r="E3265" s="16">
        <v>41244.041666666664</v>
      </c>
      <c r="F3265" s="22">
        <v>2.2338804901633549</v>
      </c>
      <c r="G3265" s="25">
        <v>3.5812121710302382E-2</v>
      </c>
      <c r="H3265" s="3">
        <f t="shared" si="150"/>
        <v>0</v>
      </c>
      <c r="I3265" s="3">
        <f>MIN(H3265-K3265+L3265,'Power Look Up'!$F$4)</f>
        <v>4.2593378335076433E-5</v>
      </c>
      <c r="K3265" s="51">
        <f t="array" ref="K3265">_xlfn.SUM(_xlfn.NORM.DIST($Q$3:$Q$1003,$F3265,$N3265,FALSE)*WindSpeedStep*$R$3:$R$1003)</f>
        <v>-6.1444125743545458E-3</v>
      </c>
      <c r="L3265" s="51">
        <f t="array" ref="L3265">_xlfn.SUM(_xlfn.NORM.DIST($Q$3:$Q$1003,$F3265,$O3265,FALSE)*WindSpeedStep*$R$3:$R$1003)</f>
        <v>-6.1018191960194694E-3</v>
      </c>
      <c r="N3265" s="43">
        <f t="shared" si="151"/>
        <v>0.22338804901633549</v>
      </c>
      <c r="O3265" s="43">
        <f t="shared" si="152"/>
        <v>0.08</v>
      </c>
    </row>
    <row r="3266" spans="5:15" x14ac:dyDescent="0.2">
      <c r="E3266" s="16">
        <v>41244.048611111109</v>
      </c>
      <c r="F3266" s="22">
        <v>2.5261768023078695</v>
      </c>
      <c r="G3266" s="25">
        <v>8.7088124552094678E-2</v>
      </c>
      <c r="H3266" s="3">
        <f t="shared" si="150"/>
        <v>0</v>
      </c>
      <c r="I3266" s="3">
        <f>MIN(H3266-K3266+L3266,'Power Look Up'!$F$4)</f>
        <v>-4.6718316926400924E-2</v>
      </c>
      <c r="K3266" s="51">
        <f t="array" ref="K3266">_xlfn.SUM(_xlfn.NORM.DIST($Q$3:$Q$1003,$F3266,$N3266,FALSE)*WindSpeedStep*$R$3:$R$1003)</f>
        <v>6.3276315291351151E-2</v>
      </c>
      <c r="L3266" s="51">
        <f t="array" ref="L3266">_xlfn.SUM(_xlfn.NORM.DIST($Q$3:$Q$1003,$F3266,$O3266,FALSE)*WindSpeedStep*$R$3:$R$1003)</f>
        <v>1.6557998364950231E-2</v>
      </c>
      <c r="N3266" s="43">
        <f t="shared" si="151"/>
        <v>0.25261768023078696</v>
      </c>
      <c r="O3266" s="43">
        <f t="shared" si="152"/>
        <v>0.22</v>
      </c>
    </row>
    <row r="3267" spans="5:15" x14ac:dyDescent="0.2">
      <c r="E3267" s="16">
        <v>41244.0625</v>
      </c>
      <c r="F3267" s="22">
        <v>3.1073698967596504</v>
      </c>
      <c r="G3267" s="25">
        <v>2.574524522601046E-2</v>
      </c>
      <c r="H3267" s="3">
        <f t="shared" ref="H3267:H3330" si="153">INDEX(PowerArray,MIN(MaximumPowerIndex,ROUND(F3267*100,0)))</f>
        <v>10.009999999997968</v>
      </c>
      <c r="I3267" s="3">
        <f>MIN(H3267-K3267+L3267,'Power Look Up'!$F$4)</f>
        <v>7.8922510289209011</v>
      </c>
      <c r="K3267" s="51">
        <f t="array" ref="K3267">_xlfn.SUM(_xlfn.NORM.DIST($Q$3:$Q$1003,$F3267,$N3267,FALSE)*WindSpeedStep*$R$3:$R$1003)</f>
        <v>5.144981918119357</v>
      </c>
      <c r="L3267" s="51">
        <f t="array" ref="L3267">_xlfn.SUM(_xlfn.NORM.DIST($Q$3:$Q$1003,$F3267,$O3267,FALSE)*WindSpeedStep*$R$3:$R$1003)</f>
        <v>3.0272329470422901</v>
      </c>
      <c r="N3267" s="43">
        <f t="shared" ref="N3267:N3330" si="154">ReferenceTurbulence*F3267</f>
        <v>0.31073698967596508</v>
      </c>
      <c r="O3267" s="43">
        <f t="shared" ref="O3267:O3330" si="155">F3267*G3267</f>
        <v>0.08</v>
      </c>
    </row>
    <row r="3268" spans="5:15" x14ac:dyDescent="0.2">
      <c r="E3268" s="16">
        <v>41244.069444444445</v>
      </c>
      <c r="F3268" s="22">
        <v>2.9084624286817382</v>
      </c>
      <c r="G3268" s="25">
        <v>2.750594238766221E-2</v>
      </c>
      <c r="H3268" s="3">
        <f t="shared" si="153"/>
        <v>0</v>
      </c>
      <c r="I3268" s="3">
        <f>MIN(H3268-K3268+L3268,'Power Look Up'!$F$4)</f>
        <v>-2.0135502032390091</v>
      </c>
      <c r="K3268" s="51">
        <f t="array" ref="K3268">_xlfn.SUM(_xlfn.NORM.DIST($Q$3:$Q$1003,$F3268,$N3268,FALSE)*WindSpeedStep*$R$3:$R$1003)</f>
        <v>2.0729862131358474</v>
      </c>
      <c r="L3268" s="51">
        <f t="array" ref="L3268">_xlfn.SUM(_xlfn.NORM.DIST($Q$3:$Q$1003,$F3268,$O3268,FALSE)*WindSpeedStep*$R$3:$R$1003)</f>
        <v>5.943600989683831E-2</v>
      </c>
      <c r="N3268" s="43">
        <f t="shared" si="154"/>
        <v>0.29084624286817384</v>
      </c>
      <c r="O3268" s="43">
        <f t="shared" si="155"/>
        <v>0.08</v>
      </c>
    </row>
    <row r="3269" spans="5:15" x14ac:dyDescent="0.2">
      <c r="E3269" s="16">
        <v>41244.076388888891</v>
      </c>
      <c r="F3269" s="22">
        <v>2.8034301342889454</v>
      </c>
      <c r="G3269" s="25">
        <v>2.8536470027026726E-2</v>
      </c>
      <c r="H3269" s="3">
        <f t="shared" si="153"/>
        <v>0</v>
      </c>
      <c r="I3269" s="3">
        <f>MIN(H3269-K3269+L3269,'Power Look Up'!$F$4)</f>
        <v>-1.0916883661445949</v>
      </c>
      <c r="K3269" s="51">
        <f t="array" ref="K3269">_xlfn.SUM(_xlfn.NORM.DIST($Q$3:$Q$1003,$F3269,$N3269,FALSE)*WindSpeedStep*$R$3:$R$1003)</f>
        <v>1.0721883346756216</v>
      </c>
      <c r="L3269" s="51">
        <f t="array" ref="L3269">_xlfn.SUM(_xlfn.NORM.DIST($Q$3:$Q$1003,$F3269,$O3269,FALSE)*WindSpeedStep*$R$3:$R$1003)</f>
        <v>-1.950003146897334E-2</v>
      </c>
      <c r="N3269" s="43">
        <f t="shared" si="154"/>
        <v>0.28034301342889456</v>
      </c>
      <c r="O3269" s="43">
        <f t="shared" si="155"/>
        <v>0.08</v>
      </c>
    </row>
    <row r="3270" spans="5:15" x14ac:dyDescent="0.2">
      <c r="E3270" s="16">
        <v>41244.083333333336</v>
      </c>
      <c r="F3270" s="22">
        <v>2.8541960134510731</v>
      </c>
      <c r="G3270" s="25">
        <v>5.9561431379917443E-2</v>
      </c>
      <c r="H3270" s="3">
        <f t="shared" si="153"/>
        <v>0</v>
      </c>
      <c r="I3270" s="3">
        <f>MIN(H3270-K3270+L3270,'Power Look Up'!$F$4)</f>
        <v>-1.0472525578770231</v>
      </c>
      <c r="K3270" s="51">
        <f t="array" ref="K3270">_xlfn.SUM(_xlfn.NORM.DIST($Q$3:$Q$1003,$F3270,$N3270,FALSE)*WindSpeedStep*$R$3:$R$1003)</f>
        <v>1.5031080316758287</v>
      </c>
      <c r="L3270" s="51">
        <f t="array" ref="L3270">_xlfn.SUM(_xlfn.NORM.DIST($Q$3:$Q$1003,$F3270,$O3270,FALSE)*WindSpeedStep*$R$3:$R$1003)</f>
        <v>0.45585547379880564</v>
      </c>
      <c r="N3270" s="43">
        <f t="shared" si="154"/>
        <v>0.2854196013451073</v>
      </c>
      <c r="O3270" s="43">
        <f t="shared" si="155"/>
        <v>0.17</v>
      </c>
    </row>
    <row r="3271" spans="5:15" x14ac:dyDescent="0.2">
      <c r="E3271" s="16">
        <v>41244.090277777781</v>
      </c>
      <c r="F3271" s="22">
        <v>3.2036403519806047</v>
      </c>
      <c r="G3271" s="25">
        <v>2.809304107571213E-2</v>
      </c>
      <c r="H3271" s="3">
        <f t="shared" si="153"/>
        <v>18.199999999997793</v>
      </c>
      <c r="I3271" s="3">
        <f>MIN(H3271-K3271+L3271,'Power Look Up'!$F$4)</f>
        <v>16.71331756952052</v>
      </c>
      <c r="K3271" s="51">
        <f t="array" ref="K3271">_xlfn.SUM(_xlfn.NORM.DIST($Q$3:$Q$1003,$F3271,$N3271,FALSE)*WindSpeedStep*$R$3:$R$1003)</f>
        <v>7.1605915145992167</v>
      </c>
      <c r="L3271" s="51">
        <f t="array" ref="L3271">_xlfn.SUM(_xlfn.NORM.DIST($Q$3:$Q$1003,$F3271,$O3271,FALSE)*WindSpeedStep*$R$3:$R$1003)</f>
        <v>5.6739090841219424</v>
      </c>
      <c r="N3271" s="43">
        <f t="shared" si="154"/>
        <v>0.3203640351980605</v>
      </c>
      <c r="O3271" s="43">
        <f t="shared" si="155"/>
        <v>0.09</v>
      </c>
    </row>
    <row r="3272" spans="5:15" x14ac:dyDescent="0.2">
      <c r="E3272" s="16">
        <v>41244.097222222219</v>
      </c>
      <c r="F3272" s="22">
        <v>2.9581894503035988</v>
      </c>
      <c r="G3272" s="25">
        <v>4.0565353239186357E-2</v>
      </c>
      <c r="H3272" s="3">
        <f t="shared" si="153"/>
        <v>0</v>
      </c>
      <c r="I3272" s="3">
        <f>MIN(H3272-K3272+L3272,'Power Look Up'!$F$4)</f>
        <v>-1.9620568558380054</v>
      </c>
      <c r="K3272" s="51">
        <f t="array" ref="K3272">_xlfn.SUM(_xlfn.NORM.DIST($Q$3:$Q$1003,$F3272,$N3272,FALSE)*WindSpeedStep*$R$3:$R$1003)</f>
        <v>2.6971755008864111</v>
      </c>
      <c r="L3272" s="51">
        <f t="array" ref="L3272">_xlfn.SUM(_xlfn.NORM.DIST($Q$3:$Q$1003,$F3272,$O3272,FALSE)*WindSpeedStep*$R$3:$R$1003)</f>
        <v>0.73511864504840563</v>
      </c>
      <c r="N3272" s="43">
        <f t="shared" si="154"/>
        <v>0.29581894503035988</v>
      </c>
      <c r="O3272" s="43">
        <f t="shared" si="155"/>
        <v>0.12</v>
      </c>
    </row>
    <row r="3273" spans="5:15" x14ac:dyDescent="0.2">
      <c r="E3273" s="16">
        <v>41244.104166666664</v>
      </c>
      <c r="F3273" s="22">
        <v>2.86</v>
      </c>
      <c r="G3273" s="25">
        <v>3.8461538461538464E-2</v>
      </c>
      <c r="H3273" s="3">
        <f t="shared" si="153"/>
        <v>0</v>
      </c>
      <c r="I3273" s="3">
        <f>MIN(H3273-K3273+L3273,'Power Look Up'!$F$4)</f>
        <v>-1.468912995983098</v>
      </c>
      <c r="K3273" s="51">
        <f t="array" ref="K3273">_xlfn.SUM(_xlfn.NORM.DIST($Q$3:$Q$1003,$F3273,$N3273,FALSE)*WindSpeedStep*$R$3:$R$1003)</f>
        <v>1.5585788346690561</v>
      </c>
      <c r="L3273" s="51">
        <f t="array" ref="L3273">_xlfn.SUM(_xlfn.NORM.DIST($Q$3:$Q$1003,$F3273,$O3273,FALSE)*WindSpeedStep*$R$3:$R$1003)</f>
        <v>8.9665838685958024E-2</v>
      </c>
      <c r="N3273" s="43">
        <f t="shared" si="154"/>
        <v>0.28599999999999998</v>
      </c>
      <c r="O3273" s="43">
        <f t="shared" si="155"/>
        <v>0.11</v>
      </c>
    </row>
    <row r="3274" spans="5:15" x14ac:dyDescent="0.2">
      <c r="E3274" s="16">
        <v>41244.111111111109</v>
      </c>
      <c r="F3274" s="22">
        <v>3.0023929187711733</v>
      </c>
      <c r="G3274" s="25">
        <v>2.6645413230171951E-2</v>
      </c>
      <c r="H3274" s="3">
        <f t="shared" si="153"/>
        <v>0</v>
      </c>
      <c r="I3274" s="3">
        <f>MIN(H3274-K3274+L3274,'Power Look Up'!$F$4)</f>
        <v>-2.5604833585750066</v>
      </c>
      <c r="K3274" s="51">
        <f t="array" ref="K3274">_xlfn.SUM(_xlfn.NORM.DIST($Q$3:$Q$1003,$F3274,$N3274,FALSE)*WindSpeedStep*$R$3:$R$1003)</f>
        <v>3.3338628880271544</v>
      </c>
      <c r="L3274" s="51">
        <f t="array" ref="L3274">_xlfn.SUM(_xlfn.NORM.DIST($Q$3:$Q$1003,$F3274,$O3274,FALSE)*WindSpeedStep*$R$3:$R$1003)</f>
        <v>0.77337952945214794</v>
      </c>
      <c r="N3274" s="43">
        <f t="shared" si="154"/>
        <v>0.30023929187711734</v>
      </c>
      <c r="O3274" s="43">
        <f t="shared" si="155"/>
        <v>0.08</v>
      </c>
    </row>
    <row r="3275" spans="5:15" x14ac:dyDescent="0.2">
      <c r="E3275" s="16">
        <v>41244.118055555555</v>
      </c>
      <c r="F3275" s="22">
        <v>3.1384282730665221</v>
      </c>
      <c r="G3275" s="25">
        <v>2.5490466258715202E-2</v>
      </c>
      <c r="H3275" s="3">
        <f t="shared" si="153"/>
        <v>12.739999999997909</v>
      </c>
      <c r="I3275" s="3">
        <f>MIN(H3275-K3275+L3275,'Power Look Up'!$F$4)</f>
        <v>10.843757976006216</v>
      </c>
      <c r="K3275" s="51">
        <f t="array" ref="K3275">_xlfn.SUM(_xlfn.NORM.DIST($Q$3:$Q$1003,$F3275,$N3275,FALSE)*WindSpeedStep*$R$3:$R$1003)</f>
        <v>5.75865508118103</v>
      </c>
      <c r="L3275" s="51">
        <f t="array" ref="L3275">_xlfn.SUM(_xlfn.NORM.DIST($Q$3:$Q$1003,$F3275,$O3275,FALSE)*WindSpeedStep*$R$3:$R$1003)</f>
        <v>3.8624130571893369</v>
      </c>
      <c r="N3275" s="43">
        <f t="shared" si="154"/>
        <v>0.31384282730665225</v>
      </c>
      <c r="O3275" s="43">
        <f t="shared" si="155"/>
        <v>0.08</v>
      </c>
    </row>
    <row r="3276" spans="5:15" x14ac:dyDescent="0.2">
      <c r="E3276" s="16">
        <v>41244.125</v>
      </c>
      <c r="F3276" s="22">
        <v>3.1</v>
      </c>
      <c r="G3276" s="25">
        <v>2.2580645161290325E-2</v>
      </c>
      <c r="H3276" s="3">
        <f t="shared" si="153"/>
        <v>9.099999999997987</v>
      </c>
      <c r="I3276" s="3">
        <f>MIN(H3276-K3276+L3276,'Power Look Up'!$F$4)</f>
        <v>6.8939696831898978</v>
      </c>
      <c r="K3276" s="51">
        <f t="array" ref="K3276">_xlfn.SUM(_xlfn.NORM.DIST($Q$3:$Q$1003,$F3276,$N3276,FALSE)*WindSpeedStep*$R$3:$R$1003)</f>
        <v>5.0044923181895564</v>
      </c>
      <c r="L3276" s="51">
        <f t="array" ref="L3276">_xlfn.SUM(_xlfn.NORM.DIST($Q$3:$Q$1003,$F3276,$O3276,FALSE)*WindSpeedStep*$R$3:$R$1003)</f>
        <v>2.7984620013814667</v>
      </c>
      <c r="N3276" s="43">
        <f t="shared" si="154"/>
        <v>0.31000000000000005</v>
      </c>
      <c r="O3276" s="43">
        <f t="shared" si="155"/>
        <v>7.0000000000000007E-2</v>
      </c>
    </row>
    <row r="3277" spans="5:15" x14ac:dyDescent="0.2">
      <c r="E3277" s="16">
        <v>41244.131944444445</v>
      </c>
      <c r="F3277" s="22">
        <v>2.8752689521647459</v>
      </c>
      <c r="G3277" s="25">
        <v>4.8691097190958835E-2</v>
      </c>
      <c r="H3277" s="3">
        <f t="shared" si="153"/>
        <v>0</v>
      </c>
      <c r="I3277" s="3">
        <f>MIN(H3277-K3277+L3277,'Power Look Up'!$F$4)</f>
        <v>-1.3782660756040548</v>
      </c>
      <c r="K3277" s="51">
        <f t="array" ref="K3277">_xlfn.SUM(_xlfn.NORM.DIST($Q$3:$Q$1003,$F3277,$N3277,FALSE)*WindSpeedStep*$R$3:$R$1003)</f>
        <v>1.7107347504478445</v>
      </c>
      <c r="L3277" s="51">
        <f t="array" ref="L3277">_xlfn.SUM(_xlfn.NORM.DIST($Q$3:$Q$1003,$F3277,$O3277,FALSE)*WindSpeedStep*$R$3:$R$1003)</f>
        <v>0.33246867484378978</v>
      </c>
      <c r="N3277" s="43">
        <f t="shared" si="154"/>
        <v>0.28752689521647462</v>
      </c>
      <c r="O3277" s="43">
        <f t="shared" si="155"/>
        <v>0.14000000000000001</v>
      </c>
    </row>
    <row r="3278" spans="5:15" x14ac:dyDescent="0.2">
      <c r="E3278" s="16">
        <v>41244.138888888891</v>
      </c>
      <c r="F3278" s="22">
        <v>2.8251566348669543</v>
      </c>
      <c r="G3278" s="25">
        <v>4.6015147760514213E-2</v>
      </c>
      <c r="H3278" s="3">
        <f t="shared" si="153"/>
        <v>0</v>
      </c>
      <c r="I3278" s="3">
        <f>MIN(H3278-K3278+L3278,'Power Look Up'!$F$4)</f>
        <v>-1.1440814098079879</v>
      </c>
      <c r="K3278" s="51">
        <f t="array" ref="K3278">_xlfn.SUM(_xlfn.NORM.DIST($Q$3:$Q$1003,$F3278,$N3278,FALSE)*WindSpeedStep*$R$3:$R$1003)</f>
        <v>1.2448494036827848</v>
      </c>
      <c r="L3278" s="51">
        <f t="array" ref="L3278">_xlfn.SUM(_xlfn.NORM.DIST($Q$3:$Q$1003,$F3278,$O3278,FALSE)*WindSpeedStep*$R$3:$R$1003)</f>
        <v>0.10076799387479707</v>
      </c>
      <c r="N3278" s="43">
        <f t="shared" si="154"/>
        <v>0.28251566348669543</v>
      </c>
      <c r="O3278" s="43">
        <f t="shared" si="155"/>
        <v>0.13</v>
      </c>
    </row>
    <row r="3279" spans="5:15" x14ac:dyDescent="0.2">
      <c r="E3279" s="16">
        <v>41244.145833333336</v>
      </c>
      <c r="F3279" s="22">
        <v>2.8758731061668659</v>
      </c>
      <c r="G3279" s="25">
        <v>3.1294843923053803E-2</v>
      </c>
      <c r="H3279" s="3">
        <f t="shared" si="153"/>
        <v>0</v>
      </c>
      <c r="I3279" s="3">
        <f>MIN(H3279-K3279+L3279,'Power Look Up'!$F$4)</f>
        <v>-1.6800888634477313</v>
      </c>
      <c r="K3279" s="51">
        <f t="array" ref="K3279">_xlfn.SUM(_xlfn.NORM.DIST($Q$3:$Q$1003,$F3279,$N3279,FALSE)*WindSpeedStep*$R$3:$R$1003)</f>
        <v>1.7169416921696186</v>
      </c>
      <c r="L3279" s="51">
        <f t="array" ref="L3279">_xlfn.SUM(_xlfn.NORM.DIST($Q$3:$Q$1003,$F3279,$O3279,FALSE)*WindSpeedStep*$R$3:$R$1003)</f>
        <v>3.6852828721887304E-2</v>
      </c>
      <c r="N3279" s="43">
        <f t="shared" si="154"/>
        <v>0.28758731061668658</v>
      </c>
      <c r="O3279" s="43">
        <f t="shared" si="155"/>
        <v>9.0000000000000011E-2</v>
      </c>
    </row>
    <row r="3280" spans="5:15" x14ac:dyDescent="0.2">
      <c r="E3280" s="16">
        <v>41244.173611111109</v>
      </c>
      <c r="F3280" s="22">
        <v>3.495517580361633</v>
      </c>
      <c r="G3280" s="25">
        <v>2.5747260006825354E-2</v>
      </c>
      <c r="H3280" s="3">
        <f t="shared" si="153"/>
        <v>45.499999999997215</v>
      </c>
      <c r="I3280" s="3">
        <f>MIN(H3280-K3280+L3280,'Power Look Up'!$F$4)</f>
        <v>43.574959304932314</v>
      </c>
      <c r="K3280" s="51">
        <f t="array" ref="K3280">_xlfn.SUM(_xlfn.NORM.DIST($Q$3:$Q$1003,$F3280,$N3280,FALSE)*WindSpeedStep*$R$3:$R$1003)</f>
        <v>15.758292672257621</v>
      </c>
      <c r="L3280" s="51">
        <f t="array" ref="L3280">_xlfn.SUM(_xlfn.NORM.DIST($Q$3:$Q$1003,$F3280,$O3280,FALSE)*WindSpeedStep*$R$3:$R$1003)</f>
        <v>13.833251977192722</v>
      </c>
      <c r="N3280" s="43">
        <f t="shared" si="154"/>
        <v>0.34955175803616334</v>
      </c>
      <c r="O3280" s="43">
        <f t="shared" si="155"/>
        <v>0.09</v>
      </c>
    </row>
    <row r="3281" spans="5:15" x14ac:dyDescent="0.2">
      <c r="E3281" s="16">
        <v>41244.180555555555</v>
      </c>
      <c r="F3281" s="22">
        <v>3.5365475598721368</v>
      </c>
      <c r="G3281" s="25">
        <v>3.6759013642304904E-2</v>
      </c>
      <c r="H3281" s="3">
        <f t="shared" si="153"/>
        <v>49.139999999997137</v>
      </c>
      <c r="I3281" s="3">
        <f>MIN(H3281-K3281+L3281,'Power Look Up'!$F$4)</f>
        <v>46.712582065060658</v>
      </c>
      <c r="K3281" s="51">
        <f t="array" ref="K3281">_xlfn.SUM(_xlfn.NORM.DIST($Q$3:$Q$1003,$F3281,$N3281,FALSE)*WindSpeedStep*$R$3:$R$1003)</f>
        <v>17.408634854894061</v>
      </c>
      <c r="L3281" s="51">
        <f t="array" ref="L3281">_xlfn.SUM(_xlfn.NORM.DIST($Q$3:$Q$1003,$F3281,$O3281,FALSE)*WindSpeedStep*$R$3:$R$1003)</f>
        <v>14.981216919957586</v>
      </c>
      <c r="N3281" s="43">
        <f t="shared" si="154"/>
        <v>0.35365475598721369</v>
      </c>
      <c r="O3281" s="43">
        <f t="shared" si="155"/>
        <v>0.13</v>
      </c>
    </row>
    <row r="3282" spans="5:15" x14ac:dyDescent="0.2">
      <c r="E3282" s="16">
        <v>41244.1875</v>
      </c>
      <c r="F3282" s="22">
        <v>3.7259687352873776</v>
      </c>
      <c r="G3282" s="25">
        <v>1.8787060486325047E-2</v>
      </c>
      <c r="H3282" s="3">
        <f t="shared" si="153"/>
        <v>66.429999999996767</v>
      </c>
      <c r="I3282" s="3">
        <f>MIN(H3282-K3282+L3282,'Power Look Up'!$F$4)</f>
        <v>59.384573114656448</v>
      </c>
      <c r="K3282" s="51">
        <f t="array" ref="K3282">_xlfn.SUM(_xlfn.NORM.DIST($Q$3:$Q$1003,$F3282,$N3282,FALSE)*WindSpeedStep*$R$3:$R$1003)</f>
        <v>27.323025406506449</v>
      </c>
      <c r="L3282" s="51">
        <f t="array" ref="L3282">_xlfn.SUM(_xlfn.NORM.DIST($Q$3:$Q$1003,$F3282,$O3282,FALSE)*WindSpeedStep*$R$3:$R$1003)</f>
        <v>20.27759852116613</v>
      </c>
      <c r="N3282" s="43">
        <f t="shared" si="154"/>
        <v>0.37259687352873777</v>
      </c>
      <c r="O3282" s="43">
        <f t="shared" si="155"/>
        <v>7.0000000000000007E-2</v>
      </c>
    </row>
    <row r="3283" spans="5:15" x14ac:dyDescent="0.2">
      <c r="E3283" s="16">
        <v>41244.194444444445</v>
      </c>
      <c r="F3283" s="22">
        <v>3.6513131325204191</v>
      </c>
      <c r="G3283" s="25">
        <v>2.4648666584745918E-2</v>
      </c>
      <c r="H3283" s="3">
        <f t="shared" si="153"/>
        <v>59.149999999996922</v>
      </c>
      <c r="I3283" s="3">
        <f>MIN(H3283-K3283+L3283,'Power Look Up'!$F$4)</f>
        <v>54.429720478185345</v>
      </c>
      <c r="K3283" s="51">
        <f t="array" ref="K3283">_xlfn.SUM(_xlfn.NORM.DIST($Q$3:$Q$1003,$F3283,$N3283,FALSE)*WindSpeedStep*$R$3:$R$1003)</f>
        <v>22.911059272451798</v>
      </c>
      <c r="L3283" s="51">
        <f t="array" ref="L3283">_xlfn.SUM(_xlfn.NORM.DIST($Q$3:$Q$1003,$F3283,$O3283,FALSE)*WindSpeedStep*$R$3:$R$1003)</f>
        <v>18.190779750640221</v>
      </c>
      <c r="N3283" s="43">
        <f t="shared" si="154"/>
        <v>0.36513131325204196</v>
      </c>
      <c r="O3283" s="43">
        <f t="shared" si="155"/>
        <v>0.09</v>
      </c>
    </row>
    <row r="3284" spans="5:15" x14ac:dyDescent="0.2">
      <c r="E3284" s="16">
        <v>41244.208333333336</v>
      </c>
      <c r="F3284" s="22">
        <v>4.1212834110708148</v>
      </c>
      <c r="G3284" s="25">
        <v>4.8528572304139331E-2</v>
      </c>
      <c r="H3284" s="3">
        <f t="shared" si="153"/>
        <v>104.07999999999527</v>
      </c>
      <c r="I3284" s="3">
        <f>MIN(H3284-K3284+L3284,'Power Look Up'!$F$4)</f>
        <v>93.128856278153506</v>
      </c>
      <c r="K3284" s="51">
        <f t="array" ref="K3284">_xlfn.SUM(_xlfn.NORM.DIST($Q$3:$Q$1003,$F3284,$N3284,FALSE)*WindSpeedStep*$R$3:$R$1003)</f>
        <v>63.827153769604635</v>
      </c>
      <c r="L3284" s="51">
        <f t="array" ref="L3284">_xlfn.SUM(_xlfn.NORM.DIST($Q$3:$Q$1003,$F3284,$O3284,FALSE)*WindSpeedStep*$R$3:$R$1003)</f>
        <v>52.876010047762882</v>
      </c>
      <c r="N3284" s="43">
        <f t="shared" si="154"/>
        <v>0.41212834110708152</v>
      </c>
      <c r="O3284" s="43">
        <f t="shared" si="155"/>
        <v>0.2</v>
      </c>
    </row>
    <row r="3285" spans="5:15" x14ac:dyDescent="0.2">
      <c r="E3285" s="16">
        <v>41244.215277777781</v>
      </c>
      <c r="F3285" s="22">
        <v>4.5116900968983122</v>
      </c>
      <c r="G3285" s="25">
        <v>5.3195143027442139E-2</v>
      </c>
      <c r="H3285" s="3">
        <f t="shared" si="153"/>
        <v>146.58999999999435</v>
      </c>
      <c r="I3285" s="3">
        <f>MIN(H3285-K3285+L3285,'Power Look Up'!$F$4)</f>
        <v>143.16847642893669</v>
      </c>
      <c r="K3285" s="51">
        <f t="array" ref="K3285">_xlfn.SUM(_xlfn.NORM.DIST($Q$3:$Q$1003,$F3285,$N3285,FALSE)*WindSpeedStep*$R$3:$R$1003)</f>
        <v>117.74447947168989</v>
      </c>
      <c r="L3285" s="51">
        <f t="array" ref="L3285">_xlfn.SUM(_xlfn.NORM.DIST($Q$3:$Q$1003,$F3285,$O3285,FALSE)*WindSpeedStep*$R$3:$R$1003)</f>
        <v>114.32295590063222</v>
      </c>
      <c r="N3285" s="43">
        <f t="shared" si="154"/>
        <v>0.45116900968983126</v>
      </c>
      <c r="O3285" s="43">
        <f t="shared" si="155"/>
        <v>0.24</v>
      </c>
    </row>
    <row r="3286" spans="5:15" x14ac:dyDescent="0.2">
      <c r="E3286" s="16">
        <v>41244.222222222219</v>
      </c>
      <c r="F3286" s="22">
        <v>5.0237565087969207</v>
      </c>
      <c r="G3286" s="25">
        <v>2.5877050325261913E-2</v>
      </c>
      <c r="H3286" s="3">
        <f t="shared" si="153"/>
        <v>203.23999999998986</v>
      </c>
      <c r="I3286" s="3">
        <f>MIN(H3286-K3286+L3286,'Power Look Up'!$F$4)</f>
        <v>204.46446606159716</v>
      </c>
      <c r="K3286" s="51">
        <f t="array" ref="K3286">_xlfn.SUM(_xlfn.NORM.DIST($Q$3:$Q$1003,$F3286,$N3286,FALSE)*WindSpeedStep*$R$3:$R$1003)</f>
        <v>198.37124251347629</v>
      </c>
      <c r="L3286" s="51">
        <f t="array" ref="L3286">_xlfn.SUM(_xlfn.NORM.DIST($Q$3:$Q$1003,$F3286,$O3286,FALSE)*WindSpeedStep*$R$3:$R$1003)</f>
        <v>199.59570857508359</v>
      </c>
      <c r="N3286" s="43">
        <f t="shared" si="154"/>
        <v>0.50237565087969205</v>
      </c>
      <c r="O3286" s="43">
        <f t="shared" si="155"/>
        <v>0.13</v>
      </c>
    </row>
    <row r="3287" spans="5:15" x14ac:dyDescent="0.2">
      <c r="E3287" s="16">
        <v>41244.229166666664</v>
      </c>
      <c r="F3287" s="22">
        <v>5.1078581038157145</v>
      </c>
      <c r="G3287" s="25">
        <v>2.1535445535933524E-2</v>
      </c>
      <c r="H3287" s="3">
        <f t="shared" si="153"/>
        <v>217.81999999998953</v>
      </c>
      <c r="I3287" s="3">
        <f>MIN(H3287-K3287+L3287,'Power Look Up'!$F$4)</f>
        <v>218.9314541166213</v>
      </c>
      <c r="K3287" s="51">
        <f t="array" ref="K3287">_xlfn.SUM(_xlfn.NORM.DIST($Q$3:$Q$1003,$F3287,$N3287,FALSE)*WindSpeedStep*$R$3:$R$1003)</f>
        <v>211.91703918393927</v>
      </c>
      <c r="L3287" s="51">
        <f t="array" ref="L3287">_xlfn.SUM(_xlfn.NORM.DIST($Q$3:$Q$1003,$F3287,$O3287,FALSE)*WindSpeedStep*$R$3:$R$1003)</f>
        <v>213.02849330057103</v>
      </c>
      <c r="N3287" s="43">
        <f t="shared" si="154"/>
        <v>0.51078581038157145</v>
      </c>
      <c r="O3287" s="43">
        <f t="shared" si="155"/>
        <v>0.11</v>
      </c>
    </row>
    <row r="3288" spans="5:15" x14ac:dyDescent="0.2">
      <c r="E3288" s="16">
        <v>41244.236111111109</v>
      </c>
      <c r="F3288" s="22">
        <v>5.4037755568231045</v>
      </c>
      <c r="G3288" s="25">
        <v>2.405725379098228E-2</v>
      </c>
      <c r="H3288" s="3">
        <f t="shared" si="153"/>
        <v>264.79999999998853</v>
      </c>
      <c r="I3288" s="3">
        <f>MIN(H3288-K3288+L3288,'Power Look Up'!$F$4)</f>
        <v>263.2843260548421</v>
      </c>
      <c r="K3288" s="51">
        <f t="array" ref="K3288">_xlfn.SUM(_xlfn.NORM.DIST($Q$3:$Q$1003,$F3288,$N3288,FALSE)*WindSpeedStep*$R$3:$R$1003)</f>
        <v>260.42600146995687</v>
      </c>
      <c r="L3288" s="51">
        <f t="array" ref="L3288">_xlfn.SUM(_xlfn.NORM.DIST($Q$3:$Q$1003,$F3288,$O3288,FALSE)*WindSpeedStep*$R$3:$R$1003)</f>
        <v>258.91032752481044</v>
      </c>
      <c r="N3288" s="43">
        <f t="shared" si="154"/>
        <v>0.5403775556823105</v>
      </c>
      <c r="O3288" s="43">
        <f t="shared" si="155"/>
        <v>0.13</v>
      </c>
    </row>
    <row r="3289" spans="5:15" x14ac:dyDescent="0.2">
      <c r="E3289" s="16">
        <v>41244.243055555555</v>
      </c>
      <c r="F3289" s="22">
        <v>5.47</v>
      </c>
      <c r="G3289" s="25">
        <v>5.1188299817184653E-2</v>
      </c>
      <c r="H3289" s="3">
        <f t="shared" si="153"/>
        <v>276.13999999998828</v>
      </c>
      <c r="I3289" s="3">
        <f>MIN(H3289-K3289+L3289,'Power Look Up'!$F$4)</f>
        <v>273.85102236380328</v>
      </c>
      <c r="K3289" s="51">
        <f t="array" ref="K3289">_xlfn.SUM(_xlfn.NORM.DIST($Q$3:$Q$1003,$F3289,$N3289,FALSE)*WindSpeedStep*$R$3:$R$1003)</f>
        <v>271.56531190338865</v>
      </c>
      <c r="L3289" s="51">
        <f t="array" ref="L3289">_xlfn.SUM(_xlfn.NORM.DIST($Q$3:$Q$1003,$F3289,$O3289,FALSE)*WindSpeedStep*$R$3:$R$1003)</f>
        <v>269.27633426720365</v>
      </c>
      <c r="N3289" s="43">
        <f t="shared" si="154"/>
        <v>0.54700000000000004</v>
      </c>
      <c r="O3289" s="43">
        <f t="shared" si="155"/>
        <v>0.28000000000000003</v>
      </c>
    </row>
    <row r="3290" spans="5:15" x14ac:dyDescent="0.2">
      <c r="E3290" s="16">
        <v>41244.25</v>
      </c>
      <c r="F3290" s="22">
        <v>5.9837936274496002</v>
      </c>
      <c r="G3290" s="25">
        <v>2.0054167551755313E-2</v>
      </c>
      <c r="H3290" s="3">
        <f t="shared" si="153"/>
        <v>358.75999999998658</v>
      </c>
      <c r="I3290" s="3">
        <f>MIN(H3290-K3290+L3290,'Power Look Up'!$F$4)</f>
        <v>345.62510283490263</v>
      </c>
      <c r="K3290" s="51">
        <f t="array" ref="K3290">_xlfn.SUM(_xlfn.NORM.DIST($Q$3:$Q$1003,$F3290,$N3290,FALSE)*WindSpeedStep*$R$3:$R$1003)</f>
        <v>364.19258932481949</v>
      </c>
      <c r="L3290" s="51">
        <f t="array" ref="L3290">_xlfn.SUM(_xlfn.NORM.DIST($Q$3:$Q$1003,$F3290,$O3290,FALSE)*WindSpeedStep*$R$3:$R$1003)</f>
        <v>351.05769215973555</v>
      </c>
      <c r="N3290" s="43">
        <f t="shared" si="154"/>
        <v>0.59837936274496006</v>
      </c>
      <c r="O3290" s="43">
        <f t="shared" si="155"/>
        <v>0.12</v>
      </c>
    </row>
    <row r="3291" spans="5:15" x14ac:dyDescent="0.2">
      <c r="E3291" s="16">
        <v>41244.256944444445</v>
      </c>
      <c r="F3291" s="22">
        <v>5.7923902132083249</v>
      </c>
      <c r="G3291" s="25">
        <v>3.2801657520714858E-2</v>
      </c>
      <c r="H3291" s="3">
        <f t="shared" si="153"/>
        <v>327.97999999998717</v>
      </c>
      <c r="I3291" s="3">
        <f>MIN(H3291-K3291+L3291,'Power Look Up'!$F$4)</f>
        <v>319.61504569610975</v>
      </c>
      <c r="K3291" s="51">
        <f t="array" ref="K3291">_xlfn.SUM(_xlfn.NORM.DIST($Q$3:$Q$1003,$F3291,$N3291,FALSE)*WindSpeedStep*$R$3:$R$1003)</f>
        <v>328.18702096408953</v>
      </c>
      <c r="L3291" s="51">
        <f t="array" ref="L3291">_xlfn.SUM(_xlfn.NORM.DIST($Q$3:$Q$1003,$F3291,$O3291,FALSE)*WindSpeedStep*$R$3:$R$1003)</f>
        <v>319.8220666602121</v>
      </c>
      <c r="N3291" s="43">
        <f t="shared" si="154"/>
        <v>0.57923902132083249</v>
      </c>
      <c r="O3291" s="43">
        <f t="shared" si="155"/>
        <v>0.19</v>
      </c>
    </row>
    <row r="3292" spans="5:15" x14ac:dyDescent="0.2">
      <c r="E3292" s="16">
        <v>41244.263888888891</v>
      </c>
      <c r="F3292" s="22">
        <v>4.9681928639834521</v>
      </c>
      <c r="G3292" s="25">
        <v>6.8435346474732289E-2</v>
      </c>
      <c r="H3292" s="3">
        <f t="shared" si="153"/>
        <v>196.72999999999331</v>
      </c>
      <c r="I3292" s="3">
        <f>MIN(H3292-K3292+L3292,'Power Look Up'!$F$4)</f>
        <v>196.74862954406035</v>
      </c>
      <c r="K3292" s="51">
        <f t="array" ref="K3292">_xlfn.SUM(_xlfn.NORM.DIST($Q$3:$Q$1003,$F3292,$N3292,FALSE)*WindSpeedStep*$R$3:$R$1003)</f>
        <v>189.45776870082619</v>
      </c>
      <c r="L3292" s="51">
        <f t="array" ref="L3292">_xlfn.SUM(_xlfn.NORM.DIST($Q$3:$Q$1003,$F3292,$O3292,FALSE)*WindSpeedStep*$R$3:$R$1003)</f>
        <v>189.47639824489323</v>
      </c>
      <c r="N3292" s="43">
        <f t="shared" si="154"/>
        <v>0.49681928639834522</v>
      </c>
      <c r="O3292" s="43">
        <f t="shared" si="155"/>
        <v>0.34</v>
      </c>
    </row>
    <row r="3293" spans="5:15" x14ac:dyDescent="0.2">
      <c r="E3293" s="16">
        <v>41244.270833333336</v>
      </c>
      <c r="F3293" s="22">
        <v>4.6106893882469926</v>
      </c>
      <c r="G3293" s="25">
        <v>3.4701968952376733E-2</v>
      </c>
      <c r="H3293" s="3">
        <f t="shared" si="153"/>
        <v>157.48999999999413</v>
      </c>
      <c r="I3293" s="3">
        <f>MIN(H3293-K3293+L3293,'Power Look Up'!$F$4)</f>
        <v>155.41788167255095</v>
      </c>
      <c r="K3293" s="51">
        <f t="array" ref="K3293">_xlfn.SUM(_xlfn.NORM.DIST($Q$3:$Q$1003,$F3293,$N3293,FALSE)*WindSpeedStep*$R$3:$R$1003)</f>
        <v>132.91625935728874</v>
      </c>
      <c r="L3293" s="51">
        <f t="array" ref="L3293">_xlfn.SUM(_xlfn.NORM.DIST($Q$3:$Q$1003,$F3293,$O3293,FALSE)*WindSpeedStep*$R$3:$R$1003)</f>
        <v>130.84414102984556</v>
      </c>
      <c r="N3293" s="43">
        <f t="shared" si="154"/>
        <v>0.46106893882469929</v>
      </c>
      <c r="O3293" s="43">
        <f t="shared" si="155"/>
        <v>0.16</v>
      </c>
    </row>
    <row r="3294" spans="5:15" x14ac:dyDescent="0.2">
      <c r="E3294" s="16">
        <v>41244.277777777781</v>
      </c>
      <c r="F3294" s="22">
        <v>4.9827727567044811</v>
      </c>
      <c r="G3294" s="25">
        <v>5.2179782762551565E-2</v>
      </c>
      <c r="H3294" s="3">
        <f t="shared" si="153"/>
        <v>197.81999999999329</v>
      </c>
      <c r="I3294" s="3">
        <f>MIN(H3294-K3294+L3294,'Power Look Up'!$F$4)</f>
        <v>198.2737030296216</v>
      </c>
      <c r="K3294" s="51">
        <f t="array" ref="K3294">_xlfn.SUM(_xlfn.NORM.DIST($Q$3:$Q$1003,$F3294,$N3294,FALSE)*WindSpeedStep*$R$3:$R$1003)</f>
        <v>191.79412730347769</v>
      </c>
      <c r="L3294" s="51">
        <f t="array" ref="L3294">_xlfn.SUM(_xlfn.NORM.DIST($Q$3:$Q$1003,$F3294,$O3294,FALSE)*WindSpeedStep*$R$3:$R$1003)</f>
        <v>192.24783033310601</v>
      </c>
      <c r="N3294" s="43">
        <f t="shared" si="154"/>
        <v>0.49827727567044811</v>
      </c>
      <c r="O3294" s="43">
        <f t="shared" si="155"/>
        <v>0.26</v>
      </c>
    </row>
    <row r="3295" spans="5:15" x14ac:dyDescent="0.2">
      <c r="E3295" s="16">
        <v>41244.284722222219</v>
      </c>
      <c r="F3295" s="22">
        <v>5.1615415247037104</v>
      </c>
      <c r="G3295" s="25">
        <v>3.2935896996345207E-2</v>
      </c>
      <c r="H3295" s="3">
        <f t="shared" si="153"/>
        <v>225.91999999998939</v>
      </c>
      <c r="I3295" s="3">
        <f>MIN(H3295-K3295+L3295,'Power Look Up'!$F$4)</f>
        <v>226.55624622631808</v>
      </c>
      <c r="K3295" s="51">
        <f t="array" ref="K3295">_xlfn.SUM(_xlfn.NORM.DIST($Q$3:$Q$1003,$F3295,$N3295,FALSE)*WindSpeedStep*$R$3:$R$1003)</f>
        <v>220.60463963568162</v>
      </c>
      <c r="L3295" s="51">
        <f t="array" ref="L3295">_xlfn.SUM(_xlfn.NORM.DIST($Q$3:$Q$1003,$F3295,$O3295,FALSE)*WindSpeedStep*$R$3:$R$1003)</f>
        <v>221.24088586201032</v>
      </c>
      <c r="N3295" s="43">
        <f t="shared" si="154"/>
        <v>0.51615415247037111</v>
      </c>
      <c r="O3295" s="43">
        <f t="shared" si="155"/>
        <v>0.16999999999999998</v>
      </c>
    </row>
    <row r="3296" spans="5:15" x14ac:dyDescent="0.2">
      <c r="E3296" s="16">
        <v>41244.291666666664</v>
      </c>
      <c r="F3296" s="22">
        <v>5.3774371670224976</v>
      </c>
      <c r="G3296" s="25">
        <v>2.2315462974799263E-2</v>
      </c>
      <c r="H3296" s="3">
        <f t="shared" si="153"/>
        <v>261.55999999998863</v>
      </c>
      <c r="I3296" s="3">
        <f>MIN(H3296-K3296+L3296,'Power Look Up'!$F$4)</f>
        <v>260.36439092918516</v>
      </c>
      <c r="K3296" s="51">
        <f t="array" ref="K3296">_xlfn.SUM(_xlfn.NORM.DIST($Q$3:$Q$1003,$F3296,$N3296,FALSE)*WindSpeedStep*$R$3:$R$1003)</f>
        <v>256.03163206028722</v>
      </c>
      <c r="L3296" s="51">
        <f t="array" ref="L3296">_xlfn.SUM(_xlfn.NORM.DIST($Q$3:$Q$1003,$F3296,$O3296,FALSE)*WindSpeedStep*$R$3:$R$1003)</f>
        <v>254.83602298948375</v>
      </c>
      <c r="N3296" s="43">
        <f t="shared" si="154"/>
        <v>0.53774371670224974</v>
      </c>
      <c r="O3296" s="43">
        <f t="shared" si="155"/>
        <v>0.11999999999999998</v>
      </c>
    </row>
    <row r="3297" spans="5:15" x14ac:dyDescent="0.2">
      <c r="E3297" s="16">
        <v>41244.298611111109</v>
      </c>
      <c r="F3297" s="22">
        <v>5.7149866991497031</v>
      </c>
      <c r="G3297" s="25">
        <v>3.1496136294907051E-2</v>
      </c>
      <c r="H3297" s="3">
        <f t="shared" si="153"/>
        <v>315.01999999998748</v>
      </c>
      <c r="I3297" s="3">
        <f>MIN(H3297-K3297+L3297,'Power Look Up'!$F$4)</f>
        <v>308.1490584355908</v>
      </c>
      <c r="K3297" s="51">
        <f t="array" ref="K3297">_xlfn.SUM(_xlfn.NORM.DIST($Q$3:$Q$1003,$F3297,$N3297,FALSE)*WindSpeedStep*$R$3:$R$1003)</f>
        <v>314.17252073311238</v>
      </c>
      <c r="L3297" s="51">
        <f t="array" ref="L3297">_xlfn.SUM(_xlfn.NORM.DIST($Q$3:$Q$1003,$F3297,$O3297,FALSE)*WindSpeedStep*$R$3:$R$1003)</f>
        <v>307.3015791687157</v>
      </c>
      <c r="N3297" s="43">
        <f t="shared" si="154"/>
        <v>0.57149866991497034</v>
      </c>
      <c r="O3297" s="43">
        <f t="shared" si="155"/>
        <v>0.18000000000000002</v>
      </c>
    </row>
    <row r="3298" spans="5:15" x14ac:dyDescent="0.2">
      <c r="E3298" s="16">
        <v>41244.305555555555</v>
      </c>
      <c r="F3298" s="22">
        <v>5.6288177554976349</v>
      </c>
      <c r="G3298" s="25">
        <v>3.375486794086166E-2</v>
      </c>
      <c r="H3298" s="3">
        <f t="shared" si="153"/>
        <v>302.05999999998778</v>
      </c>
      <c r="I3298" s="3">
        <f>MIN(H3298-K3298+L3298,'Power Look Up'!$F$4)</f>
        <v>296.98144882603702</v>
      </c>
      <c r="K3298" s="51">
        <f t="array" ref="K3298">_xlfn.SUM(_xlfn.NORM.DIST($Q$3:$Q$1003,$F3298,$N3298,FALSE)*WindSpeedStep*$R$3:$R$1003)</f>
        <v>298.90363624039236</v>
      </c>
      <c r="L3298" s="51">
        <f t="array" ref="L3298">_xlfn.SUM(_xlfn.NORM.DIST($Q$3:$Q$1003,$F3298,$O3298,FALSE)*WindSpeedStep*$R$3:$R$1003)</f>
        <v>293.8250850664416</v>
      </c>
      <c r="N3298" s="43">
        <f t="shared" si="154"/>
        <v>0.56288177554976349</v>
      </c>
      <c r="O3298" s="43">
        <f t="shared" si="155"/>
        <v>0.19</v>
      </c>
    </row>
    <row r="3299" spans="5:15" x14ac:dyDescent="0.2">
      <c r="E3299" s="16">
        <v>41244.3125</v>
      </c>
      <c r="F3299" s="22">
        <v>5.6976589980807306</v>
      </c>
      <c r="G3299" s="25">
        <v>7.1959378428598383E-2</v>
      </c>
      <c r="H3299" s="3">
        <f t="shared" si="153"/>
        <v>313.39999999998753</v>
      </c>
      <c r="I3299" s="3">
        <f>MIN(H3299-K3299+L3299,'Power Look Up'!$F$4)</f>
        <v>310.12588260421836</v>
      </c>
      <c r="K3299" s="51">
        <f t="array" ref="K3299">_xlfn.SUM(_xlfn.NORM.DIST($Q$3:$Q$1003,$F3299,$N3299,FALSE)*WindSpeedStep*$R$3:$R$1003)</f>
        <v>311.07489835278614</v>
      </c>
      <c r="L3299" s="51">
        <f t="array" ref="L3299">_xlfn.SUM(_xlfn.NORM.DIST($Q$3:$Q$1003,$F3299,$O3299,FALSE)*WindSpeedStep*$R$3:$R$1003)</f>
        <v>307.80078095701697</v>
      </c>
      <c r="N3299" s="43">
        <f t="shared" si="154"/>
        <v>0.56976589980807313</v>
      </c>
      <c r="O3299" s="43">
        <f t="shared" si="155"/>
        <v>0.41000000000000003</v>
      </c>
    </row>
    <row r="3300" spans="5:15" x14ac:dyDescent="0.2">
      <c r="E3300" s="16">
        <v>41244.395833333336</v>
      </c>
      <c r="F3300" s="22">
        <v>7.5925411608596525</v>
      </c>
      <c r="G3300" s="25">
        <v>7.2439515090850989E-2</v>
      </c>
      <c r="H3300" s="3">
        <f t="shared" si="153"/>
        <v>765.58999999996468</v>
      </c>
      <c r="I3300" s="3">
        <f>MIN(H3300-K3300+L3300,'Power Look Up'!$F$4)</f>
        <v>755.50891064858456</v>
      </c>
      <c r="K3300" s="51">
        <f t="array" ref="K3300">_xlfn.SUM(_xlfn.NORM.DIST($Q$3:$Q$1003,$F3300,$N3300,FALSE)*WindSpeedStep*$R$3:$R$1003)</f>
        <v>762.28836144150932</v>
      </c>
      <c r="L3300" s="51">
        <f t="array" ref="L3300">_xlfn.SUM(_xlfn.NORM.DIST($Q$3:$Q$1003,$F3300,$O3300,FALSE)*WindSpeedStep*$R$3:$R$1003)</f>
        <v>752.20727209012921</v>
      </c>
      <c r="N3300" s="43">
        <f t="shared" si="154"/>
        <v>0.75925411608596527</v>
      </c>
      <c r="O3300" s="43">
        <f t="shared" si="155"/>
        <v>0.55000000000000004</v>
      </c>
    </row>
    <row r="3301" spans="5:15" x14ac:dyDescent="0.2">
      <c r="E3301" s="16">
        <v>41244.402777777781</v>
      </c>
      <c r="F3301" s="22">
        <v>7.4293457470614124</v>
      </c>
      <c r="G3301" s="25">
        <v>4.8456487590767143E-2</v>
      </c>
      <c r="H3301" s="3">
        <f t="shared" si="153"/>
        <v>717.42999999996573</v>
      </c>
      <c r="I3301" s="3">
        <f>MIN(H3301-K3301+L3301,'Power Look Up'!$F$4)</f>
        <v>702.33134946275811</v>
      </c>
      <c r="K3301" s="51">
        <f t="array" ref="K3301">_xlfn.SUM(_xlfn.NORM.DIST($Q$3:$Q$1003,$F3301,$N3301,FALSE)*WindSpeedStep*$R$3:$R$1003)</f>
        <v>713.43554792733983</v>
      </c>
      <c r="L3301" s="51">
        <f t="array" ref="L3301">_xlfn.SUM(_xlfn.NORM.DIST($Q$3:$Q$1003,$F3301,$O3301,FALSE)*WindSpeedStep*$R$3:$R$1003)</f>
        <v>698.33689739013221</v>
      </c>
      <c r="N3301" s="43">
        <f t="shared" si="154"/>
        <v>0.74293457470614133</v>
      </c>
      <c r="O3301" s="43">
        <f t="shared" si="155"/>
        <v>0.36</v>
      </c>
    </row>
    <row r="3302" spans="5:15" x14ac:dyDescent="0.2">
      <c r="E3302" s="16">
        <v>41244.409722222219</v>
      </c>
      <c r="F3302" s="22">
        <v>8.0690231865875912</v>
      </c>
      <c r="G3302" s="25">
        <v>5.9486754332031246E-2</v>
      </c>
      <c r="H3302" s="3">
        <f t="shared" si="153"/>
        <v>914.68999999995322</v>
      </c>
      <c r="I3302" s="3">
        <f>MIN(H3302-K3302+L3302,'Power Look Up'!$F$4)</f>
        <v>898.6261850310658</v>
      </c>
      <c r="K3302" s="51">
        <f t="array" ref="K3302">_xlfn.SUM(_xlfn.NORM.DIST($Q$3:$Q$1003,$F3302,$N3302,FALSE)*WindSpeedStep*$R$3:$R$1003)</f>
        <v>916.41734525664322</v>
      </c>
      <c r="L3302" s="51">
        <f t="array" ref="L3302">_xlfn.SUM(_xlfn.NORM.DIST($Q$3:$Q$1003,$F3302,$O3302,FALSE)*WindSpeedStep*$R$3:$R$1003)</f>
        <v>900.3535302877558</v>
      </c>
      <c r="N3302" s="43">
        <f t="shared" si="154"/>
        <v>0.80690231865875917</v>
      </c>
      <c r="O3302" s="43">
        <f t="shared" si="155"/>
        <v>0.48</v>
      </c>
    </row>
    <row r="3303" spans="5:15" x14ac:dyDescent="0.2">
      <c r="E3303" s="16">
        <v>41244.416666666664</v>
      </c>
      <c r="F3303" s="22">
        <v>8.0505233019311362</v>
      </c>
      <c r="G3303" s="25">
        <v>7.5771471881048394E-2</v>
      </c>
      <c r="H3303" s="3">
        <f t="shared" si="153"/>
        <v>907.3499999999533</v>
      </c>
      <c r="I3303" s="3">
        <f>MIN(H3303-K3303+L3303,'Power Look Up'!$F$4)</f>
        <v>896.86581695441794</v>
      </c>
      <c r="K3303" s="51">
        <f t="array" ref="K3303">_xlfn.SUM(_xlfn.NORM.DIST($Q$3:$Q$1003,$F3303,$N3303,FALSE)*WindSpeedStep*$R$3:$R$1003)</f>
        <v>910.11573459928024</v>
      </c>
      <c r="L3303" s="51">
        <f t="array" ref="L3303">_xlfn.SUM(_xlfn.NORM.DIST($Q$3:$Q$1003,$F3303,$O3303,FALSE)*WindSpeedStep*$R$3:$R$1003)</f>
        <v>899.63155155374488</v>
      </c>
      <c r="N3303" s="43">
        <f t="shared" si="154"/>
        <v>0.80505233019311362</v>
      </c>
      <c r="O3303" s="43">
        <f t="shared" si="155"/>
        <v>0.61</v>
      </c>
    </row>
    <row r="3304" spans="5:15" x14ac:dyDescent="0.2">
      <c r="E3304" s="16">
        <v>41245.666666666664</v>
      </c>
      <c r="F3304" s="22">
        <v>5.6984803795622607</v>
      </c>
      <c r="G3304" s="25">
        <v>3.685192999052346E-2</v>
      </c>
      <c r="H3304" s="3">
        <f t="shared" si="153"/>
        <v>313.39999999998753</v>
      </c>
      <c r="I3304" s="3">
        <f>MIN(H3304-K3304+L3304,'Power Look Up'!$F$4)</f>
        <v>307.10282380490054</v>
      </c>
      <c r="K3304" s="51">
        <f t="array" ref="K3304">_xlfn.SUM(_xlfn.NORM.DIST($Q$3:$Q$1003,$F3304,$N3304,FALSE)*WindSpeedStep*$R$3:$R$1003)</f>
        <v>311.22141687831129</v>
      </c>
      <c r="L3304" s="51">
        <f t="array" ref="L3304">_xlfn.SUM(_xlfn.NORM.DIST($Q$3:$Q$1003,$F3304,$O3304,FALSE)*WindSpeedStep*$R$3:$R$1003)</f>
        <v>304.9242406832243</v>
      </c>
      <c r="N3304" s="43">
        <f t="shared" si="154"/>
        <v>0.56984803795622607</v>
      </c>
      <c r="O3304" s="43">
        <f t="shared" si="155"/>
        <v>0.21</v>
      </c>
    </row>
    <row r="3305" spans="5:15" x14ac:dyDescent="0.2">
      <c r="E3305" s="16">
        <v>41245.826388888891</v>
      </c>
      <c r="F3305" s="22">
        <v>8.2035044417157952</v>
      </c>
      <c r="G3305" s="25">
        <v>3.047478084228495E-2</v>
      </c>
      <c r="H3305" s="3">
        <f t="shared" si="153"/>
        <v>962.39999999995212</v>
      </c>
      <c r="I3305" s="3">
        <f>MIN(H3305-K3305+L3305,'Power Look Up'!$F$4)</f>
        <v>938.82828508627438</v>
      </c>
      <c r="K3305" s="51">
        <f t="array" ref="K3305">_xlfn.SUM(_xlfn.NORM.DIST($Q$3:$Q$1003,$F3305,$N3305,FALSE)*WindSpeedStep*$R$3:$R$1003)</f>
        <v>962.96904684943354</v>
      </c>
      <c r="L3305" s="51">
        <f t="array" ref="L3305">_xlfn.SUM(_xlfn.NORM.DIST($Q$3:$Q$1003,$F3305,$O3305,FALSE)*WindSpeedStep*$R$3:$R$1003)</f>
        <v>939.3973319357558</v>
      </c>
      <c r="N3305" s="43">
        <f t="shared" si="154"/>
        <v>0.82035044417157954</v>
      </c>
      <c r="O3305" s="43">
        <f t="shared" si="155"/>
        <v>0.25</v>
      </c>
    </row>
    <row r="3306" spans="5:15" x14ac:dyDescent="0.2">
      <c r="E3306" s="16">
        <v>41245.833333333336</v>
      </c>
      <c r="F3306" s="22">
        <v>8.6874201215513462</v>
      </c>
      <c r="G3306" s="25">
        <v>3.6834871057537431E-2</v>
      </c>
      <c r="H3306" s="3">
        <f t="shared" si="153"/>
        <v>1142.2299999999484</v>
      </c>
      <c r="I3306" s="3">
        <f>MIN(H3306-K3306+L3306,'Power Look Up'!$F$4)</f>
        <v>1118.7321878396799</v>
      </c>
      <c r="K3306" s="51">
        <f t="array" ref="K3306">_xlfn.SUM(_xlfn.NORM.DIST($Q$3:$Q$1003,$F3306,$N3306,FALSE)*WindSpeedStep*$R$3:$R$1003)</f>
        <v>1140.0626852970495</v>
      </c>
      <c r="L3306" s="51">
        <f t="array" ref="L3306">_xlfn.SUM(_xlfn.NORM.DIST($Q$3:$Q$1003,$F3306,$O3306,FALSE)*WindSpeedStep*$R$3:$R$1003)</f>
        <v>1116.564873136781</v>
      </c>
      <c r="N3306" s="43">
        <f t="shared" si="154"/>
        <v>0.86874201215513469</v>
      </c>
      <c r="O3306" s="43">
        <f t="shared" si="155"/>
        <v>0.32</v>
      </c>
    </row>
    <row r="3307" spans="5:15" x14ac:dyDescent="0.2">
      <c r="E3307" s="16">
        <v>41245.840277777781</v>
      </c>
      <c r="F3307" s="22">
        <v>8.9643653541959267</v>
      </c>
      <c r="G3307" s="25">
        <v>2.7888198452663819E-2</v>
      </c>
      <c r="H3307" s="3">
        <f t="shared" si="153"/>
        <v>1241.3199999999463</v>
      </c>
      <c r="I3307" s="3">
        <f>MIN(H3307-K3307+L3307,'Power Look Up'!$F$4)</f>
        <v>1218.1375596061512</v>
      </c>
      <c r="K3307" s="51">
        <f t="array" ref="K3307">_xlfn.SUM(_xlfn.NORM.DIST($Q$3:$Q$1003,$F3307,$N3307,FALSE)*WindSpeedStep*$R$3:$R$1003)</f>
        <v>1246.0567557083846</v>
      </c>
      <c r="L3307" s="51">
        <f t="array" ref="L3307">_xlfn.SUM(_xlfn.NORM.DIST($Q$3:$Q$1003,$F3307,$O3307,FALSE)*WindSpeedStep*$R$3:$R$1003)</f>
        <v>1222.8743153145895</v>
      </c>
      <c r="N3307" s="43">
        <f t="shared" si="154"/>
        <v>0.89643653541959267</v>
      </c>
      <c r="O3307" s="43">
        <f t="shared" si="155"/>
        <v>0.25</v>
      </c>
    </row>
    <row r="3308" spans="5:15" x14ac:dyDescent="0.2">
      <c r="E3308" s="16">
        <v>41245.847222222219</v>
      </c>
      <c r="F3308" s="22">
        <v>8.4107243687308184</v>
      </c>
      <c r="G3308" s="25">
        <v>4.993624586741488E-2</v>
      </c>
      <c r="H3308" s="3">
        <f t="shared" si="153"/>
        <v>1039.4699999999505</v>
      </c>
      <c r="I3308" s="3">
        <f>MIN(H3308-K3308+L3308,'Power Look Up'!$F$4)</f>
        <v>1019.3136130823568</v>
      </c>
      <c r="K3308" s="51">
        <f t="array" ref="K3308">_xlfn.SUM(_xlfn.NORM.DIST($Q$3:$Q$1003,$F3308,$N3308,FALSE)*WindSpeedStep*$R$3:$R$1003)</f>
        <v>1037.1278001658698</v>
      </c>
      <c r="L3308" s="51">
        <f t="array" ref="L3308">_xlfn.SUM(_xlfn.NORM.DIST($Q$3:$Q$1003,$F3308,$O3308,FALSE)*WindSpeedStep*$R$3:$R$1003)</f>
        <v>1016.9714132482761</v>
      </c>
      <c r="N3308" s="43">
        <f t="shared" si="154"/>
        <v>0.84107243687308186</v>
      </c>
      <c r="O3308" s="43">
        <f t="shared" si="155"/>
        <v>0.42</v>
      </c>
    </row>
    <row r="3309" spans="5:15" x14ac:dyDescent="0.2">
      <c r="E3309" s="16">
        <v>41245.854166666664</v>
      </c>
      <c r="F3309" s="22">
        <v>9.5502547236155095</v>
      </c>
      <c r="G3309" s="25">
        <v>7.3296474309639759E-2</v>
      </c>
      <c r="H3309" s="3">
        <f t="shared" si="153"/>
        <v>1465.5499999999392</v>
      </c>
      <c r="I3309" s="3">
        <f>MIN(H3309-K3309+L3309,'Power Look Up'!$F$4)</f>
        <v>1474.4692858877681</v>
      </c>
      <c r="K3309" s="51">
        <f t="array" ref="K3309">_xlfn.SUM(_xlfn.NORM.DIST($Q$3:$Q$1003,$F3309,$N3309,FALSE)*WindSpeedStep*$R$3:$R$1003)</f>
        <v>1468.8242406964937</v>
      </c>
      <c r="L3309" s="51">
        <f t="array" ref="L3309">_xlfn.SUM(_xlfn.NORM.DIST($Q$3:$Q$1003,$F3309,$O3309,FALSE)*WindSpeedStep*$R$3:$R$1003)</f>
        <v>1477.7435265843226</v>
      </c>
      <c r="N3309" s="43">
        <f t="shared" si="154"/>
        <v>0.955025472361551</v>
      </c>
      <c r="O3309" s="43">
        <f t="shared" si="155"/>
        <v>0.7</v>
      </c>
    </row>
    <row r="3310" spans="5:15" x14ac:dyDescent="0.2">
      <c r="E3310" s="16">
        <v>41245.861111111109</v>
      </c>
      <c r="F3310" s="22">
        <v>10.697542988375059</v>
      </c>
      <c r="G3310" s="25">
        <v>2.6174234616703478E-2</v>
      </c>
      <c r="H3310" s="3">
        <f t="shared" si="153"/>
        <v>1823.899999999951</v>
      </c>
      <c r="I3310" s="3">
        <f>MIN(H3310-K3310+L3310,'Power Look Up'!$F$4)</f>
        <v>1938.7324152371709</v>
      </c>
      <c r="K3310" s="51">
        <f t="array" ref="K3310">_xlfn.SUM(_xlfn.NORM.DIST($Q$3:$Q$1003,$F3310,$N3310,FALSE)*WindSpeedStep*$R$3:$R$1003)</f>
        <v>1811.3796988853921</v>
      </c>
      <c r="L3310" s="51">
        <f t="array" ref="L3310">_xlfn.SUM(_xlfn.NORM.DIST($Q$3:$Q$1003,$F3310,$O3310,FALSE)*WindSpeedStep*$R$3:$R$1003)</f>
        <v>1926.2121141226121</v>
      </c>
      <c r="N3310" s="43">
        <f t="shared" si="154"/>
        <v>1.0697542988375059</v>
      </c>
      <c r="O3310" s="43">
        <f t="shared" si="155"/>
        <v>0.28000000000000003</v>
      </c>
    </row>
    <row r="3311" spans="5:15" x14ac:dyDescent="0.2">
      <c r="E3311" s="16">
        <v>41245.868055555555</v>
      </c>
      <c r="F3311" s="22">
        <v>10.556176100872998</v>
      </c>
      <c r="G3311" s="25">
        <v>3.3155945548412641E-2</v>
      </c>
      <c r="H3311" s="3">
        <f t="shared" si="153"/>
        <v>1786.5199999999518</v>
      </c>
      <c r="I3311" s="3">
        <f>MIN(H3311-K3311+L3311,'Power Look Up'!$F$4)</f>
        <v>1884.6284251664672</v>
      </c>
      <c r="K3311" s="51">
        <f t="array" ref="K3311">_xlfn.SUM(_xlfn.NORM.DIST($Q$3:$Q$1003,$F3311,$N3311,FALSE)*WindSpeedStep*$R$3:$R$1003)</f>
        <v>1779.5630219421848</v>
      </c>
      <c r="L3311" s="51">
        <f t="array" ref="L3311">_xlfn.SUM(_xlfn.NORM.DIST($Q$3:$Q$1003,$F3311,$O3311,FALSE)*WindSpeedStep*$R$3:$R$1003)</f>
        <v>1877.6714471087002</v>
      </c>
      <c r="N3311" s="43">
        <f t="shared" si="154"/>
        <v>1.0556176100872998</v>
      </c>
      <c r="O3311" s="43">
        <f t="shared" si="155"/>
        <v>0.35</v>
      </c>
    </row>
    <row r="3312" spans="5:15" x14ac:dyDescent="0.2">
      <c r="E3312" s="16">
        <v>41245.875</v>
      </c>
      <c r="F3312" s="22">
        <v>9.4398443940308656</v>
      </c>
      <c r="G3312" s="25">
        <v>4.4492258820026762E-2</v>
      </c>
      <c r="H3312" s="3">
        <f t="shared" si="153"/>
        <v>1423.6399999999403</v>
      </c>
      <c r="I3312" s="3">
        <f>MIN(H3312-K3312+L3312,'Power Look Up'!$F$4)</f>
        <v>1429.2866970074849</v>
      </c>
      <c r="K3312" s="51">
        <f t="array" ref="K3312">_xlfn.SUM(_xlfn.NORM.DIST($Q$3:$Q$1003,$F3312,$N3312,FALSE)*WindSpeedStep*$R$3:$R$1003)</f>
        <v>1427.9099542832298</v>
      </c>
      <c r="L3312" s="51">
        <f t="array" ref="L3312">_xlfn.SUM(_xlfn.NORM.DIST($Q$3:$Q$1003,$F3312,$O3312,FALSE)*WindSpeedStep*$R$3:$R$1003)</f>
        <v>1433.5566512907744</v>
      </c>
      <c r="N3312" s="43">
        <f t="shared" si="154"/>
        <v>0.94398443940308663</v>
      </c>
      <c r="O3312" s="43">
        <f t="shared" si="155"/>
        <v>0.42</v>
      </c>
    </row>
    <row r="3313" spans="5:15" x14ac:dyDescent="0.2">
      <c r="E3313" s="16">
        <v>41245.881944444445</v>
      </c>
      <c r="F3313" s="22">
        <v>8.3107730578160233</v>
      </c>
      <c r="G3313" s="25">
        <v>6.8585677413478721E-2</v>
      </c>
      <c r="H3313" s="3">
        <f t="shared" si="153"/>
        <v>1002.7699999999513</v>
      </c>
      <c r="I3313" s="3">
        <f>MIN(H3313-K3313+L3313,'Power Look Up'!$F$4)</f>
        <v>988.98875381245773</v>
      </c>
      <c r="K3313" s="51">
        <f t="array" ref="K3313">_xlfn.SUM(_xlfn.NORM.DIST($Q$3:$Q$1003,$F3313,$N3313,FALSE)*WindSpeedStep*$R$3:$R$1003)</f>
        <v>1001.0064160424142</v>
      </c>
      <c r="L3313" s="51">
        <f t="array" ref="L3313">_xlfn.SUM(_xlfn.NORM.DIST($Q$3:$Q$1003,$F3313,$O3313,FALSE)*WindSpeedStep*$R$3:$R$1003)</f>
        <v>987.22516985492064</v>
      </c>
      <c r="N3313" s="43">
        <f t="shared" si="154"/>
        <v>0.83107730578160233</v>
      </c>
      <c r="O3313" s="43">
        <f t="shared" si="155"/>
        <v>0.56999999999999995</v>
      </c>
    </row>
    <row r="3314" spans="5:15" x14ac:dyDescent="0.2">
      <c r="E3314" s="16">
        <v>41245.888888888891</v>
      </c>
      <c r="F3314" s="22">
        <v>6.8778661880222334</v>
      </c>
      <c r="G3314" s="25">
        <v>6.3973329514066091E-2</v>
      </c>
      <c r="H3314" s="3">
        <f t="shared" si="153"/>
        <v>560.87999999997692</v>
      </c>
      <c r="I3314" s="3">
        <f>MIN(H3314-K3314+L3314,'Power Look Up'!$F$4)</f>
        <v>550.9234278292688</v>
      </c>
      <c r="K3314" s="51">
        <f t="array" ref="K3314">_xlfn.SUM(_xlfn.NORM.DIST($Q$3:$Q$1003,$F3314,$N3314,FALSE)*WindSpeedStep*$R$3:$R$1003)</f>
        <v>562.90035507829771</v>
      </c>
      <c r="L3314" s="51">
        <f t="array" ref="L3314">_xlfn.SUM(_xlfn.NORM.DIST($Q$3:$Q$1003,$F3314,$O3314,FALSE)*WindSpeedStep*$R$3:$R$1003)</f>
        <v>552.94378290758959</v>
      </c>
      <c r="N3314" s="43">
        <f t="shared" si="154"/>
        <v>0.68778661880222336</v>
      </c>
      <c r="O3314" s="43">
        <f t="shared" si="155"/>
        <v>0.44</v>
      </c>
    </row>
    <row r="3315" spans="5:15" x14ac:dyDescent="0.2">
      <c r="E3315" s="16">
        <v>41245.895833333336</v>
      </c>
      <c r="F3315" s="22">
        <v>6.6110095157401529</v>
      </c>
      <c r="G3315" s="25">
        <v>4.2353592039664746E-2</v>
      </c>
      <c r="H3315" s="3">
        <f t="shared" si="153"/>
        <v>499.85999999997819</v>
      </c>
      <c r="I3315" s="3">
        <f>MIN(H3315-K3315+L3315,'Power Look Up'!$F$4)</f>
        <v>488.03698305350116</v>
      </c>
      <c r="K3315" s="51">
        <f t="array" ref="K3315">_xlfn.SUM(_xlfn.NORM.DIST($Q$3:$Q$1003,$F3315,$N3315,FALSE)*WindSpeedStep*$R$3:$R$1003)</f>
        <v>497.92023719239342</v>
      </c>
      <c r="L3315" s="51">
        <f t="array" ref="L3315">_xlfn.SUM(_xlfn.NORM.DIST($Q$3:$Q$1003,$F3315,$O3315,FALSE)*WindSpeedStep*$R$3:$R$1003)</f>
        <v>486.09722024591639</v>
      </c>
      <c r="N3315" s="43">
        <f t="shared" si="154"/>
        <v>0.66110095157401538</v>
      </c>
      <c r="O3315" s="43">
        <f t="shared" si="155"/>
        <v>0.28000000000000003</v>
      </c>
    </row>
    <row r="3316" spans="5:15" x14ac:dyDescent="0.2">
      <c r="E3316" s="16">
        <v>41245.902777777781</v>
      </c>
      <c r="F3316" s="22">
        <v>6.9954115488445137</v>
      </c>
      <c r="G3316" s="25">
        <v>3.1449186150647436E-2</v>
      </c>
      <c r="H3316" s="3">
        <f t="shared" si="153"/>
        <v>587.99999999997635</v>
      </c>
      <c r="I3316" s="3">
        <f>MIN(H3316-K3316+L3316,'Power Look Up'!$F$4)</f>
        <v>570.66229565630056</v>
      </c>
      <c r="K3316" s="51">
        <f t="array" ref="K3316">_xlfn.SUM(_xlfn.NORM.DIST($Q$3:$Q$1003,$F3316,$N3316,FALSE)*WindSpeedStep*$R$3:$R$1003)</f>
        <v>593.13091300314863</v>
      </c>
      <c r="L3316" s="51">
        <f t="array" ref="L3316">_xlfn.SUM(_xlfn.NORM.DIST($Q$3:$Q$1003,$F3316,$O3316,FALSE)*WindSpeedStep*$R$3:$R$1003)</f>
        <v>575.79320865947284</v>
      </c>
      <c r="N3316" s="43">
        <f t="shared" si="154"/>
        <v>0.69954115488445145</v>
      </c>
      <c r="O3316" s="43">
        <f t="shared" si="155"/>
        <v>0.22</v>
      </c>
    </row>
    <row r="3317" spans="5:15" x14ac:dyDescent="0.2">
      <c r="E3317" s="16">
        <v>41245.909722222219</v>
      </c>
      <c r="F3317" s="22">
        <v>7.5762779291449069</v>
      </c>
      <c r="G3317" s="25">
        <v>5.2796373594117318E-2</v>
      </c>
      <c r="H3317" s="3">
        <f t="shared" si="153"/>
        <v>762.57999999996468</v>
      </c>
      <c r="I3317" s="3">
        <f>MIN(H3317-K3317+L3317,'Power Look Up'!$F$4)</f>
        <v>747.56220903930534</v>
      </c>
      <c r="K3317" s="51">
        <f t="array" ref="K3317">_xlfn.SUM(_xlfn.NORM.DIST($Q$3:$Q$1003,$F3317,$N3317,FALSE)*WindSpeedStep*$R$3:$R$1003)</f>
        <v>757.33020004740786</v>
      </c>
      <c r="L3317" s="51">
        <f t="array" ref="L3317">_xlfn.SUM(_xlfn.NORM.DIST($Q$3:$Q$1003,$F3317,$O3317,FALSE)*WindSpeedStep*$R$3:$R$1003)</f>
        <v>742.31240908674852</v>
      </c>
      <c r="N3317" s="43">
        <f t="shared" si="154"/>
        <v>0.75762779291449078</v>
      </c>
      <c r="O3317" s="43">
        <f t="shared" si="155"/>
        <v>0.4</v>
      </c>
    </row>
    <row r="3318" spans="5:15" x14ac:dyDescent="0.2">
      <c r="E3318" s="16">
        <v>41245.916666666664</v>
      </c>
      <c r="F3318" s="22">
        <v>7.6737532526111822</v>
      </c>
      <c r="G3318" s="25">
        <v>3.3881725335842487E-2</v>
      </c>
      <c r="H3318" s="3">
        <f t="shared" si="153"/>
        <v>789.66999999996415</v>
      </c>
      <c r="I3318" s="3">
        <f>MIN(H3318-K3318+L3318,'Power Look Up'!$F$4)</f>
        <v>771.01002065153659</v>
      </c>
      <c r="K3318" s="51">
        <f t="array" ref="K3318">_xlfn.SUM(_xlfn.NORM.DIST($Q$3:$Q$1003,$F3318,$N3318,FALSE)*WindSpeedStep*$R$3:$R$1003)</f>
        <v>787.34614480445805</v>
      </c>
      <c r="L3318" s="51">
        <f t="array" ref="L3318">_xlfn.SUM(_xlfn.NORM.DIST($Q$3:$Q$1003,$F3318,$O3318,FALSE)*WindSpeedStep*$R$3:$R$1003)</f>
        <v>768.68616545603049</v>
      </c>
      <c r="N3318" s="43">
        <f t="shared" si="154"/>
        <v>0.76737532526111829</v>
      </c>
      <c r="O3318" s="43">
        <f t="shared" si="155"/>
        <v>0.26</v>
      </c>
    </row>
    <row r="3319" spans="5:15" x14ac:dyDescent="0.2">
      <c r="E3319" s="16">
        <v>41245.923611111109</v>
      </c>
      <c r="F3319" s="22">
        <v>8.2065031705927876</v>
      </c>
      <c r="G3319" s="25">
        <v>5.1178923747331198E-2</v>
      </c>
      <c r="H3319" s="3">
        <f t="shared" si="153"/>
        <v>966.06999999995207</v>
      </c>
      <c r="I3319" s="3">
        <f>MIN(H3319-K3319+L3319,'Power Look Up'!$F$4)</f>
        <v>946.98032513859084</v>
      </c>
      <c r="K3319" s="51">
        <f t="array" ref="K3319">_xlfn.SUM(_xlfn.NORM.DIST($Q$3:$Q$1003,$F3319,$N3319,FALSE)*WindSpeedStep*$R$3:$R$1003)</f>
        <v>964.02170476011304</v>
      </c>
      <c r="L3319" s="51">
        <f t="array" ref="L3319">_xlfn.SUM(_xlfn.NORM.DIST($Q$3:$Q$1003,$F3319,$O3319,FALSE)*WindSpeedStep*$R$3:$R$1003)</f>
        <v>944.93202989875181</v>
      </c>
      <c r="N3319" s="43">
        <f t="shared" si="154"/>
        <v>0.82065031705927882</v>
      </c>
      <c r="O3319" s="43">
        <f t="shared" si="155"/>
        <v>0.42</v>
      </c>
    </row>
    <row r="3320" spans="5:15" x14ac:dyDescent="0.2">
      <c r="E3320" s="16">
        <v>41245.930555555555</v>
      </c>
      <c r="F3320" s="22">
        <v>8.705377123975536</v>
      </c>
      <c r="G3320" s="25">
        <v>3.1015313426961282E-2</v>
      </c>
      <c r="H3320" s="3">
        <f t="shared" si="153"/>
        <v>1149.5699999999481</v>
      </c>
      <c r="I3320" s="3">
        <f>MIN(H3320-K3320+L3320,'Power Look Up'!$F$4)</f>
        <v>1124.7950135040164</v>
      </c>
      <c r="K3320" s="51">
        <f t="array" ref="K3320">_xlfn.SUM(_xlfn.NORM.DIST($Q$3:$Q$1003,$F3320,$N3320,FALSE)*WindSpeedStep*$R$3:$R$1003)</f>
        <v>1146.8668493377413</v>
      </c>
      <c r="L3320" s="51">
        <f t="array" ref="L3320">_xlfn.SUM(_xlfn.NORM.DIST($Q$3:$Q$1003,$F3320,$O3320,FALSE)*WindSpeedStep*$R$3:$R$1003)</f>
        <v>1122.0918628418096</v>
      </c>
      <c r="N3320" s="43">
        <f t="shared" si="154"/>
        <v>0.87053771239755362</v>
      </c>
      <c r="O3320" s="43">
        <f t="shared" si="155"/>
        <v>0.27</v>
      </c>
    </row>
    <row r="3321" spans="5:15" x14ac:dyDescent="0.2">
      <c r="E3321" s="16">
        <v>41245.9375</v>
      </c>
      <c r="F3321" s="22">
        <v>9.26482876623664</v>
      </c>
      <c r="G3321" s="25">
        <v>2.4825067554208633E-2</v>
      </c>
      <c r="H3321" s="3">
        <f t="shared" si="153"/>
        <v>1355.0599999999417</v>
      </c>
      <c r="I3321" s="3">
        <f>MIN(H3321-K3321+L3321,'Power Look Up'!$F$4)</f>
        <v>1345.7072996143409</v>
      </c>
      <c r="K3321" s="51">
        <f t="array" ref="K3321">_xlfn.SUM(_xlfn.NORM.DIST($Q$3:$Q$1003,$F3321,$N3321,FALSE)*WindSpeedStep*$R$3:$R$1003)</f>
        <v>1361.6753769520558</v>
      </c>
      <c r="L3321" s="51">
        <f t="array" ref="L3321">_xlfn.SUM(_xlfn.NORM.DIST($Q$3:$Q$1003,$F3321,$O3321,FALSE)*WindSpeedStep*$R$3:$R$1003)</f>
        <v>1352.3226765664549</v>
      </c>
      <c r="N3321" s="43">
        <f t="shared" si="154"/>
        <v>0.92648287662366402</v>
      </c>
      <c r="O3321" s="43">
        <f t="shared" si="155"/>
        <v>0.23</v>
      </c>
    </row>
    <row r="3322" spans="5:15" x14ac:dyDescent="0.2">
      <c r="E3322" s="16">
        <v>41245.944444444445</v>
      </c>
      <c r="F3322" s="22">
        <v>9.1004690740831364</v>
      </c>
      <c r="G3322" s="25">
        <v>3.4064178173280835E-2</v>
      </c>
      <c r="H3322" s="3">
        <f t="shared" si="153"/>
        <v>1294.0999999999431</v>
      </c>
      <c r="I3322" s="3">
        <f>MIN(H3322-K3322+L3322,'Power Look Up'!$F$4)</f>
        <v>1277.9218929749907</v>
      </c>
      <c r="K3322" s="51">
        <f t="array" ref="K3322">_xlfn.SUM(_xlfn.NORM.DIST($Q$3:$Q$1003,$F3322,$N3322,FALSE)*WindSpeedStep*$R$3:$R$1003)</f>
        <v>1298.5480494592309</v>
      </c>
      <c r="L3322" s="51">
        <f t="array" ref="L3322">_xlfn.SUM(_xlfn.NORM.DIST($Q$3:$Q$1003,$F3322,$O3322,FALSE)*WindSpeedStep*$R$3:$R$1003)</f>
        <v>1282.3699424342785</v>
      </c>
      <c r="N3322" s="43">
        <f t="shared" si="154"/>
        <v>0.91004690740831373</v>
      </c>
      <c r="O3322" s="43">
        <f t="shared" si="155"/>
        <v>0.31</v>
      </c>
    </row>
    <row r="3323" spans="5:15" x14ac:dyDescent="0.2">
      <c r="E3323" s="16">
        <v>41245.951388888891</v>
      </c>
      <c r="F3323" s="22">
        <v>8.8483870351443201</v>
      </c>
      <c r="G3323" s="25">
        <v>3.1644185419092391E-2</v>
      </c>
      <c r="H3323" s="3">
        <f t="shared" si="153"/>
        <v>1200.9499999999471</v>
      </c>
      <c r="I3323" s="3">
        <f>MIN(H3323-K3323+L3323,'Power Look Up'!$F$4)</f>
        <v>1177.0073042884826</v>
      </c>
      <c r="K3323" s="51">
        <f t="array" ref="K3323">_xlfn.SUM(_xlfn.NORM.DIST($Q$3:$Q$1003,$F3323,$N3323,FALSE)*WindSpeedStep*$R$3:$R$1003)</f>
        <v>1201.4422238778195</v>
      </c>
      <c r="L3323" s="51">
        <f t="array" ref="L3323">_xlfn.SUM(_xlfn.NORM.DIST($Q$3:$Q$1003,$F3323,$O3323,FALSE)*WindSpeedStep*$R$3:$R$1003)</f>
        <v>1177.499528166355</v>
      </c>
      <c r="N3323" s="43">
        <f t="shared" si="154"/>
        <v>0.88483870351443206</v>
      </c>
      <c r="O3323" s="43">
        <f t="shared" si="155"/>
        <v>0.28000000000000003</v>
      </c>
    </row>
    <row r="3324" spans="5:15" x14ac:dyDescent="0.2">
      <c r="E3324" s="16">
        <v>41245.958333333336</v>
      </c>
      <c r="F3324" s="22">
        <v>9.209125904358423</v>
      </c>
      <c r="G3324" s="25">
        <v>2.7146984697177606E-2</v>
      </c>
      <c r="H3324" s="3">
        <f t="shared" si="153"/>
        <v>1336.009999999942</v>
      </c>
      <c r="I3324" s="3">
        <f>MIN(H3324-K3324+L3324,'Power Look Up'!$F$4)</f>
        <v>1323.4257757089479</v>
      </c>
      <c r="K3324" s="51">
        <f t="array" ref="K3324">_xlfn.SUM(_xlfn.NORM.DIST($Q$3:$Q$1003,$F3324,$N3324,FALSE)*WindSpeedStep*$R$3:$R$1003)</f>
        <v>1340.3475546748507</v>
      </c>
      <c r="L3324" s="51">
        <f t="array" ref="L3324">_xlfn.SUM(_xlfn.NORM.DIST($Q$3:$Q$1003,$F3324,$O3324,FALSE)*WindSpeedStep*$R$3:$R$1003)</f>
        <v>1327.7633303838566</v>
      </c>
      <c r="N3324" s="43">
        <f t="shared" si="154"/>
        <v>0.92091259043584239</v>
      </c>
      <c r="O3324" s="43">
        <f t="shared" si="155"/>
        <v>0.25</v>
      </c>
    </row>
    <row r="3325" spans="5:15" x14ac:dyDescent="0.2">
      <c r="E3325" s="16">
        <v>41245.965277777781</v>
      </c>
      <c r="F3325" s="22">
        <v>9.2142939557234751</v>
      </c>
      <c r="G3325" s="25">
        <v>3.0387569719986796E-2</v>
      </c>
      <c r="H3325" s="3">
        <f t="shared" si="153"/>
        <v>1336.009999999942</v>
      </c>
      <c r="I3325" s="3">
        <f>MIN(H3325-K3325+L3325,'Power Look Up'!$F$4)</f>
        <v>1324.61042324807</v>
      </c>
      <c r="K3325" s="51">
        <f t="array" ref="K3325">_xlfn.SUM(_xlfn.NORM.DIST($Q$3:$Q$1003,$F3325,$N3325,FALSE)*WindSpeedStep*$R$3:$R$1003)</f>
        <v>1342.3299095794637</v>
      </c>
      <c r="L3325" s="51">
        <f t="array" ref="L3325">_xlfn.SUM(_xlfn.NORM.DIST($Q$3:$Q$1003,$F3325,$O3325,FALSE)*WindSpeedStep*$R$3:$R$1003)</f>
        <v>1330.9303328275917</v>
      </c>
      <c r="N3325" s="43">
        <f t="shared" si="154"/>
        <v>0.9214293955723476</v>
      </c>
      <c r="O3325" s="43">
        <f t="shared" si="155"/>
        <v>0.28000000000000003</v>
      </c>
    </row>
    <row r="3326" spans="5:15" x14ac:dyDescent="0.2">
      <c r="E3326" s="16">
        <v>41245.972222222219</v>
      </c>
      <c r="F3326" s="22">
        <v>9.4626237295275129</v>
      </c>
      <c r="G3326" s="25">
        <v>4.9669099547242378E-2</v>
      </c>
      <c r="H3326" s="3">
        <f t="shared" si="153"/>
        <v>1431.2599999999402</v>
      </c>
      <c r="I3326" s="3">
        <f>MIN(H3326-K3326+L3326,'Power Look Up'!$F$4)</f>
        <v>1438.4176106011864</v>
      </c>
      <c r="K3326" s="51">
        <f t="array" ref="K3326">_xlfn.SUM(_xlfn.NORM.DIST($Q$3:$Q$1003,$F3326,$N3326,FALSE)*WindSpeedStep*$R$3:$R$1003)</f>
        <v>1436.4160445332564</v>
      </c>
      <c r="L3326" s="51">
        <f t="array" ref="L3326">_xlfn.SUM(_xlfn.NORM.DIST($Q$3:$Q$1003,$F3326,$O3326,FALSE)*WindSpeedStep*$R$3:$R$1003)</f>
        <v>1443.5736551345026</v>
      </c>
      <c r="N3326" s="43">
        <f t="shared" si="154"/>
        <v>0.94626237295275129</v>
      </c>
      <c r="O3326" s="43">
        <f t="shared" si="155"/>
        <v>0.47</v>
      </c>
    </row>
    <row r="3327" spans="5:15" x14ac:dyDescent="0.2">
      <c r="E3327" s="16">
        <v>41245.979166666664</v>
      </c>
      <c r="F3327" s="22">
        <v>10.2300230240908</v>
      </c>
      <c r="G3327" s="25">
        <v>4.007811116695302E-2</v>
      </c>
      <c r="H3327" s="3">
        <f t="shared" si="153"/>
        <v>1698.4099999999537</v>
      </c>
      <c r="I3327" s="3">
        <f>MIN(H3327-K3327+L3327,'Power Look Up'!$F$4)</f>
        <v>1766.2975352163003</v>
      </c>
      <c r="K3327" s="51">
        <f t="array" ref="K3327">_xlfn.SUM(_xlfn.NORM.DIST($Q$3:$Q$1003,$F3327,$N3327,FALSE)*WindSpeedStep*$R$3:$R$1003)</f>
        <v>1694.0579323402669</v>
      </c>
      <c r="L3327" s="51">
        <f t="array" ref="L3327">_xlfn.SUM(_xlfn.NORM.DIST($Q$3:$Q$1003,$F3327,$O3327,FALSE)*WindSpeedStep*$R$3:$R$1003)</f>
        <v>1761.9454675566135</v>
      </c>
      <c r="N3327" s="43">
        <f t="shared" si="154"/>
        <v>1.02300230240908</v>
      </c>
      <c r="O3327" s="43">
        <f t="shared" si="155"/>
        <v>0.41</v>
      </c>
    </row>
    <row r="3328" spans="5:15" x14ac:dyDescent="0.2">
      <c r="E3328" s="16">
        <v>41245.986111111109</v>
      </c>
      <c r="F3328" s="22">
        <v>10.518936209105261</v>
      </c>
      <c r="G3328" s="25">
        <v>3.6125326025940672E-2</v>
      </c>
      <c r="H3328" s="3">
        <f t="shared" si="153"/>
        <v>1775.8399999999519</v>
      </c>
      <c r="I3328" s="3">
        <f>MIN(H3328-K3328+L3328,'Power Look Up'!$F$4)</f>
        <v>1868.6976553238817</v>
      </c>
      <c r="K3328" s="51">
        <f t="array" ref="K3328">_xlfn.SUM(_xlfn.NORM.DIST($Q$3:$Q$1003,$F3328,$N3328,FALSE)*WindSpeedStep*$R$3:$R$1003)</f>
        <v>1770.6490635566395</v>
      </c>
      <c r="L3328" s="51">
        <f t="array" ref="L3328">_xlfn.SUM(_xlfn.NORM.DIST($Q$3:$Q$1003,$F3328,$O3328,FALSE)*WindSpeedStep*$R$3:$R$1003)</f>
        <v>1863.5067188805692</v>
      </c>
      <c r="N3328" s="43">
        <f t="shared" si="154"/>
        <v>1.0518936209105261</v>
      </c>
      <c r="O3328" s="43">
        <f t="shared" si="155"/>
        <v>0.38</v>
      </c>
    </row>
    <row r="3329" spans="5:15" x14ac:dyDescent="0.2">
      <c r="E3329" s="16">
        <v>41245.993055555555</v>
      </c>
      <c r="F3329" s="22">
        <v>10.597324141002741</v>
      </c>
      <c r="G3329" s="25">
        <v>4.0576280793022203E-2</v>
      </c>
      <c r="H3329" s="3">
        <f t="shared" si="153"/>
        <v>1797.1999999999516</v>
      </c>
      <c r="I3329" s="3">
        <f>MIN(H3329-K3329+L3329,'Power Look Up'!$F$4)</f>
        <v>1890.620038723926</v>
      </c>
      <c r="K3329" s="51">
        <f t="array" ref="K3329">_xlfn.SUM(_xlfn.NORM.DIST($Q$3:$Q$1003,$F3329,$N3329,FALSE)*WindSpeedStep*$R$3:$R$1003)</f>
        <v>1789.1541814128091</v>
      </c>
      <c r="L3329" s="51">
        <f t="array" ref="L3329">_xlfn.SUM(_xlfn.NORM.DIST($Q$3:$Q$1003,$F3329,$O3329,FALSE)*WindSpeedStep*$R$3:$R$1003)</f>
        <v>1882.5742201367834</v>
      </c>
      <c r="N3329" s="43">
        <f t="shared" si="154"/>
        <v>1.0597324141002742</v>
      </c>
      <c r="O3329" s="43">
        <f t="shared" si="155"/>
        <v>0.43</v>
      </c>
    </row>
    <row r="3330" spans="5:15" x14ac:dyDescent="0.2">
      <c r="E3330" s="16">
        <v>41246</v>
      </c>
      <c r="F3330" s="22">
        <v>10.857799839898552</v>
      </c>
      <c r="G3330" s="25">
        <v>4.1444860527490114E-2</v>
      </c>
      <c r="H3330" s="3">
        <f t="shared" si="153"/>
        <v>1866.6199999999501</v>
      </c>
      <c r="I3330" s="3">
        <f>MIN(H3330-K3330+L3330,'Power Look Up'!$F$4)</f>
        <v>1969.1002948860714</v>
      </c>
      <c r="K3330" s="51">
        <f t="array" ref="K3330">_xlfn.SUM(_xlfn.NORM.DIST($Q$3:$Q$1003,$F3330,$N3330,FALSE)*WindSpeedStep*$R$3:$R$1003)</f>
        <v>1843.6046521570338</v>
      </c>
      <c r="L3330" s="51">
        <f t="array" ref="L3330">_xlfn.SUM(_xlfn.NORM.DIST($Q$3:$Q$1003,$F3330,$O3330,FALSE)*WindSpeedStep*$R$3:$R$1003)</f>
        <v>1946.0849470431551</v>
      </c>
      <c r="N3330" s="43">
        <f t="shared" si="154"/>
        <v>1.0857799839898552</v>
      </c>
      <c r="O3330" s="43">
        <f t="shared" si="155"/>
        <v>0.45</v>
      </c>
    </row>
    <row r="3331" spans="5:15" x14ac:dyDescent="0.2">
      <c r="E3331" s="16">
        <v>41246.006944444445</v>
      </c>
      <c r="F3331" s="22">
        <v>10.74146395198386</v>
      </c>
      <c r="G3331" s="25">
        <v>6.0513166818378643E-2</v>
      </c>
      <c r="H3331" s="3">
        <f t="shared" ref="H3331:H3394" si="156">INDEX(PowerArray,MIN(MaximumPowerIndex,ROUND(F3331*100,0)))</f>
        <v>1834.5799999999508</v>
      </c>
      <c r="I3331" s="3">
        <f>MIN(H3331-K3331+L3331,'Power Look Up'!$F$4)</f>
        <v>1903.8781068703383</v>
      </c>
      <c r="K3331" s="51">
        <f t="array" ref="K3331">_xlfn.SUM(_xlfn.NORM.DIST($Q$3:$Q$1003,$F3331,$N3331,FALSE)*WindSpeedStep*$R$3:$R$1003)</f>
        <v>1820.6148406584093</v>
      </c>
      <c r="L3331" s="51">
        <f t="array" ref="L3331">_xlfn.SUM(_xlfn.NORM.DIST($Q$3:$Q$1003,$F3331,$O3331,FALSE)*WindSpeedStep*$R$3:$R$1003)</f>
        <v>1889.9129475287968</v>
      </c>
      <c r="N3331" s="43">
        <f t="shared" ref="N3331:N3394" si="157">ReferenceTurbulence*F3331</f>
        <v>1.0741463951983861</v>
      </c>
      <c r="O3331" s="43">
        <f t="shared" ref="O3331:O3394" si="158">F3331*G3331</f>
        <v>0.65</v>
      </c>
    </row>
    <row r="3332" spans="5:15" x14ac:dyDescent="0.2">
      <c r="E3332" s="16">
        <v>41246.013888888891</v>
      </c>
      <c r="F3332" s="22">
        <v>10.110320143612771</v>
      </c>
      <c r="G3332" s="25">
        <v>5.7367125052555028E-2</v>
      </c>
      <c r="H3332" s="3">
        <f t="shared" si="156"/>
        <v>1666.3699999999544</v>
      </c>
      <c r="I3332" s="3">
        <f>MIN(H3332-K3332+L3332,'Power Look Up'!$F$4)</f>
        <v>1712.2265323000968</v>
      </c>
      <c r="K3332" s="51">
        <f t="array" ref="K3332">_xlfn.SUM(_xlfn.NORM.DIST($Q$3:$Q$1003,$F3332,$N3332,FALSE)*WindSpeedStep*$R$3:$R$1003)</f>
        <v>1658.6099136556202</v>
      </c>
      <c r="L3332" s="51">
        <f t="array" ref="L3332">_xlfn.SUM(_xlfn.NORM.DIST($Q$3:$Q$1003,$F3332,$O3332,FALSE)*WindSpeedStep*$R$3:$R$1003)</f>
        <v>1704.4664459557625</v>
      </c>
      <c r="N3332" s="43">
        <f t="shared" si="157"/>
        <v>1.0110320143612772</v>
      </c>
      <c r="O3332" s="43">
        <f t="shared" si="158"/>
        <v>0.57999999999999996</v>
      </c>
    </row>
    <row r="3333" spans="5:15" x14ac:dyDescent="0.2">
      <c r="E3333" s="16">
        <v>41246.020833333336</v>
      </c>
      <c r="F3333" s="22">
        <v>10.029208885038123</v>
      </c>
      <c r="G3333" s="25">
        <v>6.5807782803747161E-2</v>
      </c>
      <c r="H3333" s="3">
        <f t="shared" si="156"/>
        <v>1645.0099999999547</v>
      </c>
      <c r="I3333" s="3">
        <f>MIN(H3333-K3333+L3333,'Power Look Up'!$F$4)</f>
        <v>1679.1087442944593</v>
      </c>
      <c r="K3333" s="51">
        <f t="array" ref="K3333">_xlfn.SUM(_xlfn.NORM.DIST($Q$3:$Q$1003,$F3333,$N3333,FALSE)*WindSpeedStep*$R$3:$R$1003)</f>
        <v>1633.4360351395856</v>
      </c>
      <c r="L3333" s="51">
        <f t="array" ref="L3333">_xlfn.SUM(_xlfn.NORM.DIST($Q$3:$Q$1003,$F3333,$O3333,FALSE)*WindSpeedStep*$R$3:$R$1003)</f>
        <v>1667.5347794340901</v>
      </c>
      <c r="N3333" s="43">
        <f t="shared" si="157"/>
        <v>1.0029208885038123</v>
      </c>
      <c r="O3333" s="43">
        <f t="shared" si="158"/>
        <v>0.66</v>
      </c>
    </row>
    <row r="3334" spans="5:15" x14ac:dyDescent="0.2">
      <c r="E3334" s="16">
        <v>41246.027777777781</v>
      </c>
      <c r="F3334" s="22">
        <v>9.506690444028548</v>
      </c>
      <c r="G3334" s="25">
        <v>6.4165337410682199E-2</v>
      </c>
      <c r="H3334" s="3">
        <f t="shared" si="156"/>
        <v>1450.3099999999397</v>
      </c>
      <c r="I3334" s="3">
        <f>MIN(H3334-K3334+L3334,'Power Look Up'!$F$4)</f>
        <v>1458.9941902875332</v>
      </c>
      <c r="K3334" s="51">
        <f t="array" ref="K3334">_xlfn.SUM(_xlfn.NORM.DIST($Q$3:$Q$1003,$F3334,$N3334,FALSE)*WindSpeedStep*$R$3:$R$1003)</f>
        <v>1452.7785492689695</v>
      </c>
      <c r="L3334" s="51">
        <f t="array" ref="L3334">_xlfn.SUM(_xlfn.NORM.DIST($Q$3:$Q$1003,$F3334,$O3334,FALSE)*WindSpeedStep*$R$3:$R$1003)</f>
        <v>1461.4627395565631</v>
      </c>
      <c r="N3334" s="43">
        <f t="shared" si="157"/>
        <v>0.95066904440285482</v>
      </c>
      <c r="O3334" s="43">
        <f t="shared" si="158"/>
        <v>0.61</v>
      </c>
    </row>
    <row r="3335" spans="5:15" x14ac:dyDescent="0.2">
      <c r="E3335" s="16">
        <v>41246.034722222219</v>
      </c>
      <c r="F3335" s="22">
        <v>9.9647675038170984</v>
      </c>
      <c r="G3335" s="25">
        <v>6.3222749528142289E-2</v>
      </c>
      <c r="H3335" s="3">
        <f t="shared" si="156"/>
        <v>1621.7599999999361</v>
      </c>
      <c r="I3335" s="3">
        <f>MIN(H3335-K3335+L3335,'Power Look Up'!$F$4)</f>
        <v>1654.5254928693214</v>
      </c>
      <c r="K3335" s="51">
        <f t="array" ref="K3335">_xlfn.SUM(_xlfn.NORM.DIST($Q$3:$Q$1003,$F3335,$N3335,FALSE)*WindSpeedStep*$R$3:$R$1003)</f>
        <v>1612.8066471572972</v>
      </c>
      <c r="L3335" s="51">
        <f t="array" ref="L3335">_xlfn.SUM(_xlfn.NORM.DIST($Q$3:$Q$1003,$F3335,$O3335,FALSE)*WindSpeedStep*$R$3:$R$1003)</f>
        <v>1645.5721400266825</v>
      </c>
      <c r="N3335" s="43">
        <f t="shared" si="157"/>
        <v>0.99647675038170991</v>
      </c>
      <c r="O3335" s="43">
        <f t="shared" si="158"/>
        <v>0.63000000000000012</v>
      </c>
    </row>
    <row r="3336" spans="5:15" x14ac:dyDescent="0.2">
      <c r="E3336" s="16">
        <v>41246.041666666664</v>
      </c>
      <c r="F3336" s="22">
        <v>9.7172126760616955</v>
      </c>
      <c r="G3336" s="25">
        <v>8.6444542072165995E-2</v>
      </c>
      <c r="H3336" s="3">
        <f t="shared" si="156"/>
        <v>1530.3199999999379</v>
      </c>
      <c r="I3336" s="3">
        <f>MIN(H3336-K3336+L3336,'Power Look Up'!$F$4)</f>
        <v>1538.737442470738</v>
      </c>
      <c r="K3336" s="51">
        <f t="array" ref="K3336">_xlfn.SUM(_xlfn.NORM.DIST($Q$3:$Q$1003,$F3336,$N3336,FALSE)*WindSpeedStep*$R$3:$R$1003)</f>
        <v>1528.9051136402786</v>
      </c>
      <c r="L3336" s="51">
        <f t="array" ref="L3336">_xlfn.SUM(_xlfn.NORM.DIST($Q$3:$Q$1003,$F3336,$O3336,FALSE)*WindSpeedStep*$R$3:$R$1003)</f>
        <v>1537.3225561110787</v>
      </c>
      <c r="N3336" s="43">
        <f t="shared" si="157"/>
        <v>0.97172126760616961</v>
      </c>
      <c r="O3336" s="43">
        <f t="shared" si="158"/>
        <v>0.84</v>
      </c>
    </row>
    <row r="3337" spans="5:15" x14ac:dyDescent="0.2">
      <c r="E3337" s="16">
        <v>41246.048611111109</v>
      </c>
      <c r="F3337" s="22">
        <v>9.6707797392964405</v>
      </c>
      <c r="G3337" s="25">
        <v>8.3757465461510805E-2</v>
      </c>
      <c r="H3337" s="3">
        <f t="shared" si="156"/>
        <v>1511.2699999999384</v>
      </c>
      <c r="I3337" s="3">
        <f>MIN(H3337-K3337+L3337,'Power Look Up'!$F$4)</f>
        <v>1520.1028992365518</v>
      </c>
      <c r="K3337" s="51">
        <f t="array" ref="K3337">_xlfn.SUM(_xlfn.NORM.DIST($Q$3:$Q$1003,$F3337,$N3337,FALSE)*WindSpeedStep*$R$3:$R$1003)</f>
        <v>1512.4425233992572</v>
      </c>
      <c r="L3337" s="51">
        <f t="array" ref="L3337">_xlfn.SUM(_xlfn.NORM.DIST($Q$3:$Q$1003,$F3337,$O3337,FALSE)*WindSpeedStep*$R$3:$R$1003)</f>
        <v>1521.2754226358707</v>
      </c>
      <c r="N3337" s="43">
        <f t="shared" si="157"/>
        <v>0.96707797392964412</v>
      </c>
      <c r="O3337" s="43">
        <f t="shared" si="158"/>
        <v>0.81</v>
      </c>
    </row>
    <row r="3338" spans="5:15" x14ac:dyDescent="0.2">
      <c r="E3338" s="16">
        <v>41246.055555555555</v>
      </c>
      <c r="F3338" s="22">
        <v>9.9780871024112407</v>
      </c>
      <c r="G3338" s="25">
        <v>8.2180080368495084E-2</v>
      </c>
      <c r="H3338" s="3">
        <f t="shared" si="156"/>
        <v>1629.379999999936</v>
      </c>
      <c r="I3338" s="3">
        <f>MIN(H3338-K3338+L3338,'Power Look Up'!$F$4)</f>
        <v>1646.9355323713846</v>
      </c>
      <c r="K3338" s="51">
        <f t="array" ref="K3338">_xlfn.SUM(_xlfn.NORM.DIST($Q$3:$Q$1003,$F3338,$N3338,FALSE)*WindSpeedStep*$R$3:$R$1003)</f>
        <v>1617.1148516920498</v>
      </c>
      <c r="L3338" s="51">
        <f t="array" ref="L3338">_xlfn.SUM(_xlfn.NORM.DIST($Q$3:$Q$1003,$F3338,$O3338,FALSE)*WindSpeedStep*$R$3:$R$1003)</f>
        <v>1634.6703840634984</v>
      </c>
      <c r="N3338" s="43">
        <f t="shared" si="157"/>
        <v>0.99780871024112416</v>
      </c>
      <c r="O3338" s="43">
        <f t="shared" si="158"/>
        <v>0.82</v>
      </c>
    </row>
    <row r="3339" spans="5:15" x14ac:dyDescent="0.2">
      <c r="E3339" s="16">
        <v>41246.0625</v>
      </c>
      <c r="F3339" s="22">
        <v>10.612630181939478</v>
      </c>
      <c r="G3339" s="25">
        <v>8.4804613424824288E-2</v>
      </c>
      <c r="H3339" s="3">
        <f t="shared" si="156"/>
        <v>1799.8699999999515</v>
      </c>
      <c r="I3339" s="3">
        <f>MIN(H3339-K3339+L3339,'Power Look Up'!$F$4)</f>
        <v>1825.780546031586</v>
      </c>
      <c r="K3339" s="51">
        <f t="array" ref="K3339">_xlfn.SUM(_xlfn.NORM.DIST($Q$3:$Q$1003,$F3339,$N3339,FALSE)*WindSpeedStep*$R$3:$R$1003)</f>
        <v>1792.6526186871004</v>
      </c>
      <c r="L3339" s="51">
        <f t="array" ref="L3339">_xlfn.SUM(_xlfn.NORM.DIST($Q$3:$Q$1003,$F3339,$O3339,FALSE)*WindSpeedStep*$R$3:$R$1003)</f>
        <v>1818.5631647187349</v>
      </c>
      <c r="N3339" s="43">
        <f t="shared" si="157"/>
        <v>1.0612630181939477</v>
      </c>
      <c r="O3339" s="43">
        <f t="shared" si="158"/>
        <v>0.9</v>
      </c>
    </row>
    <row r="3340" spans="5:15" x14ac:dyDescent="0.2">
      <c r="E3340" s="16">
        <v>41246.069444444445</v>
      </c>
      <c r="F3340" s="22">
        <v>10.381172133479204</v>
      </c>
      <c r="G3340" s="25">
        <v>7.6099306498565403E-2</v>
      </c>
      <c r="H3340" s="3">
        <f t="shared" si="156"/>
        <v>1738.4599999999527</v>
      </c>
      <c r="I3340" s="3">
        <f>MIN(H3340-K3340+L3340,'Power Look Up'!$F$4)</f>
        <v>1774.1203197067791</v>
      </c>
      <c r="K3340" s="51">
        <f t="array" ref="K3340">_xlfn.SUM(_xlfn.NORM.DIST($Q$3:$Q$1003,$F3340,$N3340,FALSE)*WindSpeedStep*$R$3:$R$1003)</f>
        <v>1735.7535901997844</v>
      </c>
      <c r="L3340" s="51">
        <f t="array" ref="L3340">_xlfn.SUM(_xlfn.NORM.DIST($Q$3:$Q$1003,$F3340,$O3340,FALSE)*WindSpeedStep*$R$3:$R$1003)</f>
        <v>1771.4139099066108</v>
      </c>
      <c r="N3340" s="43">
        <f t="shared" si="157"/>
        <v>1.0381172133479204</v>
      </c>
      <c r="O3340" s="43">
        <f t="shared" si="158"/>
        <v>0.79</v>
      </c>
    </row>
    <row r="3341" spans="5:15" x14ac:dyDescent="0.2">
      <c r="E3341" s="16">
        <v>41246.076388888891</v>
      </c>
      <c r="F3341" s="22">
        <v>11.846088577913308</v>
      </c>
      <c r="G3341" s="25">
        <v>6.5844518624846984E-2</v>
      </c>
      <c r="H3341" s="3">
        <f t="shared" si="156"/>
        <v>1975.3999999999826</v>
      </c>
      <c r="I3341" s="3">
        <f>MIN(H3341-K3341+L3341,'Power Look Up'!$F$4)</f>
        <v>2000</v>
      </c>
      <c r="K3341" s="51">
        <f t="array" ref="K3341">_xlfn.SUM(_xlfn.NORM.DIST($Q$3:$Q$1003,$F3341,$N3341,FALSE)*WindSpeedStep*$R$3:$R$1003)</f>
        <v>1963.7057518682411</v>
      </c>
      <c r="L3341" s="51">
        <f t="array" ref="L3341">_xlfn.SUM(_xlfn.NORM.DIST($Q$3:$Q$1003,$F3341,$O3341,FALSE)*WindSpeedStep*$R$3:$R$1003)</f>
        <v>2005.7165486654119</v>
      </c>
      <c r="N3341" s="43">
        <f t="shared" si="157"/>
        <v>1.184608857791331</v>
      </c>
      <c r="O3341" s="43">
        <f t="shared" si="158"/>
        <v>0.77999999999999992</v>
      </c>
    </row>
    <row r="3342" spans="5:15" x14ac:dyDescent="0.2">
      <c r="E3342" s="16">
        <v>41246.083333333336</v>
      </c>
      <c r="F3342" s="22">
        <v>12.018076036410148</v>
      </c>
      <c r="G3342" s="25">
        <v>5.5749356050848548E-2</v>
      </c>
      <c r="H3342" s="3">
        <f t="shared" si="156"/>
        <v>1988.2199999999978</v>
      </c>
      <c r="I3342" s="3">
        <f>MIN(H3342-K3342+L3342,'Power Look Up'!$F$4)</f>
        <v>2000</v>
      </c>
      <c r="K3342" s="51">
        <f t="array" ref="K3342">_xlfn.SUM(_xlfn.NORM.DIST($Q$3:$Q$1003,$F3342,$N3342,FALSE)*WindSpeedStep*$R$3:$R$1003)</f>
        <v>1973.9058372827644</v>
      </c>
      <c r="L3342" s="51">
        <f t="array" ref="L3342">_xlfn.SUM(_xlfn.NORM.DIST($Q$3:$Q$1003,$F3342,$O3342,FALSE)*WindSpeedStep*$R$3:$R$1003)</f>
        <v>2016.527662102395</v>
      </c>
      <c r="N3342" s="43">
        <f t="shared" si="157"/>
        <v>1.201807603641015</v>
      </c>
      <c r="O3342" s="43">
        <f t="shared" si="158"/>
        <v>0.67</v>
      </c>
    </row>
    <row r="3343" spans="5:15" x14ac:dyDescent="0.2">
      <c r="E3343" s="16">
        <v>41246.090277777781</v>
      </c>
      <c r="F3343" s="22">
        <v>12.193351118777484</v>
      </c>
      <c r="G3343" s="25">
        <v>7.0530241573673672E-2</v>
      </c>
      <c r="H3343" s="3">
        <f t="shared" si="156"/>
        <v>1990.0899999999976</v>
      </c>
      <c r="I3343" s="3">
        <f>MIN(H3343-K3343+L3343,'Power Look Up'!$F$4)</f>
        <v>2000</v>
      </c>
      <c r="K3343" s="51">
        <f t="array" ref="K3343">_xlfn.SUM(_xlfn.NORM.DIST($Q$3:$Q$1003,$F3343,$N3343,FALSE)*WindSpeedStep*$R$3:$R$1003)</f>
        <v>1982.0805925745346</v>
      </c>
      <c r="L3343" s="51">
        <f t="array" ref="L3343">_xlfn.SUM(_xlfn.NORM.DIST($Q$3:$Q$1003,$F3343,$O3343,FALSE)*WindSpeedStep*$R$3:$R$1003)</f>
        <v>2009.2571517958856</v>
      </c>
      <c r="N3343" s="43">
        <f t="shared" si="157"/>
        <v>1.2193351118777485</v>
      </c>
      <c r="O3343" s="43">
        <f t="shared" si="158"/>
        <v>0.8600000000000001</v>
      </c>
    </row>
    <row r="3344" spans="5:15" x14ac:dyDescent="0.2">
      <c r="E3344" s="16">
        <v>41246.097222222219</v>
      </c>
      <c r="F3344" s="22">
        <v>13.690618789654579</v>
      </c>
      <c r="G3344" s="25">
        <v>6.5738445707077306E-2</v>
      </c>
      <c r="H3344" s="3">
        <f t="shared" si="156"/>
        <v>1999.6899999999998</v>
      </c>
      <c r="I3344" s="3">
        <f>MIN(H3344-K3344+L3344,'Power Look Up'!$F$4)</f>
        <v>2000</v>
      </c>
      <c r="K3344" s="51">
        <f t="array" ref="K3344">_xlfn.SUM(_xlfn.NORM.DIST($Q$3:$Q$1003,$F3344,$N3344,FALSE)*WindSpeedStep*$R$3:$R$1003)</f>
        <v>2003.4105097376221</v>
      </c>
      <c r="L3344" s="51">
        <f t="array" ref="L3344">_xlfn.SUM(_xlfn.NORM.DIST($Q$3:$Q$1003,$F3344,$O3344,FALSE)*WindSpeedStep*$R$3:$R$1003)</f>
        <v>2005.6199779530841</v>
      </c>
      <c r="N3344" s="43">
        <f t="shared" si="157"/>
        <v>1.3690618789654581</v>
      </c>
      <c r="O3344" s="43">
        <f t="shared" si="158"/>
        <v>0.89999999999999991</v>
      </c>
    </row>
    <row r="3345" spans="5:15" x14ac:dyDescent="0.2">
      <c r="E3345" s="16">
        <v>41246.104166666664</v>
      </c>
      <c r="F3345" s="22">
        <v>13.900637709137076</v>
      </c>
      <c r="G3345" s="25">
        <v>5.0357401915444536E-2</v>
      </c>
      <c r="H3345" s="3">
        <f t="shared" si="156"/>
        <v>1999.8999999999996</v>
      </c>
      <c r="I3345" s="3">
        <f>MIN(H3345-K3345+L3345,'Power Look Up'!$F$4)</f>
        <v>2000</v>
      </c>
      <c r="K3345" s="51">
        <f t="array" ref="K3345">_xlfn.SUM(_xlfn.NORM.DIST($Q$3:$Q$1003,$F3345,$N3345,FALSE)*WindSpeedStep*$R$3:$R$1003)</f>
        <v>2003.4558120614238</v>
      </c>
      <c r="L3345" s="51">
        <f t="array" ref="L3345">_xlfn.SUM(_xlfn.NORM.DIST($Q$3:$Q$1003,$F3345,$O3345,FALSE)*WindSpeedStep*$R$3:$R$1003)</f>
        <v>2003.6969988423677</v>
      </c>
      <c r="N3345" s="43">
        <f t="shared" si="157"/>
        <v>1.3900637709137076</v>
      </c>
      <c r="O3345" s="43">
        <f t="shared" si="158"/>
        <v>0.7</v>
      </c>
    </row>
    <row r="3346" spans="5:15" x14ac:dyDescent="0.2">
      <c r="E3346" s="16">
        <v>41246.111111111109</v>
      </c>
      <c r="F3346" s="22">
        <v>14.341993767212655</v>
      </c>
      <c r="G3346" s="25">
        <v>3.765166885196243E-2</v>
      </c>
      <c r="H3346" s="3">
        <f t="shared" si="156"/>
        <v>2000</v>
      </c>
      <c r="I3346" s="3">
        <f>MIN(H3346-K3346+L3346,'Power Look Up'!$F$4)</f>
        <v>1998.6597558295639</v>
      </c>
      <c r="K3346" s="51">
        <f t="array" ref="K3346">_xlfn.SUM(_xlfn.NORM.DIST($Q$3:$Q$1003,$F3346,$N3346,FALSE)*WindSpeedStep*$R$3:$R$1003)</f>
        <v>2003.0437805392426</v>
      </c>
      <c r="L3346" s="51">
        <f t="array" ref="L3346">_xlfn.SUM(_xlfn.NORM.DIST($Q$3:$Q$1003,$F3346,$O3346,FALSE)*WindSpeedStep*$R$3:$R$1003)</f>
        <v>2001.7035363688065</v>
      </c>
      <c r="N3346" s="43">
        <f t="shared" si="157"/>
        <v>1.4341993767212655</v>
      </c>
      <c r="O3346" s="43">
        <f t="shared" si="158"/>
        <v>0.54</v>
      </c>
    </row>
    <row r="3347" spans="5:15" x14ac:dyDescent="0.2">
      <c r="E3347" s="16">
        <v>41246.118055555555</v>
      </c>
      <c r="F3347" s="22">
        <v>13.223182583159183</v>
      </c>
      <c r="G3347" s="25">
        <v>6.1256055031078685E-2</v>
      </c>
      <c r="H3347" s="3">
        <f t="shared" si="156"/>
        <v>1999.2199999999998</v>
      </c>
      <c r="I3347" s="3">
        <f>MIN(H3347-K3347+L3347,'Power Look Up'!$F$4)</f>
        <v>2000</v>
      </c>
      <c r="K3347" s="51">
        <f t="array" ref="K3347">_xlfn.SUM(_xlfn.NORM.DIST($Q$3:$Q$1003,$F3347,$N3347,FALSE)*WindSpeedStep*$R$3:$R$1003)</f>
        <v>2002.0622956234904</v>
      </c>
      <c r="L3347" s="51">
        <f t="array" ref="L3347">_xlfn.SUM(_xlfn.NORM.DIST($Q$3:$Q$1003,$F3347,$O3347,FALSE)*WindSpeedStep*$R$3:$R$1003)</f>
        <v>2008.622613429701</v>
      </c>
      <c r="N3347" s="43">
        <f t="shared" si="157"/>
        <v>1.3223182583159183</v>
      </c>
      <c r="O3347" s="43">
        <f t="shared" si="158"/>
        <v>0.81</v>
      </c>
    </row>
    <row r="3348" spans="5:15" x14ac:dyDescent="0.2">
      <c r="E3348" s="16">
        <v>41246.125</v>
      </c>
      <c r="F3348" s="22">
        <v>11.419818993716309</v>
      </c>
      <c r="G3348" s="25">
        <v>8.3188709078728149E-2</v>
      </c>
      <c r="H3348" s="3">
        <f t="shared" si="156"/>
        <v>1939.2799999999834</v>
      </c>
      <c r="I3348" s="3">
        <f>MIN(H3348-K3348+L3348,'Power Look Up'!$F$4)</f>
        <v>1967.586160932402</v>
      </c>
      <c r="K3348" s="51">
        <f t="array" ref="K3348">_xlfn.SUM(_xlfn.NORM.DIST($Q$3:$Q$1003,$F3348,$N3348,FALSE)*WindSpeedStep*$R$3:$R$1003)</f>
        <v>1926.6049230251269</v>
      </c>
      <c r="L3348" s="51">
        <f t="array" ref="L3348">_xlfn.SUM(_xlfn.NORM.DIST($Q$3:$Q$1003,$F3348,$O3348,FALSE)*WindSpeedStep*$R$3:$R$1003)</f>
        <v>1954.9110839575455</v>
      </c>
      <c r="N3348" s="43">
        <f t="shared" si="157"/>
        <v>1.1419818993716309</v>
      </c>
      <c r="O3348" s="43">
        <f t="shared" si="158"/>
        <v>0.95000000000000007</v>
      </c>
    </row>
    <row r="3349" spans="5:15" x14ac:dyDescent="0.2">
      <c r="E3349" s="16">
        <v>41246.131944444445</v>
      </c>
      <c r="F3349" s="22">
        <v>11.798825620056435</v>
      </c>
      <c r="G3349" s="25">
        <v>5.4242686569762083E-2</v>
      </c>
      <c r="H3349" s="3">
        <f t="shared" si="156"/>
        <v>1971.1999999999825</v>
      </c>
      <c r="I3349" s="3">
        <f>MIN(H3349-K3349+L3349,'Power Look Up'!$F$4)</f>
        <v>2000</v>
      </c>
      <c r="K3349" s="51">
        <f t="array" ref="K3349">_xlfn.SUM(_xlfn.NORM.DIST($Q$3:$Q$1003,$F3349,$N3349,FALSE)*WindSpeedStep*$R$3:$R$1003)</f>
        <v>1960.4740274093706</v>
      </c>
      <c r="L3349" s="51">
        <f t="array" ref="L3349">_xlfn.SUM(_xlfn.NORM.DIST($Q$3:$Q$1003,$F3349,$O3349,FALSE)*WindSpeedStep*$R$3:$R$1003)</f>
        <v>2014.7385451712648</v>
      </c>
      <c r="N3349" s="43">
        <f t="shared" si="157"/>
        <v>1.1798825620056437</v>
      </c>
      <c r="O3349" s="43">
        <f t="shared" si="158"/>
        <v>0.64</v>
      </c>
    </row>
    <row r="3350" spans="5:15" x14ac:dyDescent="0.2">
      <c r="E3350" s="16">
        <v>41246.138888888891</v>
      </c>
      <c r="F3350" s="22">
        <v>12.906251486399668</v>
      </c>
      <c r="G3350" s="25">
        <v>5.8111373452650751E-2</v>
      </c>
      <c r="H3350" s="3">
        <f t="shared" si="156"/>
        <v>1998.0099999999975</v>
      </c>
      <c r="I3350" s="3">
        <f>MIN(H3350-K3350+L3350,'Power Look Up'!$F$4)</f>
        <v>2000</v>
      </c>
      <c r="K3350" s="51">
        <f t="array" ref="K3350">_xlfn.SUM(_xlfn.NORM.DIST($Q$3:$Q$1003,$F3350,$N3350,FALSE)*WindSpeedStep*$R$3:$R$1003)</f>
        <v>1999.3732134419001</v>
      </c>
      <c r="L3350" s="51">
        <f t="array" ref="L3350">_xlfn.SUM(_xlfn.NORM.DIST($Q$3:$Q$1003,$F3350,$O3350,FALSE)*WindSpeedStep*$R$3:$R$1003)</f>
        <v>2011.326319491018</v>
      </c>
      <c r="N3350" s="43">
        <f t="shared" si="157"/>
        <v>1.2906251486399669</v>
      </c>
      <c r="O3350" s="43">
        <f t="shared" si="158"/>
        <v>0.75</v>
      </c>
    </row>
    <row r="3351" spans="5:15" x14ac:dyDescent="0.2">
      <c r="E3351" s="16">
        <v>41246.145833333336</v>
      </c>
      <c r="F3351" s="22">
        <v>13.39546928105095</v>
      </c>
      <c r="G3351" s="25">
        <v>7.5398627611257513E-2</v>
      </c>
      <c r="H3351" s="3">
        <f t="shared" si="156"/>
        <v>1999.3999999999999</v>
      </c>
      <c r="I3351" s="3">
        <f>MIN(H3351-K3351+L3351,'Power Look Up'!$F$4)</f>
        <v>2000</v>
      </c>
      <c r="K3351" s="51">
        <f t="array" ref="K3351">_xlfn.SUM(_xlfn.NORM.DIST($Q$3:$Q$1003,$F3351,$N3351,FALSE)*WindSpeedStep*$R$3:$R$1003)</f>
        <v>2002.8287876047609</v>
      </c>
      <c r="L3351" s="51">
        <f t="array" ref="L3351">_xlfn.SUM(_xlfn.NORM.DIST($Q$3:$Q$1003,$F3351,$O3351,FALSE)*WindSpeedStep*$R$3:$R$1003)</f>
        <v>2007.3525372136871</v>
      </c>
      <c r="N3351" s="43">
        <f t="shared" si="157"/>
        <v>1.3395469281050951</v>
      </c>
      <c r="O3351" s="43">
        <f t="shared" si="158"/>
        <v>1.01</v>
      </c>
    </row>
    <row r="3352" spans="5:15" x14ac:dyDescent="0.2">
      <c r="E3352" s="16">
        <v>41246.152777777781</v>
      </c>
      <c r="F3352" s="22">
        <v>12.990353845256395</v>
      </c>
      <c r="G3352" s="25">
        <v>4.8497524201779392E-2</v>
      </c>
      <c r="H3352" s="3">
        <f t="shared" si="156"/>
        <v>1998.8899999999974</v>
      </c>
      <c r="I3352" s="3">
        <f>MIN(H3352-K3352+L3352,'Power Look Up'!$F$4)</f>
        <v>2000</v>
      </c>
      <c r="K3352" s="51">
        <f t="array" ref="K3352">_xlfn.SUM(_xlfn.NORM.DIST($Q$3:$Q$1003,$F3352,$N3352,FALSE)*WindSpeedStep*$R$3:$R$1003)</f>
        <v>2000.2851422704116</v>
      </c>
      <c r="L3352" s="51">
        <f t="array" ref="L3352">_xlfn.SUM(_xlfn.NORM.DIST($Q$3:$Q$1003,$F3352,$O3352,FALSE)*WindSpeedStep*$R$3:$R$1003)</f>
        <v>2010.292450473187</v>
      </c>
      <c r="N3352" s="43">
        <f t="shared" si="157"/>
        <v>1.2990353845256397</v>
      </c>
      <c r="O3352" s="43">
        <f t="shared" si="158"/>
        <v>0.63</v>
      </c>
    </row>
    <row r="3353" spans="5:15" x14ac:dyDescent="0.2">
      <c r="E3353" s="16">
        <v>41246.159722222219</v>
      </c>
      <c r="F3353" s="22">
        <v>12.67</v>
      </c>
      <c r="G3353" s="25">
        <v>3.6306235201262825E-2</v>
      </c>
      <c r="H3353" s="3">
        <f t="shared" si="156"/>
        <v>1995.3699999999976</v>
      </c>
      <c r="I3353" s="3">
        <f>MIN(H3353-K3353+L3353,'Power Look Up'!$F$4)</f>
        <v>2000</v>
      </c>
      <c r="K3353" s="51">
        <f t="array" ref="K3353">_xlfn.SUM(_xlfn.NORM.DIST($Q$3:$Q$1003,$F3353,$N3353,FALSE)*WindSpeedStep*$R$3:$R$1003)</f>
        <v>1995.8060202145643</v>
      </c>
      <c r="L3353" s="51">
        <f t="array" ref="L3353">_xlfn.SUM(_xlfn.NORM.DIST($Q$3:$Q$1003,$F3353,$O3353,FALSE)*WindSpeedStep*$R$3:$R$1003)</f>
        <v>2013.6362550869881</v>
      </c>
      <c r="N3353" s="43">
        <f t="shared" si="157"/>
        <v>1.2670000000000001</v>
      </c>
      <c r="O3353" s="43">
        <f t="shared" si="158"/>
        <v>0.45999999999999996</v>
      </c>
    </row>
    <row r="3354" spans="5:15" x14ac:dyDescent="0.2">
      <c r="E3354" s="16">
        <v>41246.166666666664</v>
      </c>
      <c r="F3354" s="22">
        <v>13.170609538984651</v>
      </c>
      <c r="G3354" s="25">
        <v>3.8722581402964966E-2</v>
      </c>
      <c r="H3354" s="3">
        <f t="shared" si="156"/>
        <v>1999.1699999999998</v>
      </c>
      <c r="I3354" s="3">
        <f>MIN(H3354-K3354+L3354,'Power Look Up'!$F$4)</f>
        <v>2000</v>
      </c>
      <c r="K3354" s="51">
        <f t="array" ref="K3354">_xlfn.SUM(_xlfn.NORM.DIST($Q$3:$Q$1003,$F3354,$N3354,FALSE)*WindSpeedStep*$R$3:$R$1003)</f>
        <v>2001.7446075319185</v>
      </c>
      <c r="L3354" s="51">
        <f t="array" ref="L3354">_xlfn.SUM(_xlfn.NORM.DIST($Q$3:$Q$1003,$F3354,$O3354,FALSE)*WindSpeedStep*$R$3:$R$1003)</f>
        <v>2007.9316203571411</v>
      </c>
      <c r="N3354" s="43">
        <f t="shared" si="157"/>
        <v>1.3170609538984652</v>
      </c>
      <c r="O3354" s="43">
        <f t="shared" si="158"/>
        <v>0.51</v>
      </c>
    </row>
    <row r="3355" spans="5:15" x14ac:dyDescent="0.2">
      <c r="E3355" s="16">
        <v>41246.173611111109</v>
      </c>
      <c r="F3355" s="22">
        <v>12.493766366633565</v>
      </c>
      <c r="G3355" s="25">
        <v>4.8023949095317479E-2</v>
      </c>
      <c r="H3355" s="3">
        <f t="shared" si="156"/>
        <v>1993.3899999999976</v>
      </c>
      <c r="I3355" s="3">
        <f>MIN(H3355-K3355+L3355,'Power Look Up'!$F$4)</f>
        <v>2000</v>
      </c>
      <c r="K3355" s="51">
        <f t="array" ref="K3355">_xlfn.SUM(_xlfn.NORM.DIST($Q$3:$Q$1003,$F3355,$N3355,FALSE)*WindSpeedStep*$R$3:$R$1003)</f>
        <v>1991.9301165853601</v>
      </c>
      <c r="L3355" s="51">
        <f t="array" ref="L3355">_xlfn.SUM(_xlfn.NORM.DIST($Q$3:$Q$1003,$F3355,$O3355,FALSE)*WindSpeedStep*$R$3:$R$1003)</f>
        <v>2016.0065638681938</v>
      </c>
      <c r="N3355" s="43">
        <f t="shared" si="157"/>
        <v>1.2493766366633565</v>
      </c>
      <c r="O3355" s="43">
        <f t="shared" si="158"/>
        <v>0.6</v>
      </c>
    </row>
    <row r="3356" spans="5:15" x14ac:dyDescent="0.2">
      <c r="E3356" s="16">
        <v>41246.180555555555</v>
      </c>
      <c r="F3356" s="22">
        <v>11.79743361458247</v>
      </c>
      <c r="G3356" s="25">
        <v>4.068681508889236E-2</v>
      </c>
      <c r="H3356" s="3">
        <f t="shared" si="156"/>
        <v>1971.1999999999825</v>
      </c>
      <c r="I3356" s="3">
        <f>MIN(H3356-K3356+L3356,'Power Look Up'!$F$4)</f>
        <v>2000</v>
      </c>
      <c r="K3356" s="51">
        <f t="array" ref="K3356">_xlfn.SUM(_xlfn.NORM.DIST($Q$3:$Q$1003,$F3356,$N3356,FALSE)*WindSpeedStep*$R$3:$R$1003)</f>
        <v>1960.3758511979074</v>
      </c>
      <c r="L3356" s="51">
        <f t="array" ref="L3356">_xlfn.SUM(_xlfn.NORM.DIST($Q$3:$Q$1003,$F3356,$O3356,FALSE)*WindSpeedStep*$R$3:$R$1003)</f>
        <v>2023.1150371241606</v>
      </c>
      <c r="N3356" s="43">
        <f t="shared" si="157"/>
        <v>1.1797433614582471</v>
      </c>
      <c r="O3356" s="43">
        <f t="shared" si="158"/>
        <v>0.48</v>
      </c>
    </row>
    <row r="3357" spans="5:15" x14ac:dyDescent="0.2">
      <c r="E3357" s="16">
        <v>41246.1875</v>
      </c>
      <c r="F3357" s="22">
        <v>11.144455807933229</v>
      </c>
      <c r="G3357" s="25">
        <v>4.7557279523933078E-2</v>
      </c>
      <c r="H3357" s="3">
        <f t="shared" si="156"/>
        <v>1915.7599999999838</v>
      </c>
      <c r="I3357" s="3">
        <f>MIN(H3357-K3357+L3357,'Power Look Up'!$F$4)</f>
        <v>2000</v>
      </c>
      <c r="K3357" s="51">
        <f t="array" ref="K3357">_xlfn.SUM(_xlfn.NORM.DIST($Q$3:$Q$1003,$F3357,$N3357,FALSE)*WindSpeedStep*$R$3:$R$1003)</f>
        <v>1891.4540218288209</v>
      </c>
      <c r="L3357" s="51">
        <f t="array" ref="L3357">_xlfn.SUM(_xlfn.NORM.DIST($Q$3:$Q$1003,$F3357,$O3357,FALSE)*WindSpeedStep*$R$3:$R$1003)</f>
        <v>1982.6765152262587</v>
      </c>
      <c r="N3357" s="43">
        <f t="shared" si="157"/>
        <v>1.1144455807933229</v>
      </c>
      <c r="O3357" s="43">
        <f t="shared" si="158"/>
        <v>0.53</v>
      </c>
    </row>
    <row r="3358" spans="5:15" x14ac:dyDescent="0.2">
      <c r="E3358" s="16">
        <v>41246.194444444445</v>
      </c>
      <c r="F3358" s="22">
        <v>10.260096219735088</v>
      </c>
      <c r="G3358" s="25">
        <v>5.165643563659332E-2</v>
      </c>
      <c r="H3358" s="3">
        <f t="shared" si="156"/>
        <v>1706.4199999999535</v>
      </c>
      <c r="I3358" s="3">
        <f>MIN(H3358-K3358+L3358,'Power Look Up'!$F$4)</f>
        <v>1766.9471503624425</v>
      </c>
      <c r="K3358" s="51">
        <f t="array" ref="K3358">_xlfn.SUM(_xlfn.NORM.DIST($Q$3:$Q$1003,$F3358,$N3358,FALSE)*WindSpeedStep*$R$3:$R$1003)</f>
        <v>1702.6317429153228</v>
      </c>
      <c r="L3358" s="51">
        <f t="array" ref="L3358">_xlfn.SUM(_xlfn.NORM.DIST($Q$3:$Q$1003,$F3358,$O3358,FALSE)*WindSpeedStep*$R$3:$R$1003)</f>
        <v>1763.1588932778118</v>
      </c>
      <c r="N3358" s="43">
        <f t="shared" si="157"/>
        <v>1.0260096219735089</v>
      </c>
      <c r="O3358" s="43">
        <f t="shared" si="158"/>
        <v>0.53</v>
      </c>
    </row>
    <row r="3359" spans="5:15" x14ac:dyDescent="0.2">
      <c r="E3359" s="16">
        <v>41246.201388888891</v>
      </c>
      <c r="F3359" s="22">
        <v>9.797692735537213</v>
      </c>
      <c r="G3359" s="25">
        <v>6.1238907587266939E-2</v>
      </c>
      <c r="H3359" s="3">
        <f t="shared" si="156"/>
        <v>1560.7999999999374</v>
      </c>
      <c r="I3359" s="3">
        <f>MIN(H3359-K3359+L3359,'Power Look Up'!$F$4)</f>
        <v>1585.4266568274152</v>
      </c>
      <c r="K3359" s="51">
        <f t="array" ref="K3359">_xlfn.SUM(_xlfn.NORM.DIST($Q$3:$Q$1003,$F3359,$N3359,FALSE)*WindSpeedStep*$R$3:$R$1003)</f>
        <v>1556.9318272040457</v>
      </c>
      <c r="L3359" s="51">
        <f t="array" ref="L3359">_xlfn.SUM(_xlfn.NORM.DIST($Q$3:$Q$1003,$F3359,$O3359,FALSE)*WindSpeedStep*$R$3:$R$1003)</f>
        <v>1581.5584840315234</v>
      </c>
      <c r="N3359" s="43">
        <f t="shared" si="157"/>
        <v>0.97976927355372134</v>
      </c>
      <c r="O3359" s="43">
        <f t="shared" si="158"/>
        <v>0.6</v>
      </c>
    </row>
    <row r="3360" spans="5:15" x14ac:dyDescent="0.2">
      <c r="E3360" s="16">
        <v>41246.208333333336</v>
      </c>
      <c r="F3360" s="22">
        <v>9.7318163378937701</v>
      </c>
      <c r="G3360" s="25">
        <v>5.9598329835058084E-2</v>
      </c>
      <c r="H3360" s="3">
        <f t="shared" si="156"/>
        <v>1534.1299999999378</v>
      </c>
      <c r="I3360" s="3">
        <f>MIN(H3360-K3360+L3360,'Power Look Up'!$F$4)</f>
        <v>1555.6747226597397</v>
      </c>
      <c r="K3360" s="51">
        <f t="array" ref="K3360">_xlfn.SUM(_xlfn.NORM.DIST($Q$3:$Q$1003,$F3360,$N3360,FALSE)*WindSpeedStep*$R$3:$R$1003)</f>
        <v>1534.0398083600587</v>
      </c>
      <c r="L3360" s="51">
        <f t="array" ref="L3360">_xlfn.SUM(_xlfn.NORM.DIST($Q$3:$Q$1003,$F3360,$O3360,FALSE)*WindSpeedStep*$R$3:$R$1003)</f>
        <v>1555.5845310198606</v>
      </c>
      <c r="N3360" s="43">
        <f t="shared" si="157"/>
        <v>0.97318163378937705</v>
      </c>
      <c r="O3360" s="43">
        <f t="shared" si="158"/>
        <v>0.57999999999999996</v>
      </c>
    </row>
    <row r="3361" spans="5:15" x14ac:dyDescent="0.2">
      <c r="E3361" s="16">
        <v>41246.215277777781</v>
      </c>
      <c r="F3361" s="22">
        <v>8.9700000000000006</v>
      </c>
      <c r="G3361" s="25">
        <v>3.3444816053511704E-2</v>
      </c>
      <c r="H3361" s="3">
        <f t="shared" si="156"/>
        <v>1244.9899999999461</v>
      </c>
      <c r="I3361" s="3">
        <f>MIN(H3361-K3361+L3361,'Power Look Up'!$F$4)</f>
        <v>1223.9805376921388</v>
      </c>
      <c r="K3361" s="51">
        <f t="array" ref="K3361">_xlfn.SUM(_xlfn.NORM.DIST($Q$3:$Q$1003,$F3361,$N3361,FALSE)*WindSpeedStep*$R$3:$R$1003)</f>
        <v>1248.2288730490091</v>
      </c>
      <c r="L3361" s="51">
        <f t="array" ref="L3361">_xlfn.SUM(_xlfn.NORM.DIST($Q$3:$Q$1003,$F3361,$O3361,FALSE)*WindSpeedStep*$R$3:$R$1003)</f>
        <v>1227.2194107412017</v>
      </c>
      <c r="N3361" s="43">
        <f t="shared" si="157"/>
        <v>0.89700000000000013</v>
      </c>
      <c r="O3361" s="43">
        <f t="shared" si="158"/>
        <v>0.3</v>
      </c>
    </row>
    <row r="3362" spans="5:15" x14ac:dyDescent="0.2">
      <c r="E3362" s="16">
        <v>41246.222222222219</v>
      </c>
      <c r="F3362" s="22">
        <v>7.9991956240143383</v>
      </c>
      <c r="G3362" s="25">
        <v>5.2505279248218462E-2</v>
      </c>
      <c r="H3362" s="3">
        <f t="shared" si="156"/>
        <v>888.99999999996203</v>
      </c>
      <c r="I3362" s="3">
        <f>MIN(H3362-K3362+L3362,'Power Look Up'!$F$4)</f>
        <v>871.35932339913336</v>
      </c>
      <c r="K3362" s="51">
        <f t="array" ref="K3362">_xlfn.SUM(_xlfn.NORM.DIST($Q$3:$Q$1003,$F3362,$N3362,FALSE)*WindSpeedStep*$R$3:$R$1003)</f>
        <v>892.76401055381996</v>
      </c>
      <c r="L3362" s="51">
        <f t="array" ref="L3362">_xlfn.SUM(_xlfn.NORM.DIST($Q$3:$Q$1003,$F3362,$O3362,FALSE)*WindSpeedStep*$R$3:$R$1003)</f>
        <v>875.12333395299129</v>
      </c>
      <c r="N3362" s="43">
        <f t="shared" si="157"/>
        <v>0.79991956240143391</v>
      </c>
      <c r="O3362" s="43">
        <f t="shared" si="158"/>
        <v>0.42</v>
      </c>
    </row>
    <row r="3363" spans="5:15" x14ac:dyDescent="0.2">
      <c r="E3363" s="16">
        <v>41246.229166666664</v>
      </c>
      <c r="F3363" s="22">
        <v>7.8281456243248186</v>
      </c>
      <c r="G3363" s="25">
        <v>7.9201388138902346E-2</v>
      </c>
      <c r="H3363" s="3">
        <f t="shared" si="156"/>
        <v>837.82999999996309</v>
      </c>
      <c r="I3363" s="3">
        <f>MIN(H3363-K3363+L3363,'Power Look Up'!$F$4)</f>
        <v>829.25007073355812</v>
      </c>
      <c r="K3363" s="51">
        <f t="array" ref="K3363">_xlfn.SUM(_xlfn.NORM.DIST($Q$3:$Q$1003,$F3363,$N3363,FALSE)*WindSpeedStep*$R$3:$R$1003)</f>
        <v>836.35989280992135</v>
      </c>
      <c r="L3363" s="51">
        <f t="array" ref="L3363">_xlfn.SUM(_xlfn.NORM.DIST($Q$3:$Q$1003,$F3363,$O3363,FALSE)*WindSpeedStep*$R$3:$R$1003)</f>
        <v>827.77996354351637</v>
      </c>
      <c r="N3363" s="43">
        <f t="shared" si="157"/>
        <v>0.78281456243248193</v>
      </c>
      <c r="O3363" s="43">
        <f t="shared" si="158"/>
        <v>0.62</v>
      </c>
    </row>
    <row r="3364" spans="5:15" x14ac:dyDescent="0.2">
      <c r="E3364" s="16">
        <v>41246.236111111109</v>
      </c>
      <c r="F3364" s="22">
        <v>7.6126406603833576</v>
      </c>
      <c r="G3364" s="25">
        <v>9.3265928562066891E-2</v>
      </c>
      <c r="H3364" s="3">
        <f t="shared" si="156"/>
        <v>771.60999999996454</v>
      </c>
      <c r="I3364" s="3">
        <f>MIN(H3364-K3364+L3364,'Power Look Up'!$F$4)</f>
        <v>768.81884072337448</v>
      </c>
      <c r="K3364" s="51">
        <f t="array" ref="K3364">_xlfn.SUM(_xlfn.NORM.DIST($Q$3:$Q$1003,$F3364,$N3364,FALSE)*WindSpeedStep*$R$3:$R$1003)</f>
        <v>768.44363368132167</v>
      </c>
      <c r="L3364" s="51">
        <f t="array" ref="L3364">_xlfn.SUM(_xlfn.NORM.DIST($Q$3:$Q$1003,$F3364,$O3364,FALSE)*WindSpeedStep*$R$3:$R$1003)</f>
        <v>765.65247440473161</v>
      </c>
      <c r="N3364" s="43">
        <f t="shared" si="157"/>
        <v>0.76126406603833585</v>
      </c>
      <c r="O3364" s="43">
        <f t="shared" si="158"/>
        <v>0.71</v>
      </c>
    </row>
    <row r="3365" spans="5:15" x14ac:dyDescent="0.2">
      <c r="E3365" s="16">
        <v>41246.243055555555</v>
      </c>
      <c r="F3365" s="22">
        <v>7.9049002321242181</v>
      </c>
      <c r="G3365" s="25">
        <v>9.1082743470188035E-2</v>
      </c>
      <c r="H3365" s="3">
        <f t="shared" si="156"/>
        <v>858.89999999996269</v>
      </c>
      <c r="I3365" s="3">
        <f>MIN(H3365-K3365+L3365,'Power Look Up'!$F$4)</f>
        <v>854.89784537432649</v>
      </c>
      <c r="K3365" s="51">
        <f t="array" ref="K3365">_xlfn.SUM(_xlfn.NORM.DIST($Q$3:$Q$1003,$F3365,$N3365,FALSE)*WindSpeedStep*$R$3:$R$1003)</f>
        <v>861.39782713579245</v>
      </c>
      <c r="L3365" s="51">
        <f t="array" ref="L3365">_xlfn.SUM(_xlfn.NORM.DIST($Q$3:$Q$1003,$F3365,$O3365,FALSE)*WindSpeedStep*$R$3:$R$1003)</f>
        <v>857.39567251015626</v>
      </c>
      <c r="N3365" s="43">
        <f t="shared" si="157"/>
        <v>0.7904900232124219</v>
      </c>
      <c r="O3365" s="43">
        <f t="shared" si="158"/>
        <v>0.72</v>
      </c>
    </row>
    <row r="3366" spans="5:15" x14ac:dyDescent="0.2">
      <c r="E3366" s="16">
        <v>41246.25</v>
      </c>
      <c r="F3366" s="22">
        <v>7.59480518274093</v>
      </c>
      <c r="G3366" s="25">
        <v>7.1101231303094009E-2</v>
      </c>
      <c r="H3366" s="3">
        <f t="shared" si="156"/>
        <v>765.58999999996468</v>
      </c>
      <c r="I3366" s="3">
        <f>MIN(H3366-K3366+L3366,'Power Look Up'!$F$4)</f>
        <v>755.09862978486331</v>
      </c>
      <c r="K3366" s="51">
        <f t="array" ref="K3366">_xlfn.SUM(_xlfn.NORM.DIST($Q$3:$Q$1003,$F3366,$N3366,FALSE)*WindSpeedStep*$R$3:$R$1003)</f>
        <v>762.98017303854101</v>
      </c>
      <c r="L3366" s="51">
        <f t="array" ref="L3366">_xlfn.SUM(_xlfn.NORM.DIST($Q$3:$Q$1003,$F3366,$O3366,FALSE)*WindSpeedStep*$R$3:$R$1003)</f>
        <v>752.48880282343964</v>
      </c>
      <c r="N3366" s="43">
        <f t="shared" si="157"/>
        <v>0.75948051827409302</v>
      </c>
      <c r="O3366" s="43">
        <f t="shared" si="158"/>
        <v>0.54</v>
      </c>
    </row>
    <row r="3367" spans="5:15" x14ac:dyDescent="0.2">
      <c r="E3367" s="16">
        <v>41246.256944444445</v>
      </c>
      <c r="F3367" s="22">
        <v>7.6211666297534615</v>
      </c>
      <c r="G3367" s="25">
        <v>6.5606753439555035E-2</v>
      </c>
      <c r="H3367" s="3">
        <f t="shared" si="156"/>
        <v>774.61999999996442</v>
      </c>
      <c r="I3367" s="3">
        <f>MIN(H3367-K3367+L3367,'Power Look Up'!$F$4)</f>
        <v>762.45461874907414</v>
      </c>
      <c r="K3367" s="51">
        <f t="array" ref="K3367">_xlfn.SUM(_xlfn.NORM.DIST($Q$3:$Q$1003,$F3367,$N3367,FALSE)*WindSpeedStep*$R$3:$R$1003)</f>
        <v>771.06383432123073</v>
      </c>
      <c r="L3367" s="51">
        <f t="array" ref="L3367">_xlfn.SUM(_xlfn.NORM.DIST($Q$3:$Q$1003,$F3367,$O3367,FALSE)*WindSpeedStep*$R$3:$R$1003)</f>
        <v>758.89845307034045</v>
      </c>
      <c r="N3367" s="43">
        <f t="shared" si="157"/>
        <v>0.76211666297534619</v>
      </c>
      <c r="O3367" s="43">
        <f t="shared" si="158"/>
        <v>0.49999999999999994</v>
      </c>
    </row>
    <row r="3368" spans="5:15" x14ac:dyDescent="0.2">
      <c r="E3368" s="16">
        <v>41246.263888888891</v>
      </c>
      <c r="F3368" s="22">
        <v>7.0438577022790048</v>
      </c>
      <c r="G3368" s="25">
        <v>7.9501889968449369E-2</v>
      </c>
      <c r="H3368" s="3">
        <f t="shared" si="156"/>
        <v>600.03999999996824</v>
      </c>
      <c r="I3368" s="3">
        <f>MIN(H3368-K3368+L3368,'Power Look Up'!$F$4)</f>
        <v>593.52570062766722</v>
      </c>
      <c r="K3368" s="51">
        <f t="array" ref="K3368">_xlfn.SUM(_xlfn.NORM.DIST($Q$3:$Q$1003,$F3368,$N3368,FALSE)*WindSpeedStep*$R$3:$R$1003)</f>
        <v>605.88011720982877</v>
      </c>
      <c r="L3368" s="51">
        <f t="array" ref="L3368">_xlfn.SUM(_xlfn.NORM.DIST($Q$3:$Q$1003,$F3368,$O3368,FALSE)*WindSpeedStep*$R$3:$R$1003)</f>
        <v>599.36581783752774</v>
      </c>
      <c r="N3368" s="43">
        <f t="shared" si="157"/>
        <v>0.7043857702279005</v>
      </c>
      <c r="O3368" s="43">
        <f t="shared" si="158"/>
        <v>0.56000000000000005</v>
      </c>
    </row>
    <row r="3369" spans="5:15" x14ac:dyDescent="0.2">
      <c r="E3369" s="16">
        <v>41246.270833333336</v>
      </c>
      <c r="F3369" s="22">
        <v>6.9765657506496677</v>
      </c>
      <c r="G3369" s="25">
        <v>8.7435569562745952E-2</v>
      </c>
      <c r="H3369" s="3">
        <f t="shared" si="156"/>
        <v>583.47999999997637</v>
      </c>
      <c r="I3369" s="3">
        <f>MIN(H3369-K3369+L3369,'Power Look Up'!$F$4)</f>
        <v>579.42277723496079</v>
      </c>
      <c r="K3369" s="51">
        <f t="array" ref="K3369">_xlfn.SUM(_xlfn.NORM.DIST($Q$3:$Q$1003,$F3369,$N3369,FALSE)*WindSpeedStep*$R$3:$R$1003)</f>
        <v>588.21721205983488</v>
      </c>
      <c r="L3369" s="51">
        <f t="array" ref="L3369">_xlfn.SUM(_xlfn.NORM.DIST($Q$3:$Q$1003,$F3369,$O3369,FALSE)*WindSpeedStep*$R$3:$R$1003)</f>
        <v>584.1599892948193</v>
      </c>
      <c r="N3369" s="43">
        <f t="shared" si="157"/>
        <v>0.69765657506496681</v>
      </c>
      <c r="O3369" s="43">
        <f t="shared" si="158"/>
        <v>0.61</v>
      </c>
    </row>
    <row r="3370" spans="5:15" x14ac:dyDescent="0.2">
      <c r="E3370" s="16">
        <v>41246.277777777781</v>
      </c>
      <c r="F3370" s="22">
        <v>6.930837984890398</v>
      </c>
      <c r="G3370" s="25">
        <v>0.1053263691333486</v>
      </c>
      <c r="H3370" s="3">
        <f t="shared" si="156"/>
        <v>572.17999999997664</v>
      </c>
      <c r="I3370" s="3">
        <f>MIN(H3370-K3370+L3370,'Power Look Up'!$F$4)</f>
        <v>574.01527164493632</v>
      </c>
      <c r="K3370" s="51">
        <f t="array" ref="K3370">_xlfn.SUM(_xlfn.NORM.DIST($Q$3:$Q$1003,$F3370,$N3370,FALSE)*WindSpeedStep*$R$3:$R$1003)</f>
        <v>576.40087155528852</v>
      </c>
      <c r="L3370" s="51">
        <f t="array" ref="L3370">_xlfn.SUM(_xlfn.NORM.DIST($Q$3:$Q$1003,$F3370,$O3370,FALSE)*WindSpeedStep*$R$3:$R$1003)</f>
        <v>578.23614320024819</v>
      </c>
      <c r="N3370" s="43">
        <f t="shared" si="157"/>
        <v>0.69308379848903989</v>
      </c>
      <c r="O3370" s="43">
        <f t="shared" si="158"/>
        <v>0.73</v>
      </c>
    </row>
    <row r="3371" spans="5:15" x14ac:dyDescent="0.2">
      <c r="E3371" s="16">
        <v>41246.284722222219</v>
      </c>
      <c r="F3371" s="22">
        <v>6.016264645350649</v>
      </c>
      <c r="G3371" s="25">
        <v>8.3108046183839088E-2</v>
      </c>
      <c r="H3371" s="3">
        <f t="shared" si="156"/>
        <v>366.51999999998105</v>
      </c>
      <c r="I3371" s="3">
        <f>MIN(H3371-K3371+L3371,'Power Look Up'!$F$4)</f>
        <v>363.37598317682028</v>
      </c>
      <c r="K3371" s="51">
        <f t="array" ref="K3371">_xlfn.SUM(_xlfn.NORM.DIST($Q$3:$Q$1003,$F3371,$N3371,FALSE)*WindSpeedStep*$R$3:$R$1003)</f>
        <v>370.50533725839534</v>
      </c>
      <c r="L3371" s="51">
        <f t="array" ref="L3371">_xlfn.SUM(_xlfn.NORM.DIST($Q$3:$Q$1003,$F3371,$O3371,FALSE)*WindSpeedStep*$R$3:$R$1003)</f>
        <v>367.36132043523457</v>
      </c>
      <c r="N3371" s="43">
        <f t="shared" si="157"/>
        <v>0.60162646453506496</v>
      </c>
      <c r="O3371" s="43">
        <f t="shared" si="158"/>
        <v>0.5</v>
      </c>
    </row>
    <row r="3372" spans="5:15" x14ac:dyDescent="0.2">
      <c r="E3372" s="16">
        <v>41246.291666666664</v>
      </c>
      <c r="F3372" s="22">
        <v>6.7617363118469145</v>
      </c>
      <c r="G3372" s="25">
        <v>0.11239716619360628</v>
      </c>
      <c r="H3372" s="3">
        <f t="shared" si="156"/>
        <v>533.75999999997748</v>
      </c>
      <c r="I3372" s="3">
        <f>MIN(H3372-K3372+L3372,'Power Look Up'!$F$4)</f>
        <v>537.85560564677678</v>
      </c>
      <c r="K3372" s="51">
        <f t="array" ref="K3372">_xlfn.SUM(_xlfn.NORM.DIST($Q$3:$Q$1003,$F3372,$N3372,FALSE)*WindSpeedStep*$R$3:$R$1003)</f>
        <v>534.00414142861871</v>
      </c>
      <c r="L3372" s="51">
        <f t="array" ref="L3372">_xlfn.SUM(_xlfn.NORM.DIST($Q$3:$Q$1003,$F3372,$O3372,FALSE)*WindSpeedStep*$R$3:$R$1003)</f>
        <v>538.09974707541801</v>
      </c>
      <c r="N3372" s="43">
        <f t="shared" si="157"/>
        <v>0.67617363118469154</v>
      </c>
      <c r="O3372" s="43">
        <f t="shared" si="158"/>
        <v>0.76</v>
      </c>
    </row>
    <row r="3373" spans="5:15" x14ac:dyDescent="0.2">
      <c r="E3373" s="16">
        <v>41246.298611111109</v>
      </c>
      <c r="F3373" s="22">
        <v>7.0504979637556762</v>
      </c>
      <c r="G3373" s="25">
        <v>8.9355390674336149E-2</v>
      </c>
      <c r="H3373" s="3">
        <f t="shared" si="156"/>
        <v>603.04999999996812</v>
      </c>
      <c r="I3373" s="3">
        <f>MIN(H3373-K3373+L3373,'Power Look Up'!$F$4)</f>
        <v>599.48648692806216</v>
      </c>
      <c r="K3373" s="51">
        <f t="array" ref="K3373">_xlfn.SUM(_xlfn.NORM.DIST($Q$3:$Q$1003,$F3373,$N3373,FALSE)*WindSpeedStep*$R$3:$R$1003)</f>
        <v>607.64081981914546</v>
      </c>
      <c r="L3373" s="51">
        <f t="array" ref="L3373">_xlfn.SUM(_xlfn.NORM.DIST($Q$3:$Q$1003,$F3373,$O3373,FALSE)*WindSpeedStep*$R$3:$R$1003)</f>
        <v>604.0773067472395</v>
      </c>
      <c r="N3373" s="43">
        <f t="shared" si="157"/>
        <v>0.70504979637556764</v>
      </c>
      <c r="O3373" s="43">
        <f t="shared" si="158"/>
        <v>0.63</v>
      </c>
    </row>
    <row r="3374" spans="5:15" x14ac:dyDescent="0.2">
      <c r="E3374" s="16">
        <v>41246.305555555555</v>
      </c>
      <c r="F3374" s="22">
        <v>8.2485109170458895</v>
      </c>
      <c r="G3374" s="25">
        <v>6.7891041865839913E-2</v>
      </c>
      <c r="H3374" s="3">
        <f t="shared" si="156"/>
        <v>980.7499999999518</v>
      </c>
      <c r="I3374" s="3">
        <f>MIN(H3374-K3374+L3374,'Power Look Up'!$F$4)</f>
        <v>966.81603877570353</v>
      </c>
      <c r="K3374" s="51">
        <f t="array" ref="K3374">_xlfn.SUM(_xlfn.NORM.DIST($Q$3:$Q$1003,$F3374,$N3374,FALSE)*WindSpeedStep*$R$3:$R$1003)</f>
        <v>978.83323696543459</v>
      </c>
      <c r="L3374" s="51">
        <f t="array" ref="L3374">_xlfn.SUM(_xlfn.NORM.DIST($Q$3:$Q$1003,$F3374,$O3374,FALSE)*WindSpeedStep*$R$3:$R$1003)</f>
        <v>964.89927574118633</v>
      </c>
      <c r="N3374" s="43">
        <f t="shared" si="157"/>
        <v>0.82485109170458903</v>
      </c>
      <c r="O3374" s="43">
        <f t="shared" si="158"/>
        <v>0.56000000000000005</v>
      </c>
    </row>
    <row r="3375" spans="5:15" x14ac:dyDescent="0.2">
      <c r="E3375" s="16">
        <v>41246.3125</v>
      </c>
      <c r="F3375" s="22">
        <v>8.7135282319836254</v>
      </c>
      <c r="G3375" s="25">
        <v>3.7872144464823281E-2</v>
      </c>
      <c r="H3375" s="3">
        <f t="shared" si="156"/>
        <v>1149.5699999999481</v>
      </c>
      <c r="I3375" s="3">
        <f>MIN(H3375-K3375+L3375,'Power Look Up'!$F$4)</f>
        <v>1126.4203614295886</v>
      </c>
      <c r="K3375" s="51">
        <f t="array" ref="K3375">_xlfn.SUM(_xlfn.NORM.DIST($Q$3:$Q$1003,$F3375,$N3375,FALSE)*WindSpeedStep*$R$3:$R$1003)</f>
        <v>1149.9594773359054</v>
      </c>
      <c r="L3375" s="51">
        <f t="array" ref="L3375">_xlfn.SUM(_xlfn.NORM.DIST($Q$3:$Q$1003,$F3375,$O3375,FALSE)*WindSpeedStep*$R$3:$R$1003)</f>
        <v>1126.8098387655459</v>
      </c>
      <c r="N3375" s="43">
        <f t="shared" si="157"/>
        <v>0.8713528231983626</v>
      </c>
      <c r="O3375" s="43">
        <f t="shared" si="158"/>
        <v>0.33</v>
      </c>
    </row>
    <row r="3376" spans="5:15" x14ac:dyDescent="0.2">
      <c r="E3376" s="16">
        <v>41246.319444444445</v>
      </c>
      <c r="F3376" s="22">
        <v>8.2478094423056501</v>
      </c>
      <c r="G3376" s="25">
        <v>3.516085113612074E-2</v>
      </c>
      <c r="H3376" s="3">
        <f t="shared" si="156"/>
        <v>980.7499999999518</v>
      </c>
      <c r="I3376" s="3">
        <f>MIN(H3376-K3376+L3376,'Power Look Up'!$F$4)</f>
        <v>957.91963651940705</v>
      </c>
      <c r="K3376" s="51">
        <f t="array" ref="K3376">_xlfn.SUM(_xlfn.NORM.DIST($Q$3:$Q$1003,$F3376,$N3376,FALSE)*WindSpeedStep*$R$3:$R$1003)</f>
        <v>978.58490952272916</v>
      </c>
      <c r="L3376" s="51">
        <f t="array" ref="L3376">_xlfn.SUM(_xlfn.NORM.DIST($Q$3:$Q$1003,$F3376,$O3376,FALSE)*WindSpeedStep*$R$3:$R$1003)</f>
        <v>955.75454604218442</v>
      </c>
      <c r="N3376" s="43">
        <f t="shared" si="157"/>
        <v>0.82478094423056503</v>
      </c>
      <c r="O3376" s="43">
        <f t="shared" si="158"/>
        <v>0.28999999999999998</v>
      </c>
    </row>
    <row r="3377" spans="5:15" x14ac:dyDescent="0.2">
      <c r="E3377" s="16">
        <v>41246.326388888891</v>
      </c>
      <c r="F3377" s="22">
        <v>7.6693357099517581</v>
      </c>
      <c r="G3377" s="25">
        <v>3.6509029020162856E-2</v>
      </c>
      <c r="H3377" s="3">
        <f t="shared" si="156"/>
        <v>789.66999999996415</v>
      </c>
      <c r="I3377" s="3">
        <f>MIN(H3377-K3377+L3377,'Power Look Up'!$F$4)</f>
        <v>771.35763937232059</v>
      </c>
      <c r="K3377" s="51">
        <f t="array" ref="K3377">_xlfn.SUM(_xlfn.NORM.DIST($Q$3:$Q$1003,$F3377,$N3377,FALSE)*WindSpeedStep*$R$3:$R$1003)</f>
        <v>785.9703042418239</v>
      </c>
      <c r="L3377" s="51">
        <f t="array" ref="L3377">_xlfn.SUM(_xlfn.NORM.DIST($Q$3:$Q$1003,$F3377,$O3377,FALSE)*WindSpeedStep*$R$3:$R$1003)</f>
        <v>767.65794361418034</v>
      </c>
      <c r="N3377" s="43">
        <f t="shared" si="157"/>
        <v>0.7669335709951759</v>
      </c>
      <c r="O3377" s="43">
        <f t="shared" si="158"/>
        <v>0.28000000000000003</v>
      </c>
    </row>
    <row r="3378" spans="5:15" x14ac:dyDescent="0.2">
      <c r="E3378" s="16">
        <v>41246.333333333336</v>
      </c>
      <c r="F3378" s="22">
        <v>7.5279376846235655</v>
      </c>
      <c r="G3378" s="25">
        <v>4.2508322120363248E-2</v>
      </c>
      <c r="H3378" s="3">
        <f t="shared" si="156"/>
        <v>747.52999999996507</v>
      </c>
      <c r="I3378" s="3">
        <f>MIN(H3378-K3378+L3378,'Power Look Up'!$F$4)</f>
        <v>731.08128147283242</v>
      </c>
      <c r="K3378" s="51">
        <f t="array" ref="K3378">_xlfn.SUM(_xlfn.NORM.DIST($Q$3:$Q$1003,$F3378,$N3378,FALSE)*WindSpeedStep*$R$3:$R$1003)</f>
        <v>742.71026702650579</v>
      </c>
      <c r="L3378" s="51">
        <f t="array" ref="L3378">_xlfn.SUM(_xlfn.NORM.DIST($Q$3:$Q$1003,$F3378,$O3378,FALSE)*WindSpeedStep*$R$3:$R$1003)</f>
        <v>726.26154849937313</v>
      </c>
      <c r="N3378" s="43">
        <f t="shared" si="157"/>
        <v>0.75279376846235657</v>
      </c>
      <c r="O3378" s="43">
        <f t="shared" si="158"/>
        <v>0.32</v>
      </c>
    </row>
    <row r="3379" spans="5:15" x14ac:dyDescent="0.2">
      <c r="E3379" s="16">
        <v>41246.340277777781</v>
      </c>
      <c r="F3379" s="22">
        <v>7.1801608950048132</v>
      </c>
      <c r="G3379" s="25">
        <v>5.8494510936682627E-2</v>
      </c>
      <c r="H3379" s="3">
        <f t="shared" si="156"/>
        <v>642.17999999996732</v>
      </c>
      <c r="I3379" s="3">
        <f>MIN(H3379-K3379+L3379,'Power Look Up'!$F$4)</f>
        <v>629.90346180264908</v>
      </c>
      <c r="K3379" s="51">
        <f t="array" ref="K3379">_xlfn.SUM(_xlfn.NORM.DIST($Q$3:$Q$1003,$F3379,$N3379,FALSE)*WindSpeedStep*$R$3:$R$1003)</f>
        <v>642.66406318065629</v>
      </c>
      <c r="L3379" s="51">
        <f t="array" ref="L3379">_xlfn.SUM(_xlfn.NORM.DIST($Q$3:$Q$1003,$F3379,$O3379,FALSE)*WindSpeedStep*$R$3:$R$1003)</f>
        <v>630.38752498333804</v>
      </c>
      <c r="N3379" s="43">
        <f t="shared" si="157"/>
        <v>0.71801608950048135</v>
      </c>
      <c r="O3379" s="43">
        <f t="shared" si="158"/>
        <v>0.42</v>
      </c>
    </row>
    <row r="3380" spans="5:15" x14ac:dyDescent="0.2">
      <c r="E3380" s="16">
        <v>41246.368055555555</v>
      </c>
      <c r="F3380" s="22">
        <v>7.7013550297351605</v>
      </c>
      <c r="G3380" s="25">
        <v>2.7267928720229592E-2</v>
      </c>
      <c r="H3380" s="3">
        <f t="shared" si="156"/>
        <v>798.69999999996389</v>
      </c>
      <c r="I3380" s="3">
        <f>MIN(H3380-K3380+L3380,'Power Look Up'!$F$4)</f>
        <v>779.05248071065216</v>
      </c>
      <c r="K3380" s="51">
        <f t="array" ref="K3380">_xlfn.SUM(_xlfn.NORM.DIST($Q$3:$Q$1003,$F3380,$N3380,FALSE)*WindSpeedStep*$R$3:$R$1003)</f>
        <v>795.97613985773978</v>
      </c>
      <c r="L3380" s="51">
        <f t="array" ref="L3380">_xlfn.SUM(_xlfn.NORM.DIST($Q$3:$Q$1003,$F3380,$O3380,FALSE)*WindSpeedStep*$R$3:$R$1003)</f>
        <v>776.32862056842805</v>
      </c>
      <c r="N3380" s="43">
        <f t="shared" si="157"/>
        <v>0.77013550297351607</v>
      </c>
      <c r="O3380" s="43">
        <f t="shared" si="158"/>
        <v>0.21</v>
      </c>
    </row>
    <row r="3381" spans="5:15" x14ac:dyDescent="0.2">
      <c r="E3381" s="16">
        <v>41246.375</v>
      </c>
      <c r="F3381" s="22">
        <v>8.1578156061868032</v>
      </c>
      <c r="G3381" s="25">
        <v>3.9226186941185001E-2</v>
      </c>
      <c r="H3381" s="3">
        <f t="shared" si="156"/>
        <v>947.71999999995251</v>
      </c>
      <c r="I3381" s="3">
        <f>MIN(H3381-K3381+L3381,'Power Look Up'!$F$4)</f>
        <v>925.98924304100592</v>
      </c>
      <c r="K3381" s="51">
        <f t="array" ref="K3381">_xlfn.SUM(_xlfn.NORM.DIST($Q$3:$Q$1003,$F3381,$N3381,FALSE)*WindSpeedStep*$R$3:$R$1003)</f>
        <v>947.00867341115497</v>
      </c>
      <c r="L3381" s="51">
        <f t="array" ref="L3381">_xlfn.SUM(_xlfn.NORM.DIST($Q$3:$Q$1003,$F3381,$O3381,FALSE)*WindSpeedStep*$R$3:$R$1003)</f>
        <v>925.27791645220839</v>
      </c>
      <c r="N3381" s="43">
        <f t="shared" si="157"/>
        <v>0.81578156061868035</v>
      </c>
      <c r="O3381" s="43">
        <f t="shared" si="158"/>
        <v>0.32</v>
      </c>
    </row>
    <row r="3382" spans="5:15" x14ac:dyDescent="0.2">
      <c r="E3382" s="16">
        <v>41246.381944444445</v>
      </c>
      <c r="F3382" s="22">
        <v>8.6344899576735141</v>
      </c>
      <c r="G3382" s="25">
        <v>4.4009547971306878E-2</v>
      </c>
      <c r="H3382" s="3">
        <f t="shared" si="156"/>
        <v>1120.2099999999489</v>
      </c>
      <c r="I3382" s="3">
        <f>MIN(H3382-K3382+L3382,'Power Look Up'!$F$4)</f>
        <v>1098.4391852622834</v>
      </c>
      <c r="K3382" s="51">
        <f t="array" ref="K3382">_xlfn.SUM(_xlfn.NORM.DIST($Q$3:$Q$1003,$F3382,$N3382,FALSE)*WindSpeedStep*$R$3:$R$1003)</f>
        <v>1120.0828492570224</v>
      </c>
      <c r="L3382" s="51">
        <f t="array" ref="L3382">_xlfn.SUM(_xlfn.NORM.DIST($Q$3:$Q$1003,$F3382,$O3382,FALSE)*WindSpeedStep*$R$3:$R$1003)</f>
        <v>1098.312034519357</v>
      </c>
      <c r="N3382" s="43">
        <f t="shared" si="157"/>
        <v>0.86344899576735146</v>
      </c>
      <c r="O3382" s="43">
        <f t="shared" si="158"/>
        <v>0.38</v>
      </c>
    </row>
    <row r="3383" spans="5:15" x14ac:dyDescent="0.2">
      <c r="E3383" s="16">
        <v>41246.388888888891</v>
      </c>
      <c r="F3383" s="22">
        <v>9.7517708966791261</v>
      </c>
      <c r="G3383" s="25">
        <v>3.3840007471092087E-2</v>
      </c>
      <c r="H3383" s="3">
        <f t="shared" si="156"/>
        <v>1541.7499999999377</v>
      </c>
      <c r="I3383" s="3">
        <f>MIN(H3383-K3383+L3383,'Power Look Up'!$F$4)</f>
        <v>1573.4918416294702</v>
      </c>
      <c r="K3383" s="51">
        <f t="array" ref="K3383">_xlfn.SUM(_xlfn.NORM.DIST($Q$3:$Q$1003,$F3383,$N3383,FALSE)*WindSpeedStep*$R$3:$R$1003)</f>
        <v>1541.0214180271919</v>
      </c>
      <c r="L3383" s="51">
        <f t="array" ref="L3383">_xlfn.SUM(_xlfn.NORM.DIST($Q$3:$Q$1003,$F3383,$O3383,FALSE)*WindSpeedStep*$R$3:$R$1003)</f>
        <v>1572.7632596567244</v>
      </c>
      <c r="N3383" s="43">
        <f t="shared" si="157"/>
        <v>0.97517708966791261</v>
      </c>
      <c r="O3383" s="43">
        <f t="shared" si="158"/>
        <v>0.33</v>
      </c>
    </row>
    <row r="3384" spans="5:15" x14ac:dyDescent="0.2">
      <c r="E3384" s="16">
        <v>41246.395833333336</v>
      </c>
      <c r="F3384" s="22">
        <v>10.000853367703872</v>
      </c>
      <c r="G3384" s="25">
        <v>3.599692813840881E-2</v>
      </c>
      <c r="H3384" s="3">
        <f t="shared" si="156"/>
        <v>1636.9999999999357</v>
      </c>
      <c r="I3384" s="3">
        <f>MIN(H3384-K3384+L3384,'Power Look Up'!$F$4)</f>
        <v>1688.8710455294952</v>
      </c>
      <c r="K3384" s="51">
        <f t="array" ref="K3384">_xlfn.SUM(_xlfn.NORM.DIST($Q$3:$Q$1003,$F3384,$N3384,FALSE)*WindSpeedStep*$R$3:$R$1003)</f>
        <v>1624.4255650742557</v>
      </c>
      <c r="L3384" s="51">
        <f t="array" ref="L3384">_xlfn.SUM(_xlfn.NORM.DIST($Q$3:$Q$1003,$F3384,$O3384,FALSE)*WindSpeedStep*$R$3:$R$1003)</f>
        <v>1676.2966106038152</v>
      </c>
      <c r="N3384" s="43">
        <f t="shared" si="157"/>
        <v>1.0000853367703872</v>
      </c>
      <c r="O3384" s="43">
        <f t="shared" si="158"/>
        <v>0.36000000000000004</v>
      </c>
    </row>
    <row r="3385" spans="5:15" x14ac:dyDescent="0.2">
      <c r="E3385" s="16">
        <v>41246.402777777781</v>
      </c>
      <c r="F3385" s="22">
        <v>9.9796266002234262</v>
      </c>
      <c r="G3385" s="25">
        <v>3.3067369473784913E-2</v>
      </c>
      <c r="H3385" s="3">
        <f t="shared" si="156"/>
        <v>1629.379999999936</v>
      </c>
      <c r="I3385" s="3">
        <f>MIN(H3385-K3385+L3385,'Power Look Up'!$F$4)</f>
        <v>1680.9716133844875</v>
      </c>
      <c r="K3385" s="51">
        <f t="array" ref="K3385">_xlfn.SUM(_xlfn.NORM.DIST($Q$3:$Q$1003,$F3385,$N3385,FALSE)*WindSpeedStep*$R$3:$R$1003)</f>
        <v>1617.6113323647535</v>
      </c>
      <c r="L3385" s="51">
        <f t="array" ref="L3385">_xlfn.SUM(_xlfn.NORM.DIST($Q$3:$Q$1003,$F3385,$O3385,FALSE)*WindSpeedStep*$R$3:$R$1003)</f>
        <v>1669.2029457493049</v>
      </c>
      <c r="N3385" s="43">
        <f t="shared" si="157"/>
        <v>0.99796266002234268</v>
      </c>
      <c r="O3385" s="43">
        <f t="shared" si="158"/>
        <v>0.33</v>
      </c>
    </row>
    <row r="3386" spans="5:15" x14ac:dyDescent="0.2">
      <c r="E3386" s="16">
        <v>41246.409722222219</v>
      </c>
      <c r="F3386" s="22">
        <v>9.3532450466740418</v>
      </c>
      <c r="G3386" s="25">
        <v>3.6351020239858034E-2</v>
      </c>
      <c r="H3386" s="3">
        <f t="shared" si="156"/>
        <v>1389.349999999941</v>
      </c>
      <c r="I3386" s="3">
        <f>MIN(H3386-K3386+L3386,'Power Look Up'!$F$4)</f>
        <v>1388.3621364086002</v>
      </c>
      <c r="K3386" s="51">
        <f t="array" ref="K3386">_xlfn.SUM(_xlfn.NORM.DIST($Q$3:$Q$1003,$F3386,$N3386,FALSE)*WindSpeedStep*$R$3:$R$1003)</f>
        <v>1395.3107975996459</v>
      </c>
      <c r="L3386" s="51">
        <f t="array" ref="L3386">_xlfn.SUM(_xlfn.NORM.DIST($Q$3:$Q$1003,$F3386,$O3386,FALSE)*WindSpeedStep*$R$3:$R$1003)</f>
        <v>1394.3229340083051</v>
      </c>
      <c r="N3386" s="43">
        <f t="shared" si="157"/>
        <v>0.93532450466740424</v>
      </c>
      <c r="O3386" s="43">
        <f t="shared" si="158"/>
        <v>0.33999999999999997</v>
      </c>
    </row>
    <row r="3387" spans="5:15" x14ac:dyDescent="0.2">
      <c r="E3387" s="16">
        <v>41246.416666666664</v>
      </c>
      <c r="F3387" s="22">
        <v>8.8879718229651541</v>
      </c>
      <c r="G3387" s="25">
        <v>3.7128830578347545E-2</v>
      </c>
      <c r="H3387" s="3">
        <f t="shared" si="156"/>
        <v>1215.6299999999467</v>
      </c>
      <c r="I3387" s="3">
        <f>MIN(H3387-K3387+L3387,'Power Look Up'!$F$4)</f>
        <v>1194.1051485463202</v>
      </c>
      <c r="K3387" s="51">
        <f t="array" ref="K3387">_xlfn.SUM(_xlfn.NORM.DIST($Q$3:$Q$1003,$F3387,$N3387,FALSE)*WindSpeedStep*$R$3:$R$1003)</f>
        <v>1216.6444573116057</v>
      </c>
      <c r="L3387" s="51">
        <f t="array" ref="L3387">_xlfn.SUM(_xlfn.NORM.DIST($Q$3:$Q$1003,$F3387,$O3387,FALSE)*WindSpeedStep*$R$3:$R$1003)</f>
        <v>1195.1196058579792</v>
      </c>
      <c r="N3387" s="43">
        <f t="shared" si="157"/>
        <v>0.8887971822965155</v>
      </c>
      <c r="O3387" s="43">
        <f t="shared" si="158"/>
        <v>0.32999999999999996</v>
      </c>
    </row>
    <row r="3388" spans="5:15" x14ac:dyDescent="0.2">
      <c r="E3388" s="16">
        <v>41246.423611111109</v>
      </c>
      <c r="F3388" s="22">
        <v>8.5438011171398056</v>
      </c>
      <c r="G3388" s="25">
        <v>3.8624494586839538E-2</v>
      </c>
      <c r="H3388" s="3">
        <f t="shared" si="156"/>
        <v>1087.1799999999496</v>
      </c>
      <c r="I3388" s="3">
        <f>MIN(H3388-K3388+L3388,'Power Look Up'!$F$4)</f>
        <v>1064.0947539191661</v>
      </c>
      <c r="K3388" s="51">
        <f t="array" ref="K3388">_xlfn.SUM(_xlfn.NORM.DIST($Q$3:$Q$1003,$F3388,$N3388,FALSE)*WindSpeedStep*$R$3:$R$1003)</f>
        <v>1086.1452862571314</v>
      </c>
      <c r="L3388" s="51">
        <f t="array" ref="L3388">_xlfn.SUM(_xlfn.NORM.DIST($Q$3:$Q$1003,$F3388,$O3388,FALSE)*WindSpeedStep*$R$3:$R$1003)</f>
        <v>1063.0600401763479</v>
      </c>
      <c r="N3388" s="43">
        <f t="shared" si="157"/>
        <v>0.85438011171398065</v>
      </c>
      <c r="O3388" s="43">
        <f t="shared" si="158"/>
        <v>0.33</v>
      </c>
    </row>
    <row r="3389" spans="5:15" x14ac:dyDescent="0.2">
      <c r="E3389" s="16">
        <v>41246.430555555555</v>
      </c>
      <c r="F3389" s="22">
        <v>8.6606149606781742</v>
      </c>
      <c r="G3389" s="25">
        <v>5.8887273284351643E-2</v>
      </c>
      <c r="H3389" s="3">
        <f t="shared" si="156"/>
        <v>1131.2199999999486</v>
      </c>
      <c r="I3389" s="3">
        <f>MIN(H3389-K3389+L3389,'Power Look Up'!$F$4)</f>
        <v>1114.5784801097343</v>
      </c>
      <c r="K3389" s="51">
        <f t="array" ref="K3389">_xlfn.SUM(_xlfn.NORM.DIST($Q$3:$Q$1003,$F3389,$N3389,FALSE)*WindSpeedStep*$R$3:$R$1003)</f>
        <v>1129.9297018335487</v>
      </c>
      <c r="L3389" s="51">
        <f t="array" ref="L3389">_xlfn.SUM(_xlfn.NORM.DIST($Q$3:$Q$1003,$F3389,$O3389,FALSE)*WindSpeedStep*$R$3:$R$1003)</f>
        <v>1113.2881819433344</v>
      </c>
      <c r="N3389" s="43">
        <f t="shared" si="157"/>
        <v>0.86606149606781746</v>
      </c>
      <c r="O3389" s="43">
        <f t="shared" si="158"/>
        <v>0.51</v>
      </c>
    </row>
    <row r="3390" spans="5:15" x14ac:dyDescent="0.2">
      <c r="E3390" s="16">
        <v>41246.4375</v>
      </c>
      <c r="F3390" s="22">
        <v>8.4227032610521473</v>
      </c>
      <c r="G3390" s="25">
        <v>4.0367087556344459E-2</v>
      </c>
      <c r="H3390" s="3">
        <f t="shared" si="156"/>
        <v>1043.1399999999503</v>
      </c>
      <c r="I3390" s="3">
        <f>MIN(H3390-K3390+L3390,'Power Look Up'!$F$4)</f>
        <v>1020.6984716285734</v>
      </c>
      <c r="K3390" s="51">
        <f t="array" ref="K3390">_xlfn.SUM(_xlfn.NORM.DIST($Q$3:$Q$1003,$F3390,$N3390,FALSE)*WindSpeedStep*$R$3:$R$1003)</f>
        <v>1041.4984315609213</v>
      </c>
      <c r="L3390" s="51">
        <f t="array" ref="L3390">_xlfn.SUM(_xlfn.NORM.DIST($Q$3:$Q$1003,$F3390,$O3390,FALSE)*WindSpeedStep*$R$3:$R$1003)</f>
        <v>1019.0569031895444</v>
      </c>
      <c r="N3390" s="43">
        <f t="shared" si="157"/>
        <v>0.84227032610521479</v>
      </c>
      <c r="O3390" s="43">
        <f t="shared" si="158"/>
        <v>0.34</v>
      </c>
    </row>
    <row r="3391" spans="5:15" x14ac:dyDescent="0.2">
      <c r="E3391" s="16">
        <v>41246.444444444445</v>
      </c>
      <c r="F3391" s="22">
        <v>8.5461175753774707</v>
      </c>
      <c r="G3391" s="25">
        <v>5.148536702416779E-2</v>
      </c>
      <c r="H3391" s="3">
        <f t="shared" si="156"/>
        <v>1090.8499999999494</v>
      </c>
      <c r="I3391" s="3">
        <f>MIN(H3391-K3391+L3391,'Power Look Up'!$F$4)</f>
        <v>1071.0934423727713</v>
      </c>
      <c r="K3391" s="51">
        <f t="array" ref="K3391">_xlfn.SUM(_xlfn.NORM.DIST($Q$3:$Q$1003,$F3391,$N3391,FALSE)*WindSpeedStep*$R$3:$R$1003)</f>
        <v>1087.007111439905</v>
      </c>
      <c r="L3391" s="51">
        <f t="array" ref="L3391">_xlfn.SUM(_xlfn.NORM.DIST($Q$3:$Q$1003,$F3391,$O3391,FALSE)*WindSpeedStep*$R$3:$R$1003)</f>
        <v>1067.2505538127268</v>
      </c>
      <c r="N3391" s="43">
        <f t="shared" si="157"/>
        <v>0.8546117575377471</v>
      </c>
      <c r="O3391" s="43">
        <f t="shared" si="158"/>
        <v>0.44</v>
      </c>
    </row>
    <row r="3392" spans="5:15" x14ac:dyDescent="0.2">
      <c r="E3392" s="16">
        <v>41246.451388888891</v>
      </c>
      <c r="F3392" s="22">
        <v>9.1433524640539403</v>
      </c>
      <c r="G3392" s="25">
        <v>4.3747629939079234E-2</v>
      </c>
      <c r="H3392" s="3">
        <f t="shared" si="156"/>
        <v>1309.3399999999426</v>
      </c>
      <c r="I3392" s="3">
        <f>MIN(H3392-K3392+L3392,'Power Look Up'!$F$4)</f>
        <v>1298.2528356123255</v>
      </c>
      <c r="K3392" s="51">
        <f t="array" ref="K3392">_xlfn.SUM(_xlfn.NORM.DIST($Q$3:$Q$1003,$F3392,$N3392,FALSE)*WindSpeedStep*$R$3:$R$1003)</f>
        <v>1315.0678562308349</v>
      </c>
      <c r="L3392" s="51">
        <f t="array" ref="L3392">_xlfn.SUM(_xlfn.NORM.DIST($Q$3:$Q$1003,$F3392,$O3392,FALSE)*WindSpeedStep*$R$3:$R$1003)</f>
        <v>1303.9806918432178</v>
      </c>
      <c r="N3392" s="43">
        <f t="shared" si="157"/>
        <v>0.9143352464053941</v>
      </c>
      <c r="O3392" s="43">
        <f t="shared" si="158"/>
        <v>0.4</v>
      </c>
    </row>
    <row r="3393" spans="5:15" x14ac:dyDescent="0.2">
      <c r="E3393" s="16">
        <v>41246.458333333336</v>
      </c>
      <c r="F3393" s="22">
        <v>9.2775331599017701</v>
      </c>
      <c r="G3393" s="25">
        <v>5.4971509258976321E-2</v>
      </c>
      <c r="H3393" s="3">
        <f t="shared" si="156"/>
        <v>1362.6799999999416</v>
      </c>
      <c r="I3393" s="3">
        <f>MIN(H3393-K3393+L3393,'Power Look Up'!$F$4)</f>
        <v>1360.40407965141</v>
      </c>
      <c r="K3393" s="51">
        <f t="array" ref="K3393">_xlfn.SUM(_xlfn.NORM.DIST($Q$3:$Q$1003,$F3393,$N3393,FALSE)*WindSpeedStep*$R$3:$R$1003)</f>
        <v>1366.5264520604619</v>
      </c>
      <c r="L3393" s="51">
        <f t="array" ref="L3393">_xlfn.SUM(_xlfn.NORM.DIST($Q$3:$Q$1003,$F3393,$O3393,FALSE)*WindSpeedStep*$R$3:$R$1003)</f>
        <v>1364.2505317119303</v>
      </c>
      <c r="N3393" s="43">
        <f t="shared" si="157"/>
        <v>0.92775331599017707</v>
      </c>
      <c r="O3393" s="43">
        <f t="shared" si="158"/>
        <v>0.51</v>
      </c>
    </row>
    <row r="3394" spans="5:15" x14ac:dyDescent="0.2">
      <c r="E3394" s="16">
        <v>41246.465277777781</v>
      </c>
      <c r="F3394" s="22">
        <v>9.5342488626201707</v>
      </c>
      <c r="G3394" s="25">
        <v>3.4612060662040506E-2</v>
      </c>
      <c r="H3394" s="3">
        <f t="shared" si="156"/>
        <v>1457.9299999999396</v>
      </c>
      <c r="I3394" s="3">
        <f>MIN(H3394-K3394+L3394,'Power Look Up'!$F$4)</f>
        <v>1470.7832153585255</v>
      </c>
      <c r="K3394" s="51">
        <f t="array" ref="K3394">_xlfn.SUM(_xlfn.NORM.DIST($Q$3:$Q$1003,$F3394,$N3394,FALSE)*WindSpeedStep*$R$3:$R$1003)</f>
        <v>1462.9447443260594</v>
      </c>
      <c r="L3394" s="51">
        <f t="array" ref="L3394">_xlfn.SUM(_xlfn.NORM.DIST($Q$3:$Q$1003,$F3394,$O3394,FALSE)*WindSpeedStep*$R$3:$R$1003)</f>
        <v>1475.7979596846453</v>
      </c>
      <c r="N3394" s="43">
        <f t="shared" si="157"/>
        <v>0.95342488626201716</v>
      </c>
      <c r="O3394" s="43">
        <f t="shared" si="158"/>
        <v>0.33000000000000007</v>
      </c>
    </row>
    <row r="3395" spans="5:15" x14ac:dyDescent="0.2">
      <c r="E3395" s="16">
        <v>41246.472222222219</v>
      </c>
      <c r="F3395" s="22">
        <v>9.241951096111384</v>
      </c>
      <c r="G3395" s="25">
        <v>2.5968542519228616E-2</v>
      </c>
      <c r="H3395" s="3">
        <f t="shared" ref="H3395:H3458" si="159">INDEX(PowerArray,MIN(MaximumPowerIndex,ROUND(F3395*100,0)))</f>
        <v>1347.4399999999418</v>
      </c>
      <c r="I3395" s="3">
        <f>MIN(H3395-K3395+L3395,'Power Look Up'!$F$4)</f>
        <v>1336.7200647137897</v>
      </c>
      <c r="K3395" s="51">
        <f t="array" ref="K3395">_xlfn.SUM(_xlfn.NORM.DIST($Q$3:$Q$1003,$F3395,$N3395,FALSE)*WindSpeedStep*$R$3:$R$1003)</f>
        <v>1352.9266508705489</v>
      </c>
      <c r="L3395" s="51">
        <f t="array" ref="L3395">_xlfn.SUM(_xlfn.NORM.DIST($Q$3:$Q$1003,$F3395,$O3395,FALSE)*WindSpeedStep*$R$3:$R$1003)</f>
        <v>1342.2067155843968</v>
      </c>
      <c r="N3395" s="43">
        <f t="shared" ref="N3395:N3458" si="160">ReferenceTurbulence*F3395</f>
        <v>0.92419510961113849</v>
      </c>
      <c r="O3395" s="43">
        <f t="shared" ref="O3395:O3458" si="161">F3395*G3395</f>
        <v>0.24</v>
      </c>
    </row>
    <row r="3396" spans="5:15" x14ac:dyDescent="0.2">
      <c r="E3396" s="16">
        <v>41246.479166666664</v>
      </c>
      <c r="F3396" s="22">
        <v>8.8091551229111484</v>
      </c>
      <c r="G3396" s="25">
        <v>4.200175781190315E-2</v>
      </c>
      <c r="H3396" s="3">
        <f t="shared" si="159"/>
        <v>1186.2699999999475</v>
      </c>
      <c r="I3396" s="3">
        <f>MIN(H3396-K3396+L3396,'Power Look Up'!$F$4)</f>
        <v>1165.1855058090941</v>
      </c>
      <c r="K3396" s="51">
        <f t="array" ref="K3396">_xlfn.SUM(_xlfn.NORM.DIST($Q$3:$Q$1003,$F3396,$N3396,FALSE)*WindSpeedStep*$R$3:$R$1003)</f>
        <v>1186.4106790707503</v>
      </c>
      <c r="L3396" s="51">
        <f t="array" ref="L3396">_xlfn.SUM(_xlfn.NORM.DIST($Q$3:$Q$1003,$F3396,$O3396,FALSE)*WindSpeedStep*$R$3:$R$1003)</f>
        <v>1165.326184879897</v>
      </c>
      <c r="N3396" s="43">
        <f t="shared" si="160"/>
        <v>0.88091551229111487</v>
      </c>
      <c r="O3396" s="43">
        <f t="shared" si="161"/>
        <v>0.37</v>
      </c>
    </row>
    <row r="3397" spans="5:15" x14ac:dyDescent="0.2">
      <c r="E3397" s="16">
        <v>41246.486111111109</v>
      </c>
      <c r="F3397" s="22">
        <v>8.7237431495544051</v>
      </c>
      <c r="G3397" s="25">
        <v>4.012039258834408E-2</v>
      </c>
      <c r="H3397" s="3">
        <f t="shared" si="159"/>
        <v>1153.2399999999479</v>
      </c>
      <c r="I3397" s="3">
        <f>MIN(H3397-K3397+L3397,'Power Look Up'!$F$4)</f>
        <v>1130.7660190277059</v>
      </c>
      <c r="K3397" s="51">
        <f t="array" ref="K3397">_xlfn.SUM(_xlfn.NORM.DIST($Q$3:$Q$1003,$F3397,$N3397,FALSE)*WindSpeedStep*$R$3:$R$1003)</f>
        <v>1153.8386063764308</v>
      </c>
      <c r="L3397" s="51">
        <f t="array" ref="L3397">_xlfn.SUM(_xlfn.NORM.DIST($Q$3:$Q$1003,$F3397,$O3397,FALSE)*WindSpeedStep*$R$3:$R$1003)</f>
        <v>1131.3646254041887</v>
      </c>
      <c r="N3397" s="43">
        <f t="shared" si="160"/>
        <v>0.8723743149554406</v>
      </c>
      <c r="O3397" s="43">
        <f t="shared" si="161"/>
        <v>0.35</v>
      </c>
    </row>
    <row r="3398" spans="5:15" x14ac:dyDescent="0.2">
      <c r="E3398" s="16">
        <v>41246.493055555555</v>
      </c>
      <c r="F3398" s="22">
        <v>8.9124527636764164</v>
      </c>
      <c r="G3398" s="25">
        <v>4.6003048865627158E-2</v>
      </c>
      <c r="H3398" s="3">
        <f t="shared" si="159"/>
        <v>1222.9699999999466</v>
      </c>
      <c r="I3398" s="3">
        <f>MIN(H3398-K3398+L3398,'Power Look Up'!$F$4)</f>
        <v>1205.1118202225928</v>
      </c>
      <c r="K3398" s="51">
        <f t="array" ref="K3398">_xlfn.SUM(_xlfn.NORM.DIST($Q$3:$Q$1003,$F3398,$N3398,FALSE)*WindSpeedStep*$R$3:$R$1003)</f>
        <v>1226.0608916491731</v>
      </c>
      <c r="L3398" s="51">
        <f t="array" ref="L3398">_xlfn.SUM(_xlfn.NORM.DIST($Q$3:$Q$1003,$F3398,$O3398,FALSE)*WindSpeedStep*$R$3:$R$1003)</f>
        <v>1208.2027118718192</v>
      </c>
      <c r="N3398" s="43">
        <f t="shared" si="160"/>
        <v>0.89124527636764173</v>
      </c>
      <c r="O3398" s="43">
        <f t="shared" si="161"/>
        <v>0.41</v>
      </c>
    </row>
    <row r="3399" spans="5:15" x14ac:dyDescent="0.2">
      <c r="E3399" s="16">
        <v>41246.5</v>
      </c>
      <c r="F3399" s="22">
        <v>8.3326856611500482</v>
      </c>
      <c r="G3399" s="25">
        <v>4.8003730881742326E-2</v>
      </c>
      <c r="H3399" s="3">
        <f t="shared" si="159"/>
        <v>1010.1099999999511</v>
      </c>
      <c r="I3399" s="3">
        <f>MIN(H3399-K3399+L3399,'Power Look Up'!$F$4)</f>
        <v>989.6712892754532</v>
      </c>
      <c r="K3399" s="51">
        <f t="array" ref="K3399">_xlfn.SUM(_xlfn.NORM.DIST($Q$3:$Q$1003,$F3399,$N3399,FALSE)*WindSpeedStep*$R$3:$R$1003)</f>
        <v>1008.8710389029155</v>
      </c>
      <c r="L3399" s="51">
        <f t="array" ref="L3399">_xlfn.SUM(_xlfn.NORM.DIST($Q$3:$Q$1003,$F3399,$O3399,FALSE)*WindSpeedStep*$R$3:$R$1003)</f>
        <v>988.43232817841761</v>
      </c>
      <c r="N3399" s="43">
        <f t="shared" si="160"/>
        <v>0.83326856611500488</v>
      </c>
      <c r="O3399" s="43">
        <f t="shared" si="161"/>
        <v>0.4</v>
      </c>
    </row>
    <row r="3400" spans="5:15" x14ac:dyDescent="0.2">
      <c r="E3400" s="16">
        <v>41246.506944444445</v>
      </c>
      <c r="F3400" s="22">
        <v>8.6557909379392459</v>
      </c>
      <c r="G3400" s="25">
        <v>3.5814173681256237E-2</v>
      </c>
      <c r="H3400" s="3">
        <f t="shared" si="159"/>
        <v>1131.2199999999486</v>
      </c>
      <c r="I3400" s="3">
        <f>MIN(H3400-K3400+L3400,'Power Look Up'!$F$4)</f>
        <v>1107.4524048695966</v>
      </c>
      <c r="K3400" s="51">
        <f t="array" ref="K3400">_xlfn.SUM(_xlfn.NORM.DIST($Q$3:$Q$1003,$F3400,$N3400,FALSE)*WindSpeedStep*$R$3:$R$1003)</f>
        <v>1128.109260053915</v>
      </c>
      <c r="L3400" s="51">
        <f t="array" ref="L3400">_xlfn.SUM(_xlfn.NORM.DIST($Q$3:$Q$1003,$F3400,$O3400,FALSE)*WindSpeedStep*$R$3:$R$1003)</f>
        <v>1104.341664923563</v>
      </c>
      <c r="N3400" s="43">
        <f t="shared" si="160"/>
        <v>0.86557909379392461</v>
      </c>
      <c r="O3400" s="43">
        <f t="shared" si="161"/>
        <v>0.31</v>
      </c>
    </row>
    <row r="3401" spans="5:15" x14ac:dyDescent="0.2">
      <c r="E3401" s="16">
        <v>41246.513888888891</v>
      </c>
      <c r="F3401" s="22">
        <v>8.3758648249102201</v>
      </c>
      <c r="G3401" s="25">
        <v>3.820501007230976E-2</v>
      </c>
      <c r="H3401" s="3">
        <f t="shared" si="159"/>
        <v>1028.4599999999507</v>
      </c>
      <c r="I3401" s="3">
        <f>MIN(H3401-K3401+L3401,'Power Look Up'!$F$4)</f>
        <v>1005.7801492903321</v>
      </c>
      <c r="K3401" s="51">
        <f t="array" ref="K3401">_xlfn.SUM(_xlfn.NORM.DIST($Q$3:$Q$1003,$F3401,$N3401,FALSE)*WindSpeedStep*$R$3:$R$1003)</f>
        <v>1024.4586002899302</v>
      </c>
      <c r="L3401" s="51">
        <f t="array" ref="L3401">_xlfn.SUM(_xlfn.NORM.DIST($Q$3:$Q$1003,$F3401,$O3401,FALSE)*WindSpeedStep*$R$3:$R$1003)</f>
        <v>1001.7787495803117</v>
      </c>
      <c r="N3401" s="43">
        <f t="shared" si="160"/>
        <v>0.83758648249102208</v>
      </c>
      <c r="O3401" s="43">
        <f t="shared" si="161"/>
        <v>0.32</v>
      </c>
    </row>
    <row r="3402" spans="5:15" x14ac:dyDescent="0.2">
      <c r="E3402" s="16">
        <v>41246.520833333336</v>
      </c>
      <c r="F3402" s="22">
        <v>8.6840254908876755</v>
      </c>
      <c r="G3402" s="25">
        <v>3.6849269999930621E-2</v>
      </c>
      <c r="H3402" s="3">
        <f t="shared" si="159"/>
        <v>1138.5599999999483</v>
      </c>
      <c r="I3402" s="3">
        <f>MIN(H3402-K3402+L3402,'Power Look Up'!$F$4)</f>
        <v>1115.0584055818879</v>
      </c>
      <c r="K3402" s="51">
        <f t="array" ref="K3402">_xlfn.SUM(_xlfn.NORM.DIST($Q$3:$Q$1003,$F3402,$N3402,FALSE)*WindSpeedStep*$R$3:$R$1003)</f>
        <v>1138.7778271047675</v>
      </c>
      <c r="L3402" s="51">
        <f t="array" ref="L3402">_xlfn.SUM(_xlfn.NORM.DIST($Q$3:$Q$1003,$F3402,$O3402,FALSE)*WindSpeedStep*$R$3:$R$1003)</f>
        <v>1115.2762326867071</v>
      </c>
      <c r="N3402" s="43">
        <f t="shared" si="160"/>
        <v>0.86840254908876757</v>
      </c>
      <c r="O3402" s="43">
        <f t="shared" si="161"/>
        <v>0.32</v>
      </c>
    </row>
    <row r="3403" spans="5:15" x14ac:dyDescent="0.2">
      <c r="E3403" s="16">
        <v>41246.527777777781</v>
      </c>
      <c r="F3403" s="22">
        <v>8.0314840687066322</v>
      </c>
      <c r="G3403" s="25">
        <v>9.7117792095130065E-2</v>
      </c>
      <c r="H3403" s="3">
        <f t="shared" si="159"/>
        <v>900.00999999995349</v>
      </c>
      <c r="I3403" s="3">
        <f>MIN(H3403-K3403+L3403,'Power Look Up'!$F$4)</f>
        <v>898.6467060205913</v>
      </c>
      <c r="K3403" s="51">
        <f t="array" ref="K3403">_xlfn.SUM(_xlfn.NORM.DIST($Q$3:$Q$1003,$F3403,$N3403,FALSE)*WindSpeedStep*$R$3:$R$1003)</f>
        <v>903.65666585796225</v>
      </c>
      <c r="L3403" s="51">
        <f t="array" ref="L3403">_xlfn.SUM(_xlfn.NORM.DIST($Q$3:$Q$1003,$F3403,$O3403,FALSE)*WindSpeedStep*$R$3:$R$1003)</f>
        <v>902.29337187860006</v>
      </c>
      <c r="N3403" s="43">
        <f t="shared" si="160"/>
        <v>0.80314840687066325</v>
      </c>
      <c r="O3403" s="43">
        <f t="shared" si="161"/>
        <v>0.78</v>
      </c>
    </row>
    <row r="3404" spans="5:15" x14ac:dyDescent="0.2">
      <c r="E3404" s="16">
        <v>41246.534722222219</v>
      </c>
      <c r="F3404" s="22">
        <v>5.9414640856737835</v>
      </c>
      <c r="G3404" s="25">
        <v>0.10098521026942432</v>
      </c>
      <c r="H3404" s="3">
        <f t="shared" si="159"/>
        <v>352.27999999998667</v>
      </c>
      <c r="I3404" s="3">
        <f>MIN(H3404-K3404+L3404,'Power Look Up'!$F$4)</f>
        <v>352.45904702247503</v>
      </c>
      <c r="K3404" s="51">
        <f t="array" ref="K3404">_xlfn.SUM(_xlfn.NORM.DIST($Q$3:$Q$1003,$F3404,$N3404,FALSE)*WindSpeedStep*$R$3:$R$1003)</f>
        <v>356.05495201398315</v>
      </c>
      <c r="L3404" s="51">
        <f t="array" ref="L3404">_xlfn.SUM(_xlfn.NORM.DIST($Q$3:$Q$1003,$F3404,$O3404,FALSE)*WindSpeedStep*$R$3:$R$1003)</f>
        <v>356.23399903647152</v>
      </c>
      <c r="N3404" s="43">
        <f t="shared" si="160"/>
        <v>0.59414640856737833</v>
      </c>
      <c r="O3404" s="43">
        <f t="shared" si="161"/>
        <v>0.6</v>
      </c>
    </row>
    <row r="3405" spans="5:15" x14ac:dyDescent="0.2">
      <c r="E3405" s="16">
        <v>41246.576388888891</v>
      </c>
      <c r="F3405" s="22">
        <v>7.2693268626164285</v>
      </c>
      <c r="G3405" s="25">
        <v>3.5766722959877872E-2</v>
      </c>
      <c r="H3405" s="3">
        <f t="shared" si="159"/>
        <v>669.26999999996679</v>
      </c>
      <c r="I3405" s="3">
        <f>MIN(H3405-K3405+L3405,'Power Look Up'!$F$4)</f>
        <v>652.70004982591752</v>
      </c>
      <c r="K3405" s="51">
        <f t="array" ref="K3405">_xlfn.SUM(_xlfn.NORM.DIST($Q$3:$Q$1003,$F3405,$N3405,FALSE)*WindSpeedStep*$R$3:$R$1003)</f>
        <v>667.4618174208573</v>
      </c>
      <c r="L3405" s="51">
        <f t="array" ref="L3405">_xlfn.SUM(_xlfn.NORM.DIST($Q$3:$Q$1003,$F3405,$O3405,FALSE)*WindSpeedStep*$R$3:$R$1003)</f>
        <v>650.89186724680803</v>
      </c>
      <c r="N3405" s="43">
        <f t="shared" si="160"/>
        <v>0.72693268626164287</v>
      </c>
      <c r="O3405" s="43">
        <f t="shared" si="161"/>
        <v>0.26</v>
      </c>
    </row>
    <row r="3406" spans="5:15" x14ac:dyDescent="0.2">
      <c r="E3406" s="16">
        <v>41246.583333333336</v>
      </c>
      <c r="F3406" s="22">
        <v>7.333276261175337</v>
      </c>
      <c r="G3406" s="25">
        <v>5.0454938123481854E-2</v>
      </c>
      <c r="H3406" s="3">
        <f t="shared" si="159"/>
        <v>687.32999999996628</v>
      </c>
      <c r="I3406" s="3">
        <f>MIN(H3406-K3406+L3406,'Power Look Up'!$F$4)</f>
        <v>672.9196592222853</v>
      </c>
      <c r="K3406" s="51">
        <f t="array" ref="K3406">_xlfn.SUM(_xlfn.NORM.DIST($Q$3:$Q$1003,$F3406,$N3406,FALSE)*WindSpeedStep*$R$3:$R$1003)</f>
        <v>685.60704161353419</v>
      </c>
      <c r="L3406" s="51">
        <f t="array" ref="L3406">_xlfn.SUM(_xlfn.NORM.DIST($Q$3:$Q$1003,$F3406,$O3406,FALSE)*WindSpeedStep*$R$3:$R$1003)</f>
        <v>671.19670083585322</v>
      </c>
      <c r="N3406" s="43">
        <f t="shared" si="160"/>
        <v>0.73332762611753377</v>
      </c>
      <c r="O3406" s="43">
        <f t="shared" si="161"/>
        <v>0.37</v>
      </c>
    </row>
    <row r="3407" spans="5:15" x14ac:dyDescent="0.2">
      <c r="E3407" s="16">
        <v>41246.590277777781</v>
      </c>
      <c r="F3407" s="22">
        <v>7.4426942325215171</v>
      </c>
      <c r="G3407" s="25">
        <v>6.3149174924625143E-2</v>
      </c>
      <c r="H3407" s="3">
        <f t="shared" si="159"/>
        <v>720.43999999996561</v>
      </c>
      <c r="I3407" s="3">
        <f>MIN(H3407-K3407+L3407,'Power Look Up'!$F$4)</f>
        <v>708.35289679351649</v>
      </c>
      <c r="K3407" s="51">
        <f t="array" ref="K3407">_xlfn.SUM(_xlfn.NORM.DIST($Q$3:$Q$1003,$F3407,$N3407,FALSE)*WindSpeedStep*$R$3:$R$1003)</f>
        <v>717.35655062397245</v>
      </c>
      <c r="L3407" s="51">
        <f t="array" ref="L3407">_xlfn.SUM(_xlfn.NORM.DIST($Q$3:$Q$1003,$F3407,$O3407,FALSE)*WindSpeedStep*$R$3:$R$1003)</f>
        <v>705.26944741752334</v>
      </c>
      <c r="N3407" s="43">
        <f t="shared" si="160"/>
        <v>0.74426942325215173</v>
      </c>
      <c r="O3407" s="43">
        <f t="shared" si="161"/>
        <v>0.47</v>
      </c>
    </row>
    <row r="3408" spans="5:15" x14ac:dyDescent="0.2">
      <c r="E3408" s="16">
        <v>41246.597222222219</v>
      </c>
      <c r="F3408" s="22">
        <v>8.7441701750146503</v>
      </c>
      <c r="G3408" s="25">
        <v>6.289905033773871E-2</v>
      </c>
      <c r="H3408" s="3">
        <f t="shared" si="159"/>
        <v>1160.5799999999479</v>
      </c>
      <c r="I3408" s="3">
        <f>MIN(H3408-K3408+L3408,'Power Look Up'!$F$4)</f>
        <v>1146.2746229151894</v>
      </c>
      <c r="K3408" s="51">
        <f t="array" ref="K3408">_xlfn.SUM(_xlfn.NORM.DIST($Q$3:$Q$1003,$F3408,$N3408,FALSE)*WindSpeedStep*$R$3:$R$1003)</f>
        <v>1161.6069666100432</v>
      </c>
      <c r="L3408" s="51">
        <f t="array" ref="L3408">_xlfn.SUM(_xlfn.NORM.DIST($Q$3:$Q$1003,$F3408,$O3408,FALSE)*WindSpeedStep*$R$3:$R$1003)</f>
        <v>1147.3015895252847</v>
      </c>
      <c r="N3408" s="43">
        <f t="shared" si="160"/>
        <v>0.87441701750146505</v>
      </c>
      <c r="O3408" s="43">
        <f t="shared" si="161"/>
        <v>0.55000000000000004</v>
      </c>
    </row>
    <row r="3409" spans="5:15" x14ac:dyDescent="0.2">
      <c r="E3409" s="16">
        <v>41246.611111111109</v>
      </c>
      <c r="F3409" s="22">
        <v>8.9289980919729679</v>
      </c>
      <c r="G3409" s="25">
        <v>3.9198126866512001E-2</v>
      </c>
      <c r="H3409" s="3">
        <f t="shared" si="159"/>
        <v>1230.3099999999465</v>
      </c>
      <c r="I3409" s="3">
        <f>MIN(H3409-K3409+L3409,'Power Look Up'!$F$4)</f>
        <v>1210.3670241156892</v>
      </c>
      <c r="K3409" s="51">
        <f t="array" ref="K3409">_xlfn.SUM(_xlfn.NORM.DIST($Q$3:$Q$1003,$F3409,$N3409,FALSE)*WindSpeedStep*$R$3:$R$1003)</f>
        <v>1232.4302293383005</v>
      </c>
      <c r="L3409" s="51">
        <f t="array" ref="L3409">_xlfn.SUM(_xlfn.NORM.DIST($Q$3:$Q$1003,$F3409,$O3409,FALSE)*WindSpeedStep*$R$3:$R$1003)</f>
        <v>1212.4872534540432</v>
      </c>
      <c r="N3409" s="43">
        <f t="shared" si="160"/>
        <v>0.89289980919729683</v>
      </c>
      <c r="O3409" s="43">
        <f t="shared" si="161"/>
        <v>0.35</v>
      </c>
    </row>
    <row r="3410" spans="5:15" x14ac:dyDescent="0.2">
      <c r="E3410" s="16">
        <v>41246.638888888891</v>
      </c>
      <c r="F3410" s="22">
        <v>9.4612564110966506</v>
      </c>
      <c r="G3410" s="25">
        <v>2.6423551919255363E-2</v>
      </c>
      <c r="H3410" s="3">
        <f t="shared" si="159"/>
        <v>1431.2599999999402</v>
      </c>
      <c r="I3410" s="3">
        <f>MIN(H3410-K3410+L3410,'Power Look Up'!$F$4)</f>
        <v>1437.9700693658565</v>
      </c>
      <c r="K3410" s="51">
        <f t="array" ref="K3410">_xlfn.SUM(_xlfn.NORM.DIST($Q$3:$Q$1003,$F3410,$N3410,FALSE)*WindSpeedStep*$R$3:$R$1003)</f>
        <v>1435.9063579666617</v>
      </c>
      <c r="L3410" s="51">
        <f t="array" ref="L3410">_xlfn.SUM(_xlfn.NORM.DIST($Q$3:$Q$1003,$F3410,$O3410,FALSE)*WindSpeedStep*$R$3:$R$1003)</f>
        <v>1442.616427332578</v>
      </c>
      <c r="N3410" s="43">
        <f t="shared" si="160"/>
        <v>0.94612564110966513</v>
      </c>
      <c r="O3410" s="43">
        <f t="shared" si="161"/>
        <v>0.25</v>
      </c>
    </row>
    <row r="3411" spans="5:15" x14ac:dyDescent="0.2">
      <c r="E3411" s="16">
        <v>41246.645833333336</v>
      </c>
      <c r="F3411" s="22">
        <v>9.2577135838518441</v>
      </c>
      <c r="G3411" s="25">
        <v>3.0245048895053504E-2</v>
      </c>
      <c r="H3411" s="3">
        <f t="shared" si="159"/>
        <v>1355.0599999999417</v>
      </c>
      <c r="I3411" s="3">
        <f>MIN(H3411-K3411+L3411,'Power Look Up'!$F$4)</f>
        <v>1346.3776701423108</v>
      </c>
      <c r="K3411" s="51">
        <f t="array" ref="K3411">_xlfn.SUM(_xlfn.NORM.DIST($Q$3:$Q$1003,$F3411,$N3411,FALSE)*WindSpeedStep*$R$3:$R$1003)</f>
        <v>1358.956182016336</v>
      </c>
      <c r="L3411" s="51">
        <f t="array" ref="L3411">_xlfn.SUM(_xlfn.NORM.DIST($Q$3:$Q$1003,$F3411,$O3411,FALSE)*WindSpeedStep*$R$3:$R$1003)</f>
        <v>1350.273852158705</v>
      </c>
      <c r="N3411" s="43">
        <f t="shared" si="160"/>
        <v>0.92577135838518443</v>
      </c>
      <c r="O3411" s="43">
        <f t="shared" si="161"/>
        <v>0.28000000000000003</v>
      </c>
    </row>
    <row r="3412" spans="5:15" x14ac:dyDescent="0.2">
      <c r="E3412" s="16">
        <v>41246.652777777781</v>
      </c>
      <c r="F3412" s="22">
        <v>8.7589447999979324</v>
      </c>
      <c r="G3412" s="25">
        <v>4.338422135050899E-2</v>
      </c>
      <c r="H3412" s="3">
        <f t="shared" si="159"/>
        <v>1167.9199999999478</v>
      </c>
      <c r="I3412" s="3">
        <f>MIN(H3412-K3412+L3412,'Power Look Up'!$F$4)</f>
        <v>1146.7235495772481</v>
      </c>
      <c r="K3412" s="51">
        <f t="array" ref="K3412">_xlfn.SUM(_xlfn.NORM.DIST($Q$3:$Q$1003,$F3412,$N3412,FALSE)*WindSpeedStep*$R$3:$R$1003)</f>
        <v>1167.234616174921</v>
      </c>
      <c r="L3412" s="51">
        <f t="array" ref="L3412">_xlfn.SUM(_xlfn.NORM.DIST($Q$3:$Q$1003,$F3412,$O3412,FALSE)*WindSpeedStep*$R$3:$R$1003)</f>
        <v>1146.0381657522214</v>
      </c>
      <c r="N3412" s="43">
        <f t="shared" si="160"/>
        <v>0.87589447999979331</v>
      </c>
      <c r="O3412" s="43">
        <f t="shared" si="161"/>
        <v>0.38</v>
      </c>
    </row>
    <row r="3413" spans="5:15" x14ac:dyDescent="0.2">
      <c r="E3413" s="16">
        <v>41246.659722222219</v>
      </c>
      <c r="F3413" s="22">
        <v>8.2021054685700516</v>
      </c>
      <c r="G3413" s="25">
        <v>4.632956762823106E-2</v>
      </c>
      <c r="H3413" s="3">
        <f t="shared" si="159"/>
        <v>962.39999999995212</v>
      </c>
      <c r="I3413" s="3">
        <f>MIN(H3413-K3413+L3413,'Power Look Up'!$F$4)</f>
        <v>942.09464194432223</v>
      </c>
      <c r="K3413" s="51">
        <f t="array" ref="K3413">_xlfn.SUM(_xlfn.NORM.DIST($Q$3:$Q$1003,$F3413,$N3413,FALSE)*WindSpeedStep*$R$3:$R$1003)</f>
        <v>962.47817300433087</v>
      </c>
      <c r="L3413" s="51">
        <f t="array" ref="L3413">_xlfn.SUM(_xlfn.NORM.DIST($Q$3:$Q$1003,$F3413,$O3413,FALSE)*WindSpeedStep*$R$3:$R$1003)</f>
        <v>942.17281494870099</v>
      </c>
      <c r="N3413" s="43">
        <f t="shared" si="160"/>
        <v>0.82021054685700523</v>
      </c>
      <c r="O3413" s="43">
        <f t="shared" si="161"/>
        <v>0.38</v>
      </c>
    </row>
    <row r="3414" spans="5:15" x14ac:dyDescent="0.2">
      <c r="E3414" s="16">
        <v>41246.666666666664</v>
      </c>
      <c r="F3414" s="22">
        <v>8.4885613733834635</v>
      </c>
      <c r="G3414" s="25">
        <v>4.1231957289895066E-2</v>
      </c>
      <c r="H3414" s="3">
        <f t="shared" si="159"/>
        <v>1068.8299999999499</v>
      </c>
      <c r="I3414" s="3">
        <f>MIN(H3414-K3414+L3414,'Power Look Up'!$F$4)</f>
        <v>1046.3822759337743</v>
      </c>
      <c r="K3414" s="51">
        <f t="array" ref="K3414">_xlfn.SUM(_xlfn.NORM.DIST($Q$3:$Q$1003,$F3414,$N3414,FALSE)*WindSpeedStep*$R$3:$R$1003)</f>
        <v>1065.6778074744643</v>
      </c>
      <c r="L3414" s="51">
        <f t="array" ref="L3414">_xlfn.SUM(_xlfn.NORM.DIST($Q$3:$Q$1003,$F3414,$O3414,FALSE)*WindSpeedStep*$R$3:$R$1003)</f>
        <v>1043.2300834082887</v>
      </c>
      <c r="N3414" s="43">
        <f t="shared" si="160"/>
        <v>0.84885613733834642</v>
      </c>
      <c r="O3414" s="43">
        <f t="shared" si="161"/>
        <v>0.35</v>
      </c>
    </row>
    <row r="3415" spans="5:15" x14ac:dyDescent="0.2">
      <c r="E3415" s="16">
        <v>41246.673611111109</v>
      </c>
      <c r="F3415" s="22">
        <v>8.5230515922366141</v>
      </c>
      <c r="G3415" s="25">
        <v>3.6371949253759001E-2</v>
      </c>
      <c r="H3415" s="3">
        <f t="shared" si="159"/>
        <v>1079.8399999999497</v>
      </c>
      <c r="I3415" s="3">
        <f>MIN(H3415-K3415+L3415,'Power Look Up'!$F$4)</f>
        <v>1056.403553712539</v>
      </c>
      <c r="K3415" s="51">
        <f t="array" ref="K3415">_xlfn.SUM(_xlfn.NORM.DIST($Q$3:$Q$1003,$F3415,$N3415,FALSE)*WindSpeedStep*$R$3:$R$1003)</f>
        <v>1078.4380119678474</v>
      </c>
      <c r="L3415" s="51">
        <f t="array" ref="L3415">_xlfn.SUM(_xlfn.NORM.DIST($Q$3:$Q$1003,$F3415,$O3415,FALSE)*WindSpeedStep*$R$3:$R$1003)</f>
        <v>1055.0015656804367</v>
      </c>
      <c r="N3415" s="43">
        <f t="shared" si="160"/>
        <v>0.85230515922366146</v>
      </c>
      <c r="O3415" s="43">
        <f t="shared" si="161"/>
        <v>0.31</v>
      </c>
    </row>
    <row r="3416" spans="5:15" x14ac:dyDescent="0.2">
      <c r="E3416" s="16">
        <v>41246.708333333336</v>
      </c>
      <c r="F3416" s="22">
        <v>8.4532927080253835</v>
      </c>
      <c r="G3416" s="25">
        <v>5.0867752348356138E-2</v>
      </c>
      <c r="H3416" s="3">
        <f t="shared" si="159"/>
        <v>1054.1499999999501</v>
      </c>
      <c r="I3416" s="3">
        <f>MIN(H3416-K3416+L3416,'Power Look Up'!$F$4)</f>
        <v>1034.1871717332217</v>
      </c>
      <c r="K3416" s="51">
        <f t="array" ref="K3416">_xlfn.SUM(_xlfn.NORM.DIST($Q$3:$Q$1003,$F3416,$N3416,FALSE)*WindSpeedStep*$R$3:$R$1003)</f>
        <v>1052.6979840231932</v>
      </c>
      <c r="L3416" s="51">
        <f t="array" ref="L3416">_xlfn.SUM(_xlfn.NORM.DIST($Q$3:$Q$1003,$F3416,$O3416,FALSE)*WindSpeedStep*$R$3:$R$1003)</f>
        <v>1032.7351557564648</v>
      </c>
      <c r="N3416" s="43">
        <f t="shared" si="160"/>
        <v>0.84532927080253839</v>
      </c>
      <c r="O3416" s="43">
        <f t="shared" si="161"/>
        <v>0.43</v>
      </c>
    </row>
    <row r="3417" spans="5:15" x14ac:dyDescent="0.2">
      <c r="E3417" s="16">
        <v>41246.715277777781</v>
      </c>
      <c r="F3417" s="22">
        <v>8.9850448078902172</v>
      </c>
      <c r="G3417" s="25">
        <v>4.6744341178040313E-2</v>
      </c>
      <c r="H3417" s="3">
        <f t="shared" si="159"/>
        <v>1252.329999999946</v>
      </c>
      <c r="I3417" s="3">
        <f>MIN(H3417-K3417+L3417,'Power Look Up'!$F$4)</f>
        <v>1236.5725415108404</v>
      </c>
      <c r="K3417" s="51">
        <f t="array" ref="K3417">_xlfn.SUM(_xlfn.NORM.DIST($Q$3:$Q$1003,$F3417,$N3417,FALSE)*WindSpeedStep*$R$3:$R$1003)</f>
        <v>1254.0297458551397</v>
      </c>
      <c r="L3417" s="51">
        <f t="array" ref="L3417">_xlfn.SUM(_xlfn.NORM.DIST($Q$3:$Q$1003,$F3417,$O3417,FALSE)*WindSpeedStep*$R$3:$R$1003)</f>
        <v>1238.2722873660341</v>
      </c>
      <c r="N3417" s="43">
        <f t="shared" si="160"/>
        <v>0.89850448078902179</v>
      </c>
      <c r="O3417" s="43">
        <f t="shared" si="161"/>
        <v>0.42</v>
      </c>
    </row>
    <row r="3418" spans="5:15" x14ac:dyDescent="0.2">
      <c r="E3418" s="16">
        <v>41246.722222222219</v>
      </c>
      <c r="F3418" s="22">
        <v>8.9072598140159478</v>
      </c>
      <c r="G3418" s="25">
        <v>3.3680391755042033E-2</v>
      </c>
      <c r="H3418" s="3">
        <f t="shared" si="159"/>
        <v>1222.9699999999466</v>
      </c>
      <c r="I3418" s="3">
        <f>MIN(H3418-K3418+L3418,'Power Look Up'!$F$4)</f>
        <v>1200.60642921158</v>
      </c>
      <c r="K3418" s="51">
        <f t="array" ref="K3418">_xlfn.SUM(_xlfn.NORM.DIST($Q$3:$Q$1003,$F3418,$N3418,FALSE)*WindSpeedStep*$R$3:$R$1003)</f>
        <v>1224.0626338188908</v>
      </c>
      <c r="L3418" s="51">
        <f t="array" ref="L3418">_xlfn.SUM(_xlfn.NORM.DIST($Q$3:$Q$1003,$F3418,$O3418,FALSE)*WindSpeedStep*$R$3:$R$1003)</f>
        <v>1201.6990630305243</v>
      </c>
      <c r="N3418" s="43">
        <f t="shared" si="160"/>
        <v>0.89072598140159487</v>
      </c>
      <c r="O3418" s="43">
        <f t="shared" si="161"/>
        <v>0.29999999999999993</v>
      </c>
    </row>
    <row r="3419" spans="5:15" x14ac:dyDescent="0.2">
      <c r="E3419" s="16">
        <v>41246.729166666664</v>
      </c>
      <c r="F3419" s="22">
        <v>8.8172264983370905</v>
      </c>
      <c r="G3419" s="25">
        <v>3.4024304587908602E-2</v>
      </c>
      <c r="H3419" s="3">
        <f t="shared" si="159"/>
        <v>1189.9399999999473</v>
      </c>
      <c r="I3419" s="3">
        <f>MIN(H3419-K3419+L3419,'Power Look Up'!$F$4)</f>
        <v>1166.4024246518065</v>
      </c>
      <c r="K3419" s="51">
        <f t="array" ref="K3419">_xlfn.SUM(_xlfn.NORM.DIST($Q$3:$Q$1003,$F3419,$N3419,FALSE)*WindSpeedStep*$R$3:$R$1003)</f>
        <v>1189.4999977923978</v>
      </c>
      <c r="L3419" s="51">
        <f t="array" ref="L3419">_xlfn.SUM(_xlfn.NORM.DIST($Q$3:$Q$1003,$F3419,$O3419,FALSE)*WindSpeedStep*$R$3:$R$1003)</f>
        <v>1165.9624224442571</v>
      </c>
      <c r="N3419" s="43">
        <f t="shared" si="160"/>
        <v>0.88172264983370907</v>
      </c>
      <c r="O3419" s="43">
        <f t="shared" si="161"/>
        <v>0.3</v>
      </c>
    </row>
    <row r="3420" spans="5:15" x14ac:dyDescent="0.2">
      <c r="E3420" s="16">
        <v>41246.736111111109</v>
      </c>
      <c r="F3420" s="22">
        <v>8.7135742079791605</v>
      </c>
      <c r="G3420" s="25">
        <v>4.2462483381525001E-2</v>
      </c>
      <c r="H3420" s="3">
        <f t="shared" si="159"/>
        <v>1149.5699999999481</v>
      </c>
      <c r="I3420" s="3">
        <f>MIN(H3420-K3420+L3420,'Power Look Up'!$F$4)</f>
        <v>1127.7197110622581</v>
      </c>
      <c r="K3420" s="51">
        <f t="array" ref="K3420">_xlfn.SUM(_xlfn.NORM.DIST($Q$3:$Q$1003,$F3420,$N3420,FALSE)*WindSpeedStep*$R$3:$R$1003)</f>
        <v>1149.9769282059347</v>
      </c>
      <c r="L3420" s="51">
        <f t="array" ref="L3420">_xlfn.SUM(_xlfn.NORM.DIST($Q$3:$Q$1003,$F3420,$O3420,FALSE)*WindSpeedStep*$R$3:$R$1003)</f>
        <v>1128.1266392682446</v>
      </c>
      <c r="N3420" s="43">
        <f t="shared" si="160"/>
        <v>0.87135742079791612</v>
      </c>
      <c r="O3420" s="43">
        <f t="shared" si="161"/>
        <v>0.37</v>
      </c>
    </row>
    <row r="3421" spans="5:15" x14ac:dyDescent="0.2">
      <c r="E3421" s="16">
        <v>41246.743055555555</v>
      </c>
      <c r="F3421" s="22">
        <v>8.5422165634881893</v>
      </c>
      <c r="G3421" s="25">
        <v>5.1508879074862422E-2</v>
      </c>
      <c r="H3421" s="3">
        <f t="shared" si="159"/>
        <v>1087.1799999999496</v>
      </c>
      <c r="I3421" s="3">
        <f>MIN(H3421-K3421+L3421,'Power Look Up'!$F$4)</f>
        <v>1067.4244759671922</v>
      </c>
      <c r="K3421" s="51">
        <f t="array" ref="K3421">_xlfn.SUM(_xlfn.NORM.DIST($Q$3:$Q$1003,$F3421,$N3421,FALSE)*WindSpeedStep*$R$3:$R$1003)</f>
        <v>1085.5559216115923</v>
      </c>
      <c r="L3421" s="51">
        <f t="array" ref="L3421">_xlfn.SUM(_xlfn.NORM.DIST($Q$3:$Q$1003,$F3421,$O3421,FALSE)*WindSpeedStep*$R$3:$R$1003)</f>
        <v>1065.8003975788349</v>
      </c>
      <c r="N3421" s="43">
        <f t="shared" si="160"/>
        <v>0.85422165634881897</v>
      </c>
      <c r="O3421" s="43">
        <f t="shared" si="161"/>
        <v>0.44</v>
      </c>
    </row>
    <row r="3422" spans="5:15" x14ac:dyDescent="0.2">
      <c r="E3422" s="16">
        <v>41246.75</v>
      </c>
      <c r="F3422" s="22">
        <v>8.0973299936457597</v>
      </c>
      <c r="G3422" s="25">
        <v>6.421869930064121E-2</v>
      </c>
      <c r="H3422" s="3">
        <f t="shared" si="159"/>
        <v>925.69999999995298</v>
      </c>
      <c r="I3422" s="3">
        <f>MIN(H3422-K3422+L3422,'Power Look Up'!$F$4)</f>
        <v>910.98446667519568</v>
      </c>
      <c r="K3422" s="51">
        <f t="array" ref="K3422">_xlfn.SUM(_xlfn.NORM.DIST($Q$3:$Q$1003,$F3422,$N3422,FALSE)*WindSpeedStep*$R$3:$R$1003)</f>
        <v>926.10789318492425</v>
      </c>
      <c r="L3422" s="51">
        <f t="array" ref="L3422">_xlfn.SUM(_xlfn.NORM.DIST($Q$3:$Q$1003,$F3422,$O3422,FALSE)*WindSpeedStep*$R$3:$R$1003)</f>
        <v>911.39235986016695</v>
      </c>
      <c r="N3422" s="43">
        <f t="shared" si="160"/>
        <v>0.80973299936457599</v>
      </c>
      <c r="O3422" s="43">
        <f t="shared" si="161"/>
        <v>0.52</v>
      </c>
    </row>
    <row r="3423" spans="5:15" x14ac:dyDescent="0.2">
      <c r="E3423" s="16">
        <v>41246.756944444445</v>
      </c>
      <c r="F3423" s="22">
        <v>7.6250896907408316</v>
      </c>
      <c r="G3423" s="25">
        <v>6.6884459158466622E-2</v>
      </c>
      <c r="H3423" s="3">
        <f t="shared" si="159"/>
        <v>777.62999999996441</v>
      </c>
      <c r="I3423" s="3">
        <f>MIN(H3423-K3423+L3423,'Power Look Up'!$F$4)</f>
        <v>765.80302761193593</v>
      </c>
      <c r="K3423" s="51">
        <f t="array" ref="K3423">_xlfn.SUM(_xlfn.NORM.DIST($Q$3:$Q$1003,$F3423,$N3423,FALSE)*WindSpeedStep*$R$3:$R$1003)</f>
        <v>772.27131272608153</v>
      </c>
      <c r="L3423" s="51">
        <f t="array" ref="L3423">_xlfn.SUM(_xlfn.NORM.DIST($Q$3:$Q$1003,$F3423,$O3423,FALSE)*WindSpeedStep*$R$3:$R$1003)</f>
        <v>760.44434033805305</v>
      </c>
      <c r="N3423" s="43">
        <f t="shared" si="160"/>
        <v>0.76250896907408316</v>
      </c>
      <c r="O3423" s="43">
        <f t="shared" si="161"/>
        <v>0.51</v>
      </c>
    </row>
    <row r="3424" spans="5:15" x14ac:dyDescent="0.2">
      <c r="E3424" s="16">
        <v>41246.763888888891</v>
      </c>
      <c r="F3424" s="22">
        <v>6.5987480588038547</v>
      </c>
      <c r="G3424" s="25">
        <v>8.1833704694869808E-2</v>
      </c>
      <c r="H3424" s="3">
        <f t="shared" si="159"/>
        <v>497.59999999997825</v>
      </c>
      <c r="I3424" s="3">
        <f>MIN(H3424-K3424+L3424,'Power Look Up'!$F$4)</f>
        <v>492.7214757098281</v>
      </c>
      <c r="K3424" s="51">
        <f t="array" ref="K3424">_xlfn.SUM(_xlfn.NORM.DIST($Q$3:$Q$1003,$F3424,$N3424,FALSE)*WindSpeedStep*$R$3:$R$1003)</f>
        <v>495.05471391203344</v>
      </c>
      <c r="L3424" s="51">
        <f t="array" ref="L3424">_xlfn.SUM(_xlfn.NORM.DIST($Q$3:$Q$1003,$F3424,$O3424,FALSE)*WindSpeedStep*$R$3:$R$1003)</f>
        <v>490.17618962188328</v>
      </c>
      <c r="N3424" s="43">
        <f t="shared" si="160"/>
        <v>0.6598748058803855</v>
      </c>
      <c r="O3424" s="43">
        <f t="shared" si="161"/>
        <v>0.54</v>
      </c>
    </row>
    <row r="3425" spans="5:15" x14ac:dyDescent="0.2">
      <c r="E3425" s="16">
        <v>41246.770833333336</v>
      </c>
      <c r="F3425" s="22">
        <v>5.9143526474250967</v>
      </c>
      <c r="G3425" s="25">
        <v>6.9322886956782959E-2</v>
      </c>
      <c r="H3425" s="3">
        <f t="shared" si="159"/>
        <v>347.41999999998677</v>
      </c>
      <c r="I3425" s="3">
        <f>MIN(H3425-K3425+L3425,'Power Look Up'!$F$4)</f>
        <v>342.43568909100463</v>
      </c>
      <c r="K3425" s="51">
        <f t="array" ref="K3425">_xlfn.SUM(_xlfn.NORM.DIST($Q$3:$Q$1003,$F3425,$N3425,FALSE)*WindSpeedStep*$R$3:$R$1003)</f>
        <v>350.89644167085186</v>
      </c>
      <c r="L3425" s="51">
        <f t="array" ref="L3425">_xlfn.SUM(_xlfn.NORM.DIST($Q$3:$Q$1003,$F3425,$O3425,FALSE)*WindSpeedStep*$R$3:$R$1003)</f>
        <v>345.91213076186972</v>
      </c>
      <c r="N3425" s="43">
        <f t="shared" si="160"/>
        <v>0.59143526474250974</v>
      </c>
      <c r="O3425" s="43">
        <f t="shared" si="161"/>
        <v>0.41</v>
      </c>
    </row>
    <row r="3426" spans="5:15" x14ac:dyDescent="0.2">
      <c r="E3426" s="16">
        <v>41246.777777777781</v>
      </c>
      <c r="F3426" s="22">
        <v>5.7232952874795444</v>
      </c>
      <c r="G3426" s="25">
        <v>6.6395316144407163E-2</v>
      </c>
      <c r="H3426" s="3">
        <f t="shared" si="159"/>
        <v>316.63999999998742</v>
      </c>
      <c r="I3426" s="3">
        <f>MIN(H3426-K3426+L3426,'Power Look Up'!$F$4)</f>
        <v>312.5740525029147</v>
      </c>
      <c r="K3426" s="51">
        <f t="array" ref="K3426">_xlfn.SUM(_xlfn.NORM.DIST($Q$3:$Q$1003,$F3426,$N3426,FALSE)*WindSpeedStep*$R$3:$R$1003)</f>
        <v>315.66285418705218</v>
      </c>
      <c r="L3426" s="51">
        <f t="array" ref="L3426">_xlfn.SUM(_xlfn.NORM.DIST($Q$3:$Q$1003,$F3426,$O3426,FALSE)*WindSpeedStep*$R$3:$R$1003)</f>
        <v>311.59690668997945</v>
      </c>
      <c r="N3426" s="43">
        <f t="shared" si="160"/>
        <v>0.57232952874795451</v>
      </c>
      <c r="O3426" s="43">
        <f t="shared" si="161"/>
        <v>0.38</v>
      </c>
    </row>
    <row r="3427" spans="5:15" x14ac:dyDescent="0.2">
      <c r="E3427" s="16">
        <v>41246.784722222219</v>
      </c>
      <c r="F3427" s="22">
        <v>5.8483186766641806</v>
      </c>
      <c r="G3427" s="25">
        <v>6.1556153127643891E-2</v>
      </c>
      <c r="H3427" s="3">
        <f t="shared" si="159"/>
        <v>337.69999999998697</v>
      </c>
      <c r="I3427" s="3">
        <f>MIN(H3427-K3427+L3427,'Power Look Up'!$F$4)</f>
        <v>332.02005287724552</v>
      </c>
      <c r="K3427" s="51">
        <f t="array" ref="K3427">_xlfn.SUM(_xlfn.NORM.DIST($Q$3:$Q$1003,$F3427,$N3427,FALSE)*WindSpeedStep*$R$3:$R$1003)</f>
        <v>338.50221918364321</v>
      </c>
      <c r="L3427" s="51">
        <f t="array" ref="L3427">_xlfn.SUM(_xlfn.NORM.DIST($Q$3:$Q$1003,$F3427,$O3427,FALSE)*WindSpeedStep*$R$3:$R$1003)</f>
        <v>332.82227206090175</v>
      </c>
      <c r="N3427" s="43">
        <f t="shared" si="160"/>
        <v>0.58483186766641804</v>
      </c>
      <c r="O3427" s="43">
        <f t="shared" si="161"/>
        <v>0.36</v>
      </c>
    </row>
    <row r="3428" spans="5:15" x14ac:dyDescent="0.2">
      <c r="E3428" s="16">
        <v>41246.791666666664</v>
      </c>
      <c r="F3428" s="22">
        <v>4.9266153216227266</v>
      </c>
      <c r="G3428" s="25">
        <v>8.7281017885189133E-2</v>
      </c>
      <c r="H3428" s="3">
        <f t="shared" si="159"/>
        <v>192.36999999999338</v>
      </c>
      <c r="I3428" s="3">
        <f>MIN(H3428-K3428+L3428,'Power Look Up'!$F$4)</f>
        <v>192.14127660904535</v>
      </c>
      <c r="K3428" s="51">
        <f t="array" ref="K3428">_xlfn.SUM(_xlfn.NORM.DIST($Q$3:$Q$1003,$F3428,$N3428,FALSE)*WindSpeedStep*$R$3:$R$1003)</f>
        <v>182.80485482567656</v>
      </c>
      <c r="L3428" s="51">
        <f t="array" ref="L3428">_xlfn.SUM(_xlfn.NORM.DIST($Q$3:$Q$1003,$F3428,$O3428,FALSE)*WindSpeedStep*$R$3:$R$1003)</f>
        <v>182.57613143472852</v>
      </c>
      <c r="N3428" s="43">
        <f t="shared" si="160"/>
        <v>0.49266153216227271</v>
      </c>
      <c r="O3428" s="43">
        <f t="shared" si="161"/>
        <v>0.43</v>
      </c>
    </row>
    <row r="3429" spans="5:15" x14ac:dyDescent="0.2">
      <c r="E3429" s="16">
        <v>41246.798611111109</v>
      </c>
      <c r="F3429" s="22">
        <v>4.6798408835647942</v>
      </c>
      <c r="G3429" s="25">
        <v>5.5557444466348853E-2</v>
      </c>
      <c r="H3429" s="3">
        <f t="shared" si="159"/>
        <v>165.11999999999398</v>
      </c>
      <c r="I3429" s="3">
        <f>MIN(H3429-K3429+L3429,'Power Look Up'!$F$4)</f>
        <v>163.79409985524771</v>
      </c>
      <c r="K3429" s="51">
        <f t="array" ref="K3429">_xlfn.SUM(_xlfn.NORM.DIST($Q$3:$Q$1003,$F3429,$N3429,FALSE)*WindSpeedStep*$R$3:$R$1003)</f>
        <v>143.69114681111691</v>
      </c>
      <c r="L3429" s="51">
        <f t="array" ref="L3429">_xlfn.SUM(_xlfn.NORM.DIST($Q$3:$Q$1003,$F3429,$O3429,FALSE)*WindSpeedStep*$R$3:$R$1003)</f>
        <v>142.36524666637064</v>
      </c>
      <c r="N3429" s="43">
        <f t="shared" si="160"/>
        <v>0.46798408835647942</v>
      </c>
      <c r="O3429" s="43">
        <f t="shared" si="161"/>
        <v>0.26</v>
      </c>
    </row>
    <row r="3430" spans="5:15" x14ac:dyDescent="0.2">
      <c r="E3430" s="16">
        <v>41246.805555555555</v>
      </c>
      <c r="F3430" s="22">
        <v>5.0761083020819253</v>
      </c>
      <c r="G3430" s="25">
        <v>6.1070407003108264E-2</v>
      </c>
      <c r="H3430" s="3">
        <f t="shared" si="159"/>
        <v>212.95999999998966</v>
      </c>
      <c r="I3430" s="3">
        <f>MIN(H3430-K3430+L3430,'Power Look Up'!$F$4)</f>
        <v>213.17831618646574</v>
      </c>
      <c r="K3430" s="51">
        <f t="array" ref="K3430">_xlfn.SUM(_xlfn.NORM.DIST($Q$3:$Q$1003,$F3430,$N3430,FALSE)*WindSpeedStep*$R$3:$R$1003)</f>
        <v>206.79486544784913</v>
      </c>
      <c r="L3430" s="51">
        <f t="array" ref="L3430">_xlfn.SUM(_xlfn.NORM.DIST($Q$3:$Q$1003,$F3430,$O3430,FALSE)*WindSpeedStep*$R$3:$R$1003)</f>
        <v>207.01318163432521</v>
      </c>
      <c r="N3430" s="43">
        <f t="shared" si="160"/>
        <v>0.50761083020819253</v>
      </c>
      <c r="O3430" s="43">
        <f t="shared" si="161"/>
        <v>0.31</v>
      </c>
    </row>
    <row r="3431" spans="5:15" x14ac:dyDescent="0.2">
      <c r="E3431" s="16">
        <v>41246.8125</v>
      </c>
      <c r="F3431" s="22">
        <v>5.3488399672039693</v>
      </c>
      <c r="G3431" s="25">
        <v>8.5999955657760793E-2</v>
      </c>
      <c r="H3431" s="3">
        <f t="shared" si="159"/>
        <v>256.69999999998873</v>
      </c>
      <c r="I3431" s="3">
        <f>MIN(H3431-K3431+L3431,'Power Look Up'!$F$4)</f>
        <v>256.08777996880065</v>
      </c>
      <c r="K3431" s="51">
        <f t="array" ref="K3431">_xlfn.SUM(_xlfn.NORM.DIST($Q$3:$Q$1003,$F3431,$N3431,FALSE)*WindSpeedStep*$R$3:$R$1003)</f>
        <v>251.28139949996313</v>
      </c>
      <c r="L3431" s="51">
        <f t="array" ref="L3431">_xlfn.SUM(_xlfn.NORM.DIST($Q$3:$Q$1003,$F3431,$O3431,FALSE)*WindSpeedStep*$R$3:$R$1003)</f>
        <v>250.66917946877501</v>
      </c>
      <c r="N3431" s="43">
        <f t="shared" si="160"/>
        <v>0.53488399672039699</v>
      </c>
      <c r="O3431" s="43">
        <f t="shared" si="161"/>
        <v>0.46000000000000008</v>
      </c>
    </row>
    <row r="3432" spans="5:15" x14ac:dyDescent="0.2">
      <c r="E3432" s="16">
        <v>41246.819444444445</v>
      </c>
      <c r="F3432" s="22">
        <v>5.2299324676228656</v>
      </c>
      <c r="G3432" s="25">
        <v>8.6043176042105984E-2</v>
      </c>
      <c r="H3432" s="3">
        <f t="shared" si="159"/>
        <v>237.25999999998913</v>
      </c>
      <c r="I3432" s="3">
        <f>MIN(H3432-K3432+L3432,'Power Look Up'!$F$4)</f>
        <v>236.91368461233316</v>
      </c>
      <c r="K3432" s="51">
        <f t="array" ref="K3432">_xlfn.SUM(_xlfn.NORM.DIST($Q$3:$Q$1003,$F3432,$N3432,FALSE)*WindSpeedStep*$R$3:$R$1003)</f>
        <v>231.73098073495214</v>
      </c>
      <c r="L3432" s="51">
        <f t="array" ref="L3432">_xlfn.SUM(_xlfn.NORM.DIST($Q$3:$Q$1003,$F3432,$O3432,FALSE)*WindSpeedStep*$R$3:$R$1003)</f>
        <v>231.38466534729616</v>
      </c>
      <c r="N3432" s="43">
        <f t="shared" si="160"/>
        <v>0.52299324676228653</v>
      </c>
      <c r="O3432" s="43">
        <f t="shared" si="161"/>
        <v>0.44999999999999996</v>
      </c>
    </row>
    <row r="3433" spans="5:15" x14ac:dyDescent="0.2">
      <c r="E3433" s="16">
        <v>41246.826388888891</v>
      </c>
      <c r="F3433" s="22">
        <v>5.2131560323794481</v>
      </c>
      <c r="G3433" s="25">
        <v>4.4119147512839893E-2</v>
      </c>
      <c r="H3433" s="3">
        <f t="shared" si="159"/>
        <v>234.01999999998921</v>
      </c>
      <c r="I3433" s="3">
        <f>MIN(H3433-K3433+L3433,'Power Look Up'!$F$4)</f>
        <v>234.1584182012983</v>
      </c>
      <c r="K3433" s="51">
        <f t="array" ref="K3433">_xlfn.SUM(_xlfn.NORM.DIST($Q$3:$Q$1003,$F3433,$N3433,FALSE)*WindSpeedStep*$R$3:$R$1003)</f>
        <v>228.99481449449678</v>
      </c>
      <c r="L3433" s="51">
        <f t="array" ref="L3433">_xlfn.SUM(_xlfn.NORM.DIST($Q$3:$Q$1003,$F3433,$O3433,FALSE)*WindSpeedStep*$R$3:$R$1003)</f>
        <v>229.13323269580587</v>
      </c>
      <c r="N3433" s="43">
        <f t="shared" si="160"/>
        <v>0.52131560323794479</v>
      </c>
      <c r="O3433" s="43">
        <f t="shared" si="161"/>
        <v>0.23</v>
      </c>
    </row>
    <row r="3434" spans="5:15" x14ac:dyDescent="0.2">
      <c r="E3434" s="16">
        <v>41247.826388888891</v>
      </c>
      <c r="F3434" s="22">
        <v>4.0208784297510052</v>
      </c>
      <c r="G3434" s="25">
        <v>0.14673410557118882</v>
      </c>
      <c r="H3434" s="3">
        <f t="shared" si="159"/>
        <v>93.179999999995502</v>
      </c>
      <c r="I3434" s="3">
        <f>MIN(H3434-K3434+L3434,'Power Look Up'!$F$4)</f>
        <v>103.85521764919309</v>
      </c>
      <c r="K3434" s="51">
        <f t="array" ref="K3434">_xlfn.SUM(_xlfn.NORM.DIST($Q$3:$Q$1003,$F3434,$N3434,FALSE)*WindSpeedStep*$R$3:$R$1003)</f>
        <v>52.457847676284473</v>
      </c>
      <c r="L3434" s="51">
        <f t="array" ref="L3434">_xlfn.SUM(_xlfn.NORM.DIST($Q$3:$Q$1003,$F3434,$O3434,FALSE)*WindSpeedStep*$R$3:$R$1003)</f>
        <v>63.133065325482058</v>
      </c>
      <c r="N3434" s="43">
        <f t="shared" si="160"/>
        <v>0.40208784297510053</v>
      </c>
      <c r="O3434" s="43">
        <f t="shared" si="161"/>
        <v>0.59</v>
      </c>
    </row>
    <row r="3435" spans="5:15" x14ac:dyDescent="0.2">
      <c r="E3435" s="16">
        <v>41247.833333333336</v>
      </c>
      <c r="F3435" s="22">
        <v>4.5442330089148273</v>
      </c>
      <c r="G3435" s="25">
        <v>0.17824790199159041</v>
      </c>
      <c r="H3435" s="3">
        <f t="shared" si="159"/>
        <v>149.8599999999943</v>
      </c>
      <c r="I3435" s="3">
        <f>MIN(H3435-K3435+L3435,'Power Look Up'!$F$4)</f>
        <v>162.83930551380081</v>
      </c>
      <c r="K3435" s="51">
        <f t="array" ref="K3435">_xlfn.SUM(_xlfn.NORM.DIST($Q$3:$Q$1003,$F3435,$N3435,FALSE)*WindSpeedStep*$R$3:$R$1003)</f>
        <v>122.69216940611994</v>
      </c>
      <c r="L3435" s="51">
        <f t="array" ref="L3435">_xlfn.SUM(_xlfn.NORM.DIST($Q$3:$Q$1003,$F3435,$O3435,FALSE)*WindSpeedStep*$R$3:$R$1003)</f>
        <v>135.67147491992645</v>
      </c>
      <c r="N3435" s="43">
        <f t="shared" si="160"/>
        <v>0.45442330089148275</v>
      </c>
      <c r="O3435" s="43">
        <f t="shared" si="161"/>
        <v>0.81000000000000016</v>
      </c>
    </row>
    <row r="3436" spans="5:15" x14ac:dyDescent="0.2">
      <c r="E3436" s="16">
        <v>41247.951388888891</v>
      </c>
      <c r="F3436" s="22">
        <v>5.1520260097585391</v>
      </c>
      <c r="G3436" s="25">
        <v>0.25620988665425326</v>
      </c>
      <c r="H3436" s="3">
        <f t="shared" si="159"/>
        <v>224.29999999998941</v>
      </c>
      <c r="I3436" s="3">
        <f>MIN(H3436-K3436+L3436,'Power Look Up'!$F$4)</f>
        <v>256.85223990109137</v>
      </c>
      <c r="K3436" s="51">
        <f t="array" ref="K3436">_xlfn.SUM(_xlfn.NORM.DIST($Q$3:$Q$1003,$F3436,$N3436,FALSE)*WindSpeedStep*$R$3:$R$1003)</f>
        <v>219.06205533987804</v>
      </c>
      <c r="L3436" s="51">
        <f t="array" ref="L3436">_xlfn.SUM(_xlfn.NORM.DIST($Q$3:$Q$1003,$F3436,$O3436,FALSE)*WindSpeedStep*$R$3:$R$1003)</f>
        <v>251.61429524098003</v>
      </c>
      <c r="N3436" s="43">
        <f t="shared" si="160"/>
        <v>0.51520260097585391</v>
      </c>
      <c r="O3436" s="43">
        <f t="shared" si="161"/>
        <v>1.32</v>
      </c>
    </row>
    <row r="3437" spans="5:15" x14ac:dyDescent="0.2">
      <c r="E3437" s="16">
        <v>41247.979166666664</v>
      </c>
      <c r="F3437" s="22">
        <v>5.7273886022219518</v>
      </c>
      <c r="G3437" s="25">
        <v>0.20253558481259254</v>
      </c>
      <c r="H3437" s="3">
        <f t="shared" si="159"/>
        <v>318.25999999998737</v>
      </c>
      <c r="I3437" s="3">
        <f>MIN(H3437-K3437+L3437,'Power Look Up'!$F$4)</f>
        <v>341.90754884519725</v>
      </c>
      <c r="K3437" s="51">
        <f t="array" ref="K3437">_xlfn.SUM(_xlfn.NORM.DIST($Q$3:$Q$1003,$F3437,$N3437,FALSE)*WindSpeedStep*$R$3:$R$1003)</f>
        <v>316.3982945524458</v>
      </c>
      <c r="L3437" s="51">
        <f t="array" ref="L3437">_xlfn.SUM(_xlfn.NORM.DIST($Q$3:$Q$1003,$F3437,$O3437,FALSE)*WindSpeedStep*$R$3:$R$1003)</f>
        <v>340.04584339765569</v>
      </c>
      <c r="N3437" s="43">
        <f t="shared" si="160"/>
        <v>0.57273886022219522</v>
      </c>
      <c r="O3437" s="43">
        <f t="shared" si="161"/>
        <v>1.1599999999999999</v>
      </c>
    </row>
    <row r="3438" spans="5:15" x14ac:dyDescent="0.2">
      <c r="E3438" s="16">
        <v>41247.986111111109</v>
      </c>
      <c r="F3438" s="22">
        <v>9.2125064980559763</v>
      </c>
      <c r="G3438" s="25">
        <v>0.11397549626929122</v>
      </c>
      <c r="H3438" s="3">
        <f t="shared" si="159"/>
        <v>1336.009999999942</v>
      </c>
      <c r="I3438" s="3">
        <f>MIN(H3438-K3438+L3438,'Power Look Up'!$F$4)</f>
        <v>1335.0619364566292</v>
      </c>
      <c r="K3438" s="51">
        <f t="array" ref="K3438">_xlfn.SUM(_xlfn.NORM.DIST($Q$3:$Q$1003,$F3438,$N3438,FALSE)*WindSpeedStep*$R$3:$R$1003)</f>
        <v>1341.6443539850386</v>
      </c>
      <c r="L3438" s="51">
        <f t="array" ref="L3438">_xlfn.SUM(_xlfn.NORM.DIST($Q$3:$Q$1003,$F3438,$O3438,FALSE)*WindSpeedStep*$R$3:$R$1003)</f>
        <v>1340.6962904417258</v>
      </c>
      <c r="N3438" s="43">
        <f t="shared" si="160"/>
        <v>0.92125064980559768</v>
      </c>
      <c r="O3438" s="43">
        <f t="shared" si="161"/>
        <v>1.05</v>
      </c>
    </row>
    <row r="3439" spans="5:15" x14ac:dyDescent="0.2">
      <c r="E3439" s="16">
        <v>41247.993055555555</v>
      </c>
      <c r="F3439" s="22">
        <v>6.4911672368430535</v>
      </c>
      <c r="G3439" s="25">
        <v>0.20335325710110272</v>
      </c>
      <c r="H3439" s="3">
        <f t="shared" si="159"/>
        <v>472.73999999997875</v>
      </c>
      <c r="I3439" s="3">
        <f>MIN(H3439-K3439+L3439,'Power Look Up'!$F$4)</f>
        <v>512.75320217232206</v>
      </c>
      <c r="K3439" s="51">
        <f t="array" ref="K3439">_xlfn.SUM(_xlfn.NORM.DIST($Q$3:$Q$1003,$F3439,$N3439,FALSE)*WindSpeedStep*$R$3:$R$1003)</f>
        <v>470.35802372987303</v>
      </c>
      <c r="L3439" s="51">
        <f t="array" ref="L3439">_xlfn.SUM(_xlfn.NORM.DIST($Q$3:$Q$1003,$F3439,$O3439,FALSE)*WindSpeedStep*$R$3:$R$1003)</f>
        <v>510.37122590221628</v>
      </c>
      <c r="N3439" s="43">
        <f t="shared" si="160"/>
        <v>0.6491167236843054</v>
      </c>
      <c r="O3439" s="43">
        <f t="shared" si="161"/>
        <v>1.32</v>
      </c>
    </row>
    <row r="3440" spans="5:15" x14ac:dyDescent="0.2">
      <c r="E3440" s="16">
        <v>41248.145833333336</v>
      </c>
      <c r="F3440" s="22">
        <v>6.0508344518387389</v>
      </c>
      <c r="G3440" s="25">
        <v>0.17352978475240288</v>
      </c>
      <c r="H3440" s="3">
        <f t="shared" si="159"/>
        <v>373.29999999998091</v>
      </c>
      <c r="I3440" s="3">
        <f>MIN(H3440-K3440+L3440,'Power Look Up'!$F$4)</f>
        <v>392.68594511620671</v>
      </c>
      <c r="K3440" s="51">
        <f t="array" ref="K3440">_xlfn.SUM(_xlfn.NORM.DIST($Q$3:$Q$1003,$F3440,$N3440,FALSE)*WindSpeedStep*$R$3:$R$1003)</f>
        <v>377.29450876285523</v>
      </c>
      <c r="L3440" s="51">
        <f t="array" ref="L3440">_xlfn.SUM(_xlfn.NORM.DIST($Q$3:$Q$1003,$F3440,$O3440,FALSE)*WindSpeedStep*$R$3:$R$1003)</f>
        <v>396.68045387908103</v>
      </c>
      <c r="N3440" s="43">
        <f t="shared" si="160"/>
        <v>0.60508344518387391</v>
      </c>
      <c r="O3440" s="43">
        <f t="shared" si="161"/>
        <v>1.05</v>
      </c>
    </row>
    <row r="3441" spans="5:15" x14ac:dyDescent="0.2">
      <c r="E3441" s="16">
        <v>41248.444444444445</v>
      </c>
      <c r="F3441" s="22">
        <v>5.1407262587841105</v>
      </c>
      <c r="G3441" s="25">
        <v>0.11671502620369296</v>
      </c>
      <c r="H3441" s="3">
        <f t="shared" si="159"/>
        <v>222.67999999998943</v>
      </c>
      <c r="I3441" s="3">
        <f>MIN(H3441-K3441+L3441,'Power Look Up'!$F$4)</f>
        <v>223.49361655823387</v>
      </c>
      <c r="K3441" s="51">
        <f t="array" ref="K3441">_xlfn.SUM(_xlfn.NORM.DIST($Q$3:$Q$1003,$F3441,$N3441,FALSE)*WindSpeedStep*$R$3:$R$1003)</f>
        <v>217.23178510528535</v>
      </c>
      <c r="L3441" s="51">
        <f t="array" ref="L3441">_xlfn.SUM(_xlfn.NORM.DIST($Q$3:$Q$1003,$F3441,$O3441,FALSE)*WindSpeedStep*$R$3:$R$1003)</f>
        <v>218.04540166352979</v>
      </c>
      <c r="N3441" s="43">
        <f t="shared" si="160"/>
        <v>0.51407262587841107</v>
      </c>
      <c r="O3441" s="43">
        <f t="shared" si="161"/>
        <v>0.6</v>
      </c>
    </row>
    <row r="3442" spans="5:15" x14ac:dyDescent="0.2">
      <c r="E3442" s="16">
        <v>41248.451388888891</v>
      </c>
      <c r="F3442" s="22">
        <v>5.60128638897472</v>
      </c>
      <c r="G3442" s="25">
        <v>4.6417908663226086E-2</v>
      </c>
      <c r="H3442" s="3">
        <f t="shared" si="159"/>
        <v>297.19999999998788</v>
      </c>
      <c r="I3442" s="3">
        <f>MIN(H3442-K3442+L3442,'Power Look Up'!$F$4)</f>
        <v>292.99106932045504</v>
      </c>
      <c r="K3442" s="51">
        <f t="array" ref="K3442">_xlfn.SUM(_xlfn.NORM.DIST($Q$3:$Q$1003,$F3442,$N3442,FALSE)*WindSpeedStep*$R$3:$R$1003)</f>
        <v>294.0938228789143</v>
      </c>
      <c r="L3442" s="51">
        <f t="array" ref="L3442">_xlfn.SUM(_xlfn.NORM.DIST($Q$3:$Q$1003,$F3442,$O3442,FALSE)*WindSpeedStep*$R$3:$R$1003)</f>
        <v>289.88489219938145</v>
      </c>
      <c r="N3442" s="43">
        <f t="shared" si="160"/>
        <v>0.560128638897472</v>
      </c>
      <c r="O3442" s="43">
        <f t="shared" si="161"/>
        <v>0.26</v>
      </c>
    </row>
    <row r="3443" spans="5:15" x14ac:dyDescent="0.2">
      <c r="E3443" s="16">
        <v>41248.458333333336</v>
      </c>
      <c r="F3443" s="22">
        <v>5.5983385899026041</v>
      </c>
      <c r="G3443" s="25">
        <v>4.1083617274388792E-2</v>
      </c>
      <c r="H3443" s="3">
        <f t="shared" si="159"/>
        <v>297.19999999998788</v>
      </c>
      <c r="I3443" s="3">
        <f>MIN(H3443-K3443+L3443,'Power Look Up'!$F$4)</f>
        <v>292.84689238672041</v>
      </c>
      <c r="K3443" s="51">
        <f t="array" ref="K3443">_xlfn.SUM(_xlfn.NORM.DIST($Q$3:$Q$1003,$F3443,$N3443,FALSE)*WindSpeedStep*$R$3:$R$1003)</f>
        <v>293.58070614199113</v>
      </c>
      <c r="L3443" s="51">
        <f t="array" ref="L3443">_xlfn.SUM(_xlfn.NORM.DIST($Q$3:$Q$1003,$F3443,$O3443,FALSE)*WindSpeedStep*$R$3:$R$1003)</f>
        <v>289.22759852872366</v>
      </c>
      <c r="N3443" s="43">
        <f t="shared" si="160"/>
        <v>0.55983385899026039</v>
      </c>
      <c r="O3443" s="43">
        <f t="shared" si="161"/>
        <v>0.23</v>
      </c>
    </row>
    <row r="3444" spans="5:15" x14ac:dyDescent="0.2">
      <c r="E3444" s="16">
        <v>41248.465277777781</v>
      </c>
      <c r="F3444" s="22">
        <v>5.9370378503464591</v>
      </c>
      <c r="G3444" s="25">
        <v>6.4004981874559705E-2</v>
      </c>
      <c r="H3444" s="3">
        <f t="shared" si="159"/>
        <v>352.27999999998667</v>
      </c>
      <c r="I3444" s="3">
        <f>MIN(H3444-K3444+L3444,'Power Look Up'!$F$4)</f>
        <v>346.34795428868415</v>
      </c>
      <c r="K3444" s="51">
        <f t="array" ref="K3444">_xlfn.SUM(_xlfn.NORM.DIST($Q$3:$Q$1003,$F3444,$N3444,FALSE)*WindSpeedStep*$R$3:$R$1003)</f>
        <v>355.20994047105637</v>
      </c>
      <c r="L3444" s="51">
        <f t="array" ref="L3444">_xlfn.SUM(_xlfn.NORM.DIST($Q$3:$Q$1003,$F3444,$O3444,FALSE)*WindSpeedStep*$R$3:$R$1003)</f>
        <v>349.27789475975385</v>
      </c>
      <c r="N3444" s="43">
        <f t="shared" si="160"/>
        <v>0.59370378503464594</v>
      </c>
      <c r="O3444" s="43">
        <f t="shared" si="161"/>
        <v>0.38</v>
      </c>
    </row>
    <row r="3445" spans="5:15" x14ac:dyDescent="0.2">
      <c r="E3445" s="16">
        <v>41248.472222222219</v>
      </c>
      <c r="F3445" s="22">
        <v>5.29055434682365</v>
      </c>
      <c r="G3445" s="25">
        <v>6.0485155056033406E-2</v>
      </c>
      <c r="H3445" s="3">
        <f t="shared" si="159"/>
        <v>246.97999999998893</v>
      </c>
      <c r="I3445" s="3">
        <f>MIN(H3445-K3445+L3445,'Power Look Up'!$F$4)</f>
        <v>246.37819175155767</v>
      </c>
      <c r="K3445" s="51">
        <f t="array" ref="K3445">_xlfn.SUM(_xlfn.NORM.DIST($Q$3:$Q$1003,$F3445,$N3445,FALSE)*WindSpeedStep*$R$3:$R$1003)</f>
        <v>241.66103499073861</v>
      </c>
      <c r="L3445" s="51">
        <f t="array" ref="L3445">_xlfn.SUM(_xlfn.NORM.DIST($Q$3:$Q$1003,$F3445,$O3445,FALSE)*WindSpeedStep*$R$3:$R$1003)</f>
        <v>241.05922674230735</v>
      </c>
      <c r="N3445" s="43">
        <f t="shared" si="160"/>
        <v>0.52905543468236504</v>
      </c>
      <c r="O3445" s="43">
        <f t="shared" si="161"/>
        <v>0.32</v>
      </c>
    </row>
    <row r="3446" spans="5:15" x14ac:dyDescent="0.2">
      <c r="E3446" s="16">
        <v>41248.479166666664</v>
      </c>
      <c r="F3446" s="22">
        <v>5.3151559033186464</v>
      </c>
      <c r="G3446" s="25">
        <v>4.3272484228805773E-2</v>
      </c>
      <c r="H3446" s="3">
        <f t="shared" si="159"/>
        <v>251.83999999998883</v>
      </c>
      <c r="I3446" s="3">
        <f>MIN(H3446-K3446+L3446,'Power Look Up'!$F$4)</f>
        <v>251.21805091317589</v>
      </c>
      <c r="K3446" s="51">
        <f t="array" ref="K3446">_xlfn.SUM(_xlfn.NORM.DIST($Q$3:$Q$1003,$F3446,$N3446,FALSE)*WindSpeedStep*$R$3:$R$1003)</f>
        <v>245.71218144734172</v>
      </c>
      <c r="L3446" s="51">
        <f t="array" ref="L3446">_xlfn.SUM(_xlfn.NORM.DIST($Q$3:$Q$1003,$F3446,$O3446,FALSE)*WindSpeedStep*$R$3:$R$1003)</f>
        <v>245.09023236052877</v>
      </c>
      <c r="N3446" s="43">
        <f t="shared" si="160"/>
        <v>0.53151559033186468</v>
      </c>
      <c r="O3446" s="43">
        <f t="shared" si="161"/>
        <v>0.23000000000000004</v>
      </c>
    </row>
    <row r="3447" spans="5:15" x14ac:dyDescent="0.2">
      <c r="E3447" s="16">
        <v>41248.486111111109</v>
      </c>
      <c r="F3447" s="22">
        <v>4.9202257708435351</v>
      </c>
      <c r="G3447" s="25">
        <v>4.6745822389481176E-2</v>
      </c>
      <c r="H3447" s="3">
        <f t="shared" si="159"/>
        <v>191.27999999999341</v>
      </c>
      <c r="I3447" s="3">
        <f>MIN(H3447-K3447+L3447,'Power Look Up'!$F$4)</f>
        <v>191.73019570991084</v>
      </c>
      <c r="K3447" s="51">
        <f t="array" ref="K3447">_xlfn.SUM(_xlfn.NORM.DIST($Q$3:$Q$1003,$F3447,$N3447,FALSE)*WindSpeedStep*$R$3:$R$1003)</f>
        <v>181.78372669804017</v>
      </c>
      <c r="L3447" s="51">
        <f t="array" ref="L3447">_xlfn.SUM(_xlfn.NORM.DIST($Q$3:$Q$1003,$F3447,$O3447,FALSE)*WindSpeedStep*$R$3:$R$1003)</f>
        <v>182.23392240795761</v>
      </c>
      <c r="N3447" s="43">
        <f t="shared" si="160"/>
        <v>0.49202257708435354</v>
      </c>
      <c r="O3447" s="43">
        <f t="shared" si="161"/>
        <v>0.23</v>
      </c>
    </row>
    <row r="3448" spans="5:15" x14ac:dyDescent="0.2">
      <c r="E3448" s="16">
        <v>41248.493055555555</v>
      </c>
      <c r="F3448" s="22">
        <v>4.9427635475700402</v>
      </c>
      <c r="G3448" s="25">
        <v>7.4856908779684442E-2</v>
      </c>
      <c r="H3448" s="3">
        <f t="shared" si="159"/>
        <v>193.45999999999336</v>
      </c>
      <c r="I3448" s="3">
        <f>MIN(H3448-K3448+L3448,'Power Look Up'!$F$4)</f>
        <v>193.32080020673024</v>
      </c>
      <c r="K3448" s="51">
        <f t="array" ref="K3448">_xlfn.SUM(_xlfn.NORM.DIST($Q$3:$Q$1003,$F3448,$N3448,FALSE)*WindSpeedStep*$R$3:$R$1003)</f>
        <v>185.38706332559664</v>
      </c>
      <c r="L3448" s="51">
        <f t="array" ref="L3448">_xlfn.SUM(_xlfn.NORM.DIST($Q$3:$Q$1003,$F3448,$O3448,FALSE)*WindSpeedStep*$R$3:$R$1003)</f>
        <v>185.24786353233353</v>
      </c>
      <c r="N3448" s="43">
        <f t="shared" si="160"/>
        <v>0.49427635475700404</v>
      </c>
      <c r="O3448" s="43">
        <f t="shared" si="161"/>
        <v>0.36999999999999994</v>
      </c>
    </row>
    <row r="3449" spans="5:15" x14ac:dyDescent="0.2">
      <c r="E3449" s="16">
        <v>41248.5</v>
      </c>
      <c r="F3449" s="22">
        <v>4.5242087318265432</v>
      </c>
      <c r="G3449" s="25">
        <v>8.6202919254467436E-2</v>
      </c>
      <c r="H3449" s="3">
        <f t="shared" si="159"/>
        <v>147.67999999999432</v>
      </c>
      <c r="I3449" s="3">
        <f>MIN(H3449-K3449+L3449,'Power Look Up'!$F$4)</f>
        <v>146.25077504169599</v>
      </c>
      <c r="K3449" s="51">
        <f t="array" ref="K3449">_xlfn.SUM(_xlfn.NORM.DIST($Q$3:$Q$1003,$F3449,$N3449,FALSE)*WindSpeedStep*$R$3:$R$1003)</f>
        <v>119.64263683395478</v>
      </c>
      <c r="L3449" s="51">
        <f t="array" ref="L3449">_xlfn.SUM(_xlfn.NORM.DIST($Q$3:$Q$1003,$F3449,$O3449,FALSE)*WindSpeedStep*$R$3:$R$1003)</f>
        <v>118.21341187565643</v>
      </c>
      <c r="N3449" s="43">
        <f t="shared" si="160"/>
        <v>0.45242087318265434</v>
      </c>
      <c r="O3449" s="43">
        <f t="shared" si="161"/>
        <v>0.39</v>
      </c>
    </row>
    <row r="3450" spans="5:15" x14ac:dyDescent="0.2">
      <c r="E3450" s="16">
        <v>41248.506944444445</v>
      </c>
      <c r="F3450" s="22">
        <v>4.8310169136898358</v>
      </c>
      <c r="G3450" s="25">
        <v>0.10349787817615191</v>
      </c>
      <c r="H3450" s="3">
        <f t="shared" si="159"/>
        <v>181.4699999999936</v>
      </c>
      <c r="I3450" s="3">
        <f>MIN(H3450-K3450+L3450,'Power Look Up'!$F$4)</f>
        <v>181.6330882800126</v>
      </c>
      <c r="K3450" s="51">
        <f t="array" ref="K3450">_xlfn.SUM(_xlfn.NORM.DIST($Q$3:$Q$1003,$F3450,$N3450,FALSE)*WindSpeedStep*$R$3:$R$1003)</f>
        <v>167.56532609367724</v>
      </c>
      <c r="L3450" s="51">
        <f t="array" ref="L3450">_xlfn.SUM(_xlfn.NORM.DIST($Q$3:$Q$1003,$F3450,$O3450,FALSE)*WindSpeedStep*$R$3:$R$1003)</f>
        <v>167.72841437369624</v>
      </c>
      <c r="N3450" s="43">
        <f t="shared" si="160"/>
        <v>0.48310169136898362</v>
      </c>
      <c r="O3450" s="43">
        <f t="shared" si="161"/>
        <v>0.5</v>
      </c>
    </row>
    <row r="3451" spans="5:15" x14ac:dyDescent="0.2">
      <c r="E3451" s="16">
        <v>41248.513888888891</v>
      </c>
      <c r="F3451" s="22">
        <v>4.7990652554932538</v>
      </c>
      <c r="G3451" s="25">
        <v>7.7098347345137513E-2</v>
      </c>
      <c r="H3451" s="3">
        <f t="shared" si="159"/>
        <v>178.19999999999368</v>
      </c>
      <c r="I3451" s="3">
        <f>MIN(H3451-K3451+L3451,'Power Look Up'!$F$4)</f>
        <v>177.64036519555569</v>
      </c>
      <c r="K3451" s="51">
        <f t="array" ref="K3451">_xlfn.SUM(_xlfn.NORM.DIST($Q$3:$Q$1003,$F3451,$N3451,FALSE)*WindSpeedStep*$R$3:$R$1003)</f>
        <v>162.49243716455013</v>
      </c>
      <c r="L3451" s="51">
        <f t="array" ref="L3451">_xlfn.SUM(_xlfn.NORM.DIST($Q$3:$Q$1003,$F3451,$O3451,FALSE)*WindSpeedStep*$R$3:$R$1003)</f>
        <v>161.93280236011213</v>
      </c>
      <c r="N3451" s="43">
        <f t="shared" si="160"/>
        <v>0.47990652554932539</v>
      </c>
      <c r="O3451" s="43">
        <f t="shared" si="161"/>
        <v>0.37</v>
      </c>
    </row>
    <row r="3452" spans="5:15" x14ac:dyDescent="0.2">
      <c r="E3452" s="16">
        <v>41248.520833333336</v>
      </c>
      <c r="F3452" s="22">
        <v>4.854120475643831</v>
      </c>
      <c r="G3452" s="25">
        <v>0.10094516657726926</v>
      </c>
      <c r="H3452" s="3">
        <f t="shared" si="159"/>
        <v>183.64999999999355</v>
      </c>
      <c r="I3452" s="3">
        <f>MIN(H3452-K3452+L3452,'Power Look Up'!$F$4)</f>
        <v>183.68828031392115</v>
      </c>
      <c r="K3452" s="51">
        <f t="array" ref="K3452">_xlfn.SUM(_xlfn.NORM.DIST($Q$3:$Q$1003,$F3452,$N3452,FALSE)*WindSpeedStep*$R$3:$R$1003)</f>
        <v>171.2403665415404</v>
      </c>
      <c r="L3452" s="51">
        <f t="array" ref="L3452">_xlfn.SUM(_xlfn.NORM.DIST($Q$3:$Q$1003,$F3452,$O3452,FALSE)*WindSpeedStep*$R$3:$R$1003)</f>
        <v>171.278646855468</v>
      </c>
      <c r="N3452" s="43">
        <f t="shared" si="160"/>
        <v>0.48541204756438311</v>
      </c>
      <c r="O3452" s="43">
        <f t="shared" si="161"/>
        <v>0.49000000000000005</v>
      </c>
    </row>
    <row r="3453" spans="5:15" x14ac:dyDescent="0.2">
      <c r="E3453" s="16">
        <v>41248.527777777781</v>
      </c>
      <c r="F3453" s="22">
        <v>5.249456979510887</v>
      </c>
      <c r="G3453" s="25">
        <v>8.1913234393258108E-2</v>
      </c>
      <c r="H3453" s="3">
        <f t="shared" si="159"/>
        <v>240.49999999998906</v>
      </c>
      <c r="I3453" s="3">
        <f>MIN(H3453-K3453+L3453,'Power Look Up'!$F$4)</f>
        <v>240.06728197279253</v>
      </c>
      <c r="K3453" s="51">
        <f t="array" ref="K3453">_xlfn.SUM(_xlfn.NORM.DIST($Q$3:$Q$1003,$F3453,$N3453,FALSE)*WindSpeedStep*$R$3:$R$1003)</f>
        <v>234.92153527789304</v>
      </c>
      <c r="L3453" s="51">
        <f t="array" ref="L3453">_xlfn.SUM(_xlfn.NORM.DIST($Q$3:$Q$1003,$F3453,$O3453,FALSE)*WindSpeedStep*$R$3:$R$1003)</f>
        <v>234.48881725069651</v>
      </c>
      <c r="N3453" s="43">
        <f t="shared" si="160"/>
        <v>0.5249456979510887</v>
      </c>
      <c r="O3453" s="43">
        <f t="shared" si="161"/>
        <v>0.43</v>
      </c>
    </row>
    <row r="3454" spans="5:15" x14ac:dyDescent="0.2">
      <c r="E3454" s="16">
        <v>41248.534722222219</v>
      </c>
      <c r="F3454" s="22">
        <v>6.0440245029148603</v>
      </c>
      <c r="G3454" s="25">
        <v>0.14890740425786755</v>
      </c>
      <c r="H3454" s="3">
        <f t="shared" si="159"/>
        <v>371.03999999998092</v>
      </c>
      <c r="I3454" s="3">
        <f>MIN(H3454-K3454+L3454,'Power Look Up'!$F$4)</f>
        <v>382.69047409701022</v>
      </c>
      <c r="K3454" s="51">
        <f t="array" ref="K3454">_xlfn.SUM(_xlfn.NORM.DIST($Q$3:$Q$1003,$F3454,$N3454,FALSE)*WindSpeedStep*$R$3:$R$1003)</f>
        <v>375.95146883219326</v>
      </c>
      <c r="L3454" s="51">
        <f t="array" ref="L3454">_xlfn.SUM(_xlfn.NORM.DIST($Q$3:$Q$1003,$F3454,$O3454,FALSE)*WindSpeedStep*$R$3:$R$1003)</f>
        <v>387.60194292922256</v>
      </c>
      <c r="N3454" s="43">
        <f t="shared" si="160"/>
        <v>0.60440245029148609</v>
      </c>
      <c r="O3454" s="43">
        <f t="shared" si="161"/>
        <v>0.90000000000000013</v>
      </c>
    </row>
    <row r="3455" spans="5:15" x14ac:dyDescent="0.2">
      <c r="E3455" s="16">
        <v>41248.833333333336</v>
      </c>
      <c r="F3455" s="22">
        <v>8.4431362360044453</v>
      </c>
      <c r="G3455" s="25">
        <v>0.17173713173272034</v>
      </c>
      <c r="H3455" s="3">
        <f t="shared" si="159"/>
        <v>1050.4799999999502</v>
      </c>
      <c r="I3455" s="3">
        <f>MIN(H3455-K3455+L3455,'Power Look Up'!$F$4)</f>
        <v>1078.241238154658</v>
      </c>
      <c r="K3455" s="51">
        <f t="array" ref="K3455">_xlfn.SUM(_xlfn.NORM.DIST($Q$3:$Q$1003,$F3455,$N3455,FALSE)*WindSpeedStep*$R$3:$R$1003)</f>
        <v>1048.9733555852154</v>
      </c>
      <c r="L3455" s="51">
        <f t="array" ref="L3455">_xlfn.SUM(_xlfn.NORM.DIST($Q$3:$Q$1003,$F3455,$O3455,FALSE)*WindSpeedStep*$R$3:$R$1003)</f>
        <v>1076.7345937399232</v>
      </c>
      <c r="N3455" s="43">
        <f t="shared" si="160"/>
        <v>0.8443136236004446</v>
      </c>
      <c r="O3455" s="43">
        <f t="shared" si="161"/>
        <v>1.45</v>
      </c>
    </row>
    <row r="3456" spans="5:15" x14ac:dyDescent="0.2">
      <c r="E3456" s="16">
        <v>41248.9375</v>
      </c>
      <c r="F3456" s="22">
        <v>7.8820446487946816</v>
      </c>
      <c r="G3456" s="25">
        <v>0.19918689501969311</v>
      </c>
      <c r="H3456" s="3">
        <f t="shared" si="159"/>
        <v>852.87999999996282</v>
      </c>
      <c r="I3456" s="3">
        <f>MIN(H3456-K3456+L3456,'Power Look Up'!$F$4)</f>
        <v>904.53761069834172</v>
      </c>
      <c r="K3456" s="51">
        <f t="array" ref="K3456">_xlfn.SUM(_xlfn.NORM.DIST($Q$3:$Q$1003,$F3456,$N3456,FALSE)*WindSpeedStep*$R$3:$R$1003)</f>
        <v>853.89568094225729</v>
      </c>
      <c r="L3456" s="51">
        <f t="array" ref="L3456">_xlfn.SUM(_xlfn.NORM.DIST($Q$3:$Q$1003,$F3456,$O3456,FALSE)*WindSpeedStep*$R$3:$R$1003)</f>
        <v>905.55329164063619</v>
      </c>
      <c r="N3456" s="43">
        <f t="shared" si="160"/>
        <v>0.78820446487946816</v>
      </c>
      <c r="O3456" s="43">
        <f t="shared" si="161"/>
        <v>1.57</v>
      </c>
    </row>
    <row r="3457" spans="5:15" x14ac:dyDescent="0.2">
      <c r="E3457" s="16">
        <v>41248.944444444445</v>
      </c>
      <c r="F3457" s="22">
        <v>9.6368363426153092</v>
      </c>
      <c r="G3457" s="25">
        <v>0.13074830319864628</v>
      </c>
      <c r="H3457" s="3">
        <f t="shared" si="159"/>
        <v>1499.8399999999388</v>
      </c>
      <c r="I3457" s="3">
        <f>MIN(H3457-K3457+L3457,'Power Look Up'!$F$4)</f>
        <v>1479.9783140403583</v>
      </c>
      <c r="K3457" s="51">
        <f t="array" ref="K3457">_xlfn.SUM(_xlfn.NORM.DIST($Q$3:$Q$1003,$F3457,$N3457,FALSE)*WindSpeedStep*$R$3:$R$1003)</f>
        <v>1500.2823673162554</v>
      </c>
      <c r="L3457" s="51">
        <f t="array" ref="L3457">_xlfn.SUM(_xlfn.NORM.DIST($Q$3:$Q$1003,$F3457,$O3457,FALSE)*WindSpeedStep*$R$3:$R$1003)</f>
        <v>1480.420681356675</v>
      </c>
      <c r="N3457" s="43">
        <f t="shared" si="160"/>
        <v>0.96368363426153092</v>
      </c>
      <c r="O3457" s="43">
        <f t="shared" si="161"/>
        <v>1.26</v>
      </c>
    </row>
    <row r="3458" spans="5:15" x14ac:dyDescent="0.2">
      <c r="E3458" s="16">
        <v>41248.979166666664</v>
      </c>
      <c r="F3458" s="22">
        <v>6.0825458437049971</v>
      </c>
      <c r="G3458" s="25">
        <v>0.16440484390839882</v>
      </c>
      <c r="H3458" s="3">
        <f t="shared" si="159"/>
        <v>380.07999999998077</v>
      </c>
      <c r="I3458" s="3">
        <f>MIN(H3458-K3458+L3458,'Power Look Up'!$F$4)</f>
        <v>396.88188232203618</v>
      </c>
      <c r="K3458" s="51">
        <f t="array" ref="K3458">_xlfn.SUM(_xlfn.NORM.DIST($Q$3:$Q$1003,$F3458,$N3458,FALSE)*WindSpeedStep*$R$3:$R$1003)</f>
        <v>383.58530735818567</v>
      </c>
      <c r="L3458" s="51">
        <f t="array" ref="L3458">_xlfn.SUM(_xlfn.NORM.DIST($Q$3:$Q$1003,$F3458,$O3458,FALSE)*WindSpeedStep*$R$3:$R$1003)</f>
        <v>400.38718968024108</v>
      </c>
      <c r="N3458" s="43">
        <f t="shared" si="160"/>
        <v>0.60825458437049973</v>
      </c>
      <c r="O3458" s="43">
        <f t="shared" si="161"/>
        <v>1</v>
      </c>
    </row>
    <row r="3459" spans="5:15" x14ac:dyDescent="0.2">
      <c r="E3459" s="16">
        <v>41248.986111111109</v>
      </c>
      <c r="F3459" s="22">
        <v>5.9997996398213154</v>
      </c>
      <c r="G3459" s="25">
        <v>0.15500517614413156</v>
      </c>
      <c r="H3459" s="3">
        <f t="shared" ref="H3459:H3522" si="162">INDEX(PowerArray,MIN(MaximumPowerIndex,ROUND(F3459*100,0)))</f>
        <v>361.99999999998647</v>
      </c>
      <c r="I3459" s="3">
        <f>MIN(H3459-K3459+L3459,'Power Look Up'!$F$4)</f>
        <v>374.91400671101627</v>
      </c>
      <c r="K3459" s="51">
        <f t="array" ref="K3459">_xlfn.SUM(_xlfn.NORM.DIST($Q$3:$Q$1003,$F3459,$N3459,FALSE)*WindSpeedStep*$R$3:$R$1003)</f>
        <v>367.29663399694743</v>
      </c>
      <c r="L3459" s="51">
        <f t="array" ref="L3459">_xlfn.SUM(_xlfn.NORM.DIST($Q$3:$Q$1003,$F3459,$O3459,FALSE)*WindSpeedStep*$R$3:$R$1003)</f>
        <v>380.21064070797723</v>
      </c>
      <c r="N3459" s="43">
        <f t="shared" ref="N3459:N3522" si="163">ReferenceTurbulence*F3459</f>
        <v>0.5999799639821316</v>
      </c>
      <c r="O3459" s="43">
        <f t="shared" ref="O3459:O3522" si="164">F3459*G3459</f>
        <v>0.93</v>
      </c>
    </row>
    <row r="3460" spans="5:15" x14ac:dyDescent="0.2">
      <c r="E3460" s="16">
        <v>41248.993055555555</v>
      </c>
      <c r="F3460" s="22">
        <v>6.018156809961396</v>
      </c>
      <c r="G3460" s="25">
        <v>0.15287072588025527</v>
      </c>
      <c r="H3460" s="3">
        <f t="shared" si="162"/>
        <v>366.51999999998105</v>
      </c>
      <c r="I3460" s="3">
        <f>MIN(H3460-K3460+L3460,'Power Look Up'!$F$4)</f>
        <v>379.02667866264079</v>
      </c>
      <c r="K3460" s="51">
        <f t="array" ref="K3460">_xlfn.SUM(_xlfn.NORM.DIST($Q$3:$Q$1003,$F3460,$N3460,FALSE)*WindSpeedStep*$R$3:$R$1003)</f>
        <v>370.87510499448871</v>
      </c>
      <c r="L3460" s="51">
        <f t="array" ref="L3460">_xlfn.SUM(_xlfn.NORM.DIST($Q$3:$Q$1003,$F3460,$O3460,FALSE)*WindSpeedStep*$R$3:$R$1003)</f>
        <v>383.38178365714845</v>
      </c>
      <c r="N3460" s="43">
        <f t="shared" si="163"/>
        <v>0.60181568099613969</v>
      </c>
      <c r="O3460" s="43">
        <f t="shared" si="164"/>
        <v>0.92</v>
      </c>
    </row>
    <row r="3461" spans="5:15" x14ac:dyDescent="0.2">
      <c r="E3461" s="16">
        <v>41249</v>
      </c>
      <c r="F3461" s="22">
        <v>7.2469162529591058</v>
      </c>
      <c r="G3461" s="25">
        <v>0.20836448874145985</v>
      </c>
      <c r="H3461" s="3">
        <f t="shared" si="162"/>
        <v>663.2499999999668</v>
      </c>
      <c r="I3461" s="3">
        <f>MIN(H3461-K3461+L3461,'Power Look Up'!$F$4)</f>
        <v>719.51998377670543</v>
      </c>
      <c r="K3461" s="51">
        <f t="array" ref="K3461">_xlfn.SUM(_xlfn.NORM.DIST($Q$3:$Q$1003,$F3461,$N3461,FALSE)*WindSpeedStep*$R$3:$R$1003)</f>
        <v>661.1743075726198</v>
      </c>
      <c r="L3461" s="51">
        <f t="array" ref="L3461">_xlfn.SUM(_xlfn.NORM.DIST($Q$3:$Q$1003,$F3461,$O3461,FALSE)*WindSpeedStep*$R$3:$R$1003)</f>
        <v>717.44429134935842</v>
      </c>
      <c r="N3461" s="43">
        <f t="shared" si="163"/>
        <v>0.72469162529591058</v>
      </c>
      <c r="O3461" s="43">
        <f t="shared" si="164"/>
        <v>1.51</v>
      </c>
    </row>
    <row r="3462" spans="5:15" x14ac:dyDescent="0.2">
      <c r="E3462" s="16">
        <v>41249.006944444445</v>
      </c>
      <c r="F3462" s="22">
        <v>8.2057789930498615</v>
      </c>
      <c r="G3462" s="25">
        <v>0.16451820127539682</v>
      </c>
      <c r="H3462" s="3">
        <f t="shared" si="162"/>
        <v>966.06999999995207</v>
      </c>
      <c r="I3462" s="3">
        <f>MIN(H3462-K3462+L3462,'Power Look Up'!$F$4)</f>
        <v>997.2076532816219</v>
      </c>
      <c r="K3462" s="51">
        <f t="array" ref="K3462">_xlfn.SUM(_xlfn.NORM.DIST($Q$3:$Q$1003,$F3462,$N3462,FALSE)*WindSpeedStep*$R$3:$R$1003)</f>
        <v>963.76743597102336</v>
      </c>
      <c r="L3462" s="51">
        <f t="array" ref="L3462">_xlfn.SUM(_xlfn.NORM.DIST($Q$3:$Q$1003,$F3462,$O3462,FALSE)*WindSpeedStep*$R$3:$R$1003)</f>
        <v>994.90508925269319</v>
      </c>
      <c r="N3462" s="43">
        <f t="shared" si="163"/>
        <v>0.82057789930498615</v>
      </c>
      <c r="O3462" s="43">
        <f t="shared" si="164"/>
        <v>1.35</v>
      </c>
    </row>
    <row r="3463" spans="5:15" x14ac:dyDescent="0.2">
      <c r="E3463" s="16">
        <v>41249.013888888891</v>
      </c>
      <c r="F3463" s="22">
        <v>7.0646227873714871</v>
      </c>
      <c r="G3463" s="25">
        <v>0.16136742672769883</v>
      </c>
      <c r="H3463" s="3">
        <f t="shared" si="162"/>
        <v>606.05999999996811</v>
      </c>
      <c r="I3463" s="3">
        <f>MIN(H3463-K3463+L3463,'Power Look Up'!$F$4)</f>
        <v>633.38590242597934</v>
      </c>
      <c r="K3463" s="51">
        <f t="array" ref="K3463">_xlfn.SUM(_xlfn.NORM.DIST($Q$3:$Q$1003,$F3463,$N3463,FALSE)*WindSpeedStep*$R$3:$R$1003)</f>
        <v>611.39672701439531</v>
      </c>
      <c r="L3463" s="51">
        <f t="array" ref="L3463">_xlfn.SUM(_xlfn.NORM.DIST($Q$3:$Q$1003,$F3463,$O3463,FALSE)*WindSpeedStep*$R$3:$R$1003)</f>
        <v>638.72262944040654</v>
      </c>
      <c r="N3463" s="43">
        <f t="shared" si="163"/>
        <v>0.70646227873714873</v>
      </c>
      <c r="O3463" s="43">
        <f t="shared" si="164"/>
        <v>1.1399999999999999</v>
      </c>
    </row>
    <row r="3464" spans="5:15" x14ac:dyDescent="0.2">
      <c r="E3464" s="16">
        <v>41249.020833333336</v>
      </c>
      <c r="F3464" s="22">
        <v>7.9844054668146551</v>
      </c>
      <c r="G3464" s="25">
        <v>0.20289550759078526</v>
      </c>
      <c r="H3464" s="3">
        <f t="shared" si="162"/>
        <v>882.97999999996216</v>
      </c>
      <c r="I3464" s="3">
        <f>MIN(H3464-K3464+L3464,'Power Look Up'!$F$4)</f>
        <v>934.55247540061146</v>
      </c>
      <c r="K3464" s="51">
        <f t="array" ref="K3464">_xlfn.SUM(_xlfn.NORM.DIST($Q$3:$Q$1003,$F3464,$N3464,FALSE)*WindSpeedStep*$R$3:$R$1003)</f>
        <v>887.80031710935521</v>
      </c>
      <c r="L3464" s="51">
        <f t="array" ref="L3464">_xlfn.SUM(_xlfn.NORM.DIST($Q$3:$Q$1003,$F3464,$O3464,FALSE)*WindSpeedStep*$R$3:$R$1003)</f>
        <v>939.3727925100045</v>
      </c>
      <c r="N3464" s="43">
        <f t="shared" si="163"/>
        <v>0.79844054668146558</v>
      </c>
      <c r="O3464" s="43">
        <f t="shared" si="164"/>
        <v>1.62</v>
      </c>
    </row>
    <row r="3465" spans="5:15" x14ac:dyDescent="0.2">
      <c r="E3465" s="16">
        <v>41249.034722222219</v>
      </c>
      <c r="F3465" s="22">
        <v>7.1241944179712187</v>
      </c>
      <c r="G3465" s="25">
        <v>0.1670364296906541</v>
      </c>
      <c r="H3465" s="3">
        <f t="shared" si="162"/>
        <v>624.11999999996772</v>
      </c>
      <c r="I3465" s="3">
        <f>MIN(H3465-K3465+L3465,'Power Look Up'!$F$4)</f>
        <v>655.11972962505126</v>
      </c>
      <c r="K3465" s="51">
        <f t="array" ref="K3465">_xlfn.SUM(_xlfn.NORM.DIST($Q$3:$Q$1003,$F3465,$N3465,FALSE)*WindSpeedStep*$R$3:$R$1003)</f>
        <v>627.39675254129872</v>
      </c>
      <c r="L3465" s="51">
        <f t="array" ref="L3465">_xlfn.SUM(_xlfn.NORM.DIST($Q$3:$Q$1003,$F3465,$O3465,FALSE)*WindSpeedStep*$R$3:$R$1003)</f>
        <v>658.39648216638227</v>
      </c>
      <c r="N3465" s="43">
        <f t="shared" si="163"/>
        <v>0.71241944179712191</v>
      </c>
      <c r="O3465" s="43">
        <f t="shared" si="164"/>
        <v>1.19</v>
      </c>
    </row>
    <row r="3466" spans="5:15" x14ac:dyDescent="0.2">
      <c r="E3466" s="16">
        <v>41249.041666666664</v>
      </c>
      <c r="F3466" s="22">
        <v>8.0141065792650057</v>
      </c>
      <c r="G3466" s="25">
        <v>0.19964795628494628</v>
      </c>
      <c r="H3466" s="3">
        <f t="shared" si="162"/>
        <v>892.66999999995369</v>
      </c>
      <c r="I3466" s="3">
        <f>MIN(H3466-K3466+L3466,'Power Look Up'!$F$4)</f>
        <v>942.25620614953652</v>
      </c>
      <c r="K3466" s="51">
        <f t="array" ref="K3466">_xlfn.SUM(_xlfn.NORM.DIST($Q$3:$Q$1003,$F3466,$N3466,FALSE)*WindSpeedStep*$R$3:$R$1003)</f>
        <v>897.78469453715365</v>
      </c>
      <c r="L3466" s="51">
        <f t="array" ref="L3466">_xlfn.SUM(_xlfn.NORM.DIST($Q$3:$Q$1003,$F3466,$O3466,FALSE)*WindSpeedStep*$R$3:$R$1003)</f>
        <v>947.37090068673649</v>
      </c>
      <c r="N3466" s="43">
        <f t="shared" si="163"/>
        <v>0.80141065792650057</v>
      </c>
      <c r="O3466" s="43">
        <f t="shared" si="164"/>
        <v>1.6</v>
      </c>
    </row>
    <row r="3467" spans="5:15" x14ac:dyDescent="0.2">
      <c r="E3467" s="16">
        <v>41249.048611111109</v>
      </c>
      <c r="F3467" s="22">
        <v>6.4976495589649801</v>
      </c>
      <c r="G3467" s="25">
        <v>0.16621395016754872</v>
      </c>
      <c r="H3467" s="3">
        <f t="shared" si="162"/>
        <v>474.99999999997874</v>
      </c>
      <c r="I3467" s="3">
        <f>MIN(H3467-K3467+L3467,'Power Look Up'!$F$4)</f>
        <v>497.93224248407506</v>
      </c>
      <c r="K3467" s="51">
        <f t="array" ref="K3467">_xlfn.SUM(_xlfn.NORM.DIST($Q$3:$Q$1003,$F3467,$N3467,FALSE)*WindSpeedStep*$R$3:$R$1003)</f>
        <v>471.8236403945163</v>
      </c>
      <c r="L3467" s="51">
        <f t="array" ref="L3467">_xlfn.SUM(_xlfn.NORM.DIST($Q$3:$Q$1003,$F3467,$O3467,FALSE)*WindSpeedStep*$R$3:$R$1003)</f>
        <v>494.75588287861262</v>
      </c>
      <c r="N3467" s="43">
        <f t="shared" si="163"/>
        <v>0.64976495589649808</v>
      </c>
      <c r="O3467" s="43">
        <f t="shared" si="164"/>
        <v>1.08</v>
      </c>
    </row>
    <row r="3468" spans="5:15" x14ac:dyDescent="0.2">
      <c r="E3468" s="16">
        <v>41249.055555555555</v>
      </c>
      <c r="F3468" s="22">
        <v>6.1085759619881053</v>
      </c>
      <c r="G3468" s="25">
        <v>0.17843765990351165</v>
      </c>
      <c r="H3468" s="3">
        <f t="shared" si="162"/>
        <v>386.85999999998057</v>
      </c>
      <c r="I3468" s="3">
        <f>MIN(H3468-K3468+L3468,'Power Look Up'!$F$4)</f>
        <v>408.87677338491756</v>
      </c>
      <c r="K3468" s="51">
        <f t="array" ref="K3468">_xlfn.SUM(_xlfn.NORM.DIST($Q$3:$Q$1003,$F3468,$N3468,FALSE)*WindSpeedStep*$R$3:$R$1003)</f>
        <v>388.79472687064452</v>
      </c>
      <c r="L3468" s="51">
        <f t="array" ref="L3468">_xlfn.SUM(_xlfn.NORM.DIST($Q$3:$Q$1003,$F3468,$O3468,FALSE)*WindSpeedStep*$R$3:$R$1003)</f>
        <v>410.81150025558151</v>
      </c>
      <c r="N3468" s="43">
        <f t="shared" si="163"/>
        <v>0.61085759619881053</v>
      </c>
      <c r="O3468" s="43">
        <f t="shared" si="164"/>
        <v>1.0900000000000001</v>
      </c>
    </row>
    <row r="3469" spans="5:15" x14ac:dyDescent="0.2">
      <c r="E3469" s="16">
        <v>41249.0625</v>
      </c>
      <c r="F3469" s="22">
        <v>6.4839815419216373</v>
      </c>
      <c r="G3469" s="25">
        <v>0.16502206138034248</v>
      </c>
      <c r="H3469" s="3">
        <f t="shared" si="162"/>
        <v>470.47999999997882</v>
      </c>
      <c r="I3469" s="3">
        <f>MIN(H3469-K3469+L3469,'Power Look Up'!$F$4)</f>
        <v>492.73951276061524</v>
      </c>
      <c r="K3469" s="51">
        <f t="array" ref="K3469">_xlfn.SUM(_xlfn.NORM.DIST($Q$3:$Q$1003,$F3469,$N3469,FALSE)*WindSpeedStep*$R$3:$R$1003)</f>
        <v>468.73672730368691</v>
      </c>
      <c r="L3469" s="51">
        <f t="array" ref="L3469">_xlfn.SUM(_xlfn.NORM.DIST($Q$3:$Q$1003,$F3469,$O3469,FALSE)*WindSpeedStep*$R$3:$R$1003)</f>
        <v>490.99624006432333</v>
      </c>
      <c r="N3469" s="43">
        <f t="shared" si="163"/>
        <v>0.64839815419216373</v>
      </c>
      <c r="O3469" s="43">
        <f t="shared" si="164"/>
        <v>1.07</v>
      </c>
    </row>
    <row r="3470" spans="5:15" x14ac:dyDescent="0.2">
      <c r="E3470" s="16">
        <v>41249.069444444445</v>
      </c>
      <c r="F3470" s="22">
        <v>5.8075399163790813</v>
      </c>
      <c r="G3470" s="25">
        <v>0.21695933530244113</v>
      </c>
      <c r="H3470" s="3">
        <f t="shared" si="162"/>
        <v>331.21999999998712</v>
      </c>
      <c r="I3470" s="3">
        <f>MIN(H3470-K3470+L3470,'Power Look Up'!$F$4)</f>
        <v>361.92959336900816</v>
      </c>
      <c r="K3470" s="51">
        <f t="array" ref="K3470">_xlfn.SUM(_xlfn.NORM.DIST($Q$3:$Q$1003,$F3470,$N3470,FALSE)*WindSpeedStep*$R$3:$R$1003)</f>
        <v>330.96509650803586</v>
      </c>
      <c r="L3470" s="51">
        <f t="array" ref="L3470">_xlfn.SUM(_xlfn.NORM.DIST($Q$3:$Q$1003,$F3470,$O3470,FALSE)*WindSpeedStep*$R$3:$R$1003)</f>
        <v>361.67468987705689</v>
      </c>
      <c r="N3470" s="43">
        <f t="shared" si="163"/>
        <v>0.5807539916379082</v>
      </c>
      <c r="O3470" s="43">
        <f t="shared" si="164"/>
        <v>1.26</v>
      </c>
    </row>
    <row r="3471" spans="5:15" x14ac:dyDescent="0.2">
      <c r="E3471" s="16">
        <v>41249.076388888891</v>
      </c>
      <c r="F3471" s="22">
        <v>5.4115625098275499</v>
      </c>
      <c r="G3471" s="25">
        <v>0.15891898105920715</v>
      </c>
      <c r="H3471" s="3">
        <f t="shared" si="162"/>
        <v>266.41999999998848</v>
      </c>
      <c r="I3471" s="3">
        <f>MIN(H3471-K3471+L3471,'Power Look Up'!$F$4)</f>
        <v>273.90697394732524</v>
      </c>
      <c r="K3471" s="51">
        <f t="array" ref="K3471">_xlfn.SUM(_xlfn.NORM.DIST($Q$3:$Q$1003,$F3471,$N3471,FALSE)*WindSpeedStep*$R$3:$R$1003)</f>
        <v>261.72893678035518</v>
      </c>
      <c r="L3471" s="51">
        <f t="array" ref="L3471">_xlfn.SUM(_xlfn.NORM.DIST($Q$3:$Q$1003,$F3471,$O3471,FALSE)*WindSpeedStep*$R$3:$R$1003)</f>
        <v>269.21591072769195</v>
      </c>
      <c r="N3471" s="43">
        <f t="shared" si="163"/>
        <v>0.54115625098275499</v>
      </c>
      <c r="O3471" s="43">
        <f t="shared" si="164"/>
        <v>0.86</v>
      </c>
    </row>
    <row r="3472" spans="5:15" x14ac:dyDescent="0.2">
      <c r="E3472" s="16">
        <v>41249.083333333336</v>
      </c>
      <c r="F3472" s="22">
        <v>5.3059347075650161</v>
      </c>
      <c r="G3472" s="25">
        <v>0.15265924754881177</v>
      </c>
      <c r="H3472" s="3">
        <f t="shared" si="162"/>
        <v>250.21999999998886</v>
      </c>
      <c r="I3472" s="3">
        <f>MIN(H3472-K3472+L3472,'Power Look Up'!$F$4)</f>
        <v>255.79296057705176</v>
      </c>
      <c r="K3472" s="51">
        <f t="array" ref="K3472">_xlfn.SUM(_xlfn.NORM.DIST($Q$3:$Q$1003,$F3472,$N3472,FALSE)*WindSpeedStep*$R$3:$R$1003)</f>
        <v>244.19216793095239</v>
      </c>
      <c r="L3472" s="51">
        <f t="array" ref="L3472">_xlfn.SUM(_xlfn.NORM.DIST($Q$3:$Q$1003,$F3472,$O3472,FALSE)*WindSpeedStep*$R$3:$R$1003)</f>
        <v>249.76512850801529</v>
      </c>
      <c r="N3472" s="43">
        <f t="shared" si="163"/>
        <v>0.53059347075650165</v>
      </c>
      <c r="O3472" s="43">
        <f t="shared" si="164"/>
        <v>0.80999999999999994</v>
      </c>
    </row>
    <row r="3473" spans="5:15" x14ac:dyDescent="0.2">
      <c r="E3473" s="16">
        <v>41249.090277777781</v>
      </c>
      <c r="F3473" s="22">
        <v>5.784433395106257</v>
      </c>
      <c r="G3473" s="25">
        <v>0.20572455739688578</v>
      </c>
      <c r="H3473" s="3">
        <f t="shared" si="162"/>
        <v>326.35999999998722</v>
      </c>
      <c r="I3473" s="3">
        <f>MIN(H3473-K3473+L3473,'Power Look Up'!$F$4)</f>
        <v>352.2833098668242</v>
      </c>
      <c r="K3473" s="51">
        <f t="array" ref="K3473">_xlfn.SUM(_xlfn.NORM.DIST($Q$3:$Q$1003,$F3473,$N3473,FALSE)*WindSpeedStep*$R$3:$R$1003)</f>
        <v>326.73263911275779</v>
      </c>
      <c r="L3473" s="51">
        <f t="array" ref="L3473">_xlfn.SUM(_xlfn.NORM.DIST($Q$3:$Q$1003,$F3473,$O3473,FALSE)*WindSpeedStep*$R$3:$R$1003)</f>
        <v>352.65594897959477</v>
      </c>
      <c r="N3473" s="43">
        <f t="shared" si="163"/>
        <v>0.57844333951062576</v>
      </c>
      <c r="O3473" s="43">
        <f t="shared" si="164"/>
        <v>1.19</v>
      </c>
    </row>
    <row r="3474" spans="5:15" x14ac:dyDescent="0.2">
      <c r="E3474" s="16">
        <v>41249.097222222219</v>
      </c>
      <c r="F3474" s="22">
        <v>6.7088310668829347</v>
      </c>
      <c r="G3474" s="25">
        <v>0.20569902360668282</v>
      </c>
      <c r="H3474" s="3">
        <f t="shared" si="162"/>
        <v>522.45999999997775</v>
      </c>
      <c r="I3474" s="3">
        <f>MIN(H3474-K3474+L3474,'Power Look Up'!$F$4)</f>
        <v>568.19188168764776</v>
      </c>
      <c r="K3474" s="51">
        <f t="array" ref="K3474">_xlfn.SUM(_xlfn.NORM.DIST($Q$3:$Q$1003,$F3474,$N3474,FALSE)*WindSpeedStep*$R$3:$R$1003)</f>
        <v>521.15692696630742</v>
      </c>
      <c r="L3474" s="51">
        <f t="array" ref="L3474">_xlfn.SUM(_xlfn.NORM.DIST($Q$3:$Q$1003,$F3474,$O3474,FALSE)*WindSpeedStep*$R$3:$R$1003)</f>
        <v>566.88880865397743</v>
      </c>
      <c r="N3474" s="43">
        <f t="shared" si="163"/>
        <v>0.67088310668829354</v>
      </c>
      <c r="O3474" s="43">
        <f t="shared" si="164"/>
        <v>1.38</v>
      </c>
    </row>
    <row r="3475" spans="5:15" x14ac:dyDescent="0.2">
      <c r="E3475" s="16">
        <v>41249.104166666664</v>
      </c>
      <c r="F3475" s="22">
        <v>9.2662124622714277</v>
      </c>
      <c r="G3475" s="25">
        <v>0.10360220034979373</v>
      </c>
      <c r="H3475" s="3">
        <f t="shared" si="162"/>
        <v>1358.8699999999417</v>
      </c>
      <c r="I3475" s="3">
        <f>MIN(H3475-K3475+L3475,'Power Look Up'!$F$4)</f>
        <v>1358.5358884130317</v>
      </c>
      <c r="K3475" s="51">
        <f t="array" ref="K3475">_xlfn.SUM(_xlfn.NORM.DIST($Q$3:$Q$1003,$F3475,$N3475,FALSE)*WindSpeedStep*$R$3:$R$1003)</f>
        <v>1362.203991292896</v>
      </c>
      <c r="L3475" s="51">
        <f t="array" ref="L3475">_xlfn.SUM(_xlfn.NORM.DIST($Q$3:$Q$1003,$F3475,$O3475,FALSE)*WindSpeedStep*$R$3:$R$1003)</f>
        <v>1361.869879705986</v>
      </c>
      <c r="N3475" s="43">
        <f t="shared" si="163"/>
        <v>0.92662124622714281</v>
      </c>
      <c r="O3475" s="43">
        <f t="shared" si="164"/>
        <v>0.95999999999999985</v>
      </c>
    </row>
    <row r="3476" spans="5:15" x14ac:dyDescent="0.2">
      <c r="E3476" s="16">
        <v>41249.111111111109</v>
      </c>
      <c r="F3476" s="22">
        <v>9.9381700274891287</v>
      </c>
      <c r="G3476" s="25">
        <v>6.6410616660253358E-2</v>
      </c>
      <c r="H3476" s="3">
        <f t="shared" si="162"/>
        <v>1614.1399999999362</v>
      </c>
      <c r="I3476" s="3">
        <f>MIN(H3476-K3476+L3476,'Power Look Up'!$F$4)</f>
        <v>1643.2138721335161</v>
      </c>
      <c r="K3476" s="51">
        <f t="array" ref="K3476">_xlfn.SUM(_xlfn.NORM.DIST($Q$3:$Q$1003,$F3476,$N3476,FALSE)*WindSpeedStep*$R$3:$R$1003)</f>
        <v>1604.1363762964509</v>
      </c>
      <c r="L3476" s="51">
        <f t="array" ref="L3476">_xlfn.SUM(_xlfn.NORM.DIST($Q$3:$Q$1003,$F3476,$O3476,FALSE)*WindSpeedStep*$R$3:$R$1003)</f>
        <v>1633.2102484300308</v>
      </c>
      <c r="N3476" s="43">
        <f t="shared" si="163"/>
        <v>0.99381700274891294</v>
      </c>
      <c r="O3476" s="43">
        <f t="shared" si="164"/>
        <v>0.66000000000000014</v>
      </c>
    </row>
    <row r="3477" spans="5:15" x14ac:dyDescent="0.2">
      <c r="E3477" s="16">
        <v>41249.118055555555</v>
      </c>
      <c r="F3477" s="22">
        <v>9.8858428148195578</v>
      </c>
      <c r="G3477" s="25">
        <v>3.7427259054265416E-2</v>
      </c>
      <c r="H3477" s="3">
        <f t="shared" si="162"/>
        <v>1595.0899999999365</v>
      </c>
      <c r="I3477" s="3">
        <f>MIN(H3477-K3477+L3477,'Power Look Up'!$F$4)</f>
        <v>1636.7885251834603</v>
      </c>
      <c r="K3477" s="51">
        <f t="array" ref="K3477">_xlfn.SUM(_xlfn.NORM.DIST($Q$3:$Q$1003,$F3477,$N3477,FALSE)*WindSpeedStep*$R$3:$R$1003)</f>
        <v>1586.8234656345949</v>
      </c>
      <c r="L3477" s="51">
        <f t="array" ref="L3477">_xlfn.SUM(_xlfn.NORM.DIST($Q$3:$Q$1003,$F3477,$O3477,FALSE)*WindSpeedStep*$R$3:$R$1003)</f>
        <v>1628.5219908181186</v>
      </c>
      <c r="N3477" s="43">
        <f t="shared" si="163"/>
        <v>0.98858428148195587</v>
      </c>
      <c r="O3477" s="43">
        <f t="shared" si="164"/>
        <v>0.37</v>
      </c>
    </row>
    <row r="3478" spans="5:15" x14ac:dyDescent="0.2">
      <c r="E3478" s="16">
        <v>41249.125</v>
      </c>
      <c r="F3478" s="22">
        <v>9.1365808357927794</v>
      </c>
      <c r="G3478" s="25">
        <v>3.0646037618700113E-2</v>
      </c>
      <c r="H3478" s="3">
        <f t="shared" si="162"/>
        <v>1309.3399999999426</v>
      </c>
      <c r="I3478" s="3">
        <f>MIN(H3478-K3478+L3478,'Power Look Up'!$F$4)</f>
        <v>1293.6999764089476</v>
      </c>
      <c r="K3478" s="51">
        <f t="array" ref="K3478">_xlfn.SUM(_xlfn.NORM.DIST($Q$3:$Q$1003,$F3478,$N3478,FALSE)*WindSpeedStep*$R$3:$R$1003)</f>
        <v>1312.4608141397853</v>
      </c>
      <c r="L3478" s="51">
        <f t="array" ref="L3478">_xlfn.SUM(_xlfn.NORM.DIST($Q$3:$Q$1003,$F3478,$O3478,FALSE)*WindSpeedStep*$R$3:$R$1003)</f>
        <v>1296.8207905487902</v>
      </c>
      <c r="N3478" s="43">
        <f t="shared" si="163"/>
        <v>0.91365808357927802</v>
      </c>
      <c r="O3478" s="43">
        <f t="shared" si="164"/>
        <v>0.28000000000000003</v>
      </c>
    </row>
    <row r="3479" spans="5:15" x14ac:dyDescent="0.2">
      <c r="E3479" s="16">
        <v>41249.131944444445</v>
      </c>
      <c r="F3479" s="22">
        <v>9.0486560044941182</v>
      </c>
      <c r="G3479" s="25">
        <v>5.8572234344721412E-2</v>
      </c>
      <c r="H3479" s="3">
        <f t="shared" si="162"/>
        <v>1275.0499999999433</v>
      </c>
      <c r="I3479" s="3">
        <f>MIN(H3479-K3479+L3479,'Power Look Up'!$F$4)</f>
        <v>1265.1591538344535</v>
      </c>
      <c r="K3479" s="51">
        <f t="array" ref="K3479">_xlfn.SUM(_xlfn.NORM.DIST($Q$3:$Q$1003,$F3479,$N3479,FALSE)*WindSpeedStep*$R$3:$R$1003)</f>
        <v>1278.5667955744441</v>
      </c>
      <c r="L3479" s="51">
        <f t="array" ref="L3479">_xlfn.SUM(_xlfn.NORM.DIST($Q$3:$Q$1003,$F3479,$O3479,FALSE)*WindSpeedStep*$R$3:$R$1003)</f>
        <v>1268.6759494089542</v>
      </c>
      <c r="N3479" s="43">
        <f t="shared" si="163"/>
        <v>0.90486560044941189</v>
      </c>
      <c r="O3479" s="43">
        <f t="shared" si="164"/>
        <v>0.53</v>
      </c>
    </row>
    <row r="3480" spans="5:15" x14ac:dyDescent="0.2">
      <c r="E3480" s="16">
        <v>41249.138888888891</v>
      </c>
      <c r="F3480" s="22">
        <v>7.8174744768219258</v>
      </c>
      <c r="G3480" s="25">
        <v>0.11896425153127936</v>
      </c>
      <c r="H3480" s="3">
        <f t="shared" si="162"/>
        <v>834.81999999996322</v>
      </c>
      <c r="I3480" s="3">
        <f>MIN(H3480-K3480+L3480,'Power Look Up'!$F$4)</f>
        <v>844.10034762579403</v>
      </c>
      <c r="K3480" s="51">
        <f t="array" ref="K3480">_xlfn.SUM(_xlfn.NORM.DIST($Q$3:$Q$1003,$F3480,$N3480,FALSE)*WindSpeedStep*$R$3:$R$1003)</f>
        <v>832.91413160478885</v>
      </c>
      <c r="L3480" s="51">
        <f t="array" ref="L3480">_xlfn.SUM(_xlfn.NORM.DIST($Q$3:$Q$1003,$F3480,$O3480,FALSE)*WindSpeedStep*$R$3:$R$1003)</f>
        <v>842.19447923061966</v>
      </c>
      <c r="N3480" s="43">
        <f t="shared" si="163"/>
        <v>0.78174744768219262</v>
      </c>
      <c r="O3480" s="43">
        <f t="shared" si="164"/>
        <v>0.93</v>
      </c>
    </row>
    <row r="3481" spans="5:15" x14ac:dyDescent="0.2">
      <c r="E3481" s="16">
        <v>41249.145833333336</v>
      </c>
      <c r="F3481" s="22">
        <v>8.4891622040069841</v>
      </c>
      <c r="G3481" s="25">
        <v>7.303429774346315E-2</v>
      </c>
      <c r="H3481" s="3">
        <f t="shared" si="162"/>
        <v>1068.8299999999499</v>
      </c>
      <c r="I3481" s="3">
        <f>MIN(H3481-K3481+L3481,'Power Look Up'!$F$4)</f>
        <v>1056.9534255448489</v>
      </c>
      <c r="K3481" s="51">
        <f t="array" ref="K3481">_xlfn.SUM(_xlfn.NORM.DIST($Q$3:$Q$1003,$F3481,$N3481,FALSE)*WindSpeedStep*$R$3:$R$1003)</f>
        <v>1065.8995366095255</v>
      </c>
      <c r="L3481" s="51">
        <f t="array" ref="L3481">_xlfn.SUM(_xlfn.NORM.DIST($Q$3:$Q$1003,$F3481,$O3481,FALSE)*WindSpeedStep*$R$3:$R$1003)</f>
        <v>1054.0229621544245</v>
      </c>
      <c r="N3481" s="43">
        <f t="shared" si="163"/>
        <v>0.84891622040069847</v>
      </c>
      <c r="O3481" s="43">
        <f t="shared" si="164"/>
        <v>0.61999999999999988</v>
      </c>
    </row>
    <row r="3482" spans="5:15" x14ac:dyDescent="0.2">
      <c r="E3482" s="16">
        <v>41249.152777777781</v>
      </c>
      <c r="F3482" s="22">
        <v>8.4874245762829013</v>
      </c>
      <c r="G3482" s="25">
        <v>4.8306762117886294E-2</v>
      </c>
      <c r="H3482" s="3">
        <f t="shared" si="162"/>
        <v>1068.8299999999499</v>
      </c>
      <c r="I3482" s="3">
        <f>MIN(H3482-K3482+L3482,'Power Look Up'!$F$4)</f>
        <v>1048.1078443233339</v>
      </c>
      <c r="K3482" s="51">
        <f t="array" ref="K3482">_xlfn.SUM(_xlfn.NORM.DIST($Q$3:$Q$1003,$F3482,$N3482,FALSE)*WindSpeedStep*$R$3:$R$1003)</f>
        <v>1065.2583414266342</v>
      </c>
      <c r="L3482" s="51">
        <f t="array" ref="L3482">_xlfn.SUM(_xlfn.NORM.DIST($Q$3:$Q$1003,$F3482,$O3482,FALSE)*WindSpeedStep*$R$3:$R$1003)</f>
        <v>1044.5361857500181</v>
      </c>
      <c r="N3482" s="43">
        <f t="shared" si="163"/>
        <v>0.84874245762829015</v>
      </c>
      <c r="O3482" s="43">
        <f t="shared" si="164"/>
        <v>0.41</v>
      </c>
    </row>
    <row r="3483" spans="5:15" x14ac:dyDescent="0.2">
      <c r="E3483" s="16">
        <v>41249.159722222219</v>
      </c>
      <c r="F3483" s="22">
        <v>9.0956163329954887</v>
      </c>
      <c r="G3483" s="25">
        <v>8.4656165322929078E-2</v>
      </c>
      <c r="H3483" s="3">
        <f t="shared" si="162"/>
        <v>1294.0999999999431</v>
      </c>
      <c r="I3483" s="3">
        <f>MIN(H3483-K3483+L3483,'Power Look Up'!$F$4)</f>
        <v>1291.918355838646</v>
      </c>
      <c r="K3483" s="51">
        <f t="array" ref="K3483">_xlfn.SUM(_xlfn.NORM.DIST($Q$3:$Q$1003,$F3483,$N3483,FALSE)*WindSpeedStep*$R$3:$R$1003)</f>
        <v>1296.677381950381</v>
      </c>
      <c r="L3483" s="51">
        <f t="array" ref="L3483">_xlfn.SUM(_xlfn.NORM.DIST($Q$3:$Q$1003,$F3483,$O3483,FALSE)*WindSpeedStep*$R$3:$R$1003)</f>
        <v>1294.4957377890839</v>
      </c>
      <c r="N3483" s="43">
        <f t="shared" si="163"/>
        <v>0.90956163329954887</v>
      </c>
      <c r="O3483" s="43">
        <f t="shared" si="164"/>
        <v>0.77</v>
      </c>
    </row>
    <row r="3484" spans="5:15" x14ac:dyDescent="0.2">
      <c r="E3484" s="16">
        <v>41249.166666666664</v>
      </c>
      <c r="F3484" s="22">
        <v>8.7561049972534946</v>
      </c>
      <c r="G3484" s="25">
        <v>7.4233920242377613E-2</v>
      </c>
      <c r="H3484" s="3">
        <f t="shared" si="162"/>
        <v>1167.9199999999478</v>
      </c>
      <c r="I3484" s="3">
        <f>MIN(H3484-K3484+L3484,'Power Look Up'!$F$4)</f>
        <v>1158.2034915143252</v>
      </c>
      <c r="K3484" s="51">
        <f t="array" ref="K3484">_xlfn.SUM(_xlfn.NORM.DIST($Q$3:$Q$1003,$F3484,$N3484,FALSE)*WindSpeedStep*$R$3:$R$1003)</f>
        <v>1166.1523756948554</v>
      </c>
      <c r="L3484" s="51">
        <f t="array" ref="L3484">_xlfn.SUM(_xlfn.NORM.DIST($Q$3:$Q$1003,$F3484,$O3484,FALSE)*WindSpeedStep*$R$3:$R$1003)</f>
        <v>1156.4358672092328</v>
      </c>
      <c r="N3484" s="43">
        <f t="shared" si="163"/>
        <v>0.87561049972534954</v>
      </c>
      <c r="O3484" s="43">
        <f t="shared" si="164"/>
        <v>0.64999999999999991</v>
      </c>
    </row>
    <row r="3485" spans="5:15" x14ac:dyDescent="0.2">
      <c r="E3485" s="16">
        <v>41249.173611111109</v>
      </c>
      <c r="F3485" s="22">
        <v>9.7477343479010496</v>
      </c>
      <c r="G3485" s="25">
        <v>5.4371608938452796E-2</v>
      </c>
      <c r="H3485" s="3">
        <f t="shared" si="162"/>
        <v>1541.7499999999377</v>
      </c>
      <c r="I3485" s="3">
        <f>MIN(H3485-K3485+L3485,'Power Look Up'!$F$4)</f>
        <v>1566.1881832274744</v>
      </c>
      <c r="K3485" s="51">
        <f t="array" ref="K3485">_xlfn.SUM(_xlfn.NORM.DIST($Q$3:$Q$1003,$F3485,$N3485,FALSE)*WindSpeedStep*$R$3:$R$1003)</f>
        <v>1539.612384132131</v>
      </c>
      <c r="L3485" s="51">
        <f t="array" ref="L3485">_xlfn.SUM(_xlfn.NORM.DIST($Q$3:$Q$1003,$F3485,$O3485,FALSE)*WindSpeedStep*$R$3:$R$1003)</f>
        <v>1564.0505673596676</v>
      </c>
      <c r="N3485" s="43">
        <f t="shared" si="163"/>
        <v>0.97477343479010503</v>
      </c>
      <c r="O3485" s="43">
        <f t="shared" si="164"/>
        <v>0.53</v>
      </c>
    </row>
    <row r="3486" spans="5:15" x14ac:dyDescent="0.2">
      <c r="E3486" s="16">
        <v>41249.180555555555</v>
      </c>
      <c r="F3486" s="22">
        <v>9.7596057926272852</v>
      </c>
      <c r="G3486" s="25">
        <v>3.688673576057297E-2</v>
      </c>
      <c r="H3486" s="3">
        <f t="shared" si="162"/>
        <v>1545.5599999999376</v>
      </c>
      <c r="I3486" s="3">
        <f>MIN(H3486-K3486+L3486,'Power Look Up'!$F$4)</f>
        <v>1576.9420768742195</v>
      </c>
      <c r="K3486" s="51">
        <f t="array" ref="K3486">_xlfn.SUM(_xlfn.NORM.DIST($Q$3:$Q$1003,$F3486,$N3486,FALSE)*WindSpeedStep*$R$3:$R$1003)</f>
        <v>1543.7515687851878</v>
      </c>
      <c r="L3486" s="51">
        <f t="array" ref="L3486">_xlfn.SUM(_xlfn.NORM.DIST($Q$3:$Q$1003,$F3486,$O3486,FALSE)*WindSpeedStep*$R$3:$R$1003)</f>
        <v>1575.1336456594697</v>
      </c>
      <c r="N3486" s="43">
        <f t="shared" si="163"/>
        <v>0.97596057926272861</v>
      </c>
      <c r="O3486" s="43">
        <f t="shared" si="164"/>
        <v>0.36</v>
      </c>
    </row>
    <row r="3487" spans="5:15" x14ac:dyDescent="0.2">
      <c r="E3487" s="16">
        <v>41249.1875</v>
      </c>
      <c r="F3487" s="22">
        <v>9.1464903594758518</v>
      </c>
      <c r="G3487" s="25">
        <v>5.3572461211021265E-2</v>
      </c>
      <c r="H3487" s="3">
        <f t="shared" si="162"/>
        <v>1313.1499999999426</v>
      </c>
      <c r="I3487" s="3">
        <f>MIN(H3487-K3487+L3487,'Power Look Up'!$F$4)</f>
        <v>1305.0599498287424</v>
      </c>
      <c r="K3487" s="51">
        <f t="array" ref="K3487">_xlfn.SUM(_xlfn.NORM.DIST($Q$3:$Q$1003,$F3487,$N3487,FALSE)*WindSpeedStep*$R$3:$R$1003)</f>
        <v>1316.2756972637446</v>
      </c>
      <c r="L3487" s="51">
        <f t="array" ref="L3487">_xlfn.SUM(_xlfn.NORM.DIST($Q$3:$Q$1003,$F3487,$O3487,FALSE)*WindSpeedStep*$R$3:$R$1003)</f>
        <v>1308.1856470925445</v>
      </c>
      <c r="N3487" s="43">
        <f t="shared" si="163"/>
        <v>0.91464903594758518</v>
      </c>
      <c r="O3487" s="43">
        <f t="shared" si="164"/>
        <v>0.49</v>
      </c>
    </row>
    <row r="3488" spans="5:15" x14ac:dyDescent="0.2">
      <c r="E3488" s="16">
        <v>41249.194444444445</v>
      </c>
      <c r="F3488" s="22">
        <v>8.7904783771055595</v>
      </c>
      <c r="G3488" s="25">
        <v>5.0054158729968774E-2</v>
      </c>
      <c r="H3488" s="3">
        <f t="shared" si="162"/>
        <v>1178.9299999999475</v>
      </c>
      <c r="I3488" s="3">
        <f>MIN(H3488-K3488+L3488,'Power Look Up'!$F$4)</f>
        <v>1160.3896446028075</v>
      </c>
      <c r="K3488" s="51">
        <f t="array" ref="K3488">_xlfn.SUM(_xlfn.NORM.DIST($Q$3:$Q$1003,$F3488,$N3488,FALSE)*WindSpeedStep*$R$3:$R$1003)</f>
        <v>1179.2690325239901</v>
      </c>
      <c r="L3488" s="51">
        <f t="array" ref="L3488">_xlfn.SUM(_xlfn.NORM.DIST($Q$3:$Q$1003,$F3488,$O3488,FALSE)*WindSpeedStep*$R$3:$R$1003)</f>
        <v>1160.72867712685</v>
      </c>
      <c r="N3488" s="43">
        <f t="shared" si="163"/>
        <v>0.87904783771055595</v>
      </c>
      <c r="O3488" s="43">
        <f t="shared" si="164"/>
        <v>0.44</v>
      </c>
    </row>
    <row r="3489" spans="5:15" x14ac:dyDescent="0.2">
      <c r="E3489" s="16">
        <v>41249.201388888891</v>
      </c>
      <c r="F3489" s="22">
        <v>8.9456197555228112</v>
      </c>
      <c r="G3489" s="25">
        <v>6.9307663073564785E-2</v>
      </c>
      <c r="H3489" s="3">
        <f t="shared" si="162"/>
        <v>1237.6499999999462</v>
      </c>
      <c r="I3489" s="3">
        <f>MIN(H3489-K3489+L3489,'Power Look Up'!$F$4)</f>
        <v>1228.8060857123141</v>
      </c>
      <c r="K3489" s="51">
        <f t="array" ref="K3489">_xlfn.SUM(_xlfn.NORM.DIST($Q$3:$Q$1003,$F3489,$N3489,FALSE)*WindSpeedStep*$R$3:$R$1003)</f>
        <v>1238.832601746436</v>
      </c>
      <c r="L3489" s="51">
        <f t="array" ref="L3489">_xlfn.SUM(_xlfn.NORM.DIST($Q$3:$Q$1003,$F3489,$O3489,FALSE)*WindSpeedStep*$R$3:$R$1003)</f>
        <v>1229.988687458804</v>
      </c>
      <c r="N3489" s="43">
        <f t="shared" si="163"/>
        <v>0.89456197555228112</v>
      </c>
      <c r="O3489" s="43">
        <f t="shared" si="164"/>
        <v>0.62</v>
      </c>
    </row>
    <row r="3490" spans="5:15" x14ac:dyDescent="0.2">
      <c r="E3490" s="16">
        <v>41249.208333333336</v>
      </c>
      <c r="F3490" s="22">
        <v>8.2761054272480816</v>
      </c>
      <c r="G3490" s="25">
        <v>9.3038930783175822E-2</v>
      </c>
      <c r="H3490" s="3">
        <f t="shared" si="162"/>
        <v>991.75999999995156</v>
      </c>
      <c r="I3490" s="3">
        <f>MIN(H3490-K3490+L3490,'Power Look Up'!$F$4)</f>
        <v>988.46033241625059</v>
      </c>
      <c r="K3490" s="51">
        <f t="array" ref="K3490">_xlfn.SUM(_xlfn.NORM.DIST($Q$3:$Q$1003,$F3490,$N3490,FALSE)*WindSpeedStep*$R$3:$R$1003)</f>
        <v>988.62835813755657</v>
      </c>
      <c r="L3490" s="51">
        <f t="array" ref="L3490">_xlfn.SUM(_xlfn.NORM.DIST($Q$3:$Q$1003,$F3490,$O3490,FALSE)*WindSpeedStep*$R$3:$R$1003)</f>
        <v>985.32869055385561</v>
      </c>
      <c r="N3490" s="43">
        <f t="shared" si="163"/>
        <v>0.82761054272480816</v>
      </c>
      <c r="O3490" s="43">
        <f t="shared" si="164"/>
        <v>0.77</v>
      </c>
    </row>
    <row r="3491" spans="5:15" x14ac:dyDescent="0.2">
      <c r="E3491" s="16">
        <v>41249.215277777781</v>
      </c>
      <c r="F3491" s="22">
        <v>8.0385892132573673</v>
      </c>
      <c r="G3491" s="25">
        <v>4.1051979550809595E-2</v>
      </c>
      <c r="H3491" s="3">
        <f t="shared" si="162"/>
        <v>903.67999999995345</v>
      </c>
      <c r="I3491" s="3">
        <f>MIN(H3491-K3491+L3491,'Power Look Up'!$F$4)</f>
        <v>882.96636841625661</v>
      </c>
      <c r="K3491" s="51">
        <f t="array" ref="K3491">_xlfn.SUM(_xlfn.NORM.DIST($Q$3:$Q$1003,$F3491,$N3491,FALSE)*WindSpeedStep*$R$3:$R$1003)</f>
        <v>906.06396643934704</v>
      </c>
      <c r="L3491" s="51">
        <f t="array" ref="L3491">_xlfn.SUM(_xlfn.NORM.DIST($Q$3:$Q$1003,$F3491,$O3491,FALSE)*WindSpeedStep*$R$3:$R$1003)</f>
        <v>885.3503348556502</v>
      </c>
      <c r="N3491" s="43">
        <f t="shared" si="163"/>
        <v>0.80385892132573677</v>
      </c>
      <c r="O3491" s="43">
        <f t="shared" si="164"/>
        <v>0.33</v>
      </c>
    </row>
    <row r="3492" spans="5:15" x14ac:dyDescent="0.2">
      <c r="E3492" s="16">
        <v>41249.222222222219</v>
      </c>
      <c r="F3492" s="22">
        <v>7.8936907232585458</v>
      </c>
      <c r="G3492" s="25">
        <v>4.8139712248966168E-2</v>
      </c>
      <c r="H3492" s="3">
        <f t="shared" si="162"/>
        <v>855.88999999996281</v>
      </c>
      <c r="I3492" s="3">
        <f>MIN(H3492-K3492+L3492,'Power Look Up'!$F$4)</f>
        <v>837.8192010715602</v>
      </c>
      <c r="K3492" s="51">
        <f t="array" ref="K3492">_xlfn.SUM(_xlfn.NORM.DIST($Q$3:$Q$1003,$F3492,$N3492,FALSE)*WindSpeedStep*$R$3:$R$1003)</f>
        <v>857.71348573478019</v>
      </c>
      <c r="L3492" s="51">
        <f t="array" ref="L3492">_xlfn.SUM(_xlfn.NORM.DIST($Q$3:$Q$1003,$F3492,$O3492,FALSE)*WindSpeedStep*$R$3:$R$1003)</f>
        <v>839.64268680637758</v>
      </c>
      <c r="N3492" s="43">
        <f t="shared" si="163"/>
        <v>0.78936907232585463</v>
      </c>
      <c r="O3492" s="43">
        <f t="shared" si="164"/>
        <v>0.38</v>
      </c>
    </row>
    <row r="3493" spans="5:15" x14ac:dyDescent="0.2">
      <c r="E3493" s="16">
        <v>41249.229166666664</v>
      </c>
      <c r="F3493" s="22">
        <v>8.1427708664198679</v>
      </c>
      <c r="G3493" s="25">
        <v>6.508840893284587E-2</v>
      </c>
      <c r="H3493" s="3">
        <f t="shared" si="162"/>
        <v>940.37999999995259</v>
      </c>
      <c r="I3493" s="3">
        <f>MIN(H3493-K3493+L3493,'Power Look Up'!$F$4)</f>
        <v>925.77515387691665</v>
      </c>
      <c r="K3493" s="51">
        <f t="array" ref="K3493">_xlfn.SUM(_xlfn.NORM.DIST($Q$3:$Q$1003,$F3493,$N3493,FALSE)*WindSpeedStep*$R$3:$R$1003)</f>
        <v>941.78545580817956</v>
      </c>
      <c r="L3493" s="51">
        <f t="array" ref="L3493">_xlfn.SUM(_xlfn.NORM.DIST($Q$3:$Q$1003,$F3493,$O3493,FALSE)*WindSpeedStep*$R$3:$R$1003)</f>
        <v>927.18060968514362</v>
      </c>
      <c r="N3493" s="43">
        <f t="shared" si="163"/>
        <v>0.81427708664198684</v>
      </c>
      <c r="O3493" s="43">
        <f t="shared" si="164"/>
        <v>0.53</v>
      </c>
    </row>
    <row r="3494" spans="5:15" x14ac:dyDescent="0.2">
      <c r="E3494" s="16">
        <v>41249.236111111109</v>
      </c>
      <c r="F3494" s="22">
        <v>8.4833392826683109</v>
      </c>
      <c r="G3494" s="25">
        <v>4.833002504540175E-2</v>
      </c>
      <c r="H3494" s="3">
        <f t="shared" si="162"/>
        <v>1065.1599999999498</v>
      </c>
      <c r="I3494" s="3">
        <f>MIN(H3494-K3494+L3494,'Power Look Up'!$F$4)</f>
        <v>1044.4476162493845</v>
      </c>
      <c r="K3494" s="51">
        <f t="array" ref="K3494">_xlfn.SUM(_xlfn.NORM.DIST($Q$3:$Q$1003,$F3494,$N3494,FALSE)*WindSpeedStep*$R$3:$R$1003)</f>
        <v>1063.7515059156513</v>
      </c>
      <c r="L3494" s="51">
        <f t="array" ref="L3494">_xlfn.SUM(_xlfn.NORM.DIST($Q$3:$Q$1003,$F3494,$O3494,FALSE)*WindSpeedStep*$R$3:$R$1003)</f>
        <v>1043.0391221650859</v>
      </c>
      <c r="N3494" s="43">
        <f t="shared" si="163"/>
        <v>0.84833392826683118</v>
      </c>
      <c r="O3494" s="43">
        <f t="shared" si="164"/>
        <v>0.41</v>
      </c>
    </row>
    <row r="3495" spans="5:15" x14ac:dyDescent="0.2">
      <c r="E3495" s="16">
        <v>41249.243055555555</v>
      </c>
      <c r="F3495" s="22">
        <v>8.0480565335485803</v>
      </c>
      <c r="G3495" s="25">
        <v>5.0943976137705037E-2</v>
      </c>
      <c r="H3495" s="3">
        <f t="shared" si="162"/>
        <v>907.3499999999533</v>
      </c>
      <c r="I3495" s="3">
        <f>MIN(H3495-K3495+L3495,'Power Look Up'!$F$4)</f>
        <v>889.0200247395527</v>
      </c>
      <c r="K3495" s="51">
        <f t="array" ref="K3495">_xlfn.SUM(_xlfn.NORM.DIST($Q$3:$Q$1003,$F3495,$N3495,FALSE)*WindSpeedStep*$R$3:$R$1003)</f>
        <v>909.27737771591876</v>
      </c>
      <c r="L3495" s="51">
        <f t="array" ref="L3495">_xlfn.SUM(_xlfn.NORM.DIST($Q$3:$Q$1003,$F3495,$O3495,FALSE)*WindSpeedStep*$R$3:$R$1003)</f>
        <v>890.94740245551816</v>
      </c>
      <c r="N3495" s="43">
        <f t="shared" si="163"/>
        <v>0.8048056533548581</v>
      </c>
      <c r="O3495" s="43">
        <f t="shared" si="164"/>
        <v>0.41</v>
      </c>
    </row>
    <row r="3496" spans="5:15" x14ac:dyDescent="0.2">
      <c r="E3496" s="16">
        <v>41249.25</v>
      </c>
      <c r="F3496" s="22">
        <v>8.3265701150830242</v>
      </c>
      <c r="G3496" s="25">
        <v>6.605360819621417E-2</v>
      </c>
      <c r="H3496" s="3">
        <f t="shared" si="162"/>
        <v>1010.1099999999511</v>
      </c>
      <c r="I3496" s="3">
        <f>MIN(H3496-K3496+L3496,'Power Look Up'!$F$4)</f>
        <v>995.36131677166327</v>
      </c>
      <c r="K3496" s="51">
        <f t="array" ref="K3496">_xlfn.SUM(_xlfn.NORM.DIST($Q$3:$Q$1003,$F3496,$N3496,FALSE)*WindSpeedStep*$R$3:$R$1003)</f>
        <v>1006.6729785298827</v>
      </c>
      <c r="L3496" s="51">
        <f t="array" ref="L3496">_xlfn.SUM(_xlfn.NORM.DIST($Q$3:$Q$1003,$F3496,$O3496,FALSE)*WindSpeedStep*$R$3:$R$1003)</f>
        <v>991.92429530159484</v>
      </c>
      <c r="N3496" s="43">
        <f t="shared" si="163"/>
        <v>0.83265701150830251</v>
      </c>
      <c r="O3496" s="43">
        <f t="shared" si="164"/>
        <v>0.55000000000000004</v>
      </c>
    </row>
    <row r="3497" spans="5:15" x14ac:dyDescent="0.2">
      <c r="E3497" s="16">
        <v>41249.256944444445</v>
      </c>
      <c r="F3497" s="22">
        <v>8.1928257334153134</v>
      </c>
      <c r="G3497" s="25">
        <v>8.7881766734449529E-2</v>
      </c>
      <c r="H3497" s="3">
        <f t="shared" si="162"/>
        <v>958.72999999995227</v>
      </c>
      <c r="I3497" s="3">
        <f>MIN(H3497-K3497+L3497,'Power Look Up'!$F$4)</f>
        <v>953.06857934201423</v>
      </c>
      <c r="K3497" s="51">
        <f t="array" ref="K3497">_xlfn.SUM(_xlfn.NORM.DIST($Q$3:$Q$1003,$F3497,$N3497,FALSE)*WindSpeedStep*$R$3:$R$1003)</f>
        <v>959.22554406709185</v>
      </c>
      <c r="L3497" s="51">
        <f t="array" ref="L3497">_xlfn.SUM(_xlfn.NORM.DIST($Q$3:$Q$1003,$F3497,$O3497,FALSE)*WindSpeedStep*$R$3:$R$1003)</f>
        <v>953.56412340915381</v>
      </c>
      <c r="N3497" s="43">
        <f t="shared" si="163"/>
        <v>0.81928257334153143</v>
      </c>
      <c r="O3497" s="43">
        <f t="shared" si="164"/>
        <v>0.72</v>
      </c>
    </row>
    <row r="3498" spans="5:15" x14ac:dyDescent="0.2">
      <c r="E3498" s="16">
        <v>41249.263888888891</v>
      </c>
      <c r="F3498" s="22">
        <v>8.7057726453388131</v>
      </c>
      <c r="G3498" s="25">
        <v>6.3176471797075626E-2</v>
      </c>
      <c r="H3498" s="3">
        <f t="shared" si="162"/>
        <v>1149.5699999999481</v>
      </c>
      <c r="I3498" s="3">
        <f>MIN(H3498-K3498+L3498,'Power Look Up'!$F$4)</f>
        <v>1134.9696727262019</v>
      </c>
      <c r="K3498" s="51">
        <f t="array" ref="K3498">_xlfn.SUM(_xlfn.NORM.DIST($Q$3:$Q$1003,$F3498,$N3498,FALSE)*WindSpeedStep*$R$3:$R$1003)</f>
        <v>1147.0168573005019</v>
      </c>
      <c r="L3498" s="51">
        <f t="array" ref="L3498">_xlfn.SUM(_xlfn.NORM.DIST($Q$3:$Q$1003,$F3498,$O3498,FALSE)*WindSpeedStep*$R$3:$R$1003)</f>
        <v>1132.4165300267557</v>
      </c>
      <c r="N3498" s="43">
        <f t="shared" si="163"/>
        <v>0.8705772645338814</v>
      </c>
      <c r="O3498" s="43">
        <f t="shared" si="164"/>
        <v>0.55000000000000004</v>
      </c>
    </row>
    <row r="3499" spans="5:15" x14ac:dyDescent="0.2">
      <c r="E3499" s="16">
        <v>41249.270833333336</v>
      </c>
      <c r="F3499" s="22">
        <v>8.798775805827594</v>
      </c>
      <c r="G3499" s="25">
        <v>5.4553043581595406E-2</v>
      </c>
      <c r="H3499" s="3">
        <f t="shared" si="162"/>
        <v>1182.5999999999474</v>
      </c>
      <c r="I3499" s="3">
        <f>MIN(H3499-K3499+L3499,'Power Look Up'!$F$4)</f>
        <v>1165.8223961540866</v>
      </c>
      <c r="K3499" s="51">
        <f t="array" ref="K3499">_xlfn.SUM(_xlfn.NORM.DIST($Q$3:$Q$1003,$F3499,$N3499,FALSE)*WindSpeedStep*$R$3:$R$1003)</f>
        <v>1182.4406033955888</v>
      </c>
      <c r="L3499" s="51">
        <f t="array" ref="L3499">_xlfn.SUM(_xlfn.NORM.DIST($Q$3:$Q$1003,$F3499,$O3499,FALSE)*WindSpeedStep*$R$3:$R$1003)</f>
        <v>1165.6629995497281</v>
      </c>
      <c r="N3499" s="43">
        <f t="shared" si="163"/>
        <v>0.87987758058275944</v>
      </c>
      <c r="O3499" s="43">
        <f t="shared" si="164"/>
        <v>0.48</v>
      </c>
    </row>
    <row r="3500" spans="5:15" x14ac:dyDescent="0.2">
      <c r="E3500" s="16">
        <v>41249.277777777781</v>
      </c>
      <c r="F3500" s="22">
        <v>8.2858784690579945</v>
      </c>
      <c r="G3500" s="25">
        <v>6.0343631863193865E-2</v>
      </c>
      <c r="H3500" s="3">
        <f t="shared" si="162"/>
        <v>995.42999999995141</v>
      </c>
      <c r="I3500" s="3">
        <f>MIN(H3500-K3500+L3500,'Power Look Up'!$F$4)</f>
        <v>978.76774875862372</v>
      </c>
      <c r="K3500" s="51">
        <f t="array" ref="K3500">_xlfn.SUM(_xlfn.NORM.DIST($Q$3:$Q$1003,$F3500,$N3500,FALSE)*WindSpeedStep*$R$3:$R$1003)</f>
        <v>992.10973958025545</v>
      </c>
      <c r="L3500" s="51">
        <f t="array" ref="L3500">_xlfn.SUM(_xlfn.NORM.DIST($Q$3:$Q$1003,$F3500,$O3500,FALSE)*WindSpeedStep*$R$3:$R$1003)</f>
        <v>975.44748833892777</v>
      </c>
      <c r="N3500" s="43">
        <f t="shared" si="163"/>
        <v>0.82858784690579945</v>
      </c>
      <c r="O3500" s="43">
        <f t="shared" si="164"/>
        <v>0.5</v>
      </c>
    </row>
    <row r="3501" spans="5:15" x14ac:dyDescent="0.2">
      <c r="E3501" s="16">
        <v>41249.284722222219</v>
      </c>
      <c r="F3501" s="22">
        <v>7.7630815507566213</v>
      </c>
      <c r="G3501" s="25">
        <v>7.2136302618825407E-2</v>
      </c>
      <c r="H3501" s="3">
        <f t="shared" si="162"/>
        <v>816.75999999996361</v>
      </c>
      <c r="I3501" s="3">
        <f>MIN(H3501-K3501+L3501,'Power Look Up'!$F$4)</f>
        <v>805.97192251676142</v>
      </c>
      <c r="K3501" s="51">
        <f t="array" ref="K3501">_xlfn.SUM(_xlfn.NORM.DIST($Q$3:$Q$1003,$F3501,$N3501,FALSE)*WindSpeedStep*$R$3:$R$1003)</f>
        <v>815.4843878382294</v>
      </c>
      <c r="L3501" s="51">
        <f t="array" ref="L3501">_xlfn.SUM(_xlfn.NORM.DIST($Q$3:$Q$1003,$F3501,$O3501,FALSE)*WindSpeedStep*$R$3:$R$1003)</f>
        <v>804.69631035502721</v>
      </c>
      <c r="N3501" s="43">
        <f t="shared" si="163"/>
        <v>0.7763081550756622</v>
      </c>
      <c r="O3501" s="43">
        <f t="shared" si="164"/>
        <v>0.56000000000000005</v>
      </c>
    </row>
    <row r="3502" spans="5:15" x14ac:dyDescent="0.2">
      <c r="E3502" s="16">
        <v>41249.291666666664</v>
      </c>
      <c r="F3502" s="22">
        <v>7.534023377338861</v>
      </c>
      <c r="G3502" s="25">
        <v>6.7692914457101169E-2</v>
      </c>
      <c r="H3502" s="3">
        <f t="shared" si="162"/>
        <v>747.52999999996507</v>
      </c>
      <c r="I3502" s="3">
        <f>MIN(H3502-K3502+L3502,'Power Look Up'!$F$4)</f>
        <v>736.28458940993096</v>
      </c>
      <c r="K3502" s="51">
        <f t="array" ref="K3502">_xlfn.SUM(_xlfn.NORM.DIST($Q$3:$Q$1003,$F3502,$N3502,FALSE)*WindSpeedStep*$R$3:$R$1003)</f>
        <v>744.54114674951131</v>
      </c>
      <c r="L3502" s="51">
        <f t="array" ref="L3502">_xlfn.SUM(_xlfn.NORM.DIST($Q$3:$Q$1003,$F3502,$O3502,FALSE)*WindSpeedStep*$R$3:$R$1003)</f>
        <v>733.2957361594772</v>
      </c>
      <c r="N3502" s="43">
        <f t="shared" si="163"/>
        <v>0.7534023377338861</v>
      </c>
      <c r="O3502" s="43">
        <f t="shared" si="164"/>
        <v>0.51</v>
      </c>
    </row>
    <row r="3503" spans="5:15" x14ac:dyDescent="0.2">
      <c r="E3503" s="16">
        <v>41249.298611111109</v>
      </c>
      <c r="F3503" s="22">
        <v>8.4033915529239049</v>
      </c>
      <c r="G3503" s="25">
        <v>5.7119794665879534E-2</v>
      </c>
      <c r="H3503" s="3">
        <f t="shared" si="162"/>
        <v>1035.7999999999506</v>
      </c>
      <c r="I3503" s="3">
        <f>MIN(H3503-K3503+L3503,'Power Look Up'!$F$4)</f>
        <v>1017.8343423062012</v>
      </c>
      <c r="K3503" s="51">
        <f t="array" ref="K3503">_xlfn.SUM(_xlfn.NORM.DIST($Q$3:$Q$1003,$F3503,$N3503,FALSE)*WindSpeedStep*$R$3:$R$1003)</f>
        <v>1034.4566142003962</v>
      </c>
      <c r="L3503" s="51">
        <f t="array" ref="L3503">_xlfn.SUM(_xlfn.NORM.DIST($Q$3:$Q$1003,$F3503,$O3503,FALSE)*WindSpeedStep*$R$3:$R$1003)</f>
        <v>1016.4909565066467</v>
      </c>
      <c r="N3503" s="43">
        <f t="shared" si="163"/>
        <v>0.84033915529239056</v>
      </c>
      <c r="O3503" s="43">
        <f t="shared" si="164"/>
        <v>0.48</v>
      </c>
    </row>
    <row r="3504" spans="5:15" x14ac:dyDescent="0.2">
      <c r="E3504" s="16">
        <v>41249.305555555555</v>
      </c>
      <c r="F3504" s="22">
        <v>7.7290216809374002</v>
      </c>
      <c r="G3504" s="25">
        <v>0.10997510876394764</v>
      </c>
      <c r="H3504" s="3">
        <f t="shared" si="162"/>
        <v>807.72999999996375</v>
      </c>
      <c r="I3504" s="3">
        <f>MIN(H3504-K3504+L3504,'Power Look Up'!$F$4)</f>
        <v>812.3600271423993</v>
      </c>
      <c r="K3504" s="51">
        <f t="array" ref="K3504">_xlfn.SUM(_xlfn.NORM.DIST($Q$3:$Q$1003,$F3504,$N3504,FALSE)*WindSpeedStep*$R$3:$R$1003)</f>
        <v>804.68430591559957</v>
      </c>
      <c r="L3504" s="51">
        <f t="array" ref="L3504">_xlfn.SUM(_xlfn.NORM.DIST($Q$3:$Q$1003,$F3504,$O3504,FALSE)*WindSpeedStep*$R$3:$R$1003)</f>
        <v>809.31433305803512</v>
      </c>
      <c r="N3504" s="43">
        <f t="shared" si="163"/>
        <v>0.77290216809374002</v>
      </c>
      <c r="O3504" s="43">
        <f t="shared" si="164"/>
        <v>0.85</v>
      </c>
    </row>
    <row r="3505" spans="5:15" x14ac:dyDescent="0.2">
      <c r="E3505" s="16">
        <v>41249.3125</v>
      </c>
      <c r="F3505" s="22">
        <v>7.5766305946793393</v>
      </c>
      <c r="G3505" s="25">
        <v>7.2591634649079431E-2</v>
      </c>
      <c r="H3505" s="3">
        <f t="shared" si="162"/>
        <v>762.57999999996468</v>
      </c>
      <c r="I3505" s="3">
        <f>MIN(H3505-K3505+L3505,'Power Look Up'!$F$4)</f>
        <v>752.59932582333158</v>
      </c>
      <c r="K3505" s="51">
        <f t="array" ref="K3505">_xlfn.SUM(_xlfn.NORM.DIST($Q$3:$Q$1003,$F3505,$N3505,FALSE)*WindSpeedStep*$R$3:$R$1003)</f>
        <v>757.43750560081753</v>
      </c>
      <c r="L3505" s="51">
        <f t="array" ref="L3505">_xlfn.SUM(_xlfn.NORM.DIST($Q$3:$Q$1003,$F3505,$O3505,FALSE)*WindSpeedStep*$R$3:$R$1003)</f>
        <v>747.45683142418443</v>
      </c>
      <c r="N3505" s="43">
        <f t="shared" si="163"/>
        <v>0.757663059467934</v>
      </c>
      <c r="O3505" s="43">
        <f t="shared" si="164"/>
        <v>0.55000000000000004</v>
      </c>
    </row>
    <row r="3506" spans="5:15" x14ac:dyDescent="0.2">
      <c r="E3506" s="16">
        <v>41249.444444444445</v>
      </c>
      <c r="F3506" s="22">
        <v>5.1743272926401795</v>
      </c>
      <c r="G3506" s="25">
        <v>0.14494637806672556</v>
      </c>
      <c r="H3506" s="3">
        <f t="shared" si="162"/>
        <v>227.53999999998933</v>
      </c>
      <c r="I3506" s="3">
        <f>MIN(H3506-K3506+L3506,'Power Look Up'!$F$4)</f>
        <v>231.3392533851368</v>
      </c>
      <c r="K3506" s="51">
        <f t="array" ref="K3506">_xlfn.SUM(_xlfn.NORM.DIST($Q$3:$Q$1003,$F3506,$N3506,FALSE)*WindSpeedStep*$R$3:$R$1003)</f>
        <v>222.6793415873272</v>
      </c>
      <c r="L3506" s="51">
        <f t="array" ref="L3506">_xlfn.SUM(_xlfn.NORM.DIST($Q$3:$Q$1003,$F3506,$O3506,FALSE)*WindSpeedStep*$R$3:$R$1003)</f>
        <v>226.47859497247467</v>
      </c>
      <c r="N3506" s="43">
        <f t="shared" si="163"/>
        <v>0.51743272926401795</v>
      </c>
      <c r="O3506" s="43">
        <f t="shared" si="164"/>
        <v>0.75</v>
      </c>
    </row>
    <row r="3507" spans="5:15" x14ac:dyDescent="0.2">
      <c r="E3507" s="16">
        <v>41249.451388888891</v>
      </c>
      <c r="F3507" s="22">
        <v>5.0446558961444659</v>
      </c>
      <c r="G3507" s="25">
        <v>0.1407429990502701</v>
      </c>
      <c r="H3507" s="3">
        <f t="shared" si="162"/>
        <v>206.47999999998979</v>
      </c>
      <c r="I3507" s="3">
        <f>MIN(H3507-K3507+L3507,'Power Look Up'!$F$4)</f>
        <v>209.54462536066433</v>
      </c>
      <c r="K3507" s="51">
        <f t="array" ref="K3507">_xlfn.SUM(_xlfn.NORM.DIST($Q$3:$Q$1003,$F3507,$N3507,FALSE)*WindSpeedStep*$R$3:$R$1003)</f>
        <v>201.730918049341</v>
      </c>
      <c r="L3507" s="51">
        <f t="array" ref="L3507">_xlfn.SUM(_xlfn.NORM.DIST($Q$3:$Q$1003,$F3507,$O3507,FALSE)*WindSpeedStep*$R$3:$R$1003)</f>
        <v>204.79554341001554</v>
      </c>
      <c r="N3507" s="43">
        <f t="shared" si="163"/>
        <v>0.50446558961444665</v>
      </c>
      <c r="O3507" s="43">
        <f t="shared" si="164"/>
        <v>0.71000000000000008</v>
      </c>
    </row>
    <row r="3508" spans="5:15" x14ac:dyDescent="0.2">
      <c r="E3508" s="16">
        <v>41249.458333333336</v>
      </c>
      <c r="F3508" s="22">
        <v>4.778992138097828</v>
      </c>
      <c r="G3508" s="25">
        <v>0.10880955334799411</v>
      </c>
      <c r="H3508" s="3">
        <f t="shared" si="162"/>
        <v>176.01999999999373</v>
      </c>
      <c r="I3508" s="3">
        <f>MIN(H3508-K3508+L3508,'Power Look Up'!$F$4)</f>
        <v>176.55799459728172</v>
      </c>
      <c r="K3508" s="51">
        <f t="array" ref="K3508">_xlfn.SUM(_xlfn.NORM.DIST($Q$3:$Q$1003,$F3508,$N3508,FALSE)*WindSpeedStep*$R$3:$R$1003)</f>
        <v>159.31178756526853</v>
      </c>
      <c r="L3508" s="51">
        <f t="array" ref="L3508">_xlfn.SUM(_xlfn.NORM.DIST($Q$3:$Q$1003,$F3508,$O3508,FALSE)*WindSpeedStep*$R$3:$R$1003)</f>
        <v>159.84978216255652</v>
      </c>
      <c r="N3508" s="43">
        <f t="shared" si="163"/>
        <v>0.47789921380978284</v>
      </c>
      <c r="O3508" s="43">
        <f t="shared" si="164"/>
        <v>0.52</v>
      </c>
    </row>
    <row r="3509" spans="5:15" x14ac:dyDescent="0.2">
      <c r="E3509" s="16">
        <v>41249.465277777781</v>
      </c>
      <c r="F3509" s="22">
        <v>4.1502794037156656</v>
      </c>
      <c r="G3509" s="25">
        <v>0.10842643500028544</v>
      </c>
      <c r="H3509" s="3">
        <f t="shared" si="162"/>
        <v>107.34999999999519</v>
      </c>
      <c r="I3509" s="3">
        <f>MIN(H3509-K3509+L3509,'Power Look Up'!$F$4)</f>
        <v>109.18660711645479</v>
      </c>
      <c r="K3509" s="51">
        <f t="array" ref="K3509">_xlfn.SUM(_xlfn.NORM.DIST($Q$3:$Q$1003,$F3509,$N3509,FALSE)*WindSpeedStep*$R$3:$R$1003)</f>
        <v>67.346398064763989</v>
      </c>
      <c r="L3509" s="51">
        <f t="array" ref="L3509">_xlfn.SUM(_xlfn.NORM.DIST($Q$3:$Q$1003,$F3509,$O3509,FALSE)*WindSpeedStep*$R$3:$R$1003)</f>
        <v>69.183005181223592</v>
      </c>
      <c r="N3509" s="43">
        <f t="shared" si="163"/>
        <v>0.41502794037156659</v>
      </c>
      <c r="O3509" s="43">
        <f t="shared" si="164"/>
        <v>0.45</v>
      </c>
    </row>
    <row r="3510" spans="5:15" x14ac:dyDescent="0.2">
      <c r="E3510" s="16">
        <v>41249.472222222219</v>
      </c>
      <c r="F3510" s="22">
        <v>5.3384011770783992</v>
      </c>
      <c r="G3510" s="25">
        <v>0.13487184198360336</v>
      </c>
      <c r="H3510" s="3">
        <f t="shared" si="162"/>
        <v>255.07999999998876</v>
      </c>
      <c r="I3510" s="3">
        <f>MIN(H3510-K3510+L3510,'Power Look Up'!$F$4)</f>
        <v>258.2009512744894</v>
      </c>
      <c r="K3510" s="51">
        <f t="array" ref="K3510">_xlfn.SUM(_xlfn.NORM.DIST($Q$3:$Q$1003,$F3510,$N3510,FALSE)*WindSpeedStep*$R$3:$R$1003)</f>
        <v>249.55258132433667</v>
      </c>
      <c r="L3510" s="51">
        <f t="array" ref="L3510">_xlfn.SUM(_xlfn.NORM.DIST($Q$3:$Q$1003,$F3510,$O3510,FALSE)*WindSpeedStep*$R$3:$R$1003)</f>
        <v>252.67353259883734</v>
      </c>
      <c r="N3510" s="43">
        <f t="shared" si="163"/>
        <v>0.5338401177078399</v>
      </c>
      <c r="O3510" s="43">
        <f t="shared" si="164"/>
        <v>0.72</v>
      </c>
    </row>
    <row r="3511" spans="5:15" x14ac:dyDescent="0.2">
      <c r="E3511" s="16">
        <v>41249.479166666664</v>
      </c>
      <c r="F3511" s="22">
        <v>5.3270533282763335</v>
      </c>
      <c r="G3511" s="25">
        <v>0.1088782041886691</v>
      </c>
      <c r="H3511" s="3">
        <f t="shared" si="162"/>
        <v>253.45999999998878</v>
      </c>
      <c r="I3511" s="3">
        <f>MIN(H3511-K3511+L3511,'Power Look Up'!$F$4)</f>
        <v>253.99584953090491</v>
      </c>
      <c r="K3511" s="51">
        <f t="array" ref="K3511">_xlfn.SUM(_xlfn.NORM.DIST($Q$3:$Q$1003,$F3511,$N3511,FALSE)*WindSpeedStep*$R$3:$R$1003)</f>
        <v>247.67619768812139</v>
      </c>
      <c r="L3511" s="51">
        <f t="array" ref="L3511">_xlfn.SUM(_xlfn.NORM.DIST($Q$3:$Q$1003,$F3511,$O3511,FALSE)*WindSpeedStep*$R$3:$R$1003)</f>
        <v>248.21204721903752</v>
      </c>
      <c r="N3511" s="43">
        <f t="shared" si="163"/>
        <v>0.53270533282763333</v>
      </c>
      <c r="O3511" s="43">
        <f t="shared" si="164"/>
        <v>0.57999999999999996</v>
      </c>
    </row>
    <row r="3512" spans="5:15" x14ac:dyDescent="0.2">
      <c r="E3512" s="16">
        <v>41249.486111111109</v>
      </c>
      <c r="F3512" s="22">
        <v>5.3092499865141942</v>
      </c>
      <c r="G3512" s="25">
        <v>0.16951546871706036</v>
      </c>
      <c r="H3512" s="3">
        <f t="shared" si="162"/>
        <v>250.21999999998886</v>
      </c>
      <c r="I3512" s="3">
        <f>MIN(H3512-K3512+L3512,'Power Look Up'!$F$4)</f>
        <v>258.98620385953518</v>
      </c>
      <c r="K3512" s="51">
        <f t="array" ref="K3512">_xlfn.SUM(_xlfn.NORM.DIST($Q$3:$Q$1003,$F3512,$N3512,FALSE)*WindSpeedStep*$R$3:$R$1003)</f>
        <v>244.7384367372949</v>
      </c>
      <c r="L3512" s="51">
        <f t="array" ref="L3512">_xlfn.SUM(_xlfn.NORM.DIST($Q$3:$Q$1003,$F3512,$O3512,FALSE)*WindSpeedStep*$R$3:$R$1003)</f>
        <v>253.5046405968412</v>
      </c>
      <c r="N3512" s="43">
        <f t="shared" si="163"/>
        <v>0.5309249986514194</v>
      </c>
      <c r="O3512" s="43">
        <f t="shared" si="164"/>
        <v>0.9</v>
      </c>
    </row>
    <row r="3513" spans="5:15" x14ac:dyDescent="0.2">
      <c r="E3513" s="16">
        <v>41249.493055555555</v>
      </c>
      <c r="F3513" s="22">
        <v>4.3508519357585858</v>
      </c>
      <c r="G3513" s="25">
        <v>0.20915443996632777</v>
      </c>
      <c r="H3513" s="3">
        <f t="shared" si="162"/>
        <v>129.14999999999475</v>
      </c>
      <c r="I3513" s="3">
        <f>MIN(H3513-K3513+L3513,'Power Look Up'!$F$4)</f>
        <v>152.06186288198026</v>
      </c>
      <c r="K3513" s="51">
        <f t="array" ref="K3513">_xlfn.SUM(_xlfn.NORM.DIST($Q$3:$Q$1003,$F3513,$N3513,FALSE)*WindSpeedStep*$R$3:$R$1003)</f>
        <v>94.081445071778276</v>
      </c>
      <c r="L3513" s="51">
        <f t="array" ref="L3513">_xlfn.SUM(_xlfn.NORM.DIST($Q$3:$Q$1003,$F3513,$O3513,FALSE)*WindSpeedStep*$R$3:$R$1003)</f>
        <v>116.99330795376379</v>
      </c>
      <c r="N3513" s="43">
        <f t="shared" si="163"/>
        <v>0.43508519357585862</v>
      </c>
      <c r="O3513" s="43">
        <f t="shared" si="164"/>
        <v>0.91</v>
      </c>
    </row>
    <row r="3514" spans="5:15" x14ac:dyDescent="0.2">
      <c r="E3514" s="16">
        <v>41249.5</v>
      </c>
      <c r="F3514" s="22">
        <v>4.2182347645781588</v>
      </c>
      <c r="G3514" s="25">
        <v>0.29870314724552921</v>
      </c>
      <c r="H3514" s="3">
        <f t="shared" si="162"/>
        <v>114.97999999999504</v>
      </c>
      <c r="I3514" s="3">
        <f>MIN(H3514-K3514+L3514,'Power Look Up'!$F$4)</f>
        <v>163.7182824622023</v>
      </c>
      <c r="K3514" s="51">
        <f t="array" ref="K3514">_xlfn.SUM(_xlfn.NORM.DIST($Q$3:$Q$1003,$F3514,$N3514,FALSE)*WindSpeedStep*$R$3:$R$1003)</f>
        <v>75.967040547400615</v>
      </c>
      <c r="L3514" s="51">
        <f t="array" ref="L3514">_xlfn.SUM(_xlfn.NORM.DIST($Q$3:$Q$1003,$F3514,$O3514,FALSE)*WindSpeedStep*$R$3:$R$1003)</f>
        <v>124.70532300960785</v>
      </c>
      <c r="N3514" s="43">
        <f t="shared" si="163"/>
        <v>0.42182347645781593</v>
      </c>
      <c r="O3514" s="43">
        <f t="shared" si="164"/>
        <v>1.26</v>
      </c>
    </row>
    <row r="3515" spans="5:15" x14ac:dyDescent="0.2">
      <c r="E3515" s="16">
        <v>41249.506944444445</v>
      </c>
      <c r="F3515" s="22">
        <v>3.1912134718426657</v>
      </c>
      <c r="G3515" s="25">
        <v>0.38543331897185029</v>
      </c>
      <c r="H3515" s="3">
        <f t="shared" si="162"/>
        <v>17.289999999997814</v>
      </c>
      <c r="I3515" s="3">
        <f>MIN(H3515-K3515+L3515,'Power Look Up'!$F$4)</f>
        <v>53.237942439360708</v>
      </c>
      <c r="K3515" s="51">
        <f t="array" ref="K3515">_xlfn.SUM(_xlfn.NORM.DIST($Q$3:$Q$1003,$F3515,$N3515,FALSE)*WindSpeedStep*$R$3:$R$1003)</f>
        <v>6.88150541659759</v>
      </c>
      <c r="L3515" s="51">
        <f t="array" ref="L3515">_xlfn.SUM(_xlfn.NORM.DIST($Q$3:$Q$1003,$F3515,$O3515,FALSE)*WindSpeedStep*$R$3:$R$1003)</f>
        <v>42.829447855960481</v>
      </c>
      <c r="N3515" s="43">
        <f t="shared" si="163"/>
        <v>0.3191213471842666</v>
      </c>
      <c r="O3515" s="43">
        <f t="shared" si="164"/>
        <v>1.23</v>
      </c>
    </row>
    <row r="3516" spans="5:15" x14ac:dyDescent="0.2">
      <c r="E3516" s="16">
        <v>41249.513888888891</v>
      </c>
      <c r="F3516" s="22">
        <v>2.6362939826860208</v>
      </c>
      <c r="G3516" s="25">
        <v>0.47415045826050933</v>
      </c>
      <c r="H3516" s="3">
        <f t="shared" si="162"/>
        <v>0</v>
      </c>
      <c r="I3516" s="3">
        <f>MIN(H3516-K3516+L3516,'Power Look Up'!$F$4)</f>
        <v>21.323175506261979</v>
      </c>
      <c r="K3516" s="51">
        <f t="array" ref="K3516">_xlfn.SUM(_xlfn.NORM.DIST($Q$3:$Q$1003,$F3516,$N3516,FALSE)*WindSpeedStep*$R$3:$R$1003)</f>
        <v>0.25285572578119525</v>
      </c>
      <c r="L3516" s="51">
        <f t="array" ref="L3516">_xlfn.SUM(_xlfn.NORM.DIST($Q$3:$Q$1003,$F3516,$O3516,FALSE)*WindSpeedStep*$R$3:$R$1003)</f>
        <v>21.576031232043174</v>
      </c>
      <c r="N3516" s="43">
        <f t="shared" si="163"/>
        <v>0.2636293982686021</v>
      </c>
      <c r="O3516" s="43">
        <f t="shared" si="164"/>
        <v>1.25</v>
      </c>
    </row>
    <row r="3517" spans="5:15" x14ac:dyDescent="0.2">
      <c r="E3517" s="16">
        <v>41249.520833333336</v>
      </c>
      <c r="F3517" s="22">
        <v>3.104480491916247</v>
      </c>
      <c r="G3517" s="25">
        <v>0.4316342149642185</v>
      </c>
      <c r="H3517" s="3">
        <f t="shared" si="162"/>
        <v>9.099999999997987</v>
      </c>
      <c r="I3517" s="3">
        <f>MIN(H3517-K3517+L3517,'Power Look Up'!$F$4)</f>
        <v>48.669140645843406</v>
      </c>
      <c r="K3517" s="51">
        <f t="array" ref="K3517">_xlfn.SUM(_xlfn.NORM.DIST($Q$3:$Q$1003,$F3517,$N3517,FALSE)*WindSpeedStep*$R$3:$R$1003)</f>
        <v>5.0896668139320163</v>
      </c>
      <c r="L3517" s="51">
        <f t="array" ref="L3517">_xlfn.SUM(_xlfn.NORM.DIST($Q$3:$Q$1003,$F3517,$O3517,FALSE)*WindSpeedStep*$R$3:$R$1003)</f>
        <v>44.658807459777435</v>
      </c>
      <c r="N3517" s="43">
        <f t="shared" si="163"/>
        <v>0.31044804919162472</v>
      </c>
      <c r="O3517" s="43">
        <f t="shared" si="164"/>
        <v>1.34</v>
      </c>
    </row>
    <row r="3518" spans="5:15" x14ac:dyDescent="0.2">
      <c r="E3518" s="16">
        <v>41249.527777777781</v>
      </c>
      <c r="F3518" s="22">
        <v>3.7986589373628816</v>
      </c>
      <c r="G3518" s="25">
        <v>0.38961118236833625</v>
      </c>
      <c r="H3518" s="3">
        <f t="shared" si="162"/>
        <v>72.799999999996629</v>
      </c>
      <c r="I3518" s="3">
        <f>MIN(H3518-K3518+L3518,'Power Look Up'!$F$4)</f>
        <v>141.17435757511853</v>
      </c>
      <c r="K3518" s="51">
        <f t="array" ref="K3518">_xlfn.SUM(_xlfn.NORM.DIST($Q$3:$Q$1003,$F3518,$N3518,FALSE)*WindSpeedStep*$R$3:$R$1003)</f>
        <v>32.342549695228769</v>
      </c>
      <c r="L3518" s="51">
        <f t="array" ref="L3518">_xlfn.SUM(_xlfn.NORM.DIST($Q$3:$Q$1003,$F3518,$O3518,FALSE)*WindSpeedStep*$R$3:$R$1003)</f>
        <v>100.71690727035067</v>
      </c>
      <c r="N3518" s="43">
        <f t="shared" si="163"/>
        <v>0.37986589373628821</v>
      </c>
      <c r="O3518" s="43">
        <f t="shared" si="164"/>
        <v>1.48</v>
      </c>
    </row>
    <row r="3519" spans="5:15" x14ac:dyDescent="0.2">
      <c r="E3519" s="16">
        <v>41249.534722222219</v>
      </c>
      <c r="F3519" s="22">
        <v>5.6257575456626059</v>
      </c>
      <c r="G3519" s="25">
        <v>0.1404255326660995</v>
      </c>
      <c r="H3519" s="3">
        <f t="shared" si="162"/>
        <v>302.05999999998778</v>
      </c>
      <c r="I3519" s="3">
        <f>MIN(H3519-K3519+L3519,'Power Look Up'!$F$4)</f>
        <v>307.91766215876862</v>
      </c>
      <c r="K3519" s="51">
        <f t="array" ref="K3519">_xlfn.SUM(_xlfn.NORM.DIST($Q$3:$Q$1003,$F3519,$N3519,FALSE)*WindSpeedStep*$R$3:$R$1003)</f>
        <v>298.36742758412629</v>
      </c>
      <c r="L3519" s="51">
        <f t="array" ref="L3519">_xlfn.SUM(_xlfn.NORM.DIST($Q$3:$Q$1003,$F3519,$O3519,FALSE)*WindSpeedStep*$R$3:$R$1003)</f>
        <v>304.22508974290713</v>
      </c>
      <c r="N3519" s="43">
        <f t="shared" si="163"/>
        <v>0.56257575456626063</v>
      </c>
      <c r="O3519" s="43">
        <f t="shared" si="164"/>
        <v>0.79</v>
      </c>
    </row>
    <row r="3520" spans="5:15" x14ac:dyDescent="0.2">
      <c r="E3520" s="16">
        <v>41249.541666666664</v>
      </c>
      <c r="F3520" s="22">
        <v>6.0939514704251208</v>
      </c>
      <c r="G3520" s="25">
        <v>0.11486799712751358</v>
      </c>
      <c r="H3520" s="3">
        <f t="shared" si="162"/>
        <v>382.33999999998071</v>
      </c>
      <c r="I3520" s="3">
        <f>MIN(H3520-K3520+L3520,'Power Look Up'!$F$4)</f>
        <v>385.62040629672737</v>
      </c>
      <c r="K3520" s="51">
        <f t="array" ref="K3520">_xlfn.SUM(_xlfn.NORM.DIST($Q$3:$Q$1003,$F3520,$N3520,FALSE)*WindSpeedStep*$R$3:$R$1003)</f>
        <v>385.86282380370073</v>
      </c>
      <c r="L3520" s="51">
        <f t="array" ref="L3520">_xlfn.SUM(_xlfn.NORM.DIST($Q$3:$Q$1003,$F3520,$O3520,FALSE)*WindSpeedStep*$R$3:$R$1003)</f>
        <v>389.1432301004474</v>
      </c>
      <c r="N3520" s="43">
        <f t="shared" si="163"/>
        <v>0.60939514704251208</v>
      </c>
      <c r="O3520" s="43">
        <f t="shared" si="164"/>
        <v>0.7</v>
      </c>
    </row>
    <row r="3521" spans="5:15" x14ac:dyDescent="0.2">
      <c r="E3521" s="16">
        <v>41249.548611111109</v>
      </c>
      <c r="F3521" s="22">
        <v>6.4381513937683064</v>
      </c>
      <c r="G3521" s="25">
        <v>8.542824894306815E-2</v>
      </c>
      <c r="H3521" s="3">
        <f t="shared" si="162"/>
        <v>461.43999999997902</v>
      </c>
      <c r="I3521" s="3">
        <f>MIN(H3521-K3521+L3521,'Power Look Up'!$F$4)</f>
        <v>457.77322743091759</v>
      </c>
      <c r="K3521" s="51">
        <f t="array" ref="K3521">_xlfn.SUM(_xlfn.NORM.DIST($Q$3:$Q$1003,$F3521,$N3521,FALSE)*WindSpeedStep*$R$3:$R$1003)</f>
        <v>458.47869302119364</v>
      </c>
      <c r="L3521" s="51">
        <f t="array" ref="L3521">_xlfn.SUM(_xlfn.NORM.DIST($Q$3:$Q$1003,$F3521,$O3521,FALSE)*WindSpeedStep*$R$3:$R$1003)</f>
        <v>454.8119204521322</v>
      </c>
      <c r="N3521" s="43">
        <f t="shared" si="163"/>
        <v>0.64381513937683066</v>
      </c>
      <c r="O3521" s="43">
        <f t="shared" si="164"/>
        <v>0.55000000000000004</v>
      </c>
    </row>
    <row r="3522" spans="5:15" x14ac:dyDescent="0.2">
      <c r="E3522" s="16">
        <v>41249.555555555555</v>
      </c>
      <c r="F3522" s="22">
        <v>5.5857508854894942</v>
      </c>
      <c r="G3522" s="25">
        <v>0.10204536716464206</v>
      </c>
      <c r="H3522" s="3">
        <f t="shared" si="162"/>
        <v>295.57999999998788</v>
      </c>
      <c r="I3522" s="3">
        <f>MIN(H3522-K3522+L3522,'Power Look Up'!$F$4)</f>
        <v>295.79562389407101</v>
      </c>
      <c r="K3522" s="51">
        <f t="array" ref="K3522">_xlfn.SUM(_xlfn.NORM.DIST($Q$3:$Q$1003,$F3522,$N3522,FALSE)*WindSpeedStep*$R$3:$R$1003)</f>
        <v>291.393586679598</v>
      </c>
      <c r="L3522" s="51">
        <f t="array" ref="L3522">_xlfn.SUM(_xlfn.NORM.DIST($Q$3:$Q$1003,$F3522,$O3522,FALSE)*WindSpeedStep*$R$3:$R$1003)</f>
        <v>291.60921057368114</v>
      </c>
      <c r="N3522" s="43">
        <f t="shared" si="163"/>
        <v>0.55857508854894944</v>
      </c>
      <c r="O3522" s="43">
        <f t="shared" si="164"/>
        <v>0.56999999999999995</v>
      </c>
    </row>
    <row r="3523" spans="5:15" x14ac:dyDescent="0.2">
      <c r="E3523" s="16">
        <v>41249.5625</v>
      </c>
      <c r="F3523" s="22">
        <v>6.4700627014485166</v>
      </c>
      <c r="G3523" s="25">
        <v>0.13910220681455038</v>
      </c>
      <c r="H3523" s="3">
        <f t="shared" ref="H3523:H3586" si="165">INDEX(PowerArray,MIN(MaximumPowerIndex,ROUND(F3523*100,0)))</f>
        <v>468.21999999997888</v>
      </c>
      <c r="I3523" s="3">
        <f>MIN(H3523-K3523+L3523,'Power Look Up'!$F$4)</f>
        <v>480.42655021827574</v>
      </c>
      <c r="K3523" s="51">
        <f t="array" ref="K3523">_xlfn.SUM(_xlfn.NORM.DIST($Q$3:$Q$1003,$F3523,$N3523,FALSE)*WindSpeedStep*$R$3:$R$1003)</f>
        <v>465.60624197590022</v>
      </c>
      <c r="L3523" s="51">
        <f t="array" ref="L3523">_xlfn.SUM(_xlfn.NORM.DIST($Q$3:$Q$1003,$F3523,$O3523,FALSE)*WindSpeedStep*$R$3:$R$1003)</f>
        <v>477.81279219419707</v>
      </c>
      <c r="N3523" s="43">
        <f t="shared" ref="N3523:N3586" si="166">ReferenceTurbulence*F3523</f>
        <v>0.64700627014485168</v>
      </c>
      <c r="O3523" s="43">
        <f t="shared" ref="O3523:O3586" si="167">F3523*G3523</f>
        <v>0.9</v>
      </c>
    </row>
    <row r="3524" spans="5:15" x14ac:dyDescent="0.2">
      <c r="E3524" s="16">
        <v>41249.569444444445</v>
      </c>
      <c r="F3524" s="22">
        <v>6.8662894812951816</v>
      </c>
      <c r="G3524" s="25">
        <v>0.11796764500048584</v>
      </c>
      <c r="H3524" s="3">
        <f t="shared" si="165"/>
        <v>558.61999999997693</v>
      </c>
      <c r="I3524" s="3">
        <f>MIN(H3524-K3524+L3524,'Power Look Up'!$F$4)</f>
        <v>564.96898504279886</v>
      </c>
      <c r="K3524" s="51">
        <f t="array" ref="K3524">_xlfn.SUM(_xlfn.NORM.DIST($Q$3:$Q$1003,$F3524,$N3524,FALSE)*WindSpeedStep*$R$3:$R$1003)</f>
        <v>559.976640236359</v>
      </c>
      <c r="L3524" s="51">
        <f t="array" ref="L3524">_xlfn.SUM(_xlfn.NORM.DIST($Q$3:$Q$1003,$F3524,$O3524,FALSE)*WindSpeedStep*$R$3:$R$1003)</f>
        <v>566.32562527918094</v>
      </c>
      <c r="N3524" s="43">
        <f t="shared" si="166"/>
        <v>0.68662894812951825</v>
      </c>
      <c r="O3524" s="43">
        <f t="shared" si="167"/>
        <v>0.81</v>
      </c>
    </row>
    <row r="3525" spans="5:15" x14ac:dyDescent="0.2">
      <c r="E3525" s="16">
        <v>41249.576388888891</v>
      </c>
      <c r="F3525" s="22">
        <v>6.1186706461836344</v>
      </c>
      <c r="G3525" s="25">
        <v>8.0082754626713742E-2</v>
      </c>
      <c r="H3525" s="3">
        <f t="shared" si="165"/>
        <v>389.11999999998056</v>
      </c>
      <c r="I3525" s="3">
        <f>MIN(H3525-K3525+L3525,'Power Look Up'!$F$4)</f>
        <v>385.119883713447</v>
      </c>
      <c r="K3525" s="51">
        <f t="array" ref="K3525">_xlfn.SUM(_xlfn.NORM.DIST($Q$3:$Q$1003,$F3525,$N3525,FALSE)*WindSpeedStep*$R$3:$R$1003)</f>
        <v>390.82616060971873</v>
      </c>
      <c r="L3525" s="51">
        <f t="array" ref="L3525">_xlfn.SUM(_xlfn.NORM.DIST($Q$3:$Q$1003,$F3525,$O3525,FALSE)*WindSpeedStep*$R$3:$R$1003)</f>
        <v>386.82604432318516</v>
      </c>
      <c r="N3525" s="43">
        <f t="shared" si="166"/>
        <v>0.61186706461836349</v>
      </c>
      <c r="O3525" s="43">
        <f t="shared" si="167"/>
        <v>0.49</v>
      </c>
    </row>
    <row r="3526" spans="5:15" x14ac:dyDescent="0.2">
      <c r="E3526" s="16">
        <v>41249.583333333336</v>
      </c>
      <c r="F3526" s="22">
        <v>5.915037950602513</v>
      </c>
      <c r="G3526" s="25">
        <v>0.10481758615544402</v>
      </c>
      <c r="H3526" s="3">
        <f t="shared" si="165"/>
        <v>349.03999999998678</v>
      </c>
      <c r="I3526" s="3">
        <f>MIN(H3526-K3526+L3526,'Power Look Up'!$F$4)</f>
        <v>349.90032479256428</v>
      </c>
      <c r="K3526" s="51">
        <f t="array" ref="K3526">_xlfn.SUM(_xlfn.NORM.DIST($Q$3:$Q$1003,$F3526,$N3526,FALSE)*WindSpeedStep*$R$3:$R$1003)</f>
        <v>351.02632675927453</v>
      </c>
      <c r="L3526" s="51">
        <f t="array" ref="L3526">_xlfn.SUM(_xlfn.NORM.DIST($Q$3:$Q$1003,$F3526,$O3526,FALSE)*WindSpeedStep*$R$3:$R$1003)</f>
        <v>351.88665155185203</v>
      </c>
      <c r="N3526" s="43">
        <f t="shared" si="166"/>
        <v>0.5915037950602513</v>
      </c>
      <c r="O3526" s="43">
        <f t="shared" si="167"/>
        <v>0.62</v>
      </c>
    </row>
    <row r="3527" spans="5:15" x14ac:dyDescent="0.2">
      <c r="E3527" s="16">
        <v>41249.590277777781</v>
      </c>
      <c r="F3527" s="22">
        <v>5.4989834940922373</v>
      </c>
      <c r="G3527" s="25">
        <v>0.13457032573293037</v>
      </c>
      <c r="H3527" s="3">
        <f t="shared" si="165"/>
        <v>280.99999999998818</v>
      </c>
      <c r="I3527" s="3">
        <f>MIN(H3527-K3527+L3527,'Power Look Up'!$F$4)</f>
        <v>284.97956114918679</v>
      </c>
      <c r="K3527" s="51">
        <f t="array" ref="K3527">_xlfn.SUM(_xlfn.NORM.DIST($Q$3:$Q$1003,$F3527,$N3527,FALSE)*WindSpeedStep*$R$3:$R$1003)</f>
        <v>276.48484203607273</v>
      </c>
      <c r="L3527" s="51">
        <f t="array" ref="L3527">_xlfn.SUM(_xlfn.NORM.DIST($Q$3:$Q$1003,$F3527,$O3527,FALSE)*WindSpeedStep*$R$3:$R$1003)</f>
        <v>280.46440318527135</v>
      </c>
      <c r="N3527" s="43">
        <f t="shared" si="166"/>
        <v>0.54989834940922377</v>
      </c>
      <c r="O3527" s="43">
        <f t="shared" si="167"/>
        <v>0.74</v>
      </c>
    </row>
    <row r="3528" spans="5:15" x14ac:dyDescent="0.2">
      <c r="E3528" s="16">
        <v>41249.597222222219</v>
      </c>
      <c r="F3528" s="22">
        <v>4.9922968005162511</v>
      </c>
      <c r="G3528" s="25">
        <v>0.13420676429548734</v>
      </c>
      <c r="H3528" s="3">
        <f t="shared" si="165"/>
        <v>198.90999999999326</v>
      </c>
      <c r="I3528" s="3">
        <f>MIN(H3528-K3528+L3528,'Power Look Up'!$F$4)</f>
        <v>201.24274094095895</v>
      </c>
      <c r="K3528" s="51">
        <f t="array" ref="K3528">_xlfn.SUM(_xlfn.NORM.DIST($Q$3:$Q$1003,$F3528,$N3528,FALSE)*WindSpeedStep*$R$3:$R$1003)</f>
        <v>193.32127167127004</v>
      </c>
      <c r="L3528" s="51">
        <f t="array" ref="L3528">_xlfn.SUM(_xlfn.NORM.DIST($Q$3:$Q$1003,$F3528,$O3528,FALSE)*WindSpeedStep*$R$3:$R$1003)</f>
        <v>195.65401261223573</v>
      </c>
      <c r="N3528" s="43">
        <f t="shared" si="166"/>
        <v>0.49922968005162516</v>
      </c>
      <c r="O3528" s="43">
        <f t="shared" si="167"/>
        <v>0.67</v>
      </c>
    </row>
    <row r="3529" spans="5:15" x14ac:dyDescent="0.2">
      <c r="E3529" s="16">
        <v>41249.604166666664</v>
      </c>
      <c r="F3529" s="22">
        <v>5.91</v>
      </c>
      <c r="G3529" s="25">
        <v>8.2910321489001695E-2</v>
      </c>
      <c r="H3529" s="3">
        <f t="shared" si="165"/>
        <v>347.41999999998677</v>
      </c>
      <c r="I3529" s="3">
        <f>MIN(H3529-K3529+L3529,'Power Look Up'!$F$4)</f>
        <v>344.57209435527903</v>
      </c>
      <c r="K3529" s="51">
        <f t="array" ref="K3529">_xlfn.SUM(_xlfn.NORM.DIST($Q$3:$Q$1003,$F3529,$N3529,FALSE)*WindSpeedStep*$R$3:$R$1003)</f>
        <v>350.07209821692953</v>
      </c>
      <c r="L3529" s="51">
        <f t="array" ref="L3529">_xlfn.SUM(_xlfn.NORM.DIST($Q$3:$Q$1003,$F3529,$O3529,FALSE)*WindSpeedStep*$R$3:$R$1003)</f>
        <v>347.2241925722218</v>
      </c>
      <c r="N3529" s="43">
        <f t="shared" si="166"/>
        <v>0.59100000000000008</v>
      </c>
      <c r="O3529" s="43">
        <f t="shared" si="167"/>
        <v>0.49000000000000005</v>
      </c>
    </row>
    <row r="3530" spans="5:15" x14ac:dyDescent="0.2">
      <c r="E3530" s="16">
        <v>41249.611111111109</v>
      </c>
      <c r="F3530" s="22">
        <v>5.2821598612297169</v>
      </c>
      <c r="G3530" s="25">
        <v>0.12873521776406294</v>
      </c>
      <c r="H3530" s="3">
        <f t="shared" si="165"/>
        <v>245.35999999998896</v>
      </c>
      <c r="I3530" s="3">
        <f>MIN(H3530-K3530+L3530,'Power Look Up'!$F$4)</f>
        <v>247.52520826252547</v>
      </c>
      <c r="K3530" s="51">
        <f t="array" ref="K3530">_xlfn.SUM(_xlfn.NORM.DIST($Q$3:$Q$1003,$F3530,$N3530,FALSE)*WindSpeedStep*$R$3:$R$1003)</f>
        <v>240.28168134221065</v>
      </c>
      <c r="L3530" s="51">
        <f t="array" ref="L3530">_xlfn.SUM(_xlfn.NORM.DIST($Q$3:$Q$1003,$F3530,$O3530,FALSE)*WindSpeedStep*$R$3:$R$1003)</f>
        <v>242.44688960474716</v>
      </c>
      <c r="N3530" s="43">
        <f t="shared" si="166"/>
        <v>0.52821598612297171</v>
      </c>
      <c r="O3530" s="43">
        <f t="shared" si="167"/>
        <v>0.68</v>
      </c>
    </row>
    <row r="3531" spans="5:15" x14ac:dyDescent="0.2">
      <c r="E3531" s="16">
        <v>41249.618055555555</v>
      </c>
      <c r="F3531" s="22">
        <v>4.3887850286263586</v>
      </c>
      <c r="G3531" s="25">
        <v>7.7470187713071084E-2</v>
      </c>
      <c r="H3531" s="3">
        <f t="shared" si="165"/>
        <v>133.50999999999465</v>
      </c>
      <c r="I3531" s="3">
        <f>MIN(H3531-K3531+L3531,'Power Look Up'!$F$4)</f>
        <v>130.31454452047433</v>
      </c>
      <c r="K3531" s="51">
        <f t="array" ref="K3531">_xlfn.SUM(_xlfn.NORM.DIST($Q$3:$Q$1003,$F3531,$N3531,FALSE)*WindSpeedStep*$R$3:$R$1003)</f>
        <v>99.521813450177561</v>
      </c>
      <c r="L3531" s="51">
        <f t="array" ref="L3531">_xlfn.SUM(_xlfn.NORM.DIST($Q$3:$Q$1003,$F3531,$O3531,FALSE)*WindSpeedStep*$R$3:$R$1003)</f>
        <v>96.326357970657256</v>
      </c>
      <c r="N3531" s="43">
        <f t="shared" si="166"/>
        <v>0.43887850286263586</v>
      </c>
      <c r="O3531" s="43">
        <f t="shared" si="167"/>
        <v>0.34</v>
      </c>
    </row>
    <row r="3532" spans="5:15" x14ac:dyDescent="0.2">
      <c r="E3532" s="16">
        <v>41249.625</v>
      </c>
      <c r="F3532" s="22">
        <v>3.4973655465735254</v>
      </c>
      <c r="G3532" s="25">
        <v>0.12009039215574324</v>
      </c>
      <c r="H3532" s="3">
        <f t="shared" si="165"/>
        <v>45.499999999997215</v>
      </c>
      <c r="I3532" s="3">
        <f>MIN(H3532-K3532+L3532,'Power Look Up'!$F$4)</f>
        <v>47.504847935478679</v>
      </c>
      <c r="K3532" s="51">
        <f t="array" ref="K3532">_xlfn.SUM(_xlfn.NORM.DIST($Q$3:$Q$1003,$F3532,$N3532,FALSE)*WindSpeedStep*$R$3:$R$1003)</f>
        <v>15.829510507654767</v>
      </c>
      <c r="L3532" s="51">
        <f t="array" ref="L3532">_xlfn.SUM(_xlfn.NORM.DIST($Q$3:$Q$1003,$F3532,$O3532,FALSE)*WindSpeedStep*$R$3:$R$1003)</f>
        <v>17.834358443136228</v>
      </c>
      <c r="N3532" s="43">
        <f t="shared" si="166"/>
        <v>0.34973655465735254</v>
      </c>
      <c r="O3532" s="43">
        <f t="shared" si="167"/>
        <v>0.42</v>
      </c>
    </row>
    <row r="3533" spans="5:15" x14ac:dyDescent="0.2">
      <c r="E3533" s="16">
        <v>41249.631944444445</v>
      </c>
      <c r="F3533" s="22">
        <v>3.0537807220871134</v>
      </c>
      <c r="G3533" s="25">
        <v>0.245597201716373</v>
      </c>
      <c r="H3533" s="3">
        <f t="shared" si="165"/>
        <v>4.549999999998084</v>
      </c>
      <c r="I3533" s="3">
        <f>MIN(H3533-K3533+L3533,'Power Look Up'!$F$4)</f>
        <v>14.652292804632173</v>
      </c>
      <c r="K3533" s="51">
        <f t="array" ref="K3533">_xlfn.SUM(_xlfn.NORM.DIST($Q$3:$Q$1003,$F3533,$N3533,FALSE)*WindSpeedStep*$R$3:$R$1003)</f>
        <v>4.1688774165095026</v>
      </c>
      <c r="L3533" s="51">
        <f t="array" ref="L3533">_xlfn.SUM(_xlfn.NORM.DIST($Q$3:$Q$1003,$F3533,$O3533,FALSE)*WindSpeedStep*$R$3:$R$1003)</f>
        <v>14.271170221143592</v>
      </c>
      <c r="N3533" s="43">
        <f t="shared" si="166"/>
        <v>0.30537807220871138</v>
      </c>
      <c r="O3533" s="43">
        <f t="shared" si="167"/>
        <v>0.75</v>
      </c>
    </row>
    <row r="3534" spans="5:15" x14ac:dyDescent="0.2">
      <c r="E3534" s="16">
        <v>41249.638888888891</v>
      </c>
      <c r="F3534" s="22">
        <v>3.2067788277237503</v>
      </c>
      <c r="G3534" s="25">
        <v>0.16527488438490376</v>
      </c>
      <c r="H3534" s="3">
        <f t="shared" si="165"/>
        <v>19.109999999997775</v>
      </c>
      <c r="I3534" s="3">
        <f>MIN(H3534-K3534+L3534,'Power Look Up'!$F$4)</f>
        <v>23.259163345699992</v>
      </c>
      <c r="K3534" s="51">
        <f t="array" ref="K3534">_xlfn.SUM(_xlfn.NORM.DIST($Q$3:$Q$1003,$F3534,$N3534,FALSE)*WindSpeedStep*$R$3:$R$1003)</f>
        <v>7.2319778053682828</v>
      </c>
      <c r="L3534" s="51">
        <f t="array" ref="L3534">_xlfn.SUM(_xlfn.NORM.DIST($Q$3:$Q$1003,$F3534,$O3534,FALSE)*WindSpeedStep*$R$3:$R$1003)</f>
        <v>11.3811411510705</v>
      </c>
      <c r="N3534" s="43">
        <f t="shared" si="166"/>
        <v>0.32067788277237508</v>
      </c>
      <c r="O3534" s="43">
        <f t="shared" si="167"/>
        <v>0.53</v>
      </c>
    </row>
    <row r="3535" spans="5:15" x14ac:dyDescent="0.2">
      <c r="E3535" s="16">
        <v>41249.645833333336</v>
      </c>
      <c r="F3535" s="22">
        <v>3.9767126718369195</v>
      </c>
      <c r="G3535" s="25">
        <v>0.1659662275009508</v>
      </c>
      <c r="H3535" s="3">
        <f t="shared" si="165"/>
        <v>89.179999999996284</v>
      </c>
      <c r="I3535" s="3">
        <f>MIN(H3535-K3535+L3535,'Power Look Up'!$F$4)</f>
        <v>104.24224340028098</v>
      </c>
      <c r="K3535" s="51">
        <f t="array" ref="K3535">_xlfn.SUM(_xlfn.NORM.DIST($Q$3:$Q$1003,$F3535,$N3535,FALSE)*WindSpeedStep*$R$3:$R$1003)</f>
        <v>47.888068695708938</v>
      </c>
      <c r="L3535" s="51">
        <f t="array" ref="L3535">_xlfn.SUM(_xlfn.NORM.DIST($Q$3:$Q$1003,$F3535,$O3535,FALSE)*WindSpeedStep*$R$3:$R$1003)</f>
        <v>62.950312095993631</v>
      </c>
      <c r="N3535" s="43">
        <f t="shared" si="166"/>
        <v>0.39767126718369195</v>
      </c>
      <c r="O3535" s="43">
        <f t="shared" si="167"/>
        <v>0.66</v>
      </c>
    </row>
    <row r="3536" spans="5:15" x14ac:dyDescent="0.2">
      <c r="E3536" s="16">
        <v>41249.652777777781</v>
      </c>
      <c r="F3536" s="22">
        <v>4.5199159640459028</v>
      </c>
      <c r="G3536" s="25">
        <v>0.11947124776112673</v>
      </c>
      <c r="H3536" s="3">
        <f t="shared" si="165"/>
        <v>147.67999999999432</v>
      </c>
      <c r="I3536" s="3">
        <f>MIN(H3536-K3536+L3536,'Power Look Up'!$F$4)</f>
        <v>150.25385847388827</v>
      </c>
      <c r="K3536" s="51">
        <f t="array" ref="K3536">_xlfn.SUM(_xlfn.NORM.DIST($Q$3:$Q$1003,$F3536,$N3536,FALSE)*WindSpeedStep*$R$3:$R$1003)</f>
        <v>118.99099491798744</v>
      </c>
      <c r="L3536" s="51">
        <f t="array" ref="L3536">_xlfn.SUM(_xlfn.NORM.DIST($Q$3:$Q$1003,$F3536,$O3536,FALSE)*WindSpeedStep*$R$3:$R$1003)</f>
        <v>121.56485339188137</v>
      </c>
      <c r="N3536" s="43">
        <f t="shared" si="166"/>
        <v>0.4519915964045903</v>
      </c>
      <c r="O3536" s="43">
        <f t="shared" si="167"/>
        <v>0.54</v>
      </c>
    </row>
    <row r="3537" spans="5:15" x14ac:dyDescent="0.2">
      <c r="E3537" s="16">
        <v>41249.659722222219</v>
      </c>
      <c r="F3537" s="22">
        <v>4.7416474802327011</v>
      </c>
      <c r="G3537" s="25">
        <v>0.23831379382605306</v>
      </c>
      <c r="H3537" s="3">
        <f t="shared" si="165"/>
        <v>171.65999999999383</v>
      </c>
      <c r="I3537" s="3">
        <f>MIN(H3537-K3537+L3537,'Power Look Up'!$F$4)</f>
        <v>197.42109366265177</v>
      </c>
      <c r="K3537" s="51">
        <f t="array" ref="K3537">_xlfn.SUM(_xlfn.NORM.DIST($Q$3:$Q$1003,$F3537,$N3537,FALSE)*WindSpeedStep*$R$3:$R$1003)</f>
        <v>153.40919075414115</v>
      </c>
      <c r="L3537" s="51">
        <f t="array" ref="L3537">_xlfn.SUM(_xlfn.NORM.DIST($Q$3:$Q$1003,$F3537,$O3537,FALSE)*WindSpeedStep*$R$3:$R$1003)</f>
        <v>179.17028441679909</v>
      </c>
      <c r="N3537" s="43">
        <f t="shared" si="166"/>
        <v>0.47416474802327013</v>
      </c>
      <c r="O3537" s="43">
        <f t="shared" si="167"/>
        <v>1.1299999999999999</v>
      </c>
    </row>
    <row r="3538" spans="5:15" x14ac:dyDescent="0.2">
      <c r="E3538" s="16">
        <v>41249.666666666664</v>
      </c>
      <c r="F3538" s="22">
        <v>6.9940421877377315</v>
      </c>
      <c r="G3538" s="25">
        <v>0.30740449403772202</v>
      </c>
      <c r="H3538" s="3">
        <f t="shared" si="165"/>
        <v>585.73999999997636</v>
      </c>
      <c r="I3538" s="3">
        <f>MIN(H3538-K3538+L3538,'Power Look Up'!$F$4)</f>
        <v>696.82677740901977</v>
      </c>
      <c r="K3538" s="51">
        <f t="array" ref="K3538">_xlfn.SUM(_xlfn.NORM.DIST($Q$3:$Q$1003,$F3538,$N3538,FALSE)*WindSpeedStep*$R$3:$R$1003)</f>
        <v>592.77301357731073</v>
      </c>
      <c r="L3538" s="51">
        <f t="array" ref="L3538">_xlfn.SUM(_xlfn.NORM.DIST($Q$3:$Q$1003,$F3538,$O3538,FALSE)*WindSpeedStep*$R$3:$R$1003)</f>
        <v>703.85979098635414</v>
      </c>
      <c r="N3538" s="43">
        <f t="shared" si="166"/>
        <v>0.69940421877377323</v>
      </c>
      <c r="O3538" s="43">
        <f t="shared" si="167"/>
        <v>2.15</v>
      </c>
    </row>
    <row r="3539" spans="5:15" x14ac:dyDescent="0.2">
      <c r="E3539" s="16">
        <v>41249.673611111109</v>
      </c>
      <c r="F3539" s="22">
        <v>6.8831500326793504</v>
      </c>
      <c r="G3539" s="25">
        <v>0.23681018026066511</v>
      </c>
      <c r="H3539" s="3">
        <f t="shared" si="165"/>
        <v>560.87999999997692</v>
      </c>
      <c r="I3539" s="3">
        <f>MIN(H3539-K3539+L3539,'Power Look Up'!$F$4)</f>
        <v>628.30128708584789</v>
      </c>
      <c r="K3539" s="51">
        <f t="array" ref="K3539">_xlfn.SUM(_xlfn.NORM.DIST($Q$3:$Q$1003,$F3539,$N3539,FALSE)*WindSpeedStep*$R$3:$R$1003)</f>
        <v>564.23798323085805</v>
      </c>
      <c r="L3539" s="51">
        <f t="array" ref="L3539">_xlfn.SUM(_xlfn.NORM.DIST($Q$3:$Q$1003,$F3539,$O3539,FALSE)*WindSpeedStep*$R$3:$R$1003)</f>
        <v>631.65927031672902</v>
      </c>
      <c r="N3539" s="43">
        <f t="shared" si="166"/>
        <v>0.68831500326793504</v>
      </c>
      <c r="O3539" s="43">
        <f t="shared" si="167"/>
        <v>1.63</v>
      </c>
    </row>
    <row r="3540" spans="5:15" x14ac:dyDescent="0.2">
      <c r="E3540" s="16">
        <v>41249.708333333336</v>
      </c>
      <c r="F3540" s="22">
        <v>4.4610490435301724</v>
      </c>
      <c r="G3540" s="25">
        <v>7.8456882357660351E-2</v>
      </c>
      <c r="H3540" s="3">
        <f t="shared" si="165"/>
        <v>141.13999999999447</v>
      </c>
      <c r="I3540" s="3">
        <f>MIN(H3540-K3540+L3540,'Power Look Up'!$F$4)</f>
        <v>138.61144816919975</v>
      </c>
      <c r="K3540" s="51">
        <f t="array" ref="K3540">_xlfn.SUM(_xlfn.NORM.DIST($Q$3:$Q$1003,$F3540,$N3540,FALSE)*WindSpeedStep*$R$3:$R$1003)</f>
        <v>110.13854864861428</v>
      </c>
      <c r="L3540" s="51">
        <f t="array" ref="L3540">_xlfn.SUM(_xlfn.NORM.DIST($Q$3:$Q$1003,$F3540,$O3540,FALSE)*WindSpeedStep*$R$3:$R$1003)</f>
        <v>107.60999681781955</v>
      </c>
      <c r="N3540" s="43">
        <f t="shared" si="166"/>
        <v>0.44610490435301725</v>
      </c>
      <c r="O3540" s="43">
        <f t="shared" si="167"/>
        <v>0.35</v>
      </c>
    </row>
    <row r="3541" spans="5:15" x14ac:dyDescent="0.2">
      <c r="E3541" s="16">
        <v>41249.715277777781</v>
      </c>
      <c r="F3541" s="22">
        <v>3.9320349383607609</v>
      </c>
      <c r="G3541" s="25">
        <v>9.9185283476292921E-2</v>
      </c>
      <c r="H3541" s="3">
        <f t="shared" si="165"/>
        <v>84.629999999996372</v>
      </c>
      <c r="I3541" s="3">
        <f>MIN(H3541-K3541+L3541,'Power Look Up'!$F$4)</f>
        <v>84.450496838205538</v>
      </c>
      <c r="K3541" s="51">
        <f t="array" ref="K3541">_xlfn.SUM(_xlfn.NORM.DIST($Q$3:$Q$1003,$F3541,$N3541,FALSE)*WindSpeedStep*$R$3:$R$1003)</f>
        <v>43.54913759841051</v>
      </c>
      <c r="L3541" s="51">
        <f t="array" ref="L3541">_xlfn.SUM(_xlfn.NORM.DIST($Q$3:$Q$1003,$F3541,$O3541,FALSE)*WindSpeedStep*$R$3:$R$1003)</f>
        <v>43.369634436619677</v>
      </c>
      <c r="N3541" s="43">
        <f t="shared" si="166"/>
        <v>0.39320349383607611</v>
      </c>
      <c r="O3541" s="43">
        <f t="shared" si="167"/>
        <v>0.39</v>
      </c>
    </row>
    <row r="3542" spans="5:15" x14ac:dyDescent="0.2">
      <c r="E3542" s="16">
        <v>41249.729166666664</v>
      </c>
      <c r="F3542" s="22">
        <v>2.5170107945824309</v>
      </c>
      <c r="G3542" s="25">
        <v>0.12316196683273606</v>
      </c>
      <c r="H3542" s="3">
        <f t="shared" si="165"/>
        <v>0</v>
      </c>
      <c r="I3542" s="3">
        <f>MIN(H3542-K3542+L3542,'Power Look Up'!$F$4)</f>
        <v>0.14516876065443801</v>
      </c>
      <c r="K3542" s="51">
        <f t="array" ref="K3542">_xlfn.SUM(_xlfn.NORM.DIST($Q$3:$Q$1003,$F3542,$N3542,FALSE)*WindSpeedStep*$R$3:$R$1003)</f>
        <v>5.4878859820309267E-2</v>
      </c>
      <c r="L3542" s="51">
        <f t="array" ref="L3542">_xlfn.SUM(_xlfn.NORM.DIST($Q$3:$Q$1003,$F3542,$O3542,FALSE)*WindSpeedStep*$R$3:$R$1003)</f>
        <v>0.20004762047474728</v>
      </c>
      <c r="N3542" s="43">
        <f t="shared" si="166"/>
        <v>0.2517010794582431</v>
      </c>
      <c r="O3542" s="43">
        <f t="shared" si="167"/>
        <v>0.31</v>
      </c>
    </row>
    <row r="3543" spans="5:15" x14ac:dyDescent="0.2">
      <c r="E3543" s="16">
        <v>41249.736111111109</v>
      </c>
      <c r="F3543" s="22">
        <v>3.1514898204271939</v>
      </c>
      <c r="G3543" s="25">
        <v>0.1174047898240856</v>
      </c>
      <c r="H3543" s="3">
        <f t="shared" si="165"/>
        <v>13.64999999999789</v>
      </c>
      <c r="I3543" s="3">
        <f>MIN(H3543-K3543+L3543,'Power Look Up'!$F$4)</f>
        <v>14.349343782307576</v>
      </c>
      <c r="K3543" s="51">
        <f t="array" ref="K3543">_xlfn.SUM(_xlfn.NORM.DIST($Q$3:$Q$1003,$F3543,$N3543,FALSE)*WindSpeedStep*$R$3:$R$1003)</f>
        <v>6.0271297348537392</v>
      </c>
      <c r="L3543" s="51">
        <f t="array" ref="L3543">_xlfn.SUM(_xlfn.NORM.DIST($Q$3:$Q$1003,$F3543,$O3543,FALSE)*WindSpeedStep*$R$3:$R$1003)</f>
        <v>6.7264735171634253</v>
      </c>
      <c r="N3543" s="43">
        <f t="shared" si="166"/>
        <v>0.31514898204271941</v>
      </c>
      <c r="O3543" s="43">
        <f t="shared" si="167"/>
        <v>0.37</v>
      </c>
    </row>
    <row r="3544" spans="5:15" x14ac:dyDescent="0.2">
      <c r="E3544" s="16">
        <v>41249.743055555555</v>
      </c>
      <c r="F3544" s="22">
        <v>3.0946759126207928</v>
      </c>
      <c r="G3544" s="25">
        <v>0.12925424545061698</v>
      </c>
      <c r="H3544" s="3">
        <f t="shared" si="165"/>
        <v>8.1899999999980064</v>
      </c>
      <c r="I3544" s="3">
        <f>MIN(H3544-K3544+L3544,'Power Look Up'!$F$4)</f>
        <v>9.3719025257671369</v>
      </c>
      <c r="K3544" s="51">
        <f t="array" ref="K3544">_xlfn.SUM(_xlfn.NORM.DIST($Q$3:$Q$1003,$F3544,$N3544,FALSE)*WindSpeedStep*$R$3:$R$1003)</f>
        <v>4.9042322340122597</v>
      </c>
      <c r="L3544" s="51">
        <f t="array" ref="L3544">_xlfn.SUM(_xlfn.NORM.DIST($Q$3:$Q$1003,$F3544,$O3544,FALSE)*WindSpeedStep*$R$3:$R$1003)</f>
        <v>6.0861347597813902</v>
      </c>
      <c r="N3544" s="43">
        <f t="shared" si="166"/>
        <v>0.30946759126207929</v>
      </c>
      <c r="O3544" s="43">
        <f t="shared" si="167"/>
        <v>0.4</v>
      </c>
    </row>
    <row r="3545" spans="5:15" x14ac:dyDescent="0.2">
      <c r="E3545" s="16">
        <v>41249.756944444445</v>
      </c>
      <c r="F3545" s="22">
        <v>6.7011643805432346</v>
      </c>
      <c r="G3545" s="25">
        <v>0.1581814651611442</v>
      </c>
      <c r="H3545" s="3">
        <f t="shared" si="165"/>
        <v>520.19999999997776</v>
      </c>
      <c r="I3545" s="3">
        <f>MIN(H3545-K3545+L3545,'Power Look Up'!$F$4)</f>
        <v>542.07967350012302</v>
      </c>
      <c r="K3545" s="51">
        <f t="array" ref="K3545">_xlfn.SUM(_xlfn.NORM.DIST($Q$3:$Q$1003,$F3545,$N3545,FALSE)*WindSpeedStep*$R$3:$R$1003)</f>
        <v>519.3115555365091</v>
      </c>
      <c r="L3545" s="51">
        <f t="array" ref="L3545">_xlfn.SUM(_xlfn.NORM.DIST($Q$3:$Q$1003,$F3545,$O3545,FALSE)*WindSpeedStep*$R$3:$R$1003)</f>
        <v>541.19122903665436</v>
      </c>
      <c r="N3545" s="43">
        <f t="shared" si="166"/>
        <v>0.67011643805432353</v>
      </c>
      <c r="O3545" s="43">
        <f t="shared" si="167"/>
        <v>1.06</v>
      </c>
    </row>
    <row r="3546" spans="5:15" x14ac:dyDescent="0.2">
      <c r="E3546" s="16">
        <v>41249.763888888891</v>
      </c>
      <c r="F3546" s="22">
        <v>7.7949499476327997</v>
      </c>
      <c r="G3546" s="25">
        <v>0.10006478620646864</v>
      </c>
      <c r="H3546" s="3">
        <f t="shared" si="165"/>
        <v>825.78999999996336</v>
      </c>
      <c r="I3546" s="3">
        <f>MIN(H3546-K3546+L3546,'Power Look Up'!$F$4)</f>
        <v>825.81938081940541</v>
      </c>
      <c r="K3546" s="51">
        <f t="array" ref="K3546">_xlfn.SUM(_xlfn.NORM.DIST($Q$3:$Q$1003,$F3546,$N3546,FALSE)*WindSpeedStep*$R$3:$R$1003)</f>
        <v>825.66915898660159</v>
      </c>
      <c r="L3546" s="51">
        <f t="array" ref="L3546">_xlfn.SUM(_xlfn.NORM.DIST($Q$3:$Q$1003,$F3546,$O3546,FALSE)*WindSpeedStep*$R$3:$R$1003)</f>
        <v>825.69853980604364</v>
      </c>
      <c r="N3546" s="43">
        <f t="shared" si="166"/>
        <v>0.77949499476327999</v>
      </c>
      <c r="O3546" s="43">
        <f t="shared" si="167"/>
        <v>0.78</v>
      </c>
    </row>
    <row r="3547" spans="5:15" x14ac:dyDescent="0.2">
      <c r="E3547" s="16">
        <v>41249.784722222219</v>
      </c>
      <c r="F3547" s="22">
        <v>9.1145258524616981</v>
      </c>
      <c r="G3547" s="25">
        <v>5.7051788366978599E-2</v>
      </c>
      <c r="H3547" s="3">
        <f t="shared" si="165"/>
        <v>1297.909999999943</v>
      </c>
      <c r="I3547" s="3">
        <f>MIN(H3547-K3547+L3547,'Power Look Up'!$F$4)</f>
        <v>1289.6359066066109</v>
      </c>
      <c r="K3547" s="51">
        <f t="array" ref="K3547">_xlfn.SUM(_xlfn.NORM.DIST($Q$3:$Q$1003,$F3547,$N3547,FALSE)*WindSpeedStep*$R$3:$R$1003)</f>
        <v>1303.9654779093059</v>
      </c>
      <c r="L3547" s="51">
        <f t="array" ref="L3547">_xlfn.SUM(_xlfn.NORM.DIST($Q$3:$Q$1003,$F3547,$O3547,FALSE)*WindSpeedStep*$R$3:$R$1003)</f>
        <v>1295.6913845159738</v>
      </c>
      <c r="N3547" s="43">
        <f t="shared" si="166"/>
        <v>0.9114525852461699</v>
      </c>
      <c r="O3547" s="43">
        <f t="shared" si="167"/>
        <v>0.52</v>
      </c>
    </row>
    <row r="3548" spans="5:15" x14ac:dyDescent="0.2">
      <c r="E3548" s="16">
        <v>41249.805555555555</v>
      </c>
      <c r="F3548" s="22">
        <v>4.8262894876231481</v>
      </c>
      <c r="G3548" s="25">
        <v>0.14711094347340131</v>
      </c>
      <c r="H3548" s="3">
        <f t="shared" si="165"/>
        <v>181.4699999999936</v>
      </c>
      <c r="I3548" s="3">
        <f>MIN(H3548-K3548+L3548,'Power Look Up'!$F$4)</f>
        <v>185.9862836799845</v>
      </c>
      <c r="K3548" s="51">
        <f t="array" ref="K3548">_xlfn.SUM(_xlfn.NORM.DIST($Q$3:$Q$1003,$F3548,$N3548,FALSE)*WindSpeedStep*$R$3:$R$1003)</f>
        <v>166.81403603653692</v>
      </c>
      <c r="L3548" s="51">
        <f t="array" ref="L3548">_xlfn.SUM(_xlfn.NORM.DIST($Q$3:$Q$1003,$F3548,$O3548,FALSE)*WindSpeedStep*$R$3:$R$1003)</f>
        <v>171.33031971652781</v>
      </c>
      <c r="N3548" s="43">
        <f t="shared" si="166"/>
        <v>0.48262894876231482</v>
      </c>
      <c r="O3548" s="43">
        <f t="shared" si="167"/>
        <v>0.71</v>
      </c>
    </row>
    <row r="3549" spans="5:15" x14ac:dyDescent="0.2">
      <c r="E3549" s="16">
        <v>41249.8125</v>
      </c>
      <c r="F3549" s="22">
        <v>6.1136450532504716</v>
      </c>
      <c r="G3549" s="25">
        <v>6.3791730890992243E-2</v>
      </c>
      <c r="H3549" s="3">
        <f t="shared" si="165"/>
        <v>386.85999999998057</v>
      </c>
      <c r="I3549" s="3">
        <f>MIN(H3549-K3549+L3549,'Power Look Up'!$F$4)</f>
        <v>380.01737726725651</v>
      </c>
      <c r="K3549" s="51">
        <f t="array" ref="K3549">_xlfn.SUM(_xlfn.NORM.DIST($Q$3:$Q$1003,$F3549,$N3549,FALSE)*WindSpeedStep*$R$3:$R$1003)</f>
        <v>389.81403626065901</v>
      </c>
      <c r="L3549" s="51">
        <f t="array" ref="L3549">_xlfn.SUM(_xlfn.NORM.DIST($Q$3:$Q$1003,$F3549,$O3549,FALSE)*WindSpeedStep*$R$3:$R$1003)</f>
        <v>382.97141352793494</v>
      </c>
      <c r="N3549" s="43">
        <f t="shared" si="166"/>
        <v>0.61136450532504716</v>
      </c>
      <c r="O3549" s="43">
        <f t="shared" si="167"/>
        <v>0.39</v>
      </c>
    </row>
    <row r="3550" spans="5:15" x14ac:dyDescent="0.2">
      <c r="E3550" s="16">
        <v>41249.819444444445</v>
      </c>
      <c r="F3550" s="22">
        <v>5.8806722185920641</v>
      </c>
      <c r="G3550" s="25">
        <v>8.842526511781966E-2</v>
      </c>
      <c r="H3550" s="3">
        <f t="shared" si="165"/>
        <v>342.55999999998687</v>
      </c>
      <c r="I3550" s="3">
        <f>MIN(H3550-K3550+L3550,'Power Look Up'!$F$4)</f>
        <v>340.67104431028565</v>
      </c>
      <c r="K3550" s="51">
        <f t="array" ref="K3550">_xlfn.SUM(_xlfn.NORM.DIST($Q$3:$Q$1003,$F3550,$N3550,FALSE)*WindSpeedStep*$R$3:$R$1003)</f>
        <v>344.54506766249028</v>
      </c>
      <c r="L3550" s="51">
        <f t="array" ref="L3550">_xlfn.SUM(_xlfn.NORM.DIST($Q$3:$Q$1003,$F3550,$O3550,FALSE)*WindSpeedStep*$R$3:$R$1003)</f>
        <v>342.65611197278906</v>
      </c>
      <c r="N3550" s="43">
        <f t="shared" si="166"/>
        <v>0.58806722185920646</v>
      </c>
      <c r="O3550" s="43">
        <f t="shared" si="167"/>
        <v>0.52</v>
      </c>
    </row>
    <row r="3551" spans="5:15" x14ac:dyDescent="0.2">
      <c r="E3551" s="16">
        <v>41249.826388888891</v>
      </c>
      <c r="F3551" s="22">
        <v>6.3086482468751788</v>
      </c>
      <c r="G3551" s="25">
        <v>6.3405025030224091E-2</v>
      </c>
      <c r="H3551" s="3">
        <f t="shared" si="165"/>
        <v>432.05999999997965</v>
      </c>
      <c r="I3551" s="3">
        <f>MIN(H3551-K3551+L3551,'Power Look Up'!$F$4)</f>
        <v>424.42552349709456</v>
      </c>
      <c r="K3551" s="51">
        <f t="array" ref="K3551">_xlfn.SUM(_xlfn.NORM.DIST($Q$3:$Q$1003,$F3551,$N3551,FALSE)*WindSpeedStep*$R$3:$R$1003)</f>
        <v>430.25429076523722</v>
      </c>
      <c r="L3551" s="51">
        <f t="array" ref="L3551">_xlfn.SUM(_xlfn.NORM.DIST($Q$3:$Q$1003,$F3551,$O3551,FALSE)*WindSpeedStep*$R$3:$R$1003)</f>
        <v>422.61981426235212</v>
      </c>
      <c r="N3551" s="43">
        <f t="shared" si="166"/>
        <v>0.63086482468751792</v>
      </c>
      <c r="O3551" s="43">
        <f t="shared" si="167"/>
        <v>0.4</v>
      </c>
    </row>
    <row r="3552" spans="5:15" x14ac:dyDescent="0.2">
      <c r="E3552" s="16">
        <v>41249.833333333336</v>
      </c>
      <c r="F3552" s="22">
        <v>5.3745673186965108</v>
      </c>
      <c r="G3552" s="25">
        <v>4.0933527659926382E-2</v>
      </c>
      <c r="H3552" s="3">
        <f t="shared" si="165"/>
        <v>259.93999999998863</v>
      </c>
      <c r="I3552" s="3">
        <f>MIN(H3552-K3552+L3552,'Power Look Up'!$F$4)</f>
        <v>258.73566019652935</v>
      </c>
      <c r="K3552" s="51">
        <f t="array" ref="K3552">_xlfn.SUM(_xlfn.NORM.DIST($Q$3:$Q$1003,$F3552,$N3552,FALSE)*WindSpeedStep*$R$3:$R$1003)</f>
        <v>255.5539633486118</v>
      </c>
      <c r="L3552" s="51">
        <f t="array" ref="L3552">_xlfn.SUM(_xlfn.NORM.DIST($Q$3:$Q$1003,$F3552,$O3552,FALSE)*WindSpeedStep*$R$3:$R$1003)</f>
        <v>254.34962354515253</v>
      </c>
      <c r="N3552" s="43">
        <f t="shared" si="166"/>
        <v>0.53745673186965115</v>
      </c>
      <c r="O3552" s="43">
        <f t="shared" si="167"/>
        <v>0.22</v>
      </c>
    </row>
    <row r="3553" spans="5:15" x14ac:dyDescent="0.2">
      <c r="E3553" s="16">
        <v>41249.840277777781</v>
      </c>
      <c r="F3553" s="22">
        <v>5.657350515185593</v>
      </c>
      <c r="G3553" s="25">
        <v>4.5957908972071276E-2</v>
      </c>
      <c r="H3553" s="3">
        <f t="shared" si="165"/>
        <v>306.91999999998768</v>
      </c>
      <c r="I3553" s="3">
        <f>MIN(H3553-K3553+L3553,'Power Look Up'!$F$4)</f>
        <v>301.83258382049326</v>
      </c>
      <c r="K3553" s="51">
        <f t="array" ref="K3553">_xlfn.SUM(_xlfn.NORM.DIST($Q$3:$Q$1003,$F3553,$N3553,FALSE)*WindSpeedStep*$R$3:$R$1003)</f>
        <v>303.92263950184434</v>
      </c>
      <c r="L3553" s="51">
        <f t="array" ref="L3553">_xlfn.SUM(_xlfn.NORM.DIST($Q$3:$Q$1003,$F3553,$O3553,FALSE)*WindSpeedStep*$R$3:$R$1003)</f>
        <v>298.83522332234992</v>
      </c>
      <c r="N3553" s="43">
        <f t="shared" si="166"/>
        <v>0.5657350515185593</v>
      </c>
      <c r="O3553" s="43">
        <f t="shared" si="167"/>
        <v>0.26</v>
      </c>
    </row>
    <row r="3554" spans="5:15" x14ac:dyDescent="0.2">
      <c r="E3554" s="16">
        <v>41249.847222222219</v>
      </c>
      <c r="F3554" s="22">
        <v>6.2478225366836879</v>
      </c>
      <c r="G3554" s="25">
        <v>5.4418959245995213E-2</v>
      </c>
      <c r="H3554" s="3">
        <f t="shared" si="165"/>
        <v>418.49999999997993</v>
      </c>
      <c r="I3554" s="3">
        <f>MIN(H3554-K3554+L3554,'Power Look Up'!$F$4)</f>
        <v>409.72794612119566</v>
      </c>
      <c r="K3554" s="51">
        <f t="array" ref="K3554">_xlfn.SUM(_xlfn.NORM.DIST($Q$3:$Q$1003,$F3554,$N3554,FALSE)*WindSpeedStep*$R$3:$R$1003)</f>
        <v>417.37917829648921</v>
      </c>
      <c r="L3554" s="51">
        <f t="array" ref="L3554">_xlfn.SUM(_xlfn.NORM.DIST($Q$3:$Q$1003,$F3554,$O3554,FALSE)*WindSpeedStep*$R$3:$R$1003)</f>
        <v>408.60712441770494</v>
      </c>
      <c r="N3554" s="43">
        <f t="shared" si="166"/>
        <v>0.62478225366836881</v>
      </c>
      <c r="O3554" s="43">
        <f t="shared" si="167"/>
        <v>0.34</v>
      </c>
    </row>
    <row r="3555" spans="5:15" x14ac:dyDescent="0.2">
      <c r="E3555" s="16">
        <v>41249.854166666664</v>
      </c>
      <c r="F3555" s="22">
        <v>5.8454499604255625</v>
      </c>
      <c r="G3555" s="25">
        <v>5.1321968716016395E-2</v>
      </c>
      <c r="H3555" s="3">
        <f t="shared" si="165"/>
        <v>337.69999999998697</v>
      </c>
      <c r="I3555" s="3">
        <f>MIN(H3555-K3555+L3555,'Power Look Up'!$F$4)</f>
        <v>330.65696119313583</v>
      </c>
      <c r="K3555" s="51">
        <f t="array" ref="K3555">_xlfn.SUM(_xlfn.NORM.DIST($Q$3:$Q$1003,$F3555,$N3555,FALSE)*WindSpeedStep*$R$3:$R$1003)</f>
        <v>337.96912709898839</v>
      </c>
      <c r="L3555" s="51">
        <f t="array" ref="L3555">_xlfn.SUM(_xlfn.NORM.DIST($Q$3:$Q$1003,$F3555,$O3555,FALSE)*WindSpeedStep*$R$3:$R$1003)</f>
        <v>330.92608829213725</v>
      </c>
      <c r="N3555" s="43">
        <f t="shared" si="166"/>
        <v>0.58454499604255628</v>
      </c>
      <c r="O3555" s="43">
        <f t="shared" si="167"/>
        <v>0.3</v>
      </c>
    </row>
    <row r="3556" spans="5:15" x14ac:dyDescent="0.2">
      <c r="E3556" s="16">
        <v>41249.875</v>
      </c>
      <c r="F3556" s="22">
        <v>4.7007038819011235</v>
      </c>
      <c r="G3556" s="25">
        <v>0.31697380593082447</v>
      </c>
      <c r="H3556" s="3">
        <f t="shared" si="165"/>
        <v>167.29999999999393</v>
      </c>
      <c r="I3556" s="3">
        <f>MIN(H3556-K3556+L3556,'Power Look Up'!$F$4)</f>
        <v>219.68174526368597</v>
      </c>
      <c r="K3556" s="51">
        <f t="array" ref="K3556">_xlfn.SUM(_xlfn.NORM.DIST($Q$3:$Q$1003,$F3556,$N3556,FALSE)*WindSpeedStep*$R$3:$R$1003)</f>
        <v>146.96350001959681</v>
      </c>
      <c r="L3556" s="51">
        <f t="array" ref="L3556">_xlfn.SUM(_xlfn.NORM.DIST($Q$3:$Q$1003,$F3556,$O3556,FALSE)*WindSpeedStep*$R$3:$R$1003)</f>
        <v>199.34524528328885</v>
      </c>
      <c r="N3556" s="43">
        <f t="shared" si="166"/>
        <v>0.47007038819011238</v>
      </c>
      <c r="O3556" s="43">
        <f t="shared" si="167"/>
        <v>1.49</v>
      </c>
    </row>
    <row r="3557" spans="5:15" x14ac:dyDescent="0.2">
      <c r="E3557" s="16">
        <v>41249.923611111109</v>
      </c>
      <c r="F3557" s="22">
        <v>7.3926636662853644</v>
      </c>
      <c r="G3557" s="25">
        <v>4.7344234202915732E-2</v>
      </c>
      <c r="H3557" s="3">
        <f t="shared" si="165"/>
        <v>705.38999999996599</v>
      </c>
      <c r="I3557" s="3">
        <f>MIN(H3557-K3557+L3557,'Power Look Up'!$F$4)</f>
        <v>690.24826669088134</v>
      </c>
      <c r="K3557" s="51">
        <f t="array" ref="K3557">_xlfn.SUM(_xlfn.NORM.DIST($Q$3:$Q$1003,$F3557,$N3557,FALSE)*WindSpeedStep*$R$3:$R$1003)</f>
        <v>702.72888273262822</v>
      </c>
      <c r="L3557" s="51">
        <f t="array" ref="L3557">_xlfn.SUM(_xlfn.NORM.DIST($Q$3:$Q$1003,$F3557,$O3557,FALSE)*WindSpeedStep*$R$3:$R$1003)</f>
        <v>687.58714942354356</v>
      </c>
      <c r="N3557" s="43">
        <f t="shared" si="166"/>
        <v>0.73926636662853651</v>
      </c>
      <c r="O3557" s="43">
        <f t="shared" si="167"/>
        <v>0.35</v>
      </c>
    </row>
    <row r="3558" spans="5:15" x14ac:dyDescent="0.2">
      <c r="E3558" s="16">
        <v>41249.930555555555</v>
      </c>
      <c r="F3558" s="22">
        <v>5.9956274992984975</v>
      </c>
      <c r="G3558" s="25">
        <v>0.17846338854860355</v>
      </c>
      <c r="H3558" s="3">
        <f t="shared" si="165"/>
        <v>361.99999999998647</v>
      </c>
      <c r="I3558" s="3">
        <f>MIN(H3558-K3558+L3558,'Power Look Up'!$F$4)</f>
        <v>382.20201461729954</v>
      </c>
      <c r="K3558" s="51">
        <f t="array" ref="K3558">_xlfn.SUM(_xlfn.NORM.DIST($Q$3:$Q$1003,$F3558,$N3558,FALSE)*WindSpeedStep*$R$3:$R$1003)</f>
        <v>366.4860912791907</v>
      </c>
      <c r="L3558" s="51">
        <f t="array" ref="L3558">_xlfn.SUM(_xlfn.NORM.DIST($Q$3:$Q$1003,$F3558,$O3558,FALSE)*WindSpeedStep*$R$3:$R$1003)</f>
        <v>386.68810589650377</v>
      </c>
      <c r="N3558" s="43">
        <f t="shared" si="166"/>
        <v>0.59956274992984981</v>
      </c>
      <c r="O3558" s="43">
        <f t="shared" si="167"/>
        <v>1.07</v>
      </c>
    </row>
    <row r="3559" spans="5:15" x14ac:dyDescent="0.2">
      <c r="E3559" s="16">
        <v>41249.9375</v>
      </c>
      <c r="F3559" s="22">
        <v>6.41458242345856</v>
      </c>
      <c r="G3559" s="25">
        <v>0.12471583451392661</v>
      </c>
      <c r="H3559" s="3">
        <f t="shared" si="165"/>
        <v>454.65999999997916</v>
      </c>
      <c r="I3559" s="3">
        <f>MIN(H3559-K3559+L3559,'Power Look Up'!$F$4)</f>
        <v>461.77650635886113</v>
      </c>
      <c r="K3559" s="51">
        <f t="array" ref="K3559">_xlfn.SUM(_xlfn.NORM.DIST($Q$3:$Q$1003,$F3559,$N3559,FALSE)*WindSpeedStep*$R$3:$R$1003)</f>
        <v>453.25861290291056</v>
      </c>
      <c r="L3559" s="51">
        <f t="array" ref="L3559">_xlfn.SUM(_xlfn.NORM.DIST($Q$3:$Q$1003,$F3559,$O3559,FALSE)*WindSpeedStep*$R$3:$R$1003)</f>
        <v>460.37511926179252</v>
      </c>
      <c r="N3559" s="43">
        <f t="shared" si="166"/>
        <v>0.64145824234585602</v>
      </c>
      <c r="O3559" s="43">
        <f t="shared" si="167"/>
        <v>0.8</v>
      </c>
    </row>
    <row r="3560" spans="5:15" x14ac:dyDescent="0.2">
      <c r="E3560" s="16">
        <v>41249.958333333336</v>
      </c>
      <c r="F3560" s="22">
        <v>7.1408959868833222</v>
      </c>
      <c r="G3560" s="25">
        <v>4.2011534764132087E-2</v>
      </c>
      <c r="H3560" s="3">
        <f t="shared" si="165"/>
        <v>630.13999999996759</v>
      </c>
      <c r="I3560" s="3">
        <f>MIN(H3560-K3560+L3560,'Power Look Up'!$F$4)</f>
        <v>614.57882252829563</v>
      </c>
      <c r="K3560" s="51">
        <f t="array" ref="K3560">_xlfn.SUM(_xlfn.NORM.DIST($Q$3:$Q$1003,$F3560,$N3560,FALSE)*WindSpeedStep*$R$3:$R$1003)</f>
        <v>631.92890227536861</v>
      </c>
      <c r="L3560" s="51">
        <f t="array" ref="L3560">_xlfn.SUM(_xlfn.NORM.DIST($Q$3:$Q$1003,$F3560,$O3560,FALSE)*WindSpeedStep*$R$3:$R$1003)</f>
        <v>616.36772480369666</v>
      </c>
      <c r="N3560" s="43">
        <f t="shared" si="166"/>
        <v>0.71408959868833222</v>
      </c>
      <c r="O3560" s="43">
        <f t="shared" si="167"/>
        <v>0.3</v>
      </c>
    </row>
    <row r="3561" spans="5:15" x14ac:dyDescent="0.2">
      <c r="E3561" s="16">
        <v>41249.965277777781</v>
      </c>
      <c r="F3561" s="22">
        <v>6.7762132226664589</v>
      </c>
      <c r="G3561" s="25">
        <v>0.11806003939250273</v>
      </c>
      <c r="H3561" s="3">
        <f t="shared" si="165"/>
        <v>538.27999999997735</v>
      </c>
      <c r="I3561" s="3">
        <f>MIN(H3561-K3561+L3561,'Power Look Up'!$F$4)</f>
        <v>544.41723893734593</v>
      </c>
      <c r="K3561" s="51">
        <f t="array" ref="K3561">_xlfn.SUM(_xlfn.NORM.DIST($Q$3:$Q$1003,$F3561,$N3561,FALSE)*WindSpeedStep*$R$3:$R$1003)</f>
        <v>537.5540994060342</v>
      </c>
      <c r="L3561" s="51">
        <f t="array" ref="L3561">_xlfn.SUM(_xlfn.NORM.DIST($Q$3:$Q$1003,$F3561,$O3561,FALSE)*WindSpeedStep*$R$3:$R$1003)</f>
        <v>543.69133834340278</v>
      </c>
      <c r="N3561" s="43">
        <f t="shared" si="166"/>
        <v>0.67762132226664595</v>
      </c>
      <c r="O3561" s="43">
        <f t="shared" si="167"/>
        <v>0.8</v>
      </c>
    </row>
    <row r="3562" spans="5:15" x14ac:dyDescent="0.2">
      <c r="E3562" s="16">
        <v>41249.972222222219</v>
      </c>
      <c r="F3562" s="22">
        <v>6.7100483094709986</v>
      </c>
      <c r="G3562" s="25">
        <v>0.1073017609998046</v>
      </c>
      <c r="H3562" s="3">
        <f t="shared" si="165"/>
        <v>522.45999999997775</v>
      </c>
      <c r="I3562" s="3">
        <f>MIN(H3562-K3562+L3562,'Power Look Up'!$F$4)</f>
        <v>524.76969879164017</v>
      </c>
      <c r="K3562" s="51">
        <f t="array" ref="K3562">_xlfn.SUM(_xlfn.NORM.DIST($Q$3:$Q$1003,$F3562,$N3562,FALSE)*WindSpeedStep*$R$3:$R$1003)</f>
        <v>521.45029759524277</v>
      </c>
      <c r="L3562" s="51">
        <f t="array" ref="L3562">_xlfn.SUM(_xlfn.NORM.DIST($Q$3:$Q$1003,$F3562,$O3562,FALSE)*WindSpeedStep*$R$3:$R$1003)</f>
        <v>523.75999638690519</v>
      </c>
      <c r="N3562" s="43">
        <f t="shared" si="166"/>
        <v>0.67100483094709995</v>
      </c>
      <c r="O3562" s="43">
        <f t="shared" si="167"/>
        <v>0.72</v>
      </c>
    </row>
    <row r="3563" spans="5:15" x14ac:dyDescent="0.2">
      <c r="E3563" s="16">
        <v>41249.979166666664</v>
      </c>
      <c r="F3563" s="22">
        <v>7.2888874015186689</v>
      </c>
      <c r="G3563" s="25">
        <v>0.14405490744461608</v>
      </c>
      <c r="H3563" s="3">
        <f t="shared" si="165"/>
        <v>675.28999999996654</v>
      </c>
      <c r="I3563" s="3">
        <f>MIN(H3563-K3563+L3563,'Power Look Up'!$F$4)</f>
        <v>695.47850861094867</v>
      </c>
      <c r="K3563" s="51">
        <f t="array" ref="K3563">_xlfn.SUM(_xlfn.NORM.DIST($Q$3:$Q$1003,$F3563,$N3563,FALSE)*WindSpeedStep*$R$3:$R$1003)</f>
        <v>672.97994680362899</v>
      </c>
      <c r="L3563" s="51">
        <f t="array" ref="L3563">_xlfn.SUM(_xlfn.NORM.DIST($Q$3:$Q$1003,$F3563,$O3563,FALSE)*WindSpeedStep*$R$3:$R$1003)</f>
        <v>693.16845541461112</v>
      </c>
      <c r="N3563" s="43">
        <f t="shared" si="166"/>
        <v>0.72888874015186689</v>
      </c>
      <c r="O3563" s="43">
        <f t="shared" si="167"/>
        <v>1.05</v>
      </c>
    </row>
    <row r="3564" spans="5:15" x14ac:dyDescent="0.2">
      <c r="E3564" s="16">
        <v>41249.986111111109</v>
      </c>
      <c r="F3564" s="22">
        <v>10.044801131527805</v>
      </c>
      <c r="G3564" s="25">
        <v>6.4710091468096156E-2</v>
      </c>
      <c r="H3564" s="3">
        <f t="shared" si="165"/>
        <v>1647.6799999999548</v>
      </c>
      <c r="I3564" s="3">
        <f>MIN(H3564-K3564+L3564,'Power Look Up'!$F$4)</f>
        <v>1683.5083524305658</v>
      </c>
      <c r="K3564" s="51">
        <f t="array" ref="K3564">_xlfn.SUM(_xlfn.NORM.DIST($Q$3:$Q$1003,$F3564,$N3564,FALSE)*WindSpeedStep*$R$3:$R$1003)</f>
        <v>1638.34507501702</v>
      </c>
      <c r="L3564" s="51">
        <f t="array" ref="L3564">_xlfn.SUM(_xlfn.NORM.DIST($Q$3:$Q$1003,$F3564,$O3564,FALSE)*WindSpeedStep*$R$3:$R$1003)</f>
        <v>1674.173427447631</v>
      </c>
      <c r="N3564" s="43">
        <f t="shared" si="166"/>
        <v>1.0044801131527805</v>
      </c>
      <c r="O3564" s="43">
        <f t="shared" si="167"/>
        <v>0.65</v>
      </c>
    </row>
    <row r="3565" spans="5:15" x14ac:dyDescent="0.2">
      <c r="E3565" s="16">
        <v>41249.993055555555</v>
      </c>
      <c r="F3565" s="22">
        <v>9.4285860662275027</v>
      </c>
      <c r="G3565" s="25">
        <v>6.1515056014338883E-2</v>
      </c>
      <c r="H3565" s="3">
        <f t="shared" si="165"/>
        <v>1419.8299999999404</v>
      </c>
      <c r="I3565" s="3">
        <f>MIN(H3565-K3565+L3565,'Power Look Up'!$F$4)</f>
        <v>1425.0643866445062</v>
      </c>
      <c r="K3565" s="51">
        <f t="array" ref="K3565">_xlfn.SUM(_xlfn.NORM.DIST($Q$3:$Q$1003,$F3565,$N3565,FALSE)*WindSpeedStep*$R$3:$R$1003)</f>
        <v>1423.6946469204959</v>
      </c>
      <c r="L3565" s="51">
        <f t="array" ref="L3565">_xlfn.SUM(_xlfn.NORM.DIST($Q$3:$Q$1003,$F3565,$O3565,FALSE)*WindSpeedStep*$R$3:$R$1003)</f>
        <v>1428.9290335650617</v>
      </c>
      <c r="N3565" s="43">
        <f t="shared" si="166"/>
        <v>0.94285860662275034</v>
      </c>
      <c r="O3565" s="43">
        <f t="shared" si="167"/>
        <v>0.57999999999999996</v>
      </c>
    </row>
    <row r="3566" spans="5:15" x14ac:dyDescent="0.2">
      <c r="E3566" s="16">
        <v>41250</v>
      </c>
      <c r="F3566" s="22">
        <v>8.4774251941935752</v>
      </c>
      <c r="G3566" s="25">
        <v>4.246572417372365E-2</v>
      </c>
      <c r="H3566" s="3">
        <f t="shared" si="165"/>
        <v>1065.1599999999498</v>
      </c>
      <c r="I3566" s="3">
        <f>MIN(H3566-K3566+L3566,'Power Look Up'!$F$4)</f>
        <v>1043.0004684873534</v>
      </c>
      <c r="K3566" s="51">
        <f t="array" ref="K3566">_xlfn.SUM(_xlfn.NORM.DIST($Q$3:$Q$1003,$F3566,$N3566,FALSE)*WindSpeedStep*$R$3:$R$1003)</f>
        <v>1061.5717856890499</v>
      </c>
      <c r="L3566" s="51">
        <f t="array" ref="L3566">_xlfn.SUM(_xlfn.NORM.DIST($Q$3:$Q$1003,$F3566,$O3566,FALSE)*WindSpeedStep*$R$3:$R$1003)</f>
        <v>1039.4122541764534</v>
      </c>
      <c r="N3566" s="43">
        <f t="shared" si="166"/>
        <v>0.84774251941935752</v>
      </c>
      <c r="O3566" s="43">
        <f t="shared" si="167"/>
        <v>0.36</v>
      </c>
    </row>
    <row r="3567" spans="5:15" x14ac:dyDescent="0.2">
      <c r="E3567" s="16">
        <v>41250.006944444445</v>
      </c>
      <c r="F3567" s="22">
        <v>8.127002271966564</v>
      </c>
      <c r="G3567" s="25">
        <v>5.1679572115877946E-2</v>
      </c>
      <c r="H3567" s="3">
        <f t="shared" si="165"/>
        <v>936.70999999995274</v>
      </c>
      <c r="I3567" s="3">
        <f>MIN(H3567-K3567+L3567,'Power Look Up'!$F$4)</f>
        <v>918.14513944884254</v>
      </c>
      <c r="K3567" s="51">
        <f t="array" ref="K3567">_xlfn.SUM(_xlfn.NORM.DIST($Q$3:$Q$1003,$F3567,$N3567,FALSE)*WindSpeedStep*$R$3:$R$1003)</f>
        <v>936.32829297346086</v>
      </c>
      <c r="L3567" s="51">
        <f t="array" ref="L3567">_xlfn.SUM(_xlfn.NORM.DIST($Q$3:$Q$1003,$F3567,$O3567,FALSE)*WindSpeedStep*$R$3:$R$1003)</f>
        <v>917.76343242235066</v>
      </c>
      <c r="N3567" s="43">
        <f t="shared" si="166"/>
        <v>0.81270022719665647</v>
      </c>
      <c r="O3567" s="43">
        <f t="shared" si="167"/>
        <v>0.42</v>
      </c>
    </row>
    <row r="3568" spans="5:15" x14ac:dyDescent="0.2">
      <c r="E3568" s="16">
        <v>41250.013888888891</v>
      </c>
      <c r="F3568" s="22">
        <v>8.3468632506184068</v>
      </c>
      <c r="G3568" s="25">
        <v>8.0269674952487172E-2</v>
      </c>
      <c r="H3568" s="3">
        <f t="shared" si="165"/>
        <v>1017.4499999999509</v>
      </c>
      <c r="I3568" s="3">
        <f>MIN(H3568-K3568+L3568,'Power Look Up'!$F$4)</f>
        <v>1008.4274864147142</v>
      </c>
      <c r="K3568" s="51">
        <f t="array" ref="K3568">_xlfn.SUM(_xlfn.NORM.DIST($Q$3:$Q$1003,$F3568,$N3568,FALSE)*WindSpeedStep*$R$3:$R$1003)</f>
        <v>1013.9760369707783</v>
      </c>
      <c r="L3568" s="51">
        <f t="array" ref="L3568">_xlfn.SUM(_xlfn.NORM.DIST($Q$3:$Q$1003,$F3568,$O3568,FALSE)*WindSpeedStep*$R$3:$R$1003)</f>
        <v>1004.9535233855415</v>
      </c>
      <c r="N3568" s="43">
        <f t="shared" si="166"/>
        <v>0.83468632506184071</v>
      </c>
      <c r="O3568" s="43">
        <f t="shared" si="167"/>
        <v>0.67</v>
      </c>
    </row>
    <row r="3569" spans="5:15" x14ac:dyDescent="0.2">
      <c r="E3569" s="16">
        <v>41250.020833333336</v>
      </c>
      <c r="F3569" s="22">
        <v>10.118826246043614</v>
      </c>
      <c r="G3569" s="25">
        <v>4.2495047305326231E-2</v>
      </c>
      <c r="H3569" s="3">
        <f t="shared" si="165"/>
        <v>1669.0399999999543</v>
      </c>
      <c r="I3569" s="3">
        <f>MIN(H3569-K3569+L3569,'Power Look Up'!$F$4)</f>
        <v>1726.6840268257461</v>
      </c>
      <c r="K3569" s="51">
        <f t="array" ref="K3569">_xlfn.SUM(_xlfn.NORM.DIST($Q$3:$Q$1003,$F3569,$N3569,FALSE)*WindSpeedStep*$R$3:$R$1003)</f>
        <v>1661.196992808171</v>
      </c>
      <c r="L3569" s="51">
        <f t="array" ref="L3569">_xlfn.SUM(_xlfn.NORM.DIST($Q$3:$Q$1003,$F3569,$O3569,FALSE)*WindSpeedStep*$R$3:$R$1003)</f>
        <v>1718.8410196339628</v>
      </c>
      <c r="N3569" s="43">
        <f t="shared" si="166"/>
        <v>1.0118826246043615</v>
      </c>
      <c r="O3569" s="43">
        <f t="shared" si="167"/>
        <v>0.43000000000000005</v>
      </c>
    </row>
    <row r="3570" spans="5:15" x14ac:dyDescent="0.2">
      <c r="E3570" s="16">
        <v>41250.027777777781</v>
      </c>
      <c r="F3570" s="22">
        <v>10.530394900599973</v>
      </c>
      <c r="G3570" s="25">
        <v>5.6977920169528948E-2</v>
      </c>
      <c r="H3570" s="3">
        <f t="shared" si="165"/>
        <v>1778.509999999952</v>
      </c>
      <c r="I3570" s="3">
        <f>MIN(H3570-K3570+L3570,'Power Look Up'!$F$4)</f>
        <v>1847.0231334935843</v>
      </c>
      <c r="K3570" s="51">
        <f t="array" ref="K3570">_xlfn.SUM(_xlfn.NORM.DIST($Q$3:$Q$1003,$F3570,$N3570,FALSE)*WindSpeedStep*$R$3:$R$1003)</f>
        <v>1773.4155164481924</v>
      </c>
      <c r="L3570" s="51">
        <f t="array" ref="L3570">_xlfn.SUM(_xlfn.NORM.DIST($Q$3:$Q$1003,$F3570,$O3570,FALSE)*WindSpeedStep*$R$3:$R$1003)</f>
        <v>1841.9286499418247</v>
      </c>
      <c r="N3570" s="43">
        <f t="shared" si="166"/>
        <v>1.0530394900599973</v>
      </c>
      <c r="O3570" s="43">
        <f t="shared" si="167"/>
        <v>0.6</v>
      </c>
    </row>
    <row r="3571" spans="5:15" x14ac:dyDescent="0.2">
      <c r="E3571" s="16">
        <v>41250.034722222219</v>
      </c>
      <c r="F3571" s="22">
        <v>10.523274563572121</v>
      </c>
      <c r="G3571" s="25">
        <v>6.6519218497173307E-2</v>
      </c>
      <c r="H3571" s="3">
        <f t="shared" si="165"/>
        <v>1775.8399999999519</v>
      </c>
      <c r="I3571" s="3">
        <f>MIN(H3571-K3571+L3571,'Power Look Up'!$F$4)</f>
        <v>1829.8725902669851</v>
      </c>
      <c r="K3571" s="51">
        <f t="array" ref="K3571">_xlfn.SUM(_xlfn.NORM.DIST($Q$3:$Q$1003,$F3571,$N3571,FALSE)*WindSpeedStep*$R$3:$R$1003)</f>
        <v>1771.6989349001283</v>
      </c>
      <c r="L3571" s="51">
        <f t="array" ref="L3571">_xlfn.SUM(_xlfn.NORM.DIST($Q$3:$Q$1003,$F3571,$O3571,FALSE)*WindSpeedStep*$R$3:$R$1003)</f>
        <v>1825.7315251671614</v>
      </c>
      <c r="N3571" s="43">
        <f t="shared" si="166"/>
        <v>1.0523274563572123</v>
      </c>
      <c r="O3571" s="43">
        <f t="shared" si="167"/>
        <v>0.7</v>
      </c>
    </row>
    <row r="3572" spans="5:15" x14ac:dyDescent="0.2">
      <c r="E3572" s="16">
        <v>41250.041666666664</v>
      </c>
      <c r="F3572" s="22">
        <v>10.815002189529565</v>
      </c>
      <c r="G3572" s="25">
        <v>8.321773627298254E-2</v>
      </c>
      <c r="H3572" s="3">
        <f t="shared" si="165"/>
        <v>1855.9399999999503</v>
      </c>
      <c r="I3572" s="3">
        <f>MIN(H3572-K3572+L3572,'Power Look Up'!$F$4)</f>
        <v>1886.2159222163104</v>
      </c>
      <c r="K3572" s="51">
        <f t="array" ref="K3572">_xlfn.SUM(_xlfn.NORM.DIST($Q$3:$Q$1003,$F3572,$N3572,FALSE)*WindSpeedStep*$R$3:$R$1003)</f>
        <v>1835.3939382686428</v>
      </c>
      <c r="L3572" s="51">
        <f t="array" ref="L3572">_xlfn.SUM(_xlfn.NORM.DIST($Q$3:$Q$1003,$F3572,$O3572,FALSE)*WindSpeedStep*$R$3:$R$1003)</f>
        <v>1865.669860485003</v>
      </c>
      <c r="N3572" s="43">
        <f t="shared" si="166"/>
        <v>1.0815002189529566</v>
      </c>
      <c r="O3572" s="43">
        <f t="shared" si="167"/>
        <v>0.90000000000000013</v>
      </c>
    </row>
    <row r="3573" spans="5:15" x14ac:dyDescent="0.2">
      <c r="E3573" s="16">
        <v>41250.048611111109</v>
      </c>
      <c r="F3573" s="22">
        <v>10.855343633682709</v>
      </c>
      <c r="G3573" s="25">
        <v>4.6981469883416387E-2</v>
      </c>
      <c r="H3573" s="3">
        <f t="shared" si="165"/>
        <v>1866.6199999999501</v>
      </c>
      <c r="I3573" s="3">
        <f>MIN(H3573-K3573+L3573,'Power Look Up'!$F$4)</f>
        <v>1960.2641359266274</v>
      </c>
      <c r="K3573" s="51">
        <f t="array" ref="K3573">_xlfn.SUM(_xlfn.NORM.DIST($Q$3:$Q$1003,$F3573,$N3573,FALSE)*WindSpeedStep*$R$3:$R$1003)</f>
        <v>1843.1411382475085</v>
      </c>
      <c r="L3573" s="51">
        <f t="array" ref="L3573">_xlfn.SUM(_xlfn.NORM.DIST($Q$3:$Q$1003,$F3573,$O3573,FALSE)*WindSpeedStep*$R$3:$R$1003)</f>
        <v>1936.7852741741858</v>
      </c>
      <c r="N3573" s="43">
        <f t="shared" si="166"/>
        <v>1.085534363368271</v>
      </c>
      <c r="O3573" s="43">
        <f t="shared" si="167"/>
        <v>0.51</v>
      </c>
    </row>
    <row r="3574" spans="5:15" x14ac:dyDescent="0.2">
      <c r="E3574" s="16">
        <v>41250.055555555555</v>
      </c>
      <c r="F3574" s="22">
        <v>10.381125473157404</v>
      </c>
      <c r="G3574" s="25">
        <v>7.7062935234582158E-2</v>
      </c>
      <c r="H3574" s="3">
        <f t="shared" si="165"/>
        <v>1738.4599999999527</v>
      </c>
      <c r="I3574" s="3">
        <f>MIN(H3574-K3574+L3574,'Power Look Up'!$F$4)</f>
        <v>1772.723369286927</v>
      </c>
      <c r="K3574" s="51">
        <f t="array" ref="K3574">_xlfn.SUM(_xlfn.NORM.DIST($Q$3:$Q$1003,$F3574,$N3574,FALSE)*WindSpeedStep*$R$3:$R$1003)</f>
        <v>1735.7412633284225</v>
      </c>
      <c r="L3574" s="51">
        <f t="array" ref="L3574">_xlfn.SUM(_xlfn.NORM.DIST($Q$3:$Q$1003,$F3574,$O3574,FALSE)*WindSpeedStep*$R$3:$R$1003)</f>
        <v>1770.0046326153968</v>
      </c>
      <c r="N3574" s="43">
        <f t="shared" si="166"/>
        <v>1.0381125473157404</v>
      </c>
      <c r="O3574" s="43">
        <f t="shared" si="167"/>
        <v>0.8</v>
      </c>
    </row>
    <row r="3575" spans="5:15" x14ac:dyDescent="0.2">
      <c r="E3575" s="16">
        <v>41250.0625</v>
      </c>
      <c r="F3575" s="22">
        <v>10.013012043341671</v>
      </c>
      <c r="G3575" s="25">
        <v>6.2918130655693114E-2</v>
      </c>
      <c r="H3575" s="3">
        <f t="shared" si="165"/>
        <v>1639.6699999999548</v>
      </c>
      <c r="I3575" s="3">
        <f>MIN(H3575-K3575+L3575,'Power Look Up'!$F$4)</f>
        <v>1675.2952447790306</v>
      </c>
      <c r="K3575" s="51">
        <f t="array" ref="K3575">_xlfn.SUM(_xlfn.NORM.DIST($Q$3:$Q$1003,$F3575,$N3575,FALSE)*WindSpeedStep*$R$3:$R$1003)</f>
        <v>1628.3022275653611</v>
      </c>
      <c r="L3575" s="51">
        <f t="array" ref="L3575">_xlfn.SUM(_xlfn.NORM.DIST($Q$3:$Q$1003,$F3575,$O3575,FALSE)*WindSpeedStep*$R$3:$R$1003)</f>
        <v>1663.9274723444369</v>
      </c>
      <c r="N3575" s="43">
        <f t="shared" si="166"/>
        <v>1.0013012043341671</v>
      </c>
      <c r="O3575" s="43">
        <f t="shared" si="167"/>
        <v>0.63</v>
      </c>
    </row>
    <row r="3576" spans="5:15" x14ac:dyDescent="0.2">
      <c r="E3576" s="16">
        <v>41250.069444444445</v>
      </c>
      <c r="F3576" s="22">
        <v>10.295483324038145</v>
      </c>
      <c r="G3576" s="25">
        <v>5.633538336619922E-2</v>
      </c>
      <c r="H3576" s="3">
        <f t="shared" si="165"/>
        <v>1717.0999999999533</v>
      </c>
      <c r="I3576" s="3">
        <f>MIN(H3576-K3576+L3576,'Power Look Up'!$F$4)</f>
        <v>1774.9009722582116</v>
      </c>
      <c r="K3576" s="51">
        <f t="array" ref="K3576">_xlfn.SUM(_xlfn.NORM.DIST($Q$3:$Q$1003,$F3576,$N3576,FALSE)*WindSpeedStep*$R$3:$R$1003)</f>
        <v>1712.5454228094154</v>
      </c>
      <c r="L3576" s="51">
        <f t="array" ref="L3576">_xlfn.SUM(_xlfn.NORM.DIST($Q$3:$Q$1003,$F3576,$O3576,FALSE)*WindSpeedStep*$R$3:$R$1003)</f>
        <v>1770.3463950676737</v>
      </c>
      <c r="N3576" s="43">
        <f t="shared" si="166"/>
        <v>1.0295483324038146</v>
      </c>
      <c r="O3576" s="43">
        <f t="shared" si="167"/>
        <v>0.57999999999999996</v>
      </c>
    </row>
    <row r="3577" spans="5:15" x14ac:dyDescent="0.2">
      <c r="E3577" s="16">
        <v>41250.076388888891</v>
      </c>
      <c r="F3577" s="22">
        <v>9.8193617565591715</v>
      </c>
      <c r="G3577" s="25">
        <v>6.8232540628463054E-2</v>
      </c>
      <c r="H3577" s="3">
        <f t="shared" si="165"/>
        <v>1568.4199999999371</v>
      </c>
      <c r="I3577" s="3">
        <f>MIN(H3577-K3577+L3577,'Power Look Up'!$F$4)</f>
        <v>1590.5630066609808</v>
      </c>
      <c r="K3577" s="51">
        <f t="array" ref="K3577">_xlfn.SUM(_xlfn.NORM.DIST($Q$3:$Q$1003,$F3577,$N3577,FALSE)*WindSpeedStep*$R$3:$R$1003)</f>
        <v>1564.36093899717</v>
      </c>
      <c r="L3577" s="51">
        <f t="array" ref="L3577">_xlfn.SUM(_xlfn.NORM.DIST($Q$3:$Q$1003,$F3577,$O3577,FALSE)*WindSpeedStep*$R$3:$R$1003)</f>
        <v>1586.5039456582138</v>
      </c>
      <c r="N3577" s="43">
        <f t="shared" si="166"/>
        <v>0.98193617565591718</v>
      </c>
      <c r="O3577" s="43">
        <f t="shared" si="167"/>
        <v>0.67</v>
      </c>
    </row>
    <row r="3578" spans="5:15" x14ac:dyDescent="0.2">
      <c r="E3578" s="16">
        <v>41250.083333333336</v>
      </c>
      <c r="F3578" s="22">
        <v>9.4327455533457805</v>
      </c>
      <c r="G3578" s="25">
        <v>8.0570391271757469E-2</v>
      </c>
      <c r="H3578" s="3">
        <f t="shared" si="165"/>
        <v>1419.8299999999404</v>
      </c>
      <c r="I3578" s="3">
        <f>MIN(H3578-K3578+L3578,'Power Look Up'!$F$4)</f>
        <v>1423.8837388751451</v>
      </c>
      <c r="K3578" s="51">
        <f t="array" ref="K3578">_xlfn.SUM(_xlfn.NORM.DIST($Q$3:$Q$1003,$F3578,$N3578,FALSE)*WindSpeedStep*$R$3:$R$1003)</f>
        <v>1425.2528783517716</v>
      </c>
      <c r="L3578" s="51">
        <f t="array" ref="L3578">_xlfn.SUM(_xlfn.NORM.DIST($Q$3:$Q$1003,$F3578,$O3578,FALSE)*WindSpeedStep*$R$3:$R$1003)</f>
        <v>1429.3066172269764</v>
      </c>
      <c r="N3578" s="43">
        <f t="shared" si="166"/>
        <v>0.94327455533457805</v>
      </c>
      <c r="O3578" s="43">
        <f t="shared" si="167"/>
        <v>0.7599999999999999</v>
      </c>
    </row>
    <row r="3579" spans="5:15" x14ac:dyDescent="0.2">
      <c r="E3579" s="16">
        <v>41250.090277777781</v>
      </c>
      <c r="F3579" s="22">
        <v>8.8854691028532553</v>
      </c>
      <c r="G3579" s="25">
        <v>7.7654875844251237E-2</v>
      </c>
      <c r="H3579" s="3">
        <f t="shared" si="165"/>
        <v>1215.6299999999467</v>
      </c>
      <c r="I3579" s="3">
        <f>MIN(H3579-K3579+L3579,'Power Look Up'!$F$4)</f>
        <v>1208.6807124914458</v>
      </c>
      <c r="K3579" s="51">
        <f t="array" ref="K3579">_xlfn.SUM(_xlfn.NORM.DIST($Q$3:$Q$1003,$F3579,$N3579,FALSE)*WindSpeedStep*$R$3:$R$1003)</f>
        <v>1215.6823868879192</v>
      </c>
      <c r="L3579" s="51">
        <f t="array" ref="L3579">_xlfn.SUM(_xlfn.NORM.DIST($Q$3:$Q$1003,$F3579,$O3579,FALSE)*WindSpeedStep*$R$3:$R$1003)</f>
        <v>1208.7330993794183</v>
      </c>
      <c r="N3579" s="43">
        <f t="shared" si="166"/>
        <v>0.88854691028532562</v>
      </c>
      <c r="O3579" s="43">
        <f t="shared" si="167"/>
        <v>0.69</v>
      </c>
    </row>
    <row r="3580" spans="5:15" x14ac:dyDescent="0.2">
      <c r="E3580" s="16">
        <v>41250.097222222219</v>
      </c>
      <c r="F3580" s="22">
        <v>9.1973960104662371</v>
      </c>
      <c r="G3580" s="25">
        <v>6.1974063022986581E-2</v>
      </c>
      <c r="H3580" s="3">
        <f t="shared" si="165"/>
        <v>1332.1999999999423</v>
      </c>
      <c r="I3580" s="3">
        <f>MIN(H3580-K3580+L3580,'Power Look Up'!$F$4)</f>
        <v>1328.0097325491904</v>
      </c>
      <c r="K3580" s="51">
        <f t="array" ref="K3580">_xlfn.SUM(_xlfn.NORM.DIST($Q$3:$Q$1003,$F3580,$N3580,FALSE)*WindSpeedStep*$R$3:$R$1003)</f>
        <v>1335.8458193820518</v>
      </c>
      <c r="L3580" s="51">
        <f t="array" ref="L3580">_xlfn.SUM(_xlfn.NORM.DIST($Q$3:$Q$1003,$F3580,$O3580,FALSE)*WindSpeedStep*$R$3:$R$1003)</f>
        <v>1331.6555519312999</v>
      </c>
      <c r="N3580" s="43">
        <f t="shared" si="166"/>
        <v>0.91973960104662378</v>
      </c>
      <c r="O3580" s="43">
        <f t="shared" si="167"/>
        <v>0.56999999999999995</v>
      </c>
    </row>
    <row r="3581" spans="5:15" x14ac:dyDescent="0.2">
      <c r="E3581" s="16">
        <v>41250.104166666664</v>
      </c>
      <c r="F3581" s="22">
        <v>8.9880487635988011</v>
      </c>
      <c r="G3581" s="25">
        <v>0.14352392092313104</v>
      </c>
      <c r="H3581" s="3">
        <f t="shared" si="165"/>
        <v>1252.329999999946</v>
      </c>
      <c r="I3581" s="3">
        <f>MIN(H3581-K3581+L3581,'Power Look Up'!$F$4)</f>
        <v>1255.3908783506731</v>
      </c>
      <c r="K3581" s="51">
        <f t="array" ref="K3581">_xlfn.SUM(_xlfn.NORM.DIST($Q$3:$Q$1003,$F3581,$N3581,FALSE)*WindSpeedStep*$R$3:$R$1003)</f>
        <v>1255.1881725776225</v>
      </c>
      <c r="L3581" s="51">
        <f t="array" ref="L3581">_xlfn.SUM(_xlfn.NORM.DIST($Q$3:$Q$1003,$F3581,$O3581,FALSE)*WindSpeedStep*$R$3:$R$1003)</f>
        <v>1258.2490509283496</v>
      </c>
      <c r="N3581" s="43">
        <f t="shared" si="166"/>
        <v>0.89880487635988016</v>
      </c>
      <c r="O3581" s="43">
        <f t="shared" si="167"/>
        <v>1.29</v>
      </c>
    </row>
    <row r="3582" spans="5:15" x14ac:dyDescent="0.2">
      <c r="E3582" s="16">
        <v>41250.118055555555</v>
      </c>
      <c r="F3582" s="22">
        <v>6.6886274697120616</v>
      </c>
      <c r="G3582" s="25">
        <v>6.8773451964996721E-2</v>
      </c>
      <c r="H3582" s="3">
        <f t="shared" si="165"/>
        <v>517.93999999997777</v>
      </c>
      <c r="I3582" s="3">
        <f>MIN(H3582-K3582+L3582,'Power Look Up'!$F$4)</f>
        <v>509.78446339576334</v>
      </c>
      <c r="K3582" s="51">
        <f t="array" ref="K3582">_xlfn.SUM(_xlfn.NORM.DIST($Q$3:$Q$1003,$F3582,$N3582,FALSE)*WindSpeedStep*$R$3:$R$1003)</f>
        <v>516.30282222391133</v>
      </c>
      <c r="L3582" s="51">
        <f t="array" ref="L3582">_xlfn.SUM(_xlfn.NORM.DIST($Q$3:$Q$1003,$F3582,$O3582,FALSE)*WindSpeedStep*$R$3:$R$1003)</f>
        <v>508.1472856196969</v>
      </c>
      <c r="N3582" s="43">
        <f t="shared" si="166"/>
        <v>0.66886274697120618</v>
      </c>
      <c r="O3582" s="43">
        <f t="shared" si="167"/>
        <v>0.46</v>
      </c>
    </row>
    <row r="3583" spans="5:15" x14ac:dyDescent="0.2">
      <c r="E3583" s="16">
        <v>41250.125</v>
      </c>
      <c r="F3583" s="22">
        <v>6.2365503251364371</v>
      </c>
      <c r="G3583" s="25">
        <v>0.13308639499863925</v>
      </c>
      <c r="H3583" s="3">
        <f t="shared" si="165"/>
        <v>416.23999999998</v>
      </c>
      <c r="I3583" s="3">
        <f>MIN(H3583-K3583+L3583,'Power Look Up'!$F$4)</f>
        <v>424.93117330428277</v>
      </c>
      <c r="K3583" s="51">
        <f t="array" ref="K3583">_xlfn.SUM(_xlfn.NORM.DIST($Q$3:$Q$1003,$F3583,$N3583,FALSE)*WindSpeedStep*$R$3:$R$1003)</f>
        <v>415.01947561301205</v>
      </c>
      <c r="L3583" s="51">
        <f t="array" ref="L3583">_xlfn.SUM(_xlfn.NORM.DIST($Q$3:$Q$1003,$F3583,$O3583,FALSE)*WindSpeedStep*$R$3:$R$1003)</f>
        <v>423.71064891731481</v>
      </c>
      <c r="N3583" s="43">
        <f t="shared" si="166"/>
        <v>0.62365503251364374</v>
      </c>
      <c r="O3583" s="43">
        <f t="shared" si="167"/>
        <v>0.83</v>
      </c>
    </row>
    <row r="3584" spans="5:15" x14ac:dyDescent="0.2">
      <c r="E3584" s="16">
        <v>41250.131944444445</v>
      </c>
      <c r="F3584" s="22">
        <v>7.3502468338268239</v>
      </c>
      <c r="G3584" s="25">
        <v>7.8908914640901856E-2</v>
      </c>
      <c r="H3584" s="3">
        <f t="shared" si="165"/>
        <v>693.34999999996626</v>
      </c>
      <c r="I3584" s="3">
        <f>MIN(H3584-K3584+L3584,'Power Look Up'!$F$4)</f>
        <v>685.95544704172721</v>
      </c>
      <c r="K3584" s="51">
        <f t="array" ref="K3584">_xlfn.SUM(_xlfn.NORM.DIST($Q$3:$Q$1003,$F3584,$N3584,FALSE)*WindSpeedStep*$R$3:$R$1003)</f>
        <v>690.4730938507156</v>
      </c>
      <c r="L3584" s="51">
        <f t="array" ref="L3584">_xlfn.SUM(_xlfn.NORM.DIST($Q$3:$Q$1003,$F3584,$O3584,FALSE)*WindSpeedStep*$R$3:$R$1003)</f>
        <v>683.07854089247655</v>
      </c>
      <c r="N3584" s="43">
        <f t="shared" si="166"/>
        <v>0.73502468338268245</v>
      </c>
      <c r="O3584" s="43">
        <f t="shared" si="167"/>
        <v>0.57999999999999996</v>
      </c>
    </row>
    <row r="3585" spans="5:15" x14ac:dyDescent="0.2">
      <c r="E3585" s="16">
        <v>41250.138888888891</v>
      </c>
      <c r="F3585" s="22">
        <v>7.9694214596925965</v>
      </c>
      <c r="G3585" s="25">
        <v>7.0268588859598455E-2</v>
      </c>
      <c r="H3585" s="3">
        <f t="shared" si="165"/>
        <v>879.96999999996228</v>
      </c>
      <c r="I3585" s="3">
        <f>MIN(H3585-K3585+L3585,'Power Look Up'!$F$4)</f>
        <v>867.77764248757603</v>
      </c>
      <c r="K3585" s="51">
        <f t="array" ref="K3585">_xlfn.SUM(_xlfn.NORM.DIST($Q$3:$Q$1003,$F3585,$N3585,FALSE)*WindSpeedStep*$R$3:$R$1003)</f>
        <v>882.78818067806299</v>
      </c>
      <c r="L3585" s="51">
        <f t="array" ref="L3585">_xlfn.SUM(_xlfn.NORM.DIST($Q$3:$Q$1003,$F3585,$O3585,FALSE)*WindSpeedStep*$R$3:$R$1003)</f>
        <v>870.59582316567673</v>
      </c>
      <c r="N3585" s="43">
        <f t="shared" si="166"/>
        <v>0.79694214596925972</v>
      </c>
      <c r="O3585" s="43">
        <f t="shared" si="167"/>
        <v>0.56000000000000005</v>
      </c>
    </row>
    <row r="3586" spans="5:15" x14ac:dyDescent="0.2">
      <c r="E3586" s="16">
        <v>41250.145833333336</v>
      </c>
      <c r="F3586" s="22">
        <v>8.6398349951536932</v>
      </c>
      <c r="G3586" s="25">
        <v>7.9862636310420135E-2</v>
      </c>
      <c r="H3586" s="3">
        <f t="shared" si="165"/>
        <v>1123.8799999999487</v>
      </c>
      <c r="I3586" s="3">
        <f>MIN(H3586-K3586+L3586,'Power Look Up'!$F$4)</f>
        <v>1115.5431440839984</v>
      </c>
      <c r="K3586" s="51">
        <f t="array" ref="K3586">_xlfn.SUM(_xlfn.NORM.DIST($Q$3:$Q$1003,$F3586,$N3586,FALSE)*WindSpeedStep*$R$3:$R$1003)</f>
        <v>1122.0950536143332</v>
      </c>
      <c r="L3586" s="51">
        <f t="array" ref="L3586">_xlfn.SUM(_xlfn.NORM.DIST($Q$3:$Q$1003,$F3586,$O3586,FALSE)*WindSpeedStep*$R$3:$R$1003)</f>
        <v>1113.7581976983829</v>
      </c>
      <c r="N3586" s="43">
        <f t="shared" si="166"/>
        <v>0.86398349951536935</v>
      </c>
      <c r="O3586" s="43">
        <f t="shared" si="167"/>
        <v>0.69</v>
      </c>
    </row>
    <row r="3587" spans="5:15" x14ac:dyDescent="0.2">
      <c r="E3587" s="16">
        <v>41250.152777777781</v>
      </c>
      <c r="F3587" s="22">
        <v>8.8788117148602517</v>
      </c>
      <c r="G3587" s="25">
        <v>7.7713101950924776E-2</v>
      </c>
      <c r="H3587" s="3">
        <f t="shared" ref="H3587:H3650" si="168">INDEX(PowerArray,MIN(MaximumPowerIndex,ROUND(F3587*100,0)))</f>
        <v>1211.9599999999468</v>
      </c>
      <c r="I3587" s="3">
        <f>MIN(H3587-K3587+L3587,'Power Look Up'!$F$4)</f>
        <v>1204.9460311012899</v>
      </c>
      <c r="K3587" s="51">
        <f t="array" ref="K3587">_xlfn.SUM(_xlfn.NORM.DIST($Q$3:$Q$1003,$F3587,$N3587,FALSE)*WindSpeedStep*$R$3:$R$1003)</f>
        <v>1213.1237893491725</v>
      </c>
      <c r="L3587" s="51">
        <f t="array" ref="L3587">_xlfn.SUM(_xlfn.NORM.DIST($Q$3:$Q$1003,$F3587,$O3587,FALSE)*WindSpeedStep*$R$3:$R$1003)</f>
        <v>1206.1098204505156</v>
      </c>
      <c r="N3587" s="43">
        <f t="shared" ref="N3587:N3650" si="169">ReferenceTurbulence*F3587</f>
        <v>0.88788117148602519</v>
      </c>
      <c r="O3587" s="43">
        <f t="shared" ref="O3587:O3650" si="170">F3587*G3587</f>
        <v>0.69</v>
      </c>
    </row>
    <row r="3588" spans="5:15" x14ac:dyDescent="0.2">
      <c r="E3588" s="16">
        <v>41250.159722222219</v>
      </c>
      <c r="F3588" s="22">
        <v>10.02003472041533</v>
      </c>
      <c r="G3588" s="25">
        <v>7.7844041638976388E-2</v>
      </c>
      <c r="H3588" s="3">
        <f t="shared" si="168"/>
        <v>1642.3399999999549</v>
      </c>
      <c r="I3588" s="3">
        <f>MIN(H3588-K3588+L3588,'Power Look Up'!$F$4)</f>
        <v>1665.1776629121232</v>
      </c>
      <c r="K3588" s="51">
        <f t="array" ref="K3588">_xlfn.SUM(_xlfn.NORM.DIST($Q$3:$Q$1003,$F3588,$N3588,FALSE)*WindSpeedStep*$R$3:$R$1003)</f>
        <v>1630.5324414573197</v>
      </c>
      <c r="L3588" s="51">
        <f t="array" ref="L3588">_xlfn.SUM(_xlfn.NORM.DIST($Q$3:$Q$1003,$F3588,$O3588,FALSE)*WindSpeedStep*$R$3:$R$1003)</f>
        <v>1653.370104369488</v>
      </c>
      <c r="N3588" s="43">
        <f t="shared" si="169"/>
        <v>1.0020034720415329</v>
      </c>
      <c r="O3588" s="43">
        <f t="shared" si="170"/>
        <v>0.78</v>
      </c>
    </row>
    <row r="3589" spans="5:15" x14ac:dyDescent="0.2">
      <c r="E3589" s="16">
        <v>41250.166666666664</v>
      </c>
      <c r="F3589" s="22">
        <v>9.9434764240701945</v>
      </c>
      <c r="G3589" s="25">
        <v>6.9392229696418395E-2</v>
      </c>
      <c r="H3589" s="3">
        <f t="shared" si="168"/>
        <v>1614.1399999999362</v>
      </c>
      <c r="I3589" s="3">
        <f>MIN(H3589-K3589+L3589,'Power Look Up'!$F$4)</f>
        <v>1641.2633553696433</v>
      </c>
      <c r="K3589" s="51">
        <f t="array" ref="K3589">_xlfn.SUM(_xlfn.NORM.DIST($Q$3:$Q$1003,$F3589,$N3589,FALSE)*WindSpeedStep*$R$3:$R$1003)</f>
        <v>1605.8732599553093</v>
      </c>
      <c r="L3589" s="51">
        <f t="array" ref="L3589">_xlfn.SUM(_xlfn.NORM.DIST($Q$3:$Q$1003,$F3589,$O3589,FALSE)*WindSpeedStep*$R$3:$R$1003)</f>
        <v>1632.9966153250164</v>
      </c>
      <c r="N3589" s="43">
        <f t="shared" si="169"/>
        <v>0.99434764240701945</v>
      </c>
      <c r="O3589" s="43">
        <f t="shared" si="170"/>
        <v>0.69</v>
      </c>
    </row>
    <row r="3590" spans="5:15" x14ac:dyDescent="0.2">
      <c r="E3590" s="16">
        <v>41250.173611111109</v>
      </c>
      <c r="F3590" s="22">
        <v>10.161694728726927</v>
      </c>
      <c r="G3590" s="25">
        <v>7.6758849859458397E-2</v>
      </c>
      <c r="H3590" s="3">
        <f t="shared" si="168"/>
        <v>1679.7199999999541</v>
      </c>
      <c r="I3590" s="3">
        <f>MIN(H3590-K3590+L3590,'Power Look Up'!$F$4)</f>
        <v>1708.1863335137371</v>
      </c>
      <c r="K3590" s="51">
        <f t="array" ref="K3590">_xlfn.SUM(_xlfn.NORM.DIST($Q$3:$Q$1003,$F3590,$N3590,FALSE)*WindSpeedStep*$R$3:$R$1003)</f>
        <v>1674.0783747926409</v>
      </c>
      <c r="L3590" s="51">
        <f t="array" ref="L3590">_xlfn.SUM(_xlfn.NORM.DIST($Q$3:$Q$1003,$F3590,$O3590,FALSE)*WindSpeedStep*$R$3:$R$1003)</f>
        <v>1702.5447083064239</v>
      </c>
      <c r="N3590" s="43">
        <f t="shared" si="169"/>
        <v>1.0161694728726927</v>
      </c>
      <c r="O3590" s="43">
        <f t="shared" si="170"/>
        <v>0.78</v>
      </c>
    </row>
    <row r="3591" spans="5:15" x14ac:dyDescent="0.2">
      <c r="E3591" s="16">
        <v>41250.180555555555</v>
      </c>
      <c r="F3591" s="22">
        <v>10.293387377105207</v>
      </c>
      <c r="G3591" s="25">
        <v>6.8004824296903119E-2</v>
      </c>
      <c r="H3591" s="3">
        <f t="shared" si="168"/>
        <v>1714.4299999999532</v>
      </c>
      <c r="I3591" s="3">
        <f>MIN(H3591-K3591+L3591,'Power Look Up'!$F$4)</f>
        <v>1758.2175088701254</v>
      </c>
      <c r="K3591" s="51">
        <f t="array" ref="K3591">_xlfn.SUM(_xlfn.NORM.DIST($Q$3:$Q$1003,$F3591,$N3591,FALSE)*WindSpeedStep*$R$3:$R$1003)</f>
        <v>1711.9635592026543</v>
      </c>
      <c r="L3591" s="51">
        <f t="array" ref="L3591">_xlfn.SUM(_xlfn.NORM.DIST($Q$3:$Q$1003,$F3591,$O3591,FALSE)*WindSpeedStep*$R$3:$R$1003)</f>
        <v>1755.7510680728265</v>
      </c>
      <c r="N3591" s="43">
        <f t="shared" si="169"/>
        <v>1.0293387377105208</v>
      </c>
      <c r="O3591" s="43">
        <f t="shared" si="170"/>
        <v>0.70000000000000007</v>
      </c>
    </row>
    <row r="3592" spans="5:15" x14ac:dyDescent="0.2">
      <c r="E3592" s="16">
        <v>41250.1875</v>
      </c>
      <c r="F3592" s="22">
        <v>10.210678242278734</v>
      </c>
      <c r="G3592" s="25">
        <v>6.0720745996363269E-2</v>
      </c>
      <c r="H3592" s="3">
        <f t="shared" si="168"/>
        <v>1693.0699999999538</v>
      </c>
      <c r="I3592" s="3">
        <f>MIN(H3592-K3592+L3592,'Power Look Up'!$F$4)</f>
        <v>1741.4659044724374</v>
      </c>
      <c r="K3592" s="51">
        <f t="array" ref="K3592">_xlfn.SUM(_xlfn.NORM.DIST($Q$3:$Q$1003,$F3592,$N3592,FALSE)*WindSpeedStep*$R$3:$R$1003)</f>
        <v>1688.4712851787651</v>
      </c>
      <c r="L3592" s="51">
        <f t="array" ref="L3592">_xlfn.SUM(_xlfn.NORM.DIST($Q$3:$Q$1003,$F3592,$O3592,FALSE)*WindSpeedStep*$R$3:$R$1003)</f>
        <v>1736.8671896512487</v>
      </c>
      <c r="N3592" s="43">
        <f t="shared" si="169"/>
        <v>1.0210678242278735</v>
      </c>
      <c r="O3592" s="43">
        <f t="shared" si="170"/>
        <v>0.62</v>
      </c>
    </row>
    <row r="3593" spans="5:15" x14ac:dyDescent="0.2">
      <c r="E3593" s="16">
        <v>41250.194444444445</v>
      </c>
      <c r="F3593" s="22">
        <v>9.6572622186594472</v>
      </c>
      <c r="G3593" s="25">
        <v>7.1448821040274169E-2</v>
      </c>
      <c r="H3593" s="3">
        <f t="shared" si="168"/>
        <v>1507.4599999999384</v>
      </c>
      <c r="I3593" s="3">
        <f>MIN(H3593-K3593+L3593,'Power Look Up'!$F$4)</f>
        <v>1521.0167297039127</v>
      </c>
      <c r="K3593" s="51">
        <f t="array" ref="K3593">_xlfn.SUM(_xlfn.NORM.DIST($Q$3:$Q$1003,$F3593,$N3593,FALSE)*WindSpeedStep*$R$3:$R$1003)</f>
        <v>1507.6122394335991</v>
      </c>
      <c r="L3593" s="51">
        <f t="array" ref="L3593">_xlfn.SUM(_xlfn.NORM.DIST($Q$3:$Q$1003,$F3593,$O3593,FALSE)*WindSpeedStep*$R$3:$R$1003)</f>
        <v>1521.1689691375734</v>
      </c>
      <c r="N3593" s="43">
        <f t="shared" si="169"/>
        <v>0.96572622186594481</v>
      </c>
      <c r="O3593" s="43">
        <f t="shared" si="170"/>
        <v>0.69</v>
      </c>
    </row>
    <row r="3594" spans="5:15" x14ac:dyDescent="0.2">
      <c r="E3594" s="16">
        <v>41250.201388888891</v>
      </c>
      <c r="F3594" s="22">
        <v>10.035629386900009</v>
      </c>
      <c r="G3594" s="25">
        <v>8.0712426572600623E-2</v>
      </c>
      <c r="H3594" s="3">
        <f t="shared" si="168"/>
        <v>1647.6799999999548</v>
      </c>
      <c r="I3594" s="3">
        <f>MIN(H3594-K3594+L3594,'Power Look Up'!$F$4)</f>
        <v>1668.1750563022315</v>
      </c>
      <c r="K3594" s="51">
        <f t="array" ref="K3594">_xlfn.SUM(_xlfn.NORM.DIST($Q$3:$Q$1003,$F3594,$N3594,FALSE)*WindSpeedStep*$R$3:$R$1003)</f>
        <v>1635.4614136492396</v>
      </c>
      <c r="L3594" s="51">
        <f t="array" ref="L3594">_xlfn.SUM(_xlfn.NORM.DIST($Q$3:$Q$1003,$F3594,$O3594,FALSE)*WindSpeedStep*$R$3:$R$1003)</f>
        <v>1655.9564699515163</v>
      </c>
      <c r="N3594" s="43">
        <f t="shared" si="169"/>
        <v>1.0035629386900009</v>
      </c>
      <c r="O3594" s="43">
        <f t="shared" si="170"/>
        <v>0.80999999999999994</v>
      </c>
    </row>
    <row r="3595" spans="5:15" x14ac:dyDescent="0.2">
      <c r="E3595" s="16">
        <v>41250.208333333336</v>
      </c>
      <c r="F3595" s="22">
        <v>10.200505691202236</v>
      </c>
      <c r="G3595" s="25">
        <v>7.9407827858829716E-2</v>
      </c>
      <c r="H3595" s="3">
        <f t="shared" si="168"/>
        <v>1690.3999999999537</v>
      </c>
      <c r="I3595" s="3">
        <f>MIN(H3595-K3595+L3595,'Power Look Up'!$F$4)</f>
        <v>1716.8268944391516</v>
      </c>
      <c r="K3595" s="51">
        <f t="array" ref="K3595">_xlfn.SUM(_xlfn.NORM.DIST($Q$3:$Q$1003,$F3595,$N3595,FALSE)*WindSpeedStep*$R$3:$R$1003)</f>
        <v>1685.5112498034207</v>
      </c>
      <c r="L3595" s="51">
        <f t="array" ref="L3595">_xlfn.SUM(_xlfn.NORM.DIST($Q$3:$Q$1003,$F3595,$O3595,FALSE)*WindSpeedStep*$R$3:$R$1003)</f>
        <v>1711.9381442426186</v>
      </c>
      <c r="N3595" s="43">
        <f t="shared" si="169"/>
        <v>1.0200505691202237</v>
      </c>
      <c r="O3595" s="43">
        <f t="shared" si="170"/>
        <v>0.81</v>
      </c>
    </row>
    <row r="3596" spans="5:15" x14ac:dyDescent="0.2">
      <c r="E3596" s="16">
        <v>41250.215277777781</v>
      </c>
      <c r="F3596" s="22">
        <v>9.2706956007081462</v>
      </c>
      <c r="G3596" s="25">
        <v>7.7664075168750277E-2</v>
      </c>
      <c r="H3596" s="3">
        <f t="shared" si="168"/>
        <v>1358.8699999999417</v>
      </c>
      <c r="I3596" s="3">
        <f>MIN(H3596-K3596+L3596,'Power Look Up'!$F$4)</f>
        <v>1359.0611769414411</v>
      </c>
      <c r="K3596" s="51">
        <f t="array" ref="K3596">_xlfn.SUM(_xlfn.NORM.DIST($Q$3:$Q$1003,$F3596,$N3596,FALSE)*WindSpeedStep*$R$3:$R$1003)</f>
        <v>1363.9162544814374</v>
      </c>
      <c r="L3596" s="51">
        <f t="array" ref="L3596">_xlfn.SUM(_xlfn.NORM.DIST($Q$3:$Q$1003,$F3596,$O3596,FALSE)*WindSpeedStep*$R$3:$R$1003)</f>
        <v>1364.1074314229368</v>
      </c>
      <c r="N3596" s="43">
        <f t="shared" si="169"/>
        <v>0.92706956007081465</v>
      </c>
      <c r="O3596" s="43">
        <f t="shared" si="170"/>
        <v>0.72</v>
      </c>
    </row>
    <row r="3597" spans="5:15" x14ac:dyDescent="0.2">
      <c r="E3597" s="16">
        <v>41250.222222222219</v>
      </c>
      <c r="F3597" s="22">
        <v>9.5737338004074068</v>
      </c>
      <c r="G3597" s="25">
        <v>9.0873635943687664E-2</v>
      </c>
      <c r="H3597" s="3">
        <f t="shared" si="168"/>
        <v>1473.1699999999391</v>
      </c>
      <c r="I3597" s="3">
        <f>MIN(H3597-K3597+L3597,'Power Look Up'!$F$4)</f>
        <v>1477.1419072505744</v>
      </c>
      <c r="K3597" s="51">
        <f t="array" ref="K3597">_xlfn.SUM(_xlfn.NORM.DIST($Q$3:$Q$1003,$F3597,$N3597,FALSE)*WindSpeedStep*$R$3:$R$1003)</f>
        <v>1477.4141595688179</v>
      </c>
      <c r="L3597" s="51">
        <f t="array" ref="L3597">_xlfn.SUM(_xlfn.NORM.DIST($Q$3:$Q$1003,$F3597,$O3597,FALSE)*WindSpeedStep*$R$3:$R$1003)</f>
        <v>1481.3860668194532</v>
      </c>
      <c r="N3597" s="43">
        <f t="shared" si="169"/>
        <v>0.95737338004074068</v>
      </c>
      <c r="O3597" s="43">
        <f t="shared" si="170"/>
        <v>0.87</v>
      </c>
    </row>
    <row r="3598" spans="5:15" x14ac:dyDescent="0.2">
      <c r="E3598" s="16">
        <v>41250.229166666664</v>
      </c>
      <c r="F3598" s="22">
        <v>9.869451650939423</v>
      </c>
      <c r="G3598" s="25">
        <v>8.5111111509426629E-2</v>
      </c>
      <c r="H3598" s="3">
        <f t="shared" si="168"/>
        <v>1587.4699999999368</v>
      </c>
      <c r="I3598" s="3">
        <f>MIN(H3598-K3598+L3598,'Power Look Up'!$F$4)</f>
        <v>1599.9406700171055</v>
      </c>
      <c r="K3598" s="51">
        <f t="array" ref="K3598">_xlfn.SUM(_xlfn.NORM.DIST($Q$3:$Q$1003,$F3598,$N3598,FALSE)*WindSpeedStep*$R$3:$R$1003)</f>
        <v>1581.3326711681143</v>
      </c>
      <c r="L3598" s="51">
        <f t="array" ref="L3598">_xlfn.SUM(_xlfn.NORM.DIST($Q$3:$Q$1003,$F3598,$O3598,FALSE)*WindSpeedStep*$R$3:$R$1003)</f>
        <v>1593.803341185283</v>
      </c>
      <c r="N3598" s="43">
        <f t="shared" si="169"/>
        <v>0.98694516509394237</v>
      </c>
      <c r="O3598" s="43">
        <f t="shared" si="170"/>
        <v>0.84</v>
      </c>
    </row>
    <row r="3599" spans="5:15" x14ac:dyDescent="0.2">
      <c r="E3599" s="16">
        <v>41250.236111111109</v>
      </c>
      <c r="F3599" s="22">
        <v>9.8004637992577681</v>
      </c>
      <c r="G3599" s="25">
        <v>7.5506630620485876E-2</v>
      </c>
      <c r="H3599" s="3">
        <f t="shared" si="168"/>
        <v>1560.7999999999374</v>
      </c>
      <c r="I3599" s="3">
        <f>MIN(H3599-K3599+L3599,'Power Look Up'!$F$4)</f>
        <v>1577.9310477200818</v>
      </c>
      <c r="K3599" s="51">
        <f t="array" ref="K3599">_xlfn.SUM(_xlfn.NORM.DIST($Q$3:$Q$1003,$F3599,$N3599,FALSE)*WindSpeedStep*$R$3:$R$1003)</f>
        <v>1557.8847318041351</v>
      </c>
      <c r="L3599" s="51">
        <f t="array" ref="L3599">_xlfn.SUM(_xlfn.NORM.DIST($Q$3:$Q$1003,$F3599,$O3599,FALSE)*WindSpeedStep*$R$3:$R$1003)</f>
        <v>1575.0157795242794</v>
      </c>
      <c r="N3599" s="43">
        <f t="shared" si="169"/>
        <v>0.98004637992577681</v>
      </c>
      <c r="O3599" s="43">
        <f t="shared" si="170"/>
        <v>0.74</v>
      </c>
    </row>
    <row r="3600" spans="5:15" x14ac:dyDescent="0.2">
      <c r="E3600" s="16">
        <v>41250.243055555555</v>
      </c>
      <c r="F3600" s="22">
        <v>9.4515358065847543</v>
      </c>
      <c r="G3600" s="25">
        <v>8.3584299543108961E-2</v>
      </c>
      <c r="H3600" s="3">
        <f t="shared" si="168"/>
        <v>1427.4499999999402</v>
      </c>
      <c r="I3600" s="3">
        <f>MIN(H3600-K3600+L3600,'Power Look Up'!$F$4)</f>
        <v>1431.4550928249027</v>
      </c>
      <c r="K3600" s="51">
        <f t="array" ref="K3600">_xlfn.SUM(_xlfn.NORM.DIST($Q$3:$Q$1003,$F3600,$N3600,FALSE)*WindSpeedStep*$R$3:$R$1003)</f>
        <v>1432.279572651436</v>
      </c>
      <c r="L3600" s="51">
        <f t="array" ref="L3600">_xlfn.SUM(_xlfn.NORM.DIST($Q$3:$Q$1003,$F3600,$O3600,FALSE)*WindSpeedStep*$R$3:$R$1003)</f>
        <v>1436.2846654763985</v>
      </c>
      <c r="N3600" s="43">
        <f t="shared" si="169"/>
        <v>0.94515358065847543</v>
      </c>
      <c r="O3600" s="43">
        <f t="shared" si="170"/>
        <v>0.79</v>
      </c>
    </row>
    <row r="3601" spans="5:15" x14ac:dyDescent="0.2">
      <c r="E3601" s="16">
        <v>41250.25</v>
      </c>
      <c r="F3601" s="22">
        <v>8.8959552213151767</v>
      </c>
      <c r="G3601" s="25">
        <v>6.9694595417302385E-2</v>
      </c>
      <c r="H3601" s="3">
        <f t="shared" si="168"/>
        <v>1219.2999999999467</v>
      </c>
      <c r="I3601" s="3">
        <f>MIN(H3601-K3601+L3601,'Power Look Up'!$F$4)</f>
        <v>1209.7147671558196</v>
      </c>
      <c r="K3601" s="51">
        <f t="array" ref="K3601">_xlfn.SUM(_xlfn.NORM.DIST($Q$3:$Q$1003,$F3601,$N3601,FALSE)*WindSpeedStep*$R$3:$R$1003)</f>
        <v>1219.7141068253161</v>
      </c>
      <c r="L3601" s="51">
        <f t="array" ref="L3601">_xlfn.SUM(_xlfn.NORM.DIST($Q$3:$Q$1003,$F3601,$O3601,FALSE)*WindSpeedStep*$R$3:$R$1003)</f>
        <v>1210.1288739811889</v>
      </c>
      <c r="N3601" s="43">
        <f t="shared" si="169"/>
        <v>0.88959552213151771</v>
      </c>
      <c r="O3601" s="43">
        <f t="shared" si="170"/>
        <v>0.61999999999999988</v>
      </c>
    </row>
    <row r="3602" spans="5:15" x14ac:dyDescent="0.2">
      <c r="E3602" s="16">
        <v>41250.256944444445</v>
      </c>
      <c r="F3602" s="22">
        <v>8.3977682393844191</v>
      </c>
      <c r="G3602" s="25">
        <v>7.8592309431056648E-2</v>
      </c>
      <c r="H3602" s="3">
        <f t="shared" si="168"/>
        <v>1035.7999999999506</v>
      </c>
      <c r="I3602" s="3">
        <f>MIN(H3602-K3602+L3602,'Power Look Up'!$F$4)</f>
        <v>1026.0978464344721</v>
      </c>
      <c r="K3602" s="51">
        <f t="array" ref="K3602">_xlfn.SUM(_xlfn.NORM.DIST($Q$3:$Q$1003,$F3602,$N3602,FALSE)*WindSpeedStep*$R$3:$R$1003)</f>
        <v>1032.4103785762702</v>
      </c>
      <c r="L3602" s="51">
        <f t="array" ref="L3602">_xlfn.SUM(_xlfn.NORM.DIST($Q$3:$Q$1003,$F3602,$O3602,FALSE)*WindSpeedStep*$R$3:$R$1003)</f>
        <v>1022.7082250107916</v>
      </c>
      <c r="N3602" s="43">
        <f t="shared" si="169"/>
        <v>0.839776823938442</v>
      </c>
      <c r="O3602" s="43">
        <f t="shared" si="170"/>
        <v>0.66</v>
      </c>
    </row>
    <row r="3603" spans="5:15" x14ac:dyDescent="0.2">
      <c r="E3603" s="16">
        <v>41250.263888888891</v>
      </c>
      <c r="F3603" s="22">
        <v>8.5774158824201372</v>
      </c>
      <c r="G3603" s="25">
        <v>5.9458467094416129E-2</v>
      </c>
      <c r="H3603" s="3">
        <f t="shared" si="168"/>
        <v>1101.8599999999492</v>
      </c>
      <c r="I3603" s="3">
        <f>MIN(H3603-K3603+L3603,'Power Look Up'!$F$4)</f>
        <v>1084.9443685694932</v>
      </c>
      <c r="K3603" s="51">
        <f t="array" ref="K3603">_xlfn.SUM(_xlfn.NORM.DIST($Q$3:$Q$1003,$F3603,$N3603,FALSE)*WindSpeedStep*$R$3:$R$1003)</f>
        <v>1098.6781606786546</v>
      </c>
      <c r="L3603" s="51">
        <f t="array" ref="L3603">_xlfn.SUM(_xlfn.NORM.DIST($Q$3:$Q$1003,$F3603,$O3603,FALSE)*WindSpeedStep*$R$3:$R$1003)</f>
        <v>1081.7625292481987</v>
      </c>
      <c r="N3603" s="43">
        <f t="shared" si="169"/>
        <v>0.85774158824201374</v>
      </c>
      <c r="O3603" s="43">
        <f t="shared" si="170"/>
        <v>0.51</v>
      </c>
    </row>
    <row r="3604" spans="5:15" x14ac:dyDescent="0.2">
      <c r="E3604" s="16">
        <v>41250.270833333336</v>
      </c>
      <c r="F3604" s="22">
        <v>8.2382010578115032</v>
      </c>
      <c r="G3604" s="25">
        <v>7.4045291650365219E-2</v>
      </c>
      <c r="H3604" s="3">
        <f t="shared" si="168"/>
        <v>977.07999999995184</v>
      </c>
      <c r="I3604" s="3">
        <f>MIN(H3604-K3604+L3604,'Power Look Up'!$F$4)</f>
        <v>965.51580821732375</v>
      </c>
      <c r="K3604" s="51">
        <f t="array" ref="K3604">_xlfn.SUM(_xlfn.NORM.DIST($Q$3:$Q$1003,$F3604,$N3604,FALSE)*WindSpeedStep*$R$3:$R$1003)</f>
        <v>975.18684748058263</v>
      </c>
      <c r="L3604" s="51">
        <f t="array" ref="L3604">_xlfn.SUM(_xlfn.NORM.DIST($Q$3:$Q$1003,$F3604,$O3604,FALSE)*WindSpeedStep*$R$3:$R$1003)</f>
        <v>963.62265569795454</v>
      </c>
      <c r="N3604" s="43">
        <f t="shared" si="169"/>
        <v>0.82382010578115039</v>
      </c>
      <c r="O3604" s="43">
        <f t="shared" si="170"/>
        <v>0.61</v>
      </c>
    </row>
    <row r="3605" spans="5:15" x14ac:dyDescent="0.2">
      <c r="E3605" s="16">
        <v>41250.277777777781</v>
      </c>
      <c r="F3605" s="22">
        <v>8.1694651043565365</v>
      </c>
      <c r="G3605" s="25">
        <v>6.8547939534176899E-2</v>
      </c>
      <c r="H3605" s="3">
        <f t="shared" si="168"/>
        <v>951.38999999995235</v>
      </c>
      <c r="I3605" s="3">
        <f>MIN(H3605-K3605+L3605,'Power Look Up'!$F$4)</f>
        <v>937.89955692454316</v>
      </c>
      <c r="K3605" s="51">
        <f t="array" ref="K3605">_xlfn.SUM(_xlfn.NORM.DIST($Q$3:$Q$1003,$F3605,$N3605,FALSE)*WindSpeedStep*$R$3:$R$1003)</f>
        <v>951.06418715540053</v>
      </c>
      <c r="L3605" s="51">
        <f t="array" ref="L3605">_xlfn.SUM(_xlfn.NORM.DIST($Q$3:$Q$1003,$F3605,$O3605,FALSE)*WindSpeedStep*$R$3:$R$1003)</f>
        <v>937.57374407999134</v>
      </c>
      <c r="N3605" s="43">
        <f t="shared" si="169"/>
        <v>0.81694651043565369</v>
      </c>
      <c r="O3605" s="43">
        <f t="shared" si="170"/>
        <v>0.56000000000000005</v>
      </c>
    </row>
    <row r="3606" spans="5:15" x14ac:dyDescent="0.2">
      <c r="E3606" s="16">
        <v>41250.284722222219</v>
      </c>
      <c r="F3606" s="22">
        <v>7.824066260612212</v>
      </c>
      <c r="G3606" s="25">
        <v>5.3680526980498258E-2</v>
      </c>
      <c r="H3606" s="3">
        <f t="shared" si="168"/>
        <v>834.81999999996322</v>
      </c>
      <c r="I3606" s="3">
        <f>MIN(H3606-K3606+L3606,'Power Look Up'!$F$4)</f>
        <v>818.53345032254924</v>
      </c>
      <c r="K3606" s="51">
        <f t="array" ref="K3606">_xlfn.SUM(_xlfn.NORM.DIST($Q$3:$Q$1003,$F3606,$N3606,FALSE)*WindSpeedStep*$R$3:$R$1003)</f>
        <v>835.04163067003492</v>
      </c>
      <c r="L3606" s="51">
        <f t="array" ref="L3606">_xlfn.SUM(_xlfn.NORM.DIST($Q$3:$Q$1003,$F3606,$O3606,FALSE)*WindSpeedStep*$R$3:$R$1003)</f>
        <v>818.75508099262095</v>
      </c>
      <c r="N3606" s="43">
        <f t="shared" si="169"/>
        <v>0.78240662606122124</v>
      </c>
      <c r="O3606" s="43">
        <f t="shared" si="170"/>
        <v>0.42</v>
      </c>
    </row>
    <row r="3607" spans="5:15" x14ac:dyDescent="0.2">
      <c r="E3607" s="16">
        <v>41250.291666666664</v>
      </c>
      <c r="F3607" s="22">
        <v>7.9629242507671743</v>
      </c>
      <c r="G3607" s="25">
        <v>5.7767722700072417E-2</v>
      </c>
      <c r="H3607" s="3">
        <f t="shared" si="168"/>
        <v>876.95999999996229</v>
      </c>
      <c r="I3607" s="3">
        <f>MIN(H3607-K3607+L3607,'Power Look Up'!$F$4)</f>
        <v>860.94601930590989</v>
      </c>
      <c r="K3607" s="51">
        <f t="array" ref="K3607">_xlfn.SUM(_xlfn.NORM.DIST($Q$3:$Q$1003,$F3607,$N3607,FALSE)*WindSpeedStep*$R$3:$R$1003)</f>
        <v>880.62007826253478</v>
      </c>
      <c r="L3607" s="51">
        <f t="array" ref="L3607">_xlfn.SUM(_xlfn.NORM.DIST($Q$3:$Q$1003,$F3607,$O3607,FALSE)*WindSpeedStep*$R$3:$R$1003)</f>
        <v>864.60609756848237</v>
      </c>
      <c r="N3607" s="43">
        <f t="shared" si="169"/>
        <v>0.79629242507671749</v>
      </c>
      <c r="O3607" s="43">
        <f t="shared" si="170"/>
        <v>0.46</v>
      </c>
    </row>
    <row r="3608" spans="5:15" x14ac:dyDescent="0.2">
      <c r="E3608" s="16">
        <v>41250.298611111109</v>
      </c>
      <c r="F3608" s="22">
        <v>8.0673225480878816</v>
      </c>
      <c r="G3608" s="25">
        <v>6.1978431755962217E-2</v>
      </c>
      <c r="H3608" s="3">
        <f t="shared" si="168"/>
        <v>914.68999999995322</v>
      </c>
      <c r="I3608" s="3">
        <f>MIN(H3608-K3608+L3608,'Power Look Up'!$F$4)</f>
        <v>899.39238659767238</v>
      </c>
      <c r="K3608" s="51">
        <f t="array" ref="K3608">_xlfn.SUM(_xlfn.NORM.DIST($Q$3:$Q$1003,$F3608,$N3608,FALSE)*WindSpeedStep*$R$3:$R$1003)</f>
        <v>915.83701062708587</v>
      </c>
      <c r="L3608" s="51">
        <f t="array" ref="L3608">_xlfn.SUM(_xlfn.NORM.DIST($Q$3:$Q$1003,$F3608,$O3608,FALSE)*WindSpeedStep*$R$3:$R$1003)</f>
        <v>900.53939722480504</v>
      </c>
      <c r="N3608" s="43">
        <f t="shared" si="169"/>
        <v>0.80673225480878819</v>
      </c>
      <c r="O3608" s="43">
        <f t="shared" si="170"/>
        <v>0.5</v>
      </c>
    </row>
    <row r="3609" spans="5:15" x14ac:dyDescent="0.2">
      <c r="E3609" s="16">
        <v>41250.305555555555</v>
      </c>
      <c r="F3609" s="22">
        <v>8.311600254605354</v>
      </c>
      <c r="G3609" s="25">
        <v>6.8578851549576159E-2</v>
      </c>
      <c r="H3609" s="3">
        <f t="shared" si="168"/>
        <v>1002.7699999999513</v>
      </c>
      <c r="I3609" s="3">
        <f>MIN(H3609-K3609+L3609,'Power Look Up'!$F$4)</f>
        <v>988.985171254497</v>
      </c>
      <c r="K3609" s="51">
        <f t="array" ref="K3609">_xlfn.SUM(_xlfn.NORM.DIST($Q$3:$Q$1003,$F3609,$N3609,FALSE)*WindSpeedStep*$R$3:$R$1003)</f>
        <v>1001.3027355811923</v>
      </c>
      <c r="L3609" s="51">
        <f t="array" ref="L3609">_xlfn.SUM(_xlfn.NORM.DIST($Q$3:$Q$1003,$F3609,$O3609,FALSE)*WindSpeedStep*$R$3:$R$1003)</f>
        <v>987.51790683573802</v>
      </c>
      <c r="N3609" s="43">
        <f t="shared" si="169"/>
        <v>0.83116002546053547</v>
      </c>
      <c r="O3609" s="43">
        <f t="shared" si="170"/>
        <v>0.56999999999999995</v>
      </c>
    </row>
    <row r="3610" spans="5:15" x14ac:dyDescent="0.2">
      <c r="E3610" s="16">
        <v>41250.3125</v>
      </c>
      <c r="F3610" s="22">
        <v>8.3363826259192706</v>
      </c>
      <c r="G3610" s="25">
        <v>6.3576736311519264E-2</v>
      </c>
      <c r="H3610" s="3">
        <f t="shared" si="168"/>
        <v>1013.7799999999511</v>
      </c>
      <c r="I3610" s="3">
        <f>MIN(H3610-K3610+L3610,'Power Look Up'!$F$4)</f>
        <v>998.11899706589952</v>
      </c>
      <c r="K3610" s="51">
        <f t="array" ref="K3610">_xlfn.SUM(_xlfn.NORM.DIST($Q$3:$Q$1003,$F3610,$N3610,FALSE)*WindSpeedStep*$R$3:$R$1003)</f>
        <v>1010.2009796011282</v>
      </c>
      <c r="L3610" s="51">
        <f t="array" ref="L3610">_xlfn.SUM(_xlfn.NORM.DIST($Q$3:$Q$1003,$F3610,$O3610,FALSE)*WindSpeedStep*$R$3:$R$1003)</f>
        <v>994.53997666707664</v>
      </c>
      <c r="N3610" s="43">
        <f t="shared" si="169"/>
        <v>0.83363826259192708</v>
      </c>
      <c r="O3610" s="43">
        <f t="shared" si="170"/>
        <v>0.53</v>
      </c>
    </row>
    <row r="3611" spans="5:15" x14ac:dyDescent="0.2">
      <c r="E3611" s="16">
        <v>41250.319444444445</v>
      </c>
      <c r="F3611" s="22">
        <v>8.6158432369823448</v>
      </c>
      <c r="G3611" s="25">
        <v>9.6334157571175028E-2</v>
      </c>
      <c r="H3611" s="3">
        <f t="shared" si="168"/>
        <v>1116.5399999999488</v>
      </c>
      <c r="I3611" s="3">
        <f>MIN(H3611-K3611+L3611,'Power Look Up'!$F$4)</f>
        <v>1115.0227180321069</v>
      </c>
      <c r="K3611" s="51">
        <f t="array" ref="K3611">_xlfn.SUM(_xlfn.NORM.DIST($Q$3:$Q$1003,$F3611,$N3611,FALSE)*WindSpeedStep*$R$3:$R$1003)</f>
        <v>1113.0730616751855</v>
      </c>
      <c r="L3611" s="51">
        <f t="array" ref="L3611">_xlfn.SUM(_xlfn.NORM.DIST($Q$3:$Q$1003,$F3611,$O3611,FALSE)*WindSpeedStep*$R$3:$R$1003)</f>
        <v>1111.5557797073436</v>
      </c>
      <c r="N3611" s="43">
        <f t="shared" si="169"/>
        <v>0.86158432369823457</v>
      </c>
      <c r="O3611" s="43">
        <f t="shared" si="170"/>
        <v>0.83</v>
      </c>
    </row>
    <row r="3612" spans="5:15" x14ac:dyDescent="0.2">
      <c r="E3612" s="16">
        <v>41250.326388888891</v>
      </c>
      <c r="F3612" s="22">
        <v>7.9883587533735749</v>
      </c>
      <c r="G3612" s="25">
        <v>7.5109295729440431E-2</v>
      </c>
      <c r="H3612" s="3">
        <f t="shared" si="168"/>
        <v>885.98999999996204</v>
      </c>
      <c r="I3612" s="3">
        <f>MIN(H3612-K3612+L3612,'Power Look Up'!$F$4)</f>
        <v>875.43972279203956</v>
      </c>
      <c r="K3612" s="51">
        <f t="array" ref="K3612">_xlfn.SUM(_xlfn.NORM.DIST($Q$3:$Q$1003,$F3612,$N3612,FALSE)*WindSpeedStep*$R$3:$R$1003)</f>
        <v>889.12547752373791</v>
      </c>
      <c r="L3612" s="51">
        <f t="array" ref="L3612">_xlfn.SUM(_xlfn.NORM.DIST($Q$3:$Q$1003,$F3612,$O3612,FALSE)*WindSpeedStep*$R$3:$R$1003)</f>
        <v>878.57520031581544</v>
      </c>
      <c r="N3612" s="43">
        <f t="shared" si="169"/>
        <v>0.79883587533735756</v>
      </c>
      <c r="O3612" s="43">
        <f t="shared" si="170"/>
        <v>0.6</v>
      </c>
    </row>
    <row r="3613" spans="5:15" x14ac:dyDescent="0.2">
      <c r="E3613" s="16">
        <v>41250.333333333336</v>
      </c>
      <c r="F3613" s="22">
        <v>8.1125515034171247</v>
      </c>
      <c r="G3613" s="25">
        <v>7.3959468823990973E-2</v>
      </c>
      <c r="H3613" s="3">
        <f t="shared" si="168"/>
        <v>929.36999999995282</v>
      </c>
      <c r="I3613" s="3">
        <f>MIN(H3613-K3613+L3613,'Power Look Up'!$F$4)</f>
        <v>918.03399008338022</v>
      </c>
      <c r="K3613" s="51">
        <f t="array" ref="K3613">_xlfn.SUM(_xlfn.NORM.DIST($Q$3:$Q$1003,$F3613,$N3613,FALSE)*WindSpeedStep*$R$3:$R$1003)</f>
        <v>931.34288890818436</v>
      </c>
      <c r="L3613" s="51">
        <f t="array" ref="L3613">_xlfn.SUM(_xlfn.NORM.DIST($Q$3:$Q$1003,$F3613,$O3613,FALSE)*WindSpeedStep*$R$3:$R$1003)</f>
        <v>920.00687899161176</v>
      </c>
      <c r="N3613" s="43">
        <f t="shared" si="169"/>
        <v>0.81125515034171247</v>
      </c>
      <c r="O3613" s="43">
        <f t="shared" si="170"/>
        <v>0.6</v>
      </c>
    </row>
    <row r="3614" spans="5:15" x14ac:dyDescent="0.2">
      <c r="E3614" s="16">
        <v>41250.340277777781</v>
      </c>
      <c r="F3614" s="22">
        <v>8.1466350712242477</v>
      </c>
      <c r="G3614" s="25">
        <v>8.715254749876794E-2</v>
      </c>
      <c r="H3614" s="3">
        <f t="shared" si="168"/>
        <v>944.04999999995255</v>
      </c>
      <c r="I3614" s="3">
        <f>MIN(H3614-K3614+L3614,'Power Look Up'!$F$4)</f>
        <v>938.09050882008569</v>
      </c>
      <c r="K3614" s="51">
        <f t="array" ref="K3614">_xlfn.SUM(_xlfn.NORM.DIST($Q$3:$Q$1003,$F3614,$N3614,FALSE)*WindSpeedStep*$R$3:$R$1003)</f>
        <v>943.12548647570316</v>
      </c>
      <c r="L3614" s="51">
        <f t="array" ref="L3614">_xlfn.SUM(_xlfn.NORM.DIST($Q$3:$Q$1003,$F3614,$O3614,FALSE)*WindSpeedStep*$R$3:$R$1003)</f>
        <v>937.1659952958363</v>
      </c>
      <c r="N3614" s="43">
        <f t="shared" si="169"/>
        <v>0.81466350712242486</v>
      </c>
      <c r="O3614" s="43">
        <f t="shared" si="170"/>
        <v>0.71</v>
      </c>
    </row>
    <row r="3615" spans="5:15" x14ac:dyDescent="0.2">
      <c r="E3615" s="16">
        <v>41250.347222222219</v>
      </c>
      <c r="F3615" s="22">
        <v>7.6846814833473545</v>
      </c>
      <c r="G3615" s="25">
        <v>9.3692887800260097E-2</v>
      </c>
      <c r="H3615" s="3">
        <f t="shared" si="168"/>
        <v>792.67999999996414</v>
      </c>
      <c r="I3615" s="3">
        <f>MIN(H3615-K3615+L3615,'Power Look Up'!$F$4)</f>
        <v>789.99691865803936</v>
      </c>
      <c r="K3615" s="51">
        <f t="array" ref="K3615">_xlfn.SUM(_xlfn.NORM.DIST($Q$3:$Q$1003,$F3615,$N3615,FALSE)*WindSpeedStep*$R$3:$R$1003)</f>
        <v>790.75607908405664</v>
      </c>
      <c r="L3615" s="51">
        <f t="array" ref="L3615">_xlfn.SUM(_xlfn.NORM.DIST($Q$3:$Q$1003,$F3615,$O3615,FALSE)*WindSpeedStep*$R$3:$R$1003)</f>
        <v>788.07299774213186</v>
      </c>
      <c r="N3615" s="43">
        <f t="shared" si="169"/>
        <v>0.76846814833473553</v>
      </c>
      <c r="O3615" s="43">
        <f t="shared" si="170"/>
        <v>0.72</v>
      </c>
    </row>
    <row r="3616" spans="5:15" x14ac:dyDescent="0.2">
      <c r="E3616" s="16">
        <v>41250.354166666664</v>
      </c>
      <c r="F3616" s="22">
        <v>7.9551193662868629</v>
      </c>
      <c r="G3616" s="25">
        <v>9.0507755678852581E-2</v>
      </c>
      <c r="H3616" s="3">
        <f t="shared" si="168"/>
        <v>876.95999999996229</v>
      </c>
      <c r="I3616" s="3">
        <f>MIN(H3616-K3616+L3616,'Power Look Up'!$F$4)</f>
        <v>872.6558220597143</v>
      </c>
      <c r="K3616" s="51">
        <f t="array" ref="K3616">_xlfn.SUM(_xlfn.NORM.DIST($Q$3:$Q$1003,$F3616,$N3616,FALSE)*WindSpeedStep*$R$3:$R$1003)</f>
        <v>878.0197792588275</v>
      </c>
      <c r="L3616" s="51">
        <f t="array" ref="L3616">_xlfn.SUM(_xlfn.NORM.DIST($Q$3:$Q$1003,$F3616,$O3616,FALSE)*WindSpeedStep*$R$3:$R$1003)</f>
        <v>873.7156013185795</v>
      </c>
      <c r="N3616" s="43">
        <f t="shared" si="169"/>
        <v>0.79551193662868636</v>
      </c>
      <c r="O3616" s="43">
        <f t="shared" si="170"/>
        <v>0.72</v>
      </c>
    </row>
    <row r="3617" spans="5:15" x14ac:dyDescent="0.2">
      <c r="E3617" s="16">
        <v>41250.361111111109</v>
      </c>
      <c r="F3617" s="22">
        <v>7.9119209947309441</v>
      </c>
      <c r="G3617" s="25">
        <v>6.0667946547957541E-2</v>
      </c>
      <c r="H3617" s="3">
        <f t="shared" si="168"/>
        <v>861.90999999996257</v>
      </c>
      <c r="I3617" s="3">
        <f>MIN(H3617-K3617+L3617,'Power Look Up'!$F$4)</f>
        <v>846.98363133823204</v>
      </c>
      <c r="K3617" s="51">
        <f t="array" ref="K3617">_xlfn.SUM(_xlfn.NORM.DIST($Q$3:$Q$1003,$F3617,$N3617,FALSE)*WindSpeedStep*$R$3:$R$1003)</f>
        <v>863.71022847957067</v>
      </c>
      <c r="L3617" s="51">
        <f t="array" ref="L3617">_xlfn.SUM(_xlfn.NORM.DIST($Q$3:$Q$1003,$F3617,$O3617,FALSE)*WindSpeedStep*$R$3:$R$1003)</f>
        <v>848.78385981784015</v>
      </c>
      <c r="N3617" s="43">
        <f t="shared" si="169"/>
        <v>0.79119209947309443</v>
      </c>
      <c r="O3617" s="43">
        <f t="shared" si="170"/>
        <v>0.48</v>
      </c>
    </row>
    <row r="3618" spans="5:15" x14ac:dyDescent="0.2">
      <c r="E3618" s="16">
        <v>41250.368055555555</v>
      </c>
      <c r="F3618" s="22">
        <v>7.9159930847722384</v>
      </c>
      <c r="G3618" s="25">
        <v>4.9267349759341182E-2</v>
      </c>
      <c r="H3618" s="3">
        <f t="shared" si="168"/>
        <v>864.91999999996256</v>
      </c>
      <c r="I3618" s="3">
        <f>MIN(H3618-K3618+L3618,'Power Look Up'!$F$4)</f>
        <v>846.97171133699896</v>
      </c>
      <c r="K3618" s="51">
        <f t="array" ref="K3618">_xlfn.SUM(_xlfn.NORM.DIST($Q$3:$Q$1003,$F3618,$N3618,FALSE)*WindSpeedStep*$R$3:$R$1003)</f>
        <v>865.05313581430948</v>
      </c>
      <c r="L3618" s="51">
        <f t="array" ref="L3618">_xlfn.SUM(_xlfn.NORM.DIST($Q$3:$Q$1003,$F3618,$O3618,FALSE)*WindSpeedStep*$R$3:$R$1003)</f>
        <v>847.10484715134589</v>
      </c>
      <c r="N3618" s="43">
        <f t="shared" si="169"/>
        <v>0.79159930847722393</v>
      </c>
      <c r="O3618" s="43">
        <f t="shared" si="170"/>
        <v>0.39</v>
      </c>
    </row>
    <row r="3619" spans="5:15" x14ac:dyDescent="0.2">
      <c r="E3619" s="16">
        <v>41250.375</v>
      </c>
      <c r="F3619" s="22">
        <v>7.8428005745064464</v>
      </c>
      <c r="G3619" s="25">
        <v>5.3552298826166557E-2</v>
      </c>
      <c r="H3619" s="3">
        <f t="shared" si="168"/>
        <v>840.83999999996308</v>
      </c>
      <c r="I3619" s="3">
        <f>MIN(H3619-K3619+L3619,'Power Look Up'!$F$4)</f>
        <v>824.40733696725317</v>
      </c>
      <c r="K3619" s="51">
        <f t="array" ref="K3619">_xlfn.SUM(_xlfn.NORM.DIST($Q$3:$Q$1003,$F3619,$N3619,FALSE)*WindSpeedStep*$R$3:$R$1003)</f>
        <v>841.10608035076359</v>
      </c>
      <c r="L3619" s="51">
        <f t="array" ref="L3619">_xlfn.SUM(_xlfn.NORM.DIST($Q$3:$Q$1003,$F3619,$O3619,FALSE)*WindSpeedStep*$R$3:$R$1003)</f>
        <v>824.67341731805368</v>
      </c>
      <c r="N3619" s="43">
        <f t="shared" si="169"/>
        <v>0.78428005745064466</v>
      </c>
      <c r="O3619" s="43">
        <f t="shared" si="170"/>
        <v>0.42</v>
      </c>
    </row>
    <row r="3620" spans="5:15" x14ac:dyDescent="0.2">
      <c r="E3620" s="16">
        <v>41250.381944444445</v>
      </c>
      <c r="F3620" s="22">
        <v>7.4008434122283271</v>
      </c>
      <c r="G3620" s="25">
        <v>5.9452683362141288E-2</v>
      </c>
      <c r="H3620" s="3">
        <f t="shared" si="168"/>
        <v>708.39999999996587</v>
      </c>
      <c r="I3620" s="3">
        <f>MIN(H3620-K3620+L3620,'Power Look Up'!$F$4)</f>
        <v>695.59418262937447</v>
      </c>
      <c r="K3620" s="51">
        <f t="array" ref="K3620">_xlfn.SUM(_xlfn.NORM.DIST($Q$3:$Q$1003,$F3620,$N3620,FALSE)*WindSpeedStep*$R$3:$R$1003)</f>
        <v>705.10768685852747</v>
      </c>
      <c r="L3620" s="51">
        <f t="array" ref="L3620">_xlfn.SUM(_xlfn.NORM.DIST($Q$3:$Q$1003,$F3620,$O3620,FALSE)*WindSpeedStep*$R$3:$R$1003)</f>
        <v>692.30186948793607</v>
      </c>
      <c r="N3620" s="43">
        <f t="shared" si="169"/>
        <v>0.74008434122283273</v>
      </c>
      <c r="O3620" s="43">
        <f t="shared" si="170"/>
        <v>0.44</v>
      </c>
    </row>
    <row r="3621" spans="5:15" x14ac:dyDescent="0.2">
      <c r="E3621" s="16">
        <v>41250.388888888891</v>
      </c>
      <c r="F3621" s="22">
        <v>7.6941308175703762</v>
      </c>
      <c r="G3621" s="25">
        <v>5.8486138417659414E-2</v>
      </c>
      <c r="H3621" s="3">
        <f t="shared" si="168"/>
        <v>795.68999999996402</v>
      </c>
      <c r="I3621" s="3">
        <f>MIN(H3621-K3621+L3621,'Power Look Up'!$F$4)</f>
        <v>781.32436017906787</v>
      </c>
      <c r="K3621" s="51">
        <f t="array" ref="K3621">_xlfn.SUM(_xlfn.NORM.DIST($Q$3:$Q$1003,$F3621,$N3621,FALSE)*WindSpeedStep*$R$3:$R$1003)</f>
        <v>793.71184001039899</v>
      </c>
      <c r="L3621" s="51">
        <f t="array" ref="L3621">_xlfn.SUM(_xlfn.NORM.DIST($Q$3:$Q$1003,$F3621,$O3621,FALSE)*WindSpeedStep*$R$3:$R$1003)</f>
        <v>779.34620018950284</v>
      </c>
      <c r="N3621" s="43">
        <f t="shared" si="169"/>
        <v>0.76941308175703771</v>
      </c>
      <c r="O3621" s="43">
        <f t="shared" si="170"/>
        <v>0.45</v>
      </c>
    </row>
    <row r="3622" spans="5:15" x14ac:dyDescent="0.2">
      <c r="E3622" s="16">
        <v>41250.395833333336</v>
      </c>
      <c r="F3622" s="22">
        <v>7.1106918671301855</v>
      </c>
      <c r="G3622" s="25">
        <v>7.5941977249246131E-2</v>
      </c>
      <c r="H3622" s="3">
        <f t="shared" si="168"/>
        <v>621.10999999996773</v>
      </c>
      <c r="I3622" s="3">
        <f>MIN(H3622-K3622+L3622,'Power Look Up'!$F$4)</f>
        <v>613.43488735614596</v>
      </c>
      <c r="K3622" s="51">
        <f t="array" ref="K3622">_xlfn.SUM(_xlfn.NORM.DIST($Q$3:$Q$1003,$F3622,$N3622,FALSE)*WindSpeedStep*$R$3:$R$1003)</f>
        <v>623.74755091409008</v>
      </c>
      <c r="L3622" s="51">
        <f t="array" ref="L3622">_xlfn.SUM(_xlfn.NORM.DIST($Q$3:$Q$1003,$F3622,$O3622,FALSE)*WindSpeedStep*$R$3:$R$1003)</f>
        <v>616.07243827026832</v>
      </c>
      <c r="N3622" s="43">
        <f t="shared" si="169"/>
        <v>0.71106918671301855</v>
      </c>
      <c r="O3622" s="43">
        <f t="shared" si="170"/>
        <v>0.54</v>
      </c>
    </row>
    <row r="3623" spans="5:15" x14ac:dyDescent="0.2">
      <c r="E3623" s="16">
        <v>41251.041666666664</v>
      </c>
      <c r="F3623" s="22">
        <v>2.2935561403650371</v>
      </c>
      <c r="G3623" s="25">
        <v>0.10028095495556248</v>
      </c>
      <c r="H3623" s="3">
        <f t="shared" si="168"/>
        <v>0</v>
      </c>
      <c r="I3623" s="3">
        <f>MIN(H3623-K3623+L3623,'Power Look Up'!$F$4)</f>
        <v>5.2432368880089494E-5</v>
      </c>
      <c r="K3623" s="51">
        <f t="array" ref="K3623">_xlfn.SUM(_xlfn.NORM.DIST($Q$3:$Q$1003,$F3623,$N3623,FALSE)*WindSpeedStep*$R$3:$R$1003)</f>
        <v>-6.4083186591309283E-3</v>
      </c>
      <c r="L3623" s="51">
        <f t="array" ref="L3623">_xlfn.SUM(_xlfn.NORM.DIST($Q$3:$Q$1003,$F3623,$O3623,FALSE)*WindSpeedStep*$R$3:$R$1003)</f>
        <v>-6.3558862902508388E-3</v>
      </c>
      <c r="N3623" s="43">
        <f t="shared" si="169"/>
        <v>0.22935561403650373</v>
      </c>
      <c r="O3623" s="43">
        <f t="shared" si="170"/>
        <v>0.23000000000000004</v>
      </c>
    </row>
    <row r="3624" spans="5:15" x14ac:dyDescent="0.2">
      <c r="E3624" s="16">
        <v>41251.048611111109</v>
      </c>
      <c r="F3624" s="22">
        <v>2.0078076513659888</v>
      </c>
      <c r="G3624" s="25">
        <v>0.15439726001098514</v>
      </c>
      <c r="H3624" s="3">
        <f t="shared" si="168"/>
        <v>0</v>
      </c>
      <c r="I3624" s="3">
        <f>MIN(H3624-K3624+L3624,'Power Look Up'!$F$4)</f>
        <v>2.8133032111679005E-4</v>
      </c>
      <c r="K3624" s="51">
        <f t="array" ref="K3624">_xlfn.SUM(_xlfn.NORM.DIST($Q$3:$Q$1003,$F3624,$N3624,FALSE)*WindSpeedStep*$R$3:$R$1003)</f>
        <v>-2.1491933165196553E-3</v>
      </c>
      <c r="L3624" s="51">
        <f t="array" ref="L3624">_xlfn.SUM(_xlfn.NORM.DIST($Q$3:$Q$1003,$F3624,$O3624,FALSE)*WindSpeedStep*$R$3:$R$1003)</f>
        <v>-1.8678629954028652E-3</v>
      </c>
      <c r="N3624" s="43">
        <f t="shared" si="169"/>
        <v>0.2007807651365989</v>
      </c>
      <c r="O3624" s="43">
        <f t="shared" si="170"/>
        <v>0.31</v>
      </c>
    </row>
    <row r="3625" spans="5:15" x14ac:dyDescent="0.2">
      <c r="E3625" s="16">
        <v>41251.055555555555</v>
      </c>
      <c r="F3625" s="22">
        <v>2.4012534974027799</v>
      </c>
      <c r="G3625" s="25">
        <v>0.1998955964121126</v>
      </c>
      <c r="H3625" s="3">
        <f t="shared" si="168"/>
        <v>0</v>
      </c>
      <c r="I3625" s="3">
        <f>MIN(H3625-K3625+L3625,'Power Look Up'!$F$4)</f>
        <v>0.66848392345481944</v>
      </c>
      <c r="K3625" s="51">
        <f t="array" ref="K3625">_xlfn.SUM(_xlfn.NORM.DIST($Q$3:$Q$1003,$F3625,$N3625,FALSE)*WindSpeedStep*$R$3:$R$1003)</f>
        <v>1.5120817870302537E-3</v>
      </c>
      <c r="L3625" s="51">
        <f t="array" ref="L3625">_xlfn.SUM(_xlfn.NORM.DIST($Q$3:$Q$1003,$F3625,$O3625,FALSE)*WindSpeedStep*$R$3:$R$1003)</f>
        <v>0.66999600524184966</v>
      </c>
      <c r="N3625" s="43">
        <f t="shared" si="169"/>
        <v>0.24012534974027799</v>
      </c>
      <c r="O3625" s="43">
        <f t="shared" si="170"/>
        <v>0.48</v>
      </c>
    </row>
    <row r="3626" spans="5:15" x14ac:dyDescent="0.2">
      <c r="E3626" s="16">
        <v>41251.0625</v>
      </c>
      <c r="F3626" s="22">
        <v>2.930275299979261</v>
      </c>
      <c r="G3626" s="25">
        <v>8.8728864486500691E-2</v>
      </c>
      <c r="H3626" s="3">
        <f t="shared" si="168"/>
        <v>0</v>
      </c>
      <c r="I3626" s="3">
        <f>MIN(H3626-K3626+L3626,'Power Look Up'!$F$4)</f>
        <v>-0.36201099512945145</v>
      </c>
      <c r="K3626" s="51">
        <f t="array" ref="K3626">_xlfn.SUM(_xlfn.NORM.DIST($Q$3:$Q$1003,$F3626,$N3626,FALSE)*WindSpeedStep*$R$3:$R$1003)</f>
        <v>2.3347294720934286</v>
      </c>
      <c r="L3626" s="51">
        <f t="array" ref="L3626">_xlfn.SUM(_xlfn.NORM.DIST($Q$3:$Q$1003,$F3626,$O3626,FALSE)*WindSpeedStep*$R$3:$R$1003)</f>
        <v>1.9727184769639772</v>
      </c>
      <c r="N3626" s="43">
        <f t="shared" si="169"/>
        <v>0.29302752999792608</v>
      </c>
      <c r="O3626" s="43">
        <f t="shared" si="170"/>
        <v>0.26</v>
      </c>
    </row>
    <row r="3627" spans="5:15" x14ac:dyDescent="0.2">
      <c r="E3627" s="16">
        <v>41251.069444444445</v>
      </c>
      <c r="F3627" s="22">
        <v>2.7576525607734705</v>
      </c>
      <c r="G3627" s="25">
        <v>5.439408942725104E-2</v>
      </c>
      <c r="H3627" s="3">
        <f t="shared" si="168"/>
        <v>0</v>
      </c>
      <c r="I3627" s="3">
        <f>MIN(H3627-K3627+L3627,'Power Look Up'!$F$4)</f>
        <v>-0.70507723224455821</v>
      </c>
      <c r="K3627" s="51">
        <f t="array" ref="K3627">_xlfn.SUM(_xlfn.NORM.DIST($Q$3:$Q$1003,$F3627,$N3627,FALSE)*WindSpeedStep*$R$3:$R$1003)</f>
        <v>0.76318628334561933</v>
      </c>
      <c r="L3627" s="51">
        <f t="array" ref="L3627">_xlfn.SUM(_xlfn.NORM.DIST($Q$3:$Q$1003,$F3627,$O3627,FALSE)*WindSpeedStep*$R$3:$R$1003)</f>
        <v>5.8109051101061085E-2</v>
      </c>
      <c r="N3627" s="43">
        <f t="shared" si="169"/>
        <v>0.27576525607734709</v>
      </c>
      <c r="O3627" s="43">
        <f t="shared" si="170"/>
        <v>0.15</v>
      </c>
    </row>
    <row r="3628" spans="5:15" x14ac:dyDescent="0.2">
      <c r="E3628" s="16">
        <v>41251.076388888891</v>
      </c>
      <c r="F3628" s="22">
        <v>2.6933599694978057</v>
      </c>
      <c r="G3628" s="25">
        <v>7.7969525937209141E-2</v>
      </c>
      <c r="H3628" s="3">
        <f t="shared" si="168"/>
        <v>0</v>
      </c>
      <c r="I3628" s="3">
        <f>MIN(H3628-K3628+L3628,'Power Look Up'!$F$4)</f>
        <v>-0.28768651886251878</v>
      </c>
      <c r="K3628" s="51">
        <f t="array" ref="K3628">_xlfn.SUM(_xlfn.NORM.DIST($Q$3:$Q$1003,$F3628,$N3628,FALSE)*WindSpeedStep*$R$3:$R$1003)</f>
        <v>0.44308695601607195</v>
      </c>
      <c r="L3628" s="51">
        <f t="array" ref="L3628">_xlfn.SUM(_xlfn.NORM.DIST($Q$3:$Q$1003,$F3628,$O3628,FALSE)*WindSpeedStep*$R$3:$R$1003)</f>
        <v>0.15540043715355317</v>
      </c>
      <c r="N3628" s="43">
        <f t="shared" si="169"/>
        <v>0.26933599694978055</v>
      </c>
      <c r="O3628" s="43">
        <f t="shared" si="170"/>
        <v>0.21</v>
      </c>
    </row>
    <row r="3629" spans="5:15" x14ac:dyDescent="0.2">
      <c r="E3629" s="16">
        <v>41251.083333333336</v>
      </c>
      <c r="F3629" s="22">
        <v>2.4185996546540873</v>
      </c>
      <c r="G3629" s="25">
        <v>6.2019358892802488E-2</v>
      </c>
      <c r="H3629" s="3">
        <f t="shared" si="168"/>
        <v>0</v>
      </c>
      <c r="I3629" s="3">
        <f>MIN(H3629-K3629+L3629,'Power Look Up'!$F$4)</f>
        <v>-1.6029673201621155E-2</v>
      </c>
      <c r="K3629" s="51">
        <f t="array" ref="K3629">_xlfn.SUM(_xlfn.NORM.DIST($Q$3:$Q$1003,$F3629,$N3629,FALSE)*WindSpeedStep*$R$3:$R$1003)</f>
        <v>5.1333843317734528E-3</v>
      </c>
      <c r="L3629" s="51">
        <f t="array" ref="L3629">_xlfn.SUM(_xlfn.NORM.DIST($Q$3:$Q$1003,$F3629,$O3629,FALSE)*WindSpeedStep*$R$3:$R$1003)</f>
        <v>-1.0896288869847703E-2</v>
      </c>
      <c r="N3629" s="43">
        <f t="shared" si="169"/>
        <v>0.24185996546540875</v>
      </c>
      <c r="O3629" s="43">
        <f t="shared" si="170"/>
        <v>0.15</v>
      </c>
    </row>
    <row r="3630" spans="5:15" x14ac:dyDescent="0.2">
      <c r="E3630" s="16">
        <v>41251.090277777781</v>
      </c>
      <c r="F3630" s="22">
        <v>1.3107743298031416</v>
      </c>
      <c r="G3630" s="25">
        <v>0.28990497552471162</v>
      </c>
      <c r="H3630" s="3">
        <f t="shared" si="168"/>
        <v>0</v>
      </c>
      <c r="I3630" s="3">
        <f>MIN(H3630-K3630+L3630,'Power Look Up'!$F$4)</f>
        <v>-1.2386644206335078E-4</v>
      </c>
      <c r="K3630" s="51">
        <f t="array" ref="K3630">_xlfn.SUM(_xlfn.NORM.DIST($Q$3:$Q$1003,$F3630,$N3630,FALSE)*WindSpeedStep*$R$3:$R$1003)</f>
        <v>-1.0817141789079716E-11</v>
      </c>
      <c r="L3630" s="51">
        <f t="array" ref="L3630">_xlfn.SUM(_xlfn.NORM.DIST($Q$3:$Q$1003,$F3630,$O3630,FALSE)*WindSpeedStep*$R$3:$R$1003)</f>
        <v>-1.2386645288049256E-4</v>
      </c>
      <c r="N3630" s="43">
        <f t="shared" si="169"/>
        <v>0.13107743298031416</v>
      </c>
      <c r="O3630" s="43">
        <f t="shared" si="170"/>
        <v>0.38</v>
      </c>
    </row>
    <row r="3631" spans="5:15" x14ac:dyDescent="0.2">
      <c r="E3631" s="16">
        <v>41251.097222222219</v>
      </c>
      <c r="F3631" s="22">
        <v>0.77598213496843182</v>
      </c>
      <c r="G3631" s="25">
        <v>0.10309515695648654</v>
      </c>
      <c r="H3631" s="3">
        <f t="shared" si="168"/>
        <v>0</v>
      </c>
      <c r="I3631" s="3">
        <f>MIN(H3631-K3631+L3631,'Power Look Up'!$F$4)</f>
        <v>-1.4141139609499608E-28</v>
      </c>
      <c r="K3631" s="51">
        <f t="array" ref="K3631">_xlfn.SUM(_xlfn.NORM.DIST($Q$3:$Q$1003,$F3631,$N3631,FALSE)*WindSpeedStep*$R$3:$R$1003)</f>
        <v>-2.2544736220884534E-28</v>
      </c>
      <c r="L3631" s="51">
        <f t="array" ref="L3631">_xlfn.SUM(_xlfn.NORM.DIST($Q$3:$Q$1003,$F3631,$O3631,FALSE)*WindSpeedStep*$R$3:$R$1003)</f>
        <v>-3.6685875830384142E-28</v>
      </c>
      <c r="N3631" s="43">
        <f t="shared" si="169"/>
        <v>7.7598213496843191E-2</v>
      </c>
      <c r="O3631" s="43">
        <f t="shared" si="170"/>
        <v>0.08</v>
      </c>
    </row>
    <row r="3632" spans="5:15" x14ac:dyDescent="0.2">
      <c r="E3632" s="16">
        <v>41251.104166666664</v>
      </c>
      <c r="F3632" s="22">
        <v>0.37879029255918428</v>
      </c>
      <c r="G3632" s="25">
        <v>0.15839899062520266</v>
      </c>
      <c r="H3632" s="3">
        <f t="shared" si="168"/>
        <v>0</v>
      </c>
      <c r="I3632" s="3">
        <f>MIN(H3632-K3632+L3632,'Power Look Up'!$F$4)</f>
        <v>-7.4939659621808154E-56</v>
      </c>
      <c r="K3632" s="51">
        <f t="array" ref="K3632">_xlfn.SUM(_xlfn.NORM.DIST($Q$3:$Q$1003,$F3632,$N3632,FALSE)*WindSpeedStep*$R$3:$R$1003)</f>
        <v>1.2345640183615035E-97</v>
      </c>
      <c r="L3632" s="51">
        <f t="array" ref="L3632">_xlfn.SUM(_xlfn.NORM.DIST($Q$3:$Q$1003,$F3632,$O3632,FALSE)*WindSpeedStep*$R$3:$R$1003)</f>
        <v>-7.4939659621808154E-56</v>
      </c>
      <c r="N3632" s="43">
        <f t="shared" si="169"/>
        <v>3.7879029255918434E-2</v>
      </c>
      <c r="O3632" s="43">
        <f t="shared" si="170"/>
        <v>6.0000000000000005E-2</v>
      </c>
    </row>
    <row r="3633" spans="5:15" x14ac:dyDescent="0.2">
      <c r="E3633" s="16">
        <v>41251.118055555555</v>
      </c>
      <c r="F3633" s="22">
        <v>1.1344450603564871</v>
      </c>
      <c r="G3633" s="25">
        <v>0.17629765159112437</v>
      </c>
      <c r="H3633" s="3">
        <f t="shared" si="168"/>
        <v>0</v>
      </c>
      <c r="I3633" s="3">
        <f>MIN(H3633-K3633+L3633,'Power Look Up'!$F$4)</f>
        <v>-5.3046900915661581E-9</v>
      </c>
      <c r="K3633" s="51">
        <f t="array" ref="K3633">_xlfn.SUM(_xlfn.NORM.DIST($Q$3:$Q$1003,$F3633,$N3633,FALSE)*WindSpeedStep*$R$3:$R$1003)</f>
        <v>-1.7078859655258398E-19</v>
      </c>
      <c r="L3633" s="51">
        <f t="array" ref="L3633">_xlfn.SUM(_xlfn.NORM.DIST($Q$3:$Q$1003,$F3633,$O3633,FALSE)*WindSpeedStep*$R$3:$R$1003)</f>
        <v>-5.3046900917369469E-9</v>
      </c>
      <c r="N3633" s="43">
        <f t="shared" si="169"/>
        <v>0.11344450603564871</v>
      </c>
      <c r="O3633" s="43">
        <f t="shared" si="170"/>
        <v>0.2</v>
      </c>
    </row>
    <row r="3634" spans="5:15" x14ac:dyDescent="0.2">
      <c r="E3634" s="16">
        <v>41251.125</v>
      </c>
      <c r="F3634" s="22">
        <v>1.2989276167329304</v>
      </c>
      <c r="G3634" s="25">
        <v>0.16937048467207522</v>
      </c>
      <c r="H3634" s="3">
        <f t="shared" si="168"/>
        <v>0</v>
      </c>
      <c r="I3634" s="3">
        <f>MIN(H3634-K3634+L3634,'Power Look Up'!$F$4)</f>
        <v>-8.9341544279161063E-7</v>
      </c>
      <c r="K3634" s="51">
        <f t="array" ref="K3634">_xlfn.SUM(_xlfn.NORM.DIST($Q$3:$Q$1003,$F3634,$N3634,FALSE)*WindSpeedStep*$R$3:$R$1003)</f>
        <v>-4.4705900038143728E-12</v>
      </c>
      <c r="L3634" s="51">
        <f t="array" ref="L3634">_xlfn.SUM(_xlfn.NORM.DIST($Q$3:$Q$1003,$F3634,$O3634,FALSE)*WindSpeedStep*$R$3:$R$1003)</f>
        <v>-8.9341991338161441E-7</v>
      </c>
      <c r="N3634" s="43">
        <f t="shared" si="169"/>
        <v>0.12989276167329306</v>
      </c>
      <c r="O3634" s="43">
        <f t="shared" si="170"/>
        <v>0.22</v>
      </c>
    </row>
    <row r="3635" spans="5:15" x14ac:dyDescent="0.2">
      <c r="E3635" s="16">
        <v>41251.131944444445</v>
      </c>
      <c r="F3635" s="22">
        <v>1.4842302912514969</v>
      </c>
      <c r="G3635" s="25">
        <v>0.10779998288883369</v>
      </c>
      <c r="H3635" s="3">
        <f t="shared" si="168"/>
        <v>0</v>
      </c>
      <c r="I3635" s="3">
        <f>MIN(H3635-K3635+L3635,'Power Look Up'!$F$4)</f>
        <v>-3.1725725596526241E-7</v>
      </c>
      <c r="K3635" s="51">
        <f t="array" ref="K3635">_xlfn.SUM(_xlfn.NORM.DIST($Q$3:$Q$1003,$F3635,$N3635,FALSE)*WindSpeedStep*$R$3:$R$1003)</f>
        <v>-1.4141483470020485E-7</v>
      </c>
      <c r="L3635" s="51">
        <f t="array" ref="L3635">_xlfn.SUM(_xlfn.NORM.DIST($Q$3:$Q$1003,$F3635,$O3635,FALSE)*WindSpeedStep*$R$3:$R$1003)</f>
        <v>-4.5867209066546723E-7</v>
      </c>
      <c r="N3635" s="43">
        <f t="shared" si="169"/>
        <v>0.14842302912514968</v>
      </c>
      <c r="O3635" s="43">
        <f t="shared" si="170"/>
        <v>0.16</v>
      </c>
    </row>
    <row r="3636" spans="5:15" x14ac:dyDescent="0.2">
      <c r="E3636" s="16">
        <v>41251.138888888891</v>
      </c>
      <c r="F3636" s="22">
        <v>1.4487878182525635</v>
      </c>
      <c r="G3636" s="25">
        <v>9.6632507697958961E-2</v>
      </c>
      <c r="H3636" s="3">
        <f t="shared" si="168"/>
        <v>0</v>
      </c>
      <c r="I3636" s="3">
        <f>MIN(H3636-K3636+L3636,'Power Look Up'!$F$4)</f>
        <v>1.5865674166792924E-8</v>
      </c>
      <c r="K3636" s="51">
        <f t="array" ref="K3636">_xlfn.SUM(_xlfn.NORM.DIST($Q$3:$Q$1003,$F3636,$N3636,FALSE)*WindSpeedStep*$R$3:$R$1003)</f>
        <v>-3.1609582587253801E-8</v>
      </c>
      <c r="L3636" s="51">
        <f t="array" ref="L3636">_xlfn.SUM(_xlfn.NORM.DIST($Q$3:$Q$1003,$F3636,$O3636,FALSE)*WindSpeedStep*$R$3:$R$1003)</f>
        <v>-1.5743908420460877E-8</v>
      </c>
      <c r="N3636" s="43">
        <f t="shared" si="169"/>
        <v>0.14487878182525635</v>
      </c>
      <c r="O3636" s="43">
        <f t="shared" si="170"/>
        <v>0.14000000000000001</v>
      </c>
    </row>
    <row r="3637" spans="5:15" x14ac:dyDescent="0.2">
      <c r="E3637" s="16">
        <v>41251.145833333336</v>
      </c>
      <c r="F3637" s="22">
        <v>1.5738719426469137</v>
      </c>
      <c r="G3637" s="25">
        <v>8.2598842051512786E-2</v>
      </c>
      <c r="H3637" s="3">
        <f t="shared" si="168"/>
        <v>0</v>
      </c>
      <c r="I3637" s="3">
        <f>MIN(H3637-K3637+L3637,'Power Look Up'!$F$4)</f>
        <v>2.7730488227497421E-6</v>
      </c>
      <c r="K3637" s="51">
        <f t="array" ref="K3637">_xlfn.SUM(_xlfn.NORM.DIST($Q$3:$Q$1003,$F3637,$N3637,FALSE)*WindSpeedStep*$R$3:$R$1003)</f>
        <v>-3.0103287392732011E-6</v>
      </c>
      <c r="L3637" s="51">
        <f t="array" ref="L3637">_xlfn.SUM(_xlfn.NORM.DIST($Q$3:$Q$1003,$F3637,$O3637,FALSE)*WindSpeedStep*$R$3:$R$1003)</f>
        <v>-2.3727991652345906E-7</v>
      </c>
      <c r="N3637" s="43">
        <f t="shared" si="169"/>
        <v>0.15738719426469139</v>
      </c>
      <c r="O3637" s="43">
        <f t="shared" si="170"/>
        <v>0.13</v>
      </c>
    </row>
    <row r="3638" spans="5:15" x14ac:dyDescent="0.2">
      <c r="E3638" s="16">
        <v>41251.152777777781</v>
      </c>
      <c r="F3638" s="22">
        <v>1.0843460911636653</v>
      </c>
      <c r="G3638" s="25">
        <v>0.13833221811961124</v>
      </c>
      <c r="H3638" s="3">
        <f t="shared" si="168"/>
        <v>0</v>
      </c>
      <c r="I3638" s="3">
        <f>MIN(H3638-K3638+L3638,'Power Look Up'!$F$4)</f>
        <v>-7.8232266631466703E-14</v>
      </c>
      <c r="K3638" s="51">
        <f t="array" ref="K3638">_xlfn.SUM(_xlfn.NORM.DIST($Q$3:$Q$1003,$F3638,$N3638,FALSE)*WindSpeedStep*$R$3:$R$1003)</f>
        <v>-8.7987271174326787E-23</v>
      </c>
      <c r="L3638" s="51">
        <f t="array" ref="L3638">_xlfn.SUM(_xlfn.NORM.DIST($Q$3:$Q$1003,$F3638,$O3638,FALSE)*WindSpeedStep*$R$3:$R$1003)</f>
        <v>-7.8232266719453976E-14</v>
      </c>
      <c r="N3638" s="43">
        <f t="shared" si="169"/>
        <v>0.10843460911636654</v>
      </c>
      <c r="O3638" s="43">
        <f t="shared" si="170"/>
        <v>0.15000000000000002</v>
      </c>
    </row>
    <row r="3639" spans="5:15" x14ac:dyDescent="0.2">
      <c r="E3639" s="16">
        <v>41251.159722222219</v>
      </c>
      <c r="F3639" s="22">
        <v>1.4324633727583547</v>
      </c>
      <c r="G3639" s="25">
        <v>0.14660060703375857</v>
      </c>
      <c r="H3639" s="3">
        <f t="shared" si="168"/>
        <v>0</v>
      </c>
      <c r="I3639" s="3">
        <f>MIN(H3639-K3639+L3639,'Power Look Up'!$F$4)</f>
        <v>-4.7484496373137331E-6</v>
      </c>
      <c r="K3639" s="51">
        <f t="array" ref="K3639">_xlfn.SUM(_xlfn.NORM.DIST($Q$3:$Q$1003,$F3639,$N3639,FALSE)*WindSpeedStep*$R$3:$R$1003)</f>
        <v>-1.4856783580325262E-8</v>
      </c>
      <c r="L3639" s="51">
        <f t="array" ref="L3639">_xlfn.SUM(_xlfn.NORM.DIST($Q$3:$Q$1003,$F3639,$O3639,FALSE)*WindSpeedStep*$R$3:$R$1003)</f>
        <v>-4.7633064208940583E-6</v>
      </c>
      <c r="N3639" s="43">
        <f t="shared" si="169"/>
        <v>0.14324633727583547</v>
      </c>
      <c r="O3639" s="43">
        <f t="shared" si="170"/>
        <v>0.21</v>
      </c>
    </row>
    <row r="3640" spans="5:15" x14ac:dyDescent="0.2">
      <c r="E3640" s="16">
        <v>41251.166666666664</v>
      </c>
      <c r="F3640" s="22">
        <v>1.9567564612284831</v>
      </c>
      <c r="G3640" s="25">
        <v>6.1325976112868982E-2</v>
      </c>
      <c r="H3640" s="3">
        <f t="shared" si="168"/>
        <v>0</v>
      </c>
      <c r="I3640" s="3">
        <f>MIN(H3640-K3640+L3640,'Power Look Up'!$F$4)</f>
        <v>7.8303976719791991E-4</v>
      </c>
      <c r="K3640" s="51">
        <f t="array" ref="K3640">_xlfn.SUM(_xlfn.NORM.DIST($Q$3:$Q$1003,$F3640,$N3640,FALSE)*WindSpeedStep*$R$3:$R$1003)</f>
        <v>-1.4781942056049122E-3</v>
      </c>
      <c r="L3640" s="51">
        <f t="array" ref="L3640">_xlfn.SUM(_xlfn.NORM.DIST($Q$3:$Q$1003,$F3640,$O3640,FALSE)*WindSpeedStep*$R$3:$R$1003)</f>
        <v>-6.9515443840699226E-4</v>
      </c>
      <c r="N3640" s="43">
        <f t="shared" si="169"/>
        <v>0.19567564612284832</v>
      </c>
      <c r="O3640" s="43">
        <f t="shared" si="170"/>
        <v>0.12</v>
      </c>
    </row>
    <row r="3641" spans="5:15" x14ac:dyDescent="0.2">
      <c r="E3641" s="16">
        <v>41251.173611111109</v>
      </c>
      <c r="F3641" s="22">
        <v>2.3916155320765622</v>
      </c>
      <c r="G3641" s="25">
        <v>0.13798204417641982</v>
      </c>
      <c r="H3641" s="3">
        <f t="shared" si="168"/>
        <v>0</v>
      </c>
      <c r="I3641" s="3">
        <f>MIN(H3641-K3641+L3641,'Power Look Up'!$F$4)</f>
        <v>0.1023900316830982</v>
      </c>
      <c r="K3641" s="51">
        <f t="array" ref="K3641">_xlfn.SUM(_xlfn.NORM.DIST($Q$3:$Q$1003,$F3641,$N3641,FALSE)*WindSpeedStep*$R$3:$R$1003)</f>
        <v>-9.3199976306794754E-5</v>
      </c>
      <c r="L3641" s="51">
        <f t="array" ref="L3641">_xlfn.SUM(_xlfn.NORM.DIST($Q$3:$Q$1003,$F3641,$O3641,FALSE)*WindSpeedStep*$R$3:$R$1003)</f>
        <v>0.10229683170679139</v>
      </c>
      <c r="N3641" s="43">
        <f t="shared" si="169"/>
        <v>0.23916155320765622</v>
      </c>
      <c r="O3641" s="43">
        <f t="shared" si="170"/>
        <v>0.33</v>
      </c>
    </row>
    <row r="3642" spans="5:15" x14ac:dyDescent="0.2">
      <c r="E3642" s="16">
        <v>41251.180555555555</v>
      </c>
      <c r="F3642" s="22">
        <v>2.077382969072286</v>
      </c>
      <c r="G3642" s="25">
        <v>0.20699120306740004</v>
      </c>
      <c r="H3642" s="3">
        <f t="shared" si="168"/>
        <v>0</v>
      </c>
      <c r="I3642" s="3">
        <f>MIN(H3642-K3642+L3642,'Power Look Up'!$F$4)</f>
        <v>6.422722763781967E-2</v>
      </c>
      <c r="K3642" s="51">
        <f t="array" ref="K3642">_xlfn.SUM(_xlfn.NORM.DIST($Q$3:$Q$1003,$F3642,$N3642,FALSE)*WindSpeedStep*$R$3:$R$1003)</f>
        <v>-3.2770117882999121E-3</v>
      </c>
      <c r="L3642" s="51">
        <f t="array" ref="L3642">_xlfn.SUM(_xlfn.NORM.DIST($Q$3:$Q$1003,$F3642,$O3642,FALSE)*WindSpeedStep*$R$3:$R$1003)</f>
        <v>6.0950215849519755E-2</v>
      </c>
      <c r="N3642" s="43">
        <f t="shared" si="169"/>
        <v>0.20773829690722861</v>
      </c>
      <c r="O3642" s="43">
        <f t="shared" si="170"/>
        <v>0.43</v>
      </c>
    </row>
    <row r="3643" spans="5:15" x14ac:dyDescent="0.2">
      <c r="E3643" s="16">
        <v>41251.1875</v>
      </c>
      <c r="F3643" s="22">
        <v>2.1538335064871994</v>
      </c>
      <c r="G3643" s="25">
        <v>0.18107249182694329</v>
      </c>
      <c r="H3643" s="3">
        <f t="shared" si="168"/>
        <v>0</v>
      </c>
      <c r="I3643" s="3">
        <f>MIN(H3643-K3643+L3643,'Power Look Up'!$F$4)</f>
        <v>5.4282647843073711E-2</v>
      </c>
      <c r="K3643" s="51">
        <f t="array" ref="K3643">_xlfn.SUM(_xlfn.NORM.DIST($Q$3:$Q$1003,$F3643,$N3643,FALSE)*WindSpeedStep*$R$3:$R$1003)</f>
        <v>-4.7231832008583488E-3</v>
      </c>
      <c r="L3643" s="51">
        <f t="array" ref="L3643">_xlfn.SUM(_xlfn.NORM.DIST($Q$3:$Q$1003,$F3643,$O3643,FALSE)*WindSpeedStep*$R$3:$R$1003)</f>
        <v>4.9559464642215362E-2</v>
      </c>
      <c r="N3643" s="43">
        <f t="shared" si="169"/>
        <v>0.21538335064871994</v>
      </c>
      <c r="O3643" s="43">
        <f t="shared" si="170"/>
        <v>0.39</v>
      </c>
    </row>
    <row r="3644" spans="5:15" x14ac:dyDescent="0.2">
      <c r="E3644" s="16">
        <v>41251.194444444445</v>
      </c>
      <c r="F3644" s="22">
        <v>1.724150958157308</v>
      </c>
      <c r="G3644" s="25">
        <v>8.1199386479259034E-2</v>
      </c>
      <c r="H3644" s="3">
        <f t="shared" si="168"/>
        <v>0</v>
      </c>
      <c r="I3644" s="3">
        <f>MIN(H3644-K3644+L3644,'Power Look Up'!$F$4)</f>
        <v>6.5615952366047828E-5</v>
      </c>
      <c r="K3644" s="51">
        <f t="array" ref="K3644">_xlfn.SUM(_xlfn.NORM.DIST($Q$3:$Q$1003,$F3644,$N3644,FALSE)*WindSpeedStep*$R$3:$R$1003)</f>
        <v>-9.0964078717216371E-5</v>
      </c>
      <c r="L3644" s="51">
        <f t="array" ref="L3644">_xlfn.SUM(_xlfn.NORM.DIST($Q$3:$Q$1003,$F3644,$O3644,FALSE)*WindSpeedStep*$R$3:$R$1003)</f>
        <v>-2.5348126351168547E-5</v>
      </c>
      <c r="N3644" s="43">
        <f t="shared" si="169"/>
        <v>0.17241509581573081</v>
      </c>
      <c r="O3644" s="43">
        <f t="shared" si="170"/>
        <v>0.14000000000000001</v>
      </c>
    </row>
    <row r="3645" spans="5:15" x14ac:dyDescent="0.2">
      <c r="E3645" s="16">
        <v>41251.201388888891</v>
      </c>
      <c r="F3645" s="22">
        <v>1.7101745801000878</v>
      </c>
      <c r="G3645" s="25">
        <v>7.6015631101470221E-2</v>
      </c>
      <c r="H3645" s="3">
        <f t="shared" si="168"/>
        <v>0</v>
      </c>
      <c r="I3645" s="3">
        <f>MIN(H3645-K3645+L3645,'Power Look Up'!$F$4)</f>
        <v>6.0653551515976812E-5</v>
      </c>
      <c r="K3645" s="51">
        <f t="array" ref="K3645">_xlfn.SUM(_xlfn.NORM.DIST($Q$3:$Q$1003,$F3645,$N3645,FALSE)*WindSpeedStep*$R$3:$R$1003)</f>
        <v>-7.0990495677637007E-5</v>
      </c>
      <c r="L3645" s="51">
        <f t="array" ref="L3645">_xlfn.SUM(_xlfn.NORM.DIST($Q$3:$Q$1003,$F3645,$O3645,FALSE)*WindSpeedStep*$R$3:$R$1003)</f>
        <v>-1.0336944161660192E-5</v>
      </c>
      <c r="N3645" s="43">
        <f t="shared" si="169"/>
        <v>0.17101745801000878</v>
      </c>
      <c r="O3645" s="43">
        <f t="shared" si="170"/>
        <v>0.13</v>
      </c>
    </row>
    <row r="3646" spans="5:15" x14ac:dyDescent="0.2">
      <c r="E3646" s="16">
        <v>41251.208333333336</v>
      </c>
      <c r="F3646" s="22">
        <v>1.6118739725147657</v>
      </c>
      <c r="G3646" s="25">
        <v>0.14269105644851715</v>
      </c>
      <c r="H3646" s="3">
        <f t="shared" si="168"/>
        <v>0</v>
      </c>
      <c r="I3646" s="3">
        <f>MIN(H3646-K3646+L3646,'Power Look Up'!$F$4)</f>
        <v>-9.5724960065900227E-5</v>
      </c>
      <c r="K3646" s="51">
        <f t="array" ref="K3646">_xlfn.SUM(_xlfn.NORM.DIST($Q$3:$Q$1003,$F3646,$N3646,FALSE)*WindSpeedStep*$R$3:$R$1003)</f>
        <v>-8.4776527540907669E-6</v>
      </c>
      <c r="L3646" s="51">
        <f t="array" ref="L3646">_xlfn.SUM(_xlfn.NORM.DIST($Q$3:$Q$1003,$F3646,$O3646,FALSE)*WindSpeedStep*$R$3:$R$1003)</f>
        <v>-1.0420261281999099E-4</v>
      </c>
      <c r="N3646" s="43">
        <f t="shared" si="169"/>
        <v>0.16118739725147657</v>
      </c>
      <c r="O3646" s="43">
        <f t="shared" si="170"/>
        <v>0.23</v>
      </c>
    </row>
    <row r="3647" spans="5:15" x14ac:dyDescent="0.2">
      <c r="E3647" s="16">
        <v>41251.215277777781</v>
      </c>
      <c r="F3647" s="22">
        <v>1.3375379095129625</v>
      </c>
      <c r="G3647" s="25">
        <v>5.2334965238846273E-2</v>
      </c>
      <c r="H3647" s="3">
        <f t="shared" si="168"/>
        <v>0</v>
      </c>
      <c r="I3647" s="3">
        <f>MIN(H3647-K3647+L3647,'Power Look Up'!$F$4)</f>
        <v>6.9819609233775793E-11</v>
      </c>
      <c r="K3647" s="51">
        <f t="array" ref="K3647">_xlfn.SUM(_xlfn.NORM.DIST($Q$3:$Q$1003,$F3647,$N3647,FALSE)*WindSpeedStep*$R$3:$R$1003)</f>
        <v>-6.9819609233784801E-11</v>
      </c>
      <c r="L3647" s="51">
        <f t="array" ref="L3647">_xlfn.SUM(_xlfn.NORM.DIST($Q$3:$Q$1003,$F3647,$O3647,FALSE)*WindSpeedStep*$R$3:$R$1003)</f>
        <v>-9.0067386648061361E-24</v>
      </c>
      <c r="N3647" s="43">
        <f t="shared" si="169"/>
        <v>0.13375379095129625</v>
      </c>
      <c r="O3647" s="43">
        <f t="shared" si="170"/>
        <v>7.0000000000000007E-2</v>
      </c>
    </row>
    <row r="3648" spans="5:15" x14ac:dyDescent="0.2">
      <c r="E3648" s="16">
        <v>41251.222222222219</v>
      </c>
      <c r="F3648" s="22">
        <v>1.5253879345654109</v>
      </c>
      <c r="G3648" s="25">
        <v>4.5889965702359696E-2</v>
      </c>
      <c r="H3648" s="3">
        <f t="shared" si="168"/>
        <v>0</v>
      </c>
      <c r="I3648" s="3">
        <f>MIN(H3648-K3648+L3648,'Power Look Up'!$F$4)</f>
        <v>6.483294329982577E-7</v>
      </c>
      <c r="K3648" s="51">
        <f t="array" ref="K3648">_xlfn.SUM(_xlfn.NORM.DIST($Q$3:$Q$1003,$F3648,$N3648,FALSE)*WindSpeedStep*$R$3:$R$1003)</f>
        <v>-6.4832943300172619E-7</v>
      </c>
      <c r="L3648" s="51">
        <f t="array" ref="L3648">_xlfn.SUM(_xlfn.NORM.DIST($Q$3:$Q$1003,$F3648,$O3648,FALSE)*WindSpeedStep*$R$3:$R$1003)</f>
        <v>-3.4684570082970563E-18</v>
      </c>
      <c r="N3648" s="43">
        <f t="shared" si="169"/>
        <v>0.15253879345654109</v>
      </c>
      <c r="O3648" s="43">
        <f t="shared" si="170"/>
        <v>7.0000000000000007E-2</v>
      </c>
    </row>
    <row r="3649" spans="5:15" x14ac:dyDescent="0.2">
      <c r="E3649" s="16">
        <v>41251.229166666664</v>
      </c>
      <c r="F3649" s="22">
        <v>1.2509515256748778</v>
      </c>
      <c r="G3649" s="25">
        <v>0.11990872301712591</v>
      </c>
      <c r="H3649" s="3">
        <f t="shared" si="168"/>
        <v>0</v>
      </c>
      <c r="I3649" s="3">
        <f>MIN(H3649-K3649+L3649,'Power Look Up'!$F$4)</f>
        <v>-7.9350156447988666E-11</v>
      </c>
      <c r="K3649" s="51">
        <f t="array" ref="K3649">_xlfn.SUM(_xlfn.NORM.DIST($Q$3:$Q$1003,$F3649,$N3649,FALSE)*WindSpeedStep*$R$3:$R$1003)</f>
        <v>-8.3121949950140172E-14</v>
      </c>
      <c r="L3649" s="51">
        <f t="array" ref="L3649">_xlfn.SUM(_xlfn.NORM.DIST($Q$3:$Q$1003,$F3649,$O3649,FALSE)*WindSpeedStep*$R$3:$R$1003)</f>
        <v>-7.9433278397938805E-11</v>
      </c>
      <c r="N3649" s="43">
        <f t="shared" si="169"/>
        <v>0.12509515256748779</v>
      </c>
      <c r="O3649" s="43">
        <f t="shared" si="170"/>
        <v>0.15</v>
      </c>
    </row>
    <row r="3650" spans="5:15" x14ac:dyDescent="0.2">
      <c r="E3650" s="16">
        <v>41251.375</v>
      </c>
      <c r="F3650" s="22">
        <v>0.95478385221718087</v>
      </c>
      <c r="G3650" s="25">
        <v>0.19899791932884664</v>
      </c>
      <c r="H3650" s="3">
        <f t="shared" si="168"/>
        <v>0</v>
      </c>
      <c r="I3650" s="3">
        <f>MIN(H3650-K3650+L3650,'Power Look Up'!$F$4)</f>
        <v>-7.6112633102714627E-12</v>
      </c>
      <c r="K3650" s="51">
        <f t="array" ref="K3650">_xlfn.SUM(_xlfn.NORM.DIST($Q$3:$Q$1003,$F3650,$N3650,FALSE)*WindSpeedStep*$R$3:$R$1003)</f>
        <v>-4.3811344695880213E-25</v>
      </c>
      <c r="L3650" s="51">
        <f t="array" ref="L3650">_xlfn.SUM(_xlfn.NORM.DIST($Q$3:$Q$1003,$F3650,$O3650,FALSE)*WindSpeedStep*$R$3:$R$1003)</f>
        <v>-7.6112633102719005E-12</v>
      </c>
      <c r="N3650" s="43">
        <f t="shared" si="169"/>
        <v>9.5478385221718087E-2</v>
      </c>
      <c r="O3650" s="43">
        <f t="shared" si="170"/>
        <v>0.19</v>
      </c>
    </row>
    <row r="3651" spans="5:15" x14ac:dyDescent="0.2">
      <c r="E3651" s="16">
        <v>41251.381944444445</v>
      </c>
      <c r="F3651" s="22">
        <v>1.110540738454372</v>
      </c>
      <c r="G3651" s="25">
        <v>0.16208320304441992</v>
      </c>
      <c r="H3651" s="3">
        <f t="shared" ref="H3651:H3714" si="171">INDEX(PowerArray,MIN(MaximumPowerIndex,ROUND(F3651*100,0)))</f>
        <v>0</v>
      </c>
      <c r="I3651" s="3">
        <f>MIN(H3651-K3651+L3651,'Power Look Up'!$F$4)</f>
        <v>-1.7211507361563681E-10</v>
      </c>
      <c r="K3651" s="51">
        <f t="array" ref="K3651">_xlfn.SUM(_xlfn.NORM.DIST($Q$3:$Q$1003,$F3651,$N3651,FALSE)*WindSpeedStep*$R$3:$R$1003)</f>
        <v>-5.4262535389527983E-21</v>
      </c>
      <c r="L3651" s="51">
        <f t="array" ref="L3651">_xlfn.SUM(_xlfn.NORM.DIST($Q$3:$Q$1003,$F3651,$O3651,FALSE)*WindSpeedStep*$R$3:$R$1003)</f>
        <v>-1.7211507362106306E-10</v>
      </c>
      <c r="N3651" s="43">
        <f t="shared" ref="N3651:N3714" si="172">ReferenceTurbulence*F3651</f>
        <v>0.1110540738454372</v>
      </c>
      <c r="O3651" s="43">
        <f t="shared" ref="O3651:O3714" si="173">F3651*G3651</f>
        <v>0.18000000000000002</v>
      </c>
    </row>
    <row r="3652" spans="5:15" x14ac:dyDescent="0.2">
      <c r="E3652" s="16">
        <v>41251.388888888891</v>
      </c>
      <c r="F3652" s="22">
        <v>1.7515849985475054</v>
      </c>
      <c r="G3652" s="25">
        <v>0.10276406805793853</v>
      </c>
      <c r="H3652" s="3">
        <f t="shared" si="171"/>
        <v>0</v>
      </c>
      <c r="I3652" s="3">
        <f>MIN(H3652-K3652+L3652,'Power Look Up'!$F$4)</f>
        <v>-1.8419480682289559E-5</v>
      </c>
      <c r="K3652" s="51">
        <f t="array" ref="K3652">_xlfn.SUM(_xlfn.NORM.DIST($Q$3:$Q$1003,$F3652,$N3652,FALSE)*WindSpeedStep*$R$3:$R$1003)</f>
        <v>-1.4315325914903061E-4</v>
      </c>
      <c r="L3652" s="51">
        <f t="array" ref="L3652">_xlfn.SUM(_xlfn.NORM.DIST($Q$3:$Q$1003,$F3652,$O3652,FALSE)*WindSpeedStep*$R$3:$R$1003)</f>
        <v>-1.6157273983132017E-4</v>
      </c>
      <c r="N3652" s="43">
        <f t="shared" si="172"/>
        <v>0.17515849985475054</v>
      </c>
      <c r="O3652" s="43">
        <f t="shared" si="173"/>
        <v>0.18</v>
      </c>
    </row>
    <row r="3653" spans="5:15" x14ac:dyDescent="0.2">
      <c r="E3653" s="16">
        <v>41251.395833333336</v>
      </c>
      <c r="F3653" s="22">
        <v>1.8218082768762391</v>
      </c>
      <c r="G3653" s="25">
        <v>0.11527008778337322</v>
      </c>
      <c r="H3653" s="3">
        <f t="shared" si="171"/>
        <v>0</v>
      </c>
      <c r="I3653" s="3">
        <f>MIN(H3653-K3653+L3653,'Power Look Up'!$F$4)</f>
        <v>-1.9191845333606656E-4</v>
      </c>
      <c r="K3653" s="51">
        <f t="array" ref="K3653">_xlfn.SUM(_xlfn.NORM.DIST($Q$3:$Q$1003,$F3653,$N3653,FALSE)*WindSpeedStep*$R$3:$R$1003)</f>
        <v>-3.8326226470517959E-4</v>
      </c>
      <c r="L3653" s="51">
        <f t="array" ref="L3653">_xlfn.SUM(_xlfn.NORM.DIST($Q$3:$Q$1003,$F3653,$O3653,FALSE)*WindSpeedStep*$R$3:$R$1003)</f>
        <v>-5.7518071804124615E-4</v>
      </c>
      <c r="N3653" s="43">
        <f t="shared" si="172"/>
        <v>0.18218082768762392</v>
      </c>
      <c r="O3653" s="43">
        <f t="shared" si="173"/>
        <v>0.21</v>
      </c>
    </row>
    <row r="3654" spans="5:15" x14ac:dyDescent="0.2">
      <c r="E3654" s="16">
        <v>41251.451388888891</v>
      </c>
      <c r="F3654" s="22">
        <v>1.4928723070477932</v>
      </c>
      <c r="G3654" s="25">
        <v>0.26124136549310006</v>
      </c>
      <c r="H3654" s="3">
        <f t="shared" si="171"/>
        <v>0</v>
      </c>
      <c r="I3654" s="3">
        <f>MIN(H3654-K3654+L3654,'Power Look Up'!$F$4)</f>
        <v>-3.2513017754282048E-4</v>
      </c>
      <c r="K3654" s="51">
        <f t="array" ref="K3654">_xlfn.SUM(_xlfn.NORM.DIST($Q$3:$Q$1003,$F3654,$N3654,FALSE)*WindSpeedStep*$R$3:$R$1003)</f>
        <v>-1.9829862278920238E-7</v>
      </c>
      <c r="L3654" s="51">
        <f t="array" ref="L3654">_xlfn.SUM(_xlfn.NORM.DIST($Q$3:$Q$1003,$F3654,$O3654,FALSE)*WindSpeedStep*$R$3:$R$1003)</f>
        <v>-3.2532847616560965E-4</v>
      </c>
      <c r="N3654" s="43">
        <f t="shared" si="172"/>
        <v>0.14928723070477931</v>
      </c>
      <c r="O3654" s="43">
        <f t="shared" si="173"/>
        <v>0.39</v>
      </c>
    </row>
    <row r="3655" spans="5:15" x14ac:dyDescent="0.2">
      <c r="E3655" s="16">
        <v>41251.458333333336</v>
      </c>
      <c r="F3655" s="22">
        <v>1.4307582578507316</v>
      </c>
      <c r="G3655" s="25">
        <v>8.3871610973794128E-2</v>
      </c>
      <c r="H3655" s="3">
        <f t="shared" si="171"/>
        <v>0</v>
      </c>
      <c r="I3655" s="3">
        <f>MIN(H3655-K3655+L3655,'Power Look Up'!$F$4)</f>
        <v>1.3540746870401791E-8</v>
      </c>
      <c r="K3655" s="51">
        <f t="array" ref="K3655">_xlfn.SUM(_xlfn.NORM.DIST($Q$3:$Q$1003,$F3655,$N3655,FALSE)*WindSpeedStep*$R$3:$R$1003)</f>
        <v>-1.3695666865743938E-8</v>
      </c>
      <c r="L3655" s="51">
        <f t="array" ref="L3655">_xlfn.SUM(_xlfn.NORM.DIST($Q$3:$Q$1003,$F3655,$O3655,FALSE)*WindSpeedStep*$R$3:$R$1003)</f>
        <v>-1.5491999534214689E-10</v>
      </c>
      <c r="N3655" s="43">
        <f t="shared" si="172"/>
        <v>0.14307582578507316</v>
      </c>
      <c r="O3655" s="43">
        <f t="shared" si="173"/>
        <v>0.12</v>
      </c>
    </row>
    <row r="3656" spans="5:15" x14ac:dyDescent="0.2">
      <c r="E3656" s="16">
        <v>41251.465277777781</v>
      </c>
      <c r="F3656" s="22">
        <v>1.7326039720026065</v>
      </c>
      <c r="G3656" s="25">
        <v>8.6574890987133404E-2</v>
      </c>
      <c r="H3656" s="3">
        <f t="shared" si="171"/>
        <v>0</v>
      </c>
      <c r="I3656" s="3">
        <f>MIN(H3656-K3656+L3656,'Power Look Up'!$F$4)</f>
        <v>5.7934366012886189E-5</v>
      </c>
      <c r="K3656" s="51">
        <f t="array" ref="K3656">_xlfn.SUM(_xlfn.NORM.DIST($Q$3:$Q$1003,$F3656,$N3656,FALSE)*WindSpeedStep*$R$3:$R$1003)</f>
        <v>-1.0508249839332988E-4</v>
      </c>
      <c r="L3656" s="51">
        <f t="array" ref="L3656">_xlfn.SUM(_xlfn.NORM.DIST($Q$3:$Q$1003,$F3656,$O3656,FALSE)*WindSpeedStep*$R$3:$R$1003)</f>
        <v>-4.7148132380443694E-5</v>
      </c>
      <c r="N3656" s="43">
        <f t="shared" si="172"/>
        <v>0.17326039720026065</v>
      </c>
      <c r="O3656" s="43">
        <f t="shared" si="173"/>
        <v>0.15</v>
      </c>
    </row>
    <row r="3657" spans="5:15" x14ac:dyDescent="0.2">
      <c r="E3657" s="16">
        <v>41251.472222222219</v>
      </c>
      <c r="F3657" s="22">
        <v>2.1082253548512035</v>
      </c>
      <c r="G3657" s="25">
        <v>6.1663237139644056E-2</v>
      </c>
      <c r="H3657" s="3">
        <f t="shared" si="171"/>
        <v>0</v>
      </c>
      <c r="I3657" s="3">
        <f>MIN(H3657-K3657+L3657,'Power Look Up'!$F$4)</f>
        <v>6.8170916758722357E-4</v>
      </c>
      <c r="K3657" s="51">
        <f t="array" ref="K3657">_xlfn.SUM(_xlfn.NORM.DIST($Q$3:$Q$1003,$F3657,$N3657,FALSE)*WindSpeedStep*$R$3:$R$1003)</f>
        <v>-3.8424618341569737E-3</v>
      </c>
      <c r="L3657" s="51">
        <f t="array" ref="L3657">_xlfn.SUM(_xlfn.NORM.DIST($Q$3:$Q$1003,$F3657,$O3657,FALSE)*WindSpeedStep*$R$3:$R$1003)</f>
        <v>-3.1607526665697501E-3</v>
      </c>
      <c r="N3657" s="43">
        <f t="shared" si="172"/>
        <v>0.21082253548512037</v>
      </c>
      <c r="O3657" s="43">
        <f t="shared" si="173"/>
        <v>0.13</v>
      </c>
    </row>
    <row r="3658" spans="5:15" x14ac:dyDescent="0.2">
      <c r="E3658" s="16">
        <v>41251.479166666664</v>
      </c>
      <c r="F3658" s="22">
        <v>2.1862467553070752</v>
      </c>
      <c r="G3658" s="25">
        <v>5.9462638279246069E-2</v>
      </c>
      <c r="H3658" s="3">
        <f t="shared" si="171"/>
        <v>0</v>
      </c>
      <c r="I3658" s="3">
        <f>MIN(H3658-K3658+L3658,'Power Look Up'!$F$4)</f>
        <v>3.9668720717442839E-4</v>
      </c>
      <c r="K3658" s="51">
        <f t="array" ref="K3658">_xlfn.SUM(_xlfn.NORM.DIST($Q$3:$Q$1003,$F3658,$N3658,FALSE)*WindSpeedStep*$R$3:$R$1003)</f>
        <v>-5.3482699930016558E-3</v>
      </c>
      <c r="L3658" s="51">
        <f t="array" ref="L3658">_xlfn.SUM(_xlfn.NORM.DIST($Q$3:$Q$1003,$F3658,$O3658,FALSE)*WindSpeedStep*$R$3:$R$1003)</f>
        <v>-4.9515827858272275E-3</v>
      </c>
      <c r="N3658" s="43">
        <f t="shared" si="172"/>
        <v>0.21862467553070752</v>
      </c>
      <c r="O3658" s="43">
        <f t="shared" si="173"/>
        <v>0.13</v>
      </c>
    </row>
    <row r="3659" spans="5:15" x14ac:dyDescent="0.2">
      <c r="E3659" s="16">
        <v>41251.486111111109</v>
      </c>
      <c r="F3659" s="22">
        <v>2.0690803312658654</v>
      </c>
      <c r="G3659" s="25">
        <v>6.282984668868119E-2</v>
      </c>
      <c r="H3659" s="3">
        <f t="shared" si="171"/>
        <v>0</v>
      </c>
      <c r="I3659" s="3">
        <f>MIN(H3659-K3659+L3659,'Power Look Up'!$F$4)</f>
        <v>7.4928937157736804E-4</v>
      </c>
      <c r="K3659" s="51">
        <f t="array" ref="K3659">_xlfn.SUM(_xlfn.NORM.DIST($Q$3:$Q$1003,$F3659,$N3659,FALSE)*WindSpeedStep*$R$3:$R$1003)</f>
        <v>-3.1308759974833268E-3</v>
      </c>
      <c r="L3659" s="51">
        <f t="array" ref="L3659">_xlfn.SUM(_xlfn.NORM.DIST($Q$3:$Q$1003,$F3659,$O3659,FALSE)*WindSpeedStep*$R$3:$R$1003)</f>
        <v>-2.3815866259059588E-3</v>
      </c>
      <c r="N3659" s="43">
        <f t="shared" si="172"/>
        <v>0.20690803312658657</v>
      </c>
      <c r="O3659" s="43">
        <f t="shared" si="173"/>
        <v>0.13</v>
      </c>
    </row>
    <row r="3660" spans="5:15" x14ac:dyDescent="0.2">
      <c r="E3660" s="16">
        <v>41251.493055555555</v>
      </c>
      <c r="F3660" s="22">
        <v>2.1762471163256625</v>
      </c>
      <c r="G3660" s="25">
        <v>3.2165464792521713E-2</v>
      </c>
      <c r="H3660" s="3">
        <f t="shared" si="171"/>
        <v>0</v>
      </c>
      <c r="I3660" s="3">
        <f>MIN(H3660-K3660+L3660,'Power Look Up'!$F$4)</f>
        <v>5.5856067272389356E-4</v>
      </c>
      <c r="K3660" s="51">
        <f t="array" ref="K3660">_xlfn.SUM(_xlfn.NORM.DIST($Q$3:$Q$1003,$F3660,$N3660,FALSE)*WindSpeedStep*$R$3:$R$1003)</f>
        <v>-5.1583256447399013E-3</v>
      </c>
      <c r="L3660" s="51">
        <f t="array" ref="L3660">_xlfn.SUM(_xlfn.NORM.DIST($Q$3:$Q$1003,$F3660,$O3660,FALSE)*WindSpeedStep*$R$3:$R$1003)</f>
        <v>-4.5997649720160077E-3</v>
      </c>
      <c r="N3660" s="43">
        <f t="shared" si="172"/>
        <v>0.21762471163256625</v>
      </c>
      <c r="O3660" s="43">
        <f t="shared" si="173"/>
        <v>7.0000000000000007E-2</v>
      </c>
    </row>
    <row r="3661" spans="5:15" x14ac:dyDescent="0.2">
      <c r="E3661" s="16">
        <v>41251.5</v>
      </c>
      <c r="F3661" s="22">
        <v>2.2608695788201842</v>
      </c>
      <c r="G3661" s="25">
        <v>3.9807692068184554E-2</v>
      </c>
      <c r="H3661" s="3">
        <f t="shared" si="171"/>
        <v>0</v>
      </c>
      <c r="I3661" s="3">
        <f>MIN(H3661-K3661+L3661,'Power Look Up'!$F$4)</f>
        <v>-3.827610022868284E-4</v>
      </c>
      <c r="K3661" s="51">
        <f t="array" ref="K3661">_xlfn.SUM(_xlfn.NORM.DIST($Q$3:$Q$1003,$F3661,$N3661,FALSE)*WindSpeedStep*$R$3:$R$1003)</f>
        <v>-6.4234154957829876E-3</v>
      </c>
      <c r="L3661" s="51">
        <f t="array" ref="L3661">_xlfn.SUM(_xlfn.NORM.DIST($Q$3:$Q$1003,$F3661,$O3661,FALSE)*WindSpeedStep*$R$3:$R$1003)</f>
        <v>-6.806176498069816E-3</v>
      </c>
      <c r="N3661" s="43">
        <f t="shared" si="172"/>
        <v>0.22608695788201844</v>
      </c>
      <c r="O3661" s="43">
        <f t="shared" si="173"/>
        <v>0.09</v>
      </c>
    </row>
    <row r="3662" spans="5:15" x14ac:dyDescent="0.2">
      <c r="E3662" s="16">
        <v>41251.506944444445</v>
      </c>
      <c r="F3662" s="22">
        <v>2.2400000000000002</v>
      </c>
      <c r="G3662" s="25">
        <v>5.8035714285714281E-2</v>
      </c>
      <c r="H3662" s="3">
        <f t="shared" si="171"/>
        <v>0</v>
      </c>
      <c r="I3662" s="3">
        <f>MIN(H3662-K3662+L3662,'Power Look Up'!$F$4)</f>
        <v>-6.9769420546471686E-5</v>
      </c>
      <c r="K3662" s="51">
        <f t="array" ref="K3662">_xlfn.SUM(_xlfn.NORM.DIST($Q$3:$Q$1003,$F3662,$N3662,FALSE)*WindSpeedStep*$R$3:$R$1003)</f>
        <v>-6.2234097841904921E-3</v>
      </c>
      <c r="L3662" s="51">
        <f t="array" ref="L3662">_xlfn.SUM(_xlfn.NORM.DIST($Q$3:$Q$1003,$F3662,$O3662,FALSE)*WindSpeedStep*$R$3:$R$1003)</f>
        <v>-6.2931792047369638E-3</v>
      </c>
      <c r="N3662" s="43">
        <f t="shared" si="172"/>
        <v>0.22400000000000003</v>
      </c>
      <c r="O3662" s="43">
        <f t="shared" si="173"/>
        <v>0.13</v>
      </c>
    </row>
    <row r="3663" spans="5:15" x14ac:dyDescent="0.2">
      <c r="E3663" s="16">
        <v>41251.513888888891</v>
      </c>
      <c r="F3663" s="22">
        <v>2.1148929001663781</v>
      </c>
      <c r="G3663" s="25">
        <v>2.3641859120178858E-2</v>
      </c>
      <c r="H3663" s="3">
        <f t="shared" si="171"/>
        <v>0</v>
      </c>
      <c r="I3663" s="3">
        <f>MIN(H3663-K3663+L3663,'Power Look Up'!$F$4)</f>
        <v>9.929626242482564E-4</v>
      </c>
      <c r="K3663" s="51">
        <f t="array" ref="K3663">_xlfn.SUM(_xlfn.NORM.DIST($Q$3:$Q$1003,$F3663,$N3663,FALSE)*WindSpeedStep*$R$3:$R$1003)</f>
        <v>-3.9687165045534491E-3</v>
      </c>
      <c r="L3663" s="51">
        <f t="array" ref="L3663">_xlfn.SUM(_xlfn.NORM.DIST($Q$3:$Q$1003,$F3663,$O3663,FALSE)*WindSpeedStep*$R$3:$R$1003)</f>
        <v>-2.9757538803051927E-3</v>
      </c>
      <c r="N3663" s="43">
        <f t="shared" si="172"/>
        <v>0.21148929001663783</v>
      </c>
      <c r="O3663" s="43">
        <f t="shared" si="173"/>
        <v>0.05</v>
      </c>
    </row>
    <row r="3664" spans="5:15" x14ac:dyDescent="0.2">
      <c r="E3664" s="16">
        <v>41251.520833333336</v>
      </c>
      <c r="F3664" s="22">
        <v>2.2625155017146916</v>
      </c>
      <c r="G3664" s="25">
        <v>3.9778732977427886E-2</v>
      </c>
      <c r="H3664" s="3">
        <f t="shared" si="171"/>
        <v>0</v>
      </c>
      <c r="I3664" s="3">
        <f>MIN(H3664-K3664+L3664,'Power Look Up'!$F$4)</f>
        <v>-4.1547228355363897E-4</v>
      </c>
      <c r="K3664" s="51">
        <f t="array" ref="K3664">_xlfn.SUM(_xlfn.NORM.DIST($Q$3:$Q$1003,$F3664,$N3664,FALSE)*WindSpeedStep*$R$3:$R$1003)</f>
        <v>-6.4336179824126694E-3</v>
      </c>
      <c r="L3664" s="51">
        <f t="array" ref="L3664">_xlfn.SUM(_xlfn.NORM.DIST($Q$3:$Q$1003,$F3664,$O3664,FALSE)*WindSpeedStep*$R$3:$R$1003)</f>
        <v>-6.8490902659663084E-3</v>
      </c>
      <c r="N3664" s="43">
        <f t="shared" si="172"/>
        <v>0.22625155017146917</v>
      </c>
      <c r="O3664" s="43">
        <f t="shared" si="173"/>
        <v>0.09</v>
      </c>
    </row>
    <row r="3665" spans="5:15" x14ac:dyDescent="0.2">
      <c r="E3665" s="16">
        <v>41251.527777777781</v>
      </c>
      <c r="F3665" s="22">
        <v>2.1423854079582649</v>
      </c>
      <c r="G3665" s="25">
        <v>5.6012330719878427E-2</v>
      </c>
      <c r="H3665" s="3">
        <f t="shared" si="171"/>
        <v>0</v>
      </c>
      <c r="I3665" s="3">
        <f>MIN(H3665-K3665+L3665,'Power Look Up'!$F$4)</f>
        <v>6.3942951959444685E-4</v>
      </c>
      <c r="K3665" s="51">
        <f t="array" ref="K3665">_xlfn.SUM(_xlfn.NORM.DIST($Q$3:$Q$1003,$F3665,$N3665,FALSE)*WindSpeedStep*$R$3:$R$1003)</f>
        <v>-4.4995425356487056E-3</v>
      </c>
      <c r="L3665" s="51">
        <f t="array" ref="L3665">_xlfn.SUM(_xlfn.NORM.DIST($Q$3:$Q$1003,$F3665,$O3665,FALSE)*WindSpeedStep*$R$3:$R$1003)</f>
        <v>-3.8601130160542587E-3</v>
      </c>
      <c r="N3665" s="43">
        <f t="shared" si="172"/>
        <v>0.21423854079582649</v>
      </c>
      <c r="O3665" s="43">
        <f t="shared" si="173"/>
        <v>0.12</v>
      </c>
    </row>
    <row r="3666" spans="5:15" x14ac:dyDescent="0.2">
      <c r="E3666" s="16">
        <v>41251.534722222219</v>
      </c>
      <c r="F3666" s="22">
        <v>2.4049450947329061</v>
      </c>
      <c r="G3666" s="25">
        <v>3.7422891772918174E-2</v>
      </c>
      <c r="H3666" s="3">
        <f t="shared" si="171"/>
        <v>0</v>
      </c>
      <c r="I3666" s="3">
        <f>MIN(H3666-K3666+L3666,'Power Look Up'!$F$4)</f>
        <v>-1.2764248238965561E-2</v>
      </c>
      <c r="K3666" s="51">
        <f t="array" ref="K3666">_xlfn.SUM(_xlfn.NORM.DIST($Q$3:$Q$1003,$F3666,$N3666,FALSE)*WindSpeedStep*$R$3:$R$1003)</f>
        <v>2.1996784579743321E-3</v>
      </c>
      <c r="L3666" s="51">
        <f t="array" ref="L3666">_xlfn.SUM(_xlfn.NORM.DIST($Q$3:$Q$1003,$F3666,$O3666,FALSE)*WindSpeedStep*$R$3:$R$1003)</f>
        <v>-1.0564569780991229E-2</v>
      </c>
      <c r="N3666" s="43">
        <f t="shared" si="172"/>
        <v>0.24049450947329062</v>
      </c>
      <c r="O3666" s="43">
        <f t="shared" si="173"/>
        <v>8.9999999999999983E-2</v>
      </c>
    </row>
    <row r="3667" spans="5:15" x14ac:dyDescent="0.2">
      <c r="E3667" s="16">
        <v>41251.541666666664</v>
      </c>
      <c r="F3667" s="22">
        <v>2.8486902010023214</v>
      </c>
      <c r="G3667" s="25">
        <v>7.7228475010231806E-2</v>
      </c>
      <c r="H3667" s="3">
        <f t="shared" si="171"/>
        <v>0</v>
      </c>
      <c r="I3667" s="3">
        <f>MIN(H3667-K3667+L3667,'Power Look Up'!$F$4)</f>
        <v>-0.60903860276727573</v>
      </c>
      <c r="K3667" s="51">
        <f t="array" ref="K3667">_xlfn.SUM(_xlfn.NORM.DIST($Q$3:$Q$1003,$F3667,$N3667,FALSE)*WindSpeedStep*$R$3:$R$1003)</f>
        <v>1.4516829114149348</v>
      </c>
      <c r="L3667" s="51">
        <f t="array" ref="L3667">_xlfn.SUM(_xlfn.NORM.DIST($Q$3:$Q$1003,$F3667,$O3667,FALSE)*WindSpeedStep*$R$3:$R$1003)</f>
        <v>0.84264430864765905</v>
      </c>
      <c r="N3667" s="43">
        <f t="shared" si="172"/>
        <v>0.28486902010023213</v>
      </c>
      <c r="O3667" s="43">
        <f t="shared" si="173"/>
        <v>0.22</v>
      </c>
    </row>
    <row r="3668" spans="5:15" x14ac:dyDescent="0.2">
      <c r="E3668" s="16">
        <v>41251.548611111109</v>
      </c>
      <c r="F3668" s="22">
        <v>2.7645836872177365</v>
      </c>
      <c r="G3668" s="25">
        <v>8.3195166441668064E-2</v>
      </c>
      <c r="H3668" s="3">
        <f t="shared" si="171"/>
        <v>0</v>
      </c>
      <c r="I3668" s="3">
        <f>MIN(H3668-K3668+L3668,'Power Look Up'!$F$4)</f>
        <v>-0.33644234986206722</v>
      </c>
      <c r="K3668" s="51">
        <f t="array" ref="K3668">_xlfn.SUM(_xlfn.NORM.DIST($Q$3:$Q$1003,$F3668,$N3668,FALSE)*WindSpeedStep*$R$3:$R$1003)</f>
        <v>0.80538039014011942</v>
      </c>
      <c r="L3668" s="51">
        <f t="array" ref="L3668">_xlfn.SUM(_xlfn.NORM.DIST($Q$3:$Q$1003,$F3668,$O3668,FALSE)*WindSpeedStep*$R$3:$R$1003)</f>
        <v>0.46893804027805219</v>
      </c>
      <c r="N3668" s="43">
        <f t="shared" si="172"/>
        <v>0.27645836872177365</v>
      </c>
      <c r="O3668" s="43">
        <f t="shared" si="173"/>
        <v>0.22999999999999998</v>
      </c>
    </row>
    <row r="3669" spans="5:15" x14ac:dyDescent="0.2">
      <c r="E3669" s="16">
        <v>41251.555555555555</v>
      </c>
      <c r="F3669" s="22">
        <v>2.4635985346998108</v>
      </c>
      <c r="G3669" s="25">
        <v>6.088654376402991E-2</v>
      </c>
      <c r="H3669" s="3">
        <f t="shared" si="171"/>
        <v>0</v>
      </c>
      <c r="I3669" s="3">
        <f>MIN(H3669-K3669+L3669,'Power Look Up'!$F$4)</f>
        <v>-3.2355507654473731E-2</v>
      </c>
      <c r="K3669" s="51">
        <f t="array" ref="K3669">_xlfn.SUM(_xlfn.NORM.DIST($Q$3:$Q$1003,$F3669,$N3669,FALSE)*WindSpeedStep*$R$3:$R$1003)</f>
        <v>2.0361032582167544E-2</v>
      </c>
      <c r="L3669" s="51">
        <f t="array" ref="L3669">_xlfn.SUM(_xlfn.NORM.DIST($Q$3:$Q$1003,$F3669,$O3669,FALSE)*WindSpeedStep*$R$3:$R$1003)</f>
        <v>-1.199447507230619E-2</v>
      </c>
      <c r="N3669" s="43">
        <f t="shared" si="172"/>
        <v>0.2463598534699811</v>
      </c>
      <c r="O3669" s="43">
        <f t="shared" si="173"/>
        <v>0.15</v>
      </c>
    </row>
    <row r="3670" spans="5:15" x14ac:dyDescent="0.2">
      <c r="E3670" s="16">
        <v>41251.5625</v>
      </c>
      <c r="F3670" s="22">
        <v>3.0071350822112506</v>
      </c>
      <c r="G3670" s="25">
        <v>3.6579667022843945E-2</v>
      </c>
      <c r="H3670" s="3">
        <f t="shared" si="171"/>
        <v>0.90999999999816206</v>
      </c>
      <c r="I3670" s="3">
        <f>MIN(H3670-K3670+L3670,'Power Look Up'!$F$4)</f>
        <v>-1.2802682606948246</v>
      </c>
      <c r="K3670" s="51">
        <f t="array" ref="K3670">_xlfn.SUM(_xlfn.NORM.DIST($Q$3:$Q$1003,$F3670,$N3670,FALSE)*WindSpeedStep*$R$3:$R$1003)</f>
        <v>3.4066883103976537</v>
      </c>
      <c r="L3670" s="51">
        <f t="array" ref="L3670">_xlfn.SUM(_xlfn.NORM.DIST($Q$3:$Q$1003,$F3670,$O3670,FALSE)*WindSpeedStep*$R$3:$R$1003)</f>
        <v>1.2164200497046671</v>
      </c>
      <c r="N3670" s="43">
        <f t="shared" si="172"/>
        <v>0.30071350822112508</v>
      </c>
      <c r="O3670" s="43">
        <f t="shared" si="173"/>
        <v>0.11</v>
      </c>
    </row>
    <row r="3671" spans="5:15" x14ac:dyDescent="0.2">
      <c r="E3671" s="16">
        <v>41251.569444444445</v>
      </c>
      <c r="F3671" s="22">
        <v>3.1599467171694329</v>
      </c>
      <c r="G3671" s="25">
        <v>3.7975323871122645E-2</v>
      </c>
      <c r="H3671" s="3">
        <f t="shared" si="171"/>
        <v>14.559999999997871</v>
      </c>
      <c r="I3671" s="3">
        <f>MIN(H3671-K3671+L3671,'Power Look Up'!$F$4)</f>
        <v>12.914964023238966</v>
      </c>
      <c r="K3671" s="51">
        <f t="array" ref="K3671">_xlfn.SUM(_xlfn.NORM.DIST($Q$3:$Q$1003,$F3671,$N3671,FALSE)*WindSpeedStep*$R$3:$R$1003)</f>
        <v>6.2042367529944977</v>
      </c>
      <c r="L3671" s="51">
        <f t="array" ref="L3671">_xlfn.SUM(_xlfn.NORM.DIST($Q$3:$Q$1003,$F3671,$O3671,FALSE)*WindSpeedStep*$R$3:$R$1003)</f>
        <v>4.5592007762355919</v>
      </c>
      <c r="N3671" s="43">
        <f t="shared" si="172"/>
        <v>0.31599467171694329</v>
      </c>
      <c r="O3671" s="43">
        <f t="shared" si="173"/>
        <v>0.12</v>
      </c>
    </row>
    <row r="3672" spans="5:15" x14ac:dyDescent="0.2">
      <c r="E3672" s="16">
        <v>41251.576388888891</v>
      </c>
      <c r="F3672" s="22">
        <v>3.5483104495928686</v>
      </c>
      <c r="G3672" s="25">
        <v>4.2273640407425712E-2</v>
      </c>
      <c r="H3672" s="3">
        <f t="shared" si="171"/>
        <v>50.049999999997112</v>
      </c>
      <c r="I3672" s="3">
        <f>MIN(H3672-K3672+L3672,'Power Look Up'!$F$4)</f>
        <v>47.455036614897459</v>
      </c>
      <c r="K3672" s="51">
        <f t="array" ref="K3672">_xlfn.SUM(_xlfn.NORM.DIST($Q$3:$Q$1003,$F3672,$N3672,FALSE)*WindSpeedStep*$R$3:$R$1003)</f>
        <v>17.909822519781248</v>
      </c>
      <c r="L3672" s="51">
        <f t="array" ref="L3672">_xlfn.SUM(_xlfn.NORM.DIST($Q$3:$Q$1003,$F3672,$O3672,FALSE)*WindSpeedStep*$R$3:$R$1003)</f>
        <v>15.314859134681591</v>
      </c>
      <c r="N3672" s="43">
        <f t="shared" si="172"/>
        <v>0.35483104495928686</v>
      </c>
      <c r="O3672" s="43">
        <f t="shared" si="173"/>
        <v>0.15</v>
      </c>
    </row>
    <row r="3673" spans="5:15" x14ac:dyDescent="0.2">
      <c r="E3673" s="16">
        <v>41251.583333333336</v>
      </c>
      <c r="F3673" s="22">
        <v>3.9134042134289975</v>
      </c>
      <c r="G3673" s="25">
        <v>6.6438319636852233E-2</v>
      </c>
      <c r="H3673" s="3">
        <f t="shared" si="171"/>
        <v>82.809999999996421</v>
      </c>
      <c r="I3673" s="3">
        <f>MIN(H3673-K3673+L3673,'Power Look Up'!$F$4)</f>
        <v>75.62792721190803</v>
      </c>
      <c r="K3673" s="51">
        <f t="array" ref="K3673">_xlfn.SUM(_xlfn.NORM.DIST($Q$3:$Q$1003,$F3673,$N3673,FALSE)*WindSpeedStep*$R$3:$R$1003)</f>
        <v>41.82588445957839</v>
      </c>
      <c r="L3673" s="51">
        <f t="array" ref="L3673">_xlfn.SUM(_xlfn.NORM.DIST($Q$3:$Q$1003,$F3673,$O3673,FALSE)*WindSpeedStep*$R$3:$R$1003)</f>
        <v>34.643811671489999</v>
      </c>
      <c r="N3673" s="43">
        <f t="shared" si="172"/>
        <v>0.39134042134289976</v>
      </c>
      <c r="O3673" s="43">
        <f t="shared" si="173"/>
        <v>0.26</v>
      </c>
    </row>
    <row r="3674" spans="5:15" x14ac:dyDescent="0.2">
      <c r="E3674" s="16">
        <v>41251.590277777781</v>
      </c>
      <c r="F3674" s="22">
        <v>5.1393780257007773</v>
      </c>
      <c r="G3674" s="25">
        <v>0.12063716599548253</v>
      </c>
      <c r="H3674" s="3">
        <f t="shared" si="171"/>
        <v>222.67999999998943</v>
      </c>
      <c r="I3674" s="3">
        <f>MIN(H3674-K3674+L3674,'Power Look Up'!$F$4)</f>
        <v>223.77842834962149</v>
      </c>
      <c r="K3674" s="51">
        <f t="array" ref="K3674">_xlfn.SUM(_xlfn.NORM.DIST($Q$3:$Q$1003,$F3674,$N3674,FALSE)*WindSpeedStep*$R$3:$R$1003)</f>
        <v>217.01351614664057</v>
      </c>
      <c r="L3674" s="51">
        <f t="array" ref="L3674">_xlfn.SUM(_xlfn.NORM.DIST($Q$3:$Q$1003,$F3674,$O3674,FALSE)*WindSpeedStep*$R$3:$R$1003)</f>
        <v>218.11194449627263</v>
      </c>
      <c r="N3674" s="43">
        <f t="shared" si="172"/>
        <v>0.51393780257007771</v>
      </c>
      <c r="O3674" s="43">
        <f t="shared" si="173"/>
        <v>0.62</v>
      </c>
    </row>
    <row r="3675" spans="5:15" x14ac:dyDescent="0.2">
      <c r="E3675" s="16">
        <v>41251.597222222219</v>
      </c>
      <c r="F3675" s="22">
        <v>5.7622029144009526</v>
      </c>
      <c r="G3675" s="25">
        <v>3.6444395159213501E-2</v>
      </c>
      <c r="H3675" s="3">
        <f t="shared" si="171"/>
        <v>323.11999999998727</v>
      </c>
      <c r="I3675" s="3">
        <f>MIN(H3675-K3675+L3675,'Power Look Up'!$F$4)</f>
        <v>315.61284618169748</v>
      </c>
      <c r="K3675" s="51">
        <f t="array" ref="K3675">_xlfn.SUM(_xlfn.NORM.DIST($Q$3:$Q$1003,$F3675,$N3675,FALSE)*WindSpeedStep*$R$3:$R$1003)</f>
        <v>322.68618300220913</v>
      </c>
      <c r="L3675" s="51">
        <f t="array" ref="L3675">_xlfn.SUM(_xlfn.NORM.DIST($Q$3:$Q$1003,$F3675,$O3675,FALSE)*WindSpeedStep*$R$3:$R$1003)</f>
        <v>315.17902918391934</v>
      </c>
      <c r="N3675" s="43">
        <f t="shared" si="172"/>
        <v>0.57622029144009523</v>
      </c>
      <c r="O3675" s="43">
        <f t="shared" si="173"/>
        <v>0.21</v>
      </c>
    </row>
    <row r="3676" spans="5:15" x14ac:dyDescent="0.2">
      <c r="E3676" s="16">
        <v>41251.604166666664</v>
      </c>
      <c r="F3676" s="22">
        <v>5.88</v>
      </c>
      <c r="G3676" s="25">
        <v>4.2517006802721087E-2</v>
      </c>
      <c r="H3676" s="3">
        <f t="shared" si="171"/>
        <v>342.55999999998687</v>
      </c>
      <c r="I3676" s="3">
        <f>MIN(H3676-K3676+L3676,'Power Look Up'!$F$4)</f>
        <v>333.95016648518094</v>
      </c>
      <c r="K3676" s="51">
        <f t="array" ref="K3676">_xlfn.SUM(_xlfn.NORM.DIST($Q$3:$Q$1003,$F3676,$N3676,FALSE)*WindSpeedStep*$R$3:$R$1003)</f>
        <v>344.41893702922067</v>
      </c>
      <c r="L3676" s="51">
        <f t="array" ref="L3676">_xlfn.SUM(_xlfn.NORM.DIST($Q$3:$Q$1003,$F3676,$O3676,FALSE)*WindSpeedStep*$R$3:$R$1003)</f>
        <v>335.80910351441474</v>
      </c>
      <c r="N3676" s="43">
        <f t="shared" si="172"/>
        <v>0.58799999999999997</v>
      </c>
      <c r="O3676" s="43">
        <f t="shared" si="173"/>
        <v>0.25</v>
      </c>
    </row>
    <row r="3677" spans="5:15" x14ac:dyDescent="0.2">
      <c r="E3677" s="16">
        <v>41251.611111111109</v>
      </c>
      <c r="F3677" s="22">
        <v>5.9112172011523905</v>
      </c>
      <c r="G3677" s="25">
        <v>3.2142280267245055E-2</v>
      </c>
      <c r="H3677" s="3">
        <f t="shared" si="171"/>
        <v>347.41999999998677</v>
      </c>
      <c r="I3677" s="3">
        <f>MIN(H3677-K3677+L3677,'Power Look Up'!$F$4)</f>
        <v>336.98640038665422</v>
      </c>
      <c r="K3677" s="51">
        <f t="array" ref="K3677">_xlfn.SUM(_xlfn.NORM.DIST($Q$3:$Q$1003,$F3677,$N3677,FALSE)*WindSpeedStep*$R$3:$R$1003)</f>
        <v>350.30251642398002</v>
      </c>
      <c r="L3677" s="51">
        <f t="array" ref="L3677">_xlfn.SUM(_xlfn.NORM.DIST($Q$3:$Q$1003,$F3677,$O3677,FALSE)*WindSpeedStep*$R$3:$R$1003)</f>
        <v>339.86891681064748</v>
      </c>
      <c r="N3677" s="43">
        <f t="shared" si="172"/>
        <v>0.59112172011523911</v>
      </c>
      <c r="O3677" s="43">
        <f t="shared" si="173"/>
        <v>0.19000000000000003</v>
      </c>
    </row>
    <row r="3678" spans="5:15" x14ac:dyDescent="0.2">
      <c r="E3678" s="16">
        <v>41251.618055555555</v>
      </c>
      <c r="F3678" s="22">
        <v>5.8112692593697393</v>
      </c>
      <c r="G3678" s="25">
        <v>3.4415889382088449E-2</v>
      </c>
      <c r="H3678" s="3">
        <f t="shared" si="171"/>
        <v>331.21999999998712</v>
      </c>
      <c r="I3678" s="3">
        <f>MIN(H3678-K3678+L3678,'Power Look Up'!$F$4)</f>
        <v>322.64861832527527</v>
      </c>
      <c r="K3678" s="51">
        <f t="array" ref="K3678">_xlfn.SUM(_xlfn.NORM.DIST($Q$3:$Q$1003,$F3678,$N3678,FALSE)*WindSpeedStep*$R$3:$R$1003)</f>
        <v>331.65077751786333</v>
      </c>
      <c r="L3678" s="51">
        <f t="array" ref="L3678">_xlfn.SUM(_xlfn.NORM.DIST($Q$3:$Q$1003,$F3678,$O3678,FALSE)*WindSpeedStep*$R$3:$R$1003)</f>
        <v>323.07939584315147</v>
      </c>
      <c r="N3678" s="43">
        <f t="shared" si="172"/>
        <v>0.5811269259369739</v>
      </c>
      <c r="O3678" s="43">
        <f t="shared" si="173"/>
        <v>0.2</v>
      </c>
    </row>
    <row r="3679" spans="5:15" x14ac:dyDescent="0.2">
      <c r="E3679" s="16">
        <v>41251.625</v>
      </c>
      <c r="F3679" s="22">
        <v>5.6449824737046876</v>
      </c>
      <c r="G3679" s="25">
        <v>3.8972663072879027E-2</v>
      </c>
      <c r="H3679" s="3">
        <f t="shared" si="171"/>
        <v>303.67999999998773</v>
      </c>
      <c r="I3679" s="3">
        <f>MIN(H3679-K3679+L3679,'Power Look Up'!$F$4)</f>
        <v>298.4545518015467</v>
      </c>
      <c r="K3679" s="51">
        <f t="array" ref="K3679">_xlfn.SUM(_xlfn.NORM.DIST($Q$3:$Q$1003,$F3679,$N3679,FALSE)*WindSpeedStep*$R$3:$R$1003)</f>
        <v>301.74269979700222</v>
      </c>
      <c r="L3679" s="51">
        <f t="array" ref="L3679">_xlfn.SUM(_xlfn.NORM.DIST($Q$3:$Q$1003,$F3679,$O3679,FALSE)*WindSpeedStep*$R$3:$R$1003)</f>
        <v>296.51725159856119</v>
      </c>
      <c r="N3679" s="43">
        <f t="shared" si="172"/>
        <v>0.56449824737046883</v>
      </c>
      <c r="O3679" s="43">
        <f t="shared" si="173"/>
        <v>0.21999999999999997</v>
      </c>
    </row>
    <row r="3680" spans="5:15" x14ac:dyDescent="0.2">
      <c r="E3680" s="16">
        <v>41251.631944444445</v>
      </c>
      <c r="F3680" s="22">
        <v>5.8186056137670068</v>
      </c>
      <c r="G3680" s="25">
        <v>3.7809745943164282E-2</v>
      </c>
      <c r="H3680" s="3">
        <f t="shared" si="171"/>
        <v>332.83999999998707</v>
      </c>
      <c r="I3680" s="3">
        <f>MIN(H3680-K3680+L3680,'Power Look Up'!$F$4)</f>
        <v>324.4920311261684</v>
      </c>
      <c r="K3680" s="51">
        <f t="array" ref="K3680">_xlfn.SUM(_xlfn.NORM.DIST($Q$3:$Q$1003,$F3680,$N3680,FALSE)*WindSpeedStep*$R$3:$R$1003)</f>
        <v>333.00175312317305</v>
      </c>
      <c r="L3680" s="51">
        <f t="array" ref="L3680">_xlfn.SUM(_xlfn.NORM.DIST($Q$3:$Q$1003,$F3680,$O3680,FALSE)*WindSpeedStep*$R$3:$R$1003)</f>
        <v>324.65378424935437</v>
      </c>
      <c r="N3680" s="43">
        <f t="shared" si="172"/>
        <v>0.58186056137670072</v>
      </c>
      <c r="O3680" s="43">
        <f t="shared" si="173"/>
        <v>0.22</v>
      </c>
    </row>
    <row r="3681" spans="5:15" x14ac:dyDescent="0.2">
      <c r="E3681" s="16">
        <v>41251.638888888891</v>
      </c>
      <c r="F3681" s="22">
        <v>6.2874929003495543</v>
      </c>
      <c r="G3681" s="25">
        <v>3.0218721994809239E-2</v>
      </c>
      <c r="H3681" s="3">
        <f t="shared" si="171"/>
        <v>427.53999999997973</v>
      </c>
      <c r="I3681" s="3">
        <f>MIN(H3681-K3681+L3681,'Power Look Up'!$F$4)</f>
        <v>416.36142085486347</v>
      </c>
      <c r="K3681" s="51">
        <f t="array" ref="K3681">_xlfn.SUM(_xlfn.NORM.DIST($Q$3:$Q$1003,$F3681,$N3681,FALSE)*WindSpeedStep*$R$3:$R$1003)</f>
        <v>425.74899109637266</v>
      </c>
      <c r="L3681" s="51">
        <f t="array" ref="L3681">_xlfn.SUM(_xlfn.NORM.DIST($Q$3:$Q$1003,$F3681,$O3681,FALSE)*WindSpeedStep*$R$3:$R$1003)</f>
        <v>414.5704119512564</v>
      </c>
      <c r="N3681" s="43">
        <f t="shared" si="172"/>
        <v>0.6287492900349555</v>
      </c>
      <c r="O3681" s="43">
        <f t="shared" si="173"/>
        <v>0.19</v>
      </c>
    </row>
    <row r="3682" spans="5:15" x14ac:dyDescent="0.2">
      <c r="E3682" s="16">
        <v>41251.652777777781</v>
      </c>
      <c r="F3682" s="22">
        <v>6.390858861465146</v>
      </c>
      <c r="G3682" s="25">
        <v>2.972996339281404E-2</v>
      </c>
      <c r="H3682" s="3">
        <f t="shared" si="171"/>
        <v>450.13999999997924</v>
      </c>
      <c r="I3682" s="3">
        <f>MIN(H3682-K3682+L3682,'Power Look Up'!$F$4)</f>
        <v>439.12343228412243</v>
      </c>
      <c r="K3682" s="51">
        <f t="array" ref="K3682">_xlfn.SUM(_xlfn.NORM.DIST($Q$3:$Q$1003,$F3682,$N3682,FALSE)*WindSpeedStep*$R$3:$R$1003)</f>
        <v>448.04198506070668</v>
      </c>
      <c r="L3682" s="51">
        <f t="array" ref="L3682">_xlfn.SUM(_xlfn.NORM.DIST($Q$3:$Q$1003,$F3682,$O3682,FALSE)*WindSpeedStep*$R$3:$R$1003)</f>
        <v>437.02541734484987</v>
      </c>
      <c r="N3682" s="43">
        <f t="shared" si="172"/>
        <v>0.63908588614651463</v>
      </c>
      <c r="O3682" s="43">
        <f t="shared" si="173"/>
        <v>0.19</v>
      </c>
    </row>
    <row r="3683" spans="5:15" x14ac:dyDescent="0.2">
      <c r="E3683" s="16">
        <v>41251.659722222219</v>
      </c>
      <c r="F3683" s="22">
        <v>6.8048309100850828</v>
      </c>
      <c r="G3683" s="25">
        <v>4.4086326899818444E-2</v>
      </c>
      <c r="H3683" s="3">
        <f t="shared" si="171"/>
        <v>542.79999999997722</v>
      </c>
      <c r="I3683" s="3">
        <f>MIN(H3683-K3683+L3683,'Power Look Up'!$F$4)</f>
        <v>529.36423856584565</v>
      </c>
      <c r="K3683" s="51">
        <f t="array" ref="K3683">_xlfn.SUM(_xlfn.NORM.DIST($Q$3:$Q$1003,$F3683,$N3683,FALSE)*WindSpeedStep*$R$3:$R$1003)</f>
        <v>544.61530553245575</v>
      </c>
      <c r="L3683" s="51">
        <f t="array" ref="L3683">_xlfn.SUM(_xlfn.NORM.DIST($Q$3:$Q$1003,$F3683,$O3683,FALSE)*WindSpeedStep*$R$3:$R$1003)</f>
        <v>531.17954409832419</v>
      </c>
      <c r="N3683" s="43">
        <f t="shared" si="172"/>
        <v>0.68048309100850835</v>
      </c>
      <c r="O3683" s="43">
        <f t="shared" si="173"/>
        <v>0.3</v>
      </c>
    </row>
    <row r="3684" spans="5:15" x14ac:dyDescent="0.2">
      <c r="E3684" s="16">
        <v>41251.666666666664</v>
      </c>
      <c r="F3684" s="22">
        <v>7.1474374616943477</v>
      </c>
      <c r="G3684" s="25">
        <v>2.7982056656231123E-2</v>
      </c>
      <c r="H3684" s="3">
        <f t="shared" si="171"/>
        <v>633.14999999996746</v>
      </c>
      <c r="I3684" s="3">
        <f>MIN(H3684-K3684+L3684,'Power Look Up'!$F$4)</f>
        <v>615.1065048018587</v>
      </c>
      <c r="K3684" s="51">
        <f t="array" ref="K3684">_xlfn.SUM(_xlfn.NORM.DIST($Q$3:$Q$1003,$F3684,$N3684,FALSE)*WindSpeedStep*$R$3:$R$1003)</f>
        <v>633.70954658527432</v>
      </c>
      <c r="L3684" s="51">
        <f t="array" ref="L3684">_xlfn.SUM(_xlfn.NORM.DIST($Q$3:$Q$1003,$F3684,$O3684,FALSE)*WindSpeedStep*$R$3:$R$1003)</f>
        <v>615.66605138716557</v>
      </c>
      <c r="N3684" s="43">
        <f t="shared" si="172"/>
        <v>0.71474374616943481</v>
      </c>
      <c r="O3684" s="43">
        <f t="shared" si="173"/>
        <v>0.2</v>
      </c>
    </row>
    <row r="3685" spans="5:15" x14ac:dyDescent="0.2">
      <c r="E3685" s="16">
        <v>41251.673611111109</v>
      </c>
      <c r="F3685" s="22">
        <v>7.5711119811487917</v>
      </c>
      <c r="G3685" s="25">
        <v>5.2832397803117236E-2</v>
      </c>
      <c r="H3685" s="3">
        <f t="shared" si="171"/>
        <v>759.56999999996481</v>
      </c>
      <c r="I3685" s="3">
        <f>MIN(H3685-K3685+L3685,'Power Look Up'!$F$4)</f>
        <v>744.58715326361471</v>
      </c>
      <c r="K3685" s="51">
        <f t="array" ref="K3685">_xlfn.SUM(_xlfn.NORM.DIST($Q$3:$Q$1003,$F3685,$N3685,FALSE)*WindSpeedStep*$R$3:$R$1003)</f>
        <v>755.75943037051752</v>
      </c>
      <c r="L3685" s="51">
        <f t="array" ref="L3685">_xlfn.SUM(_xlfn.NORM.DIST($Q$3:$Q$1003,$F3685,$O3685,FALSE)*WindSpeedStep*$R$3:$R$1003)</f>
        <v>740.77658363416742</v>
      </c>
      <c r="N3685" s="43">
        <f t="shared" si="172"/>
        <v>0.75711119811487926</v>
      </c>
      <c r="O3685" s="43">
        <f t="shared" si="173"/>
        <v>0.4</v>
      </c>
    </row>
    <row r="3686" spans="5:15" x14ac:dyDescent="0.2">
      <c r="E3686" s="16">
        <v>41251.680555555555</v>
      </c>
      <c r="F3686" s="22">
        <v>8.3873055333953737</v>
      </c>
      <c r="G3686" s="25">
        <v>3.3383784444853723E-2</v>
      </c>
      <c r="H3686" s="3">
        <f t="shared" si="171"/>
        <v>1032.1299999999505</v>
      </c>
      <c r="I3686" s="3">
        <f>MIN(H3686-K3686+L3686,'Power Look Up'!$F$4)</f>
        <v>1008.7144202640947</v>
      </c>
      <c r="K3686" s="51">
        <f t="array" ref="K3686">_xlfn.SUM(_xlfn.NORM.DIST($Q$3:$Q$1003,$F3686,$N3686,FALSE)*WindSpeedStep*$R$3:$R$1003)</f>
        <v>1028.6083190665913</v>
      </c>
      <c r="L3686" s="51">
        <f t="array" ref="L3686">_xlfn.SUM(_xlfn.NORM.DIST($Q$3:$Q$1003,$F3686,$O3686,FALSE)*WindSpeedStep*$R$3:$R$1003)</f>
        <v>1005.1927393307354</v>
      </c>
      <c r="N3686" s="43">
        <f t="shared" si="172"/>
        <v>0.83873055333953739</v>
      </c>
      <c r="O3686" s="43">
        <f t="shared" si="173"/>
        <v>0.28000000000000003</v>
      </c>
    </row>
    <row r="3687" spans="5:15" x14ac:dyDescent="0.2">
      <c r="E3687" s="16">
        <v>41251.6875</v>
      </c>
      <c r="F3687" s="22">
        <v>8.6049181486993529</v>
      </c>
      <c r="G3687" s="25">
        <v>3.0215278693766473E-2</v>
      </c>
      <c r="H3687" s="3">
        <f t="shared" si="171"/>
        <v>1109.1999999999491</v>
      </c>
      <c r="I3687" s="3">
        <f>MIN(H3687-K3687+L3687,'Power Look Up'!$F$4)</f>
        <v>1084.6013639658752</v>
      </c>
      <c r="K3687" s="51">
        <f t="array" ref="K3687">_xlfn.SUM(_xlfn.NORM.DIST($Q$3:$Q$1003,$F3687,$N3687,FALSE)*WindSpeedStep*$R$3:$R$1003)</f>
        <v>1108.9734171305142</v>
      </c>
      <c r="L3687" s="51">
        <f t="array" ref="L3687">_xlfn.SUM(_xlfn.NORM.DIST($Q$3:$Q$1003,$F3687,$O3687,FALSE)*WindSpeedStep*$R$3:$R$1003)</f>
        <v>1084.3747810964403</v>
      </c>
      <c r="N3687" s="43">
        <f t="shared" si="172"/>
        <v>0.86049181486993531</v>
      </c>
      <c r="O3687" s="43">
        <f t="shared" si="173"/>
        <v>0.26</v>
      </c>
    </row>
    <row r="3688" spans="5:15" x14ac:dyDescent="0.2">
      <c r="E3688" s="16">
        <v>41251.694444444445</v>
      </c>
      <c r="F3688" s="22">
        <v>8.9424765703557387</v>
      </c>
      <c r="G3688" s="25">
        <v>2.3483427476472106E-2</v>
      </c>
      <c r="H3688" s="3">
        <f t="shared" si="171"/>
        <v>1233.9799999999464</v>
      </c>
      <c r="I3688" s="3">
        <f>MIN(H3688-K3688+L3688,'Power Look Up'!$F$4)</f>
        <v>1208.7183151734007</v>
      </c>
      <c r="K3688" s="51">
        <f t="array" ref="K3688">_xlfn.SUM(_xlfn.NORM.DIST($Q$3:$Q$1003,$F3688,$N3688,FALSE)*WindSpeedStep*$R$3:$R$1003)</f>
        <v>1237.6216478026602</v>
      </c>
      <c r="L3688" s="51">
        <f t="array" ref="L3688">_xlfn.SUM(_xlfn.NORM.DIST($Q$3:$Q$1003,$F3688,$O3688,FALSE)*WindSpeedStep*$R$3:$R$1003)</f>
        <v>1212.3599629761145</v>
      </c>
      <c r="N3688" s="43">
        <f t="shared" si="172"/>
        <v>0.89424765703557396</v>
      </c>
      <c r="O3688" s="43">
        <f t="shared" si="173"/>
        <v>0.21</v>
      </c>
    </row>
    <row r="3689" spans="5:15" x14ac:dyDescent="0.2">
      <c r="E3689" s="16">
        <v>41251.701388888891</v>
      </c>
      <c r="F3689" s="22">
        <v>9.1125103817970814</v>
      </c>
      <c r="G3689" s="25">
        <v>2.194784879472016E-2</v>
      </c>
      <c r="H3689" s="3">
        <f t="shared" si="171"/>
        <v>1297.909999999943</v>
      </c>
      <c r="I3689" s="3">
        <f>MIN(H3689-K3689+L3689,'Power Look Up'!$F$4)</f>
        <v>1278.2057177437214</v>
      </c>
      <c r="K3689" s="51">
        <f t="array" ref="K3689">_xlfn.SUM(_xlfn.NORM.DIST($Q$3:$Q$1003,$F3689,$N3689,FALSE)*WindSpeedStep*$R$3:$R$1003)</f>
        <v>1303.1888489795358</v>
      </c>
      <c r="L3689" s="51">
        <f t="array" ref="L3689">_xlfn.SUM(_xlfn.NORM.DIST($Q$3:$Q$1003,$F3689,$O3689,FALSE)*WindSpeedStep*$R$3:$R$1003)</f>
        <v>1283.4845667233142</v>
      </c>
      <c r="N3689" s="43">
        <f t="shared" si="172"/>
        <v>0.91125103817970821</v>
      </c>
      <c r="O3689" s="43">
        <f t="shared" si="173"/>
        <v>0.2</v>
      </c>
    </row>
    <row r="3690" spans="5:15" x14ac:dyDescent="0.2">
      <c r="E3690" s="16">
        <v>41251.708333333336</v>
      </c>
      <c r="F3690" s="22">
        <v>9.5247892323028776</v>
      </c>
      <c r="G3690" s="25">
        <v>2.3097623961471008E-2</v>
      </c>
      <c r="H3690" s="3">
        <f t="shared" si="171"/>
        <v>1454.1199999999396</v>
      </c>
      <c r="I3690" s="3">
        <f>MIN(H3690-K3690+L3690,'Power Look Up'!$F$4)</f>
        <v>1466.6551760153502</v>
      </c>
      <c r="K3690" s="51">
        <f t="array" ref="K3690">_xlfn.SUM(_xlfn.NORM.DIST($Q$3:$Q$1003,$F3690,$N3690,FALSE)*WindSpeedStep*$R$3:$R$1003)</f>
        <v>1459.4611568821513</v>
      </c>
      <c r="L3690" s="51">
        <f t="array" ref="L3690">_xlfn.SUM(_xlfn.NORM.DIST($Q$3:$Q$1003,$F3690,$O3690,FALSE)*WindSpeedStep*$R$3:$R$1003)</f>
        <v>1471.9963328975618</v>
      </c>
      <c r="N3690" s="43">
        <f t="shared" si="172"/>
        <v>0.95247892323028782</v>
      </c>
      <c r="O3690" s="43">
        <f t="shared" si="173"/>
        <v>0.22</v>
      </c>
    </row>
    <row r="3691" spans="5:15" x14ac:dyDescent="0.2">
      <c r="E3691" s="16">
        <v>41251.715277777781</v>
      </c>
      <c r="F3691" s="22">
        <v>9.6024612289826212</v>
      </c>
      <c r="G3691" s="25">
        <v>2.6034991867026517E-2</v>
      </c>
      <c r="H3691" s="3">
        <f t="shared" si="171"/>
        <v>1484.599999999939</v>
      </c>
      <c r="I3691" s="3">
        <f>MIN(H3691-K3691+L3691,'Power Look Up'!$F$4)</f>
        <v>1504.3710359107449</v>
      </c>
      <c r="K3691" s="51">
        <f t="array" ref="K3691">_xlfn.SUM(_xlfn.NORM.DIST($Q$3:$Q$1003,$F3691,$N3691,FALSE)*WindSpeedStep*$R$3:$R$1003)</f>
        <v>1487.8655561218281</v>
      </c>
      <c r="L3691" s="51">
        <f t="array" ref="L3691">_xlfn.SUM(_xlfn.NORM.DIST($Q$3:$Q$1003,$F3691,$O3691,FALSE)*WindSpeedStep*$R$3:$R$1003)</f>
        <v>1507.6365920326341</v>
      </c>
      <c r="N3691" s="43">
        <f t="shared" si="172"/>
        <v>0.96024612289826217</v>
      </c>
      <c r="O3691" s="43">
        <f t="shared" si="173"/>
        <v>0.25</v>
      </c>
    </row>
    <row r="3692" spans="5:15" x14ac:dyDescent="0.2">
      <c r="E3692" s="16">
        <v>41251.722222222219</v>
      </c>
      <c r="F3692" s="22">
        <v>10.026629157932375</v>
      </c>
      <c r="G3692" s="25">
        <v>2.6928292225348208E-2</v>
      </c>
      <c r="H3692" s="3">
        <f t="shared" si="171"/>
        <v>1645.0099999999547</v>
      </c>
      <c r="I3692" s="3">
        <f>MIN(H3692-K3692+L3692,'Power Look Up'!$F$4)</f>
        <v>1703.5515203604778</v>
      </c>
      <c r="K3692" s="51">
        <f t="array" ref="K3692">_xlfn.SUM(_xlfn.NORM.DIST($Q$3:$Q$1003,$F3692,$N3692,FALSE)*WindSpeedStep*$R$3:$R$1003)</f>
        <v>1632.6206940018521</v>
      </c>
      <c r="L3692" s="51">
        <f t="array" ref="L3692">_xlfn.SUM(_xlfn.NORM.DIST($Q$3:$Q$1003,$F3692,$O3692,FALSE)*WindSpeedStep*$R$3:$R$1003)</f>
        <v>1691.1622143623752</v>
      </c>
      <c r="N3692" s="43">
        <f t="shared" si="172"/>
        <v>1.0026629157932374</v>
      </c>
      <c r="O3692" s="43">
        <f t="shared" si="173"/>
        <v>0.27</v>
      </c>
    </row>
    <row r="3693" spans="5:15" x14ac:dyDescent="0.2">
      <c r="E3693" s="16">
        <v>41251.736111111109</v>
      </c>
      <c r="F3693" s="22">
        <v>10.433579694276398</v>
      </c>
      <c r="G3693" s="25">
        <v>2.2044207907490492E-2</v>
      </c>
      <c r="H3693" s="3">
        <f t="shared" si="171"/>
        <v>1751.8099999999524</v>
      </c>
      <c r="I3693" s="3">
        <f>MIN(H3693-K3693+L3693,'Power Look Up'!$F$4)</f>
        <v>1844.4296856225701</v>
      </c>
      <c r="K3693" s="51">
        <f t="array" ref="K3693">_xlfn.SUM(_xlfn.NORM.DIST($Q$3:$Q$1003,$F3693,$N3693,FALSE)*WindSpeedStep*$R$3:$R$1003)</f>
        <v>1749.3827209828992</v>
      </c>
      <c r="L3693" s="51">
        <f t="array" ref="L3693">_xlfn.SUM(_xlfn.NORM.DIST($Q$3:$Q$1003,$F3693,$O3693,FALSE)*WindSpeedStep*$R$3:$R$1003)</f>
        <v>1842.0024066055169</v>
      </c>
      <c r="N3693" s="43">
        <f t="shared" si="172"/>
        <v>1.0433579694276398</v>
      </c>
      <c r="O3693" s="43">
        <f t="shared" si="173"/>
        <v>0.23</v>
      </c>
    </row>
    <row r="3694" spans="5:15" x14ac:dyDescent="0.2">
      <c r="E3694" s="16">
        <v>41251.743055555555</v>
      </c>
      <c r="F3694" s="22">
        <v>10.83575063177706</v>
      </c>
      <c r="G3694" s="25">
        <v>2.8609000939066469E-2</v>
      </c>
      <c r="H3694" s="3">
        <f t="shared" si="171"/>
        <v>1861.2799999999502</v>
      </c>
      <c r="I3694" s="3">
        <f>MIN(H3694-K3694+L3694,'Power Look Up'!$F$4)</f>
        <v>1981.9650019223991</v>
      </c>
      <c r="K3694" s="51">
        <f t="array" ref="K3694">_xlfn.SUM(_xlfn.NORM.DIST($Q$3:$Q$1003,$F3694,$N3694,FALSE)*WindSpeedStep*$R$3:$R$1003)</f>
        <v>1839.4101622317864</v>
      </c>
      <c r="L3694" s="51">
        <f t="array" ref="L3694">_xlfn.SUM(_xlfn.NORM.DIST($Q$3:$Q$1003,$F3694,$O3694,FALSE)*WindSpeedStep*$R$3:$R$1003)</f>
        <v>1960.0951641542354</v>
      </c>
      <c r="N3694" s="43">
        <f t="shared" si="172"/>
        <v>1.0835750631777061</v>
      </c>
      <c r="O3694" s="43">
        <f t="shared" si="173"/>
        <v>0.31</v>
      </c>
    </row>
    <row r="3695" spans="5:15" x14ac:dyDescent="0.2">
      <c r="E3695" s="16">
        <v>41251.75</v>
      </c>
      <c r="F3695" s="22">
        <v>11.080557691944437</v>
      </c>
      <c r="G3695" s="25">
        <v>2.3464522926406488E-2</v>
      </c>
      <c r="H3695" s="3">
        <f t="shared" si="171"/>
        <v>1910.7199999999839</v>
      </c>
      <c r="I3695" s="3">
        <f>MIN(H3695-K3695+L3695,'Power Look Up'!$F$4)</f>
        <v>2000</v>
      </c>
      <c r="K3695" s="51">
        <f t="array" ref="K3695">_xlfn.SUM(_xlfn.NORM.DIST($Q$3:$Q$1003,$F3695,$N3695,FALSE)*WindSpeedStep*$R$3:$R$1003)</f>
        <v>1881.8333195504135</v>
      </c>
      <c r="L3695" s="51">
        <f t="array" ref="L3695">_xlfn.SUM(_xlfn.NORM.DIST($Q$3:$Q$1003,$F3695,$O3695,FALSE)*WindSpeedStep*$R$3:$R$1003)</f>
        <v>2012.1301952698457</v>
      </c>
      <c r="N3695" s="43">
        <f t="shared" si="172"/>
        <v>1.1080557691944437</v>
      </c>
      <c r="O3695" s="43">
        <f t="shared" si="173"/>
        <v>0.26</v>
      </c>
    </row>
    <row r="3696" spans="5:15" x14ac:dyDescent="0.2">
      <c r="E3696" s="16">
        <v>41251.756944444445</v>
      </c>
      <c r="F3696" s="22">
        <v>11.327278883123844</v>
      </c>
      <c r="G3696" s="25">
        <v>2.4719087689909641E-2</v>
      </c>
      <c r="H3696" s="3">
        <f t="shared" si="171"/>
        <v>1931.7199999999834</v>
      </c>
      <c r="I3696" s="3">
        <f>MIN(H3696-K3696+L3696,'Power Look Up'!$F$4)</f>
        <v>2000</v>
      </c>
      <c r="K3696" s="51">
        <f t="array" ref="K3696">_xlfn.SUM(_xlfn.NORM.DIST($Q$3:$Q$1003,$F3696,$N3696,FALSE)*WindSpeedStep*$R$3:$R$1003)</f>
        <v>1915.8850088912538</v>
      </c>
      <c r="L3696" s="51">
        <f t="array" ref="L3696">_xlfn.SUM(_xlfn.NORM.DIST($Q$3:$Q$1003,$F3696,$O3696,FALSE)*WindSpeedStep*$R$3:$R$1003)</f>
        <v>2027.1641549587305</v>
      </c>
      <c r="N3696" s="43">
        <f t="shared" si="172"/>
        <v>1.1327278883123844</v>
      </c>
      <c r="O3696" s="43">
        <f t="shared" si="173"/>
        <v>0.28000000000000003</v>
      </c>
    </row>
    <row r="3697" spans="5:15" x14ac:dyDescent="0.2">
      <c r="E3697" s="16">
        <v>41251.763888888891</v>
      </c>
      <c r="F3697" s="22">
        <v>11.401291005522332</v>
      </c>
      <c r="G3697" s="25">
        <v>2.7189903305673748E-2</v>
      </c>
      <c r="H3697" s="3">
        <f t="shared" si="171"/>
        <v>1937.5999999999833</v>
      </c>
      <c r="I3697" s="3">
        <f>MIN(H3697-K3697+L3697,'Power Look Up'!$F$4)</f>
        <v>2000</v>
      </c>
      <c r="K3697" s="51">
        <f t="array" ref="K3697">_xlfn.SUM(_xlfn.NORM.DIST($Q$3:$Q$1003,$F3697,$N3697,FALSE)*WindSpeedStep*$R$3:$R$1003)</f>
        <v>1924.5428278869615</v>
      </c>
      <c r="L3697" s="51">
        <f t="array" ref="L3697">_xlfn.SUM(_xlfn.NORM.DIST($Q$3:$Q$1003,$F3697,$O3697,FALSE)*WindSpeedStep*$R$3:$R$1003)</f>
        <v>2027.0391593434572</v>
      </c>
      <c r="N3697" s="43">
        <f t="shared" si="172"/>
        <v>1.1401291005522332</v>
      </c>
      <c r="O3697" s="43">
        <f t="shared" si="173"/>
        <v>0.31</v>
      </c>
    </row>
    <row r="3698" spans="5:15" x14ac:dyDescent="0.2">
      <c r="E3698" s="16">
        <v>41251.777777777781</v>
      </c>
      <c r="F3698" s="22">
        <v>11.385936759385782</v>
      </c>
      <c r="G3698" s="25">
        <v>3.4252781149386839E-2</v>
      </c>
      <c r="H3698" s="3">
        <f t="shared" si="171"/>
        <v>1936.7599999999834</v>
      </c>
      <c r="I3698" s="3">
        <f>MIN(H3698-K3698+L3698,'Power Look Up'!$F$4)</f>
        <v>2000</v>
      </c>
      <c r="K3698" s="51">
        <f t="array" ref="K3698">_xlfn.SUM(_xlfn.NORM.DIST($Q$3:$Q$1003,$F3698,$N3698,FALSE)*WindSpeedStep*$R$3:$R$1003)</f>
        <v>1922.8024076116592</v>
      </c>
      <c r="L3698" s="51">
        <f t="array" ref="L3698">_xlfn.SUM(_xlfn.NORM.DIST($Q$3:$Q$1003,$F3698,$O3698,FALSE)*WindSpeedStep*$R$3:$R$1003)</f>
        <v>2020.5052868441376</v>
      </c>
      <c r="N3698" s="43">
        <f t="shared" si="172"/>
        <v>1.1385936759385782</v>
      </c>
      <c r="O3698" s="43">
        <f t="shared" si="173"/>
        <v>0.38999999999999996</v>
      </c>
    </row>
    <row r="3699" spans="5:15" x14ac:dyDescent="0.2">
      <c r="E3699" s="16">
        <v>41251.784722222219</v>
      </c>
      <c r="F3699" s="22">
        <v>11.02777130627061</v>
      </c>
      <c r="G3699" s="25">
        <v>3.8992466207155879E-2</v>
      </c>
      <c r="H3699" s="3">
        <f t="shared" si="171"/>
        <v>1906.5199999999841</v>
      </c>
      <c r="I3699" s="3">
        <f>MIN(H3699-K3699+L3699,'Power Look Up'!$F$4)</f>
        <v>2000</v>
      </c>
      <c r="K3699" s="51">
        <f t="array" ref="K3699">_xlfn.SUM(_xlfn.NORM.DIST($Q$3:$Q$1003,$F3699,$N3699,FALSE)*WindSpeedStep*$R$3:$R$1003)</f>
        <v>1873.4429652881261</v>
      </c>
      <c r="L3699" s="51">
        <f t="array" ref="L3699">_xlfn.SUM(_xlfn.NORM.DIST($Q$3:$Q$1003,$F3699,$O3699,FALSE)*WindSpeedStep*$R$3:$R$1003)</f>
        <v>1980.550947060417</v>
      </c>
      <c r="N3699" s="43">
        <f t="shared" si="172"/>
        <v>1.1027771306270611</v>
      </c>
      <c r="O3699" s="43">
        <f t="shared" si="173"/>
        <v>0.43</v>
      </c>
    </row>
    <row r="3700" spans="5:15" x14ac:dyDescent="0.2">
      <c r="E3700" s="16">
        <v>41251.791666666664</v>
      </c>
      <c r="F3700" s="22">
        <v>11.669205793896184</v>
      </c>
      <c r="G3700" s="25">
        <v>3.0850428586005854E-2</v>
      </c>
      <c r="H3700" s="3">
        <f t="shared" si="171"/>
        <v>1960.2799999999829</v>
      </c>
      <c r="I3700" s="3">
        <f>MIN(H3700-K3700+L3700,'Power Look Up'!$F$4)</f>
        <v>2000</v>
      </c>
      <c r="K3700" s="51">
        <f t="array" ref="K3700">_xlfn.SUM(_xlfn.NORM.DIST($Q$3:$Q$1003,$F3700,$N3700,FALSE)*WindSpeedStep*$R$3:$R$1003)</f>
        <v>1950.558532228941</v>
      </c>
      <c r="L3700" s="51">
        <f t="array" ref="L3700">_xlfn.SUM(_xlfn.NORM.DIST($Q$3:$Q$1003,$F3700,$O3700,FALSE)*WindSpeedStep*$R$3:$R$1003)</f>
        <v>2026.8982645096096</v>
      </c>
      <c r="N3700" s="43">
        <f t="shared" si="172"/>
        <v>1.1669205793896185</v>
      </c>
      <c r="O3700" s="43">
        <f t="shared" si="173"/>
        <v>0.36</v>
      </c>
    </row>
    <row r="3701" spans="5:15" x14ac:dyDescent="0.2">
      <c r="E3701" s="16">
        <v>41251.798611111109</v>
      </c>
      <c r="F3701" s="22">
        <v>12.101232361643975</v>
      </c>
      <c r="G3701" s="25">
        <v>3.8839019527441718E-2</v>
      </c>
      <c r="H3701" s="3">
        <f t="shared" si="171"/>
        <v>1989.0999999999976</v>
      </c>
      <c r="I3701" s="3">
        <f>MIN(H3701-K3701+L3701,'Power Look Up'!$F$4)</f>
        <v>2000</v>
      </c>
      <c r="K3701" s="51">
        <f t="array" ref="K3701">_xlfn.SUM(_xlfn.NORM.DIST($Q$3:$Q$1003,$F3701,$N3701,FALSE)*WindSpeedStep*$R$3:$R$1003)</f>
        <v>1978.0402155265565</v>
      </c>
      <c r="L3701" s="51">
        <f t="array" ref="L3701">_xlfn.SUM(_xlfn.NORM.DIST($Q$3:$Q$1003,$F3701,$O3701,FALSE)*WindSpeedStep*$R$3:$R$1003)</f>
        <v>2021.568898669125</v>
      </c>
      <c r="N3701" s="43">
        <f t="shared" si="172"/>
        <v>1.2101232361643977</v>
      </c>
      <c r="O3701" s="43">
        <f t="shared" si="173"/>
        <v>0.47</v>
      </c>
    </row>
    <row r="3702" spans="5:15" x14ac:dyDescent="0.2">
      <c r="E3702" s="16">
        <v>41251.805555555555</v>
      </c>
      <c r="F3702" s="22">
        <v>12.527375646372676</v>
      </c>
      <c r="G3702" s="25">
        <v>2.7938812555792013E-2</v>
      </c>
      <c r="H3702" s="3">
        <f t="shared" si="171"/>
        <v>1993.8299999999977</v>
      </c>
      <c r="I3702" s="3">
        <f>MIN(H3702-K3702+L3702,'Power Look Up'!$F$4)</f>
        <v>2000</v>
      </c>
      <c r="K3702" s="51">
        <f t="array" ref="K3702">_xlfn.SUM(_xlfn.NORM.DIST($Q$3:$Q$1003,$F3702,$N3702,FALSE)*WindSpeedStep*$R$3:$R$1003)</f>
        <v>1992.7634040613204</v>
      </c>
      <c r="L3702" s="51">
        <f t="array" ref="L3702">_xlfn.SUM(_xlfn.NORM.DIST($Q$3:$Q$1003,$F3702,$O3702,FALSE)*WindSpeedStep*$R$3:$R$1003)</f>
        <v>2015.5194658865298</v>
      </c>
      <c r="N3702" s="43">
        <f t="shared" si="172"/>
        <v>1.2527375646372676</v>
      </c>
      <c r="O3702" s="43">
        <f t="shared" si="173"/>
        <v>0.35</v>
      </c>
    </row>
    <row r="3703" spans="5:15" x14ac:dyDescent="0.2">
      <c r="E3703" s="16">
        <v>41251.8125</v>
      </c>
      <c r="F3703" s="22">
        <v>12.470373501558139</v>
      </c>
      <c r="G3703" s="25">
        <v>2.6462719818196898E-2</v>
      </c>
      <c r="H3703" s="3">
        <f t="shared" si="171"/>
        <v>1993.1699999999976</v>
      </c>
      <c r="I3703" s="3">
        <f>MIN(H3703-K3703+L3703,'Power Look Up'!$F$4)</f>
        <v>2000</v>
      </c>
      <c r="K3703" s="51">
        <f t="array" ref="K3703">_xlfn.SUM(_xlfn.NORM.DIST($Q$3:$Q$1003,$F3703,$N3703,FALSE)*WindSpeedStep*$R$3:$R$1003)</f>
        <v>1991.3216841757182</v>
      </c>
      <c r="L3703" s="51">
        <f t="array" ref="L3703">_xlfn.SUM(_xlfn.NORM.DIST($Q$3:$Q$1003,$F3703,$O3703,FALSE)*WindSpeedStep*$R$3:$R$1003)</f>
        <v>2016.4056742415637</v>
      </c>
      <c r="N3703" s="43">
        <f t="shared" si="172"/>
        <v>1.2470373501558141</v>
      </c>
      <c r="O3703" s="43">
        <f t="shared" si="173"/>
        <v>0.33</v>
      </c>
    </row>
    <row r="3704" spans="5:15" x14ac:dyDescent="0.2">
      <c r="E3704" s="16">
        <v>41251.819444444445</v>
      </c>
      <c r="F3704" s="22">
        <v>12.193764138724163</v>
      </c>
      <c r="G3704" s="25">
        <v>2.9523287141231098E-2</v>
      </c>
      <c r="H3704" s="3">
        <f t="shared" si="171"/>
        <v>1990.0899999999976</v>
      </c>
      <c r="I3704" s="3">
        <f>MIN(H3704-K3704+L3704,'Power Look Up'!$F$4)</f>
        <v>2000</v>
      </c>
      <c r="K3704" s="51">
        <f t="array" ref="K3704">_xlfn.SUM(_xlfn.NORM.DIST($Q$3:$Q$1003,$F3704,$N3704,FALSE)*WindSpeedStep*$R$3:$R$1003)</f>
        <v>1982.0975075767142</v>
      </c>
      <c r="L3704" s="51">
        <f t="array" ref="L3704">_xlfn.SUM(_xlfn.NORM.DIST($Q$3:$Q$1003,$F3704,$O3704,FALSE)*WindSpeedStep*$R$3:$R$1003)</f>
        <v>2020.7840860726087</v>
      </c>
      <c r="N3704" s="43">
        <f t="shared" si="172"/>
        <v>1.2193764138724164</v>
      </c>
      <c r="O3704" s="43">
        <f t="shared" si="173"/>
        <v>0.36</v>
      </c>
    </row>
    <row r="3705" spans="5:15" x14ac:dyDescent="0.2">
      <c r="E3705" s="16">
        <v>41251.826388888891</v>
      </c>
      <c r="F3705" s="22">
        <v>12.028058654244415</v>
      </c>
      <c r="G3705" s="25">
        <v>2.4941680833435006E-2</v>
      </c>
      <c r="H3705" s="3">
        <f t="shared" si="171"/>
        <v>1988.3299999999977</v>
      </c>
      <c r="I3705" s="3">
        <f>MIN(H3705-K3705+L3705,'Power Look Up'!$F$4)</f>
        <v>2000</v>
      </c>
      <c r="K3705" s="51">
        <f t="array" ref="K3705">_xlfn.SUM(_xlfn.NORM.DIST($Q$3:$Q$1003,$F3705,$N3705,FALSE)*WindSpeedStep*$R$3:$R$1003)</f>
        <v>1974.427981776038</v>
      </c>
      <c r="L3705" s="51">
        <f t="array" ref="L3705">_xlfn.SUM(_xlfn.NORM.DIST($Q$3:$Q$1003,$F3705,$O3705,FALSE)*WindSpeedStep*$R$3:$R$1003)</f>
        <v>2023.420852776628</v>
      </c>
      <c r="N3705" s="43">
        <f t="shared" si="172"/>
        <v>1.2028058654244416</v>
      </c>
      <c r="O3705" s="43">
        <f t="shared" si="173"/>
        <v>0.3</v>
      </c>
    </row>
    <row r="3706" spans="5:15" x14ac:dyDescent="0.2">
      <c r="E3706" s="16">
        <v>41251.833333333336</v>
      </c>
      <c r="F3706" s="22">
        <v>12.294398655505736</v>
      </c>
      <c r="G3706" s="25">
        <v>3.2535141506971559E-2</v>
      </c>
      <c r="H3706" s="3">
        <f t="shared" si="171"/>
        <v>1991.1899999999976</v>
      </c>
      <c r="I3706" s="3">
        <f>MIN(H3706-K3706+L3706,'Power Look Up'!$F$4)</f>
        <v>2000</v>
      </c>
      <c r="K3706" s="51">
        <f t="array" ref="K3706">_xlfn.SUM(_xlfn.NORM.DIST($Q$3:$Q$1003,$F3706,$N3706,FALSE)*WindSpeedStep*$R$3:$R$1003)</f>
        <v>1985.9211771194412</v>
      </c>
      <c r="L3706" s="51">
        <f t="array" ref="L3706">_xlfn.SUM(_xlfn.NORM.DIST($Q$3:$Q$1003,$F3706,$O3706,FALSE)*WindSpeedStep*$R$3:$R$1003)</f>
        <v>2019.1773150997544</v>
      </c>
      <c r="N3706" s="43">
        <f t="shared" si="172"/>
        <v>1.2294398655505736</v>
      </c>
      <c r="O3706" s="43">
        <f t="shared" si="173"/>
        <v>0.4</v>
      </c>
    </row>
    <row r="3707" spans="5:15" x14ac:dyDescent="0.2">
      <c r="E3707" s="16">
        <v>41251.840277777781</v>
      </c>
      <c r="F3707" s="22">
        <v>11.831946587136638</v>
      </c>
      <c r="G3707" s="25">
        <v>3.9722964986249248E-2</v>
      </c>
      <c r="H3707" s="3">
        <f t="shared" si="171"/>
        <v>1973.7199999999825</v>
      </c>
      <c r="I3707" s="3">
        <f>MIN(H3707-K3707+L3707,'Power Look Up'!$F$4)</f>
        <v>2000</v>
      </c>
      <c r="K3707" s="51">
        <f t="array" ref="K3707">_xlfn.SUM(_xlfn.NORM.DIST($Q$3:$Q$1003,$F3707,$N3707,FALSE)*WindSpeedStep*$R$3:$R$1003)</f>
        <v>1962.7592544772547</v>
      </c>
      <c r="L3707" s="51">
        <f t="array" ref="L3707">_xlfn.SUM(_xlfn.NORM.DIST($Q$3:$Q$1003,$F3707,$O3707,FALSE)*WindSpeedStep*$R$3:$R$1003)</f>
        <v>2023.4901691104178</v>
      </c>
      <c r="N3707" s="43">
        <f t="shared" si="172"/>
        <v>1.1831946587136639</v>
      </c>
      <c r="O3707" s="43">
        <f t="shared" si="173"/>
        <v>0.47</v>
      </c>
    </row>
    <row r="3708" spans="5:15" x14ac:dyDescent="0.2">
      <c r="E3708" s="16">
        <v>41251.847222222219</v>
      </c>
      <c r="F3708" s="22">
        <v>11.544372326668304</v>
      </c>
      <c r="G3708" s="25">
        <v>3.8980031764955181E-2</v>
      </c>
      <c r="H3708" s="3">
        <f t="shared" si="171"/>
        <v>1949.3599999999831</v>
      </c>
      <c r="I3708" s="3">
        <f>MIN(H3708-K3708+L3708,'Power Look Up'!$F$4)</f>
        <v>2000</v>
      </c>
      <c r="K3708" s="51">
        <f t="array" ref="K3708">_xlfn.SUM(_xlfn.NORM.DIST($Q$3:$Q$1003,$F3708,$N3708,FALSE)*WindSpeedStep*$R$3:$R$1003)</f>
        <v>1939.4234720850777</v>
      </c>
      <c r="L3708" s="51">
        <f t="array" ref="L3708">_xlfn.SUM(_xlfn.NORM.DIST($Q$3:$Q$1003,$F3708,$O3708,FALSE)*WindSpeedStep*$R$3:$R$1003)</f>
        <v>2021.3045173455673</v>
      </c>
      <c r="N3708" s="43">
        <f t="shared" si="172"/>
        <v>1.1544372326668304</v>
      </c>
      <c r="O3708" s="43">
        <f t="shared" si="173"/>
        <v>0.45000000000000007</v>
      </c>
    </row>
    <row r="3709" spans="5:15" x14ac:dyDescent="0.2">
      <c r="E3709" s="16">
        <v>41251.854166666664</v>
      </c>
      <c r="F3709" s="22">
        <v>11.875386488240668</v>
      </c>
      <c r="G3709" s="25">
        <v>3.7051425689235466E-2</v>
      </c>
      <c r="H3709" s="3">
        <f t="shared" si="171"/>
        <v>1977.9199999999823</v>
      </c>
      <c r="I3709" s="3">
        <f>MIN(H3709-K3709+L3709,'Power Look Up'!$F$4)</f>
        <v>2000</v>
      </c>
      <c r="K3709" s="51">
        <f t="array" ref="K3709">_xlfn.SUM(_xlfn.NORM.DIST($Q$3:$Q$1003,$F3709,$N3709,FALSE)*WindSpeedStep*$R$3:$R$1003)</f>
        <v>1965.6121795006447</v>
      </c>
      <c r="L3709" s="51">
        <f t="array" ref="L3709">_xlfn.SUM(_xlfn.NORM.DIST($Q$3:$Q$1003,$F3709,$O3709,FALSE)*WindSpeedStep*$R$3:$R$1003)</f>
        <v>2024.1063587665226</v>
      </c>
      <c r="N3709" s="43">
        <f t="shared" si="172"/>
        <v>1.1875386488240669</v>
      </c>
      <c r="O3709" s="43">
        <f t="shared" si="173"/>
        <v>0.44000000000000006</v>
      </c>
    </row>
    <row r="3710" spans="5:15" x14ac:dyDescent="0.2">
      <c r="E3710" s="16">
        <v>41251.861111111109</v>
      </c>
      <c r="F3710" s="22">
        <v>11.900821766399925</v>
      </c>
      <c r="G3710" s="25">
        <v>3.5291680544767341E-2</v>
      </c>
      <c r="H3710" s="3">
        <f t="shared" si="171"/>
        <v>1979.5999999999824</v>
      </c>
      <c r="I3710" s="3">
        <f>MIN(H3710-K3710+L3710,'Power Look Up'!$F$4)</f>
        <v>2000</v>
      </c>
      <c r="K3710" s="51">
        <f t="array" ref="K3710">_xlfn.SUM(_xlfn.NORM.DIST($Q$3:$Q$1003,$F3710,$N3710,FALSE)*WindSpeedStep*$R$3:$R$1003)</f>
        <v>1967.208963930877</v>
      </c>
      <c r="L3710" s="51">
        <f t="array" ref="L3710">_xlfn.SUM(_xlfn.NORM.DIST($Q$3:$Q$1003,$F3710,$O3710,FALSE)*WindSpeedStep*$R$3:$R$1003)</f>
        <v>2024.276197473826</v>
      </c>
      <c r="N3710" s="43">
        <f t="shared" si="172"/>
        <v>1.1900821766399925</v>
      </c>
      <c r="O3710" s="43">
        <f t="shared" si="173"/>
        <v>0.41999999999999993</v>
      </c>
    </row>
    <row r="3711" spans="5:15" x14ac:dyDescent="0.2">
      <c r="E3711" s="16">
        <v>41251.868055555555</v>
      </c>
      <c r="F3711" s="22">
        <v>11.455888494933866</v>
      </c>
      <c r="G3711" s="25">
        <v>4.2772762690269944E-2</v>
      </c>
      <c r="H3711" s="3">
        <f t="shared" si="171"/>
        <v>1942.6399999999833</v>
      </c>
      <c r="I3711" s="3">
        <f>MIN(H3711-K3711+L3711,'Power Look Up'!$F$4)</f>
        <v>2000</v>
      </c>
      <c r="K3711" s="51">
        <f t="array" ref="K3711">_xlfn.SUM(_xlfn.NORM.DIST($Q$3:$Q$1003,$F3711,$N3711,FALSE)*WindSpeedStep*$R$3:$R$1003)</f>
        <v>1930.5016858504964</v>
      </c>
      <c r="L3711" s="51">
        <f t="array" ref="L3711">_xlfn.SUM(_xlfn.NORM.DIST($Q$3:$Q$1003,$F3711,$O3711,FALSE)*WindSpeedStep*$R$3:$R$1003)</f>
        <v>2014.6948390406906</v>
      </c>
      <c r="N3711" s="43">
        <f t="shared" si="172"/>
        <v>1.1455888494933866</v>
      </c>
      <c r="O3711" s="43">
        <f t="shared" si="173"/>
        <v>0.49</v>
      </c>
    </row>
    <row r="3712" spans="5:15" x14ac:dyDescent="0.2">
      <c r="E3712" s="16">
        <v>41251.875</v>
      </c>
      <c r="F3712" s="22">
        <v>11.198497536847659</v>
      </c>
      <c r="G3712" s="25">
        <v>3.7505031243524174E-2</v>
      </c>
      <c r="H3712" s="3">
        <f t="shared" si="171"/>
        <v>1920.7999999999836</v>
      </c>
      <c r="I3712" s="3">
        <f>MIN(H3712-K3712+L3712,'Power Look Up'!$F$4)</f>
        <v>2000</v>
      </c>
      <c r="K3712" s="51">
        <f t="array" ref="K3712">_xlfn.SUM(_xlfn.NORM.DIST($Q$3:$Q$1003,$F3712,$N3712,FALSE)*WindSpeedStep*$R$3:$R$1003)</f>
        <v>1899.144025973678</v>
      </c>
      <c r="L3712" s="51">
        <f t="array" ref="L3712">_xlfn.SUM(_xlfn.NORM.DIST($Q$3:$Q$1003,$F3712,$O3712,FALSE)*WindSpeedStep*$R$3:$R$1003)</f>
        <v>2003.8741691902528</v>
      </c>
      <c r="N3712" s="43">
        <f t="shared" si="172"/>
        <v>1.119849753684766</v>
      </c>
      <c r="O3712" s="43">
        <f t="shared" si="173"/>
        <v>0.42</v>
      </c>
    </row>
    <row r="3713" spans="5:15" x14ac:dyDescent="0.2">
      <c r="E3713" s="16">
        <v>41251.881944444445</v>
      </c>
      <c r="F3713" s="22">
        <v>11.024984830717804</v>
      </c>
      <c r="G3713" s="25">
        <v>4.0816382689816529E-2</v>
      </c>
      <c r="H3713" s="3">
        <f t="shared" si="171"/>
        <v>1905.6799999999839</v>
      </c>
      <c r="I3713" s="3">
        <f>MIN(H3713-K3713+L3713,'Power Look Up'!$F$4)</f>
        <v>2000</v>
      </c>
      <c r="K3713" s="51">
        <f t="array" ref="K3713">_xlfn.SUM(_xlfn.NORM.DIST($Q$3:$Q$1003,$F3713,$N3713,FALSE)*WindSpeedStep*$R$3:$R$1003)</f>
        <v>1872.9887451904819</v>
      </c>
      <c r="L3713" s="51">
        <f t="array" ref="L3713">_xlfn.SUM(_xlfn.NORM.DIST($Q$3:$Q$1003,$F3713,$O3713,FALSE)*WindSpeedStep*$R$3:$R$1003)</f>
        <v>1977.1942628780901</v>
      </c>
      <c r="N3713" s="43">
        <f t="shared" si="172"/>
        <v>1.1024984830717803</v>
      </c>
      <c r="O3713" s="43">
        <f t="shared" si="173"/>
        <v>0.44999999999999996</v>
      </c>
    </row>
    <row r="3714" spans="5:15" x14ac:dyDescent="0.2">
      <c r="E3714" s="16">
        <v>41251.888888888891</v>
      </c>
      <c r="F3714" s="22">
        <v>11.082322875623957</v>
      </c>
      <c r="G3714" s="25">
        <v>4.782390893571218E-2</v>
      </c>
      <c r="H3714" s="3">
        <f t="shared" si="171"/>
        <v>1910.7199999999839</v>
      </c>
      <c r="I3714" s="3">
        <f>MIN(H3714-K3714+L3714,'Power Look Up'!$F$4)</f>
        <v>2000</v>
      </c>
      <c r="K3714" s="51">
        <f t="array" ref="K3714">_xlfn.SUM(_xlfn.NORM.DIST($Q$3:$Q$1003,$F3714,$N3714,FALSE)*WindSpeedStep*$R$3:$R$1003)</f>
        <v>1882.1069132033006</v>
      </c>
      <c r="L3714" s="51">
        <f t="array" ref="L3714">_xlfn.SUM(_xlfn.NORM.DIST($Q$3:$Q$1003,$F3714,$O3714,FALSE)*WindSpeedStep*$R$3:$R$1003)</f>
        <v>1974.1558452727184</v>
      </c>
      <c r="N3714" s="43">
        <f t="shared" si="172"/>
        <v>1.1082322875623958</v>
      </c>
      <c r="O3714" s="43">
        <f t="shared" si="173"/>
        <v>0.53</v>
      </c>
    </row>
    <row r="3715" spans="5:15" x14ac:dyDescent="0.2">
      <c r="E3715" s="16">
        <v>41251.895833333336</v>
      </c>
      <c r="F3715" s="22">
        <v>10.974388589026628</v>
      </c>
      <c r="G3715" s="25">
        <v>6.0140024626058795E-2</v>
      </c>
      <c r="H3715" s="3">
        <f t="shared" ref="H3715:H3778" si="174">INDEX(PowerArray,MIN(MaximumPowerIndex,ROUND(F3715*100,0)))</f>
        <v>1895.9899999999493</v>
      </c>
      <c r="I3715" s="3">
        <f>MIN(H3715-K3715+L3715,'Power Look Up'!$F$4)</f>
        <v>1968.0611860324043</v>
      </c>
      <c r="K3715" s="51">
        <f t="array" ref="K3715">_xlfn.SUM(_xlfn.NORM.DIST($Q$3:$Q$1003,$F3715,$N3715,FALSE)*WindSpeedStep*$R$3:$R$1003)</f>
        <v>1864.541149219853</v>
      </c>
      <c r="L3715" s="51">
        <f t="array" ref="L3715">_xlfn.SUM(_xlfn.NORM.DIST($Q$3:$Q$1003,$F3715,$O3715,FALSE)*WindSpeedStep*$R$3:$R$1003)</f>
        <v>1936.612335252308</v>
      </c>
      <c r="N3715" s="43">
        <f t="shared" ref="N3715:N3778" si="175">ReferenceTurbulence*F3715</f>
        <v>1.0974388589026629</v>
      </c>
      <c r="O3715" s="43">
        <f t="shared" ref="O3715:O3778" si="176">F3715*G3715</f>
        <v>0.66</v>
      </c>
    </row>
    <row r="3716" spans="5:15" x14ac:dyDescent="0.2">
      <c r="E3716" s="16">
        <v>41251.902777777781</v>
      </c>
      <c r="F3716" s="22">
        <v>10.1354454998281</v>
      </c>
      <c r="G3716" s="25">
        <v>7.2024461086824546E-2</v>
      </c>
      <c r="H3716" s="3">
        <f t="shared" si="174"/>
        <v>1674.3799999999542</v>
      </c>
      <c r="I3716" s="3">
        <f>MIN(H3716-K3716+L3716,'Power Look Up'!$F$4)</f>
        <v>1707.2131494296782</v>
      </c>
      <c r="K3716" s="51">
        <f t="array" ref="K3716">_xlfn.SUM(_xlfn.NORM.DIST($Q$3:$Q$1003,$F3716,$N3716,FALSE)*WindSpeedStep*$R$3:$R$1003)</f>
        <v>1666.2220491097148</v>
      </c>
      <c r="L3716" s="51">
        <f t="array" ref="L3716">_xlfn.SUM(_xlfn.NORM.DIST($Q$3:$Q$1003,$F3716,$O3716,FALSE)*WindSpeedStep*$R$3:$R$1003)</f>
        <v>1699.0551985394388</v>
      </c>
      <c r="N3716" s="43">
        <f t="shared" si="175"/>
        <v>1.01354454998281</v>
      </c>
      <c r="O3716" s="43">
        <f t="shared" si="176"/>
        <v>0.72999999999999987</v>
      </c>
    </row>
    <row r="3717" spans="5:15" x14ac:dyDescent="0.2">
      <c r="E3717" s="16">
        <v>41251.909722222219</v>
      </c>
      <c r="F3717" s="22">
        <v>10.829746881317512</v>
      </c>
      <c r="G3717" s="25">
        <v>8.7721348468342605E-2</v>
      </c>
      <c r="H3717" s="3">
        <f t="shared" si="174"/>
        <v>1858.6099999999501</v>
      </c>
      <c r="I3717" s="3">
        <f>MIN(H3717-K3717+L3717,'Power Look Up'!$F$4)</f>
        <v>1880.8125279919188</v>
      </c>
      <c r="K3717" s="51">
        <f t="array" ref="K3717">_xlfn.SUM(_xlfn.NORM.DIST($Q$3:$Q$1003,$F3717,$N3717,FALSE)*WindSpeedStep*$R$3:$R$1003)</f>
        <v>1838.2549425123905</v>
      </c>
      <c r="L3717" s="51">
        <f t="array" ref="L3717">_xlfn.SUM(_xlfn.NORM.DIST($Q$3:$Q$1003,$F3717,$O3717,FALSE)*WindSpeedStep*$R$3:$R$1003)</f>
        <v>1860.4574705043592</v>
      </c>
      <c r="N3717" s="43">
        <f t="shared" si="175"/>
        <v>1.0829746881317512</v>
      </c>
      <c r="O3717" s="43">
        <f t="shared" si="176"/>
        <v>0.95</v>
      </c>
    </row>
    <row r="3718" spans="5:15" x14ac:dyDescent="0.2">
      <c r="E3718" s="16">
        <v>41251.916666666664</v>
      </c>
      <c r="F3718" s="22">
        <v>11.837740712307287</v>
      </c>
      <c r="G3718" s="25">
        <v>6.0822416835962713E-2</v>
      </c>
      <c r="H3718" s="3">
        <f t="shared" si="174"/>
        <v>1974.5599999999824</v>
      </c>
      <c r="I3718" s="3">
        <f>MIN(H3718-K3718+L3718,'Power Look Up'!$F$4)</f>
        <v>2000</v>
      </c>
      <c r="K3718" s="51">
        <f t="array" ref="K3718">_xlfn.SUM(_xlfn.NORM.DIST($Q$3:$Q$1003,$F3718,$N3718,FALSE)*WindSpeedStep*$R$3:$R$1003)</f>
        <v>1963.149136694014</v>
      </c>
      <c r="L3718" s="51">
        <f t="array" ref="L3718">_xlfn.SUM(_xlfn.NORM.DIST($Q$3:$Q$1003,$F3718,$O3718,FALSE)*WindSpeedStep*$R$3:$R$1003)</f>
        <v>2010.1313072639614</v>
      </c>
      <c r="N3718" s="43">
        <f t="shared" si="175"/>
        <v>1.1837740712307288</v>
      </c>
      <c r="O3718" s="43">
        <f t="shared" si="176"/>
        <v>0.72</v>
      </c>
    </row>
    <row r="3719" spans="5:15" x14ac:dyDescent="0.2">
      <c r="E3719" s="16">
        <v>41251.923611111109</v>
      </c>
      <c r="F3719" s="22">
        <v>12.026619943983965</v>
      </c>
      <c r="G3719" s="25">
        <v>6.8182083064010496E-2</v>
      </c>
      <c r="H3719" s="3">
        <f t="shared" si="174"/>
        <v>1988.3299999999977</v>
      </c>
      <c r="I3719" s="3">
        <f>MIN(H3719-K3719+L3719,'Power Look Up'!$F$4)</f>
        <v>2000</v>
      </c>
      <c r="K3719" s="51">
        <f t="array" ref="K3719">_xlfn.SUM(_xlfn.NORM.DIST($Q$3:$Q$1003,$F3719,$N3719,FALSE)*WindSpeedStep*$R$3:$R$1003)</f>
        <v>1974.3531751121868</v>
      </c>
      <c r="L3719" s="51">
        <f t="array" ref="L3719">_xlfn.SUM(_xlfn.NORM.DIST($Q$3:$Q$1003,$F3719,$O3719,FALSE)*WindSpeedStep*$R$3:$R$1003)</f>
        <v>2008.2457865122278</v>
      </c>
      <c r="N3719" s="43">
        <f t="shared" si="175"/>
        <v>1.2026619943983965</v>
      </c>
      <c r="O3719" s="43">
        <f t="shared" si="176"/>
        <v>0.82</v>
      </c>
    </row>
    <row r="3720" spans="5:15" x14ac:dyDescent="0.2">
      <c r="E3720" s="16">
        <v>41251.930555555555</v>
      </c>
      <c r="F3720" s="22">
        <v>11.924578106870246</v>
      </c>
      <c r="G3720" s="25">
        <v>6.6249723295858001E-2</v>
      </c>
      <c r="H3720" s="3">
        <f t="shared" si="174"/>
        <v>1981.2799999999825</v>
      </c>
      <c r="I3720" s="3">
        <f>MIN(H3720-K3720+L3720,'Power Look Up'!$F$4)</f>
        <v>2000</v>
      </c>
      <c r="K3720" s="51">
        <f t="array" ref="K3720">_xlfn.SUM(_xlfn.NORM.DIST($Q$3:$Q$1003,$F3720,$N3720,FALSE)*WindSpeedStep*$R$3:$R$1003)</f>
        <v>1968.6525821553039</v>
      </c>
      <c r="L3720" s="51">
        <f t="array" ref="L3720">_xlfn.SUM(_xlfn.NORM.DIST($Q$3:$Q$1003,$F3720,$O3720,FALSE)*WindSpeedStep*$R$3:$R$1003)</f>
        <v>2007.5597462123721</v>
      </c>
      <c r="N3720" s="43">
        <f t="shared" si="175"/>
        <v>1.1924578106870247</v>
      </c>
      <c r="O3720" s="43">
        <f t="shared" si="176"/>
        <v>0.79</v>
      </c>
    </row>
    <row r="3721" spans="5:15" x14ac:dyDescent="0.2">
      <c r="E3721" s="16">
        <v>41251.9375</v>
      </c>
      <c r="F3721" s="22">
        <v>11.96611563039793</v>
      </c>
      <c r="G3721" s="25">
        <v>7.1869604687365113E-2</v>
      </c>
      <c r="H3721" s="3">
        <f t="shared" si="174"/>
        <v>1985.4799999999823</v>
      </c>
      <c r="I3721" s="3">
        <f>MIN(H3721-K3721+L3721,'Power Look Up'!$F$4)</f>
        <v>2000</v>
      </c>
      <c r="K3721" s="51">
        <f t="array" ref="K3721">_xlfn.SUM(_xlfn.NORM.DIST($Q$3:$Q$1003,$F3721,$N3721,FALSE)*WindSpeedStep*$R$3:$R$1003)</f>
        <v>1971.068981496483</v>
      </c>
      <c r="L3721" s="51">
        <f t="array" ref="L3721">_xlfn.SUM(_xlfn.NORM.DIST($Q$3:$Q$1003,$F3721,$O3721,FALSE)*WindSpeedStep*$R$3:$R$1003)</f>
        <v>2003.5643443818981</v>
      </c>
      <c r="N3721" s="43">
        <f t="shared" si="175"/>
        <v>1.1966115630397931</v>
      </c>
      <c r="O3721" s="43">
        <f t="shared" si="176"/>
        <v>0.86</v>
      </c>
    </row>
    <row r="3722" spans="5:15" x14ac:dyDescent="0.2">
      <c r="E3722" s="16">
        <v>41251.944444444445</v>
      </c>
      <c r="F3722" s="22">
        <v>12.112469529123601</v>
      </c>
      <c r="G3722" s="25">
        <v>7.5129187967157937E-2</v>
      </c>
      <c r="H3722" s="3">
        <f t="shared" si="174"/>
        <v>1989.2099999999978</v>
      </c>
      <c r="I3722" s="3">
        <f>MIN(H3722-K3722+L3722,'Power Look Up'!$F$4)</f>
        <v>2000</v>
      </c>
      <c r="K3722" s="51">
        <f t="array" ref="K3722">_xlfn.SUM(_xlfn.NORM.DIST($Q$3:$Q$1003,$F3722,$N3722,FALSE)*WindSpeedStep*$R$3:$R$1003)</f>
        <v>1978.5624635800723</v>
      </c>
      <c r="L3722" s="51">
        <f t="array" ref="L3722">_xlfn.SUM(_xlfn.NORM.DIST($Q$3:$Q$1003,$F3722,$O3722,FALSE)*WindSpeedStep*$R$3:$R$1003)</f>
        <v>2004.3810869833326</v>
      </c>
      <c r="N3722" s="43">
        <f t="shared" si="175"/>
        <v>1.2112469529123602</v>
      </c>
      <c r="O3722" s="43">
        <f t="shared" si="176"/>
        <v>0.91</v>
      </c>
    </row>
    <row r="3723" spans="5:15" x14ac:dyDescent="0.2">
      <c r="E3723" s="16">
        <v>41251.951388888891</v>
      </c>
      <c r="F3723" s="22">
        <v>11.777019573638787</v>
      </c>
      <c r="G3723" s="25">
        <v>7.0476235078851271E-2</v>
      </c>
      <c r="H3723" s="3">
        <f t="shared" si="174"/>
        <v>1969.5199999999827</v>
      </c>
      <c r="I3723" s="3">
        <f>MIN(H3723-K3723+L3723,'Power Look Up'!$F$4)</f>
        <v>2000</v>
      </c>
      <c r="K3723" s="51">
        <f t="array" ref="K3723">_xlfn.SUM(_xlfn.NORM.DIST($Q$3:$Q$1003,$F3723,$N3723,FALSE)*WindSpeedStep*$R$3:$R$1003)</f>
        <v>1958.9159938015723</v>
      </c>
      <c r="L3723" s="51">
        <f t="array" ref="L3723">_xlfn.SUM(_xlfn.NORM.DIST($Q$3:$Q$1003,$F3723,$O3723,FALSE)*WindSpeedStep*$R$3:$R$1003)</f>
        <v>1998.2419643227836</v>
      </c>
      <c r="N3723" s="43">
        <f t="shared" si="175"/>
        <v>1.1777019573638787</v>
      </c>
      <c r="O3723" s="43">
        <f t="shared" si="176"/>
        <v>0.83</v>
      </c>
    </row>
    <row r="3724" spans="5:15" x14ac:dyDescent="0.2">
      <c r="E3724" s="16">
        <v>41251.958333333336</v>
      </c>
      <c r="F3724" s="22">
        <v>11.868975083838459</v>
      </c>
      <c r="G3724" s="25">
        <v>5.8977291219792338E-2</v>
      </c>
      <c r="H3724" s="3">
        <f t="shared" si="174"/>
        <v>1977.0799999999824</v>
      </c>
      <c r="I3724" s="3">
        <f>MIN(H3724-K3724+L3724,'Power Look Up'!$F$4)</f>
        <v>2000</v>
      </c>
      <c r="K3724" s="51">
        <f t="array" ref="K3724">_xlfn.SUM(_xlfn.NORM.DIST($Q$3:$Q$1003,$F3724,$N3724,FALSE)*WindSpeedStep*$R$3:$R$1003)</f>
        <v>1965.2011916142856</v>
      </c>
      <c r="L3724" s="51">
        <f t="array" ref="L3724">_xlfn.SUM(_xlfn.NORM.DIST($Q$3:$Q$1003,$F3724,$O3724,FALSE)*WindSpeedStep*$R$3:$R$1003)</f>
        <v>2012.4064534282752</v>
      </c>
      <c r="N3724" s="43">
        <f t="shared" si="175"/>
        <v>1.186897508383846</v>
      </c>
      <c r="O3724" s="43">
        <f t="shared" si="176"/>
        <v>0.7</v>
      </c>
    </row>
    <row r="3725" spans="5:15" x14ac:dyDescent="0.2">
      <c r="E3725" s="16">
        <v>41251.965277777781</v>
      </c>
      <c r="F3725" s="22">
        <v>11.951395307493085</v>
      </c>
      <c r="G3725" s="25">
        <v>7.4468292371017361E-2</v>
      </c>
      <c r="H3725" s="3">
        <f t="shared" si="174"/>
        <v>1983.7999999999824</v>
      </c>
      <c r="I3725" s="3">
        <f>MIN(H3725-K3725+L3725,'Power Look Up'!$F$4)</f>
        <v>2000</v>
      </c>
      <c r="K3725" s="51">
        <f t="array" ref="K3725">_xlfn.SUM(_xlfn.NORM.DIST($Q$3:$Q$1003,$F3725,$N3725,FALSE)*WindSpeedStep*$R$3:$R$1003)</f>
        <v>1970.2280740227427</v>
      </c>
      <c r="L3725" s="51">
        <f t="array" ref="L3725">_xlfn.SUM(_xlfn.NORM.DIST($Q$3:$Q$1003,$F3725,$O3725,FALSE)*WindSpeedStep*$R$3:$R$1003)</f>
        <v>2000.5900722098081</v>
      </c>
      <c r="N3725" s="43">
        <f t="shared" si="175"/>
        <v>1.1951395307493085</v>
      </c>
      <c r="O3725" s="43">
        <f t="shared" si="176"/>
        <v>0.89</v>
      </c>
    </row>
    <row r="3726" spans="5:15" x14ac:dyDescent="0.2">
      <c r="E3726" s="16">
        <v>41251.972222222219</v>
      </c>
      <c r="F3726" s="22">
        <v>12.653767176864704</v>
      </c>
      <c r="G3726" s="25">
        <v>8.6140355260596435E-2</v>
      </c>
      <c r="H3726" s="3">
        <f t="shared" si="174"/>
        <v>1995.1499999999976</v>
      </c>
      <c r="I3726" s="3">
        <f>MIN(H3726-K3726+L3726,'Power Look Up'!$F$4)</f>
        <v>2000</v>
      </c>
      <c r="K3726" s="51">
        <f t="array" ref="K3726">_xlfn.SUM(_xlfn.NORM.DIST($Q$3:$Q$1003,$F3726,$N3726,FALSE)*WindSpeedStep*$R$3:$R$1003)</f>
        <v>1995.4973285718916</v>
      </c>
      <c r="L3726" s="51">
        <f t="array" ref="L3726">_xlfn.SUM(_xlfn.NORM.DIST($Q$3:$Q$1003,$F3726,$O3726,FALSE)*WindSpeedStep*$R$3:$R$1003)</f>
        <v>2004.7220928297231</v>
      </c>
      <c r="N3726" s="43">
        <f t="shared" si="175"/>
        <v>1.2653767176864705</v>
      </c>
      <c r="O3726" s="43">
        <f t="shared" si="176"/>
        <v>1.0900000000000001</v>
      </c>
    </row>
    <row r="3727" spans="5:15" x14ac:dyDescent="0.2">
      <c r="E3727" s="16">
        <v>41251.979166666664</v>
      </c>
      <c r="F3727" s="22">
        <v>12.763512135125136</v>
      </c>
      <c r="G3727" s="25">
        <v>7.3647440457483768E-2</v>
      </c>
      <c r="H3727" s="3">
        <f t="shared" si="174"/>
        <v>1996.3599999999974</v>
      </c>
      <c r="I3727" s="3">
        <f>MIN(H3727-K3727+L3727,'Power Look Up'!$F$4)</f>
        <v>2000</v>
      </c>
      <c r="K3727" s="51">
        <f t="array" ref="K3727">_xlfn.SUM(_xlfn.NORM.DIST($Q$3:$Q$1003,$F3727,$N3727,FALSE)*WindSpeedStep*$R$3:$R$1003)</f>
        <v>1997.4148013893634</v>
      </c>
      <c r="L3727" s="51">
        <f t="array" ref="L3727">_xlfn.SUM(_xlfn.NORM.DIST($Q$3:$Q$1003,$F3727,$O3727,FALSE)*WindSpeedStep*$R$3:$R$1003)</f>
        <v>2010.183563186886</v>
      </c>
      <c r="N3727" s="43">
        <f t="shared" si="175"/>
        <v>1.2763512135125137</v>
      </c>
      <c r="O3727" s="43">
        <f t="shared" si="176"/>
        <v>0.94</v>
      </c>
    </row>
    <row r="3728" spans="5:15" x14ac:dyDescent="0.2">
      <c r="E3728" s="16">
        <v>41251.986111111109</v>
      </c>
      <c r="F3728" s="22">
        <v>12.22458270436595</v>
      </c>
      <c r="G3728" s="25">
        <v>7.6076216464047899E-2</v>
      </c>
      <c r="H3728" s="3">
        <f t="shared" si="174"/>
        <v>1990.4199999999976</v>
      </c>
      <c r="I3728" s="3">
        <f>MIN(H3728-K3728+L3728,'Power Look Up'!$F$4)</f>
        <v>2000</v>
      </c>
      <c r="K3728" s="51">
        <f t="array" ref="K3728">_xlfn.SUM(_xlfn.NORM.DIST($Q$3:$Q$1003,$F3728,$N3728,FALSE)*WindSpeedStep*$R$3:$R$1003)</f>
        <v>1983.3307559489026</v>
      </c>
      <c r="L3728" s="51">
        <f t="array" ref="L3728">_xlfn.SUM(_xlfn.NORM.DIST($Q$3:$Q$1003,$F3728,$O3728,FALSE)*WindSpeedStep*$R$3:$R$1003)</f>
        <v>2005.8242322651615</v>
      </c>
      <c r="N3728" s="43">
        <f t="shared" si="175"/>
        <v>1.2224582704365952</v>
      </c>
      <c r="O3728" s="43">
        <f t="shared" si="176"/>
        <v>0.93</v>
      </c>
    </row>
    <row r="3729" spans="5:15" x14ac:dyDescent="0.2">
      <c r="E3729" s="16">
        <v>41251.993055555555</v>
      </c>
      <c r="F3729" s="22">
        <v>10.435615436028705</v>
      </c>
      <c r="G3729" s="25">
        <v>8.5284859858604692E-2</v>
      </c>
      <c r="H3729" s="3">
        <f t="shared" si="174"/>
        <v>1754.4799999999525</v>
      </c>
      <c r="I3729" s="3">
        <f>MIN(H3729-K3729+L3729,'Power Look Up'!$F$4)</f>
        <v>1777.4453175970548</v>
      </c>
      <c r="K3729" s="51">
        <f t="array" ref="K3729">_xlfn.SUM(_xlfn.NORM.DIST($Q$3:$Q$1003,$F3729,$N3729,FALSE)*WindSpeedStep*$R$3:$R$1003)</f>
        <v>1749.9033949423419</v>
      </c>
      <c r="L3729" s="51">
        <f t="array" ref="L3729">_xlfn.SUM(_xlfn.NORM.DIST($Q$3:$Q$1003,$F3729,$O3729,FALSE)*WindSpeedStep*$R$3:$R$1003)</f>
        <v>1772.8687125394442</v>
      </c>
      <c r="N3729" s="43">
        <f t="shared" si="175"/>
        <v>1.0435615436028705</v>
      </c>
      <c r="O3729" s="43">
        <f t="shared" si="176"/>
        <v>0.89</v>
      </c>
    </row>
    <row r="3730" spans="5:15" x14ac:dyDescent="0.2">
      <c r="E3730" s="16">
        <v>41252</v>
      </c>
      <c r="F3730" s="22">
        <v>11.193350584136235</v>
      </c>
      <c r="G3730" s="25">
        <v>7.7724716425214682E-2</v>
      </c>
      <c r="H3730" s="3">
        <f t="shared" si="174"/>
        <v>1919.9599999999837</v>
      </c>
      <c r="I3730" s="3">
        <f>MIN(H3730-K3730+L3730,'Power Look Up'!$F$4)</f>
        <v>1959.7654814091381</v>
      </c>
      <c r="K3730" s="51">
        <f t="array" ref="K3730">_xlfn.SUM(_xlfn.NORM.DIST($Q$3:$Q$1003,$F3730,$N3730,FALSE)*WindSpeedStep*$R$3:$R$1003)</f>
        <v>1898.4289531155164</v>
      </c>
      <c r="L3730" s="51">
        <f t="array" ref="L3730">_xlfn.SUM(_xlfn.NORM.DIST($Q$3:$Q$1003,$F3730,$O3730,FALSE)*WindSpeedStep*$R$3:$R$1003)</f>
        <v>1938.2344345246709</v>
      </c>
      <c r="N3730" s="43">
        <f t="shared" si="175"/>
        <v>1.1193350584136235</v>
      </c>
      <c r="O3730" s="43">
        <f t="shared" si="176"/>
        <v>0.87</v>
      </c>
    </row>
    <row r="3731" spans="5:15" x14ac:dyDescent="0.2">
      <c r="E3731" s="16">
        <v>41252.006944444445</v>
      </c>
      <c r="F3731" s="22">
        <v>11.029810083414073</v>
      </c>
      <c r="G3731" s="25">
        <v>9.247666027666343E-2</v>
      </c>
      <c r="H3731" s="3">
        <f t="shared" si="174"/>
        <v>1906.5199999999841</v>
      </c>
      <c r="I3731" s="3">
        <f>MIN(H3731-K3731+L3731,'Power Look Up'!$F$4)</f>
        <v>1920.2887565008493</v>
      </c>
      <c r="K3731" s="51">
        <f t="array" ref="K3731">_xlfn.SUM(_xlfn.NORM.DIST($Q$3:$Q$1003,$F3731,$N3731,FALSE)*WindSpeedStep*$R$3:$R$1003)</f>
        <v>1873.7745805784782</v>
      </c>
      <c r="L3731" s="51">
        <f t="array" ref="L3731">_xlfn.SUM(_xlfn.NORM.DIST($Q$3:$Q$1003,$F3731,$O3731,FALSE)*WindSpeedStep*$R$3:$R$1003)</f>
        <v>1887.5433370793435</v>
      </c>
      <c r="N3731" s="43">
        <f t="shared" si="175"/>
        <v>1.1029810083414073</v>
      </c>
      <c r="O3731" s="43">
        <f t="shared" si="176"/>
        <v>1.02</v>
      </c>
    </row>
    <row r="3732" spans="5:15" x14ac:dyDescent="0.2">
      <c r="E3732" s="16">
        <v>41252.013888888891</v>
      </c>
      <c r="F3732" s="22">
        <v>11.92208423071852</v>
      </c>
      <c r="G3732" s="25">
        <v>8.136161272042447E-2</v>
      </c>
      <c r="H3732" s="3">
        <f t="shared" si="174"/>
        <v>1981.2799999999825</v>
      </c>
      <c r="I3732" s="3">
        <f>MIN(H3732-K3732+L3732,'Power Look Up'!$F$4)</f>
        <v>2000</v>
      </c>
      <c r="K3732" s="51">
        <f t="array" ref="K3732">_xlfn.SUM(_xlfn.NORM.DIST($Q$3:$Q$1003,$F3732,$N3732,FALSE)*WindSpeedStep*$R$3:$R$1003)</f>
        <v>1968.5031709196933</v>
      </c>
      <c r="L3732" s="51">
        <f t="array" ref="L3732">_xlfn.SUM(_xlfn.NORM.DIST($Q$3:$Q$1003,$F3732,$O3732,FALSE)*WindSpeedStep*$R$3:$R$1003)</f>
        <v>1992.0778699292007</v>
      </c>
      <c r="N3732" s="43">
        <f t="shared" si="175"/>
        <v>1.1922084230718519</v>
      </c>
      <c r="O3732" s="43">
        <f t="shared" si="176"/>
        <v>0.96999999999999986</v>
      </c>
    </row>
    <row r="3733" spans="5:15" x14ac:dyDescent="0.2">
      <c r="E3733" s="16">
        <v>41252.020833333336</v>
      </c>
      <c r="F3733" s="22">
        <v>12.302756901354179</v>
      </c>
      <c r="G3733" s="25">
        <v>7.9656942574564751E-2</v>
      </c>
      <c r="H3733" s="3">
        <f t="shared" si="174"/>
        <v>1991.2999999999977</v>
      </c>
      <c r="I3733" s="3">
        <f>MIN(H3733-K3733+L3733,'Power Look Up'!$F$4)</f>
        <v>2000</v>
      </c>
      <c r="K3733" s="51">
        <f t="array" ref="K3733">_xlfn.SUM(_xlfn.NORM.DIST($Q$3:$Q$1003,$F3733,$N3733,FALSE)*WindSpeedStep*$R$3:$R$1003)</f>
        <v>1986.2131399754817</v>
      </c>
      <c r="L3733" s="51">
        <f t="array" ref="L3733">_xlfn.SUM(_xlfn.NORM.DIST($Q$3:$Q$1003,$F3733,$O3733,FALSE)*WindSpeedStep*$R$3:$R$1003)</f>
        <v>2004.5015314717632</v>
      </c>
      <c r="N3733" s="43">
        <f t="shared" si="175"/>
        <v>1.2302756901354179</v>
      </c>
      <c r="O3733" s="43">
        <f t="shared" si="176"/>
        <v>0.98000000000000009</v>
      </c>
    </row>
    <row r="3734" spans="5:15" x14ac:dyDescent="0.2">
      <c r="E3734" s="16">
        <v>41252.027777777781</v>
      </c>
      <c r="F3734" s="22">
        <v>12.849482142725948</v>
      </c>
      <c r="G3734" s="25">
        <v>8.7941287240100127E-2</v>
      </c>
      <c r="H3734" s="3">
        <f t="shared" si="174"/>
        <v>1997.3499999999974</v>
      </c>
      <c r="I3734" s="3">
        <f>MIN(H3734-K3734+L3734,'Power Look Up'!$F$4)</f>
        <v>2000</v>
      </c>
      <c r="K3734" s="51">
        <f t="array" ref="K3734">_xlfn.SUM(_xlfn.NORM.DIST($Q$3:$Q$1003,$F3734,$N3734,FALSE)*WindSpeedStep*$R$3:$R$1003)</f>
        <v>1998.6604491614364</v>
      </c>
      <c r="L3734" s="51">
        <f t="array" ref="L3734">_xlfn.SUM(_xlfn.NORM.DIST($Q$3:$Q$1003,$F3734,$O3734,FALSE)*WindSpeedStep*$R$3:$R$1003)</f>
        <v>2005.2196299910779</v>
      </c>
      <c r="N3734" s="43">
        <f t="shared" si="175"/>
        <v>1.284948214272595</v>
      </c>
      <c r="O3734" s="43">
        <f t="shared" si="176"/>
        <v>1.1299999999999999</v>
      </c>
    </row>
    <row r="3735" spans="5:15" x14ac:dyDescent="0.2">
      <c r="E3735" s="16">
        <v>41252.034722222219</v>
      </c>
      <c r="F3735" s="22">
        <v>12.734394237477206</v>
      </c>
      <c r="G3735" s="25">
        <v>8.6380237605861943E-2</v>
      </c>
      <c r="H3735" s="3">
        <f t="shared" si="174"/>
        <v>1996.0299999999975</v>
      </c>
      <c r="I3735" s="3">
        <f>MIN(H3735-K3735+L3735,'Power Look Up'!$F$4)</f>
        <v>2000</v>
      </c>
      <c r="K3735" s="51">
        <f t="array" ref="K3735">_xlfn.SUM(_xlfn.NORM.DIST($Q$3:$Q$1003,$F3735,$N3735,FALSE)*WindSpeedStep*$R$3:$R$1003)</f>
        <v>1996.9437204365979</v>
      </c>
      <c r="L3735" s="51">
        <f t="array" ref="L3735">_xlfn.SUM(_xlfn.NORM.DIST($Q$3:$Q$1003,$F3735,$O3735,FALSE)*WindSpeedStep*$R$3:$R$1003)</f>
        <v>2005.2417237011784</v>
      </c>
      <c r="N3735" s="43">
        <f t="shared" si="175"/>
        <v>1.2734394237477207</v>
      </c>
      <c r="O3735" s="43">
        <f t="shared" si="176"/>
        <v>1.1000000000000001</v>
      </c>
    </row>
    <row r="3736" spans="5:15" x14ac:dyDescent="0.2">
      <c r="E3736" s="16">
        <v>41252.041666666664</v>
      </c>
      <c r="F3736" s="22">
        <v>13.475218946007379</v>
      </c>
      <c r="G3736" s="25">
        <v>6.8273473231586349E-2</v>
      </c>
      <c r="H3736" s="3">
        <f t="shared" si="174"/>
        <v>1999.4799999999998</v>
      </c>
      <c r="I3736" s="3">
        <f>MIN(H3736-K3736+L3736,'Power Look Up'!$F$4)</f>
        <v>2000</v>
      </c>
      <c r="K3736" s="51">
        <f t="array" ref="K3736">_xlfn.SUM(_xlfn.NORM.DIST($Q$3:$Q$1003,$F3736,$N3736,FALSE)*WindSpeedStep*$R$3:$R$1003)</f>
        <v>2003.0636061574755</v>
      </c>
      <c r="L3736" s="51">
        <f t="array" ref="L3736">_xlfn.SUM(_xlfn.NORM.DIST($Q$3:$Q$1003,$F3736,$O3736,FALSE)*WindSpeedStep*$R$3:$R$1003)</f>
        <v>2006.9894489475084</v>
      </c>
      <c r="N3736" s="43">
        <f t="shared" si="175"/>
        <v>1.3475218946007379</v>
      </c>
      <c r="O3736" s="43">
        <f t="shared" si="176"/>
        <v>0.92</v>
      </c>
    </row>
    <row r="3737" spans="5:15" x14ac:dyDescent="0.2">
      <c r="E3737" s="16">
        <v>41252.048611111109</v>
      </c>
      <c r="F3737" s="22">
        <v>14.021531557840916</v>
      </c>
      <c r="G3737" s="25">
        <v>7.7737584906726276E-2</v>
      </c>
      <c r="H3737" s="3">
        <f t="shared" si="174"/>
        <v>2000</v>
      </c>
      <c r="I3737" s="3">
        <f>MIN(H3737-K3737+L3737,'Power Look Up'!$F$4)</f>
        <v>2000</v>
      </c>
      <c r="K3737" s="51">
        <f t="array" ref="K3737">_xlfn.SUM(_xlfn.NORM.DIST($Q$3:$Q$1003,$F3737,$N3737,FALSE)*WindSpeedStep*$R$3:$R$1003)</f>
        <v>2003.393428045672</v>
      </c>
      <c r="L3737" s="51">
        <f t="array" ref="L3737">_xlfn.SUM(_xlfn.NORM.DIST($Q$3:$Q$1003,$F3737,$O3737,FALSE)*WindSpeedStep*$R$3:$R$1003)</f>
        <v>2004.4309836748876</v>
      </c>
      <c r="N3737" s="43">
        <f t="shared" si="175"/>
        <v>1.4021531557840916</v>
      </c>
      <c r="O3737" s="43">
        <f t="shared" si="176"/>
        <v>1.0900000000000001</v>
      </c>
    </row>
    <row r="3738" spans="5:15" x14ac:dyDescent="0.2">
      <c r="E3738" s="16">
        <v>41252.055555555555</v>
      </c>
      <c r="F3738" s="22">
        <v>14.127588143410028</v>
      </c>
      <c r="G3738" s="25">
        <v>6.441297628176397E-2</v>
      </c>
      <c r="H3738" s="3">
        <f t="shared" si="174"/>
        <v>2000</v>
      </c>
      <c r="I3738" s="3">
        <f>MIN(H3738-K3738+L3738,'Power Look Up'!$F$4)</f>
        <v>2000</v>
      </c>
      <c r="K3738" s="51">
        <f t="array" ref="K3738">_xlfn.SUM(_xlfn.NORM.DIST($Q$3:$Q$1003,$F3738,$N3738,FALSE)*WindSpeedStep*$R$3:$R$1003)</f>
        <v>2003.3013765430837</v>
      </c>
      <c r="L3738" s="51">
        <f t="array" ref="L3738">_xlfn.SUM(_xlfn.NORM.DIST($Q$3:$Q$1003,$F3738,$O3738,FALSE)*WindSpeedStep*$R$3:$R$1003)</f>
        <v>2003.4594535219169</v>
      </c>
      <c r="N3738" s="43">
        <f t="shared" si="175"/>
        <v>1.4127588143410028</v>
      </c>
      <c r="O3738" s="43">
        <f t="shared" si="176"/>
        <v>0.91</v>
      </c>
    </row>
    <row r="3739" spans="5:15" x14ac:dyDescent="0.2">
      <c r="E3739" s="16">
        <v>41252.069444444445</v>
      </c>
      <c r="F3739" s="22">
        <v>14.029295316962916</v>
      </c>
      <c r="G3739" s="25">
        <v>7.8407359396731963E-2</v>
      </c>
      <c r="H3739" s="3">
        <f t="shared" si="174"/>
        <v>2000</v>
      </c>
      <c r="I3739" s="3">
        <f>MIN(H3739-K3739+L3739,'Power Look Up'!$F$4)</f>
        <v>2000</v>
      </c>
      <c r="K3739" s="51">
        <f t="array" ref="K3739">_xlfn.SUM(_xlfn.NORM.DIST($Q$3:$Q$1003,$F3739,$N3739,FALSE)*WindSpeedStep*$R$3:$R$1003)</f>
        <v>2003.3877440683709</v>
      </c>
      <c r="L3739" s="51">
        <f t="array" ref="L3739">_xlfn.SUM(_xlfn.NORM.DIST($Q$3:$Q$1003,$F3739,$O3739,FALSE)*WindSpeedStep*$R$3:$R$1003)</f>
        <v>2004.4138347864202</v>
      </c>
      <c r="N3739" s="43">
        <f t="shared" si="175"/>
        <v>1.4029295316962918</v>
      </c>
      <c r="O3739" s="43">
        <f t="shared" si="176"/>
        <v>1.1000000000000001</v>
      </c>
    </row>
    <row r="3740" spans="5:15" x14ac:dyDescent="0.2">
      <c r="E3740" s="16">
        <v>41252.076388888891</v>
      </c>
      <c r="F3740" s="22">
        <v>14.385558376433291</v>
      </c>
      <c r="G3740" s="25">
        <v>7.298986751325072E-2</v>
      </c>
      <c r="H3740" s="3">
        <f t="shared" si="174"/>
        <v>2000</v>
      </c>
      <c r="I3740" s="3">
        <f>MIN(H3740-K3740+L3740,'Power Look Up'!$F$4)</f>
        <v>1999.9660510973022</v>
      </c>
      <c r="K3740" s="51">
        <f t="array" ref="K3740">_xlfn.SUM(_xlfn.NORM.DIST($Q$3:$Q$1003,$F3740,$N3740,FALSE)*WindSpeedStep*$R$3:$R$1003)</f>
        <v>2002.9835689893591</v>
      </c>
      <c r="L3740" s="51">
        <f t="array" ref="L3740">_xlfn.SUM(_xlfn.NORM.DIST($Q$3:$Q$1003,$F3740,$O3740,FALSE)*WindSpeedStep*$R$3:$R$1003)</f>
        <v>2002.9496200866613</v>
      </c>
      <c r="N3740" s="43">
        <f t="shared" si="175"/>
        <v>1.4385558376433292</v>
      </c>
      <c r="O3740" s="43">
        <f t="shared" si="176"/>
        <v>1.05</v>
      </c>
    </row>
    <row r="3741" spans="5:15" x14ac:dyDescent="0.2">
      <c r="E3741" s="16">
        <v>41252.083333333336</v>
      </c>
      <c r="F3741" s="22">
        <v>14.312409161714333</v>
      </c>
      <c r="G3741" s="25">
        <v>6.8472050297548659E-2</v>
      </c>
      <c r="H3741" s="3">
        <f t="shared" si="174"/>
        <v>2000</v>
      </c>
      <c r="I3741" s="3">
        <f>MIN(H3741-K3741+L3741,'Power Look Up'!$F$4)</f>
        <v>1999.9023628007724</v>
      </c>
      <c r="K3741" s="51">
        <f t="array" ref="K3741">_xlfn.SUM(_xlfn.NORM.DIST($Q$3:$Q$1003,$F3741,$N3741,FALSE)*WindSpeedStep*$R$3:$R$1003)</f>
        <v>2003.0834809716241</v>
      </c>
      <c r="L3741" s="51">
        <f t="array" ref="L3741">_xlfn.SUM(_xlfn.NORM.DIST($Q$3:$Q$1003,$F3741,$O3741,FALSE)*WindSpeedStep*$R$3:$R$1003)</f>
        <v>2002.9858437723965</v>
      </c>
      <c r="N3741" s="43">
        <f t="shared" si="175"/>
        <v>1.4312409161714335</v>
      </c>
      <c r="O3741" s="43">
        <f t="shared" si="176"/>
        <v>0.98000000000000009</v>
      </c>
    </row>
    <row r="3742" spans="5:15" x14ac:dyDescent="0.2">
      <c r="E3742" s="16">
        <v>41252.090277777781</v>
      </c>
      <c r="F3742" s="22">
        <v>14.360323712893274</v>
      </c>
      <c r="G3742" s="25">
        <v>7.7992670805493006E-2</v>
      </c>
      <c r="H3742" s="3">
        <f t="shared" si="174"/>
        <v>2000</v>
      </c>
      <c r="I3742" s="3">
        <f>MIN(H3742-K3742+L3742,'Power Look Up'!$F$4)</f>
        <v>2000</v>
      </c>
      <c r="K3742" s="51">
        <f t="array" ref="K3742">_xlfn.SUM(_xlfn.NORM.DIST($Q$3:$Q$1003,$F3742,$N3742,FALSE)*WindSpeedStep*$R$3:$R$1003)</f>
        <v>2003.0186842939431</v>
      </c>
      <c r="L3742" s="51">
        <f t="array" ref="L3742">_xlfn.SUM(_xlfn.NORM.DIST($Q$3:$Q$1003,$F3742,$O3742,FALSE)*WindSpeedStep*$R$3:$R$1003)</f>
        <v>2003.2244042394532</v>
      </c>
      <c r="N3742" s="43">
        <f t="shared" si="175"/>
        <v>1.4360323712893275</v>
      </c>
      <c r="O3742" s="43">
        <f t="shared" si="176"/>
        <v>1.1200000000000001</v>
      </c>
    </row>
    <row r="3743" spans="5:15" x14ac:dyDescent="0.2">
      <c r="E3743" s="16">
        <v>41252.097222222219</v>
      </c>
      <c r="F3743" s="22">
        <v>14.498710215599138</v>
      </c>
      <c r="G3743" s="25">
        <v>7.7248250592317796E-2</v>
      </c>
      <c r="H3743" s="3">
        <f t="shared" si="174"/>
        <v>2000</v>
      </c>
      <c r="I3743" s="3">
        <f>MIN(H3743-K3743+L3743,'Power Look Up'!$F$4)</f>
        <v>1999.9608082019838</v>
      </c>
      <c r="K3743" s="51">
        <f t="array" ref="K3743">_xlfn.SUM(_xlfn.NORM.DIST($Q$3:$Q$1003,$F3743,$N3743,FALSE)*WindSpeedStep*$R$3:$R$1003)</f>
        <v>2002.8196989190892</v>
      </c>
      <c r="L3743" s="51">
        <f t="array" ref="L3743">_xlfn.SUM(_xlfn.NORM.DIST($Q$3:$Q$1003,$F3743,$O3743,FALSE)*WindSpeedStep*$R$3:$R$1003)</f>
        <v>2002.780507121073</v>
      </c>
      <c r="N3743" s="43">
        <f t="shared" si="175"/>
        <v>1.4498710215599138</v>
      </c>
      <c r="O3743" s="43">
        <f t="shared" si="176"/>
        <v>1.1200000000000001</v>
      </c>
    </row>
    <row r="3744" spans="5:15" x14ac:dyDescent="0.2">
      <c r="E3744" s="16">
        <v>41252.104166666664</v>
      </c>
      <c r="F3744" s="22">
        <v>14.802334579025661</v>
      </c>
      <c r="G3744" s="25">
        <v>7.4312602118766974E-2</v>
      </c>
      <c r="H3744" s="3">
        <f t="shared" si="174"/>
        <v>2000</v>
      </c>
      <c r="I3744" s="3">
        <f>MIN(H3744-K3744+L3744,'Power Look Up'!$F$4)</f>
        <v>1999.5524964337562</v>
      </c>
      <c r="K3744" s="51">
        <f t="array" ref="K3744">_xlfn.SUM(_xlfn.NORM.DIST($Q$3:$Q$1003,$F3744,$N3744,FALSE)*WindSpeedStep*$R$3:$R$1003)</f>
        <v>2002.3581607772542</v>
      </c>
      <c r="L3744" s="51">
        <f t="array" ref="L3744">_xlfn.SUM(_xlfn.NORM.DIST($Q$3:$Q$1003,$F3744,$O3744,FALSE)*WindSpeedStep*$R$3:$R$1003)</f>
        <v>2001.9106572110104</v>
      </c>
      <c r="N3744" s="43">
        <f t="shared" si="175"/>
        <v>1.4802334579025662</v>
      </c>
      <c r="O3744" s="43">
        <f t="shared" si="176"/>
        <v>1.1000000000000001</v>
      </c>
    </row>
    <row r="3745" spans="5:15" x14ac:dyDescent="0.2">
      <c r="E3745" s="16">
        <v>41252.111111111109</v>
      </c>
      <c r="F3745" s="22">
        <v>14.687052759677847</v>
      </c>
      <c r="G3745" s="25">
        <v>7.5576769428337465E-2</v>
      </c>
      <c r="H3745" s="3">
        <f t="shared" si="174"/>
        <v>2000</v>
      </c>
      <c r="I3745" s="3">
        <f>MIN(H3745-K3745+L3745,'Power Look Up'!$F$4)</f>
        <v>1999.6868001237151</v>
      </c>
      <c r="K3745" s="51">
        <f t="array" ref="K3745">_xlfn.SUM(_xlfn.NORM.DIST($Q$3:$Q$1003,$F3745,$N3745,FALSE)*WindSpeedStep*$R$3:$R$1003)</f>
        <v>2002.5341863274359</v>
      </c>
      <c r="L3745" s="51">
        <f t="array" ref="L3745">_xlfn.SUM(_xlfn.NORM.DIST($Q$3:$Q$1003,$F3745,$O3745,FALSE)*WindSpeedStep*$R$3:$R$1003)</f>
        <v>2002.220986451151</v>
      </c>
      <c r="N3745" s="43">
        <f t="shared" si="175"/>
        <v>1.4687052759677848</v>
      </c>
      <c r="O3745" s="43">
        <f t="shared" si="176"/>
        <v>1.1100000000000001</v>
      </c>
    </row>
    <row r="3746" spans="5:15" x14ac:dyDescent="0.2">
      <c r="E3746" s="16">
        <v>41252.118055555555</v>
      </c>
      <c r="F3746" s="22">
        <v>14.566471840525191</v>
      </c>
      <c r="G3746" s="25">
        <v>7.8948424339832235E-2</v>
      </c>
      <c r="H3746" s="3">
        <f t="shared" si="174"/>
        <v>2000</v>
      </c>
      <c r="I3746" s="3">
        <f>MIN(H3746-K3746+L3746,'Power Look Up'!$F$4)</f>
        <v>1999.9366680794021</v>
      </c>
      <c r="K3746" s="51">
        <f t="array" ref="K3746">_xlfn.SUM(_xlfn.NORM.DIST($Q$3:$Q$1003,$F3746,$N3746,FALSE)*WindSpeedStep*$R$3:$R$1003)</f>
        <v>2002.7180594439903</v>
      </c>
      <c r="L3746" s="51">
        <f t="array" ref="L3746">_xlfn.SUM(_xlfn.NORM.DIST($Q$3:$Q$1003,$F3746,$O3746,FALSE)*WindSpeedStep*$R$3:$R$1003)</f>
        <v>2002.6547275233925</v>
      </c>
      <c r="N3746" s="43">
        <f t="shared" si="175"/>
        <v>1.4566471840525193</v>
      </c>
      <c r="O3746" s="43">
        <f t="shared" si="176"/>
        <v>1.1499999999999999</v>
      </c>
    </row>
    <row r="3747" spans="5:15" x14ac:dyDescent="0.2">
      <c r="E3747" s="16">
        <v>41252.125</v>
      </c>
      <c r="F3747" s="22">
        <v>14.525230738434924</v>
      </c>
      <c r="G3747" s="25">
        <v>6.8157264956926339E-2</v>
      </c>
      <c r="H3747" s="3">
        <f t="shared" si="174"/>
        <v>2000</v>
      </c>
      <c r="I3747" s="3">
        <f>MIN(H3747-K3747+L3747,'Power Look Up'!$F$4)</f>
        <v>1999.550550252228</v>
      </c>
      <c r="K3747" s="51">
        <f t="array" ref="K3747">_xlfn.SUM(_xlfn.NORM.DIST($Q$3:$Q$1003,$F3747,$N3747,FALSE)*WindSpeedStep*$R$3:$R$1003)</f>
        <v>2002.780147693479</v>
      </c>
      <c r="L3747" s="51">
        <f t="array" ref="L3747">_xlfn.SUM(_xlfn.NORM.DIST($Q$3:$Q$1003,$F3747,$O3747,FALSE)*WindSpeedStep*$R$3:$R$1003)</f>
        <v>2002.330697945707</v>
      </c>
      <c r="N3747" s="43">
        <f t="shared" si="175"/>
        <v>1.4525230738434924</v>
      </c>
      <c r="O3747" s="43">
        <f t="shared" si="176"/>
        <v>0.99</v>
      </c>
    </row>
    <row r="3748" spans="5:15" x14ac:dyDescent="0.2">
      <c r="E3748" s="16">
        <v>41252.131944444445</v>
      </c>
      <c r="F3748" s="22">
        <v>14.783549681801958</v>
      </c>
      <c r="G3748" s="25">
        <v>6.696632549749916E-2</v>
      </c>
      <c r="H3748" s="3">
        <f t="shared" si="174"/>
        <v>2000</v>
      </c>
      <c r="I3748" s="3">
        <f>MIN(H3748-K3748+L3748,'Power Look Up'!$F$4)</f>
        <v>1999.2887173852102</v>
      </c>
      <c r="K3748" s="51">
        <f t="array" ref="K3748">_xlfn.SUM(_xlfn.NORM.DIST($Q$3:$Q$1003,$F3748,$N3748,FALSE)*WindSpeedStep*$R$3:$R$1003)</f>
        <v>2002.3867227640387</v>
      </c>
      <c r="L3748" s="51">
        <f t="array" ref="L3748">_xlfn.SUM(_xlfn.NORM.DIST($Q$3:$Q$1003,$F3748,$O3748,FALSE)*WindSpeedStep*$R$3:$R$1003)</f>
        <v>2001.675440149249</v>
      </c>
      <c r="N3748" s="43">
        <f t="shared" si="175"/>
        <v>1.478354968180196</v>
      </c>
      <c r="O3748" s="43">
        <f t="shared" si="176"/>
        <v>0.99</v>
      </c>
    </row>
    <row r="3749" spans="5:15" x14ac:dyDescent="0.2">
      <c r="E3749" s="16">
        <v>41252.138888888891</v>
      </c>
      <c r="F3749" s="22">
        <v>14.822546842434758</v>
      </c>
      <c r="G3749" s="25">
        <v>6.0718310393422625E-2</v>
      </c>
      <c r="H3749" s="3">
        <f t="shared" si="174"/>
        <v>2000</v>
      </c>
      <c r="I3749" s="3">
        <f>MIN(H3749-K3749+L3749,'Power Look Up'!$F$4)</f>
        <v>1999.0600050667954</v>
      </c>
      <c r="K3749" s="51">
        <f t="array" ref="K3749">_xlfn.SUM(_xlfn.NORM.DIST($Q$3:$Q$1003,$F3749,$N3749,FALSE)*WindSpeedStep*$R$3:$R$1003)</f>
        <v>2002.3275128844386</v>
      </c>
      <c r="L3749" s="51">
        <f t="array" ref="L3749">_xlfn.SUM(_xlfn.NORM.DIST($Q$3:$Q$1003,$F3749,$O3749,FALSE)*WindSpeedStep*$R$3:$R$1003)</f>
        <v>2001.387517951234</v>
      </c>
      <c r="N3749" s="43">
        <f t="shared" si="175"/>
        <v>1.4822546842434758</v>
      </c>
      <c r="O3749" s="43">
        <f t="shared" si="176"/>
        <v>0.9</v>
      </c>
    </row>
    <row r="3750" spans="5:15" x14ac:dyDescent="0.2">
      <c r="E3750" s="16">
        <v>41252.145833333336</v>
      </c>
      <c r="F3750" s="22">
        <v>14.72804212818685</v>
      </c>
      <c r="G3750" s="25">
        <v>5.7713034264972082E-2</v>
      </c>
      <c r="H3750" s="3">
        <f t="shared" si="174"/>
        <v>2000</v>
      </c>
      <c r="I3750" s="3">
        <f>MIN(H3750-K3750+L3750,'Power Look Up'!$F$4)</f>
        <v>1998.9944651196797</v>
      </c>
      <c r="K3750" s="51">
        <f t="array" ref="K3750">_xlfn.SUM(_xlfn.NORM.DIST($Q$3:$Q$1003,$F3750,$N3750,FALSE)*WindSpeedStep*$R$3:$R$1003)</f>
        <v>2002.4714490477368</v>
      </c>
      <c r="L3750" s="51">
        <f t="array" ref="L3750">_xlfn.SUM(_xlfn.NORM.DIST($Q$3:$Q$1003,$F3750,$O3750,FALSE)*WindSpeedStep*$R$3:$R$1003)</f>
        <v>2001.4659141674165</v>
      </c>
      <c r="N3750" s="43">
        <f t="shared" si="175"/>
        <v>1.4728042128186851</v>
      </c>
      <c r="O3750" s="43">
        <f t="shared" si="176"/>
        <v>0.85</v>
      </c>
    </row>
    <row r="3751" spans="5:15" x14ac:dyDescent="0.2">
      <c r="E3751" s="16">
        <v>41252.152777777781</v>
      </c>
      <c r="F3751" s="22">
        <v>13.800756951103748</v>
      </c>
      <c r="G3751" s="25">
        <v>7.8256577072290556E-2</v>
      </c>
      <c r="H3751" s="3">
        <f t="shared" si="174"/>
        <v>1999.7999999999997</v>
      </c>
      <c r="I3751" s="3">
        <f>MIN(H3751-K3751+L3751,'Power Look Up'!$F$4)</f>
        <v>2000</v>
      </c>
      <c r="K3751" s="51">
        <f t="array" ref="K3751">_xlfn.SUM(_xlfn.NORM.DIST($Q$3:$Q$1003,$F3751,$N3751,FALSE)*WindSpeedStep*$R$3:$R$1003)</f>
        <v>2003.4627598860175</v>
      </c>
      <c r="L3751" s="51">
        <f t="array" ref="L3751">_xlfn.SUM(_xlfn.NORM.DIST($Q$3:$Q$1003,$F3751,$O3751,FALSE)*WindSpeedStep*$R$3:$R$1003)</f>
        <v>2005.3614300755842</v>
      </c>
      <c r="N3751" s="43">
        <f t="shared" si="175"/>
        <v>1.380075695110375</v>
      </c>
      <c r="O3751" s="43">
        <f t="shared" si="176"/>
        <v>1.08</v>
      </c>
    </row>
    <row r="3752" spans="5:15" x14ac:dyDescent="0.2">
      <c r="E3752" s="16">
        <v>41252.159722222219</v>
      </c>
      <c r="F3752" s="22">
        <v>13.548621513606191</v>
      </c>
      <c r="G3752" s="25">
        <v>6.7903587023675493E-2</v>
      </c>
      <c r="H3752" s="3">
        <f t="shared" si="174"/>
        <v>1999.5499999999997</v>
      </c>
      <c r="I3752" s="3">
        <f>MIN(H3752-K3752+L3752,'Power Look Up'!$F$4)</f>
        <v>2000</v>
      </c>
      <c r="K3752" s="51">
        <f t="array" ref="K3752">_xlfn.SUM(_xlfn.NORM.DIST($Q$3:$Q$1003,$F3752,$N3752,FALSE)*WindSpeedStep*$R$3:$R$1003)</f>
        <v>2003.2245081400667</v>
      </c>
      <c r="L3752" s="51">
        <f t="array" ref="L3752">_xlfn.SUM(_xlfn.NORM.DIST($Q$3:$Q$1003,$F3752,$O3752,FALSE)*WindSpeedStep*$R$3:$R$1003)</f>
        <v>2006.5316695728422</v>
      </c>
      <c r="N3752" s="43">
        <f t="shared" si="175"/>
        <v>1.3548621513606192</v>
      </c>
      <c r="O3752" s="43">
        <f t="shared" si="176"/>
        <v>0.92</v>
      </c>
    </row>
    <row r="3753" spans="5:15" x14ac:dyDescent="0.2">
      <c r="E3753" s="16">
        <v>41252.166666666664</v>
      </c>
      <c r="F3753" s="22">
        <v>13.339653200123097</v>
      </c>
      <c r="G3753" s="25">
        <v>6.7468020832182868E-2</v>
      </c>
      <c r="H3753" s="3">
        <f t="shared" si="174"/>
        <v>1999.3399999999997</v>
      </c>
      <c r="I3753" s="3">
        <f>MIN(H3753-K3753+L3753,'Power Look Up'!$F$4)</f>
        <v>2000</v>
      </c>
      <c r="K3753" s="51">
        <f t="array" ref="K3753">_xlfn.SUM(_xlfn.NORM.DIST($Q$3:$Q$1003,$F3753,$N3753,FALSE)*WindSpeedStep*$R$3:$R$1003)</f>
        <v>2002.6223344028754</v>
      </c>
      <c r="L3753" s="51">
        <f t="array" ref="L3753">_xlfn.SUM(_xlfn.NORM.DIST($Q$3:$Q$1003,$F3753,$O3753,FALSE)*WindSpeedStep*$R$3:$R$1003)</f>
        <v>2007.8538097734511</v>
      </c>
      <c r="N3753" s="43">
        <f t="shared" si="175"/>
        <v>1.3339653200123098</v>
      </c>
      <c r="O3753" s="43">
        <f t="shared" si="176"/>
        <v>0.89999999999999991</v>
      </c>
    </row>
    <row r="3754" spans="5:15" x14ac:dyDescent="0.2">
      <c r="E3754" s="16">
        <v>41252.173611111109</v>
      </c>
      <c r="F3754" s="22">
        <v>13.049489012117466</v>
      </c>
      <c r="G3754" s="25">
        <v>8.0462920733907151E-2</v>
      </c>
      <c r="H3754" s="3">
        <f t="shared" si="174"/>
        <v>1999.0499999999997</v>
      </c>
      <c r="I3754" s="3">
        <f>MIN(H3754-K3754+L3754,'Power Look Up'!$F$4)</f>
        <v>2000</v>
      </c>
      <c r="K3754" s="51">
        <f t="array" ref="K3754">_xlfn.SUM(_xlfn.NORM.DIST($Q$3:$Q$1003,$F3754,$N3754,FALSE)*WindSpeedStep*$R$3:$R$1003)</f>
        <v>2000.8330182118489</v>
      </c>
      <c r="L3754" s="51">
        <f t="array" ref="L3754">_xlfn.SUM(_xlfn.NORM.DIST($Q$3:$Q$1003,$F3754,$O3754,FALSE)*WindSpeedStep*$R$3:$R$1003)</f>
        <v>2008.0096378792316</v>
      </c>
      <c r="N3754" s="43">
        <f t="shared" si="175"/>
        <v>1.3049489012117466</v>
      </c>
      <c r="O3754" s="43">
        <f t="shared" si="176"/>
        <v>1.05</v>
      </c>
    </row>
    <row r="3755" spans="5:15" x14ac:dyDescent="0.2">
      <c r="E3755" s="16">
        <v>41252.277777777781</v>
      </c>
      <c r="F3755" s="22">
        <v>6.4</v>
      </c>
      <c r="G3755" s="25">
        <v>5.9374999999999997E-2</v>
      </c>
      <c r="H3755" s="3">
        <f t="shared" si="174"/>
        <v>452.39999999997917</v>
      </c>
      <c r="I3755" s="3">
        <f>MIN(H3755-K3755+L3755,'Power Look Up'!$F$4)</f>
        <v>443.78775258938339</v>
      </c>
      <c r="K3755" s="51">
        <f t="array" ref="K3755">_xlfn.SUM(_xlfn.NORM.DIST($Q$3:$Q$1003,$F3755,$N3755,FALSE)*WindSpeedStep*$R$3:$R$1003)</f>
        <v>450.04758463076104</v>
      </c>
      <c r="L3755" s="51">
        <f t="array" ref="L3755">_xlfn.SUM(_xlfn.NORM.DIST($Q$3:$Q$1003,$F3755,$O3755,FALSE)*WindSpeedStep*$R$3:$R$1003)</f>
        <v>441.43533722016525</v>
      </c>
      <c r="N3755" s="43">
        <f t="shared" si="175"/>
        <v>0.64000000000000012</v>
      </c>
      <c r="O3755" s="43">
        <f t="shared" si="176"/>
        <v>0.38</v>
      </c>
    </row>
    <row r="3756" spans="5:15" x14ac:dyDescent="0.2">
      <c r="E3756" s="16">
        <v>41252.298611111109</v>
      </c>
      <c r="F3756" s="22">
        <v>5.7962181513809288</v>
      </c>
      <c r="G3756" s="25">
        <v>0.21393259667160289</v>
      </c>
      <c r="H3756" s="3">
        <f t="shared" si="174"/>
        <v>329.59999999998718</v>
      </c>
      <c r="I3756" s="3">
        <f>MIN(H3756-K3756+L3756,'Power Look Up'!$F$4)</f>
        <v>358.86716329974826</v>
      </c>
      <c r="K3756" s="51">
        <f t="array" ref="K3756">_xlfn.SUM(_xlfn.NORM.DIST($Q$3:$Q$1003,$F3756,$N3756,FALSE)*WindSpeedStep*$R$3:$R$1003)</f>
        <v>328.88785743676112</v>
      </c>
      <c r="L3756" s="51">
        <f t="array" ref="L3756">_xlfn.SUM(_xlfn.NORM.DIST($Q$3:$Q$1003,$F3756,$O3756,FALSE)*WindSpeedStep*$R$3:$R$1003)</f>
        <v>358.1550207365222</v>
      </c>
      <c r="N3756" s="43">
        <f t="shared" si="175"/>
        <v>0.57962181513809286</v>
      </c>
      <c r="O3756" s="43">
        <f t="shared" si="176"/>
        <v>1.24</v>
      </c>
    </row>
    <row r="3757" spans="5:15" x14ac:dyDescent="0.2">
      <c r="E3757" s="16">
        <v>41252.305555555555</v>
      </c>
      <c r="F3757" s="22">
        <v>5.4000218463626979</v>
      </c>
      <c r="G3757" s="25">
        <v>0.13888832699911738</v>
      </c>
      <c r="H3757" s="3">
        <f t="shared" si="174"/>
        <v>264.79999999998853</v>
      </c>
      <c r="I3757" s="3">
        <f>MIN(H3757-K3757+L3757,'Power Look Up'!$F$4)</f>
        <v>268.80278294664242</v>
      </c>
      <c r="K3757" s="51">
        <f t="array" ref="K3757">_xlfn.SUM(_xlfn.NORM.DIST($Q$3:$Q$1003,$F3757,$N3757,FALSE)*WindSpeedStep*$R$3:$R$1003)</f>
        <v>259.79854028998716</v>
      </c>
      <c r="L3757" s="51">
        <f t="array" ref="L3757">_xlfn.SUM(_xlfn.NORM.DIST($Q$3:$Q$1003,$F3757,$O3757,FALSE)*WindSpeedStep*$R$3:$R$1003)</f>
        <v>263.80132323664105</v>
      </c>
      <c r="N3757" s="43">
        <f t="shared" si="175"/>
        <v>0.54000218463626981</v>
      </c>
      <c r="O3757" s="43">
        <f t="shared" si="176"/>
        <v>0.75</v>
      </c>
    </row>
    <row r="3758" spans="5:15" x14ac:dyDescent="0.2">
      <c r="E3758" s="16">
        <v>41252.326388888891</v>
      </c>
      <c r="F3758" s="22">
        <v>5.1927462279821901</v>
      </c>
      <c r="G3758" s="25">
        <v>7.3179004579944848E-2</v>
      </c>
      <c r="H3758" s="3">
        <f t="shared" si="174"/>
        <v>230.77999999998929</v>
      </c>
      <c r="I3758" s="3">
        <f>MIN(H3758-K3758+L3758,'Power Look Up'!$F$4)</f>
        <v>230.51219398424425</v>
      </c>
      <c r="K3758" s="51">
        <f t="array" ref="K3758">_xlfn.SUM(_xlfn.NORM.DIST($Q$3:$Q$1003,$F3758,$N3758,FALSE)*WindSpeedStep*$R$3:$R$1003)</f>
        <v>225.67228032332773</v>
      </c>
      <c r="L3758" s="51">
        <f t="array" ref="L3758">_xlfn.SUM(_xlfn.NORM.DIST($Q$3:$Q$1003,$F3758,$O3758,FALSE)*WindSpeedStep*$R$3:$R$1003)</f>
        <v>225.40447430758269</v>
      </c>
      <c r="N3758" s="43">
        <f t="shared" si="175"/>
        <v>0.51927462279821901</v>
      </c>
      <c r="O3758" s="43">
        <f t="shared" si="176"/>
        <v>0.38</v>
      </c>
    </row>
    <row r="3759" spans="5:15" x14ac:dyDescent="0.2">
      <c r="E3759" s="16">
        <v>41252.333333333336</v>
      </c>
      <c r="F3759" s="22">
        <v>6.7912999813928892</v>
      </c>
      <c r="G3759" s="25">
        <v>0.10749046603744306</v>
      </c>
      <c r="H3759" s="3">
        <f t="shared" si="174"/>
        <v>540.53999999997734</v>
      </c>
      <c r="I3759" s="3">
        <f>MIN(H3759-K3759+L3759,'Power Look Up'!$F$4)</f>
        <v>542.99850577051529</v>
      </c>
      <c r="K3759" s="51">
        <f t="array" ref="K3759">_xlfn.SUM(_xlfn.NORM.DIST($Q$3:$Q$1003,$F3759,$N3759,FALSE)*WindSpeedStep*$R$3:$R$1003)</f>
        <v>541.26940434593189</v>
      </c>
      <c r="L3759" s="51">
        <f t="array" ref="L3759">_xlfn.SUM(_xlfn.NORM.DIST($Q$3:$Q$1003,$F3759,$O3759,FALSE)*WindSpeedStep*$R$3:$R$1003)</f>
        <v>543.72791011646984</v>
      </c>
      <c r="N3759" s="43">
        <f t="shared" si="175"/>
        <v>0.67912999813928898</v>
      </c>
      <c r="O3759" s="43">
        <f t="shared" si="176"/>
        <v>0.73</v>
      </c>
    </row>
    <row r="3760" spans="5:15" x14ac:dyDescent="0.2">
      <c r="E3760" s="16">
        <v>41252.340277777781</v>
      </c>
      <c r="F3760" s="22">
        <v>7.656036790243113</v>
      </c>
      <c r="G3760" s="25">
        <v>6.0083305841244918E-2</v>
      </c>
      <c r="H3760" s="3">
        <f t="shared" si="174"/>
        <v>786.65999999996416</v>
      </c>
      <c r="I3760" s="3">
        <f>MIN(H3760-K3760+L3760,'Power Look Up'!$F$4)</f>
        <v>772.88544400660521</v>
      </c>
      <c r="K3760" s="51">
        <f t="array" ref="K3760">_xlfn.SUM(_xlfn.NORM.DIST($Q$3:$Q$1003,$F3760,$N3760,FALSE)*WindSpeedStep*$R$3:$R$1003)</f>
        <v>781.8372757267249</v>
      </c>
      <c r="L3760" s="51">
        <f t="array" ref="L3760">_xlfn.SUM(_xlfn.NORM.DIST($Q$3:$Q$1003,$F3760,$O3760,FALSE)*WindSpeedStep*$R$3:$R$1003)</f>
        <v>768.06271973336595</v>
      </c>
      <c r="N3760" s="43">
        <f t="shared" si="175"/>
        <v>0.76560367902431137</v>
      </c>
      <c r="O3760" s="43">
        <f t="shared" si="176"/>
        <v>0.46</v>
      </c>
    </row>
    <row r="3761" spans="5:15" x14ac:dyDescent="0.2">
      <c r="E3761" s="16">
        <v>41252.354166666664</v>
      </c>
      <c r="F3761" s="22">
        <v>6.2210280453488425</v>
      </c>
      <c r="G3761" s="25">
        <v>4.0186284031770721E-2</v>
      </c>
      <c r="H3761" s="3">
        <f t="shared" si="174"/>
        <v>411.71999999998008</v>
      </c>
      <c r="I3761" s="3">
        <f>MIN(H3761-K3761+L3761,'Power Look Up'!$F$4)</f>
        <v>401.22225383746127</v>
      </c>
      <c r="K3761" s="51">
        <f t="array" ref="K3761">_xlfn.SUM(_xlfn.NORM.DIST($Q$3:$Q$1003,$F3761,$N3761,FALSE)*WindSpeedStep*$R$3:$R$1003)</f>
        <v>411.7834227155883</v>
      </c>
      <c r="L3761" s="51">
        <f t="array" ref="L3761">_xlfn.SUM(_xlfn.NORM.DIST($Q$3:$Q$1003,$F3761,$O3761,FALSE)*WindSpeedStep*$R$3:$R$1003)</f>
        <v>401.28567655306949</v>
      </c>
      <c r="N3761" s="43">
        <f t="shared" si="175"/>
        <v>0.62210280453488431</v>
      </c>
      <c r="O3761" s="43">
        <f t="shared" si="176"/>
        <v>0.25</v>
      </c>
    </row>
    <row r="3762" spans="5:15" x14ac:dyDescent="0.2">
      <c r="E3762" s="16">
        <v>41252.361111111109</v>
      </c>
      <c r="F3762" s="22">
        <v>6.3315975654030829</v>
      </c>
      <c r="G3762" s="25">
        <v>6.4754589306229626E-2</v>
      </c>
      <c r="H3762" s="3">
        <f t="shared" si="174"/>
        <v>436.57999999997958</v>
      </c>
      <c r="I3762" s="3">
        <f>MIN(H3762-K3762+L3762,'Power Look Up'!$F$4)</f>
        <v>429.08227040561115</v>
      </c>
      <c r="K3762" s="51">
        <f t="array" ref="K3762">_xlfn.SUM(_xlfn.NORM.DIST($Q$3:$Q$1003,$F3762,$N3762,FALSE)*WindSpeedStep*$R$3:$R$1003)</f>
        <v>435.17481378435866</v>
      </c>
      <c r="L3762" s="51">
        <f t="array" ref="L3762">_xlfn.SUM(_xlfn.NORM.DIST($Q$3:$Q$1003,$F3762,$O3762,FALSE)*WindSpeedStep*$R$3:$R$1003)</f>
        <v>427.67708418999024</v>
      </c>
      <c r="N3762" s="43">
        <f t="shared" si="175"/>
        <v>0.63315975654030832</v>
      </c>
      <c r="O3762" s="43">
        <f t="shared" si="176"/>
        <v>0.41000000000000003</v>
      </c>
    </row>
    <row r="3763" spans="5:15" x14ac:dyDescent="0.2">
      <c r="E3763" s="16">
        <v>41252.368055555555</v>
      </c>
      <c r="F3763" s="22">
        <v>6.2237456998514578</v>
      </c>
      <c r="G3763" s="25">
        <v>7.0696975940148302E-2</v>
      </c>
      <c r="H3763" s="3">
        <f t="shared" si="174"/>
        <v>411.71999999998008</v>
      </c>
      <c r="I3763" s="3">
        <f>MIN(H3763-K3763+L3763,'Power Look Up'!$F$4)</f>
        <v>405.64243594446526</v>
      </c>
      <c r="K3763" s="51">
        <f t="array" ref="K3763">_xlfn.SUM(_xlfn.NORM.DIST($Q$3:$Q$1003,$F3763,$N3763,FALSE)*WindSpeedStep*$R$3:$R$1003)</f>
        <v>412.34887942101346</v>
      </c>
      <c r="L3763" s="51">
        <f t="array" ref="L3763">_xlfn.SUM(_xlfn.NORM.DIST($Q$3:$Q$1003,$F3763,$O3763,FALSE)*WindSpeedStep*$R$3:$R$1003)</f>
        <v>406.27131536549865</v>
      </c>
      <c r="N3763" s="43">
        <f t="shared" si="175"/>
        <v>0.62237456998514584</v>
      </c>
      <c r="O3763" s="43">
        <f t="shared" si="176"/>
        <v>0.43999999999999995</v>
      </c>
    </row>
    <row r="3764" spans="5:15" x14ac:dyDescent="0.2">
      <c r="E3764" s="16">
        <v>41252.375</v>
      </c>
      <c r="F3764" s="22">
        <v>4.028805889447038</v>
      </c>
      <c r="G3764" s="25">
        <v>0.23331975423839962</v>
      </c>
      <c r="H3764" s="3">
        <f t="shared" si="174"/>
        <v>94.269999999995477</v>
      </c>
      <c r="I3764" s="3">
        <f>MIN(H3764-K3764+L3764,'Power Look Up'!$F$4)</f>
        <v>125.63064901958256</v>
      </c>
      <c r="K3764" s="51">
        <f t="array" ref="K3764">_xlfn.SUM(_xlfn.NORM.DIST($Q$3:$Q$1003,$F3764,$N3764,FALSE)*WindSpeedStep*$R$3:$R$1003)</f>
        <v>53.306900941158958</v>
      </c>
      <c r="L3764" s="51">
        <f t="array" ref="L3764">_xlfn.SUM(_xlfn.NORM.DIST($Q$3:$Q$1003,$F3764,$O3764,FALSE)*WindSpeedStep*$R$3:$R$1003)</f>
        <v>84.667549960746044</v>
      </c>
      <c r="N3764" s="43">
        <f t="shared" si="175"/>
        <v>0.4028805889447038</v>
      </c>
      <c r="O3764" s="43">
        <f t="shared" si="176"/>
        <v>0.94</v>
      </c>
    </row>
    <row r="3765" spans="5:15" x14ac:dyDescent="0.2">
      <c r="E3765" s="16">
        <v>41252.381944444445</v>
      </c>
      <c r="F3765" s="22">
        <v>3.2485717370668374</v>
      </c>
      <c r="G3765" s="25">
        <v>0.13852241428607293</v>
      </c>
      <c r="H3765" s="3">
        <f t="shared" si="174"/>
        <v>22.749999999997698</v>
      </c>
      <c r="I3765" s="3">
        <f>MIN(H3765-K3765+L3765,'Power Look Up'!$F$4)</f>
        <v>24.953377629991031</v>
      </c>
      <c r="K3765" s="51">
        <f t="array" ref="K3765">_xlfn.SUM(_xlfn.NORM.DIST($Q$3:$Q$1003,$F3765,$N3765,FALSE)*WindSpeedStep*$R$3:$R$1003)</f>
        <v>8.2179992108927795</v>
      </c>
      <c r="L3765" s="51">
        <f t="array" ref="L3765">_xlfn.SUM(_xlfn.NORM.DIST($Q$3:$Q$1003,$F3765,$O3765,FALSE)*WindSpeedStep*$R$3:$R$1003)</f>
        <v>10.421376840886113</v>
      </c>
      <c r="N3765" s="43">
        <f t="shared" si="175"/>
        <v>0.32485717370668377</v>
      </c>
      <c r="O3765" s="43">
        <f t="shared" si="176"/>
        <v>0.45</v>
      </c>
    </row>
    <row r="3766" spans="5:15" x14ac:dyDescent="0.2">
      <c r="E3766" s="16">
        <v>41252.388888888891</v>
      </c>
      <c r="F3766" s="22">
        <v>3.0960867182822529</v>
      </c>
      <c r="G3766" s="25">
        <v>0.1001263944480185</v>
      </c>
      <c r="H3766" s="3">
        <f t="shared" si="174"/>
        <v>9.099999999997987</v>
      </c>
      <c r="I3766" s="3">
        <f>MIN(H3766-K3766+L3766,'Power Look Up'!$F$4)</f>
        <v>9.104489503034273</v>
      </c>
      <c r="K3766" s="51">
        <f t="array" ref="K3766">_xlfn.SUM(_xlfn.NORM.DIST($Q$3:$Q$1003,$F3766,$N3766,FALSE)*WindSpeedStep*$R$3:$R$1003)</f>
        <v>4.930698958266631</v>
      </c>
      <c r="L3766" s="51">
        <f t="array" ref="L3766">_xlfn.SUM(_xlfn.NORM.DIST($Q$3:$Q$1003,$F3766,$O3766,FALSE)*WindSpeedStep*$R$3:$R$1003)</f>
        <v>4.9351884613029169</v>
      </c>
      <c r="N3766" s="43">
        <f t="shared" si="175"/>
        <v>0.30960867182822532</v>
      </c>
      <c r="O3766" s="43">
        <f t="shared" si="176"/>
        <v>0.31</v>
      </c>
    </row>
    <row r="3767" spans="5:15" x14ac:dyDescent="0.2">
      <c r="E3767" s="16">
        <v>41252.395833333336</v>
      </c>
      <c r="F3767" s="22">
        <v>2.4258535399787728</v>
      </c>
      <c r="G3767" s="25">
        <v>0.22672432236152754</v>
      </c>
      <c r="H3767" s="3">
        <f t="shared" si="174"/>
        <v>0</v>
      </c>
      <c r="I3767" s="3">
        <f>MIN(H3767-K3767+L3767,'Power Look Up'!$F$4)</f>
        <v>1.1957394653022793</v>
      </c>
      <c r="K3767" s="51">
        <f t="array" ref="K3767">_xlfn.SUM(_xlfn.NORM.DIST($Q$3:$Q$1003,$F3767,$N3767,FALSE)*WindSpeedStep*$R$3:$R$1003)</f>
        <v>6.9672276793718456E-3</v>
      </c>
      <c r="L3767" s="51">
        <f t="array" ref="L3767">_xlfn.SUM(_xlfn.NORM.DIST($Q$3:$Q$1003,$F3767,$O3767,FALSE)*WindSpeedStep*$R$3:$R$1003)</f>
        <v>1.202706692981651</v>
      </c>
      <c r="N3767" s="43">
        <f t="shared" si="175"/>
        <v>0.24258535399787728</v>
      </c>
      <c r="O3767" s="43">
        <f t="shared" si="176"/>
        <v>0.55000000000000004</v>
      </c>
    </row>
    <row r="3768" spans="5:15" x14ac:dyDescent="0.2">
      <c r="E3768" s="16">
        <v>41252.402777777781</v>
      </c>
      <c r="F3768" s="22">
        <v>2.873639760171748</v>
      </c>
      <c r="G3768" s="25">
        <v>0.27143276997022825</v>
      </c>
      <c r="H3768" s="3">
        <f t="shared" si="174"/>
        <v>0</v>
      </c>
      <c r="I3768" s="3">
        <f>MIN(H3768-K3768+L3768,'Power Look Up'!$F$4)</f>
        <v>8.9408641336103418</v>
      </c>
      <c r="K3768" s="51">
        <f t="array" ref="K3768">_xlfn.SUM(_xlfn.NORM.DIST($Q$3:$Q$1003,$F3768,$N3768,FALSE)*WindSpeedStep*$R$3:$R$1003)</f>
        <v>1.6940677823235055</v>
      </c>
      <c r="L3768" s="51">
        <f t="array" ref="L3768">_xlfn.SUM(_xlfn.NORM.DIST($Q$3:$Q$1003,$F3768,$O3768,FALSE)*WindSpeedStep*$R$3:$R$1003)</f>
        <v>10.634931915933848</v>
      </c>
      <c r="N3768" s="43">
        <f t="shared" si="175"/>
        <v>0.28736397601717484</v>
      </c>
      <c r="O3768" s="43">
        <f t="shared" si="176"/>
        <v>0.77999999999999992</v>
      </c>
    </row>
    <row r="3769" spans="5:15" x14ac:dyDescent="0.2">
      <c r="E3769" s="16">
        <v>41252.409722222219</v>
      </c>
      <c r="F3769" s="22">
        <v>4.4371097864129005</v>
      </c>
      <c r="G3769" s="25">
        <v>0.21861077293383324</v>
      </c>
      <c r="H3769" s="3">
        <f t="shared" si="174"/>
        <v>138.95999999999452</v>
      </c>
      <c r="I3769" s="3">
        <f>MIN(H3769-K3769+L3769,'Power Look Up'!$F$4)</f>
        <v>163.0332333493613</v>
      </c>
      <c r="K3769" s="51">
        <f t="array" ref="K3769">_xlfn.SUM(_xlfn.NORM.DIST($Q$3:$Q$1003,$F3769,$N3769,FALSE)*WindSpeedStep*$R$3:$R$1003)</f>
        <v>106.58801858649669</v>
      </c>
      <c r="L3769" s="51">
        <f t="array" ref="L3769">_xlfn.SUM(_xlfn.NORM.DIST($Q$3:$Q$1003,$F3769,$O3769,FALSE)*WindSpeedStep*$R$3:$R$1003)</f>
        <v>130.66125193586348</v>
      </c>
      <c r="N3769" s="43">
        <f t="shared" si="175"/>
        <v>0.44371097864129005</v>
      </c>
      <c r="O3769" s="43">
        <f t="shared" si="176"/>
        <v>0.96999999999999986</v>
      </c>
    </row>
    <row r="3770" spans="5:15" x14ac:dyDescent="0.2">
      <c r="E3770" s="16">
        <v>41252.416666666664</v>
      </c>
      <c r="F3770" s="22">
        <v>3.1651763989906145</v>
      </c>
      <c r="G3770" s="25">
        <v>0.20220042086883314</v>
      </c>
      <c r="H3770" s="3">
        <f t="shared" si="174"/>
        <v>15.469999999997851</v>
      </c>
      <c r="I3770" s="3">
        <f>MIN(H3770-K3770+L3770,'Power Look Up'!$F$4)</f>
        <v>22.827300121531714</v>
      </c>
      <c r="K3770" s="51">
        <f t="array" ref="K3770">_xlfn.SUM(_xlfn.NORM.DIST($Q$3:$Q$1003,$F3770,$N3770,FALSE)*WindSpeedStep*$R$3:$R$1003)</f>
        <v>6.3150496171886417</v>
      </c>
      <c r="L3770" s="51">
        <f t="array" ref="L3770">_xlfn.SUM(_xlfn.NORM.DIST($Q$3:$Q$1003,$F3770,$O3770,FALSE)*WindSpeedStep*$R$3:$R$1003)</f>
        <v>13.672349738722506</v>
      </c>
      <c r="N3770" s="43">
        <f t="shared" si="175"/>
        <v>0.31651763989906145</v>
      </c>
      <c r="O3770" s="43">
        <f t="shared" si="176"/>
        <v>0.64</v>
      </c>
    </row>
    <row r="3771" spans="5:15" x14ac:dyDescent="0.2">
      <c r="E3771" s="16">
        <v>41252.423611111109</v>
      </c>
      <c r="F3771" s="22">
        <v>5.5317641751405304</v>
      </c>
      <c r="G3771" s="25">
        <v>0.31997025613533758</v>
      </c>
      <c r="H3771" s="3">
        <f t="shared" si="174"/>
        <v>285.85999999998808</v>
      </c>
      <c r="I3771" s="3">
        <f>MIN(H3771-K3771+L3771,'Power Look Up'!$F$4)</f>
        <v>357.00515047158552</v>
      </c>
      <c r="K3771" s="51">
        <f t="array" ref="K3771">_xlfn.SUM(_xlfn.NORM.DIST($Q$3:$Q$1003,$F3771,$N3771,FALSE)*WindSpeedStep*$R$3:$R$1003)</f>
        <v>282.08426467795317</v>
      </c>
      <c r="L3771" s="51">
        <f t="array" ref="L3771">_xlfn.SUM(_xlfn.NORM.DIST($Q$3:$Q$1003,$F3771,$O3771,FALSE)*WindSpeedStep*$R$3:$R$1003)</f>
        <v>353.22941514955062</v>
      </c>
      <c r="N3771" s="43">
        <f t="shared" si="175"/>
        <v>0.55317641751405311</v>
      </c>
      <c r="O3771" s="43">
        <f t="shared" si="176"/>
        <v>1.77</v>
      </c>
    </row>
    <row r="3772" spans="5:15" x14ac:dyDescent="0.2">
      <c r="E3772" s="16">
        <v>41252.430555555555</v>
      </c>
      <c r="F3772" s="22">
        <v>9.439380260368754</v>
      </c>
      <c r="G3772" s="25">
        <v>9.1107676169240759E-2</v>
      </c>
      <c r="H3772" s="3">
        <f t="shared" si="174"/>
        <v>1423.6399999999403</v>
      </c>
      <c r="I3772" s="3">
        <f>MIN(H3772-K3772+L3772,'Power Look Up'!$F$4)</f>
        <v>1425.9262313027111</v>
      </c>
      <c r="K3772" s="51">
        <f t="array" ref="K3772">_xlfn.SUM(_xlfn.NORM.DIST($Q$3:$Q$1003,$F3772,$N3772,FALSE)*WindSpeedStep*$R$3:$R$1003)</f>
        <v>1427.7363197787706</v>
      </c>
      <c r="L3772" s="51">
        <f t="array" ref="L3772">_xlfn.SUM(_xlfn.NORM.DIST($Q$3:$Q$1003,$F3772,$O3772,FALSE)*WindSpeedStep*$R$3:$R$1003)</f>
        <v>1430.0225510815415</v>
      </c>
      <c r="N3772" s="43">
        <f t="shared" si="175"/>
        <v>0.94393802603687549</v>
      </c>
      <c r="O3772" s="43">
        <f t="shared" si="176"/>
        <v>0.86</v>
      </c>
    </row>
    <row r="3773" spans="5:15" x14ac:dyDescent="0.2">
      <c r="E3773" s="16">
        <v>41252.4375</v>
      </c>
      <c r="F3773" s="22">
        <v>7.3391013885624021</v>
      </c>
      <c r="G3773" s="25">
        <v>8.1753878061293445E-2</v>
      </c>
      <c r="H3773" s="3">
        <f t="shared" si="174"/>
        <v>690.33999999996627</v>
      </c>
      <c r="I3773" s="3">
        <f>MIN(H3773-K3773+L3773,'Power Look Up'!$F$4)</f>
        <v>683.86390597001684</v>
      </c>
      <c r="K3773" s="51">
        <f t="array" ref="K3773">_xlfn.SUM(_xlfn.NORM.DIST($Q$3:$Q$1003,$F3773,$N3773,FALSE)*WindSpeedStep*$R$3:$R$1003)</f>
        <v>687.2749036203038</v>
      </c>
      <c r="L3773" s="51">
        <f t="array" ref="L3773">_xlfn.SUM(_xlfn.NORM.DIST($Q$3:$Q$1003,$F3773,$O3773,FALSE)*WindSpeedStep*$R$3:$R$1003)</f>
        <v>680.79880959035438</v>
      </c>
      <c r="N3773" s="43">
        <f t="shared" si="175"/>
        <v>0.73391013885624024</v>
      </c>
      <c r="O3773" s="43">
        <f t="shared" si="176"/>
        <v>0.6</v>
      </c>
    </row>
    <row r="3774" spans="5:15" x14ac:dyDescent="0.2">
      <c r="E3774" s="16">
        <v>41252.444444444445</v>
      </c>
      <c r="F3774" s="22">
        <v>6.9890454034054228</v>
      </c>
      <c r="G3774" s="25">
        <v>6.0094043715233893E-2</v>
      </c>
      <c r="H3774" s="3">
        <f t="shared" si="174"/>
        <v>585.73999999997636</v>
      </c>
      <c r="I3774" s="3">
        <f>MIN(H3774-K3774+L3774,'Power Look Up'!$F$4)</f>
        <v>574.47542149165747</v>
      </c>
      <c r="K3774" s="51">
        <f t="array" ref="K3774">_xlfn.SUM(_xlfn.NORM.DIST($Q$3:$Q$1003,$F3774,$N3774,FALSE)*WindSpeedStep*$R$3:$R$1003)</f>
        <v>591.4681901818077</v>
      </c>
      <c r="L3774" s="51">
        <f t="array" ref="L3774">_xlfn.SUM(_xlfn.NORM.DIST($Q$3:$Q$1003,$F3774,$O3774,FALSE)*WindSpeedStep*$R$3:$R$1003)</f>
        <v>580.20361167348881</v>
      </c>
      <c r="N3774" s="43">
        <f t="shared" si="175"/>
        <v>0.69890454034054228</v>
      </c>
      <c r="O3774" s="43">
        <f t="shared" si="176"/>
        <v>0.42</v>
      </c>
    </row>
    <row r="3775" spans="5:15" x14ac:dyDescent="0.2">
      <c r="E3775" s="16">
        <v>41252.451388888891</v>
      </c>
      <c r="F3775" s="22">
        <v>5.7701304016691468</v>
      </c>
      <c r="G3775" s="25">
        <v>0.14211117304433804</v>
      </c>
      <c r="H3775" s="3">
        <f t="shared" si="174"/>
        <v>324.73999999998728</v>
      </c>
      <c r="I3775" s="3">
        <f>MIN(H3775-K3775+L3775,'Power Look Up'!$F$4)</f>
        <v>332.13653704105349</v>
      </c>
      <c r="K3775" s="51">
        <f t="array" ref="K3775">_xlfn.SUM(_xlfn.NORM.DIST($Q$3:$Q$1003,$F3775,$N3775,FALSE)*WindSpeedStep*$R$3:$R$1003)</f>
        <v>324.12632574832344</v>
      </c>
      <c r="L3775" s="51">
        <f t="array" ref="L3775">_xlfn.SUM(_xlfn.NORM.DIST($Q$3:$Q$1003,$F3775,$O3775,FALSE)*WindSpeedStep*$R$3:$R$1003)</f>
        <v>331.52286278938965</v>
      </c>
      <c r="N3775" s="43">
        <f t="shared" si="175"/>
        <v>0.57701304016691468</v>
      </c>
      <c r="O3775" s="43">
        <f t="shared" si="176"/>
        <v>0.81999999999999984</v>
      </c>
    </row>
    <row r="3776" spans="5:15" x14ac:dyDescent="0.2">
      <c r="E3776" s="16">
        <v>41252.458333333336</v>
      </c>
      <c r="F3776" s="22">
        <v>6.2635286457969546</v>
      </c>
      <c r="G3776" s="25">
        <v>0.12612698762543659</v>
      </c>
      <c r="H3776" s="3">
        <f t="shared" si="174"/>
        <v>420.75999999997987</v>
      </c>
      <c r="I3776" s="3">
        <f>MIN(H3776-K3776+L3776,'Power Look Up'!$F$4)</f>
        <v>427.59914006231378</v>
      </c>
      <c r="K3776" s="51">
        <f t="array" ref="K3776">_xlfn.SUM(_xlfn.NORM.DIST($Q$3:$Q$1003,$F3776,$N3776,FALSE)*WindSpeedStep*$R$3:$R$1003)</f>
        <v>420.680723580483</v>
      </c>
      <c r="L3776" s="51">
        <f t="array" ref="L3776">_xlfn.SUM(_xlfn.NORM.DIST($Q$3:$Q$1003,$F3776,$O3776,FALSE)*WindSpeedStep*$R$3:$R$1003)</f>
        <v>427.51986364281692</v>
      </c>
      <c r="N3776" s="43">
        <f t="shared" si="175"/>
        <v>0.62635286457969552</v>
      </c>
      <c r="O3776" s="43">
        <f t="shared" si="176"/>
        <v>0.79</v>
      </c>
    </row>
    <row r="3777" spans="5:15" x14ac:dyDescent="0.2">
      <c r="E3777" s="16">
        <v>41252.465277777781</v>
      </c>
      <c r="F3777" s="22">
        <v>6.7286849734540004</v>
      </c>
      <c r="G3777" s="25">
        <v>4.60714093798434E-2</v>
      </c>
      <c r="H3777" s="3">
        <f t="shared" si="174"/>
        <v>526.97999999997762</v>
      </c>
      <c r="I3777" s="3">
        <f>MIN(H3777-K3777+L3777,'Power Look Up'!$F$4)</f>
        <v>514.51807813920232</v>
      </c>
      <c r="K3777" s="51">
        <f t="array" ref="K3777">_xlfn.SUM(_xlfn.NORM.DIST($Q$3:$Q$1003,$F3777,$N3777,FALSE)*WindSpeedStep*$R$3:$R$1003)</f>
        <v>525.95499276178839</v>
      </c>
      <c r="L3777" s="51">
        <f t="array" ref="L3777">_xlfn.SUM(_xlfn.NORM.DIST($Q$3:$Q$1003,$F3777,$O3777,FALSE)*WindSpeedStep*$R$3:$R$1003)</f>
        <v>513.49307090101308</v>
      </c>
      <c r="N3777" s="43">
        <f t="shared" si="175"/>
        <v>0.67286849734540011</v>
      </c>
      <c r="O3777" s="43">
        <f t="shared" si="176"/>
        <v>0.31</v>
      </c>
    </row>
    <row r="3778" spans="5:15" x14ac:dyDescent="0.2">
      <c r="E3778" s="16">
        <v>41252.472222222219</v>
      </c>
      <c r="F3778" s="22">
        <v>6.4446598356701115</v>
      </c>
      <c r="G3778" s="25">
        <v>4.810184057880014E-2</v>
      </c>
      <c r="H3778" s="3">
        <f t="shared" si="174"/>
        <v>461.43999999997902</v>
      </c>
      <c r="I3778" s="3">
        <f>MIN(H3778-K3778+L3778,'Power Look Up'!$F$4)</f>
        <v>451.24379297711829</v>
      </c>
      <c r="K3778" s="51">
        <f t="array" ref="K3778">_xlfn.SUM(_xlfn.NORM.DIST($Q$3:$Q$1003,$F3778,$N3778,FALSE)*WindSpeedStep*$R$3:$R$1003)</f>
        <v>459.92679035385174</v>
      </c>
      <c r="L3778" s="51">
        <f t="array" ref="L3778">_xlfn.SUM(_xlfn.NORM.DIST($Q$3:$Q$1003,$F3778,$O3778,FALSE)*WindSpeedStep*$R$3:$R$1003)</f>
        <v>449.73058333099101</v>
      </c>
      <c r="N3778" s="43">
        <f t="shared" si="175"/>
        <v>0.64446598356701124</v>
      </c>
      <c r="O3778" s="43">
        <f t="shared" si="176"/>
        <v>0.31</v>
      </c>
    </row>
    <row r="3779" spans="5:15" x14ac:dyDescent="0.2">
      <c r="E3779" s="16">
        <v>41252.479166666664</v>
      </c>
      <c r="F3779" s="22">
        <v>6.2465166958287401</v>
      </c>
      <c r="G3779" s="25">
        <v>5.6031227809527955E-2</v>
      </c>
      <c r="H3779" s="3">
        <f t="shared" ref="H3779:H3842" si="177">INDEX(PowerArray,MIN(MaximumPowerIndex,ROUND(F3779*100,0)))</f>
        <v>418.49999999997993</v>
      </c>
      <c r="I3779" s="3">
        <f>MIN(H3779-K3779+L3779,'Power Look Up'!$F$4)</f>
        <v>409.96057433822426</v>
      </c>
      <c r="K3779" s="51">
        <f t="array" ref="K3779">_xlfn.SUM(_xlfn.NORM.DIST($Q$3:$Q$1003,$F3779,$N3779,FALSE)*WindSpeedStep*$R$3:$R$1003)</f>
        <v>417.10539729581348</v>
      </c>
      <c r="L3779" s="51">
        <f t="array" ref="L3779">_xlfn.SUM(_xlfn.NORM.DIST($Q$3:$Q$1003,$F3779,$O3779,FALSE)*WindSpeedStep*$R$3:$R$1003)</f>
        <v>408.5659716340578</v>
      </c>
      <c r="N3779" s="43">
        <f t="shared" ref="N3779:N3842" si="178">ReferenceTurbulence*F3779</f>
        <v>0.6246516695828741</v>
      </c>
      <c r="O3779" s="43">
        <f t="shared" ref="O3779:O3842" si="179">F3779*G3779</f>
        <v>0.35</v>
      </c>
    </row>
    <row r="3780" spans="5:15" x14ac:dyDescent="0.2">
      <c r="E3780" s="16">
        <v>41252.486111111109</v>
      </c>
      <c r="F3780" s="22">
        <v>6.0285384189660247</v>
      </c>
      <c r="G3780" s="25">
        <v>4.8104528800488072E-2</v>
      </c>
      <c r="H3780" s="3">
        <f t="shared" si="177"/>
        <v>368.77999999998099</v>
      </c>
      <c r="I3780" s="3">
        <f>MIN(H3780-K3780+L3780,'Power Look Up'!$F$4)</f>
        <v>359.81935027987265</v>
      </c>
      <c r="K3780" s="51">
        <f t="array" ref="K3780">_xlfn.SUM(_xlfn.NORM.DIST($Q$3:$Q$1003,$F3780,$N3780,FALSE)*WindSpeedStep*$R$3:$R$1003)</f>
        <v>372.90765208547504</v>
      </c>
      <c r="L3780" s="51">
        <f t="array" ref="L3780">_xlfn.SUM(_xlfn.NORM.DIST($Q$3:$Q$1003,$F3780,$O3780,FALSE)*WindSpeedStep*$R$3:$R$1003)</f>
        <v>363.9470023653667</v>
      </c>
      <c r="N3780" s="43">
        <f t="shared" si="178"/>
        <v>0.60285384189660252</v>
      </c>
      <c r="O3780" s="43">
        <f t="shared" si="179"/>
        <v>0.28999999999999998</v>
      </c>
    </row>
    <row r="3781" spans="5:15" x14ac:dyDescent="0.2">
      <c r="E3781" s="16">
        <v>41252.493055555555</v>
      </c>
      <c r="F3781" s="22">
        <v>6.017762663085235</v>
      </c>
      <c r="G3781" s="25">
        <v>7.4778622088311208E-2</v>
      </c>
      <c r="H3781" s="3">
        <f t="shared" si="177"/>
        <v>366.51999999998105</v>
      </c>
      <c r="I3781" s="3">
        <f>MIN(H3781-K3781+L3781,'Power Look Up'!$F$4)</f>
        <v>361.92762295462035</v>
      </c>
      <c r="K3781" s="51">
        <f t="array" ref="K3781">_xlfn.SUM(_xlfn.NORM.DIST($Q$3:$Q$1003,$F3781,$N3781,FALSE)*WindSpeedStep*$R$3:$R$1003)</f>
        <v>370.79806318910482</v>
      </c>
      <c r="L3781" s="51">
        <f t="array" ref="L3781">_xlfn.SUM(_xlfn.NORM.DIST($Q$3:$Q$1003,$F3781,$O3781,FALSE)*WindSpeedStep*$R$3:$R$1003)</f>
        <v>366.20568614374412</v>
      </c>
      <c r="N3781" s="43">
        <f t="shared" si="178"/>
        <v>0.60177626630852354</v>
      </c>
      <c r="O3781" s="43">
        <f t="shared" si="179"/>
        <v>0.45</v>
      </c>
    </row>
    <row r="3782" spans="5:15" x14ac:dyDescent="0.2">
      <c r="E3782" s="16">
        <v>41252.5</v>
      </c>
      <c r="F3782" s="22">
        <v>6.4413261313737467</v>
      </c>
      <c r="G3782" s="25">
        <v>3.5706932906213171E-2</v>
      </c>
      <c r="H3782" s="3">
        <f t="shared" si="177"/>
        <v>461.43999999997902</v>
      </c>
      <c r="I3782" s="3">
        <f>MIN(H3782-K3782+L3782,'Power Look Up'!$F$4)</f>
        <v>450.4603036583236</v>
      </c>
      <c r="K3782" s="51">
        <f t="array" ref="K3782">_xlfn.SUM(_xlfn.NORM.DIST($Q$3:$Q$1003,$F3782,$N3782,FALSE)*WindSpeedStep*$R$3:$R$1003)</f>
        <v>459.18469950484371</v>
      </c>
      <c r="L3782" s="51">
        <f t="array" ref="L3782">_xlfn.SUM(_xlfn.NORM.DIST($Q$3:$Q$1003,$F3782,$O3782,FALSE)*WindSpeedStep*$R$3:$R$1003)</f>
        <v>448.20500316318828</v>
      </c>
      <c r="N3782" s="43">
        <f t="shared" si="178"/>
        <v>0.64413261313737469</v>
      </c>
      <c r="O3782" s="43">
        <f t="shared" si="179"/>
        <v>0.23</v>
      </c>
    </row>
    <row r="3783" spans="5:15" x14ac:dyDescent="0.2">
      <c r="E3783" s="16">
        <v>41252.506944444445</v>
      </c>
      <c r="F3783" s="22">
        <v>6.47</v>
      </c>
      <c r="G3783" s="25">
        <v>3.0911901081916542E-2</v>
      </c>
      <c r="H3783" s="3">
        <f t="shared" si="177"/>
        <v>468.21999999997888</v>
      </c>
      <c r="I3783" s="3">
        <f>MIN(H3783-K3783+L3783,'Power Look Up'!$F$4)</f>
        <v>456.99789395562902</v>
      </c>
      <c r="K3783" s="51">
        <f t="array" ref="K3783">_xlfn.SUM(_xlfn.NORM.DIST($Q$3:$Q$1003,$F3783,$N3783,FALSE)*WindSpeedStep*$R$3:$R$1003)</f>
        <v>465.59216960176957</v>
      </c>
      <c r="L3783" s="51">
        <f t="array" ref="L3783">_xlfn.SUM(_xlfn.NORM.DIST($Q$3:$Q$1003,$F3783,$O3783,FALSE)*WindSpeedStep*$R$3:$R$1003)</f>
        <v>454.37006355741971</v>
      </c>
      <c r="N3783" s="43">
        <f t="shared" si="178"/>
        <v>0.64700000000000002</v>
      </c>
      <c r="O3783" s="43">
        <f t="shared" si="179"/>
        <v>0.2</v>
      </c>
    </row>
    <row r="3784" spans="5:15" x14ac:dyDescent="0.2">
      <c r="E3784" s="16">
        <v>41252.513888888891</v>
      </c>
      <c r="F3784" s="22">
        <v>6.5185179485773386</v>
      </c>
      <c r="G3784" s="25">
        <v>3.8352276080571707E-2</v>
      </c>
      <c r="H3784" s="3">
        <f t="shared" si="177"/>
        <v>479.51999999997861</v>
      </c>
      <c r="I3784" s="3">
        <f>MIN(H3784-K3784+L3784,'Power Look Up'!$F$4)</f>
        <v>468.2068735408277</v>
      </c>
      <c r="K3784" s="51">
        <f t="array" ref="K3784">_xlfn.SUM(_xlfn.NORM.DIST($Q$3:$Q$1003,$F3784,$N3784,FALSE)*WindSpeedStep*$R$3:$R$1003)</f>
        <v>476.56136763620322</v>
      </c>
      <c r="L3784" s="51">
        <f t="array" ref="L3784">_xlfn.SUM(_xlfn.NORM.DIST($Q$3:$Q$1003,$F3784,$O3784,FALSE)*WindSpeedStep*$R$3:$R$1003)</f>
        <v>465.24824117705231</v>
      </c>
      <c r="N3784" s="43">
        <f t="shared" si="178"/>
        <v>0.65185179485773392</v>
      </c>
      <c r="O3784" s="43">
        <f t="shared" si="179"/>
        <v>0.25</v>
      </c>
    </row>
    <row r="3785" spans="5:15" x14ac:dyDescent="0.2">
      <c r="E3785" s="16">
        <v>41252.520833333336</v>
      </c>
      <c r="F3785" s="22">
        <v>7.3310752444232419</v>
      </c>
      <c r="G3785" s="25">
        <v>9.5483946987516027E-2</v>
      </c>
      <c r="H3785" s="3">
        <f t="shared" si="177"/>
        <v>687.32999999996628</v>
      </c>
      <c r="I3785" s="3">
        <f>MIN(H3785-K3785+L3785,'Power Look Up'!$F$4)</f>
        <v>685.61063275044319</v>
      </c>
      <c r="K3785" s="51">
        <f t="array" ref="K3785">_xlfn.SUM(_xlfn.NORM.DIST($Q$3:$Q$1003,$F3785,$N3785,FALSE)*WindSpeedStep*$R$3:$R$1003)</f>
        <v>684.97749600204827</v>
      </c>
      <c r="L3785" s="51">
        <f t="array" ref="L3785">_xlfn.SUM(_xlfn.NORM.DIST($Q$3:$Q$1003,$F3785,$O3785,FALSE)*WindSpeedStep*$R$3:$R$1003)</f>
        <v>683.25812875252518</v>
      </c>
      <c r="N3785" s="43">
        <f t="shared" si="178"/>
        <v>0.73310752444232419</v>
      </c>
      <c r="O3785" s="43">
        <f t="shared" si="179"/>
        <v>0.7</v>
      </c>
    </row>
    <row r="3786" spans="5:15" x14ac:dyDescent="0.2">
      <c r="E3786" s="16">
        <v>41252.527777777781</v>
      </c>
      <c r="F3786" s="22">
        <v>6.4214312064401886</v>
      </c>
      <c r="G3786" s="25">
        <v>8.8765258347443629E-2</v>
      </c>
      <c r="H3786" s="3">
        <f t="shared" si="177"/>
        <v>456.9199999999791</v>
      </c>
      <c r="I3786" s="3">
        <f>MIN(H3786-K3786+L3786,'Power Look Up'!$F$4)</f>
        <v>454.07684814270556</v>
      </c>
      <c r="K3786" s="51">
        <f t="array" ref="K3786">_xlfn.SUM(_xlfn.NORM.DIST($Q$3:$Q$1003,$F3786,$N3786,FALSE)*WindSpeedStep*$R$3:$R$1003)</f>
        <v>454.77163326462841</v>
      </c>
      <c r="L3786" s="51">
        <f t="array" ref="L3786">_xlfn.SUM(_xlfn.NORM.DIST($Q$3:$Q$1003,$F3786,$O3786,FALSE)*WindSpeedStep*$R$3:$R$1003)</f>
        <v>451.92848140735487</v>
      </c>
      <c r="N3786" s="43">
        <f t="shared" si="178"/>
        <v>0.64214312064401891</v>
      </c>
      <c r="O3786" s="43">
        <f t="shared" si="179"/>
        <v>0.56999999999999995</v>
      </c>
    </row>
    <row r="3787" spans="5:15" x14ac:dyDescent="0.2">
      <c r="E3787" s="16">
        <v>41252.534722222219</v>
      </c>
      <c r="F3787" s="22">
        <v>5.7862422335964805</v>
      </c>
      <c r="G3787" s="25">
        <v>6.0488307587229194E-2</v>
      </c>
      <c r="H3787" s="3">
        <f t="shared" si="177"/>
        <v>327.97999999998717</v>
      </c>
      <c r="I3787" s="3">
        <f>MIN(H3787-K3787+L3787,'Power Look Up'!$F$4)</f>
        <v>322.68448616843068</v>
      </c>
      <c r="K3787" s="51">
        <f t="array" ref="K3787">_xlfn.SUM(_xlfn.NORM.DIST($Q$3:$Q$1003,$F3787,$N3787,FALSE)*WindSpeedStep*$R$3:$R$1003)</f>
        <v>327.06298398308201</v>
      </c>
      <c r="L3787" s="51">
        <f t="array" ref="L3787">_xlfn.SUM(_xlfn.NORM.DIST($Q$3:$Q$1003,$F3787,$O3787,FALSE)*WindSpeedStep*$R$3:$R$1003)</f>
        <v>321.76747015152552</v>
      </c>
      <c r="N3787" s="43">
        <f t="shared" si="178"/>
        <v>0.57862422335964803</v>
      </c>
      <c r="O3787" s="43">
        <f t="shared" si="179"/>
        <v>0.35</v>
      </c>
    </row>
    <row r="3788" spans="5:15" x14ac:dyDescent="0.2">
      <c r="E3788" s="16">
        <v>41252.541666666664</v>
      </c>
      <c r="F3788" s="22">
        <v>4.743855541292934</v>
      </c>
      <c r="G3788" s="25">
        <v>4.4267789811905753E-2</v>
      </c>
      <c r="H3788" s="3">
        <f t="shared" si="177"/>
        <v>171.65999999999383</v>
      </c>
      <c r="I3788" s="3">
        <f>MIN(H3788-K3788+L3788,'Power Look Up'!$F$4)</f>
        <v>171.04485999798567</v>
      </c>
      <c r="K3788" s="51">
        <f t="array" ref="K3788">_xlfn.SUM(_xlfn.NORM.DIST($Q$3:$Q$1003,$F3788,$N3788,FALSE)*WindSpeedStep*$R$3:$R$1003)</f>
        <v>153.7576094877823</v>
      </c>
      <c r="L3788" s="51">
        <f t="array" ref="L3788">_xlfn.SUM(_xlfn.NORM.DIST($Q$3:$Q$1003,$F3788,$O3788,FALSE)*WindSpeedStep*$R$3:$R$1003)</f>
        <v>153.14246948577414</v>
      </c>
      <c r="N3788" s="43">
        <f t="shared" si="178"/>
        <v>0.4743855541292934</v>
      </c>
      <c r="O3788" s="43">
        <f t="shared" si="179"/>
        <v>0.21</v>
      </c>
    </row>
    <row r="3789" spans="5:15" x14ac:dyDescent="0.2">
      <c r="E3789" s="16">
        <v>41252.548611111109</v>
      </c>
      <c r="F3789" s="22">
        <v>4.5525194395642758</v>
      </c>
      <c r="G3789" s="25">
        <v>3.7341960261079263E-2</v>
      </c>
      <c r="H3789" s="3">
        <f t="shared" si="177"/>
        <v>150.94999999999428</v>
      </c>
      <c r="I3789" s="3">
        <f>MIN(H3789-K3789+L3789,'Power Look Up'!$F$4)</f>
        <v>148.03753181230275</v>
      </c>
      <c r="K3789" s="51">
        <f t="array" ref="K3789">_xlfn.SUM(_xlfn.NORM.DIST($Q$3:$Q$1003,$F3789,$N3789,FALSE)*WindSpeedStep*$R$3:$R$1003)</f>
        <v>123.95867324183678</v>
      </c>
      <c r="L3789" s="51">
        <f t="array" ref="L3789">_xlfn.SUM(_xlfn.NORM.DIST($Q$3:$Q$1003,$F3789,$O3789,FALSE)*WindSpeedStep*$R$3:$R$1003)</f>
        <v>121.04620505414523</v>
      </c>
      <c r="N3789" s="43">
        <f t="shared" si="178"/>
        <v>0.4552519439564276</v>
      </c>
      <c r="O3789" s="43">
        <f t="shared" si="179"/>
        <v>0.17</v>
      </c>
    </row>
    <row r="3790" spans="5:15" x14ac:dyDescent="0.2">
      <c r="E3790" s="16">
        <v>41252.555555555555</v>
      </c>
      <c r="F3790" s="22">
        <v>4.4972569772331141</v>
      </c>
      <c r="G3790" s="25">
        <v>4.2247974923793508E-2</v>
      </c>
      <c r="H3790" s="3">
        <f t="shared" si="177"/>
        <v>145.49999999999437</v>
      </c>
      <c r="I3790" s="3">
        <f>MIN(H3790-K3790+L3790,'Power Look Up'!$F$4)</f>
        <v>141.69653142888197</v>
      </c>
      <c r="K3790" s="51">
        <f t="array" ref="K3790">_xlfn.SUM(_xlfn.NORM.DIST($Q$3:$Q$1003,$F3790,$N3790,FALSE)*WindSpeedStep*$R$3:$R$1003)</f>
        <v>115.56447303705751</v>
      </c>
      <c r="L3790" s="51">
        <f t="array" ref="L3790">_xlfn.SUM(_xlfn.NORM.DIST($Q$3:$Q$1003,$F3790,$O3790,FALSE)*WindSpeedStep*$R$3:$R$1003)</f>
        <v>111.76100446594511</v>
      </c>
      <c r="N3790" s="43">
        <f t="shared" si="178"/>
        <v>0.44972569772331145</v>
      </c>
      <c r="O3790" s="43">
        <f t="shared" si="179"/>
        <v>0.19</v>
      </c>
    </row>
    <row r="3791" spans="5:15" x14ac:dyDescent="0.2">
      <c r="E3791" s="16">
        <v>41252.5625</v>
      </c>
      <c r="F3791" s="22">
        <v>4.54</v>
      </c>
      <c r="G3791" s="25">
        <v>4.405286343612335E-2</v>
      </c>
      <c r="H3791" s="3">
        <f t="shared" si="177"/>
        <v>149.8599999999943</v>
      </c>
      <c r="I3791" s="3">
        <f>MIN(H3791-K3791+L3791,'Power Look Up'!$F$4)</f>
        <v>146.76585136526444</v>
      </c>
      <c r="K3791" s="51">
        <f t="array" ref="K3791">_xlfn.SUM(_xlfn.NORM.DIST($Q$3:$Q$1003,$F3791,$N3791,FALSE)*WindSpeedStep*$R$3:$R$1003)</f>
        <v>122.04619971083095</v>
      </c>
      <c r="L3791" s="51">
        <f t="array" ref="L3791">_xlfn.SUM(_xlfn.NORM.DIST($Q$3:$Q$1003,$F3791,$O3791,FALSE)*WindSpeedStep*$R$3:$R$1003)</f>
        <v>118.9520510761011</v>
      </c>
      <c r="N3791" s="43">
        <f t="shared" si="178"/>
        <v>0.45400000000000001</v>
      </c>
      <c r="O3791" s="43">
        <f t="shared" si="179"/>
        <v>0.2</v>
      </c>
    </row>
    <row r="3792" spans="5:15" x14ac:dyDescent="0.2">
      <c r="E3792" s="16">
        <v>41252.569444444445</v>
      </c>
      <c r="F3792" s="22">
        <v>4.6313708034852556</v>
      </c>
      <c r="G3792" s="25">
        <v>4.53429468100391E-2</v>
      </c>
      <c r="H3792" s="3">
        <f t="shared" si="177"/>
        <v>159.66999999999408</v>
      </c>
      <c r="I3792" s="3">
        <f>MIN(H3792-K3792+L3792,'Power Look Up'!$F$4)</f>
        <v>157.84407450117982</v>
      </c>
      <c r="K3792" s="51">
        <f t="array" ref="K3792">_xlfn.SUM(_xlfn.NORM.DIST($Q$3:$Q$1003,$F3792,$N3792,FALSE)*WindSpeedStep*$R$3:$R$1003)</f>
        <v>136.12598452063864</v>
      </c>
      <c r="L3792" s="51">
        <f t="array" ref="L3792">_xlfn.SUM(_xlfn.NORM.DIST($Q$3:$Q$1003,$F3792,$O3792,FALSE)*WindSpeedStep*$R$3:$R$1003)</f>
        <v>134.30005902182438</v>
      </c>
      <c r="N3792" s="43">
        <f t="shared" si="178"/>
        <v>0.46313708034852558</v>
      </c>
      <c r="O3792" s="43">
        <f t="shared" si="179"/>
        <v>0.21</v>
      </c>
    </row>
    <row r="3793" spans="5:15" x14ac:dyDescent="0.2">
      <c r="E3793" s="16">
        <v>41252.576388888891</v>
      </c>
      <c r="F3793" s="22">
        <v>4.4432741328596856</v>
      </c>
      <c r="G3793" s="25">
        <v>6.7517778788706059E-2</v>
      </c>
      <c r="H3793" s="3">
        <f t="shared" si="177"/>
        <v>138.95999999999452</v>
      </c>
      <c r="I3793" s="3">
        <f>MIN(H3793-K3793+L3793,'Power Look Up'!$F$4)</f>
        <v>135.29785977860803</v>
      </c>
      <c r="K3793" s="51">
        <f t="array" ref="K3793">_xlfn.SUM(_xlfn.NORM.DIST($Q$3:$Q$1003,$F3793,$N3793,FALSE)*WindSpeedStep*$R$3:$R$1003)</f>
        <v>107.49929491397005</v>
      </c>
      <c r="L3793" s="51">
        <f t="array" ref="L3793">_xlfn.SUM(_xlfn.NORM.DIST($Q$3:$Q$1003,$F3793,$O3793,FALSE)*WindSpeedStep*$R$3:$R$1003)</f>
        <v>103.83715469258357</v>
      </c>
      <c r="N3793" s="43">
        <f t="shared" si="178"/>
        <v>0.44432741328596859</v>
      </c>
      <c r="O3793" s="43">
        <f t="shared" si="179"/>
        <v>0.3</v>
      </c>
    </row>
    <row r="3794" spans="5:15" x14ac:dyDescent="0.2">
      <c r="E3794" s="16">
        <v>41252.583333333336</v>
      </c>
      <c r="F3794" s="22">
        <v>4.3180667138579372</v>
      </c>
      <c r="G3794" s="25">
        <v>0.12505596503800701</v>
      </c>
      <c r="H3794" s="3">
        <f t="shared" si="177"/>
        <v>125.87999999999479</v>
      </c>
      <c r="I3794" s="3">
        <f>MIN(H3794-K3794+L3794,'Power Look Up'!$F$4)</f>
        <v>130.59382131864345</v>
      </c>
      <c r="K3794" s="51">
        <f t="array" ref="K3794">_xlfn.SUM(_xlfn.NORM.DIST($Q$3:$Q$1003,$F3794,$N3794,FALSE)*WindSpeedStep*$R$3:$R$1003)</f>
        <v>89.464051323635658</v>
      </c>
      <c r="L3794" s="51">
        <f t="array" ref="L3794">_xlfn.SUM(_xlfn.NORM.DIST($Q$3:$Q$1003,$F3794,$O3794,FALSE)*WindSpeedStep*$R$3:$R$1003)</f>
        <v>94.177872642284328</v>
      </c>
      <c r="N3794" s="43">
        <f t="shared" si="178"/>
        <v>0.43180667138579376</v>
      </c>
      <c r="O3794" s="43">
        <f t="shared" si="179"/>
        <v>0.54</v>
      </c>
    </row>
    <row r="3795" spans="5:15" x14ac:dyDescent="0.2">
      <c r="E3795" s="16">
        <v>41252.590277777781</v>
      </c>
      <c r="F3795" s="22">
        <v>4.2851410471837923</v>
      </c>
      <c r="G3795" s="25">
        <v>0.15402060112671298</v>
      </c>
      <c r="H3795" s="3">
        <f t="shared" si="177"/>
        <v>122.60999999999487</v>
      </c>
      <c r="I3795" s="3">
        <f>MIN(H3795-K3795+L3795,'Power Look Up'!$F$4)</f>
        <v>133.58843639101855</v>
      </c>
      <c r="K3795" s="51">
        <f t="array" ref="K3795">_xlfn.SUM(_xlfn.NORM.DIST($Q$3:$Q$1003,$F3795,$N3795,FALSE)*WindSpeedStep*$R$3:$R$1003)</f>
        <v>84.913724199132858</v>
      </c>
      <c r="L3795" s="51">
        <f t="array" ref="L3795">_xlfn.SUM(_xlfn.NORM.DIST($Q$3:$Q$1003,$F3795,$O3795,FALSE)*WindSpeedStep*$R$3:$R$1003)</f>
        <v>95.892160590156521</v>
      </c>
      <c r="N3795" s="43">
        <f t="shared" si="178"/>
        <v>0.42851410471837925</v>
      </c>
      <c r="O3795" s="43">
        <f t="shared" si="179"/>
        <v>0.66</v>
      </c>
    </row>
    <row r="3796" spans="5:15" x14ac:dyDescent="0.2">
      <c r="E3796" s="16">
        <v>41252.597222222219</v>
      </c>
      <c r="F3796" s="22">
        <v>4.639817110476228</v>
      </c>
      <c r="G3796" s="25">
        <v>4.957091939694859E-2</v>
      </c>
      <c r="H3796" s="3">
        <f t="shared" si="177"/>
        <v>160.75999999999408</v>
      </c>
      <c r="I3796" s="3">
        <f>MIN(H3796-K3796+L3796,'Power Look Up'!$F$4)</f>
        <v>159.02404865755756</v>
      </c>
      <c r="K3796" s="51">
        <f t="array" ref="K3796">_xlfn.SUM(_xlfn.NORM.DIST($Q$3:$Q$1003,$F3796,$N3796,FALSE)*WindSpeedStep*$R$3:$R$1003)</f>
        <v>137.44015822333091</v>
      </c>
      <c r="L3796" s="51">
        <f t="array" ref="L3796">_xlfn.SUM(_xlfn.NORM.DIST($Q$3:$Q$1003,$F3796,$O3796,FALSE)*WindSpeedStep*$R$3:$R$1003)</f>
        <v>135.70420688089439</v>
      </c>
      <c r="N3796" s="43">
        <f t="shared" si="178"/>
        <v>0.46398171104762281</v>
      </c>
      <c r="O3796" s="43">
        <f t="shared" si="179"/>
        <v>0.23</v>
      </c>
    </row>
    <row r="3797" spans="5:15" x14ac:dyDescent="0.2">
      <c r="E3797" s="16">
        <v>41252.604166666664</v>
      </c>
      <c r="F3797" s="22">
        <v>2.1858698218723278</v>
      </c>
      <c r="G3797" s="25">
        <v>0.50323216368749013</v>
      </c>
      <c r="H3797" s="3">
        <f t="shared" si="177"/>
        <v>0</v>
      </c>
      <c r="I3797" s="3">
        <f>MIN(H3797-K3797+L3797,'Power Look Up'!$F$4)</f>
        <v>7.2585967448685018</v>
      </c>
      <c r="K3797" s="51">
        <f t="array" ref="K3797">_xlfn.SUM(_xlfn.NORM.DIST($Q$3:$Q$1003,$F3797,$N3797,FALSE)*WindSpeedStep*$R$3:$R$1003)</f>
        <v>-5.3411872727093827E-3</v>
      </c>
      <c r="L3797" s="51">
        <f t="array" ref="L3797">_xlfn.SUM(_xlfn.NORM.DIST($Q$3:$Q$1003,$F3797,$O3797,FALSE)*WindSpeedStep*$R$3:$R$1003)</f>
        <v>7.253255557595792</v>
      </c>
      <c r="N3797" s="43">
        <f t="shared" si="178"/>
        <v>0.2185869821872328</v>
      </c>
      <c r="O3797" s="43">
        <f t="shared" si="179"/>
        <v>1.1000000000000001</v>
      </c>
    </row>
    <row r="3798" spans="5:15" x14ac:dyDescent="0.2">
      <c r="E3798" s="16">
        <v>41252.611111111109</v>
      </c>
      <c r="F3798" s="22">
        <v>1.4537140694251187</v>
      </c>
      <c r="G3798" s="25">
        <v>0.45400950151153285</v>
      </c>
      <c r="H3798" s="3">
        <f t="shared" si="177"/>
        <v>0</v>
      </c>
      <c r="I3798" s="3">
        <f>MIN(H3798-K3798+L3798,'Power Look Up'!$F$4)</f>
        <v>5.7956443504283667E-2</v>
      </c>
      <c r="K3798" s="51">
        <f t="array" ref="K3798">_xlfn.SUM(_xlfn.NORM.DIST($Q$3:$Q$1003,$F3798,$N3798,FALSE)*WindSpeedStep*$R$3:$R$1003)</f>
        <v>-3.9368387679157932E-8</v>
      </c>
      <c r="L3798" s="51">
        <f t="array" ref="L3798">_xlfn.SUM(_xlfn.NORM.DIST($Q$3:$Q$1003,$F3798,$O3798,FALSE)*WindSpeedStep*$R$3:$R$1003)</f>
        <v>5.7956404135895985E-2</v>
      </c>
      <c r="N3798" s="43">
        <f t="shared" si="178"/>
        <v>0.14537140694251188</v>
      </c>
      <c r="O3798" s="43">
        <f t="shared" si="179"/>
        <v>0.66</v>
      </c>
    </row>
    <row r="3799" spans="5:15" x14ac:dyDescent="0.2">
      <c r="E3799" s="16">
        <v>41252.618055555555</v>
      </c>
      <c r="F3799" s="22">
        <v>1.5730129338346288</v>
      </c>
      <c r="G3799" s="25">
        <v>0.38143360877354243</v>
      </c>
      <c r="H3799" s="3">
        <f t="shared" si="177"/>
        <v>0</v>
      </c>
      <c r="I3799" s="3">
        <f>MIN(H3799-K3799+L3799,'Power Look Up'!$F$4)</f>
        <v>4.6154595165910674E-2</v>
      </c>
      <c r="K3799" s="51">
        <f t="array" ref="K3799">_xlfn.SUM(_xlfn.NORM.DIST($Q$3:$Q$1003,$F3799,$N3799,FALSE)*WindSpeedStep*$R$3:$R$1003)</f>
        <v>-2.9359567472846292E-6</v>
      </c>
      <c r="L3799" s="51">
        <f t="array" ref="L3799">_xlfn.SUM(_xlfn.NORM.DIST($Q$3:$Q$1003,$F3799,$O3799,FALSE)*WindSpeedStep*$R$3:$R$1003)</f>
        <v>4.6151659209163386E-2</v>
      </c>
      <c r="N3799" s="43">
        <f t="shared" si="178"/>
        <v>0.15730129338346288</v>
      </c>
      <c r="O3799" s="43">
        <f t="shared" si="179"/>
        <v>0.6</v>
      </c>
    </row>
    <row r="3800" spans="5:15" x14ac:dyDescent="0.2">
      <c r="E3800" s="16">
        <v>41252.625</v>
      </c>
      <c r="F3800" s="22">
        <v>1.6381479520409803</v>
      </c>
      <c r="G3800" s="25">
        <v>0.20755146052369175</v>
      </c>
      <c r="H3800" s="3">
        <f t="shared" si="177"/>
        <v>0</v>
      </c>
      <c r="I3800" s="3">
        <f>MIN(H3800-K3800+L3800,'Power Look Up'!$F$4)</f>
        <v>-5.6439675525736185E-4</v>
      </c>
      <c r="K3800" s="51">
        <f t="array" ref="K3800">_xlfn.SUM(_xlfn.NORM.DIST($Q$3:$Q$1003,$F3800,$N3800,FALSE)*WindSpeedStep*$R$3:$R$1003)</f>
        <v>-1.608208724107314E-5</v>
      </c>
      <c r="L3800" s="51">
        <f t="array" ref="L3800">_xlfn.SUM(_xlfn.NORM.DIST($Q$3:$Q$1003,$F3800,$O3800,FALSE)*WindSpeedStep*$R$3:$R$1003)</f>
        <v>-5.80478842498435E-4</v>
      </c>
      <c r="N3800" s="43">
        <f t="shared" si="178"/>
        <v>0.16381479520409803</v>
      </c>
      <c r="O3800" s="43">
        <f t="shared" si="179"/>
        <v>0.34</v>
      </c>
    </row>
    <row r="3801" spans="5:15" x14ac:dyDescent="0.2">
      <c r="E3801" s="16">
        <v>41252.631944444445</v>
      </c>
      <c r="F3801" s="22">
        <v>2.8782816243995524</v>
      </c>
      <c r="G3801" s="25">
        <v>0.13897180755668595</v>
      </c>
      <c r="H3801" s="3">
        <f t="shared" si="177"/>
        <v>0</v>
      </c>
      <c r="I3801" s="3">
        <f>MIN(H3801-K3801+L3801,'Power Look Up'!$F$4)</f>
        <v>1.2217650017309849</v>
      </c>
      <c r="K3801" s="51">
        <f t="array" ref="K3801">_xlfn.SUM(_xlfn.NORM.DIST($Q$3:$Q$1003,$F3801,$N3801,FALSE)*WindSpeedStep*$R$3:$R$1003)</f>
        <v>1.741827952056145</v>
      </c>
      <c r="L3801" s="51">
        <f t="array" ref="L3801">_xlfn.SUM(_xlfn.NORM.DIST($Q$3:$Q$1003,$F3801,$O3801,FALSE)*WindSpeedStep*$R$3:$R$1003)</f>
        <v>2.9635929537871299</v>
      </c>
      <c r="N3801" s="43">
        <f t="shared" si="178"/>
        <v>0.28782816243995524</v>
      </c>
      <c r="O3801" s="43">
        <f t="shared" si="179"/>
        <v>0.4</v>
      </c>
    </row>
    <row r="3802" spans="5:15" x14ac:dyDescent="0.2">
      <c r="E3802" s="16">
        <v>41252.638888888891</v>
      </c>
      <c r="F3802" s="22">
        <v>3.3336513606015594</v>
      </c>
      <c r="G3802" s="25">
        <v>9.2991127885688779E-2</v>
      </c>
      <c r="H3802" s="3">
        <f t="shared" si="177"/>
        <v>30.029999999997543</v>
      </c>
      <c r="I3802" s="3">
        <f>MIN(H3802-K3802+L3802,'Power Look Up'!$F$4)</f>
        <v>29.72839135496023</v>
      </c>
      <c r="K3802" s="51">
        <f t="array" ref="K3802">_xlfn.SUM(_xlfn.NORM.DIST($Q$3:$Q$1003,$F3802,$N3802,FALSE)*WindSpeedStep*$R$3:$R$1003)</f>
        <v>10.445573298817493</v>
      </c>
      <c r="L3802" s="51">
        <f t="array" ref="L3802">_xlfn.SUM(_xlfn.NORM.DIST($Q$3:$Q$1003,$F3802,$O3802,FALSE)*WindSpeedStep*$R$3:$R$1003)</f>
        <v>10.143964653780182</v>
      </c>
      <c r="N3802" s="43">
        <f t="shared" si="178"/>
        <v>0.33336513606015594</v>
      </c>
      <c r="O3802" s="43">
        <f t="shared" si="179"/>
        <v>0.31</v>
      </c>
    </row>
    <row r="3803" spans="5:15" x14ac:dyDescent="0.2">
      <c r="E3803" s="16">
        <v>41254.402777777781</v>
      </c>
      <c r="F3803" s="22">
        <v>6.8009278077705382</v>
      </c>
      <c r="G3803" s="25">
        <v>0.15733147450520646</v>
      </c>
      <c r="H3803" s="3">
        <f t="shared" si="177"/>
        <v>542.79999999997722</v>
      </c>
      <c r="I3803" s="3">
        <f>MIN(H3803-K3803+L3803,'Power Look Up'!$F$4)</f>
        <v>565.35394924550087</v>
      </c>
      <c r="K3803" s="51">
        <f t="array" ref="K3803">_xlfn.SUM(_xlfn.NORM.DIST($Q$3:$Q$1003,$F3803,$N3803,FALSE)*WindSpeedStep*$R$3:$R$1003)</f>
        <v>543.64881977182756</v>
      </c>
      <c r="L3803" s="51">
        <f t="array" ref="L3803">_xlfn.SUM(_xlfn.NORM.DIST($Q$3:$Q$1003,$F3803,$O3803,FALSE)*WindSpeedStep*$R$3:$R$1003)</f>
        <v>566.20276901735122</v>
      </c>
      <c r="N3803" s="43">
        <f t="shared" si="178"/>
        <v>0.68009278077705382</v>
      </c>
      <c r="O3803" s="43">
        <f t="shared" si="179"/>
        <v>1.07</v>
      </c>
    </row>
    <row r="3804" spans="5:15" x14ac:dyDescent="0.2">
      <c r="E3804" s="16">
        <v>41254.430555555555</v>
      </c>
      <c r="F3804" s="22">
        <v>6.8773103160151479</v>
      </c>
      <c r="G3804" s="25">
        <v>0.14831379611077497</v>
      </c>
      <c r="H3804" s="3">
        <f t="shared" si="177"/>
        <v>560.87999999997692</v>
      </c>
      <c r="I3804" s="3">
        <f>MIN(H3804-K3804+L3804,'Power Look Up'!$F$4)</f>
        <v>579.99494972377113</v>
      </c>
      <c r="K3804" s="51">
        <f t="array" ref="K3804">_xlfn.SUM(_xlfn.NORM.DIST($Q$3:$Q$1003,$F3804,$N3804,FALSE)*WindSpeedStep*$R$3:$R$1003)</f>
        <v>562.75974976742577</v>
      </c>
      <c r="L3804" s="51">
        <f t="array" ref="L3804">_xlfn.SUM(_xlfn.NORM.DIST($Q$3:$Q$1003,$F3804,$O3804,FALSE)*WindSpeedStep*$R$3:$R$1003)</f>
        <v>581.87469949121999</v>
      </c>
      <c r="N3804" s="43">
        <f t="shared" si="178"/>
        <v>0.68773103160151483</v>
      </c>
      <c r="O3804" s="43">
        <f t="shared" si="179"/>
        <v>1.02</v>
      </c>
    </row>
    <row r="3805" spans="5:15" x14ac:dyDescent="0.2">
      <c r="E3805" s="16">
        <v>41254.4375</v>
      </c>
      <c r="F3805" s="22">
        <v>7.75</v>
      </c>
      <c r="G3805" s="25">
        <v>3.0967741935483871E-2</v>
      </c>
      <c r="H3805" s="3">
        <f t="shared" si="177"/>
        <v>813.74999999996362</v>
      </c>
      <c r="I3805" s="3">
        <f>MIN(H3805-K3805+L3805,'Power Look Up'!$F$4)</f>
        <v>793.76761018945854</v>
      </c>
      <c r="K3805" s="51">
        <f t="array" ref="K3805">_xlfn.SUM(_xlfn.NORM.DIST($Q$3:$Q$1003,$F3805,$N3805,FALSE)*WindSpeedStep*$R$3:$R$1003)</f>
        <v>811.3259487607055</v>
      </c>
      <c r="L3805" s="51">
        <f t="array" ref="L3805">_xlfn.SUM(_xlfn.NORM.DIST($Q$3:$Q$1003,$F3805,$O3805,FALSE)*WindSpeedStep*$R$3:$R$1003)</f>
        <v>791.34355895020042</v>
      </c>
      <c r="N3805" s="43">
        <f t="shared" si="178"/>
        <v>0.77500000000000002</v>
      </c>
      <c r="O3805" s="43">
        <f t="shared" si="179"/>
        <v>0.24</v>
      </c>
    </row>
    <row r="3806" spans="5:15" x14ac:dyDescent="0.2">
      <c r="E3806" s="16">
        <v>41254.444444444445</v>
      </c>
      <c r="F3806" s="22">
        <v>8.1472252315254163</v>
      </c>
      <c r="G3806" s="25">
        <v>3.5594940824497483E-2</v>
      </c>
      <c r="H3806" s="3">
        <f t="shared" si="177"/>
        <v>944.04999999995255</v>
      </c>
      <c r="I3806" s="3">
        <f>MIN(H3806-K3806+L3806,'Power Look Up'!$F$4)</f>
        <v>921.58059957181376</v>
      </c>
      <c r="K3806" s="51">
        <f t="array" ref="K3806">_xlfn.SUM(_xlfn.NORM.DIST($Q$3:$Q$1003,$F3806,$N3806,FALSE)*WindSpeedStep*$R$3:$R$1003)</f>
        <v>943.33023636012263</v>
      </c>
      <c r="L3806" s="51">
        <f t="array" ref="L3806">_xlfn.SUM(_xlfn.NORM.DIST($Q$3:$Q$1003,$F3806,$O3806,FALSE)*WindSpeedStep*$R$3:$R$1003)</f>
        <v>920.86083593198384</v>
      </c>
      <c r="N3806" s="43">
        <f t="shared" si="178"/>
        <v>0.81472252315254168</v>
      </c>
      <c r="O3806" s="43">
        <f t="shared" si="179"/>
        <v>0.28999999999999998</v>
      </c>
    </row>
    <row r="3807" spans="5:15" x14ac:dyDescent="0.2">
      <c r="E3807" s="16">
        <v>41254.451388888891</v>
      </c>
      <c r="F3807" s="22">
        <v>7.961991743137375</v>
      </c>
      <c r="G3807" s="25">
        <v>2.6375309944399759E-2</v>
      </c>
      <c r="H3807" s="3">
        <f t="shared" si="177"/>
        <v>876.95999999996229</v>
      </c>
      <c r="I3807" s="3">
        <f>MIN(H3807-K3807+L3807,'Power Look Up'!$F$4)</f>
        <v>853.37575484435934</v>
      </c>
      <c r="K3807" s="51">
        <f t="array" ref="K3807">_xlfn.SUM(_xlfn.NORM.DIST($Q$3:$Q$1003,$F3807,$N3807,FALSE)*WindSpeedStep*$R$3:$R$1003)</f>
        <v>880.3091616149909</v>
      </c>
      <c r="L3807" s="51">
        <f t="array" ref="L3807">_xlfn.SUM(_xlfn.NORM.DIST($Q$3:$Q$1003,$F3807,$O3807,FALSE)*WindSpeedStep*$R$3:$R$1003)</f>
        <v>856.72491645938794</v>
      </c>
      <c r="N3807" s="43">
        <f t="shared" si="178"/>
        <v>0.79619917431373755</v>
      </c>
      <c r="O3807" s="43">
        <f t="shared" si="179"/>
        <v>0.21</v>
      </c>
    </row>
    <row r="3808" spans="5:15" x14ac:dyDescent="0.2">
      <c r="E3808" s="16">
        <v>41254.458333333336</v>
      </c>
      <c r="F3808" s="22">
        <v>7.6757732093275388</v>
      </c>
      <c r="G3808" s="25">
        <v>2.6056006938423037E-2</v>
      </c>
      <c r="H3808" s="3">
        <f t="shared" si="177"/>
        <v>792.67999999996414</v>
      </c>
      <c r="I3808" s="3">
        <f>MIN(H3808-K3808+L3808,'Power Look Up'!$F$4)</f>
        <v>773.34936023160446</v>
      </c>
      <c r="K3808" s="51">
        <f t="array" ref="K3808">_xlfn.SUM(_xlfn.NORM.DIST($Q$3:$Q$1003,$F3808,$N3808,FALSE)*WindSpeedStep*$R$3:$R$1003)</f>
        <v>787.97575080558761</v>
      </c>
      <c r="L3808" s="51">
        <f t="array" ref="L3808">_xlfn.SUM(_xlfn.NORM.DIST($Q$3:$Q$1003,$F3808,$O3808,FALSE)*WindSpeedStep*$R$3:$R$1003)</f>
        <v>768.64511103722793</v>
      </c>
      <c r="N3808" s="43">
        <f t="shared" si="178"/>
        <v>0.76757732093275388</v>
      </c>
      <c r="O3808" s="43">
        <f t="shared" si="179"/>
        <v>0.2</v>
      </c>
    </row>
    <row r="3809" spans="5:15" x14ac:dyDescent="0.2">
      <c r="E3809" s="16">
        <v>41254.465277777781</v>
      </c>
      <c r="F3809" s="22">
        <v>6.8902342355257566</v>
      </c>
      <c r="G3809" s="25">
        <v>8.8531097659186347E-2</v>
      </c>
      <c r="H3809" s="3">
        <f t="shared" si="177"/>
        <v>563.13999999997691</v>
      </c>
      <c r="I3809" s="3">
        <f>MIN(H3809-K3809+L3809,'Power Look Up'!$F$4)</f>
        <v>559.53551248869167</v>
      </c>
      <c r="K3809" s="51">
        <f t="array" ref="K3809">_xlfn.SUM(_xlfn.NORM.DIST($Q$3:$Q$1003,$F3809,$N3809,FALSE)*WindSpeedStep*$R$3:$R$1003)</f>
        <v>566.03451453467665</v>
      </c>
      <c r="L3809" s="51">
        <f t="array" ref="L3809">_xlfn.SUM(_xlfn.NORM.DIST($Q$3:$Q$1003,$F3809,$O3809,FALSE)*WindSpeedStep*$R$3:$R$1003)</f>
        <v>562.4300270233914</v>
      </c>
      <c r="N3809" s="43">
        <f t="shared" si="178"/>
        <v>0.68902342355257573</v>
      </c>
      <c r="O3809" s="43">
        <f t="shared" si="179"/>
        <v>0.61</v>
      </c>
    </row>
    <row r="3810" spans="5:15" x14ac:dyDescent="0.2">
      <c r="E3810" s="16">
        <v>41254.472222222219</v>
      </c>
      <c r="F3810" s="22">
        <v>6.4495045724473234</v>
      </c>
      <c r="G3810" s="25">
        <v>7.752533460260351E-2</v>
      </c>
      <c r="H3810" s="3">
        <f t="shared" si="177"/>
        <v>463.69999999997896</v>
      </c>
      <c r="I3810" s="3">
        <f>MIN(H3810-K3810+L3810,'Power Look Up'!$F$4)</f>
        <v>458.22666020843593</v>
      </c>
      <c r="K3810" s="51">
        <f t="array" ref="K3810">_xlfn.SUM(_xlfn.NORM.DIST($Q$3:$Q$1003,$F3810,$N3810,FALSE)*WindSpeedStep*$R$3:$R$1003)</f>
        <v>461.0065802362094</v>
      </c>
      <c r="L3810" s="51">
        <f t="array" ref="L3810">_xlfn.SUM(_xlfn.NORM.DIST($Q$3:$Q$1003,$F3810,$O3810,FALSE)*WindSpeedStep*$R$3:$R$1003)</f>
        <v>455.53324044466638</v>
      </c>
      <c r="N3810" s="43">
        <f t="shared" si="178"/>
        <v>0.64495045724473243</v>
      </c>
      <c r="O3810" s="43">
        <f t="shared" si="179"/>
        <v>0.5</v>
      </c>
    </row>
    <row r="3811" spans="5:15" x14ac:dyDescent="0.2">
      <c r="E3811" s="16">
        <v>41254.479166666664</v>
      </c>
      <c r="F3811" s="22">
        <v>6.4736908329686305</v>
      </c>
      <c r="G3811" s="25">
        <v>0.11430882615391433</v>
      </c>
      <c r="H3811" s="3">
        <f t="shared" si="177"/>
        <v>468.21999999997888</v>
      </c>
      <c r="I3811" s="3">
        <f>MIN(H3811-K3811+L3811,'Power Look Up'!$F$4)</f>
        <v>472.33773075144325</v>
      </c>
      <c r="K3811" s="51">
        <f t="array" ref="K3811">_xlfn.SUM(_xlfn.NORM.DIST($Q$3:$Q$1003,$F3811,$N3811,FALSE)*WindSpeedStep*$R$3:$R$1003)</f>
        <v>466.42097515618451</v>
      </c>
      <c r="L3811" s="51">
        <f t="array" ref="L3811">_xlfn.SUM(_xlfn.NORM.DIST($Q$3:$Q$1003,$F3811,$O3811,FALSE)*WindSpeedStep*$R$3:$R$1003)</f>
        <v>470.53870590764888</v>
      </c>
      <c r="N3811" s="43">
        <f t="shared" si="178"/>
        <v>0.64736908329686305</v>
      </c>
      <c r="O3811" s="43">
        <f t="shared" si="179"/>
        <v>0.74</v>
      </c>
    </row>
    <row r="3812" spans="5:15" x14ac:dyDescent="0.2">
      <c r="E3812" s="16">
        <v>41254.486111111109</v>
      </c>
      <c r="F3812" s="22">
        <v>5.1512271011976241</v>
      </c>
      <c r="G3812" s="25">
        <v>0.14365509139132213</v>
      </c>
      <c r="H3812" s="3">
        <f t="shared" si="177"/>
        <v>224.29999999998941</v>
      </c>
      <c r="I3812" s="3">
        <f>MIN(H3812-K3812+L3812,'Power Look Up'!$F$4)</f>
        <v>227.86210154237389</v>
      </c>
      <c r="K3812" s="51">
        <f t="array" ref="K3812">_xlfn.SUM(_xlfn.NORM.DIST($Q$3:$Q$1003,$F3812,$N3812,FALSE)*WindSpeedStep*$R$3:$R$1003)</f>
        <v>218.93259760929371</v>
      </c>
      <c r="L3812" s="51">
        <f t="array" ref="L3812">_xlfn.SUM(_xlfn.NORM.DIST($Q$3:$Q$1003,$F3812,$O3812,FALSE)*WindSpeedStep*$R$3:$R$1003)</f>
        <v>222.49469915167819</v>
      </c>
      <c r="N3812" s="43">
        <f t="shared" si="178"/>
        <v>0.51512271011976241</v>
      </c>
      <c r="O3812" s="43">
        <f t="shared" si="179"/>
        <v>0.74</v>
      </c>
    </row>
    <row r="3813" spans="5:15" x14ac:dyDescent="0.2">
      <c r="E3813" s="16">
        <v>41254.618055555555</v>
      </c>
      <c r="F3813" s="22">
        <v>3.5010712526873626</v>
      </c>
      <c r="G3813" s="25">
        <v>0.13995716300371902</v>
      </c>
      <c r="H3813" s="3">
        <f t="shared" si="177"/>
        <v>45.499999999997215</v>
      </c>
      <c r="I3813" s="3">
        <f>MIN(H3813-K3813+L3813,'Power Look Up'!$F$4)</f>
        <v>50.080934309770093</v>
      </c>
      <c r="K3813" s="51">
        <f t="array" ref="K3813">_xlfn.SUM(_xlfn.NORM.DIST($Q$3:$Q$1003,$F3813,$N3813,FALSE)*WindSpeedStep*$R$3:$R$1003)</f>
        <v>15.973176478180003</v>
      </c>
      <c r="L3813" s="51">
        <f t="array" ref="L3813">_xlfn.SUM(_xlfn.NORM.DIST($Q$3:$Q$1003,$F3813,$O3813,FALSE)*WindSpeedStep*$R$3:$R$1003)</f>
        <v>20.554110787952879</v>
      </c>
      <c r="N3813" s="43">
        <f t="shared" si="178"/>
        <v>0.35010712526873627</v>
      </c>
      <c r="O3813" s="43">
        <f t="shared" si="179"/>
        <v>0.48999999999999994</v>
      </c>
    </row>
    <row r="3814" spans="5:15" x14ac:dyDescent="0.2">
      <c r="E3814" s="16">
        <v>41254.625</v>
      </c>
      <c r="F3814" s="22">
        <v>3.7611465282092076</v>
      </c>
      <c r="G3814" s="25">
        <v>3.7222692322667401E-2</v>
      </c>
      <c r="H3814" s="3">
        <f t="shared" si="177"/>
        <v>69.159999999996714</v>
      </c>
      <c r="I3814" s="3">
        <f>MIN(H3814-K3814+L3814,'Power Look Up'!$F$4)</f>
        <v>61.04409654072569</v>
      </c>
      <c r="K3814" s="51">
        <f t="array" ref="K3814">_xlfn.SUM(_xlfn.NORM.DIST($Q$3:$Q$1003,$F3814,$N3814,FALSE)*WindSpeedStep*$R$3:$R$1003)</f>
        <v>29.6593239995399</v>
      </c>
      <c r="L3814" s="51">
        <f t="array" ref="L3814">_xlfn.SUM(_xlfn.NORM.DIST($Q$3:$Q$1003,$F3814,$O3814,FALSE)*WindSpeedStep*$R$3:$R$1003)</f>
        <v>21.543420540268876</v>
      </c>
      <c r="N3814" s="43">
        <f t="shared" si="178"/>
        <v>0.37611465282092077</v>
      </c>
      <c r="O3814" s="43">
        <f t="shared" si="179"/>
        <v>0.14000000000000001</v>
      </c>
    </row>
    <row r="3815" spans="5:15" x14ac:dyDescent="0.2">
      <c r="E3815" s="16">
        <v>41254.631944444445</v>
      </c>
      <c r="F3815" s="22">
        <v>4.0483577919061666</v>
      </c>
      <c r="G3815" s="25">
        <v>5.9283297657096695E-2</v>
      </c>
      <c r="H3815" s="3">
        <f t="shared" si="177"/>
        <v>96.449999999995427</v>
      </c>
      <c r="I3815" s="3">
        <f>MIN(H3815-K3815+L3815,'Power Look Up'!$F$4)</f>
        <v>87.241920111072133</v>
      </c>
      <c r="K3815" s="51">
        <f t="array" ref="K3815">_xlfn.SUM(_xlfn.NORM.DIST($Q$3:$Q$1003,$F3815,$N3815,FALSE)*WindSpeedStep*$R$3:$R$1003)</f>
        <v>55.437603268372797</v>
      </c>
      <c r="L3815" s="51">
        <f t="array" ref="L3815">_xlfn.SUM(_xlfn.NORM.DIST($Q$3:$Q$1003,$F3815,$O3815,FALSE)*WindSpeedStep*$R$3:$R$1003)</f>
        <v>46.229523379449503</v>
      </c>
      <c r="N3815" s="43">
        <f t="shared" si="178"/>
        <v>0.4048357791906167</v>
      </c>
      <c r="O3815" s="43">
        <f t="shared" si="179"/>
        <v>0.24</v>
      </c>
    </row>
    <row r="3816" spans="5:15" x14ac:dyDescent="0.2">
      <c r="E3816" s="16">
        <v>41254.638888888891</v>
      </c>
      <c r="F3816" s="22">
        <v>4.2043481626373138</v>
      </c>
      <c r="G3816" s="25">
        <v>4.043432975193044E-2</v>
      </c>
      <c r="H3816" s="3">
        <f t="shared" si="177"/>
        <v>112.79999999999508</v>
      </c>
      <c r="I3816" s="3">
        <f>MIN(H3816-K3816+L3816,'Power Look Up'!$F$4)</f>
        <v>102.21454831684679</v>
      </c>
      <c r="K3816" s="51">
        <f t="array" ref="K3816">_xlfn.SUM(_xlfn.NORM.DIST($Q$3:$Q$1003,$F3816,$N3816,FALSE)*WindSpeedStep*$R$3:$R$1003)</f>
        <v>74.165064937158888</v>
      </c>
      <c r="L3816" s="51">
        <f t="array" ref="L3816">_xlfn.SUM(_xlfn.NORM.DIST($Q$3:$Q$1003,$F3816,$O3816,FALSE)*WindSpeedStep*$R$3:$R$1003)</f>
        <v>63.579613254010596</v>
      </c>
      <c r="N3816" s="43">
        <f t="shared" si="178"/>
        <v>0.42043481626373141</v>
      </c>
      <c r="O3816" s="43">
        <f t="shared" si="179"/>
        <v>0.17</v>
      </c>
    </row>
    <row r="3817" spans="5:15" x14ac:dyDescent="0.2">
      <c r="E3817" s="16">
        <v>41254.645833333336</v>
      </c>
      <c r="F3817" s="22">
        <v>4.9039291809392207</v>
      </c>
      <c r="G3817" s="25">
        <v>4.0783623217351433E-2</v>
      </c>
      <c r="H3817" s="3">
        <f t="shared" si="177"/>
        <v>189.09999999999346</v>
      </c>
      <c r="I3817" s="3">
        <f>MIN(H3817-K3817+L3817,'Power Look Up'!$F$4)</f>
        <v>189.63706271236165</v>
      </c>
      <c r="K3817" s="51">
        <f t="array" ref="K3817">_xlfn.SUM(_xlfn.NORM.DIST($Q$3:$Q$1003,$F3817,$N3817,FALSE)*WindSpeedStep*$R$3:$R$1003)</f>
        <v>179.18090594461512</v>
      </c>
      <c r="L3817" s="51">
        <f t="array" ref="L3817">_xlfn.SUM(_xlfn.NORM.DIST($Q$3:$Q$1003,$F3817,$O3817,FALSE)*WindSpeedStep*$R$3:$R$1003)</f>
        <v>179.71796865698332</v>
      </c>
      <c r="N3817" s="43">
        <f t="shared" si="178"/>
        <v>0.4903929180939221</v>
      </c>
      <c r="O3817" s="43">
        <f t="shared" si="179"/>
        <v>0.2</v>
      </c>
    </row>
    <row r="3818" spans="5:15" x14ac:dyDescent="0.2">
      <c r="E3818" s="16">
        <v>41254.652777777781</v>
      </c>
      <c r="F3818" s="22">
        <v>4.8596119826585786</v>
      </c>
      <c r="G3818" s="25">
        <v>4.73288815693002E-2</v>
      </c>
      <c r="H3818" s="3">
        <f t="shared" si="177"/>
        <v>184.73999999999353</v>
      </c>
      <c r="I3818" s="3">
        <f>MIN(H3818-K3818+L3818,'Power Look Up'!$F$4)</f>
        <v>184.90861318262586</v>
      </c>
      <c r="K3818" s="51">
        <f t="array" ref="K3818">_xlfn.SUM(_xlfn.NORM.DIST($Q$3:$Q$1003,$F3818,$N3818,FALSE)*WindSpeedStep*$R$3:$R$1003)</f>
        <v>172.11468481152951</v>
      </c>
      <c r="L3818" s="51">
        <f t="array" ref="L3818">_xlfn.SUM(_xlfn.NORM.DIST($Q$3:$Q$1003,$F3818,$O3818,FALSE)*WindSpeedStep*$R$3:$R$1003)</f>
        <v>172.28329799416184</v>
      </c>
      <c r="N3818" s="43">
        <f t="shared" si="178"/>
        <v>0.48596119826585787</v>
      </c>
      <c r="O3818" s="43">
        <f t="shared" si="179"/>
        <v>0.23</v>
      </c>
    </row>
    <row r="3819" spans="5:15" x14ac:dyDescent="0.2">
      <c r="E3819" s="16">
        <v>41254.666666666664</v>
      </c>
      <c r="F3819" s="22">
        <v>4.7128953732668943</v>
      </c>
      <c r="G3819" s="25">
        <v>4.2436757907774986E-2</v>
      </c>
      <c r="H3819" s="3">
        <f t="shared" si="177"/>
        <v>168.3899999999939</v>
      </c>
      <c r="I3819" s="3">
        <f>MIN(H3819-K3819+L3819,'Power Look Up'!$F$4)</f>
        <v>167.49602998339944</v>
      </c>
      <c r="K3819" s="51">
        <f t="array" ref="K3819">_xlfn.SUM(_xlfn.NORM.DIST($Q$3:$Q$1003,$F3819,$N3819,FALSE)*WindSpeedStep*$R$3:$R$1003)</f>
        <v>148.87967365262227</v>
      </c>
      <c r="L3819" s="51">
        <f t="array" ref="L3819">_xlfn.SUM(_xlfn.NORM.DIST($Q$3:$Q$1003,$F3819,$O3819,FALSE)*WindSpeedStep*$R$3:$R$1003)</f>
        <v>147.98570363602781</v>
      </c>
      <c r="N3819" s="43">
        <f t="shared" si="178"/>
        <v>0.47128953732668943</v>
      </c>
      <c r="O3819" s="43">
        <f t="shared" si="179"/>
        <v>0.2</v>
      </c>
    </row>
    <row r="3820" spans="5:15" x14ac:dyDescent="0.2">
      <c r="E3820" s="16">
        <v>41254.673611111109</v>
      </c>
      <c r="F3820" s="22">
        <v>4.4724735396204016</v>
      </c>
      <c r="G3820" s="25">
        <v>3.8010286364808465E-2</v>
      </c>
      <c r="H3820" s="3">
        <f t="shared" si="177"/>
        <v>142.22999999999445</v>
      </c>
      <c r="I3820" s="3">
        <f>MIN(H3820-K3820+L3820,'Power Look Up'!$F$4)</f>
        <v>137.95818183608455</v>
      </c>
      <c r="K3820" s="51">
        <f t="array" ref="K3820">_xlfn.SUM(_xlfn.NORM.DIST($Q$3:$Q$1003,$F3820,$N3820,FALSE)*WindSpeedStep*$R$3:$R$1003)</f>
        <v>111.84360604459293</v>
      </c>
      <c r="L3820" s="51">
        <f t="array" ref="L3820">_xlfn.SUM(_xlfn.NORM.DIST($Q$3:$Q$1003,$F3820,$O3820,FALSE)*WindSpeedStep*$R$3:$R$1003)</f>
        <v>107.57178788068303</v>
      </c>
      <c r="N3820" s="43">
        <f t="shared" si="178"/>
        <v>0.44724735396204018</v>
      </c>
      <c r="O3820" s="43">
        <f t="shared" si="179"/>
        <v>0.17</v>
      </c>
    </row>
    <row r="3821" spans="5:15" x14ac:dyDescent="0.2">
      <c r="E3821" s="16">
        <v>41254.680555555555</v>
      </c>
      <c r="F3821" s="22">
        <v>4.1987010269516984</v>
      </c>
      <c r="G3821" s="25">
        <v>0.15957316219926884</v>
      </c>
      <c r="H3821" s="3">
        <f t="shared" si="177"/>
        <v>112.79999999999508</v>
      </c>
      <c r="I3821" s="3">
        <f>MIN(H3821-K3821+L3821,'Power Look Up'!$F$4)</f>
        <v>125.76187387147617</v>
      </c>
      <c r="K3821" s="51">
        <f t="array" ref="K3821">_xlfn.SUM(_xlfn.NORM.DIST($Q$3:$Q$1003,$F3821,$N3821,FALSE)*WindSpeedStep*$R$3:$R$1003)</f>
        <v>73.438014271853149</v>
      </c>
      <c r="L3821" s="51">
        <f t="array" ref="L3821">_xlfn.SUM(_xlfn.NORM.DIST($Q$3:$Q$1003,$F3821,$O3821,FALSE)*WindSpeedStep*$R$3:$R$1003)</f>
        <v>86.399888143334238</v>
      </c>
      <c r="N3821" s="43">
        <f t="shared" si="178"/>
        <v>0.41987010269516989</v>
      </c>
      <c r="O3821" s="43">
        <f t="shared" si="179"/>
        <v>0.67</v>
      </c>
    </row>
    <row r="3822" spans="5:15" x14ac:dyDescent="0.2">
      <c r="E3822" s="16">
        <v>41255.013888888891</v>
      </c>
      <c r="F3822" s="22">
        <v>1.186373172271098</v>
      </c>
      <c r="G3822" s="25">
        <v>0.14329386737106134</v>
      </c>
      <c r="H3822" s="3">
        <f t="shared" si="177"/>
        <v>0</v>
      </c>
      <c r="I3822" s="3">
        <f>MIN(H3822-K3822+L3822,'Power Look Up'!$F$4)</f>
        <v>-3.516473146664889E-10</v>
      </c>
      <c r="K3822" s="51">
        <f t="array" ref="K3822">_xlfn.SUM(_xlfn.NORM.DIST($Q$3:$Q$1003,$F3822,$N3822,FALSE)*WindSpeedStep*$R$3:$R$1003)</f>
        <v>-1.1642319463901396E-16</v>
      </c>
      <c r="L3822" s="51">
        <f t="array" ref="L3822">_xlfn.SUM(_xlfn.NORM.DIST($Q$3:$Q$1003,$F3822,$O3822,FALSE)*WindSpeedStep*$R$3:$R$1003)</f>
        <v>-3.5164743108968353E-10</v>
      </c>
      <c r="N3822" s="43">
        <f t="shared" si="178"/>
        <v>0.1186373172271098</v>
      </c>
      <c r="O3822" s="43">
        <f t="shared" si="179"/>
        <v>0.17</v>
      </c>
    </row>
    <row r="3823" spans="5:15" x14ac:dyDescent="0.2">
      <c r="E3823" s="16">
        <v>41255.020833333336</v>
      </c>
      <c r="F3823" s="22">
        <v>1.6242359632707839</v>
      </c>
      <c r="G3823" s="25">
        <v>9.2351113626335093E-2</v>
      </c>
      <c r="H3823" s="3">
        <f t="shared" si="177"/>
        <v>0</v>
      </c>
      <c r="I3823" s="3">
        <f>MIN(H3823-K3823+L3823,'Power Look Up'!$F$4)</f>
        <v>6.0415024362822674E-6</v>
      </c>
      <c r="K3823" s="51">
        <f t="array" ref="K3823">_xlfn.SUM(_xlfn.NORM.DIST($Q$3:$Q$1003,$F3823,$N3823,FALSE)*WindSpeedStep*$R$3:$R$1003)</f>
        <v>-1.1541294100184859E-5</v>
      </c>
      <c r="L3823" s="51">
        <f t="array" ref="L3823">_xlfn.SUM(_xlfn.NORM.DIST($Q$3:$Q$1003,$F3823,$O3823,FALSE)*WindSpeedStep*$R$3:$R$1003)</f>
        <v>-5.4997916639025917E-6</v>
      </c>
      <c r="N3823" s="43">
        <f t="shared" si="178"/>
        <v>0.1624235963270784</v>
      </c>
      <c r="O3823" s="43">
        <f t="shared" si="179"/>
        <v>0.15</v>
      </c>
    </row>
    <row r="3824" spans="5:15" x14ac:dyDescent="0.2">
      <c r="E3824" s="16">
        <v>41255.027777777781</v>
      </c>
      <c r="F3824" s="22">
        <v>1.9638523535490633</v>
      </c>
      <c r="G3824" s="25">
        <v>3.564422746623308E-2</v>
      </c>
      <c r="H3824" s="3">
        <f t="shared" si="177"/>
        <v>0</v>
      </c>
      <c r="I3824" s="3">
        <f>MIN(H3824-K3824+L3824,'Power Look Up'!$F$4)</f>
        <v>1.3285673875314268E-3</v>
      </c>
      <c r="K3824" s="51">
        <f t="array" ref="K3824">_xlfn.SUM(_xlfn.NORM.DIST($Q$3:$Q$1003,$F3824,$N3824,FALSE)*WindSpeedStep*$R$3:$R$1003)</f>
        <v>-1.5629539073322046E-3</v>
      </c>
      <c r="L3824" s="51">
        <f t="array" ref="L3824">_xlfn.SUM(_xlfn.NORM.DIST($Q$3:$Q$1003,$F3824,$O3824,FALSE)*WindSpeedStep*$R$3:$R$1003)</f>
        <v>-2.3438651980077775E-4</v>
      </c>
      <c r="N3824" s="43">
        <f t="shared" si="178"/>
        <v>0.19638523535490635</v>
      </c>
      <c r="O3824" s="43">
        <f t="shared" si="179"/>
        <v>7.0000000000000007E-2</v>
      </c>
    </row>
    <row r="3825" spans="5:15" x14ac:dyDescent="0.2">
      <c r="E3825" s="16">
        <v>41255.034722222219</v>
      </c>
      <c r="F3825" s="22">
        <v>2.5653226754887362</v>
      </c>
      <c r="G3825" s="25">
        <v>9.3555482237444476E-2</v>
      </c>
      <c r="H3825" s="3">
        <f t="shared" si="177"/>
        <v>0</v>
      </c>
      <c r="I3825" s="3">
        <f>MIN(H3825-K3825+L3825,'Power Look Up'!$F$4)</f>
        <v>-3.872235620195208E-2</v>
      </c>
      <c r="K3825" s="51">
        <f t="array" ref="K3825">_xlfn.SUM(_xlfn.NORM.DIST($Q$3:$Q$1003,$F3825,$N3825,FALSE)*WindSpeedStep*$R$3:$R$1003)</f>
        <v>0.10984275977931655</v>
      </c>
      <c r="L3825" s="51">
        <f t="array" ref="L3825">_xlfn.SUM(_xlfn.NORM.DIST($Q$3:$Q$1003,$F3825,$O3825,FALSE)*WindSpeedStep*$R$3:$R$1003)</f>
        <v>7.1120403577364474E-2</v>
      </c>
      <c r="N3825" s="43">
        <f t="shared" si="178"/>
        <v>0.25653226754887365</v>
      </c>
      <c r="O3825" s="43">
        <f t="shared" si="179"/>
        <v>0.24</v>
      </c>
    </row>
    <row r="3826" spans="5:15" x14ac:dyDescent="0.2">
      <c r="E3826" s="16">
        <v>41255.055555555555</v>
      </c>
      <c r="F3826" s="22">
        <v>2.8832882189630746</v>
      </c>
      <c r="G3826" s="25">
        <v>4.5087410667100175E-2</v>
      </c>
      <c r="H3826" s="3">
        <f t="shared" si="177"/>
        <v>0</v>
      </c>
      <c r="I3826" s="3">
        <f>MIN(H3826-K3826+L3826,'Power Look Up'!$F$4)</f>
        <v>-1.4984025132931849</v>
      </c>
      <c r="K3826" s="51">
        <f t="array" ref="K3826">_xlfn.SUM(_xlfn.NORM.DIST($Q$3:$Q$1003,$F3826,$N3826,FALSE)*WindSpeedStep*$R$3:$R$1003)</f>
        <v>1.7942851392576449</v>
      </c>
      <c r="L3826" s="51">
        <f t="array" ref="L3826">_xlfn.SUM(_xlfn.NORM.DIST($Q$3:$Q$1003,$F3826,$O3826,FALSE)*WindSpeedStep*$R$3:$R$1003)</f>
        <v>0.29588262596445997</v>
      </c>
      <c r="N3826" s="43">
        <f t="shared" si="178"/>
        <v>0.28832882189630749</v>
      </c>
      <c r="O3826" s="43">
        <f t="shared" si="179"/>
        <v>0.13</v>
      </c>
    </row>
    <row r="3827" spans="5:15" x14ac:dyDescent="0.2">
      <c r="E3827" s="16">
        <v>41255.0625</v>
      </c>
      <c r="F3827" s="22">
        <v>2.9460136843140226</v>
      </c>
      <c r="G3827" s="25">
        <v>3.0549756261894771E-2</v>
      </c>
      <c r="H3827" s="3">
        <f t="shared" si="177"/>
        <v>0</v>
      </c>
      <c r="I3827" s="3">
        <f>MIN(H3827-K3827+L3827,'Power Look Up'!$F$4)</f>
        <v>-2.2249132751669971</v>
      </c>
      <c r="K3827" s="51">
        <f t="array" ref="K3827">_xlfn.SUM(_xlfn.NORM.DIST($Q$3:$Q$1003,$F3827,$N3827,FALSE)*WindSpeedStep*$R$3:$R$1003)</f>
        <v>2.5352901563180139</v>
      </c>
      <c r="L3827" s="51">
        <f t="array" ref="L3827">_xlfn.SUM(_xlfn.NORM.DIST($Q$3:$Q$1003,$F3827,$O3827,FALSE)*WindSpeedStep*$R$3:$R$1003)</f>
        <v>0.3103768811510168</v>
      </c>
      <c r="N3827" s="43">
        <f t="shared" si="178"/>
        <v>0.29460136843140228</v>
      </c>
      <c r="O3827" s="43">
        <f t="shared" si="179"/>
        <v>0.09</v>
      </c>
    </row>
    <row r="3828" spans="5:15" x14ac:dyDescent="0.2">
      <c r="E3828" s="16">
        <v>41255.111111111109</v>
      </c>
      <c r="F3828" s="22">
        <v>4.0511157591819735</v>
      </c>
      <c r="G3828" s="25">
        <v>4.4432203545905762E-2</v>
      </c>
      <c r="H3828" s="3">
        <f t="shared" si="177"/>
        <v>96.449999999995427</v>
      </c>
      <c r="I3828" s="3">
        <f>MIN(H3828-K3828+L3828,'Power Look Up'!$F$4)</f>
        <v>83.915606411582942</v>
      </c>
      <c r="K3828" s="51">
        <f t="array" ref="K3828">_xlfn.SUM(_xlfn.NORM.DIST($Q$3:$Q$1003,$F3828,$N3828,FALSE)*WindSpeedStep*$R$3:$R$1003)</f>
        <v>55.742308637619878</v>
      </c>
      <c r="L3828" s="51">
        <f t="array" ref="L3828">_xlfn.SUM(_xlfn.NORM.DIST($Q$3:$Q$1003,$F3828,$O3828,FALSE)*WindSpeedStep*$R$3:$R$1003)</f>
        <v>43.207915049207394</v>
      </c>
      <c r="N3828" s="43">
        <f t="shared" si="178"/>
        <v>0.40511157591819735</v>
      </c>
      <c r="O3828" s="43">
        <f t="shared" si="179"/>
        <v>0.18</v>
      </c>
    </row>
    <row r="3829" spans="5:15" x14ac:dyDescent="0.2">
      <c r="E3829" s="16">
        <v>41255.118055555555</v>
      </c>
      <c r="F3829" s="22">
        <v>4.3810461131805134</v>
      </c>
      <c r="G3829" s="25">
        <v>3.1955838031196629E-2</v>
      </c>
      <c r="H3829" s="3">
        <f t="shared" si="177"/>
        <v>132.41999999999467</v>
      </c>
      <c r="I3829" s="3">
        <f>MIN(H3829-K3829+L3829,'Power Look Up'!$F$4)</f>
        <v>126.18041937223265</v>
      </c>
      <c r="K3829" s="51">
        <f t="array" ref="K3829">_xlfn.SUM(_xlfn.NORM.DIST($Q$3:$Q$1003,$F3829,$N3829,FALSE)*WindSpeedStep*$R$3:$R$1003)</f>
        <v>98.403868698891415</v>
      </c>
      <c r="L3829" s="51">
        <f t="array" ref="L3829">_xlfn.SUM(_xlfn.NORM.DIST($Q$3:$Q$1003,$F3829,$O3829,FALSE)*WindSpeedStep*$R$3:$R$1003)</f>
        <v>92.164288071129391</v>
      </c>
      <c r="N3829" s="43">
        <f t="shared" si="178"/>
        <v>0.43810461131805134</v>
      </c>
      <c r="O3829" s="43">
        <f t="shared" si="179"/>
        <v>0.14000000000000001</v>
      </c>
    </row>
    <row r="3830" spans="5:15" x14ac:dyDescent="0.2">
      <c r="E3830" s="16">
        <v>41255.125</v>
      </c>
      <c r="F3830" s="22">
        <v>4.5491560814702359</v>
      </c>
      <c r="G3830" s="25">
        <v>6.3748087514789178E-2</v>
      </c>
      <c r="H3830" s="3">
        <f t="shared" si="177"/>
        <v>150.94999999999428</v>
      </c>
      <c r="I3830" s="3">
        <f>MIN(H3830-K3830+L3830,'Power Look Up'!$F$4)</f>
        <v>148.31779167097736</v>
      </c>
      <c r="K3830" s="51">
        <f t="array" ref="K3830">_xlfn.SUM(_xlfn.NORM.DIST($Q$3:$Q$1003,$F3830,$N3830,FALSE)*WindSpeedStep*$R$3:$R$1003)</f>
        <v>123.44430460367576</v>
      </c>
      <c r="L3830" s="51">
        <f t="array" ref="L3830">_xlfn.SUM(_xlfn.NORM.DIST($Q$3:$Q$1003,$F3830,$O3830,FALSE)*WindSpeedStep*$R$3:$R$1003)</f>
        <v>120.81209627465884</v>
      </c>
      <c r="N3830" s="43">
        <f t="shared" si="178"/>
        <v>0.45491560814702359</v>
      </c>
      <c r="O3830" s="43">
        <f t="shared" si="179"/>
        <v>0.28999999999999998</v>
      </c>
    </row>
    <row r="3831" spans="5:15" x14ac:dyDescent="0.2">
      <c r="E3831" s="16">
        <v>41255.131944444445</v>
      </c>
      <c r="F3831" s="22">
        <v>4.7033072459742691</v>
      </c>
      <c r="G3831" s="25">
        <v>2.7640124959149057E-2</v>
      </c>
      <c r="H3831" s="3">
        <f t="shared" si="177"/>
        <v>167.29999999999393</v>
      </c>
      <c r="I3831" s="3">
        <f>MIN(H3831-K3831+L3831,'Power Look Up'!$F$4)</f>
        <v>166.377596428077</v>
      </c>
      <c r="K3831" s="51">
        <f t="array" ref="K3831">_xlfn.SUM(_xlfn.NORM.DIST($Q$3:$Q$1003,$F3831,$N3831,FALSE)*WindSpeedStep*$R$3:$R$1003)</f>
        <v>147.3724432790786</v>
      </c>
      <c r="L3831" s="51">
        <f t="array" ref="L3831">_xlfn.SUM(_xlfn.NORM.DIST($Q$3:$Q$1003,$F3831,$O3831,FALSE)*WindSpeedStep*$R$3:$R$1003)</f>
        <v>146.45003970716166</v>
      </c>
      <c r="N3831" s="43">
        <f t="shared" si="178"/>
        <v>0.47033072459742692</v>
      </c>
      <c r="O3831" s="43">
        <f t="shared" si="179"/>
        <v>0.13</v>
      </c>
    </row>
    <row r="3832" spans="5:15" x14ac:dyDescent="0.2">
      <c r="E3832" s="16">
        <v>41255.138888888891</v>
      </c>
      <c r="F3832" s="22">
        <v>5.0438397836106414</v>
      </c>
      <c r="G3832" s="25">
        <v>5.1548029111638152E-2</v>
      </c>
      <c r="H3832" s="3">
        <f t="shared" si="177"/>
        <v>206.47999999998979</v>
      </c>
      <c r="I3832" s="3">
        <f>MIN(H3832-K3832+L3832,'Power Look Up'!$F$4)</f>
        <v>206.97909763287959</v>
      </c>
      <c r="K3832" s="51">
        <f t="array" ref="K3832">_xlfn.SUM(_xlfn.NORM.DIST($Q$3:$Q$1003,$F3832,$N3832,FALSE)*WindSpeedStep*$R$3:$R$1003)</f>
        <v>201.59964841513539</v>
      </c>
      <c r="L3832" s="51">
        <f t="array" ref="L3832">_xlfn.SUM(_xlfn.NORM.DIST($Q$3:$Q$1003,$F3832,$O3832,FALSE)*WindSpeedStep*$R$3:$R$1003)</f>
        <v>202.09874604802519</v>
      </c>
      <c r="N3832" s="43">
        <f t="shared" si="178"/>
        <v>0.50438397836106419</v>
      </c>
      <c r="O3832" s="43">
        <f t="shared" si="179"/>
        <v>0.26</v>
      </c>
    </row>
    <row r="3833" spans="5:15" x14ac:dyDescent="0.2">
      <c r="E3833" s="16">
        <v>41255.145833333336</v>
      </c>
      <c r="F3833" s="22">
        <v>5.6414357772102761</v>
      </c>
      <c r="G3833" s="25">
        <v>2.658897591388976E-2</v>
      </c>
      <c r="H3833" s="3">
        <f t="shared" si="177"/>
        <v>303.67999999998773</v>
      </c>
      <c r="I3833" s="3">
        <f>MIN(H3833-K3833+L3833,'Power Look Up'!$F$4)</f>
        <v>298.25608480814685</v>
      </c>
      <c r="K3833" s="51">
        <f t="array" ref="K3833">_xlfn.SUM(_xlfn.NORM.DIST($Q$3:$Q$1003,$F3833,$N3833,FALSE)*WindSpeedStep*$R$3:$R$1003)</f>
        <v>301.11881185109547</v>
      </c>
      <c r="L3833" s="51">
        <f t="array" ref="L3833">_xlfn.SUM(_xlfn.NORM.DIST($Q$3:$Q$1003,$F3833,$O3833,FALSE)*WindSpeedStep*$R$3:$R$1003)</f>
        <v>295.6948966592546</v>
      </c>
      <c r="N3833" s="43">
        <f t="shared" si="178"/>
        <v>0.56414357772102763</v>
      </c>
      <c r="O3833" s="43">
        <f t="shared" si="179"/>
        <v>0.15</v>
      </c>
    </row>
    <row r="3834" spans="5:15" x14ac:dyDescent="0.2">
      <c r="E3834" s="16">
        <v>41255.152777777781</v>
      </c>
      <c r="F3834" s="22">
        <v>5.824788520784832</v>
      </c>
      <c r="G3834" s="25">
        <v>2.5752007899471172E-2</v>
      </c>
      <c r="H3834" s="3">
        <f t="shared" si="177"/>
        <v>332.83999999998707</v>
      </c>
      <c r="I3834" s="3">
        <f>MIN(H3834-K3834+L3834,'Power Look Up'!$F$4)</f>
        <v>323.24639740859106</v>
      </c>
      <c r="K3834" s="51">
        <f t="array" ref="K3834">_xlfn.SUM(_xlfn.NORM.DIST($Q$3:$Q$1003,$F3834,$N3834,FALSE)*WindSpeedStep*$R$3:$R$1003)</f>
        <v>334.14250168023119</v>
      </c>
      <c r="L3834" s="51">
        <f t="array" ref="L3834">_xlfn.SUM(_xlfn.NORM.DIST($Q$3:$Q$1003,$F3834,$O3834,FALSE)*WindSpeedStep*$R$3:$R$1003)</f>
        <v>324.54889908883519</v>
      </c>
      <c r="N3834" s="43">
        <f t="shared" si="178"/>
        <v>0.58247885207848327</v>
      </c>
      <c r="O3834" s="43">
        <f t="shared" si="179"/>
        <v>0.15</v>
      </c>
    </row>
    <row r="3835" spans="5:15" x14ac:dyDescent="0.2">
      <c r="E3835" s="16">
        <v>41255.180555555555</v>
      </c>
      <c r="F3835" s="22">
        <v>5.8484219473890917</v>
      </c>
      <c r="G3835" s="25">
        <v>3.4197258986979541E-2</v>
      </c>
      <c r="H3835" s="3">
        <f t="shared" si="177"/>
        <v>337.69999999998697</v>
      </c>
      <c r="I3835" s="3">
        <f>MIN(H3835-K3835+L3835,'Power Look Up'!$F$4)</f>
        <v>328.46951680338515</v>
      </c>
      <c r="K3835" s="51">
        <f t="array" ref="K3835">_xlfn.SUM(_xlfn.NORM.DIST($Q$3:$Q$1003,$F3835,$N3835,FALSE)*WindSpeedStep*$R$3:$R$1003)</f>
        <v>338.52141810917368</v>
      </c>
      <c r="L3835" s="51">
        <f t="array" ref="L3835">_xlfn.SUM(_xlfn.NORM.DIST($Q$3:$Q$1003,$F3835,$O3835,FALSE)*WindSpeedStep*$R$3:$R$1003)</f>
        <v>329.29093491257186</v>
      </c>
      <c r="N3835" s="43">
        <f t="shared" si="178"/>
        <v>0.58484219473890919</v>
      </c>
      <c r="O3835" s="43">
        <f t="shared" si="179"/>
        <v>0.2</v>
      </c>
    </row>
    <row r="3836" spans="5:15" x14ac:dyDescent="0.2">
      <c r="E3836" s="16">
        <v>41255.444444444445</v>
      </c>
      <c r="F3836" s="22">
        <v>9.4308377704126531</v>
      </c>
      <c r="G3836" s="25">
        <v>3.0750184348395469E-2</v>
      </c>
      <c r="H3836" s="3">
        <f t="shared" si="177"/>
        <v>1419.8299999999404</v>
      </c>
      <c r="I3836" s="3">
        <f>MIN(H3836-K3836+L3836,'Power Look Up'!$F$4)</f>
        <v>1424.1318822603912</v>
      </c>
      <c r="K3836" s="51">
        <f t="array" ref="K3836">_xlfn.SUM(_xlfn.NORM.DIST($Q$3:$Q$1003,$F3836,$N3836,FALSE)*WindSpeedStep*$R$3:$R$1003)</f>
        <v>1424.5383053362291</v>
      </c>
      <c r="L3836" s="51">
        <f t="array" ref="L3836">_xlfn.SUM(_xlfn.NORM.DIST($Q$3:$Q$1003,$F3836,$O3836,FALSE)*WindSpeedStep*$R$3:$R$1003)</f>
        <v>1428.8401875966799</v>
      </c>
      <c r="N3836" s="43">
        <f t="shared" si="178"/>
        <v>0.94308377704126534</v>
      </c>
      <c r="O3836" s="43">
        <f t="shared" si="179"/>
        <v>0.28999999999999998</v>
      </c>
    </row>
    <row r="3837" spans="5:15" x14ac:dyDescent="0.2">
      <c r="E3837" s="16">
        <v>41255.465277777781</v>
      </c>
      <c r="F3837" s="22">
        <v>9.576075908162327</v>
      </c>
      <c r="G3837" s="25">
        <v>3.3416610631421866E-2</v>
      </c>
      <c r="H3837" s="3">
        <f t="shared" si="177"/>
        <v>1476.9799999999391</v>
      </c>
      <c r="I3837" s="3">
        <f>MIN(H3837-K3837+L3837,'Power Look Up'!$F$4)</f>
        <v>1493.4826477090055</v>
      </c>
      <c r="K3837" s="51">
        <f t="array" ref="K3837">_xlfn.SUM(_xlfn.NORM.DIST($Q$3:$Q$1003,$F3837,$N3837,FALSE)*WindSpeedStep*$R$3:$R$1003)</f>
        <v>1478.2687024214349</v>
      </c>
      <c r="L3837" s="51">
        <f t="array" ref="L3837">_xlfn.SUM(_xlfn.NORM.DIST($Q$3:$Q$1003,$F3837,$O3837,FALSE)*WindSpeedStep*$R$3:$R$1003)</f>
        <v>1494.7713501305013</v>
      </c>
      <c r="N3837" s="43">
        <f t="shared" si="178"/>
        <v>0.9576075908162327</v>
      </c>
      <c r="O3837" s="43">
        <f t="shared" si="179"/>
        <v>0.32</v>
      </c>
    </row>
    <row r="3838" spans="5:15" x14ac:dyDescent="0.2">
      <c r="E3838" s="16">
        <v>41255.472222222219</v>
      </c>
      <c r="F3838" s="22">
        <v>10.149631410446171</v>
      </c>
      <c r="G3838" s="25">
        <v>3.2513495973889112E-2</v>
      </c>
      <c r="H3838" s="3">
        <f t="shared" si="177"/>
        <v>1677.049999999954</v>
      </c>
      <c r="I3838" s="3">
        <f>MIN(H3838-K3838+L3838,'Power Look Up'!$F$4)</f>
        <v>1742.8208453563518</v>
      </c>
      <c r="K3838" s="51">
        <f t="array" ref="K3838">_xlfn.SUM(_xlfn.NORM.DIST($Q$3:$Q$1003,$F3838,$N3838,FALSE)*WindSpeedStep*$R$3:$R$1003)</f>
        <v>1670.4801618732556</v>
      </c>
      <c r="L3838" s="51">
        <f t="array" ref="L3838">_xlfn.SUM(_xlfn.NORM.DIST($Q$3:$Q$1003,$F3838,$O3838,FALSE)*WindSpeedStep*$R$3:$R$1003)</f>
        <v>1736.2510072296534</v>
      </c>
      <c r="N3838" s="43">
        <f t="shared" si="178"/>
        <v>1.0149631410446172</v>
      </c>
      <c r="O3838" s="43">
        <f t="shared" si="179"/>
        <v>0.33</v>
      </c>
    </row>
    <row r="3839" spans="5:15" x14ac:dyDescent="0.2">
      <c r="E3839" s="16">
        <v>41255.479166666664</v>
      </c>
      <c r="F3839" s="22">
        <v>9.8050755000677299</v>
      </c>
      <c r="G3839" s="25">
        <v>3.8755438445871745E-2</v>
      </c>
      <c r="H3839" s="3">
        <f t="shared" si="177"/>
        <v>1564.6099999999374</v>
      </c>
      <c r="I3839" s="3">
        <f>MIN(H3839-K3839+L3839,'Power Look Up'!$F$4)</f>
        <v>1599.0840029211952</v>
      </c>
      <c r="K3839" s="51">
        <f t="array" ref="K3839">_xlfn.SUM(_xlfn.NORM.DIST($Q$3:$Q$1003,$F3839,$N3839,FALSE)*WindSpeedStep*$R$3:$R$1003)</f>
        <v>1559.4687396085624</v>
      </c>
      <c r="L3839" s="51">
        <f t="array" ref="L3839">_xlfn.SUM(_xlfn.NORM.DIST($Q$3:$Q$1003,$F3839,$O3839,FALSE)*WindSpeedStep*$R$3:$R$1003)</f>
        <v>1593.9427425298202</v>
      </c>
      <c r="N3839" s="43">
        <f t="shared" si="178"/>
        <v>0.98050755000677303</v>
      </c>
      <c r="O3839" s="43">
        <f t="shared" si="179"/>
        <v>0.38</v>
      </c>
    </row>
    <row r="3840" spans="5:15" x14ac:dyDescent="0.2">
      <c r="E3840" s="16">
        <v>41255.486111111109</v>
      </c>
      <c r="F3840" s="22">
        <v>9.6964166470486308</v>
      </c>
      <c r="G3840" s="25">
        <v>3.6095808662113552E-2</v>
      </c>
      <c r="H3840" s="3">
        <f t="shared" si="177"/>
        <v>1522.6999999999382</v>
      </c>
      <c r="I3840" s="3">
        <f>MIN(H3840-K3840+L3840,'Power Look Up'!$F$4)</f>
        <v>1548.9877132022841</v>
      </c>
      <c r="K3840" s="51">
        <f t="array" ref="K3840">_xlfn.SUM(_xlfn.NORM.DIST($Q$3:$Q$1003,$F3840,$N3840,FALSE)*WindSpeedStep*$R$3:$R$1003)</f>
        <v>1521.5572536205843</v>
      </c>
      <c r="L3840" s="51">
        <f t="array" ref="L3840">_xlfn.SUM(_xlfn.NORM.DIST($Q$3:$Q$1003,$F3840,$O3840,FALSE)*WindSpeedStep*$R$3:$R$1003)</f>
        <v>1547.8449668229302</v>
      </c>
      <c r="N3840" s="43">
        <f t="shared" si="178"/>
        <v>0.96964166470486313</v>
      </c>
      <c r="O3840" s="43">
        <f t="shared" si="179"/>
        <v>0.35000000000000003</v>
      </c>
    </row>
    <row r="3841" spans="5:15" x14ac:dyDescent="0.2">
      <c r="E3841" s="16">
        <v>41255.493055555555</v>
      </c>
      <c r="F3841" s="22">
        <v>9.6164956765757115</v>
      </c>
      <c r="G3841" s="25">
        <v>3.8475554135719361E-2</v>
      </c>
      <c r="H3841" s="3">
        <f t="shared" si="177"/>
        <v>1492.2199999999389</v>
      </c>
      <c r="I3841" s="3">
        <f>MIN(H3841-K3841+L3841,'Power Look Up'!$F$4)</f>
        <v>1511.3399987769099</v>
      </c>
      <c r="K3841" s="51">
        <f t="array" ref="K3841">_xlfn.SUM(_xlfn.NORM.DIST($Q$3:$Q$1003,$F3841,$N3841,FALSE)*WindSpeedStep*$R$3:$R$1003)</f>
        <v>1492.9470483183825</v>
      </c>
      <c r="L3841" s="51">
        <f t="array" ref="L3841">_xlfn.SUM(_xlfn.NORM.DIST($Q$3:$Q$1003,$F3841,$O3841,FALSE)*WindSpeedStep*$R$3:$R$1003)</f>
        <v>1512.0670470953535</v>
      </c>
      <c r="N3841" s="43">
        <f t="shared" si="178"/>
        <v>0.96164956765757115</v>
      </c>
      <c r="O3841" s="43">
        <f t="shared" si="179"/>
        <v>0.37</v>
      </c>
    </row>
    <row r="3842" spans="5:15" x14ac:dyDescent="0.2">
      <c r="E3842" s="16">
        <v>41255.5</v>
      </c>
      <c r="F3842" s="22">
        <v>9.5006400491763543</v>
      </c>
      <c r="G3842" s="25">
        <v>3.6839623245208911E-2</v>
      </c>
      <c r="H3842" s="3">
        <f t="shared" si="177"/>
        <v>1446.4999999999397</v>
      </c>
      <c r="I3842" s="3">
        <f>MIN(H3842-K3842+L3842,'Power Look Up'!$F$4)</f>
        <v>1456.5268624707444</v>
      </c>
      <c r="K3842" s="51">
        <f t="array" ref="K3842">_xlfn.SUM(_xlfn.NORM.DIST($Q$3:$Q$1003,$F3842,$N3842,FALSE)*WindSpeedStep*$R$3:$R$1003)</f>
        <v>1450.5395344156957</v>
      </c>
      <c r="L3842" s="51">
        <f t="array" ref="L3842">_xlfn.SUM(_xlfn.NORM.DIST($Q$3:$Q$1003,$F3842,$O3842,FALSE)*WindSpeedStep*$R$3:$R$1003)</f>
        <v>1460.5663968865003</v>
      </c>
      <c r="N3842" s="43">
        <f t="shared" si="178"/>
        <v>0.95006400491763543</v>
      </c>
      <c r="O3842" s="43">
        <f t="shared" si="179"/>
        <v>0.34999999999999992</v>
      </c>
    </row>
    <row r="3843" spans="5:15" x14ac:dyDescent="0.2">
      <c r="E3843" s="16">
        <v>41255.506944444445</v>
      </c>
      <c r="F3843" s="22">
        <v>9.3222543869839285</v>
      </c>
      <c r="G3843" s="25">
        <v>3.9689970326985229E-2</v>
      </c>
      <c r="H3843" s="3">
        <f t="shared" ref="H3843:H3906" si="180">INDEX(PowerArray,MIN(MaximumPowerIndex,ROUND(F3843*100,0)))</f>
        <v>1377.9199999999412</v>
      </c>
      <c r="I3843" s="3">
        <f>MIN(H3843-K3843+L3843,'Power Look Up'!$F$4)</f>
        <v>1375.4147887291488</v>
      </c>
      <c r="K3843" s="51">
        <f t="array" ref="K3843">_xlfn.SUM(_xlfn.NORM.DIST($Q$3:$Q$1003,$F3843,$N3843,FALSE)*WindSpeedStep*$R$3:$R$1003)</f>
        <v>1383.5566561368489</v>
      </c>
      <c r="L3843" s="51">
        <f t="array" ref="L3843">_xlfn.SUM(_xlfn.NORM.DIST($Q$3:$Q$1003,$F3843,$O3843,FALSE)*WindSpeedStep*$R$3:$R$1003)</f>
        <v>1381.0514448660565</v>
      </c>
      <c r="N3843" s="43">
        <f t="shared" ref="N3843:N3906" si="181">ReferenceTurbulence*F3843</f>
        <v>0.93222543869839292</v>
      </c>
      <c r="O3843" s="43">
        <f t="shared" ref="O3843:O3906" si="182">F3843*G3843</f>
        <v>0.37</v>
      </c>
    </row>
    <row r="3844" spans="5:15" x14ac:dyDescent="0.2">
      <c r="E3844" s="16">
        <v>41255.513888888891</v>
      </c>
      <c r="F3844" s="22">
        <v>9.4700451464937796</v>
      </c>
      <c r="G3844" s="25">
        <v>3.0622874074404019E-2</v>
      </c>
      <c r="H3844" s="3">
        <f t="shared" si="180"/>
        <v>1435.0699999999401</v>
      </c>
      <c r="I3844" s="3">
        <f>MIN(H3844-K3844+L3844,'Power Look Up'!$F$4)</f>
        <v>1442.6298064551031</v>
      </c>
      <c r="K3844" s="51">
        <f t="array" ref="K3844">_xlfn.SUM(_xlfn.NORM.DIST($Q$3:$Q$1003,$F3844,$N3844,FALSE)*WindSpeedStep*$R$3:$R$1003)</f>
        <v>1439.1804535610963</v>
      </c>
      <c r="L3844" s="51">
        <f t="array" ref="L3844">_xlfn.SUM(_xlfn.NORM.DIST($Q$3:$Q$1003,$F3844,$O3844,FALSE)*WindSpeedStep*$R$3:$R$1003)</f>
        <v>1446.7402600162593</v>
      </c>
      <c r="N3844" s="43">
        <f t="shared" si="181"/>
        <v>0.94700451464937796</v>
      </c>
      <c r="O3844" s="43">
        <f t="shared" si="182"/>
        <v>0.28999999999999998</v>
      </c>
    </row>
    <row r="3845" spans="5:15" x14ac:dyDescent="0.2">
      <c r="E3845" s="16">
        <v>41255.520833333336</v>
      </c>
      <c r="F3845" s="22">
        <v>9.6928138542995601</v>
      </c>
      <c r="G3845" s="25">
        <v>3.0950764608661634E-2</v>
      </c>
      <c r="H3845" s="3">
        <f t="shared" si="180"/>
        <v>1518.8899999999383</v>
      </c>
      <c r="I3845" s="3">
        <f>MIN(H3845-K3845+L3845,'Power Look Up'!$F$4)</f>
        <v>1546.2250142147714</v>
      </c>
      <c r="K3845" s="51">
        <f t="array" ref="K3845">_xlfn.SUM(_xlfn.NORM.DIST($Q$3:$Q$1003,$F3845,$N3845,FALSE)*WindSpeedStep*$R$3:$R$1003)</f>
        <v>1520.2800675280826</v>
      </c>
      <c r="L3845" s="51">
        <f t="array" ref="L3845">_xlfn.SUM(_xlfn.NORM.DIST($Q$3:$Q$1003,$F3845,$O3845,FALSE)*WindSpeedStep*$R$3:$R$1003)</f>
        <v>1547.6150817429157</v>
      </c>
      <c r="N3845" s="43">
        <f t="shared" si="181"/>
        <v>0.96928138542995601</v>
      </c>
      <c r="O3845" s="43">
        <f t="shared" si="182"/>
        <v>0.3</v>
      </c>
    </row>
    <row r="3846" spans="5:15" x14ac:dyDescent="0.2">
      <c r="E3846" s="16">
        <v>41255.527777777781</v>
      </c>
      <c r="F3846" s="22">
        <v>9.7932764951838109</v>
      </c>
      <c r="G3846" s="25">
        <v>2.9612152801222116E-2</v>
      </c>
      <c r="H3846" s="3">
        <f t="shared" si="180"/>
        <v>1556.9899999999375</v>
      </c>
      <c r="I3846" s="3">
        <f>MIN(H3846-K3846+L3846,'Power Look Up'!$F$4)</f>
        <v>1593.9139220145682</v>
      </c>
      <c r="K3846" s="51">
        <f t="array" ref="K3846">_xlfn.SUM(_xlfn.NORM.DIST($Q$3:$Q$1003,$F3846,$N3846,FALSE)*WindSpeedStep*$R$3:$R$1003)</f>
        <v>1555.4114682827842</v>
      </c>
      <c r="L3846" s="51">
        <f t="array" ref="L3846">_xlfn.SUM(_xlfn.NORM.DIST($Q$3:$Q$1003,$F3846,$O3846,FALSE)*WindSpeedStep*$R$3:$R$1003)</f>
        <v>1592.335390297415</v>
      </c>
      <c r="N3846" s="43">
        <f t="shared" si="181"/>
        <v>0.97932764951838114</v>
      </c>
      <c r="O3846" s="43">
        <f t="shared" si="182"/>
        <v>0.28999999999999998</v>
      </c>
    </row>
    <row r="3847" spans="5:15" x14ac:dyDescent="0.2">
      <c r="E3847" s="16">
        <v>41255.534722222219</v>
      </c>
      <c r="F3847" s="22">
        <v>9.8848661944741014</v>
      </c>
      <c r="G3847" s="25">
        <v>2.4279539578812535E-2</v>
      </c>
      <c r="H3847" s="3">
        <f t="shared" si="180"/>
        <v>1591.2799999999368</v>
      </c>
      <c r="I3847" s="3">
        <f>MIN(H3847-K3847+L3847,'Power Look Up'!$F$4)</f>
        <v>1638.775169180861</v>
      </c>
      <c r="K3847" s="51">
        <f t="array" ref="K3847">_xlfn.SUM(_xlfn.NORM.DIST($Q$3:$Q$1003,$F3847,$N3847,FALSE)*WindSpeedStep*$R$3:$R$1003)</f>
        <v>1586.4972012881703</v>
      </c>
      <c r="L3847" s="51">
        <f t="array" ref="L3847">_xlfn.SUM(_xlfn.NORM.DIST($Q$3:$Q$1003,$F3847,$O3847,FALSE)*WindSpeedStep*$R$3:$R$1003)</f>
        <v>1633.9923704690946</v>
      </c>
      <c r="N3847" s="43">
        <f t="shared" si="181"/>
        <v>0.98848661944741023</v>
      </c>
      <c r="O3847" s="43">
        <f t="shared" si="182"/>
        <v>0.24</v>
      </c>
    </row>
    <row r="3848" spans="5:15" x14ac:dyDescent="0.2">
      <c r="E3848" s="16">
        <v>41255.5625</v>
      </c>
      <c r="F3848" s="22">
        <v>9.1923896032969612</v>
      </c>
      <c r="G3848" s="25">
        <v>2.7196410377377227E-2</v>
      </c>
      <c r="H3848" s="3">
        <f t="shared" si="180"/>
        <v>1328.3899999999423</v>
      </c>
      <c r="I3848" s="3">
        <f>MIN(H3848-K3848+L3848,'Power Look Up'!$F$4)</f>
        <v>1314.7868961140027</v>
      </c>
      <c r="K3848" s="51">
        <f t="array" ref="K3848">_xlfn.SUM(_xlfn.NORM.DIST($Q$3:$Q$1003,$F3848,$N3848,FALSE)*WindSpeedStep*$R$3:$R$1003)</f>
        <v>1333.9234756478793</v>
      </c>
      <c r="L3848" s="51">
        <f t="array" ref="L3848">_xlfn.SUM(_xlfn.NORM.DIST($Q$3:$Q$1003,$F3848,$O3848,FALSE)*WindSpeedStep*$R$3:$R$1003)</f>
        <v>1320.3203717619397</v>
      </c>
      <c r="N3848" s="43">
        <f t="shared" si="181"/>
        <v>0.91923896032969621</v>
      </c>
      <c r="O3848" s="43">
        <f t="shared" si="182"/>
        <v>0.25</v>
      </c>
    </row>
    <row r="3849" spans="5:15" x14ac:dyDescent="0.2">
      <c r="E3849" s="16">
        <v>41255.569444444445</v>
      </c>
      <c r="F3849" s="22">
        <v>9.8249708290201188</v>
      </c>
      <c r="G3849" s="25">
        <v>3.4605700710656412E-2</v>
      </c>
      <c r="H3849" s="3">
        <f t="shared" si="180"/>
        <v>1568.4199999999371</v>
      </c>
      <c r="I3849" s="3">
        <f>MIN(H3849-K3849+L3849,'Power Look Up'!$F$4)</f>
        <v>1606.2134945603325</v>
      </c>
      <c r="K3849" s="51">
        <f t="array" ref="K3849">_xlfn.SUM(_xlfn.NORM.DIST($Q$3:$Q$1003,$F3849,$N3849,FALSE)*WindSpeedStep*$R$3:$R$1003)</f>
        <v>1566.275547987294</v>
      </c>
      <c r="L3849" s="51">
        <f t="array" ref="L3849">_xlfn.SUM(_xlfn.NORM.DIST($Q$3:$Q$1003,$F3849,$O3849,FALSE)*WindSpeedStep*$R$3:$R$1003)</f>
        <v>1604.0690425476894</v>
      </c>
      <c r="N3849" s="43">
        <f t="shared" si="181"/>
        <v>0.98249708290201188</v>
      </c>
      <c r="O3849" s="43">
        <f t="shared" si="182"/>
        <v>0.34</v>
      </c>
    </row>
    <row r="3850" spans="5:15" x14ac:dyDescent="0.2">
      <c r="E3850" s="16">
        <v>41255.576388888891</v>
      </c>
      <c r="F3850" s="22">
        <v>10.142214183028853</v>
      </c>
      <c r="G3850" s="25">
        <v>2.6621405851573889E-2</v>
      </c>
      <c r="H3850" s="3">
        <f t="shared" si="180"/>
        <v>1674.3799999999542</v>
      </c>
      <c r="I3850" s="3">
        <f>MIN(H3850-K3850+L3850,'Power Look Up'!$F$4)</f>
        <v>1742.3137193958373</v>
      </c>
      <c r="K3850" s="51">
        <f t="array" ref="K3850">_xlfn.SUM(_xlfn.NORM.DIST($Q$3:$Q$1003,$F3850,$N3850,FALSE)*WindSpeedStep*$R$3:$R$1003)</f>
        <v>1668.2573686193061</v>
      </c>
      <c r="L3850" s="51">
        <f t="array" ref="L3850">_xlfn.SUM(_xlfn.NORM.DIST($Q$3:$Q$1003,$F3850,$O3850,FALSE)*WindSpeedStep*$R$3:$R$1003)</f>
        <v>1736.1910880151893</v>
      </c>
      <c r="N3850" s="43">
        <f t="shared" si="181"/>
        <v>1.0142214183028855</v>
      </c>
      <c r="O3850" s="43">
        <f t="shared" si="182"/>
        <v>0.27</v>
      </c>
    </row>
    <row r="3851" spans="5:15" x14ac:dyDescent="0.2">
      <c r="E3851" s="16">
        <v>41255.590277777781</v>
      </c>
      <c r="F3851" s="22">
        <v>10.775210957481477</v>
      </c>
      <c r="G3851" s="25">
        <v>3.0625850510228148E-2</v>
      </c>
      <c r="H3851" s="3">
        <f t="shared" si="180"/>
        <v>1845.2599999999504</v>
      </c>
      <c r="I3851" s="3">
        <f>MIN(H3851-K3851+L3851,'Power Look Up'!$F$4)</f>
        <v>1960.4255544641674</v>
      </c>
      <c r="K3851" s="51">
        <f t="array" ref="K3851">_xlfn.SUM(_xlfn.NORM.DIST($Q$3:$Q$1003,$F3851,$N3851,FALSE)*WindSpeedStep*$R$3:$R$1003)</f>
        <v>1827.5028755694423</v>
      </c>
      <c r="L3851" s="51">
        <f t="array" ref="L3851">_xlfn.SUM(_xlfn.NORM.DIST($Q$3:$Q$1003,$F3851,$O3851,FALSE)*WindSpeedStep*$R$3:$R$1003)</f>
        <v>1942.6684300336592</v>
      </c>
      <c r="N3851" s="43">
        <f t="shared" si="181"/>
        <v>1.0775210957481478</v>
      </c>
      <c r="O3851" s="43">
        <f t="shared" si="182"/>
        <v>0.33</v>
      </c>
    </row>
    <row r="3852" spans="5:15" x14ac:dyDescent="0.2">
      <c r="E3852" s="16">
        <v>41255.597222222219</v>
      </c>
      <c r="F3852" s="22">
        <v>10.308733684867308</v>
      </c>
      <c r="G3852" s="25">
        <v>3.0071588759254114E-2</v>
      </c>
      <c r="H3852" s="3">
        <f t="shared" si="180"/>
        <v>1719.7699999999531</v>
      </c>
      <c r="I3852" s="3">
        <f>MIN(H3852-K3852+L3852,'Power Look Up'!$F$4)</f>
        <v>1799.5517903814184</v>
      </c>
      <c r="K3852" s="51">
        <f t="array" ref="K3852">_xlfn.SUM(_xlfn.NORM.DIST($Q$3:$Q$1003,$F3852,$N3852,FALSE)*WindSpeedStep*$R$3:$R$1003)</f>
        <v>1716.2083319271735</v>
      </c>
      <c r="L3852" s="51">
        <f t="array" ref="L3852">_xlfn.SUM(_xlfn.NORM.DIST($Q$3:$Q$1003,$F3852,$O3852,FALSE)*WindSpeedStep*$R$3:$R$1003)</f>
        <v>1795.9901223086388</v>
      </c>
      <c r="N3852" s="43">
        <f t="shared" si="181"/>
        <v>1.0308733684867308</v>
      </c>
      <c r="O3852" s="43">
        <f t="shared" si="182"/>
        <v>0.31</v>
      </c>
    </row>
    <row r="3853" spans="5:15" x14ac:dyDescent="0.2">
      <c r="E3853" s="16">
        <v>41255.604166666664</v>
      </c>
      <c r="F3853" s="22">
        <v>10.229356594984845</v>
      </c>
      <c r="G3853" s="25">
        <v>4.2035879383735285E-2</v>
      </c>
      <c r="H3853" s="3">
        <f t="shared" si="180"/>
        <v>1698.4099999999537</v>
      </c>
      <c r="I3853" s="3">
        <f>MIN(H3853-K3853+L3853,'Power Look Up'!$F$4)</f>
        <v>1764.8891229864239</v>
      </c>
      <c r="K3853" s="51">
        <f t="array" ref="K3853">_xlfn.SUM(_xlfn.NORM.DIST($Q$3:$Q$1003,$F3853,$N3853,FALSE)*WindSpeedStep*$R$3:$R$1003)</f>
        <v>1693.866398906403</v>
      </c>
      <c r="L3853" s="51">
        <f t="array" ref="L3853">_xlfn.SUM(_xlfn.NORM.DIST($Q$3:$Q$1003,$F3853,$O3853,FALSE)*WindSpeedStep*$R$3:$R$1003)</f>
        <v>1760.3455218928732</v>
      </c>
      <c r="N3853" s="43">
        <f t="shared" si="181"/>
        <v>1.0229356594984844</v>
      </c>
      <c r="O3853" s="43">
        <f t="shared" si="182"/>
        <v>0.43</v>
      </c>
    </row>
    <row r="3854" spans="5:15" x14ac:dyDescent="0.2">
      <c r="E3854" s="16">
        <v>41255.618055555555</v>
      </c>
      <c r="F3854" s="22">
        <v>9.3614656246530572</v>
      </c>
      <c r="G3854" s="25">
        <v>4.8069396186740505E-2</v>
      </c>
      <c r="H3854" s="3">
        <f t="shared" si="180"/>
        <v>1393.159999999941</v>
      </c>
      <c r="I3854" s="3">
        <f>MIN(H3854-K3854+L3854,'Power Look Up'!$F$4)</f>
        <v>1394.2277638895816</v>
      </c>
      <c r="K3854" s="51">
        <f t="array" ref="K3854">_xlfn.SUM(_xlfn.NORM.DIST($Q$3:$Q$1003,$F3854,$N3854,FALSE)*WindSpeedStep*$R$3:$R$1003)</f>
        <v>1398.4215281780419</v>
      </c>
      <c r="L3854" s="51">
        <f t="array" ref="L3854">_xlfn.SUM(_xlfn.NORM.DIST($Q$3:$Q$1003,$F3854,$O3854,FALSE)*WindSpeedStep*$R$3:$R$1003)</f>
        <v>1399.4892920676825</v>
      </c>
      <c r="N3854" s="43">
        <f t="shared" si="181"/>
        <v>0.93614656246530581</v>
      </c>
      <c r="O3854" s="43">
        <f t="shared" si="182"/>
        <v>0.45</v>
      </c>
    </row>
    <row r="3855" spans="5:15" x14ac:dyDescent="0.2">
      <c r="E3855" s="16">
        <v>41255.625</v>
      </c>
      <c r="F3855" s="22">
        <v>9.5635760843574324</v>
      </c>
      <c r="G3855" s="25">
        <v>3.3460286944692663E-2</v>
      </c>
      <c r="H3855" s="3">
        <f t="shared" si="180"/>
        <v>1469.3599999999392</v>
      </c>
      <c r="I3855" s="3">
        <f>MIN(H3855-K3855+L3855,'Power Look Up'!$F$4)</f>
        <v>1484.78470826988</v>
      </c>
      <c r="K3855" s="51">
        <f t="array" ref="K3855">_xlfn.SUM(_xlfn.NORM.DIST($Q$3:$Q$1003,$F3855,$N3855,FALSE)*WindSpeedStep*$R$3:$R$1003)</f>
        <v>1473.7030829032178</v>
      </c>
      <c r="L3855" s="51">
        <f t="array" ref="L3855">_xlfn.SUM(_xlfn.NORM.DIST($Q$3:$Q$1003,$F3855,$O3855,FALSE)*WindSpeedStep*$R$3:$R$1003)</f>
        <v>1489.1277911731586</v>
      </c>
      <c r="N3855" s="43">
        <f t="shared" si="181"/>
        <v>0.95635760843574324</v>
      </c>
      <c r="O3855" s="43">
        <f t="shared" si="182"/>
        <v>0.31999999999999995</v>
      </c>
    </row>
    <row r="3856" spans="5:15" x14ac:dyDescent="0.2">
      <c r="E3856" s="16">
        <v>41255.631944444445</v>
      </c>
      <c r="F3856" s="22">
        <v>9.8541852982339844</v>
      </c>
      <c r="G3856" s="25">
        <v>3.6532700482557121E-2</v>
      </c>
      <c r="H3856" s="3">
        <f t="shared" si="180"/>
        <v>1579.8499999999369</v>
      </c>
      <c r="I3856" s="3">
        <f>MIN(H3856-K3856+L3856,'Power Look Up'!$F$4)</f>
        <v>1619.3114155108804</v>
      </c>
      <c r="K3856" s="51">
        <f t="array" ref="K3856">_xlfn.SUM(_xlfn.NORM.DIST($Q$3:$Q$1003,$F3856,$N3856,FALSE)*WindSpeedStep*$R$3:$R$1003)</f>
        <v>1576.1904224267507</v>
      </c>
      <c r="L3856" s="51">
        <f t="array" ref="L3856">_xlfn.SUM(_xlfn.NORM.DIST($Q$3:$Q$1003,$F3856,$O3856,FALSE)*WindSpeedStep*$R$3:$R$1003)</f>
        <v>1615.6518379376942</v>
      </c>
      <c r="N3856" s="43">
        <f t="shared" si="181"/>
        <v>0.9854185298233985</v>
      </c>
      <c r="O3856" s="43">
        <f t="shared" si="182"/>
        <v>0.36</v>
      </c>
    </row>
    <row r="3857" spans="5:15" x14ac:dyDescent="0.2">
      <c r="E3857" s="16">
        <v>41255.638888888891</v>
      </c>
      <c r="F3857" s="22">
        <v>10.166300709596026</v>
      </c>
      <c r="G3857" s="25">
        <v>3.5411110716034006E-2</v>
      </c>
      <c r="H3857" s="3">
        <f t="shared" si="180"/>
        <v>1682.3899999999539</v>
      </c>
      <c r="I3857" s="3">
        <f>MIN(H3857-K3857+L3857,'Power Look Up'!$F$4)</f>
        <v>1748.0039233807258</v>
      </c>
      <c r="K3857" s="51">
        <f t="array" ref="K3857">_xlfn.SUM(_xlfn.NORM.DIST($Q$3:$Q$1003,$F3857,$N3857,FALSE)*WindSpeedStep*$R$3:$R$1003)</f>
        <v>1675.4466831357763</v>
      </c>
      <c r="L3857" s="51">
        <f t="array" ref="L3857">_xlfn.SUM(_xlfn.NORM.DIST($Q$3:$Q$1003,$F3857,$O3857,FALSE)*WindSpeedStep*$R$3:$R$1003)</f>
        <v>1741.0606065165482</v>
      </c>
      <c r="N3857" s="43">
        <f t="shared" si="181"/>
        <v>1.0166300709596026</v>
      </c>
      <c r="O3857" s="43">
        <f t="shared" si="182"/>
        <v>0.35999999999999993</v>
      </c>
    </row>
    <row r="3858" spans="5:15" x14ac:dyDescent="0.2">
      <c r="E3858" s="16">
        <v>41255.645833333336</v>
      </c>
      <c r="F3858" s="22">
        <v>9.7943007736273078</v>
      </c>
      <c r="G3858" s="25">
        <v>3.4714065644737335E-2</v>
      </c>
      <c r="H3858" s="3">
        <f t="shared" si="180"/>
        <v>1556.9899999999375</v>
      </c>
      <c r="I3858" s="3">
        <f>MIN(H3858-K3858+L3858,'Power Look Up'!$F$4)</f>
        <v>1592.1079190562775</v>
      </c>
      <c r="K3858" s="51">
        <f t="array" ref="K3858">_xlfn.SUM(_xlfn.NORM.DIST($Q$3:$Q$1003,$F3858,$N3858,FALSE)*WindSpeedStep*$R$3:$R$1003)</f>
        <v>1555.7642793575906</v>
      </c>
      <c r="L3858" s="51">
        <f t="array" ref="L3858">_xlfn.SUM(_xlfn.NORM.DIST($Q$3:$Q$1003,$F3858,$O3858,FALSE)*WindSpeedStep*$R$3:$R$1003)</f>
        <v>1590.8821984139306</v>
      </c>
      <c r="N3858" s="43">
        <f t="shared" si="181"/>
        <v>0.9794300773627308</v>
      </c>
      <c r="O3858" s="43">
        <f t="shared" si="182"/>
        <v>0.34</v>
      </c>
    </row>
    <row r="3859" spans="5:15" x14ac:dyDescent="0.2">
      <c r="E3859" s="16">
        <v>41255.652777777781</v>
      </c>
      <c r="F3859" s="22">
        <v>9.599382696403465</v>
      </c>
      <c r="G3859" s="25">
        <v>4.1669346108043522E-2</v>
      </c>
      <c r="H3859" s="3">
        <f t="shared" si="180"/>
        <v>1484.599999999939</v>
      </c>
      <c r="I3859" s="3">
        <f>MIN(H3859-K3859+L3859,'Power Look Up'!$F$4)</f>
        <v>1501.8334670956961</v>
      </c>
      <c r="K3859" s="51">
        <f t="array" ref="K3859">_xlfn.SUM(_xlfn.NORM.DIST($Q$3:$Q$1003,$F3859,$N3859,FALSE)*WindSpeedStep*$R$3:$R$1003)</f>
        <v>1486.7487279464344</v>
      </c>
      <c r="L3859" s="51">
        <f t="array" ref="L3859">_xlfn.SUM(_xlfn.NORM.DIST($Q$3:$Q$1003,$F3859,$O3859,FALSE)*WindSpeedStep*$R$3:$R$1003)</f>
        <v>1503.9821950421915</v>
      </c>
      <c r="N3859" s="43">
        <f t="shared" si="181"/>
        <v>0.95993826964034656</v>
      </c>
      <c r="O3859" s="43">
        <f t="shared" si="182"/>
        <v>0.4</v>
      </c>
    </row>
    <row r="3860" spans="5:15" x14ac:dyDescent="0.2">
      <c r="E3860" s="16">
        <v>41255.659722222219</v>
      </c>
      <c r="F3860" s="22">
        <v>9.4735213161768606</v>
      </c>
      <c r="G3860" s="25">
        <v>4.4334095631664808E-2</v>
      </c>
      <c r="H3860" s="3">
        <f t="shared" si="180"/>
        <v>1435.0699999999401</v>
      </c>
      <c r="I3860" s="3">
        <f>MIN(H3860-K3860+L3860,'Power Look Up'!$F$4)</f>
        <v>1442.9718841280928</v>
      </c>
      <c r="K3860" s="51">
        <f t="array" ref="K3860">_xlfn.SUM(_xlfn.NORM.DIST($Q$3:$Q$1003,$F3860,$N3860,FALSE)*WindSpeedStep*$R$3:$R$1003)</f>
        <v>1440.4741069225363</v>
      </c>
      <c r="L3860" s="51">
        <f t="array" ref="L3860">_xlfn.SUM(_xlfn.NORM.DIST($Q$3:$Q$1003,$F3860,$O3860,FALSE)*WindSpeedStep*$R$3:$R$1003)</f>
        <v>1448.375991050689</v>
      </c>
      <c r="N3860" s="43">
        <f t="shared" si="181"/>
        <v>0.94735213161768606</v>
      </c>
      <c r="O3860" s="43">
        <f t="shared" si="182"/>
        <v>0.42</v>
      </c>
    </row>
    <row r="3861" spans="5:15" x14ac:dyDescent="0.2">
      <c r="E3861" s="16">
        <v>41255.666666666664</v>
      </c>
      <c r="F3861" s="22">
        <v>9.2682404292205405</v>
      </c>
      <c r="G3861" s="25">
        <v>5.0710812218272047E-2</v>
      </c>
      <c r="H3861" s="3">
        <f t="shared" si="180"/>
        <v>1358.8699999999417</v>
      </c>
      <c r="I3861" s="3">
        <f>MIN(H3861-K3861+L3861,'Power Look Up'!$F$4)</f>
        <v>1355.3935084491768</v>
      </c>
      <c r="K3861" s="51">
        <f t="array" ref="K3861">_xlfn.SUM(_xlfn.NORM.DIST($Q$3:$Q$1003,$F3861,$N3861,FALSE)*WindSpeedStep*$R$3:$R$1003)</f>
        <v>1362.9786233384846</v>
      </c>
      <c r="L3861" s="51">
        <f t="array" ref="L3861">_xlfn.SUM(_xlfn.NORM.DIST($Q$3:$Q$1003,$F3861,$O3861,FALSE)*WindSpeedStep*$R$3:$R$1003)</f>
        <v>1359.5021317877197</v>
      </c>
      <c r="N3861" s="43">
        <f t="shared" si="181"/>
        <v>0.92682404292205411</v>
      </c>
      <c r="O3861" s="43">
        <f t="shared" si="182"/>
        <v>0.47</v>
      </c>
    </row>
    <row r="3862" spans="5:15" x14ac:dyDescent="0.2">
      <c r="E3862" s="16">
        <v>41255.673611111109</v>
      </c>
      <c r="F3862" s="22">
        <v>9.0028473806803788</v>
      </c>
      <c r="G3862" s="25">
        <v>3.8876589283417265E-2</v>
      </c>
      <c r="H3862" s="3">
        <f t="shared" si="180"/>
        <v>1255.9999999999459</v>
      </c>
      <c r="I3862" s="3">
        <f>MIN(H3862-K3862+L3862,'Power Look Up'!$F$4)</f>
        <v>1237.9283629175845</v>
      </c>
      <c r="K3862" s="51">
        <f t="array" ref="K3862">_xlfn.SUM(_xlfn.NORM.DIST($Q$3:$Q$1003,$F3862,$N3862,FALSE)*WindSpeedStep*$R$3:$R$1003)</f>
        <v>1260.8957196026238</v>
      </c>
      <c r="L3862" s="51">
        <f t="array" ref="L3862">_xlfn.SUM(_xlfn.NORM.DIST($Q$3:$Q$1003,$F3862,$O3862,FALSE)*WindSpeedStep*$R$3:$R$1003)</f>
        <v>1242.8240825202624</v>
      </c>
      <c r="N3862" s="43">
        <f t="shared" si="181"/>
        <v>0.90028473806803788</v>
      </c>
      <c r="O3862" s="43">
        <f t="shared" si="182"/>
        <v>0.35000000000000003</v>
      </c>
    </row>
    <row r="3863" spans="5:15" x14ac:dyDescent="0.2">
      <c r="E3863" s="16">
        <v>41255.680555555555</v>
      </c>
      <c r="F3863" s="22">
        <v>9.1113586869897762</v>
      </c>
      <c r="G3863" s="25">
        <v>5.3779026469419663E-2</v>
      </c>
      <c r="H3863" s="3">
        <f t="shared" si="180"/>
        <v>1297.909999999943</v>
      </c>
      <c r="I3863" s="3">
        <f>MIN(H3863-K3863+L3863,'Power Look Up'!$F$4)</f>
        <v>1288.5820797423687</v>
      </c>
      <c r="K3863" s="51">
        <f t="array" ref="K3863">_xlfn.SUM(_xlfn.NORM.DIST($Q$3:$Q$1003,$F3863,$N3863,FALSE)*WindSpeedStep*$R$3:$R$1003)</f>
        <v>1302.7450422524937</v>
      </c>
      <c r="L3863" s="51">
        <f t="array" ref="L3863">_xlfn.SUM(_xlfn.NORM.DIST($Q$3:$Q$1003,$F3863,$O3863,FALSE)*WindSpeedStep*$R$3:$R$1003)</f>
        <v>1293.4171219949194</v>
      </c>
      <c r="N3863" s="43">
        <f t="shared" si="181"/>
        <v>0.91113586869897767</v>
      </c>
      <c r="O3863" s="43">
        <f t="shared" si="182"/>
        <v>0.49</v>
      </c>
    </row>
    <row r="3864" spans="5:15" x14ac:dyDescent="0.2">
      <c r="E3864" s="16">
        <v>41255.6875</v>
      </c>
      <c r="F3864" s="22">
        <v>8.8081175352798589</v>
      </c>
      <c r="G3864" s="25">
        <v>4.654797104577614E-2</v>
      </c>
      <c r="H3864" s="3">
        <f t="shared" si="180"/>
        <v>1186.2699999999475</v>
      </c>
      <c r="I3864" s="3">
        <f>MIN(H3864-K3864+L3864,'Power Look Up'!$F$4)</f>
        <v>1166.7288383818086</v>
      </c>
      <c r="K3864" s="51">
        <f t="array" ref="K3864">_xlfn.SUM(_xlfn.NORM.DIST($Q$3:$Q$1003,$F3864,$N3864,FALSE)*WindSpeedStep*$R$3:$R$1003)</f>
        <v>1186.0136695235497</v>
      </c>
      <c r="L3864" s="51">
        <f t="array" ref="L3864">_xlfn.SUM(_xlfn.NORM.DIST($Q$3:$Q$1003,$F3864,$O3864,FALSE)*WindSpeedStep*$R$3:$R$1003)</f>
        <v>1166.4725079054108</v>
      </c>
      <c r="N3864" s="43">
        <f t="shared" si="181"/>
        <v>0.88081175352798591</v>
      </c>
      <c r="O3864" s="43">
        <f t="shared" si="182"/>
        <v>0.41</v>
      </c>
    </row>
    <row r="3865" spans="5:15" x14ac:dyDescent="0.2">
      <c r="E3865" s="16">
        <v>41255.694444444445</v>
      </c>
      <c r="F3865" s="22">
        <v>9.1454360740590488</v>
      </c>
      <c r="G3865" s="25">
        <v>4.920487075257364E-2</v>
      </c>
      <c r="H3865" s="3">
        <f t="shared" si="180"/>
        <v>1313.1499999999426</v>
      </c>
      <c r="I3865" s="3">
        <f>MIN(H3865-K3865+L3865,'Power Look Up'!$F$4)</f>
        <v>1303.7865825051808</v>
      </c>
      <c r="K3865" s="51">
        <f t="array" ref="K3865">_xlfn.SUM(_xlfn.NORM.DIST($Q$3:$Q$1003,$F3865,$N3865,FALSE)*WindSpeedStep*$R$3:$R$1003)</f>
        <v>1315.8698978258958</v>
      </c>
      <c r="L3865" s="51">
        <f t="array" ref="L3865">_xlfn.SUM(_xlfn.NORM.DIST($Q$3:$Q$1003,$F3865,$O3865,FALSE)*WindSpeedStep*$R$3:$R$1003)</f>
        <v>1306.5064803311341</v>
      </c>
      <c r="N3865" s="43">
        <f t="shared" si="181"/>
        <v>0.9145436074059049</v>
      </c>
      <c r="O3865" s="43">
        <f t="shared" si="182"/>
        <v>0.45</v>
      </c>
    </row>
    <row r="3866" spans="5:15" x14ac:dyDescent="0.2">
      <c r="E3866" s="16">
        <v>41255.701388888891</v>
      </c>
      <c r="F3866" s="22">
        <v>9.6262074966640032</v>
      </c>
      <c r="G3866" s="25">
        <v>5.0902704951021602E-2</v>
      </c>
      <c r="H3866" s="3">
        <f t="shared" si="180"/>
        <v>1496.0299999999388</v>
      </c>
      <c r="I3866" s="3">
        <f>MIN(H3866-K3866+L3866,'Power Look Up'!$F$4)</f>
        <v>1513.4940707965718</v>
      </c>
      <c r="K3866" s="51">
        <f t="array" ref="K3866">_xlfn.SUM(_xlfn.NORM.DIST($Q$3:$Q$1003,$F3866,$N3866,FALSE)*WindSpeedStep*$R$3:$R$1003)</f>
        <v>1496.4537673869497</v>
      </c>
      <c r="L3866" s="51">
        <f t="array" ref="L3866">_xlfn.SUM(_xlfn.NORM.DIST($Q$3:$Q$1003,$F3866,$O3866,FALSE)*WindSpeedStep*$R$3:$R$1003)</f>
        <v>1513.9178381835827</v>
      </c>
      <c r="N3866" s="43">
        <f t="shared" si="181"/>
        <v>0.96262074966640032</v>
      </c>
      <c r="O3866" s="43">
        <f t="shared" si="182"/>
        <v>0.49</v>
      </c>
    </row>
    <row r="3867" spans="5:15" x14ac:dyDescent="0.2">
      <c r="E3867" s="16">
        <v>41255.708333333336</v>
      </c>
      <c r="F3867" s="22">
        <v>10.788607034317835</v>
      </c>
      <c r="G3867" s="25">
        <v>3.522234138209368E-2</v>
      </c>
      <c r="H3867" s="3">
        <f t="shared" si="180"/>
        <v>1847.9299999999505</v>
      </c>
      <c r="I3867" s="3">
        <f>MIN(H3867-K3867+L3867,'Power Look Up'!$F$4)</f>
        <v>1957.6439910813001</v>
      </c>
      <c r="K3867" s="51">
        <f t="array" ref="K3867">_xlfn.SUM(_xlfn.NORM.DIST($Q$3:$Q$1003,$F3867,$N3867,FALSE)*WindSpeedStep*$R$3:$R$1003)</f>
        <v>1830.1872670012358</v>
      </c>
      <c r="L3867" s="51">
        <f t="array" ref="L3867">_xlfn.SUM(_xlfn.NORM.DIST($Q$3:$Q$1003,$F3867,$O3867,FALSE)*WindSpeedStep*$R$3:$R$1003)</f>
        <v>1939.9012580825854</v>
      </c>
      <c r="N3867" s="43">
        <f t="shared" si="181"/>
        <v>1.0788607034317834</v>
      </c>
      <c r="O3867" s="43">
        <f t="shared" si="182"/>
        <v>0.38000000000000006</v>
      </c>
    </row>
    <row r="3868" spans="5:15" x14ac:dyDescent="0.2">
      <c r="E3868" s="16">
        <v>41255.722222222219</v>
      </c>
      <c r="F3868" s="22">
        <v>10.998780485056036</v>
      </c>
      <c r="G3868" s="25">
        <v>3.4549284851743634E-2</v>
      </c>
      <c r="H3868" s="3">
        <f t="shared" si="180"/>
        <v>1903.9999999999493</v>
      </c>
      <c r="I3868" s="3">
        <f>MIN(H3868-K3868+L3868,'Power Look Up'!$F$4)</f>
        <v>2000</v>
      </c>
      <c r="K3868" s="51">
        <f t="array" ref="K3868">_xlfn.SUM(_xlfn.NORM.DIST($Q$3:$Q$1003,$F3868,$N3868,FALSE)*WindSpeedStep*$R$3:$R$1003)</f>
        <v>1868.6611291615372</v>
      </c>
      <c r="L3868" s="51">
        <f t="array" ref="L3868">_xlfn.SUM(_xlfn.NORM.DIST($Q$3:$Q$1003,$F3868,$O3868,FALSE)*WindSpeedStep*$R$3:$R$1003)</f>
        <v>1983.1158544416032</v>
      </c>
      <c r="N3868" s="43">
        <f t="shared" si="181"/>
        <v>1.0998780485056037</v>
      </c>
      <c r="O3868" s="43">
        <f t="shared" si="182"/>
        <v>0.38</v>
      </c>
    </row>
    <row r="3869" spans="5:15" x14ac:dyDescent="0.2">
      <c r="E3869" s="16">
        <v>41255.729166666664</v>
      </c>
      <c r="F3869" s="22">
        <v>10.416453630477067</v>
      </c>
      <c r="G3869" s="25">
        <v>3.9360804986487731E-2</v>
      </c>
      <c r="H3869" s="3">
        <f t="shared" si="180"/>
        <v>1749.1399999999526</v>
      </c>
      <c r="I3869" s="3">
        <f>MIN(H3869-K3869+L3869,'Power Look Up'!$F$4)</f>
        <v>1831.7602090929413</v>
      </c>
      <c r="K3869" s="51">
        <f t="array" ref="K3869">_xlfn.SUM(_xlfn.NORM.DIST($Q$3:$Q$1003,$F3869,$N3869,FALSE)*WindSpeedStep*$R$3:$R$1003)</f>
        <v>1744.9765127046535</v>
      </c>
      <c r="L3869" s="51">
        <f t="array" ref="L3869">_xlfn.SUM(_xlfn.NORM.DIST($Q$3:$Q$1003,$F3869,$O3869,FALSE)*WindSpeedStep*$R$3:$R$1003)</f>
        <v>1827.5967217976422</v>
      </c>
      <c r="N3869" s="43">
        <f t="shared" si="181"/>
        <v>1.0416453630477067</v>
      </c>
      <c r="O3869" s="43">
        <f t="shared" si="182"/>
        <v>0.41</v>
      </c>
    </row>
    <row r="3870" spans="5:15" x14ac:dyDescent="0.2">
      <c r="E3870" s="16">
        <v>41255.743055555555</v>
      </c>
      <c r="F3870" s="22">
        <v>9.7550546916810106</v>
      </c>
      <c r="G3870" s="25">
        <v>5.6381026799268812E-2</v>
      </c>
      <c r="H3870" s="3">
        <f t="shared" si="180"/>
        <v>1545.5599999999376</v>
      </c>
      <c r="I3870" s="3">
        <f>MIN(H3870-K3870+L3870,'Power Look Up'!$F$4)</f>
        <v>1569.7150253211139</v>
      </c>
      <c r="K3870" s="51">
        <f t="array" ref="K3870">_xlfn.SUM(_xlfn.NORM.DIST($Q$3:$Q$1003,$F3870,$N3870,FALSE)*WindSpeedStep*$R$3:$R$1003)</f>
        <v>1542.1664589649924</v>
      </c>
      <c r="L3870" s="51">
        <f t="array" ref="L3870">_xlfn.SUM(_xlfn.NORM.DIST($Q$3:$Q$1003,$F3870,$O3870,FALSE)*WindSpeedStep*$R$3:$R$1003)</f>
        <v>1566.3214842861687</v>
      </c>
      <c r="N3870" s="43">
        <f t="shared" si="181"/>
        <v>0.9755054691681011</v>
      </c>
      <c r="O3870" s="43">
        <f t="shared" si="182"/>
        <v>0.55000000000000004</v>
      </c>
    </row>
    <row r="3871" spans="5:15" x14ac:dyDescent="0.2">
      <c r="E3871" s="16">
        <v>41255.75</v>
      </c>
      <c r="F3871" s="22">
        <v>9.4216149288191335</v>
      </c>
      <c r="G3871" s="25">
        <v>4.5639734084727067E-2</v>
      </c>
      <c r="H3871" s="3">
        <f t="shared" si="180"/>
        <v>1416.0199999999404</v>
      </c>
      <c r="I3871" s="3">
        <f>MIN(H3871-K3871+L3871,'Power Look Up'!$F$4)</f>
        <v>1420.5318591989753</v>
      </c>
      <c r="K3871" s="51">
        <f t="array" ref="K3871">_xlfn.SUM(_xlfn.NORM.DIST($Q$3:$Q$1003,$F3871,$N3871,FALSE)*WindSpeedStep*$R$3:$R$1003)</f>
        <v>1421.0809147188461</v>
      </c>
      <c r="L3871" s="51">
        <f t="array" ref="L3871">_xlfn.SUM(_xlfn.NORM.DIST($Q$3:$Q$1003,$F3871,$O3871,FALSE)*WindSpeedStep*$R$3:$R$1003)</f>
        <v>1425.592773917881</v>
      </c>
      <c r="N3871" s="43">
        <f t="shared" si="181"/>
        <v>0.94216149288191342</v>
      </c>
      <c r="O3871" s="43">
        <f t="shared" si="182"/>
        <v>0.43</v>
      </c>
    </row>
    <row r="3872" spans="5:15" x14ac:dyDescent="0.2">
      <c r="E3872" s="16">
        <v>41255.756944444445</v>
      </c>
      <c r="F3872" s="22">
        <v>9.2770813947784667</v>
      </c>
      <c r="G3872" s="25">
        <v>5.3896260981543306E-2</v>
      </c>
      <c r="H3872" s="3">
        <f t="shared" si="180"/>
        <v>1362.6799999999416</v>
      </c>
      <c r="I3872" s="3">
        <f>MIN(H3872-K3872+L3872,'Power Look Up'!$F$4)</f>
        <v>1360.2017817320516</v>
      </c>
      <c r="K3872" s="51">
        <f t="array" ref="K3872">_xlfn.SUM(_xlfn.NORM.DIST($Q$3:$Q$1003,$F3872,$N3872,FALSE)*WindSpeedStep*$R$3:$R$1003)</f>
        <v>1366.3540425906008</v>
      </c>
      <c r="L3872" s="51">
        <f t="array" ref="L3872">_xlfn.SUM(_xlfn.NORM.DIST($Q$3:$Q$1003,$F3872,$O3872,FALSE)*WindSpeedStep*$R$3:$R$1003)</f>
        <v>1363.8758243227107</v>
      </c>
      <c r="N3872" s="43">
        <f t="shared" si="181"/>
        <v>0.92770813947784669</v>
      </c>
      <c r="O3872" s="43">
        <f t="shared" si="182"/>
        <v>0.5</v>
      </c>
    </row>
    <row r="3873" spans="5:15" x14ac:dyDescent="0.2">
      <c r="E3873" s="16">
        <v>41255.763888888891</v>
      </c>
      <c r="F3873" s="22">
        <v>9.513270414121596</v>
      </c>
      <c r="G3873" s="25">
        <v>5.3609324427796229E-2</v>
      </c>
      <c r="H3873" s="3">
        <f t="shared" si="180"/>
        <v>1450.3099999999397</v>
      </c>
      <c r="I3873" s="3">
        <f>MIN(H3873-K3873+L3873,'Power Look Up'!$F$4)</f>
        <v>1460.3381951414401</v>
      </c>
      <c r="K3873" s="51">
        <f t="array" ref="K3873">_xlfn.SUM(_xlfn.NORM.DIST($Q$3:$Q$1003,$F3873,$N3873,FALSE)*WindSpeedStep*$R$3:$R$1003)</f>
        <v>1455.2107013609266</v>
      </c>
      <c r="L3873" s="51">
        <f t="array" ref="L3873">_xlfn.SUM(_xlfn.NORM.DIST($Q$3:$Q$1003,$F3873,$O3873,FALSE)*WindSpeedStep*$R$3:$R$1003)</f>
        <v>1465.238896502427</v>
      </c>
      <c r="N3873" s="43">
        <f t="shared" si="181"/>
        <v>0.95132704141215962</v>
      </c>
      <c r="O3873" s="43">
        <f t="shared" si="182"/>
        <v>0.51</v>
      </c>
    </row>
    <row r="3874" spans="5:15" x14ac:dyDescent="0.2">
      <c r="E3874" s="16">
        <v>41255.770833333336</v>
      </c>
      <c r="F3874" s="22">
        <v>9.5473820075347398</v>
      </c>
      <c r="G3874" s="25">
        <v>4.9228154862671111E-2</v>
      </c>
      <c r="H3874" s="3">
        <f t="shared" si="180"/>
        <v>1465.5499999999392</v>
      </c>
      <c r="I3874" s="3">
        <f>MIN(H3874-K3874+L3874,'Power Look Up'!$F$4)</f>
        <v>1478.0969089372836</v>
      </c>
      <c r="K3874" s="51">
        <f t="array" ref="K3874">_xlfn.SUM(_xlfn.NORM.DIST($Q$3:$Q$1003,$F3874,$N3874,FALSE)*WindSpeedStep*$R$3:$R$1003)</f>
        <v>1467.7703845197702</v>
      </c>
      <c r="L3874" s="51">
        <f t="array" ref="L3874">_xlfn.SUM(_xlfn.NORM.DIST($Q$3:$Q$1003,$F3874,$O3874,FALSE)*WindSpeedStep*$R$3:$R$1003)</f>
        <v>1480.3172934571146</v>
      </c>
      <c r="N3874" s="43">
        <f t="shared" si="181"/>
        <v>0.95473820075347404</v>
      </c>
      <c r="O3874" s="43">
        <f t="shared" si="182"/>
        <v>0.47</v>
      </c>
    </row>
    <row r="3875" spans="5:15" x14ac:dyDescent="0.2">
      <c r="E3875" s="16">
        <v>41255.777777777781</v>
      </c>
      <c r="F3875" s="22">
        <v>9.7982173036874443</v>
      </c>
      <c r="G3875" s="25">
        <v>4.388553414080483E-2</v>
      </c>
      <c r="H3875" s="3">
        <f t="shared" si="180"/>
        <v>1560.7999999999374</v>
      </c>
      <c r="I3875" s="3">
        <f>MIN(H3875-K3875+L3875,'Power Look Up'!$F$4)</f>
        <v>1592.7389287769495</v>
      </c>
      <c r="K3875" s="51">
        <f t="array" ref="K3875">_xlfn.SUM(_xlfn.NORM.DIST($Q$3:$Q$1003,$F3875,$N3875,FALSE)*WindSpeedStep*$R$3:$R$1003)</f>
        <v>1557.1122778734718</v>
      </c>
      <c r="L3875" s="51">
        <f t="array" ref="L3875">_xlfn.SUM(_xlfn.NORM.DIST($Q$3:$Q$1003,$F3875,$O3875,FALSE)*WindSpeedStep*$R$3:$R$1003)</f>
        <v>1589.0512066504839</v>
      </c>
      <c r="N3875" s="43">
        <f t="shared" si="181"/>
        <v>0.97982173036874443</v>
      </c>
      <c r="O3875" s="43">
        <f t="shared" si="182"/>
        <v>0.43</v>
      </c>
    </row>
    <row r="3876" spans="5:15" x14ac:dyDescent="0.2">
      <c r="E3876" s="16">
        <v>41255.784722222219</v>
      </c>
      <c r="F3876" s="22">
        <v>8.8732725458019939</v>
      </c>
      <c r="G3876" s="25">
        <v>4.9587116560300744E-2</v>
      </c>
      <c r="H3876" s="3">
        <f t="shared" si="180"/>
        <v>1208.289999999947</v>
      </c>
      <c r="I3876" s="3">
        <f>MIN(H3876-K3876+L3876,'Power Look Up'!$F$4)</f>
        <v>1190.9276275909899</v>
      </c>
      <c r="K3876" s="51">
        <f t="array" ref="K3876">_xlfn.SUM(_xlfn.NORM.DIST($Q$3:$Q$1003,$F3876,$N3876,FALSE)*WindSpeedStep*$R$3:$R$1003)</f>
        <v>1210.9955999372592</v>
      </c>
      <c r="L3876" s="51">
        <f t="array" ref="L3876">_xlfn.SUM(_xlfn.NORM.DIST($Q$3:$Q$1003,$F3876,$O3876,FALSE)*WindSpeedStep*$R$3:$R$1003)</f>
        <v>1193.6332275283021</v>
      </c>
      <c r="N3876" s="43">
        <f t="shared" si="181"/>
        <v>0.88732725458019945</v>
      </c>
      <c r="O3876" s="43">
        <f t="shared" si="182"/>
        <v>0.44</v>
      </c>
    </row>
    <row r="3877" spans="5:15" x14ac:dyDescent="0.2">
      <c r="E3877" s="16">
        <v>41255.791666666664</v>
      </c>
      <c r="F3877" s="22">
        <v>8.9768331175159766</v>
      </c>
      <c r="G3877" s="25">
        <v>4.5673122651683322E-2</v>
      </c>
      <c r="H3877" s="3">
        <f t="shared" si="180"/>
        <v>1248.659999999946</v>
      </c>
      <c r="I3877" s="3">
        <f>MIN(H3877-K3877+L3877,'Power Look Up'!$F$4)</f>
        <v>1232.2870263626439</v>
      </c>
      <c r="K3877" s="51">
        <f t="array" ref="K3877">_xlfn.SUM(_xlfn.NORM.DIST($Q$3:$Q$1003,$F3877,$N3877,FALSE)*WindSpeedStep*$R$3:$R$1003)</f>
        <v>1250.8633371163171</v>
      </c>
      <c r="L3877" s="51">
        <f t="array" ref="L3877">_xlfn.SUM(_xlfn.NORM.DIST($Q$3:$Q$1003,$F3877,$O3877,FALSE)*WindSpeedStep*$R$3:$R$1003)</f>
        <v>1234.4903634790151</v>
      </c>
      <c r="N3877" s="43">
        <f t="shared" si="181"/>
        <v>0.89768331175159766</v>
      </c>
      <c r="O3877" s="43">
        <f t="shared" si="182"/>
        <v>0.41</v>
      </c>
    </row>
    <row r="3878" spans="5:15" x14ac:dyDescent="0.2">
      <c r="E3878" s="16">
        <v>41255.798611111109</v>
      </c>
      <c r="F3878" s="22">
        <v>9.3773107409036438</v>
      </c>
      <c r="G3878" s="25">
        <v>5.4386594844872752E-2</v>
      </c>
      <c r="H3878" s="3">
        <f t="shared" si="180"/>
        <v>1400.7799999999406</v>
      </c>
      <c r="I3878" s="3">
        <f>MIN(H3878-K3878+L3878,'Power Look Up'!$F$4)</f>
        <v>1403.2845178028967</v>
      </c>
      <c r="K3878" s="51">
        <f t="array" ref="K3878">_xlfn.SUM(_xlfn.NORM.DIST($Q$3:$Q$1003,$F3878,$N3878,FALSE)*WindSpeedStep*$R$3:$R$1003)</f>
        <v>1404.4084416490819</v>
      </c>
      <c r="L3878" s="51">
        <f t="array" ref="L3878">_xlfn.SUM(_xlfn.NORM.DIST($Q$3:$Q$1003,$F3878,$O3878,FALSE)*WindSpeedStep*$R$3:$R$1003)</f>
        <v>1406.912959452038</v>
      </c>
      <c r="N3878" s="43">
        <f t="shared" si="181"/>
        <v>0.93773107409036438</v>
      </c>
      <c r="O3878" s="43">
        <f t="shared" si="182"/>
        <v>0.51</v>
      </c>
    </row>
    <row r="3879" spans="5:15" x14ac:dyDescent="0.2">
      <c r="E3879" s="16">
        <v>41255.805555555555</v>
      </c>
      <c r="F3879" s="22">
        <v>9.4982279595292258</v>
      </c>
      <c r="G3879" s="25">
        <v>5.8958365959007379E-2</v>
      </c>
      <c r="H3879" s="3">
        <f t="shared" si="180"/>
        <v>1446.4999999999397</v>
      </c>
      <c r="I3879" s="3">
        <f>MIN(H3879-K3879+L3879,'Power Look Up'!$F$4)</f>
        <v>1455.2759337246325</v>
      </c>
      <c r="K3879" s="51">
        <f t="array" ref="K3879">_xlfn.SUM(_xlfn.NORM.DIST($Q$3:$Q$1003,$F3879,$N3879,FALSE)*WindSpeedStep*$R$3:$R$1003)</f>
        <v>1449.6462246936183</v>
      </c>
      <c r="L3879" s="51">
        <f t="array" ref="L3879">_xlfn.SUM(_xlfn.NORM.DIST($Q$3:$Q$1003,$F3879,$O3879,FALSE)*WindSpeedStep*$R$3:$R$1003)</f>
        <v>1458.422158418311</v>
      </c>
      <c r="N3879" s="43">
        <f t="shared" si="181"/>
        <v>0.94982279595292263</v>
      </c>
      <c r="O3879" s="43">
        <f t="shared" si="182"/>
        <v>0.56000000000000005</v>
      </c>
    </row>
    <row r="3880" spans="5:15" x14ac:dyDescent="0.2">
      <c r="E3880" s="16">
        <v>41255.8125</v>
      </c>
      <c r="F3880" s="22">
        <v>9.2496117397343323</v>
      </c>
      <c r="G3880" s="25">
        <v>5.8380828860121421E-2</v>
      </c>
      <c r="H3880" s="3">
        <f t="shared" si="180"/>
        <v>1351.2499999999418</v>
      </c>
      <c r="I3880" s="3">
        <f>MIN(H3880-K3880+L3880,'Power Look Up'!$F$4)</f>
        <v>1348.3548832452695</v>
      </c>
      <c r="K3880" s="51">
        <f t="array" ref="K3880">_xlfn.SUM(_xlfn.NORM.DIST($Q$3:$Q$1003,$F3880,$N3880,FALSE)*WindSpeedStep*$R$3:$R$1003)</f>
        <v>1355.8579746232176</v>
      </c>
      <c r="L3880" s="51">
        <f t="array" ref="L3880">_xlfn.SUM(_xlfn.NORM.DIST($Q$3:$Q$1003,$F3880,$O3880,FALSE)*WindSpeedStep*$R$3:$R$1003)</f>
        <v>1352.9628578685454</v>
      </c>
      <c r="N3880" s="43">
        <f t="shared" si="181"/>
        <v>0.92496117397343325</v>
      </c>
      <c r="O3880" s="43">
        <f t="shared" si="182"/>
        <v>0.54</v>
      </c>
    </row>
    <row r="3881" spans="5:15" x14ac:dyDescent="0.2">
      <c r="E3881" s="16">
        <v>41255.819444444445</v>
      </c>
      <c r="F3881" s="22">
        <v>9.4117166593195556</v>
      </c>
      <c r="G3881" s="25">
        <v>5.95003037459148E-2</v>
      </c>
      <c r="H3881" s="3">
        <f t="shared" si="180"/>
        <v>1412.2099999999405</v>
      </c>
      <c r="I3881" s="3">
        <f>MIN(H3881-K3881+L3881,'Power Look Up'!$F$4)</f>
        <v>1416.647935047394</v>
      </c>
      <c r="K3881" s="51">
        <f t="array" ref="K3881">_xlfn.SUM(_xlfn.NORM.DIST($Q$3:$Q$1003,$F3881,$N3881,FALSE)*WindSpeedStep*$R$3:$R$1003)</f>
        <v>1417.3650524330199</v>
      </c>
      <c r="L3881" s="51">
        <f t="array" ref="L3881">_xlfn.SUM(_xlfn.NORM.DIST($Q$3:$Q$1003,$F3881,$O3881,FALSE)*WindSpeedStep*$R$3:$R$1003)</f>
        <v>1421.8029874804733</v>
      </c>
      <c r="N3881" s="43">
        <f t="shared" si="181"/>
        <v>0.94117166593195556</v>
      </c>
      <c r="O3881" s="43">
        <f t="shared" si="182"/>
        <v>0.56000000000000005</v>
      </c>
    </row>
    <row r="3882" spans="5:15" x14ac:dyDescent="0.2">
      <c r="E3882" s="16">
        <v>41255.826388888891</v>
      </c>
      <c r="F3882" s="22">
        <v>9.3670463982267957</v>
      </c>
      <c r="G3882" s="25">
        <v>5.3378618909654507E-2</v>
      </c>
      <c r="H3882" s="3">
        <f t="shared" si="180"/>
        <v>1396.9699999999409</v>
      </c>
      <c r="I3882" s="3">
        <f>MIN(H3882-K3882+L3882,'Power Look Up'!$F$4)</f>
        <v>1398.8629383495741</v>
      </c>
      <c r="K3882" s="51">
        <f t="array" ref="K3882">_xlfn.SUM(_xlfn.NORM.DIST($Q$3:$Q$1003,$F3882,$N3882,FALSE)*WindSpeedStep*$R$3:$R$1003)</f>
        <v>1400.531537570818</v>
      </c>
      <c r="L3882" s="51">
        <f t="array" ref="L3882">_xlfn.SUM(_xlfn.NORM.DIST($Q$3:$Q$1003,$F3882,$O3882,FALSE)*WindSpeedStep*$R$3:$R$1003)</f>
        <v>1402.4244759204512</v>
      </c>
      <c r="N3882" s="43">
        <f t="shared" si="181"/>
        <v>0.9367046398226796</v>
      </c>
      <c r="O3882" s="43">
        <f t="shared" si="182"/>
        <v>0.5</v>
      </c>
    </row>
    <row r="3883" spans="5:15" x14ac:dyDescent="0.2">
      <c r="E3883" s="16">
        <v>41255.833333333336</v>
      </c>
      <c r="F3883" s="22">
        <v>9.8964390259068331</v>
      </c>
      <c r="G3883" s="25">
        <v>5.2544152360131498E-2</v>
      </c>
      <c r="H3883" s="3">
        <f t="shared" si="180"/>
        <v>1598.8999999999364</v>
      </c>
      <c r="I3883" s="3">
        <f>MIN(H3883-K3883+L3883,'Power Look Up'!$F$4)</f>
        <v>1634.1001744891489</v>
      </c>
      <c r="K3883" s="51">
        <f t="array" ref="K3883">_xlfn.SUM(_xlfn.NORM.DIST($Q$3:$Q$1003,$F3883,$N3883,FALSE)*WindSpeedStep*$R$3:$R$1003)</f>
        <v>1590.356090340938</v>
      </c>
      <c r="L3883" s="51">
        <f t="array" ref="L3883">_xlfn.SUM(_xlfn.NORM.DIST($Q$3:$Q$1003,$F3883,$O3883,FALSE)*WindSpeedStep*$R$3:$R$1003)</f>
        <v>1625.5562648301504</v>
      </c>
      <c r="N3883" s="43">
        <f t="shared" si="181"/>
        <v>0.98964390259068336</v>
      </c>
      <c r="O3883" s="43">
        <f t="shared" si="182"/>
        <v>0.52</v>
      </c>
    </row>
    <row r="3884" spans="5:15" x14ac:dyDescent="0.2">
      <c r="E3884" s="16">
        <v>41255.840277777781</v>
      </c>
      <c r="F3884" s="22">
        <v>10.129722650732178</v>
      </c>
      <c r="G3884" s="25">
        <v>5.6270049995771627E-2</v>
      </c>
      <c r="H3884" s="3">
        <f t="shared" si="180"/>
        <v>1671.7099999999541</v>
      </c>
      <c r="I3884" s="3">
        <f>MIN(H3884-K3884+L3884,'Power Look Up'!$F$4)</f>
        <v>1719.7117938699585</v>
      </c>
      <c r="K3884" s="51">
        <f t="array" ref="K3884">_xlfn.SUM(_xlfn.NORM.DIST($Q$3:$Q$1003,$F3884,$N3884,FALSE)*WindSpeedStep*$R$3:$R$1003)</f>
        <v>1664.4961028411049</v>
      </c>
      <c r="L3884" s="51">
        <f t="array" ref="L3884">_xlfn.SUM(_xlfn.NORM.DIST($Q$3:$Q$1003,$F3884,$O3884,FALSE)*WindSpeedStep*$R$3:$R$1003)</f>
        <v>1712.4978967111092</v>
      </c>
      <c r="N3884" s="43">
        <f t="shared" si="181"/>
        <v>1.0129722650732178</v>
      </c>
      <c r="O3884" s="43">
        <f t="shared" si="182"/>
        <v>0.56999999999999995</v>
      </c>
    </row>
    <row r="3885" spans="5:15" x14ac:dyDescent="0.2">
      <c r="E3885" s="16">
        <v>41255.847222222219</v>
      </c>
      <c r="F3885" s="22">
        <v>10.536180848278279</v>
      </c>
      <c r="G3885" s="25">
        <v>5.1251967650900905E-2</v>
      </c>
      <c r="H3885" s="3">
        <f t="shared" si="180"/>
        <v>1781.1799999999519</v>
      </c>
      <c r="I3885" s="3">
        <f>MIN(H3885-K3885+L3885,'Power Look Up'!$F$4)</f>
        <v>1857.9175493586231</v>
      </c>
      <c r="K3885" s="51">
        <f t="array" ref="K3885">_xlfn.SUM(_xlfn.NORM.DIST($Q$3:$Q$1003,$F3885,$N3885,FALSE)*WindSpeedStep*$R$3:$R$1003)</f>
        <v>1774.8044291034457</v>
      </c>
      <c r="L3885" s="51">
        <f t="array" ref="L3885">_xlfn.SUM(_xlfn.NORM.DIST($Q$3:$Q$1003,$F3885,$O3885,FALSE)*WindSpeedStep*$R$3:$R$1003)</f>
        <v>1851.541978462117</v>
      </c>
      <c r="N3885" s="43">
        <f t="shared" si="181"/>
        <v>1.053618084827828</v>
      </c>
      <c r="O3885" s="43">
        <f t="shared" si="182"/>
        <v>0.54</v>
      </c>
    </row>
    <row r="3886" spans="5:15" x14ac:dyDescent="0.2">
      <c r="E3886" s="16">
        <v>41255.854166666664</v>
      </c>
      <c r="F3886" s="22">
        <v>10.170105618505959</v>
      </c>
      <c r="G3886" s="25">
        <v>5.8996437451761988E-2</v>
      </c>
      <c r="H3886" s="3">
        <f t="shared" si="180"/>
        <v>1682.3899999999539</v>
      </c>
      <c r="I3886" s="3">
        <f>MIN(H3886-K3886+L3886,'Power Look Up'!$F$4)</f>
        <v>1730.2881302437684</v>
      </c>
      <c r="K3886" s="51">
        <f t="array" ref="K3886">_xlfn.SUM(_xlfn.NORM.DIST($Q$3:$Q$1003,$F3886,$N3886,FALSE)*WindSpeedStep*$R$3:$R$1003)</f>
        <v>1676.5746937604499</v>
      </c>
      <c r="L3886" s="51">
        <f t="array" ref="L3886">_xlfn.SUM(_xlfn.NORM.DIST($Q$3:$Q$1003,$F3886,$O3886,FALSE)*WindSpeedStep*$R$3:$R$1003)</f>
        <v>1724.4728240042643</v>
      </c>
      <c r="N3886" s="43">
        <f t="shared" si="181"/>
        <v>1.017010561850596</v>
      </c>
      <c r="O3886" s="43">
        <f t="shared" si="182"/>
        <v>0.6</v>
      </c>
    </row>
    <row r="3887" spans="5:15" x14ac:dyDescent="0.2">
      <c r="E3887" s="16">
        <v>41255.861111111109</v>
      </c>
      <c r="F3887" s="22">
        <v>10.640164277597295</v>
      </c>
      <c r="G3887" s="25">
        <v>6.0149447255011874E-2</v>
      </c>
      <c r="H3887" s="3">
        <f t="shared" si="180"/>
        <v>1807.8799999999512</v>
      </c>
      <c r="I3887" s="3">
        <f>MIN(H3887-K3887+L3887,'Power Look Up'!$F$4)</f>
        <v>1875.3552474171051</v>
      </c>
      <c r="K3887" s="51">
        <f t="array" ref="K3887">_xlfn.SUM(_xlfn.NORM.DIST($Q$3:$Q$1003,$F3887,$N3887,FALSE)*WindSpeedStep*$R$3:$R$1003)</f>
        <v>1798.8514856817883</v>
      </c>
      <c r="L3887" s="51">
        <f t="array" ref="L3887">_xlfn.SUM(_xlfn.NORM.DIST($Q$3:$Q$1003,$F3887,$O3887,FALSE)*WindSpeedStep*$R$3:$R$1003)</f>
        <v>1866.3267330989422</v>
      </c>
      <c r="N3887" s="43">
        <f t="shared" si="181"/>
        <v>1.0640164277597295</v>
      </c>
      <c r="O3887" s="43">
        <f t="shared" si="182"/>
        <v>0.64</v>
      </c>
    </row>
    <row r="3888" spans="5:15" x14ac:dyDescent="0.2">
      <c r="E3888" s="16">
        <v>41255.868055555555</v>
      </c>
      <c r="F3888" s="22">
        <v>10.763912944601644</v>
      </c>
      <c r="G3888" s="25">
        <v>5.2025690181826789E-2</v>
      </c>
      <c r="H3888" s="3">
        <f t="shared" si="180"/>
        <v>1839.9199999999505</v>
      </c>
      <c r="I3888" s="3">
        <f>MIN(H3888-K3888+L3888,'Power Look Up'!$F$4)</f>
        <v>1923.6566043201885</v>
      </c>
      <c r="K3888" s="51">
        <f t="array" ref="K3888">_xlfn.SUM(_xlfn.NORM.DIST($Q$3:$Q$1003,$F3888,$N3888,FALSE)*WindSpeedStep*$R$3:$R$1003)</f>
        <v>1825.2169098335225</v>
      </c>
      <c r="L3888" s="51">
        <f t="array" ref="L3888">_xlfn.SUM(_xlfn.NORM.DIST($Q$3:$Q$1003,$F3888,$O3888,FALSE)*WindSpeedStep*$R$3:$R$1003)</f>
        <v>1908.9535141537606</v>
      </c>
      <c r="N3888" s="43">
        <f t="shared" si="181"/>
        <v>1.0763912944601646</v>
      </c>
      <c r="O3888" s="43">
        <f t="shared" si="182"/>
        <v>0.56000000000000005</v>
      </c>
    </row>
    <row r="3889" spans="5:15" x14ac:dyDescent="0.2">
      <c r="E3889" s="16">
        <v>41255.875</v>
      </c>
      <c r="F3889" s="22">
        <v>10.687019348666789</v>
      </c>
      <c r="G3889" s="25">
        <v>6.1757163383664632E-2</v>
      </c>
      <c r="H3889" s="3">
        <f t="shared" si="180"/>
        <v>1821.2299999999509</v>
      </c>
      <c r="I3889" s="3">
        <f>MIN(H3889-K3889+L3889,'Power Look Up'!$F$4)</f>
        <v>1887.2997588027622</v>
      </c>
      <c r="K3889" s="51">
        <f t="array" ref="K3889">_xlfn.SUM(_xlfn.NORM.DIST($Q$3:$Q$1003,$F3889,$N3889,FALSE)*WindSpeedStep*$R$3:$R$1003)</f>
        <v>1809.1213158850835</v>
      </c>
      <c r="L3889" s="51">
        <f t="array" ref="L3889">_xlfn.SUM(_xlfn.NORM.DIST($Q$3:$Q$1003,$F3889,$O3889,FALSE)*WindSpeedStep*$R$3:$R$1003)</f>
        <v>1875.1910746878948</v>
      </c>
      <c r="N3889" s="43">
        <f t="shared" si="181"/>
        <v>1.0687019348666789</v>
      </c>
      <c r="O3889" s="43">
        <f t="shared" si="182"/>
        <v>0.66</v>
      </c>
    </row>
    <row r="3890" spans="5:15" x14ac:dyDescent="0.2">
      <c r="E3890" s="16">
        <v>41255.881944444445</v>
      </c>
      <c r="F3890" s="22">
        <v>10.802763551928573</v>
      </c>
      <c r="G3890" s="25">
        <v>6.7575301124653056E-2</v>
      </c>
      <c r="H3890" s="3">
        <f t="shared" si="180"/>
        <v>1850.5999999999503</v>
      </c>
      <c r="I3890" s="3">
        <f>MIN(H3890-K3890+L3890,'Power Look Up'!$F$4)</f>
        <v>1908.6762123307819</v>
      </c>
      <c r="K3890" s="51">
        <f t="array" ref="K3890">_xlfn.SUM(_xlfn.NORM.DIST($Q$3:$Q$1003,$F3890,$N3890,FALSE)*WindSpeedStep*$R$3:$R$1003)</f>
        <v>1832.993357021224</v>
      </c>
      <c r="L3890" s="51">
        <f t="array" ref="L3890">_xlfn.SUM(_xlfn.NORM.DIST($Q$3:$Q$1003,$F3890,$O3890,FALSE)*WindSpeedStep*$R$3:$R$1003)</f>
        <v>1891.0695693520556</v>
      </c>
      <c r="N3890" s="43">
        <f t="shared" si="181"/>
        <v>1.0802763551928574</v>
      </c>
      <c r="O3890" s="43">
        <f t="shared" si="182"/>
        <v>0.72999999999999987</v>
      </c>
    </row>
    <row r="3891" spans="5:15" x14ac:dyDescent="0.2">
      <c r="E3891" s="16">
        <v>41255.888888888891</v>
      </c>
      <c r="F3891" s="22">
        <v>10.891052514695772</v>
      </c>
      <c r="G3891" s="25">
        <v>6.3354758327439226E-2</v>
      </c>
      <c r="H3891" s="3">
        <f t="shared" si="180"/>
        <v>1874.6299999999499</v>
      </c>
      <c r="I3891" s="3">
        <f>MIN(H3891-K3891+L3891,'Power Look Up'!$F$4)</f>
        <v>1940.8750536744458</v>
      </c>
      <c r="K3891" s="51">
        <f t="array" ref="K3891">_xlfn.SUM(_xlfn.NORM.DIST($Q$3:$Q$1003,$F3891,$N3891,FALSE)*WindSpeedStep*$R$3:$R$1003)</f>
        <v>1849.7879937257687</v>
      </c>
      <c r="L3891" s="51">
        <f t="array" ref="L3891">_xlfn.SUM(_xlfn.NORM.DIST($Q$3:$Q$1003,$F3891,$O3891,FALSE)*WindSpeedStep*$R$3:$R$1003)</f>
        <v>1916.0330474002646</v>
      </c>
      <c r="N3891" s="43">
        <f t="shared" si="181"/>
        <v>1.0891052514695774</v>
      </c>
      <c r="O3891" s="43">
        <f t="shared" si="182"/>
        <v>0.69</v>
      </c>
    </row>
    <row r="3892" spans="5:15" x14ac:dyDescent="0.2">
      <c r="E3892" s="16">
        <v>41255.895833333336</v>
      </c>
      <c r="F3892" s="22">
        <v>10.368030363712775</v>
      </c>
      <c r="G3892" s="25">
        <v>6.5586227677336115E-2</v>
      </c>
      <c r="H3892" s="3">
        <f t="shared" si="180"/>
        <v>1735.7899999999529</v>
      </c>
      <c r="I3892" s="3">
        <f>MIN(H3892-K3892+L3892,'Power Look Up'!$F$4)</f>
        <v>1785.707602627994</v>
      </c>
      <c r="K3892" s="51">
        <f t="array" ref="K3892">_xlfn.SUM(_xlfn.NORM.DIST($Q$3:$Q$1003,$F3892,$N3892,FALSE)*WindSpeedStep*$R$3:$R$1003)</f>
        <v>1732.2682925965389</v>
      </c>
      <c r="L3892" s="51">
        <f t="array" ref="L3892">_xlfn.SUM(_xlfn.NORM.DIST($Q$3:$Q$1003,$F3892,$O3892,FALSE)*WindSpeedStep*$R$3:$R$1003)</f>
        <v>1782.18589522458</v>
      </c>
      <c r="N3892" s="43">
        <f t="shared" si="181"/>
        <v>1.0368030363712775</v>
      </c>
      <c r="O3892" s="43">
        <f t="shared" si="182"/>
        <v>0.68</v>
      </c>
    </row>
    <row r="3893" spans="5:15" x14ac:dyDescent="0.2">
      <c r="E3893" s="16">
        <v>41255.902777777781</v>
      </c>
      <c r="F3893" s="22">
        <v>10.251864552914071</v>
      </c>
      <c r="G3893" s="25">
        <v>8.4862611626360621E-2</v>
      </c>
      <c r="H3893" s="3">
        <f t="shared" si="180"/>
        <v>1703.7499999999536</v>
      </c>
      <c r="I3893" s="3">
        <f>MIN(H3893-K3893+L3893,'Power Look Up'!$F$4)</f>
        <v>1724.3325623249459</v>
      </c>
      <c r="K3893" s="51">
        <f t="array" ref="K3893">_xlfn.SUM(_xlfn.NORM.DIST($Q$3:$Q$1003,$F3893,$N3893,FALSE)*WindSpeedStep*$R$3:$R$1003)</f>
        <v>1700.2984287940001</v>
      </c>
      <c r="L3893" s="51">
        <f t="array" ref="L3893">_xlfn.SUM(_xlfn.NORM.DIST($Q$3:$Q$1003,$F3893,$O3893,FALSE)*WindSpeedStep*$R$3:$R$1003)</f>
        <v>1720.8809911189924</v>
      </c>
      <c r="N3893" s="43">
        <f t="shared" si="181"/>
        <v>1.0251864552914072</v>
      </c>
      <c r="O3893" s="43">
        <f t="shared" si="182"/>
        <v>0.87</v>
      </c>
    </row>
    <row r="3894" spans="5:15" x14ac:dyDescent="0.2">
      <c r="E3894" s="16">
        <v>41255.909722222219</v>
      </c>
      <c r="F3894" s="22">
        <v>9.3861063003486525</v>
      </c>
      <c r="G3894" s="25">
        <v>7.6709124844799081E-2</v>
      </c>
      <c r="H3894" s="3">
        <f t="shared" si="180"/>
        <v>1404.5899999999406</v>
      </c>
      <c r="I3894" s="3">
        <f>MIN(H3894-K3894+L3894,'Power Look Up'!$F$4)</f>
        <v>1407.7795941362961</v>
      </c>
      <c r="K3894" s="51">
        <f t="array" ref="K3894">_xlfn.SUM(_xlfn.NORM.DIST($Q$3:$Q$1003,$F3894,$N3894,FALSE)*WindSpeedStep*$R$3:$R$1003)</f>
        <v>1407.7264609056635</v>
      </c>
      <c r="L3894" s="51">
        <f t="array" ref="L3894">_xlfn.SUM(_xlfn.NORM.DIST($Q$3:$Q$1003,$F3894,$O3894,FALSE)*WindSpeedStep*$R$3:$R$1003)</f>
        <v>1410.916055042019</v>
      </c>
      <c r="N3894" s="43">
        <f t="shared" si="181"/>
        <v>0.93861063003486533</v>
      </c>
      <c r="O3894" s="43">
        <f t="shared" si="182"/>
        <v>0.72</v>
      </c>
    </row>
    <row r="3895" spans="5:15" x14ac:dyDescent="0.2">
      <c r="E3895" s="16">
        <v>41255.916666666664</v>
      </c>
      <c r="F3895" s="22">
        <v>9.3124594601834652</v>
      </c>
      <c r="G3895" s="25">
        <v>6.5503640859659901E-2</v>
      </c>
      <c r="H3895" s="3">
        <f t="shared" si="180"/>
        <v>1374.1099999999412</v>
      </c>
      <c r="I3895" s="3">
        <f>MIN(H3895-K3895+L3895,'Power Look Up'!$F$4)</f>
        <v>1374.6406706063478</v>
      </c>
      <c r="K3895" s="51">
        <f t="array" ref="K3895">_xlfn.SUM(_xlfn.NORM.DIST($Q$3:$Q$1003,$F3895,$N3895,FALSE)*WindSpeedStep*$R$3:$R$1003)</f>
        <v>1379.8332297654963</v>
      </c>
      <c r="L3895" s="51">
        <f t="array" ref="L3895">_xlfn.SUM(_xlfn.NORM.DIST($Q$3:$Q$1003,$F3895,$O3895,FALSE)*WindSpeedStep*$R$3:$R$1003)</f>
        <v>1380.3639003719029</v>
      </c>
      <c r="N3895" s="43">
        <f t="shared" si="181"/>
        <v>0.93124594601834654</v>
      </c>
      <c r="O3895" s="43">
        <f t="shared" si="182"/>
        <v>0.61</v>
      </c>
    </row>
    <row r="3896" spans="5:15" x14ac:dyDescent="0.2">
      <c r="E3896" s="16">
        <v>41255.923611111109</v>
      </c>
      <c r="F3896" s="22">
        <v>9.7678676470289574</v>
      </c>
      <c r="G3896" s="25">
        <v>6.5520953305982357E-2</v>
      </c>
      <c r="H3896" s="3">
        <f t="shared" si="180"/>
        <v>1549.3699999999376</v>
      </c>
      <c r="I3896" s="3">
        <f>MIN(H3896-K3896+L3896,'Power Look Up'!$F$4)</f>
        <v>1570.3955765500818</v>
      </c>
      <c r="K3896" s="51">
        <f t="array" ref="K3896">_xlfn.SUM(_xlfn.NORM.DIST($Q$3:$Q$1003,$F3896,$N3896,FALSE)*WindSpeedStep*$R$3:$R$1003)</f>
        <v>1546.6236223686956</v>
      </c>
      <c r="L3896" s="51">
        <f t="array" ref="L3896">_xlfn.SUM(_xlfn.NORM.DIST($Q$3:$Q$1003,$F3896,$O3896,FALSE)*WindSpeedStep*$R$3:$R$1003)</f>
        <v>1567.6491989188398</v>
      </c>
      <c r="N3896" s="43">
        <f t="shared" si="181"/>
        <v>0.97678676470289583</v>
      </c>
      <c r="O3896" s="43">
        <f t="shared" si="182"/>
        <v>0.64000000000000012</v>
      </c>
    </row>
    <row r="3897" spans="5:15" x14ac:dyDescent="0.2">
      <c r="E3897" s="16">
        <v>41255.930555555555</v>
      </c>
      <c r="F3897" s="22">
        <v>9.5084815722547713</v>
      </c>
      <c r="G3897" s="25">
        <v>7.1515098896989274E-2</v>
      </c>
      <c r="H3897" s="3">
        <f t="shared" si="180"/>
        <v>1450.3099999999397</v>
      </c>
      <c r="I3897" s="3">
        <f>MIN(H3897-K3897+L3897,'Power Look Up'!$F$4)</f>
        <v>1458.0478400959701</v>
      </c>
      <c r="K3897" s="51">
        <f t="array" ref="K3897">_xlfn.SUM(_xlfn.NORM.DIST($Q$3:$Q$1003,$F3897,$N3897,FALSE)*WindSpeedStep*$R$3:$R$1003)</f>
        <v>1453.4408979132911</v>
      </c>
      <c r="L3897" s="51">
        <f t="array" ref="L3897">_xlfn.SUM(_xlfn.NORM.DIST($Q$3:$Q$1003,$F3897,$O3897,FALSE)*WindSpeedStep*$R$3:$R$1003)</f>
        <v>1461.1787380093215</v>
      </c>
      <c r="N3897" s="43">
        <f t="shared" si="181"/>
        <v>0.95084815722547722</v>
      </c>
      <c r="O3897" s="43">
        <f t="shared" si="182"/>
        <v>0.68</v>
      </c>
    </row>
    <row r="3898" spans="5:15" x14ac:dyDescent="0.2">
      <c r="E3898" s="16">
        <v>41255.9375</v>
      </c>
      <c r="F3898" s="22">
        <v>9.5318299537477102</v>
      </c>
      <c r="G3898" s="25">
        <v>6.2946989498495295E-2</v>
      </c>
      <c r="H3898" s="3">
        <f t="shared" si="180"/>
        <v>1457.9299999999396</v>
      </c>
      <c r="I3898" s="3">
        <f>MIN(H3898-K3898+L3898,'Power Look Up'!$F$4)</f>
        <v>1467.958461843906</v>
      </c>
      <c r="K3898" s="51">
        <f t="array" ref="K3898">_xlfn.SUM(_xlfn.NORM.DIST($Q$3:$Q$1003,$F3898,$N3898,FALSE)*WindSpeedStep*$R$3:$R$1003)</f>
        <v>1462.0545716422439</v>
      </c>
      <c r="L3898" s="51">
        <f t="array" ref="L3898">_xlfn.SUM(_xlfn.NORM.DIST($Q$3:$Q$1003,$F3898,$O3898,FALSE)*WindSpeedStep*$R$3:$R$1003)</f>
        <v>1472.0830334862103</v>
      </c>
      <c r="N3898" s="43">
        <f t="shared" si="181"/>
        <v>0.95318299537477102</v>
      </c>
      <c r="O3898" s="43">
        <f t="shared" si="182"/>
        <v>0.6</v>
      </c>
    </row>
    <row r="3899" spans="5:15" x14ac:dyDescent="0.2">
      <c r="E3899" s="16">
        <v>41255.944444444445</v>
      </c>
      <c r="F3899" s="22">
        <v>9.2216102482776972</v>
      </c>
      <c r="G3899" s="25">
        <v>6.5064558558204172E-2</v>
      </c>
      <c r="H3899" s="3">
        <f t="shared" si="180"/>
        <v>1339.819999999942</v>
      </c>
      <c r="I3899" s="3">
        <f>MIN(H3899-K3899+L3899,'Power Look Up'!$F$4)</f>
        <v>1337.052663342924</v>
      </c>
      <c r="K3899" s="51">
        <f t="array" ref="K3899">_xlfn.SUM(_xlfn.NORM.DIST($Q$3:$Q$1003,$F3899,$N3899,FALSE)*WindSpeedStep*$R$3:$R$1003)</f>
        <v>1345.1351266300894</v>
      </c>
      <c r="L3899" s="51">
        <f t="array" ref="L3899">_xlfn.SUM(_xlfn.NORM.DIST($Q$3:$Q$1003,$F3899,$O3899,FALSE)*WindSpeedStep*$R$3:$R$1003)</f>
        <v>1342.3677899730715</v>
      </c>
      <c r="N3899" s="43">
        <f t="shared" si="181"/>
        <v>0.92216102482776974</v>
      </c>
      <c r="O3899" s="43">
        <f t="shared" si="182"/>
        <v>0.6</v>
      </c>
    </row>
    <row r="3900" spans="5:15" x14ac:dyDescent="0.2">
      <c r="E3900" s="16">
        <v>41255.951388888891</v>
      </c>
      <c r="F3900" s="22">
        <v>9.3609781355436201</v>
      </c>
      <c r="G3900" s="25">
        <v>5.5549750514378493E-2</v>
      </c>
      <c r="H3900" s="3">
        <f t="shared" si="180"/>
        <v>1393.159999999941</v>
      </c>
      <c r="I3900" s="3">
        <f>MIN(H3900-K3900+L3900,'Power Look Up'!$F$4)</f>
        <v>1394.928357863035</v>
      </c>
      <c r="K3900" s="51">
        <f t="array" ref="K3900">_xlfn.SUM(_xlfn.NORM.DIST($Q$3:$Q$1003,$F3900,$N3900,FALSE)*WindSpeedStep*$R$3:$R$1003)</f>
        <v>1398.2371459821895</v>
      </c>
      <c r="L3900" s="51">
        <f t="array" ref="L3900">_xlfn.SUM(_xlfn.NORM.DIST($Q$3:$Q$1003,$F3900,$O3900,FALSE)*WindSpeedStep*$R$3:$R$1003)</f>
        <v>1400.0055038452836</v>
      </c>
      <c r="N3900" s="43">
        <f t="shared" si="181"/>
        <v>0.93609781355436206</v>
      </c>
      <c r="O3900" s="43">
        <f t="shared" si="182"/>
        <v>0.52</v>
      </c>
    </row>
    <row r="3901" spans="5:15" x14ac:dyDescent="0.2">
      <c r="E3901" s="16">
        <v>41255.958333333336</v>
      </c>
      <c r="F3901" s="22">
        <v>9.0220241974870685</v>
      </c>
      <c r="G3901" s="25">
        <v>5.6528334311279266E-2</v>
      </c>
      <c r="H3901" s="3">
        <f t="shared" si="180"/>
        <v>1263.6199999999437</v>
      </c>
      <c r="I3901" s="3">
        <f>MIN(H3901-K3901+L3901,'Power Look Up'!$F$4)</f>
        <v>1252.3073086029326</v>
      </c>
      <c r="K3901" s="51">
        <f t="array" ref="K3901">_xlfn.SUM(_xlfn.NORM.DIST($Q$3:$Q$1003,$F3901,$N3901,FALSE)*WindSpeedStep*$R$3:$R$1003)</f>
        <v>1268.2930685027511</v>
      </c>
      <c r="L3901" s="51">
        <f t="array" ref="L3901">_xlfn.SUM(_xlfn.NORM.DIST($Q$3:$Q$1003,$F3901,$O3901,FALSE)*WindSpeedStep*$R$3:$R$1003)</f>
        <v>1256.98037710574</v>
      </c>
      <c r="N3901" s="43">
        <f t="shared" si="181"/>
        <v>0.90220241974870685</v>
      </c>
      <c r="O3901" s="43">
        <f t="shared" si="182"/>
        <v>0.51</v>
      </c>
    </row>
    <row r="3902" spans="5:15" x14ac:dyDescent="0.2">
      <c r="E3902" s="16">
        <v>41255.965277777781</v>
      </c>
      <c r="F3902" s="22">
        <v>8.4325291064451857</v>
      </c>
      <c r="G3902" s="25">
        <v>5.4550656652748566E-2</v>
      </c>
      <c r="H3902" s="3">
        <f t="shared" si="180"/>
        <v>1046.8099999999504</v>
      </c>
      <c r="I3902" s="3">
        <f>MIN(H3902-K3902+L3902,'Power Look Up'!$F$4)</f>
        <v>1027.9864446030776</v>
      </c>
      <c r="K3902" s="51">
        <f t="array" ref="K3902">_xlfn.SUM(_xlfn.NORM.DIST($Q$3:$Q$1003,$F3902,$N3902,FALSE)*WindSpeedStep*$R$3:$R$1003)</f>
        <v>1045.0899043479053</v>
      </c>
      <c r="L3902" s="51">
        <f t="array" ref="L3902">_xlfn.SUM(_xlfn.NORM.DIST($Q$3:$Q$1003,$F3902,$O3902,FALSE)*WindSpeedStep*$R$3:$R$1003)</f>
        <v>1026.2663489510326</v>
      </c>
      <c r="N3902" s="43">
        <f t="shared" si="181"/>
        <v>0.84325291064451857</v>
      </c>
      <c r="O3902" s="43">
        <f t="shared" si="182"/>
        <v>0.46</v>
      </c>
    </row>
    <row r="3903" spans="5:15" x14ac:dyDescent="0.2">
      <c r="E3903" s="16">
        <v>41255.972222222219</v>
      </c>
      <c r="F3903" s="22">
        <v>8.7983051226253686</v>
      </c>
      <c r="G3903" s="25">
        <v>5.1146214381994785E-2</v>
      </c>
      <c r="H3903" s="3">
        <f t="shared" si="180"/>
        <v>1182.5999999999474</v>
      </c>
      <c r="I3903" s="3">
        <f>MIN(H3903-K3903+L3903,'Power Look Up'!$F$4)</f>
        <v>1164.5624089050841</v>
      </c>
      <c r="K3903" s="51">
        <f t="array" ref="K3903">_xlfn.SUM(_xlfn.NORM.DIST($Q$3:$Q$1003,$F3903,$N3903,FALSE)*WindSpeedStep*$R$3:$R$1003)</f>
        <v>1182.2606389557932</v>
      </c>
      <c r="L3903" s="51">
        <f t="array" ref="L3903">_xlfn.SUM(_xlfn.NORM.DIST($Q$3:$Q$1003,$F3903,$O3903,FALSE)*WindSpeedStep*$R$3:$R$1003)</f>
        <v>1164.2230478609299</v>
      </c>
      <c r="N3903" s="43">
        <f t="shared" si="181"/>
        <v>0.87983051226253695</v>
      </c>
      <c r="O3903" s="43">
        <f t="shared" si="182"/>
        <v>0.45</v>
      </c>
    </row>
    <row r="3904" spans="5:15" x14ac:dyDescent="0.2">
      <c r="E3904" s="16">
        <v>41255.979166666664</v>
      </c>
      <c r="F3904" s="22">
        <v>8.8319568521787915</v>
      </c>
      <c r="G3904" s="25">
        <v>5.4348091598928817E-2</v>
      </c>
      <c r="H3904" s="3">
        <f t="shared" si="180"/>
        <v>1193.6099999999471</v>
      </c>
      <c r="I3904" s="3">
        <f>MIN(H3904-K3904+L3904,'Power Look Up'!$F$4)</f>
        <v>1177.266634746825</v>
      </c>
      <c r="K3904" s="51">
        <f t="array" ref="K3904">_xlfn.SUM(_xlfn.NORM.DIST($Q$3:$Q$1003,$F3904,$N3904,FALSE)*WindSpeedStep*$R$3:$R$1003)</f>
        <v>1195.1424099066289</v>
      </c>
      <c r="L3904" s="51">
        <f t="array" ref="L3904">_xlfn.SUM(_xlfn.NORM.DIST($Q$3:$Q$1003,$F3904,$O3904,FALSE)*WindSpeedStep*$R$3:$R$1003)</f>
        <v>1178.7990446535068</v>
      </c>
      <c r="N3904" s="43">
        <f t="shared" si="181"/>
        <v>0.88319568521787917</v>
      </c>
      <c r="O3904" s="43">
        <f t="shared" si="182"/>
        <v>0.48</v>
      </c>
    </row>
    <row r="3905" spans="5:15" x14ac:dyDescent="0.2">
      <c r="E3905" s="16">
        <v>41255.986111111109</v>
      </c>
      <c r="F3905" s="22">
        <v>8.8428078363725877</v>
      </c>
      <c r="G3905" s="25">
        <v>4.8627088585065363E-2</v>
      </c>
      <c r="H3905" s="3">
        <f t="shared" si="180"/>
        <v>1197.2799999999472</v>
      </c>
      <c r="I3905" s="3">
        <f>MIN(H3905-K3905+L3905,'Power Look Up'!$F$4)</f>
        <v>1179.0185108088765</v>
      </c>
      <c r="K3905" s="51">
        <f t="array" ref="K3905">_xlfn.SUM(_xlfn.NORM.DIST($Q$3:$Q$1003,$F3905,$N3905,FALSE)*WindSpeedStep*$R$3:$R$1003)</f>
        <v>1199.3022808752382</v>
      </c>
      <c r="L3905" s="51">
        <f t="array" ref="L3905">_xlfn.SUM(_xlfn.NORM.DIST($Q$3:$Q$1003,$F3905,$O3905,FALSE)*WindSpeedStep*$R$3:$R$1003)</f>
        <v>1181.0407916841675</v>
      </c>
      <c r="N3905" s="43">
        <f t="shared" si="181"/>
        <v>0.88428078363725882</v>
      </c>
      <c r="O3905" s="43">
        <f t="shared" si="182"/>
        <v>0.43</v>
      </c>
    </row>
    <row r="3906" spans="5:15" x14ac:dyDescent="0.2">
      <c r="E3906" s="16">
        <v>41255.993055555555</v>
      </c>
      <c r="F3906" s="22">
        <v>9.5911583323989298</v>
      </c>
      <c r="G3906" s="25">
        <v>6.464286987168591E-2</v>
      </c>
      <c r="H3906" s="3">
        <f t="shared" si="180"/>
        <v>1480.789999999939</v>
      </c>
      <c r="I3906" s="3">
        <f>MIN(H3906-K3906+L3906,'Power Look Up'!$F$4)</f>
        <v>1493.3777551452642</v>
      </c>
      <c r="K3906" s="51">
        <f t="array" ref="K3906">_xlfn.SUM(_xlfn.NORM.DIST($Q$3:$Q$1003,$F3906,$N3906,FALSE)*WindSpeedStep*$R$3:$R$1003)</f>
        <v>1483.7613156472473</v>
      </c>
      <c r="L3906" s="51">
        <f t="array" ref="L3906">_xlfn.SUM(_xlfn.NORM.DIST($Q$3:$Q$1003,$F3906,$O3906,FALSE)*WindSpeedStep*$R$3:$R$1003)</f>
        <v>1496.3490707925725</v>
      </c>
      <c r="N3906" s="43">
        <f t="shared" si="181"/>
        <v>0.95911583323989302</v>
      </c>
      <c r="O3906" s="43">
        <f t="shared" si="182"/>
        <v>0.62</v>
      </c>
    </row>
    <row r="3907" spans="5:15" x14ac:dyDescent="0.2">
      <c r="E3907" s="16">
        <v>41256</v>
      </c>
      <c r="F3907" s="22">
        <v>11.029313122388968</v>
      </c>
      <c r="G3907" s="25">
        <v>5.0773787432258799E-2</v>
      </c>
      <c r="H3907" s="3">
        <f t="shared" ref="H3907:H3970" si="183">INDEX(PowerArray,MIN(MaximumPowerIndex,ROUND(F3907*100,0)))</f>
        <v>1906.5199999999841</v>
      </c>
      <c r="I3907" s="3">
        <f>MIN(H3907-K3907+L3907,'Power Look Up'!$F$4)</f>
        <v>1994.3425375037896</v>
      </c>
      <c r="K3907" s="51">
        <f t="array" ref="K3907">_xlfn.SUM(_xlfn.NORM.DIST($Q$3:$Q$1003,$F3907,$N3907,FALSE)*WindSpeedStep*$R$3:$R$1003)</f>
        <v>1873.6938041822668</v>
      </c>
      <c r="L3907" s="51">
        <f t="array" ref="L3907">_xlfn.SUM(_xlfn.NORM.DIST($Q$3:$Q$1003,$F3907,$O3907,FALSE)*WindSpeedStep*$R$3:$R$1003)</f>
        <v>1961.5163416860723</v>
      </c>
      <c r="N3907" s="43">
        <f t="shared" ref="N3907:N3970" si="184">ReferenceTurbulence*F3907</f>
        <v>1.1029313122388968</v>
      </c>
      <c r="O3907" s="43">
        <f t="shared" ref="O3907:O3970" si="185">F3907*G3907</f>
        <v>0.56000000000000005</v>
      </c>
    </row>
    <row r="3908" spans="5:15" x14ac:dyDescent="0.2">
      <c r="E3908" s="16">
        <v>41256.006944444445</v>
      </c>
      <c r="F3908" s="22">
        <v>11.181033444075</v>
      </c>
      <c r="G3908" s="25">
        <v>4.6507328915607167E-2</v>
      </c>
      <c r="H3908" s="3">
        <f t="shared" si="183"/>
        <v>1919.1199999999837</v>
      </c>
      <c r="I3908" s="3">
        <f>MIN(H3908-K3908+L3908,'Power Look Up'!$F$4)</f>
        <v>2000</v>
      </c>
      <c r="K3908" s="51">
        <f t="array" ref="K3908">_xlfn.SUM(_xlfn.NORM.DIST($Q$3:$Q$1003,$F3908,$N3908,FALSE)*WindSpeedStep*$R$3:$R$1003)</f>
        <v>1896.7029960008526</v>
      </c>
      <c r="L3908" s="51">
        <f t="array" ref="L3908">_xlfn.SUM(_xlfn.NORM.DIST($Q$3:$Q$1003,$F3908,$O3908,FALSE)*WindSpeedStep*$R$3:$R$1003)</f>
        <v>1988.5914030362283</v>
      </c>
      <c r="N3908" s="43">
        <f t="shared" si="184"/>
        <v>1.1181033444075001</v>
      </c>
      <c r="O3908" s="43">
        <f t="shared" si="185"/>
        <v>0.52</v>
      </c>
    </row>
    <row r="3909" spans="5:15" x14ac:dyDescent="0.2">
      <c r="E3909" s="16">
        <v>41256.013888888891</v>
      </c>
      <c r="F3909" s="22">
        <v>11.076830588439694</v>
      </c>
      <c r="G3909" s="25">
        <v>5.1458762996238201E-2</v>
      </c>
      <c r="H3909" s="3">
        <f t="shared" si="183"/>
        <v>1910.7199999999839</v>
      </c>
      <c r="I3909" s="3">
        <f>MIN(H3909-K3909+L3909,'Power Look Up'!$F$4)</f>
        <v>1996.8709734453478</v>
      </c>
      <c r="K3909" s="51">
        <f t="array" ref="K3909">_xlfn.SUM(_xlfn.NORM.DIST($Q$3:$Q$1003,$F3909,$N3909,FALSE)*WindSpeedStep*$R$3:$R$1003)</f>
        <v>1881.2541651147019</v>
      </c>
      <c r="L3909" s="51">
        <f t="array" ref="L3909">_xlfn.SUM(_xlfn.NORM.DIST($Q$3:$Q$1003,$F3909,$O3909,FALSE)*WindSpeedStep*$R$3:$R$1003)</f>
        <v>1967.4051385600658</v>
      </c>
      <c r="N3909" s="43">
        <f t="shared" si="184"/>
        <v>1.1076830588439694</v>
      </c>
      <c r="O3909" s="43">
        <f t="shared" si="185"/>
        <v>0.56999999999999995</v>
      </c>
    </row>
    <row r="3910" spans="5:15" x14ac:dyDescent="0.2">
      <c r="E3910" s="16">
        <v>41256.020833333336</v>
      </c>
      <c r="F3910" s="22">
        <v>11.023307513099251</v>
      </c>
      <c r="G3910" s="25">
        <v>5.4430124469176437E-2</v>
      </c>
      <c r="H3910" s="3">
        <f t="shared" si="183"/>
        <v>1905.6799999999839</v>
      </c>
      <c r="I3910" s="3">
        <f>MIN(H3910-K3910+L3910,'Power Look Up'!$F$4)</f>
        <v>1987.3874059567397</v>
      </c>
      <c r="K3910" s="51">
        <f t="array" ref="K3910">_xlfn.SUM(_xlfn.NORM.DIST($Q$3:$Q$1003,$F3910,$N3910,FALSE)*WindSpeedStep*$R$3:$R$1003)</f>
        <v>1872.7147766286992</v>
      </c>
      <c r="L3910" s="51">
        <f t="array" ref="L3910">_xlfn.SUM(_xlfn.NORM.DIST($Q$3:$Q$1003,$F3910,$O3910,FALSE)*WindSpeedStep*$R$3:$R$1003)</f>
        <v>1954.4221825854549</v>
      </c>
      <c r="N3910" s="43">
        <f t="shared" si="184"/>
        <v>1.1023307513099252</v>
      </c>
      <c r="O3910" s="43">
        <f t="shared" si="185"/>
        <v>0.6</v>
      </c>
    </row>
    <row r="3911" spans="5:15" x14ac:dyDescent="0.2">
      <c r="E3911" s="16">
        <v>41256.027777777781</v>
      </c>
      <c r="F3911" s="22">
        <v>11.289798688434772</v>
      </c>
      <c r="G3911" s="25">
        <v>5.2259567799414687E-2</v>
      </c>
      <c r="H3911" s="3">
        <f t="shared" si="183"/>
        <v>1928.3599999999835</v>
      </c>
      <c r="I3911" s="3">
        <f>MIN(H3911-K3911+L3911,'Power Look Up'!$F$4)</f>
        <v>2000</v>
      </c>
      <c r="K3911" s="51">
        <f t="array" ref="K3911">_xlfn.SUM(_xlfn.NORM.DIST($Q$3:$Q$1003,$F3911,$N3911,FALSE)*WindSpeedStep*$R$3:$R$1003)</f>
        <v>1911.2371283821835</v>
      </c>
      <c r="L3911" s="51">
        <f t="array" ref="L3911">_xlfn.SUM(_xlfn.NORM.DIST($Q$3:$Q$1003,$F3911,$O3911,FALSE)*WindSpeedStep*$R$3:$R$1003)</f>
        <v>1990.9190648498602</v>
      </c>
      <c r="N3911" s="43">
        <f t="shared" si="184"/>
        <v>1.1289798688434771</v>
      </c>
      <c r="O3911" s="43">
        <f t="shared" si="185"/>
        <v>0.59</v>
      </c>
    </row>
    <row r="3912" spans="5:15" x14ac:dyDescent="0.2">
      <c r="E3912" s="16">
        <v>41256.034722222219</v>
      </c>
      <c r="F3912" s="22">
        <v>10.79838239611038</v>
      </c>
      <c r="G3912" s="25">
        <v>5.6489942439871772E-2</v>
      </c>
      <c r="H3912" s="3">
        <f t="shared" si="183"/>
        <v>1850.5999999999503</v>
      </c>
      <c r="I3912" s="3">
        <f>MIN(H3912-K3912+L3912,'Power Look Up'!$F$4)</f>
        <v>1927.6737586962931</v>
      </c>
      <c r="K3912" s="51">
        <f t="array" ref="K3912">_xlfn.SUM(_xlfn.NORM.DIST($Q$3:$Q$1003,$F3912,$N3912,FALSE)*WindSpeedStep*$R$3:$R$1003)</f>
        <v>1832.1282931485489</v>
      </c>
      <c r="L3912" s="51">
        <f t="array" ref="L3912">_xlfn.SUM(_xlfn.NORM.DIST($Q$3:$Q$1003,$F3912,$O3912,FALSE)*WindSpeedStep*$R$3:$R$1003)</f>
        <v>1909.2020518448917</v>
      </c>
      <c r="N3912" s="43">
        <f t="shared" si="184"/>
        <v>1.079838239611038</v>
      </c>
      <c r="O3912" s="43">
        <f t="shared" si="185"/>
        <v>0.61</v>
      </c>
    </row>
    <row r="3913" spans="5:15" x14ac:dyDescent="0.2">
      <c r="E3913" s="16">
        <v>41256.041666666664</v>
      </c>
      <c r="F3913" s="22">
        <v>11.136996008713073</v>
      </c>
      <c r="G3913" s="25">
        <v>4.9384950804481333E-2</v>
      </c>
      <c r="H3913" s="3">
        <f t="shared" si="183"/>
        <v>1915.7599999999838</v>
      </c>
      <c r="I3913" s="3">
        <f>MIN(H3913-K3913+L3913,'Power Look Up'!$F$4)</f>
        <v>2000</v>
      </c>
      <c r="K3913" s="51">
        <f t="array" ref="K3913">_xlfn.SUM(_xlfn.NORM.DIST($Q$3:$Q$1003,$F3913,$N3913,FALSE)*WindSpeedStep*$R$3:$R$1003)</f>
        <v>1890.3606371335818</v>
      </c>
      <c r="L3913" s="51">
        <f t="array" ref="L3913">_xlfn.SUM(_xlfn.NORM.DIST($Q$3:$Q$1003,$F3913,$O3913,FALSE)*WindSpeedStep*$R$3:$R$1003)</f>
        <v>1978.8342800537023</v>
      </c>
      <c r="N3913" s="43">
        <f t="shared" si="184"/>
        <v>1.1136996008713074</v>
      </c>
      <c r="O3913" s="43">
        <f t="shared" si="185"/>
        <v>0.55000000000000004</v>
      </c>
    </row>
    <row r="3914" spans="5:15" x14ac:dyDescent="0.2">
      <c r="E3914" s="16">
        <v>41256.048611111109</v>
      </c>
      <c r="F3914" s="22">
        <v>11.032076195122428</v>
      </c>
      <c r="G3914" s="25">
        <v>4.4415936885628282E-2</v>
      </c>
      <c r="H3914" s="3">
        <f t="shared" si="183"/>
        <v>1906.5199999999841</v>
      </c>
      <c r="I3914" s="3">
        <f>MIN(H3914-K3914+L3914,'Power Look Up'!$F$4)</f>
        <v>2000</v>
      </c>
      <c r="K3914" s="51">
        <f t="array" ref="K3914">_xlfn.SUM(_xlfn.NORM.DIST($Q$3:$Q$1003,$F3914,$N3914,FALSE)*WindSpeedStep*$R$3:$R$1003)</f>
        <v>1874.1424560697305</v>
      </c>
      <c r="L3914" s="51">
        <f t="array" ref="L3914">_xlfn.SUM(_xlfn.NORM.DIST($Q$3:$Q$1003,$F3914,$O3914,FALSE)*WindSpeedStep*$R$3:$R$1003)</f>
        <v>1972.4364873830166</v>
      </c>
      <c r="N3914" s="43">
        <f t="shared" si="184"/>
        <v>1.1032076195122429</v>
      </c>
      <c r="O3914" s="43">
        <f t="shared" si="185"/>
        <v>0.49</v>
      </c>
    </row>
    <row r="3915" spans="5:15" x14ac:dyDescent="0.2">
      <c r="E3915" s="16">
        <v>41256.055555555555</v>
      </c>
      <c r="F3915" s="22">
        <v>11.24371214384511</v>
      </c>
      <c r="G3915" s="25">
        <v>4.091175530954938E-2</v>
      </c>
      <c r="H3915" s="3">
        <f t="shared" si="183"/>
        <v>1924.1599999999837</v>
      </c>
      <c r="I3915" s="3">
        <f>MIN(H3915-K3915+L3915,'Power Look Up'!$F$4)</f>
        <v>2000</v>
      </c>
      <c r="K3915" s="51">
        <f t="array" ref="K3915">_xlfn.SUM(_xlfn.NORM.DIST($Q$3:$Q$1003,$F3915,$N3915,FALSE)*WindSpeedStep*$R$3:$R$1003)</f>
        <v>1905.27156341057</v>
      </c>
      <c r="L3915" s="51">
        <f t="array" ref="L3915">_xlfn.SUM(_xlfn.NORM.DIST($Q$3:$Q$1003,$F3915,$O3915,FALSE)*WindSpeedStep*$R$3:$R$1003)</f>
        <v>2003.1698191358639</v>
      </c>
      <c r="N3915" s="43">
        <f t="shared" si="184"/>
        <v>1.124371214384511</v>
      </c>
      <c r="O3915" s="43">
        <f t="shared" si="185"/>
        <v>0.46</v>
      </c>
    </row>
    <row r="3916" spans="5:15" x14ac:dyDescent="0.2">
      <c r="E3916" s="16">
        <v>41256.0625</v>
      </c>
      <c r="F3916" s="22">
        <v>11.217439181194056</v>
      </c>
      <c r="G3916" s="25">
        <v>4.6356391293992993E-2</v>
      </c>
      <c r="H3916" s="3">
        <f t="shared" si="183"/>
        <v>1922.4799999999836</v>
      </c>
      <c r="I3916" s="3">
        <f>MIN(H3916-K3916+L3916,'Power Look Up'!$F$4)</f>
        <v>2000</v>
      </c>
      <c r="K3916" s="51">
        <f t="array" ref="K3916">_xlfn.SUM(_xlfn.NORM.DIST($Q$3:$Q$1003,$F3916,$N3916,FALSE)*WindSpeedStep*$R$3:$R$1003)</f>
        <v>1901.7445784471922</v>
      </c>
      <c r="L3916" s="51">
        <f t="array" ref="L3916">_xlfn.SUM(_xlfn.NORM.DIST($Q$3:$Q$1003,$F3916,$O3916,FALSE)*WindSpeedStep*$R$3:$R$1003)</f>
        <v>1992.7101693422987</v>
      </c>
      <c r="N3916" s="43">
        <f t="shared" si="184"/>
        <v>1.1217439181194055</v>
      </c>
      <c r="O3916" s="43">
        <f t="shared" si="185"/>
        <v>0.52</v>
      </c>
    </row>
    <row r="3917" spans="5:15" x14ac:dyDescent="0.2">
      <c r="E3917" s="16">
        <v>41256.069444444445</v>
      </c>
      <c r="F3917" s="22">
        <v>11.467556926540249</v>
      </c>
      <c r="G3917" s="25">
        <v>4.0113164726079245E-2</v>
      </c>
      <c r="H3917" s="3">
        <f t="shared" si="183"/>
        <v>1943.4799999999832</v>
      </c>
      <c r="I3917" s="3">
        <f>MIN(H3917-K3917+L3917,'Power Look Up'!$F$4)</f>
        <v>2000</v>
      </c>
      <c r="K3917" s="51">
        <f t="array" ref="K3917">_xlfn.SUM(_xlfn.NORM.DIST($Q$3:$Q$1003,$F3917,$N3917,FALSE)*WindSpeedStep*$R$3:$R$1003)</f>
        <v>1931.729493179022</v>
      </c>
      <c r="L3917" s="51">
        <f t="array" ref="L3917">_xlfn.SUM(_xlfn.NORM.DIST($Q$3:$Q$1003,$F3917,$O3917,FALSE)*WindSpeedStep*$R$3:$R$1003)</f>
        <v>2017.9226164384295</v>
      </c>
      <c r="N3917" s="43">
        <f t="shared" si="184"/>
        <v>1.146755692654025</v>
      </c>
      <c r="O3917" s="43">
        <f t="shared" si="185"/>
        <v>0.46</v>
      </c>
    </row>
    <row r="3918" spans="5:15" x14ac:dyDescent="0.2">
      <c r="E3918" s="16">
        <v>41256.076388888891</v>
      </c>
      <c r="F3918" s="22">
        <v>10.968051386043298</v>
      </c>
      <c r="G3918" s="25">
        <v>5.4704338891363342E-2</v>
      </c>
      <c r="H3918" s="3">
        <f t="shared" si="183"/>
        <v>1895.9899999999493</v>
      </c>
      <c r="I3918" s="3">
        <f>MIN(H3918-K3918+L3918,'Power Look Up'!$F$4)</f>
        <v>1977.4453625396386</v>
      </c>
      <c r="K3918" s="51">
        <f t="array" ref="K3918">_xlfn.SUM(_xlfn.NORM.DIST($Q$3:$Q$1003,$F3918,$N3918,FALSE)*WindSpeedStep*$R$3:$R$1003)</f>
        <v>1863.4561825527353</v>
      </c>
      <c r="L3918" s="51">
        <f t="array" ref="L3918">_xlfn.SUM(_xlfn.NORM.DIST($Q$3:$Q$1003,$F3918,$O3918,FALSE)*WindSpeedStep*$R$3:$R$1003)</f>
        <v>1944.9115450924246</v>
      </c>
      <c r="N3918" s="43">
        <f t="shared" si="184"/>
        <v>1.0968051386043298</v>
      </c>
      <c r="O3918" s="43">
        <f t="shared" si="185"/>
        <v>0.6</v>
      </c>
    </row>
    <row r="3919" spans="5:15" x14ac:dyDescent="0.2">
      <c r="E3919" s="16">
        <v>41256.083333333336</v>
      </c>
      <c r="F3919" s="22">
        <v>10.094983425269094</v>
      </c>
      <c r="G3919" s="25">
        <v>6.7360189844182322E-2</v>
      </c>
      <c r="H3919" s="3">
        <f t="shared" si="183"/>
        <v>1661.0299999999545</v>
      </c>
      <c r="I3919" s="3">
        <f>MIN(H3919-K3919+L3919,'Power Look Up'!$F$4)</f>
        <v>1696.899656954713</v>
      </c>
      <c r="K3919" s="51">
        <f t="array" ref="K3919">_xlfn.SUM(_xlfn.NORM.DIST($Q$3:$Q$1003,$F3919,$N3919,FALSE)*WindSpeedStep*$R$3:$R$1003)</f>
        <v>1653.9196314919116</v>
      </c>
      <c r="L3919" s="51">
        <f t="array" ref="L3919">_xlfn.SUM(_xlfn.NORM.DIST($Q$3:$Q$1003,$F3919,$O3919,FALSE)*WindSpeedStep*$R$3:$R$1003)</f>
        <v>1689.7892884466701</v>
      </c>
      <c r="N3919" s="43">
        <f t="shared" si="184"/>
        <v>1.0094983425269095</v>
      </c>
      <c r="O3919" s="43">
        <f t="shared" si="185"/>
        <v>0.68</v>
      </c>
    </row>
    <row r="3920" spans="5:15" x14ac:dyDescent="0.2">
      <c r="E3920" s="16">
        <v>41256.090277777781</v>
      </c>
      <c r="F3920" s="22">
        <v>9.6730331293199452</v>
      </c>
      <c r="G3920" s="25">
        <v>7.6501340386913891E-2</v>
      </c>
      <c r="H3920" s="3">
        <f t="shared" si="183"/>
        <v>1511.2699999999384</v>
      </c>
      <c r="I3920" s="3">
        <f>MIN(H3920-K3920+L3920,'Power Look Up'!$F$4)</f>
        <v>1523.4400286225184</v>
      </c>
      <c r="K3920" s="51">
        <f t="array" ref="K3920">_xlfn.SUM(_xlfn.NORM.DIST($Q$3:$Q$1003,$F3920,$N3920,FALSE)*WindSpeedStep*$R$3:$R$1003)</f>
        <v>1513.246120641018</v>
      </c>
      <c r="L3920" s="51">
        <f t="array" ref="L3920">_xlfn.SUM(_xlfn.NORM.DIST($Q$3:$Q$1003,$F3920,$O3920,FALSE)*WindSpeedStep*$R$3:$R$1003)</f>
        <v>1525.4161492635981</v>
      </c>
      <c r="N3920" s="43">
        <f t="shared" si="184"/>
        <v>0.96730331293199456</v>
      </c>
      <c r="O3920" s="43">
        <f t="shared" si="185"/>
        <v>0.74</v>
      </c>
    </row>
    <row r="3921" spans="5:15" x14ac:dyDescent="0.2">
      <c r="E3921" s="16">
        <v>41256.097222222219</v>
      </c>
      <c r="F3921" s="22">
        <v>9.8781667428146278</v>
      </c>
      <c r="G3921" s="25">
        <v>6.7826350520693288E-2</v>
      </c>
      <c r="H3921" s="3">
        <f t="shared" si="183"/>
        <v>1591.2799999999368</v>
      </c>
      <c r="I3921" s="3">
        <f>MIN(H3921-K3921+L3921,'Power Look Up'!$F$4)</f>
        <v>1616.4564808633345</v>
      </c>
      <c r="K3921" s="51">
        <f t="array" ref="K3921">_xlfn.SUM(_xlfn.NORM.DIST($Q$3:$Q$1003,$F3921,$N3921,FALSE)*WindSpeedStep*$R$3:$R$1003)</f>
        <v>1584.2560377135658</v>
      </c>
      <c r="L3921" s="51">
        <f t="array" ref="L3921">_xlfn.SUM(_xlfn.NORM.DIST($Q$3:$Q$1003,$F3921,$O3921,FALSE)*WindSpeedStep*$R$3:$R$1003)</f>
        <v>1609.4325185769635</v>
      </c>
      <c r="N3921" s="43">
        <f t="shared" si="184"/>
        <v>0.9878166742814628</v>
      </c>
      <c r="O3921" s="43">
        <f t="shared" si="185"/>
        <v>0.67</v>
      </c>
    </row>
    <row r="3922" spans="5:15" x14ac:dyDescent="0.2">
      <c r="E3922" s="16">
        <v>41256.104166666664</v>
      </c>
      <c r="F3922" s="22">
        <v>9.864743829660183</v>
      </c>
      <c r="G3922" s="25">
        <v>4.9671842316545922E-2</v>
      </c>
      <c r="H3922" s="3">
        <f t="shared" si="183"/>
        <v>1583.6599999999369</v>
      </c>
      <c r="I3922" s="3">
        <f>MIN(H3922-K3922+L3922,'Power Look Up'!$F$4)</f>
        <v>1618.0764379805557</v>
      </c>
      <c r="K3922" s="51">
        <f t="array" ref="K3922">_xlfn.SUM(_xlfn.NORM.DIST($Q$3:$Q$1003,$F3922,$N3922,FALSE)*WindSpeedStep*$R$3:$R$1003)</f>
        <v>1579.7497952100734</v>
      </c>
      <c r="L3922" s="51">
        <f t="array" ref="L3922">_xlfn.SUM(_xlfn.NORM.DIST($Q$3:$Q$1003,$F3922,$O3922,FALSE)*WindSpeedStep*$R$3:$R$1003)</f>
        <v>1614.1662331906923</v>
      </c>
      <c r="N3922" s="43">
        <f t="shared" si="184"/>
        <v>0.9864743829660183</v>
      </c>
      <c r="O3922" s="43">
        <f t="shared" si="185"/>
        <v>0.48999999999999994</v>
      </c>
    </row>
    <row r="3923" spans="5:15" x14ac:dyDescent="0.2">
      <c r="E3923" s="16">
        <v>41256.111111111109</v>
      </c>
      <c r="F3923" s="22">
        <v>10.27712660943401</v>
      </c>
      <c r="G3923" s="25">
        <v>5.2543869558277181E-2</v>
      </c>
      <c r="H3923" s="3">
        <f t="shared" si="183"/>
        <v>1711.7599999999534</v>
      </c>
      <c r="I3923" s="3">
        <f>MIN(H3923-K3923+L3923,'Power Look Up'!$F$4)</f>
        <v>1772.4880918206579</v>
      </c>
      <c r="K3923" s="51">
        <f t="array" ref="K3923">_xlfn.SUM(_xlfn.NORM.DIST($Q$3:$Q$1003,$F3923,$N3923,FALSE)*WindSpeedStep*$R$3:$R$1003)</f>
        <v>1707.4265664374586</v>
      </c>
      <c r="L3923" s="51">
        <f t="array" ref="L3923">_xlfn.SUM(_xlfn.NORM.DIST($Q$3:$Q$1003,$F3923,$O3923,FALSE)*WindSpeedStep*$R$3:$R$1003)</f>
        <v>1768.1546582581632</v>
      </c>
      <c r="N3923" s="43">
        <f t="shared" si="184"/>
        <v>1.0277126609434011</v>
      </c>
      <c r="O3923" s="43">
        <f t="shared" si="185"/>
        <v>0.54</v>
      </c>
    </row>
    <row r="3924" spans="5:15" x14ac:dyDescent="0.2">
      <c r="E3924" s="16">
        <v>41256.118055555555</v>
      </c>
      <c r="F3924" s="22">
        <v>10.377227440674975</v>
      </c>
      <c r="G3924" s="25">
        <v>5.8782560514094619E-2</v>
      </c>
      <c r="H3924" s="3">
        <f t="shared" si="183"/>
        <v>1738.4599999999527</v>
      </c>
      <c r="I3924" s="3">
        <f>MIN(H3924-K3924+L3924,'Power Look Up'!$F$4)</f>
        <v>1797.6535532817484</v>
      </c>
      <c r="K3924" s="51">
        <f t="array" ref="K3924">_xlfn.SUM(_xlfn.NORM.DIST($Q$3:$Q$1003,$F3924,$N3924,FALSE)*WindSpeedStep*$R$3:$R$1003)</f>
        <v>1734.7102649872647</v>
      </c>
      <c r="L3924" s="51">
        <f t="array" ref="L3924">_xlfn.SUM(_xlfn.NORM.DIST($Q$3:$Q$1003,$F3924,$O3924,FALSE)*WindSpeedStep*$R$3:$R$1003)</f>
        <v>1793.9038182690604</v>
      </c>
      <c r="N3924" s="43">
        <f t="shared" si="184"/>
        <v>1.0377227440674976</v>
      </c>
      <c r="O3924" s="43">
        <f t="shared" si="185"/>
        <v>0.61</v>
      </c>
    </row>
    <row r="3925" spans="5:15" x14ac:dyDescent="0.2">
      <c r="E3925" s="16">
        <v>41256.125</v>
      </c>
      <c r="F3925" s="22">
        <v>9.8101998952351206</v>
      </c>
      <c r="G3925" s="25">
        <v>7.4412347128070835E-2</v>
      </c>
      <c r="H3925" s="3">
        <f t="shared" si="183"/>
        <v>1564.6099999999374</v>
      </c>
      <c r="I3925" s="3">
        <f>MIN(H3925-K3925+L3925,'Power Look Up'!$F$4)</f>
        <v>1582.7597191820867</v>
      </c>
      <c r="K3925" s="51">
        <f t="array" ref="K3925">_xlfn.SUM(_xlfn.NORM.DIST($Q$3:$Q$1003,$F3925,$N3925,FALSE)*WindSpeedStep*$R$3:$R$1003)</f>
        <v>1561.2261228119398</v>
      </c>
      <c r="L3925" s="51">
        <f t="array" ref="L3925">_xlfn.SUM(_xlfn.NORM.DIST($Q$3:$Q$1003,$F3925,$O3925,FALSE)*WindSpeedStep*$R$3:$R$1003)</f>
        <v>1579.3758419940891</v>
      </c>
      <c r="N3925" s="43">
        <f t="shared" si="184"/>
        <v>0.9810199895235121</v>
      </c>
      <c r="O3925" s="43">
        <f t="shared" si="185"/>
        <v>0.73</v>
      </c>
    </row>
    <row r="3926" spans="5:15" x14ac:dyDescent="0.2">
      <c r="E3926" s="16">
        <v>41256.131944444445</v>
      </c>
      <c r="F3926" s="22">
        <v>9.4070684097843866</v>
      </c>
      <c r="G3926" s="25">
        <v>5.7403643353793471E-2</v>
      </c>
      <c r="H3926" s="3">
        <f t="shared" si="183"/>
        <v>1412.2099999999405</v>
      </c>
      <c r="I3926" s="3">
        <f>MIN(H3926-K3926+L3926,'Power Look Up'!$F$4)</f>
        <v>1416.3758990048611</v>
      </c>
      <c r="K3926" s="51">
        <f t="array" ref="K3926">_xlfn.SUM(_xlfn.NORM.DIST($Q$3:$Q$1003,$F3926,$N3926,FALSE)*WindSpeedStep*$R$3:$R$1003)</f>
        <v>1415.6182312968861</v>
      </c>
      <c r="L3926" s="51">
        <f t="array" ref="L3926">_xlfn.SUM(_xlfn.NORM.DIST($Q$3:$Q$1003,$F3926,$O3926,FALSE)*WindSpeedStep*$R$3:$R$1003)</f>
        <v>1419.7841303018067</v>
      </c>
      <c r="N3926" s="43">
        <f t="shared" si="184"/>
        <v>0.94070684097843871</v>
      </c>
      <c r="O3926" s="43">
        <f t="shared" si="185"/>
        <v>0.54</v>
      </c>
    </row>
    <row r="3927" spans="5:15" x14ac:dyDescent="0.2">
      <c r="E3927" s="16">
        <v>41256.138888888891</v>
      </c>
      <c r="F3927" s="22">
        <v>10.078643836718134</v>
      </c>
      <c r="G3927" s="25">
        <v>6.1516212899719647E-2</v>
      </c>
      <c r="H3927" s="3">
        <f t="shared" si="183"/>
        <v>1658.3599999999544</v>
      </c>
      <c r="I3927" s="3">
        <f>MIN(H3927-K3927+L3927,'Power Look Up'!$F$4)</f>
        <v>1698.7688228919644</v>
      </c>
      <c r="K3927" s="51">
        <f t="array" ref="K3927">_xlfn.SUM(_xlfn.NORM.DIST($Q$3:$Q$1003,$F3927,$N3927,FALSE)*WindSpeedStep*$R$3:$R$1003)</f>
        <v>1648.886543298572</v>
      </c>
      <c r="L3927" s="51">
        <f t="array" ref="L3927">_xlfn.SUM(_xlfn.NORM.DIST($Q$3:$Q$1003,$F3927,$O3927,FALSE)*WindSpeedStep*$R$3:$R$1003)</f>
        <v>1689.2953661905819</v>
      </c>
      <c r="N3927" s="43">
        <f t="shared" si="184"/>
        <v>1.0078643836718135</v>
      </c>
      <c r="O3927" s="43">
        <f t="shared" si="185"/>
        <v>0.62</v>
      </c>
    </row>
    <row r="3928" spans="5:15" x14ac:dyDescent="0.2">
      <c r="E3928" s="16">
        <v>41256.145833333336</v>
      </c>
      <c r="F3928" s="22">
        <v>10.257153334359147</v>
      </c>
      <c r="G3928" s="25">
        <v>5.5570973877384543E-2</v>
      </c>
      <c r="H3928" s="3">
        <f t="shared" si="183"/>
        <v>1706.4199999999535</v>
      </c>
      <c r="I3928" s="3">
        <f>MIN(H3928-K3928+L3928,'Power Look Up'!$F$4)</f>
        <v>1762.8302567880946</v>
      </c>
      <c r="K3928" s="51">
        <f t="array" ref="K3928">_xlfn.SUM(_xlfn.NORM.DIST($Q$3:$Q$1003,$F3928,$N3928,FALSE)*WindSpeedStep*$R$3:$R$1003)</f>
        <v>1701.7987391609067</v>
      </c>
      <c r="L3928" s="51">
        <f t="array" ref="L3928">_xlfn.SUM(_xlfn.NORM.DIST($Q$3:$Q$1003,$F3928,$O3928,FALSE)*WindSpeedStep*$R$3:$R$1003)</f>
        <v>1758.2089959490479</v>
      </c>
      <c r="N3928" s="43">
        <f t="shared" si="184"/>
        <v>1.0257153334359148</v>
      </c>
      <c r="O3928" s="43">
        <f t="shared" si="185"/>
        <v>0.56999999999999995</v>
      </c>
    </row>
    <row r="3929" spans="5:15" x14ac:dyDescent="0.2">
      <c r="E3929" s="16">
        <v>41256.152777777781</v>
      </c>
      <c r="F3929" s="22">
        <v>10.875424951459154</v>
      </c>
      <c r="G3929" s="25">
        <v>6.0687283756341671E-2</v>
      </c>
      <c r="H3929" s="3">
        <f t="shared" si="183"/>
        <v>1871.95999999995</v>
      </c>
      <c r="I3929" s="3">
        <f>MIN(H3929-K3929+L3929,'Power Look Up'!$F$4)</f>
        <v>1942.7637307837838</v>
      </c>
      <c r="K3929" s="51">
        <f t="array" ref="K3929">_xlfn.SUM(_xlfn.NORM.DIST($Q$3:$Q$1003,$F3929,$N3929,FALSE)*WindSpeedStep*$R$3:$R$1003)</f>
        <v>1846.9033068892893</v>
      </c>
      <c r="L3929" s="51">
        <f t="array" ref="L3929">_xlfn.SUM(_xlfn.NORM.DIST($Q$3:$Q$1003,$F3929,$O3929,FALSE)*WindSpeedStep*$R$3:$R$1003)</f>
        <v>1917.7070376731231</v>
      </c>
      <c r="N3929" s="43">
        <f t="shared" si="184"/>
        <v>1.0875424951459154</v>
      </c>
      <c r="O3929" s="43">
        <f t="shared" si="185"/>
        <v>0.66</v>
      </c>
    </row>
    <row r="3930" spans="5:15" x14ac:dyDescent="0.2">
      <c r="E3930" s="16">
        <v>41256.159722222219</v>
      </c>
      <c r="F3930" s="22">
        <v>11.416717102444519</v>
      </c>
      <c r="G3930" s="25">
        <v>6.218950628530303E-2</v>
      </c>
      <c r="H3930" s="3">
        <f t="shared" si="183"/>
        <v>1939.2799999999834</v>
      </c>
      <c r="I3930" s="3">
        <f>MIN(H3930-K3930+L3930,'Power Look Up'!$F$4)</f>
        <v>2000</v>
      </c>
      <c r="K3930" s="51">
        <f t="array" ref="K3930">_xlfn.SUM(_xlfn.NORM.DIST($Q$3:$Q$1003,$F3930,$N3930,FALSE)*WindSpeedStep*$R$3:$R$1003)</f>
        <v>1926.2625770564478</v>
      </c>
      <c r="L3930" s="51">
        <f t="array" ref="L3930">_xlfn.SUM(_xlfn.NORM.DIST($Q$3:$Q$1003,$F3930,$O3930,FALSE)*WindSpeedStep*$R$3:$R$1003)</f>
        <v>1987.286694920655</v>
      </c>
      <c r="N3930" s="43">
        <f t="shared" si="184"/>
        <v>1.141671710244452</v>
      </c>
      <c r="O3930" s="43">
        <f t="shared" si="185"/>
        <v>0.71</v>
      </c>
    </row>
    <row r="3931" spans="5:15" x14ac:dyDescent="0.2">
      <c r="E3931" s="16">
        <v>41256.166666666664</v>
      </c>
      <c r="F3931" s="22">
        <v>11.450202358214211</v>
      </c>
      <c r="G3931" s="25">
        <v>6.4627678782387163E-2</v>
      </c>
      <c r="H3931" s="3">
        <f t="shared" si="183"/>
        <v>1941.7999999999831</v>
      </c>
      <c r="I3931" s="3">
        <f>MIN(H3931-K3931+L3931,'Power Look Up'!$F$4)</f>
        <v>1998.3147970756509</v>
      </c>
      <c r="K3931" s="51">
        <f t="array" ref="K3931">_xlfn.SUM(_xlfn.NORM.DIST($Q$3:$Q$1003,$F3931,$N3931,FALSE)*WindSpeedStep*$R$3:$R$1003)</f>
        <v>1929.8975943319513</v>
      </c>
      <c r="L3931" s="51">
        <f t="array" ref="L3931">_xlfn.SUM(_xlfn.NORM.DIST($Q$3:$Q$1003,$F3931,$O3931,FALSE)*WindSpeedStep*$R$3:$R$1003)</f>
        <v>1986.412391407619</v>
      </c>
      <c r="N3931" s="43">
        <f t="shared" si="184"/>
        <v>1.1450202358214212</v>
      </c>
      <c r="O3931" s="43">
        <f t="shared" si="185"/>
        <v>0.74</v>
      </c>
    </row>
    <row r="3932" spans="5:15" x14ac:dyDescent="0.2">
      <c r="E3932" s="16">
        <v>41256.173611111109</v>
      </c>
      <c r="F3932" s="22">
        <v>11.233491804595873</v>
      </c>
      <c r="G3932" s="25">
        <v>8.8129320537267741E-2</v>
      </c>
      <c r="H3932" s="3">
        <f t="shared" si="183"/>
        <v>1923.3199999999836</v>
      </c>
      <c r="I3932" s="3">
        <f>MIN(H3932-K3932+L3932,'Power Look Up'!$F$4)</f>
        <v>1944.5157366646133</v>
      </c>
      <c r="K3932" s="51">
        <f t="array" ref="K3932">_xlfn.SUM(_xlfn.NORM.DIST($Q$3:$Q$1003,$F3932,$N3932,FALSE)*WindSpeedStep*$R$3:$R$1003)</f>
        <v>1903.9105412939489</v>
      </c>
      <c r="L3932" s="51">
        <f t="array" ref="L3932">_xlfn.SUM(_xlfn.NORM.DIST($Q$3:$Q$1003,$F3932,$O3932,FALSE)*WindSpeedStep*$R$3:$R$1003)</f>
        <v>1925.1062779585786</v>
      </c>
      <c r="N3932" s="43">
        <f t="shared" si="184"/>
        <v>1.1233491804595874</v>
      </c>
      <c r="O3932" s="43">
        <f t="shared" si="185"/>
        <v>0.99</v>
      </c>
    </row>
    <row r="3933" spans="5:15" x14ac:dyDescent="0.2">
      <c r="E3933" s="16">
        <v>41256.180555555555</v>
      </c>
      <c r="F3933" s="22">
        <v>11.028456664533348</v>
      </c>
      <c r="G3933" s="25">
        <v>0.10155546093786924</v>
      </c>
      <c r="H3933" s="3">
        <f t="shared" si="183"/>
        <v>1906.5199999999841</v>
      </c>
      <c r="I3933" s="3">
        <f>MIN(H3933-K3933+L3933,'Power Look Up'!$F$4)</f>
        <v>1903.6760018667071</v>
      </c>
      <c r="K3933" s="51">
        <f t="array" ref="K3933">_xlfn.SUM(_xlfn.NORM.DIST($Q$3:$Q$1003,$F3933,$N3933,FALSE)*WindSpeedStep*$R$3:$R$1003)</f>
        <v>1873.5545097378679</v>
      </c>
      <c r="L3933" s="51">
        <f t="array" ref="L3933">_xlfn.SUM(_xlfn.NORM.DIST($Q$3:$Q$1003,$F3933,$O3933,FALSE)*WindSpeedStep*$R$3:$R$1003)</f>
        <v>1870.7105116045909</v>
      </c>
      <c r="N3933" s="43">
        <f t="shared" si="184"/>
        <v>1.1028456664533348</v>
      </c>
      <c r="O3933" s="43">
        <f t="shared" si="185"/>
        <v>1.1200000000000001</v>
      </c>
    </row>
    <row r="3934" spans="5:15" x14ac:dyDescent="0.2">
      <c r="E3934" s="16">
        <v>41256.1875</v>
      </c>
      <c r="F3934" s="22">
        <v>10.999895366757178</v>
      </c>
      <c r="G3934" s="25">
        <v>7.454616363698556E-2</v>
      </c>
      <c r="H3934" s="3">
        <f t="shared" si="183"/>
        <v>1903.9999999999493</v>
      </c>
      <c r="I3934" s="3">
        <f>MIN(H3934-K3934+L3934,'Power Look Up'!$F$4)</f>
        <v>1950.4481288846998</v>
      </c>
      <c r="K3934" s="51">
        <f t="array" ref="K3934">_xlfn.SUM(_xlfn.NORM.DIST($Q$3:$Q$1003,$F3934,$N3934,FALSE)*WindSpeedStep*$R$3:$R$1003)</f>
        <v>1868.8473223312567</v>
      </c>
      <c r="L3934" s="51">
        <f t="array" ref="L3934">_xlfn.SUM(_xlfn.NORM.DIST($Q$3:$Q$1003,$F3934,$O3934,FALSE)*WindSpeedStep*$R$3:$R$1003)</f>
        <v>1915.2954512160072</v>
      </c>
      <c r="N3934" s="43">
        <f t="shared" si="184"/>
        <v>1.0999895366757177</v>
      </c>
      <c r="O3934" s="43">
        <f t="shared" si="185"/>
        <v>0.81999999999999984</v>
      </c>
    </row>
    <row r="3935" spans="5:15" x14ac:dyDescent="0.2">
      <c r="E3935" s="16">
        <v>41256.194444444445</v>
      </c>
      <c r="F3935" s="22">
        <v>11.178227851040518</v>
      </c>
      <c r="G3935" s="25">
        <v>6.8883906309739881E-2</v>
      </c>
      <c r="H3935" s="3">
        <f t="shared" si="183"/>
        <v>1919.1199999999837</v>
      </c>
      <c r="I3935" s="3">
        <f>MIN(H3935-K3935+L3935,'Power Look Up'!$F$4)</f>
        <v>1974.4338138459273</v>
      </c>
      <c r="K3935" s="51">
        <f t="array" ref="K3935">_xlfn.SUM(_xlfn.NORM.DIST($Q$3:$Q$1003,$F3935,$N3935,FALSE)*WindSpeedStep*$R$3:$R$1003)</f>
        <v>1896.306944896962</v>
      </c>
      <c r="L3935" s="51">
        <f t="array" ref="L3935">_xlfn.SUM(_xlfn.NORM.DIST($Q$3:$Q$1003,$F3935,$O3935,FALSE)*WindSpeedStep*$R$3:$R$1003)</f>
        <v>1951.6207587429055</v>
      </c>
      <c r="N3935" s="43">
        <f t="shared" si="184"/>
        <v>1.1178227851040519</v>
      </c>
      <c r="O3935" s="43">
        <f t="shared" si="185"/>
        <v>0.77</v>
      </c>
    </row>
    <row r="3936" spans="5:15" x14ac:dyDescent="0.2">
      <c r="E3936" s="16">
        <v>41256.201388888891</v>
      </c>
      <c r="F3936" s="22">
        <v>10.882979839005618</v>
      </c>
      <c r="G3936" s="25">
        <v>7.3509278877162409E-2</v>
      </c>
      <c r="H3936" s="3">
        <f t="shared" si="183"/>
        <v>1871.95999999995</v>
      </c>
      <c r="I3936" s="3">
        <f>MIN(H3936-K3936+L3936,'Power Look Up'!$F$4)</f>
        <v>1920.0902816479575</v>
      </c>
      <c r="K3936" s="51">
        <f t="array" ref="K3936">_xlfn.SUM(_xlfn.NORM.DIST($Q$3:$Q$1003,$F3936,$N3936,FALSE)*WindSpeedStep*$R$3:$R$1003)</f>
        <v>1848.3025587672055</v>
      </c>
      <c r="L3936" s="51">
        <f t="array" ref="L3936">_xlfn.SUM(_xlfn.NORM.DIST($Q$3:$Q$1003,$F3936,$O3936,FALSE)*WindSpeedStep*$R$3:$R$1003)</f>
        <v>1896.4328404152129</v>
      </c>
      <c r="N3936" s="43">
        <f t="shared" si="184"/>
        <v>1.0882979839005618</v>
      </c>
      <c r="O3936" s="43">
        <f t="shared" si="185"/>
        <v>0.8</v>
      </c>
    </row>
    <row r="3937" spans="5:15" x14ac:dyDescent="0.2">
      <c r="E3937" s="16">
        <v>41256.208333333336</v>
      </c>
      <c r="F3937" s="22">
        <v>10.713100596354531</v>
      </c>
      <c r="G3937" s="25">
        <v>6.06733778100789E-2</v>
      </c>
      <c r="H3937" s="3">
        <f t="shared" si="183"/>
        <v>1826.5699999999508</v>
      </c>
      <c r="I3937" s="3">
        <f>MIN(H3937-K3937+L3937,'Power Look Up'!$F$4)</f>
        <v>1895.0173828045379</v>
      </c>
      <c r="K3937" s="51">
        <f t="array" ref="K3937">_xlfn.SUM(_xlfn.NORM.DIST($Q$3:$Q$1003,$F3937,$N3937,FALSE)*WindSpeedStep*$R$3:$R$1003)</f>
        <v>1814.6860442731263</v>
      </c>
      <c r="L3937" s="51">
        <f t="array" ref="L3937">_xlfn.SUM(_xlfn.NORM.DIST($Q$3:$Q$1003,$F3937,$O3937,FALSE)*WindSpeedStep*$R$3:$R$1003)</f>
        <v>1883.1334270777133</v>
      </c>
      <c r="N3937" s="43">
        <f t="shared" si="184"/>
        <v>1.0713100596354532</v>
      </c>
      <c r="O3937" s="43">
        <f t="shared" si="185"/>
        <v>0.65</v>
      </c>
    </row>
    <row r="3938" spans="5:15" x14ac:dyDescent="0.2">
      <c r="E3938" s="16">
        <v>41256.215277777781</v>
      </c>
      <c r="F3938" s="22">
        <v>10.325824630002332</v>
      </c>
      <c r="G3938" s="25">
        <v>7.5538761111016844E-2</v>
      </c>
      <c r="H3938" s="3">
        <f t="shared" si="183"/>
        <v>1725.1099999999531</v>
      </c>
      <c r="I3938" s="3">
        <f>MIN(H3938-K3938+L3938,'Power Look Up'!$F$4)</f>
        <v>1760.052822715279</v>
      </c>
      <c r="K3938" s="51">
        <f t="array" ref="K3938">_xlfn.SUM(_xlfn.NORM.DIST($Q$3:$Q$1003,$F3938,$N3938,FALSE)*WindSpeedStep*$R$3:$R$1003)</f>
        <v>1720.8930783147518</v>
      </c>
      <c r="L3938" s="51">
        <f t="array" ref="L3938">_xlfn.SUM(_xlfn.NORM.DIST($Q$3:$Q$1003,$F3938,$O3938,FALSE)*WindSpeedStep*$R$3:$R$1003)</f>
        <v>1755.8359010300778</v>
      </c>
      <c r="N3938" s="43">
        <f t="shared" si="184"/>
        <v>1.0325824630002332</v>
      </c>
      <c r="O3938" s="43">
        <f t="shared" si="185"/>
        <v>0.78</v>
      </c>
    </row>
    <row r="3939" spans="5:15" x14ac:dyDescent="0.2">
      <c r="E3939" s="16">
        <v>41256.222222222219</v>
      </c>
      <c r="F3939" s="22">
        <v>9.6180329671521019</v>
      </c>
      <c r="G3939" s="25">
        <v>8.8375658817447869E-2</v>
      </c>
      <c r="H3939" s="3">
        <f t="shared" si="183"/>
        <v>1492.2199999999389</v>
      </c>
      <c r="I3939" s="3">
        <f>MIN(H3939-K3939+L3939,'Power Look Up'!$F$4)</f>
        <v>1497.882876791065</v>
      </c>
      <c r="K3939" s="51">
        <f t="array" ref="K3939">_xlfn.SUM(_xlfn.NORM.DIST($Q$3:$Q$1003,$F3939,$N3939,FALSE)*WindSpeedStep*$R$3:$R$1003)</f>
        <v>1493.5026606116371</v>
      </c>
      <c r="L3939" s="51">
        <f t="array" ref="L3939">_xlfn.SUM(_xlfn.NORM.DIST($Q$3:$Q$1003,$F3939,$O3939,FALSE)*WindSpeedStep*$R$3:$R$1003)</f>
        <v>1499.1655374027632</v>
      </c>
      <c r="N3939" s="43">
        <f t="shared" si="184"/>
        <v>0.96180329671521025</v>
      </c>
      <c r="O3939" s="43">
        <f t="shared" si="185"/>
        <v>0.85</v>
      </c>
    </row>
    <row r="3940" spans="5:15" x14ac:dyDescent="0.2">
      <c r="E3940" s="16">
        <v>41256.229166666664</v>
      </c>
      <c r="F3940" s="22">
        <v>9.3520952047991965</v>
      </c>
      <c r="G3940" s="25">
        <v>6.7364583679249135E-2</v>
      </c>
      <c r="H3940" s="3">
        <f t="shared" si="183"/>
        <v>1389.349999999941</v>
      </c>
      <c r="I3940" s="3">
        <f>MIN(H3940-K3940+L3940,'Power Look Up'!$F$4)</f>
        <v>1391.4785244644322</v>
      </c>
      <c r="K3940" s="51">
        <f t="array" ref="K3940">_xlfn.SUM(_xlfn.NORM.DIST($Q$3:$Q$1003,$F3940,$N3940,FALSE)*WindSpeedStep*$R$3:$R$1003)</f>
        <v>1394.8754408612431</v>
      </c>
      <c r="L3940" s="51">
        <f t="array" ref="L3940">_xlfn.SUM(_xlfn.NORM.DIST($Q$3:$Q$1003,$F3940,$O3940,FALSE)*WindSpeedStep*$R$3:$R$1003)</f>
        <v>1397.0039653257343</v>
      </c>
      <c r="N3940" s="43">
        <f t="shared" si="184"/>
        <v>0.93520952047991968</v>
      </c>
      <c r="O3940" s="43">
        <f t="shared" si="185"/>
        <v>0.63</v>
      </c>
    </row>
    <row r="3941" spans="5:15" x14ac:dyDescent="0.2">
      <c r="E3941" s="16">
        <v>41256.236111111109</v>
      </c>
      <c r="F3941" s="22">
        <v>9.0154239623741415</v>
      </c>
      <c r="G3941" s="25">
        <v>7.2098661439858408E-2</v>
      </c>
      <c r="H3941" s="3">
        <f t="shared" si="183"/>
        <v>1263.6199999999437</v>
      </c>
      <c r="I3941" s="3">
        <f>MIN(H3941-K3941+L3941,'Power Look Up'!$F$4)</f>
        <v>1257.0159750315502</v>
      </c>
      <c r="K3941" s="51">
        <f t="array" ref="K3941">_xlfn.SUM(_xlfn.NORM.DIST($Q$3:$Q$1003,$F3941,$N3941,FALSE)*WindSpeedStep*$R$3:$R$1003)</f>
        <v>1265.7469598145783</v>
      </c>
      <c r="L3941" s="51">
        <f t="array" ref="L3941">_xlfn.SUM(_xlfn.NORM.DIST($Q$3:$Q$1003,$F3941,$O3941,FALSE)*WindSpeedStep*$R$3:$R$1003)</f>
        <v>1259.1429348461847</v>
      </c>
      <c r="N3941" s="43">
        <f t="shared" si="184"/>
        <v>0.90154239623741417</v>
      </c>
      <c r="O3941" s="43">
        <f t="shared" si="185"/>
        <v>0.65</v>
      </c>
    </row>
    <row r="3942" spans="5:15" x14ac:dyDescent="0.2">
      <c r="E3942" s="16">
        <v>41256.243055555555</v>
      </c>
      <c r="F3942" s="22">
        <v>9.0072173166754084</v>
      </c>
      <c r="G3942" s="25">
        <v>5.5511039916215935E-2</v>
      </c>
      <c r="H3942" s="3">
        <f t="shared" si="183"/>
        <v>1259.8099999999438</v>
      </c>
      <c r="I3942" s="3">
        <f>MIN(H3942-K3942+L3942,'Power Look Up'!$F$4)</f>
        <v>1247.742616893695</v>
      </c>
      <c r="K3942" s="51">
        <f t="array" ref="K3942">_xlfn.SUM(_xlfn.NORM.DIST($Q$3:$Q$1003,$F3942,$N3942,FALSE)*WindSpeedStep*$R$3:$R$1003)</f>
        <v>1262.5813041750364</v>
      </c>
      <c r="L3942" s="51">
        <f t="array" ref="L3942">_xlfn.SUM(_xlfn.NORM.DIST($Q$3:$Q$1003,$F3942,$O3942,FALSE)*WindSpeedStep*$R$3:$R$1003)</f>
        <v>1250.5139210687876</v>
      </c>
      <c r="N3942" s="43">
        <f t="shared" si="184"/>
        <v>0.90072173166754088</v>
      </c>
      <c r="O3942" s="43">
        <f t="shared" si="185"/>
        <v>0.5</v>
      </c>
    </row>
    <row r="3943" spans="5:15" x14ac:dyDescent="0.2">
      <c r="E3943" s="16">
        <v>41256.25</v>
      </c>
      <c r="F3943" s="22">
        <v>9.5605056556238956</v>
      </c>
      <c r="G3943" s="25">
        <v>5.5436398354958505E-2</v>
      </c>
      <c r="H3943" s="3">
        <f t="shared" si="183"/>
        <v>1469.3599999999392</v>
      </c>
      <c r="I3943" s="3">
        <f>MIN(H3943-K3943+L3943,'Power Look Up'!$F$4)</f>
        <v>1481.9585007847375</v>
      </c>
      <c r="K3943" s="51">
        <f t="array" ref="K3943">_xlfn.SUM(_xlfn.NORM.DIST($Q$3:$Q$1003,$F3943,$N3943,FALSE)*WindSpeedStep*$R$3:$R$1003)</f>
        <v>1472.5797546062872</v>
      </c>
      <c r="L3943" s="51">
        <f t="array" ref="L3943">_xlfn.SUM(_xlfn.NORM.DIST($Q$3:$Q$1003,$F3943,$O3943,FALSE)*WindSpeedStep*$R$3:$R$1003)</f>
        <v>1485.1782553910855</v>
      </c>
      <c r="N3943" s="43">
        <f t="shared" si="184"/>
        <v>0.95605056556238965</v>
      </c>
      <c r="O3943" s="43">
        <f t="shared" si="185"/>
        <v>0.53</v>
      </c>
    </row>
    <row r="3944" spans="5:15" x14ac:dyDescent="0.2">
      <c r="E3944" s="16">
        <v>41256.256944444445</v>
      </c>
      <c r="F3944" s="22">
        <v>9.2176425946518528</v>
      </c>
      <c r="G3944" s="25">
        <v>6.7262317195909582E-2</v>
      </c>
      <c r="H3944" s="3">
        <f t="shared" si="183"/>
        <v>1339.819999999942</v>
      </c>
      <c r="I3944" s="3">
        <f>MIN(H3944-K3944+L3944,'Power Look Up'!$F$4)</f>
        <v>1337.2965468240225</v>
      </c>
      <c r="K3944" s="51">
        <f t="array" ref="K3944">_xlfn.SUM(_xlfn.NORM.DIST($Q$3:$Q$1003,$F3944,$N3944,FALSE)*WindSpeedStep*$R$3:$R$1003)</f>
        <v>1343.6140177323216</v>
      </c>
      <c r="L3944" s="51">
        <f t="array" ref="L3944">_xlfn.SUM(_xlfn.NORM.DIST($Q$3:$Q$1003,$F3944,$O3944,FALSE)*WindSpeedStep*$R$3:$R$1003)</f>
        <v>1341.0905645564021</v>
      </c>
      <c r="N3944" s="43">
        <f t="shared" si="184"/>
        <v>0.92176425946518536</v>
      </c>
      <c r="O3944" s="43">
        <f t="shared" si="185"/>
        <v>0.61999999999999988</v>
      </c>
    </row>
    <row r="3945" spans="5:15" x14ac:dyDescent="0.2">
      <c r="E3945" s="16">
        <v>41256.263888888891</v>
      </c>
      <c r="F3945" s="22">
        <v>9.9788233122179459</v>
      </c>
      <c r="G3945" s="25">
        <v>8.0169773025291477E-2</v>
      </c>
      <c r="H3945" s="3">
        <f t="shared" si="183"/>
        <v>1629.379999999936</v>
      </c>
      <c r="I3945" s="3">
        <f>MIN(H3945-K3945+L3945,'Power Look Up'!$F$4)</f>
        <v>1648.8017697365819</v>
      </c>
      <c r="K3945" s="51">
        <f t="array" ref="K3945">_xlfn.SUM(_xlfn.NORM.DIST($Q$3:$Q$1003,$F3945,$N3945,FALSE)*WindSpeedStep*$R$3:$R$1003)</f>
        <v>1617.3523139124079</v>
      </c>
      <c r="L3945" s="51">
        <f t="array" ref="L3945">_xlfn.SUM(_xlfn.NORM.DIST($Q$3:$Q$1003,$F3945,$O3945,FALSE)*WindSpeedStep*$R$3:$R$1003)</f>
        <v>1636.7740836490539</v>
      </c>
      <c r="N3945" s="43">
        <f t="shared" si="184"/>
        <v>0.99788233122179459</v>
      </c>
      <c r="O3945" s="43">
        <f t="shared" si="185"/>
        <v>0.8</v>
      </c>
    </row>
    <row r="3946" spans="5:15" x14ac:dyDescent="0.2">
      <c r="E3946" s="16">
        <v>41256.270833333336</v>
      </c>
      <c r="F3946" s="22">
        <v>11.854068595260374</v>
      </c>
      <c r="G3946" s="25">
        <v>5.2302717418717767E-2</v>
      </c>
      <c r="H3946" s="3">
        <f t="shared" si="183"/>
        <v>1975.3999999999826</v>
      </c>
      <c r="I3946" s="3">
        <f>MIN(H3946-K3946+L3946,'Power Look Up'!$F$4)</f>
        <v>2000</v>
      </c>
      <c r="K3946" s="51">
        <f t="array" ref="K3946">_xlfn.SUM(_xlfn.NORM.DIST($Q$3:$Q$1003,$F3946,$N3946,FALSE)*WindSpeedStep*$R$3:$R$1003)</f>
        <v>1964.2322414787759</v>
      </c>
      <c r="L3946" s="51">
        <f t="array" ref="L3946">_xlfn.SUM(_xlfn.NORM.DIST($Q$3:$Q$1003,$F3946,$O3946,FALSE)*WindSpeedStep*$R$3:$R$1003)</f>
        <v>2017.0660988269071</v>
      </c>
      <c r="N3946" s="43">
        <f t="shared" si="184"/>
        <v>1.1854068595260374</v>
      </c>
      <c r="O3946" s="43">
        <f t="shared" si="185"/>
        <v>0.62</v>
      </c>
    </row>
    <row r="3947" spans="5:15" x14ac:dyDescent="0.2">
      <c r="E3947" s="16">
        <v>41256.277777777781</v>
      </c>
      <c r="F3947" s="22">
        <v>11.874328371915809</v>
      </c>
      <c r="G3947" s="25">
        <v>4.2949797582338245E-2</v>
      </c>
      <c r="H3947" s="3">
        <f t="shared" si="183"/>
        <v>1977.0799999999824</v>
      </c>
      <c r="I3947" s="3">
        <f>MIN(H3947-K3947+L3947,'Power Look Up'!$F$4)</f>
        <v>2000</v>
      </c>
      <c r="K3947" s="51">
        <f t="array" ref="K3947">_xlfn.SUM(_xlfn.NORM.DIST($Q$3:$Q$1003,$F3947,$N3947,FALSE)*WindSpeedStep*$R$3:$R$1003)</f>
        <v>1965.5445889307052</v>
      </c>
      <c r="L3947" s="51">
        <f t="array" ref="L3947">_xlfn.SUM(_xlfn.NORM.DIST($Q$3:$Q$1003,$F3947,$O3947,FALSE)*WindSpeedStep*$R$3:$R$1003)</f>
        <v>2022.2013798378528</v>
      </c>
      <c r="N3947" s="43">
        <f t="shared" si="184"/>
        <v>1.187432837191581</v>
      </c>
      <c r="O3947" s="43">
        <f t="shared" si="185"/>
        <v>0.51</v>
      </c>
    </row>
    <row r="3948" spans="5:15" x14ac:dyDescent="0.2">
      <c r="E3948" s="16">
        <v>41256.284722222219</v>
      </c>
      <c r="F3948" s="22">
        <v>11.655662826349099</v>
      </c>
      <c r="G3948" s="25">
        <v>5.1477123947307753E-2</v>
      </c>
      <c r="H3948" s="3">
        <f t="shared" si="183"/>
        <v>1959.4399999999828</v>
      </c>
      <c r="I3948" s="3">
        <f>MIN(H3948-K3948+L3948,'Power Look Up'!$F$4)</f>
        <v>2000</v>
      </c>
      <c r="K3948" s="51">
        <f t="array" ref="K3948">_xlfn.SUM(_xlfn.NORM.DIST($Q$3:$Q$1003,$F3948,$N3948,FALSE)*WindSpeedStep*$R$3:$R$1003)</f>
        <v>1949.4286415518388</v>
      </c>
      <c r="L3948" s="51">
        <f t="array" ref="L3948">_xlfn.SUM(_xlfn.NORM.DIST($Q$3:$Q$1003,$F3948,$O3948,FALSE)*WindSpeedStep*$R$3:$R$1003)</f>
        <v>2013.4838168399833</v>
      </c>
      <c r="N3948" s="43">
        <f t="shared" si="184"/>
        <v>1.16556628263491</v>
      </c>
      <c r="O3948" s="43">
        <f t="shared" si="185"/>
        <v>0.6</v>
      </c>
    </row>
    <row r="3949" spans="5:15" x14ac:dyDescent="0.2">
      <c r="E3949" s="16">
        <v>41256.291666666664</v>
      </c>
      <c r="F3949" s="22">
        <v>11.721983918057351</v>
      </c>
      <c r="G3949" s="25">
        <v>5.2038972606020556E-2</v>
      </c>
      <c r="H3949" s="3">
        <f t="shared" si="183"/>
        <v>1964.4799999999827</v>
      </c>
      <c r="I3949" s="3">
        <f>MIN(H3949-K3949+L3949,'Power Look Up'!$F$4)</f>
        <v>2000</v>
      </c>
      <c r="K3949" s="51">
        <f t="array" ref="K3949">_xlfn.SUM(_xlfn.NORM.DIST($Q$3:$Q$1003,$F3949,$N3949,FALSE)*WindSpeedStep*$R$3:$R$1003)</f>
        <v>1954.7887067101053</v>
      </c>
      <c r="L3949" s="51">
        <f t="array" ref="L3949">_xlfn.SUM(_xlfn.NORM.DIST($Q$3:$Q$1003,$F3949,$O3949,FALSE)*WindSpeedStep*$R$3:$R$1003)</f>
        <v>2014.8244901365076</v>
      </c>
      <c r="N3949" s="43">
        <f t="shared" si="184"/>
        <v>1.172198391805735</v>
      </c>
      <c r="O3949" s="43">
        <f t="shared" si="185"/>
        <v>0.61</v>
      </c>
    </row>
    <row r="3950" spans="5:15" x14ac:dyDescent="0.2">
      <c r="E3950" s="16">
        <v>41256.298611111109</v>
      </c>
      <c r="F3950" s="22">
        <v>11.078399347796546</v>
      </c>
      <c r="G3950" s="25">
        <v>5.4159448595733989E-2</v>
      </c>
      <c r="H3950" s="3">
        <f t="shared" si="183"/>
        <v>1910.7199999999839</v>
      </c>
      <c r="I3950" s="3">
        <f>MIN(H3950-K3950+L3950,'Power Look Up'!$F$4)</f>
        <v>1992.3464916161561</v>
      </c>
      <c r="K3950" s="51">
        <f t="array" ref="K3950">_xlfn.SUM(_xlfn.NORM.DIST($Q$3:$Q$1003,$F3950,$N3950,FALSE)*WindSpeedStep*$R$3:$R$1003)</f>
        <v>1881.4981785187003</v>
      </c>
      <c r="L3950" s="51">
        <f t="array" ref="L3950">_xlfn.SUM(_xlfn.NORM.DIST($Q$3:$Q$1003,$F3950,$O3950,FALSE)*WindSpeedStep*$R$3:$R$1003)</f>
        <v>1963.1246701348725</v>
      </c>
      <c r="N3950" s="43">
        <f t="shared" si="184"/>
        <v>1.1078399347796546</v>
      </c>
      <c r="O3950" s="43">
        <f t="shared" si="185"/>
        <v>0.6</v>
      </c>
    </row>
    <row r="3951" spans="5:15" x14ac:dyDescent="0.2">
      <c r="E3951" s="16">
        <v>41256.305555555555</v>
      </c>
      <c r="F3951" s="22">
        <v>10.907294963425974</v>
      </c>
      <c r="G3951" s="25">
        <v>5.3175420848600795E-2</v>
      </c>
      <c r="H3951" s="3">
        <f t="shared" si="183"/>
        <v>1879.9699999999498</v>
      </c>
      <c r="I3951" s="3">
        <f>MIN(H3951-K3951+L3951,'Power Look Up'!$F$4)</f>
        <v>1963.878268004102</v>
      </c>
      <c r="K3951" s="51">
        <f t="array" ref="K3951">_xlfn.SUM(_xlfn.NORM.DIST($Q$3:$Q$1003,$F3951,$N3951,FALSE)*WindSpeedStep*$R$3:$R$1003)</f>
        <v>1852.7463967100002</v>
      </c>
      <c r="L3951" s="51">
        <f t="array" ref="L3951">_xlfn.SUM(_xlfn.NORM.DIST($Q$3:$Q$1003,$F3951,$O3951,FALSE)*WindSpeedStep*$R$3:$R$1003)</f>
        <v>1936.6546647141524</v>
      </c>
      <c r="N3951" s="43">
        <f t="shared" si="184"/>
        <v>1.0907294963425975</v>
      </c>
      <c r="O3951" s="43">
        <f t="shared" si="185"/>
        <v>0.57999999999999996</v>
      </c>
    </row>
    <row r="3952" spans="5:15" x14ac:dyDescent="0.2">
      <c r="E3952" s="16">
        <v>41256.3125</v>
      </c>
      <c r="F3952" s="22">
        <v>11.228626957349169</v>
      </c>
      <c r="G3952" s="25">
        <v>4.9872526901740058E-2</v>
      </c>
      <c r="H3952" s="3">
        <f t="shared" si="183"/>
        <v>1923.3199999999836</v>
      </c>
      <c r="I3952" s="3">
        <f>MIN(H3952-K3952+L3952,'Power Look Up'!$F$4)</f>
        <v>2000</v>
      </c>
      <c r="K3952" s="51">
        <f t="array" ref="K3952">_xlfn.SUM(_xlfn.NORM.DIST($Q$3:$Q$1003,$F3952,$N3952,FALSE)*WindSpeedStep*$R$3:$R$1003)</f>
        <v>1903.2577903382607</v>
      </c>
      <c r="L3952" s="51">
        <f t="array" ref="L3952">_xlfn.SUM(_xlfn.NORM.DIST($Q$3:$Q$1003,$F3952,$O3952,FALSE)*WindSpeedStep*$R$3:$R$1003)</f>
        <v>1988.5275592370001</v>
      </c>
      <c r="N3952" s="43">
        <f t="shared" si="184"/>
        <v>1.122862695734917</v>
      </c>
      <c r="O3952" s="43">
        <f t="shared" si="185"/>
        <v>0.56000000000000005</v>
      </c>
    </row>
    <row r="3953" spans="5:15" x14ac:dyDescent="0.2">
      <c r="E3953" s="16">
        <v>41256.319444444445</v>
      </c>
      <c r="F3953" s="22">
        <v>11.416355062589389</v>
      </c>
      <c r="G3953" s="25">
        <v>4.204494318619495E-2</v>
      </c>
      <c r="H3953" s="3">
        <f t="shared" si="183"/>
        <v>1939.2799999999834</v>
      </c>
      <c r="I3953" s="3">
        <f>MIN(H3953-K3953+L3953,'Power Look Up'!$F$4)</f>
        <v>2000</v>
      </c>
      <c r="K3953" s="51">
        <f t="array" ref="K3953">_xlfn.SUM(_xlfn.NORM.DIST($Q$3:$Q$1003,$F3953,$N3953,FALSE)*WindSpeedStep*$R$3:$R$1003)</f>
        <v>1926.2225445496201</v>
      </c>
      <c r="L3953" s="51">
        <f t="array" ref="L3953">_xlfn.SUM(_xlfn.NORM.DIST($Q$3:$Q$1003,$F3953,$O3953,FALSE)*WindSpeedStep*$R$3:$R$1003)</f>
        <v>2013.5903191091816</v>
      </c>
      <c r="N3953" s="43">
        <f t="shared" si="184"/>
        <v>1.1416355062589389</v>
      </c>
      <c r="O3953" s="43">
        <f t="shared" si="185"/>
        <v>0.47999999999999993</v>
      </c>
    </row>
    <row r="3954" spans="5:15" x14ac:dyDescent="0.2">
      <c r="E3954" s="16">
        <v>41256.326388888891</v>
      </c>
      <c r="F3954" s="22">
        <v>11.328786905882792</v>
      </c>
      <c r="G3954" s="25">
        <v>4.5900766279748394E-2</v>
      </c>
      <c r="H3954" s="3">
        <f t="shared" si="183"/>
        <v>1931.7199999999834</v>
      </c>
      <c r="I3954" s="3">
        <f>MIN(H3954-K3954+L3954,'Power Look Up'!$F$4)</f>
        <v>2000</v>
      </c>
      <c r="K3954" s="51">
        <f t="array" ref="K3954">_xlfn.SUM(_xlfn.NORM.DIST($Q$3:$Q$1003,$F3954,$N3954,FALSE)*WindSpeedStep*$R$3:$R$1003)</f>
        <v>1916.068255954202</v>
      </c>
      <c r="L3954" s="51">
        <f t="array" ref="L3954">_xlfn.SUM(_xlfn.NORM.DIST($Q$3:$Q$1003,$F3954,$O3954,FALSE)*WindSpeedStep*$R$3:$R$1003)</f>
        <v>2003.2349887703626</v>
      </c>
      <c r="N3954" s="43">
        <f t="shared" si="184"/>
        <v>1.1328786905882793</v>
      </c>
      <c r="O3954" s="43">
        <f t="shared" si="185"/>
        <v>0.52</v>
      </c>
    </row>
    <row r="3955" spans="5:15" x14ac:dyDescent="0.2">
      <c r="E3955" s="16">
        <v>41256.333333333336</v>
      </c>
      <c r="F3955" s="22">
        <v>11.031177034792872</v>
      </c>
      <c r="G3955" s="25">
        <v>4.2606514111558268E-2</v>
      </c>
      <c r="H3955" s="3">
        <f t="shared" si="183"/>
        <v>1906.5199999999841</v>
      </c>
      <c r="I3955" s="3">
        <f>MIN(H3955-K3955+L3955,'Power Look Up'!$F$4)</f>
        <v>2000</v>
      </c>
      <c r="K3955" s="51">
        <f t="array" ref="K3955">_xlfn.SUM(_xlfn.NORM.DIST($Q$3:$Q$1003,$F3955,$N3955,FALSE)*WindSpeedStep*$R$3:$R$1003)</f>
        <v>1873.9965786565424</v>
      </c>
      <c r="L3955" s="51">
        <f t="array" ref="L3955">_xlfn.SUM(_xlfn.NORM.DIST($Q$3:$Q$1003,$F3955,$O3955,FALSE)*WindSpeedStep*$R$3:$R$1003)</f>
        <v>1975.2419272679751</v>
      </c>
      <c r="N3955" s="43">
        <f t="shared" si="184"/>
        <v>1.1031177034792872</v>
      </c>
      <c r="O3955" s="43">
        <f t="shared" si="185"/>
        <v>0.47</v>
      </c>
    </row>
    <row r="3956" spans="5:15" x14ac:dyDescent="0.2">
      <c r="E3956" s="16">
        <v>41256.340277777781</v>
      </c>
      <c r="F3956" s="22">
        <v>11.182456128358266</v>
      </c>
      <c r="G3956" s="25">
        <v>4.8289927883605227E-2</v>
      </c>
      <c r="H3956" s="3">
        <f t="shared" si="183"/>
        <v>1919.1199999999837</v>
      </c>
      <c r="I3956" s="3">
        <f>MIN(H3956-K3956+L3956,'Power Look Up'!$F$4)</f>
        <v>2000</v>
      </c>
      <c r="K3956" s="51">
        <f t="array" ref="K3956">_xlfn.SUM(_xlfn.NORM.DIST($Q$3:$Q$1003,$F3956,$N3956,FALSE)*WindSpeedStep*$R$3:$R$1003)</f>
        <v>1896.903415214093</v>
      </c>
      <c r="L3956" s="51">
        <f t="array" ref="L3956">_xlfn.SUM(_xlfn.NORM.DIST($Q$3:$Q$1003,$F3956,$O3956,FALSE)*WindSpeedStep*$R$3:$R$1003)</f>
        <v>1985.9822967284654</v>
      </c>
      <c r="N3956" s="43">
        <f t="shared" si="184"/>
        <v>1.1182456128358267</v>
      </c>
      <c r="O3956" s="43">
        <f t="shared" si="185"/>
        <v>0.54</v>
      </c>
    </row>
    <row r="3957" spans="5:15" x14ac:dyDescent="0.2">
      <c r="E3957" s="16">
        <v>41256.347222222219</v>
      </c>
      <c r="F3957" s="22">
        <v>11.564954653582637</v>
      </c>
      <c r="G3957" s="25">
        <v>4.7557471384431144E-2</v>
      </c>
      <c r="H3957" s="3">
        <f t="shared" si="183"/>
        <v>1951.0399999999831</v>
      </c>
      <c r="I3957" s="3">
        <f>MIN(H3957-K3957+L3957,'Power Look Up'!$F$4)</f>
        <v>2000</v>
      </c>
      <c r="K3957" s="51">
        <f t="array" ref="K3957">_xlfn.SUM(_xlfn.NORM.DIST($Q$3:$Q$1003,$F3957,$N3957,FALSE)*WindSpeedStep*$R$3:$R$1003)</f>
        <v>1941.3732513322902</v>
      </c>
      <c r="L3957" s="51">
        <f t="array" ref="L3957">_xlfn.SUM(_xlfn.NORM.DIST($Q$3:$Q$1003,$F3957,$O3957,FALSE)*WindSpeedStep*$R$3:$R$1003)</f>
        <v>2014.2004938478219</v>
      </c>
      <c r="N3957" s="43">
        <f t="shared" si="184"/>
        <v>1.1564954653582638</v>
      </c>
      <c r="O3957" s="43">
        <f t="shared" si="185"/>
        <v>0.55000000000000004</v>
      </c>
    </row>
    <row r="3958" spans="5:15" x14ac:dyDescent="0.2">
      <c r="E3958" s="16">
        <v>41256.354166666664</v>
      </c>
      <c r="F3958" s="22">
        <v>12.071059101595116</v>
      </c>
      <c r="G3958" s="25">
        <v>5.3019374241604696E-2</v>
      </c>
      <c r="H3958" s="3">
        <f t="shared" si="183"/>
        <v>1988.7699999999977</v>
      </c>
      <c r="I3958" s="3">
        <f>MIN(H3958-K3958+L3958,'Power Look Up'!$F$4)</f>
        <v>2000</v>
      </c>
      <c r="K3958" s="51">
        <f t="array" ref="K3958">_xlfn.SUM(_xlfn.NORM.DIST($Q$3:$Q$1003,$F3958,$N3958,FALSE)*WindSpeedStep*$R$3:$R$1003)</f>
        <v>1976.5957627811601</v>
      </c>
      <c r="L3958" s="51">
        <f t="array" ref="L3958">_xlfn.SUM(_xlfn.NORM.DIST($Q$3:$Q$1003,$F3958,$O3958,FALSE)*WindSpeedStep*$R$3:$R$1003)</f>
        <v>2018.0324931957064</v>
      </c>
      <c r="N3958" s="43">
        <f t="shared" si="184"/>
        <v>1.2071059101595116</v>
      </c>
      <c r="O3958" s="43">
        <f t="shared" si="185"/>
        <v>0.64</v>
      </c>
    </row>
    <row r="3959" spans="5:15" x14ac:dyDescent="0.2">
      <c r="E3959" s="16">
        <v>41256.361111111109</v>
      </c>
      <c r="F3959" s="22">
        <v>11.95973042182383</v>
      </c>
      <c r="G3959" s="25">
        <v>5.3512911865650693E-2</v>
      </c>
      <c r="H3959" s="3">
        <f t="shared" si="183"/>
        <v>1984.6399999999824</v>
      </c>
      <c r="I3959" s="3">
        <f>MIN(H3959-K3959+L3959,'Power Look Up'!$F$4)</f>
        <v>2000</v>
      </c>
      <c r="K3959" s="51">
        <f t="array" ref="K3959">_xlfn.SUM(_xlfn.NORM.DIST($Q$3:$Q$1003,$F3959,$N3959,FALSE)*WindSpeedStep*$R$3:$R$1003)</f>
        <v>1970.7062795816209</v>
      </c>
      <c r="L3959" s="51">
        <f t="array" ref="L3959">_xlfn.SUM(_xlfn.NORM.DIST($Q$3:$Q$1003,$F3959,$O3959,FALSE)*WindSpeedStep*$R$3:$R$1003)</f>
        <v>2017.3723469992947</v>
      </c>
      <c r="N3959" s="43">
        <f t="shared" si="184"/>
        <v>1.1959730421823831</v>
      </c>
      <c r="O3959" s="43">
        <f t="shared" si="185"/>
        <v>0.64</v>
      </c>
    </row>
    <row r="3960" spans="5:15" x14ac:dyDescent="0.2">
      <c r="E3960" s="16">
        <v>41256.368055555555</v>
      </c>
      <c r="F3960" s="22">
        <v>11.677284340652053</v>
      </c>
      <c r="G3960" s="25">
        <v>4.8812719068222286E-2</v>
      </c>
      <c r="H3960" s="3">
        <f t="shared" si="183"/>
        <v>1961.1199999999828</v>
      </c>
      <c r="I3960" s="3">
        <f>MIN(H3960-K3960+L3960,'Power Look Up'!$F$4)</f>
        <v>2000</v>
      </c>
      <c r="K3960" s="51">
        <f t="array" ref="K3960">_xlfn.SUM(_xlfn.NORM.DIST($Q$3:$Q$1003,$F3960,$N3960,FALSE)*WindSpeedStep*$R$3:$R$1003)</f>
        <v>1951.2237829634614</v>
      </c>
      <c r="L3960" s="51">
        <f t="array" ref="L3960">_xlfn.SUM(_xlfn.NORM.DIST($Q$3:$Q$1003,$F3960,$O3960,FALSE)*WindSpeedStep*$R$3:$R$1003)</f>
        <v>2016.451647713825</v>
      </c>
      <c r="N3960" s="43">
        <f t="shared" si="184"/>
        <v>1.1677284340652052</v>
      </c>
      <c r="O3960" s="43">
        <f t="shared" si="185"/>
        <v>0.56999999999999995</v>
      </c>
    </row>
    <row r="3961" spans="5:15" x14ac:dyDescent="0.2">
      <c r="E3961" s="16">
        <v>41256.375</v>
      </c>
      <c r="F3961" s="22">
        <v>11.292636913098473</v>
      </c>
      <c r="G3961" s="25">
        <v>5.844516254963069E-2</v>
      </c>
      <c r="H3961" s="3">
        <f t="shared" si="183"/>
        <v>1928.3599999999835</v>
      </c>
      <c r="I3961" s="3">
        <f>MIN(H3961-K3961+L3961,'Power Look Up'!$F$4)</f>
        <v>1998.5830203277919</v>
      </c>
      <c r="K3961" s="51">
        <f t="array" ref="K3961">_xlfn.SUM(_xlfn.NORM.DIST($Q$3:$Q$1003,$F3961,$N3961,FALSE)*WindSpeedStep*$R$3:$R$1003)</f>
        <v>1911.5954277965516</v>
      </c>
      <c r="L3961" s="51">
        <f t="array" ref="L3961">_xlfn.SUM(_xlfn.NORM.DIST($Q$3:$Q$1003,$F3961,$O3961,FALSE)*WindSpeedStep*$R$3:$R$1003)</f>
        <v>1981.81844812436</v>
      </c>
      <c r="N3961" s="43">
        <f t="shared" si="184"/>
        <v>1.1292636913098473</v>
      </c>
      <c r="O3961" s="43">
        <f t="shared" si="185"/>
        <v>0.66</v>
      </c>
    </row>
    <row r="3962" spans="5:15" x14ac:dyDescent="0.2">
      <c r="E3962" s="16">
        <v>41256.381944444445</v>
      </c>
      <c r="F3962" s="22">
        <v>11.248487224940019</v>
      </c>
      <c r="G3962" s="25">
        <v>6.4008607166626291E-2</v>
      </c>
      <c r="H3962" s="3">
        <f t="shared" si="183"/>
        <v>1924.9999999999836</v>
      </c>
      <c r="I3962" s="3">
        <f>MIN(H3962-K3962+L3962,'Power Look Up'!$F$4)</f>
        <v>1987.3915995238503</v>
      </c>
      <c r="K3962" s="51">
        <f t="array" ref="K3962">_xlfn.SUM(_xlfn.NORM.DIST($Q$3:$Q$1003,$F3962,$N3962,FALSE)*WindSpeedStep*$R$3:$R$1003)</f>
        <v>1905.9026785152846</v>
      </c>
      <c r="L3962" s="51">
        <f t="array" ref="L3962">_xlfn.SUM(_xlfn.NORM.DIST($Q$3:$Q$1003,$F3962,$O3962,FALSE)*WindSpeedStep*$R$3:$R$1003)</f>
        <v>1968.2942780391513</v>
      </c>
      <c r="N3962" s="43">
        <f t="shared" si="184"/>
        <v>1.124848722494002</v>
      </c>
      <c r="O3962" s="43">
        <f t="shared" si="185"/>
        <v>0.72</v>
      </c>
    </row>
    <row r="3963" spans="5:15" x14ac:dyDescent="0.2">
      <c r="E3963" s="16">
        <v>41256.388888888891</v>
      </c>
      <c r="F3963" s="22">
        <v>11.029916786349178</v>
      </c>
      <c r="G3963" s="25">
        <v>5.5304134366176441E-2</v>
      </c>
      <c r="H3963" s="3">
        <f t="shared" si="183"/>
        <v>1906.5199999999841</v>
      </c>
      <c r="I3963" s="3">
        <f>MIN(H3963-K3963+L3963,'Power Look Up'!$F$4)</f>
        <v>1986.6949551165355</v>
      </c>
      <c r="K3963" s="51">
        <f t="array" ref="K3963">_xlfn.SUM(_xlfn.NORM.DIST($Q$3:$Q$1003,$F3963,$N3963,FALSE)*WindSpeedStep*$R$3:$R$1003)</f>
        <v>1873.7919194164931</v>
      </c>
      <c r="L3963" s="51">
        <f t="array" ref="L3963">_xlfn.SUM(_xlfn.NORM.DIST($Q$3:$Q$1003,$F3963,$O3963,FALSE)*WindSpeedStep*$R$3:$R$1003)</f>
        <v>1953.9668745330446</v>
      </c>
      <c r="N3963" s="43">
        <f t="shared" si="184"/>
        <v>1.1029916786349179</v>
      </c>
      <c r="O3963" s="43">
        <f t="shared" si="185"/>
        <v>0.61</v>
      </c>
    </row>
    <row r="3964" spans="5:15" x14ac:dyDescent="0.2">
      <c r="E3964" s="16">
        <v>41256.395833333336</v>
      </c>
      <c r="F3964" s="22">
        <v>10.218807443246076</v>
      </c>
      <c r="G3964" s="25">
        <v>5.7736678499598217E-2</v>
      </c>
      <c r="H3964" s="3">
        <f t="shared" si="183"/>
        <v>1695.7399999999536</v>
      </c>
      <c r="I3964" s="3">
        <f>MIN(H3964-K3964+L3964,'Power Look Up'!$F$4)</f>
        <v>1747.6844847984873</v>
      </c>
      <c r="K3964" s="51">
        <f t="array" ref="K3964">_xlfn.SUM(_xlfn.NORM.DIST($Q$3:$Q$1003,$F3964,$N3964,FALSE)*WindSpeedStep*$R$3:$R$1003)</f>
        <v>1690.8257250121146</v>
      </c>
      <c r="L3964" s="51">
        <f t="array" ref="L3964">_xlfn.SUM(_xlfn.NORM.DIST($Q$3:$Q$1003,$F3964,$O3964,FALSE)*WindSpeedStep*$R$3:$R$1003)</f>
        <v>1742.7702098106483</v>
      </c>
      <c r="N3964" s="43">
        <f t="shared" si="184"/>
        <v>1.0218807443246076</v>
      </c>
      <c r="O3964" s="43">
        <f t="shared" si="185"/>
        <v>0.59</v>
      </c>
    </row>
    <row r="3965" spans="5:15" x14ac:dyDescent="0.2">
      <c r="E3965" s="16">
        <v>41256.402777777781</v>
      </c>
      <c r="F3965" s="22">
        <v>9.7592599568976333</v>
      </c>
      <c r="G3965" s="25">
        <v>5.9430735789558362E-2</v>
      </c>
      <c r="H3965" s="3">
        <f t="shared" si="183"/>
        <v>1545.5599999999376</v>
      </c>
      <c r="I3965" s="3">
        <f>MIN(H3965-K3965+L3965,'Power Look Up'!$F$4)</f>
        <v>1568.7664415600273</v>
      </c>
      <c r="K3965" s="51">
        <f t="array" ref="K3965">_xlfn.SUM(_xlfn.NORM.DIST($Q$3:$Q$1003,$F3965,$N3965,FALSE)*WindSpeedStep*$R$3:$R$1003)</f>
        <v>1543.6311921569641</v>
      </c>
      <c r="L3965" s="51">
        <f t="array" ref="L3965">_xlfn.SUM(_xlfn.NORM.DIST($Q$3:$Q$1003,$F3965,$O3965,FALSE)*WindSpeedStep*$R$3:$R$1003)</f>
        <v>1566.8376337170537</v>
      </c>
      <c r="N3965" s="43">
        <f t="shared" si="184"/>
        <v>0.97592599568976335</v>
      </c>
      <c r="O3965" s="43">
        <f t="shared" si="185"/>
        <v>0.57999999999999996</v>
      </c>
    </row>
    <row r="3966" spans="5:15" x14ac:dyDescent="0.2">
      <c r="E3966" s="16">
        <v>41256.409722222219</v>
      </c>
      <c r="F3966" s="22">
        <v>9.4332400885700078</v>
      </c>
      <c r="G3966" s="25">
        <v>7.6325842789944864E-2</v>
      </c>
      <c r="H3966" s="3">
        <f t="shared" si="183"/>
        <v>1419.8299999999404</v>
      </c>
      <c r="I3966" s="3">
        <f>MIN(H3966-K3966+L3966,'Power Look Up'!$F$4)</f>
        <v>1424.4079249228939</v>
      </c>
      <c r="K3966" s="51">
        <f t="array" ref="K3966">_xlfn.SUM(_xlfn.NORM.DIST($Q$3:$Q$1003,$F3966,$N3966,FALSE)*WindSpeedStep*$R$3:$R$1003)</f>
        <v>1425.4380758179773</v>
      </c>
      <c r="L3966" s="51">
        <f t="array" ref="L3966">_xlfn.SUM(_xlfn.NORM.DIST($Q$3:$Q$1003,$F3966,$O3966,FALSE)*WindSpeedStep*$R$3:$R$1003)</f>
        <v>1430.0160007409308</v>
      </c>
      <c r="N3966" s="43">
        <f t="shared" si="184"/>
        <v>0.94332400885700085</v>
      </c>
      <c r="O3966" s="43">
        <f t="shared" si="185"/>
        <v>0.72</v>
      </c>
    </row>
    <row r="3967" spans="5:15" x14ac:dyDescent="0.2">
      <c r="E3967" s="16">
        <v>41256.416666666664</v>
      </c>
      <c r="F3967" s="22">
        <v>9.9497021917634214</v>
      </c>
      <c r="G3967" s="25">
        <v>9.2465079081622756E-2</v>
      </c>
      <c r="H3967" s="3">
        <f t="shared" si="183"/>
        <v>1617.9499999999362</v>
      </c>
      <c r="I3967" s="3">
        <f>MIN(H3967-K3967+L3967,'Power Look Up'!$F$4)</f>
        <v>1625.3064057856743</v>
      </c>
      <c r="K3967" s="51">
        <f t="array" ref="K3967">_xlfn.SUM(_xlfn.NORM.DIST($Q$3:$Q$1003,$F3967,$N3967,FALSE)*WindSpeedStep*$R$3:$R$1003)</f>
        <v>1607.9065785935857</v>
      </c>
      <c r="L3967" s="51">
        <f t="array" ref="L3967">_xlfn.SUM(_xlfn.NORM.DIST($Q$3:$Q$1003,$F3967,$O3967,FALSE)*WindSpeedStep*$R$3:$R$1003)</f>
        <v>1615.2629843793238</v>
      </c>
      <c r="N3967" s="43">
        <f t="shared" si="184"/>
        <v>0.99497021917634221</v>
      </c>
      <c r="O3967" s="43">
        <f t="shared" si="185"/>
        <v>0.92</v>
      </c>
    </row>
    <row r="3968" spans="5:15" x14ac:dyDescent="0.2">
      <c r="E3968" s="16">
        <v>41256.423611111109</v>
      </c>
      <c r="F3968" s="22">
        <v>10.253925973373208</v>
      </c>
      <c r="G3968" s="25">
        <v>0.11215216522786026</v>
      </c>
      <c r="H3968" s="3">
        <f t="shared" si="183"/>
        <v>1703.7499999999536</v>
      </c>
      <c r="I3968" s="3">
        <f>MIN(H3968-K3968+L3968,'Power Look Up'!$F$4)</f>
        <v>1686.8546420054743</v>
      </c>
      <c r="K3968" s="51">
        <f t="array" ref="K3968">_xlfn.SUM(_xlfn.NORM.DIST($Q$3:$Q$1003,$F3968,$N3968,FALSE)*WindSpeedStep*$R$3:$R$1003)</f>
        <v>1700.8837097787227</v>
      </c>
      <c r="L3968" s="51">
        <f t="array" ref="L3968">_xlfn.SUM(_xlfn.NORM.DIST($Q$3:$Q$1003,$F3968,$O3968,FALSE)*WindSpeedStep*$R$3:$R$1003)</f>
        <v>1683.9883517842434</v>
      </c>
      <c r="N3968" s="43">
        <f t="shared" si="184"/>
        <v>1.0253925973373208</v>
      </c>
      <c r="O3968" s="43">
        <f t="shared" si="185"/>
        <v>1.1499999999999999</v>
      </c>
    </row>
    <row r="3969" spans="5:15" x14ac:dyDescent="0.2">
      <c r="E3969" s="16">
        <v>41256.430555555555</v>
      </c>
      <c r="F3969" s="22">
        <v>10.07392979076179</v>
      </c>
      <c r="G3969" s="25">
        <v>0.11812669183889679</v>
      </c>
      <c r="H3969" s="3">
        <f t="shared" si="183"/>
        <v>1655.6899999999546</v>
      </c>
      <c r="I3969" s="3">
        <f>MIN(H3969-K3969+L3969,'Power Look Up'!$F$4)</f>
        <v>1634.1615138870168</v>
      </c>
      <c r="K3969" s="51">
        <f t="array" ref="K3969">_xlfn.SUM(_xlfn.NORM.DIST($Q$3:$Q$1003,$F3969,$N3969,FALSE)*WindSpeedStep*$R$3:$R$1003)</f>
        <v>1647.4276014036986</v>
      </c>
      <c r="L3969" s="51">
        <f t="array" ref="L3969">_xlfn.SUM(_xlfn.NORM.DIST($Q$3:$Q$1003,$F3969,$O3969,FALSE)*WindSpeedStep*$R$3:$R$1003)</f>
        <v>1625.8991152907608</v>
      </c>
      <c r="N3969" s="43">
        <f t="shared" si="184"/>
        <v>1.0073929790761791</v>
      </c>
      <c r="O3969" s="43">
        <f t="shared" si="185"/>
        <v>1.19</v>
      </c>
    </row>
    <row r="3970" spans="5:15" x14ac:dyDescent="0.2">
      <c r="E3970" s="16">
        <v>41256.4375</v>
      </c>
      <c r="F3970" s="22">
        <v>9.4465692552896634</v>
      </c>
      <c r="G3970" s="25">
        <v>9.738985393928494E-2</v>
      </c>
      <c r="H3970" s="3">
        <f t="shared" si="183"/>
        <v>1427.4499999999402</v>
      </c>
      <c r="I3970" s="3">
        <f>MIN(H3970-K3970+L3970,'Power Look Up'!$F$4)</f>
        <v>1428.2069012191932</v>
      </c>
      <c r="K3970" s="51">
        <f t="array" ref="K3970">_xlfn.SUM(_xlfn.NORM.DIST($Q$3:$Q$1003,$F3970,$N3970,FALSE)*WindSpeedStep*$R$3:$R$1003)</f>
        <v>1430.4243351977586</v>
      </c>
      <c r="L3970" s="51">
        <f t="array" ref="L3970">_xlfn.SUM(_xlfn.NORM.DIST($Q$3:$Q$1003,$F3970,$O3970,FALSE)*WindSpeedStep*$R$3:$R$1003)</f>
        <v>1431.1812364170116</v>
      </c>
      <c r="N3970" s="43">
        <f t="shared" si="184"/>
        <v>0.94465692552896641</v>
      </c>
      <c r="O3970" s="43">
        <f t="shared" si="185"/>
        <v>0.92</v>
      </c>
    </row>
    <row r="3971" spans="5:15" x14ac:dyDescent="0.2">
      <c r="E3971" s="16">
        <v>41256.444444444445</v>
      </c>
      <c r="F3971" s="22">
        <v>9.4153710510622801</v>
      </c>
      <c r="G3971" s="25">
        <v>9.3464186937243954E-2</v>
      </c>
      <c r="H3971" s="3">
        <f t="shared" ref="H3971:H4034" si="186">INDEX(PowerArray,MIN(MaximumPowerIndex,ROUND(F3971*100,0)))</f>
        <v>1416.0199999999404</v>
      </c>
      <c r="I3971" s="3">
        <f>MIN(H3971-K3971+L3971,'Power Look Up'!$F$4)</f>
        <v>1417.558717756152</v>
      </c>
      <c r="K3971" s="51">
        <f t="array" ref="K3971">_xlfn.SUM(_xlfn.NORM.DIST($Q$3:$Q$1003,$F3971,$N3971,FALSE)*WindSpeedStep*$R$3:$R$1003)</f>
        <v>1418.737557169055</v>
      </c>
      <c r="L3971" s="51">
        <f t="array" ref="L3971">_xlfn.SUM(_xlfn.NORM.DIST($Q$3:$Q$1003,$F3971,$O3971,FALSE)*WindSpeedStep*$R$3:$R$1003)</f>
        <v>1420.2762749252665</v>
      </c>
      <c r="N3971" s="43">
        <f t="shared" ref="N3971:N4034" si="187">ReferenceTurbulence*F3971</f>
        <v>0.94153710510622801</v>
      </c>
      <c r="O3971" s="43">
        <f t="shared" ref="O3971:O4034" si="188">F3971*G3971</f>
        <v>0.88</v>
      </c>
    </row>
    <row r="3972" spans="5:15" x14ac:dyDescent="0.2">
      <c r="E3972" s="16">
        <v>41256.451388888891</v>
      </c>
      <c r="F3972" s="22">
        <v>9.0512887445722381</v>
      </c>
      <c r="G3972" s="25">
        <v>0.10385261442064669</v>
      </c>
      <c r="H3972" s="3">
        <f t="shared" si="186"/>
        <v>1275.0499999999433</v>
      </c>
      <c r="I3972" s="3">
        <f>MIN(H3972-K3972+L3972,'Power Look Up'!$F$4)</f>
        <v>1275.5390094981879</v>
      </c>
      <c r="K3972" s="51">
        <f t="array" ref="K3972">_xlfn.SUM(_xlfn.NORM.DIST($Q$3:$Q$1003,$F3972,$N3972,FALSE)*WindSpeedStep*$R$3:$R$1003)</f>
        <v>1279.5823844738443</v>
      </c>
      <c r="L3972" s="51">
        <f t="array" ref="L3972">_xlfn.SUM(_xlfn.NORM.DIST($Q$3:$Q$1003,$F3972,$O3972,FALSE)*WindSpeedStep*$R$3:$R$1003)</f>
        <v>1280.0713939720888</v>
      </c>
      <c r="N3972" s="43">
        <f t="shared" si="187"/>
        <v>0.9051288744572239</v>
      </c>
      <c r="O3972" s="43">
        <f t="shared" si="188"/>
        <v>0.94</v>
      </c>
    </row>
    <row r="3973" spans="5:15" x14ac:dyDescent="0.2">
      <c r="E3973" s="16">
        <v>41256.458333333336</v>
      </c>
      <c r="F3973" s="22">
        <v>9.0647407877442987</v>
      </c>
      <c r="G3973" s="25">
        <v>8.7150864927996063E-2</v>
      </c>
      <c r="H3973" s="3">
        <f t="shared" si="186"/>
        <v>1278.8599999999433</v>
      </c>
      <c r="I3973" s="3">
        <f>MIN(H3973-K3973+L3973,'Power Look Up'!$F$4)</f>
        <v>1276.7746923796392</v>
      </c>
      <c r="K3973" s="51">
        <f t="array" ref="K3973">_xlfn.SUM(_xlfn.NORM.DIST($Q$3:$Q$1003,$F3973,$N3973,FALSE)*WindSpeedStep*$R$3:$R$1003)</f>
        <v>1284.7712379542711</v>
      </c>
      <c r="L3973" s="51">
        <f t="array" ref="L3973">_xlfn.SUM(_xlfn.NORM.DIST($Q$3:$Q$1003,$F3973,$O3973,FALSE)*WindSpeedStep*$R$3:$R$1003)</f>
        <v>1282.685930333967</v>
      </c>
      <c r="N3973" s="43">
        <f t="shared" si="187"/>
        <v>0.90647407877442987</v>
      </c>
      <c r="O3973" s="43">
        <f t="shared" si="188"/>
        <v>0.79</v>
      </c>
    </row>
    <row r="3974" spans="5:15" x14ac:dyDescent="0.2">
      <c r="E3974" s="16">
        <v>41256.465277777781</v>
      </c>
      <c r="F3974" s="22">
        <v>9.0301571598587547</v>
      </c>
      <c r="G3974" s="25">
        <v>9.3021636847474179E-2</v>
      </c>
      <c r="H3974" s="3">
        <f t="shared" si="186"/>
        <v>1267.4299999999437</v>
      </c>
      <c r="I3974" s="3">
        <f>MIN(H3974-K3974+L3974,'Power Look Up'!$F$4)</f>
        <v>1266.2027605062901</v>
      </c>
      <c r="K3974" s="51">
        <f t="array" ref="K3974">_xlfn.SUM(_xlfn.NORM.DIST($Q$3:$Q$1003,$F3974,$N3974,FALSE)*WindSpeedStep*$R$3:$R$1003)</f>
        <v>1271.4305229010693</v>
      </c>
      <c r="L3974" s="51">
        <f t="array" ref="L3974">_xlfn.SUM(_xlfn.NORM.DIST($Q$3:$Q$1003,$F3974,$O3974,FALSE)*WindSpeedStep*$R$3:$R$1003)</f>
        <v>1270.2032834074157</v>
      </c>
      <c r="N3974" s="43">
        <f t="shared" si="187"/>
        <v>0.90301571598587549</v>
      </c>
      <c r="O3974" s="43">
        <f t="shared" si="188"/>
        <v>0.83999999999999986</v>
      </c>
    </row>
    <row r="3975" spans="5:15" x14ac:dyDescent="0.2">
      <c r="E3975" s="16">
        <v>41256.472222222219</v>
      </c>
      <c r="F3975" s="22">
        <v>8.8975860420560267</v>
      </c>
      <c r="G3975" s="25">
        <v>8.2044725001761701E-2</v>
      </c>
      <c r="H3975" s="3">
        <f t="shared" si="186"/>
        <v>1219.2999999999467</v>
      </c>
      <c r="I3975" s="3">
        <f>MIN(H3975-K3975+L3975,'Power Look Up'!$F$4)</f>
        <v>1213.9728422202797</v>
      </c>
      <c r="K3975" s="51">
        <f t="array" ref="K3975">_xlfn.SUM(_xlfn.NORM.DIST($Q$3:$Q$1003,$F3975,$N3975,FALSE)*WindSpeedStep*$R$3:$R$1003)</f>
        <v>1220.3413012036663</v>
      </c>
      <c r="L3975" s="51">
        <f t="array" ref="L3975">_xlfn.SUM(_xlfn.NORM.DIST($Q$3:$Q$1003,$F3975,$O3975,FALSE)*WindSpeedStep*$R$3:$R$1003)</f>
        <v>1215.0141434239993</v>
      </c>
      <c r="N3975" s="43">
        <f t="shared" si="187"/>
        <v>0.88975860420560271</v>
      </c>
      <c r="O3975" s="43">
        <f t="shared" si="188"/>
        <v>0.73</v>
      </c>
    </row>
    <row r="3976" spans="5:15" x14ac:dyDescent="0.2">
      <c r="E3976" s="16">
        <v>41256.479166666664</v>
      </c>
      <c r="F3976" s="22">
        <v>8.8440775306991792</v>
      </c>
      <c r="G3976" s="25">
        <v>7.2364811115513142E-2</v>
      </c>
      <c r="H3976" s="3">
        <f t="shared" si="186"/>
        <v>1197.2799999999472</v>
      </c>
      <c r="I3976" s="3">
        <f>MIN(H3976-K3976+L3976,'Power Look Up'!$F$4)</f>
        <v>1187.8846359647853</v>
      </c>
      <c r="K3976" s="51">
        <f t="array" ref="K3976">_xlfn.SUM(_xlfn.NORM.DIST($Q$3:$Q$1003,$F3976,$N3976,FALSE)*WindSpeedStep*$R$3:$R$1003)</f>
        <v>1199.7892181997108</v>
      </c>
      <c r="L3976" s="51">
        <f t="array" ref="L3976">_xlfn.SUM(_xlfn.NORM.DIST($Q$3:$Q$1003,$F3976,$O3976,FALSE)*WindSpeedStep*$R$3:$R$1003)</f>
        <v>1190.3938541645489</v>
      </c>
      <c r="N3976" s="43">
        <f t="shared" si="187"/>
        <v>0.88440775306991792</v>
      </c>
      <c r="O3976" s="43">
        <f t="shared" si="188"/>
        <v>0.64</v>
      </c>
    </row>
    <row r="3977" spans="5:15" x14ac:dyDescent="0.2">
      <c r="E3977" s="16">
        <v>41256.486111111109</v>
      </c>
      <c r="F3977" s="22">
        <v>9.133310275477772</v>
      </c>
      <c r="G3977" s="25">
        <v>8.2116995632316545E-2</v>
      </c>
      <c r="H3977" s="3">
        <f t="shared" si="186"/>
        <v>1305.5299999999427</v>
      </c>
      <c r="I3977" s="3">
        <f>MIN(H3977-K3977+L3977,'Power Look Up'!$F$4)</f>
        <v>1303.4695550110641</v>
      </c>
      <c r="K3977" s="51">
        <f t="array" ref="K3977">_xlfn.SUM(_xlfn.NORM.DIST($Q$3:$Q$1003,$F3977,$N3977,FALSE)*WindSpeedStep*$R$3:$R$1003)</f>
        <v>1311.2014296868879</v>
      </c>
      <c r="L3977" s="51">
        <f t="array" ref="L3977">_xlfn.SUM(_xlfn.NORM.DIST($Q$3:$Q$1003,$F3977,$O3977,FALSE)*WindSpeedStep*$R$3:$R$1003)</f>
        <v>1309.1409846980093</v>
      </c>
      <c r="N3977" s="43">
        <f t="shared" si="187"/>
        <v>0.91333102754777729</v>
      </c>
      <c r="O3977" s="43">
        <f t="shared" si="188"/>
        <v>0.75</v>
      </c>
    </row>
    <row r="3978" spans="5:15" x14ac:dyDescent="0.2">
      <c r="E3978" s="16">
        <v>41256.493055555555</v>
      </c>
      <c r="F3978" s="22">
        <v>9.0888872301889503</v>
      </c>
      <c r="G3978" s="25">
        <v>9.5721288862543566E-2</v>
      </c>
      <c r="H3978" s="3">
        <f t="shared" si="186"/>
        <v>1290.2899999999431</v>
      </c>
      <c r="I3978" s="3">
        <f>MIN(H3978-K3978+L3978,'Power Look Up'!$F$4)</f>
        <v>1289.7912492072403</v>
      </c>
      <c r="K3978" s="51">
        <f t="array" ref="K3978">_xlfn.SUM(_xlfn.NORM.DIST($Q$3:$Q$1003,$F3978,$N3978,FALSE)*WindSpeedStep*$R$3:$R$1003)</f>
        <v>1294.0830742182141</v>
      </c>
      <c r="L3978" s="51">
        <f t="array" ref="L3978">_xlfn.SUM(_xlfn.NORM.DIST($Q$3:$Q$1003,$F3978,$O3978,FALSE)*WindSpeedStep*$R$3:$R$1003)</f>
        <v>1293.5843234255112</v>
      </c>
      <c r="N3978" s="43">
        <f t="shared" si="187"/>
        <v>0.90888872301889512</v>
      </c>
      <c r="O3978" s="43">
        <f t="shared" si="188"/>
        <v>0.87</v>
      </c>
    </row>
    <row r="3979" spans="5:15" x14ac:dyDescent="0.2">
      <c r="E3979" s="16">
        <v>41256.5</v>
      </c>
      <c r="F3979" s="22">
        <v>9.3070699107032393</v>
      </c>
      <c r="G3979" s="25">
        <v>8.8105065059948709E-2</v>
      </c>
      <c r="H3979" s="3">
        <f t="shared" si="186"/>
        <v>1374.1099999999412</v>
      </c>
      <c r="I3979" s="3">
        <f>MIN(H3979-K3979+L3979,'Power Look Up'!$F$4)</f>
        <v>1375.1185885415116</v>
      </c>
      <c r="K3979" s="51">
        <f t="array" ref="K3979">_xlfn.SUM(_xlfn.NORM.DIST($Q$3:$Q$1003,$F3979,$N3979,FALSE)*WindSpeedStep*$R$3:$R$1003)</f>
        <v>1377.7828270051075</v>
      </c>
      <c r="L3979" s="51">
        <f t="array" ref="L3979">_xlfn.SUM(_xlfn.NORM.DIST($Q$3:$Q$1003,$F3979,$O3979,FALSE)*WindSpeedStep*$R$3:$R$1003)</f>
        <v>1378.7914155466779</v>
      </c>
      <c r="N3979" s="43">
        <f t="shared" si="187"/>
        <v>0.93070699107032395</v>
      </c>
      <c r="O3979" s="43">
        <f t="shared" si="188"/>
        <v>0.82</v>
      </c>
    </row>
    <row r="3980" spans="5:15" x14ac:dyDescent="0.2">
      <c r="E3980" s="16">
        <v>41256.506944444445</v>
      </c>
      <c r="F3980" s="22">
        <v>9.6574439155225473</v>
      </c>
      <c r="G3980" s="25">
        <v>8.8015007639214229E-2</v>
      </c>
      <c r="H3980" s="3">
        <f t="shared" si="186"/>
        <v>1507.4599999999384</v>
      </c>
      <c r="I3980" s="3">
        <f>MIN(H3980-K3980+L3980,'Power Look Up'!$F$4)</f>
        <v>1513.9485501662273</v>
      </c>
      <c r="K3980" s="51">
        <f t="array" ref="K3980">_xlfn.SUM(_xlfn.NORM.DIST($Q$3:$Q$1003,$F3980,$N3980,FALSE)*WindSpeedStep*$R$3:$R$1003)</f>
        <v>1507.6772755478955</v>
      </c>
      <c r="L3980" s="51">
        <f t="array" ref="L3980">_xlfn.SUM(_xlfn.NORM.DIST($Q$3:$Q$1003,$F3980,$O3980,FALSE)*WindSpeedStep*$R$3:$R$1003)</f>
        <v>1514.1658257141844</v>
      </c>
      <c r="N3980" s="43">
        <f t="shared" si="187"/>
        <v>0.96574439155225478</v>
      </c>
      <c r="O3980" s="43">
        <f t="shared" si="188"/>
        <v>0.85</v>
      </c>
    </row>
    <row r="3981" spans="5:15" x14ac:dyDescent="0.2">
      <c r="E3981" s="16">
        <v>41256.513888888891</v>
      </c>
      <c r="F3981" s="22">
        <v>9.4528178411500043</v>
      </c>
      <c r="G3981" s="25">
        <v>7.7225649776320043E-2</v>
      </c>
      <c r="H3981" s="3">
        <f t="shared" si="186"/>
        <v>1427.4499999999402</v>
      </c>
      <c r="I3981" s="3">
        <f>MIN(H3981-K3981+L3981,'Power Look Up'!$F$4)</f>
        <v>1432.4926628961252</v>
      </c>
      <c r="K3981" s="51">
        <f t="array" ref="K3981">_xlfn.SUM(_xlfn.NORM.DIST($Q$3:$Q$1003,$F3981,$N3981,FALSE)*WindSpeedStep*$R$3:$R$1003)</f>
        <v>1432.7582317999793</v>
      </c>
      <c r="L3981" s="51">
        <f t="array" ref="L3981">_xlfn.SUM(_xlfn.NORM.DIST($Q$3:$Q$1003,$F3981,$O3981,FALSE)*WindSpeedStep*$R$3:$R$1003)</f>
        <v>1437.8008946961643</v>
      </c>
      <c r="N3981" s="43">
        <f t="shared" si="187"/>
        <v>0.94528178411500052</v>
      </c>
      <c r="O3981" s="43">
        <f t="shared" si="188"/>
        <v>0.73</v>
      </c>
    </row>
    <row r="3982" spans="5:15" x14ac:dyDescent="0.2">
      <c r="E3982" s="16">
        <v>41256.569444444445</v>
      </c>
      <c r="F3982" s="22">
        <v>10.660652209230681</v>
      </c>
      <c r="G3982" s="25">
        <v>7.3166255186959919E-2</v>
      </c>
      <c r="H3982" s="3">
        <f t="shared" si="186"/>
        <v>1813.2199999999511</v>
      </c>
      <c r="I3982" s="3">
        <f>MIN(H3982-K3982+L3982,'Power Look Up'!$F$4)</f>
        <v>1859.6080844647058</v>
      </c>
      <c r="K3982" s="51">
        <f t="array" ref="K3982">_xlfn.SUM(_xlfn.NORM.DIST($Q$3:$Q$1003,$F3982,$N3982,FALSE)*WindSpeedStep*$R$3:$R$1003)</f>
        <v>1803.385268693833</v>
      </c>
      <c r="L3982" s="51">
        <f t="array" ref="L3982">_xlfn.SUM(_xlfn.NORM.DIST($Q$3:$Q$1003,$F3982,$O3982,FALSE)*WindSpeedStep*$R$3:$R$1003)</f>
        <v>1849.7733531585877</v>
      </c>
      <c r="N3982" s="43">
        <f t="shared" si="187"/>
        <v>1.0660652209230681</v>
      </c>
      <c r="O3982" s="43">
        <f t="shared" si="188"/>
        <v>0.78</v>
      </c>
    </row>
    <row r="3983" spans="5:15" x14ac:dyDescent="0.2">
      <c r="E3983" s="16">
        <v>41256.576388888891</v>
      </c>
      <c r="F3983" s="22">
        <v>10.479561969589181</v>
      </c>
      <c r="G3983" s="25">
        <v>6.4888208302341613E-2</v>
      </c>
      <c r="H3983" s="3">
        <f t="shared" si="186"/>
        <v>1765.1599999999521</v>
      </c>
      <c r="I3983" s="3">
        <f>MIN(H3983-K3983+L3983,'Power Look Up'!$F$4)</f>
        <v>1820.2307390458054</v>
      </c>
      <c r="K3983" s="51">
        <f t="array" ref="K3983">_xlfn.SUM(_xlfn.NORM.DIST($Q$3:$Q$1003,$F3983,$N3983,FALSE)*WindSpeedStep*$R$3:$R$1003)</f>
        <v>1760.9831765392289</v>
      </c>
      <c r="L3983" s="51">
        <f t="array" ref="L3983">_xlfn.SUM(_xlfn.NORM.DIST($Q$3:$Q$1003,$F3983,$O3983,FALSE)*WindSpeedStep*$R$3:$R$1003)</f>
        <v>1816.0539155850822</v>
      </c>
      <c r="N3983" s="43">
        <f t="shared" si="187"/>
        <v>1.0479561969589182</v>
      </c>
      <c r="O3983" s="43">
        <f t="shared" si="188"/>
        <v>0.68000000000000016</v>
      </c>
    </row>
    <row r="3984" spans="5:15" x14ac:dyDescent="0.2">
      <c r="E3984" s="16">
        <v>41256.631944444445</v>
      </c>
      <c r="F3984" s="22">
        <v>10.657915359735572</v>
      </c>
      <c r="G3984" s="25">
        <v>8.1629471677619428E-2</v>
      </c>
      <c r="H3984" s="3">
        <f t="shared" si="186"/>
        <v>1813.2199999999511</v>
      </c>
      <c r="I3984" s="3">
        <f>MIN(H3984-K3984+L3984,'Power Look Up'!$F$4)</f>
        <v>1845.0522709625491</v>
      </c>
      <c r="K3984" s="51">
        <f t="array" ref="K3984">_xlfn.SUM(_xlfn.NORM.DIST($Q$3:$Q$1003,$F3984,$N3984,FALSE)*WindSpeedStep*$R$3:$R$1003)</f>
        <v>1802.7835158166824</v>
      </c>
      <c r="L3984" s="51">
        <f t="array" ref="L3984">_xlfn.SUM(_xlfn.NORM.DIST($Q$3:$Q$1003,$F3984,$O3984,FALSE)*WindSpeedStep*$R$3:$R$1003)</f>
        <v>1834.6157867792804</v>
      </c>
      <c r="N3984" s="43">
        <f t="shared" si="187"/>
        <v>1.0657915359735572</v>
      </c>
      <c r="O3984" s="43">
        <f t="shared" si="188"/>
        <v>0.87</v>
      </c>
    </row>
    <row r="3985" spans="5:15" x14ac:dyDescent="0.2">
      <c r="E3985" s="16">
        <v>41256.638888888891</v>
      </c>
      <c r="F3985" s="22">
        <v>10.751723001821588</v>
      </c>
      <c r="G3985" s="25">
        <v>7.9057096230621876E-2</v>
      </c>
      <c r="H3985" s="3">
        <f t="shared" si="186"/>
        <v>1837.2499999999507</v>
      </c>
      <c r="I3985" s="3">
        <f>MIN(H3985-K3985+L3985,'Power Look Up'!$F$4)</f>
        <v>1874.527863368405</v>
      </c>
      <c r="K3985" s="51">
        <f t="array" ref="K3985">_xlfn.SUM(_xlfn.NORM.DIST($Q$3:$Q$1003,$F3985,$N3985,FALSE)*WindSpeedStep*$R$3:$R$1003)</f>
        <v>1822.7278555003406</v>
      </c>
      <c r="L3985" s="51">
        <f t="array" ref="L3985">_xlfn.SUM(_xlfn.NORM.DIST($Q$3:$Q$1003,$F3985,$O3985,FALSE)*WindSpeedStep*$R$3:$R$1003)</f>
        <v>1860.0057188687949</v>
      </c>
      <c r="N3985" s="43">
        <f t="shared" si="187"/>
        <v>1.0751723001821589</v>
      </c>
      <c r="O3985" s="43">
        <f t="shared" si="188"/>
        <v>0.85</v>
      </c>
    </row>
    <row r="3986" spans="5:15" x14ac:dyDescent="0.2">
      <c r="E3986" s="16">
        <v>41256.645833333336</v>
      </c>
      <c r="F3986" s="22">
        <v>10.609917512593377</v>
      </c>
      <c r="G3986" s="25">
        <v>7.16310941247114E-2</v>
      </c>
      <c r="H3986" s="3">
        <f t="shared" si="186"/>
        <v>1799.8699999999515</v>
      </c>
      <c r="I3986" s="3">
        <f>MIN(H3986-K3986+L3986,'Power Look Up'!$F$4)</f>
        <v>1847.9021674595042</v>
      </c>
      <c r="K3986" s="51">
        <f t="array" ref="K3986">_xlfn.SUM(_xlfn.NORM.DIST($Q$3:$Q$1003,$F3986,$N3986,FALSE)*WindSpeedStep*$R$3:$R$1003)</f>
        <v>1792.0353323285801</v>
      </c>
      <c r="L3986" s="51">
        <f t="array" ref="L3986">_xlfn.SUM(_xlfn.NORM.DIST($Q$3:$Q$1003,$F3986,$O3986,FALSE)*WindSpeedStep*$R$3:$R$1003)</f>
        <v>1840.0674997881329</v>
      </c>
      <c r="N3986" s="43">
        <f t="shared" si="187"/>
        <v>1.0609917512593376</v>
      </c>
      <c r="O3986" s="43">
        <f t="shared" si="188"/>
        <v>0.76</v>
      </c>
    </row>
    <row r="3987" spans="5:15" x14ac:dyDescent="0.2">
      <c r="E3987" s="16">
        <v>41256.652777777781</v>
      </c>
      <c r="F3987" s="22">
        <v>10.751160142897474</v>
      </c>
      <c r="G3987" s="25">
        <v>9.6733746514514898E-2</v>
      </c>
      <c r="H3987" s="3">
        <f t="shared" si="186"/>
        <v>1837.2499999999507</v>
      </c>
      <c r="I3987" s="3">
        <f>MIN(H3987-K3987+L3987,'Power Look Up'!$F$4)</f>
        <v>1843.0567353852141</v>
      </c>
      <c r="K3987" s="51">
        <f t="array" ref="K3987">_xlfn.SUM(_xlfn.NORM.DIST($Q$3:$Q$1003,$F3987,$N3987,FALSE)*WindSpeedStep*$R$3:$R$1003)</f>
        <v>1822.6123579604134</v>
      </c>
      <c r="L3987" s="51">
        <f t="array" ref="L3987">_xlfn.SUM(_xlfn.NORM.DIST($Q$3:$Q$1003,$F3987,$O3987,FALSE)*WindSpeedStep*$R$3:$R$1003)</f>
        <v>1828.4190933456769</v>
      </c>
      <c r="N3987" s="43">
        <f t="shared" si="187"/>
        <v>1.0751160142897473</v>
      </c>
      <c r="O3987" s="43">
        <f t="shared" si="188"/>
        <v>1.04</v>
      </c>
    </row>
    <row r="3988" spans="5:15" x14ac:dyDescent="0.2">
      <c r="E3988" s="16">
        <v>41256.659722222219</v>
      </c>
      <c r="F3988" s="22">
        <v>11.235366745786516</v>
      </c>
      <c r="G3988" s="25">
        <v>7.9214147623064252E-2</v>
      </c>
      <c r="H3988" s="3">
        <f t="shared" si="186"/>
        <v>1924.1599999999837</v>
      </c>
      <c r="I3988" s="3">
        <f>MIN(H3988-K3988+L3988,'Power Look Up'!$F$4)</f>
        <v>1961.0085219752261</v>
      </c>
      <c r="K3988" s="51">
        <f t="array" ref="K3988">_xlfn.SUM(_xlfn.NORM.DIST($Q$3:$Q$1003,$F3988,$N3988,FALSE)*WindSpeedStep*$R$3:$R$1003)</f>
        <v>1904.1612688749626</v>
      </c>
      <c r="L3988" s="51">
        <f t="array" ref="L3988">_xlfn.SUM(_xlfn.NORM.DIST($Q$3:$Q$1003,$F3988,$O3988,FALSE)*WindSpeedStep*$R$3:$R$1003)</f>
        <v>1941.009790850205</v>
      </c>
      <c r="N3988" s="43">
        <f t="shared" si="187"/>
        <v>1.1235366745786517</v>
      </c>
      <c r="O3988" s="43">
        <f t="shared" si="188"/>
        <v>0.89000000000000012</v>
      </c>
    </row>
    <row r="3989" spans="5:15" x14ac:dyDescent="0.2">
      <c r="E3989" s="16">
        <v>41256.666666666664</v>
      </c>
      <c r="F3989" s="22">
        <v>11.262680020409574</v>
      </c>
      <c r="G3989" s="25">
        <v>7.4582603650090451E-2</v>
      </c>
      <c r="H3989" s="3">
        <f t="shared" si="186"/>
        <v>1925.8399999999835</v>
      </c>
      <c r="I3989" s="3">
        <f>MIN(H3989-K3989+L3989,'Power Look Up'!$F$4)</f>
        <v>1970.3648085324837</v>
      </c>
      <c r="K3989" s="51">
        <f t="array" ref="K3989">_xlfn.SUM(_xlfn.NORM.DIST($Q$3:$Q$1003,$F3989,$N3989,FALSE)*WindSpeedStep*$R$3:$R$1003)</f>
        <v>1907.7606677366553</v>
      </c>
      <c r="L3989" s="51">
        <f t="array" ref="L3989">_xlfn.SUM(_xlfn.NORM.DIST($Q$3:$Q$1003,$F3989,$O3989,FALSE)*WindSpeedStep*$R$3:$R$1003)</f>
        <v>1952.2854762691554</v>
      </c>
      <c r="N3989" s="43">
        <f t="shared" si="187"/>
        <v>1.1262680020409574</v>
      </c>
      <c r="O3989" s="43">
        <f t="shared" si="188"/>
        <v>0.83999999999999986</v>
      </c>
    </row>
    <row r="3990" spans="5:15" x14ac:dyDescent="0.2">
      <c r="E3990" s="16">
        <v>41256.673611111109</v>
      </c>
      <c r="F3990" s="22">
        <v>11.197630721480326</v>
      </c>
      <c r="G3990" s="25">
        <v>9.6448974507459387E-2</v>
      </c>
      <c r="H3990" s="3">
        <f t="shared" si="186"/>
        <v>1920.7999999999836</v>
      </c>
      <c r="I3990" s="3">
        <f>MIN(H3990-K3990+L3990,'Power Look Up'!$F$4)</f>
        <v>1927.203972872554</v>
      </c>
      <c r="K3990" s="51">
        <f t="array" ref="K3990">_xlfn.SUM(_xlfn.NORM.DIST($Q$3:$Q$1003,$F3990,$N3990,FALSE)*WindSpeedStep*$R$3:$R$1003)</f>
        <v>1899.0238513791603</v>
      </c>
      <c r="L3990" s="51">
        <f t="array" ref="L3990">_xlfn.SUM(_xlfn.NORM.DIST($Q$3:$Q$1003,$F3990,$O3990,FALSE)*WindSpeedStep*$R$3:$R$1003)</f>
        <v>1905.4278242517307</v>
      </c>
      <c r="N3990" s="43">
        <f t="shared" si="187"/>
        <v>1.1197630721480327</v>
      </c>
      <c r="O3990" s="43">
        <f t="shared" si="188"/>
        <v>1.08</v>
      </c>
    </row>
    <row r="3991" spans="5:15" x14ac:dyDescent="0.2">
      <c r="E3991" s="16">
        <v>41256.680555555555</v>
      </c>
      <c r="F3991" s="22">
        <v>11.134992001659841</v>
      </c>
      <c r="G3991" s="25">
        <v>9.6093468216277136E-2</v>
      </c>
      <c r="H3991" s="3">
        <f t="shared" si="186"/>
        <v>1914.9199999999837</v>
      </c>
      <c r="I3991" s="3">
        <f>MIN(H3991-K3991+L3991,'Power Look Up'!$F$4)</f>
        <v>1922.0214996887887</v>
      </c>
      <c r="K3991" s="51">
        <f t="array" ref="K3991">_xlfn.SUM(_xlfn.NORM.DIST($Q$3:$Q$1003,$F3991,$N3991,FALSE)*WindSpeedStep*$R$3:$R$1003)</f>
        <v>1890.0655784868604</v>
      </c>
      <c r="L3991" s="51">
        <f t="array" ref="L3991">_xlfn.SUM(_xlfn.NORM.DIST($Q$3:$Q$1003,$F3991,$O3991,FALSE)*WindSpeedStep*$R$3:$R$1003)</f>
        <v>1897.1670781756654</v>
      </c>
      <c r="N3991" s="43">
        <f t="shared" si="187"/>
        <v>1.113499200165984</v>
      </c>
      <c r="O3991" s="43">
        <f t="shared" si="188"/>
        <v>1.07</v>
      </c>
    </row>
    <row r="3992" spans="5:15" x14ac:dyDescent="0.2">
      <c r="E3992" s="16">
        <v>41256.6875</v>
      </c>
      <c r="F3992" s="22">
        <v>11.509395064398923</v>
      </c>
      <c r="G3992" s="25">
        <v>7.8196985589963533E-2</v>
      </c>
      <c r="H3992" s="3">
        <f t="shared" si="186"/>
        <v>1946.8399999999831</v>
      </c>
      <c r="I3992" s="3">
        <f>MIN(H3992-K3992+L3992,'Power Look Up'!$F$4)</f>
        <v>1981.8646524963342</v>
      </c>
      <c r="K3992" s="51">
        <f t="array" ref="K3992">_xlfn.SUM(_xlfn.NORM.DIST($Q$3:$Q$1003,$F3992,$N3992,FALSE)*WindSpeedStep*$R$3:$R$1003)</f>
        <v>1936.0027707760546</v>
      </c>
      <c r="L3992" s="51">
        <f t="array" ref="L3992">_xlfn.SUM(_xlfn.NORM.DIST($Q$3:$Q$1003,$F3992,$O3992,FALSE)*WindSpeedStep*$R$3:$R$1003)</f>
        <v>1971.0274232724057</v>
      </c>
      <c r="N3992" s="43">
        <f t="shared" si="187"/>
        <v>1.1509395064398924</v>
      </c>
      <c r="O3992" s="43">
        <f t="shared" si="188"/>
        <v>0.9</v>
      </c>
    </row>
    <row r="3993" spans="5:15" x14ac:dyDescent="0.2">
      <c r="E3993" s="16">
        <v>41256.694444444445</v>
      </c>
      <c r="F3993" s="22">
        <v>11.137243562590804</v>
      </c>
      <c r="G3993" s="25">
        <v>8.0809941431382079E-2</v>
      </c>
      <c r="H3993" s="3">
        <f t="shared" si="186"/>
        <v>1915.7599999999838</v>
      </c>
      <c r="I3993" s="3">
        <f>MIN(H3993-K3993+L3993,'Power Look Up'!$F$4)</f>
        <v>1950.4628510274597</v>
      </c>
      <c r="K3993" s="51">
        <f t="array" ref="K3993">_xlfn.SUM(_xlfn.NORM.DIST($Q$3:$Q$1003,$F3993,$N3993,FALSE)*WindSpeedStep*$R$3:$R$1003)</f>
        <v>1890.3970464092049</v>
      </c>
      <c r="L3993" s="51">
        <f t="array" ref="L3993">_xlfn.SUM(_xlfn.NORM.DIST($Q$3:$Q$1003,$F3993,$O3993,FALSE)*WindSpeedStep*$R$3:$R$1003)</f>
        <v>1925.0998974366807</v>
      </c>
      <c r="N3993" s="43">
        <f t="shared" si="187"/>
        <v>1.1137243562590804</v>
      </c>
      <c r="O3993" s="43">
        <f t="shared" si="188"/>
        <v>0.89999999999999991</v>
      </c>
    </row>
    <row r="3994" spans="5:15" x14ac:dyDescent="0.2">
      <c r="E3994" s="16">
        <v>41256.701388888891</v>
      </c>
      <c r="F3994" s="22">
        <v>10.729231641924985</v>
      </c>
      <c r="G3994" s="25">
        <v>7.8290788011106019E-2</v>
      </c>
      <c r="H3994" s="3">
        <f t="shared" si="186"/>
        <v>1831.9099999999507</v>
      </c>
      <c r="I3994" s="3">
        <f>MIN(H3994-K3994+L3994,'Power Look Up'!$F$4)</f>
        <v>1870.3257549869811</v>
      </c>
      <c r="K3994" s="51">
        <f t="array" ref="K3994">_xlfn.SUM(_xlfn.NORM.DIST($Q$3:$Q$1003,$F3994,$N3994,FALSE)*WindSpeedStep*$R$3:$R$1003)</f>
        <v>1818.0735897341215</v>
      </c>
      <c r="L3994" s="51">
        <f t="array" ref="L3994">_xlfn.SUM(_xlfn.NORM.DIST($Q$3:$Q$1003,$F3994,$O3994,FALSE)*WindSpeedStep*$R$3:$R$1003)</f>
        <v>1856.4893447211518</v>
      </c>
      <c r="N3994" s="43">
        <f t="shared" si="187"/>
        <v>1.0729231641924986</v>
      </c>
      <c r="O3994" s="43">
        <f t="shared" si="188"/>
        <v>0.84</v>
      </c>
    </row>
    <row r="3995" spans="5:15" x14ac:dyDescent="0.2">
      <c r="E3995" s="16">
        <v>41256.708333333336</v>
      </c>
      <c r="F3995" s="22">
        <v>10.573548686896148</v>
      </c>
      <c r="G3995" s="25">
        <v>7.1877476758760453E-2</v>
      </c>
      <c r="H3995" s="3">
        <f t="shared" si="186"/>
        <v>1789.1899999999516</v>
      </c>
      <c r="I3995" s="3">
        <f>MIN(H3995-K3995+L3995,'Power Look Up'!$F$4)</f>
        <v>1836.045685893195</v>
      </c>
      <c r="K3995" s="51">
        <f t="array" ref="K3995">_xlfn.SUM(_xlfn.NORM.DIST($Q$3:$Q$1003,$F3995,$N3995,FALSE)*WindSpeedStep*$R$3:$R$1003)</f>
        <v>1783.6454738411112</v>
      </c>
      <c r="L3995" s="51">
        <f t="array" ref="L3995">_xlfn.SUM(_xlfn.NORM.DIST($Q$3:$Q$1003,$F3995,$O3995,FALSE)*WindSpeedStep*$R$3:$R$1003)</f>
        <v>1830.5011597343546</v>
      </c>
      <c r="N3995" s="43">
        <f t="shared" si="187"/>
        <v>1.0573548686896148</v>
      </c>
      <c r="O3995" s="43">
        <f t="shared" si="188"/>
        <v>0.76</v>
      </c>
    </row>
    <row r="3996" spans="5:15" x14ac:dyDescent="0.2">
      <c r="E3996" s="16">
        <v>41256.715277777781</v>
      </c>
      <c r="F3996" s="22">
        <v>10.956973767957216</v>
      </c>
      <c r="G3996" s="25">
        <v>8.8528093663661642E-2</v>
      </c>
      <c r="H3996" s="3">
        <f t="shared" si="186"/>
        <v>1893.3199999999495</v>
      </c>
      <c r="I3996" s="3">
        <f>MIN(H3996-K3996+L3996,'Power Look Up'!$F$4)</f>
        <v>1914.3108695222045</v>
      </c>
      <c r="K3996" s="51">
        <f t="array" ref="K3996">_xlfn.SUM(_xlfn.NORM.DIST($Q$3:$Q$1003,$F3996,$N3996,FALSE)*WindSpeedStep*$R$3:$R$1003)</f>
        <v>1861.5451330212134</v>
      </c>
      <c r="L3996" s="51">
        <f t="array" ref="L3996">_xlfn.SUM(_xlfn.NORM.DIST($Q$3:$Q$1003,$F3996,$O3996,FALSE)*WindSpeedStep*$R$3:$R$1003)</f>
        <v>1882.5360025434684</v>
      </c>
      <c r="N3996" s="43">
        <f t="shared" si="187"/>
        <v>1.0956973767957217</v>
      </c>
      <c r="O3996" s="43">
        <f t="shared" si="188"/>
        <v>0.97</v>
      </c>
    </row>
    <row r="3997" spans="5:15" x14ac:dyDescent="0.2">
      <c r="E3997" s="16">
        <v>41256.722222222219</v>
      </c>
      <c r="F3997" s="22">
        <v>11.013067140664239</v>
      </c>
      <c r="G3997" s="25">
        <v>8.4445140315734815E-2</v>
      </c>
      <c r="H3997" s="3">
        <f t="shared" si="186"/>
        <v>1904.839999999984</v>
      </c>
      <c r="I3997" s="3">
        <f>MIN(H3997-K3997+L3997,'Power Look Up'!$F$4)</f>
        <v>1933.3009584549638</v>
      </c>
      <c r="K3997" s="51">
        <f t="array" ref="K3997">_xlfn.SUM(_xlfn.NORM.DIST($Q$3:$Q$1003,$F3997,$N3997,FALSE)*WindSpeedStep*$R$3:$R$1003)</f>
        <v>1871.0331439607942</v>
      </c>
      <c r="L3997" s="51">
        <f t="array" ref="L3997">_xlfn.SUM(_xlfn.NORM.DIST($Q$3:$Q$1003,$F3997,$O3997,FALSE)*WindSpeedStep*$R$3:$R$1003)</f>
        <v>1899.494102415774</v>
      </c>
      <c r="N3997" s="43">
        <f t="shared" si="187"/>
        <v>1.1013067140664239</v>
      </c>
      <c r="O3997" s="43">
        <f t="shared" si="188"/>
        <v>0.93</v>
      </c>
    </row>
    <row r="3998" spans="5:15" x14ac:dyDescent="0.2">
      <c r="E3998" s="16">
        <v>41256.729166666664</v>
      </c>
      <c r="F3998" s="22">
        <v>10.937201893859816</v>
      </c>
      <c r="G3998" s="25">
        <v>7.4059161370582077E-2</v>
      </c>
      <c r="H3998" s="3">
        <f t="shared" si="186"/>
        <v>1887.9799999999495</v>
      </c>
      <c r="I3998" s="3">
        <f>MIN(H3998-K3998+L3998,'Power Look Up'!$F$4)</f>
        <v>1935.2917363002314</v>
      </c>
      <c r="K3998" s="51">
        <f t="array" ref="K3998">_xlfn.SUM(_xlfn.NORM.DIST($Q$3:$Q$1003,$F3998,$N3998,FALSE)*WindSpeedStep*$R$3:$R$1003)</f>
        <v>1858.0881811550764</v>
      </c>
      <c r="L3998" s="51">
        <f t="array" ref="L3998">_xlfn.SUM(_xlfn.NORM.DIST($Q$3:$Q$1003,$F3998,$O3998,FALSE)*WindSpeedStep*$R$3:$R$1003)</f>
        <v>1905.3999174553583</v>
      </c>
      <c r="N3998" s="43">
        <f t="shared" si="187"/>
        <v>1.0937201893859816</v>
      </c>
      <c r="O3998" s="43">
        <f t="shared" si="188"/>
        <v>0.81</v>
      </c>
    </row>
    <row r="3999" spans="5:15" x14ac:dyDescent="0.2">
      <c r="E3999" s="16">
        <v>41256.736111111109</v>
      </c>
      <c r="F3999" s="22">
        <v>11.820985048503678</v>
      </c>
      <c r="G3999" s="25">
        <v>8.0365552963816048E-2</v>
      </c>
      <c r="H3999" s="3">
        <f t="shared" si="186"/>
        <v>1972.8799999999826</v>
      </c>
      <c r="I3999" s="3">
        <f>MIN(H3999-K3999+L3999,'Power Look Up'!$F$4)</f>
        <v>1999.4305255464631</v>
      </c>
      <c r="K3999" s="51">
        <f t="array" ref="K3999">_xlfn.SUM(_xlfn.NORM.DIST($Q$3:$Q$1003,$F3999,$N3999,FALSE)*WindSpeedStep*$R$3:$R$1003)</f>
        <v>1962.0136568132029</v>
      </c>
      <c r="L3999" s="51">
        <f t="array" ref="L3999">_xlfn.SUM(_xlfn.NORM.DIST($Q$3:$Q$1003,$F3999,$O3999,FALSE)*WindSpeedStep*$R$3:$R$1003)</f>
        <v>1988.5641823596834</v>
      </c>
      <c r="N3999" s="43">
        <f t="shared" si="187"/>
        <v>1.1820985048503678</v>
      </c>
      <c r="O3999" s="43">
        <f t="shared" si="188"/>
        <v>0.95</v>
      </c>
    </row>
    <row r="4000" spans="5:15" x14ac:dyDescent="0.2">
      <c r="E4000" s="16">
        <v>41256.743055555555</v>
      </c>
      <c r="F4000" s="22">
        <v>12.348009265030569</v>
      </c>
      <c r="G4000" s="25">
        <v>6.9646854123725899E-2</v>
      </c>
      <c r="H4000" s="3">
        <f t="shared" si="186"/>
        <v>1991.8499999999976</v>
      </c>
      <c r="I4000" s="3">
        <f>MIN(H4000-K4000+L4000,'Power Look Up'!$F$4)</f>
        <v>2000</v>
      </c>
      <c r="K4000" s="51">
        <f t="array" ref="K4000">_xlfn.SUM(_xlfn.NORM.DIST($Q$3:$Q$1003,$F4000,$N4000,FALSE)*WindSpeedStep*$R$3:$R$1003)</f>
        <v>1987.7295271754283</v>
      </c>
      <c r="L4000" s="51">
        <f t="array" ref="L4000">_xlfn.SUM(_xlfn.NORM.DIST($Q$3:$Q$1003,$F4000,$O4000,FALSE)*WindSpeedStep*$R$3:$R$1003)</f>
        <v>2011.1672925579519</v>
      </c>
      <c r="N4000" s="43">
        <f t="shared" si="187"/>
        <v>1.2348009265030571</v>
      </c>
      <c r="O4000" s="43">
        <f t="shared" si="188"/>
        <v>0.85999999999999988</v>
      </c>
    </row>
    <row r="4001" spans="5:15" x14ac:dyDescent="0.2">
      <c r="E4001" s="16">
        <v>41256.75</v>
      </c>
      <c r="F4001" s="22">
        <v>11.882274901457892</v>
      </c>
      <c r="G4001" s="25">
        <v>9.4258044801049171E-2</v>
      </c>
      <c r="H4001" s="3">
        <f t="shared" si="186"/>
        <v>1977.9199999999823</v>
      </c>
      <c r="I4001" s="3">
        <f>MIN(H4001-K4001+L4001,'Power Look Up'!$F$4)</f>
        <v>1985.8113059376294</v>
      </c>
      <c r="K4001" s="51">
        <f t="array" ref="K4001">_xlfn.SUM(_xlfn.NORM.DIST($Q$3:$Q$1003,$F4001,$N4001,FALSE)*WindSpeedStep*$R$3:$R$1003)</f>
        <v>1966.0499134803179</v>
      </c>
      <c r="L4001" s="51">
        <f t="array" ref="L4001">_xlfn.SUM(_xlfn.NORM.DIST($Q$3:$Q$1003,$F4001,$O4001,FALSE)*WindSpeedStep*$R$3:$R$1003)</f>
        <v>1973.9412194179649</v>
      </c>
      <c r="N4001" s="43">
        <f t="shared" si="187"/>
        <v>1.1882274901457892</v>
      </c>
      <c r="O4001" s="43">
        <f t="shared" si="188"/>
        <v>1.1200000000000001</v>
      </c>
    </row>
    <row r="4002" spans="5:15" x14ac:dyDescent="0.2">
      <c r="E4002" s="16">
        <v>41256.770833333336</v>
      </c>
      <c r="F4002" s="22">
        <v>11.483541338095083</v>
      </c>
      <c r="G4002" s="25">
        <v>6.9664920989669712E-2</v>
      </c>
      <c r="H4002" s="3">
        <f t="shared" si="186"/>
        <v>1944.3199999999831</v>
      </c>
      <c r="I4002" s="3">
        <f>MIN(H4002-K4002+L4002,'Power Look Up'!$F$4)</f>
        <v>1992.6327666139355</v>
      </c>
      <c r="K4002" s="51">
        <f t="array" ref="K4002">_xlfn.SUM(_xlfn.NORM.DIST($Q$3:$Q$1003,$F4002,$N4002,FALSE)*WindSpeedStep*$R$3:$R$1003)</f>
        <v>1933.3858003046114</v>
      </c>
      <c r="L4002" s="51">
        <f t="array" ref="L4002">_xlfn.SUM(_xlfn.NORM.DIST($Q$3:$Q$1003,$F4002,$O4002,FALSE)*WindSpeedStep*$R$3:$R$1003)</f>
        <v>1981.6985669185638</v>
      </c>
      <c r="N4002" s="43">
        <f t="shared" si="187"/>
        <v>1.1483541338095085</v>
      </c>
      <c r="O4002" s="43">
        <f t="shared" si="188"/>
        <v>0.79999999999999993</v>
      </c>
    </row>
    <row r="4003" spans="5:15" x14ac:dyDescent="0.2">
      <c r="E4003" s="16">
        <v>41256.777777777781</v>
      </c>
      <c r="F4003" s="22">
        <v>10.424297848108058</v>
      </c>
      <c r="G4003" s="25">
        <v>8.7296047490158693E-2</v>
      </c>
      <c r="H4003" s="3">
        <f t="shared" si="186"/>
        <v>1749.1399999999526</v>
      </c>
      <c r="I4003" s="3">
        <f>MIN(H4003-K4003+L4003,'Power Look Up'!$F$4)</f>
        <v>1768.8505808906953</v>
      </c>
      <c r="K4003" s="51">
        <f t="array" ref="K4003">_xlfn.SUM(_xlfn.NORM.DIST($Q$3:$Q$1003,$F4003,$N4003,FALSE)*WindSpeedStep*$R$3:$R$1003)</f>
        <v>1747.0004311193372</v>
      </c>
      <c r="L4003" s="51">
        <f t="array" ref="L4003">_xlfn.SUM(_xlfn.NORM.DIST($Q$3:$Q$1003,$F4003,$O4003,FALSE)*WindSpeedStep*$R$3:$R$1003)</f>
        <v>1766.7110120100799</v>
      </c>
      <c r="N4003" s="43">
        <f t="shared" si="187"/>
        <v>1.0424297848108057</v>
      </c>
      <c r="O4003" s="43">
        <f t="shared" si="188"/>
        <v>0.91</v>
      </c>
    </row>
    <row r="4004" spans="5:15" x14ac:dyDescent="0.2">
      <c r="E4004" s="16">
        <v>41256.784722222219</v>
      </c>
      <c r="F4004" s="22">
        <v>10.01279688099426</v>
      </c>
      <c r="G4004" s="25">
        <v>9.1882419161652365E-2</v>
      </c>
      <c r="H4004" s="3">
        <f t="shared" si="186"/>
        <v>1639.6699999999548</v>
      </c>
      <c r="I4004" s="3">
        <f>MIN(H4004-K4004+L4004,'Power Look Up'!$F$4)</f>
        <v>1648.2976501175183</v>
      </c>
      <c r="K4004" s="51">
        <f t="array" ref="K4004">_xlfn.SUM(_xlfn.NORM.DIST($Q$3:$Q$1003,$F4004,$N4004,FALSE)*WindSpeedStep*$R$3:$R$1003)</f>
        <v>1628.2337946878354</v>
      </c>
      <c r="L4004" s="51">
        <f t="array" ref="L4004">_xlfn.SUM(_xlfn.NORM.DIST($Q$3:$Q$1003,$F4004,$O4004,FALSE)*WindSpeedStep*$R$3:$R$1003)</f>
        <v>1636.8614448053988</v>
      </c>
      <c r="N4004" s="43">
        <f t="shared" si="187"/>
        <v>1.0012796880994261</v>
      </c>
      <c r="O4004" s="43">
        <f t="shared" si="188"/>
        <v>0.92</v>
      </c>
    </row>
    <row r="4005" spans="5:15" x14ac:dyDescent="0.2">
      <c r="E4005" s="16">
        <v>41256.791666666664</v>
      </c>
      <c r="F4005" s="22">
        <v>10.720694099748911</v>
      </c>
      <c r="G4005" s="25">
        <v>6.4361504355968935E-2</v>
      </c>
      <c r="H4005" s="3">
        <f t="shared" si="186"/>
        <v>1829.2399999999509</v>
      </c>
      <c r="I4005" s="3">
        <f>MIN(H4005-K4005+L4005,'Power Look Up'!$F$4)</f>
        <v>1891.6564405265235</v>
      </c>
      <c r="K4005" s="51">
        <f t="array" ref="K4005">_xlfn.SUM(_xlfn.NORM.DIST($Q$3:$Q$1003,$F4005,$N4005,FALSE)*WindSpeedStep*$R$3:$R$1003)</f>
        <v>1816.2858453302886</v>
      </c>
      <c r="L4005" s="51">
        <f t="array" ref="L4005">_xlfn.SUM(_xlfn.NORM.DIST($Q$3:$Q$1003,$F4005,$O4005,FALSE)*WindSpeedStep*$R$3:$R$1003)</f>
        <v>1878.7022858568612</v>
      </c>
      <c r="N4005" s="43">
        <f t="shared" si="187"/>
        <v>1.0720694099748911</v>
      </c>
      <c r="O4005" s="43">
        <f t="shared" si="188"/>
        <v>0.69000000000000006</v>
      </c>
    </row>
    <row r="4006" spans="5:15" x14ac:dyDescent="0.2">
      <c r="E4006" s="16">
        <v>41256.798611111109</v>
      </c>
      <c r="F4006" s="22">
        <v>9.9229969314608581</v>
      </c>
      <c r="G4006" s="25">
        <v>7.1550964381430493E-2</v>
      </c>
      <c r="H4006" s="3">
        <f t="shared" si="186"/>
        <v>1606.5199999999363</v>
      </c>
      <c r="I4006" s="3">
        <f>MIN(H4006-K4006+L4006,'Power Look Up'!$F$4)</f>
        <v>1631.1215155857665</v>
      </c>
      <c r="K4006" s="51">
        <f t="array" ref="K4006">_xlfn.SUM(_xlfn.NORM.DIST($Q$3:$Q$1003,$F4006,$N4006,FALSE)*WindSpeedStep*$R$3:$R$1003)</f>
        <v>1599.1506403380261</v>
      </c>
      <c r="L4006" s="51">
        <f t="array" ref="L4006">_xlfn.SUM(_xlfn.NORM.DIST($Q$3:$Q$1003,$F4006,$O4006,FALSE)*WindSpeedStep*$R$3:$R$1003)</f>
        <v>1623.7521559238562</v>
      </c>
      <c r="N4006" s="43">
        <f t="shared" si="187"/>
        <v>0.9922996931460859</v>
      </c>
      <c r="O4006" s="43">
        <f t="shared" si="188"/>
        <v>0.71</v>
      </c>
    </row>
    <row r="4007" spans="5:15" x14ac:dyDescent="0.2">
      <c r="E4007" s="16">
        <v>41256.805555555555</v>
      </c>
      <c r="F4007" s="22">
        <v>9.6546929207197074</v>
      </c>
      <c r="G4007" s="25">
        <v>6.8360537763307805E-2</v>
      </c>
      <c r="H4007" s="3">
        <f t="shared" si="186"/>
        <v>1503.6499999999385</v>
      </c>
      <c r="I4007" s="3">
        <f>MIN(H4007-K4007+L4007,'Power Look Up'!$F$4)</f>
        <v>1518.1622254396252</v>
      </c>
      <c r="K4007" s="51">
        <f t="array" ref="K4007">_xlfn.SUM(_xlfn.NORM.DIST($Q$3:$Q$1003,$F4007,$N4007,FALSE)*WindSpeedStep*$R$3:$R$1003)</f>
        <v>1506.6922747700469</v>
      </c>
      <c r="L4007" s="51">
        <f t="array" ref="L4007">_xlfn.SUM(_xlfn.NORM.DIST($Q$3:$Q$1003,$F4007,$O4007,FALSE)*WindSpeedStep*$R$3:$R$1003)</f>
        <v>1521.2045002097336</v>
      </c>
      <c r="N4007" s="43">
        <f t="shared" si="187"/>
        <v>0.96546929207197074</v>
      </c>
      <c r="O4007" s="43">
        <f t="shared" si="188"/>
        <v>0.66</v>
      </c>
    </row>
    <row r="4008" spans="5:15" x14ac:dyDescent="0.2">
      <c r="E4008" s="16">
        <v>41256.8125</v>
      </c>
      <c r="F4008" s="22">
        <v>9.5123908406520989</v>
      </c>
      <c r="G4008" s="25">
        <v>7.1485708628997446E-2</v>
      </c>
      <c r="H4008" s="3">
        <f t="shared" si="186"/>
        <v>1450.3099999999397</v>
      </c>
      <c r="I4008" s="3">
        <f>MIN(H4008-K4008+L4008,'Power Look Up'!$F$4)</f>
        <v>1458.1987360114238</v>
      </c>
      <c r="K4008" s="51">
        <f t="array" ref="K4008">_xlfn.SUM(_xlfn.NORM.DIST($Q$3:$Q$1003,$F4008,$N4008,FALSE)*WindSpeedStep*$R$3:$R$1003)</f>
        <v>1454.8857575651466</v>
      </c>
      <c r="L4008" s="51">
        <f t="array" ref="L4008">_xlfn.SUM(_xlfn.NORM.DIST($Q$3:$Q$1003,$F4008,$O4008,FALSE)*WindSpeedStep*$R$3:$R$1003)</f>
        <v>1462.7744935766307</v>
      </c>
      <c r="N4008" s="43">
        <f t="shared" si="187"/>
        <v>0.95123908406520996</v>
      </c>
      <c r="O4008" s="43">
        <f t="shared" si="188"/>
        <v>0.68</v>
      </c>
    </row>
    <row r="4009" spans="5:15" x14ac:dyDescent="0.2">
      <c r="E4009" s="16">
        <v>41256.819444444445</v>
      </c>
      <c r="F4009" s="22">
        <v>9.1557419041005481</v>
      </c>
      <c r="G4009" s="25">
        <v>7.2085911432738001E-2</v>
      </c>
      <c r="H4009" s="3">
        <f t="shared" si="186"/>
        <v>1316.9599999999425</v>
      </c>
      <c r="I4009" s="3">
        <f>MIN(H4009-K4009+L4009,'Power Look Up'!$F$4)</f>
        <v>1313.5469600638162</v>
      </c>
      <c r="K4009" s="51">
        <f t="array" ref="K4009">_xlfn.SUM(_xlfn.NORM.DIST($Q$3:$Q$1003,$F4009,$N4009,FALSE)*WindSpeedStep*$R$3:$R$1003)</f>
        <v>1319.8358998298049</v>
      </c>
      <c r="L4009" s="51">
        <f t="array" ref="L4009">_xlfn.SUM(_xlfn.NORM.DIST($Q$3:$Q$1003,$F4009,$O4009,FALSE)*WindSpeedStep*$R$3:$R$1003)</f>
        <v>1316.4228598936786</v>
      </c>
      <c r="N4009" s="43">
        <f t="shared" si="187"/>
        <v>0.91557419041005483</v>
      </c>
      <c r="O4009" s="43">
        <f t="shared" si="188"/>
        <v>0.66000000000000014</v>
      </c>
    </row>
    <row r="4010" spans="5:15" x14ac:dyDescent="0.2">
      <c r="E4010" s="16">
        <v>41256.826388888891</v>
      </c>
      <c r="F4010" s="22">
        <v>9.3482725281424646</v>
      </c>
      <c r="G4010" s="25">
        <v>7.1670995682143579E-2</v>
      </c>
      <c r="H4010" s="3">
        <f t="shared" si="186"/>
        <v>1389.349999999941</v>
      </c>
      <c r="I4010" s="3">
        <f>MIN(H4010-K4010+L4010,'Power Look Up'!$F$4)</f>
        <v>1391.4741487545598</v>
      </c>
      <c r="K4010" s="51">
        <f t="array" ref="K4010">_xlfn.SUM(_xlfn.NORM.DIST($Q$3:$Q$1003,$F4010,$N4010,FALSE)*WindSpeedStep*$R$3:$R$1003)</f>
        <v>1393.4276563361298</v>
      </c>
      <c r="L4010" s="51">
        <f t="array" ref="L4010">_xlfn.SUM(_xlfn.NORM.DIST($Q$3:$Q$1003,$F4010,$O4010,FALSE)*WindSpeedStep*$R$3:$R$1003)</f>
        <v>1395.5518050907485</v>
      </c>
      <c r="N4010" s="43">
        <f t="shared" si="187"/>
        <v>0.9348272528142465</v>
      </c>
      <c r="O4010" s="43">
        <f t="shared" si="188"/>
        <v>0.67</v>
      </c>
    </row>
    <row r="4011" spans="5:15" x14ac:dyDescent="0.2">
      <c r="E4011" s="16">
        <v>41256.833333333336</v>
      </c>
      <c r="F4011" s="22">
        <v>9.1361306888537008</v>
      </c>
      <c r="G4011" s="25">
        <v>7.2240647871337466E-2</v>
      </c>
      <c r="H4011" s="3">
        <f t="shared" si="186"/>
        <v>1309.3399999999426</v>
      </c>
      <c r="I4011" s="3">
        <f>MIN(H4011-K4011+L4011,'Power Look Up'!$F$4)</f>
        <v>1305.4687537750403</v>
      </c>
      <c r="K4011" s="51">
        <f t="array" ref="K4011">_xlfn.SUM(_xlfn.NORM.DIST($Q$3:$Q$1003,$F4011,$N4011,FALSE)*WindSpeedStep*$R$3:$R$1003)</f>
        <v>1312.287486353423</v>
      </c>
      <c r="L4011" s="51">
        <f t="array" ref="L4011">_xlfn.SUM(_xlfn.NORM.DIST($Q$3:$Q$1003,$F4011,$O4011,FALSE)*WindSpeedStep*$R$3:$R$1003)</f>
        <v>1308.4162401285207</v>
      </c>
      <c r="N4011" s="43">
        <f t="shared" si="187"/>
        <v>0.91361306888537008</v>
      </c>
      <c r="O4011" s="43">
        <f t="shared" si="188"/>
        <v>0.66</v>
      </c>
    </row>
    <row r="4012" spans="5:15" x14ac:dyDescent="0.2">
      <c r="E4012" s="16">
        <v>41256.840277777781</v>
      </c>
      <c r="F4012" s="22">
        <v>9.3433891509451978</v>
      </c>
      <c r="G4012" s="25">
        <v>7.5989556736826572E-2</v>
      </c>
      <c r="H4012" s="3">
        <f t="shared" si="186"/>
        <v>1385.5399999999411</v>
      </c>
      <c r="I4012" s="3">
        <f>MIN(H4012-K4012+L4012,'Power Look Up'!$F$4)</f>
        <v>1387.5579486015843</v>
      </c>
      <c r="K4012" s="51">
        <f t="array" ref="K4012">_xlfn.SUM(_xlfn.NORM.DIST($Q$3:$Q$1003,$F4012,$N4012,FALSE)*WindSpeedStep*$R$3:$R$1003)</f>
        <v>1391.577193560591</v>
      </c>
      <c r="L4012" s="51">
        <f t="array" ref="L4012">_xlfn.SUM(_xlfn.NORM.DIST($Q$3:$Q$1003,$F4012,$O4012,FALSE)*WindSpeedStep*$R$3:$R$1003)</f>
        <v>1393.5951421622342</v>
      </c>
      <c r="N4012" s="43">
        <f t="shared" si="187"/>
        <v>0.93433891509451983</v>
      </c>
      <c r="O4012" s="43">
        <f t="shared" si="188"/>
        <v>0.71</v>
      </c>
    </row>
    <row r="4013" spans="5:15" x14ac:dyDescent="0.2">
      <c r="E4013" s="16">
        <v>41256.847222222219</v>
      </c>
      <c r="F4013" s="22">
        <v>9.4425939085344375</v>
      </c>
      <c r="G4013" s="25">
        <v>7.836829658968715E-2</v>
      </c>
      <c r="H4013" s="3">
        <f t="shared" si="186"/>
        <v>1423.6399999999403</v>
      </c>
      <c r="I4013" s="3">
        <f>MIN(H4013-K4013+L4013,'Power Look Up'!$F$4)</f>
        <v>1428.2424594896231</v>
      </c>
      <c r="K4013" s="51">
        <f t="array" ref="K4013">_xlfn.SUM(_xlfn.NORM.DIST($Q$3:$Q$1003,$F4013,$N4013,FALSE)*WindSpeedStep*$R$3:$R$1003)</f>
        <v>1428.9383014166995</v>
      </c>
      <c r="L4013" s="51">
        <f t="array" ref="L4013">_xlfn.SUM(_xlfn.NORM.DIST($Q$3:$Q$1003,$F4013,$O4013,FALSE)*WindSpeedStep*$R$3:$R$1003)</f>
        <v>1433.5407609063823</v>
      </c>
      <c r="N4013" s="43">
        <f t="shared" si="187"/>
        <v>0.94425939085344379</v>
      </c>
      <c r="O4013" s="43">
        <f t="shared" si="188"/>
        <v>0.74</v>
      </c>
    </row>
    <row r="4014" spans="5:15" x14ac:dyDescent="0.2">
      <c r="E4014" s="16">
        <v>41256.854166666664</v>
      </c>
      <c r="F4014" s="22">
        <v>9.7460502170042016</v>
      </c>
      <c r="G4014" s="25">
        <v>5.3354947740033368E-2</v>
      </c>
      <c r="H4014" s="3">
        <f t="shared" si="186"/>
        <v>1541.7499999999377</v>
      </c>
      <c r="I4014" s="3">
        <f>MIN(H4014-K4014+L4014,'Power Look Up'!$F$4)</f>
        <v>1566.443482393049</v>
      </c>
      <c r="K4014" s="51">
        <f t="array" ref="K4014">_xlfn.SUM(_xlfn.NORM.DIST($Q$3:$Q$1003,$F4014,$N4014,FALSE)*WindSpeedStep*$R$3:$R$1003)</f>
        <v>1539.0240152204676</v>
      </c>
      <c r="L4014" s="51">
        <f t="array" ref="L4014">_xlfn.SUM(_xlfn.NORM.DIST($Q$3:$Q$1003,$F4014,$O4014,FALSE)*WindSpeedStep*$R$3:$R$1003)</f>
        <v>1563.7174976135789</v>
      </c>
      <c r="N4014" s="43">
        <f t="shared" si="187"/>
        <v>0.97460502170042018</v>
      </c>
      <c r="O4014" s="43">
        <f t="shared" si="188"/>
        <v>0.52</v>
      </c>
    </row>
    <row r="4015" spans="5:15" x14ac:dyDescent="0.2">
      <c r="E4015" s="16">
        <v>41256.861111111109</v>
      </c>
      <c r="F4015" s="22">
        <v>10.050978398443709</v>
      </c>
      <c r="G4015" s="25">
        <v>5.969568097896856E-2</v>
      </c>
      <c r="H4015" s="3">
        <f t="shared" si="186"/>
        <v>1650.3499999999547</v>
      </c>
      <c r="I4015" s="3">
        <f>MIN(H4015-K4015+L4015,'Power Look Up'!$F$4)</f>
        <v>1690.707297686261</v>
      </c>
      <c r="K4015" s="51">
        <f t="array" ref="K4015">_xlfn.SUM(_xlfn.NORM.DIST($Q$3:$Q$1003,$F4015,$N4015,FALSE)*WindSpeedStep*$R$3:$R$1003)</f>
        <v>1640.2808481785598</v>
      </c>
      <c r="L4015" s="51">
        <f t="array" ref="L4015">_xlfn.SUM(_xlfn.NORM.DIST($Q$3:$Q$1003,$F4015,$O4015,FALSE)*WindSpeedStep*$R$3:$R$1003)</f>
        <v>1680.6381458648661</v>
      </c>
      <c r="N4015" s="43">
        <f t="shared" si="187"/>
        <v>1.0050978398443708</v>
      </c>
      <c r="O4015" s="43">
        <f t="shared" si="188"/>
        <v>0.6</v>
      </c>
    </row>
    <row r="4016" spans="5:15" x14ac:dyDescent="0.2">
      <c r="E4016" s="16">
        <v>41256.868055555555</v>
      </c>
      <c r="F4016" s="22">
        <v>10.046590964627185</v>
      </c>
      <c r="G4016" s="25">
        <v>5.4744938052766617E-2</v>
      </c>
      <c r="H4016" s="3">
        <f t="shared" si="186"/>
        <v>1650.3499999999547</v>
      </c>
      <c r="I4016" s="3">
        <f>MIN(H4016-K4016+L4016,'Power Look Up'!$F$4)</f>
        <v>1694.2688871287835</v>
      </c>
      <c r="K4016" s="51">
        <f t="array" ref="K4016">_xlfn.SUM(_xlfn.NORM.DIST($Q$3:$Q$1003,$F4016,$N4016,FALSE)*WindSpeedStep*$R$3:$R$1003)</f>
        <v>1638.9064875367153</v>
      </c>
      <c r="L4016" s="51">
        <f t="array" ref="L4016">_xlfn.SUM(_xlfn.NORM.DIST($Q$3:$Q$1003,$F4016,$O4016,FALSE)*WindSpeedStep*$R$3:$R$1003)</f>
        <v>1682.8253746655441</v>
      </c>
      <c r="N4016" s="43">
        <f t="shared" si="187"/>
        <v>1.0046590964627187</v>
      </c>
      <c r="O4016" s="43">
        <f t="shared" si="188"/>
        <v>0.55000000000000004</v>
      </c>
    </row>
    <row r="4017" spans="5:15" x14ac:dyDescent="0.2">
      <c r="E4017" s="16">
        <v>41256.875</v>
      </c>
      <c r="F4017" s="22">
        <v>10.091590926903006</v>
      </c>
      <c r="G4017" s="25">
        <v>6.1437290164740248E-2</v>
      </c>
      <c r="H4017" s="3">
        <f t="shared" si="186"/>
        <v>1661.0299999999545</v>
      </c>
      <c r="I4017" s="3">
        <f>MIN(H4017-K4017+L4017,'Power Look Up'!$F$4)</f>
        <v>1702.2277702579343</v>
      </c>
      <c r="K4017" s="51">
        <f t="array" ref="K4017">_xlfn.SUM(_xlfn.NORM.DIST($Q$3:$Q$1003,$F4017,$N4017,FALSE)*WindSpeedStep*$R$3:$R$1003)</f>
        <v>1652.8776919477853</v>
      </c>
      <c r="L4017" s="51">
        <f t="array" ref="L4017">_xlfn.SUM(_xlfn.NORM.DIST($Q$3:$Q$1003,$F4017,$O4017,FALSE)*WindSpeedStep*$R$3:$R$1003)</f>
        <v>1694.075462205765</v>
      </c>
      <c r="N4017" s="43">
        <f t="shared" si="187"/>
        <v>1.0091590926903007</v>
      </c>
      <c r="O4017" s="43">
        <f t="shared" si="188"/>
        <v>0.62</v>
      </c>
    </row>
    <row r="4018" spans="5:15" x14ac:dyDescent="0.2">
      <c r="E4018" s="16">
        <v>41256.881944444445</v>
      </c>
      <c r="F4018" s="22">
        <v>9.9145576608450767</v>
      </c>
      <c r="G4018" s="25">
        <v>6.3542925620173496E-2</v>
      </c>
      <c r="H4018" s="3">
        <f t="shared" si="186"/>
        <v>1602.7099999999364</v>
      </c>
      <c r="I4018" s="3">
        <f>MIN(H4018-K4018+L4018,'Power Look Up'!$F$4)</f>
        <v>1632.5284430990041</v>
      </c>
      <c r="K4018" s="51">
        <f t="array" ref="K4018">_xlfn.SUM(_xlfn.NORM.DIST($Q$3:$Q$1003,$F4018,$N4018,FALSE)*WindSpeedStep*$R$3:$R$1003)</f>
        <v>1596.3653059310734</v>
      </c>
      <c r="L4018" s="51">
        <f t="array" ref="L4018">_xlfn.SUM(_xlfn.NORM.DIST($Q$3:$Q$1003,$F4018,$O4018,FALSE)*WindSpeedStep*$R$3:$R$1003)</f>
        <v>1626.1837490301411</v>
      </c>
      <c r="N4018" s="43">
        <f t="shared" si="187"/>
        <v>0.99145576608450769</v>
      </c>
      <c r="O4018" s="43">
        <f t="shared" si="188"/>
        <v>0.63</v>
      </c>
    </row>
    <row r="4019" spans="5:15" x14ac:dyDescent="0.2">
      <c r="E4019" s="16">
        <v>41256.888888888891</v>
      </c>
      <c r="F4019" s="22">
        <v>10.244412883710131</v>
      </c>
      <c r="G4019" s="25">
        <v>5.3687800974379633E-2</v>
      </c>
      <c r="H4019" s="3">
        <f t="shared" si="186"/>
        <v>1701.0799999999535</v>
      </c>
      <c r="I4019" s="3">
        <f>MIN(H4019-K4019+L4019,'Power Look Up'!$F$4)</f>
        <v>1758.6268292834777</v>
      </c>
      <c r="K4019" s="51">
        <f t="array" ref="K4019">_xlfn.SUM(_xlfn.NORM.DIST($Q$3:$Q$1003,$F4019,$N4019,FALSE)*WindSpeedStep*$R$3:$R$1003)</f>
        <v>1698.1774061334474</v>
      </c>
      <c r="L4019" s="51">
        <f t="array" ref="L4019">_xlfn.SUM(_xlfn.NORM.DIST($Q$3:$Q$1003,$F4019,$O4019,FALSE)*WindSpeedStep*$R$3:$R$1003)</f>
        <v>1755.7242354169716</v>
      </c>
      <c r="N4019" s="43">
        <f t="shared" si="187"/>
        <v>1.0244412883710132</v>
      </c>
      <c r="O4019" s="43">
        <f t="shared" si="188"/>
        <v>0.55000000000000004</v>
      </c>
    </row>
    <row r="4020" spans="5:15" x14ac:dyDescent="0.2">
      <c r="E4020" s="16">
        <v>41256.909722222219</v>
      </c>
      <c r="F4020" s="22">
        <v>9.953587629299447</v>
      </c>
      <c r="G4020" s="25">
        <v>8.0373030287603509E-2</v>
      </c>
      <c r="H4020" s="3">
        <f t="shared" si="186"/>
        <v>1617.9499999999362</v>
      </c>
      <c r="I4020" s="3">
        <f>MIN(H4020-K4020+L4020,'Power Look Up'!$F$4)</f>
        <v>1636.4681521446462</v>
      </c>
      <c r="K4020" s="51">
        <f t="array" ref="K4020">_xlfn.SUM(_xlfn.NORM.DIST($Q$3:$Q$1003,$F4020,$N4020,FALSE)*WindSpeedStep*$R$3:$R$1003)</f>
        <v>1609.1730828474117</v>
      </c>
      <c r="L4020" s="51">
        <f t="array" ref="L4020">_xlfn.SUM(_xlfn.NORM.DIST($Q$3:$Q$1003,$F4020,$O4020,FALSE)*WindSpeedStep*$R$3:$R$1003)</f>
        <v>1627.6912349921217</v>
      </c>
      <c r="N4020" s="43">
        <f t="shared" si="187"/>
        <v>0.99535876292994474</v>
      </c>
      <c r="O4020" s="43">
        <f t="shared" si="188"/>
        <v>0.8</v>
      </c>
    </row>
    <row r="4021" spans="5:15" x14ac:dyDescent="0.2">
      <c r="E4021" s="16">
        <v>41256.916666666664</v>
      </c>
      <c r="F4021" s="22">
        <v>9.9146647557365029</v>
      </c>
      <c r="G4021" s="25">
        <v>7.1611095028624408E-2</v>
      </c>
      <c r="H4021" s="3">
        <f t="shared" si="186"/>
        <v>1602.7099999999364</v>
      </c>
      <c r="I4021" s="3">
        <f>MIN(H4021-K4021+L4021,'Power Look Up'!$F$4)</f>
        <v>1626.9158498050283</v>
      </c>
      <c r="K4021" s="51">
        <f t="array" ref="K4021">_xlfn.SUM(_xlfn.NORM.DIST($Q$3:$Q$1003,$F4021,$N4021,FALSE)*WindSpeedStep*$R$3:$R$1003)</f>
        <v>1596.4007065672208</v>
      </c>
      <c r="L4021" s="51">
        <f t="array" ref="L4021">_xlfn.SUM(_xlfn.NORM.DIST($Q$3:$Q$1003,$F4021,$O4021,FALSE)*WindSpeedStep*$R$3:$R$1003)</f>
        <v>1620.6065563723128</v>
      </c>
      <c r="N4021" s="43">
        <f t="shared" si="187"/>
        <v>0.99146647557365031</v>
      </c>
      <c r="O4021" s="43">
        <f t="shared" si="188"/>
        <v>0.71</v>
      </c>
    </row>
    <row r="4022" spans="5:15" x14ac:dyDescent="0.2">
      <c r="E4022" s="16">
        <v>41256.923611111109</v>
      </c>
      <c r="F4022" s="22">
        <v>9.5323032169165725</v>
      </c>
      <c r="G4022" s="25">
        <v>8.1827023569263649E-2</v>
      </c>
      <c r="H4022" s="3">
        <f t="shared" si="186"/>
        <v>1457.9299999999396</v>
      </c>
      <c r="I4022" s="3">
        <f>MIN(H4022-K4022+L4022,'Power Look Up'!$F$4)</f>
        <v>1464.1703975593935</v>
      </c>
      <c r="K4022" s="51">
        <f t="array" ref="K4022">_xlfn.SUM(_xlfn.NORM.DIST($Q$3:$Q$1003,$F4022,$N4022,FALSE)*WindSpeedStep*$R$3:$R$1003)</f>
        <v>1462.2287684509251</v>
      </c>
      <c r="L4022" s="51">
        <f t="array" ref="L4022">_xlfn.SUM(_xlfn.NORM.DIST($Q$3:$Q$1003,$F4022,$O4022,FALSE)*WindSpeedStep*$R$3:$R$1003)</f>
        <v>1468.469166010379</v>
      </c>
      <c r="N4022" s="43">
        <f t="shared" si="187"/>
        <v>0.95323032169165733</v>
      </c>
      <c r="O4022" s="43">
        <f t="shared" si="188"/>
        <v>0.78</v>
      </c>
    </row>
    <row r="4023" spans="5:15" x14ac:dyDescent="0.2">
      <c r="E4023" s="16">
        <v>41256.930555555555</v>
      </c>
      <c r="F4023" s="22">
        <v>9.0951990698649254</v>
      </c>
      <c r="G4023" s="25">
        <v>7.5864199859701067E-2</v>
      </c>
      <c r="H4023" s="3">
        <f t="shared" si="186"/>
        <v>1294.0999999999431</v>
      </c>
      <c r="I4023" s="3">
        <f>MIN(H4023-K4023+L4023,'Power Look Up'!$F$4)</f>
        <v>1290.1013752685501</v>
      </c>
      <c r="K4023" s="51">
        <f t="array" ref="K4023">_xlfn.SUM(_xlfn.NORM.DIST($Q$3:$Q$1003,$F4023,$N4023,FALSE)*WindSpeedStep*$R$3:$R$1003)</f>
        <v>1296.5165229710992</v>
      </c>
      <c r="L4023" s="51">
        <f t="array" ref="L4023">_xlfn.SUM(_xlfn.NORM.DIST($Q$3:$Q$1003,$F4023,$O4023,FALSE)*WindSpeedStep*$R$3:$R$1003)</f>
        <v>1292.5178982397063</v>
      </c>
      <c r="N4023" s="43">
        <f t="shared" si="187"/>
        <v>0.90951990698649254</v>
      </c>
      <c r="O4023" s="43">
        <f t="shared" si="188"/>
        <v>0.69</v>
      </c>
    </row>
    <row r="4024" spans="5:15" x14ac:dyDescent="0.2">
      <c r="E4024" s="16">
        <v>41256.9375</v>
      </c>
      <c r="F4024" s="22">
        <v>8.8624614775406236</v>
      </c>
      <c r="G4024" s="25">
        <v>8.5754956670446789E-2</v>
      </c>
      <c r="H4024" s="3">
        <f t="shared" si="186"/>
        <v>1204.6199999999469</v>
      </c>
      <c r="I4024" s="3">
        <f>MIN(H4024-K4024+L4024,'Power Look Up'!$F$4)</f>
        <v>1200.1820573400194</v>
      </c>
      <c r="K4024" s="51">
        <f t="array" ref="K4024">_xlfn.SUM(_xlfn.NORM.DIST($Q$3:$Q$1003,$F4024,$N4024,FALSE)*WindSpeedStep*$R$3:$R$1003)</f>
        <v>1206.8436857993261</v>
      </c>
      <c r="L4024" s="51">
        <f t="array" ref="L4024">_xlfn.SUM(_xlfn.NORM.DIST($Q$3:$Q$1003,$F4024,$O4024,FALSE)*WindSpeedStep*$R$3:$R$1003)</f>
        <v>1202.4057431393985</v>
      </c>
      <c r="N4024" s="43">
        <f t="shared" si="187"/>
        <v>0.88624614775406241</v>
      </c>
      <c r="O4024" s="43">
        <f t="shared" si="188"/>
        <v>0.76</v>
      </c>
    </row>
    <row r="4025" spans="5:15" x14ac:dyDescent="0.2">
      <c r="E4025" s="16">
        <v>41256.944444444445</v>
      </c>
      <c r="F4025" s="22">
        <v>8.6925754763909602</v>
      </c>
      <c r="G4025" s="25">
        <v>8.6280527794898115E-2</v>
      </c>
      <c r="H4025" s="3">
        <f t="shared" si="186"/>
        <v>1142.2299999999484</v>
      </c>
      <c r="I4025" s="3">
        <f>MIN(H4025-K4025+L4025,'Power Look Up'!$F$4)</f>
        <v>1136.8357368465749</v>
      </c>
      <c r="K4025" s="51">
        <f t="array" ref="K4025">_xlfn.SUM(_xlfn.NORM.DIST($Q$3:$Q$1003,$F4025,$N4025,FALSE)*WindSpeedStep*$R$3:$R$1003)</f>
        <v>1142.0148425009245</v>
      </c>
      <c r="L4025" s="51">
        <f t="array" ref="L4025">_xlfn.SUM(_xlfn.NORM.DIST($Q$3:$Q$1003,$F4025,$O4025,FALSE)*WindSpeedStep*$R$3:$R$1003)</f>
        <v>1136.620579347551</v>
      </c>
      <c r="N4025" s="43">
        <f t="shared" si="187"/>
        <v>0.86925754763909602</v>
      </c>
      <c r="O4025" s="43">
        <f t="shared" si="188"/>
        <v>0.75</v>
      </c>
    </row>
    <row r="4026" spans="5:15" x14ac:dyDescent="0.2">
      <c r="E4026" s="16">
        <v>41256.951388888891</v>
      </c>
      <c r="F4026" s="22">
        <v>8.479990354035861</v>
      </c>
      <c r="G4026" s="25">
        <v>0.11674541581628471</v>
      </c>
      <c r="H4026" s="3">
        <f t="shared" si="186"/>
        <v>1065.1599999999498</v>
      </c>
      <c r="I4026" s="3">
        <f>MIN(H4026-K4026+L4026,'Power Look Up'!$F$4)</f>
        <v>1072.5932390190083</v>
      </c>
      <c r="K4026" s="51">
        <f t="array" ref="K4026">_xlfn.SUM(_xlfn.NORM.DIST($Q$3:$Q$1003,$F4026,$N4026,FALSE)*WindSpeedStep*$R$3:$R$1003)</f>
        <v>1062.5169701832492</v>
      </c>
      <c r="L4026" s="51">
        <f t="array" ref="L4026">_xlfn.SUM(_xlfn.NORM.DIST($Q$3:$Q$1003,$F4026,$O4026,FALSE)*WindSpeedStep*$R$3:$R$1003)</f>
        <v>1069.9502092023076</v>
      </c>
      <c r="N4026" s="43">
        <f t="shared" si="187"/>
        <v>0.84799903540358612</v>
      </c>
      <c r="O4026" s="43">
        <f t="shared" si="188"/>
        <v>0.99</v>
      </c>
    </row>
    <row r="4027" spans="5:15" x14ac:dyDescent="0.2">
      <c r="E4027" s="16">
        <v>41256.958333333336</v>
      </c>
      <c r="F4027" s="22">
        <v>7.9948064252384228</v>
      </c>
      <c r="G4027" s="25">
        <v>8.1302781509261568E-2</v>
      </c>
      <c r="H4027" s="3">
        <f t="shared" si="186"/>
        <v>885.98999999996204</v>
      </c>
      <c r="I4027" s="3">
        <f>MIN(H4027-K4027+L4027,'Power Look Up'!$F$4)</f>
        <v>877.7896969579358</v>
      </c>
      <c r="K4027" s="51">
        <f t="array" ref="K4027">_xlfn.SUM(_xlfn.NORM.DIST($Q$3:$Q$1003,$F4027,$N4027,FALSE)*WindSpeedStep*$R$3:$R$1003)</f>
        <v>891.28926315550655</v>
      </c>
      <c r="L4027" s="51">
        <f t="array" ref="L4027">_xlfn.SUM(_xlfn.NORM.DIST($Q$3:$Q$1003,$F4027,$O4027,FALSE)*WindSpeedStep*$R$3:$R$1003)</f>
        <v>883.08896011348031</v>
      </c>
      <c r="N4027" s="43">
        <f t="shared" si="187"/>
        <v>0.79948064252384232</v>
      </c>
      <c r="O4027" s="43">
        <f t="shared" si="188"/>
        <v>0.65</v>
      </c>
    </row>
    <row r="4028" spans="5:15" x14ac:dyDescent="0.2">
      <c r="E4028" s="16">
        <v>41256.965277777781</v>
      </c>
      <c r="F4028" s="22">
        <v>8.0885710139716114</v>
      </c>
      <c r="G4028" s="25">
        <v>9.0250799398194179E-2</v>
      </c>
      <c r="H4028" s="3">
        <f t="shared" si="186"/>
        <v>922.02999999995302</v>
      </c>
      <c r="I4028" s="3">
        <f>MIN(H4028-K4028+L4028,'Power Look Up'!$F$4)</f>
        <v>917.49239018152241</v>
      </c>
      <c r="K4028" s="51">
        <f t="array" ref="K4028">_xlfn.SUM(_xlfn.NORM.DIST($Q$3:$Q$1003,$F4028,$N4028,FALSE)*WindSpeedStep*$R$3:$R$1003)</f>
        <v>923.10311158396712</v>
      </c>
      <c r="L4028" s="51">
        <f t="array" ref="L4028">_xlfn.SUM(_xlfn.NORM.DIST($Q$3:$Q$1003,$F4028,$O4028,FALSE)*WindSpeedStep*$R$3:$R$1003)</f>
        <v>918.56550176553651</v>
      </c>
      <c r="N4028" s="43">
        <f t="shared" si="187"/>
        <v>0.80885710139716116</v>
      </c>
      <c r="O4028" s="43">
        <f t="shared" si="188"/>
        <v>0.73</v>
      </c>
    </row>
    <row r="4029" spans="5:15" x14ac:dyDescent="0.2">
      <c r="E4029" s="16">
        <v>41256.972222222219</v>
      </c>
      <c r="F4029" s="22">
        <v>8.1300060675618848</v>
      </c>
      <c r="G4029" s="25">
        <v>9.594088780722336E-2</v>
      </c>
      <c r="H4029" s="3">
        <f t="shared" si="186"/>
        <v>936.70999999995274</v>
      </c>
      <c r="I4029" s="3">
        <f>MIN(H4029-K4029+L4029,'Power Look Up'!$F$4)</f>
        <v>934.774149279634</v>
      </c>
      <c r="K4029" s="51">
        <f t="array" ref="K4029">_xlfn.SUM(_xlfn.NORM.DIST($Q$3:$Q$1003,$F4029,$N4029,FALSE)*WindSpeedStep*$R$3:$R$1003)</f>
        <v>937.36646568983758</v>
      </c>
      <c r="L4029" s="51">
        <f t="array" ref="L4029">_xlfn.SUM(_xlfn.NORM.DIST($Q$3:$Q$1003,$F4029,$O4029,FALSE)*WindSpeedStep*$R$3:$R$1003)</f>
        <v>935.43061496951884</v>
      </c>
      <c r="N4029" s="43">
        <f t="shared" si="187"/>
        <v>0.81300060675618857</v>
      </c>
      <c r="O4029" s="43">
        <f t="shared" si="188"/>
        <v>0.78</v>
      </c>
    </row>
    <row r="4030" spans="5:15" x14ac:dyDescent="0.2">
      <c r="E4030" s="16">
        <v>41256.979166666664</v>
      </c>
      <c r="F4030" s="22">
        <v>8.0512903558684261</v>
      </c>
      <c r="G4030" s="25">
        <v>9.4394807094002151E-2</v>
      </c>
      <c r="H4030" s="3">
        <f t="shared" si="186"/>
        <v>907.3499999999533</v>
      </c>
      <c r="I4030" s="3">
        <f>MIN(H4030-K4030+L4030,'Power Look Up'!$F$4)</f>
        <v>904.71626849745985</v>
      </c>
      <c r="K4030" s="51">
        <f t="array" ref="K4030">_xlfn.SUM(_xlfn.NORM.DIST($Q$3:$Q$1003,$F4030,$N4030,FALSE)*WindSpeedStep*$R$3:$R$1003)</f>
        <v>910.37651700602589</v>
      </c>
      <c r="L4030" s="51">
        <f t="array" ref="L4030">_xlfn.SUM(_xlfn.NORM.DIST($Q$3:$Q$1003,$F4030,$O4030,FALSE)*WindSpeedStep*$R$3:$R$1003)</f>
        <v>907.74278550353245</v>
      </c>
      <c r="N4030" s="43">
        <f t="shared" si="187"/>
        <v>0.80512903558684268</v>
      </c>
      <c r="O4030" s="43">
        <f t="shared" si="188"/>
        <v>0.76</v>
      </c>
    </row>
    <row r="4031" spans="5:15" x14ac:dyDescent="0.2">
      <c r="E4031" s="16">
        <v>41256.986111111109</v>
      </c>
      <c r="F4031" s="22">
        <v>7.6863063174559629</v>
      </c>
      <c r="G4031" s="25">
        <v>0.10798424701277269</v>
      </c>
      <c r="H4031" s="3">
        <f t="shared" si="186"/>
        <v>795.68999999996402</v>
      </c>
      <c r="I4031" s="3">
        <f>MIN(H4031-K4031+L4031,'Power Look Up'!$F$4)</f>
        <v>799.32140623543853</v>
      </c>
      <c r="K4031" s="51">
        <f t="array" ref="K4031">_xlfn.SUM(_xlfn.NORM.DIST($Q$3:$Q$1003,$F4031,$N4031,FALSE)*WindSpeedStep*$R$3:$R$1003)</f>
        <v>791.26384761766894</v>
      </c>
      <c r="L4031" s="51">
        <f t="array" ref="L4031">_xlfn.SUM(_xlfn.NORM.DIST($Q$3:$Q$1003,$F4031,$O4031,FALSE)*WindSpeedStep*$R$3:$R$1003)</f>
        <v>794.89525385314346</v>
      </c>
      <c r="N4031" s="43">
        <f t="shared" si="187"/>
        <v>0.76863063174559632</v>
      </c>
      <c r="O4031" s="43">
        <f t="shared" si="188"/>
        <v>0.83</v>
      </c>
    </row>
    <row r="4032" spans="5:15" x14ac:dyDescent="0.2">
      <c r="E4032" s="16">
        <v>41256.993055555555</v>
      </c>
      <c r="F4032" s="22">
        <v>8.4943800944176857</v>
      </c>
      <c r="G4032" s="25">
        <v>0.10124340922360803</v>
      </c>
      <c r="H4032" s="3">
        <f t="shared" si="186"/>
        <v>1068.8299999999499</v>
      </c>
      <c r="I4032" s="3">
        <f>MIN(H4032-K4032+L4032,'Power Look Up'!$F$4)</f>
        <v>1069.3868232692002</v>
      </c>
      <c r="K4032" s="51">
        <f t="array" ref="K4032">_xlfn.SUM(_xlfn.NORM.DIST($Q$3:$Q$1003,$F4032,$N4032,FALSE)*WindSpeedStep*$R$3:$R$1003)</f>
        <v>1067.8259763240828</v>
      </c>
      <c r="L4032" s="51">
        <f t="array" ref="L4032">_xlfn.SUM(_xlfn.NORM.DIST($Q$3:$Q$1003,$F4032,$O4032,FALSE)*WindSpeedStep*$R$3:$R$1003)</f>
        <v>1068.3827995933332</v>
      </c>
      <c r="N4032" s="43">
        <f t="shared" si="187"/>
        <v>0.84943800944176862</v>
      </c>
      <c r="O4032" s="43">
        <f t="shared" si="188"/>
        <v>0.86</v>
      </c>
    </row>
    <row r="4033" spans="5:15" x14ac:dyDescent="0.2">
      <c r="E4033" s="16">
        <v>41257</v>
      </c>
      <c r="F4033" s="22">
        <v>8.0316570136642085</v>
      </c>
      <c r="G4033" s="25">
        <v>0.15812428217979888</v>
      </c>
      <c r="H4033" s="3">
        <f t="shared" si="186"/>
        <v>900.00999999995349</v>
      </c>
      <c r="I4033" s="3">
        <f>MIN(H4033-K4033+L4033,'Power Look Up'!$F$4)</f>
        <v>930.07716239774118</v>
      </c>
      <c r="K4033" s="51">
        <f t="array" ref="K4033">_xlfn.SUM(_xlfn.NORM.DIST($Q$3:$Q$1003,$F4033,$N4033,FALSE)*WindSpeedStep*$R$3:$R$1003)</f>
        <v>903.71521727932134</v>
      </c>
      <c r="L4033" s="51">
        <f t="array" ref="L4033">_xlfn.SUM(_xlfn.NORM.DIST($Q$3:$Q$1003,$F4033,$O4033,FALSE)*WindSpeedStep*$R$3:$R$1003)</f>
        <v>933.78237967710902</v>
      </c>
      <c r="N4033" s="43">
        <f t="shared" si="187"/>
        <v>0.80316570136642085</v>
      </c>
      <c r="O4033" s="43">
        <f t="shared" si="188"/>
        <v>1.27</v>
      </c>
    </row>
    <row r="4034" spans="5:15" x14ac:dyDescent="0.2">
      <c r="E4034" s="16">
        <v>41257.006944444445</v>
      </c>
      <c r="F4034" s="22">
        <v>9.2045994274095762</v>
      </c>
      <c r="G4034" s="25">
        <v>0.13471525945034737</v>
      </c>
      <c r="H4034" s="3">
        <f t="shared" si="186"/>
        <v>1332.1999999999423</v>
      </c>
      <c r="I4034" s="3">
        <f>MIN(H4034-K4034+L4034,'Power Look Up'!$F$4)</f>
        <v>1327.8651121019127</v>
      </c>
      <c r="K4034" s="51">
        <f t="array" ref="K4034">_xlfn.SUM(_xlfn.NORM.DIST($Q$3:$Q$1003,$F4034,$N4034,FALSE)*WindSpeedStep*$R$3:$R$1003)</f>
        <v>1338.6107559059978</v>
      </c>
      <c r="L4034" s="51">
        <f t="array" ref="L4034">_xlfn.SUM(_xlfn.NORM.DIST($Q$3:$Q$1003,$F4034,$O4034,FALSE)*WindSpeedStep*$R$3:$R$1003)</f>
        <v>1334.2758680079683</v>
      </c>
      <c r="N4034" s="43">
        <f t="shared" si="187"/>
        <v>0.92045994274095766</v>
      </c>
      <c r="O4034" s="43">
        <f t="shared" si="188"/>
        <v>1.24</v>
      </c>
    </row>
    <row r="4035" spans="5:15" x14ac:dyDescent="0.2">
      <c r="E4035" s="16">
        <v>41257.013888888891</v>
      </c>
      <c r="F4035" s="22">
        <v>8.1195435991106617</v>
      </c>
      <c r="G4035" s="25">
        <v>9.6064512799147211E-2</v>
      </c>
      <c r="H4035" s="3">
        <f t="shared" ref="H4035:H4098" si="189">INDEX(PowerArray,MIN(MaximumPowerIndex,ROUND(F4035*100,0)))</f>
        <v>933.03999999995278</v>
      </c>
      <c r="I4035" s="3">
        <f>MIN(H4035-K4035+L4035,'Power Look Up'!$F$4)</f>
        <v>931.16409104678178</v>
      </c>
      <c r="K4035" s="51">
        <f t="array" ref="K4035">_xlfn.SUM(_xlfn.NORM.DIST($Q$3:$Q$1003,$F4035,$N4035,FALSE)*WindSpeedStep*$R$3:$R$1003)</f>
        <v>933.75322964825011</v>
      </c>
      <c r="L4035" s="51">
        <f t="array" ref="L4035">_xlfn.SUM(_xlfn.NORM.DIST($Q$3:$Q$1003,$F4035,$O4035,FALSE)*WindSpeedStep*$R$3:$R$1003)</f>
        <v>931.87732069507911</v>
      </c>
      <c r="N4035" s="43">
        <f t="shared" ref="N4035:N4098" si="190">ReferenceTurbulence*F4035</f>
        <v>0.81195435991106624</v>
      </c>
      <c r="O4035" s="43">
        <f t="shared" ref="O4035:O4098" si="191">F4035*G4035</f>
        <v>0.78</v>
      </c>
    </row>
    <row r="4036" spans="5:15" x14ac:dyDescent="0.2">
      <c r="E4036" s="16">
        <v>41257.020833333336</v>
      </c>
      <c r="F4036" s="22">
        <v>8.6840686628068031</v>
      </c>
      <c r="G4036" s="25">
        <v>9.4425784944791688E-2</v>
      </c>
      <c r="H4036" s="3">
        <f t="shared" si="189"/>
        <v>1138.5599999999483</v>
      </c>
      <c r="I4036" s="3">
        <f>MIN(H4036-K4036+L4036,'Power Look Up'!$F$4)</f>
        <v>1136.3895574877281</v>
      </c>
      <c r="K4036" s="51">
        <f t="array" ref="K4036">_xlfn.SUM(_xlfn.NORM.DIST($Q$3:$Q$1003,$F4036,$N4036,FALSE)*WindSpeedStep*$R$3:$R$1003)</f>
        <v>1138.7941646805987</v>
      </c>
      <c r="L4036" s="51">
        <f t="array" ref="L4036">_xlfn.SUM(_xlfn.NORM.DIST($Q$3:$Q$1003,$F4036,$O4036,FALSE)*WindSpeedStep*$R$3:$R$1003)</f>
        <v>1136.6237221683784</v>
      </c>
      <c r="N4036" s="43">
        <f t="shared" si="190"/>
        <v>0.86840686628068031</v>
      </c>
      <c r="O4036" s="43">
        <f t="shared" si="191"/>
        <v>0.82</v>
      </c>
    </row>
    <row r="4037" spans="5:15" x14ac:dyDescent="0.2">
      <c r="E4037" s="16">
        <v>41257.027777777781</v>
      </c>
      <c r="F4037" s="22">
        <v>9.1836593135834637</v>
      </c>
      <c r="G4037" s="25">
        <v>0.12086685297201842</v>
      </c>
      <c r="H4037" s="3">
        <f t="shared" si="189"/>
        <v>1324.5799999999424</v>
      </c>
      <c r="I4037" s="3">
        <f>MIN(H4037-K4037+L4037,'Power Look Up'!$F$4)</f>
        <v>1323.3528718031957</v>
      </c>
      <c r="K4037" s="51">
        <f t="array" ref="K4037">_xlfn.SUM(_xlfn.NORM.DIST($Q$3:$Q$1003,$F4037,$N4037,FALSE)*WindSpeedStep*$R$3:$R$1003)</f>
        <v>1330.5699336496139</v>
      </c>
      <c r="L4037" s="51">
        <f t="array" ref="L4037">_xlfn.SUM(_xlfn.NORM.DIST($Q$3:$Q$1003,$F4037,$O4037,FALSE)*WindSpeedStep*$R$3:$R$1003)</f>
        <v>1329.3428054528672</v>
      </c>
      <c r="N4037" s="43">
        <f t="shared" si="190"/>
        <v>0.91836593135834643</v>
      </c>
      <c r="O4037" s="43">
        <f t="shared" si="191"/>
        <v>1.1100000000000001</v>
      </c>
    </row>
    <row r="4038" spans="5:15" x14ac:dyDescent="0.2">
      <c r="E4038" s="16">
        <v>41257.034722222219</v>
      </c>
      <c r="F4038" s="22">
        <v>9.2953494567425281</v>
      </c>
      <c r="G4038" s="25">
        <v>9.8974224076391615E-2</v>
      </c>
      <c r="H4038" s="3">
        <f t="shared" si="189"/>
        <v>1370.2999999999413</v>
      </c>
      <c r="I4038" s="3">
        <f>MIN(H4038-K4038+L4038,'Power Look Up'!$F$4)</f>
        <v>1370.412813189447</v>
      </c>
      <c r="K4038" s="51">
        <f t="array" ref="K4038">_xlfn.SUM(_xlfn.NORM.DIST($Q$3:$Q$1003,$F4038,$N4038,FALSE)*WindSpeedStep*$R$3:$R$1003)</f>
        <v>1373.3200331848511</v>
      </c>
      <c r="L4038" s="51">
        <f t="array" ref="L4038">_xlfn.SUM(_xlfn.NORM.DIST($Q$3:$Q$1003,$F4038,$O4038,FALSE)*WindSpeedStep*$R$3:$R$1003)</f>
        <v>1373.4328463743568</v>
      </c>
      <c r="N4038" s="43">
        <f t="shared" si="190"/>
        <v>0.92953494567425288</v>
      </c>
      <c r="O4038" s="43">
        <f t="shared" si="191"/>
        <v>0.92</v>
      </c>
    </row>
    <row r="4039" spans="5:15" x14ac:dyDescent="0.2">
      <c r="E4039" s="16">
        <v>41257.041666666664</v>
      </c>
      <c r="F4039" s="22">
        <v>8.6155686487853629</v>
      </c>
      <c r="G4039" s="25">
        <v>0.12187239668133</v>
      </c>
      <c r="H4039" s="3">
        <f t="shared" si="189"/>
        <v>1116.5399999999488</v>
      </c>
      <c r="I4039" s="3">
        <f>MIN(H4039-K4039+L4039,'Power Look Up'!$F$4)</f>
        <v>1124.9623957815281</v>
      </c>
      <c r="K4039" s="51">
        <f t="array" ref="K4039">_xlfn.SUM(_xlfn.NORM.DIST($Q$3:$Q$1003,$F4039,$N4039,FALSE)*WindSpeedStep*$R$3:$R$1003)</f>
        <v>1112.96995473433</v>
      </c>
      <c r="L4039" s="51">
        <f t="array" ref="L4039">_xlfn.SUM(_xlfn.NORM.DIST($Q$3:$Q$1003,$F4039,$O4039,FALSE)*WindSpeedStep*$R$3:$R$1003)</f>
        <v>1121.3923505159094</v>
      </c>
      <c r="N4039" s="43">
        <f t="shared" si="190"/>
        <v>0.86155686487853633</v>
      </c>
      <c r="O4039" s="43">
        <f t="shared" si="191"/>
        <v>1.05</v>
      </c>
    </row>
    <row r="4040" spans="5:15" x14ac:dyDescent="0.2">
      <c r="E4040" s="16">
        <v>41257.048611111109</v>
      </c>
      <c r="F4040" s="22">
        <v>8.8637167376397628</v>
      </c>
      <c r="G4040" s="25">
        <v>0.19630591223781915</v>
      </c>
      <c r="H4040" s="3">
        <f t="shared" si="189"/>
        <v>1204.6199999999469</v>
      </c>
      <c r="I4040" s="3">
        <f>MIN(H4040-K4040+L4040,'Power Look Up'!$F$4)</f>
        <v>1209.7291952667756</v>
      </c>
      <c r="K4040" s="51">
        <f t="array" ref="K4040">_xlfn.SUM(_xlfn.NORM.DIST($Q$3:$Q$1003,$F4040,$N4040,FALSE)*WindSpeedStep*$R$3:$R$1003)</f>
        <v>1207.3256354073592</v>
      </c>
      <c r="L4040" s="51">
        <f t="array" ref="L4040">_xlfn.SUM(_xlfn.NORM.DIST($Q$3:$Q$1003,$F4040,$O4040,FALSE)*WindSpeedStep*$R$3:$R$1003)</f>
        <v>1212.4348306741879</v>
      </c>
      <c r="N4040" s="43">
        <f t="shared" si="190"/>
        <v>0.8863716737639763</v>
      </c>
      <c r="O4040" s="43">
        <f t="shared" si="191"/>
        <v>1.74</v>
      </c>
    </row>
    <row r="4041" spans="5:15" x14ac:dyDescent="0.2">
      <c r="E4041" s="16">
        <v>41257.055555555555</v>
      </c>
      <c r="F4041" s="22">
        <v>8.2657063647728588</v>
      </c>
      <c r="G4041" s="25">
        <v>9.0736346889405864E-2</v>
      </c>
      <c r="H4041" s="3">
        <f t="shared" si="189"/>
        <v>988.0899999999516</v>
      </c>
      <c r="I4041" s="3">
        <f>MIN(H4041-K4041+L4041,'Power Look Up'!$F$4)</f>
        <v>983.71997531670195</v>
      </c>
      <c r="K4041" s="51">
        <f t="array" ref="K4041">_xlfn.SUM(_xlfn.NORM.DIST($Q$3:$Q$1003,$F4041,$N4041,FALSE)*WindSpeedStep*$R$3:$R$1003)</f>
        <v>984.931004087926</v>
      </c>
      <c r="L4041" s="51">
        <f t="array" ref="L4041">_xlfn.SUM(_xlfn.NORM.DIST($Q$3:$Q$1003,$F4041,$O4041,FALSE)*WindSpeedStep*$R$3:$R$1003)</f>
        <v>980.56097940467635</v>
      </c>
      <c r="N4041" s="43">
        <f t="shared" si="190"/>
        <v>0.8265706364772859</v>
      </c>
      <c r="O4041" s="43">
        <f t="shared" si="191"/>
        <v>0.75</v>
      </c>
    </row>
    <row r="4042" spans="5:15" x14ac:dyDescent="0.2">
      <c r="E4042" s="16">
        <v>41257.0625</v>
      </c>
      <c r="F4042" s="22">
        <v>9.1051633023127518</v>
      </c>
      <c r="G4042" s="25">
        <v>0.1197122955195252</v>
      </c>
      <c r="H4042" s="3">
        <f t="shared" si="189"/>
        <v>1297.909999999943</v>
      </c>
      <c r="I4042" s="3">
        <f>MIN(H4042-K4042+L4042,'Power Look Up'!$F$4)</f>
        <v>1298.4400006632852</v>
      </c>
      <c r="K4042" s="51">
        <f t="array" ref="K4042">_xlfn.SUM(_xlfn.NORM.DIST($Q$3:$Q$1003,$F4042,$N4042,FALSE)*WindSpeedStep*$R$3:$R$1003)</f>
        <v>1300.3574072578738</v>
      </c>
      <c r="L4042" s="51">
        <f t="array" ref="L4042">_xlfn.SUM(_xlfn.NORM.DIST($Q$3:$Q$1003,$F4042,$O4042,FALSE)*WindSpeedStep*$R$3:$R$1003)</f>
        <v>1300.887407921216</v>
      </c>
      <c r="N4042" s="43">
        <f t="shared" si="190"/>
        <v>0.91051633023127521</v>
      </c>
      <c r="O4042" s="43">
        <f t="shared" si="191"/>
        <v>1.0900000000000001</v>
      </c>
    </row>
    <row r="4043" spans="5:15" x14ac:dyDescent="0.2">
      <c r="E4043" s="16">
        <v>41257.069444444445</v>
      </c>
      <c r="F4043" s="22">
        <v>8.3672898268284595</v>
      </c>
      <c r="G4043" s="25">
        <v>9.0829888258821156E-2</v>
      </c>
      <c r="H4043" s="3">
        <f t="shared" si="189"/>
        <v>1024.7899999999509</v>
      </c>
      <c r="I4043" s="3">
        <f>MIN(H4043-K4043+L4043,'Power Look Up'!$F$4)</f>
        <v>1020.5112085992799</v>
      </c>
      <c r="K4043" s="51">
        <f t="array" ref="K4043">_xlfn.SUM(_xlfn.NORM.DIST($Q$3:$Q$1003,$F4043,$N4043,FALSE)*WindSpeedStep*$R$3:$R$1003)</f>
        <v>1021.3536653471346</v>
      </c>
      <c r="L4043" s="51">
        <f t="array" ref="L4043">_xlfn.SUM(_xlfn.NORM.DIST($Q$3:$Q$1003,$F4043,$O4043,FALSE)*WindSpeedStep*$R$3:$R$1003)</f>
        <v>1017.0748739464636</v>
      </c>
      <c r="N4043" s="43">
        <f t="shared" si="190"/>
        <v>0.83672898268284601</v>
      </c>
      <c r="O4043" s="43">
        <f t="shared" si="191"/>
        <v>0.76</v>
      </c>
    </row>
    <row r="4044" spans="5:15" x14ac:dyDescent="0.2">
      <c r="E4044" s="16">
        <v>41257.076388888891</v>
      </c>
      <c r="F4044" s="22">
        <v>8.3212548295274953</v>
      </c>
      <c r="G4044" s="25">
        <v>8.5323669872554048E-2</v>
      </c>
      <c r="H4044" s="3">
        <f t="shared" si="189"/>
        <v>1006.4399999999512</v>
      </c>
      <c r="I4044" s="3">
        <f>MIN(H4044-K4044+L4044,'Power Look Up'!$F$4)</f>
        <v>999.62837911581073</v>
      </c>
      <c r="K4044" s="51">
        <f t="array" ref="K4044">_xlfn.SUM(_xlfn.NORM.DIST($Q$3:$Q$1003,$F4044,$N4044,FALSE)*WindSpeedStep*$R$3:$R$1003)</f>
        <v>1004.7645178272107</v>
      </c>
      <c r="L4044" s="51">
        <f t="array" ref="L4044">_xlfn.SUM(_xlfn.NORM.DIST($Q$3:$Q$1003,$F4044,$O4044,FALSE)*WindSpeedStep*$R$3:$R$1003)</f>
        <v>997.9528969430703</v>
      </c>
      <c r="N4044" s="43">
        <f t="shared" si="190"/>
        <v>0.83212548295274957</v>
      </c>
      <c r="O4044" s="43">
        <f t="shared" si="191"/>
        <v>0.71</v>
      </c>
    </row>
    <row r="4045" spans="5:15" x14ac:dyDescent="0.2">
      <c r="E4045" s="16">
        <v>41257.083333333336</v>
      </c>
      <c r="F4045" s="22">
        <v>8.9116689967081051</v>
      </c>
      <c r="G4045" s="25">
        <v>7.4060201320740079E-2</v>
      </c>
      <c r="H4045" s="3">
        <f t="shared" si="189"/>
        <v>1222.9699999999466</v>
      </c>
      <c r="I4045" s="3">
        <f>MIN(H4045-K4045+L4045,'Power Look Up'!$F$4)</f>
        <v>1215.1571074577064</v>
      </c>
      <c r="K4045" s="51">
        <f t="array" ref="K4045">_xlfn.SUM(_xlfn.NORM.DIST($Q$3:$Q$1003,$F4045,$N4045,FALSE)*WindSpeedStep*$R$3:$R$1003)</f>
        <v>1225.7592697132518</v>
      </c>
      <c r="L4045" s="51">
        <f t="array" ref="L4045">_xlfn.SUM(_xlfn.NORM.DIST($Q$3:$Q$1003,$F4045,$O4045,FALSE)*WindSpeedStep*$R$3:$R$1003)</f>
        <v>1217.9463771710116</v>
      </c>
      <c r="N4045" s="43">
        <f t="shared" si="190"/>
        <v>0.89116689967081053</v>
      </c>
      <c r="O4045" s="43">
        <f t="shared" si="191"/>
        <v>0.66</v>
      </c>
    </row>
    <row r="4046" spans="5:15" x14ac:dyDescent="0.2">
      <c r="E4046" s="16">
        <v>41257.090277777781</v>
      </c>
      <c r="F4046" s="22">
        <v>7.988560093587866</v>
      </c>
      <c r="G4046" s="25">
        <v>7.2603822616987682E-2</v>
      </c>
      <c r="H4046" s="3">
        <f t="shared" si="189"/>
        <v>885.98999999996204</v>
      </c>
      <c r="I4046" s="3">
        <f>MIN(H4046-K4046+L4046,'Power Look Up'!$F$4)</f>
        <v>874.53714890658023</v>
      </c>
      <c r="K4046" s="51">
        <f t="array" ref="K4046">_xlfn.SUM(_xlfn.NORM.DIST($Q$3:$Q$1003,$F4046,$N4046,FALSE)*WindSpeedStep*$R$3:$R$1003)</f>
        <v>889.1929988567872</v>
      </c>
      <c r="L4046" s="51">
        <f t="array" ref="L4046">_xlfn.SUM(_xlfn.NORM.DIST($Q$3:$Q$1003,$F4046,$O4046,FALSE)*WindSpeedStep*$R$3:$R$1003)</f>
        <v>877.74014776340539</v>
      </c>
      <c r="N4046" s="43">
        <f t="shared" si="190"/>
        <v>0.79885600935878665</v>
      </c>
      <c r="O4046" s="43">
        <f t="shared" si="191"/>
        <v>0.57999999999999996</v>
      </c>
    </row>
    <row r="4047" spans="5:15" x14ac:dyDescent="0.2">
      <c r="E4047" s="16">
        <v>41257.097222222219</v>
      </c>
      <c r="F4047" s="22">
        <v>7.7940243170191765</v>
      </c>
      <c r="G4047" s="25">
        <v>8.9812396206086623E-2</v>
      </c>
      <c r="H4047" s="3">
        <f t="shared" si="189"/>
        <v>825.78999999996336</v>
      </c>
      <c r="I4047" s="3">
        <f>MIN(H4047-K4047+L4047,'Power Look Up'!$F$4)</f>
        <v>821.38996898281698</v>
      </c>
      <c r="K4047" s="51">
        <f t="array" ref="K4047">_xlfn.SUM(_xlfn.NORM.DIST($Q$3:$Q$1003,$F4047,$N4047,FALSE)*WindSpeedStep*$R$3:$R$1003)</f>
        <v>825.37225341025191</v>
      </c>
      <c r="L4047" s="51">
        <f t="array" ref="L4047">_xlfn.SUM(_xlfn.NORM.DIST($Q$3:$Q$1003,$F4047,$O4047,FALSE)*WindSpeedStep*$R$3:$R$1003)</f>
        <v>820.97222239310554</v>
      </c>
      <c r="N4047" s="43">
        <f t="shared" si="190"/>
        <v>0.7794024317019177</v>
      </c>
      <c r="O4047" s="43">
        <f t="shared" si="191"/>
        <v>0.7</v>
      </c>
    </row>
    <row r="4048" spans="5:15" x14ac:dyDescent="0.2">
      <c r="E4048" s="16">
        <v>41257.104166666664</v>
      </c>
      <c r="F4048" s="22">
        <v>8.039437531239102</v>
      </c>
      <c r="G4048" s="25">
        <v>0.10946039403634342</v>
      </c>
      <c r="H4048" s="3">
        <f t="shared" si="189"/>
        <v>903.67999999995345</v>
      </c>
      <c r="I4048" s="3">
        <f>MIN(H4048-K4048+L4048,'Power Look Up'!$F$4)</f>
        <v>908.33208059788728</v>
      </c>
      <c r="K4048" s="51">
        <f t="array" ref="K4048">_xlfn.SUM(_xlfn.NORM.DIST($Q$3:$Q$1003,$F4048,$N4048,FALSE)*WindSpeedStep*$R$3:$R$1003)</f>
        <v>906.35163454877352</v>
      </c>
      <c r="L4048" s="51">
        <f t="array" ref="L4048">_xlfn.SUM(_xlfn.NORM.DIST($Q$3:$Q$1003,$F4048,$O4048,FALSE)*WindSpeedStep*$R$3:$R$1003)</f>
        <v>911.00371514670735</v>
      </c>
      <c r="N4048" s="43">
        <f t="shared" si="190"/>
        <v>0.8039437531239102</v>
      </c>
      <c r="O4048" s="43">
        <f t="shared" si="191"/>
        <v>0.88</v>
      </c>
    </row>
    <row r="4049" spans="5:15" x14ac:dyDescent="0.2">
      <c r="E4049" s="16">
        <v>41257.111111111109</v>
      </c>
      <c r="F4049" s="22">
        <v>7.6196779467439875</v>
      </c>
      <c r="G4049" s="25">
        <v>9.8429356889090991E-2</v>
      </c>
      <c r="H4049" s="3">
        <f t="shared" si="189"/>
        <v>774.61999999996442</v>
      </c>
      <c r="I4049" s="3">
        <f>MIN(H4049-K4049+L4049,'Power Look Up'!$F$4)</f>
        <v>773.95028736503752</v>
      </c>
      <c r="K4049" s="51">
        <f t="array" ref="K4049">_xlfn.SUM(_xlfn.NORM.DIST($Q$3:$Q$1003,$F4049,$N4049,FALSE)*WindSpeedStep*$R$3:$R$1003)</f>
        <v>770.60593690748715</v>
      </c>
      <c r="L4049" s="51">
        <f t="array" ref="L4049">_xlfn.SUM(_xlfn.NORM.DIST($Q$3:$Q$1003,$F4049,$O4049,FALSE)*WindSpeedStep*$R$3:$R$1003)</f>
        <v>769.93622427256025</v>
      </c>
      <c r="N4049" s="43">
        <f t="shared" si="190"/>
        <v>0.76196779467439879</v>
      </c>
      <c r="O4049" s="43">
        <f t="shared" si="191"/>
        <v>0.75</v>
      </c>
    </row>
    <row r="4050" spans="5:15" x14ac:dyDescent="0.2">
      <c r="E4050" s="16">
        <v>41257.131944444445</v>
      </c>
      <c r="F4050" s="22">
        <v>7.3297746129318915</v>
      </c>
      <c r="G4050" s="25">
        <v>0.11187247129717703</v>
      </c>
      <c r="H4050" s="3">
        <f t="shared" si="189"/>
        <v>687.32999999996628</v>
      </c>
      <c r="I4050" s="3">
        <f>MIN(H4050-K4050+L4050,'Power Look Up'!$F$4)</f>
        <v>692.2146221883288</v>
      </c>
      <c r="K4050" s="51">
        <f t="array" ref="K4050">_xlfn.SUM(_xlfn.NORM.DIST($Q$3:$Q$1003,$F4050,$N4050,FALSE)*WindSpeedStep*$R$3:$R$1003)</f>
        <v>684.60565153179721</v>
      </c>
      <c r="L4050" s="51">
        <f t="array" ref="L4050">_xlfn.SUM(_xlfn.NORM.DIST($Q$3:$Q$1003,$F4050,$O4050,FALSE)*WindSpeedStep*$R$3:$R$1003)</f>
        <v>689.49027372015973</v>
      </c>
      <c r="N4050" s="43">
        <f t="shared" si="190"/>
        <v>0.73297746129318919</v>
      </c>
      <c r="O4050" s="43">
        <f t="shared" si="191"/>
        <v>0.82</v>
      </c>
    </row>
    <row r="4051" spans="5:15" x14ac:dyDescent="0.2">
      <c r="E4051" s="16">
        <v>41257.138888888891</v>
      </c>
      <c r="F4051" s="22">
        <v>7.2713794980799991</v>
      </c>
      <c r="G4051" s="25">
        <v>9.2142075678612698E-2</v>
      </c>
      <c r="H4051" s="3">
        <f t="shared" si="189"/>
        <v>669.26999999996679</v>
      </c>
      <c r="I4051" s="3">
        <f>MIN(H4051-K4051+L4051,'Power Look Up'!$F$4)</f>
        <v>666.38889535439068</v>
      </c>
      <c r="K4051" s="51">
        <f t="array" ref="K4051">_xlfn.SUM(_xlfn.NORM.DIST($Q$3:$Q$1003,$F4051,$N4051,FALSE)*WindSpeedStep*$R$3:$R$1003)</f>
        <v>668.03955224492188</v>
      </c>
      <c r="L4051" s="51">
        <f t="array" ref="L4051">_xlfn.SUM(_xlfn.NORM.DIST($Q$3:$Q$1003,$F4051,$O4051,FALSE)*WindSpeedStep*$R$3:$R$1003)</f>
        <v>665.15844759934578</v>
      </c>
      <c r="N4051" s="43">
        <f t="shared" si="190"/>
        <v>0.72713794980799995</v>
      </c>
      <c r="O4051" s="43">
        <f t="shared" si="191"/>
        <v>0.67</v>
      </c>
    </row>
    <row r="4052" spans="5:15" x14ac:dyDescent="0.2">
      <c r="E4052" s="16">
        <v>41257.152777777781</v>
      </c>
      <c r="F4052" s="22">
        <v>7.5455883455177579</v>
      </c>
      <c r="G4052" s="25">
        <v>9.5419994708258307E-2</v>
      </c>
      <c r="H4052" s="3">
        <f t="shared" si="189"/>
        <v>753.54999999996494</v>
      </c>
      <c r="I4052" s="3">
        <f>MIN(H4052-K4052+L4052,'Power Look Up'!$F$4)</f>
        <v>751.67344569409693</v>
      </c>
      <c r="K4052" s="51">
        <f t="array" ref="K4052">_xlfn.SUM(_xlfn.NORM.DIST($Q$3:$Q$1003,$F4052,$N4052,FALSE)*WindSpeedStep*$R$3:$R$1003)</f>
        <v>748.02813356763897</v>
      </c>
      <c r="L4052" s="51">
        <f t="array" ref="L4052">_xlfn.SUM(_xlfn.NORM.DIST($Q$3:$Q$1003,$F4052,$O4052,FALSE)*WindSpeedStep*$R$3:$R$1003)</f>
        <v>746.15157926177096</v>
      </c>
      <c r="N4052" s="43">
        <f t="shared" si="190"/>
        <v>0.75455883455177586</v>
      </c>
      <c r="O4052" s="43">
        <f t="shared" si="191"/>
        <v>0.72</v>
      </c>
    </row>
    <row r="4053" spans="5:15" x14ac:dyDescent="0.2">
      <c r="E4053" s="16">
        <v>41257.159722222219</v>
      </c>
      <c r="F4053" s="22">
        <v>8.1280131877006561</v>
      </c>
      <c r="G4053" s="25">
        <v>9.473409826218876E-2</v>
      </c>
      <c r="H4053" s="3">
        <f t="shared" si="189"/>
        <v>936.70999999995274</v>
      </c>
      <c r="I4053" s="3">
        <f>MIN(H4053-K4053+L4053,'Power Look Up'!$F$4)</f>
        <v>934.20842173701737</v>
      </c>
      <c r="K4053" s="51">
        <f t="array" ref="K4053">_xlfn.SUM(_xlfn.NORM.DIST($Q$3:$Q$1003,$F4053,$N4053,FALSE)*WindSpeedStep*$R$3:$R$1003)</f>
        <v>936.67761361107978</v>
      </c>
      <c r="L4053" s="51">
        <f t="array" ref="L4053">_xlfn.SUM(_xlfn.NORM.DIST($Q$3:$Q$1003,$F4053,$O4053,FALSE)*WindSpeedStep*$R$3:$R$1003)</f>
        <v>934.17603534814441</v>
      </c>
      <c r="N4053" s="43">
        <f t="shared" si="190"/>
        <v>0.81280131877006567</v>
      </c>
      <c r="O4053" s="43">
        <f t="shared" si="191"/>
        <v>0.77</v>
      </c>
    </row>
    <row r="4054" spans="5:15" x14ac:dyDescent="0.2">
      <c r="E4054" s="16">
        <v>41257.388888888891</v>
      </c>
      <c r="F4054" s="22">
        <v>12.773910152311389</v>
      </c>
      <c r="G4054" s="25">
        <v>0.10098708888809427</v>
      </c>
      <c r="H4054" s="3">
        <f t="shared" si="189"/>
        <v>1996.4699999999975</v>
      </c>
      <c r="I4054" s="3">
        <f>MIN(H4054-K4054+L4054,'Power Look Up'!$F$4)</f>
        <v>1995.7812834796016</v>
      </c>
      <c r="K4054" s="51">
        <f t="array" ref="K4054">_xlfn.SUM(_xlfn.NORM.DIST($Q$3:$Q$1003,$F4054,$N4054,FALSE)*WindSpeedStep*$R$3:$R$1003)</f>
        <v>1997.5767835927193</v>
      </c>
      <c r="L4054" s="51">
        <f t="array" ref="L4054">_xlfn.SUM(_xlfn.NORM.DIST($Q$3:$Q$1003,$F4054,$O4054,FALSE)*WindSpeedStep*$R$3:$R$1003)</f>
        <v>1996.8880670723233</v>
      </c>
      <c r="N4054" s="43">
        <f t="shared" si="190"/>
        <v>1.277391015231139</v>
      </c>
      <c r="O4054" s="43">
        <f t="shared" si="191"/>
        <v>1.29</v>
      </c>
    </row>
    <row r="4055" spans="5:15" x14ac:dyDescent="0.2">
      <c r="E4055" s="16">
        <v>41257.486111111109</v>
      </c>
      <c r="F4055" s="22">
        <v>16.286252482326717</v>
      </c>
      <c r="G4055" s="25">
        <v>0.1099086485330156</v>
      </c>
      <c r="H4055" s="3">
        <f t="shared" si="189"/>
        <v>2000</v>
      </c>
      <c r="I4055" s="3">
        <f>MIN(H4055-K4055+L4055,'Power Look Up'!$F$4)</f>
        <v>2000</v>
      </c>
      <c r="K4055" s="51">
        <f t="array" ref="K4055">_xlfn.SUM(_xlfn.NORM.DIST($Q$3:$Q$1003,$F4055,$N4055,FALSE)*WindSpeedStep*$R$3:$R$1003)</f>
        <v>2000.7169114287221</v>
      </c>
      <c r="L4055" s="51">
        <f t="array" ref="L4055">_xlfn.SUM(_xlfn.NORM.DIST($Q$3:$Q$1003,$F4055,$O4055,FALSE)*WindSpeedStep*$R$3:$R$1003)</f>
        <v>2000.7978889213637</v>
      </c>
      <c r="N4055" s="43">
        <f t="shared" si="190"/>
        <v>1.6286252482326717</v>
      </c>
      <c r="O4055" s="43">
        <f t="shared" si="191"/>
        <v>1.79</v>
      </c>
    </row>
    <row r="4056" spans="5:15" x14ac:dyDescent="0.2">
      <c r="E4056" s="16">
        <v>41257.513888888891</v>
      </c>
      <c r="F4056" s="22">
        <v>15.231170225540424</v>
      </c>
      <c r="G4056" s="25">
        <v>0.10045190076297722</v>
      </c>
      <c r="H4056" s="3">
        <f t="shared" si="189"/>
        <v>2000</v>
      </c>
      <c r="I4056" s="3">
        <f>MIN(H4056-K4056+L4056,'Power Look Up'!$F$4)</f>
        <v>1999.9996395896608</v>
      </c>
      <c r="K4056" s="51">
        <f t="array" ref="K4056">_xlfn.SUM(_xlfn.NORM.DIST($Q$3:$Q$1003,$F4056,$N4056,FALSE)*WindSpeedStep*$R$3:$R$1003)</f>
        <v>2001.7433868395631</v>
      </c>
      <c r="L4056" s="51">
        <f t="array" ref="L4056">_xlfn.SUM(_xlfn.NORM.DIST($Q$3:$Q$1003,$F4056,$O4056,FALSE)*WindSpeedStep*$R$3:$R$1003)</f>
        <v>2001.7430264292238</v>
      </c>
      <c r="N4056" s="43">
        <f t="shared" si="190"/>
        <v>1.5231170225540425</v>
      </c>
      <c r="O4056" s="43">
        <f t="shared" si="191"/>
        <v>1.53</v>
      </c>
    </row>
    <row r="4057" spans="5:15" x14ac:dyDescent="0.2">
      <c r="E4057" s="16">
        <v>41257.520833333336</v>
      </c>
      <c r="F4057" s="22">
        <v>15.143837988933155</v>
      </c>
      <c r="G4057" s="25">
        <v>0.14395293990817287</v>
      </c>
      <c r="H4057" s="3">
        <f t="shared" si="189"/>
        <v>2000</v>
      </c>
      <c r="I4057" s="3">
        <f>MIN(H4057-K4057+L4057,'Power Look Up'!$F$4)</f>
        <v>1993.8579039085155</v>
      </c>
      <c r="K4057" s="51">
        <f t="array" ref="K4057">_xlfn.SUM(_xlfn.NORM.DIST($Q$3:$Q$1003,$F4057,$N4057,FALSE)*WindSpeedStep*$R$3:$R$1003)</f>
        <v>2001.860963942873</v>
      </c>
      <c r="L4057" s="51">
        <f t="array" ref="L4057">_xlfn.SUM(_xlfn.NORM.DIST($Q$3:$Q$1003,$F4057,$O4057,FALSE)*WindSpeedStep*$R$3:$R$1003)</f>
        <v>1995.7188678513885</v>
      </c>
      <c r="N4057" s="43">
        <f t="shared" si="190"/>
        <v>1.5143837988933155</v>
      </c>
      <c r="O4057" s="43">
        <f t="shared" si="191"/>
        <v>2.1800000000000002</v>
      </c>
    </row>
    <row r="4058" spans="5:15" x14ac:dyDescent="0.2">
      <c r="E4058" s="16">
        <v>41257.534722222219</v>
      </c>
      <c r="F4058" s="22">
        <v>19.007779033215353</v>
      </c>
      <c r="G4058" s="25">
        <v>9.0489267420163444E-2</v>
      </c>
      <c r="H4058" s="3">
        <f t="shared" si="189"/>
        <v>2000</v>
      </c>
      <c r="I4058" s="3">
        <f>MIN(H4058-K4058+L4058,'Power Look Up'!$F$4)</f>
        <v>1999.9778785906076</v>
      </c>
      <c r="K4058" s="51">
        <f t="array" ref="K4058">_xlfn.SUM(_xlfn.NORM.DIST($Q$3:$Q$1003,$F4058,$N4058,FALSE)*WindSpeedStep*$R$3:$R$1003)</f>
        <v>2000.0503431480472</v>
      </c>
      <c r="L4058" s="51">
        <f t="array" ref="L4058">_xlfn.SUM(_xlfn.NORM.DIST($Q$3:$Q$1003,$F4058,$O4058,FALSE)*WindSpeedStep*$R$3:$R$1003)</f>
        <v>2000.0282217386548</v>
      </c>
      <c r="N4058" s="43">
        <f t="shared" si="190"/>
        <v>1.9007779033215355</v>
      </c>
      <c r="O4058" s="43">
        <f t="shared" si="191"/>
        <v>1.72</v>
      </c>
    </row>
    <row r="4059" spans="5:15" x14ac:dyDescent="0.2">
      <c r="E4059" s="16">
        <v>41258.083333333336</v>
      </c>
      <c r="F4059" s="22">
        <v>15.360114216764611</v>
      </c>
      <c r="G4059" s="25">
        <v>9.9608634311462343E-2</v>
      </c>
      <c r="H4059" s="3">
        <f t="shared" si="189"/>
        <v>2000</v>
      </c>
      <c r="I4059" s="3">
        <f>MIN(H4059-K4059+L4059,'Power Look Up'!$F$4)</f>
        <v>1999.9981499255387</v>
      </c>
      <c r="K4059" s="51">
        <f t="array" ref="K4059">_xlfn.SUM(_xlfn.NORM.DIST($Q$3:$Q$1003,$F4059,$N4059,FALSE)*WindSpeedStep*$R$3:$R$1003)</f>
        <v>2001.57858248556</v>
      </c>
      <c r="L4059" s="51">
        <f t="array" ref="L4059">_xlfn.SUM(_xlfn.NORM.DIST($Q$3:$Q$1003,$F4059,$O4059,FALSE)*WindSpeedStep*$R$3:$R$1003)</f>
        <v>2001.5767324110986</v>
      </c>
      <c r="N4059" s="43">
        <f t="shared" si="190"/>
        <v>1.5360114216764611</v>
      </c>
      <c r="O4059" s="43">
        <f t="shared" si="191"/>
        <v>1.53</v>
      </c>
    </row>
    <row r="4060" spans="5:15" x14ac:dyDescent="0.2">
      <c r="E4060" s="16">
        <v>41258.090277777781</v>
      </c>
      <c r="F4060" s="22">
        <v>15.345738740888525</v>
      </c>
      <c r="G4060" s="25">
        <v>9.2533831311517642E-2</v>
      </c>
      <c r="H4060" s="3">
        <f t="shared" si="189"/>
        <v>2000</v>
      </c>
      <c r="I4060" s="3">
        <f>MIN(H4060-K4060+L4060,'Power Look Up'!$F$4)</f>
        <v>1999.9055864762038</v>
      </c>
      <c r="K4060" s="51">
        <f t="array" ref="K4060">_xlfn.SUM(_xlfn.NORM.DIST($Q$3:$Q$1003,$F4060,$N4060,FALSE)*WindSpeedStep*$R$3:$R$1003)</f>
        <v>2001.5964167806731</v>
      </c>
      <c r="L4060" s="51">
        <f t="array" ref="L4060">_xlfn.SUM(_xlfn.NORM.DIST($Q$3:$Q$1003,$F4060,$O4060,FALSE)*WindSpeedStep*$R$3:$R$1003)</f>
        <v>2001.5020032568768</v>
      </c>
      <c r="N4060" s="43">
        <f t="shared" si="190"/>
        <v>1.5345738740888526</v>
      </c>
      <c r="O4060" s="43">
        <f t="shared" si="191"/>
        <v>1.42</v>
      </c>
    </row>
    <row r="4061" spans="5:15" x14ac:dyDescent="0.2">
      <c r="E4061" s="16">
        <v>41258.097222222219</v>
      </c>
      <c r="F4061" s="22">
        <v>14.973106627257168</v>
      </c>
      <c r="G4061" s="25">
        <v>9.8176018951471281E-2</v>
      </c>
      <c r="H4061" s="3">
        <f t="shared" si="189"/>
        <v>2000</v>
      </c>
      <c r="I4061" s="3">
        <f>MIN(H4061-K4061+L4061,'Power Look Up'!$F$4)</f>
        <v>2000</v>
      </c>
      <c r="K4061" s="51">
        <f t="array" ref="K4061">_xlfn.SUM(_xlfn.NORM.DIST($Q$3:$Q$1003,$F4061,$N4061,FALSE)*WindSpeedStep*$R$3:$R$1003)</f>
        <v>2002.1031860439966</v>
      </c>
      <c r="L4061" s="51">
        <f t="array" ref="L4061">_xlfn.SUM(_xlfn.NORM.DIST($Q$3:$Q$1003,$F4061,$O4061,FALSE)*WindSpeedStep*$R$3:$R$1003)</f>
        <v>2002.1189160637709</v>
      </c>
      <c r="N4061" s="43">
        <f t="shared" si="190"/>
        <v>1.4973106627257169</v>
      </c>
      <c r="O4061" s="43">
        <f t="shared" si="191"/>
        <v>1.47</v>
      </c>
    </row>
    <row r="4062" spans="5:15" x14ac:dyDescent="0.2">
      <c r="E4062" s="16">
        <v>41258.104166666664</v>
      </c>
      <c r="F4062" s="22">
        <v>15.488176085118289</v>
      </c>
      <c r="G4062" s="25">
        <v>9.8139380108189886E-2</v>
      </c>
      <c r="H4062" s="3">
        <f t="shared" si="189"/>
        <v>2000</v>
      </c>
      <c r="I4062" s="3">
        <f>MIN(H4062-K4062+L4062,'Power Look Up'!$F$4)</f>
        <v>1999.9822741364351</v>
      </c>
      <c r="K4062" s="51">
        <f t="array" ref="K4062">_xlfn.SUM(_xlfn.NORM.DIST($Q$3:$Q$1003,$F4062,$N4062,FALSE)*WindSpeedStep*$R$3:$R$1003)</f>
        <v>2001.4258483549986</v>
      </c>
      <c r="L4062" s="51">
        <f t="array" ref="L4062">_xlfn.SUM(_xlfn.NORM.DIST($Q$3:$Q$1003,$F4062,$O4062,FALSE)*WindSpeedStep*$R$3:$R$1003)</f>
        <v>2001.4081224914337</v>
      </c>
      <c r="N4062" s="43">
        <f t="shared" si="190"/>
        <v>1.548817608511829</v>
      </c>
      <c r="O4062" s="43">
        <f t="shared" si="191"/>
        <v>1.52</v>
      </c>
    </row>
    <row r="4063" spans="5:15" x14ac:dyDescent="0.2">
      <c r="E4063" s="16">
        <v>41258.111111111109</v>
      </c>
      <c r="F4063" s="22">
        <v>15.224796858276273</v>
      </c>
      <c r="G4063" s="25">
        <v>0.11034629989737721</v>
      </c>
      <c r="H4063" s="3">
        <f t="shared" si="189"/>
        <v>2000</v>
      </c>
      <c r="I4063" s="3">
        <f>MIN(H4063-K4063+L4063,'Power Look Up'!$F$4)</f>
        <v>1999.7870181834876</v>
      </c>
      <c r="K4063" s="51">
        <f t="array" ref="K4063">_xlfn.SUM(_xlfn.NORM.DIST($Q$3:$Q$1003,$F4063,$N4063,FALSE)*WindSpeedStep*$R$3:$R$1003)</f>
        <v>2001.7518094526731</v>
      </c>
      <c r="L4063" s="51">
        <f t="array" ref="L4063">_xlfn.SUM(_xlfn.NORM.DIST($Q$3:$Q$1003,$F4063,$O4063,FALSE)*WindSpeedStep*$R$3:$R$1003)</f>
        <v>2001.5388276361607</v>
      </c>
      <c r="N4063" s="43">
        <f t="shared" si="190"/>
        <v>1.5224796858276273</v>
      </c>
      <c r="O4063" s="43">
        <f t="shared" si="191"/>
        <v>1.68</v>
      </c>
    </row>
    <row r="4064" spans="5:15" x14ac:dyDescent="0.2">
      <c r="E4064" s="16">
        <v>41258.118055555555</v>
      </c>
      <c r="F4064" s="22">
        <v>14.461611465552615</v>
      </c>
      <c r="G4064" s="25">
        <v>9.404207845297903E-2</v>
      </c>
      <c r="H4064" s="3">
        <f t="shared" si="189"/>
        <v>2000</v>
      </c>
      <c r="I4064" s="3">
        <f>MIN(H4064-K4064+L4064,'Power Look Up'!$F$4)</f>
        <v>2000</v>
      </c>
      <c r="K4064" s="51">
        <f t="array" ref="K4064">_xlfn.SUM(_xlfn.NORM.DIST($Q$3:$Q$1003,$F4064,$N4064,FALSE)*WindSpeedStep*$R$3:$R$1003)</f>
        <v>2002.8744017861825</v>
      </c>
      <c r="L4064" s="51">
        <f t="array" ref="L4064">_xlfn.SUM(_xlfn.NORM.DIST($Q$3:$Q$1003,$F4064,$O4064,FALSE)*WindSpeedStep*$R$3:$R$1003)</f>
        <v>2003.1111617271965</v>
      </c>
      <c r="N4064" s="43">
        <f t="shared" si="190"/>
        <v>1.4461611465552615</v>
      </c>
      <c r="O4064" s="43">
        <f t="shared" si="191"/>
        <v>1.36</v>
      </c>
    </row>
    <row r="4065" spans="5:15" x14ac:dyDescent="0.2">
      <c r="E4065" s="16">
        <v>41258.125</v>
      </c>
      <c r="F4065" s="22">
        <v>13.970082238815731</v>
      </c>
      <c r="G4065" s="25">
        <v>0.10379323293968805</v>
      </c>
      <c r="H4065" s="3">
        <f t="shared" si="189"/>
        <v>1999.9699999999998</v>
      </c>
      <c r="I4065" s="3">
        <f>MIN(H4065-K4065+L4065,'Power Look Up'!$F$4)</f>
        <v>1999.333532682838</v>
      </c>
      <c r="K4065" s="51">
        <f t="array" ref="K4065">_xlfn.SUM(_xlfn.NORM.DIST($Q$3:$Q$1003,$F4065,$N4065,FALSE)*WindSpeedStep*$R$3:$R$1003)</f>
        <v>2003.4262739100473</v>
      </c>
      <c r="L4065" s="51">
        <f t="array" ref="L4065">_xlfn.SUM(_xlfn.NORM.DIST($Q$3:$Q$1003,$F4065,$O4065,FALSE)*WindSpeedStep*$R$3:$R$1003)</f>
        <v>2002.7898065928855</v>
      </c>
      <c r="N4065" s="43">
        <f t="shared" si="190"/>
        <v>1.3970082238815733</v>
      </c>
      <c r="O4065" s="43">
        <f t="shared" si="191"/>
        <v>1.45</v>
      </c>
    </row>
    <row r="4066" spans="5:15" x14ac:dyDescent="0.2">
      <c r="E4066" s="16">
        <v>41258.131944444445</v>
      </c>
      <c r="F4066" s="22">
        <v>13.982656572687723</v>
      </c>
      <c r="G4066" s="25">
        <v>9.225714679424743E-2</v>
      </c>
      <c r="H4066" s="3">
        <f t="shared" si="189"/>
        <v>1999.9799999999998</v>
      </c>
      <c r="I4066" s="3">
        <f>MIN(H4066-K4066+L4066,'Power Look Up'!$F$4)</f>
        <v>2000</v>
      </c>
      <c r="K4066" s="51">
        <f t="array" ref="K4066">_xlfn.SUM(_xlfn.NORM.DIST($Q$3:$Q$1003,$F4066,$N4066,FALSE)*WindSpeedStep*$R$3:$R$1003)</f>
        <v>2003.4190506853047</v>
      </c>
      <c r="L4066" s="51">
        <f t="array" ref="L4066">_xlfn.SUM(_xlfn.NORM.DIST($Q$3:$Q$1003,$F4066,$O4066,FALSE)*WindSpeedStep*$R$3:$R$1003)</f>
        <v>2004.2587308634238</v>
      </c>
      <c r="N4066" s="43">
        <f t="shared" si="190"/>
        <v>1.3982656572687724</v>
      </c>
      <c r="O4066" s="43">
        <f t="shared" si="191"/>
        <v>1.29</v>
      </c>
    </row>
    <row r="4067" spans="5:15" x14ac:dyDescent="0.2">
      <c r="E4067" s="16">
        <v>41258.138888888891</v>
      </c>
      <c r="F4067" s="22">
        <v>13.822315110014335</v>
      </c>
      <c r="G4067" s="25">
        <v>0.10128549297691043</v>
      </c>
      <c r="H4067" s="3">
        <f t="shared" si="189"/>
        <v>1999.8199999999997</v>
      </c>
      <c r="I4067" s="3">
        <f>MIN(H4067-K4067+L4067,'Power Look Up'!$F$4)</f>
        <v>1999.5703243362798</v>
      </c>
      <c r="K4067" s="51">
        <f t="array" ref="K4067">_xlfn.SUM(_xlfn.NORM.DIST($Q$3:$Q$1003,$F4067,$N4067,FALSE)*WindSpeedStep*$R$3:$R$1003)</f>
        <v>2003.4652222554607</v>
      </c>
      <c r="L4067" s="51">
        <f t="array" ref="L4067">_xlfn.SUM(_xlfn.NORM.DIST($Q$3:$Q$1003,$F4067,$O4067,FALSE)*WindSpeedStep*$R$3:$R$1003)</f>
        <v>2003.2155465917408</v>
      </c>
      <c r="N4067" s="43">
        <f t="shared" si="190"/>
        <v>1.3822315110014336</v>
      </c>
      <c r="O4067" s="43">
        <f t="shared" si="191"/>
        <v>1.4</v>
      </c>
    </row>
    <row r="4068" spans="5:15" x14ac:dyDescent="0.2">
      <c r="E4068" s="16">
        <v>41258.145833333336</v>
      </c>
      <c r="F4068" s="22">
        <v>13.207615276756846</v>
      </c>
      <c r="G4068" s="25">
        <v>9.3885230150683521E-2</v>
      </c>
      <c r="H4068" s="3">
        <f t="shared" si="189"/>
        <v>1999.2099999999998</v>
      </c>
      <c r="I4068" s="3">
        <f>MIN(H4068-K4068+L4068,'Power Look Up'!$F$4)</f>
        <v>2000</v>
      </c>
      <c r="K4068" s="51">
        <f t="array" ref="K4068">_xlfn.SUM(_xlfn.NORM.DIST($Q$3:$Q$1003,$F4068,$N4068,FALSE)*WindSpeedStep*$R$3:$R$1003)</f>
        <v>2001.9727412748482</v>
      </c>
      <c r="L4068" s="51">
        <f t="array" ref="L4068">_xlfn.SUM(_xlfn.NORM.DIST($Q$3:$Q$1003,$F4068,$O4068,FALSE)*WindSpeedStep*$R$3:$R$1003)</f>
        <v>2004.3225313988169</v>
      </c>
      <c r="N4068" s="43">
        <f t="shared" si="190"/>
        <v>1.3207615276756846</v>
      </c>
      <c r="O4068" s="43">
        <f t="shared" si="191"/>
        <v>1.24</v>
      </c>
    </row>
    <row r="4069" spans="5:15" x14ac:dyDescent="0.2">
      <c r="E4069" s="16">
        <v>41258.152777777781</v>
      </c>
      <c r="F4069" s="22">
        <v>13.544027178943251</v>
      </c>
      <c r="G4069" s="25">
        <v>8.490827615791352E-2</v>
      </c>
      <c r="H4069" s="3">
        <f t="shared" si="189"/>
        <v>1999.5399999999997</v>
      </c>
      <c r="I4069" s="3">
        <f>MIN(H4069-K4069+L4069,'Power Look Up'!$F$4)</f>
        <v>2000</v>
      </c>
      <c r="K4069" s="51">
        <f t="array" ref="K4069">_xlfn.SUM(_xlfn.NORM.DIST($Q$3:$Q$1003,$F4069,$N4069,FALSE)*WindSpeedStep*$R$3:$R$1003)</f>
        <v>2003.2158535546059</v>
      </c>
      <c r="L4069" s="51">
        <f t="array" ref="L4069">_xlfn.SUM(_xlfn.NORM.DIST($Q$3:$Q$1003,$F4069,$O4069,FALSE)*WindSpeedStep*$R$3:$R$1003)</f>
        <v>2006.0429733670105</v>
      </c>
      <c r="N4069" s="43">
        <f t="shared" si="190"/>
        <v>1.3544027178943252</v>
      </c>
      <c r="O4069" s="43">
        <f t="shared" si="191"/>
        <v>1.1499999999999999</v>
      </c>
    </row>
    <row r="4070" spans="5:15" x14ac:dyDescent="0.2">
      <c r="E4070" s="16">
        <v>41258.159722222219</v>
      </c>
      <c r="F4070" s="22">
        <v>13.047236784361985</v>
      </c>
      <c r="G4070" s="25">
        <v>9.8105064018932236E-2</v>
      </c>
      <c r="H4070" s="3">
        <f t="shared" si="189"/>
        <v>1999.0499999999997</v>
      </c>
      <c r="I4070" s="3">
        <f>MIN(H4070-K4070+L4070,'Power Look Up'!$F$4)</f>
        <v>2000</v>
      </c>
      <c r="K4070" s="51">
        <f t="array" ref="K4070">_xlfn.SUM(_xlfn.NORM.DIST($Q$3:$Q$1003,$F4070,$N4070,FALSE)*WindSpeedStep*$R$3:$R$1003)</f>
        <v>2000.8134662204056</v>
      </c>
      <c r="L4070" s="51">
        <f t="array" ref="L4070">_xlfn.SUM(_xlfn.NORM.DIST($Q$3:$Q$1003,$F4070,$O4070,FALSE)*WindSpeedStep*$R$3:$R$1003)</f>
        <v>2001.7646992052273</v>
      </c>
      <c r="N4070" s="43">
        <f t="shared" si="190"/>
        <v>1.3047236784361986</v>
      </c>
      <c r="O4070" s="43">
        <f t="shared" si="191"/>
        <v>1.28</v>
      </c>
    </row>
    <row r="4071" spans="5:15" x14ac:dyDescent="0.2">
      <c r="E4071" s="16">
        <v>41258.166666666664</v>
      </c>
      <c r="F4071" s="22">
        <v>13.541477354198435</v>
      </c>
      <c r="G4071" s="25">
        <v>8.3447320439497819E-2</v>
      </c>
      <c r="H4071" s="3">
        <f t="shared" si="189"/>
        <v>1999.5399999999997</v>
      </c>
      <c r="I4071" s="3">
        <f>MIN(H4071-K4071+L4071,'Power Look Up'!$F$4)</f>
        <v>2000</v>
      </c>
      <c r="K4071" s="51">
        <f t="array" ref="K4071">_xlfn.SUM(_xlfn.NORM.DIST($Q$3:$Q$1003,$F4071,$N4071,FALSE)*WindSpeedStep*$R$3:$R$1003)</f>
        <v>2003.2109720371386</v>
      </c>
      <c r="L4071" s="51">
        <f t="array" ref="L4071">_xlfn.SUM(_xlfn.NORM.DIST($Q$3:$Q$1003,$F4071,$O4071,FALSE)*WindSpeedStep*$R$3:$R$1003)</f>
        <v>2006.1903302121393</v>
      </c>
      <c r="N4071" s="43">
        <f t="shared" si="190"/>
        <v>1.3541477354198435</v>
      </c>
      <c r="O4071" s="43">
        <f t="shared" si="191"/>
        <v>1.1299999999999999</v>
      </c>
    </row>
    <row r="4072" spans="5:15" x14ac:dyDescent="0.2">
      <c r="E4072" s="16">
        <v>41258.173611111109</v>
      </c>
      <c r="F4072" s="22">
        <v>13.391628271665143</v>
      </c>
      <c r="G4072" s="25">
        <v>8.9608222066545576E-2</v>
      </c>
      <c r="H4072" s="3">
        <f t="shared" si="189"/>
        <v>1999.3899999999999</v>
      </c>
      <c r="I4072" s="3">
        <f>MIN(H4072-K4072+L4072,'Power Look Up'!$F$4)</f>
        <v>2000</v>
      </c>
      <c r="K4072" s="51">
        <f t="array" ref="K4072">_xlfn.SUM(_xlfn.NORM.DIST($Q$3:$Q$1003,$F4072,$N4072,FALSE)*WindSpeedStep*$R$3:$R$1003)</f>
        <v>2002.8157461539445</v>
      </c>
      <c r="L4072" s="51">
        <f t="array" ref="L4072">_xlfn.SUM(_xlfn.NORM.DIST($Q$3:$Q$1003,$F4072,$O4072,FALSE)*WindSpeedStep*$R$3:$R$1003)</f>
        <v>2005.6381652077762</v>
      </c>
      <c r="N4072" s="43">
        <f t="shared" si="190"/>
        <v>1.3391628271665144</v>
      </c>
      <c r="O4072" s="43">
        <f t="shared" si="191"/>
        <v>1.2</v>
      </c>
    </row>
    <row r="4073" spans="5:15" x14ac:dyDescent="0.2">
      <c r="E4073" s="16">
        <v>41258.180555555555</v>
      </c>
      <c r="F4073" s="22">
        <v>13.743754778966395</v>
      </c>
      <c r="G4073" s="25">
        <v>8.2219161951970016E-2</v>
      </c>
      <c r="H4073" s="3">
        <f t="shared" si="189"/>
        <v>1999.7399999999998</v>
      </c>
      <c r="I4073" s="3">
        <f>MIN(H4073-K4073+L4073,'Power Look Up'!$F$4)</f>
        <v>2000</v>
      </c>
      <c r="K4073" s="51">
        <f t="array" ref="K4073">_xlfn.SUM(_xlfn.NORM.DIST($Q$3:$Q$1003,$F4073,$N4073,FALSE)*WindSpeedStep*$R$3:$R$1003)</f>
        <v>2003.4444685687308</v>
      </c>
      <c r="L4073" s="51">
        <f t="array" ref="L4073">_xlfn.SUM(_xlfn.NORM.DIST($Q$3:$Q$1003,$F4073,$O4073,FALSE)*WindSpeedStep*$R$3:$R$1003)</f>
        <v>2005.5263614080905</v>
      </c>
      <c r="N4073" s="43">
        <f t="shared" si="190"/>
        <v>1.3743754778966395</v>
      </c>
      <c r="O4073" s="43">
        <f t="shared" si="191"/>
        <v>1.1299999999999999</v>
      </c>
    </row>
    <row r="4074" spans="5:15" x14ac:dyDescent="0.2">
      <c r="E4074" s="16">
        <v>41258.1875</v>
      </c>
      <c r="F4074" s="22">
        <v>13.143684068322976</v>
      </c>
      <c r="G4074" s="25">
        <v>8.3690386521923676E-2</v>
      </c>
      <c r="H4074" s="3">
        <f t="shared" si="189"/>
        <v>1999.1399999999999</v>
      </c>
      <c r="I4074" s="3">
        <f>MIN(H4074-K4074+L4074,'Power Look Up'!$F$4)</f>
        <v>2000</v>
      </c>
      <c r="K4074" s="51">
        <f t="array" ref="K4074">_xlfn.SUM(_xlfn.NORM.DIST($Q$3:$Q$1003,$F4074,$N4074,FALSE)*WindSpeedStep*$R$3:$R$1003)</f>
        <v>2001.564533122114</v>
      </c>
      <c r="L4074" s="51">
        <f t="array" ref="L4074">_xlfn.SUM(_xlfn.NORM.DIST($Q$3:$Q$1003,$F4074,$O4074,FALSE)*WindSpeedStep*$R$3:$R$1003)</f>
        <v>2007.150107654184</v>
      </c>
      <c r="N4074" s="43">
        <f t="shared" si="190"/>
        <v>1.3143684068322976</v>
      </c>
      <c r="O4074" s="43">
        <f t="shared" si="191"/>
        <v>1.1000000000000001</v>
      </c>
    </row>
    <row r="4075" spans="5:15" x14ac:dyDescent="0.2">
      <c r="E4075" s="16">
        <v>41258.194444444445</v>
      </c>
      <c r="F4075" s="22">
        <v>13.222968131084583</v>
      </c>
      <c r="G4075" s="25">
        <v>7.5625985791283712E-2</v>
      </c>
      <c r="H4075" s="3">
        <f t="shared" si="189"/>
        <v>1999.2199999999998</v>
      </c>
      <c r="I4075" s="3">
        <f>MIN(H4075-K4075+L4075,'Power Look Up'!$F$4)</f>
        <v>2000</v>
      </c>
      <c r="K4075" s="51">
        <f t="array" ref="K4075">_xlfn.SUM(_xlfn.NORM.DIST($Q$3:$Q$1003,$F4075,$N4075,FALSE)*WindSpeedStep*$R$3:$R$1003)</f>
        <v>2002.0610870232701</v>
      </c>
      <c r="L4075" s="51">
        <f t="array" ref="L4075">_xlfn.SUM(_xlfn.NORM.DIST($Q$3:$Q$1003,$F4075,$O4075,FALSE)*WindSpeedStep*$R$3:$R$1003)</f>
        <v>2008.1843473648732</v>
      </c>
      <c r="N4075" s="43">
        <f t="shared" si="190"/>
        <v>1.3222968131084585</v>
      </c>
      <c r="O4075" s="43">
        <f t="shared" si="191"/>
        <v>1</v>
      </c>
    </row>
    <row r="4076" spans="5:15" x14ac:dyDescent="0.2">
      <c r="E4076" s="16">
        <v>41258.201388888891</v>
      </c>
      <c r="F4076" s="22">
        <v>12.967943780142026</v>
      </c>
      <c r="G4076" s="25">
        <v>8.1740021237845836E-2</v>
      </c>
      <c r="H4076" s="3">
        <f t="shared" si="189"/>
        <v>1998.6699999999973</v>
      </c>
      <c r="I4076" s="3">
        <f>MIN(H4076-K4076+L4076,'Power Look Up'!$F$4)</f>
        <v>2000</v>
      </c>
      <c r="K4076" s="51">
        <f t="array" ref="K4076">_xlfn.SUM(_xlfn.NORM.DIST($Q$3:$Q$1003,$F4076,$N4076,FALSE)*WindSpeedStep*$R$3:$R$1003)</f>
        <v>2000.0580016232964</v>
      </c>
      <c r="L4076" s="51">
        <f t="array" ref="L4076">_xlfn.SUM(_xlfn.NORM.DIST($Q$3:$Q$1003,$F4076,$O4076,FALSE)*WindSpeedStep*$R$3:$R$1003)</f>
        <v>2007.7661751784678</v>
      </c>
      <c r="N4076" s="43">
        <f t="shared" si="190"/>
        <v>1.2967943780142026</v>
      </c>
      <c r="O4076" s="43">
        <f t="shared" si="191"/>
        <v>1.06</v>
      </c>
    </row>
    <row r="4077" spans="5:15" x14ac:dyDescent="0.2">
      <c r="E4077" s="16">
        <v>41258.208333333336</v>
      </c>
      <c r="F4077" s="22">
        <v>13.003223591607556</v>
      </c>
      <c r="G4077" s="25">
        <v>6.9213606430706259E-2</v>
      </c>
      <c r="H4077" s="3">
        <f t="shared" si="189"/>
        <v>1998.9999999999975</v>
      </c>
      <c r="I4077" s="3">
        <f>MIN(H4077-K4077+L4077,'Power Look Up'!$F$4)</f>
        <v>2000</v>
      </c>
      <c r="K4077" s="51">
        <f t="array" ref="K4077">_xlfn.SUM(_xlfn.NORM.DIST($Q$3:$Q$1003,$F4077,$N4077,FALSE)*WindSpeedStep*$R$3:$R$1003)</f>
        <v>2000.4106242851544</v>
      </c>
      <c r="L4077" s="51">
        <f t="array" ref="L4077">_xlfn.SUM(_xlfn.NORM.DIST($Q$3:$Q$1003,$F4077,$O4077,FALSE)*WindSpeedStep*$R$3:$R$1003)</f>
        <v>2009.9734464850246</v>
      </c>
      <c r="N4077" s="43">
        <f t="shared" si="190"/>
        <v>1.3003223591607558</v>
      </c>
      <c r="O4077" s="43">
        <f t="shared" si="191"/>
        <v>0.90000000000000013</v>
      </c>
    </row>
    <row r="4078" spans="5:15" x14ac:dyDescent="0.2">
      <c r="E4078" s="16">
        <v>41258.215277777781</v>
      </c>
      <c r="F4078" s="22">
        <v>13.103801310122996</v>
      </c>
      <c r="G4078" s="25">
        <v>7.0208634748550269E-2</v>
      </c>
      <c r="H4078" s="3">
        <f t="shared" si="189"/>
        <v>1999.0999999999997</v>
      </c>
      <c r="I4078" s="3">
        <f>MIN(H4078-K4078+L4078,'Power Look Up'!$F$4)</f>
        <v>2000</v>
      </c>
      <c r="K4078" s="51">
        <f t="array" ref="K4078">_xlfn.SUM(_xlfn.NORM.DIST($Q$3:$Q$1003,$F4078,$N4078,FALSE)*WindSpeedStep*$R$3:$R$1003)</f>
        <v>2001.2747643989276</v>
      </c>
      <c r="L4078" s="51">
        <f t="array" ref="L4078">_xlfn.SUM(_xlfn.NORM.DIST($Q$3:$Q$1003,$F4078,$O4078,FALSE)*WindSpeedStep*$R$3:$R$1003)</f>
        <v>2009.2839129072581</v>
      </c>
      <c r="N4078" s="43">
        <f t="shared" si="190"/>
        <v>1.3103801310122998</v>
      </c>
      <c r="O4078" s="43">
        <f t="shared" si="191"/>
        <v>0.91999999999999993</v>
      </c>
    </row>
    <row r="4079" spans="5:15" x14ac:dyDescent="0.2">
      <c r="E4079" s="16">
        <v>41258.222222222219</v>
      </c>
      <c r="F4079" s="22">
        <v>12.710290815472174</v>
      </c>
      <c r="G4079" s="25">
        <v>7.080876535920283E-2</v>
      </c>
      <c r="H4079" s="3">
        <f t="shared" si="189"/>
        <v>1995.8099999999974</v>
      </c>
      <c r="I4079" s="3">
        <f>MIN(H4079-K4079+L4079,'Power Look Up'!$F$4)</f>
        <v>2000</v>
      </c>
      <c r="K4079" s="51">
        <f t="array" ref="K4079">_xlfn.SUM(_xlfn.NORM.DIST($Q$3:$Q$1003,$F4079,$N4079,FALSE)*WindSpeedStep*$R$3:$R$1003)</f>
        <v>1996.5337072452407</v>
      </c>
      <c r="L4079" s="51">
        <f t="array" ref="L4079">_xlfn.SUM(_xlfn.NORM.DIST($Q$3:$Q$1003,$F4079,$O4079,FALSE)*WindSpeedStep*$R$3:$R$1003)</f>
        <v>2011.0437366696754</v>
      </c>
      <c r="N4079" s="43">
        <f t="shared" si="190"/>
        <v>1.2710290815472174</v>
      </c>
      <c r="O4079" s="43">
        <f t="shared" si="191"/>
        <v>0.89999999999999991</v>
      </c>
    </row>
    <row r="4080" spans="5:15" x14ac:dyDescent="0.2">
      <c r="E4080" s="16">
        <v>41258.229166666664</v>
      </c>
      <c r="F4080" s="22">
        <v>12.316253333355705</v>
      </c>
      <c r="G4080" s="25">
        <v>6.9014494667625326E-2</v>
      </c>
      <c r="H4080" s="3">
        <f t="shared" si="189"/>
        <v>1991.5199999999977</v>
      </c>
      <c r="I4080" s="3">
        <f>MIN(H4080-K4080+L4080,'Power Look Up'!$F$4)</f>
        <v>2000</v>
      </c>
      <c r="K4080" s="51">
        <f t="array" ref="K4080">_xlfn.SUM(_xlfn.NORM.DIST($Q$3:$Q$1003,$F4080,$N4080,FALSE)*WindSpeedStep*$R$3:$R$1003)</f>
        <v>1986.6766690784984</v>
      </c>
      <c r="L4080" s="51">
        <f t="array" ref="L4080">_xlfn.SUM(_xlfn.NORM.DIST($Q$3:$Q$1003,$F4080,$O4080,FALSE)*WindSpeedStep*$R$3:$R$1003)</f>
        <v>2011.305992288211</v>
      </c>
      <c r="N4080" s="43">
        <f t="shared" si="190"/>
        <v>1.2316253333355707</v>
      </c>
      <c r="O4080" s="43">
        <f t="shared" si="191"/>
        <v>0.85</v>
      </c>
    </row>
    <row r="4081" spans="5:15" x14ac:dyDescent="0.2">
      <c r="E4081" s="16">
        <v>41258.236111111109</v>
      </c>
      <c r="F4081" s="22">
        <v>13.227970230151483</v>
      </c>
      <c r="G4081" s="25">
        <v>7.3329466510969901E-2</v>
      </c>
      <c r="H4081" s="3">
        <f t="shared" si="189"/>
        <v>1999.2299999999998</v>
      </c>
      <c r="I4081" s="3">
        <f>MIN(H4081-K4081+L4081,'Power Look Up'!$F$4)</f>
        <v>2000</v>
      </c>
      <c r="K4081" s="51">
        <f t="array" ref="K4081">_xlfn.SUM(_xlfn.NORM.DIST($Q$3:$Q$1003,$F4081,$N4081,FALSE)*WindSpeedStep*$R$3:$R$1003)</f>
        <v>2002.0890972230147</v>
      </c>
      <c r="L4081" s="51">
        <f t="array" ref="L4081">_xlfn.SUM(_xlfn.NORM.DIST($Q$3:$Q$1003,$F4081,$O4081,FALSE)*WindSpeedStep*$R$3:$R$1003)</f>
        <v>2008.3507154925262</v>
      </c>
      <c r="N4081" s="43">
        <f t="shared" si="190"/>
        <v>1.3227970230151485</v>
      </c>
      <c r="O4081" s="43">
        <f t="shared" si="191"/>
        <v>0.97</v>
      </c>
    </row>
    <row r="4082" spans="5:15" x14ac:dyDescent="0.2">
      <c r="E4082" s="16">
        <v>41258.243055555555</v>
      </c>
      <c r="F4082" s="22">
        <v>13.079241461318864</v>
      </c>
      <c r="G4082" s="25">
        <v>6.6517618974538936E-2</v>
      </c>
      <c r="H4082" s="3">
        <f t="shared" si="189"/>
        <v>1999.0799999999997</v>
      </c>
      <c r="I4082" s="3">
        <f>MIN(H4082-K4082+L4082,'Power Look Up'!$F$4)</f>
        <v>2000</v>
      </c>
      <c r="K4082" s="51">
        <f t="array" ref="K4082">_xlfn.SUM(_xlfn.NORM.DIST($Q$3:$Q$1003,$F4082,$N4082,FALSE)*WindSpeedStep*$R$3:$R$1003)</f>
        <v>2001.0819680297013</v>
      </c>
      <c r="L4082" s="51">
        <f t="array" ref="L4082">_xlfn.SUM(_xlfn.NORM.DIST($Q$3:$Q$1003,$F4082,$O4082,FALSE)*WindSpeedStep*$R$3:$R$1003)</f>
        <v>2009.6662184795239</v>
      </c>
      <c r="N4082" s="43">
        <f t="shared" si="190"/>
        <v>1.3079241461318865</v>
      </c>
      <c r="O4082" s="43">
        <f t="shared" si="191"/>
        <v>0.87</v>
      </c>
    </row>
    <row r="4083" spans="5:15" x14ac:dyDescent="0.2">
      <c r="E4083" s="16">
        <v>41258.25</v>
      </c>
      <c r="F4083" s="22">
        <v>14.088331598724363</v>
      </c>
      <c r="G4083" s="25">
        <v>7.2400340157549717E-2</v>
      </c>
      <c r="H4083" s="3">
        <f t="shared" si="189"/>
        <v>2000</v>
      </c>
      <c r="I4083" s="3">
        <f>MIN(H4083-K4083+L4083,'Power Look Up'!$F$4)</f>
        <v>2000</v>
      </c>
      <c r="K4083" s="51">
        <f t="array" ref="K4083">_xlfn.SUM(_xlfn.NORM.DIST($Q$3:$Q$1003,$F4083,$N4083,FALSE)*WindSpeedStep*$R$3:$R$1003)</f>
        <v>2003.3388853501019</v>
      </c>
      <c r="L4083" s="51">
        <f t="array" ref="L4083">_xlfn.SUM(_xlfn.NORM.DIST($Q$3:$Q$1003,$F4083,$O4083,FALSE)*WindSpeedStep*$R$3:$R$1003)</f>
        <v>2003.9904503492355</v>
      </c>
      <c r="N4083" s="43">
        <f t="shared" si="190"/>
        <v>1.4088331598724364</v>
      </c>
      <c r="O4083" s="43">
        <f t="shared" si="191"/>
        <v>1.02</v>
      </c>
    </row>
    <row r="4084" spans="5:15" x14ac:dyDescent="0.2">
      <c r="E4084" s="16">
        <v>41258.256944444445</v>
      </c>
      <c r="F4084" s="22">
        <v>13.662076734376702</v>
      </c>
      <c r="G4084" s="25">
        <v>0.10466929939002718</v>
      </c>
      <c r="H4084" s="3">
        <f t="shared" si="189"/>
        <v>1999.6599999999999</v>
      </c>
      <c r="I4084" s="3">
        <f>MIN(H4084-K4084+L4084,'Power Look Up'!$F$4)</f>
        <v>1998.4196826550851</v>
      </c>
      <c r="K4084" s="51">
        <f t="array" ref="K4084">_xlfn.SUM(_xlfn.NORM.DIST($Q$3:$Q$1003,$F4084,$N4084,FALSE)*WindSpeedStep*$R$3:$R$1003)</f>
        <v>2003.3848596332239</v>
      </c>
      <c r="L4084" s="51">
        <f t="array" ref="L4084">_xlfn.SUM(_xlfn.NORM.DIST($Q$3:$Q$1003,$F4084,$O4084,FALSE)*WindSpeedStep*$R$3:$R$1003)</f>
        <v>2002.1445422883091</v>
      </c>
      <c r="N4084" s="43">
        <f t="shared" si="190"/>
        <v>1.3662076734376702</v>
      </c>
      <c r="O4084" s="43">
        <f t="shared" si="191"/>
        <v>1.43</v>
      </c>
    </row>
    <row r="4085" spans="5:15" x14ac:dyDescent="0.2">
      <c r="E4085" s="16">
        <v>41258.263888888891</v>
      </c>
      <c r="F4085" s="22">
        <v>13.861395746043456</v>
      </c>
      <c r="G4085" s="25">
        <v>5.9157101854916565E-2</v>
      </c>
      <c r="H4085" s="3">
        <f t="shared" si="189"/>
        <v>1999.8599999999997</v>
      </c>
      <c r="I4085" s="3">
        <f>MIN(H4085-K4085+L4085,'Power Look Up'!$F$4)</f>
        <v>2000</v>
      </c>
      <c r="K4085" s="51">
        <f t="array" ref="K4085">_xlfn.SUM(_xlfn.NORM.DIST($Q$3:$Q$1003,$F4085,$N4085,FALSE)*WindSpeedStep*$R$3:$R$1003)</f>
        <v>2003.4639644409287</v>
      </c>
      <c r="L4085" s="51">
        <f t="array" ref="L4085">_xlfn.SUM(_xlfn.NORM.DIST($Q$3:$Q$1003,$F4085,$O4085,FALSE)*WindSpeedStep*$R$3:$R$1003)</f>
        <v>2004.3627287265199</v>
      </c>
      <c r="N4085" s="43">
        <f t="shared" si="190"/>
        <v>1.3861395746043457</v>
      </c>
      <c r="O4085" s="43">
        <f t="shared" si="191"/>
        <v>0.82</v>
      </c>
    </row>
    <row r="4086" spans="5:15" x14ac:dyDescent="0.2">
      <c r="E4086" s="16">
        <v>41258.270833333336</v>
      </c>
      <c r="F4086" s="22">
        <v>13.834874620069696</v>
      </c>
      <c r="G4086" s="25">
        <v>6.8667048028167393E-2</v>
      </c>
      <c r="H4086" s="3">
        <f t="shared" si="189"/>
        <v>1999.8299999999997</v>
      </c>
      <c r="I4086" s="3">
        <f>MIN(H4086-K4086+L4086,'Power Look Up'!$F$4)</f>
        <v>2000</v>
      </c>
      <c r="K4086" s="51">
        <f t="array" ref="K4086">_xlfn.SUM(_xlfn.NORM.DIST($Q$3:$Q$1003,$F4086,$N4086,FALSE)*WindSpeedStep*$R$3:$R$1003)</f>
        <v>2003.4656020650773</v>
      </c>
      <c r="L4086" s="51">
        <f t="array" ref="L4086">_xlfn.SUM(_xlfn.NORM.DIST($Q$3:$Q$1003,$F4086,$O4086,FALSE)*WindSpeedStep*$R$3:$R$1003)</f>
        <v>2004.9770064795705</v>
      </c>
      <c r="N4086" s="43">
        <f t="shared" si="190"/>
        <v>1.3834874620069697</v>
      </c>
      <c r="O4086" s="43">
        <f t="shared" si="191"/>
        <v>0.95</v>
      </c>
    </row>
    <row r="4087" spans="5:15" x14ac:dyDescent="0.2">
      <c r="E4087" s="16">
        <v>41258.277777777781</v>
      </c>
      <c r="F4087" s="22">
        <v>13.878969689930029</v>
      </c>
      <c r="G4087" s="25">
        <v>5.6920651723390489E-2</v>
      </c>
      <c r="H4087" s="3">
        <f t="shared" si="189"/>
        <v>1999.8799999999997</v>
      </c>
      <c r="I4087" s="3">
        <f>MIN(H4087-K4087+L4087,'Power Look Up'!$F$4)</f>
        <v>2000</v>
      </c>
      <c r="K4087" s="51">
        <f t="array" ref="K4087">_xlfn.SUM(_xlfn.NORM.DIST($Q$3:$Q$1003,$F4087,$N4087,FALSE)*WindSpeedStep*$R$3:$R$1003)</f>
        <v>2003.4611308572844</v>
      </c>
      <c r="L4087" s="51">
        <f t="array" ref="L4087">_xlfn.SUM(_xlfn.NORM.DIST($Q$3:$Q$1003,$F4087,$O4087,FALSE)*WindSpeedStep*$R$3:$R$1003)</f>
        <v>2004.1523099713127</v>
      </c>
      <c r="N4087" s="43">
        <f t="shared" si="190"/>
        <v>1.387896968993003</v>
      </c>
      <c r="O4087" s="43">
        <f t="shared" si="191"/>
        <v>0.79</v>
      </c>
    </row>
    <row r="4088" spans="5:15" x14ac:dyDescent="0.2">
      <c r="E4088" s="16">
        <v>41258.284722222219</v>
      </c>
      <c r="F4088" s="22">
        <v>13.462920367660168</v>
      </c>
      <c r="G4088" s="25">
        <v>6.016525225431283E-2</v>
      </c>
      <c r="H4088" s="3">
        <f t="shared" si="189"/>
        <v>1999.4599999999998</v>
      </c>
      <c r="I4088" s="3">
        <f>MIN(H4088-K4088+L4088,'Power Look Up'!$F$4)</f>
        <v>2000</v>
      </c>
      <c r="K4088" s="51">
        <f t="array" ref="K4088">_xlfn.SUM(_xlfn.NORM.DIST($Q$3:$Q$1003,$F4088,$N4088,FALSE)*WindSpeedStep*$R$3:$R$1003)</f>
        <v>2003.0316816576988</v>
      </c>
      <c r="L4088" s="51">
        <f t="array" ref="L4088">_xlfn.SUM(_xlfn.NORM.DIST($Q$3:$Q$1003,$F4088,$O4088,FALSE)*WindSpeedStep*$R$3:$R$1003)</f>
        <v>2006.7961179960253</v>
      </c>
      <c r="N4088" s="43">
        <f t="shared" si="190"/>
        <v>1.3462920367660169</v>
      </c>
      <c r="O4088" s="43">
        <f t="shared" si="191"/>
        <v>0.81</v>
      </c>
    </row>
    <row r="4089" spans="5:15" x14ac:dyDescent="0.2">
      <c r="E4089" s="16">
        <v>41258.291666666664</v>
      </c>
      <c r="F4089" s="22">
        <v>13.175109125123173</v>
      </c>
      <c r="G4089" s="25">
        <v>7.0587650634833396E-2</v>
      </c>
      <c r="H4089" s="3">
        <f t="shared" si="189"/>
        <v>1999.1799999999998</v>
      </c>
      <c r="I4089" s="3">
        <f>MIN(H4089-K4089+L4089,'Power Look Up'!$F$4)</f>
        <v>2000</v>
      </c>
      <c r="K4089" s="51">
        <f t="array" ref="K4089">_xlfn.SUM(_xlfn.NORM.DIST($Q$3:$Q$1003,$F4089,$N4089,FALSE)*WindSpeedStep*$R$3:$R$1003)</f>
        <v>2001.7735232337766</v>
      </c>
      <c r="L4089" s="51">
        <f t="array" ref="L4089">_xlfn.SUM(_xlfn.NORM.DIST($Q$3:$Q$1003,$F4089,$O4089,FALSE)*WindSpeedStep*$R$3:$R$1003)</f>
        <v>2008.8292192053043</v>
      </c>
      <c r="N4089" s="43">
        <f t="shared" si="190"/>
        <v>1.3175109125123174</v>
      </c>
      <c r="O4089" s="43">
        <f t="shared" si="191"/>
        <v>0.93</v>
      </c>
    </row>
    <row r="4090" spans="5:15" x14ac:dyDescent="0.2">
      <c r="E4090" s="16">
        <v>41258.298611111109</v>
      </c>
      <c r="F4090" s="22">
        <v>12.770637366732233</v>
      </c>
      <c r="G4090" s="25">
        <v>6.1077609331537025E-2</v>
      </c>
      <c r="H4090" s="3">
        <f t="shared" si="189"/>
        <v>1996.4699999999975</v>
      </c>
      <c r="I4090" s="3">
        <f>MIN(H4090-K4090+L4090,'Power Look Up'!$F$4)</f>
        <v>2000</v>
      </c>
      <c r="K4090" s="51">
        <f t="array" ref="K4090">_xlfn.SUM(_xlfn.NORM.DIST($Q$3:$Q$1003,$F4090,$N4090,FALSE)*WindSpeedStep*$R$3:$R$1003)</f>
        <v>1997.5261478967432</v>
      </c>
      <c r="L4090" s="51">
        <f t="array" ref="L4090">_xlfn.SUM(_xlfn.NORM.DIST($Q$3:$Q$1003,$F4090,$O4090,FALSE)*WindSpeedStep*$R$3:$R$1003)</f>
        <v>2012.3528716733881</v>
      </c>
      <c r="N4090" s="43">
        <f t="shared" si="190"/>
        <v>1.2770637366732234</v>
      </c>
      <c r="O4090" s="43">
        <f t="shared" si="191"/>
        <v>0.78</v>
      </c>
    </row>
    <row r="4091" spans="5:15" x14ac:dyDescent="0.2">
      <c r="E4091" s="16">
        <v>41258.305555555555</v>
      </c>
      <c r="F4091" s="22">
        <v>12.287543615742377</v>
      </c>
      <c r="G4091" s="25">
        <v>5.12714355042342E-2</v>
      </c>
      <c r="H4091" s="3">
        <f t="shared" si="189"/>
        <v>1991.1899999999976</v>
      </c>
      <c r="I4091" s="3">
        <f>MIN(H4091-K4091+L4091,'Power Look Up'!$F$4)</f>
        <v>2000</v>
      </c>
      <c r="K4091" s="51">
        <f t="array" ref="K4091">_xlfn.SUM(_xlfn.NORM.DIST($Q$3:$Q$1003,$F4091,$N4091,FALSE)*WindSpeedStep*$R$3:$R$1003)</f>
        <v>1985.6788932576007</v>
      </c>
      <c r="L4091" s="51">
        <f t="array" ref="L4091">_xlfn.SUM(_xlfn.NORM.DIST($Q$3:$Q$1003,$F4091,$O4091,FALSE)*WindSpeedStep*$R$3:$R$1003)</f>
        <v>2017.6976011983022</v>
      </c>
      <c r="N4091" s="43">
        <f t="shared" si="190"/>
        <v>1.2287543615742378</v>
      </c>
      <c r="O4091" s="43">
        <f t="shared" si="191"/>
        <v>0.63</v>
      </c>
    </row>
    <row r="4092" spans="5:15" x14ac:dyDescent="0.2">
      <c r="E4092" s="16">
        <v>41258.3125</v>
      </c>
      <c r="F4092" s="22">
        <v>13.872963054087947</v>
      </c>
      <c r="G4092" s="25">
        <v>6.2711909244480904E-2</v>
      </c>
      <c r="H4092" s="3">
        <f t="shared" si="189"/>
        <v>1999.8699999999997</v>
      </c>
      <c r="I4092" s="3">
        <f>MIN(H4092-K4092+L4092,'Power Look Up'!$F$4)</f>
        <v>2000</v>
      </c>
      <c r="K4092" s="51">
        <f t="array" ref="K4092">_xlfn.SUM(_xlfn.NORM.DIST($Q$3:$Q$1003,$F4092,$N4092,FALSE)*WindSpeedStep*$R$3:$R$1003)</f>
        <v>2003.4622516522129</v>
      </c>
      <c r="L4092" s="51">
        <f t="array" ref="L4092">_xlfn.SUM(_xlfn.NORM.DIST($Q$3:$Q$1003,$F4092,$O4092,FALSE)*WindSpeedStep*$R$3:$R$1003)</f>
        <v>2004.4982693220591</v>
      </c>
      <c r="N4092" s="43">
        <f t="shared" si="190"/>
        <v>1.3872963054087948</v>
      </c>
      <c r="O4092" s="43">
        <f t="shared" si="191"/>
        <v>0.87</v>
      </c>
    </row>
    <row r="4093" spans="5:15" x14ac:dyDescent="0.2">
      <c r="E4093" s="16">
        <v>41258.319444444445</v>
      </c>
      <c r="F4093" s="22">
        <v>13.621468556035058</v>
      </c>
      <c r="G4093" s="25">
        <v>7.2679388123784619E-2</v>
      </c>
      <c r="H4093" s="3">
        <f t="shared" si="189"/>
        <v>1999.6199999999997</v>
      </c>
      <c r="I4093" s="3">
        <f>MIN(H4093-K4093+L4093,'Power Look Up'!$F$4)</f>
        <v>2000</v>
      </c>
      <c r="K4093" s="51">
        <f t="array" ref="K4093">_xlfn.SUM(_xlfn.NORM.DIST($Q$3:$Q$1003,$F4093,$N4093,FALSE)*WindSpeedStep*$R$3:$R$1003)</f>
        <v>2003.3386770667132</v>
      </c>
      <c r="L4093" s="51">
        <f t="array" ref="L4093">_xlfn.SUM(_xlfn.NORM.DIST($Q$3:$Q$1003,$F4093,$O4093,FALSE)*WindSpeedStep*$R$3:$R$1003)</f>
        <v>2006.2039285314168</v>
      </c>
      <c r="N4093" s="43">
        <f t="shared" si="190"/>
        <v>1.3621468556035059</v>
      </c>
      <c r="O4093" s="43">
        <f t="shared" si="191"/>
        <v>0.99</v>
      </c>
    </row>
    <row r="4094" spans="5:15" x14ac:dyDescent="0.2">
      <c r="E4094" s="16">
        <v>41258.326388888891</v>
      </c>
      <c r="F4094" s="22">
        <v>13.447103156192139</v>
      </c>
      <c r="G4094" s="25">
        <v>6.1723331066870009E-2</v>
      </c>
      <c r="H4094" s="3">
        <f t="shared" si="189"/>
        <v>1999.4499999999998</v>
      </c>
      <c r="I4094" s="3">
        <f>MIN(H4094-K4094+L4094,'Power Look Up'!$F$4)</f>
        <v>2000</v>
      </c>
      <c r="K4094" s="51">
        <f t="array" ref="K4094">_xlfn.SUM(_xlfn.NORM.DIST($Q$3:$Q$1003,$F4094,$N4094,FALSE)*WindSpeedStep*$R$3:$R$1003)</f>
        <v>2002.9883958430612</v>
      </c>
      <c r="L4094" s="51">
        <f t="array" ref="L4094">_xlfn.SUM(_xlfn.NORM.DIST($Q$3:$Q$1003,$F4094,$O4094,FALSE)*WindSpeedStep*$R$3:$R$1003)</f>
        <v>2006.9762699657222</v>
      </c>
      <c r="N4094" s="43">
        <f t="shared" si="190"/>
        <v>1.3447103156192139</v>
      </c>
      <c r="O4094" s="43">
        <f t="shared" si="191"/>
        <v>0.83</v>
      </c>
    </row>
    <row r="4095" spans="5:15" x14ac:dyDescent="0.2">
      <c r="E4095" s="16">
        <v>41258.333333333336</v>
      </c>
      <c r="F4095" s="22">
        <v>13.327955707478365</v>
      </c>
      <c r="G4095" s="25">
        <v>6.4526024761430656E-2</v>
      </c>
      <c r="H4095" s="3">
        <f t="shared" si="189"/>
        <v>1999.3299999999997</v>
      </c>
      <c r="I4095" s="3">
        <f>MIN(H4095-K4095+L4095,'Power Look Up'!$F$4)</f>
        <v>2000</v>
      </c>
      <c r="K4095" s="51">
        <f t="array" ref="K4095">_xlfn.SUM(_xlfn.NORM.DIST($Q$3:$Q$1003,$F4095,$N4095,FALSE)*WindSpeedStep*$R$3:$R$1003)</f>
        <v>2002.574282734437</v>
      </c>
      <c r="L4095" s="51">
        <f t="array" ref="L4095">_xlfn.SUM(_xlfn.NORM.DIST($Q$3:$Q$1003,$F4095,$O4095,FALSE)*WindSpeedStep*$R$3:$R$1003)</f>
        <v>2007.903736711987</v>
      </c>
      <c r="N4095" s="43">
        <f t="shared" si="190"/>
        <v>1.3327955707478365</v>
      </c>
      <c r="O4095" s="43">
        <f t="shared" si="191"/>
        <v>0.86</v>
      </c>
    </row>
    <row r="4096" spans="5:15" x14ac:dyDescent="0.2">
      <c r="E4096" s="16">
        <v>41258.340277777781</v>
      </c>
      <c r="F4096" s="22">
        <v>13.48915766909905</v>
      </c>
      <c r="G4096" s="25">
        <v>5.5600210064865596E-2</v>
      </c>
      <c r="H4096" s="3">
        <f t="shared" si="189"/>
        <v>1999.4899999999998</v>
      </c>
      <c r="I4096" s="3">
        <f>MIN(H4096-K4096+L4096,'Power Look Up'!$F$4)</f>
        <v>2000</v>
      </c>
      <c r="K4096" s="51">
        <f t="array" ref="K4096">_xlfn.SUM(_xlfn.NORM.DIST($Q$3:$Q$1003,$F4096,$N4096,FALSE)*WindSpeedStep*$R$3:$R$1003)</f>
        <v>2003.0980022644376</v>
      </c>
      <c r="L4096" s="51">
        <f t="array" ref="L4096">_xlfn.SUM(_xlfn.NORM.DIST($Q$3:$Q$1003,$F4096,$O4096,FALSE)*WindSpeedStep*$R$3:$R$1003)</f>
        <v>2006.3702125143407</v>
      </c>
      <c r="N4096" s="43">
        <f t="shared" si="190"/>
        <v>1.3489157669099052</v>
      </c>
      <c r="O4096" s="43">
        <f t="shared" si="191"/>
        <v>0.75</v>
      </c>
    </row>
    <row r="4097" spans="5:15" x14ac:dyDescent="0.2">
      <c r="E4097" s="16">
        <v>41258.347222222219</v>
      </c>
      <c r="F4097" s="22">
        <v>13.393940535785084</v>
      </c>
      <c r="G4097" s="25">
        <v>5.3009045254685638E-2</v>
      </c>
      <c r="H4097" s="3">
        <f t="shared" si="189"/>
        <v>1999.3899999999999</v>
      </c>
      <c r="I4097" s="3">
        <f>MIN(H4097-K4097+L4097,'Power Look Up'!$F$4)</f>
        <v>2000</v>
      </c>
      <c r="K4097" s="51">
        <f t="array" ref="K4097">_xlfn.SUM(_xlfn.NORM.DIST($Q$3:$Q$1003,$F4097,$N4097,FALSE)*WindSpeedStep*$R$3:$R$1003)</f>
        <v>2002.8236170207886</v>
      </c>
      <c r="L4097" s="51">
        <f t="array" ref="L4097">_xlfn.SUM(_xlfn.NORM.DIST($Q$3:$Q$1003,$F4097,$O4097,FALSE)*WindSpeedStep*$R$3:$R$1003)</f>
        <v>2006.9125090353473</v>
      </c>
      <c r="N4097" s="43">
        <f t="shared" si="190"/>
        <v>1.3393940535785085</v>
      </c>
      <c r="O4097" s="43">
        <f t="shared" si="191"/>
        <v>0.71</v>
      </c>
    </row>
    <row r="4098" spans="5:15" x14ac:dyDescent="0.2">
      <c r="E4098" s="16">
        <v>41258.354166666664</v>
      </c>
      <c r="F4098" s="22">
        <v>13.575712618595146</v>
      </c>
      <c r="G4098" s="25">
        <v>6.1875204904486669E-2</v>
      </c>
      <c r="H4098" s="3">
        <f t="shared" si="189"/>
        <v>1999.5799999999997</v>
      </c>
      <c r="I4098" s="3">
        <f>MIN(H4098-K4098+L4098,'Power Look Up'!$F$4)</f>
        <v>2000</v>
      </c>
      <c r="K4098" s="51">
        <f t="array" ref="K4098">_xlfn.SUM(_xlfn.NORM.DIST($Q$3:$Q$1003,$F4098,$N4098,FALSE)*WindSpeedStep*$R$3:$R$1003)</f>
        <v>2003.2719307514847</v>
      </c>
      <c r="L4098" s="51">
        <f t="array" ref="L4098">_xlfn.SUM(_xlfn.NORM.DIST($Q$3:$Q$1003,$F4098,$O4098,FALSE)*WindSpeedStep*$R$3:$R$1003)</f>
        <v>2006.1300059157429</v>
      </c>
      <c r="N4098" s="43">
        <f t="shared" si="190"/>
        <v>1.3575712618595146</v>
      </c>
      <c r="O4098" s="43">
        <f t="shared" si="191"/>
        <v>0.84</v>
      </c>
    </row>
    <row r="4099" spans="5:15" x14ac:dyDescent="0.2">
      <c r="E4099" s="16">
        <v>41258.361111111109</v>
      </c>
      <c r="F4099" s="22">
        <v>13.757275359156825</v>
      </c>
      <c r="G4099" s="25">
        <v>5.6697273234473204E-2</v>
      </c>
      <c r="H4099" s="3">
        <f t="shared" ref="H4099:H4162" si="192">INDEX(PowerArray,MIN(MaximumPowerIndex,ROUND(F4099*100,0)))</f>
        <v>1999.7599999999998</v>
      </c>
      <c r="I4099" s="3">
        <f>MIN(H4099-K4099+L4099,'Power Look Up'!$F$4)</f>
        <v>2000</v>
      </c>
      <c r="K4099" s="51">
        <f t="array" ref="K4099">_xlfn.SUM(_xlfn.NORM.DIST($Q$3:$Q$1003,$F4099,$N4099,FALSE)*WindSpeedStep*$R$3:$R$1003)</f>
        <v>2003.45042688434</v>
      </c>
      <c r="L4099" s="51">
        <f t="array" ref="L4099">_xlfn.SUM(_xlfn.NORM.DIST($Q$3:$Q$1003,$F4099,$O4099,FALSE)*WindSpeedStep*$R$3:$R$1003)</f>
        <v>2004.7692800041368</v>
      </c>
      <c r="N4099" s="43">
        <f t="shared" ref="N4099:N4162" si="193">ReferenceTurbulence*F4099</f>
        <v>1.3757275359156826</v>
      </c>
      <c r="O4099" s="43">
        <f t="shared" ref="O4099:O4162" si="194">F4099*G4099</f>
        <v>0.78</v>
      </c>
    </row>
    <row r="4100" spans="5:15" x14ac:dyDescent="0.2">
      <c r="E4100" s="16">
        <v>41258.368055555555</v>
      </c>
      <c r="F4100" s="22">
        <v>12.848981143116548</v>
      </c>
      <c r="G4100" s="25">
        <v>7.627063882220772E-2</v>
      </c>
      <c r="H4100" s="3">
        <f t="shared" si="192"/>
        <v>1997.3499999999974</v>
      </c>
      <c r="I4100" s="3">
        <f>MIN(H4100-K4100+L4100,'Power Look Up'!$F$4)</f>
        <v>2000</v>
      </c>
      <c r="K4100" s="51">
        <f t="array" ref="K4100">_xlfn.SUM(_xlfn.NORM.DIST($Q$3:$Q$1003,$F4100,$N4100,FALSE)*WindSpeedStep*$R$3:$R$1003)</f>
        <v>1998.6537857778417</v>
      </c>
      <c r="L4100" s="51">
        <f t="array" ref="L4100">_xlfn.SUM(_xlfn.NORM.DIST($Q$3:$Q$1003,$F4100,$O4100,FALSE)*WindSpeedStep*$R$3:$R$1003)</f>
        <v>2009.3491389540311</v>
      </c>
      <c r="N4100" s="43">
        <f t="shared" si="193"/>
        <v>1.2848981143116549</v>
      </c>
      <c r="O4100" s="43">
        <f t="shared" si="194"/>
        <v>0.98</v>
      </c>
    </row>
    <row r="4101" spans="5:15" x14ac:dyDescent="0.2">
      <c r="E4101" s="16">
        <v>41258.375</v>
      </c>
      <c r="F4101" s="22">
        <v>13.413961324386326</v>
      </c>
      <c r="G4101" s="25">
        <v>5.1438943598681258E-2</v>
      </c>
      <c r="H4101" s="3">
        <f t="shared" si="192"/>
        <v>1999.4099999999999</v>
      </c>
      <c r="I4101" s="3">
        <f>MIN(H4101-K4101+L4101,'Power Look Up'!$F$4)</f>
        <v>2000</v>
      </c>
      <c r="K4101" s="51">
        <f t="array" ref="K4101">_xlfn.SUM(_xlfn.NORM.DIST($Q$3:$Q$1003,$F4101,$N4101,FALSE)*WindSpeedStep*$R$3:$R$1003)</f>
        <v>2002.8892653491416</v>
      </c>
      <c r="L4101" s="51">
        <f t="array" ref="L4101">_xlfn.SUM(_xlfn.NORM.DIST($Q$3:$Q$1003,$F4101,$O4101,FALSE)*WindSpeedStep*$R$3:$R$1003)</f>
        <v>2006.6685022685715</v>
      </c>
      <c r="N4101" s="43">
        <f t="shared" si="193"/>
        <v>1.3413961324386328</v>
      </c>
      <c r="O4101" s="43">
        <f t="shared" si="194"/>
        <v>0.69</v>
      </c>
    </row>
    <row r="4102" spans="5:15" x14ac:dyDescent="0.2">
      <c r="E4102" s="16">
        <v>41258.381944444445</v>
      </c>
      <c r="F4102" s="22">
        <v>14.07795441682952</v>
      </c>
      <c r="G4102" s="25">
        <v>4.9723133011652848E-2</v>
      </c>
      <c r="H4102" s="3">
        <f t="shared" si="192"/>
        <v>2000</v>
      </c>
      <c r="I4102" s="3">
        <f>MIN(H4102-K4102+L4102,'Power Look Up'!$F$4)</f>
        <v>1999.5803366391774</v>
      </c>
      <c r="K4102" s="51">
        <f t="array" ref="K4102">_xlfn.SUM(_xlfn.NORM.DIST($Q$3:$Q$1003,$F4102,$N4102,FALSE)*WindSpeedStep*$R$3:$R$1003)</f>
        <v>2003.3481601145963</v>
      </c>
      <c r="L4102" s="51">
        <f t="array" ref="L4102">_xlfn.SUM(_xlfn.NORM.DIST($Q$3:$Q$1003,$F4102,$O4102,FALSE)*WindSpeedStep*$R$3:$R$1003)</f>
        <v>2002.9284967537737</v>
      </c>
      <c r="N4102" s="43">
        <f t="shared" si="193"/>
        <v>1.4077954416829521</v>
      </c>
      <c r="O4102" s="43">
        <f t="shared" si="194"/>
        <v>0.7</v>
      </c>
    </row>
    <row r="4103" spans="5:15" x14ac:dyDescent="0.2">
      <c r="E4103" s="16">
        <v>41258.388888888891</v>
      </c>
      <c r="F4103" s="22">
        <v>14.214034059842369</v>
      </c>
      <c r="G4103" s="25">
        <v>5.2764753260223812E-2</v>
      </c>
      <c r="H4103" s="3">
        <f t="shared" si="192"/>
        <v>2000</v>
      </c>
      <c r="I4103" s="3">
        <f>MIN(H4103-K4103+L4103,'Power Look Up'!$F$4)</f>
        <v>1999.3779042165245</v>
      </c>
      <c r="K4103" s="51">
        <f t="array" ref="K4103">_xlfn.SUM(_xlfn.NORM.DIST($Q$3:$Q$1003,$F4103,$N4103,FALSE)*WindSpeedStep*$R$3:$R$1003)</f>
        <v>2003.2068853159378</v>
      </c>
      <c r="L4103" s="51">
        <f t="array" ref="L4103">_xlfn.SUM(_xlfn.NORM.DIST($Q$3:$Q$1003,$F4103,$O4103,FALSE)*WindSpeedStep*$R$3:$R$1003)</f>
        <v>2002.5847895324623</v>
      </c>
      <c r="N4103" s="43">
        <f t="shared" si="193"/>
        <v>1.4214034059842371</v>
      </c>
      <c r="O4103" s="43">
        <f t="shared" si="194"/>
        <v>0.75</v>
      </c>
    </row>
    <row r="4104" spans="5:15" x14ac:dyDescent="0.2">
      <c r="E4104" s="16">
        <v>41258.395833333336</v>
      </c>
      <c r="F4104" s="22">
        <v>13.627957263292362</v>
      </c>
      <c r="G4104" s="25">
        <v>5.5033926619374236E-2</v>
      </c>
      <c r="H4104" s="3">
        <f t="shared" si="192"/>
        <v>1999.6299999999997</v>
      </c>
      <c r="I4104" s="3">
        <f>MIN(H4104-K4104+L4104,'Power Look Up'!$F$4)</f>
        <v>2000</v>
      </c>
      <c r="K4104" s="51">
        <f t="array" ref="K4104">_xlfn.SUM(_xlfn.NORM.DIST($Q$3:$Q$1003,$F4104,$N4104,FALSE)*WindSpeedStep*$R$3:$R$1003)</f>
        <v>2003.3468525899309</v>
      </c>
      <c r="L4104" s="51">
        <f t="array" ref="L4104">_xlfn.SUM(_xlfn.NORM.DIST($Q$3:$Q$1003,$F4104,$O4104,FALSE)*WindSpeedStep*$R$3:$R$1003)</f>
        <v>2005.4256707002378</v>
      </c>
      <c r="N4104" s="43">
        <f t="shared" si="193"/>
        <v>1.3627957263292363</v>
      </c>
      <c r="O4104" s="43">
        <f t="shared" si="194"/>
        <v>0.75</v>
      </c>
    </row>
    <row r="4105" spans="5:15" x14ac:dyDescent="0.2">
      <c r="E4105" s="16">
        <v>41258.402777777781</v>
      </c>
      <c r="F4105" s="22">
        <v>13.805321651533779</v>
      </c>
      <c r="G4105" s="25">
        <v>6.8814043162439054E-2</v>
      </c>
      <c r="H4105" s="3">
        <f t="shared" si="192"/>
        <v>1999.8099999999997</v>
      </c>
      <c r="I4105" s="3">
        <f>MIN(H4105-K4105+L4105,'Power Look Up'!$F$4)</f>
        <v>2000</v>
      </c>
      <c r="K4105" s="51">
        <f t="array" ref="K4105">_xlfn.SUM(_xlfn.NORM.DIST($Q$3:$Q$1003,$F4105,$N4105,FALSE)*WindSpeedStep*$R$3:$R$1003)</f>
        <v>2003.4634763581448</v>
      </c>
      <c r="L4105" s="51">
        <f t="array" ref="L4105">_xlfn.SUM(_xlfn.NORM.DIST($Q$3:$Q$1003,$F4105,$O4105,FALSE)*WindSpeedStep*$R$3:$R$1003)</f>
        <v>2005.1322623991246</v>
      </c>
      <c r="N4105" s="43">
        <f t="shared" si="193"/>
        <v>1.380532165153378</v>
      </c>
      <c r="O4105" s="43">
        <f t="shared" si="194"/>
        <v>0.94999999999999984</v>
      </c>
    </row>
    <row r="4106" spans="5:15" x14ac:dyDescent="0.2">
      <c r="E4106" s="16">
        <v>41258.409722222219</v>
      </c>
      <c r="F4106" s="22">
        <v>14.313218700178954</v>
      </c>
      <c r="G4106" s="25">
        <v>5.3097770384134352E-2</v>
      </c>
      <c r="H4106" s="3">
        <f t="shared" si="192"/>
        <v>2000</v>
      </c>
      <c r="I4106" s="3">
        <f>MIN(H4106-K4106+L4106,'Power Look Up'!$F$4)</f>
        <v>1999.207085414261</v>
      </c>
      <c r="K4106" s="51">
        <f t="array" ref="K4106">_xlfn.SUM(_xlfn.NORM.DIST($Q$3:$Q$1003,$F4106,$N4106,FALSE)*WindSpeedStep*$R$3:$R$1003)</f>
        <v>2003.0824086871269</v>
      </c>
      <c r="L4106" s="51">
        <f t="array" ref="L4106">_xlfn.SUM(_xlfn.NORM.DIST($Q$3:$Q$1003,$F4106,$O4106,FALSE)*WindSpeedStep*$R$3:$R$1003)</f>
        <v>2002.2894941013878</v>
      </c>
      <c r="N4106" s="43">
        <f t="shared" si="193"/>
        <v>1.4313218700178956</v>
      </c>
      <c r="O4106" s="43">
        <f t="shared" si="194"/>
        <v>0.76</v>
      </c>
    </row>
    <row r="4107" spans="5:15" x14ac:dyDescent="0.2">
      <c r="E4107" s="16">
        <v>41258.416666666664</v>
      </c>
      <c r="F4107" s="22">
        <v>14.343766431075451</v>
      </c>
      <c r="G4107" s="25">
        <v>4.5315852229145998E-2</v>
      </c>
      <c r="H4107" s="3">
        <f t="shared" si="192"/>
        <v>2000</v>
      </c>
      <c r="I4107" s="3">
        <f>MIN(H4107-K4107+L4107,'Power Look Up'!$F$4)</f>
        <v>1998.8795004214442</v>
      </c>
      <c r="K4107" s="51">
        <f t="array" ref="K4107">_xlfn.SUM(_xlfn.NORM.DIST($Q$3:$Q$1003,$F4107,$N4107,FALSE)*WindSpeedStep*$R$3:$R$1003)</f>
        <v>2003.0413694978852</v>
      </c>
      <c r="L4107" s="51">
        <f t="array" ref="L4107">_xlfn.SUM(_xlfn.NORM.DIST($Q$3:$Q$1003,$F4107,$O4107,FALSE)*WindSpeedStep*$R$3:$R$1003)</f>
        <v>2001.9208699193293</v>
      </c>
      <c r="N4107" s="43">
        <f t="shared" si="193"/>
        <v>1.4343766431075453</v>
      </c>
      <c r="O4107" s="43">
        <f t="shared" si="194"/>
        <v>0.65</v>
      </c>
    </row>
    <row r="4108" spans="5:15" x14ac:dyDescent="0.2">
      <c r="E4108" s="16">
        <v>41258.423611111109</v>
      </c>
      <c r="F4108" s="22">
        <v>14.200270201788431</v>
      </c>
      <c r="G4108" s="25">
        <v>4.7886412746875655E-2</v>
      </c>
      <c r="H4108" s="3">
        <f t="shared" si="192"/>
        <v>2000</v>
      </c>
      <c r="I4108" s="3">
        <f>MIN(H4108-K4108+L4108,'Power Look Up'!$F$4)</f>
        <v>1999.2043869117213</v>
      </c>
      <c r="K4108" s="51">
        <f t="array" ref="K4108">_xlfn.SUM(_xlfn.NORM.DIST($Q$3:$Q$1003,$F4108,$N4108,FALSE)*WindSpeedStep*$R$3:$R$1003)</f>
        <v>2003.2229089786576</v>
      </c>
      <c r="L4108" s="51">
        <f t="array" ref="L4108">_xlfn.SUM(_xlfn.NORM.DIST($Q$3:$Q$1003,$F4108,$O4108,FALSE)*WindSpeedStep*$R$3:$R$1003)</f>
        <v>2002.4272958903789</v>
      </c>
      <c r="N4108" s="43">
        <f t="shared" si="193"/>
        <v>1.4200270201788432</v>
      </c>
      <c r="O4108" s="43">
        <f t="shared" si="194"/>
        <v>0.68</v>
      </c>
    </row>
    <row r="4109" spans="5:15" x14ac:dyDescent="0.2">
      <c r="E4109" s="16">
        <v>41258.430555555555</v>
      </c>
      <c r="F4109" s="22">
        <v>14.283264332245812</v>
      </c>
      <c r="G4109" s="25">
        <v>5.1108764986723405E-2</v>
      </c>
      <c r="H4109" s="3">
        <f t="shared" si="192"/>
        <v>2000</v>
      </c>
      <c r="I4109" s="3">
        <f>MIN(H4109-K4109+L4109,'Power Look Up'!$F$4)</f>
        <v>1999.1770243890376</v>
      </c>
      <c r="K4109" s="51">
        <f t="array" ref="K4109">_xlfn.SUM(_xlfn.NORM.DIST($Q$3:$Q$1003,$F4109,$N4109,FALSE)*WindSpeedStep*$R$3:$R$1003)</f>
        <v>2003.121518068582</v>
      </c>
      <c r="L4109" s="51">
        <f t="array" ref="L4109">_xlfn.SUM(_xlfn.NORM.DIST($Q$3:$Q$1003,$F4109,$O4109,FALSE)*WindSpeedStep*$R$3:$R$1003)</f>
        <v>2002.2985424576195</v>
      </c>
      <c r="N4109" s="43">
        <f t="shared" si="193"/>
        <v>1.4283264332245813</v>
      </c>
      <c r="O4109" s="43">
        <f t="shared" si="194"/>
        <v>0.73</v>
      </c>
    </row>
    <row r="4110" spans="5:15" x14ac:dyDescent="0.2">
      <c r="E4110" s="16">
        <v>41258.4375</v>
      </c>
      <c r="F4110" s="22">
        <v>14.34391865718549</v>
      </c>
      <c r="G4110" s="25">
        <v>4.8104009545142608E-2</v>
      </c>
      <c r="H4110" s="3">
        <f t="shared" si="192"/>
        <v>2000</v>
      </c>
      <c r="I4110" s="3">
        <f>MIN(H4110-K4110+L4110,'Power Look Up'!$F$4)</f>
        <v>1998.973214143103</v>
      </c>
      <c r="K4110" s="51">
        <f t="array" ref="K4110">_xlfn.SUM(_xlfn.NORM.DIST($Q$3:$Q$1003,$F4110,$N4110,FALSE)*WindSpeedStep*$R$3:$R$1003)</f>
        <v>2003.041162288526</v>
      </c>
      <c r="L4110" s="51">
        <f t="array" ref="L4110">_xlfn.SUM(_xlfn.NORM.DIST($Q$3:$Q$1003,$F4110,$O4110,FALSE)*WindSpeedStep*$R$3:$R$1003)</f>
        <v>2002.014376431629</v>
      </c>
      <c r="N4110" s="43">
        <f t="shared" si="193"/>
        <v>1.434391865718549</v>
      </c>
      <c r="O4110" s="43">
        <f t="shared" si="194"/>
        <v>0.69</v>
      </c>
    </row>
    <row r="4111" spans="5:15" x14ac:dyDescent="0.2">
      <c r="E4111" s="16">
        <v>41258.444444444445</v>
      </c>
      <c r="F4111" s="22">
        <v>14.573468540871755</v>
      </c>
      <c r="G4111" s="25">
        <v>4.4601599006925112E-2</v>
      </c>
      <c r="H4111" s="3">
        <f t="shared" si="192"/>
        <v>2000</v>
      </c>
      <c r="I4111" s="3">
        <f>MIN(H4111-K4111+L4111,'Power Look Up'!$F$4)</f>
        <v>1998.6768523154128</v>
      </c>
      <c r="K4111" s="51">
        <f t="array" ref="K4111">_xlfn.SUM(_xlfn.NORM.DIST($Q$3:$Q$1003,$F4111,$N4111,FALSE)*WindSpeedStep*$R$3:$R$1003)</f>
        <v>2002.7074681003191</v>
      </c>
      <c r="L4111" s="51">
        <f t="array" ref="L4111">_xlfn.SUM(_xlfn.NORM.DIST($Q$3:$Q$1003,$F4111,$O4111,FALSE)*WindSpeedStep*$R$3:$R$1003)</f>
        <v>2001.384320415732</v>
      </c>
      <c r="N4111" s="43">
        <f t="shared" si="193"/>
        <v>1.4573468540871755</v>
      </c>
      <c r="O4111" s="43">
        <f t="shared" si="194"/>
        <v>0.65</v>
      </c>
    </row>
    <row r="4112" spans="5:15" x14ac:dyDescent="0.2">
      <c r="E4112" s="16">
        <v>41258.451388888891</v>
      </c>
      <c r="F4112" s="22">
        <v>15.457106512274127</v>
      </c>
      <c r="G4112" s="25">
        <v>3.6229290362676685E-2</v>
      </c>
      <c r="H4112" s="3">
        <f t="shared" si="192"/>
        <v>2000</v>
      </c>
      <c r="I4112" s="3">
        <f>MIN(H4112-K4112+L4112,'Power Look Up'!$F$4)</f>
        <v>1998.8622374393642</v>
      </c>
      <c r="K4112" s="51">
        <f t="array" ref="K4112">_xlfn.SUM(_xlfn.NORM.DIST($Q$3:$Q$1003,$F4112,$N4112,FALSE)*WindSpeedStep*$R$3:$R$1003)</f>
        <v>2001.4618816983289</v>
      </c>
      <c r="L4112" s="51">
        <f t="array" ref="L4112">_xlfn.SUM(_xlfn.NORM.DIST($Q$3:$Q$1003,$F4112,$O4112,FALSE)*WindSpeedStep*$R$3:$R$1003)</f>
        <v>2000.3241191376931</v>
      </c>
      <c r="N4112" s="43">
        <f t="shared" si="193"/>
        <v>1.5457106512274128</v>
      </c>
      <c r="O4112" s="43">
        <f t="shared" si="194"/>
        <v>0.56000000000000005</v>
      </c>
    </row>
    <row r="4113" spans="5:15" x14ac:dyDescent="0.2">
      <c r="E4113" s="16">
        <v>41258.458333333336</v>
      </c>
      <c r="F4113" s="22">
        <v>14.546348443339991</v>
      </c>
      <c r="G4113" s="25">
        <v>4.2622380621156197E-2</v>
      </c>
      <c r="H4113" s="3">
        <f t="shared" si="192"/>
        <v>2000</v>
      </c>
      <c r="I4113" s="3">
        <f>MIN(H4113-K4113+L4113,'Power Look Up'!$F$4)</f>
        <v>1998.6388941408584</v>
      </c>
      <c r="K4113" s="51">
        <f t="array" ref="K4113">_xlfn.SUM(_xlfn.NORM.DIST($Q$3:$Q$1003,$F4113,$N4113,FALSE)*WindSpeedStep*$R$3:$R$1003)</f>
        <v>2002.7484335727459</v>
      </c>
      <c r="L4113" s="51">
        <f t="array" ref="L4113">_xlfn.SUM(_xlfn.NORM.DIST($Q$3:$Q$1003,$F4113,$O4113,FALSE)*WindSpeedStep*$R$3:$R$1003)</f>
        <v>2001.3873277136042</v>
      </c>
      <c r="N4113" s="43">
        <f t="shared" si="193"/>
        <v>1.4546348443339991</v>
      </c>
      <c r="O4113" s="43">
        <f t="shared" si="194"/>
        <v>0.62</v>
      </c>
    </row>
    <row r="4114" spans="5:15" x14ac:dyDescent="0.2">
      <c r="E4114" s="16">
        <v>41258.465277777781</v>
      </c>
      <c r="F4114" s="22">
        <v>14.002782726187466</v>
      </c>
      <c r="G4114" s="25">
        <v>4.3562769767126461E-2</v>
      </c>
      <c r="H4114" s="3">
        <f t="shared" si="192"/>
        <v>1999.9999999999998</v>
      </c>
      <c r="I4114" s="3">
        <f>MIN(H4114-K4114+L4114,'Power Look Up'!$F$4)</f>
        <v>1999.5415973197328</v>
      </c>
      <c r="K4114" s="51">
        <f t="array" ref="K4114">_xlfn.SUM(_xlfn.NORM.DIST($Q$3:$Q$1003,$F4114,$N4114,FALSE)*WindSpeedStep*$R$3:$R$1003)</f>
        <v>2003.4063895365391</v>
      </c>
      <c r="L4114" s="51">
        <f t="array" ref="L4114">_xlfn.SUM(_xlfn.NORM.DIST($Q$3:$Q$1003,$F4114,$O4114,FALSE)*WindSpeedStep*$R$3:$R$1003)</f>
        <v>2002.9479868562721</v>
      </c>
      <c r="N4114" s="43">
        <f t="shared" si="193"/>
        <v>1.4002782726187466</v>
      </c>
      <c r="O4114" s="43">
        <f t="shared" si="194"/>
        <v>0.61</v>
      </c>
    </row>
    <row r="4115" spans="5:15" x14ac:dyDescent="0.2">
      <c r="E4115" s="16">
        <v>41258.472222222219</v>
      </c>
      <c r="F4115" s="22">
        <v>13.749540901831113</v>
      </c>
      <c r="G4115" s="25">
        <v>3.7819444570018214E-2</v>
      </c>
      <c r="H4115" s="3">
        <f t="shared" si="192"/>
        <v>1999.7499999999998</v>
      </c>
      <c r="I4115" s="3">
        <f>MIN(H4115-K4115+L4115,'Power Look Up'!$F$4)</f>
        <v>2000</v>
      </c>
      <c r="K4115" s="51">
        <f t="array" ref="K4115">_xlfn.SUM(_xlfn.NORM.DIST($Q$3:$Q$1003,$F4115,$N4115,FALSE)*WindSpeedStep*$R$3:$R$1003)</f>
        <v>2003.4471462308636</v>
      </c>
      <c r="L4115" s="51">
        <f t="array" ref="L4115">_xlfn.SUM(_xlfn.NORM.DIST($Q$3:$Q$1003,$F4115,$O4115,FALSE)*WindSpeedStep*$R$3:$R$1003)</f>
        <v>2003.823555464639</v>
      </c>
      <c r="N4115" s="43">
        <f t="shared" si="193"/>
        <v>1.3749540901831114</v>
      </c>
      <c r="O4115" s="43">
        <f t="shared" si="194"/>
        <v>0.52</v>
      </c>
    </row>
    <row r="4116" spans="5:15" x14ac:dyDescent="0.2">
      <c r="E4116" s="16">
        <v>41258.479166666664</v>
      </c>
      <c r="F4116" s="22">
        <v>14.086810304977458</v>
      </c>
      <c r="G4116" s="25">
        <v>3.762384731004214E-2</v>
      </c>
      <c r="H4116" s="3">
        <f t="shared" si="192"/>
        <v>2000</v>
      </c>
      <c r="I4116" s="3">
        <f>MIN(H4116-K4116+L4116,'Power Look Up'!$F$4)</f>
        <v>1999.0868161095452</v>
      </c>
      <c r="K4116" s="51">
        <f t="array" ref="K4116">_xlfn.SUM(_xlfn.NORM.DIST($Q$3:$Q$1003,$F4116,$N4116,FALSE)*WindSpeedStep*$R$3:$R$1003)</f>
        <v>2003.3402624151013</v>
      </c>
      <c r="L4116" s="51">
        <f t="array" ref="L4116">_xlfn.SUM(_xlfn.NORM.DIST($Q$3:$Q$1003,$F4116,$O4116,FALSE)*WindSpeedStep*$R$3:$R$1003)</f>
        <v>2002.4270785246465</v>
      </c>
      <c r="N4116" s="43">
        <f t="shared" si="193"/>
        <v>1.408681030497746</v>
      </c>
      <c r="O4116" s="43">
        <f t="shared" si="194"/>
        <v>0.53</v>
      </c>
    </row>
    <row r="4117" spans="5:15" x14ac:dyDescent="0.2">
      <c r="E4117" s="16">
        <v>41258.486111111109</v>
      </c>
      <c r="F4117" s="22">
        <v>14.215737175583753</v>
      </c>
      <c r="G4117" s="25">
        <v>3.4468842097165373E-2</v>
      </c>
      <c r="H4117" s="3">
        <f t="shared" si="192"/>
        <v>2000</v>
      </c>
      <c r="I4117" s="3">
        <f>MIN(H4117-K4117+L4117,'Power Look Up'!$F$4)</f>
        <v>1998.7394475003141</v>
      </c>
      <c r="K4117" s="51">
        <f t="array" ref="K4117">_xlfn.SUM(_xlfn.NORM.DIST($Q$3:$Q$1003,$F4117,$N4117,FALSE)*WindSpeedStep*$R$3:$R$1003)</f>
        <v>2003.2048790778945</v>
      </c>
      <c r="L4117" s="51">
        <f t="array" ref="L4117">_xlfn.SUM(_xlfn.NORM.DIST($Q$3:$Q$1003,$F4117,$O4117,FALSE)*WindSpeedStep*$R$3:$R$1003)</f>
        <v>2001.9443265782086</v>
      </c>
      <c r="N4117" s="43">
        <f t="shared" si="193"/>
        <v>1.4215737175583754</v>
      </c>
      <c r="O4117" s="43">
        <f t="shared" si="194"/>
        <v>0.49000000000000005</v>
      </c>
    </row>
    <row r="4118" spans="5:15" x14ac:dyDescent="0.2">
      <c r="E4118" s="16">
        <v>41258.493055555555</v>
      </c>
      <c r="F4118" s="22">
        <v>13.679035562805575</v>
      </c>
      <c r="G4118" s="25">
        <v>3.801437591213834E-2</v>
      </c>
      <c r="H4118" s="3">
        <f t="shared" si="192"/>
        <v>1999.6799999999998</v>
      </c>
      <c r="I4118" s="3">
        <f>MIN(H4118-K4118+L4118,'Power Look Up'!$F$4)</f>
        <v>2000</v>
      </c>
      <c r="K4118" s="51">
        <f t="array" ref="K4118">_xlfn.SUM(_xlfn.NORM.DIST($Q$3:$Q$1003,$F4118,$N4118,FALSE)*WindSpeedStep*$R$3:$R$1003)</f>
        <v>2003.4007521662952</v>
      </c>
      <c r="L4118" s="51">
        <f t="array" ref="L4118">_xlfn.SUM(_xlfn.NORM.DIST($Q$3:$Q$1003,$F4118,$O4118,FALSE)*WindSpeedStep*$R$3:$R$1003)</f>
        <v>2004.1995768113327</v>
      </c>
      <c r="N4118" s="43">
        <f t="shared" si="193"/>
        <v>1.3679035562805577</v>
      </c>
      <c r="O4118" s="43">
        <f t="shared" si="194"/>
        <v>0.52</v>
      </c>
    </row>
    <row r="4119" spans="5:15" x14ac:dyDescent="0.2">
      <c r="E4119" s="16">
        <v>41258.5</v>
      </c>
      <c r="F4119" s="22">
        <v>13.970688876333105</v>
      </c>
      <c r="G4119" s="25">
        <v>3.5789215866586191E-2</v>
      </c>
      <c r="H4119" s="3">
        <f t="shared" si="192"/>
        <v>1999.9699999999998</v>
      </c>
      <c r="I4119" s="3">
        <f>MIN(H4119-K4119+L4119,'Power Look Up'!$F$4)</f>
        <v>1999.3231106541396</v>
      </c>
      <c r="K4119" s="51">
        <f t="array" ref="K4119">_xlfn.SUM(_xlfn.NORM.DIST($Q$3:$Q$1003,$F4119,$N4119,FALSE)*WindSpeedStep*$R$3:$R$1003)</f>
        <v>2003.4259378896713</v>
      </c>
      <c r="L4119" s="51">
        <f t="array" ref="L4119">_xlfn.SUM(_xlfn.NORM.DIST($Q$3:$Q$1003,$F4119,$O4119,FALSE)*WindSpeedStep*$R$3:$R$1003)</f>
        <v>2002.7790485438111</v>
      </c>
      <c r="N4119" s="43">
        <f t="shared" si="193"/>
        <v>1.3970688876333106</v>
      </c>
      <c r="O4119" s="43">
        <f t="shared" si="194"/>
        <v>0.49999999999999994</v>
      </c>
    </row>
    <row r="4120" spans="5:15" x14ac:dyDescent="0.2">
      <c r="E4120" s="16">
        <v>41258.506944444445</v>
      </c>
      <c r="F4120" s="22">
        <v>14.166095889944161</v>
      </c>
      <c r="G4120" s="25">
        <v>4.2354647650374264E-2</v>
      </c>
      <c r="H4120" s="3">
        <f t="shared" si="192"/>
        <v>2000</v>
      </c>
      <c r="I4120" s="3">
        <f>MIN(H4120-K4120+L4120,'Power Look Up'!$F$4)</f>
        <v>1999.0689421505467</v>
      </c>
      <c r="K4120" s="51">
        <f t="array" ref="K4120">_xlfn.SUM(_xlfn.NORM.DIST($Q$3:$Q$1003,$F4120,$N4120,FALSE)*WindSpeedStep*$R$3:$R$1003)</f>
        <v>2003.2611544162219</v>
      </c>
      <c r="L4120" s="51">
        <f t="array" ref="L4120">_xlfn.SUM(_xlfn.NORM.DIST($Q$3:$Q$1003,$F4120,$O4120,FALSE)*WindSpeedStep*$R$3:$R$1003)</f>
        <v>2002.3300965667686</v>
      </c>
      <c r="N4120" s="43">
        <f t="shared" si="193"/>
        <v>1.4166095889944161</v>
      </c>
      <c r="O4120" s="43">
        <f t="shared" si="194"/>
        <v>0.6</v>
      </c>
    </row>
    <row r="4121" spans="5:15" x14ac:dyDescent="0.2">
      <c r="E4121" s="16">
        <v>41258.513888888891</v>
      </c>
      <c r="F4121" s="22">
        <v>14.339333644033259</v>
      </c>
      <c r="G4121" s="25">
        <v>3.9750801128557514E-2</v>
      </c>
      <c r="H4121" s="3">
        <f t="shared" si="192"/>
        <v>2000</v>
      </c>
      <c r="I4121" s="3">
        <f>MIN(H4121-K4121+L4121,'Power Look Up'!$F$4)</f>
        <v>1998.7183293104147</v>
      </c>
      <c r="K4121" s="51">
        <f t="array" ref="K4121">_xlfn.SUM(_xlfn.NORM.DIST($Q$3:$Q$1003,$F4121,$N4121,FALSE)*WindSpeedStep*$R$3:$R$1003)</f>
        <v>2003.0473920316442</v>
      </c>
      <c r="L4121" s="51">
        <f t="array" ref="L4121">_xlfn.SUM(_xlfn.NORM.DIST($Q$3:$Q$1003,$F4121,$O4121,FALSE)*WindSpeedStep*$R$3:$R$1003)</f>
        <v>2001.7657213420589</v>
      </c>
      <c r="N4121" s="43">
        <f t="shared" si="193"/>
        <v>1.4339333644033259</v>
      </c>
      <c r="O4121" s="43">
        <f t="shared" si="194"/>
        <v>0.56999999999999995</v>
      </c>
    </row>
    <row r="4122" spans="5:15" x14ac:dyDescent="0.2">
      <c r="E4122" s="16">
        <v>41258.520833333336</v>
      </c>
      <c r="F4122" s="22">
        <v>14.510898296056011</v>
      </c>
      <c r="G4122" s="25">
        <v>3.5145997828309183E-2</v>
      </c>
      <c r="H4122" s="3">
        <f t="shared" si="192"/>
        <v>2000</v>
      </c>
      <c r="I4122" s="3">
        <f>MIN(H4122-K4122+L4122,'Power Look Up'!$F$4)</f>
        <v>1998.488399567485</v>
      </c>
      <c r="K4122" s="51">
        <f t="array" ref="K4122">_xlfn.SUM(_xlfn.NORM.DIST($Q$3:$Q$1003,$F4122,$N4122,FALSE)*WindSpeedStep*$R$3:$R$1003)</f>
        <v>2002.8015637944718</v>
      </c>
      <c r="L4122" s="51">
        <f t="array" ref="L4122">_xlfn.SUM(_xlfn.NORM.DIST($Q$3:$Q$1003,$F4122,$O4122,FALSE)*WindSpeedStep*$R$3:$R$1003)</f>
        <v>2001.2899633619568</v>
      </c>
      <c r="N4122" s="43">
        <f t="shared" si="193"/>
        <v>1.4510898296056012</v>
      </c>
      <c r="O4122" s="43">
        <f t="shared" si="194"/>
        <v>0.51</v>
      </c>
    </row>
    <row r="4123" spans="5:15" x14ac:dyDescent="0.2">
      <c r="E4123" s="16">
        <v>41258.527777777781</v>
      </c>
      <c r="F4123" s="22">
        <v>13.870478388383837</v>
      </c>
      <c r="G4123" s="25">
        <v>4.0373517359645318E-2</v>
      </c>
      <c r="H4123" s="3">
        <f t="shared" si="192"/>
        <v>1999.8699999999997</v>
      </c>
      <c r="I4123" s="3">
        <f>MIN(H4123-K4123+L4123,'Power Look Up'!$F$4)</f>
        <v>1999.770279583212</v>
      </c>
      <c r="K4123" s="51">
        <f t="array" ref="K4123">_xlfn.SUM(_xlfn.NORM.DIST($Q$3:$Q$1003,$F4123,$N4123,FALSE)*WindSpeedStep*$R$3:$R$1003)</f>
        <v>2003.4626693459882</v>
      </c>
      <c r="L4123" s="51">
        <f t="array" ref="L4123">_xlfn.SUM(_xlfn.NORM.DIST($Q$3:$Q$1003,$F4123,$O4123,FALSE)*WindSpeedStep*$R$3:$R$1003)</f>
        <v>2003.3629489292005</v>
      </c>
      <c r="N4123" s="43">
        <f t="shared" si="193"/>
        <v>1.3870478388383838</v>
      </c>
      <c r="O4123" s="43">
        <f t="shared" si="194"/>
        <v>0.56000000000000005</v>
      </c>
    </row>
    <row r="4124" spans="5:15" x14ac:dyDescent="0.2">
      <c r="E4124" s="16">
        <v>41258.534722222219</v>
      </c>
      <c r="F4124" s="22">
        <v>14.039488286861001</v>
      </c>
      <c r="G4124" s="25">
        <v>3.9175216985274541E-2</v>
      </c>
      <c r="H4124" s="3">
        <f t="shared" si="192"/>
        <v>2000</v>
      </c>
      <c r="I4124" s="3">
        <f>MIN(H4124-K4124+L4124,'Power Look Up'!$F$4)</f>
        <v>1999.262912453532</v>
      </c>
      <c r="K4124" s="51">
        <f t="array" ref="K4124">_xlfn.SUM(_xlfn.NORM.DIST($Q$3:$Q$1003,$F4124,$N4124,FALSE)*WindSpeedStep*$R$3:$R$1003)</f>
        <v>2003.3800087494944</v>
      </c>
      <c r="L4124" s="51">
        <f t="array" ref="L4124">_xlfn.SUM(_xlfn.NORM.DIST($Q$3:$Q$1003,$F4124,$O4124,FALSE)*WindSpeedStep*$R$3:$R$1003)</f>
        <v>2002.6429212030264</v>
      </c>
      <c r="N4124" s="43">
        <f t="shared" si="193"/>
        <v>1.4039488286861002</v>
      </c>
      <c r="O4124" s="43">
        <f t="shared" si="194"/>
        <v>0.55000000000000004</v>
      </c>
    </row>
    <row r="4125" spans="5:15" x14ac:dyDescent="0.2">
      <c r="E4125" s="16">
        <v>41258.541666666664</v>
      </c>
      <c r="F4125" s="22">
        <v>13.776768194757647</v>
      </c>
      <c r="G4125" s="25">
        <v>3.7744701271657535E-2</v>
      </c>
      <c r="H4125" s="3">
        <f t="shared" si="192"/>
        <v>1999.7799999999997</v>
      </c>
      <c r="I4125" s="3">
        <f>MIN(H4125-K4125+L4125,'Power Look Up'!$F$4)</f>
        <v>2000</v>
      </c>
      <c r="K4125" s="51">
        <f t="array" ref="K4125">_xlfn.SUM(_xlfn.NORM.DIST($Q$3:$Q$1003,$F4125,$N4125,FALSE)*WindSpeedStep*$R$3:$R$1003)</f>
        <v>2003.4572140535292</v>
      </c>
      <c r="L4125" s="51">
        <f t="array" ref="L4125">_xlfn.SUM(_xlfn.NORM.DIST($Q$3:$Q$1003,$F4125,$O4125,FALSE)*WindSpeedStep*$R$3:$R$1003)</f>
        <v>2003.6864114856783</v>
      </c>
      <c r="N4125" s="43">
        <f t="shared" si="193"/>
        <v>1.3776768194757647</v>
      </c>
      <c r="O4125" s="43">
        <f t="shared" si="194"/>
        <v>0.52</v>
      </c>
    </row>
    <row r="4126" spans="5:15" x14ac:dyDescent="0.2">
      <c r="E4126" s="16">
        <v>41258.548611111109</v>
      </c>
      <c r="F4126" s="22">
        <v>13.93736750842972</v>
      </c>
      <c r="G4126" s="25">
        <v>3.6592276101748582E-2</v>
      </c>
      <c r="H4126" s="3">
        <f t="shared" si="192"/>
        <v>1999.9399999999998</v>
      </c>
      <c r="I4126" s="3">
        <f>MIN(H4126-K4126+L4126,'Power Look Up'!$F$4)</f>
        <v>1999.4336469733057</v>
      </c>
      <c r="K4126" s="51">
        <f t="array" ref="K4126">_xlfn.SUM(_xlfn.NORM.DIST($Q$3:$Q$1003,$F4126,$N4126,FALSE)*WindSpeedStep*$R$3:$R$1003)</f>
        <v>2003.4424535605351</v>
      </c>
      <c r="L4126" s="51">
        <f t="array" ref="L4126">_xlfn.SUM(_xlfn.NORM.DIST($Q$3:$Q$1003,$F4126,$O4126,FALSE)*WindSpeedStep*$R$3:$R$1003)</f>
        <v>2002.936100533841</v>
      </c>
      <c r="N4126" s="43">
        <f t="shared" si="193"/>
        <v>1.3937367508429721</v>
      </c>
      <c r="O4126" s="43">
        <f t="shared" si="194"/>
        <v>0.51</v>
      </c>
    </row>
    <row r="4127" spans="5:15" x14ac:dyDescent="0.2">
      <c r="E4127" s="16">
        <v>41258.555555555555</v>
      </c>
      <c r="F4127" s="22">
        <v>13.442937106481631</v>
      </c>
      <c r="G4127" s="25">
        <v>4.5376988314992789E-2</v>
      </c>
      <c r="H4127" s="3">
        <f t="shared" si="192"/>
        <v>1999.4399999999998</v>
      </c>
      <c r="I4127" s="3">
        <f>MIN(H4127-K4127+L4127,'Power Look Up'!$F$4)</f>
        <v>2000</v>
      </c>
      <c r="K4127" s="51">
        <f t="array" ref="K4127">_xlfn.SUM(_xlfn.NORM.DIST($Q$3:$Q$1003,$F4127,$N4127,FALSE)*WindSpeedStep*$R$3:$R$1003)</f>
        <v>2002.9765697059149</v>
      </c>
      <c r="L4127" s="51">
        <f t="array" ref="L4127">_xlfn.SUM(_xlfn.NORM.DIST($Q$3:$Q$1003,$F4127,$O4127,FALSE)*WindSpeedStep*$R$3:$R$1003)</f>
        <v>2006.0876776334253</v>
      </c>
      <c r="N4127" s="43">
        <f t="shared" si="193"/>
        <v>1.3442937106481632</v>
      </c>
      <c r="O4127" s="43">
        <f t="shared" si="194"/>
        <v>0.61</v>
      </c>
    </row>
    <row r="4128" spans="5:15" x14ac:dyDescent="0.2">
      <c r="E4128" s="16">
        <v>41258.5625</v>
      </c>
      <c r="F4128" s="22">
        <v>13.299017752210975</v>
      </c>
      <c r="G4128" s="25">
        <v>3.4589020675870934E-2</v>
      </c>
      <c r="H4128" s="3">
        <f t="shared" si="192"/>
        <v>1999.2999999999997</v>
      </c>
      <c r="I4128" s="3">
        <f>MIN(H4128-K4128+L4128,'Power Look Up'!$F$4)</f>
        <v>2000</v>
      </c>
      <c r="K4128" s="51">
        <f t="array" ref="K4128">_xlfn.SUM(_xlfn.NORM.DIST($Q$3:$Q$1003,$F4128,$N4128,FALSE)*WindSpeedStep*$R$3:$R$1003)</f>
        <v>2002.4478820697982</v>
      </c>
      <c r="L4128" s="51">
        <f t="array" ref="L4128">_xlfn.SUM(_xlfn.NORM.DIST($Q$3:$Q$1003,$F4128,$O4128,FALSE)*WindSpeedStep*$R$3:$R$1003)</f>
        <v>2006.5674639692841</v>
      </c>
      <c r="N4128" s="43">
        <f t="shared" si="193"/>
        <v>1.3299017752210975</v>
      </c>
      <c r="O4128" s="43">
        <f t="shared" si="194"/>
        <v>0.46</v>
      </c>
    </row>
    <row r="4129" spans="5:15" x14ac:dyDescent="0.2">
      <c r="E4129" s="16">
        <v>41258.569444444445</v>
      </c>
      <c r="F4129" s="22">
        <v>13.516741388412722</v>
      </c>
      <c r="G4129" s="25">
        <v>3.4771694337727678E-2</v>
      </c>
      <c r="H4129" s="3">
        <f t="shared" si="192"/>
        <v>1999.5199999999998</v>
      </c>
      <c r="I4129" s="3">
        <f>MIN(H4129-K4129+L4129,'Power Look Up'!$F$4)</f>
        <v>2000</v>
      </c>
      <c r="K4129" s="51">
        <f t="array" ref="K4129">_xlfn.SUM(_xlfn.NORM.DIST($Q$3:$Q$1003,$F4129,$N4129,FALSE)*WindSpeedStep*$R$3:$R$1003)</f>
        <v>2003.1606571559496</v>
      </c>
      <c r="L4129" s="51">
        <f t="array" ref="L4129">_xlfn.SUM(_xlfn.NORM.DIST($Q$3:$Q$1003,$F4129,$O4129,FALSE)*WindSpeedStep*$R$3:$R$1003)</f>
        <v>2005.0067316674401</v>
      </c>
      <c r="N4129" s="43">
        <f t="shared" si="193"/>
        <v>1.3516741388412723</v>
      </c>
      <c r="O4129" s="43">
        <f t="shared" si="194"/>
        <v>0.47000000000000003</v>
      </c>
    </row>
    <row r="4130" spans="5:15" x14ac:dyDescent="0.2">
      <c r="E4130" s="16">
        <v>41258.576388888891</v>
      </c>
      <c r="F4130" s="22">
        <v>13.739173556563543</v>
      </c>
      <c r="G4130" s="25">
        <v>3.8575828292583575E-2</v>
      </c>
      <c r="H4130" s="3">
        <f t="shared" si="192"/>
        <v>1999.7399999999998</v>
      </c>
      <c r="I4130" s="3">
        <f>MIN(H4130-K4130+L4130,'Power Look Up'!$F$4)</f>
        <v>2000</v>
      </c>
      <c r="K4130" s="51">
        <f t="array" ref="K4130">_xlfn.SUM(_xlfn.NORM.DIST($Q$3:$Q$1003,$F4130,$N4130,FALSE)*WindSpeedStep*$R$3:$R$1003)</f>
        <v>2003.4422111346953</v>
      </c>
      <c r="L4130" s="51">
        <f t="array" ref="L4130">_xlfn.SUM(_xlfn.NORM.DIST($Q$3:$Q$1003,$F4130,$O4130,FALSE)*WindSpeedStep*$R$3:$R$1003)</f>
        <v>2003.9086944421797</v>
      </c>
      <c r="N4130" s="43">
        <f t="shared" si="193"/>
        <v>1.3739173556563544</v>
      </c>
      <c r="O4130" s="43">
        <f t="shared" si="194"/>
        <v>0.53</v>
      </c>
    </row>
    <row r="4131" spans="5:15" x14ac:dyDescent="0.2">
      <c r="E4131" s="16">
        <v>41258.583333333336</v>
      </c>
      <c r="F4131" s="22">
        <v>13.652527015953078</v>
      </c>
      <c r="G4131" s="25">
        <v>4.2482977643791928E-2</v>
      </c>
      <c r="H4131" s="3">
        <f t="shared" si="192"/>
        <v>1999.6499999999999</v>
      </c>
      <c r="I4131" s="3">
        <f>MIN(H4131-K4131+L4131,'Power Look Up'!$F$4)</f>
        <v>2000</v>
      </c>
      <c r="K4131" s="51">
        <f t="array" ref="K4131">_xlfn.SUM(_xlfn.NORM.DIST($Q$3:$Q$1003,$F4131,$N4131,FALSE)*WindSpeedStep*$R$3:$R$1003)</f>
        <v>2003.3750483813039</v>
      </c>
      <c r="L4131" s="51">
        <f t="array" ref="L4131">_xlfn.SUM(_xlfn.NORM.DIST($Q$3:$Q$1003,$F4131,$O4131,FALSE)*WindSpeedStep*$R$3:$R$1003)</f>
        <v>2004.5656379623347</v>
      </c>
      <c r="N4131" s="43">
        <f t="shared" si="193"/>
        <v>1.365252701595308</v>
      </c>
      <c r="O4131" s="43">
        <f t="shared" si="194"/>
        <v>0.57999999999999996</v>
      </c>
    </row>
    <row r="4132" spans="5:15" x14ac:dyDescent="0.2">
      <c r="E4132" s="16">
        <v>41258.590277777781</v>
      </c>
      <c r="F4132" s="22">
        <v>13.785812788319394</v>
      </c>
      <c r="G4132" s="25">
        <v>4.2072238242741061E-2</v>
      </c>
      <c r="H4132" s="3">
        <f t="shared" si="192"/>
        <v>1999.7899999999997</v>
      </c>
      <c r="I4132" s="3">
        <f>MIN(H4132-K4132+L4132,'Power Look Up'!$F$4)</f>
        <v>2000</v>
      </c>
      <c r="K4132" s="51">
        <f t="array" ref="K4132">_xlfn.SUM(_xlfn.NORM.DIST($Q$3:$Q$1003,$F4132,$N4132,FALSE)*WindSpeedStep*$R$3:$R$1003)</f>
        <v>2003.4596613452891</v>
      </c>
      <c r="L4132" s="51">
        <f t="array" ref="L4132">_xlfn.SUM(_xlfn.NORM.DIST($Q$3:$Q$1003,$F4132,$O4132,FALSE)*WindSpeedStep*$R$3:$R$1003)</f>
        <v>2003.834403086724</v>
      </c>
      <c r="N4132" s="43">
        <f t="shared" si="193"/>
        <v>1.3785812788319394</v>
      </c>
      <c r="O4132" s="43">
        <f t="shared" si="194"/>
        <v>0.57999999999999996</v>
      </c>
    </row>
    <row r="4133" spans="5:15" x14ac:dyDescent="0.2">
      <c r="E4133" s="16">
        <v>41258.597222222219</v>
      </c>
      <c r="F4133" s="22">
        <v>14.279223470418609</v>
      </c>
      <c r="G4133" s="25">
        <v>4.4820364449498863E-2</v>
      </c>
      <c r="H4133" s="3">
        <f t="shared" si="192"/>
        <v>2000</v>
      </c>
      <c r="I4133" s="3">
        <f>MIN(H4133-K4133+L4133,'Power Look Up'!$F$4)</f>
        <v>1998.9520892126036</v>
      </c>
      <c r="K4133" s="51">
        <f t="array" ref="K4133">_xlfn.SUM(_xlfn.NORM.DIST($Q$3:$Q$1003,$F4133,$N4133,FALSE)*WindSpeedStep*$R$3:$R$1003)</f>
        <v>2003.1267010411898</v>
      </c>
      <c r="L4133" s="51">
        <f t="array" ref="L4133">_xlfn.SUM(_xlfn.NORM.DIST($Q$3:$Q$1003,$F4133,$O4133,FALSE)*WindSpeedStep*$R$3:$R$1003)</f>
        <v>2002.0787902537934</v>
      </c>
      <c r="N4133" s="43">
        <f t="shared" si="193"/>
        <v>1.4279223470418609</v>
      </c>
      <c r="O4133" s="43">
        <f t="shared" si="194"/>
        <v>0.64</v>
      </c>
    </row>
    <row r="4134" spans="5:15" x14ac:dyDescent="0.2">
      <c r="E4134" s="16">
        <v>41258.604166666664</v>
      </c>
      <c r="F4134" s="22">
        <v>14.778372547330369</v>
      </c>
      <c r="G4134" s="25">
        <v>3.8569876227877831E-2</v>
      </c>
      <c r="H4134" s="3">
        <f t="shared" si="192"/>
        <v>2000</v>
      </c>
      <c r="I4134" s="3">
        <f>MIN(H4134-K4134+L4134,'Power Look Up'!$F$4)</f>
        <v>1998.5331750062498</v>
      </c>
      <c r="K4134" s="51">
        <f t="array" ref="K4134">_xlfn.SUM(_xlfn.NORM.DIST($Q$3:$Q$1003,$F4134,$N4134,FALSE)*WindSpeedStep*$R$3:$R$1003)</f>
        <v>2002.394606211268</v>
      </c>
      <c r="L4134" s="51">
        <f t="array" ref="L4134">_xlfn.SUM(_xlfn.NORM.DIST($Q$3:$Q$1003,$F4134,$O4134,FALSE)*WindSpeedStep*$R$3:$R$1003)</f>
        <v>2000.9277812175178</v>
      </c>
      <c r="N4134" s="43">
        <f t="shared" si="193"/>
        <v>1.477837254733037</v>
      </c>
      <c r="O4134" s="43">
        <f t="shared" si="194"/>
        <v>0.56999999999999995</v>
      </c>
    </row>
    <row r="4135" spans="5:15" x14ac:dyDescent="0.2">
      <c r="E4135" s="16">
        <v>41258.611111111109</v>
      </c>
      <c r="F4135" s="22">
        <v>14.78209767261686</v>
      </c>
      <c r="G4135" s="25">
        <v>3.7883662549285796E-2</v>
      </c>
      <c r="H4135" s="3">
        <f t="shared" si="192"/>
        <v>2000</v>
      </c>
      <c r="I4135" s="3">
        <f>MIN(H4135-K4135+L4135,'Power Look Up'!$F$4)</f>
        <v>1998.5227410145233</v>
      </c>
      <c r="K4135" s="51">
        <f t="array" ref="K4135">_xlfn.SUM(_xlfn.NORM.DIST($Q$3:$Q$1003,$F4135,$N4135,FALSE)*WindSpeedStep*$R$3:$R$1003)</f>
        <v>2002.3889333211548</v>
      </c>
      <c r="L4135" s="51">
        <f t="array" ref="L4135">_xlfn.SUM(_xlfn.NORM.DIST($Q$3:$Q$1003,$F4135,$O4135,FALSE)*WindSpeedStep*$R$3:$R$1003)</f>
        <v>2000.9116743356781</v>
      </c>
      <c r="N4135" s="43">
        <f t="shared" si="193"/>
        <v>1.4782097672616861</v>
      </c>
      <c r="O4135" s="43">
        <f t="shared" si="194"/>
        <v>0.56000000000000005</v>
      </c>
    </row>
    <row r="4136" spans="5:15" x14ac:dyDescent="0.2">
      <c r="E4136" s="16">
        <v>41258.618055555555</v>
      </c>
      <c r="F4136" s="22">
        <v>14.422240326899827</v>
      </c>
      <c r="G4136" s="25">
        <v>3.8135545347567149E-2</v>
      </c>
      <c r="H4136" s="3">
        <f t="shared" si="192"/>
        <v>2000</v>
      </c>
      <c r="I4136" s="3">
        <f>MIN(H4136-K4136+L4136,'Power Look Up'!$F$4)</f>
        <v>1998.6013446257093</v>
      </c>
      <c r="K4136" s="51">
        <f t="array" ref="K4136">_xlfn.SUM(_xlfn.NORM.DIST($Q$3:$Q$1003,$F4136,$N4136,FALSE)*WindSpeedStep*$R$3:$R$1003)</f>
        <v>2002.9314822197127</v>
      </c>
      <c r="L4136" s="51">
        <f t="array" ref="L4136">_xlfn.SUM(_xlfn.NORM.DIST($Q$3:$Q$1003,$F4136,$O4136,FALSE)*WindSpeedStep*$R$3:$R$1003)</f>
        <v>2001.5328268454221</v>
      </c>
      <c r="N4136" s="43">
        <f t="shared" si="193"/>
        <v>1.4422240326899827</v>
      </c>
      <c r="O4136" s="43">
        <f t="shared" si="194"/>
        <v>0.55000000000000004</v>
      </c>
    </row>
    <row r="4137" spans="5:15" x14ac:dyDescent="0.2">
      <c r="E4137" s="16">
        <v>41258.625</v>
      </c>
      <c r="F4137" s="22">
        <v>14.42553400653556</v>
      </c>
      <c r="G4137" s="25">
        <v>3.6740407652145209E-2</v>
      </c>
      <c r="H4137" s="3">
        <f t="shared" si="192"/>
        <v>2000</v>
      </c>
      <c r="I4137" s="3">
        <f>MIN(H4137-K4137+L4137,'Power Look Up'!$F$4)</f>
        <v>1998.5663681267004</v>
      </c>
      <c r="K4137" s="51">
        <f t="array" ref="K4137">_xlfn.SUM(_xlfn.NORM.DIST($Q$3:$Q$1003,$F4137,$N4137,FALSE)*WindSpeedStep*$R$3:$R$1003)</f>
        <v>2002.9267506523202</v>
      </c>
      <c r="L4137" s="51">
        <f t="array" ref="L4137">_xlfn.SUM(_xlfn.NORM.DIST($Q$3:$Q$1003,$F4137,$O4137,FALSE)*WindSpeedStep*$R$3:$R$1003)</f>
        <v>2001.4931187790205</v>
      </c>
      <c r="N4137" s="43">
        <f t="shared" si="193"/>
        <v>1.4425534006535561</v>
      </c>
      <c r="O4137" s="43">
        <f t="shared" si="194"/>
        <v>0.53</v>
      </c>
    </row>
    <row r="4138" spans="5:15" x14ac:dyDescent="0.2">
      <c r="E4138" s="16">
        <v>41258.631944444445</v>
      </c>
      <c r="F4138" s="22">
        <v>14.438433386970591</v>
      </c>
      <c r="G4138" s="25">
        <v>3.7400179474270545E-2</v>
      </c>
      <c r="H4138" s="3">
        <f t="shared" si="192"/>
        <v>2000</v>
      </c>
      <c r="I4138" s="3">
        <f>MIN(H4138-K4138+L4138,'Power Look Up'!$F$4)</f>
        <v>1998.5728857501508</v>
      </c>
      <c r="K4138" s="51">
        <f t="array" ref="K4138">_xlfn.SUM(_xlfn.NORM.DIST($Q$3:$Q$1003,$F4138,$N4138,FALSE)*WindSpeedStep*$R$3:$R$1003)</f>
        <v>2002.9081402498839</v>
      </c>
      <c r="L4138" s="51">
        <f t="array" ref="L4138">_xlfn.SUM(_xlfn.NORM.DIST($Q$3:$Q$1003,$F4138,$O4138,FALSE)*WindSpeedStep*$R$3:$R$1003)</f>
        <v>2001.4810260000347</v>
      </c>
      <c r="N4138" s="43">
        <f t="shared" si="193"/>
        <v>1.4438433386970591</v>
      </c>
      <c r="O4138" s="43">
        <f t="shared" si="194"/>
        <v>0.54</v>
      </c>
    </row>
    <row r="4139" spans="5:15" x14ac:dyDescent="0.2">
      <c r="E4139" s="16">
        <v>41258.638888888891</v>
      </c>
      <c r="F4139" s="22">
        <v>14.326043686741357</v>
      </c>
      <c r="G4139" s="25">
        <v>3.9787677077065632E-2</v>
      </c>
      <c r="H4139" s="3">
        <f t="shared" si="192"/>
        <v>2000</v>
      </c>
      <c r="I4139" s="3">
        <f>MIN(H4139-K4139+L4139,'Power Look Up'!$F$4)</f>
        <v>1998.7343767998075</v>
      </c>
      <c r="K4139" s="51">
        <f t="array" ref="K4139">_xlfn.SUM(_xlfn.NORM.DIST($Q$3:$Q$1003,$F4139,$N4139,FALSE)*WindSpeedStep*$R$3:$R$1003)</f>
        <v>2003.0653135138966</v>
      </c>
      <c r="L4139" s="51">
        <f t="array" ref="L4139">_xlfn.SUM(_xlfn.NORM.DIST($Q$3:$Q$1003,$F4139,$O4139,FALSE)*WindSpeedStep*$R$3:$R$1003)</f>
        <v>2001.7996903137041</v>
      </c>
      <c r="N4139" s="43">
        <f t="shared" si="193"/>
        <v>1.4326043686741359</v>
      </c>
      <c r="O4139" s="43">
        <f t="shared" si="194"/>
        <v>0.56999999999999995</v>
      </c>
    </row>
    <row r="4140" spans="5:15" x14ac:dyDescent="0.2">
      <c r="E4140" s="16">
        <v>41258.645833333336</v>
      </c>
      <c r="F4140" s="22">
        <v>13.688948513707885</v>
      </c>
      <c r="G4140" s="25">
        <v>4.0178396423161296E-2</v>
      </c>
      <c r="H4140" s="3">
        <f t="shared" si="192"/>
        <v>1999.6899999999998</v>
      </c>
      <c r="I4140" s="3">
        <f>MIN(H4140-K4140+L4140,'Power Look Up'!$F$4)</f>
        <v>2000</v>
      </c>
      <c r="K4140" s="51">
        <f t="array" ref="K4140">_xlfn.SUM(_xlfn.NORM.DIST($Q$3:$Q$1003,$F4140,$N4140,FALSE)*WindSpeedStep*$R$3:$R$1003)</f>
        <v>2003.4091566849975</v>
      </c>
      <c r="L4140" s="51">
        <f t="array" ref="L4140">_xlfn.SUM(_xlfn.NORM.DIST($Q$3:$Q$1003,$F4140,$O4140,FALSE)*WindSpeedStep*$R$3:$R$1003)</f>
        <v>2004.2467752130076</v>
      </c>
      <c r="N4140" s="43">
        <f t="shared" si="193"/>
        <v>1.3688948513707886</v>
      </c>
      <c r="O4140" s="43">
        <f t="shared" si="194"/>
        <v>0.55000000000000004</v>
      </c>
    </row>
    <row r="4141" spans="5:15" x14ac:dyDescent="0.2">
      <c r="E4141" s="16">
        <v>41258.652777777781</v>
      </c>
      <c r="F4141" s="22">
        <v>13.958391144539023</v>
      </c>
      <c r="G4141" s="25">
        <v>3.3671502333840191E-2</v>
      </c>
      <c r="H4141" s="3">
        <f t="shared" si="192"/>
        <v>1999.9599999999998</v>
      </c>
      <c r="I4141" s="3">
        <f>MIN(H4141-K4141+L4141,'Power Look Up'!$F$4)</f>
        <v>1999.2840038101644</v>
      </c>
      <c r="K4141" s="51">
        <f t="array" ref="K4141">_xlfn.SUM(_xlfn.NORM.DIST($Q$3:$Q$1003,$F4141,$N4141,FALSE)*WindSpeedStep*$R$3:$R$1003)</f>
        <v>2003.4324980220219</v>
      </c>
      <c r="L4141" s="51">
        <f t="array" ref="L4141">_xlfn.SUM(_xlfn.NORM.DIST($Q$3:$Q$1003,$F4141,$O4141,FALSE)*WindSpeedStep*$R$3:$R$1003)</f>
        <v>2002.7565018321866</v>
      </c>
      <c r="N4141" s="43">
        <f t="shared" si="193"/>
        <v>1.3958391144539024</v>
      </c>
      <c r="O4141" s="43">
        <f t="shared" si="194"/>
        <v>0.47</v>
      </c>
    </row>
    <row r="4142" spans="5:15" x14ac:dyDescent="0.2">
      <c r="E4142" s="16">
        <v>41258.659722222219</v>
      </c>
      <c r="F4142" s="22">
        <v>14.116173127456239</v>
      </c>
      <c r="G4142" s="25">
        <v>3.6837179262741514E-2</v>
      </c>
      <c r="H4142" s="3">
        <f t="shared" si="192"/>
        <v>2000</v>
      </c>
      <c r="I4142" s="3">
        <f>MIN(H4142-K4142+L4142,'Power Look Up'!$F$4)</f>
        <v>1998.9939170251391</v>
      </c>
      <c r="K4142" s="51">
        <f t="array" ref="K4142">_xlfn.SUM(_xlfn.NORM.DIST($Q$3:$Q$1003,$F4142,$N4142,FALSE)*WindSpeedStep*$R$3:$R$1003)</f>
        <v>2003.3126646680105</v>
      </c>
      <c r="L4142" s="51">
        <f t="array" ref="L4142">_xlfn.SUM(_xlfn.NORM.DIST($Q$3:$Q$1003,$F4142,$O4142,FALSE)*WindSpeedStep*$R$3:$R$1003)</f>
        <v>2002.3065816931496</v>
      </c>
      <c r="N4142" s="43">
        <f t="shared" si="193"/>
        <v>1.411617312745624</v>
      </c>
      <c r="O4142" s="43">
        <f t="shared" si="194"/>
        <v>0.52</v>
      </c>
    </row>
    <row r="4143" spans="5:15" x14ac:dyDescent="0.2">
      <c r="E4143" s="16">
        <v>41258.666666666664</v>
      </c>
      <c r="F4143" s="22">
        <v>13.605051165691926</v>
      </c>
      <c r="G4143" s="25">
        <v>3.8956119572450376E-2</v>
      </c>
      <c r="H4143" s="3">
        <f t="shared" si="192"/>
        <v>1999.6099999999997</v>
      </c>
      <c r="I4143" s="3">
        <f>MIN(H4143-K4143+L4143,'Power Look Up'!$F$4)</f>
        <v>2000</v>
      </c>
      <c r="K4143" s="51">
        <f t="array" ref="K4143">_xlfn.SUM(_xlfn.NORM.DIST($Q$3:$Q$1003,$F4143,$N4143,FALSE)*WindSpeedStep*$R$3:$R$1003)</f>
        <v>2003.3165881739394</v>
      </c>
      <c r="L4143" s="51">
        <f t="array" ref="L4143">_xlfn.SUM(_xlfn.NORM.DIST($Q$3:$Q$1003,$F4143,$O4143,FALSE)*WindSpeedStep*$R$3:$R$1003)</f>
        <v>2004.6642119089502</v>
      </c>
      <c r="N4143" s="43">
        <f t="shared" si="193"/>
        <v>1.3605051165691926</v>
      </c>
      <c r="O4143" s="43">
        <f t="shared" si="194"/>
        <v>0.53</v>
      </c>
    </row>
    <row r="4144" spans="5:15" x14ac:dyDescent="0.2">
      <c r="E4144" s="16">
        <v>41258.673611111109</v>
      </c>
      <c r="F4144" s="22">
        <v>13.571429391600189</v>
      </c>
      <c r="G4144" s="25">
        <v>2.7999998307856554E-2</v>
      </c>
      <c r="H4144" s="3">
        <f t="shared" si="192"/>
        <v>1999.5699999999997</v>
      </c>
      <c r="I4144" s="3">
        <f>MIN(H4144-K4144+L4144,'Power Look Up'!$F$4)</f>
        <v>2000</v>
      </c>
      <c r="K4144" s="51">
        <f t="array" ref="K4144">_xlfn.SUM(_xlfn.NORM.DIST($Q$3:$Q$1003,$F4144,$N4144,FALSE)*WindSpeedStep*$R$3:$R$1003)</f>
        <v>2003.2648368263187</v>
      </c>
      <c r="L4144" s="51">
        <f t="array" ref="L4144">_xlfn.SUM(_xlfn.NORM.DIST($Q$3:$Q$1003,$F4144,$O4144,FALSE)*WindSpeedStep*$R$3:$R$1003)</f>
        <v>2004.4080565574707</v>
      </c>
      <c r="N4144" s="43">
        <f t="shared" si="193"/>
        <v>1.3571429391600189</v>
      </c>
      <c r="O4144" s="43">
        <f t="shared" si="194"/>
        <v>0.38</v>
      </c>
    </row>
    <row r="4145" spans="5:15" x14ac:dyDescent="0.2">
      <c r="E4145" s="16">
        <v>41258.680555555555</v>
      </c>
      <c r="F4145" s="22">
        <v>14.066108147198236</v>
      </c>
      <c r="G4145" s="25">
        <v>3.4124577671159811E-2</v>
      </c>
      <c r="H4145" s="3">
        <f t="shared" si="192"/>
        <v>2000</v>
      </c>
      <c r="I4145" s="3">
        <f>MIN(H4145-K4145+L4145,'Power Look Up'!$F$4)</f>
        <v>1999.0288899971583</v>
      </c>
      <c r="K4145" s="51">
        <f t="array" ref="K4145">_xlfn.SUM(_xlfn.NORM.DIST($Q$3:$Q$1003,$F4145,$N4145,FALSE)*WindSpeedStep*$R$3:$R$1003)</f>
        <v>2003.3584017102739</v>
      </c>
      <c r="L4145" s="51">
        <f t="array" ref="L4145">_xlfn.SUM(_xlfn.NORM.DIST($Q$3:$Q$1003,$F4145,$O4145,FALSE)*WindSpeedStep*$R$3:$R$1003)</f>
        <v>2002.3872917074323</v>
      </c>
      <c r="N4145" s="43">
        <f t="shared" si="193"/>
        <v>1.4066108147198237</v>
      </c>
      <c r="O4145" s="43">
        <f t="shared" si="194"/>
        <v>0.48000000000000004</v>
      </c>
    </row>
    <row r="4146" spans="5:15" x14ac:dyDescent="0.2">
      <c r="E4146" s="16">
        <v>41258.6875</v>
      </c>
      <c r="F4146" s="22">
        <v>13.909646569202854</v>
      </c>
      <c r="G4146" s="25">
        <v>3.5227350857706327E-2</v>
      </c>
      <c r="H4146" s="3">
        <f t="shared" si="192"/>
        <v>1999.9099999999999</v>
      </c>
      <c r="I4146" s="3">
        <f>MIN(H4146-K4146+L4146,'Power Look Up'!$F$4)</f>
        <v>1999.4566523523501</v>
      </c>
      <c r="K4146" s="51">
        <f t="array" ref="K4146">_xlfn.SUM(_xlfn.NORM.DIST($Q$3:$Q$1003,$F4146,$N4146,FALSE)*WindSpeedStep*$R$3:$R$1003)</f>
        <v>2003.453029111266</v>
      </c>
      <c r="L4146" s="51">
        <f t="array" ref="L4146">_xlfn.SUM(_xlfn.NORM.DIST($Q$3:$Q$1003,$F4146,$O4146,FALSE)*WindSpeedStep*$R$3:$R$1003)</f>
        <v>2002.9996814636163</v>
      </c>
      <c r="N4146" s="43">
        <f t="shared" si="193"/>
        <v>1.3909646569202856</v>
      </c>
      <c r="O4146" s="43">
        <f t="shared" si="194"/>
        <v>0.49000000000000005</v>
      </c>
    </row>
    <row r="4147" spans="5:15" x14ac:dyDescent="0.2">
      <c r="E4147" s="16">
        <v>41258.694444444445</v>
      </c>
      <c r="F4147" s="22">
        <v>13.201067987514563</v>
      </c>
      <c r="G4147" s="25">
        <v>4.4693353640630894E-2</v>
      </c>
      <c r="H4147" s="3">
        <f t="shared" si="192"/>
        <v>1999.1999999999998</v>
      </c>
      <c r="I4147" s="3">
        <f>MIN(H4147-K4147+L4147,'Power Look Up'!$F$4)</f>
        <v>2000</v>
      </c>
      <c r="K4147" s="51">
        <f t="array" ref="K4147">_xlfn.SUM(_xlfn.NORM.DIST($Q$3:$Q$1003,$F4147,$N4147,FALSE)*WindSpeedStep*$R$3:$R$1003)</f>
        <v>2001.9339602894522</v>
      </c>
      <c r="L4147" s="51">
        <f t="array" ref="L4147">_xlfn.SUM(_xlfn.NORM.DIST($Q$3:$Q$1003,$F4147,$O4147,FALSE)*WindSpeedStep*$R$3:$R$1003)</f>
        <v>2008.0151272666906</v>
      </c>
      <c r="N4147" s="43">
        <f t="shared" si="193"/>
        <v>1.3201067987514563</v>
      </c>
      <c r="O4147" s="43">
        <f t="shared" si="194"/>
        <v>0.59</v>
      </c>
    </row>
    <row r="4148" spans="5:15" x14ac:dyDescent="0.2">
      <c r="E4148" s="16">
        <v>41258.701388888891</v>
      </c>
      <c r="F4148" s="22">
        <v>13.022450588541004</v>
      </c>
      <c r="G4148" s="25">
        <v>6.6807702135998057E-2</v>
      </c>
      <c r="H4148" s="3">
        <f t="shared" si="192"/>
        <v>1999.0199999999998</v>
      </c>
      <c r="I4148" s="3">
        <f>MIN(H4148-K4148+L4148,'Power Look Up'!$F$4)</f>
        <v>2000</v>
      </c>
      <c r="K4148" s="51">
        <f t="array" ref="K4148">_xlfn.SUM(_xlfn.NORM.DIST($Q$3:$Q$1003,$F4148,$N4148,FALSE)*WindSpeedStep*$R$3:$R$1003)</f>
        <v>2000.5915286119841</v>
      </c>
      <c r="L4148" s="51">
        <f t="array" ref="L4148">_xlfn.SUM(_xlfn.NORM.DIST($Q$3:$Q$1003,$F4148,$O4148,FALSE)*WindSpeedStep*$R$3:$R$1003)</f>
        <v>2010.0445163882985</v>
      </c>
      <c r="N4148" s="43">
        <f t="shared" si="193"/>
        <v>1.3022450588541004</v>
      </c>
      <c r="O4148" s="43">
        <f t="shared" si="194"/>
        <v>0.87</v>
      </c>
    </row>
    <row r="4149" spans="5:15" x14ac:dyDescent="0.2">
      <c r="E4149" s="16">
        <v>41258.708333333336</v>
      </c>
      <c r="F4149" s="22">
        <v>14.655872047825877</v>
      </c>
      <c r="G4149" s="25">
        <v>8.5972366290337152E-2</v>
      </c>
      <c r="H4149" s="3">
        <f t="shared" si="192"/>
        <v>2000</v>
      </c>
      <c r="I4149" s="3">
        <f>MIN(H4149-K4149+L4149,'Power Look Up'!$F$4)</f>
        <v>2000</v>
      </c>
      <c r="K4149" s="51">
        <f t="array" ref="K4149">_xlfn.SUM(_xlfn.NORM.DIST($Q$3:$Q$1003,$F4149,$N4149,FALSE)*WindSpeedStep*$R$3:$R$1003)</f>
        <v>2002.5819097116341</v>
      </c>
      <c r="L4149" s="51">
        <f t="array" ref="L4149">_xlfn.SUM(_xlfn.NORM.DIST($Q$3:$Q$1003,$F4149,$O4149,FALSE)*WindSpeedStep*$R$3:$R$1003)</f>
        <v>2002.6325297279011</v>
      </c>
      <c r="N4149" s="43">
        <f t="shared" si="193"/>
        <v>1.4655872047825877</v>
      </c>
      <c r="O4149" s="43">
        <f t="shared" si="194"/>
        <v>1.26</v>
      </c>
    </row>
    <row r="4150" spans="5:15" x14ac:dyDescent="0.2">
      <c r="E4150" s="16">
        <v>41258.729166666664</v>
      </c>
      <c r="F4150" s="22">
        <v>12.573074215907772</v>
      </c>
      <c r="G4150" s="25">
        <v>4.3744273719797673E-2</v>
      </c>
      <c r="H4150" s="3">
        <f t="shared" si="192"/>
        <v>1994.2699999999975</v>
      </c>
      <c r="I4150" s="3">
        <f>MIN(H4150-K4150+L4150,'Power Look Up'!$F$4)</f>
        <v>2000</v>
      </c>
      <c r="K4150" s="51">
        <f t="array" ref="K4150">_xlfn.SUM(_xlfn.NORM.DIST($Q$3:$Q$1003,$F4150,$N4150,FALSE)*WindSpeedStep*$R$3:$R$1003)</f>
        <v>1993.822345004945</v>
      </c>
      <c r="L4150" s="51">
        <f t="array" ref="L4150">_xlfn.SUM(_xlfn.NORM.DIST($Q$3:$Q$1003,$F4150,$O4150,FALSE)*WindSpeedStep*$R$3:$R$1003)</f>
        <v>2015.1137482960551</v>
      </c>
      <c r="N4150" s="43">
        <f t="shared" si="193"/>
        <v>1.2573074215907774</v>
      </c>
      <c r="O4150" s="43">
        <f t="shared" si="194"/>
        <v>0.55000000000000004</v>
      </c>
    </row>
    <row r="4151" spans="5:15" x14ac:dyDescent="0.2">
      <c r="E4151" s="16">
        <v>41258.736111111109</v>
      </c>
      <c r="F4151" s="22">
        <v>12.702488160101799</v>
      </c>
      <c r="G4151" s="25">
        <v>4.8809335004728019E-2</v>
      </c>
      <c r="H4151" s="3">
        <f t="shared" si="192"/>
        <v>1995.6999999999975</v>
      </c>
      <c r="I4151" s="3">
        <f>MIN(H4151-K4151+L4151,'Power Look Up'!$F$4)</f>
        <v>2000</v>
      </c>
      <c r="K4151" s="51">
        <f t="array" ref="K4151">_xlfn.SUM(_xlfn.NORM.DIST($Q$3:$Q$1003,$F4151,$N4151,FALSE)*WindSpeedStep*$R$3:$R$1003)</f>
        <v>1996.3969782414208</v>
      </c>
      <c r="L4151" s="51">
        <f t="array" ref="L4151">_xlfn.SUM(_xlfn.NORM.DIST($Q$3:$Q$1003,$F4151,$O4151,FALSE)*WindSpeedStep*$R$3:$R$1003)</f>
        <v>2013.5172978819846</v>
      </c>
      <c r="N4151" s="43">
        <f t="shared" si="193"/>
        <v>1.2702488160101799</v>
      </c>
      <c r="O4151" s="43">
        <f t="shared" si="194"/>
        <v>0.62</v>
      </c>
    </row>
    <row r="4152" spans="5:15" x14ac:dyDescent="0.2">
      <c r="E4152" s="16">
        <v>41258.743055555555</v>
      </c>
      <c r="F4152" s="22">
        <v>13.181665440466674</v>
      </c>
      <c r="G4152" s="25">
        <v>5.1586804647040553E-2</v>
      </c>
      <c r="H4152" s="3">
        <f t="shared" si="192"/>
        <v>1999.1799999999998</v>
      </c>
      <c r="I4152" s="3">
        <f>MIN(H4152-K4152+L4152,'Power Look Up'!$F$4)</f>
        <v>2000</v>
      </c>
      <c r="K4152" s="51">
        <f t="array" ref="K4152">_xlfn.SUM(_xlfn.NORM.DIST($Q$3:$Q$1003,$F4152,$N4152,FALSE)*WindSpeedStep*$R$3:$R$1003)</f>
        <v>2001.8150648773731</v>
      </c>
      <c r="L4152" s="51">
        <f t="array" ref="L4152">_xlfn.SUM(_xlfn.NORM.DIST($Q$3:$Q$1003,$F4152,$O4152,FALSE)*WindSpeedStep*$R$3:$R$1003)</f>
        <v>2008.5907023193054</v>
      </c>
      <c r="N4152" s="43">
        <f t="shared" si="193"/>
        <v>1.3181665440466674</v>
      </c>
      <c r="O4152" s="43">
        <f t="shared" si="194"/>
        <v>0.68</v>
      </c>
    </row>
    <row r="4153" spans="5:15" x14ac:dyDescent="0.2">
      <c r="E4153" s="16">
        <v>41258.75</v>
      </c>
      <c r="F4153" s="22">
        <v>13.200363857115853</v>
      </c>
      <c r="G4153" s="25">
        <v>4.8483512040086565E-2</v>
      </c>
      <c r="H4153" s="3">
        <f t="shared" si="192"/>
        <v>1999.1999999999998</v>
      </c>
      <c r="I4153" s="3">
        <f>MIN(H4153-K4153+L4153,'Power Look Up'!$F$4)</f>
        <v>2000</v>
      </c>
      <c r="K4153" s="51">
        <f t="array" ref="K4153">_xlfn.SUM(_xlfn.NORM.DIST($Q$3:$Q$1003,$F4153,$N4153,FALSE)*WindSpeedStep*$R$3:$R$1003)</f>
        <v>2001.9297497216855</v>
      </c>
      <c r="L4153" s="51">
        <f t="array" ref="L4153">_xlfn.SUM(_xlfn.NORM.DIST($Q$3:$Q$1003,$F4153,$O4153,FALSE)*WindSpeedStep*$R$3:$R$1003)</f>
        <v>2008.2486143578315</v>
      </c>
      <c r="N4153" s="43">
        <f t="shared" si="193"/>
        <v>1.3200363857115853</v>
      </c>
      <c r="O4153" s="43">
        <f t="shared" si="194"/>
        <v>0.64</v>
      </c>
    </row>
    <row r="4154" spans="5:15" x14ac:dyDescent="0.2">
      <c r="E4154" s="16">
        <v>41258.756944444445</v>
      </c>
      <c r="F4154" s="22">
        <v>13.525929372492129</v>
      </c>
      <c r="G4154" s="25">
        <v>4.3619923167711579E-2</v>
      </c>
      <c r="H4154" s="3">
        <f t="shared" si="192"/>
        <v>1999.5299999999997</v>
      </c>
      <c r="I4154" s="3">
        <f>MIN(H4154-K4154+L4154,'Power Look Up'!$F$4)</f>
        <v>2000</v>
      </c>
      <c r="K4154" s="51">
        <f t="array" ref="K4154">_xlfn.SUM(_xlfn.NORM.DIST($Q$3:$Q$1003,$F4154,$N4154,FALSE)*WindSpeedStep*$R$3:$R$1003)</f>
        <v>2003.1799796334064</v>
      </c>
      <c r="L4154" s="51">
        <f t="array" ref="L4154">_xlfn.SUM(_xlfn.NORM.DIST($Q$3:$Q$1003,$F4154,$O4154,FALSE)*WindSpeedStep*$R$3:$R$1003)</f>
        <v>2005.4095876882218</v>
      </c>
      <c r="N4154" s="43">
        <f t="shared" si="193"/>
        <v>1.3525929372492129</v>
      </c>
      <c r="O4154" s="43">
        <f t="shared" si="194"/>
        <v>0.59</v>
      </c>
    </row>
    <row r="4155" spans="5:15" x14ac:dyDescent="0.2">
      <c r="E4155" s="16">
        <v>41258.763888888891</v>
      </c>
      <c r="F4155" s="22">
        <v>13.794314543318057</v>
      </c>
      <c r="G4155" s="25">
        <v>4.2771244496943486E-2</v>
      </c>
      <c r="H4155" s="3">
        <f t="shared" si="192"/>
        <v>1999.7899999999997</v>
      </c>
      <c r="I4155" s="3">
        <f>MIN(H4155-K4155+L4155,'Power Look Up'!$F$4)</f>
        <v>2000</v>
      </c>
      <c r="K4155" s="51">
        <f t="array" ref="K4155">_xlfn.SUM(_xlfn.NORM.DIST($Q$3:$Q$1003,$F4155,$N4155,FALSE)*WindSpeedStep*$R$3:$R$1003)</f>
        <v>2003.4615666844775</v>
      </c>
      <c r="L4155" s="51">
        <f t="array" ref="L4155">_xlfn.SUM(_xlfn.NORM.DIST($Q$3:$Q$1003,$F4155,$O4155,FALSE)*WindSpeedStep*$R$3:$R$1003)</f>
        <v>2003.825536402773</v>
      </c>
      <c r="N4155" s="43">
        <f t="shared" si="193"/>
        <v>1.3794314543318058</v>
      </c>
      <c r="O4155" s="43">
        <f t="shared" si="194"/>
        <v>0.59</v>
      </c>
    </row>
    <row r="4156" spans="5:15" x14ac:dyDescent="0.2">
      <c r="E4156" s="16">
        <v>41258.770833333336</v>
      </c>
      <c r="F4156" s="22">
        <v>13.630827126345224</v>
      </c>
      <c r="G4156" s="25">
        <v>4.1083346946543697E-2</v>
      </c>
      <c r="H4156" s="3">
        <f t="shared" si="192"/>
        <v>1999.6299999999997</v>
      </c>
      <c r="I4156" s="3">
        <f>MIN(H4156-K4156+L4156,'Power Look Up'!$F$4)</f>
        <v>2000</v>
      </c>
      <c r="K4156" s="51">
        <f t="array" ref="K4156">_xlfn.SUM(_xlfn.NORM.DIST($Q$3:$Q$1003,$F4156,$N4156,FALSE)*WindSpeedStep*$R$3:$R$1003)</f>
        <v>2003.3503699393789</v>
      </c>
      <c r="L4156" s="51">
        <f t="array" ref="L4156">_xlfn.SUM(_xlfn.NORM.DIST($Q$3:$Q$1003,$F4156,$O4156,FALSE)*WindSpeedStep*$R$3:$R$1003)</f>
        <v>2004.61927695493</v>
      </c>
      <c r="N4156" s="43">
        <f t="shared" si="193"/>
        <v>1.3630827126345224</v>
      </c>
      <c r="O4156" s="43">
        <f t="shared" si="194"/>
        <v>0.56000000000000005</v>
      </c>
    </row>
    <row r="4157" spans="5:15" x14ac:dyDescent="0.2">
      <c r="E4157" s="16">
        <v>41258.777777777781</v>
      </c>
      <c r="F4157" s="22">
        <v>13.927369516682043</v>
      </c>
      <c r="G4157" s="25">
        <v>4.0926608525555415E-2</v>
      </c>
      <c r="H4157" s="3">
        <f t="shared" si="192"/>
        <v>1999.9299999999998</v>
      </c>
      <c r="I4157" s="3">
        <f>MIN(H4157-K4157+L4157,'Power Look Up'!$F$4)</f>
        <v>1999.6255046129779</v>
      </c>
      <c r="K4157" s="51">
        <f t="array" ref="K4157">_xlfn.SUM(_xlfn.NORM.DIST($Q$3:$Q$1003,$F4157,$N4157,FALSE)*WindSpeedStep*$R$3:$R$1003)</f>
        <v>2003.4466106693042</v>
      </c>
      <c r="L4157" s="51">
        <f t="array" ref="L4157">_xlfn.SUM(_xlfn.NORM.DIST($Q$3:$Q$1003,$F4157,$O4157,FALSE)*WindSpeedStep*$R$3:$R$1003)</f>
        <v>2003.1421152822822</v>
      </c>
      <c r="N4157" s="43">
        <f t="shared" si="193"/>
        <v>1.3927369516682044</v>
      </c>
      <c r="O4157" s="43">
        <f t="shared" si="194"/>
        <v>0.56999999999999995</v>
      </c>
    </row>
    <row r="4158" spans="5:15" x14ac:dyDescent="0.2">
      <c r="E4158" s="16">
        <v>41258.784722222219</v>
      </c>
      <c r="F4158" s="22">
        <v>13.79259110781849</v>
      </c>
      <c r="G4158" s="25">
        <v>3.84264273374684E-2</v>
      </c>
      <c r="H4158" s="3">
        <f t="shared" si="192"/>
        <v>1999.7899999999997</v>
      </c>
      <c r="I4158" s="3">
        <f>MIN(H4158-K4158+L4158,'Power Look Up'!$F$4)</f>
        <v>1999.9677074519575</v>
      </c>
      <c r="K4158" s="51">
        <f t="array" ref="K4158">_xlfn.SUM(_xlfn.NORM.DIST($Q$3:$Q$1003,$F4158,$N4158,FALSE)*WindSpeedStep*$R$3:$R$1003)</f>
        <v>2003.4612110313212</v>
      </c>
      <c r="L4158" s="51">
        <f t="array" ref="L4158">_xlfn.SUM(_xlfn.NORM.DIST($Q$3:$Q$1003,$F4158,$O4158,FALSE)*WindSpeedStep*$R$3:$R$1003)</f>
        <v>2003.638918483279</v>
      </c>
      <c r="N4158" s="43">
        <f t="shared" si="193"/>
        <v>1.379259110781849</v>
      </c>
      <c r="O4158" s="43">
        <f t="shared" si="194"/>
        <v>0.53</v>
      </c>
    </row>
    <row r="4159" spans="5:15" x14ac:dyDescent="0.2">
      <c r="E4159" s="16">
        <v>41258.791666666664</v>
      </c>
      <c r="F4159" s="22">
        <v>14.002323755037965</v>
      </c>
      <c r="G4159" s="25">
        <v>3.4994191576501757E-2</v>
      </c>
      <c r="H4159" s="3">
        <f t="shared" si="192"/>
        <v>1999.9999999999998</v>
      </c>
      <c r="I4159" s="3">
        <f>MIN(H4159-K4159+L4159,'Power Look Up'!$F$4)</f>
        <v>1999.2289547465482</v>
      </c>
      <c r="K4159" s="51">
        <f t="array" ref="K4159">_xlfn.SUM(_xlfn.NORM.DIST($Q$3:$Q$1003,$F4159,$N4159,FALSE)*WindSpeedStep*$R$3:$R$1003)</f>
        <v>2003.4066929545597</v>
      </c>
      <c r="L4159" s="51">
        <f t="array" ref="L4159">_xlfn.SUM(_xlfn.NORM.DIST($Q$3:$Q$1003,$F4159,$O4159,FALSE)*WindSpeedStep*$R$3:$R$1003)</f>
        <v>2002.6356477011082</v>
      </c>
      <c r="N4159" s="43">
        <f t="shared" si="193"/>
        <v>1.4002323755037966</v>
      </c>
      <c r="O4159" s="43">
        <f t="shared" si="194"/>
        <v>0.49</v>
      </c>
    </row>
    <row r="4160" spans="5:15" x14ac:dyDescent="0.2">
      <c r="E4160" s="16">
        <v>41258.798611111109</v>
      </c>
      <c r="F4160" s="22">
        <v>13.897133718423264</v>
      </c>
      <c r="G4160" s="25">
        <v>3.5978642080500091E-2</v>
      </c>
      <c r="H4160" s="3">
        <f t="shared" si="192"/>
        <v>1999.8999999999996</v>
      </c>
      <c r="I4160" s="3">
        <f>MIN(H4160-K4160+L4160,'Power Look Up'!$F$4)</f>
        <v>1999.5207726904052</v>
      </c>
      <c r="K4160" s="51">
        <f t="array" ref="K4160">_xlfn.SUM(_xlfn.NORM.DIST($Q$3:$Q$1003,$F4160,$N4160,FALSE)*WindSpeedStep*$R$3:$R$1003)</f>
        <v>2003.4568050828727</v>
      </c>
      <c r="L4160" s="51">
        <f t="array" ref="L4160">_xlfn.SUM(_xlfn.NORM.DIST($Q$3:$Q$1003,$F4160,$O4160,FALSE)*WindSpeedStep*$R$3:$R$1003)</f>
        <v>2003.0775777732783</v>
      </c>
      <c r="N4160" s="43">
        <f t="shared" si="193"/>
        <v>1.3897133718423265</v>
      </c>
      <c r="O4160" s="43">
        <f t="shared" si="194"/>
        <v>0.49999999999999994</v>
      </c>
    </row>
    <row r="4161" spans="5:15" x14ac:dyDescent="0.2">
      <c r="E4161" s="16">
        <v>41258.805555555555</v>
      </c>
      <c r="F4161" s="22">
        <v>13.772775096882839</v>
      </c>
      <c r="G4161" s="25">
        <v>3.3399223959164975E-2</v>
      </c>
      <c r="H4161" s="3">
        <f t="shared" si="192"/>
        <v>1999.7699999999998</v>
      </c>
      <c r="I4161" s="3">
        <f>MIN(H4161-K4161+L4161,'Power Look Up'!$F$4)</f>
        <v>1999.8509915740844</v>
      </c>
      <c r="K4161" s="51">
        <f t="array" ref="K4161">_xlfn.SUM(_xlfn.NORM.DIST($Q$3:$Q$1003,$F4161,$N4161,FALSE)*WindSpeedStep*$R$3:$R$1003)</f>
        <v>2003.4559935817758</v>
      </c>
      <c r="L4161" s="51">
        <f t="array" ref="L4161">_xlfn.SUM(_xlfn.NORM.DIST($Q$3:$Q$1003,$F4161,$O4161,FALSE)*WindSpeedStep*$R$3:$R$1003)</f>
        <v>2003.5369851558605</v>
      </c>
      <c r="N4161" s="43">
        <f t="shared" si="193"/>
        <v>1.3772775096882839</v>
      </c>
      <c r="O4161" s="43">
        <f t="shared" si="194"/>
        <v>0.46</v>
      </c>
    </row>
    <row r="4162" spans="5:15" x14ac:dyDescent="0.2">
      <c r="E4162" s="16">
        <v>41258.8125</v>
      </c>
      <c r="F4162" s="22">
        <v>14.156253822300954</v>
      </c>
      <c r="G4162" s="25">
        <v>3.5320078763516415E-2</v>
      </c>
      <c r="H4162" s="3">
        <f t="shared" si="192"/>
        <v>2000</v>
      </c>
      <c r="I4162" s="3">
        <f>MIN(H4162-K4162+L4162,'Power Look Up'!$F$4)</f>
        <v>1998.8661807661533</v>
      </c>
      <c r="K4162" s="51">
        <f t="array" ref="K4162">_xlfn.SUM(_xlfn.NORM.DIST($Q$3:$Q$1003,$F4162,$N4162,FALSE)*WindSpeedStep*$R$3:$R$1003)</f>
        <v>2003.271737023367</v>
      </c>
      <c r="L4162" s="51">
        <f t="array" ref="L4162">_xlfn.SUM(_xlfn.NORM.DIST($Q$3:$Q$1003,$F4162,$O4162,FALSE)*WindSpeedStep*$R$3:$R$1003)</f>
        <v>2002.1379177895203</v>
      </c>
      <c r="N4162" s="43">
        <f t="shared" si="193"/>
        <v>1.4156253822300955</v>
      </c>
      <c r="O4162" s="43">
        <f t="shared" si="194"/>
        <v>0.5</v>
      </c>
    </row>
    <row r="4163" spans="5:15" x14ac:dyDescent="0.2">
      <c r="E4163" s="16">
        <v>41258.819444444445</v>
      </c>
      <c r="F4163" s="22">
        <v>14.112825363976018</v>
      </c>
      <c r="G4163" s="25">
        <v>3.54287668914465E-2</v>
      </c>
      <c r="H4163" s="3">
        <f t="shared" ref="H4163:H4226" si="195">INDEX(PowerArray,MIN(MaximumPowerIndex,ROUND(F4163*100,0)))</f>
        <v>2000</v>
      </c>
      <c r="I4163" s="3">
        <f>MIN(H4163-K4163+L4163,'Power Look Up'!$F$4)</f>
        <v>1998.9586299423524</v>
      </c>
      <c r="K4163" s="51">
        <f t="array" ref="K4163">_xlfn.SUM(_xlfn.NORM.DIST($Q$3:$Q$1003,$F4163,$N4163,FALSE)*WindSpeedStep*$R$3:$R$1003)</f>
        <v>2003.3159172789233</v>
      </c>
      <c r="L4163" s="51">
        <f t="array" ref="L4163">_xlfn.SUM(_xlfn.NORM.DIST($Q$3:$Q$1003,$F4163,$O4163,FALSE)*WindSpeedStep*$R$3:$R$1003)</f>
        <v>2002.2745472212757</v>
      </c>
      <c r="N4163" s="43">
        <f t="shared" ref="N4163:N4226" si="196">ReferenceTurbulence*F4163</f>
        <v>1.4112825363976018</v>
      </c>
      <c r="O4163" s="43">
        <f t="shared" ref="O4163:O4226" si="197">F4163*G4163</f>
        <v>0.49999999999999994</v>
      </c>
    </row>
    <row r="4164" spans="5:15" x14ac:dyDescent="0.2">
      <c r="E4164" s="16">
        <v>41258.826388888891</v>
      </c>
      <c r="F4164" s="22">
        <v>13.473246844105553</v>
      </c>
      <c r="G4164" s="25">
        <v>3.7852791231470777E-2</v>
      </c>
      <c r="H4164" s="3">
        <f t="shared" si="195"/>
        <v>1999.4699999999998</v>
      </c>
      <c r="I4164" s="3">
        <f>MIN(H4164-K4164+L4164,'Power Look Up'!$F$4)</f>
        <v>2000</v>
      </c>
      <c r="K4164" s="51">
        <f t="array" ref="K4164">_xlfn.SUM(_xlfn.NORM.DIST($Q$3:$Q$1003,$F4164,$N4164,FALSE)*WindSpeedStep*$R$3:$R$1003)</f>
        <v>2003.0585874079525</v>
      </c>
      <c r="L4164" s="51">
        <f t="array" ref="L4164">_xlfn.SUM(_xlfn.NORM.DIST($Q$3:$Q$1003,$F4164,$O4164,FALSE)*WindSpeedStep*$R$3:$R$1003)</f>
        <v>2005.4470269638055</v>
      </c>
      <c r="N4164" s="43">
        <f t="shared" si="196"/>
        <v>1.3473246844105553</v>
      </c>
      <c r="O4164" s="43">
        <f t="shared" si="197"/>
        <v>0.51</v>
      </c>
    </row>
    <row r="4165" spans="5:15" x14ac:dyDescent="0.2">
      <c r="E4165" s="16">
        <v>41258.833333333336</v>
      </c>
      <c r="F4165" s="22">
        <v>13.280974467638679</v>
      </c>
      <c r="G4165" s="25">
        <v>3.6894883067049571E-2</v>
      </c>
      <c r="H4165" s="3">
        <f t="shared" si="195"/>
        <v>1999.2799999999997</v>
      </c>
      <c r="I4165" s="3">
        <f>MIN(H4165-K4165+L4165,'Power Look Up'!$F$4)</f>
        <v>2000</v>
      </c>
      <c r="K4165" s="51">
        <f t="array" ref="K4165">_xlfn.SUM(_xlfn.NORM.DIST($Q$3:$Q$1003,$F4165,$N4165,FALSE)*WindSpeedStep*$R$3:$R$1003)</f>
        <v>2002.3634592763767</v>
      </c>
      <c r="L4165" s="51">
        <f t="array" ref="L4165">_xlfn.SUM(_xlfn.NORM.DIST($Q$3:$Q$1003,$F4165,$O4165,FALSE)*WindSpeedStep*$R$3:$R$1003)</f>
        <v>2006.8466665068277</v>
      </c>
      <c r="N4165" s="43">
        <f t="shared" si="196"/>
        <v>1.328097446763868</v>
      </c>
      <c r="O4165" s="43">
        <f t="shared" si="197"/>
        <v>0.49</v>
      </c>
    </row>
    <row r="4166" spans="5:15" x14ac:dyDescent="0.2">
      <c r="E4166" s="16">
        <v>41258.840277777781</v>
      </c>
      <c r="F4166" s="22">
        <v>13.721586026496697</v>
      </c>
      <c r="G4166" s="25">
        <v>3.862527254331663E-2</v>
      </c>
      <c r="H4166" s="3">
        <f t="shared" si="195"/>
        <v>1999.7199999999998</v>
      </c>
      <c r="I4166" s="3">
        <f>MIN(H4166-K4166+L4166,'Power Look Up'!$F$4)</f>
        <v>2000</v>
      </c>
      <c r="K4166" s="51">
        <f t="array" ref="K4166">_xlfn.SUM(_xlfn.NORM.DIST($Q$3:$Q$1003,$F4166,$N4166,FALSE)*WindSpeedStep*$R$3:$R$1003)</f>
        <v>2003.4323948439944</v>
      </c>
      <c r="L4166" s="51">
        <f t="array" ref="L4166">_xlfn.SUM(_xlfn.NORM.DIST($Q$3:$Q$1003,$F4166,$O4166,FALSE)*WindSpeedStep*$R$3:$R$1003)</f>
        <v>2004.0012597255839</v>
      </c>
      <c r="N4166" s="43">
        <f t="shared" si="196"/>
        <v>1.3721586026496697</v>
      </c>
      <c r="O4166" s="43">
        <f t="shared" si="197"/>
        <v>0.53</v>
      </c>
    </row>
    <row r="4167" spans="5:15" x14ac:dyDescent="0.2">
      <c r="E4167" s="16">
        <v>41258.847222222219</v>
      </c>
      <c r="F4167" s="22">
        <v>13.670517786263142</v>
      </c>
      <c r="G4167" s="25">
        <v>3.8769562959244455E-2</v>
      </c>
      <c r="H4167" s="3">
        <f t="shared" si="195"/>
        <v>1999.6699999999998</v>
      </c>
      <c r="I4167" s="3">
        <f>MIN(H4167-K4167+L4167,'Power Look Up'!$F$4)</f>
        <v>2000</v>
      </c>
      <c r="K4167" s="51">
        <f t="array" ref="K4167">_xlfn.SUM(_xlfn.NORM.DIST($Q$3:$Q$1003,$F4167,$N4167,FALSE)*WindSpeedStep*$R$3:$R$1003)</f>
        <v>2003.393011830814</v>
      </c>
      <c r="L4167" s="51">
        <f t="array" ref="L4167">_xlfn.SUM(_xlfn.NORM.DIST($Q$3:$Q$1003,$F4167,$O4167,FALSE)*WindSpeedStep*$R$3:$R$1003)</f>
        <v>2004.2809468038272</v>
      </c>
      <c r="N4167" s="43">
        <f t="shared" si="196"/>
        <v>1.3670517786263143</v>
      </c>
      <c r="O4167" s="43">
        <f t="shared" si="197"/>
        <v>0.53</v>
      </c>
    </row>
    <row r="4168" spans="5:15" x14ac:dyDescent="0.2">
      <c r="E4168" s="16">
        <v>41258.854166666664</v>
      </c>
      <c r="F4168" s="22">
        <v>13.331227438742514</v>
      </c>
      <c r="G4168" s="25">
        <v>3.5255568338299487E-2</v>
      </c>
      <c r="H4168" s="3">
        <f t="shared" si="195"/>
        <v>1999.3299999999997</v>
      </c>
      <c r="I4168" s="3">
        <f>MIN(H4168-K4168+L4168,'Power Look Up'!$F$4)</f>
        <v>2000</v>
      </c>
      <c r="K4168" s="51">
        <f t="array" ref="K4168">_xlfn.SUM(_xlfn.NORM.DIST($Q$3:$Q$1003,$F4168,$N4168,FALSE)*WindSpeedStep*$R$3:$R$1003)</f>
        <v>2002.5878957983964</v>
      </c>
      <c r="L4168" s="51">
        <f t="array" ref="L4168">_xlfn.SUM(_xlfn.NORM.DIST($Q$3:$Q$1003,$F4168,$O4168,FALSE)*WindSpeedStep*$R$3:$R$1003)</f>
        <v>2006.3472703245795</v>
      </c>
      <c r="N4168" s="43">
        <f t="shared" si="196"/>
        <v>1.3331227438742514</v>
      </c>
      <c r="O4168" s="43">
        <f t="shared" si="197"/>
        <v>0.47</v>
      </c>
    </row>
    <row r="4169" spans="5:15" x14ac:dyDescent="0.2">
      <c r="E4169" s="16">
        <v>41258.861111111109</v>
      </c>
      <c r="F4169" s="22">
        <v>13.148715881181388</v>
      </c>
      <c r="G4169" s="25">
        <v>4.4871301907467298E-2</v>
      </c>
      <c r="H4169" s="3">
        <f t="shared" si="195"/>
        <v>1999.1499999999999</v>
      </c>
      <c r="I4169" s="3">
        <f>MIN(H4169-K4169+L4169,'Power Look Up'!$F$4)</f>
        <v>2000</v>
      </c>
      <c r="K4169" s="51">
        <f t="array" ref="K4169">_xlfn.SUM(_xlfn.NORM.DIST($Q$3:$Q$1003,$F4169,$N4169,FALSE)*WindSpeedStep*$R$3:$R$1003)</f>
        <v>2001.5991152653644</v>
      </c>
      <c r="L4169" s="51">
        <f t="array" ref="L4169">_xlfn.SUM(_xlfn.NORM.DIST($Q$3:$Q$1003,$F4169,$O4169,FALSE)*WindSpeedStep*$R$3:$R$1003)</f>
        <v>2008.5114928721716</v>
      </c>
      <c r="N4169" s="43">
        <f t="shared" si="196"/>
        <v>1.314871588118139</v>
      </c>
      <c r="O4169" s="43">
        <f t="shared" si="197"/>
        <v>0.59</v>
      </c>
    </row>
    <row r="4170" spans="5:15" x14ac:dyDescent="0.2">
      <c r="E4170" s="16">
        <v>41258.868055555555</v>
      </c>
      <c r="F4170" s="22">
        <v>12.869523601963239</v>
      </c>
      <c r="G4170" s="25">
        <v>5.5946126855089207E-2</v>
      </c>
      <c r="H4170" s="3">
        <f t="shared" si="195"/>
        <v>1997.5699999999974</v>
      </c>
      <c r="I4170" s="3">
        <f>MIN(H4170-K4170+L4170,'Power Look Up'!$F$4)</f>
        <v>2000</v>
      </c>
      <c r="K4170" s="51">
        <f t="array" ref="K4170">_xlfn.SUM(_xlfn.NORM.DIST($Q$3:$Q$1003,$F4170,$N4170,FALSE)*WindSpeedStep*$R$3:$R$1003)</f>
        <v>1998.9215567454326</v>
      </c>
      <c r="L4170" s="51">
        <f t="array" ref="L4170">_xlfn.SUM(_xlfn.NORM.DIST($Q$3:$Q$1003,$F4170,$O4170,FALSE)*WindSpeedStep*$R$3:$R$1003)</f>
        <v>2011.702634983192</v>
      </c>
      <c r="N4170" s="43">
        <f t="shared" si="196"/>
        <v>1.286952360196324</v>
      </c>
      <c r="O4170" s="43">
        <f t="shared" si="197"/>
        <v>0.72</v>
      </c>
    </row>
    <row r="4171" spans="5:15" x14ac:dyDescent="0.2">
      <c r="E4171" s="16">
        <v>41258.875</v>
      </c>
      <c r="F4171" s="22">
        <v>13.665015305736778</v>
      </c>
      <c r="G4171" s="25">
        <v>3.5857991303843664E-2</v>
      </c>
      <c r="H4171" s="3">
        <f t="shared" si="195"/>
        <v>1999.6699999999998</v>
      </c>
      <c r="I4171" s="3">
        <f>MIN(H4171-K4171+L4171,'Power Look Up'!$F$4)</f>
        <v>2000</v>
      </c>
      <c r="K4171" s="51">
        <f t="array" ref="K4171">_xlfn.SUM(_xlfn.NORM.DIST($Q$3:$Q$1003,$F4171,$N4171,FALSE)*WindSpeedStep*$R$3:$R$1003)</f>
        <v>2003.3877525552725</v>
      </c>
      <c r="L4171" s="51">
        <f t="array" ref="L4171">_xlfn.SUM(_xlfn.NORM.DIST($Q$3:$Q$1003,$F4171,$O4171,FALSE)*WindSpeedStep*$R$3:$R$1003)</f>
        <v>2004.180601688344</v>
      </c>
      <c r="N4171" s="43">
        <f t="shared" si="196"/>
        <v>1.3665015305736778</v>
      </c>
      <c r="O4171" s="43">
        <f t="shared" si="197"/>
        <v>0.49</v>
      </c>
    </row>
    <row r="4172" spans="5:15" x14ac:dyDescent="0.2">
      <c r="E4172" s="16">
        <v>41258.881944444445</v>
      </c>
      <c r="F4172" s="22">
        <v>13.237647163062405</v>
      </c>
      <c r="G4172" s="25">
        <v>3.6260220119732858E-2</v>
      </c>
      <c r="H4172" s="3">
        <f t="shared" si="195"/>
        <v>1999.2399999999998</v>
      </c>
      <c r="I4172" s="3">
        <f>MIN(H4172-K4172+L4172,'Power Look Up'!$F$4)</f>
        <v>2000</v>
      </c>
      <c r="K4172" s="51">
        <f t="array" ref="K4172">_xlfn.SUM(_xlfn.NORM.DIST($Q$3:$Q$1003,$F4172,$N4172,FALSE)*WindSpeedStep*$R$3:$R$1003)</f>
        <v>2002.142223276777</v>
      </c>
      <c r="L4172" s="51">
        <f t="array" ref="L4172">_xlfn.SUM(_xlfn.NORM.DIST($Q$3:$Q$1003,$F4172,$O4172,FALSE)*WindSpeedStep*$R$3:$R$1003)</f>
        <v>2007.1788595843361</v>
      </c>
      <c r="N4172" s="43">
        <f t="shared" si="196"/>
        <v>1.3237647163062407</v>
      </c>
      <c r="O4172" s="43">
        <f t="shared" si="197"/>
        <v>0.48000000000000004</v>
      </c>
    </row>
    <row r="4173" spans="5:15" x14ac:dyDescent="0.2">
      <c r="E4173" s="16">
        <v>41258.888888888891</v>
      </c>
      <c r="F4173" s="22">
        <v>13.323915899124749</v>
      </c>
      <c r="G4173" s="25">
        <v>3.077173430875025E-2</v>
      </c>
      <c r="H4173" s="3">
        <f t="shared" si="195"/>
        <v>1999.3199999999997</v>
      </c>
      <c r="I4173" s="3">
        <f>MIN(H4173-K4173+L4173,'Power Look Up'!$F$4)</f>
        <v>2000</v>
      </c>
      <c r="K4173" s="51">
        <f t="array" ref="K4173">_xlfn.SUM(_xlfn.NORM.DIST($Q$3:$Q$1003,$F4173,$N4173,FALSE)*WindSpeedStep*$R$3:$R$1003)</f>
        <v>2002.5572865406402</v>
      </c>
      <c r="L4173" s="51">
        <f t="array" ref="L4173">_xlfn.SUM(_xlfn.NORM.DIST($Q$3:$Q$1003,$F4173,$O4173,FALSE)*WindSpeedStep*$R$3:$R$1003)</f>
        <v>2006.1690092573651</v>
      </c>
      <c r="N4173" s="43">
        <f t="shared" si="196"/>
        <v>1.332391589912475</v>
      </c>
      <c r="O4173" s="43">
        <f t="shared" si="197"/>
        <v>0.41</v>
      </c>
    </row>
    <row r="4174" spans="5:15" x14ac:dyDescent="0.2">
      <c r="E4174" s="16">
        <v>41258.895833333336</v>
      </c>
      <c r="F4174" s="22">
        <v>13.421399765807729</v>
      </c>
      <c r="G4174" s="25">
        <v>3.7253938391269496E-2</v>
      </c>
      <c r="H4174" s="3">
        <f t="shared" si="195"/>
        <v>1999.4199999999998</v>
      </c>
      <c r="I4174" s="3">
        <f>MIN(H4174-K4174+L4174,'Power Look Up'!$F$4)</f>
        <v>2000</v>
      </c>
      <c r="K4174" s="51">
        <f t="array" ref="K4174">_xlfn.SUM(_xlfn.NORM.DIST($Q$3:$Q$1003,$F4174,$N4174,FALSE)*WindSpeedStep*$R$3:$R$1003)</f>
        <v>2002.9125330720212</v>
      </c>
      <c r="L4174" s="51">
        <f t="array" ref="L4174">_xlfn.SUM(_xlfn.NORM.DIST($Q$3:$Q$1003,$F4174,$O4174,FALSE)*WindSpeedStep*$R$3:$R$1003)</f>
        <v>2005.7781693426803</v>
      </c>
      <c r="N4174" s="43">
        <f t="shared" si="196"/>
        <v>1.3421399765807731</v>
      </c>
      <c r="O4174" s="43">
        <f t="shared" si="197"/>
        <v>0.5</v>
      </c>
    </row>
    <row r="4175" spans="5:15" x14ac:dyDescent="0.2">
      <c r="E4175" s="16">
        <v>41258.902777777781</v>
      </c>
      <c r="F4175" s="22">
        <v>13.019012564530971</v>
      </c>
      <c r="G4175" s="25">
        <v>3.3796725966663325E-2</v>
      </c>
      <c r="H4175" s="3">
        <f t="shared" si="195"/>
        <v>1999.0199999999998</v>
      </c>
      <c r="I4175" s="3">
        <f>MIN(H4175-K4175+L4175,'Power Look Up'!$F$4)</f>
        <v>2000</v>
      </c>
      <c r="K4175" s="51">
        <f t="array" ref="K4175">_xlfn.SUM(_xlfn.NORM.DIST($Q$3:$Q$1003,$F4175,$N4175,FALSE)*WindSpeedStep*$R$3:$R$1003)</f>
        <v>2000.5597496083708</v>
      </c>
      <c r="L4175" s="51">
        <f t="array" ref="L4175">_xlfn.SUM(_xlfn.NORM.DIST($Q$3:$Q$1003,$F4175,$O4175,FALSE)*WindSpeedStep*$R$3:$R$1003)</f>
        <v>2009.1610242318857</v>
      </c>
      <c r="N4175" s="43">
        <f t="shared" si="196"/>
        <v>1.3019012564530972</v>
      </c>
      <c r="O4175" s="43">
        <f t="shared" si="197"/>
        <v>0.43999999999999995</v>
      </c>
    </row>
    <row r="4176" spans="5:15" x14ac:dyDescent="0.2">
      <c r="E4176" s="16">
        <v>41258.909722222219</v>
      </c>
      <c r="F4176" s="22">
        <v>13.373584165857503</v>
      </c>
      <c r="G4176" s="25">
        <v>3.8882620661075271E-2</v>
      </c>
      <c r="H4176" s="3">
        <f t="shared" si="195"/>
        <v>1999.3699999999997</v>
      </c>
      <c r="I4176" s="3">
        <f>MIN(H4176-K4176+L4176,'Power Look Up'!$F$4)</f>
        <v>2000</v>
      </c>
      <c r="K4176" s="51">
        <f t="array" ref="K4176">_xlfn.SUM(_xlfn.NORM.DIST($Q$3:$Q$1003,$F4176,$N4176,FALSE)*WindSpeedStep*$R$3:$R$1003)</f>
        <v>2002.7522202876646</v>
      </c>
      <c r="L4176" s="51">
        <f t="array" ref="L4176">_xlfn.SUM(_xlfn.NORM.DIST($Q$3:$Q$1003,$F4176,$O4176,FALSE)*WindSpeedStep*$R$3:$R$1003)</f>
        <v>2006.2225369488397</v>
      </c>
      <c r="N4176" s="43">
        <f t="shared" si="196"/>
        <v>1.3373584165857504</v>
      </c>
      <c r="O4176" s="43">
        <f t="shared" si="197"/>
        <v>0.52</v>
      </c>
    </row>
    <row r="4177" spans="5:15" x14ac:dyDescent="0.2">
      <c r="E4177" s="16">
        <v>41258.916666666664</v>
      </c>
      <c r="F4177" s="22">
        <v>13.545002114130199</v>
      </c>
      <c r="G4177" s="25">
        <v>3.3222586176679753E-2</v>
      </c>
      <c r="H4177" s="3">
        <f t="shared" si="195"/>
        <v>1999.5499999999997</v>
      </c>
      <c r="I4177" s="3">
        <f>MIN(H4177-K4177+L4177,'Power Look Up'!$F$4)</f>
        <v>2000</v>
      </c>
      <c r="K4177" s="51">
        <f t="array" ref="K4177">_xlfn.SUM(_xlfn.NORM.DIST($Q$3:$Q$1003,$F4177,$N4177,FALSE)*WindSpeedStep*$R$3:$R$1003)</f>
        <v>2003.2177052205525</v>
      </c>
      <c r="L4177" s="51">
        <f t="array" ref="L4177">_xlfn.SUM(_xlfn.NORM.DIST($Q$3:$Q$1003,$F4177,$O4177,FALSE)*WindSpeedStep*$R$3:$R$1003)</f>
        <v>2004.7606541361117</v>
      </c>
      <c r="N4177" s="43">
        <f t="shared" si="196"/>
        <v>1.35450021141302</v>
      </c>
      <c r="O4177" s="43">
        <f t="shared" si="197"/>
        <v>0.44999999999999996</v>
      </c>
    </row>
    <row r="4178" spans="5:15" x14ac:dyDescent="0.2">
      <c r="E4178" s="16">
        <v>41258.923611111109</v>
      </c>
      <c r="F4178" s="22">
        <v>13.523166396301397</v>
      </c>
      <c r="G4178" s="25">
        <v>3.4755173916113727E-2</v>
      </c>
      <c r="H4178" s="3">
        <f t="shared" si="195"/>
        <v>1999.5199999999998</v>
      </c>
      <c r="I4178" s="3">
        <f>MIN(H4178-K4178+L4178,'Power Look Up'!$F$4)</f>
        <v>2000</v>
      </c>
      <c r="K4178" s="51">
        <f t="array" ref="K4178">_xlfn.SUM(_xlfn.NORM.DIST($Q$3:$Q$1003,$F4178,$N4178,FALSE)*WindSpeedStep*$R$3:$R$1003)</f>
        <v>2003.1742486608671</v>
      </c>
      <c r="L4178" s="51">
        <f t="array" ref="L4178">_xlfn.SUM(_xlfn.NORM.DIST($Q$3:$Q$1003,$F4178,$O4178,FALSE)*WindSpeedStep*$R$3:$R$1003)</f>
        <v>2004.9651175789941</v>
      </c>
      <c r="N4178" s="43">
        <f t="shared" si="196"/>
        <v>1.3523166396301398</v>
      </c>
      <c r="O4178" s="43">
        <f t="shared" si="197"/>
        <v>0.47</v>
      </c>
    </row>
    <row r="4179" spans="5:15" x14ac:dyDescent="0.2">
      <c r="E4179" s="16">
        <v>41258.930555555555</v>
      </c>
      <c r="F4179" s="22">
        <v>12.844479804530092</v>
      </c>
      <c r="G4179" s="25">
        <v>3.8927228475508682E-2</v>
      </c>
      <c r="H4179" s="3">
        <f t="shared" si="195"/>
        <v>1997.2399999999975</v>
      </c>
      <c r="I4179" s="3">
        <f>MIN(H4179-K4179+L4179,'Power Look Up'!$F$4)</f>
        <v>2000</v>
      </c>
      <c r="K4179" s="51">
        <f t="array" ref="K4179">_xlfn.SUM(_xlfn.NORM.DIST($Q$3:$Q$1003,$F4179,$N4179,FALSE)*WindSpeedStep*$R$3:$R$1003)</f>
        <v>1998.5936156916464</v>
      </c>
      <c r="L4179" s="51">
        <f t="array" ref="L4179">_xlfn.SUM(_xlfn.NORM.DIST($Q$3:$Q$1003,$F4179,$O4179,FALSE)*WindSpeedStep*$R$3:$R$1003)</f>
        <v>2011.4721342761286</v>
      </c>
      <c r="N4179" s="43">
        <f t="shared" si="196"/>
        <v>1.2844479804530093</v>
      </c>
      <c r="O4179" s="43">
        <f t="shared" si="197"/>
        <v>0.5</v>
      </c>
    </row>
    <row r="4180" spans="5:15" x14ac:dyDescent="0.2">
      <c r="E4180" s="16">
        <v>41258.9375</v>
      </c>
      <c r="F4180" s="22">
        <v>12.941099395871817</v>
      </c>
      <c r="G4180" s="25">
        <v>4.1727521246939722E-2</v>
      </c>
      <c r="H4180" s="3">
        <f t="shared" si="195"/>
        <v>1998.3399999999974</v>
      </c>
      <c r="I4180" s="3">
        <f>MIN(H4180-K4180+L4180,'Power Look Up'!$F$4)</f>
        <v>2000</v>
      </c>
      <c r="K4180" s="51">
        <f t="array" ref="K4180">_xlfn.SUM(_xlfn.NORM.DIST($Q$3:$Q$1003,$F4180,$N4180,FALSE)*WindSpeedStep*$R$3:$R$1003)</f>
        <v>1999.7710155350867</v>
      </c>
      <c r="L4180" s="51">
        <f t="array" ref="L4180">_xlfn.SUM(_xlfn.NORM.DIST($Q$3:$Q$1003,$F4180,$O4180,FALSE)*WindSpeedStep*$R$3:$R$1003)</f>
        <v>2010.4822781288121</v>
      </c>
      <c r="N4180" s="43">
        <f t="shared" si="196"/>
        <v>1.2941099395871818</v>
      </c>
      <c r="O4180" s="43">
        <f t="shared" si="197"/>
        <v>0.54</v>
      </c>
    </row>
    <row r="4181" spans="5:15" x14ac:dyDescent="0.2">
      <c r="E4181" s="16">
        <v>41258.951388888891</v>
      </c>
      <c r="F4181" s="22">
        <v>13.043659154099167</v>
      </c>
      <c r="G4181" s="25">
        <v>3.9866113784227657E-2</v>
      </c>
      <c r="H4181" s="3">
        <f t="shared" si="195"/>
        <v>1999.0399999999997</v>
      </c>
      <c r="I4181" s="3">
        <f>MIN(H4181-K4181+L4181,'Power Look Up'!$F$4)</f>
        <v>2000</v>
      </c>
      <c r="K4181" s="51">
        <f t="array" ref="K4181">_xlfn.SUM(_xlfn.NORM.DIST($Q$3:$Q$1003,$F4181,$N4181,FALSE)*WindSpeedStep*$R$3:$R$1003)</f>
        <v>2000.7821999269145</v>
      </c>
      <c r="L4181" s="51">
        <f t="array" ref="L4181">_xlfn.SUM(_xlfn.NORM.DIST($Q$3:$Q$1003,$F4181,$O4181,FALSE)*WindSpeedStep*$R$3:$R$1003)</f>
        <v>2009.2594684162868</v>
      </c>
      <c r="N4181" s="43">
        <f t="shared" si="196"/>
        <v>1.3043659154099168</v>
      </c>
      <c r="O4181" s="43">
        <f t="shared" si="197"/>
        <v>0.52</v>
      </c>
    </row>
    <row r="4182" spans="5:15" x14ac:dyDescent="0.2">
      <c r="E4182" s="16">
        <v>41258.958333333336</v>
      </c>
      <c r="F4182" s="22">
        <v>13.602726654477589</v>
      </c>
      <c r="G4182" s="25">
        <v>3.7492483158302975E-2</v>
      </c>
      <c r="H4182" s="3">
        <f t="shared" si="195"/>
        <v>1999.5999999999997</v>
      </c>
      <c r="I4182" s="3">
        <f>MIN(H4182-K4182+L4182,'Power Look Up'!$F$4)</f>
        <v>2000</v>
      </c>
      <c r="K4182" s="51">
        <f t="array" ref="K4182">_xlfn.SUM(_xlfn.NORM.DIST($Q$3:$Q$1003,$F4182,$N4182,FALSE)*WindSpeedStep*$R$3:$R$1003)</f>
        <v>2003.313295349682</v>
      </c>
      <c r="L4182" s="51">
        <f t="array" ref="L4182">_xlfn.SUM(_xlfn.NORM.DIST($Q$3:$Q$1003,$F4182,$O4182,FALSE)*WindSpeedStep*$R$3:$R$1003)</f>
        <v>2004.6071673627559</v>
      </c>
      <c r="N4182" s="43">
        <f t="shared" si="196"/>
        <v>1.360272665447759</v>
      </c>
      <c r="O4182" s="43">
        <f t="shared" si="197"/>
        <v>0.51</v>
      </c>
    </row>
    <row r="4183" spans="5:15" x14ac:dyDescent="0.2">
      <c r="E4183" s="16">
        <v>41258.965277777781</v>
      </c>
      <c r="F4183" s="22">
        <v>14.112664382128131</v>
      </c>
      <c r="G4183" s="25">
        <v>2.9760503660235541E-2</v>
      </c>
      <c r="H4183" s="3">
        <f t="shared" si="195"/>
        <v>2000</v>
      </c>
      <c r="I4183" s="3">
        <f>MIN(H4183-K4183+L4183,'Power Look Up'!$F$4)</f>
        <v>1998.8036345174605</v>
      </c>
      <c r="K4183" s="51">
        <f t="array" ref="K4183">_xlfn.SUM(_xlfn.NORM.DIST($Q$3:$Q$1003,$F4183,$N4183,FALSE)*WindSpeedStep*$R$3:$R$1003)</f>
        <v>2003.3160730136872</v>
      </c>
      <c r="L4183" s="51">
        <f t="array" ref="L4183">_xlfn.SUM(_xlfn.NORM.DIST($Q$3:$Q$1003,$F4183,$O4183,FALSE)*WindSpeedStep*$R$3:$R$1003)</f>
        <v>2002.1197075311477</v>
      </c>
      <c r="N4183" s="43">
        <f t="shared" si="196"/>
        <v>1.4112664382128131</v>
      </c>
      <c r="O4183" s="43">
        <f t="shared" si="197"/>
        <v>0.42</v>
      </c>
    </row>
    <row r="4184" spans="5:15" x14ac:dyDescent="0.2">
      <c r="E4184" s="16">
        <v>41258.972222222219</v>
      </c>
      <c r="F4184" s="22">
        <v>13.89885759765359</v>
      </c>
      <c r="G4184" s="25">
        <v>3.597417963936908E-2</v>
      </c>
      <c r="H4184" s="3">
        <f t="shared" si="195"/>
        <v>1999.8999999999996</v>
      </c>
      <c r="I4184" s="3">
        <f>MIN(H4184-K4184+L4184,'Power Look Up'!$F$4)</f>
        <v>1999.5139462530221</v>
      </c>
      <c r="K4184" s="51">
        <f t="array" ref="K4184">_xlfn.SUM(_xlfn.NORM.DIST($Q$3:$Q$1003,$F4184,$N4184,FALSE)*WindSpeedStep*$R$3:$R$1003)</f>
        <v>2003.4563228501665</v>
      </c>
      <c r="L4184" s="51">
        <f t="array" ref="L4184">_xlfn.SUM(_xlfn.NORM.DIST($Q$3:$Q$1003,$F4184,$O4184,FALSE)*WindSpeedStep*$R$3:$R$1003)</f>
        <v>2003.070269103189</v>
      </c>
      <c r="N4184" s="43">
        <f t="shared" si="196"/>
        <v>1.3898857597653591</v>
      </c>
      <c r="O4184" s="43">
        <f t="shared" si="197"/>
        <v>0.5</v>
      </c>
    </row>
    <row r="4185" spans="5:15" x14ac:dyDescent="0.2">
      <c r="E4185" s="16">
        <v>41258.979166666664</v>
      </c>
      <c r="F4185" s="22">
        <v>13.734044876554792</v>
      </c>
      <c r="G4185" s="25">
        <v>4.7327644975851686E-2</v>
      </c>
      <c r="H4185" s="3">
        <f t="shared" si="195"/>
        <v>1999.7299999999998</v>
      </c>
      <c r="I4185" s="3">
        <f>MIN(H4185-K4185+L4185,'Power Look Up'!$F$4)</f>
        <v>2000</v>
      </c>
      <c r="K4185" s="51">
        <f t="array" ref="K4185">_xlfn.SUM(_xlfn.NORM.DIST($Q$3:$Q$1003,$F4185,$N4185,FALSE)*WindSpeedStep*$R$3:$R$1003)</f>
        <v>2003.439538339399</v>
      </c>
      <c r="L4185" s="51">
        <f t="array" ref="L4185">_xlfn.SUM(_xlfn.NORM.DIST($Q$3:$Q$1003,$F4185,$O4185,FALSE)*WindSpeedStep*$R$3:$R$1003)</f>
        <v>2004.3683114472522</v>
      </c>
      <c r="N4185" s="43">
        <f t="shared" si="196"/>
        <v>1.3734044876554794</v>
      </c>
      <c r="O4185" s="43">
        <f t="shared" si="197"/>
        <v>0.65</v>
      </c>
    </row>
    <row r="4186" spans="5:15" x14ac:dyDescent="0.2">
      <c r="E4186" s="16">
        <v>41258.986111111109</v>
      </c>
      <c r="F4186" s="22">
        <v>13.223306492316631</v>
      </c>
      <c r="G4186" s="25">
        <v>3.5543303807795142E-2</v>
      </c>
      <c r="H4186" s="3">
        <f t="shared" si="195"/>
        <v>1999.2199999999998</v>
      </c>
      <c r="I4186" s="3">
        <f>MIN(H4186-K4186+L4186,'Power Look Up'!$F$4)</f>
        <v>2000</v>
      </c>
      <c r="K4186" s="51">
        <f t="array" ref="K4186">_xlfn.SUM(_xlfn.NORM.DIST($Q$3:$Q$1003,$F4186,$N4186,FALSE)*WindSpeedStep*$R$3:$R$1003)</f>
        <v>2002.0629936289713</v>
      </c>
      <c r="L4186" s="51">
        <f t="array" ref="L4186">_xlfn.SUM(_xlfn.NORM.DIST($Q$3:$Q$1003,$F4186,$O4186,FALSE)*WindSpeedStep*$R$3:$R$1003)</f>
        <v>2007.2625560613562</v>
      </c>
      <c r="N4186" s="43">
        <f t="shared" si="196"/>
        <v>1.3223306492316631</v>
      </c>
      <c r="O4186" s="43">
        <f t="shared" si="197"/>
        <v>0.46999999999999992</v>
      </c>
    </row>
    <row r="4187" spans="5:15" x14ac:dyDescent="0.2">
      <c r="E4187" s="16">
        <v>41258.993055555555</v>
      </c>
      <c r="F4187" s="22">
        <v>13.201013211594002</v>
      </c>
      <c r="G4187" s="25">
        <v>3.6360845361356982E-2</v>
      </c>
      <c r="H4187" s="3">
        <f t="shared" si="195"/>
        <v>1999.1999999999998</v>
      </c>
      <c r="I4187" s="3">
        <f>MIN(H4187-K4187+L4187,'Power Look Up'!$F$4)</f>
        <v>2000</v>
      </c>
      <c r="K4187" s="51">
        <f t="array" ref="K4187">_xlfn.SUM(_xlfn.NORM.DIST($Q$3:$Q$1003,$F4187,$N4187,FALSE)*WindSpeedStep*$R$3:$R$1003)</f>
        <v>2001.9336330183396</v>
      </c>
      <c r="L4187" s="51">
        <f t="array" ref="L4187">_xlfn.SUM(_xlfn.NORM.DIST($Q$3:$Q$1003,$F4187,$O4187,FALSE)*WindSpeedStep*$R$3:$R$1003)</f>
        <v>2007.5099360379202</v>
      </c>
      <c r="N4187" s="43">
        <f t="shared" si="196"/>
        <v>1.3201013211594004</v>
      </c>
      <c r="O4187" s="43">
        <f t="shared" si="197"/>
        <v>0.48000000000000004</v>
      </c>
    </row>
    <row r="4188" spans="5:15" x14ac:dyDescent="0.2">
      <c r="E4188" s="16">
        <v>41259</v>
      </c>
      <c r="F4188" s="22">
        <v>12.436840440086842</v>
      </c>
      <c r="G4188" s="25">
        <v>4.341938795479388E-2</v>
      </c>
      <c r="H4188" s="3">
        <f t="shared" si="195"/>
        <v>1992.8399999999976</v>
      </c>
      <c r="I4188" s="3">
        <f>MIN(H4188-K4188+L4188,'Power Look Up'!$F$4)</f>
        <v>2000</v>
      </c>
      <c r="K4188" s="51">
        <f t="array" ref="K4188">_xlfn.SUM(_xlfn.NORM.DIST($Q$3:$Q$1003,$F4188,$N4188,FALSE)*WindSpeedStep*$R$3:$R$1003)</f>
        <v>1990.4072493565777</v>
      </c>
      <c r="L4188" s="51">
        <f t="array" ref="L4188">_xlfn.SUM(_xlfn.NORM.DIST($Q$3:$Q$1003,$F4188,$O4188,FALSE)*WindSpeedStep*$R$3:$R$1003)</f>
        <v>2016.9127931441549</v>
      </c>
      <c r="N4188" s="43">
        <f t="shared" si="196"/>
        <v>1.2436840440086843</v>
      </c>
      <c r="O4188" s="43">
        <f t="shared" si="197"/>
        <v>0.54</v>
      </c>
    </row>
    <row r="4189" spans="5:15" x14ac:dyDescent="0.2">
      <c r="E4189" s="16">
        <v>41259.006944444445</v>
      </c>
      <c r="F4189" s="22">
        <v>12.100238871803413</v>
      </c>
      <c r="G4189" s="25">
        <v>4.2974358234508105E-2</v>
      </c>
      <c r="H4189" s="3">
        <f t="shared" si="195"/>
        <v>1989.0999999999976</v>
      </c>
      <c r="I4189" s="3">
        <f>MIN(H4189-K4189+L4189,'Power Look Up'!$F$4)</f>
        <v>2000</v>
      </c>
      <c r="K4189" s="51">
        <f t="array" ref="K4189">_xlfn.SUM(_xlfn.NORM.DIST($Q$3:$Q$1003,$F4189,$N4189,FALSE)*WindSpeedStep*$R$3:$R$1003)</f>
        <v>1977.9936372703501</v>
      </c>
      <c r="L4189" s="51">
        <f t="array" ref="L4189">_xlfn.SUM(_xlfn.NORM.DIST($Q$3:$Q$1003,$F4189,$O4189,FALSE)*WindSpeedStep*$R$3:$R$1003)</f>
        <v>2020.9449959344126</v>
      </c>
      <c r="N4189" s="43">
        <f t="shared" si="196"/>
        <v>1.2100238871803413</v>
      </c>
      <c r="O4189" s="43">
        <f t="shared" si="197"/>
        <v>0.52</v>
      </c>
    </row>
    <row r="4190" spans="5:15" x14ac:dyDescent="0.2">
      <c r="E4190" s="16">
        <v>41259.013888888891</v>
      </c>
      <c r="F4190" s="22">
        <v>12.639259580187035</v>
      </c>
      <c r="G4190" s="25">
        <v>4.1141650482053399E-2</v>
      </c>
      <c r="H4190" s="3">
        <f t="shared" si="195"/>
        <v>1995.0399999999975</v>
      </c>
      <c r="I4190" s="3">
        <f>MIN(H4190-K4190+L4190,'Power Look Up'!$F$4)</f>
        <v>2000</v>
      </c>
      <c r="K4190" s="51">
        <f t="array" ref="K4190">_xlfn.SUM(_xlfn.NORM.DIST($Q$3:$Q$1003,$F4190,$N4190,FALSE)*WindSpeedStep*$R$3:$R$1003)</f>
        <v>1995.2136649148592</v>
      </c>
      <c r="L4190" s="51">
        <f t="array" ref="L4190">_xlfn.SUM(_xlfn.NORM.DIST($Q$3:$Q$1003,$F4190,$O4190,FALSE)*WindSpeedStep*$R$3:$R$1003)</f>
        <v>2014.2012825804318</v>
      </c>
      <c r="N4190" s="43">
        <f t="shared" si="196"/>
        <v>1.2639259580187037</v>
      </c>
      <c r="O4190" s="43">
        <f t="shared" si="197"/>
        <v>0.52</v>
      </c>
    </row>
    <row r="4191" spans="5:15" x14ac:dyDescent="0.2">
      <c r="E4191" s="16">
        <v>41259.020833333336</v>
      </c>
      <c r="F4191" s="22">
        <v>12.59336666907771</v>
      </c>
      <c r="G4191" s="25">
        <v>3.3350891071192733E-2</v>
      </c>
      <c r="H4191" s="3">
        <f t="shared" si="195"/>
        <v>1994.4899999999975</v>
      </c>
      <c r="I4191" s="3">
        <f>MIN(H4191-K4191+L4191,'Power Look Up'!$F$4)</f>
        <v>2000</v>
      </c>
      <c r="K4191" s="51">
        <f t="array" ref="K4191">_xlfn.SUM(_xlfn.NORM.DIST($Q$3:$Q$1003,$F4191,$N4191,FALSE)*WindSpeedStep*$R$3:$R$1003)</f>
        <v>1994.2663230173091</v>
      </c>
      <c r="L4191" s="51">
        <f t="array" ref="L4191">_xlfn.SUM(_xlfn.NORM.DIST($Q$3:$Q$1003,$F4191,$O4191,FALSE)*WindSpeedStep*$R$3:$R$1003)</f>
        <v>2014.6358946551661</v>
      </c>
      <c r="N4191" s="43">
        <f t="shared" si="196"/>
        <v>1.259336666907771</v>
      </c>
      <c r="O4191" s="43">
        <f t="shared" si="197"/>
        <v>0.42</v>
      </c>
    </row>
    <row r="4192" spans="5:15" x14ac:dyDescent="0.2">
      <c r="E4192" s="16">
        <v>41259.027777777781</v>
      </c>
      <c r="F4192" s="22">
        <v>12.266733816826642</v>
      </c>
      <c r="G4192" s="25">
        <v>3.9945433504707868E-2</v>
      </c>
      <c r="H4192" s="3">
        <f t="shared" si="195"/>
        <v>1990.9699999999975</v>
      </c>
      <c r="I4192" s="3">
        <f>MIN(H4192-K4192+L4192,'Power Look Up'!$F$4)</f>
        <v>2000</v>
      </c>
      <c r="K4192" s="51">
        <f t="array" ref="K4192">_xlfn.SUM(_xlfn.NORM.DIST($Q$3:$Q$1003,$F4192,$N4192,FALSE)*WindSpeedStep*$R$3:$R$1003)</f>
        <v>1984.9275583714966</v>
      </c>
      <c r="L4192" s="51">
        <f t="array" ref="L4192">_xlfn.SUM(_xlfn.NORM.DIST($Q$3:$Q$1003,$F4192,$O4192,FALSE)*WindSpeedStep*$R$3:$R$1003)</f>
        <v>2019.3468520149072</v>
      </c>
      <c r="N4192" s="43">
        <f t="shared" si="196"/>
        <v>1.2266733816826643</v>
      </c>
      <c r="O4192" s="43">
        <f t="shared" si="197"/>
        <v>0.49</v>
      </c>
    </row>
    <row r="4193" spans="5:15" x14ac:dyDescent="0.2">
      <c r="E4193" s="16">
        <v>41259.034722222219</v>
      </c>
      <c r="F4193" s="22">
        <v>12.067503119349059</v>
      </c>
      <c r="G4193" s="25">
        <v>3.6461560908528222E-2</v>
      </c>
      <c r="H4193" s="3">
        <f t="shared" si="195"/>
        <v>1988.7699999999977</v>
      </c>
      <c r="I4193" s="3">
        <f>MIN(H4193-K4193+L4193,'Power Look Up'!$F$4)</f>
        <v>2000</v>
      </c>
      <c r="K4193" s="51">
        <f t="array" ref="K4193">_xlfn.SUM(_xlfn.NORM.DIST($Q$3:$Q$1003,$F4193,$N4193,FALSE)*WindSpeedStep*$R$3:$R$1003)</f>
        <v>1976.4214219163446</v>
      </c>
      <c r="L4193" s="51">
        <f t="array" ref="L4193">_xlfn.SUM(_xlfn.NORM.DIST($Q$3:$Q$1003,$F4193,$O4193,FALSE)*WindSpeedStep*$R$3:$R$1003)</f>
        <v>2022.2480276368506</v>
      </c>
      <c r="N4193" s="43">
        <f t="shared" si="196"/>
        <v>1.2067503119349059</v>
      </c>
      <c r="O4193" s="43">
        <f t="shared" si="197"/>
        <v>0.44</v>
      </c>
    </row>
    <row r="4194" spans="5:15" x14ac:dyDescent="0.2">
      <c r="E4194" s="16">
        <v>41259.041666666664</v>
      </c>
      <c r="F4194" s="22">
        <v>12.534414931426571</v>
      </c>
      <c r="G4194" s="25">
        <v>3.5103353639332771E-2</v>
      </c>
      <c r="H4194" s="3">
        <f t="shared" si="195"/>
        <v>1993.8299999999977</v>
      </c>
      <c r="I4194" s="3">
        <f>MIN(H4194-K4194+L4194,'Power Look Up'!$F$4)</f>
        <v>2000</v>
      </c>
      <c r="K4194" s="51">
        <f t="array" ref="K4194">_xlfn.SUM(_xlfn.NORM.DIST($Q$3:$Q$1003,$F4194,$N4194,FALSE)*WindSpeedStep*$R$3:$R$1003)</f>
        <v>1992.9319882906491</v>
      </c>
      <c r="L4194" s="51">
        <f t="array" ref="L4194">_xlfn.SUM(_xlfn.NORM.DIST($Q$3:$Q$1003,$F4194,$O4194,FALSE)*WindSpeedStep*$R$3:$R$1003)</f>
        <v>2015.5423482772496</v>
      </c>
      <c r="N4194" s="43">
        <f t="shared" si="196"/>
        <v>1.2534414931426572</v>
      </c>
      <c r="O4194" s="43">
        <f t="shared" si="197"/>
        <v>0.43999999999999995</v>
      </c>
    </row>
    <row r="4195" spans="5:15" x14ac:dyDescent="0.2">
      <c r="E4195" s="16">
        <v>41259.048611111109</v>
      </c>
      <c r="F4195" s="22">
        <v>11.785492300070539</v>
      </c>
      <c r="G4195" s="25">
        <v>4.5819044826559178E-2</v>
      </c>
      <c r="H4195" s="3">
        <f t="shared" si="195"/>
        <v>1970.3599999999826</v>
      </c>
      <c r="I4195" s="3">
        <f>MIN(H4195-K4195+L4195,'Power Look Up'!$F$4)</f>
        <v>2000</v>
      </c>
      <c r="K4195" s="51">
        <f t="array" ref="K4195">_xlfn.SUM(_xlfn.NORM.DIST($Q$3:$Q$1003,$F4195,$N4195,FALSE)*WindSpeedStep*$R$3:$R$1003)</f>
        <v>1959.5264813461613</v>
      </c>
      <c r="L4195" s="51">
        <f t="array" ref="L4195">_xlfn.SUM(_xlfn.NORM.DIST($Q$3:$Q$1003,$F4195,$O4195,FALSE)*WindSpeedStep*$R$3:$R$1003)</f>
        <v>2020.3998225958915</v>
      </c>
      <c r="N4195" s="43">
        <f t="shared" si="196"/>
        <v>1.1785492300070539</v>
      </c>
      <c r="O4195" s="43">
        <f t="shared" si="197"/>
        <v>0.54</v>
      </c>
    </row>
    <row r="4196" spans="5:15" x14ac:dyDescent="0.2">
      <c r="E4196" s="16">
        <v>41259.055555555555</v>
      </c>
      <c r="F4196" s="22">
        <v>11.202835102731273</v>
      </c>
      <c r="G4196" s="25">
        <v>4.0168403433010376E-2</v>
      </c>
      <c r="H4196" s="3">
        <f t="shared" si="195"/>
        <v>1920.7999999999836</v>
      </c>
      <c r="I4196" s="3">
        <f>MIN(H4196-K4196+L4196,'Power Look Up'!$F$4)</f>
        <v>2000</v>
      </c>
      <c r="K4196" s="51">
        <f t="array" ref="K4196">_xlfn.SUM(_xlfn.NORM.DIST($Q$3:$Q$1003,$F4196,$N4196,FALSE)*WindSpeedStep*$R$3:$R$1003)</f>
        <v>1899.7438445262565</v>
      </c>
      <c r="L4196" s="51">
        <f t="array" ref="L4196">_xlfn.SUM(_xlfn.NORM.DIST($Q$3:$Q$1003,$F4196,$O4196,FALSE)*WindSpeedStep*$R$3:$R$1003)</f>
        <v>2000.4282248288669</v>
      </c>
      <c r="N4196" s="43">
        <f t="shared" si="196"/>
        <v>1.1202835102731272</v>
      </c>
      <c r="O4196" s="43">
        <f t="shared" si="197"/>
        <v>0.45</v>
      </c>
    </row>
    <row r="4197" spans="5:15" x14ac:dyDescent="0.2">
      <c r="E4197" s="16">
        <v>41259.0625</v>
      </c>
      <c r="F4197" s="22">
        <v>11.281505119189651</v>
      </c>
      <c r="G4197" s="25">
        <v>3.9888294624319018E-2</v>
      </c>
      <c r="H4197" s="3">
        <f t="shared" si="195"/>
        <v>1927.5199999999836</v>
      </c>
      <c r="I4197" s="3">
        <f>MIN(H4197-K4197+L4197,'Power Look Up'!$F$4)</f>
        <v>2000</v>
      </c>
      <c r="K4197" s="51">
        <f t="array" ref="K4197">_xlfn.SUM(_xlfn.NORM.DIST($Q$3:$Q$1003,$F4197,$N4197,FALSE)*WindSpeedStep*$R$3:$R$1003)</f>
        <v>1910.1841428187765</v>
      </c>
      <c r="L4197" s="51">
        <f t="array" ref="L4197">_xlfn.SUM(_xlfn.NORM.DIST($Q$3:$Q$1003,$F4197,$O4197,FALSE)*WindSpeedStep*$R$3:$R$1003)</f>
        <v>2007.6997636264996</v>
      </c>
      <c r="N4197" s="43">
        <f t="shared" si="196"/>
        <v>1.1281505119189652</v>
      </c>
      <c r="O4197" s="43">
        <f t="shared" si="197"/>
        <v>0.45000000000000007</v>
      </c>
    </row>
    <row r="4198" spans="5:15" x14ac:dyDescent="0.2">
      <c r="E4198" s="16">
        <v>41259.069444444445</v>
      </c>
      <c r="F4198" s="22">
        <v>11.875673058553781</v>
      </c>
      <c r="G4198" s="25">
        <v>4.1260819288643516E-2</v>
      </c>
      <c r="H4198" s="3">
        <f t="shared" si="195"/>
        <v>1977.9199999999823</v>
      </c>
      <c r="I4198" s="3">
        <f>MIN(H4198-K4198+L4198,'Power Look Up'!$F$4)</f>
        <v>2000</v>
      </c>
      <c r="K4198" s="51">
        <f t="array" ref="K4198">_xlfn.SUM(_xlfn.NORM.DIST($Q$3:$Q$1003,$F4198,$N4198,FALSE)*WindSpeedStep*$R$3:$R$1003)</f>
        <v>1965.6304689756107</v>
      </c>
      <c r="L4198" s="51">
        <f t="array" ref="L4198">_xlfn.SUM(_xlfn.NORM.DIST($Q$3:$Q$1003,$F4198,$O4198,FALSE)*WindSpeedStep*$R$3:$R$1003)</f>
        <v>2022.838233384454</v>
      </c>
      <c r="N4198" s="43">
        <f t="shared" si="196"/>
        <v>1.1875673058553782</v>
      </c>
      <c r="O4198" s="43">
        <f t="shared" si="197"/>
        <v>0.49</v>
      </c>
    </row>
    <row r="4199" spans="5:15" x14ac:dyDescent="0.2">
      <c r="E4199" s="16">
        <v>41259.076388888891</v>
      </c>
      <c r="F4199" s="22">
        <v>12.051379206720355</v>
      </c>
      <c r="G4199" s="25">
        <v>3.8999685590999263E-2</v>
      </c>
      <c r="H4199" s="3">
        <f t="shared" si="195"/>
        <v>1988.5499999999977</v>
      </c>
      <c r="I4199" s="3">
        <f>MIN(H4199-K4199+L4199,'Power Look Up'!$F$4)</f>
        <v>2000</v>
      </c>
      <c r="K4199" s="51">
        <f t="array" ref="K4199">_xlfn.SUM(_xlfn.NORM.DIST($Q$3:$Q$1003,$F4199,$N4199,FALSE)*WindSpeedStep*$R$3:$R$1003)</f>
        <v>1975.6198493144611</v>
      </c>
      <c r="L4199" s="51">
        <f t="array" ref="L4199">_xlfn.SUM(_xlfn.NORM.DIST($Q$3:$Q$1003,$F4199,$O4199,FALSE)*WindSpeedStep*$R$3:$R$1003)</f>
        <v>2022.1173369158621</v>
      </c>
      <c r="N4199" s="43">
        <f t="shared" si="196"/>
        <v>1.2051379206720356</v>
      </c>
      <c r="O4199" s="43">
        <f t="shared" si="197"/>
        <v>0.47</v>
      </c>
    </row>
    <row r="4200" spans="5:15" x14ac:dyDescent="0.2">
      <c r="E4200" s="16">
        <v>41259.083333333336</v>
      </c>
      <c r="F4200" s="22">
        <v>12.135047225782047</v>
      </c>
      <c r="G4200" s="25">
        <v>4.2851089931913174E-2</v>
      </c>
      <c r="H4200" s="3">
        <f t="shared" si="195"/>
        <v>1989.5399999999977</v>
      </c>
      <c r="I4200" s="3">
        <f>MIN(H4200-K4200+L4200,'Power Look Up'!$F$4)</f>
        <v>2000</v>
      </c>
      <c r="K4200" s="51">
        <f t="array" ref="K4200">_xlfn.SUM(_xlfn.NORM.DIST($Q$3:$Q$1003,$F4200,$N4200,FALSE)*WindSpeedStep*$R$3:$R$1003)</f>
        <v>1979.5865765411634</v>
      </c>
      <c r="L4200" s="51">
        <f t="array" ref="L4200">_xlfn.SUM(_xlfn.NORM.DIST($Q$3:$Q$1003,$F4200,$O4200,FALSE)*WindSpeedStep*$R$3:$R$1003)</f>
        <v>2020.6255510839601</v>
      </c>
      <c r="N4200" s="43">
        <f t="shared" si="196"/>
        <v>1.2135047225782047</v>
      </c>
      <c r="O4200" s="43">
        <f t="shared" si="197"/>
        <v>0.52</v>
      </c>
    </row>
    <row r="4201" spans="5:15" x14ac:dyDescent="0.2">
      <c r="E4201" s="16">
        <v>41259.090277777781</v>
      </c>
      <c r="F4201" s="22">
        <v>12.053862548954736</v>
      </c>
      <c r="G4201" s="25">
        <v>3.7332431672619515E-2</v>
      </c>
      <c r="H4201" s="3">
        <f t="shared" si="195"/>
        <v>1988.5499999999977</v>
      </c>
      <c r="I4201" s="3">
        <f>MIN(H4201-K4201+L4201,'Power Look Up'!$F$4)</f>
        <v>2000</v>
      </c>
      <c r="K4201" s="51">
        <f t="array" ref="K4201">_xlfn.SUM(_xlfn.NORM.DIST($Q$3:$Q$1003,$F4201,$N4201,FALSE)*WindSpeedStep*$R$3:$R$1003)</f>
        <v>1975.7444917562543</v>
      </c>
      <c r="L4201" s="51">
        <f t="array" ref="L4201">_xlfn.SUM(_xlfn.NORM.DIST($Q$3:$Q$1003,$F4201,$O4201,FALSE)*WindSpeedStep*$R$3:$R$1003)</f>
        <v>2022.3171038267772</v>
      </c>
      <c r="N4201" s="43">
        <f t="shared" si="196"/>
        <v>1.2053862548954737</v>
      </c>
      <c r="O4201" s="43">
        <f t="shared" si="197"/>
        <v>0.45</v>
      </c>
    </row>
    <row r="4202" spans="5:15" x14ac:dyDescent="0.2">
      <c r="E4202" s="16">
        <v>41259.097222222219</v>
      </c>
      <c r="F4202" s="22">
        <v>11.375229781722467</v>
      </c>
      <c r="G4202" s="25">
        <v>3.4285021708013813E-2</v>
      </c>
      <c r="H4202" s="3">
        <f t="shared" si="195"/>
        <v>1935.9199999999832</v>
      </c>
      <c r="I4202" s="3">
        <f>MIN(H4202-K4202+L4202,'Power Look Up'!$F$4)</f>
        <v>2000</v>
      </c>
      <c r="K4202" s="51">
        <f t="array" ref="K4202">_xlfn.SUM(_xlfn.NORM.DIST($Q$3:$Q$1003,$F4202,$N4202,FALSE)*WindSpeedStep*$R$3:$R$1003)</f>
        <v>1921.5716764983208</v>
      </c>
      <c r="L4202" s="51">
        <f t="array" ref="L4202">_xlfn.SUM(_xlfn.NORM.DIST($Q$3:$Q$1003,$F4202,$O4202,FALSE)*WindSpeedStep*$R$3:$R$1003)</f>
        <v>2020.021111688568</v>
      </c>
      <c r="N4202" s="43">
        <f t="shared" si="196"/>
        <v>1.1375229781722467</v>
      </c>
      <c r="O4202" s="43">
        <f t="shared" si="197"/>
        <v>0.39</v>
      </c>
    </row>
    <row r="4203" spans="5:15" x14ac:dyDescent="0.2">
      <c r="E4203" s="16">
        <v>41259.104166666664</v>
      </c>
      <c r="F4203" s="22">
        <v>11.329174503515027</v>
      </c>
      <c r="G4203" s="25">
        <v>4.1485811685059333E-2</v>
      </c>
      <c r="H4203" s="3">
        <f t="shared" si="195"/>
        <v>1931.7199999999834</v>
      </c>
      <c r="I4203" s="3">
        <f>MIN(H4203-K4203+L4203,'Power Look Up'!$F$4)</f>
        <v>2000</v>
      </c>
      <c r="K4203" s="51">
        <f t="array" ref="K4203">_xlfn.SUM(_xlfn.NORM.DIST($Q$3:$Q$1003,$F4203,$N4203,FALSE)*WindSpeedStep*$R$3:$R$1003)</f>
        <v>1916.1153081555922</v>
      </c>
      <c r="L4203" s="51">
        <f t="array" ref="L4203">_xlfn.SUM(_xlfn.NORM.DIST($Q$3:$Q$1003,$F4203,$O4203,FALSE)*WindSpeedStep*$R$3:$R$1003)</f>
        <v>2009.0711848446103</v>
      </c>
      <c r="N4203" s="43">
        <f t="shared" si="196"/>
        <v>1.1329174503515027</v>
      </c>
      <c r="O4203" s="43">
        <f t="shared" si="197"/>
        <v>0.47</v>
      </c>
    </row>
    <row r="4204" spans="5:15" x14ac:dyDescent="0.2">
      <c r="E4204" s="16">
        <v>41259.111111111109</v>
      </c>
      <c r="F4204" s="22">
        <v>11.365154921631353</v>
      </c>
      <c r="G4204" s="25">
        <v>5.4552709952061545E-2</v>
      </c>
      <c r="H4204" s="3">
        <f t="shared" si="195"/>
        <v>1935.0799999999833</v>
      </c>
      <c r="I4204" s="3">
        <f>MIN(H4204-K4204+L4204,'Power Look Up'!$F$4)</f>
        <v>2000</v>
      </c>
      <c r="K4204" s="51">
        <f t="array" ref="K4204">_xlfn.SUM(_xlfn.NORM.DIST($Q$3:$Q$1003,$F4204,$N4204,FALSE)*WindSpeedStep*$R$3:$R$1003)</f>
        <v>1920.4006891030983</v>
      </c>
      <c r="L4204" s="51">
        <f t="array" ref="L4204">_xlfn.SUM(_xlfn.NORM.DIST($Q$3:$Q$1003,$F4204,$O4204,FALSE)*WindSpeedStep*$R$3:$R$1003)</f>
        <v>1994.0968935540643</v>
      </c>
      <c r="N4204" s="43">
        <f t="shared" si="196"/>
        <v>1.1365154921631353</v>
      </c>
      <c r="O4204" s="43">
        <f t="shared" si="197"/>
        <v>0.62</v>
      </c>
    </row>
    <row r="4205" spans="5:15" x14ac:dyDescent="0.2">
      <c r="E4205" s="16">
        <v>41259.118055555555</v>
      </c>
      <c r="F4205" s="22">
        <v>10.612287624067829</v>
      </c>
      <c r="G4205" s="25">
        <v>6.5961272893928669E-2</v>
      </c>
      <c r="H4205" s="3">
        <f t="shared" si="195"/>
        <v>1799.8699999999515</v>
      </c>
      <c r="I4205" s="3">
        <f>MIN(H4205-K4205+L4205,'Power Look Up'!$F$4)</f>
        <v>1857.2514843934694</v>
      </c>
      <c r="K4205" s="51">
        <f t="array" ref="K4205">_xlfn.SUM(_xlfn.NORM.DIST($Q$3:$Q$1003,$F4205,$N4205,FALSE)*WindSpeedStep*$R$3:$R$1003)</f>
        <v>1792.5747323581406</v>
      </c>
      <c r="L4205" s="51">
        <f t="array" ref="L4205">_xlfn.SUM(_xlfn.NORM.DIST($Q$3:$Q$1003,$F4205,$O4205,FALSE)*WindSpeedStep*$R$3:$R$1003)</f>
        <v>1849.9562167516585</v>
      </c>
      <c r="N4205" s="43">
        <f t="shared" si="196"/>
        <v>1.0612287624067829</v>
      </c>
      <c r="O4205" s="43">
        <f t="shared" si="197"/>
        <v>0.7</v>
      </c>
    </row>
    <row r="4206" spans="5:15" x14ac:dyDescent="0.2">
      <c r="E4206" s="16">
        <v>41259.125</v>
      </c>
      <c r="F4206" s="22">
        <v>10.091735729743403</v>
      </c>
      <c r="G4206" s="25">
        <v>4.2609122108960867E-2</v>
      </c>
      <c r="H4206" s="3">
        <f t="shared" si="195"/>
        <v>1661.0299999999545</v>
      </c>
      <c r="I4206" s="3">
        <f>MIN(H4206-K4206+L4206,'Power Look Up'!$F$4)</f>
        <v>1716.4958007094206</v>
      </c>
      <c r="K4206" s="51">
        <f t="array" ref="K4206">_xlfn.SUM(_xlfn.NORM.DIST($Q$3:$Q$1003,$F4206,$N4206,FALSE)*WindSpeedStep*$R$3:$R$1003)</f>
        <v>1652.9221980806642</v>
      </c>
      <c r="L4206" s="51">
        <f t="array" ref="L4206">_xlfn.SUM(_xlfn.NORM.DIST($Q$3:$Q$1003,$F4206,$O4206,FALSE)*WindSpeedStep*$R$3:$R$1003)</f>
        <v>1708.3879987901303</v>
      </c>
      <c r="N4206" s="43">
        <f t="shared" si="196"/>
        <v>1.0091735729743403</v>
      </c>
      <c r="O4206" s="43">
        <f t="shared" si="197"/>
        <v>0.43</v>
      </c>
    </row>
    <row r="4207" spans="5:15" x14ac:dyDescent="0.2">
      <c r="E4207" s="16">
        <v>41259.131944444445</v>
      </c>
      <c r="F4207" s="22">
        <v>10.257212521796676</v>
      </c>
      <c r="G4207" s="25">
        <v>4.8746187030588979E-2</v>
      </c>
      <c r="H4207" s="3">
        <f t="shared" si="195"/>
        <v>1706.4199999999535</v>
      </c>
      <c r="I4207" s="3">
        <f>MIN(H4207-K4207+L4207,'Power Look Up'!$F$4)</f>
        <v>1769.4831658703013</v>
      </c>
      <c r="K4207" s="51">
        <f t="array" ref="K4207">_xlfn.SUM(_xlfn.NORM.DIST($Q$3:$Q$1003,$F4207,$N4207,FALSE)*WindSpeedStep*$R$3:$R$1003)</f>
        <v>1701.8155054546194</v>
      </c>
      <c r="L4207" s="51">
        <f t="array" ref="L4207">_xlfn.SUM(_xlfn.NORM.DIST($Q$3:$Q$1003,$F4207,$O4207,FALSE)*WindSpeedStep*$R$3:$R$1003)</f>
        <v>1764.8786713249672</v>
      </c>
      <c r="N4207" s="43">
        <f t="shared" si="196"/>
        <v>1.0257212521796677</v>
      </c>
      <c r="O4207" s="43">
        <f t="shared" si="197"/>
        <v>0.5</v>
      </c>
    </row>
    <row r="4208" spans="5:15" x14ac:dyDescent="0.2">
      <c r="E4208" s="16">
        <v>41259.145833333336</v>
      </c>
      <c r="F4208" s="22">
        <v>10.210156358856903</v>
      </c>
      <c r="G4208" s="25">
        <v>5.6806181963792661E-2</v>
      </c>
      <c r="H4208" s="3">
        <f t="shared" si="195"/>
        <v>1693.0699999999538</v>
      </c>
      <c r="I4208" s="3">
        <f>MIN(H4208-K4208+L4208,'Power Look Up'!$F$4)</f>
        <v>1745.448287638952</v>
      </c>
      <c r="K4208" s="51">
        <f t="array" ref="K4208">_xlfn.SUM(_xlfn.NORM.DIST($Q$3:$Q$1003,$F4208,$N4208,FALSE)*WindSpeedStep*$R$3:$R$1003)</f>
        <v>1688.3197986402292</v>
      </c>
      <c r="L4208" s="51">
        <f t="array" ref="L4208">_xlfn.SUM(_xlfn.NORM.DIST($Q$3:$Q$1003,$F4208,$O4208,FALSE)*WindSpeedStep*$R$3:$R$1003)</f>
        <v>1740.6980862792275</v>
      </c>
      <c r="N4208" s="43">
        <f t="shared" si="196"/>
        <v>1.0210156358856903</v>
      </c>
      <c r="O4208" s="43">
        <f t="shared" si="197"/>
        <v>0.57999999999999996</v>
      </c>
    </row>
    <row r="4209" spans="5:15" x14ac:dyDescent="0.2">
      <c r="E4209" s="16">
        <v>41259.152777777781</v>
      </c>
      <c r="F4209" s="22">
        <v>10.155514362890054</v>
      </c>
      <c r="G4209" s="25">
        <v>5.5142455614688862E-2</v>
      </c>
      <c r="H4209" s="3">
        <f t="shared" si="195"/>
        <v>1679.7199999999541</v>
      </c>
      <c r="I4209" s="3">
        <f>MIN(H4209-K4209+L4209,'Power Look Up'!$F$4)</f>
        <v>1730.329178627474</v>
      </c>
      <c r="K4209" s="51">
        <f t="array" ref="K4209">_xlfn.SUM(_xlfn.NORM.DIST($Q$3:$Q$1003,$F4209,$N4209,FALSE)*WindSpeedStep*$R$3:$R$1003)</f>
        <v>1672.2375363226572</v>
      </c>
      <c r="L4209" s="51">
        <f t="array" ref="L4209">_xlfn.SUM(_xlfn.NORM.DIST($Q$3:$Q$1003,$F4209,$O4209,FALSE)*WindSpeedStep*$R$3:$R$1003)</f>
        <v>1722.8467149501771</v>
      </c>
      <c r="N4209" s="43">
        <f t="shared" si="196"/>
        <v>1.0155514362890055</v>
      </c>
      <c r="O4209" s="43">
        <f t="shared" si="197"/>
        <v>0.56000000000000005</v>
      </c>
    </row>
    <row r="4210" spans="5:15" x14ac:dyDescent="0.2">
      <c r="E4210" s="16">
        <v>41259.159722222219</v>
      </c>
      <c r="F4210" s="22">
        <v>10.36122060413652</v>
      </c>
      <c r="G4210" s="25">
        <v>5.0187137198140531E-2</v>
      </c>
      <c r="H4210" s="3">
        <f t="shared" si="195"/>
        <v>1733.1199999999528</v>
      </c>
      <c r="I4210" s="3">
        <f>MIN(H4210-K4210+L4210,'Power Look Up'!$F$4)</f>
        <v>1801.5283036638521</v>
      </c>
      <c r="K4210" s="51">
        <f t="array" ref="K4210">_xlfn.SUM(_xlfn.NORM.DIST($Q$3:$Q$1003,$F4210,$N4210,FALSE)*WindSpeedStep*$R$3:$R$1003)</f>
        <v>1730.4516797461549</v>
      </c>
      <c r="L4210" s="51">
        <f t="array" ref="L4210">_xlfn.SUM(_xlfn.NORM.DIST($Q$3:$Q$1003,$F4210,$O4210,FALSE)*WindSpeedStep*$R$3:$R$1003)</f>
        <v>1798.8599834100542</v>
      </c>
      <c r="N4210" s="43">
        <f t="shared" si="196"/>
        <v>1.0361220604136521</v>
      </c>
      <c r="O4210" s="43">
        <f t="shared" si="197"/>
        <v>0.52</v>
      </c>
    </row>
    <row r="4211" spans="5:15" x14ac:dyDescent="0.2">
      <c r="E4211" s="16">
        <v>41259.166666666664</v>
      </c>
      <c r="F4211" s="22">
        <v>11.020609130992606</v>
      </c>
      <c r="G4211" s="25">
        <v>3.4480852690015884E-2</v>
      </c>
      <c r="H4211" s="3">
        <f t="shared" si="195"/>
        <v>1905.6799999999839</v>
      </c>
      <c r="I4211" s="3">
        <f>MIN(H4211-K4211+L4211,'Power Look Up'!$F$4)</f>
        <v>2000</v>
      </c>
      <c r="K4211" s="51">
        <f t="array" ref="K4211">_xlfn.SUM(_xlfn.NORM.DIST($Q$3:$Q$1003,$F4211,$N4211,FALSE)*WindSpeedStep*$R$3:$R$1003)</f>
        <v>1872.2731604365999</v>
      </c>
      <c r="L4211" s="51">
        <f t="array" ref="L4211">_xlfn.SUM(_xlfn.NORM.DIST($Q$3:$Q$1003,$F4211,$O4211,FALSE)*WindSpeedStep*$R$3:$R$1003)</f>
        <v>1986.6571752188336</v>
      </c>
      <c r="N4211" s="43">
        <f t="shared" si="196"/>
        <v>1.1020609130992607</v>
      </c>
      <c r="O4211" s="43">
        <f t="shared" si="197"/>
        <v>0.38</v>
      </c>
    </row>
    <row r="4212" spans="5:15" x14ac:dyDescent="0.2">
      <c r="E4212" s="16">
        <v>41259.173611111109</v>
      </c>
      <c r="F4212" s="22">
        <v>10.961137157905858</v>
      </c>
      <c r="G4212" s="25">
        <v>3.6492564068637254E-2</v>
      </c>
      <c r="H4212" s="3">
        <f t="shared" si="195"/>
        <v>1893.3199999999495</v>
      </c>
      <c r="I4212" s="3">
        <f>MIN(H4212-K4212+L4212,'Power Look Up'!$F$4)</f>
        <v>2000</v>
      </c>
      <c r="K4212" s="51">
        <f t="array" ref="K4212">_xlfn.SUM(_xlfn.NORM.DIST($Q$3:$Q$1003,$F4212,$N4212,FALSE)*WindSpeedStep*$R$3:$R$1003)</f>
        <v>1862.2655442736427</v>
      </c>
      <c r="L4212" s="51">
        <f t="array" ref="L4212">_xlfn.SUM(_xlfn.NORM.DIST($Q$3:$Q$1003,$F4212,$O4212,FALSE)*WindSpeedStep*$R$3:$R$1003)</f>
        <v>1973.6918925240282</v>
      </c>
      <c r="N4212" s="43">
        <f t="shared" si="196"/>
        <v>1.0961137157905858</v>
      </c>
      <c r="O4212" s="43">
        <f t="shared" si="197"/>
        <v>0.39999999999999997</v>
      </c>
    </row>
    <row r="4213" spans="5:15" x14ac:dyDescent="0.2">
      <c r="E4213" s="16">
        <v>41259.180555555555</v>
      </c>
      <c r="F4213" s="22">
        <v>10.390378483698086</v>
      </c>
      <c r="G4213" s="25">
        <v>5.1008728972822305E-2</v>
      </c>
      <c r="H4213" s="3">
        <f t="shared" si="195"/>
        <v>1741.1299999999528</v>
      </c>
      <c r="I4213" s="3">
        <f>MIN(H4213-K4213+L4213,'Power Look Up'!$F$4)</f>
        <v>1810.3834169155134</v>
      </c>
      <c r="K4213" s="51">
        <f t="array" ref="K4213">_xlfn.SUM(_xlfn.NORM.DIST($Q$3:$Q$1003,$F4213,$N4213,FALSE)*WindSpeedStep*$R$3:$R$1003)</f>
        <v>1738.1790773562054</v>
      </c>
      <c r="L4213" s="51">
        <f t="array" ref="L4213">_xlfn.SUM(_xlfn.NORM.DIST($Q$3:$Q$1003,$F4213,$O4213,FALSE)*WindSpeedStep*$R$3:$R$1003)</f>
        <v>1807.432494271766</v>
      </c>
      <c r="N4213" s="43">
        <f t="shared" si="196"/>
        <v>1.0390378483698086</v>
      </c>
      <c r="O4213" s="43">
        <f t="shared" si="197"/>
        <v>0.53</v>
      </c>
    </row>
    <row r="4214" spans="5:15" x14ac:dyDescent="0.2">
      <c r="E4214" s="16">
        <v>41259.1875</v>
      </c>
      <c r="F4214" s="22">
        <v>9.9716161186539605</v>
      </c>
      <c r="G4214" s="25">
        <v>5.014232337571109E-2</v>
      </c>
      <c r="H4214" s="3">
        <f t="shared" si="195"/>
        <v>1625.569999999936</v>
      </c>
      <c r="I4214" s="3">
        <f>MIN(H4214-K4214+L4214,'Power Look Up'!$F$4)</f>
        <v>1667.4005576383568</v>
      </c>
      <c r="K4214" s="51">
        <f t="array" ref="K4214">_xlfn.SUM(_xlfn.NORM.DIST($Q$3:$Q$1003,$F4214,$N4214,FALSE)*WindSpeedStep*$R$3:$R$1003)</f>
        <v>1615.0246587462873</v>
      </c>
      <c r="L4214" s="51">
        <f t="array" ref="L4214">_xlfn.SUM(_xlfn.NORM.DIST($Q$3:$Q$1003,$F4214,$O4214,FALSE)*WindSpeedStep*$R$3:$R$1003)</f>
        <v>1656.855216384708</v>
      </c>
      <c r="N4214" s="43">
        <f t="shared" si="196"/>
        <v>0.99716161186539609</v>
      </c>
      <c r="O4214" s="43">
        <f t="shared" si="197"/>
        <v>0.49999999999999994</v>
      </c>
    </row>
    <row r="4215" spans="5:15" x14ac:dyDescent="0.2">
      <c r="E4215" s="16">
        <v>41259.194444444445</v>
      </c>
      <c r="F4215" s="22">
        <v>10.141633663010101</v>
      </c>
      <c r="G4215" s="25">
        <v>5.9162065988283413E-2</v>
      </c>
      <c r="H4215" s="3">
        <f t="shared" si="195"/>
        <v>1674.3799999999542</v>
      </c>
      <c r="I4215" s="3">
        <f>MIN(H4215-K4215+L4215,'Power Look Up'!$F$4)</f>
        <v>1720.4851451584489</v>
      </c>
      <c r="K4215" s="51">
        <f t="array" ref="K4215">_xlfn.SUM(_xlfn.NORM.DIST($Q$3:$Q$1003,$F4215,$N4215,FALSE)*WindSpeedStep*$R$3:$R$1003)</f>
        <v>1668.0830653720809</v>
      </c>
      <c r="L4215" s="51">
        <f t="array" ref="L4215">_xlfn.SUM(_xlfn.NORM.DIST($Q$3:$Q$1003,$F4215,$O4215,FALSE)*WindSpeedStep*$R$3:$R$1003)</f>
        <v>1714.1882105305756</v>
      </c>
      <c r="N4215" s="43">
        <f t="shared" si="196"/>
        <v>1.0141633663010101</v>
      </c>
      <c r="O4215" s="43">
        <f t="shared" si="197"/>
        <v>0.6</v>
      </c>
    </row>
    <row r="4216" spans="5:15" x14ac:dyDescent="0.2">
      <c r="E4216" s="16">
        <v>41259.201388888891</v>
      </c>
      <c r="F4216" s="22">
        <v>10.229638972690273</v>
      </c>
      <c r="G4216" s="25">
        <v>4.7900028662608396E-2</v>
      </c>
      <c r="H4216" s="3">
        <f t="shared" si="195"/>
        <v>1698.4099999999537</v>
      </c>
      <c r="I4216" s="3">
        <f>MIN(H4216-K4216+L4216,'Power Look Up'!$F$4)</f>
        <v>1760.3062299187006</v>
      </c>
      <c r="K4216" s="51">
        <f t="array" ref="K4216">_xlfn.SUM(_xlfn.NORM.DIST($Q$3:$Q$1003,$F4216,$N4216,FALSE)*WindSpeedStep*$R$3:$R$1003)</f>
        <v>1693.9475630800766</v>
      </c>
      <c r="L4216" s="51">
        <f t="array" ref="L4216">_xlfn.SUM(_xlfn.NORM.DIST($Q$3:$Q$1003,$F4216,$O4216,FALSE)*WindSpeedStep*$R$3:$R$1003)</f>
        <v>1755.8437929988236</v>
      </c>
      <c r="N4216" s="43">
        <f t="shared" si="196"/>
        <v>1.0229638972690274</v>
      </c>
      <c r="O4216" s="43">
        <f t="shared" si="197"/>
        <v>0.49</v>
      </c>
    </row>
    <row r="4217" spans="5:15" x14ac:dyDescent="0.2">
      <c r="E4217" s="16">
        <v>41259.208333333336</v>
      </c>
      <c r="F4217" s="22">
        <v>10.314427163020508</v>
      </c>
      <c r="G4217" s="25">
        <v>4.1689178972696098E-2</v>
      </c>
      <c r="H4217" s="3">
        <f t="shared" si="195"/>
        <v>1719.7699999999531</v>
      </c>
      <c r="I4217" s="3">
        <f>MIN(H4217-K4217+L4217,'Power Look Up'!$F$4)</f>
        <v>1792.9398853498969</v>
      </c>
      <c r="K4217" s="51">
        <f t="array" ref="K4217">_xlfn.SUM(_xlfn.NORM.DIST($Q$3:$Q$1003,$F4217,$N4217,FALSE)*WindSpeedStep*$R$3:$R$1003)</f>
        <v>1717.7739498150102</v>
      </c>
      <c r="L4217" s="51">
        <f t="array" ref="L4217">_xlfn.SUM(_xlfn.NORM.DIST($Q$3:$Q$1003,$F4217,$O4217,FALSE)*WindSpeedStep*$R$3:$R$1003)</f>
        <v>1790.943835164954</v>
      </c>
      <c r="N4217" s="43">
        <f t="shared" si="196"/>
        <v>1.0314427163020508</v>
      </c>
      <c r="O4217" s="43">
        <f t="shared" si="197"/>
        <v>0.43</v>
      </c>
    </row>
    <row r="4218" spans="5:15" x14ac:dyDescent="0.2">
      <c r="E4218" s="16">
        <v>41259.215277777781</v>
      </c>
      <c r="F4218" s="22">
        <v>9.5803494479523312</v>
      </c>
      <c r="G4218" s="25">
        <v>4.2795933721147497E-2</v>
      </c>
      <c r="H4218" s="3">
        <f t="shared" si="195"/>
        <v>1476.9799999999391</v>
      </c>
      <c r="I4218" s="3">
        <f>MIN(H4218-K4218+L4218,'Power Look Up'!$F$4)</f>
        <v>1492.6115392351546</v>
      </c>
      <c r="K4218" s="51">
        <f t="array" ref="K4218">_xlfn.SUM(_xlfn.NORM.DIST($Q$3:$Q$1003,$F4218,$N4218,FALSE)*WindSpeedStep*$R$3:$R$1003)</f>
        <v>1479.8268404978271</v>
      </c>
      <c r="L4218" s="51">
        <f t="array" ref="L4218">_xlfn.SUM(_xlfn.NORM.DIST($Q$3:$Q$1003,$F4218,$O4218,FALSE)*WindSpeedStep*$R$3:$R$1003)</f>
        <v>1495.4583797330426</v>
      </c>
      <c r="N4218" s="43">
        <f t="shared" si="196"/>
        <v>0.95803494479523321</v>
      </c>
      <c r="O4218" s="43">
        <f t="shared" si="197"/>
        <v>0.41</v>
      </c>
    </row>
    <row r="4219" spans="5:15" x14ac:dyDescent="0.2">
      <c r="E4219" s="16">
        <v>41259.270833333336</v>
      </c>
      <c r="F4219" s="22">
        <v>9.8393855612778935</v>
      </c>
      <c r="G4219" s="25">
        <v>3.3538679620269005E-2</v>
      </c>
      <c r="H4219" s="3">
        <f t="shared" si="195"/>
        <v>1576.039999999937</v>
      </c>
      <c r="I4219" s="3">
        <f>MIN(H4219-K4219+L4219,'Power Look Up'!$F$4)</f>
        <v>1615.5118188014051</v>
      </c>
      <c r="K4219" s="51">
        <f t="array" ref="K4219">_xlfn.SUM(_xlfn.NORM.DIST($Q$3:$Q$1003,$F4219,$N4219,FALSE)*WindSpeedStep*$R$3:$R$1003)</f>
        <v>1571.1797411074901</v>
      </c>
      <c r="L4219" s="51">
        <f t="array" ref="L4219">_xlfn.SUM(_xlfn.NORM.DIST($Q$3:$Q$1003,$F4219,$O4219,FALSE)*WindSpeedStep*$R$3:$R$1003)</f>
        <v>1610.6515599089582</v>
      </c>
      <c r="N4219" s="43">
        <f t="shared" si="196"/>
        <v>0.98393855612778935</v>
      </c>
      <c r="O4219" s="43">
        <f t="shared" si="197"/>
        <v>0.33</v>
      </c>
    </row>
    <row r="4220" spans="5:15" x14ac:dyDescent="0.2">
      <c r="E4220" s="16">
        <v>41259.277777777781</v>
      </c>
      <c r="F4220" s="22">
        <v>9.7092918467404239</v>
      </c>
      <c r="G4220" s="25">
        <v>4.0167708021973787E-2</v>
      </c>
      <c r="H4220" s="3">
        <f t="shared" si="195"/>
        <v>1526.5099999999379</v>
      </c>
      <c r="I4220" s="3">
        <f>MIN(H4220-K4220+L4220,'Power Look Up'!$F$4)</f>
        <v>1552.7102984733087</v>
      </c>
      <c r="K4220" s="51">
        <f t="array" ref="K4220">_xlfn.SUM(_xlfn.NORM.DIST($Q$3:$Q$1003,$F4220,$N4220,FALSE)*WindSpeedStep*$R$3:$R$1003)</f>
        <v>1526.1113708763041</v>
      </c>
      <c r="L4220" s="51">
        <f t="array" ref="L4220">_xlfn.SUM(_xlfn.NORM.DIST($Q$3:$Q$1003,$F4220,$O4220,FALSE)*WindSpeedStep*$R$3:$R$1003)</f>
        <v>1552.311669349675</v>
      </c>
      <c r="N4220" s="43">
        <f t="shared" si="196"/>
        <v>0.97092918467404243</v>
      </c>
      <c r="O4220" s="43">
        <f t="shared" si="197"/>
        <v>0.39</v>
      </c>
    </row>
    <row r="4221" spans="5:15" x14ac:dyDescent="0.2">
      <c r="E4221" s="16">
        <v>41259.284722222219</v>
      </c>
      <c r="F4221" s="22">
        <v>8.741716177781349</v>
      </c>
      <c r="G4221" s="25">
        <v>4.1181844923655266E-2</v>
      </c>
      <c r="H4221" s="3">
        <f t="shared" si="195"/>
        <v>1160.5799999999479</v>
      </c>
      <c r="I4221" s="3">
        <f>MIN(H4221-K4221+L4221,'Power Look Up'!$F$4)</f>
        <v>1138.5433850737188</v>
      </c>
      <c r="K4221" s="51">
        <f t="array" ref="K4221">_xlfn.SUM(_xlfn.NORM.DIST($Q$3:$Q$1003,$F4221,$N4221,FALSE)*WindSpeedStep*$R$3:$R$1003)</f>
        <v>1160.6729495530142</v>
      </c>
      <c r="L4221" s="51">
        <f t="array" ref="L4221">_xlfn.SUM(_xlfn.NORM.DIST($Q$3:$Q$1003,$F4221,$O4221,FALSE)*WindSpeedStep*$R$3:$R$1003)</f>
        <v>1138.6363346267851</v>
      </c>
      <c r="N4221" s="43">
        <f t="shared" si="196"/>
        <v>0.8741716177781349</v>
      </c>
      <c r="O4221" s="43">
        <f t="shared" si="197"/>
        <v>0.36</v>
      </c>
    </row>
    <row r="4222" spans="5:15" x14ac:dyDescent="0.2">
      <c r="E4222" s="16">
        <v>41259.375</v>
      </c>
      <c r="F4222" s="22">
        <v>7.2439909443208652</v>
      </c>
      <c r="G4222" s="25">
        <v>6.7642271196397555E-2</v>
      </c>
      <c r="H4222" s="3">
        <f t="shared" si="195"/>
        <v>660.23999999996693</v>
      </c>
      <c r="I4222" s="3">
        <f>MIN(H4222-K4222+L4222,'Power Look Up'!$F$4)</f>
        <v>649.96156960428027</v>
      </c>
      <c r="K4222" s="51">
        <f t="array" ref="K4222">_xlfn.SUM(_xlfn.NORM.DIST($Q$3:$Q$1003,$F4222,$N4222,FALSE)*WindSpeedStep*$R$3:$R$1003)</f>
        <v>660.35631073203467</v>
      </c>
      <c r="L4222" s="51">
        <f t="array" ref="L4222">_xlfn.SUM(_xlfn.NORM.DIST($Q$3:$Q$1003,$F4222,$O4222,FALSE)*WindSpeedStep*$R$3:$R$1003)</f>
        <v>650.07788033634802</v>
      </c>
      <c r="N4222" s="43">
        <f t="shared" si="196"/>
        <v>0.72439909443208661</v>
      </c>
      <c r="O4222" s="43">
        <f t="shared" si="197"/>
        <v>0.49</v>
      </c>
    </row>
    <row r="4223" spans="5:15" x14ac:dyDescent="0.2">
      <c r="E4223" s="16">
        <v>41259.381944444445</v>
      </c>
      <c r="F4223" s="22">
        <v>6.6531891075005518</v>
      </c>
      <c r="G4223" s="25">
        <v>7.3648891093083868E-2</v>
      </c>
      <c r="H4223" s="3">
        <f t="shared" si="195"/>
        <v>508.89999999997804</v>
      </c>
      <c r="I4223" s="3">
        <f>MIN(H4223-K4223+L4223,'Power Look Up'!$F$4)</f>
        <v>501.94363979044283</v>
      </c>
      <c r="K4223" s="51">
        <f t="array" ref="K4223">_xlfn.SUM(_xlfn.NORM.DIST($Q$3:$Q$1003,$F4223,$N4223,FALSE)*WindSpeedStep*$R$3:$R$1003)</f>
        <v>507.85758648577718</v>
      </c>
      <c r="L4223" s="51">
        <f t="array" ref="L4223">_xlfn.SUM(_xlfn.NORM.DIST($Q$3:$Q$1003,$F4223,$O4223,FALSE)*WindSpeedStep*$R$3:$R$1003)</f>
        <v>500.90122627624197</v>
      </c>
      <c r="N4223" s="43">
        <f t="shared" si="196"/>
        <v>0.66531891075005523</v>
      </c>
      <c r="O4223" s="43">
        <f t="shared" si="197"/>
        <v>0.49</v>
      </c>
    </row>
    <row r="4224" spans="5:15" x14ac:dyDescent="0.2">
      <c r="E4224" s="16">
        <v>41259.388888888891</v>
      </c>
      <c r="F4224" s="22">
        <v>6.947555991873906</v>
      </c>
      <c r="G4224" s="25">
        <v>5.613484806112496E-2</v>
      </c>
      <c r="H4224" s="3">
        <f t="shared" si="195"/>
        <v>576.69999999997663</v>
      </c>
      <c r="I4224" s="3">
        <f>MIN(H4224-K4224+L4224,'Power Look Up'!$F$4)</f>
        <v>564.72764286164704</v>
      </c>
      <c r="K4224" s="51">
        <f t="array" ref="K4224">_xlfn.SUM(_xlfn.NORM.DIST($Q$3:$Q$1003,$F4224,$N4224,FALSE)*WindSpeedStep*$R$3:$R$1003)</f>
        <v>580.70346334032115</v>
      </c>
      <c r="L4224" s="51">
        <f t="array" ref="L4224">_xlfn.SUM(_xlfn.NORM.DIST($Q$3:$Q$1003,$F4224,$O4224,FALSE)*WindSpeedStep*$R$3:$R$1003)</f>
        <v>568.73110620199157</v>
      </c>
      <c r="N4224" s="43">
        <f t="shared" si="196"/>
        <v>0.6947555991873906</v>
      </c>
      <c r="O4224" s="43">
        <f t="shared" si="197"/>
        <v>0.39</v>
      </c>
    </row>
    <row r="4225" spans="5:15" x14ac:dyDescent="0.2">
      <c r="E4225" s="16">
        <v>41259.395833333336</v>
      </c>
      <c r="F4225" s="22">
        <v>7.2816576375627458</v>
      </c>
      <c r="G4225" s="25">
        <v>4.9439292248913823E-2</v>
      </c>
      <c r="H4225" s="3">
        <f t="shared" si="195"/>
        <v>672.27999999996666</v>
      </c>
      <c r="I4225" s="3">
        <f>MIN(H4225-K4225+L4225,'Power Look Up'!$F$4)</f>
        <v>657.83132171339719</v>
      </c>
      <c r="K4225" s="51">
        <f t="array" ref="K4225">_xlfn.SUM(_xlfn.NORM.DIST($Q$3:$Q$1003,$F4225,$N4225,FALSE)*WindSpeedStep*$R$3:$R$1003)</f>
        <v>670.93710698336452</v>
      </c>
      <c r="L4225" s="51">
        <f t="array" ref="L4225">_xlfn.SUM(_xlfn.NORM.DIST($Q$3:$Q$1003,$F4225,$O4225,FALSE)*WindSpeedStep*$R$3:$R$1003)</f>
        <v>656.48842869679504</v>
      </c>
      <c r="N4225" s="43">
        <f t="shared" si="196"/>
        <v>0.72816576375627462</v>
      </c>
      <c r="O4225" s="43">
        <f t="shared" si="197"/>
        <v>0.36</v>
      </c>
    </row>
    <row r="4226" spans="5:15" x14ac:dyDescent="0.2">
      <c r="E4226" s="16">
        <v>41259.402777777781</v>
      </c>
      <c r="F4226" s="22">
        <v>7.1242526569587792</v>
      </c>
      <c r="G4226" s="25">
        <v>3.9302368049300374E-2</v>
      </c>
      <c r="H4226" s="3">
        <f t="shared" si="195"/>
        <v>624.11999999996772</v>
      </c>
      <c r="I4226" s="3">
        <f>MIN(H4226-K4226+L4226,'Power Look Up'!$F$4)</f>
        <v>608.06112550997079</v>
      </c>
      <c r="K4226" s="51">
        <f t="array" ref="K4226">_xlfn.SUM(_xlfn.NORM.DIST($Q$3:$Q$1003,$F4226,$N4226,FALSE)*WindSpeedStep*$R$3:$R$1003)</f>
        <v>627.41252098492089</v>
      </c>
      <c r="L4226" s="51">
        <f t="array" ref="L4226">_xlfn.SUM(_xlfn.NORM.DIST($Q$3:$Q$1003,$F4226,$O4226,FALSE)*WindSpeedStep*$R$3:$R$1003)</f>
        <v>611.35364649492396</v>
      </c>
      <c r="N4226" s="43">
        <f t="shared" si="196"/>
        <v>0.71242526569587794</v>
      </c>
      <c r="O4226" s="43">
        <f t="shared" si="197"/>
        <v>0.28000000000000003</v>
      </c>
    </row>
    <row r="4227" spans="5:15" x14ac:dyDescent="0.2">
      <c r="E4227" s="16">
        <v>41259.409722222219</v>
      </c>
      <c r="F4227" s="22">
        <v>7.213129218101904</v>
      </c>
      <c r="G4227" s="25">
        <v>4.2977186547834341E-2</v>
      </c>
      <c r="H4227" s="3">
        <f t="shared" ref="H4227:H4290" si="198">INDEX(PowerArray,MIN(MaximumPowerIndex,ROUND(F4227*100,0)))</f>
        <v>651.20999999996707</v>
      </c>
      <c r="I4227" s="3">
        <f>MIN(H4227-K4227+L4227,'Power Look Up'!$F$4)</f>
        <v>635.74081779857033</v>
      </c>
      <c r="K4227" s="51">
        <f t="array" ref="K4227">_xlfn.SUM(_xlfn.NORM.DIST($Q$3:$Q$1003,$F4227,$N4227,FALSE)*WindSpeedStep*$R$3:$R$1003)</f>
        <v>651.76482505113131</v>
      </c>
      <c r="L4227" s="51">
        <f t="array" ref="L4227">_xlfn.SUM(_xlfn.NORM.DIST($Q$3:$Q$1003,$F4227,$O4227,FALSE)*WindSpeedStep*$R$3:$R$1003)</f>
        <v>636.29564284973458</v>
      </c>
      <c r="N4227" s="43">
        <f t="shared" ref="N4227:N4290" si="199">ReferenceTurbulence*F4227</f>
        <v>0.72131292181019047</v>
      </c>
      <c r="O4227" s="43">
        <f t="shared" ref="O4227:O4290" si="200">F4227*G4227</f>
        <v>0.31</v>
      </c>
    </row>
    <row r="4228" spans="5:15" x14ac:dyDescent="0.2">
      <c r="E4228" s="16">
        <v>41259.416666666664</v>
      </c>
      <c r="F4228" s="22">
        <v>7.1047723958767763</v>
      </c>
      <c r="G4228" s="25">
        <v>6.4745212706174657E-2</v>
      </c>
      <c r="H4228" s="3">
        <f t="shared" si="198"/>
        <v>618.09999999996785</v>
      </c>
      <c r="I4228" s="3">
        <f>MIN(H4228-K4228+L4228,'Power Look Up'!$F$4)</f>
        <v>607.53011352617455</v>
      </c>
      <c r="K4228" s="51">
        <f t="array" ref="K4228">_xlfn.SUM(_xlfn.NORM.DIST($Q$3:$Q$1003,$F4228,$N4228,FALSE)*WindSpeedStep*$R$3:$R$1003)</f>
        <v>622.15193906271384</v>
      </c>
      <c r="L4228" s="51">
        <f t="array" ref="L4228">_xlfn.SUM(_xlfn.NORM.DIST($Q$3:$Q$1003,$F4228,$O4228,FALSE)*WindSpeedStep*$R$3:$R$1003)</f>
        <v>611.58205258892053</v>
      </c>
      <c r="N4228" s="43">
        <f t="shared" si="199"/>
        <v>0.71047723958767772</v>
      </c>
      <c r="O4228" s="43">
        <f t="shared" si="200"/>
        <v>0.46</v>
      </c>
    </row>
    <row r="4229" spans="5:15" x14ac:dyDescent="0.2">
      <c r="E4229" s="16">
        <v>41259.423611111109</v>
      </c>
      <c r="F4229" s="22">
        <v>7.2946264362354771</v>
      </c>
      <c r="G4229" s="25">
        <v>5.7576628998255941E-2</v>
      </c>
      <c r="H4229" s="3">
        <f t="shared" si="198"/>
        <v>675.28999999996654</v>
      </c>
      <c r="I4229" s="3">
        <f>MIN(H4229-K4229+L4229,'Power Look Up'!$F$4)</f>
        <v>662.44320928341358</v>
      </c>
      <c r="K4229" s="51">
        <f t="array" ref="K4229">_xlfn.SUM(_xlfn.NORM.DIST($Q$3:$Q$1003,$F4229,$N4229,FALSE)*WindSpeedStep*$R$3:$R$1003)</f>
        <v>674.60431177306566</v>
      </c>
      <c r="L4229" s="51">
        <f t="array" ref="L4229">_xlfn.SUM(_xlfn.NORM.DIST($Q$3:$Q$1003,$F4229,$O4229,FALSE)*WindSpeedStep*$R$3:$R$1003)</f>
        <v>661.7575210565127</v>
      </c>
      <c r="N4229" s="43">
        <f t="shared" si="199"/>
        <v>0.72946264362354774</v>
      </c>
      <c r="O4229" s="43">
        <f t="shared" si="200"/>
        <v>0.42</v>
      </c>
    </row>
    <row r="4230" spans="5:15" x14ac:dyDescent="0.2">
      <c r="E4230" s="16">
        <v>41259.430555555555</v>
      </c>
      <c r="F4230" s="22">
        <v>7.4150380978787487</v>
      </c>
      <c r="G4230" s="25">
        <v>4.7201375823021863E-2</v>
      </c>
      <c r="H4230" s="3">
        <f t="shared" si="198"/>
        <v>714.41999999996574</v>
      </c>
      <c r="I4230" s="3">
        <f>MIN(H4230-K4230+L4230,'Power Look Up'!$F$4)</f>
        <v>699.17387752442221</v>
      </c>
      <c r="K4230" s="51">
        <f t="array" ref="K4230">_xlfn.SUM(_xlfn.NORM.DIST($Q$3:$Q$1003,$F4230,$N4230,FALSE)*WindSpeedStep*$R$3:$R$1003)</f>
        <v>709.24755094054342</v>
      </c>
      <c r="L4230" s="51">
        <f t="array" ref="L4230">_xlfn.SUM(_xlfn.NORM.DIST($Q$3:$Q$1003,$F4230,$O4230,FALSE)*WindSpeedStep*$R$3:$R$1003)</f>
        <v>694.00142846499989</v>
      </c>
      <c r="N4230" s="43">
        <f t="shared" si="199"/>
        <v>0.74150380978787489</v>
      </c>
      <c r="O4230" s="43">
        <f t="shared" si="200"/>
        <v>0.35</v>
      </c>
    </row>
    <row r="4231" spans="5:15" x14ac:dyDescent="0.2">
      <c r="E4231" s="16">
        <v>41259.4375</v>
      </c>
      <c r="F4231" s="22">
        <v>7.3679131170854859</v>
      </c>
      <c r="G4231" s="25">
        <v>5.7003929515137761E-2</v>
      </c>
      <c r="H4231" s="3">
        <f t="shared" si="198"/>
        <v>699.36999999996613</v>
      </c>
      <c r="I4231" s="3">
        <f>MIN(H4231-K4231+L4231,'Power Look Up'!$F$4)</f>
        <v>686.14493461124221</v>
      </c>
      <c r="K4231" s="51">
        <f t="array" ref="K4231">_xlfn.SUM(_xlfn.NORM.DIST($Q$3:$Q$1003,$F4231,$N4231,FALSE)*WindSpeedStep*$R$3:$R$1003)</f>
        <v>695.56130680771389</v>
      </c>
      <c r="L4231" s="51">
        <f t="array" ref="L4231">_xlfn.SUM(_xlfn.NORM.DIST($Q$3:$Q$1003,$F4231,$O4231,FALSE)*WindSpeedStep*$R$3:$R$1003)</f>
        <v>682.33624141898997</v>
      </c>
      <c r="N4231" s="43">
        <f t="shared" si="199"/>
        <v>0.73679131170854861</v>
      </c>
      <c r="O4231" s="43">
        <f t="shared" si="200"/>
        <v>0.42</v>
      </c>
    </row>
    <row r="4232" spans="5:15" x14ac:dyDescent="0.2">
      <c r="E4232" s="16">
        <v>41259.444444444445</v>
      </c>
      <c r="F4232" s="22">
        <v>7.179379116675352</v>
      </c>
      <c r="G4232" s="25">
        <v>5.9893758640110047E-2</v>
      </c>
      <c r="H4232" s="3">
        <f t="shared" si="198"/>
        <v>642.17999999996732</v>
      </c>
      <c r="I4232" s="3">
        <f>MIN(H4232-K4232+L4232,'Power Look Up'!$F$4)</f>
        <v>630.22406239384225</v>
      </c>
      <c r="K4232" s="51">
        <f t="array" ref="K4232">_xlfn.SUM(_xlfn.NORM.DIST($Q$3:$Q$1003,$F4232,$N4232,FALSE)*WindSpeedStep*$R$3:$R$1003)</f>
        <v>642.44922272954148</v>
      </c>
      <c r="L4232" s="51">
        <f t="array" ref="L4232">_xlfn.SUM(_xlfn.NORM.DIST($Q$3:$Q$1003,$F4232,$O4232,FALSE)*WindSpeedStep*$R$3:$R$1003)</f>
        <v>630.4932851234164</v>
      </c>
      <c r="N4232" s="43">
        <f t="shared" si="199"/>
        <v>0.71793791166753529</v>
      </c>
      <c r="O4232" s="43">
        <f t="shared" si="200"/>
        <v>0.43</v>
      </c>
    </row>
    <row r="4233" spans="5:15" x14ac:dyDescent="0.2">
      <c r="E4233" s="16">
        <v>41259.451388888891</v>
      </c>
      <c r="F4233" s="22">
        <v>6.7273672893583294</v>
      </c>
      <c r="G4233" s="25">
        <v>6.6890951637475105E-2</v>
      </c>
      <c r="H4233" s="3">
        <f t="shared" si="198"/>
        <v>526.97999999997762</v>
      </c>
      <c r="I4233" s="3">
        <f>MIN(H4233-K4233+L4233,'Power Look Up'!$F$4)</f>
        <v>518.26899981302847</v>
      </c>
      <c r="K4233" s="51">
        <f t="array" ref="K4233">_xlfn.SUM(_xlfn.NORM.DIST($Q$3:$Q$1003,$F4233,$N4233,FALSE)*WindSpeedStep*$R$3:$R$1003)</f>
        <v>525.63568941604012</v>
      </c>
      <c r="L4233" s="51">
        <f t="array" ref="L4233">_xlfn.SUM(_xlfn.NORM.DIST($Q$3:$Q$1003,$F4233,$O4233,FALSE)*WindSpeedStep*$R$3:$R$1003)</f>
        <v>516.92468922909097</v>
      </c>
      <c r="N4233" s="43">
        <f t="shared" si="199"/>
        <v>0.67273672893583303</v>
      </c>
      <c r="O4233" s="43">
        <f t="shared" si="200"/>
        <v>0.45</v>
      </c>
    </row>
    <row r="4234" spans="5:15" x14ac:dyDescent="0.2">
      <c r="E4234" s="16">
        <v>41259.458333333336</v>
      </c>
      <c r="F4234" s="22">
        <v>6.7018035954006967</v>
      </c>
      <c r="G4234" s="25">
        <v>6.2669696898941793E-2</v>
      </c>
      <c r="H4234" s="3">
        <f t="shared" si="198"/>
        <v>520.19999999997776</v>
      </c>
      <c r="I4234" s="3">
        <f>MIN(H4234-K4234+L4234,'Power Look Up'!$F$4)</f>
        <v>510.73475614822632</v>
      </c>
      <c r="K4234" s="51">
        <f t="array" ref="K4234">_xlfn.SUM(_xlfn.NORM.DIST($Q$3:$Q$1003,$F4234,$N4234,FALSE)*WindSpeedStep*$R$3:$R$1003)</f>
        <v>519.46525661476915</v>
      </c>
      <c r="L4234" s="51">
        <f t="array" ref="L4234">_xlfn.SUM(_xlfn.NORM.DIST($Q$3:$Q$1003,$F4234,$O4234,FALSE)*WindSpeedStep*$R$3:$R$1003)</f>
        <v>510.00001276301771</v>
      </c>
      <c r="N4234" s="43">
        <f t="shared" si="199"/>
        <v>0.67018035954006971</v>
      </c>
      <c r="O4234" s="43">
        <f t="shared" si="200"/>
        <v>0.42</v>
      </c>
    </row>
    <row r="4235" spans="5:15" x14ac:dyDescent="0.2">
      <c r="E4235" s="16">
        <v>41259.465277777781</v>
      </c>
      <c r="F4235" s="22">
        <v>6.8339403596651653</v>
      </c>
      <c r="G4235" s="25">
        <v>5.8531385840130214E-2</v>
      </c>
      <c r="H4235" s="3">
        <f t="shared" si="198"/>
        <v>549.57999999997719</v>
      </c>
      <c r="I4235" s="3">
        <f>MIN(H4235-K4235+L4235,'Power Look Up'!$F$4)</f>
        <v>538.64338214612201</v>
      </c>
      <c r="K4235" s="51">
        <f t="array" ref="K4235">_xlfn.SUM(_xlfn.NORM.DIST($Q$3:$Q$1003,$F4235,$N4235,FALSE)*WindSpeedStep*$R$3:$R$1003)</f>
        <v>551.85755286010601</v>
      </c>
      <c r="L4235" s="51">
        <f t="array" ref="L4235">_xlfn.SUM(_xlfn.NORM.DIST($Q$3:$Q$1003,$F4235,$O4235,FALSE)*WindSpeedStep*$R$3:$R$1003)</f>
        <v>540.92093500625083</v>
      </c>
      <c r="N4235" s="43">
        <f t="shared" si="199"/>
        <v>0.6833940359665166</v>
      </c>
      <c r="O4235" s="43">
        <f t="shared" si="200"/>
        <v>0.4</v>
      </c>
    </row>
    <row r="4236" spans="5:15" x14ac:dyDescent="0.2">
      <c r="E4236" s="16">
        <v>41259.472222222219</v>
      </c>
      <c r="F4236" s="22">
        <v>6.5873463009042243</v>
      </c>
      <c r="G4236" s="25">
        <v>6.0722479391298025E-2</v>
      </c>
      <c r="H4236" s="3">
        <f t="shared" si="198"/>
        <v>495.33999999997832</v>
      </c>
      <c r="I4236" s="3">
        <f>MIN(H4236-K4236+L4236,'Power Look Up'!$F$4)</f>
        <v>486.07594671350728</v>
      </c>
      <c r="K4236" s="51">
        <f t="array" ref="K4236">_xlfn.SUM(_xlfn.NORM.DIST($Q$3:$Q$1003,$F4236,$N4236,FALSE)*WindSpeedStep*$R$3:$R$1003)</f>
        <v>492.39946394643698</v>
      </c>
      <c r="L4236" s="51">
        <f t="array" ref="L4236">_xlfn.SUM(_xlfn.NORM.DIST($Q$3:$Q$1003,$F4236,$O4236,FALSE)*WindSpeedStep*$R$3:$R$1003)</f>
        <v>483.13541065996594</v>
      </c>
      <c r="N4236" s="43">
        <f t="shared" si="199"/>
        <v>0.65873463009042243</v>
      </c>
      <c r="O4236" s="43">
        <f t="shared" si="200"/>
        <v>0.4</v>
      </c>
    </row>
    <row r="4237" spans="5:15" x14ac:dyDescent="0.2">
      <c r="E4237" s="16">
        <v>41259.479166666664</v>
      </c>
      <c r="F4237" s="22">
        <v>6.7431885844160959</v>
      </c>
      <c r="G4237" s="25">
        <v>5.1904228336260759E-2</v>
      </c>
      <c r="H4237" s="3">
        <f t="shared" si="198"/>
        <v>529.2399999999775</v>
      </c>
      <c r="I4237" s="3">
        <f>MIN(H4237-K4237+L4237,'Power Look Up'!$F$4)</f>
        <v>517.58135648730695</v>
      </c>
      <c r="K4237" s="51">
        <f t="array" ref="K4237">_xlfn.SUM(_xlfn.NORM.DIST($Q$3:$Q$1003,$F4237,$N4237,FALSE)*WindSpeedStep*$R$3:$R$1003)</f>
        <v>529.47762531406966</v>
      </c>
      <c r="L4237" s="51">
        <f t="array" ref="L4237">_xlfn.SUM(_xlfn.NORM.DIST($Q$3:$Q$1003,$F4237,$O4237,FALSE)*WindSpeedStep*$R$3:$R$1003)</f>
        <v>517.8189818013991</v>
      </c>
      <c r="N4237" s="43">
        <f t="shared" si="199"/>
        <v>0.67431885844160966</v>
      </c>
      <c r="O4237" s="43">
        <f t="shared" si="200"/>
        <v>0.35</v>
      </c>
    </row>
    <row r="4238" spans="5:15" x14ac:dyDescent="0.2">
      <c r="E4238" s="16">
        <v>41259.486111111109</v>
      </c>
      <c r="F4238" s="22">
        <v>6.6214746913844769</v>
      </c>
      <c r="G4238" s="25">
        <v>5.7389028533845567E-2</v>
      </c>
      <c r="H4238" s="3">
        <f t="shared" si="198"/>
        <v>502.11999999997818</v>
      </c>
      <c r="I4238" s="3">
        <f>MIN(H4238-K4238+L4238,'Power Look Up'!$F$4)</f>
        <v>492.12147072177009</v>
      </c>
      <c r="K4238" s="51">
        <f t="array" ref="K4238">_xlfn.SUM(_xlfn.NORM.DIST($Q$3:$Q$1003,$F4238,$N4238,FALSE)*WindSpeedStep*$R$3:$R$1003)</f>
        <v>500.37423096073104</v>
      </c>
      <c r="L4238" s="51">
        <f t="array" ref="L4238">_xlfn.SUM(_xlfn.NORM.DIST($Q$3:$Q$1003,$F4238,$O4238,FALSE)*WindSpeedStep*$R$3:$R$1003)</f>
        <v>490.37570168252296</v>
      </c>
      <c r="N4238" s="43">
        <f t="shared" si="199"/>
        <v>0.66214746913844769</v>
      </c>
      <c r="O4238" s="43">
        <f t="shared" si="200"/>
        <v>0.38</v>
      </c>
    </row>
    <row r="4239" spans="5:15" x14ac:dyDescent="0.2">
      <c r="E4239" s="16">
        <v>41259.493055555555</v>
      </c>
      <c r="F4239" s="22">
        <v>6.4365166934318925</v>
      </c>
      <c r="G4239" s="25">
        <v>5.4377237979846386E-2</v>
      </c>
      <c r="H4239" s="3">
        <f t="shared" si="198"/>
        <v>461.43999999997902</v>
      </c>
      <c r="I4239" s="3">
        <f>MIN(H4239-K4239+L4239,'Power Look Up'!$F$4)</f>
        <v>451.98240993811015</v>
      </c>
      <c r="K4239" s="51">
        <f t="array" ref="K4239">_xlfn.SUM(_xlfn.NORM.DIST($Q$3:$Q$1003,$F4239,$N4239,FALSE)*WindSpeedStep*$R$3:$R$1003)</f>
        <v>458.11542950415259</v>
      </c>
      <c r="L4239" s="51">
        <f t="array" ref="L4239">_xlfn.SUM(_xlfn.NORM.DIST($Q$3:$Q$1003,$F4239,$O4239,FALSE)*WindSpeedStep*$R$3:$R$1003)</f>
        <v>448.65783944228372</v>
      </c>
      <c r="N4239" s="43">
        <f t="shared" si="199"/>
        <v>0.64365166934318929</v>
      </c>
      <c r="O4239" s="43">
        <f t="shared" si="200"/>
        <v>0.35</v>
      </c>
    </row>
    <row r="4240" spans="5:15" x14ac:dyDescent="0.2">
      <c r="E4240" s="16">
        <v>41259.5</v>
      </c>
      <c r="F4240" s="22">
        <v>6.3797321386699304</v>
      </c>
      <c r="G4240" s="25">
        <v>6.1131093206259382E-2</v>
      </c>
      <c r="H4240" s="3">
        <f t="shared" si="198"/>
        <v>447.8799999999793</v>
      </c>
      <c r="I4240" s="3">
        <f>MIN(H4240-K4240+L4240,'Power Look Up'!$F$4)</f>
        <v>439.61530383290904</v>
      </c>
      <c r="K4240" s="51">
        <f t="array" ref="K4240">_xlfn.SUM(_xlfn.NORM.DIST($Q$3:$Q$1003,$F4240,$N4240,FALSE)*WindSpeedStep*$R$3:$R$1003)</f>
        <v>445.60827753578286</v>
      </c>
      <c r="L4240" s="51">
        <f t="array" ref="L4240">_xlfn.SUM(_xlfn.NORM.DIST($Q$3:$Q$1003,$F4240,$O4240,FALSE)*WindSpeedStep*$R$3:$R$1003)</f>
        <v>437.34358136871259</v>
      </c>
      <c r="N4240" s="43">
        <f t="shared" si="199"/>
        <v>0.63797321386699313</v>
      </c>
      <c r="O4240" s="43">
        <f t="shared" si="200"/>
        <v>0.39</v>
      </c>
    </row>
    <row r="4241" spans="5:15" x14ac:dyDescent="0.2">
      <c r="E4241" s="16">
        <v>41259.506944444445</v>
      </c>
      <c r="F4241" s="22">
        <v>6.6187923960931121</v>
      </c>
      <c r="G4241" s="25">
        <v>4.0792939835879047E-2</v>
      </c>
      <c r="H4241" s="3">
        <f t="shared" si="198"/>
        <v>502.11999999997818</v>
      </c>
      <c r="I4241" s="3">
        <f>MIN(H4241-K4241+L4241,'Power Look Up'!$F$4)</f>
        <v>490.09139741694378</v>
      </c>
      <c r="K4241" s="51">
        <f t="array" ref="K4241">_xlfn.SUM(_xlfn.NORM.DIST($Q$3:$Q$1003,$F4241,$N4241,FALSE)*WindSpeedStep*$R$3:$R$1003)</f>
        <v>499.74452968731504</v>
      </c>
      <c r="L4241" s="51">
        <f t="array" ref="L4241">_xlfn.SUM(_xlfn.NORM.DIST($Q$3:$Q$1003,$F4241,$O4241,FALSE)*WindSpeedStep*$R$3:$R$1003)</f>
        <v>487.71592710428064</v>
      </c>
      <c r="N4241" s="43">
        <f t="shared" si="199"/>
        <v>0.66187923960931128</v>
      </c>
      <c r="O4241" s="43">
        <f t="shared" si="200"/>
        <v>0.27</v>
      </c>
    </row>
    <row r="4242" spans="5:15" x14ac:dyDescent="0.2">
      <c r="E4242" s="16">
        <v>41259.513888888891</v>
      </c>
      <c r="F4242" s="22">
        <v>6.2394369090881767</v>
      </c>
      <c r="G4242" s="25">
        <v>5.6094805524870436E-2</v>
      </c>
      <c r="H4242" s="3">
        <f t="shared" si="198"/>
        <v>416.23999999998</v>
      </c>
      <c r="I4242" s="3">
        <f>MIN(H4242-K4242+L4242,'Power Look Up'!$F$4)</f>
        <v>407.73238049125212</v>
      </c>
      <c r="K4242" s="51">
        <f t="array" ref="K4242">_xlfn.SUM(_xlfn.NORM.DIST($Q$3:$Q$1003,$F4242,$N4242,FALSE)*WindSpeedStep*$R$3:$R$1003)</f>
        <v>415.62296899594304</v>
      </c>
      <c r="L4242" s="51">
        <f t="array" ref="L4242">_xlfn.SUM(_xlfn.NORM.DIST($Q$3:$Q$1003,$F4242,$O4242,FALSE)*WindSpeedStep*$R$3:$R$1003)</f>
        <v>407.11534948721516</v>
      </c>
      <c r="N4242" s="43">
        <f t="shared" si="199"/>
        <v>0.62394369090881774</v>
      </c>
      <c r="O4242" s="43">
        <f t="shared" si="200"/>
        <v>0.35</v>
      </c>
    </row>
    <row r="4243" spans="5:15" x14ac:dyDescent="0.2">
      <c r="E4243" s="16">
        <v>41259.534722222219</v>
      </c>
      <c r="F4243" s="22">
        <v>5.174836701040844</v>
      </c>
      <c r="G4243" s="25">
        <v>7.1499840743878898E-2</v>
      </c>
      <c r="H4243" s="3">
        <f t="shared" si="198"/>
        <v>227.53999999998933</v>
      </c>
      <c r="I4243" s="3">
        <f>MIN(H4243-K4243+L4243,'Power Look Up'!$F$4)</f>
        <v>227.34200665286289</v>
      </c>
      <c r="K4243" s="51">
        <f t="array" ref="K4243">_xlfn.SUM(_xlfn.NORM.DIST($Q$3:$Q$1003,$F4243,$N4243,FALSE)*WindSpeedStep*$R$3:$R$1003)</f>
        <v>222.76204953420981</v>
      </c>
      <c r="L4243" s="51">
        <f t="array" ref="L4243">_xlfn.SUM(_xlfn.NORM.DIST($Q$3:$Q$1003,$F4243,$O4243,FALSE)*WindSpeedStep*$R$3:$R$1003)</f>
        <v>222.56405618708337</v>
      </c>
      <c r="N4243" s="43">
        <f t="shared" si="199"/>
        <v>0.51748367010408447</v>
      </c>
      <c r="O4243" s="43">
        <f t="shared" si="200"/>
        <v>0.37</v>
      </c>
    </row>
    <row r="4244" spans="5:15" x14ac:dyDescent="0.2">
      <c r="E4244" s="16">
        <v>41259.548611111109</v>
      </c>
      <c r="F4244" s="22">
        <v>4.8665089124689054</v>
      </c>
      <c r="G4244" s="25">
        <v>8.0139584045710283E-2</v>
      </c>
      <c r="H4244" s="3">
        <f t="shared" si="198"/>
        <v>185.82999999999353</v>
      </c>
      <c r="I4244" s="3">
        <f>MIN(H4244-K4244+L4244,'Power Look Up'!$F$4)</f>
        <v>185.48554830971474</v>
      </c>
      <c r="K4244" s="51">
        <f t="array" ref="K4244">_xlfn.SUM(_xlfn.NORM.DIST($Q$3:$Q$1003,$F4244,$N4244,FALSE)*WindSpeedStep*$R$3:$R$1003)</f>
        <v>173.2131797447523</v>
      </c>
      <c r="L4244" s="51">
        <f t="array" ref="L4244">_xlfn.SUM(_xlfn.NORM.DIST($Q$3:$Q$1003,$F4244,$O4244,FALSE)*WindSpeedStep*$R$3:$R$1003)</f>
        <v>172.86872805447351</v>
      </c>
      <c r="N4244" s="43">
        <f t="shared" si="199"/>
        <v>0.48665089124689054</v>
      </c>
      <c r="O4244" s="43">
        <f t="shared" si="200"/>
        <v>0.39</v>
      </c>
    </row>
    <row r="4245" spans="5:15" x14ac:dyDescent="0.2">
      <c r="E4245" s="16">
        <v>41259.555555555555</v>
      </c>
      <c r="F4245" s="22">
        <v>4.8043338219141143</v>
      </c>
      <c r="G4245" s="25">
        <v>4.7873442713513355E-2</v>
      </c>
      <c r="H4245" s="3">
        <f t="shared" si="198"/>
        <v>178.19999999999368</v>
      </c>
      <c r="I4245" s="3">
        <f>MIN(H4245-K4245+L4245,'Power Look Up'!$F$4)</f>
        <v>178.01668469076844</v>
      </c>
      <c r="K4245" s="51">
        <f t="array" ref="K4245">_xlfn.SUM(_xlfn.NORM.DIST($Q$3:$Q$1003,$F4245,$N4245,FALSE)*WindSpeedStep*$R$3:$R$1003)</f>
        <v>163.32809575220185</v>
      </c>
      <c r="L4245" s="51">
        <f t="array" ref="L4245">_xlfn.SUM(_xlfn.NORM.DIST($Q$3:$Q$1003,$F4245,$O4245,FALSE)*WindSpeedStep*$R$3:$R$1003)</f>
        <v>163.14478044297661</v>
      </c>
      <c r="N4245" s="43">
        <f t="shared" si="199"/>
        <v>0.48043338219141146</v>
      </c>
      <c r="O4245" s="43">
        <f t="shared" si="200"/>
        <v>0.23</v>
      </c>
    </row>
    <row r="4246" spans="5:15" x14ac:dyDescent="0.2">
      <c r="E4246" s="16">
        <v>41259.5625</v>
      </c>
      <c r="F4246" s="22">
        <v>5.0599999999999996</v>
      </c>
      <c r="G4246" s="25">
        <v>3.9525691699604751E-2</v>
      </c>
      <c r="H4246" s="3">
        <f t="shared" si="198"/>
        <v>209.71999999998971</v>
      </c>
      <c r="I4246" s="3">
        <f>MIN(H4246-K4246+L4246,'Power Look Up'!$F$4)</f>
        <v>210.53586792820934</v>
      </c>
      <c r="K4246" s="51">
        <f t="array" ref="K4246">_xlfn.SUM(_xlfn.NORM.DIST($Q$3:$Q$1003,$F4246,$N4246,FALSE)*WindSpeedStep*$R$3:$R$1003)</f>
        <v>204.20015919300047</v>
      </c>
      <c r="L4246" s="51">
        <f t="array" ref="L4246">_xlfn.SUM(_xlfn.NORM.DIST($Q$3:$Q$1003,$F4246,$O4246,FALSE)*WindSpeedStep*$R$3:$R$1003)</f>
        <v>205.01602712122011</v>
      </c>
      <c r="N4246" s="43">
        <f t="shared" si="199"/>
        <v>0.50600000000000001</v>
      </c>
      <c r="O4246" s="43">
        <f t="shared" si="200"/>
        <v>0.2</v>
      </c>
    </row>
    <row r="4247" spans="5:15" x14ac:dyDescent="0.2">
      <c r="E4247" s="16">
        <v>41259.569444444445</v>
      </c>
      <c r="F4247" s="22">
        <v>5.2884132293829493</v>
      </c>
      <c r="G4247" s="25">
        <v>4.3491306375624574E-2</v>
      </c>
      <c r="H4247" s="3">
        <f t="shared" si="198"/>
        <v>246.97999999998893</v>
      </c>
      <c r="I4247" s="3">
        <f>MIN(H4247-K4247+L4247,'Power Look Up'!$F$4)</f>
        <v>246.58872146216069</v>
      </c>
      <c r="K4247" s="51">
        <f t="array" ref="K4247">_xlfn.SUM(_xlfn.NORM.DIST($Q$3:$Q$1003,$F4247,$N4247,FALSE)*WindSpeedStep*$R$3:$R$1003)</f>
        <v>241.30907404389265</v>
      </c>
      <c r="L4247" s="51">
        <f t="array" ref="L4247">_xlfn.SUM(_xlfn.NORM.DIST($Q$3:$Q$1003,$F4247,$O4247,FALSE)*WindSpeedStep*$R$3:$R$1003)</f>
        <v>240.91779550606441</v>
      </c>
      <c r="N4247" s="43">
        <f t="shared" si="199"/>
        <v>0.528841322938295</v>
      </c>
      <c r="O4247" s="43">
        <f t="shared" si="200"/>
        <v>0.23</v>
      </c>
    </row>
    <row r="4248" spans="5:15" x14ac:dyDescent="0.2">
      <c r="E4248" s="16">
        <v>41259.576388888891</v>
      </c>
      <c r="F4248" s="22">
        <v>4.7560090572388845</v>
      </c>
      <c r="G4248" s="25">
        <v>6.0975493635489493E-2</v>
      </c>
      <c r="H4248" s="3">
        <f t="shared" si="198"/>
        <v>173.83999999999378</v>
      </c>
      <c r="I4248" s="3">
        <f>MIN(H4248-K4248+L4248,'Power Look Up'!$F$4)</f>
        <v>173.11544906094718</v>
      </c>
      <c r="K4248" s="51">
        <f t="array" ref="K4248">_xlfn.SUM(_xlfn.NORM.DIST($Q$3:$Q$1003,$F4248,$N4248,FALSE)*WindSpeedStep*$R$3:$R$1003)</f>
        <v>155.67671566444301</v>
      </c>
      <c r="L4248" s="51">
        <f t="array" ref="L4248">_xlfn.SUM(_xlfn.NORM.DIST($Q$3:$Q$1003,$F4248,$O4248,FALSE)*WindSpeedStep*$R$3:$R$1003)</f>
        <v>154.95216472539641</v>
      </c>
      <c r="N4248" s="43">
        <f t="shared" si="199"/>
        <v>0.47560090572388847</v>
      </c>
      <c r="O4248" s="43">
        <f t="shared" si="200"/>
        <v>0.28999999999999998</v>
      </c>
    </row>
    <row r="4249" spans="5:15" x14ac:dyDescent="0.2">
      <c r="E4249" s="16">
        <v>41259.583333333336</v>
      </c>
      <c r="F4249" s="22">
        <v>4.5551335142464486</v>
      </c>
      <c r="G4249" s="25">
        <v>3.5125205331433332E-2</v>
      </c>
      <c r="H4249" s="3">
        <f t="shared" si="198"/>
        <v>152.03999999999425</v>
      </c>
      <c r="I4249" s="3">
        <f>MIN(H4249-K4249+L4249,'Power Look Up'!$F$4)</f>
        <v>149.16744348344579</v>
      </c>
      <c r="K4249" s="51">
        <f t="array" ref="K4249">_xlfn.SUM(_xlfn.NORM.DIST($Q$3:$Q$1003,$F4249,$N4249,FALSE)*WindSpeedStep*$R$3:$R$1003)</f>
        <v>124.35874061240081</v>
      </c>
      <c r="L4249" s="51">
        <f t="array" ref="L4249">_xlfn.SUM(_xlfn.NORM.DIST($Q$3:$Q$1003,$F4249,$O4249,FALSE)*WindSpeedStep*$R$3:$R$1003)</f>
        <v>121.48618409585235</v>
      </c>
      <c r="N4249" s="43">
        <f t="shared" si="199"/>
        <v>0.45551335142464489</v>
      </c>
      <c r="O4249" s="43">
        <f t="shared" si="200"/>
        <v>0.16</v>
      </c>
    </row>
    <row r="4250" spans="5:15" x14ac:dyDescent="0.2">
      <c r="E4250" s="16">
        <v>41259.590277777781</v>
      </c>
      <c r="F4250" s="22">
        <v>4.5040788081037739</v>
      </c>
      <c r="G4250" s="25">
        <v>4.4404196400861913E-2</v>
      </c>
      <c r="H4250" s="3">
        <f t="shared" si="198"/>
        <v>145.49999999999437</v>
      </c>
      <c r="I4250" s="3">
        <f>MIN(H4250-K4250+L4250,'Power Look Up'!$F$4)</f>
        <v>141.82869154723875</v>
      </c>
      <c r="K4250" s="51">
        <f t="array" ref="K4250">_xlfn.SUM(_xlfn.NORM.DIST($Q$3:$Q$1003,$F4250,$N4250,FALSE)*WindSpeedStep*$R$3:$R$1003)</f>
        <v>116.59370096519402</v>
      </c>
      <c r="L4250" s="51">
        <f t="array" ref="L4250">_xlfn.SUM(_xlfn.NORM.DIST($Q$3:$Q$1003,$F4250,$O4250,FALSE)*WindSpeedStep*$R$3:$R$1003)</f>
        <v>112.92239251243841</v>
      </c>
      <c r="N4250" s="43">
        <f t="shared" si="199"/>
        <v>0.45040788081037741</v>
      </c>
      <c r="O4250" s="43">
        <f t="shared" si="200"/>
        <v>0.2</v>
      </c>
    </row>
    <row r="4251" spans="5:15" x14ac:dyDescent="0.2">
      <c r="E4251" s="16">
        <v>41259.597222222219</v>
      </c>
      <c r="F4251" s="22">
        <v>4.5649804507326568</v>
      </c>
      <c r="G4251" s="25">
        <v>4.1621207812512308E-2</v>
      </c>
      <c r="H4251" s="3">
        <f t="shared" si="198"/>
        <v>152.03999999999425</v>
      </c>
      <c r="I4251" s="3">
        <f>MIN(H4251-K4251+L4251,'Power Look Up'!$F$4)</f>
        <v>149.31813566885239</v>
      </c>
      <c r="K4251" s="51">
        <f t="array" ref="K4251">_xlfn.SUM(_xlfn.NORM.DIST($Q$3:$Q$1003,$F4251,$N4251,FALSE)*WindSpeedStep*$R$3:$R$1003)</f>
        <v>125.86797267203825</v>
      </c>
      <c r="L4251" s="51">
        <f t="array" ref="L4251">_xlfn.SUM(_xlfn.NORM.DIST($Q$3:$Q$1003,$F4251,$O4251,FALSE)*WindSpeedStep*$R$3:$R$1003)</f>
        <v>123.14610834089639</v>
      </c>
      <c r="N4251" s="43">
        <f t="shared" si="199"/>
        <v>0.45649804507326569</v>
      </c>
      <c r="O4251" s="43">
        <f t="shared" si="200"/>
        <v>0.19</v>
      </c>
    </row>
    <row r="4252" spans="5:15" x14ac:dyDescent="0.2">
      <c r="E4252" s="16">
        <v>41259.763888888891</v>
      </c>
      <c r="F4252" s="22">
        <v>5.7211873877663884</v>
      </c>
      <c r="G4252" s="25">
        <v>4.0201444981824729E-2</v>
      </c>
      <c r="H4252" s="3">
        <f t="shared" si="198"/>
        <v>316.63999999998742</v>
      </c>
      <c r="I4252" s="3">
        <f>MIN(H4252-K4252+L4252,'Power Look Up'!$F$4)</f>
        <v>310.13815462981319</v>
      </c>
      <c r="K4252" s="51">
        <f t="array" ref="K4252">_xlfn.SUM(_xlfn.NORM.DIST($Q$3:$Q$1003,$F4252,$N4252,FALSE)*WindSpeedStep*$R$3:$R$1003)</f>
        <v>315.28444333848597</v>
      </c>
      <c r="L4252" s="51">
        <f t="array" ref="L4252">_xlfn.SUM(_xlfn.NORM.DIST($Q$3:$Q$1003,$F4252,$O4252,FALSE)*WindSpeedStep*$R$3:$R$1003)</f>
        <v>308.78259796831173</v>
      </c>
      <c r="N4252" s="43">
        <f t="shared" si="199"/>
        <v>0.57211873877663888</v>
      </c>
      <c r="O4252" s="43">
        <f t="shared" si="200"/>
        <v>0.23</v>
      </c>
    </row>
    <row r="4253" spans="5:15" x14ac:dyDescent="0.2">
      <c r="E4253" s="16">
        <v>41259.770833333336</v>
      </c>
      <c r="F4253" s="22">
        <v>5.9189231395939519</v>
      </c>
      <c r="G4253" s="25">
        <v>3.0410937218615125E-2</v>
      </c>
      <c r="H4253" s="3">
        <f t="shared" si="198"/>
        <v>349.03999999998678</v>
      </c>
      <c r="I4253" s="3">
        <f>MIN(H4253-K4253+L4253,'Power Look Up'!$F$4)</f>
        <v>338.25971492442733</v>
      </c>
      <c r="K4253" s="51">
        <f t="array" ref="K4253">_xlfn.SUM(_xlfn.NORM.DIST($Q$3:$Q$1003,$F4253,$N4253,FALSE)*WindSpeedStep*$R$3:$R$1003)</f>
        <v>351.76318002970152</v>
      </c>
      <c r="L4253" s="51">
        <f t="array" ref="L4253">_xlfn.SUM(_xlfn.NORM.DIST($Q$3:$Q$1003,$F4253,$O4253,FALSE)*WindSpeedStep*$R$3:$R$1003)</f>
        <v>340.98289495414207</v>
      </c>
      <c r="N4253" s="43">
        <f t="shared" si="199"/>
        <v>0.59189231395939523</v>
      </c>
      <c r="O4253" s="43">
        <f t="shared" si="200"/>
        <v>0.18</v>
      </c>
    </row>
    <row r="4254" spans="5:15" x14ac:dyDescent="0.2">
      <c r="E4254" s="16">
        <v>41259.784722222219</v>
      </c>
      <c r="F4254" s="22">
        <v>6.2515574341378812</v>
      </c>
      <c r="G4254" s="25">
        <v>4.7988041885657154E-2</v>
      </c>
      <c r="H4254" s="3">
        <f t="shared" si="198"/>
        <v>418.49999999997993</v>
      </c>
      <c r="I4254" s="3">
        <f>MIN(H4254-K4254+L4254,'Power Look Up'!$F$4)</f>
        <v>408.87754101370297</v>
      </c>
      <c r="K4254" s="51">
        <f t="array" ref="K4254">_xlfn.SUM(_xlfn.NORM.DIST($Q$3:$Q$1003,$F4254,$N4254,FALSE)*WindSpeedStep*$R$3:$R$1003)</f>
        <v>418.16283912088721</v>
      </c>
      <c r="L4254" s="51">
        <f t="array" ref="L4254">_xlfn.SUM(_xlfn.NORM.DIST($Q$3:$Q$1003,$F4254,$O4254,FALSE)*WindSpeedStep*$R$3:$R$1003)</f>
        <v>408.54038013461025</v>
      </c>
      <c r="N4254" s="43">
        <f t="shared" si="199"/>
        <v>0.62515574341378821</v>
      </c>
      <c r="O4254" s="43">
        <f t="shared" si="200"/>
        <v>0.3</v>
      </c>
    </row>
    <row r="4255" spans="5:15" x14ac:dyDescent="0.2">
      <c r="E4255" s="16">
        <v>41259.798611111109</v>
      </c>
      <c r="F4255" s="22">
        <v>6.6712959773443448</v>
      </c>
      <c r="G4255" s="25">
        <v>4.047189645264089E-2</v>
      </c>
      <c r="H4255" s="3">
        <f t="shared" si="198"/>
        <v>513.4199999999779</v>
      </c>
      <c r="I4255" s="3">
        <f>MIN(H4255-K4255+L4255,'Power Look Up'!$F$4)</f>
        <v>500.8264835136909</v>
      </c>
      <c r="K4255" s="51">
        <f t="array" ref="K4255">_xlfn.SUM(_xlfn.NORM.DIST($Q$3:$Q$1003,$F4255,$N4255,FALSE)*WindSpeedStep*$R$3:$R$1003)</f>
        <v>512.16160252901909</v>
      </c>
      <c r="L4255" s="51">
        <f t="array" ref="L4255">_xlfn.SUM(_xlfn.NORM.DIST($Q$3:$Q$1003,$F4255,$O4255,FALSE)*WindSpeedStep*$R$3:$R$1003)</f>
        <v>499.56808604273209</v>
      </c>
      <c r="N4255" s="43">
        <f t="shared" si="199"/>
        <v>0.66712959773443448</v>
      </c>
      <c r="O4255" s="43">
        <f t="shared" si="200"/>
        <v>0.27</v>
      </c>
    </row>
    <row r="4256" spans="5:15" x14ac:dyDescent="0.2">
      <c r="E4256" s="16">
        <v>41259.805555555555</v>
      </c>
      <c r="F4256" s="22">
        <v>6.6043575740399252</v>
      </c>
      <c r="G4256" s="25">
        <v>3.9367947159916789E-2</v>
      </c>
      <c r="H4256" s="3">
        <f t="shared" si="198"/>
        <v>497.59999999997825</v>
      </c>
      <c r="I4256" s="3">
        <f>MIN(H4256-K4256+L4256,'Power Look Up'!$F$4)</f>
        <v>485.60389429038418</v>
      </c>
      <c r="K4256" s="51">
        <f t="array" ref="K4256">_xlfn.SUM(_xlfn.NORM.DIST($Q$3:$Q$1003,$F4256,$N4256,FALSE)*WindSpeedStep*$R$3:$R$1003)</f>
        <v>496.36437156215635</v>
      </c>
      <c r="L4256" s="51">
        <f t="array" ref="L4256">_xlfn.SUM(_xlfn.NORM.DIST($Q$3:$Q$1003,$F4256,$O4256,FALSE)*WindSpeedStep*$R$3:$R$1003)</f>
        <v>484.36826585256227</v>
      </c>
      <c r="N4256" s="43">
        <f t="shared" si="199"/>
        <v>0.66043575740399252</v>
      </c>
      <c r="O4256" s="43">
        <f t="shared" si="200"/>
        <v>0.26</v>
      </c>
    </row>
    <row r="4257" spans="5:15" x14ac:dyDescent="0.2">
      <c r="E4257" s="16">
        <v>41260.326388888891</v>
      </c>
      <c r="F4257" s="22">
        <v>5.3842605402099935</v>
      </c>
      <c r="G4257" s="25">
        <v>4.085983550703505E-2</v>
      </c>
      <c r="H4257" s="3">
        <f t="shared" si="198"/>
        <v>261.55999999998863</v>
      </c>
      <c r="I4257" s="3">
        <f>MIN(H4257-K4257+L4257,'Power Look Up'!$F$4)</f>
        <v>260.24746858339017</v>
      </c>
      <c r="K4257" s="51">
        <f t="array" ref="K4257">_xlfn.SUM(_xlfn.NORM.DIST($Q$3:$Q$1003,$F4257,$N4257,FALSE)*WindSpeedStep*$R$3:$R$1003)</f>
        <v>257.16822961136279</v>
      </c>
      <c r="L4257" s="51">
        <f t="array" ref="L4257">_xlfn.SUM(_xlfn.NORM.DIST($Q$3:$Q$1003,$F4257,$O4257,FALSE)*WindSpeedStep*$R$3:$R$1003)</f>
        <v>255.85569819476433</v>
      </c>
      <c r="N4257" s="43">
        <f t="shared" si="199"/>
        <v>0.53842605402099941</v>
      </c>
      <c r="O4257" s="43">
        <f t="shared" si="200"/>
        <v>0.22</v>
      </c>
    </row>
    <row r="4258" spans="5:15" x14ac:dyDescent="0.2">
      <c r="E4258" s="16">
        <v>41260.333333333336</v>
      </c>
      <c r="F4258" s="22">
        <v>5.4312480718267873</v>
      </c>
      <c r="G4258" s="25">
        <v>4.0506343494268626E-2</v>
      </c>
      <c r="H4258" s="3">
        <f t="shared" si="198"/>
        <v>269.65999999998843</v>
      </c>
      <c r="I4258" s="3">
        <f>MIN(H4258-K4258+L4258,'Power Look Up'!$F$4)</f>
        <v>267.78257969315661</v>
      </c>
      <c r="K4258" s="51">
        <f t="array" ref="K4258">_xlfn.SUM(_xlfn.NORM.DIST($Q$3:$Q$1003,$F4258,$N4258,FALSE)*WindSpeedStep*$R$3:$R$1003)</f>
        <v>265.03071555038514</v>
      </c>
      <c r="L4258" s="51">
        <f t="array" ref="L4258">_xlfn.SUM(_xlfn.NORM.DIST($Q$3:$Q$1003,$F4258,$O4258,FALSE)*WindSpeedStep*$R$3:$R$1003)</f>
        <v>263.15329524355332</v>
      </c>
      <c r="N4258" s="43">
        <f t="shared" si="199"/>
        <v>0.54312480718267875</v>
      </c>
      <c r="O4258" s="43">
        <f t="shared" si="200"/>
        <v>0.22</v>
      </c>
    </row>
    <row r="4259" spans="5:15" x14ac:dyDescent="0.2">
      <c r="E4259" s="16">
        <v>41260.340277777781</v>
      </c>
      <c r="F4259" s="22">
        <v>5.5176505224505323</v>
      </c>
      <c r="G4259" s="25">
        <v>5.7995699201673918E-2</v>
      </c>
      <c r="H4259" s="3">
        <f t="shared" si="198"/>
        <v>284.23999999998813</v>
      </c>
      <c r="I4259" s="3">
        <f>MIN(H4259-K4259+L4259,'Power Look Up'!$F$4)</f>
        <v>281.57935196049004</v>
      </c>
      <c r="K4259" s="51">
        <f t="array" ref="K4259">_xlfn.SUM(_xlfn.NORM.DIST($Q$3:$Q$1003,$F4259,$N4259,FALSE)*WindSpeedStep*$R$3:$R$1003)</f>
        <v>279.66870694032104</v>
      </c>
      <c r="L4259" s="51">
        <f t="array" ref="L4259">_xlfn.SUM(_xlfn.NORM.DIST($Q$3:$Q$1003,$F4259,$O4259,FALSE)*WindSpeedStep*$R$3:$R$1003)</f>
        <v>277.00805890082296</v>
      </c>
      <c r="N4259" s="43">
        <f t="shared" si="199"/>
        <v>0.55176505224505323</v>
      </c>
      <c r="O4259" s="43">
        <f t="shared" si="200"/>
        <v>0.32</v>
      </c>
    </row>
    <row r="4260" spans="5:15" x14ac:dyDescent="0.2">
      <c r="E4260" s="16">
        <v>41260.347222222219</v>
      </c>
      <c r="F4260" s="22">
        <v>5.8109198871269854</v>
      </c>
      <c r="G4260" s="25">
        <v>4.302244822783198E-2</v>
      </c>
      <c r="H4260" s="3">
        <f t="shared" si="198"/>
        <v>331.21999999998712</v>
      </c>
      <c r="I4260" s="3">
        <f>MIN(H4260-K4260+L4260,'Power Look Up'!$F$4)</f>
        <v>323.56410616515467</v>
      </c>
      <c r="K4260" s="51">
        <f t="array" ref="K4260">_xlfn.SUM(_xlfn.NORM.DIST($Q$3:$Q$1003,$F4260,$N4260,FALSE)*WindSpeedStep*$R$3:$R$1003)</f>
        <v>331.58651099759828</v>
      </c>
      <c r="L4260" s="51">
        <f t="array" ref="L4260">_xlfn.SUM(_xlfn.NORM.DIST($Q$3:$Q$1003,$F4260,$O4260,FALSE)*WindSpeedStep*$R$3:$R$1003)</f>
        <v>323.93061716276583</v>
      </c>
      <c r="N4260" s="43">
        <f t="shared" si="199"/>
        <v>0.58109198871269852</v>
      </c>
      <c r="O4260" s="43">
        <f t="shared" si="200"/>
        <v>0.24999999999999997</v>
      </c>
    </row>
    <row r="4261" spans="5:15" x14ac:dyDescent="0.2">
      <c r="E4261" s="16">
        <v>41260.354166666664</v>
      </c>
      <c r="F4261" s="22">
        <v>5.5421892675594719</v>
      </c>
      <c r="G4261" s="25">
        <v>3.6086822435075536E-2</v>
      </c>
      <c r="H4261" s="3">
        <f t="shared" si="198"/>
        <v>287.47999999998808</v>
      </c>
      <c r="I4261" s="3">
        <f>MIN(H4261-K4261+L4261,'Power Look Up'!$F$4)</f>
        <v>283.96833941792539</v>
      </c>
      <c r="K4261" s="51">
        <f t="array" ref="K4261">_xlfn.SUM(_xlfn.NORM.DIST($Q$3:$Q$1003,$F4261,$N4261,FALSE)*WindSpeedStep*$R$3:$R$1003)</f>
        <v>283.87324180500377</v>
      </c>
      <c r="L4261" s="51">
        <f t="array" ref="L4261">_xlfn.SUM(_xlfn.NORM.DIST($Q$3:$Q$1003,$F4261,$O4261,FALSE)*WindSpeedStep*$R$3:$R$1003)</f>
        <v>280.36158122294108</v>
      </c>
      <c r="N4261" s="43">
        <f t="shared" si="199"/>
        <v>0.55421892675594719</v>
      </c>
      <c r="O4261" s="43">
        <f t="shared" si="200"/>
        <v>0.2</v>
      </c>
    </row>
    <row r="4262" spans="5:15" x14ac:dyDescent="0.2">
      <c r="E4262" s="16">
        <v>41260.361111111109</v>
      </c>
      <c r="F4262" s="22">
        <v>5.7151396907200276</v>
      </c>
      <c r="G4262" s="25">
        <v>4.0243985702302795E-2</v>
      </c>
      <c r="H4262" s="3">
        <f t="shared" si="198"/>
        <v>316.63999999998742</v>
      </c>
      <c r="I4262" s="3">
        <f>MIN(H4262-K4262+L4262,'Power Look Up'!$F$4)</f>
        <v>310.24528898423694</v>
      </c>
      <c r="K4262" s="51">
        <f t="array" ref="K4262">_xlfn.SUM(_xlfn.NORM.DIST($Q$3:$Q$1003,$F4262,$N4262,FALSE)*WindSpeedStep*$R$3:$R$1003)</f>
        <v>314.19993357995105</v>
      </c>
      <c r="L4262" s="51">
        <f t="array" ref="L4262">_xlfn.SUM(_xlfn.NORM.DIST($Q$3:$Q$1003,$F4262,$O4262,FALSE)*WindSpeedStep*$R$3:$R$1003)</f>
        <v>307.80522256420056</v>
      </c>
      <c r="N4262" s="43">
        <f t="shared" si="199"/>
        <v>0.5715139690720028</v>
      </c>
      <c r="O4262" s="43">
        <f t="shared" si="200"/>
        <v>0.23</v>
      </c>
    </row>
    <row r="4263" spans="5:15" x14ac:dyDescent="0.2">
      <c r="E4263" s="16">
        <v>41260.430555555555</v>
      </c>
      <c r="F4263" s="22">
        <v>6.0420125173397343</v>
      </c>
      <c r="G4263" s="25">
        <v>7.11683398149143E-2</v>
      </c>
      <c r="H4263" s="3">
        <f t="shared" si="198"/>
        <v>371.03999999998092</v>
      </c>
      <c r="I4263" s="3">
        <f>MIN(H4263-K4263+L4263,'Power Look Up'!$F$4)</f>
        <v>365.73596582595383</v>
      </c>
      <c r="K4263" s="51">
        <f t="array" ref="K4263">_xlfn.SUM(_xlfn.NORM.DIST($Q$3:$Q$1003,$F4263,$N4263,FALSE)*WindSpeedStep*$R$3:$R$1003)</f>
        <v>375.55520137299675</v>
      </c>
      <c r="L4263" s="51">
        <f t="array" ref="L4263">_xlfn.SUM(_xlfn.NORM.DIST($Q$3:$Q$1003,$F4263,$O4263,FALSE)*WindSpeedStep*$R$3:$R$1003)</f>
        <v>370.25116719896965</v>
      </c>
      <c r="N4263" s="43">
        <f t="shared" si="199"/>
        <v>0.60420125173397343</v>
      </c>
      <c r="O4263" s="43">
        <f t="shared" si="200"/>
        <v>0.43</v>
      </c>
    </row>
    <row r="4264" spans="5:15" x14ac:dyDescent="0.2">
      <c r="E4264" s="16">
        <v>41260.4375</v>
      </c>
      <c r="F4264" s="22">
        <v>5.7936983235667663</v>
      </c>
      <c r="G4264" s="25">
        <v>5.3506410359515429E-2</v>
      </c>
      <c r="H4264" s="3">
        <f t="shared" si="198"/>
        <v>327.97999999998717</v>
      </c>
      <c r="I4264" s="3">
        <f>MIN(H4264-K4264+L4264,'Power Look Up'!$F$4)</f>
        <v>321.76371224875049</v>
      </c>
      <c r="K4264" s="51">
        <f t="array" ref="K4264">_xlfn.SUM(_xlfn.NORM.DIST($Q$3:$Q$1003,$F4264,$N4264,FALSE)*WindSpeedStep*$R$3:$R$1003)</f>
        <v>328.42643160875423</v>
      </c>
      <c r="L4264" s="51">
        <f t="array" ref="L4264">_xlfn.SUM(_xlfn.NORM.DIST($Q$3:$Q$1003,$F4264,$O4264,FALSE)*WindSpeedStep*$R$3:$R$1003)</f>
        <v>322.21014385751755</v>
      </c>
      <c r="N4264" s="43">
        <f t="shared" si="199"/>
        <v>0.57936983235667661</v>
      </c>
      <c r="O4264" s="43">
        <f t="shared" si="200"/>
        <v>0.31</v>
      </c>
    </row>
    <row r="4265" spans="5:15" x14ac:dyDescent="0.2">
      <c r="E4265" s="16">
        <v>41260.444444444445</v>
      </c>
      <c r="F4265" s="22">
        <v>6.046084368076408</v>
      </c>
      <c r="G4265" s="25">
        <v>5.4580779875056752E-2</v>
      </c>
      <c r="H4265" s="3">
        <f t="shared" si="198"/>
        <v>373.29999999998091</v>
      </c>
      <c r="I4265" s="3">
        <f>MIN(H4265-K4265+L4265,'Power Look Up'!$F$4)</f>
        <v>365.27321858509725</v>
      </c>
      <c r="K4265" s="51">
        <f t="array" ref="K4265">_xlfn.SUM(_xlfn.NORM.DIST($Q$3:$Q$1003,$F4265,$N4265,FALSE)*WindSpeedStep*$R$3:$R$1003)</f>
        <v>376.35741706122462</v>
      </c>
      <c r="L4265" s="51">
        <f t="array" ref="L4265">_xlfn.SUM(_xlfn.NORM.DIST($Q$3:$Q$1003,$F4265,$O4265,FALSE)*WindSpeedStep*$R$3:$R$1003)</f>
        <v>368.33063564634097</v>
      </c>
      <c r="N4265" s="43">
        <f t="shared" si="199"/>
        <v>0.60460843680764087</v>
      </c>
      <c r="O4265" s="43">
        <f t="shared" si="200"/>
        <v>0.33</v>
      </c>
    </row>
    <row r="4266" spans="5:15" x14ac:dyDescent="0.2">
      <c r="E4266" s="16">
        <v>41260.451388888891</v>
      </c>
      <c r="F4266" s="22">
        <v>6.2278629742781515</v>
      </c>
      <c r="G4266" s="25">
        <v>5.61990527803106E-2</v>
      </c>
      <c r="H4266" s="3">
        <f t="shared" si="198"/>
        <v>413.97999999998001</v>
      </c>
      <c r="I4266" s="3">
        <f>MIN(H4266-K4266+L4266,'Power Look Up'!$F$4)</f>
        <v>405.52461029386143</v>
      </c>
      <c r="K4266" s="51">
        <f t="array" ref="K4266">_xlfn.SUM(_xlfn.NORM.DIST($Q$3:$Q$1003,$F4266,$N4266,FALSE)*WindSpeedStep*$R$3:$R$1003)</f>
        <v>413.20645245034871</v>
      </c>
      <c r="L4266" s="51">
        <f t="array" ref="L4266">_xlfn.SUM(_xlfn.NORM.DIST($Q$3:$Q$1003,$F4266,$O4266,FALSE)*WindSpeedStep*$R$3:$R$1003)</f>
        <v>404.75106274423013</v>
      </c>
      <c r="N4266" s="43">
        <f t="shared" si="199"/>
        <v>0.62278629742781522</v>
      </c>
      <c r="O4266" s="43">
        <f t="shared" si="200"/>
        <v>0.35</v>
      </c>
    </row>
    <row r="4267" spans="5:15" x14ac:dyDescent="0.2">
      <c r="E4267" s="16">
        <v>41260.458333333336</v>
      </c>
      <c r="F4267" s="22">
        <v>6.2613926378938825</v>
      </c>
      <c r="G4267" s="25">
        <v>5.9092285278639752E-2</v>
      </c>
      <c r="H4267" s="3">
        <f t="shared" si="198"/>
        <v>420.75999999997987</v>
      </c>
      <c r="I4267" s="3">
        <f>MIN(H4267-K4267+L4267,'Power Look Up'!$F$4)</f>
        <v>412.62186424470292</v>
      </c>
      <c r="K4267" s="51">
        <f t="array" ref="K4267">_xlfn.SUM(_xlfn.NORM.DIST($Q$3:$Q$1003,$F4267,$N4267,FALSE)*WindSpeedStep*$R$3:$R$1003)</f>
        <v>420.23078159222189</v>
      </c>
      <c r="L4267" s="51">
        <f t="array" ref="L4267">_xlfn.SUM(_xlfn.NORM.DIST($Q$3:$Q$1003,$F4267,$O4267,FALSE)*WindSpeedStep*$R$3:$R$1003)</f>
        <v>412.09264583694494</v>
      </c>
      <c r="N4267" s="43">
        <f t="shared" si="199"/>
        <v>0.62613926378938833</v>
      </c>
      <c r="O4267" s="43">
        <f t="shared" si="200"/>
        <v>0.37</v>
      </c>
    </row>
    <row r="4268" spans="5:15" x14ac:dyDescent="0.2">
      <c r="E4268" s="16">
        <v>41260.465277777781</v>
      </c>
      <c r="F4268" s="22">
        <v>6.2853889695523737</v>
      </c>
      <c r="G4268" s="25">
        <v>4.454776010782683E-2</v>
      </c>
      <c r="H4268" s="3">
        <f t="shared" si="198"/>
        <v>427.53999999997973</v>
      </c>
      <c r="I4268" s="3">
        <f>MIN(H4268-K4268+L4268,'Power Look Up'!$F$4)</f>
        <v>417.47455475321522</v>
      </c>
      <c r="K4268" s="51">
        <f t="array" ref="K4268">_xlfn.SUM(_xlfn.NORM.DIST($Q$3:$Q$1003,$F4268,$N4268,FALSE)*WindSpeedStep*$R$3:$R$1003)</f>
        <v>425.30252970273023</v>
      </c>
      <c r="L4268" s="51">
        <f t="array" ref="L4268">_xlfn.SUM(_xlfn.NORM.DIST($Q$3:$Q$1003,$F4268,$O4268,FALSE)*WindSpeedStep*$R$3:$R$1003)</f>
        <v>415.23708445596571</v>
      </c>
      <c r="N4268" s="43">
        <f t="shared" si="199"/>
        <v>0.62853889695523746</v>
      </c>
      <c r="O4268" s="43">
        <f t="shared" si="200"/>
        <v>0.28000000000000003</v>
      </c>
    </row>
    <row r="4269" spans="5:15" x14ac:dyDescent="0.2">
      <c r="E4269" s="16">
        <v>41260.472222222219</v>
      </c>
      <c r="F4269" s="22">
        <v>6.2869781734268786</v>
      </c>
      <c r="G4269" s="25">
        <v>4.2945910189605384E-2</v>
      </c>
      <c r="H4269" s="3">
        <f t="shared" si="198"/>
        <v>427.53999999997973</v>
      </c>
      <c r="I4269" s="3">
        <f>MIN(H4269-K4269+L4269,'Power Look Up'!$F$4)</f>
        <v>417.31192048215286</v>
      </c>
      <c r="K4269" s="51">
        <f t="array" ref="K4269">_xlfn.SUM(_xlfn.NORM.DIST($Q$3:$Q$1003,$F4269,$N4269,FALSE)*WindSpeedStep*$R$3:$R$1003)</f>
        <v>425.63973761302105</v>
      </c>
      <c r="L4269" s="51">
        <f t="array" ref="L4269">_xlfn.SUM(_xlfn.NORM.DIST($Q$3:$Q$1003,$F4269,$O4269,FALSE)*WindSpeedStep*$R$3:$R$1003)</f>
        <v>415.41165809519418</v>
      </c>
      <c r="N4269" s="43">
        <f t="shared" si="199"/>
        <v>0.62869781734268793</v>
      </c>
      <c r="O4269" s="43">
        <f t="shared" si="200"/>
        <v>0.27</v>
      </c>
    </row>
    <row r="4270" spans="5:15" x14ac:dyDescent="0.2">
      <c r="E4270" s="16">
        <v>41260.479166666664</v>
      </c>
      <c r="F4270" s="22">
        <v>6.14586148475487</v>
      </c>
      <c r="G4270" s="25">
        <v>4.393200215620692E-2</v>
      </c>
      <c r="H4270" s="3">
        <f t="shared" si="198"/>
        <v>395.89999999998042</v>
      </c>
      <c r="I4270" s="3">
        <f>MIN(H4270-K4270+L4270,'Power Look Up'!$F$4)</f>
        <v>385.91837004827846</v>
      </c>
      <c r="K4270" s="51">
        <f t="array" ref="K4270">_xlfn.SUM(_xlfn.NORM.DIST($Q$3:$Q$1003,$F4270,$N4270,FALSE)*WindSpeedStep*$R$3:$R$1003)</f>
        <v>396.32932879070734</v>
      </c>
      <c r="L4270" s="51">
        <f t="array" ref="L4270">_xlfn.SUM(_xlfn.NORM.DIST($Q$3:$Q$1003,$F4270,$O4270,FALSE)*WindSpeedStep*$R$3:$R$1003)</f>
        <v>386.34769883900537</v>
      </c>
      <c r="N4270" s="43">
        <f t="shared" si="199"/>
        <v>0.61458614847548709</v>
      </c>
      <c r="O4270" s="43">
        <f t="shared" si="200"/>
        <v>0.27</v>
      </c>
    </row>
    <row r="4271" spans="5:15" x14ac:dyDescent="0.2">
      <c r="E4271" s="16">
        <v>41260.486111111109</v>
      </c>
      <c r="F4271" s="22">
        <v>5.850445730835383</v>
      </c>
      <c r="G4271" s="25">
        <v>5.6405958653833958E-2</v>
      </c>
      <c r="H4271" s="3">
        <f t="shared" si="198"/>
        <v>337.69999999998697</v>
      </c>
      <c r="I4271" s="3">
        <f>MIN(H4271-K4271+L4271,'Power Look Up'!$F$4)</f>
        <v>331.29447789597623</v>
      </c>
      <c r="K4271" s="51">
        <f t="array" ref="K4271">_xlfn.SUM(_xlfn.NORM.DIST($Q$3:$Q$1003,$F4271,$N4271,FALSE)*WindSpeedStep*$R$3:$R$1003)</f>
        <v>338.89777190202807</v>
      </c>
      <c r="L4271" s="51">
        <f t="array" ref="L4271">_xlfn.SUM(_xlfn.NORM.DIST($Q$3:$Q$1003,$F4271,$O4271,FALSE)*WindSpeedStep*$R$3:$R$1003)</f>
        <v>332.49224979801733</v>
      </c>
      <c r="N4271" s="43">
        <f t="shared" si="199"/>
        <v>0.5850445730835383</v>
      </c>
      <c r="O4271" s="43">
        <f t="shared" si="200"/>
        <v>0.33</v>
      </c>
    </row>
    <row r="4272" spans="5:15" x14ac:dyDescent="0.2">
      <c r="E4272" s="16">
        <v>41260.493055555555</v>
      </c>
      <c r="F4272" s="22">
        <v>5.6901600736278732</v>
      </c>
      <c r="G4272" s="25">
        <v>9.490066940343779E-2</v>
      </c>
      <c r="H4272" s="3">
        <f t="shared" si="198"/>
        <v>311.77999999998758</v>
      </c>
      <c r="I4272" s="3">
        <f>MIN(H4272-K4272+L4272,'Power Look Up'!$F$4)</f>
        <v>311.14351465503768</v>
      </c>
      <c r="K4272" s="51">
        <f t="array" ref="K4272">_xlfn.SUM(_xlfn.NORM.DIST($Q$3:$Q$1003,$F4272,$N4272,FALSE)*WindSpeedStep*$R$3:$R$1003)</f>
        <v>309.73868332237316</v>
      </c>
      <c r="L4272" s="51">
        <f t="array" ref="L4272">_xlfn.SUM(_xlfn.NORM.DIST($Q$3:$Q$1003,$F4272,$O4272,FALSE)*WindSpeedStep*$R$3:$R$1003)</f>
        <v>309.10219797742326</v>
      </c>
      <c r="N4272" s="43">
        <f t="shared" si="199"/>
        <v>0.56901600736278735</v>
      </c>
      <c r="O4272" s="43">
        <f t="shared" si="200"/>
        <v>0.54</v>
      </c>
    </row>
    <row r="4273" spans="5:15" x14ac:dyDescent="0.2">
      <c r="E4273" s="16">
        <v>41260.5</v>
      </c>
      <c r="F4273" s="22">
        <v>6.2037210687271775</v>
      </c>
      <c r="G4273" s="25">
        <v>6.931323881849244E-2</v>
      </c>
      <c r="H4273" s="3">
        <f t="shared" si="198"/>
        <v>407.19999999998015</v>
      </c>
      <c r="I4273" s="3">
        <f>MIN(H4273-K4273+L4273,'Power Look Up'!$F$4)</f>
        <v>400.94864036784821</v>
      </c>
      <c r="K4273" s="51">
        <f t="array" ref="K4273">_xlfn.SUM(_xlfn.NORM.DIST($Q$3:$Q$1003,$F4273,$N4273,FALSE)*WindSpeedStep*$R$3:$R$1003)</f>
        <v>408.19345599494153</v>
      </c>
      <c r="L4273" s="51">
        <f t="array" ref="L4273">_xlfn.SUM(_xlfn.NORM.DIST($Q$3:$Q$1003,$F4273,$O4273,FALSE)*WindSpeedStep*$R$3:$R$1003)</f>
        <v>401.94209636280959</v>
      </c>
      <c r="N4273" s="43">
        <f t="shared" si="199"/>
        <v>0.62037210687271782</v>
      </c>
      <c r="O4273" s="43">
        <f t="shared" si="200"/>
        <v>0.43</v>
      </c>
    </row>
    <row r="4274" spans="5:15" x14ac:dyDescent="0.2">
      <c r="E4274" s="16">
        <v>41260.506944444445</v>
      </c>
      <c r="F4274" s="22">
        <v>5.9167849188707073</v>
      </c>
      <c r="G4274" s="25">
        <v>7.77449250407765E-2</v>
      </c>
      <c r="H4274" s="3">
        <f t="shared" si="198"/>
        <v>349.03999999998678</v>
      </c>
      <c r="I4274" s="3">
        <f>MIN(H4274-K4274+L4274,'Power Look Up'!$F$4)</f>
        <v>345.34850701364996</v>
      </c>
      <c r="K4274" s="51">
        <f t="array" ref="K4274">_xlfn.SUM(_xlfn.NORM.DIST($Q$3:$Q$1003,$F4274,$N4274,FALSE)*WindSpeedStep*$R$3:$R$1003)</f>
        <v>351.35754716361743</v>
      </c>
      <c r="L4274" s="51">
        <f t="array" ref="L4274">_xlfn.SUM(_xlfn.NORM.DIST($Q$3:$Q$1003,$F4274,$O4274,FALSE)*WindSpeedStep*$R$3:$R$1003)</f>
        <v>347.66605417728061</v>
      </c>
      <c r="N4274" s="43">
        <f t="shared" si="199"/>
        <v>0.59167849188707078</v>
      </c>
      <c r="O4274" s="43">
        <f t="shared" si="200"/>
        <v>0.46</v>
      </c>
    </row>
    <row r="4275" spans="5:15" x14ac:dyDescent="0.2">
      <c r="E4275" s="16">
        <v>41260.513888888891</v>
      </c>
      <c r="F4275" s="22">
        <v>5.8326500129563854</v>
      </c>
      <c r="G4275" s="25">
        <v>4.6291136858929341E-2</v>
      </c>
      <c r="H4275" s="3">
        <f t="shared" si="198"/>
        <v>334.45999999998708</v>
      </c>
      <c r="I4275" s="3">
        <f>MIN(H4275-K4275+L4275,'Power Look Up'!$F$4)</f>
        <v>326.91043848426779</v>
      </c>
      <c r="K4275" s="51">
        <f t="array" ref="K4275">_xlfn.SUM(_xlfn.NORM.DIST($Q$3:$Q$1003,$F4275,$N4275,FALSE)*WindSpeedStep*$R$3:$R$1003)</f>
        <v>335.59584305108751</v>
      </c>
      <c r="L4275" s="51">
        <f t="array" ref="L4275">_xlfn.SUM(_xlfn.NORM.DIST($Q$3:$Q$1003,$F4275,$O4275,FALSE)*WindSpeedStep*$R$3:$R$1003)</f>
        <v>328.04628153536822</v>
      </c>
      <c r="N4275" s="43">
        <f t="shared" si="199"/>
        <v>0.58326500129563852</v>
      </c>
      <c r="O4275" s="43">
        <f t="shared" si="200"/>
        <v>0.27</v>
      </c>
    </row>
    <row r="4276" spans="5:15" x14ac:dyDescent="0.2">
      <c r="E4276" s="16">
        <v>41260.520833333336</v>
      </c>
      <c r="F4276" s="22">
        <v>5.8452771073838301</v>
      </c>
      <c r="G4276" s="25">
        <v>5.816661789575512E-2</v>
      </c>
      <c r="H4276" s="3">
        <f t="shared" si="198"/>
        <v>337.69999999998697</v>
      </c>
      <c r="I4276" s="3">
        <f>MIN(H4276-K4276+L4276,'Power Look Up'!$F$4)</f>
        <v>331.58001210544313</v>
      </c>
      <c r="K4276" s="51">
        <f t="array" ref="K4276">_xlfn.SUM(_xlfn.NORM.DIST($Q$3:$Q$1003,$F4276,$N4276,FALSE)*WindSpeedStep*$R$3:$R$1003)</f>
        <v>337.93701990547999</v>
      </c>
      <c r="L4276" s="51">
        <f t="array" ref="L4276">_xlfn.SUM(_xlfn.NORM.DIST($Q$3:$Q$1003,$F4276,$O4276,FALSE)*WindSpeedStep*$R$3:$R$1003)</f>
        <v>331.81703201093615</v>
      </c>
      <c r="N4276" s="43">
        <f t="shared" si="199"/>
        <v>0.58452771073838306</v>
      </c>
      <c r="O4276" s="43">
        <f t="shared" si="200"/>
        <v>0.34</v>
      </c>
    </row>
    <row r="4277" spans="5:15" x14ac:dyDescent="0.2">
      <c r="E4277" s="16">
        <v>41260.527777777781</v>
      </c>
      <c r="F4277" s="22">
        <v>5.0986654047476758</v>
      </c>
      <c r="G4277" s="25">
        <v>9.2180985157871806E-2</v>
      </c>
      <c r="H4277" s="3">
        <f t="shared" si="198"/>
        <v>216.19999999998959</v>
      </c>
      <c r="I4277" s="3">
        <f>MIN(H4277-K4277+L4277,'Power Look Up'!$F$4)</f>
        <v>216.04814062104964</v>
      </c>
      <c r="K4277" s="51">
        <f t="array" ref="K4277">_xlfn.SUM(_xlfn.NORM.DIST($Q$3:$Q$1003,$F4277,$N4277,FALSE)*WindSpeedStep*$R$3:$R$1003)</f>
        <v>210.43285666798258</v>
      </c>
      <c r="L4277" s="51">
        <f t="array" ref="L4277">_xlfn.SUM(_xlfn.NORM.DIST($Q$3:$Q$1003,$F4277,$O4277,FALSE)*WindSpeedStep*$R$3:$R$1003)</f>
        <v>210.28099728904263</v>
      </c>
      <c r="N4277" s="43">
        <f t="shared" si="199"/>
        <v>0.50986654047476765</v>
      </c>
      <c r="O4277" s="43">
        <f t="shared" si="200"/>
        <v>0.47</v>
      </c>
    </row>
    <row r="4278" spans="5:15" x14ac:dyDescent="0.2">
      <c r="E4278" s="16">
        <v>41260.534722222219</v>
      </c>
      <c r="F4278" s="22">
        <v>4.6249872150970601</v>
      </c>
      <c r="G4278" s="25">
        <v>4.9729867198167646E-2</v>
      </c>
      <c r="H4278" s="3">
        <f t="shared" si="198"/>
        <v>158.5799999999941</v>
      </c>
      <c r="I4278" s="3">
        <f>MIN(H4278-K4278+L4278,'Power Look Up'!$F$4)</f>
        <v>156.66741627318081</v>
      </c>
      <c r="K4278" s="51">
        <f t="array" ref="K4278">_xlfn.SUM(_xlfn.NORM.DIST($Q$3:$Q$1003,$F4278,$N4278,FALSE)*WindSpeedStep*$R$3:$R$1003)</f>
        <v>135.13400270305098</v>
      </c>
      <c r="L4278" s="51">
        <f t="array" ref="L4278">_xlfn.SUM(_xlfn.NORM.DIST($Q$3:$Q$1003,$F4278,$O4278,FALSE)*WindSpeedStep*$R$3:$R$1003)</f>
        <v>133.22141897623769</v>
      </c>
      <c r="N4278" s="43">
        <f t="shared" si="199"/>
        <v>0.46249872150970606</v>
      </c>
      <c r="O4278" s="43">
        <f t="shared" si="200"/>
        <v>0.23</v>
      </c>
    </row>
    <row r="4279" spans="5:15" x14ac:dyDescent="0.2">
      <c r="E4279" s="16">
        <v>41260.541666666664</v>
      </c>
      <c r="F4279" s="22">
        <v>4.8070539835559476</v>
      </c>
      <c r="G4279" s="25">
        <v>6.8649114640457476E-2</v>
      </c>
      <c r="H4279" s="3">
        <f t="shared" si="198"/>
        <v>179.28999999999365</v>
      </c>
      <c r="I4279" s="3">
        <f>MIN(H4279-K4279+L4279,'Power Look Up'!$F$4)</f>
        <v>178.79415605103731</v>
      </c>
      <c r="K4279" s="51">
        <f t="array" ref="K4279">_xlfn.SUM(_xlfn.NORM.DIST($Q$3:$Q$1003,$F4279,$N4279,FALSE)*WindSpeedStep*$R$3:$R$1003)</f>
        <v>163.75967726500113</v>
      </c>
      <c r="L4279" s="51">
        <f t="array" ref="L4279">_xlfn.SUM(_xlfn.NORM.DIST($Q$3:$Q$1003,$F4279,$O4279,FALSE)*WindSpeedStep*$R$3:$R$1003)</f>
        <v>163.26383331604478</v>
      </c>
      <c r="N4279" s="43">
        <f t="shared" si="199"/>
        <v>0.48070539835559478</v>
      </c>
      <c r="O4279" s="43">
        <f t="shared" si="200"/>
        <v>0.33</v>
      </c>
    </row>
    <row r="4280" spans="5:15" x14ac:dyDescent="0.2">
      <c r="E4280" s="16">
        <v>41260.548611111109</v>
      </c>
      <c r="F4280" s="22">
        <v>5.1885321743897688</v>
      </c>
      <c r="G4280" s="25">
        <v>8.0947748974766032E-2</v>
      </c>
      <c r="H4280" s="3">
        <f t="shared" si="198"/>
        <v>230.77999999998929</v>
      </c>
      <c r="I4280" s="3">
        <f>MIN(H4280-K4280+L4280,'Power Look Up'!$F$4)</f>
        <v>230.48267197811464</v>
      </c>
      <c r="K4280" s="51">
        <f t="array" ref="K4280">_xlfn.SUM(_xlfn.NORM.DIST($Q$3:$Q$1003,$F4280,$N4280,FALSE)*WindSpeedStep*$R$3:$R$1003)</f>
        <v>224.98708096006732</v>
      </c>
      <c r="L4280" s="51">
        <f t="array" ref="L4280">_xlfn.SUM(_xlfn.NORM.DIST($Q$3:$Q$1003,$F4280,$O4280,FALSE)*WindSpeedStep*$R$3:$R$1003)</f>
        <v>224.68975293819267</v>
      </c>
      <c r="N4280" s="43">
        <f t="shared" si="199"/>
        <v>0.51885321743897694</v>
      </c>
      <c r="O4280" s="43">
        <f t="shared" si="200"/>
        <v>0.42</v>
      </c>
    </row>
    <row r="4281" spans="5:15" x14ac:dyDescent="0.2">
      <c r="E4281" s="16">
        <v>41260.555555555555</v>
      </c>
      <c r="F4281" s="22">
        <v>4.8567365718804956</v>
      </c>
      <c r="G4281" s="25">
        <v>7.206485153558212E-2</v>
      </c>
      <c r="H4281" s="3">
        <f t="shared" si="198"/>
        <v>184.73999999999353</v>
      </c>
      <c r="I4281" s="3">
        <f>MIN(H4281-K4281+L4281,'Power Look Up'!$F$4)</f>
        <v>184.41731128986061</v>
      </c>
      <c r="K4281" s="51">
        <f t="array" ref="K4281">_xlfn.SUM(_xlfn.NORM.DIST($Q$3:$Q$1003,$F4281,$N4281,FALSE)*WindSpeedStep*$R$3:$R$1003)</f>
        <v>171.65684562711758</v>
      </c>
      <c r="L4281" s="51">
        <f t="array" ref="L4281">_xlfn.SUM(_xlfn.NORM.DIST($Q$3:$Q$1003,$F4281,$O4281,FALSE)*WindSpeedStep*$R$3:$R$1003)</f>
        <v>171.33415691698465</v>
      </c>
      <c r="N4281" s="43">
        <f t="shared" si="199"/>
        <v>0.48567365718804956</v>
      </c>
      <c r="O4281" s="43">
        <f t="shared" si="200"/>
        <v>0.35</v>
      </c>
    </row>
    <row r="4282" spans="5:15" x14ac:dyDescent="0.2">
      <c r="E4282" s="16">
        <v>41260.5625</v>
      </c>
      <c r="F4282" s="22">
        <v>4.1746338585742579</v>
      </c>
      <c r="G4282" s="25">
        <v>6.4676330702738996E-2</v>
      </c>
      <c r="H4282" s="3">
        <f t="shared" si="198"/>
        <v>109.52999999999516</v>
      </c>
      <c r="I4282" s="3">
        <f>MIN(H4282-K4282+L4282,'Power Look Up'!$F$4)</f>
        <v>102.30745348548099</v>
      </c>
      <c r="K4282" s="51">
        <f t="array" ref="K4282">_xlfn.SUM(_xlfn.NORM.DIST($Q$3:$Q$1003,$F4282,$N4282,FALSE)*WindSpeedStep*$R$3:$R$1003)</f>
        <v>70.377767051267639</v>
      </c>
      <c r="L4282" s="51">
        <f t="array" ref="L4282">_xlfn.SUM(_xlfn.NORM.DIST($Q$3:$Q$1003,$F4282,$O4282,FALSE)*WindSpeedStep*$R$3:$R$1003)</f>
        <v>63.155220536753475</v>
      </c>
      <c r="N4282" s="43">
        <f t="shared" si="199"/>
        <v>0.41746338585742582</v>
      </c>
      <c r="O4282" s="43">
        <f t="shared" si="200"/>
        <v>0.27</v>
      </c>
    </row>
    <row r="4283" spans="5:15" x14ac:dyDescent="0.2">
      <c r="E4283" s="16">
        <v>41260.569444444445</v>
      </c>
      <c r="F4283" s="22">
        <v>5.1960160284960857</v>
      </c>
      <c r="G4283" s="25">
        <v>7.8906608014961951E-2</v>
      </c>
      <c r="H4283" s="3">
        <f t="shared" si="198"/>
        <v>232.39999999998923</v>
      </c>
      <c r="I4283" s="3">
        <f>MIN(H4283-K4283+L4283,'Power Look Up'!$F$4)</f>
        <v>232.08920846188317</v>
      </c>
      <c r="K4283" s="51">
        <f t="array" ref="K4283">_xlfn.SUM(_xlfn.NORM.DIST($Q$3:$Q$1003,$F4283,$N4283,FALSE)*WindSpeedStep*$R$3:$R$1003)</f>
        <v>226.20413291421846</v>
      </c>
      <c r="L4283" s="51">
        <f t="array" ref="L4283">_xlfn.SUM(_xlfn.NORM.DIST($Q$3:$Q$1003,$F4283,$O4283,FALSE)*WindSpeedStep*$R$3:$R$1003)</f>
        <v>225.8933413761124</v>
      </c>
      <c r="N4283" s="43">
        <f t="shared" si="199"/>
        <v>0.51960160284960855</v>
      </c>
      <c r="O4283" s="43">
        <f t="shared" si="200"/>
        <v>0.41</v>
      </c>
    </row>
    <row r="4284" spans="5:15" x14ac:dyDescent="0.2">
      <c r="E4284" s="16">
        <v>41266.784722222219</v>
      </c>
      <c r="F4284" s="22">
        <v>12.488678724967203</v>
      </c>
      <c r="G4284" s="25">
        <v>5.4449314853504314E-2</v>
      </c>
      <c r="H4284" s="3">
        <f t="shared" si="198"/>
        <v>1993.3899999999976</v>
      </c>
      <c r="I4284" s="3">
        <f>MIN(H4284-K4284+L4284,'Power Look Up'!$F$4)</f>
        <v>2000</v>
      </c>
      <c r="K4284" s="51">
        <f t="array" ref="K4284">_xlfn.SUM(_xlfn.NORM.DIST($Q$3:$Q$1003,$F4284,$N4284,FALSE)*WindSpeedStep*$R$3:$R$1003)</f>
        <v>1991.7998089521554</v>
      </c>
      <c r="L4284" s="51">
        <f t="array" ref="L4284">_xlfn.SUM(_xlfn.NORM.DIST($Q$3:$Q$1003,$F4284,$O4284,FALSE)*WindSpeedStep*$R$3:$R$1003)</f>
        <v>2015.4741124898699</v>
      </c>
      <c r="N4284" s="43">
        <f t="shared" si="199"/>
        <v>1.2488678724967204</v>
      </c>
      <c r="O4284" s="43">
        <f t="shared" si="200"/>
        <v>0.68</v>
      </c>
    </row>
    <row r="4285" spans="5:15" x14ac:dyDescent="0.2">
      <c r="E4285" s="16">
        <v>41266.791666666664</v>
      </c>
      <c r="F4285" s="22">
        <v>12.264851450014103</v>
      </c>
      <c r="G4285" s="25">
        <v>6.0335015309064273E-2</v>
      </c>
      <c r="H4285" s="3">
        <f t="shared" si="198"/>
        <v>1990.8599999999976</v>
      </c>
      <c r="I4285" s="3">
        <f>MIN(H4285-K4285+L4285,'Power Look Up'!$F$4)</f>
        <v>2000</v>
      </c>
      <c r="K4285" s="51">
        <f t="array" ref="K4285">_xlfn.SUM(_xlfn.NORM.DIST($Q$3:$Q$1003,$F4285,$N4285,FALSE)*WindSpeedStep*$R$3:$R$1003)</f>
        <v>1984.858407696528</v>
      </c>
      <c r="L4285" s="51">
        <f t="array" ref="L4285">_xlfn.SUM(_xlfn.NORM.DIST($Q$3:$Q$1003,$F4285,$O4285,FALSE)*WindSpeedStep*$R$3:$R$1003)</f>
        <v>2015.1019391333614</v>
      </c>
      <c r="N4285" s="43">
        <f t="shared" si="199"/>
        <v>1.2264851450014103</v>
      </c>
      <c r="O4285" s="43">
        <f t="shared" si="200"/>
        <v>0.74</v>
      </c>
    </row>
    <row r="4286" spans="5:15" x14ac:dyDescent="0.2">
      <c r="E4286" s="16">
        <v>41266.805555555555</v>
      </c>
      <c r="F4286" s="22">
        <v>10.433374492975375</v>
      </c>
      <c r="G4286" s="25">
        <v>5.4632372333972279E-2</v>
      </c>
      <c r="H4286" s="3">
        <f t="shared" si="198"/>
        <v>1751.8099999999524</v>
      </c>
      <c r="I4286" s="3">
        <f>MIN(H4286-K4286+L4286,'Power Look Up'!$F$4)</f>
        <v>1819.0570948050292</v>
      </c>
      <c r="K4286" s="51">
        <f t="array" ref="K4286">_xlfn.SUM(_xlfn.NORM.DIST($Q$3:$Q$1003,$F4286,$N4286,FALSE)*WindSpeedStep*$R$3:$R$1003)</f>
        <v>1749.3302010402401</v>
      </c>
      <c r="L4286" s="51">
        <f t="array" ref="L4286">_xlfn.SUM(_xlfn.NORM.DIST($Q$3:$Q$1003,$F4286,$O4286,FALSE)*WindSpeedStep*$R$3:$R$1003)</f>
        <v>1816.5772958453169</v>
      </c>
      <c r="N4286" s="43">
        <f t="shared" si="199"/>
        <v>1.0433374492975376</v>
      </c>
      <c r="O4286" s="43">
        <f t="shared" si="200"/>
        <v>0.56999999999999995</v>
      </c>
    </row>
    <row r="4287" spans="5:15" x14ac:dyDescent="0.2">
      <c r="E4287" s="16">
        <v>41266.8125</v>
      </c>
      <c r="F4287" s="22">
        <v>10.599939172639251</v>
      </c>
      <c r="G4287" s="25">
        <v>8.6792950885484332E-2</v>
      </c>
      <c r="H4287" s="3">
        <f t="shared" si="198"/>
        <v>1797.1999999999516</v>
      </c>
      <c r="I4287" s="3">
        <f>MIN(H4287-K4287+L4287,'Power Look Up'!$F$4)</f>
        <v>1819.6132368452136</v>
      </c>
      <c r="K4287" s="51">
        <f t="array" ref="K4287">_xlfn.SUM(_xlfn.NORM.DIST($Q$3:$Q$1003,$F4287,$N4287,FALSE)*WindSpeedStep*$R$3:$R$1003)</f>
        <v>1789.7545472739478</v>
      </c>
      <c r="L4287" s="51">
        <f t="array" ref="L4287">_xlfn.SUM(_xlfn.NORM.DIST($Q$3:$Q$1003,$F4287,$O4287,FALSE)*WindSpeedStep*$R$3:$R$1003)</f>
        <v>1812.1677841192097</v>
      </c>
      <c r="N4287" s="43">
        <f t="shared" si="199"/>
        <v>1.0599939172639252</v>
      </c>
      <c r="O4287" s="43">
        <f t="shared" si="200"/>
        <v>0.91999999999999993</v>
      </c>
    </row>
    <row r="4288" spans="5:15" x14ac:dyDescent="0.2">
      <c r="E4288" s="16">
        <v>41266.826388888891</v>
      </c>
      <c r="F4288" s="22">
        <v>12.673812140542037</v>
      </c>
      <c r="G4288" s="25">
        <v>4.5763657656298064E-2</v>
      </c>
      <c r="H4288" s="3">
        <f t="shared" si="198"/>
        <v>1995.3699999999976</v>
      </c>
      <c r="I4288" s="3">
        <f>MIN(H4288-K4288+L4288,'Power Look Up'!$F$4)</f>
        <v>2000</v>
      </c>
      <c r="K4288" s="51">
        <f t="array" ref="K4288">_xlfn.SUM(_xlfn.NORM.DIST($Q$3:$Q$1003,$F4288,$N4288,FALSE)*WindSpeedStep*$R$3:$R$1003)</f>
        <v>1995.8772009602189</v>
      </c>
      <c r="L4288" s="51">
        <f t="array" ref="L4288">_xlfn.SUM(_xlfn.NORM.DIST($Q$3:$Q$1003,$F4288,$O4288,FALSE)*WindSpeedStep*$R$3:$R$1003)</f>
        <v>2013.8416512166468</v>
      </c>
      <c r="N4288" s="43">
        <f t="shared" si="199"/>
        <v>1.2673812140542038</v>
      </c>
      <c r="O4288" s="43">
        <f t="shared" si="200"/>
        <v>0.57999999999999996</v>
      </c>
    </row>
    <row r="4289" spans="5:15" x14ac:dyDescent="0.2">
      <c r="E4289" s="16">
        <v>41266.833333333336</v>
      </c>
      <c r="F4289" s="22">
        <v>13.871122587878466</v>
      </c>
      <c r="G4289" s="25">
        <v>4.4697175450082054E-2</v>
      </c>
      <c r="H4289" s="3">
        <f t="shared" si="198"/>
        <v>1999.8699999999997</v>
      </c>
      <c r="I4289" s="3">
        <f>MIN(H4289-K4289+L4289,'Power Look Up'!$F$4)</f>
        <v>1999.960288792392</v>
      </c>
      <c r="K4289" s="51">
        <f t="array" ref="K4289">_xlfn.SUM(_xlfn.NORM.DIST($Q$3:$Q$1003,$F4289,$N4289,FALSE)*WindSpeedStep*$R$3:$R$1003)</f>
        <v>2003.4625636468297</v>
      </c>
      <c r="L4289" s="51">
        <f t="array" ref="L4289">_xlfn.SUM(_xlfn.NORM.DIST($Q$3:$Q$1003,$F4289,$O4289,FALSE)*WindSpeedStep*$R$3:$R$1003)</f>
        <v>2003.5528524392221</v>
      </c>
      <c r="N4289" s="43">
        <f t="shared" si="199"/>
        <v>1.3871122587878466</v>
      </c>
      <c r="O4289" s="43">
        <f t="shared" si="200"/>
        <v>0.62</v>
      </c>
    </row>
    <row r="4290" spans="5:15" x14ac:dyDescent="0.2">
      <c r="E4290" s="16">
        <v>41266.840277777781</v>
      </c>
      <c r="F4290" s="22">
        <v>14.184241297162304</v>
      </c>
      <c r="G4290" s="25">
        <v>4.5825503555839739E-2</v>
      </c>
      <c r="H4290" s="3">
        <f t="shared" si="198"/>
        <v>2000</v>
      </c>
      <c r="I4290" s="3">
        <f>MIN(H4290-K4290+L4290,'Power Look Up'!$F$4)</f>
        <v>1999.1577280973197</v>
      </c>
      <c r="K4290" s="51">
        <f t="array" ref="K4290">_xlfn.SUM(_xlfn.NORM.DIST($Q$3:$Q$1003,$F4290,$N4290,FALSE)*WindSpeedStep*$R$3:$R$1003)</f>
        <v>2003.2411292084025</v>
      </c>
      <c r="L4290" s="51">
        <f t="array" ref="L4290">_xlfn.SUM(_xlfn.NORM.DIST($Q$3:$Q$1003,$F4290,$O4290,FALSE)*WindSpeedStep*$R$3:$R$1003)</f>
        <v>2002.3988573057222</v>
      </c>
      <c r="N4290" s="43">
        <f t="shared" si="199"/>
        <v>1.4184241297162306</v>
      </c>
      <c r="O4290" s="43">
        <f t="shared" si="200"/>
        <v>0.65</v>
      </c>
    </row>
    <row r="4291" spans="5:15" x14ac:dyDescent="0.2">
      <c r="E4291" s="16">
        <v>41266.854166666664</v>
      </c>
      <c r="F4291" s="22">
        <v>12.914161079579404</v>
      </c>
      <c r="G4291" s="25">
        <v>6.0398812992458313E-2</v>
      </c>
      <c r="H4291" s="3">
        <f t="shared" ref="H4291:H4354" si="201">INDEX(PowerArray,MIN(MaximumPowerIndex,ROUND(F4291*100,0)))</f>
        <v>1998.0099999999975</v>
      </c>
      <c r="I4291" s="3">
        <f>MIN(H4291-K4291+L4291,'Power Look Up'!$F$4)</f>
        <v>2000</v>
      </c>
      <c r="K4291" s="51">
        <f t="array" ref="K4291">_xlfn.SUM(_xlfn.NORM.DIST($Q$3:$Q$1003,$F4291,$N4291,FALSE)*WindSpeedStep*$R$3:$R$1003)</f>
        <v>1999.4660735184018</v>
      </c>
      <c r="L4291" s="51">
        <f t="array" ref="L4291">_xlfn.SUM(_xlfn.NORM.DIST($Q$3:$Q$1003,$F4291,$O4291,FALSE)*WindSpeedStep*$R$3:$R$1003)</f>
        <v>2011.1970724329867</v>
      </c>
      <c r="N4291" s="43">
        <f t="shared" ref="N4291:N4354" si="202">ReferenceTurbulence*F4291</f>
        <v>1.2914161079579405</v>
      </c>
      <c r="O4291" s="43">
        <f t="shared" ref="O4291:O4354" si="203">F4291*G4291</f>
        <v>0.78</v>
      </c>
    </row>
    <row r="4292" spans="5:15" x14ac:dyDescent="0.2">
      <c r="E4292" s="16">
        <v>41266.861111111109</v>
      </c>
      <c r="F4292" s="22">
        <v>12.598878577355906</v>
      </c>
      <c r="G4292" s="25">
        <v>5.4766779103669117E-2</v>
      </c>
      <c r="H4292" s="3">
        <f t="shared" si="201"/>
        <v>1994.5999999999976</v>
      </c>
      <c r="I4292" s="3">
        <f>MIN(H4292-K4292+L4292,'Power Look Up'!$F$4)</f>
        <v>2000</v>
      </c>
      <c r="K4292" s="51">
        <f t="array" ref="K4292">_xlfn.SUM(_xlfn.NORM.DIST($Q$3:$Q$1003,$F4292,$N4292,FALSE)*WindSpeedStep*$R$3:$R$1003)</f>
        <v>1994.3842143671718</v>
      </c>
      <c r="L4292" s="51">
        <f t="array" ref="L4292">_xlfn.SUM(_xlfn.NORM.DIST($Q$3:$Q$1003,$F4292,$O4292,FALSE)*WindSpeedStep*$R$3:$R$1003)</f>
        <v>2014.4156653892162</v>
      </c>
      <c r="N4292" s="43">
        <f t="shared" si="202"/>
        <v>1.2598878577355908</v>
      </c>
      <c r="O4292" s="43">
        <f t="shared" si="203"/>
        <v>0.69</v>
      </c>
    </row>
    <row r="4293" spans="5:15" x14ac:dyDescent="0.2">
      <c r="E4293" s="16">
        <v>41266.868055555555</v>
      </c>
      <c r="F4293" s="22">
        <v>15.472033571778008</v>
      </c>
      <c r="G4293" s="25">
        <v>5.1059868525686967E-2</v>
      </c>
      <c r="H4293" s="3">
        <f t="shared" si="201"/>
        <v>2000</v>
      </c>
      <c r="I4293" s="3">
        <f>MIN(H4293-K4293+L4293,'Power Look Up'!$F$4)</f>
        <v>1999.007106576533</v>
      </c>
      <c r="K4293" s="51">
        <f t="array" ref="K4293">_xlfn.SUM(_xlfn.NORM.DIST($Q$3:$Q$1003,$F4293,$N4293,FALSE)*WindSpeedStep*$R$3:$R$1003)</f>
        <v>2001.444487685915</v>
      </c>
      <c r="L4293" s="51">
        <f t="array" ref="L4293">_xlfn.SUM(_xlfn.NORM.DIST($Q$3:$Q$1003,$F4293,$O4293,FALSE)*WindSpeedStep*$R$3:$R$1003)</f>
        <v>2000.451594262448</v>
      </c>
      <c r="N4293" s="43">
        <f t="shared" si="202"/>
        <v>1.5472033571778008</v>
      </c>
      <c r="O4293" s="43">
        <f t="shared" si="203"/>
        <v>0.79</v>
      </c>
    </row>
    <row r="4294" spans="5:15" x14ac:dyDescent="0.2">
      <c r="E4294" s="16">
        <v>41266.902777777781</v>
      </c>
      <c r="F4294" s="22">
        <v>15.072331871964048</v>
      </c>
      <c r="G4294" s="25">
        <v>4.3125377381655262E-2</v>
      </c>
      <c r="H4294" s="3">
        <f t="shared" si="201"/>
        <v>2000</v>
      </c>
      <c r="I4294" s="3">
        <f>MIN(H4294-K4294+L4294,'Power Look Up'!$F$4)</f>
        <v>1998.7018224984022</v>
      </c>
      <c r="K4294" s="51">
        <f t="array" ref="K4294">_xlfn.SUM(_xlfn.NORM.DIST($Q$3:$Q$1003,$F4294,$N4294,FALSE)*WindSpeedStep*$R$3:$R$1003)</f>
        <v>2001.9605520785433</v>
      </c>
      <c r="L4294" s="51">
        <f t="array" ref="L4294">_xlfn.SUM(_xlfn.NORM.DIST($Q$3:$Q$1003,$F4294,$O4294,FALSE)*WindSpeedStep*$R$3:$R$1003)</f>
        <v>2000.6623745769455</v>
      </c>
      <c r="N4294" s="43">
        <f t="shared" si="202"/>
        <v>1.5072331871964049</v>
      </c>
      <c r="O4294" s="43">
        <f t="shared" si="203"/>
        <v>0.65</v>
      </c>
    </row>
    <row r="4295" spans="5:15" x14ac:dyDescent="0.2">
      <c r="E4295" s="16">
        <v>41266.909722222219</v>
      </c>
      <c r="F4295" s="22">
        <v>14.916040744973737</v>
      </c>
      <c r="G4295" s="25">
        <v>7.5086949623505608E-2</v>
      </c>
      <c r="H4295" s="3">
        <f t="shared" si="201"/>
        <v>2000</v>
      </c>
      <c r="I4295" s="3">
        <f>MIN(H4295-K4295+L4295,'Power Look Up'!$F$4)</f>
        <v>1999.5208357492786</v>
      </c>
      <c r="K4295" s="51">
        <f t="array" ref="K4295">_xlfn.SUM(_xlfn.NORM.DIST($Q$3:$Q$1003,$F4295,$N4295,FALSE)*WindSpeedStep*$R$3:$R$1003)</f>
        <v>2002.1872495044593</v>
      </c>
      <c r="L4295" s="51">
        <f t="array" ref="L4295">_xlfn.SUM(_xlfn.NORM.DIST($Q$3:$Q$1003,$F4295,$O4295,FALSE)*WindSpeedStep*$R$3:$R$1003)</f>
        <v>2001.7080852537379</v>
      </c>
      <c r="N4295" s="43">
        <f t="shared" si="202"/>
        <v>1.4916040744973738</v>
      </c>
      <c r="O4295" s="43">
        <f t="shared" si="203"/>
        <v>1.1200000000000001</v>
      </c>
    </row>
    <row r="4296" spans="5:15" x14ac:dyDescent="0.2">
      <c r="E4296" s="16">
        <v>41266.916666666664</v>
      </c>
      <c r="F4296" s="22">
        <v>16.473111784364942</v>
      </c>
      <c r="G4296" s="25">
        <v>6.8596632791171383E-2</v>
      </c>
      <c r="H4296" s="3">
        <f t="shared" si="201"/>
        <v>2000</v>
      </c>
      <c r="I4296" s="3">
        <f>MIN(H4296-K4296+L4296,'Power Look Up'!$F$4)</f>
        <v>1999.5996975752105</v>
      </c>
      <c r="K4296" s="51">
        <f t="array" ref="K4296">_xlfn.SUM(_xlfn.NORM.DIST($Q$3:$Q$1003,$F4296,$N4296,FALSE)*WindSpeedStep*$R$3:$R$1003)</f>
        <v>2000.6042529546853</v>
      </c>
      <c r="L4296" s="51">
        <f t="array" ref="L4296">_xlfn.SUM(_xlfn.NORM.DIST($Q$3:$Q$1003,$F4296,$O4296,FALSE)*WindSpeedStep*$R$3:$R$1003)</f>
        <v>2000.2039505298958</v>
      </c>
      <c r="N4296" s="43">
        <f t="shared" si="202"/>
        <v>1.6473111784364942</v>
      </c>
      <c r="O4296" s="43">
        <f t="shared" si="203"/>
        <v>1.1299999999999999</v>
      </c>
    </row>
    <row r="4297" spans="5:15" x14ac:dyDescent="0.2">
      <c r="E4297" s="16">
        <v>41266.923611111109</v>
      </c>
      <c r="F4297" s="22">
        <v>17.254565107450802</v>
      </c>
      <c r="G4297" s="25">
        <v>4.9262325344436309E-2</v>
      </c>
      <c r="H4297" s="3">
        <f t="shared" si="201"/>
        <v>2000</v>
      </c>
      <c r="I4297" s="3">
        <f>MIN(H4297-K4297+L4297,'Power Look Up'!$F$4)</f>
        <v>1999.7449303959022</v>
      </c>
      <c r="K4297" s="51">
        <f t="array" ref="K4297">_xlfn.SUM(_xlfn.NORM.DIST($Q$3:$Q$1003,$F4297,$N4297,FALSE)*WindSpeedStep*$R$3:$R$1003)</f>
        <v>2000.2879194563147</v>
      </c>
      <c r="L4297" s="51">
        <f t="array" ref="L4297">_xlfn.SUM(_xlfn.NORM.DIST($Q$3:$Q$1003,$F4297,$O4297,FALSE)*WindSpeedStep*$R$3:$R$1003)</f>
        <v>2000.0328498522169</v>
      </c>
      <c r="N4297" s="43">
        <f t="shared" si="202"/>
        <v>1.7254565107450803</v>
      </c>
      <c r="O4297" s="43">
        <f t="shared" si="203"/>
        <v>0.85</v>
      </c>
    </row>
    <row r="4298" spans="5:15" x14ac:dyDescent="0.2">
      <c r="E4298" s="16">
        <v>41266.930555555555</v>
      </c>
      <c r="F4298" s="22">
        <v>17.395786642623751</v>
      </c>
      <c r="G4298" s="25">
        <v>4.3113888173491641E-2</v>
      </c>
      <c r="H4298" s="3">
        <f t="shared" si="201"/>
        <v>2000</v>
      </c>
      <c r="I4298" s="3">
        <f>MIN(H4298-K4298+L4298,'Power Look Up'!$F$4)</f>
        <v>1999.7709655380329</v>
      </c>
      <c r="K4298" s="51">
        <f t="array" ref="K4298">_xlfn.SUM(_xlfn.NORM.DIST($Q$3:$Q$1003,$F4298,$N4298,FALSE)*WindSpeedStep*$R$3:$R$1003)</f>
        <v>2000.2509557447227</v>
      </c>
      <c r="L4298" s="51">
        <f t="array" ref="L4298">_xlfn.SUM(_xlfn.NORM.DIST($Q$3:$Q$1003,$F4298,$O4298,FALSE)*WindSpeedStep*$R$3:$R$1003)</f>
        <v>2000.0219212827556</v>
      </c>
      <c r="N4298" s="43">
        <f t="shared" si="202"/>
        <v>1.7395786642623752</v>
      </c>
      <c r="O4298" s="43">
        <f t="shared" si="203"/>
        <v>0.75</v>
      </c>
    </row>
    <row r="4299" spans="5:15" x14ac:dyDescent="0.2">
      <c r="E4299" s="16">
        <v>41266.9375</v>
      </c>
      <c r="F4299" s="22">
        <v>16.66802748137189</v>
      </c>
      <c r="G4299" s="25">
        <v>3.7796913924223192E-2</v>
      </c>
      <c r="H4299" s="3">
        <f t="shared" si="201"/>
        <v>2000</v>
      </c>
      <c r="I4299" s="3">
        <f>MIN(H4299-K4299+L4299,'Power Look Up'!$F$4)</f>
        <v>1999.550709244751</v>
      </c>
      <c r="K4299" s="51">
        <f t="array" ref="K4299">_xlfn.SUM(_xlfn.NORM.DIST($Q$3:$Q$1003,$F4299,$N4299,FALSE)*WindSpeedStep*$R$3:$R$1003)</f>
        <v>2000.5040604671585</v>
      </c>
      <c r="L4299" s="51">
        <f t="array" ref="L4299">_xlfn.SUM(_xlfn.NORM.DIST($Q$3:$Q$1003,$F4299,$O4299,FALSE)*WindSpeedStep*$R$3:$R$1003)</f>
        <v>2000.0547697119096</v>
      </c>
      <c r="N4299" s="43">
        <f t="shared" si="202"/>
        <v>1.6668027481371892</v>
      </c>
      <c r="O4299" s="43">
        <f t="shared" si="203"/>
        <v>0.63</v>
      </c>
    </row>
    <row r="4300" spans="5:15" x14ac:dyDescent="0.2">
      <c r="E4300" s="16">
        <v>41266.944444444445</v>
      </c>
      <c r="F4300" s="22">
        <v>17.326937256399514</v>
      </c>
      <c r="G4300" s="25">
        <v>4.3862339244017425E-2</v>
      </c>
      <c r="H4300" s="3">
        <f t="shared" si="201"/>
        <v>2000</v>
      </c>
      <c r="I4300" s="3">
        <f>MIN(H4300-K4300+L4300,'Power Look Up'!$F$4)</f>
        <v>1999.7564051269396</v>
      </c>
      <c r="K4300" s="51">
        <f t="array" ref="K4300">_xlfn.SUM(_xlfn.NORM.DIST($Q$3:$Q$1003,$F4300,$N4300,FALSE)*WindSpeedStep*$R$3:$R$1003)</f>
        <v>2000.2683706859723</v>
      </c>
      <c r="L4300" s="51">
        <f t="array" ref="L4300">_xlfn.SUM(_xlfn.NORM.DIST($Q$3:$Q$1003,$F4300,$O4300,FALSE)*WindSpeedStep*$R$3:$R$1003)</f>
        <v>2000.0247758129119</v>
      </c>
      <c r="N4300" s="43">
        <f t="shared" si="202"/>
        <v>1.7326937256399515</v>
      </c>
      <c r="O4300" s="43">
        <f t="shared" si="203"/>
        <v>0.76</v>
      </c>
    </row>
    <row r="4301" spans="5:15" x14ac:dyDescent="0.2">
      <c r="E4301" s="16">
        <v>41266.951388888891</v>
      </c>
      <c r="F4301" s="22">
        <v>17.585105457604904</v>
      </c>
      <c r="G4301" s="25">
        <v>4.4355719212515674E-2</v>
      </c>
      <c r="H4301" s="3">
        <f t="shared" si="201"/>
        <v>2000</v>
      </c>
      <c r="I4301" s="3">
        <f>MIN(H4301-K4301+L4301,'Power Look Up'!$F$4)</f>
        <v>1999.8088815802746</v>
      </c>
      <c r="K4301" s="51">
        <f t="array" ref="K4301">_xlfn.SUM(_xlfn.NORM.DIST($Q$3:$Q$1003,$F4301,$N4301,FALSE)*WindSpeedStep*$R$3:$R$1003)</f>
        <v>2000.2084819181991</v>
      </c>
      <c r="L4301" s="51">
        <f t="array" ref="L4301">_xlfn.SUM(_xlfn.NORM.DIST($Q$3:$Q$1003,$F4301,$O4301,FALSE)*WindSpeedStep*$R$3:$R$1003)</f>
        <v>2000.0173634984737</v>
      </c>
      <c r="N4301" s="43">
        <f t="shared" si="202"/>
        <v>1.7585105457604904</v>
      </c>
      <c r="O4301" s="43">
        <f t="shared" si="203"/>
        <v>0.78</v>
      </c>
    </row>
    <row r="4302" spans="5:15" x14ac:dyDescent="0.2">
      <c r="E4302" s="16">
        <v>41266.958333333336</v>
      </c>
      <c r="F4302" s="22">
        <v>17.564450680417689</v>
      </c>
      <c r="G4302" s="25">
        <v>4.7254537878907481E-2</v>
      </c>
      <c r="H4302" s="3">
        <f t="shared" si="201"/>
        <v>2000</v>
      </c>
      <c r="I4302" s="3">
        <f>MIN(H4302-K4302+L4302,'Power Look Up'!$F$4)</f>
        <v>1999.8069287739754</v>
      </c>
      <c r="K4302" s="51">
        <f t="array" ref="K4302">_xlfn.SUM(_xlfn.NORM.DIST($Q$3:$Q$1003,$F4302,$N4302,FALSE)*WindSpeedStep*$R$3:$R$1003)</f>
        <v>2000.2127557308966</v>
      </c>
      <c r="L4302" s="51">
        <f t="array" ref="L4302">_xlfn.SUM(_xlfn.NORM.DIST($Q$3:$Q$1003,$F4302,$O4302,FALSE)*WindSpeedStep*$R$3:$R$1003)</f>
        <v>2000.019684504872</v>
      </c>
      <c r="N4302" s="43">
        <f t="shared" si="202"/>
        <v>1.7564450680417689</v>
      </c>
      <c r="O4302" s="43">
        <f t="shared" si="203"/>
        <v>0.83</v>
      </c>
    </row>
    <row r="4303" spans="5:15" x14ac:dyDescent="0.2">
      <c r="E4303" s="16">
        <v>41266.965277777781</v>
      </c>
      <c r="F4303" s="22">
        <v>17.154393803419143</v>
      </c>
      <c r="G4303" s="25">
        <v>4.4303518311939412E-2</v>
      </c>
      <c r="H4303" s="3">
        <f t="shared" si="201"/>
        <v>2000</v>
      </c>
      <c r="I4303" s="3">
        <f>MIN(H4303-K4303+L4303,'Power Look Up'!$F$4)</f>
        <v>1999.7150088873327</v>
      </c>
      <c r="K4303" s="51">
        <f t="array" ref="K4303">_xlfn.SUM(_xlfn.NORM.DIST($Q$3:$Q$1003,$F4303,$N4303,FALSE)*WindSpeedStep*$R$3:$R$1003)</f>
        <v>2000.3172260454351</v>
      </c>
      <c r="L4303" s="51">
        <f t="array" ref="L4303">_xlfn.SUM(_xlfn.NORM.DIST($Q$3:$Q$1003,$F4303,$O4303,FALSE)*WindSpeedStep*$R$3:$R$1003)</f>
        <v>2000.0322349327678</v>
      </c>
      <c r="N4303" s="43">
        <f t="shared" si="202"/>
        <v>1.7154393803419143</v>
      </c>
      <c r="O4303" s="43">
        <f t="shared" si="203"/>
        <v>0.76</v>
      </c>
    </row>
    <row r="4304" spans="5:15" x14ac:dyDescent="0.2">
      <c r="E4304" s="16">
        <v>41266.972222222219</v>
      </c>
      <c r="F4304" s="22">
        <v>17.111225946997298</v>
      </c>
      <c r="G4304" s="25">
        <v>4.6168521323197792E-2</v>
      </c>
      <c r="H4304" s="3">
        <f t="shared" si="201"/>
        <v>2000</v>
      </c>
      <c r="I4304" s="3">
        <f>MIN(H4304-K4304+L4304,'Power Look Up'!$F$4)</f>
        <v>1999.7056852479816</v>
      </c>
      <c r="K4304" s="51">
        <f t="array" ref="K4304">_xlfn.SUM(_xlfn.NORM.DIST($Q$3:$Q$1003,$F4304,$N4304,FALSE)*WindSpeedStep*$R$3:$R$1003)</f>
        <v>2000.3307098331991</v>
      </c>
      <c r="L4304" s="51">
        <f t="array" ref="L4304">_xlfn.SUM(_xlfn.NORM.DIST($Q$3:$Q$1003,$F4304,$O4304,FALSE)*WindSpeedStep*$R$3:$R$1003)</f>
        <v>2000.0363950811807</v>
      </c>
      <c r="N4304" s="43">
        <f t="shared" si="202"/>
        <v>1.7111225946997299</v>
      </c>
      <c r="O4304" s="43">
        <f t="shared" si="203"/>
        <v>0.79</v>
      </c>
    </row>
    <row r="4305" spans="5:15" x14ac:dyDescent="0.2">
      <c r="E4305" s="16">
        <v>41266.979166666664</v>
      </c>
      <c r="F4305" s="22">
        <v>17.102597877334912</v>
      </c>
      <c r="G4305" s="25">
        <v>3.8590628437487853E-2</v>
      </c>
      <c r="H4305" s="3">
        <f t="shared" si="201"/>
        <v>2000</v>
      </c>
      <c r="I4305" s="3">
        <f>MIN(H4305-K4305+L4305,'Power Look Up'!$F$4)</f>
        <v>1999.6960132339063</v>
      </c>
      <c r="K4305" s="51">
        <f t="array" ref="K4305">_xlfn.SUM(_xlfn.NORM.DIST($Q$3:$Q$1003,$F4305,$N4305,FALSE)*WindSpeedStep*$R$3:$R$1003)</f>
        <v>2000.3334691779994</v>
      </c>
      <c r="L4305" s="51">
        <f t="array" ref="L4305">_xlfn.SUM(_xlfn.NORM.DIST($Q$3:$Q$1003,$F4305,$O4305,FALSE)*WindSpeedStep*$R$3:$R$1003)</f>
        <v>2000.0294824119057</v>
      </c>
      <c r="N4305" s="43">
        <f t="shared" si="202"/>
        <v>1.7102597877334913</v>
      </c>
      <c r="O4305" s="43">
        <f t="shared" si="203"/>
        <v>0.66</v>
      </c>
    </row>
    <row r="4306" spans="5:15" x14ac:dyDescent="0.2">
      <c r="E4306" s="16">
        <v>41266.986111111109</v>
      </c>
      <c r="F4306" s="22">
        <v>16.936234165335996</v>
      </c>
      <c r="G4306" s="25">
        <v>4.133150221982141E-2</v>
      </c>
      <c r="H4306" s="3">
        <f t="shared" si="201"/>
        <v>2000</v>
      </c>
      <c r="I4306" s="3">
        <f>MIN(H4306-K4306+L4306,'Power Look Up'!$F$4)</f>
        <v>1999.6494397284289</v>
      </c>
      <c r="K4306" s="51">
        <f t="array" ref="K4306">_xlfn.SUM(_xlfn.NORM.DIST($Q$3:$Q$1003,$F4306,$N4306,FALSE)*WindSpeedStep*$R$3:$R$1003)</f>
        <v>2000.3911177057369</v>
      </c>
      <c r="L4306" s="51">
        <f t="array" ref="L4306">_xlfn.SUM(_xlfn.NORM.DIST($Q$3:$Q$1003,$F4306,$O4306,FALSE)*WindSpeedStep*$R$3:$R$1003)</f>
        <v>2000.0405574341657</v>
      </c>
      <c r="N4306" s="43">
        <f t="shared" si="202"/>
        <v>1.6936234165335997</v>
      </c>
      <c r="O4306" s="43">
        <f t="shared" si="203"/>
        <v>0.7</v>
      </c>
    </row>
    <row r="4307" spans="5:15" x14ac:dyDescent="0.2">
      <c r="E4307" s="16">
        <v>41266.993055555555</v>
      </c>
      <c r="F4307" s="22">
        <v>16.827719927930339</v>
      </c>
      <c r="G4307" s="25">
        <v>4.2192287668251185E-2</v>
      </c>
      <c r="H4307" s="3">
        <f t="shared" si="201"/>
        <v>2000</v>
      </c>
      <c r="I4307" s="3">
        <f>MIN(H4307-K4307+L4307,'Power Look Up'!$F$4)</f>
        <v>1999.6150973120061</v>
      </c>
      <c r="K4307" s="51">
        <f t="array" ref="K4307">_xlfn.SUM(_xlfn.NORM.DIST($Q$3:$Q$1003,$F4307,$N4307,FALSE)*WindSpeedStep*$R$3:$R$1003)</f>
        <v>2000.4336279886295</v>
      </c>
      <c r="L4307" s="51">
        <f t="array" ref="L4307">_xlfn.SUM(_xlfn.NORM.DIST($Q$3:$Q$1003,$F4307,$O4307,FALSE)*WindSpeedStep*$R$3:$R$1003)</f>
        <v>2000.0487253006356</v>
      </c>
      <c r="N4307" s="43">
        <f t="shared" si="202"/>
        <v>1.682771992793034</v>
      </c>
      <c r="O4307" s="43">
        <f t="shared" si="203"/>
        <v>0.71</v>
      </c>
    </row>
    <row r="4308" spans="5:15" x14ac:dyDescent="0.2">
      <c r="E4308" s="16">
        <v>41267</v>
      </c>
      <c r="F4308" s="22">
        <v>16.515554471613541</v>
      </c>
      <c r="G4308" s="25">
        <v>3.5118409194004795E-2</v>
      </c>
      <c r="H4308" s="3">
        <f t="shared" si="201"/>
        <v>2000</v>
      </c>
      <c r="I4308" s="3">
        <f>MIN(H4308-K4308+L4308,'Power Look Up'!$F$4)</f>
        <v>1999.4833936508217</v>
      </c>
      <c r="K4308" s="51">
        <f t="array" ref="K4308">_xlfn.SUM(_xlfn.NORM.DIST($Q$3:$Q$1003,$F4308,$N4308,FALSE)*WindSpeedStep*$R$3:$R$1003)</f>
        <v>2000.5810049355314</v>
      </c>
      <c r="L4308" s="51">
        <f t="array" ref="L4308">_xlfn.SUM(_xlfn.NORM.DIST($Q$3:$Q$1003,$F4308,$O4308,FALSE)*WindSpeedStep*$R$3:$R$1003)</f>
        <v>2000.064398586353</v>
      </c>
      <c r="N4308" s="43">
        <f t="shared" si="202"/>
        <v>1.6515554471613543</v>
      </c>
      <c r="O4308" s="43">
        <f t="shared" si="203"/>
        <v>0.57999999999999996</v>
      </c>
    </row>
    <row r="4309" spans="5:15" x14ac:dyDescent="0.2">
      <c r="E4309" s="16">
        <v>41267.006944444445</v>
      </c>
      <c r="F4309" s="22">
        <v>16.090102122592281</v>
      </c>
      <c r="G4309" s="25">
        <v>3.9154505993806613E-2</v>
      </c>
      <c r="H4309" s="3">
        <f t="shared" si="201"/>
        <v>2000</v>
      </c>
      <c r="I4309" s="3">
        <f>MIN(H4309-K4309+L4309,'Power Look Up'!$F$4)</f>
        <v>1999.2790670915681</v>
      </c>
      <c r="K4309" s="51">
        <f t="array" ref="K4309">_xlfn.SUM(_xlfn.NORM.DIST($Q$3:$Q$1003,$F4309,$N4309,FALSE)*WindSpeedStep*$R$3:$R$1003)</f>
        <v>2000.8548765547691</v>
      </c>
      <c r="L4309" s="51">
        <f t="array" ref="L4309">_xlfn.SUM(_xlfn.NORM.DIST($Q$3:$Q$1003,$F4309,$O4309,FALSE)*WindSpeedStep*$R$3:$R$1003)</f>
        <v>2000.1339436463372</v>
      </c>
      <c r="N4309" s="43">
        <f t="shared" si="202"/>
        <v>1.6090102122592282</v>
      </c>
      <c r="O4309" s="43">
        <f t="shared" si="203"/>
        <v>0.63</v>
      </c>
    </row>
    <row r="4310" spans="5:15" x14ac:dyDescent="0.2">
      <c r="E4310" s="16">
        <v>41267.013888888891</v>
      </c>
      <c r="F4310" s="22">
        <v>16.14838969245104</v>
      </c>
      <c r="G4310" s="25">
        <v>4.5205745829954569E-2</v>
      </c>
      <c r="H4310" s="3">
        <f t="shared" si="201"/>
        <v>2000</v>
      </c>
      <c r="I4310" s="3">
        <f>MIN(H4310-K4310+L4310,'Power Look Up'!$F$4)</f>
        <v>1999.332498905424</v>
      </c>
      <c r="K4310" s="51">
        <f t="array" ref="K4310">_xlfn.SUM(_xlfn.NORM.DIST($Q$3:$Q$1003,$F4310,$N4310,FALSE)*WindSpeedStep*$R$3:$R$1003)</f>
        <v>2000.8116393379112</v>
      </c>
      <c r="L4310" s="51">
        <f t="array" ref="L4310">_xlfn.SUM(_xlfn.NORM.DIST($Q$3:$Q$1003,$F4310,$O4310,FALSE)*WindSpeedStep*$R$3:$R$1003)</f>
        <v>2000.1441382433352</v>
      </c>
      <c r="N4310" s="43">
        <f t="shared" si="202"/>
        <v>1.6148389692451042</v>
      </c>
      <c r="O4310" s="43">
        <f t="shared" si="203"/>
        <v>0.73</v>
      </c>
    </row>
    <row r="4311" spans="5:15" x14ac:dyDescent="0.2">
      <c r="E4311" s="16">
        <v>41267.020833333336</v>
      </c>
      <c r="F4311" s="22">
        <v>16.455085969344147</v>
      </c>
      <c r="G4311" s="25">
        <v>4.1324609380154025E-2</v>
      </c>
      <c r="H4311" s="3">
        <f t="shared" si="201"/>
        <v>2000</v>
      </c>
      <c r="I4311" s="3">
        <f>MIN(H4311-K4311+L4311,'Power Look Up'!$F$4)</f>
        <v>1999.4679567959083</v>
      </c>
      <c r="K4311" s="51">
        <f t="array" ref="K4311">_xlfn.SUM(_xlfn.NORM.DIST($Q$3:$Q$1003,$F4311,$N4311,FALSE)*WindSpeedStep*$R$3:$R$1003)</f>
        <v>2000.6143793761405</v>
      </c>
      <c r="L4311" s="51">
        <f t="array" ref="L4311">_xlfn.SUM(_xlfn.NORM.DIST($Q$3:$Q$1003,$F4311,$O4311,FALSE)*WindSpeedStep*$R$3:$R$1003)</f>
        <v>2000.0823361720488</v>
      </c>
      <c r="N4311" s="43">
        <f t="shared" si="202"/>
        <v>1.6455085969344148</v>
      </c>
      <c r="O4311" s="43">
        <f t="shared" si="203"/>
        <v>0.68</v>
      </c>
    </row>
    <row r="4312" spans="5:15" x14ac:dyDescent="0.2">
      <c r="E4312" s="16">
        <v>41267.027777777781</v>
      </c>
      <c r="F4312" s="22">
        <v>15.864989231327515</v>
      </c>
      <c r="G4312" s="25">
        <v>4.5382949178324368E-2</v>
      </c>
      <c r="H4312" s="3">
        <f t="shared" si="201"/>
        <v>2000</v>
      </c>
      <c r="I4312" s="3">
        <f>MIN(H4312-K4312+L4312,'Power Look Up'!$F$4)</f>
        <v>1999.1787155675645</v>
      </c>
      <c r="K4312" s="51">
        <f t="array" ref="K4312">_xlfn.SUM(_xlfn.NORM.DIST($Q$3:$Q$1003,$F4312,$N4312,FALSE)*WindSpeedStep*$R$3:$R$1003)</f>
        <v>2001.0409299876681</v>
      </c>
      <c r="L4312" s="51">
        <f t="array" ref="L4312">_xlfn.SUM(_xlfn.NORM.DIST($Q$3:$Q$1003,$F4312,$O4312,FALSE)*WindSpeedStep*$R$3:$R$1003)</f>
        <v>2000.2196455552325</v>
      </c>
      <c r="N4312" s="43">
        <f t="shared" si="202"/>
        <v>1.5864989231327515</v>
      </c>
      <c r="O4312" s="43">
        <f t="shared" si="203"/>
        <v>0.72</v>
      </c>
    </row>
    <row r="4313" spans="5:15" x14ac:dyDescent="0.2">
      <c r="E4313" s="16">
        <v>41267.034722222219</v>
      </c>
      <c r="F4313" s="22">
        <v>16.142201100942597</v>
      </c>
      <c r="G4313" s="25">
        <v>4.2125605780013023E-2</v>
      </c>
      <c r="H4313" s="3">
        <f t="shared" si="201"/>
        <v>2000</v>
      </c>
      <c r="I4313" s="3">
        <f>MIN(H4313-K4313+L4313,'Power Look Up'!$F$4)</f>
        <v>1999.3175755161576</v>
      </c>
      <c r="K4313" s="51">
        <f t="array" ref="K4313">_xlfn.SUM(_xlfn.NORM.DIST($Q$3:$Q$1003,$F4313,$N4313,FALSE)*WindSpeedStep*$R$3:$R$1003)</f>
        <v>2000.8161378067221</v>
      </c>
      <c r="L4313" s="51">
        <f t="array" ref="L4313">_xlfn.SUM(_xlfn.NORM.DIST($Q$3:$Q$1003,$F4313,$O4313,FALSE)*WindSpeedStep*$R$3:$R$1003)</f>
        <v>2000.1337133228797</v>
      </c>
      <c r="N4313" s="43">
        <f t="shared" si="202"/>
        <v>1.6142201100942597</v>
      </c>
      <c r="O4313" s="43">
        <f t="shared" si="203"/>
        <v>0.68</v>
      </c>
    </row>
    <row r="4314" spans="5:15" x14ac:dyDescent="0.2">
      <c r="E4314" s="16">
        <v>41267.041666666664</v>
      </c>
      <c r="F4314" s="22">
        <v>15.763914935949414</v>
      </c>
      <c r="G4314" s="25">
        <v>4.3136492601166504E-2</v>
      </c>
      <c r="H4314" s="3">
        <f t="shared" si="201"/>
        <v>2000</v>
      </c>
      <c r="I4314" s="3">
        <f>MIN(H4314-K4314+L4314,'Power Look Up'!$F$4)</f>
        <v>1999.1055071408337</v>
      </c>
      <c r="K4314" s="51">
        <f t="array" ref="K4314">_xlfn.SUM(_xlfn.NORM.DIST($Q$3:$Q$1003,$F4314,$N4314,FALSE)*WindSpeedStep*$R$3:$R$1003)</f>
        <v>2001.1348624401312</v>
      </c>
      <c r="L4314" s="51">
        <f t="array" ref="L4314">_xlfn.SUM(_xlfn.NORM.DIST($Q$3:$Q$1003,$F4314,$O4314,FALSE)*WindSpeedStep*$R$3:$R$1003)</f>
        <v>2000.2403695809649</v>
      </c>
      <c r="N4314" s="43">
        <f t="shared" si="202"/>
        <v>1.5763914935949415</v>
      </c>
      <c r="O4314" s="43">
        <f t="shared" si="203"/>
        <v>0.68</v>
      </c>
    </row>
    <row r="4315" spans="5:15" x14ac:dyDescent="0.2">
      <c r="E4315" s="16">
        <v>41267.048611111109</v>
      </c>
      <c r="F4315" s="22">
        <v>15.138925459184177</v>
      </c>
      <c r="G4315" s="25">
        <v>4.1614578372720923E-2</v>
      </c>
      <c r="H4315" s="3">
        <f t="shared" si="201"/>
        <v>2000</v>
      </c>
      <c r="I4315" s="3">
        <f>MIN(H4315-K4315+L4315,'Power Look Up'!$F$4)</f>
        <v>1998.7145912860906</v>
      </c>
      <c r="K4315" s="51">
        <f t="array" ref="K4315">_xlfn.SUM(_xlfn.NORM.DIST($Q$3:$Q$1003,$F4315,$N4315,FALSE)*WindSpeedStep*$R$3:$R$1003)</f>
        <v>2001.8677131717391</v>
      </c>
      <c r="L4315" s="51">
        <f t="array" ref="L4315">_xlfn.SUM(_xlfn.NORM.DIST($Q$3:$Q$1003,$F4315,$O4315,FALSE)*WindSpeedStep*$R$3:$R$1003)</f>
        <v>2000.5823044578297</v>
      </c>
      <c r="N4315" s="43">
        <f t="shared" si="202"/>
        <v>1.5138925459184178</v>
      </c>
      <c r="O4315" s="43">
        <f t="shared" si="203"/>
        <v>0.63</v>
      </c>
    </row>
    <row r="4316" spans="5:15" x14ac:dyDescent="0.2">
      <c r="E4316" s="16">
        <v>41267.055555555555</v>
      </c>
      <c r="F4316" s="22">
        <v>15.326166890292889</v>
      </c>
      <c r="G4316" s="25">
        <v>4.175864745446272E-2</v>
      </c>
      <c r="H4316" s="3">
        <f t="shared" si="201"/>
        <v>2000</v>
      </c>
      <c r="I4316" s="3">
        <f>MIN(H4316-K4316+L4316,'Power Look Up'!$F$4)</f>
        <v>1998.8229142123475</v>
      </c>
      <c r="K4316" s="51">
        <f t="array" ref="K4316">_xlfn.SUM(_xlfn.NORM.DIST($Q$3:$Q$1003,$F4316,$N4316,FALSE)*WindSpeedStep*$R$3:$R$1003)</f>
        <v>2001.6209181262625</v>
      </c>
      <c r="L4316" s="51">
        <f t="array" ref="L4316">_xlfn.SUM(_xlfn.NORM.DIST($Q$3:$Q$1003,$F4316,$O4316,FALSE)*WindSpeedStep*$R$3:$R$1003)</f>
        <v>2000.44383233861</v>
      </c>
      <c r="N4316" s="43">
        <f t="shared" si="202"/>
        <v>1.5326166890292889</v>
      </c>
      <c r="O4316" s="43">
        <f t="shared" si="203"/>
        <v>0.64</v>
      </c>
    </row>
    <row r="4317" spans="5:15" x14ac:dyDescent="0.2">
      <c r="E4317" s="16">
        <v>41267.0625</v>
      </c>
      <c r="F4317" s="22">
        <v>15.678671809024848</v>
      </c>
      <c r="G4317" s="25">
        <v>4.5922257240282212E-2</v>
      </c>
      <c r="H4317" s="3">
        <f t="shared" si="201"/>
        <v>2000</v>
      </c>
      <c r="I4317" s="3">
        <f>MIN(H4317-K4317+L4317,'Power Look Up'!$F$4)</f>
        <v>1999.0733884028396</v>
      </c>
      <c r="K4317" s="51">
        <f t="array" ref="K4317">_xlfn.SUM(_xlfn.NORM.DIST($Q$3:$Q$1003,$F4317,$N4317,FALSE)*WindSpeedStep*$R$3:$R$1003)</f>
        <v>2001.2193239327346</v>
      </c>
      <c r="L4317" s="51">
        <f t="array" ref="L4317">_xlfn.SUM(_xlfn.NORM.DIST($Q$3:$Q$1003,$F4317,$O4317,FALSE)*WindSpeedStep*$R$3:$R$1003)</f>
        <v>2000.2927123355742</v>
      </c>
      <c r="N4317" s="43">
        <f t="shared" si="202"/>
        <v>1.5678671809024849</v>
      </c>
      <c r="O4317" s="43">
        <f t="shared" si="203"/>
        <v>0.72</v>
      </c>
    </row>
    <row r="4318" spans="5:15" x14ac:dyDescent="0.2">
      <c r="E4318" s="16">
        <v>41267.069444444445</v>
      </c>
      <c r="F4318" s="22">
        <v>16.339438680511812</v>
      </c>
      <c r="G4318" s="25">
        <v>4.4065161238295791E-2</v>
      </c>
      <c r="H4318" s="3">
        <f t="shared" si="201"/>
        <v>2000</v>
      </c>
      <c r="I4318" s="3">
        <f>MIN(H4318-K4318+L4318,'Power Look Up'!$F$4)</f>
        <v>1999.4222933489662</v>
      </c>
      <c r="K4318" s="51">
        <f t="array" ref="K4318">_xlfn.SUM(_xlfn.NORM.DIST($Q$3:$Q$1003,$F4318,$N4318,FALSE)*WindSpeedStep*$R$3:$R$1003)</f>
        <v>2000.6830709277601</v>
      </c>
      <c r="L4318" s="51">
        <f t="array" ref="L4318">_xlfn.SUM(_xlfn.NORM.DIST($Q$3:$Q$1003,$F4318,$O4318,FALSE)*WindSpeedStep*$R$3:$R$1003)</f>
        <v>2000.1053642767263</v>
      </c>
      <c r="N4318" s="43">
        <f t="shared" si="202"/>
        <v>1.6339438680511813</v>
      </c>
      <c r="O4318" s="43">
        <f t="shared" si="203"/>
        <v>0.72</v>
      </c>
    </row>
    <row r="4319" spans="5:15" x14ac:dyDescent="0.2">
      <c r="E4319" s="16">
        <v>41267.076388888891</v>
      </c>
      <c r="F4319" s="22">
        <v>16.861382993372526</v>
      </c>
      <c r="G4319" s="25">
        <v>4.3294194805190721E-2</v>
      </c>
      <c r="H4319" s="3">
        <f t="shared" si="201"/>
        <v>2000</v>
      </c>
      <c r="I4319" s="3">
        <f>MIN(H4319-K4319+L4319,'Power Look Up'!$F$4)</f>
        <v>1999.6278928136687</v>
      </c>
      <c r="K4319" s="51">
        <f t="array" ref="K4319">_xlfn.SUM(_xlfn.NORM.DIST($Q$3:$Q$1003,$F4319,$N4319,FALSE)*WindSpeedStep*$R$3:$R$1003)</f>
        <v>2000.4199995991728</v>
      </c>
      <c r="L4319" s="51">
        <f t="array" ref="L4319">_xlfn.SUM(_xlfn.NORM.DIST($Q$3:$Q$1003,$F4319,$O4319,FALSE)*WindSpeedStep*$R$3:$R$1003)</f>
        <v>2000.0478924128415</v>
      </c>
      <c r="N4319" s="43">
        <f t="shared" si="202"/>
        <v>1.6861382993372527</v>
      </c>
      <c r="O4319" s="43">
        <f t="shared" si="203"/>
        <v>0.73</v>
      </c>
    </row>
    <row r="4320" spans="5:15" x14ac:dyDescent="0.2">
      <c r="E4320" s="16">
        <v>41267.083333333336</v>
      </c>
      <c r="F4320" s="22">
        <v>17.081577890133648</v>
      </c>
      <c r="G4320" s="25">
        <v>4.1565246756864148E-2</v>
      </c>
      <c r="H4320" s="3">
        <f t="shared" si="201"/>
        <v>2000</v>
      </c>
      <c r="I4320" s="3">
        <f>MIN(H4320-K4320+L4320,'Power Look Up'!$F$4)</f>
        <v>1999.6927346565569</v>
      </c>
      <c r="K4320" s="51">
        <f t="array" ref="K4320">_xlfn.SUM(_xlfn.NORM.DIST($Q$3:$Q$1003,$F4320,$N4320,FALSE)*WindSpeedStep*$R$3:$R$1003)</f>
        <v>2000.3402830404643</v>
      </c>
      <c r="L4320" s="51">
        <f t="array" ref="L4320">_xlfn.SUM(_xlfn.NORM.DIST($Q$3:$Q$1003,$F4320,$O4320,FALSE)*WindSpeedStep*$R$3:$R$1003)</f>
        <v>2000.0330176970213</v>
      </c>
      <c r="N4320" s="43">
        <f t="shared" si="202"/>
        <v>1.7081577890133648</v>
      </c>
      <c r="O4320" s="43">
        <f t="shared" si="203"/>
        <v>0.71</v>
      </c>
    </row>
    <row r="4321" spans="5:15" x14ac:dyDescent="0.2">
      <c r="E4321" s="16">
        <v>41267.090277777781</v>
      </c>
      <c r="F4321" s="22">
        <v>16.843613790080934</v>
      </c>
      <c r="G4321" s="25">
        <v>3.977768716084891E-2</v>
      </c>
      <c r="H4321" s="3">
        <f t="shared" si="201"/>
        <v>2000</v>
      </c>
      <c r="I4321" s="3">
        <f>MIN(H4321-K4321+L4321,'Power Look Up'!$F$4)</f>
        <v>1999.6173650480855</v>
      </c>
      <c r="K4321" s="51">
        <f t="array" ref="K4321">_xlfn.SUM(_xlfn.NORM.DIST($Q$3:$Q$1003,$F4321,$N4321,FALSE)*WindSpeedStep*$R$3:$R$1003)</f>
        <v>2000.4271428139959</v>
      </c>
      <c r="L4321" s="51">
        <f t="array" ref="L4321">_xlfn.SUM(_xlfn.NORM.DIST($Q$3:$Q$1003,$F4321,$O4321,FALSE)*WindSpeedStep*$R$3:$R$1003)</f>
        <v>2000.0445078620814</v>
      </c>
      <c r="N4321" s="43">
        <f t="shared" si="202"/>
        <v>1.6843613790080934</v>
      </c>
      <c r="O4321" s="43">
        <f t="shared" si="203"/>
        <v>0.67</v>
      </c>
    </row>
    <row r="4322" spans="5:15" x14ac:dyDescent="0.2">
      <c r="E4322" s="16">
        <v>41267.097222222219</v>
      </c>
      <c r="F4322" s="22">
        <v>16.126678131902928</v>
      </c>
      <c r="G4322" s="25">
        <v>4.4646516419004197E-2</v>
      </c>
      <c r="H4322" s="3">
        <f t="shared" si="201"/>
        <v>2000</v>
      </c>
      <c r="I4322" s="3">
        <f>MIN(H4322-K4322+L4322,'Power Look Up'!$F$4)</f>
        <v>1999.3189869840689</v>
      </c>
      <c r="K4322" s="51">
        <f t="array" ref="K4322">_xlfn.SUM(_xlfn.NORM.DIST($Q$3:$Q$1003,$F4322,$N4322,FALSE)*WindSpeedStep*$R$3:$R$1003)</f>
        <v>2000.827517156137</v>
      </c>
      <c r="L4322" s="51">
        <f t="array" ref="L4322">_xlfn.SUM(_xlfn.NORM.DIST($Q$3:$Q$1003,$F4322,$O4322,FALSE)*WindSpeedStep*$R$3:$R$1003)</f>
        <v>2000.1465041402059</v>
      </c>
      <c r="N4322" s="43">
        <f t="shared" si="202"/>
        <v>1.612667813190293</v>
      </c>
      <c r="O4322" s="43">
        <f t="shared" si="203"/>
        <v>0.72</v>
      </c>
    </row>
    <row r="4323" spans="5:15" x14ac:dyDescent="0.2">
      <c r="E4323" s="16">
        <v>41267.104166666664</v>
      </c>
      <c r="F4323" s="22">
        <v>15.888509714212288</v>
      </c>
      <c r="G4323" s="25">
        <v>4.3427609789154373E-2</v>
      </c>
      <c r="H4323" s="3">
        <f t="shared" si="201"/>
        <v>2000</v>
      </c>
      <c r="I4323" s="3">
        <f>MIN(H4323-K4323+L4323,'Power Look Up'!$F$4)</f>
        <v>1999.1814304922614</v>
      </c>
      <c r="K4323" s="51">
        <f t="array" ref="K4323">_xlfn.SUM(_xlfn.NORM.DIST($Q$3:$Q$1003,$F4323,$N4323,FALSE)*WindSpeedStep*$R$3:$R$1003)</f>
        <v>2001.0200187857481</v>
      </c>
      <c r="L4323" s="51">
        <f t="array" ref="L4323">_xlfn.SUM(_xlfn.NORM.DIST($Q$3:$Q$1003,$F4323,$O4323,FALSE)*WindSpeedStep*$R$3:$R$1003)</f>
        <v>2000.2014492780095</v>
      </c>
      <c r="N4323" s="43">
        <f t="shared" si="202"/>
        <v>1.5888509714212289</v>
      </c>
      <c r="O4323" s="43">
        <f t="shared" si="203"/>
        <v>0.69</v>
      </c>
    </row>
    <row r="4324" spans="5:15" x14ac:dyDescent="0.2">
      <c r="E4324" s="16">
        <v>41267.111111111109</v>
      </c>
      <c r="F4324" s="22">
        <v>15.946403075831688</v>
      </c>
      <c r="G4324" s="25">
        <v>4.5778348667630593E-2</v>
      </c>
      <c r="H4324" s="3">
        <f t="shared" si="201"/>
        <v>2000</v>
      </c>
      <c r="I4324" s="3">
        <f>MIN(H4324-K4324+L4324,'Power Look Up'!$F$4)</f>
        <v>1999.2269855902607</v>
      </c>
      <c r="K4324" s="51">
        <f t="array" ref="K4324">_xlfn.SUM(_xlfn.NORM.DIST($Q$3:$Q$1003,$F4324,$N4324,FALSE)*WindSpeedStep*$R$3:$R$1003)</f>
        <v>2000.9700394557708</v>
      </c>
      <c r="L4324" s="51">
        <f t="array" ref="L4324">_xlfn.SUM(_xlfn.NORM.DIST($Q$3:$Q$1003,$F4324,$O4324,FALSE)*WindSpeedStep*$R$3:$R$1003)</f>
        <v>2000.1970250460315</v>
      </c>
      <c r="N4324" s="43">
        <f t="shared" si="202"/>
        <v>1.5946403075831688</v>
      </c>
      <c r="O4324" s="43">
        <f t="shared" si="203"/>
        <v>0.73</v>
      </c>
    </row>
    <row r="4325" spans="5:15" x14ac:dyDescent="0.2">
      <c r="E4325" s="16">
        <v>41267.118055555555</v>
      </c>
      <c r="F4325" s="22">
        <v>15.667261221931946</v>
      </c>
      <c r="G4325" s="25">
        <v>4.0211239927377303E-2</v>
      </c>
      <c r="H4325" s="3">
        <f t="shared" si="201"/>
        <v>2000</v>
      </c>
      <c r="I4325" s="3">
        <f>MIN(H4325-K4325+L4325,'Power Look Up'!$F$4)</f>
        <v>1999.0273196654057</v>
      </c>
      <c r="K4325" s="51">
        <f t="array" ref="K4325">_xlfn.SUM(_xlfn.NORM.DIST($Q$3:$Q$1003,$F4325,$N4325,FALSE)*WindSpeedStep*$R$3:$R$1003)</f>
        <v>2001.2309998133185</v>
      </c>
      <c r="L4325" s="51">
        <f t="array" ref="L4325">_xlfn.SUM(_xlfn.NORM.DIST($Q$3:$Q$1003,$F4325,$O4325,FALSE)*WindSpeedStep*$R$3:$R$1003)</f>
        <v>2000.2583194787242</v>
      </c>
      <c r="N4325" s="43">
        <f t="shared" si="202"/>
        <v>1.5667261221931947</v>
      </c>
      <c r="O4325" s="43">
        <f t="shared" si="203"/>
        <v>0.63</v>
      </c>
    </row>
    <row r="4326" spans="5:15" x14ac:dyDescent="0.2">
      <c r="E4326" s="16">
        <v>41267.125</v>
      </c>
      <c r="F4326" s="22">
        <v>15.974752234089566</v>
      </c>
      <c r="G4326" s="25">
        <v>3.5055316776993854E-2</v>
      </c>
      <c r="H4326" s="3">
        <f t="shared" si="201"/>
        <v>2000</v>
      </c>
      <c r="I4326" s="3">
        <f>MIN(H4326-K4326+L4326,'Power Look Up'!$F$4)</f>
        <v>1999.1985176688311</v>
      </c>
      <c r="K4326" s="51">
        <f t="array" ref="K4326">_xlfn.SUM(_xlfn.NORM.DIST($Q$3:$Q$1003,$F4326,$N4326,FALSE)*WindSpeedStep*$R$3:$R$1003)</f>
        <v>2000.946328413605</v>
      </c>
      <c r="L4326" s="51">
        <f t="array" ref="L4326">_xlfn.SUM(_xlfn.NORM.DIST($Q$3:$Q$1003,$F4326,$O4326,FALSE)*WindSpeedStep*$R$3:$R$1003)</f>
        <v>2000.1448460824361</v>
      </c>
      <c r="N4326" s="43">
        <f t="shared" si="202"/>
        <v>1.5974752234089566</v>
      </c>
      <c r="O4326" s="43">
        <f t="shared" si="203"/>
        <v>0.56000000000000005</v>
      </c>
    </row>
    <row r="4327" spans="5:15" x14ac:dyDescent="0.2">
      <c r="E4327" s="16">
        <v>41267.131944444445</v>
      </c>
      <c r="F4327" s="22">
        <v>15.692848604135477</v>
      </c>
      <c r="G4327" s="25">
        <v>3.8871209134028667E-2</v>
      </c>
      <c r="H4327" s="3">
        <f t="shared" si="201"/>
        <v>2000</v>
      </c>
      <c r="I4327" s="3">
        <f>MIN(H4327-K4327+L4327,'Power Look Up'!$F$4)</f>
        <v>1999.0360693279556</v>
      </c>
      <c r="K4327" s="51">
        <f t="array" ref="K4327">_xlfn.SUM(_xlfn.NORM.DIST($Q$3:$Q$1003,$F4327,$N4327,FALSE)*WindSpeedStep*$R$3:$R$1003)</f>
        <v>2001.2049397932931</v>
      </c>
      <c r="L4327" s="51">
        <f t="array" ref="L4327">_xlfn.SUM(_xlfn.NORM.DIST($Q$3:$Q$1003,$F4327,$O4327,FALSE)*WindSpeedStep*$R$3:$R$1003)</f>
        <v>2000.2410091212487</v>
      </c>
      <c r="N4327" s="43">
        <f t="shared" si="202"/>
        <v>1.5692848604135479</v>
      </c>
      <c r="O4327" s="43">
        <f t="shared" si="203"/>
        <v>0.61</v>
      </c>
    </row>
    <row r="4328" spans="5:15" x14ac:dyDescent="0.2">
      <c r="E4328" s="16">
        <v>41267.138888888891</v>
      </c>
      <c r="F4328" s="22">
        <v>15.177038736459197</v>
      </c>
      <c r="G4328" s="25">
        <v>4.0851183868339129E-2</v>
      </c>
      <c r="H4328" s="3">
        <f t="shared" si="201"/>
        <v>2000</v>
      </c>
      <c r="I4328" s="3">
        <f>MIN(H4328-K4328+L4328,'Power Look Up'!$F$4)</f>
        <v>1998.7261642659846</v>
      </c>
      <c r="K4328" s="51">
        <f t="array" ref="K4328">_xlfn.SUM(_xlfn.NORM.DIST($Q$3:$Q$1003,$F4328,$N4328,FALSE)*WindSpeedStep*$R$3:$R$1003)</f>
        <v>2001.8157219802142</v>
      </c>
      <c r="L4328" s="51">
        <f t="array" ref="L4328">_xlfn.SUM(_xlfn.NORM.DIST($Q$3:$Q$1003,$F4328,$O4328,FALSE)*WindSpeedStep*$R$3:$R$1003)</f>
        <v>2000.5418862461988</v>
      </c>
      <c r="N4328" s="43">
        <f t="shared" si="202"/>
        <v>1.5177038736459199</v>
      </c>
      <c r="O4328" s="43">
        <f t="shared" si="203"/>
        <v>0.62</v>
      </c>
    </row>
    <row r="4329" spans="5:15" x14ac:dyDescent="0.2">
      <c r="E4329" s="16">
        <v>41267.145833333336</v>
      </c>
      <c r="F4329" s="22">
        <v>15.27611761443511</v>
      </c>
      <c r="G4329" s="25">
        <v>4.3859311437016303E-2</v>
      </c>
      <c r="H4329" s="3">
        <f t="shared" si="201"/>
        <v>2000</v>
      </c>
      <c r="I4329" s="3">
        <f>MIN(H4329-K4329+L4329,'Power Look Up'!$F$4)</f>
        <v>1998.8160630338853</v>
      </c>
      <c r="K4329" s="51">
        <f t="array" ref="K4329">_xlfn.SUM(_xlfn.NORM.DIST($Q$3:$Q$1003,$F4329,$N4329,FALSE)*WindSpeedStep*$R$3:$R$1003)</f>
        <v>2001.6847164012393</v>
      </c>
      <c r="L4329" s="51">
        <f t="array" ref="L4329">_xlfn.SUM(_xlfn.NORM.DIST($Q$3:$Q$1003,$F4329,$O4329,FALSE)*WindSpeedStep*$R$3:$R$1003)</f>
        <v>2000.5007794351245</v>
      </c>
      <c r="N4329" s="43">
        <f t="shared" si="202"/>
        <v>1.5276117614435112</v>
      </c>
      <c r="O4329" s="43">
        <f t="shared" si="203"/>
        <v>0.67</v>
      </c>
    </row>
    <row r="4330" spans="5:15" x14ac:dyDescent="0.2">
      <c r="E4330" s="16">
        <v>41267.152777777781</v>
      </c>
      <c r="F4330" s="22">
        <v>14.990675597559759</v>
      </c>
      <c r="G4330" s="25">
        <v>4.2026124566564155E-2</v>
      </c>
      <c r="H4330" s="3">
        <f t="shared" si="201"/>
        <v>2000</v>
      </c>
      <c r="I4330" s="3">
        <f>MIN(H4330-K4330+L4330,'Power Look Up'!$F$4)</f>
        <v>1998.651028761499</v>
      </c>
      <c r="K4330" s="51">
        <f t="array" ref="K4330">_xlfn.SUM(_xlfn.NORM.DIST($Q$3:$Q$1003,$F4330,$N4330,FALSE)*WindSpeedStep*$R$3:$R$1003)</f>
        <v>2002.0775860909532</v>
      </c>
      <c r="L4330" s="51">
        <f t="array" ref="L4330">_xlfn.SUM(_xlfn.NORM.DIST($Q$3:$Q$1003,$F4330,$O4330,FALSE)*WindSpeedStep*$R$3:$R$1003)</f>
        <v>2000.7286148524522</v>
      </c>
      <c r="N4330" s="43">
        <f t="shared" si="202"/>
        <v>1.4990675597559759</v>
      </c>
      <c r="O4330" s="43">
        <f t="shared" si="203"/>
        <v>0.63</v>
      </c>
    </row>
    <row r="4331" spans="5:15" x14ac:dyDescent="0.2">
      <c r="E4331" s="16">
        <v>41267.159722222219</v>
      </c>
      <c r="F4331" s="22">
        <v>14.523383556039196</v>
      </c>
      <c r="G4331" s="25">
        <v>3.7181418360011168E-2</v>
      </c>
      <c r="H4331" s="3">
        <f t="shared" si="201"/>
        <v>2000</v>
      </c>
      <c r="I4331" s="3">
        <f>MIN(H4331-K4331+L4331,'Power Look Up'!$F$4)</f>
        <v>1998.5249763418497</v>
      </c>
      <c r="K4331" s="51">
        <f t="array" ref="K4331">_xlfn.SUM(_xlfn.NORM.DIST($Q$3:$Q$1003,$F4331,$N4331,FALSE)*WindSpeedStep*$R$3:$R$1003)</f>
        <v>2002.7829130042257</v>
      </c>
      <c r="L4331" s="51">
        <f t="array" ref="L4331">_xlfn.SUM(_xlfn.NORM.DIST($Q$3:$Q$1003,$F4331,$O4331,FALSE)*WindSpeedStep*$R$3:$R$1003)</f>
        <v>2001.3078893460754</v>
      </c>
      <c r="N4331" s="43">
        <f t="shared" si="202"/>
        <v>1.4523383556039198</v>
      </c>
      <c r="O4331" s="43">
        <f t="shared" si="203"/>
        <v>0.54</v>
      </c>
    </row>
    <row r="4332" spans="5:15" x14ac:dyDescent="0.2">
      <c r="E4332" s="16">
        <v>41267.166666666664</v>
      </c>
      <c r="F4332" s="22">
        <v>14.100161763178114</v>
      </c>
      <c r="G4332" s="25">
        <v>4.3261915022349974E-2</v>
      </c>
      <c r="H4332" s="3">
        <f t="shared" si="201"/>
        <v>2000</v>
      </c>
      <c r="I4332" s="3">
        <f>MIN(H4332-K4332+L4332,'Power Look Up'!$F$4)</f>
        <v>1999.2521210586558</v>
      </c>
      <c r="K4332" s="51">
        <f t="array" ref="K4332">_xlfn.SUM(_xlfn.NORM.DIST($Q$3:$Q$1003,$F4332,$N4332,FALSE)*WindSpeedStep*$R$3:$R$1003)</f>
        <v>2003.3279770326481</v>
      </c>
      <c r="L4332" s="51">
        <f t="array" ref="L4332">_xlfn.SUM(_xlfn.NORM.DIST($Q$3:$Q$1003,$F4332,$O4332,FALSE)*WindSpeedStep*$R$3:$R$1003)</f>
        <v>2002.5800980913039</v>
      </c>
      <c r="N4332" s="43">
        <f t="shared" si="202"/>
        <v>1.4100161763178116</v>
      </c>
      <c r="O4332" s="43">
        <f t="shared" si="203"/>
        <v>0.61</v>
      </c>
    </row>
    <row r="4333" spans="5:15" x14ac:dyDescent="0.2">
      <c r="E4333" s="16">
        <v>41267.173611111109</v>
      </c>
      <c r="F4333" s="22">
        <v>14.241641068632612</v>
      </c>
      <c r="G4333" s="25">
        <v>4.6342973876350391E-2</v>
      </c>
      <c r="H4333" s="3">
        <f t="shared" si="201"/>
        <v>2000</v>
      </c>
      <c r="I4333" s="3">
        <f>MIN(H4333-K4333+L4333,'Power Look Up'!$F$4)</f>
        <v>1999.0673335158704</v>
      </c>
      <c r="K4333" s="51">
        <f t="array" ref="K4333">_xlfn.SUM(_xlfn.NORM.DIST($Q$3:$Q$1003,$F4333,$N4333,FALSE)*WindSpeedStep*$R$3:$R$1003)</f>
        <v>2003.1737544287528</v>
      </c>
      <c r="L4333" s="51">
        <f t="array" ref="L4333">_xlfn.SUM(_xlfn.NORM.DIST($Q$3:$Q$1003,$F4333,$O4333,FALSE)*WindSpeedStep*$R$3:$R$1003)</f>
        <v>2002.2410879446231</v>
      </c>
      <c r="N4333" s="43">
        <f t="shared" si="202"/>
        <v>1.4241641068632613</v>
      </c>
      <c r="O4333" s="43">
        <f t="shared" si="203"/>
        <v>0.66</v>
      </c>
    </row>
    <row r="4334" spans="5:15" x14ac:dyDescent="0.2">
      <c r="E4334" s="16">
        <v>41267.180555555555</v>
      </c>
      <c r="F4334" s="22">
        <v>13.449367719355896</v>
      </c>
      <c r="G4334" s="25">
        <v>5.3534115136416351E-2</v>
      </c>
      <c r="H4334" s="3">
        <f t="shared" si="201"/>
        <v>1999.4499999999998</v>
      </c>
      <c r="I4334" s="3">
        <f>MIN(H4334-K4334+L4334,'Power Look Up'!$F$4)</f>
        <v>2000</v>
      </c>
      <c r="K4334" s="51">
        <f t="array" ref="K4334">_xlfn.SUM(_xlfn.NORM.DIST($Q$3:$Q$1003,$F4334,$N4334,FALSE)*WindSpeedStep*$R$3:$R$1003)</f>
        <v>2002.9947492579249</v>
      </c>
      <c r="L4334" s="51">
        <f t="array" ref="L4334">_xlfn.SUM(_xlfn.NORM.DIST($Q$3:$Q$1003,$F4334,$O4334,FALSE)*WindSpeedStep*$R$3:$R$1003)</f>
        <v>2006.5326298362236</v>
      </c>
      <c r="N4334" s="43">
        <f t="shared" si="202"/>
        <v>1.3449367719355898</v>
      </c>
      <c r="O4334" s="43">
        <f t="shared" si="203"/>
        <v>0.72</v>
      </c>
    </row>
    <row r="4335" spans="5:15" x14ac:dyDescent="0.2">
      <c r="E4335" s="16">
        <v>41267.1875</v>
      </c>
      <c r="F4335" s="22">
        <v>13.262489308159678</v>
      </c>
      <c r="G4335" s="25">
        <v>4.5240375774014997E-2</v>
      </c>
      <c r="H4335" s="3">
        <f t="shared" si="201"/>
        <v>1999.2599999999998</v>
      </c>
      <c r="I4335" s="3">
        <f>MIN(H4335-K4335+L4335,'Power Look Up'!$F$4)</f>
        <v>2000</v>
      </c>
      <c r="K4335" s="51">
        <f t="array" ref="K4335">_xlfn.SUM(_xlfn.NORM.DIST($Q$3:$Q$1003,$F4335,$N4335,FALSE)*WindSpeedStep*$R$3:$R$1003)</f>
        <v>2002.2723333433626</v>
      </c>
      <c r="L4335" s="51">
        <f t="array" ref="L4335">_xlfn.SUM(_xlfn.NORM.DIST($Q$3:$Q$1003,$F4335,$O4335,FALSE)*WindSpeedStep*$R$3:$R$1003)</f>
        <v>2007.5063050060871</v>
      </c>
      <c r="N4335" s="43">
        <f t="shared" si="202"/>
        <v>1.326248930815968</v>
      </c>
      <c r="O4335" s="43">
        <f t="shared" si="203"/>
        <v>0.6</v>
      </c>
    </row>
    <row r="4336" spans="5:15" x14ac:dyDescent="0.2">
      <c r="E4336" s="16">
        <v>41267.194444444445</v>
      </c>
      <c r="F4336" s="22">
        <v>13.737560159509018</v>
      </c>
      <c r="G4336" s="25">
        <v>4.5131740483832672E-2</v>
      </c>
      <c r="H4336" s="3">
        <f t="shared" si="201"/>
        <v>1999.7399999999998</v>
      </c>
      <c r="I4336" s="3">
        <f>MIN(H4336-K4336+L4336,'Power Look Up'!$F$4)</f>
        <v>2000</v>
      </c>
      <c r="K4336" s="51">
        <f t="array" ref="K4336">_xlfn.SUM(_xlfn.NORM.DIST($Q$3:$Q$1003,$F4336,$N4336,FALSE)*WindSpeedStep*$R$3:$R$1003)</f>
        <v>2003.441386971464</v>
      </c>
      <c r="L4336" s="51">
        <f t="array" ref="L4336">_xlfn.SUM(_xlfn.NORM.DIST($Q$3:$Q$1003,$F4336,$O4336,FALSE)*WindSpeedStep*$R$3:$R$1003)</f>
        <v>2004.2331033354346</v>
      </c>
      <c r="N4336" s="43">
        <f t="shared" si="202"/>
        <v>1.3737560159509019</v>
      </c>
      <c r="O4336" s="43">
        <f t="shared" si="203"/>
        <v>0.62</v>
      </c>
    </row>
    <row r="4337" spans="5:15" x14ac:dyDescent="0.2">
      <c r="E4337" s="16">
        <v>41267.201388888891</v>
      </c>
      <c r="F4337" s="22">
        <v>14.135043525386054</v>
      </c>
      <c r="G4337" s="25">
        <v>3.6788001329185707E-2</v>
      </c>
      <c r="H4337" s="3">
        <f t="shared" si="201"/>
        <v>2000</v>
      </c>
      <c r="I4337" s="3">
        <f>MIN(H4337-K4337+L4337,'Power Look Up'!$F$4)</f>
        <v>1998.9518686013785</v>
      </c>
      <c r="K4337" s="51">
        <f t="array" ref="K4337">_xlfn.SUM(_xlfn.NORM.DIST($Q$3:$Q$1003,$F4337,$N4337,FALSE)*WindSpeedStep*$R$3:$R$1003)</f>
        <v>2003.2938425488724</v>
      </c>
      <c r="L4337" s="51">
        <f t="array" ref="L4337">_xlfn.SUM(_xlfn.NORM.DIST($Q$3:$Q$1003,$F4337,$O4337,FALSE)*WindSpeedStep*$R$3:$R$1003)</f>
        <v>2002.2457111502508</v>
      </c>
      <c r="N4337" s="43">
        <f t="shared" si="202"/>
        <v>1.4135043525386055</v>
      </c>
      <c r="O4337" s="43">
        <f t="shared" si="203"/>
        <v>0.52</v>
      </c>
    </row>
    <row r="4338" spans="5:15" x14ac:dyDescent="0.2">
      <c r="E4338" s="16">
        <v>41267.208333333336</v>
      </c>
      <c r="F4338" s="22">
        <v>13.759328562973232</v>
      </c>
      <c r="G4338" s="25">
        <v>4.6513897612871842E-2</v>
      </c>
      <c r="H4338" s="3">
        <f t="shared" si="201"/>
        <v>1999.7599999999998</v>
      </c>
      <c r="I4338" s="3">
        <f>MIN(H4338-K4338+L4338,'Power Look Up'!$F$4)</f>
        <v>2000</v>
      </c>
      <c r="K4338" s="51">
        <f t="array" ref="K4338">_xlfn.SUM(_xlfn.NORM.DIST($Q$3:$Q$1003,$F4338,$N4338,FALSE)*WindSpeedStep*$R$3:$R$1003)</f>
        <v>2003.4512410071502</v>
      </c>
      <c r="L4338" s="51">
        <f t="array" ref="L4338">_xlfn.SUM(_xlfn.NORM.DIST($Q$3:$Q$1003,$F4338,$O4338,FALSE)*WindSpeedStep*$R$3:$R$1003)</f>
        <v>2004.1904628534503</v>
      </c>
      <c r="N4338" s="43">
        <f t="shared" si="202"/>
        <v>1.3759328562973234</v>
      </c>
      <c r="O4338" s="43">
        <f t="shared" si="203"/>
        <v>0.64</v>
      </c>
    </row>
    <row r="4339" spans="5:15" x14ac:dyDescent="0.2">
      <c r="E4339" s="16">
        <v>41267.215277777781</v>
      </c>
      <c r="F4339" s="22">
        <v>13.116463926745048</v>
      </c>
      <c r="G4339" s="25">
        <v>4.4219234943143053E-2</v>
      </c>
      <c r="H4339" s="3">
        <f t="shared" si="201"/>
        <v>1999.1199999999997</v>
      </c>
      <c r="I4339" s="3">
        <f>MIN(H4339-K4339+L4339,'Power Look Up'!$F$4)</f>
        <v>2000</v>
      </c>
      <c r="K4339" s="51">
        <f t="array" ref="K4339">_xlfn.SUM(_xlfn.NORM.DIST($Q$3:$Q$1003,$F4339,$N4339,FALSE)*WindSpeedStep*$R$3:$R$1003)</f>
        <v>2001.3698307337838</v>
      </c>
      <c r="L4339" s="51">
        <f t="array" ref="L4339">_xlfn.SUM(_xlfn.NORM.DIST($Q$3:$Q$1003,$F4339,$O4339,FALSE)*WindSpeedStep*$R$3:$R$1003)</f>
        <v>2008.7826672684741</v>
      </c>
      <c r="N4339" s="43">
        <f t="shared" si="202"/>
        <v>1.311646392674505</v>
      </c>
      <c r="O4339" s="43">
        <f t="shared" si="203"/>
        <v>0.57999999999999996</v>
      </c>
    </row>
    <row r="4340" spans="5:15" x14ac:dyDescent="0.2">
      <c r="E4340" s="16">
        <v>41267.222222222219</v>
      </c>
      <c r="F4340" s="22">
        <v>12.772518237097026</v>
      </c>
      <c r="G4340" s="25">
        <v>3.9146548137060352E-2</v>
      </c>
      <c r="H4340" s="3">
        <f t="shared" si="201"/>
        <v>1996.4699999999975</v>
      </c>
      <c r="I4340" s="3">
        <f>MIN(H4340-K4340+L4340,'Power Look Up'!$F$4)</f>
        <v>2000</v>
      </c>
      <c r="K4340" s="51">
        <f t="array" ref="K4340">_xlfn.SUM(_xlfn.NORM.DIST($Q$3:$Q$1003,$F4340,$N4340,FALSE)*WindSpeedStep*$R$3:$R$1003)</f>
        <v>1997.5552871860198</v>
      </c>
      <c r="L4340" s="51">
        <f t="array" ref="L4340">_xlfn.SUM(_xlfn.NORM.DIST($Q$3:$Q$1003,$F4340,$O4340,FALSE)*WindSpeedStep*$R$3:$R$1003)</f>
        <v>2012.3839850056938</v>
      </c>
      <c r="N4340" s="43">
        <f t="shared" si="202"/>
        <v>1.2772518237097028</v>
      </c>
      <c r="O4340" s="43">
        <f t="shared" si="203"/>
        <v>0.49999999999999994</v>
      </c>
    </row>
    <row r="4341" spans="5:15" x14ac:dyDescent="0.2">
      <c r="E4341" s="16">
        <v>41267.229166666664</v>
      </c>
      <c r="F4341" s="22">
        <v>13.446127565618667</v>
      </c>
      <c r="G4341" s="25">
        <v>4.9828472675892896E-2</v>
      </c>
      <c r="H4341" s="3">
        <f t="shared" si="201"/>
        <v>1999.4499999999998</v>
      </c>
      <c r="I4341" s="3">
        <f>MIN(H4341-K4341+L4341,'Power Look Up'!$F$4)</f>
        <v>2000</v>
      </c>
      <c r="K4341" s="51">
        <f t="array" ref="K4341">_xlfn.SUM(_xlfn.NORM.DIST($Q$3:$Q$1003,$F4341,$N4341,FALSE)*WindSpeedStep*$R$3:$R$1003)</f>
        <v>2002.9856424991353</v>
      </c>
      <c r="L4341" s="51">
        <f t="array" ref="L4341">_xlfn.SUM(_xlfn.NORM.DIST($Q$3:$Q$1003,$F4341,$O4341,FALSE)*WindSpeedStep*$R$3:$R$1003)</f>
        <v>2006.3338877967583</v>
      </c>
      <c r="N4341" s="43">
        <f t="shared" si="202"/>
        <v>1.3446127565618669</v>
      </c>
      <c r="O4341" s="43">
        <f t="shared" si="203"/>
        <v>0.67</v>
      </c>
    </row>
    <row r="4342" spans="5:15" x14ac:dyDescent="0.2">
      <c r="E4342" s="16">
        <v>41267.236111111109</v>
      </c>
      <c r="F4342" s="22">
        <v>13.359175431334581</v>
      </c>
      <c r="G4342" s="25">
        <v>4.9404246795946599E-2</v>
      </c>
      <c r="H4342" s="3">
        <f t="shared" si="201"/>
        <v>1999.3599999999997</v>
      </c>
      <c r="I4342" s="3">
        <f>MIN(H4342-K4342+L4342,'Power Look Up'!$F$4)</f>
        <v>2000</v>
      </c>
      <c r="K4342" s="51">
        <f t="array" ref="K4342">_xlfn.SUM(_xlfn.NORM.DIST($Q$3:$Q$1003,$F4342,$N4342,FALSE)*WindSpeedStep*$R$3:$R$1003)</f>
        <v>2002.6987592424105</v>
      </c>
      <c r="L4342" s="51">
        <f t="array" ref="L4342">_xlfn.SUM(_xlfn.NORM.DIST($Q$3:$Q$1003,$F4342,$O4342,FALSE)*WindSpeedStep*$R$3:$R$1003)</f>
        <v>2006.9658270716488</v>
      </c>
      <c r="N4342" s="43">
        <f t="shared" si="202"/>
        <v>1.3359175431334582</v>
      </c>
      <c r="O4342" s="43">
        <f t="shared" si="203"/>
        <v>0.66</v>
      </c>
    </row>
    <row r="4343" spans="5:15" x14ac:dyDescent="0.2">
      <c r="E4343" s="16">
        <v>41267.243055555555</v>
      </c>
      <c r="F4343" s="22">
        <v>11.935614598151249</v>
      </c>
      <c r="G4343" s="25">
        <v>8.12693801415343E-2</v>
      </c>
      <c r="H4343" s="3">
        <f t="shared" si="201"/>
        <v>1982.9599999999823</v>
      </c>
      <c r="I4343" s="3">
        <f>MIN(H4343-K4343+L4343,'Power Look Up'!$F$4)</f>
        <v>2000</v>
      </c>
      <c r="K4343" s="51">
        <f t="array" ref="K4343">_xlfn.SUM(_xlfn.NORM.DIST($Q$3:$Q$1003,$F4343,$N4343,FALSE)*WindSpeedStep*$R$3:$R$1003)</f>
        <v>1969.307842866883</v>
      </c>
      <c r="L4343" s="51">
        <f t="array" ref="L4343">_xlfn.SUM(_xlfn.NORM.DIST($Q$3:$Q$1003,$F4343,$O4343,FALSE)*WindSpeedStep*$R$3:$R$1003)</f>
        <v>1992.7514823525648</v>
      </c>
      <c r="N4343" s="43">
        <f t="shared" si="202"/>
        <v>1.193561459815125</v>
      </c>
      <c r="O4343" s="43">
        <f t="shared" si="203"/>
        <v>0.97</v>
      </c>
    </row>
    <row r="4344" spans="5:15" x14ac:dyDescent="0.2">
      <c r="E4344" s="16">
        <v>41267.25</v>
      </c>
      <c r="F4344" s="22">
        <v>12.721617613219699</v>
      </c>
      <c r="G4344" s="25">
        <v>4.6377749900838088E-2</v>
      </c>
      <c r="H4344" s="3">
        <f t="shared" si="201"/>
        <v>1995.9199999999976</v>
      </c>
      <c r="I4344" s="3">
        <f>MIN(H4344-K4344+L4344,'Power Look Up'!$F$4)</f>
        <v>2000</v>
      </c>
      <c r="K4344" s="51">
        <f t="array" ref="K4344">_xlfn.SUM(_xlfn.NORM.DIST($Q$3:$Q$1003,$F4344,$N4344,FALSE)*WindSpeedStep*$R$3:$R$1003)</f>
        <v>1996.7286886466188</v>
      </c>
      <c r="L4344" s="51">
        <f t="array" ref="L4344">_xlfn.SUM(_xlfn.NORM.DIST($Q$3:$Q$1003,$F4344,$O4344,FALSE)*WindSpeedStep*$R$3:$R$1003)</f>
        <v>2013.2639300646554</v>
      </c>
      <c r="N4344" s="43">
        <f t="shared" si="202"/>
        <v>1.27216176132197</v>
      </c>
      <c r="O4344" s="43">
        <f t="shared" si="203"/>
        <v>0.59</v>
      </c>
    </row>
    <row r="4345" spans="5:15" x14ac:dyDescent="0.2">
      <c r="E4345" s="16">
        <v>41267.256944444445</v>
      </c>
      <c r="F4345" s="22">
        <v>13.101163270108321</v>
      </c>
      <c r="G4345" s="25">
        <v>4.4270877939772788E-2</v>
      </c>
      <c r="H4345" s="3">
        <f t="shared" si="201"/>
        <v>1999.0999999999997</v>
      </c>
      <c r="I4345" s="3">
        <f>MIN(H4345-K4345+L4345,'Power Look Up'!$F$4)</f>
        <v>2000</v>
      </c>
      <c r="K4345" s="51">
        <f t="array" ref="K4345">_xlfn.SUM(_xlfn.NORM.DIST($Q$3:$Q$1003,$F4345,$N4345,FALSE)*WindSpeedStep*$R$3:$R$1003)</f>
        <v>2001.254591859469</v>
      </c>
      <c r="L4345" s="51">
        <f t="array" ref="L4345">_xlfn.SUM(_xlfn.NORM.DIST($Q$3:$Q$1003,$F4345,$O4345,FALSE)*WindSpeedStep*$R$3:$R$1003)</f>
        <v>2008.9358526613194</v>
      </c>
      <c r="N4345" s="43">
        <f t="shared" si="202"/>
        <v>1.3101163270108322</v>
      </c>
      <c r="O4345" s="43">
        <f t="shared" si="203"/>
        <v>0.57999999999999996</v>
      </c>
    </row>
    <row r="4346" spans="5:15" x14ac:dyDescent="0.2">
      <c r="E4346" s="16">
        <v>41267.263888888891</v>
      </c>
      <c r="F4346" s="22">
        <v>12.386526180062587</v>
      </c>
      <c r="G4346" s="25">
        <v>8.9613502919540233E-2</v>
      </c>
      <c r="H4346" s="3">
        <f t="shared" si="201"/>
        <v>1992.2899999999977</v>
      </c>
      <c r="I4346" s="3">
        <f>MIN(H4346-K4346+L4346,'Power Look Up'!$F$4)</f>
        <v>2000</v>
      </c>
      <c r="K4346" s="51">
        <f t="array" ref="K4346">_xlfn.SUM(_xlfn.NORM.DIST($Q$3:$Q$1003,$F4346,$N4346,FALSE)*WindSpeedStep*$R$3:$R$1003)</f>
        <v>1988.9376377869789</v>
      </c>
      <c r="L4346" s="51">
        <f t="array" ref="L4346">_xlfn.SUM(_xlfn.NORM.DIST($Q$3:$Q$1003,$F4346,$O4346,FALSE)*WindSpeedStep*$R$3:$R$1003)</f>
        <v>1998.3525699785826</v>
      </c>
      <c r="N4346" s="43">
        <f t="shared" si="202"/>
        <v>1.2386526180062587</v>
      </c>
      <c r="O4346" s="43">
        <f t="shared" si="203"/>
        <v>1.1100000000000001</v>
      </c>
    </row>
    <row r="4347" spans="5:15" x14ac:dyDescent="0.2">
      <c r="E4347" s="16">
        <v>41267.270833333336</v>
      </c>
      <c r="F4347" s="22">
        <v>10.178618153487886</v>
      </c>
      <c r="G4347" s="25">
        <v>0.15424490597105378</v>
      </c>
      <c r="H4347" s="3">
        <f t="shared" si="201"/>
        <v>1685.059999999954</v>
      </c>
      <c r="I4347" s="3">
        <f>MIN(H4347-K4347+L4347,'Power Look Up'!$F$4)</f>
        <v>1614.0383390323459</v>
      </c>
      <c r="K4347" s="51">
        <f t="array" ref="K4347">_xlfn.SUM(_xlfn.NORM.DIST($Q$3:$Q$1003,$F4347,$N4347,FALSE)*WindSpeedStep*$R$3:$R$1003)</f>
        <v>1679.0907087191642</v>
      </c>
      <c r="L4347" s="51">
        <f t="array" ref="L4347">_xlfn.SUM(_xlfn.NORM.DIST($Q$3:$Q$1003,$F4347,$O4347,FALSE)*WindSpeedStep*$R$3:$R$1003)</f>
        <v>1608.0690477515561</v>
      </c>
      <c r="N4347" s="43">
        <f t="shared" si="202"/>
        <v>1.0178618153487886</v>
      </c>
      <c r="O4347" s="43">
        <f t="shared" si="203"/>
        <v>1.57</v>
      </c>
    </row>
    <row r="4348" spans="5:15" x14ac:dyDescent="0.2">
      <c r="E4348" s="16">
        <v>41267.277777777781</v>
      </c>
      <c r="F4348" s="22">
        <v>12.23832043184313</v>
      </c>
      <c r="G4348" s="25">
        <v>3.8403962587635607E-2</v>
      </c>
      <c r="H4348" s="3">
        <f t="shared" si="201"/>
        <v>1990.6399999999976</v>
      </c>
      <c r="I4348" s="3">
        <f>MIN(H4348-K4348+L4348,'Power Look Up'!$F$4)</f>
        <v>2000</v>
      </c>
      <c r="K4348" s="51">
        <f t="array" ref="K4348">_xlfn.SUM(_xlfn.NORM.DIST($Q$3:$Q$1003,$F4348,$N4348,FALSE)*WindSpeedStep*$R$3:$R$1003)</f>
        <v>1983.8624057714826</v>
      </c>
      <c r="L4348" s="51">
        <f t="array" ref="L4348">_xlfn.SUM(_xlfn.NORM.DIST($Q$3:$Q$1003,$F4348,$O4348,FALSE)*WindSpeedStep*$R$3:$R$1003)</f>
        <v>2019.8241792932456</v>
      </c>
      <c r="N4348" s="43">
        <f t="shared" si="202"/>
        <v>1.223832043184313</v>
      </c>
      <c r="O4348" s="43">
        <f t="shared" si="203"/>
        <v>0.47000000000000003</v>
      </c>
    </row>
    <row r="4349" spans="5:15" x14ac:dyDescent="0.2">
      <c r="E4349" s="16">
        <v>41267.284722222219</v>
      </c>
      <c r="F4349" s="22">
        <v>12.377362564183654</v>
      </c>
      <c r="G4349" s="25">
        <v>4.2012181294965277E-2</v>
      </c>
      <c r="H4349" s="3">
        <f t="shared" si="201"/>
        <v>1992.1799999999976</v>
      </c>
      <c r="I4349" s="3">
        <f>MIN(H4349-K4349+L4349,'Power Look Up'!$F$4)</f>
        <v>2000</v>
      </c>
      <c r="K4349" s="51">
        <f t="array" ref="K4349">_xlfn.SUM(_xlfn.NORM.DIST($Q$3:$Q$1003,$F4349,$N4349,FALSE)*WindSpeedStep*$R$3:$R$1003)</f>
        <v>1988.6569001180421</v>
      </c>
      <c r="L4349" s="51">
        <f t="array" ref="L4349">_xlfn.SUM(_xlfn.NORM.DIST($Q$3:$Q$1003,$F4349,$O4349,FALSE)*WindSpeedStep*$R$3:$R$1003)</f>
        <v>2017.7538059043879</v>
      </c>
      <c r="N4349" s="43">
        <f t="shared" si="202"/>
        <v>1.2377362564183656</v>
      </c>
      <c r="O4349" s="43">
        <f t="shared" si="203"/>
        <v>0.52</v>
      </c>
    </row>
    <row r="4350" spans="5:15" x14ac:dyDescent="0.2">
      <c r="E4350" s="16">
        <v>41267.291666666664</v>
      </c>
      <c r="F4350" s="22">
        <v>12.402259256000395</v>
      </c>
      <c r="G4350" s="25">
        <v>4.1927844698812951E-2</v>
      </c>
      <c r="H4350" s="3">
        <f t="shared" si="201"/>
        <v>1992.3999999999976</v>
      </c>
      <c r="I4350" s="3">
        <f>MIN(H4350-K4350+L4350,'Power Look Up'!$F$4)</f>
        <v>2000</v>
      </c>
      <c r="K4350" s="51">
        <f t="array" ref="K4350">_xlfn.SUM(_xlfn.NORM.DIST($Q$3:$Q$1003,$F4350,$N4350,FALSE)*WindSpeedStep*$R$3:$R$1003)</f>
        <v>1989.4101082818308</v>
      </c>
      <c r="L4350" s="51">
        <f t="array" ref="L4350">_xlfn.SUM(_xlfn.NORM.DIST($Q$3:$Q$1003,$F4350,$O4350,FALSE)*WindSpeedStep*$R$3:$R$1003)</f>
        <v>2017.4218175949188</v>
      </c>
      <c r="N4350" s="43">
        <f t="shared" si="202"/>
        <v>1.2402259256000396</v>
      </c>
      <c r="O4350" s="43">
        <f t="shared" si="203"/>
        <v>0.52</v>
      </c>
    </row>
    <row r="4351" spans="5:15" x14ac:dyDescent="0.2">
      <c r="E4351" s="16">
        <v>41267.298611111109</v>
      </c>
      <c r="F4351" s="22">
        <v>12.767725870458019</v>
      </c>
      <c r="G4351" s="25">
        <v>4.4643815647614014E-2</v>
      </c>
      <c r="H4351" s="3">
        <f t="shared" si="201"/>
        <v>1996.4699999999975</v>
      </c>
      <c r="I4351" s="3">
        <f>MIN(H4351-K4351+L4351,'Power Look Up'!$F$4)</f>
        <v>2000</v>
      </c>
      <c r="K4351" s="51">
        <f t="array" ref="K4351">_xlfn.SUM(_xlfn.NORM.DIST($Q$3:$Q$1003,$F4351,$N4351,FALSE)*WindSpeedStep*$R$3:$R$1003)</f>
        <v>1997.4808335236557</v>
      </c>
      <c r="L4351" s="51">
        <f t="array" ref="L4351">_xlfn.SUM(_xlfn.NORM.DIST($Q$3:$Q$1003,$F4351,$O4351,FALSE)*WindSpeedStep*$R$3:$R$1003)</f>
        <v>2012.6577210578303</v>
      </c>
      <c r="N4351" s="43">
        <f t="shared" si="202"/>
        <v>1.276772587045802</v>
      </c>
      <c r="O4351" s="43">
        <f t="shared" si="203"/>
        <v>0.56999999999999995</v>
      </c>
    </row>
    <row r="4352" spans="5:15" x14ac:dyDescent="0.2">
      <c r="E4352" s="16">
        <v>41267.305555555555</v>
      </c>
      <c r="F4352" s="22">
        <v>12.572742434149076</v>
      </c>
      <c r="G4352" s="25">
        <v>4.4540799505999019E-2</v>
      </c>
      <c r="H4352" s="3">
        <f t="shared" si="201"/>
        <v>1994.2699999999975</v>
      </c>
      <c r="I4352" s="3">
        <f>MIN(H4352-K4352+L4352,'Power Look Up'!$F$4)</f>
        <v>2000</v>
      </c>
      <c r="K4352" s="51">
        <f t="array" ref="K4352">_xlfn.SUM(_xlfn.NORM.DIST($Q$3:$Q$1003,$F4352,$N4352,FALSE)*WindSpeedStep*$R$3:$R$1003)</f>
        <v>1993.8149544319283</v>
      </c>
      <c r="L4352" s="51">
        <f t="array" ref="L4352">_xlfn.SUM(_xlfn.NORM.DIST($Q$3:$Q$1003,$F4352,$O4352,FALSE)*WindSpeedStep*$R$3:$R$1003)</f>
        <v>2015.1173531710635</v>
      </c>
      <c r="N4352" s="43">
        <f t="shared" si="202"/>
        <v>1.2572742434149076</v>
      </c>
      <c r="O4352" s="43">
        <f t="shared" si="203"/>
        <v>0.56000000000000005</v>
      </c>
    </row>
    <row r="4353" spans="5:15" x14ac:dyDescent="0.2">
      <c r="E4353" s="16">
        <v>41267.3125</v>
      </c>
      <c r="F4353" s="22">
        <v>12.391422574764055</v>
      </c>
      <c r="G4353" s="25">
        <v>3.6315442983637286E-2</v>
      </c>
      <c r="H4353" s="3">
        <f t="shared" si="201"/>
        <v>1992.2899999999977</v>
      </c>
      <c r="I4353" s="3">
        <f>MIN(H4353-K4353+L4353,'Power Look Up'!$F$4)</f>
        <v>2000</v>
      </c>
      <c r="K4353" s="51">
        <f t="array" ref="K4353">_xlfn.SUM(_xlfn.NORM.DIST($Q$3:$Q$1003,$F4353,$N4353,FALSE)*WindSpeedStep*$R$3:$R$1003)</f>
        <v>1989.0859622326223</v>
      </c>
      <c r="L4353" s="51">
        <f t="array" ref="L4353">_xlfn.SUM(_xlfn.NORM.DIST($Q$3:$Q$1003,$F4353,$O4353,FALSE)*WindSpeedStep*$R$3:$R$1003)</f>
        <v>2017.6719045573441</v>
      </c>
      <c r="N4353" s="43">
        <f t="shared" si="202"/>
        <v>1.2391422574764057</v>
      </c>
      <c r="O4353" s="43">
        <f t="shared" si="203"/>
        <v>0.45</v>
      </c>
    </row>
    <row r="4354" spans="5:15" x14ac:dyDescent="0.2">
      <c r="E4354" s="16">
        <v>41267.319444444445</v>
      </c>
      <c r="F4354" s="22">
        <v>11.809650991007663</v>
      </c>
      <c r="G4354" s="25">
        <v>3.8104428347852777E-2</v>
      </c>
      <c r="H4354" s="3">
        <f t="shared" si="201"/>
        <v>1972.0399999999827</v>
      </c>
      <c r="I4354" s="3">
        <f>MIN(H4354-K4354+L4354,'Power Look Up'!$F$4)</f>
        <v>2000</v>
      </c>
      <c r="K4354" s="51">
        <f t="array" ref="K4354">_xlfn.SUM(_xlfn.NORM.DIST($Q$3:$Q$1003,$F4354,$N4354,FALSE)*WindSpeedStep*$R$3:$R$1003)</f>
        <v>1961.231615515532</v>
      </c>
      <c r="L4354" s="51">
        <f t="array" ref="L4354">_xlfn.SUM(_xlfn.NORM.DIST($Q$3:$Q$1003,$F4354,$O4354,FALSE)*WindSpeedStep*$R$3:$R$1003)</f>
        <v>2024.1166597363454</v>
      </c>
      <c r="N4354" s="43">
        <f t="shared" si="202"/>
        <v>1.1809650991007663</v>
      </c>
      <c r="O4354" s="43">
        <f t="shared" si="203"/>
        <v>0.45</v>
      </c>
    </row>
    <row r="4355" spans="5:15" x14ac:dyDescent="0.2">
      <c r="E4355" s="16">
        <v>41267.326388888891</v>
      </c>
      <c r="F4355" s="22">
        <v>11.923404723403118</v>
      </c>
      <c r="G4355" s="25">
        <v>4.1934330973317203E-2</v>
      </c>
      <c r="H4355" s="3">
        <f t="shared" ref="H4355:H4418" si="204">INDEX(PowerArray,MIN(MaximumPowerIndex,ROUND(F4355*100,0)))</f>
        <v>1981.2799999999825</v>
      </c>
      <c r="I4355" s="3">
        <f>MIN(H4355-K4355+L4355,'Power Look Up'!$F$4)</f>
        <v>2000</v>
      </c>
      <c r="K4355" s="51">
        <f t="array" ref="K4355">_xlfn.SUM(_xlfn.NORM.DIST($Q$3:$Q$1003,$F4355,$N4355,FALSE)*WindSpeedStep*$R$3:$R$1003)</f>
        <v>1968.5823452549494</v>
      </c>
      <c r="L4355" s="51">
        <f t="array" ref="L4355">_xlfn.SUM(_xlfn.NORM.DIST($Q$3:$Q$1003,$F4355,$O4355,FALSE)*WindSpeedStep*$R$3:$R$1003)</f>
        <v>2022.4500177335287</v>
      </c>
      <c r="N4355" s="43">
        <f t="shared" ref="N4355:N4418" si="205">ReferenceTurbulence*F4355</f>
        <v>1.1923404723403119</v>
      </c>
      <c r="O4355" s="43">
        <f t="shared" ref="O4355:O4418" si="206">F4355*G4355</f>
        <v>0.5</v>
      </c>
    </row>
    <row r="4356" spans="5:15" x14ac:dyDescent="0.2">
      <c r="E4356" s="16">
        <v>41267.333333333336</v>
      </c>
      <c r="F4356" s="22">
        <v>12.075056833794456</v>
      </c>
      <c r="G4356" s="25">
        <v>4.3063979503986785E-2</v>
      </c>
      <c r="H4356" s="3">
        <f t="shared" si="204"/>
        <v>1988.8799999999976</v>
      </c>
      <c r="I4356" s="3">
        <f>MIN(H4356-K4356+L4356,'Power Look Up'!$F$4)</f>
        <v>2000</v>
      </c>
      <c r="K4356" s="51">
        <f t="array" ref="K4356">_xlfn.SUM(_xlfn.NORM.DIST($Q$3:$Q$1003,$F4356,$N4356,FALSE)*WindSpeedStep*$R$3:$R$1003)</f>
        <v>1976.7907176851245</v>
      </c>
      <c r="L4356" s="51">
        <f t="array" ref="L4356">_xlfn.SUM(_xlfn.NORM.DIST($Q$3:$Q$1003,$F4356,$O4356,FALSE)*WindSpeedStep*$R$3:$R$1003)</f>
        <v>2021.1536400153493</v>
      </c>
      <c r="N4356" s="43">
        <f t="shared" si="205"/>
        <v>1.2075056833794457</v>
      </c>
      <c r="O4356" s="43">
        <f t="shared" si="206"/>
        <v>0.52</v>
      </c>
    </row>
    <row r="4357" spans="5:15" x14ac:dyDescent="0.2">
      <c r="E4357" s="16">
        <v>41267.340277777781</v>
      </c>
      <c r="F4357" s="22">
        <v>11.226558891296712</v>
      </c>
      <c r="G4357" s="25">
        <v>2.7613091687455956E-2</v>
      </c>
      <c r="H4357" s="3">
        <f t="shared" si="204"/>
        <v>1923.3199999999836</v>
      </c>
      <c r="I4357" s="3">
        <f>MIN(H4357-K4357+L4357,'Power Look Up'!$F$4)</f>
        <v>2000</v>
      </c>
      <c r="K4357" s="51">
        <f t="array" ref="K4357">_xlfn.SUM(_xlfn.NORM.DIST($Q$3:$Q$1003,$F4357,$N4357,FALSE)*WindSpeedStep*$R$3:$R$1003)</f>
        <v>1902.9793413164441</v>
      </c>
      <c r="L4357" s="51">
        <f t="array" ref="L4357">_xlfn.SUM(_xlfn.NORM.DIST($Q$3:$Q$1003,$F4357,$O4357,FALSE)*WindSpeedStep*$R$3:$R$1003)</f>
        <v>2019.516834328406</v>
      </c>
      <c r="N4357" s="43">
        <f t="shared" si="205"/>
        <v>1.1226558891296712</v>
      </c>
      <c r="O4357" s="43">
        <f t="shared" si="206"/>
        <v>0.31</v>
      </c>
    </row>
    <row r="4358" spans="5:15" x14ac:dyDescent="0.2">
      <c r="E4358" s="16">
        <v>41267.347222222219</v>
      </c>
      <c r="F4358" s="22">
        <v>10.84449136765666</v>
      </c>
      <c r="G4358" s="25">
        <v>4.7028485035366274E-2</v>
      </c>
      <c r="H4358" s="3">
        <f t="shared" si="204"/>
        <v>1861.2799999999502</v>
      </c>
      <c r="I4358" s="3">
        <f>MIN(H4358-K4358+L4358,'Power Look Up'!$F$4)</f>
        <v>1954.6769192322793</v>
      </c>
      <c r="K4358" s="51">
        <f t="array" ref="K4358">_xlfn.SUM(_xlfn.NORM.DIST($Q$3:$Q$1003,$F4358,$N4358,FALSE)*WindSpeedStep*$R$3:$R$1003)</f>
        <v>1841.0819826413124</v>
      </c>
      <c r="L4358" s="51">
        <f t="array" ref="L4358">_xlfn.SUM(_xlfn.NORM.DIST($Q$3:$Q$1003,$F4358,$O4358,FALSE)*WindSpeedStep*$R$3:$R$1003)</f>
        <v>1934.4789018736415</v>
      </c>
      <c r="N4358" s="43">
        <f t="shared" si="205"/>
        <v>1.0844491367656661</v>
      </c>
      <c r="O4358" s="43">
        <f t="shared" si="206"/>
        <v>0.51</v>
      </c>
    </row>
    <row r="4359" spans="5:15" x14ac:dyDescent="0.2">
      <c r="E4359" s="16">
        <v>41267.354166666664</v>
      </c>
      <c r="F4359" s="22">
        <v>10.446560660100992</v>
      </c>
      <c r="G4359" s="25">
        <v>2.4888574188156435E-2</v>
      </c>
      <c r="H4359" s="3">
        <f t="shared" si="204"/>
        <v>1757.1499999999523</v>
      </c>
      <c r="I4359" s="3">
        <f>MIN(H4359-K4359+L4359,'Power Look Up'!$F$4)</f>
        <v>1850.346610564912</v>
      </c>
      <c r="K4359" s="51">
        <f t="array" ref="K4359">_xlfn.SUM(_xlfn.NORM.DIST($Q$3:$Q$1003,$F4359,$N4359,FALSE)*WindSpeedStep*$R$3:$R$1003)</f>
        <v>1752.6915641679632</v>
      </c>
      <c r="L4359" s="51">
        <f t="array" ref="L4359">_xlfn.SUM(_xlfn.NORM.DIST($Q$3:$Q$1003,$F4359,$O4359,FALSE)*WindSpeedStep*$R$3:$R$1003)</f>
        <v>1845.8881747329228</v>
      </c>
      <c r="N4359" s="43">
        <f t="shared" si="205"/>
        <v>1.0446560660100992</v>
      </c>
      <c r="O4359" s="43">
        <f t="shared" si="206"/>
        <v>0.26</v>
      </c>
    </row>
    <row r="4360" spans="5:15" x14ac:dyDescent="0.2">
      <c r="E4360" s="16">
        <v>41267.361111111109</v>
      </c>
      <c r="F4360" s="22">
        <v>10.731064337267069</v>
      </c>
      <c r="G4360" s="25">
        <v>2.3296850353584656E-2</v>
      </c>
      <c r="H4360" s="3">
        <f t="shared" si="204"/>
        <v>1831.9099999999507</v>
      </c>
      <c r="I4360" s="3">
        <f>MIN(H4360-K4360+L4360,'Power Look Up'!$F$4)</f>
        <v>1951.9723681288783</v>
      </c>
      <c r="K4360" s="51">
        <f t="array" ref="K4360">_xlfn.SUM(_xlfn.NORM.DIST($Q$3:$Q$1003,$F4360,$N4360,FALSE)*WindSpeedStep*$R$3:$R$1003)</f>
        <v>1818.4558429377873</v>
      </c>
      <c r="L4360" s="51">
        <f t="array" ref="L4360">_xlfn.SUM(_xlfn.NORM.DIST($Q$3:$Q$1003,$F4360,$O4360,FALSE)*WindSpeedStep*$R$3:$R$1003)</f>
        <v>1938.5182110667149</v>
      </c>
      <c r="N4360" s="43">
        <f t="shared" si="205"/>
        <v>1.0731064337267069</v>
      </c>
      <c r="O4360" s="43">
        <f t="shared" si="206"/>
        <v>0.25</v>
      </c>
    </row>
    <row r="4361" spans="5:15" x14ac:dyDescent="0.2">
      <c r="E4361" s="16">
        <v>41267.368055555555</v>
      </c>
      <c r="F4361" s="22">
        <v>11.451537204933281</v>
      </c>
      <c r="G4361" s="25">
        <v>3.0563582315326299E-2</v>
      </c>
      <c r="H4361" s="3">
        <f t="shared" si="204"/>
        <v>1941.7999999999831</v>
      </c>
      <c r="I4361" s="3">
        <f>MIN(H4361-K4361+L4361,'Power Look Up'!$F$4)</f>
        <v>2000</v>
      </c>
      <c r="K4361" s="51">
        <f t="array" ref="K4361">_xlfn.SUM(_xlfn.NORM.DIST($Q$3:$Q$1003,$F4361,$N4361,FALSE)*WindSpeedStep*$R$3:$R$1003)</f>
        <v>1930.0397484061723</v>
      </c>
      <c r="L4361" s="51">
        <f t="array" ref="L4361">_xlfn.SUM(_xlfn.NORM.DIST($Q$3:$Q$1003,$F4361,$O4361,FALSE)*WindSpeedStep*$R$3:$R$1003)</f>
        <v>2025.6473734090789</v>
      </c>
      <c r="N4361" s="43">
        <f t="shared" si="205"/>
        <v>1.1451537204933282</v>
      </c>
      <c r="O4361" s="43">
        <f t="shared" si="206"/>
        <v>0.35</v>
      </c>
    </row>
    <row r="4362" spans="5:15" x14ac:dyDescent="0.2">
      <c r="E4362" s="16">
        <v>41267.375</v>
      </c>
      <c r="F4362" s="22">
        <v>12.396001543399942</v>
      </c>
      <c r="G4362" s="25">
        <v>4.1949010588568855E-2</v>
      </c>
      <c r="H4362" s="3">
        <f t="shared" si="204"/>
        <v>1992.3999999999976</v>
      </c>
      <c r="I4362" s="3">
        <f>MIN(H4362-K4362+L4362,'Power Look Up'!$F$4)</f>
        <v>2000</v>
      </c>
      <c r="K4362" s="51">
        <f t="array" ref="K4362">_xlfn.SUM(_xlfn.NORM.DIST($Q$3:$Q$1003,$F4362,$N4362,FALSE)*WindSpeedStep*$R$3:$R$1003)</f>
        <v>1989.2236186860855</v>
      </c>
      <c r="L4362" s="51">
        <f t="array" ref="L4362">_xlfn.SUM(_xlfn.NORM.DIST($Q$3:$Q$1003,$F4362,$O4362,FALSE)*WindSpeedStep*$R$3:$R$1003)</f>
        <v>2017.5055818001983</v>
      </c>
      <c r="N4362" s="43">
        <f t="shared" si="205"/>
        <v>1.2396001543399944</v>
      </c>
      <c r="O4362" s="43">
        <f t="shared" si="206"/>
        <v>0.52</v>
      </c>
    </row>
    <row r="4363" spans="5:15" x14ac:dyDescent="0.2">
      <c r="E4363" s="16">
        <v>41267.381944444445</v>
      </c>
      <c r="F4363" s="22">
        <v>12.469404525021861</v>
      </c>
      <c r="G4363" s="25">
        <v>3.6088331170666794E-2</v>
      </c>
      <c r="H4363" s="3">
        <f t="shared" si="204"/>
        <v>1993.1699999999976</v>
      </c>
      <c r="I4363" s="3">
        <f>MIN(H4363-K4363+L4363,'Power Look Up'!$F$4)</f>
        <v>2000</v>
      </c>
      <c r="K4363" s="51">
        <f t="array" ref="K4363">_xlfn.SUM(_xlfn.NORM.DIST($Q$3:$Q$1003,$F4363,$N4363,FALSE)*WindSpeedStep*$R$3:$R$1003)</f>
        <v>1991.2959660701463</v>
      </c>
      <c r="L4363" s="51">
        <f t="array" ref="L4363">_xlfn.SUM(_xlfn.NORM.DIST($Q$3:$Q$1003,$F4363,$O4363,FALSE)*WindSpeedStep*$R$3:$R$1003)</f>
        <v>2016.5153319320336</v>
      </c>
      <c r="N4363" s="43">
        <f t="shared" si="205"/>
        <v>1.2469404525021863</v>
      </c>
      <c r="O4363" s="43">
        <f t="shared" si="206"/>
        <v>0.45</v>
      </c>
    </row>
    <row r="4364" spans="5:15" x14ac:dyDescent="0.2">
      <c r="E4364" s="16">
        <v>41267.388888888891</v>
      </c>
      <c r="F4364" s="22">
        <v>12.382853494037271</v>
      </c>
      <c r="G4364" s="25">
        <v>3.553300539426342E-2</v>
      </c>
      <c r="H4364" s="3">
        <f t="shared" si="204"/>
        <v>1992.1799999999976</v>
      </c>
      <c r="I4364" s="3">
        <f>MIN(H4364-K4364+L4364,'Power Look Up'!$F$4)</f>
        <v>2000</v>
      </c>
      <c r="K4364" s="51">
        <f t="array" ref="K4364">_xlfn.SUM(_xlfn.NORM.DIST($Q$3:$Q$1003,$F4364,$N4364,FALSE)*WindSpeedStep*$R$3:$R$1003)</f>
        <v>1988.825615335513</v>
      </c>
      <c r="L4364" s="51">
        <f t="array" ref="L4364">_xlfn.SUM(_xlfn.NORM.DIST($Q$3:$Q$1003,$F4364,$O4364,FALSE)*WindSpeedStep*$R$3:$R$1003)</f>
        <v>2017.8042147836611</v>
      </c>
      <c r="N4364" s="43">
        <f t="shared" si="205"/>
        <v>1.2382853494037271</v>
      </c>
      <c r="O4364" s="43">
        <f t="shared" si="206"/>
        <v>0.43999999999999995</v>
      </c>
    </row>
    <row r="4365" spans="5:15" x14ac:dyDescent="0.2">
      <c r="E4365" s="16">
        <v>41267.395833333336</v>
      </c>
      <c r="F4365" s="22">
        <v>11.836660651403097</v>
      </c>
      <c r="G4365" s="25">
        <v>2.8724317610617403E-2</v>
      </c>
      <c r="H4365" s="3">
        <f t="shared" si="204"/>
        <v>1974.5599999999824</v>
      </c>
      <c r="I4365" s="3">
        <f>MIN(H4365-K4365+L4365,'Power Look Up'!$F$4)</f>
        <v>2000</v>
      </c>
      <c r="K4365" s="51">
        <f t="array" ref="K4365">_xlfn.SUM(_xlfn.NORM.DIST($Q$3:$Q$1003,$F4365,$N4365,FALSE)*WindSpeedStep*$R$3:$R$1003)</f>
        <v>1963.0766810742107</v>
      </c>
      <c r="L4365" s="51">
        <f t="array" ref="L4365">_xlfn.SUM(_xlfn.NORM.DIST($Q$3:$Q$1003,$F4365,$O4365,FALSE)*WindSpeedStep*$R$3:$R$1003)</f>
        <v>2025.8820518584091</v>
      </c>
      <c r="N4365" s="43">
        <f t="shared" si="205"/>
        <v>1.1836660651403097</v>
      </c>
      <c r="O4365" s="43">
        <f t="shared" si="206"/>
        <v>0.34</v>
      </c>
    </row>
    <row r="4366" spans="5:15" x14ac:dyDescent="0.2">
      <c r="E4366" s="16">
        <v>41267.402777777781</v>
      </c>
      <c r="F4366" s="22">
        <v>11.707472964352432</v>
      </c>
      <c r="G4366" s="25">
        <v>2.647881408258685E-2</v>
      </c>
      <c r="H4366" s="3">
        <f t="shared" si="204"/>
        <v>1963.6399999999828</v>
      </c>
      <c r="I4366" s="3">
        <f>MIN(H4366-K4366+L4366,'Power Look Up'!$F$4)</f>
        <v>2000</v>
      </c>
      <c r="K4366" s="51">
        <f t="array" ref="K4366">_xlfn.SUM(_xlfn.NORM.DIST($Q$3:$Q$1003,$F4366,$N4366,FALSE)*WindSpeedStep*$R$3:$R$1003)</f>
        <v>1953.6527285531918</v>
      </c>
      <c r="L4366" s="51">
        <f t="array" ref="L4366">_xlfn.SUM(_xlfn.NORM.DIST($Q$3:$Q$1003,$F4366,$O4366,FALSE)*WindSpeedStep*$R$3:$R$1003)</f>
        <v>2027.5574862088688</v>
      </c>
      <c r="N4366" s="43">
        <f t="shared" si="205"/>
        <v>1.1707472964352432</v>
      </c>
      <c r="O4366" s="43">
        <f t="shared" si="206"/>
        <v>0.31</v>
      </c>
    </row>
    <row r="4367" spans="5:15" x14ac:dyDescent="0.2">
      <c r="E4367" s="16">
        <v>41267.409722222219</v>
      </c>
      <c r="F4367" s="22">
        <v>12.25689595653923</v>
      </c>
      <c r="G4367" s="25">
        <v>2.4476017505879674E-2</v>
      </c>
      <c r="H4367" s="3">
        <f t="shared" si="204"/>
        <v>1990.8599999999976</v>
      </c>
      <c r="I4367" s="3">
        <f>MIN(H4367-K4367+L4367,'Power Look Up'!$F$4)</f>
        <v>2000</v>
      </c>
      <c r="K4367" s="51">
        <f t="array" ref="K4367">_xlfn.SUM(_xlfn.NORM.DIST($Q$3:$Q$1003,$F4367,$N4367,FALSE)*WindSpeedStep*$R$3:$R$1003)</f>
        <v>1984.5639524477956</v>
      </c>
      <c r="L4367" s="51">
        <f t="array" ref="L4367">_xlfn.SUM(_xlfn.NORM.DIST($Q$3:$Q$1003,$F4367,$O4367,FALSE)*WindSpeedStep*$R$3:$R$1003)</f>
        <v>2019.8620358938053</v>
      </c>
      <c r="N4367" s="43">
        <f t="shared" si="205"/>
        <v>1.2256895956539231</v>
      </c>
      <c r="O4367" s="43">
        <f t="shared" si="206"/>
        <v>0.3</v>
      </c>
    </row>
    <row r="4368" spans="5:15" x14ac:dyDescent="0.2">
      <c r="E4368" s="16">
        <v>41267.416666666664</v>
      </c>
      <c r="F4368" s="22">
        <v>12.165179793374008</v>
      </c>
      <c r="G4368" s="25">
        <v>2.8770639311934708E-2</v>
      </c>
      <c r="H4368" s="3">
        <f t="shared" si="204"/>
        <v>1989.8699999999976</v>
      </c>
      <c r="I4368" s="3">
        <f>MIN(H4368-K4368+L4368,'Power Look Up'!$F$4)</f>
        <v>2000</v>
      </c>
      <c r="K4368" s="51">
        <f t="array" ref="K4368">_xlfn.SUM(_xlfn.NORM.DIST($Q$3:$Q$1003,$F4368,$N4368,FALSE)*WindSpeedStep*$R$3:$R$1003)</f>
        <v>1980.9021391377428</v>
      </c>
      <c r="L4368" s="51">
        <f t="array" ref="L4368">_xlfn.SUM(_xlfn.NORM.DIST($Q$3:$Q$1003,$F4368,$O4368,FALSE)*WindSpeedStep*$R$3:$R$1003)</f>
        <v>2021.2417216806978</v>
      </c>
      <c r="N4368" s="43">
        <f t="shared" si="205"/>
        <v>1.216517979337401</v>
      </c>
      <c r="O4368" s="43">
        <f t="shared" si="206"/>
        <v>0.35</v>
      </c>
    </row>
    <row r="4369" spans="5:15" x14ac:dyDescent="0.2">
      <c r="E4369" s="16">
        <v>41267.423611111109</v>
      </c>
      <c r="F4369" s="22">
        <v>11.933346903115648</v>
      </c>
      <c r="G4369" s="25">
        <v>2.4301648343457157E-2</v>
      </c>
      <c r="H4369" s="3">
        <f t="shared" si="204"/>
        <v>1982.1199999999824</v>
      </c>
      <c r="I4369" s="3">
        <f>MIN(H4369-K4369+L4369,'Power Look Up'!$F$4)</f>
        <v>2000</v>
      </c>
      <c r="K4369" s="51">
        <f t="array" ref="K4369">_xlfn.SUM(_xlfn.NORM.DIST($Q$3:$Q$1003,$F4369,$N4369,FALSE)*WindSpeedStep*$R$3:$R$1003)</f>
        <v>1969.1739942366767</v>
      </c>
      <c r="L4369" s="51">
        <f t="array" ref="L4369">_xlfn.SUM(_xlfn.NORM.DIST($Q$3:$Q$1003,$F4369,$O4369,FALSE)*WindSpeedStep*$R$3:$R$1003)</f>
        <v>2024.8248549510824</v>
      </c>
      <c r="N4369" s="43">
        <f t="shared" si="205"/>
        <v>1.1933346903115649</v>
      </c>
      <c r="O4369" s="43">
        <f t="shared" si="206"/>
        <v>0.28999999999999998</v>
      </c>
    </row>
    <row r="4370" spans="5:15" x14ac:dyDescent="0.2">
      <c r="E4370" s="16">
        <v>41267.430555555555</v>
      </c>
      <c r="F4370" s="22">
        <v>12.022212032391627</v>
      </c>
      <c r="G4370" s="25">
        <v>2.8280985153475328E-2</v>
      </c>
      <c r="H4370" s="3">
        <f t="shared" si="204"/>
        <v>1988.2199999999978</v>
      </c>
      <c r="I4370" s="3">
        <f>MIN(H4370-K4370+L4370,'Power Look Up'!$F$4)</f>
        <v>2000</v>
      </c>
      <c r="K4370" s="51">
        <f t="array" ref="K4370">_xlfn.SUM(_xlfn.NORM.DIST($Q$3:$Q$1003,$F4370,$N4370,FALSE)*WindSpeedStep*$R$3:$R$1003)</f>
        <v>1974.1230499687156</v>
      </c>
      <c r="L4370" s="51">
        <f t="array" ref="L4370">_xlfn.SUM(_xlfn.NORM.DIST($Q$3:$Q$1003,$F4370,$O4370,FALSE)*WindSpeedStep*$R$3:$R$1003)</f>
        <v>2023.4081799655894</v>
      </c>
      <c r="N4370" s="43">
        <f t="shared" si="205"/>
        <v>1.2022212032391628</v>
      </c>
      <c r="O4370" s="43">
        <f t="shared" si="206"/>
        <v>0.34</v>
      </c>
    </row>
    <row r="4371" spans="5:15" x14ac:dyDescent="0.2">
      <c r="E4371" s="16">
        <v>41267.4375</v>
      </c>
      <c r="F4371" s="22">
        <v>12.560087783392287</v>
      </c>
      <c r="G4371" s="25">
        <v>3.0254565617165441E-2</v>
      </c>
      <c r="H4371" s="3">
        <f t="shared" si="204"/>
        <v>1994.1599999999976</v>
      </c>
      <c r="I4371" s="3">
        <f>MIN(H4371-K4371+L4371,'Power Look Up'!$F$4)</f>
        <v>2000</v>
      </c>
      <c r="K4371" s="51">
        <f t="array" ref="K4371">_xlfn.SUM(_xlfn.NORM.DIST($Q$3:$Q$1003,$F4371,$N4371,FALSE)*WindSpeedStep*$R$3:$R$1003)</f>
        <v>1993.5298629906738</v>
      </c>
      <c r="L4371" s="51">
        <f t="array" ref="L4371">_xlfn.SUM(_xlfn.NORM.DIST($Q$3:$Q$1003,$F4371,$O4371,FALSE)*WindSpeedStep*$R$3:$R$1003)</f>
        <v>2015.0577364284331</v>
      </c>
      <c r="N4371" s="43">
        <f t="shared" si="205"/>
        <v>1.2560087783392289</v>
      </c>
      <c r="O4371" s="43">
        <f t="shared" si="206"/>
        <v>0.38</v>
      </c>
    </row>
    <row r="4372" spans="5:15" x14ac:dyDescent="0.2">
      <c r="E4372" s="16">
        <v>41267.444444444445</v>
      </c>
      <c r="F4372" s="22">
        <v>12.973505003087858</v>
      </c>
      <c r="G4372" s="25">
        <v>2.6207258556502327E-2</v>
      </c>
      <c r="H4372" s="3">
        <f t="shared" si="204"/>
        <v>1998.6699999999973</v>
      </c>
      <c r="I4372" s="3">
        <f>MIN(H4372-K4372+L4372,'Power Look Up'!$F$4)</f>
        <v>2000</v>
      </c>
      <c r="K4372" s="51">
        <f t="array" ref="K4372">_xlfn.SUM(_xlfn.NORM.DIST($Q$3:$Q$1003,$F4372,$N4372,FALSE)*WindSpeedStep*$R$3:$R$1003)</f>
        <v>2000.1154073245214</v>
      </c>
      <c r="L4372" s="51">
        <f t="array" ref="L4372">_xlfn.SUM(_xlfn.NORM.DIST($Q$3:$Q$1003,$F4372,$O4372,FALSE)*WindSpeedStep*$R$3:$R$1003)</f>
        <v>2009.2197943310446</v>
      </c>
      <c r="N4372" s="43">
        <f t="shared" si="205"/>
        <v>1.297350500308786</v>
      </c>
      <c r="O4372" s="43">
        <f t="shared" si="206"/>
        <v>0.34</v>
      </c>
    </row>
    <row r="4373" spans="5:15" x14ac:dyDescent="0.2">
      <c r="E4373" s="16">
        <v>41267.451388888891</v>
      </c>
      <c r="F4373" s="22">
        <v>11.927352295008431</v>
      </c>
      <c r="G4373" s="25">
        <v>2.4313862190635912E-2</v>
      </c>
      <c r="H4373" s="3">
        <f t="shared" si="204"/>
        <v>1982.1199999999824</v>
      </c>
      <c r="I4373" s="3">
        <f>MIN(H4373-K4373+L4373,'Power Look Up'!$F$4)</f>
        <v>2000</v>
      </c>
      <c r="K4373" s="51">
        <f t="array" ref="K4373">_xlfn.SUM(_xlfn.NORM.DIST($Q$3:$Q$1003,$F4373,$N4373,FALSE)*WindSpeedStep*$R$3:$R$1003)</f>
        <v>1968.8182034594281</v>
      </c>
      <c r="L4373" s="51">
        <f t="array" ref="L4373">_xlfn.SUM(_xlfn.NORM.DIST($Q$3:$Q$1003,$F4373,$O4373,FALSE)*WindSpeedStep*$R$3:$R$1003)</f>
        <v>2024.9101753940765</v>
      </c>
      <c r="N4373" s="43">
        <f t="shared" si="205"/>
        <v>1.1927352295008431</v>
      </c>
      <c r="O4373" s="43">
        <f t="shared" si="206"/>
        <v>0.28999999999999998</v>
      </c>
    </row>
    <row r="4374" spans="5:15" x14ac:dyDescent="0.2">
      <c r="E4374" s="16">
        <v>41267.458333333336</v>
      </c>
      <c r="F4374" s="22">
        <v>11.730598996446016</v>
      </c>
      <c r="G4374" s="25">
        <v>2.7279084392617073E-2</v>
      </c>
      <c r="H4374" s="3">
        <f t="shared" si="204"/>
        <v>1965.3199999999827</v>
      </c>
      <c r="I4374" s="3">
        <f>MIN(H4374-K4374+L4374,'Power Look Up'!$F$4)</f>
        <v>2000</v>
      </c>
      <c r="K4374" s="51">
        <f t="array" ref="K4374">_xlfn.SUM(_xlfn.NORM.DIST($Q$3:$Q$1003,$F4374,$N4374,FALSE)*WindSpeedStep*$R$3:$R$1003)</f>
        <v>1955.4535795853005</v>
      </c>
      <c r="L4374" s="51">
        <f t="array" ref="L4374">_xlfn.SUM(_xlfn.NORM.DIST($Q$3:$Q$1003,$F4374,$O4374,FALSE)*WindSpeedStep*$R$3:$R$1003)</f>
        <v>2027.2201171864176</v>
      </c>
      <c r="N4374" s="43">
        <f t="shared" si="205"/>
        <v>1.1730598996446016</v>
      </c>
      <c r="O4374" s="43">
        <f t="shared" si="206"/>
        <v>0.32</v>
      </c>
    </row>
    <row r="4375" spans="5:15" x14ac:dyDescent="0.2">
      <c r="E4375" s="16">
        <v>41267.465277777781</v>
      </c>
      <c r="F4375" s="22">
        <v>11.542477112288381</v>
      </c>
      <c r="G4375" s="25">
        <v>2.3391859249393871E-2</v>
      </c>
      <c r="H4375" s="3">
        <f t="shared" si="204"/>
        <v>1949.3599999999831</v>
      </c>
      <c r="I4375" s="3">
        <f>MIN(H4375-K4375+L4375,'Power Look Up'!$F$4)</f>
        <v>2000</v>
      </c>
      <c r="K4375" s="51">
        <f t="array" ref="K4375">_xlfn.SUM(_xlfn.NORM.DIST($Q$3:$Q$1003,$F4375,$N4375,FALSE)*WindSpeedStep*$R$3:$R$1003)</f>
        <v>1939.2416042089944</v>
      </c>
      <c r="L4375" s="51">
        <f t="array" ref="L4375">_xlfn.SUM(_xlfn.NORM.DIST($Q$3:$Q$1003,$F4375,$O4375,FALSE)*WindSpeedStep*$R$3:$R$1003)</f>
        <v>2029.4168186782567</v>
      </c>
      <c r="N4375" s="43">
        <f t="shared" si="205"/>
        <v>1.1542477112288381</v>
      </c>
      <c r="O4375" s="43">
        <f t="shared" si="206"/>
        <v>0.27</v>
      </c>
    </row>
    <row r="4376" spans="5:15" x14ac:dyDescent="0.2">
      <c r="E4376" s="16">
        <v>41267.472222222219</v>
      </c>
      <c r="F4376" s="22">
        <v>11.635417694371485</v>
      </c>
      <c r="G4376" s="25">
        <v>2.8361680574616084E-2</v>
      </c>
      <c r="H4376" s="3">
        <f t="shared" si="204"/>
        <v>1957.7599999999829</v>
      </c>
      <c r="I4376" s="3">
        <f>MIN(H4376-K4376+L4376,'Power Look Up'!$F$4)</f>
        <v>2000</v>
      </c>
      <c r="K4376" s="51">
        <f t="array" ref="K4376">_xlfn.SUM(_xlfn.NORM.DIST($Q$3:$Q$1003,$F4376,$N4376,FALSE)*WindSpeedStep*$R$3:$R$1003)</f>
        <v>1947.7049652630249</v>
      </c>
      <c r="L4376" s="51">
        <f t="array" ref="L4376">_xlfn.SUM(_xlfn.NORM.DIST($Q$3:$Q$1003,$F4376,$O4376,FALSE)*WindSpeedStep*$R$3:$R$1003)</f>
        <v>2027.739326292543</v>
      </c>
      <c r="N4376" s="43">
        <f t="shared" si="205"/>
        <v>1.1635417694371486</v>
      </c>
      <c r="O4376" s="43">
        <f t="shared" si="206"/>
        <v>0.33</v>
      </c>
    </row>
    <row r="4377" spans="5:15" x14ac:dyDescent="0.2">
      <c r="E4377" s="16">
        <v>41267.479166666664</v>
      </c>
      <c r="F4377" s="22">
        <v>11.640414096067323</v>
      </c>
      <c r="G4377" s="25">
        <v>2.2335975151248286E-2</v>
      </c>
      <c r="H4377" s="3">
        <f t="shared" si="204"/>
        <v>1957.7599999999829</v>
      </c>
      <c r="I4377" s="3">
        <f>MIN(H4377-K4377+L4377,'Power Look Up'!$F$4)</f>
        <v>2000</v>
      </c>
      <c r="K4377" s="51">
        <f t="array" ref="K4377">_xlfn.SUM(_xlfn.NORM.DIST($Q$3:$Q$1003,$F4377,$N4377,FALSE)*WindSpeedStep*$R$3:$R$1003)</f>
        <v>1948.1342461556544</v>
      </c>
      <c r="L4377" s="51">
        <f t="array" ref="L4377">_xlfn.SUM(_xlfn.NORM.DIST($Q$3:$Q$1003,$F4377,$O4377,FALSE)*WindSpeedStep*$R$3:$R$1003)</f>
        <v>2028.7020967925814</v>
      </c>
      <c r="N4377" s="43">
        <f t="shared" si="205"/>
        <v>1.1640414096067324</v>
      </c>
      <c r="O4377" s="43">
        <f t="shared" si="206"/>
        <v>0.26</v>
      </c>
    </row>
    <row r="4378" spans="5:15" x14ac:dyDescent="0.2">
      <c r="E4378" s="16">
        <v>41267.486111111109</v>
      </c>
      <c r="F4378" s="22">
        <v>11.348838575585175</v>
      </c>
      <c r="G4378" s="25">
        <v>2.2028685872563781E-2</v>
      </c>
      <c r="H4378" s="3">
        <f t="shared" si="204"/>
        <v>1933.3999999999835</v>
      </c>
      <c r="I4378" s="3">
        <f>MIN(H4378-K4378+L4378,'Power Look Up'!$F$4)</f>
        <v>2000</v>
      </c>
      <c r="K4378" s="51">
        <f t="array" ref="K4378">_xlfn.SUM(_xlfn.NORM.DIST($Q$3:$Q$1003,$F4378,$N4378,FALSE)*WindSpeedStep*$R$3:$R$1003)</f>
        <v>1918.4774939486031</v>
      </c>
      <c r="L4378" s="51">
        <f t="array" ref="L4378">_xlfn.SUM(_xlfn.NORM.DIST($Q$3:$Q$1003,$F4378,$O4378,FALSE)*WindSpeedStep*$R$3:$R$1003)</f>
        <v>2029.5202038556185</v>
      </c>
      <c r="N4378" s="43">
        <f t="shared" si="205"/>
        <v>1.1348838575585176</v>
      </c>
      <c r="O4378" s="43">
        <f t="shared" si="206"/>
        <v>0.25</v>
      </c>
    </row>
    <row r="4379" spans="5:15" x14ac:dyDescent="0.2">
      <c r="E4379" s="16">
        <v>41267.493055555555</v>
      </c>
      <c r="F4379" s="22">
        <v>11.559988158556298</v>
      </c>
      <c r="G4379" s="25">
        <v>2.076126694146831E-2</v>
      </c>
      <c r="H4379" s="3">
        <f t="shared" si="204"/>
        <v>1951.0399999999831</v>
      </c>
      <c r="I4379" s="3">
        <f>MIN(H4379-K4379+L4379,'Power Look Up'!$F$4)</f>
        <v>2000</v>
      </c>
      <c r="K4379" s="51">
        <f t="array" ref="K4379">_xlfn.SUM(_xlfn.NORM.DIST($Q$3:$Q$1003,$F4379,$N4379,FALSE)*WindSpeedStep*$R$3:$R$1003)</f>
        <v>1940.9070003516824</v>
      </c>
      <c r="L4379" s="51">
        <f t="array" ref="L4379">_xlfn.SUM(_xlfn.NORM.DIST($Q$3:$Q$1003,$F4379,$O4379,FALSE)*WindSpeedStep*$R$3:$R$1003)</f>
        <v>2029.6886074228075</v>
      </c>
      <c r="N4379" s="43">
        <f t="shared" si="205"/>
        <v>1.1559988158556298</v>
      </c>
      <c r="O4379" s="43">
        <f t="shared" si="206"/>
        <v>0.24</v>
      </c>
    </row>
    <row r="4380" spans="5:15" x14ac:dyDescent="0.2">
      <c r="E4380" s="16">
        <v>41267.5</v>
      </c>
      <c r="F4380" s="22">
        <v>11.390270205445946</v>
      </c>
      <c r="G4380" s="25">
        <v>2.985003813495472E-2</v>
      </c>
      <c r="H4380" s="3">
        <f t="shared" si="204"/>
        <v>1936.7599999999834</v>
      </c>
      <c r="I4380" s="3">
        <f>MIN(H4380-K4380+L4380,'Power Look Up'!$F$4)</f>
        <v>2000</v>
      </c>
      <c r="K4380" s="51">
        <f t="array" ref="K4380">_xlfn.SUM(_xlfn.NORM.DIST($Q$3:$Q$1003,$F4380,$N4380,FALSE)*WindSpeedStep*$R$3:$R$1003)</f>
        <v>1923.2965230325035</v>
      </c>
      <c r="L4380" s="51">
        <f t="array" ref="L4380">_xlfn.SUM(_xlfn.NORM.DIST($Q$3:$Q$1003,$F4380,$O4380,FALSE)*WindSpeedStep*$R$3:$R$1003)</f>
        <v>2024.7189682148269</v>
      </c>
      <c r="N4380" s="43">
        <f t="shared" si="205"/>
        <v>1.1390270205445947</v>
      </c>
      <c r="O4380" s="43">
        <f t="shared" si="206"/>
        <v>0.34</v>
      </c>
    </row>
    <row r="4381" spans="5:15" x14ac:dyDescent="0.2">
      <c r="E4381" s="16">
        <v>41267.506944444445</v>
      </c>
      <c r="F4381" s="22">
        <v>12.294294404313115</v>
      </c>
      <c r="G4381" s="25">
        <v>1.9521250435958537E-2</v>
      </c>
      <c r="H4381" s="3">
        <f t="shared" si="204"/>
        <v>1991.1899999999976</v>
      </c>
      <c r="I4381" s="3">
        <f>MIN(H4381-K4381+L4381,'Power Look Up'!$F$4)</f>
        <v>2000</v>
      </c>
      <c r="K4381" s="51">
        <f t="array" ref="K4381">_xlfn.SUM(_xlfn.NORM.DIST($Q$3:$Q$1003,$F4381,$N4381,FALSE)*WindSpeedStep*$R$3:$R$1003)</f>
        <v>1985.9175116325837</v>
      </c>
      <c r="L4381" s="51">
        <f t="array" ref="L4381">_xlfn.SUM(_xlfn.NORM.DIST($Q$3:$Q$1003,$F4381,$O4381,FALSE)*WindSpeedStep*$R$3:$R$1003)</f>
        <v>2019.3056330714378</v>
      </c>
      <c r="N4381" s="43">
        <f t="shared" si="205"/>
        <v>1.2294294404313115</v>
      </c>
      <c r="O4381" s="43">
        <f t="shared" si="206"/>
        <v>0.24</v>
      </c>
    </row>
    <row r="4382" spans="5:15" x14ac:dyDescent="0.2">
      <c r="E4382" s="16">
        <v>41267.513888888891</v>
      </c>
      <c r="F4382" s="22">
        <v>12.039485922254515</v>
      </c>
      <c r="G4382" s="25">
        <v>2.0765006214915276E-2</v>
      </c>
      <c r="H4382" s="3">
        <f t="shared" si="204"/>
        <v>1988.4399999999976</v>
      </c>
      <c r="I4382" s="3">
        <f>MIN(H4382-K4382+L4382,'Power Look Up'!$F$4)</f>
        <v>2000</v>
      </c>
      <c r="K4382" s="51">
        <f t="array" ref="K4382">_xlfn.SUM(_xlfn.NORM.DIST($Q$3:$Q$1003,$F4382,$N4382,FALSE)*WindSpeedStep*$R$3:$R$1003)</f>
        <v>1975.0168581753755</v>
      </c>
      <c r="L4382" s="51">
        <f t="array" ref="L4382">_xlfn.SUM(_xlfn.NORM.DIST($Q$3:$Q$1003,$F4382,$O4382,FALSE)*WindSpeedStep*$R$3:$R$1003)</f>
        <v>2023.339714634724</v>
      </c>
      <c r="N4382" s="43">
        <f t="shared" si="205"/>
        <v>1.2039485922254516</v>
      </c>
      <c r="O4382" s="43">
        <f t="shared" si="206"/>
        <v>0.24999999999999997</v>
      </c>
    </row>
    <row r="4383" spans="5:15" x14ac:dyDescent="0.2">
      <c r="E4383" s="16">
        <v>41267.520833333336</v>
      </c>
      <c r="F4383" s="22">
        <v>11.918547144430409</v>
      </c>
      <c r="G4383" s="25">
        <v>1.8458625647405941E-2</v>
      </c>
      <c r="H4383" s="3">
        <f t="shared" si="204"/>
        <v>1981.2799999999825</v>
      </c>
      <c r="I4383" s="3">
        <f>MIN(H4383-K4383+L4383,'Power Look Up'!$F$4)</f>
        <v>2000</v>
      </c>
      <c r="K4383" s="51">
        <f t="array" ref="K4383">_xlfn.SUM(_xlfn.NORM.DIST($Q$3:$Q$1003,$F4383,$N4383,FALSE)*WindSpeedStep*$R$3:$R$1003)</f>
        <v>1968.2904051926812</v>
      </c>
      <c r="L4383" s="51">
        <f t="array" ref="L4383">_xlfn.SUM(_xlfn.NORM.DIST($Q$3:$Q$1003,$F4383,$O4383,FALSE)*WindSpeedStep*$R$3:$R$1003)</f>
        <v>2025.1668276791415</v>
      </c>
      <c r="N4383" s="43">
        <f t="shared" si="205"/>
        <v>1.1918547144430409</v>
      </c>
      <c r="O4383" s="43">
        <f t="shared" si="206"/>
        <v>0.22</v>
      </c>
    </row>
    <row r="4384" spans="5:15" x14ac:dyDescent="0.2">
      <c r="E4384" s="16">
        <v>41267.527777777781</v>
      </c>
      <c r="F4384" s="22">
        <v>11.910199434862234</v>
      </c>
      <c r="G4384" s="25">
        <v>1.8471563066865197E-2</v>
      </c>
      <c r="H4384" s="3">
        <f t="shared" si="204"/>
        <v>1980.4399999999823</v>
      </c>
      <c r="I4384" s="3">
        <f>MIN(H4384-K4384+L4384,'Power Look Up'!$F$4)</f>
        <v>2000</v>
      </c>
      <c r="K4384" s="51">
        <f t="array" ref="K4384">_xlfn.SUM(_xlfn.NORM.DIST($Q$3:$Q$1003,$F4384,$N4384,FALSE)*WindSpeedStep*$R$3:$R$1003)</f>
        <v>1967.7842748949056</v>
      </c>
      <c r="L4384" s="51">
        <f t="array" ref="L4384">_xlfn.SUM(_xlfn.NORM.DIST($Q$3:$Q$1003,$F4384,$O4384,FALSE)*WindSpeedStep*$R$3:$R$1003)</f>
        <v>2025.2853449425297</v>
      </c>
      <c r="N4384" s="43">
        <f t="shared" si="205"/>
        <v>1.1910199434862234</v>
      </c>
      <c r="O4384" s="43">
        <f t="shared" si="206"/>
        <v>0.21999999999999997</v>
      </c>
    </row>
    <row r="4385" spans="5:15" x14ac:dyDescent="0.2">
      <c r="E4385" s="16">
        <v>41267.534722222219</v>
      </c>
      <c r="F4385" s="22">
        <v>11.862326910276726</v>
      </c>
      <c r="G4385" s="25">
        <v>1.9389113260800745E-2</v>
      </c>
      <c r="H4385" s="3">
        <f t="shared" si="204"/>
        <v>1976.2399999999825</v>
      </c>
      <c r="I4385" s="3">
        <f>MIN(H4385-K4385+L4385,'Power Look Up'!$F$4)</f>
        <v>2000</v>
      </c>
      <c r="K4385" s="51">
        <f t="array" ref="K4385">_xlfn.SUM(_xlfn.NORM.DIST($Q$3:$Q$1003,$F4385,$N4385,FALSE)*WindSpeedStep*$R$3:$R$1003)</f>
        <v>1964.7713729295183</v>
      </c>
      <c r="L4385" s="51">
        <f t="array" ref="L4385">_xlfn.SUM(_xlfn.NORM.DIST($Q$3:$Q$1003,$F4385,$O4385,FALSE)*WindSpeedStep*$R$3:$R$1003)</f>
        <v>2025.9406845258604</v>
      </c>
      <c r="N4385" s="43">
        <f t="shared" si="205"/>
        <v>1.1862326910276726</v>
      </c>
      <c r="O4385" s="43">
        <f t="shared" si="206"/>
        <v>0.23</v>
      </c>
    </row>
    <row r="4386" spans="5:15" x14ac:dyDescent="0.2">
      <c r="E4386" s="16">
        <v>41267.541666666664</v>
      </c>
      <c r="F4386" s="22">
        <v>11.899189825288234</v>
      </c>
      <c r="G4386" s="25">
        <v>2.0169440400887671E-2</v>
      </c>
      <c r="H4386" s="3">
        <f t="shared" si="204"/>
        <v>1979.5999999999824</v>
      </c>
      <c r="I4386" s="3">
        <f>MIN(H4386-K4386+L4386,'Power Look Up'!$F$4)</f>
        <v>2000</v>
      </c>
      <c r="K4386" s="51">
        <f t="array" ref="K4386">_xlfn.SUM(_xlfn.NORM.DIST($Q$3:$Q$1003,$F4386,$N4386,FALSE)*WindSpeedStep*$R$3:$R$1003)</f>
        <v>1967.1081137003107</v>
      </c>
      <c r="L4386" s="51">
        <f t="array" ref="L4386">_xlfn.SUM(_xlfn.NORM.DIST($Q$3:$Q$1003,$F4386,$O4386,FALSE)*WindSpeedStep*$R$3:$R$1003)</f>
        <v>2025.4087812814651</v>
      </c>
      <c r="N4386" s="43">
        <f t="shared" si="205"/>
        <v>1.1899189825288234</v>
      </c>
      <c r="O4386" s="43">
        <f t="shared" si="206"/>
        <v>0.24000000000000002</v>
      </c>
    </row>
    <row r="4387" spans="5:15" x14ac:dyDescent="0.2">
      <c r="E4387" s="16">
        <v>41267.548611111109</v>
      </c>
      <c r="F4387" s="22">
        <v>12.157582596093258</v>
      </c>
      <c r="G4387" s="25">
        <v>1.8918234622885364E-2</v>
      </c>
      <c r="H4387" s="3">
        <f t="shared" si="204"/>
        <v>1989.7599999999977</v>
      </c>
      <c r="I4387" s="3">
        <f>MIN(H4387-K4387+L4387,'Power Look Up'!$F$4)</f>
        <v>2000</v>
      </c>
      <c r="K4387" s="51">
        <f t="array" ref="K4387">_xlfn.SUM(_xlfn.NORM.DIST($Q$3:$Q$1003,$F4387,$N4387,FALSE)*WindSpeedStep*$R$3:$R$1003)</f>
        <v>1980.5758869404767</v>
      </c>
      <c r="L4387" s="51">
        <f t="array" ref="L4387">_xlfn.SUM(_xlfn.NORM.DIST($Q$3:$Q$1003,$F4387,$O4387,FALSE)*WindSpeedStep*$R$3:$R$1003)</f>
        <v>2021.5368749439406</v>
      </c>
      <c r="N4387" s="43">
        <f t="shared" si="205"/>
        <v>1.2157582596093259</v>
      </c>
      <c r="O4387" s="43">
        <f t="shared" si="206"/>
        <v>0.23</v>
      </c>
    </row>
    <row r="4388" spans="5:15" x14ac:dyDescent="0.2">
      <c r="E4388" s="16">
        <v>41267.555555555555</v>
      </c>
      <c r="F4388" s="22">
        <v>11.620108601720958</v>
      </c>
      <c r="G4388" s="25">
        <v>3.2701931885879394E-2</v>
      </c>
      <c r="H4388" s="3">
        <f t="shared" si="204"/>
        <v>1956.0799999999829</v>
      </c>
      <c r="I4388" s="3">
        <f>MIN(H4388-K4388+L4388,'Power Look Up'!$F$4)</f>
        <v>2000</v>
      </c>
      <c r="K4388" s="51">
        <f t="array" ref="K4388">_xlfn.SUM(_xlfn.NORM.DIST($Q$3:$Q$1003,$F4388,$N4388,FALSE)*WindSpeedStep*$R$3:$R$1003)</f>
        <v>1946.3736353234819</v>
      </c>
      <c r="L4388" s="51">
        <f t="array" ref="L4388">_xlfn.SUM(_xlfn.NORM.DIST($Q$3:$Q$1003,$F4388,$O4388,FALSE)*WindSpeedStep*$R$3:$R$1003)</f>
        <v>2026.2196354428372</v>
      </c>
      <c r="N4388" s="43">
        <f t="shared" si="205"/>
        <v>1.1620108601720958</v>
      </c>
      <c r="O4388" s="43">
        <f t="shared" si="206"/>
        <v>0.38</v>
      </c>
    </row>
    <row r="4389" spans="5:15" x14ac:dyDescent="0.2">
      <c r="E4389" s="16">
        <v>41267.5625</v>
      </c>
      <c r="F4389" s="22">
        <v>11.347553239119275</v>
      </c>
      <c r="G4389" s="25">
        <v>2.1149933817682379E-2</v>
      </c>
      <c r="H4389" s="3">
        <f t="shared" si="204"/>
        <v>1933.3999999999835</v>
      </c>
      <c r="I4389" s="3">
        <f>MIN(H4389-K4389+L4389,'Power Look Up'!$F$4)</f>
        <v>2000</v>
      </c>
      <c r="K4389" s="51">
        <f t="array" ref="K4389">_xlfn.SUM(_xlfn.NORM.DIST($Q$3:$Q$1003,$F4389,$N4389,FALSE)*WindSpeedStep*$R$3:$R$1003)</f>
        <v>1918.324577945873</v>
      </c>
      <c r="L4389" s="51">
        <f t="array" ref="L4389">_xlfn.SUM(_xlfn.NORM.DIST($Q$3:$Q$1003,$F4389,$O4389,FALSE)*WindSpeedStep*$R$3:$R$1003)</f>
        <v>2030.0129463982012</v>
      </c>
      <c r="N4389" s="43">
        <f t="shared" si="205"/>
        <v>1.1347553239119275</v>
      </c>
      <c r="O4389" s="43">
        <f t="shared" si="206"/>
        <v>0.24</v>
      </c>
    </row>
    <row r="4390" spans="5:15" x14ac:dyDescent="0.2">
      <c r="E4390" s="16">
        <v>41267.569444444445</v>
      </c>
      <c r="F4390" s="22">
        <v>11.199417650840024</v>
      </c>
      <c r="G4390" s="25">
        <v>1.7858071395792513E-2</v>
      </c>
      <c r="H4390" s="3">
        <f t="shared" si="204"/>
        <v>1920.7999999999836</v>
      </c>
      <c r="I4390" s="3">
        <f>MIN(H4390-K4390+L4390,'Power Look Up'!$F$4)</f>
        <v>2000</v>
      </c>
      <c r="K4390" s="51">
        <f t="array" ref="K4390">_xlfn.SUM(_xlfn.NORM.DIST($Q$3:$Q$1003,$F4390,$N4390,FALSE)*WindSpeedStep*$R$3:$R$1003)</f>
        <v>1899.271477754103</v>
      </c>
      <c r="L4390" s="51">
        <f t="array" ref="L4390">_xlfn.SUM(_xlfn.NORM.DIST($Q$3:$Q$1003,$F4390,$O4390,FALSE)*WindSpeedStep*$R$3:$R$1003)</f>
        <v>2028.9375518868196</v>
      </c>
      <c r="N4390" s="43">
        <f t="shared" si="205"/>
        <v>1.1199417650840024</v>
      </c>
      <c r="O4390" s="43">
        <f t="shared" si="206"/>
        <v>0.2</v>
      </c>
    </row>
    <row r="4391" spans="5:15" x14ac:dyDescent="0.2">
      <c r="E4391" s="16">
        <v>41267.576388888891</v>
      </c>
      <c r="F4391" s="22">
        <v>10.835282336537235</v>
      </c>
      <c r="G4391" s="25">
        <v>3.4147702709355097E-2</v>
      </c>
      <c r="H4391" s="3">
        <f t="shared" si="204"/>
        <v>1861.2799999999502</v>
      </c>
      <c r="I4391" s="3">
        <f>MIN(H4391-K4391+L4391,'Power Look Up'!$F$4)</f>
        <v>1974.1801111384784</v>
      </c>
      <c r="K4391" s="51">
        <f t="array" ref="K4391">_xlfn.SUM(_xlfn.NORM.DIST($Q$3:$Q$1003,$F4391,$N4391,FALSE)*WindSpeedStep*$R$3:$R$1003)</f>
        <v>1839.3202566562331</v>
      </c>
      <c r="L4391" s="51">
        <f t="array" ref="L4391">_xlfn.SUM(_xlfn.NORM.DIST($Q$3:$Q$1003,$F4391,$O4391,FALSE)*WindSpeedStep*$R$3:$R$1003)</f>
        <v>1952.2203677947614</v>
      </c>
      <c r="N4391" s="43">
        <f t="shared" si="205"/>
        <v>1.0835282336537235</v>
      </c>
      <c r="O4391" s="43">
        <f t="shared" si="206"/>
        <v>0.36999999999999994</v>
      </c>
    </row>
    <row r="4392" spans="5:15" x14ac:dyDescent="0.2">
      <c r="E4392" s="16">
        <v>41267.583333333336</v>
      </c>
      <c r="F4392" s="22">
        <v>10.985060277891479</v>
      </c>
      <c r="G4392" s="25">
        <v>2.9130472833547548E-2</v>
      </c>
      <c r="H4392" s="3">
        <f t="shared" si="204"/>
        <v>1901.3299999999495</v>
      </c>
      <c r="I4392" s="3">
        <f>MIN(H4392-K4392+L4392,'Power Look Up'!$F$4)</f>
        <v>2000</v>
      </c>
      <c r="K4392" s="51">
        <f t="array" ref="K4392">_xlfn.SUM(_xlfn.NORM.DIST($Q$3:$Q$1003,$F4392,$N4392,FALSE)*WindSpeedStep*$R$3:$R$1003)</f>
        <v>1866.3546091277824</v>
      </c>
      <c r="L4392" s="51">
        <f t="array" ref="L4392">_xlfn.SUM(_xlfn.NORM.DIST($Q$3:$Q$1003,$F4392,$O4392,FALSE)*WindSpeedStep*$R$3:$R$1003)</f>
        <v>1989.4358852006401</v>
      </c>
      <c r="N4392" s="43">
        <f t="shared" si="205"/>
        <v>1.0985060277891481</v>
      </c>
      <c r="O4392" s="43">
        <f t="shared" si="206"/>
        <v>0.32</v>
      </c>
    </row>
    <row r="4393" spans="5:15" x14ac:dyDescent="0.2">
      <c r="E4393" s="16">
        <v>41267.590277777781</v>
      </c>
      <c r="F4393" s="22">
        <v>11.28182912556519</v>
      </c>
      <c r="G4393" s="25">
        <v>2.3932289435953828E-2</v>
      </c>
      <c r="H4393" s="3">
        <f t="shared" si="204"/>
        <v>1927.5199999999836</v>
      </c>
      <c r="I4393" s="3">
        <f>MIN(H4393-K4393+L4393,'Power Look Up'!$F$4)</f>
        <v>2000</v>
      </c>
      <c r="K4393" s="51">
        <f t="array" ref="K4393">_xlfn.SUM(_xlfn.NORM.DIST($Q$3:$Q$1003,$F4393,$N4393,FALSE)*WindSpeedStep*$R$3:$R$1003)</f>
        <v>1910.2254481472135</v>
      </c>
      <c r="L4393" s="51">
        <f t="array" ref="L4393">_xlfn.SUM(_xlfn.NORM.DIST($Q$3:$Q$1003,$F4393,$O4393,FALSE)*WindSpeedStep*$R$3:$R$1003)</f>
        <v>2026.3816288797968</v>
      </c>
      <c r="N4393" s="43">
        <f t="shared" si="205"/>
        <v>1.128182912556519</v>
      </c>
      <c r="O4393" s="43">
        <f t="shared" si="206"/>
        <v>0.27</v>
      </c>
    </row>
    <row r="4394" spans="5:15" x14ac:dyDescent="0.2">
      <c r="E4394" s="16">
        <v>41267.597222222219</v>
      </c>
      <c r="F4394" s="22">
        <v>11.164696613363931</v>
      </c>
      <c r="G4394" s="25">
        <v>2.060064934721955E-2</v>
      </c>
      <c r="H4394" s="3">
        <f t="shared" si="204"/>
        <v>1917.4399999999837</v>
      </c>
      <c r="I4394" s="3">
        <f>MIN(H4394-K4394+L4394,'Power Look Up'!$F$4)</f>
        <v>2000</v>
      </c>
      <c r="K4394" s="51">
        <f t="array" ref="K4394">_xlfn.SUM(_xlfn.NORM.DIST($Q$3:$Q$1003,$F4394,$N4394,FALSE)*WindSpeedStep*$R$3:$R$1003)</f>
        <v>1894.3815597385019</v>
      </c>
      <c r="L4394" s="51">
        <f t="array" ref="L4394">_xlfn.SUM(_xlfn.NORM.DIST($Q$3:$Q$1003,$F4394,$O4394,FALSE)*WindSpeedStep*$R$3:$R$1003)</f>
        <v>2023.9958581839842</v>
      </c>
      <c r="N4394" s="43">
        <f t="shared" si="205"/>
        <v>1.1164696613363931</v>
      </c>
      <c r="O4394" s="43">
        <f t="shared" si="206"/>
        <v>0.23</v>
      </c>
    </row>
    <row r="4395" spans="5:15" x14ac:dyDescent="0.2">
      <c r="E4395" s="16">
        <v>41267.604166666664</v>
      </c>
      <c r="F4395" s="22">
        <v>11.662606312871887</v>
      </c>
      <c r="G4395" s="25">
        <v>2.3150914363113163E-2</v>
      </c>
      <c r="H4395" s="3">
        <f t="shared" si="204"/>
        <v>1959.4399999999828</v>
      </c>
      <c r="I4395" s="3">
        <f>MIN(H4395-K4395+L4395,'Power Look Up'!$F$4)</f>
        <v>2000</v>
      </c>
      <c r="K4395" s="51">
        <f t="array" ref="K4395">_xlfn.SUM(_xlfn.NORM.DIST($Q$3:$Q$1003,$F4395,$N4395,FALSE)*WindSpeedStep*$R$3:$R$1003)</f>
        <v>1950.0102397605142</v>
      </c>
      <c r="L4395" s="51">
        <f t="array" ref="L4395">_xlfn.SUM(_xlfn.NORM.DIST($Q$3:$Q$1003,$F4395,$O4395,FALSE)*WindSpeedStep*$R$3:$R$1003)</f>
        <v>2028.3893758288189</v>
      </c>
      <c r="N4395" s="43">
        <f t="shared" si="205"/>
        <v>1.1662606312871888</v>
      </c>
      <c r="O4395" s="43">
        <f t="shared" si="206"/>
        <v>0.27</v>
      </c>
    </row>
    <row r="4396" spans="5:15" x14ac:dyDescent="0.2">
      <c r="E4396" s="16">
        <v>41267.611111111109</v>
      </c>
      <c r="F4396" s="22">
        <v>11.54515761182212</v>
      </c>
      <c r="G4396" s="25">
        <v>2.5984920265861348E-2</v>
      </c>
      <c r="H4396" s="3">
        <f t="shared" si="204"/>
        <v>1950.199999999983</v>
      </c>
      <c r="I4396" s="3">
        <f>MIN(H4396-K4396+L4396,'Power Look Up'!$F$4)</f>
        <v>2000</v>
      </c>
      <c r="K4396" s="51">
        <f t="array" ref="K4396">_xlfn.SUM(_xlfn.NORM.DIST($Q$3:$Q$1003,$F4396,$N4396,FALSE)*WindSpeedStep*$R$3:$R$1003)</f>
        <v>1939.4987135067929</v>
      </c>
      <c r="L4396" s="51">
        <f t="array" ref="L4396">_xlfn.SUM(_xlfn.NORM.DIST($Q$3:$Q$1003,$F4396,$O4396,FALSE)*WindSpeedStep*$R$3:$R$1003)</f>
        <v>2028.7217004793313</v>
      </c>
      <c r="N4396" s="43">
        <f t="shared" si="205"/>
        <v>1.1545157611822121</v>
      </c>
      <c r="O4396" s="43">
        <f t="shared" si="206"/>
        <v>0.3</v>
      </c>
    </row>
    <row r="4397" spans="5:15" x14ac:dyDescent="0.2">
      <c r="E4397" s="16">
        <v>41267.618055555555</v>
      </c>
      <c r="F4397" s="22">
        <v>10.989253299932939</v>
      </c>
      <c r="G4397" s="25">
        <v>1.9109578628174993E-2</v>
      </c>
      <c r="H4397" s="3">
        <f t="shared" si="204"/>
        <v>1901.3299999999495</v>
      </c>
      <c r="I4397" s="3">
        <f>MIN(H4397-K4397+L4397,'Power Look Up'!$F$4)</f>
        <v>2000</v>
      </c>
      <c r="K4397" s="51">
        <f t="array" ref="K4397">_xlfn.SUM(_xlfn.NORM.DIST($Q$3:$Q$1003,$F4397,$N4397,FALSE)*WindSpeedStep*$R$3:$R$1003)</f>
        <v>1867.0624796575121</v>
      </c>
      <c r="L4397" s="51">
        <f t="array" ref="L4397">_xlfn.SUM(_xlfn.NORM.DIST($Q$3:$Q$1003,$F4397,$O4397,FALSE)*WindSpeedStep*$R$3:$R$1003)</f>
        <v>2005.9873258729408</v>
      </c>
      <c r="N4397" s="43">
        <f t="shared" si="205"/>
        <v>1.098925329993294</v>
      </c>
      <c r="O4397" s="43">
        <f t="shared" si="206"/>
        <v>0.21</v>
      </c>
    </row>
    <row r="4398" spans="5:15" x14ac:dyDescent="0.2">
      <c r="E4398" s="16">
        <v>41267.625</v>
      </c>
      <c r="F4398" s="22">
        <v>11.011593664981341</v>
      </c>
      <c r="G4398" s="25">
        <v>2.6335879149105106E-2</v>
      </c>
      <c r="H4398" s="3">
        <f t="shared" si="204"/>
        <v>1904.839999999984</v>
      </c>
      <c r="I4398" s="3">
        <f>MIN(H4398-K4398+L4398,'Power Look Up'!$F$4)</f>
        <v>2000</v>
      </c>
      <c r="K4398" s="51">
        <f t="array" ref="K4398">_xlfn.SUM(_xlfn.NORM.DIST($Q$3:$Q$1003,$F4398,$N4398,FALSE)*WindSpeedStep*$R$3:$R$1003)</f>
        <v>1870.7899010909873</v>
      </c>
      <c r="L4398" s="51">
        <f t="array" ref="L4398">_xlfn.SUM(_xlfn.NORM.DIST($Q$3:$Q$1003,$F4398,$O4398,FALSE)*WindSpeedStep*$R$3:$R$1003)</f>
        <v>1998.1547130013146</v>
      </c>
      <c r="N4398" s="43">
        <f t="shared" si="205"/>
        <v>1.1011593664981341</v>
      </c>
      <c r="O4398" s="43">
        <f t="shared" si="206"/>
        <v>0.28999999999999998</v>
      </c>
    </row>
    <row r="4399" spans="5:15" x14ac:dyDescent="0.2">
      <c r="E4399" s="16">
        <v>41267.631944444445</v>
      </c>
      <c r="F4399" s="22">
        <v>10.13760943345039</v>
      </c>
      <c r="G4399" s="25">
        <v>3.0579201342785391E-2</v>
      </c>
      <c r="H4399" s="3">
        <f t="shared" si="204"/>
        <v>1674.3799999999542</v>
      </c>
      <c r="I4399" s="3">
        <f>MIN(H4399-K4399+L4399,'Power Look Up'!$F$4)</f>
        <v>1740.1260530379282</v>
      </c>
      <c r="K4399" s="51">
        <f t="array" ref="K4399">_xlfn.SUM(_xlfn.NORM.DIST($Q$3:$Q$1003,$F4399,$N4399,FALSE)*WindSpeedStep*$R$3:$R$1003)</f>
        <v>1666.8734490665292</v>
      </c>
      <c r="L4399" s="51">
        <f t="array" ref="L4399">_xlfn.SUM(_xlfn.NORM.DIST($Q$3:$Q$1003,$F4399,$O4399,FALSE)*WindSpeedStep*$R$3:$R$1003)</f>
        <v>1732.6195021045032</v>
      </c>
      <c r="N4399" s="43">
        <f t="shared" si="205"/>
        <v>1.013760943345039</v>
      </c>
      <c r="O4399" s="43">
        <f t="shared" si="206"/>
        <v>0.31</v>
      </c>
    </row>
    <row r="4400" spans="5:15" x14ac:dyDescent="0.2">
      <c r="E4400" s="16">
        <v>41267.638888888891</v>
      </c>
      <c r="F4400" s="22">
        <v>10.161019084210732</v>
      </c>
      <c r="G4400" s="25">
        <v>4.0350283431422877E-2</v>
      </c>
      <c r="H4400" s="3">
        <f t="shared" si="204"/>
        <v>1679.7199999999541</v>
      </c>
      <c r="I4400" s="3">
        <f>MIN(H4400-K4400+L4400,'Power Look Up'!$F$4)</f>
        <v>1742.0230844569919</v>
      </c>
      <c r="K4400" s="51">
        <f t="array" ref="K4400">_xlfn.SUM(_xlfn.NORM.DIST($Q$3:$Q$1003,$F4400,$N4400,FALSE)*WindSpeedStep*$R$3:$R$1003)</f>
        <v>1673.8774011839037</v>
      </c>
      <c r="L4400" s="51">
        <f t="array" ref="L4400">_xlfn.SUM(_xlfn.NORM.DIST($Q$3:$Q$1003,$F4400,$O4400,FALSE)*WindSpeedStep*$R$3:$R$1003)</f>
        <v>1736.1804856409415</v>
      </c>
      <c r="N4400" s="43">
        <f t="shared" si="205"/>
        <v>1.0161019084210732</v>
      </c>
      <c r="O4400" s="43">
        <f t="shared" si="206"/>
        <v>0.41</v>
      </c>
    </row>
    <row r="4401" spans="5:15" x14ac:dyDescent="0.2">
      <c r="E4401" s="16">
        <v>41267.645833333336</v>
      </c>
      <c r="F4401" s="22">
        <v>10.931083079008376</v>
      </c>
      <c r="G4401" s="25">
        <v>3.0189140235675191E-2</v>
      </c>
      <c r="H4401" s="3">
        <f t="shared" si="204"/>
        <v>1885.3099999999497</v>
      </c>
      <c r="I4401" s="3">
        <f>MIN(H4401-K4401+L4401,'Power Look Up'!$F$4)</f>
        <v>2000</v>
      </c>
      <c r="K4401" s="51">
        <f t="array" ref="K4401">_xlfn.SUM(_xlfn.NORM.DIST($Q$3:$Q$1003,$F4401,$N4401,FALSE)*WindSpeedStep*$R$3:$R$1003)</f>
        <v>1857.0063574423516</v>
      </c>
      <c r="L4401" s="51">
        <f t="array" ref="L4401">_xlfn.SUM(_xlfn.NORM.DIST($Q$3:$Q$1003,$F4401,$O4401,FALSE)*WindSpeedStep*$R$3:$R$1003)</f>
        <v>1978.0796589891661</v>
      </c>
      <c r="N4401" s="43">
        <f t="shared" si="205"/>
        <v>1.0931083079008377</v>
      </c>
      <c r="O4401" s="43">
        <f t="shared" si="206"/>
        <v>0.33</v>
      </c>
    </row>
    <row r="4402" spans="5:15" x14ac:dyDescent="0.2">
      <c r="E4402" s="16">
        <v>41267.652777777781</v>
      </c>
      <c r="F4402" s="22">
        <v>11.124520727112575</v>
      </c>
      <c r="G4402" s="25">
        <v>3.236094469423851E-2</v>
      </c>
      <c r="H4402" s="3">
        <f t="shared" si="204"/>
        <v>1914.0799999999838</v>
      </c>
      <c r="I4402" s="3">
        <f>MIN(H4402-K4402+L4402,'Power Look Up'!$F$4)</f>
        <v>2000</v>
      </c>
      <c r="K4402" s="51">
        <f t="array" ref="K4402">_xlfn.SUM(_xlfn.NORM.DIST($Q$3:$Q$1003,$F4402,$N4402,FALSE)*WindSpeedStep*$R$3:$R$1003)</f>
        <v>1888.5146528515054</v>
      </c>
      <c r="L4402" s="51">
        <f t="array" ref="L4402">_xlfn.SUM(_xlfn.NORM.DIST($Q$3:$Q$1003,$F4402,$O4402,FALSE)*WindSpeedStep*$R$3:$R$1003)</f>
        <v>2003.7756765667889</v>
      </c>
      <c r="N4402" s="43">
        <f t="shared" si="205"/>
        <v>1.1124520727112575</v>
      </c>
      <c r="O4402" s="43">
        <f t="shared" si="206"/>
        <v>0.36</v>
      </c>
    </row>
    <row r="4403" spans="5:15" x14ac:dyDescent="0.2">
      <c r="E4403" s="16">
        <v>41267.659722222219</v>
      </c>
      <c r="F4403" s="22">
        <v>10.657499602767885</v>
      </c>
      <c r="G4403" s="25">
        <v>2.5334272583963095E-2</v>
      </c>
      <c r="H4403" s="3">
        <f t="shared" si="204"/>
        <v>1813.2199999999511</v>
      </c>
      <c r="I4403" s="3">
        <f>MIN(H4403-K4403+L4403,'Power Look Up'!$F$4)</f>
        <v>1925.3681506486769</v>
      </c>
      <c r="K4403" s="51">
        <f t="array" ref="K4403">_xlfn.SUM(_xlfn.NORM.DIST($Q$3:$Q$1003,$F4403,$N4403,FALSE)*WindSpeedStep*$R$3:$R$1003)</f>
        <v>1802.6919982644688</v>
      </c>
      <c r="L4403" s="51">
        <f t="array" ref="L4403">_xlfn.SUM(_xlfn.NORM.DIST($Q$3:$Q$1003,$F4403,$O4403,FALSE)*WindSpeedStep*$R$3:$R$1003)</f>
        <v>1914.8401489131945</v>
      </c>
      <c r="N4403" s="43">
        <f t="shared" si="205"/>
        <v>1.0657499602767886</v>
      </c>
      <c r="O4403" s="43">
        <f t="shared" si="206"/>
        <v>0.27</v>
      </c>
    </row>
    <row r="4404" spans="5:15" x14ac:dyDescent="0.2">
      <c r="E4404" s="16">
        <v>41267.666666666664</v>
      </c>
      <c r="F4404" s="22">
        <v>10.60294053467249</v>
      </c>
      <c r="G4404" s="25">
        <v>3.1123441551036978E-2</v>
      </c>
      <c r="H4404" s="3">
        <f t="shared" si="204"/>
        <v>1797.1999999999516</v>
      </c>
      <c r="I4404" s="3">
        <f>MIN(H4404-K4404+L4404,'Power Look Up'!$F$4)</f>
        <v>1900.5147412808319</v>
      </c>
      <c r="K4404" s="51">
        <f t="array" ref="K4404">_xlfn.SUM(_xlfn.NORM.DIST($Q$3:$Q$1003,$F4404,$N4404,FALSE)*WindSpeedStep*$R$3:$R$1003)</f>
        <v>1790.442257203249</v>
      </c>
      <c r="L4404" s="51">
        <f t="array" ref="L4404">_xlfn.SUM(_xlfn.NORM.DIST($Q$3:$Q$1003,$F4404,$O4404,FALSE)*WindSpeedStep*$R$3:$R$1003)</f>
        <v>1893.7569984841293</v>
      </c>
      <c r="N4404" s="43">
        <f t="shared" si="205"/>
        <v>1.0602940534672489</v>
      </c>
      <c r="O4404" s="43">
        <f t="shared" si="206"/>
        <v>0.33</v>
      </c>
    </row>
    <row r="4405" spans="5:15" x14ac:dyDescent="0.2">
      <c r="E4405" s="16">
        <v>41267.673611111109</v>
      </c>
      <c r="F4405" s="22">
        <v>10.55934309751709</v>
      </c>
      <c r="G4405" s="25">
        <v>4.6404401815035065E-2</v>
      </c>
      <c r="H4405" s="3">
        <f t="shared" si="204"/>
        <v>1786.5199999999518</v>
      </c>
      <c r="I4405" s="3">
        <f>MIN(H4405-K4405+L4405,'Power Look Up'!$F$4)</f>
        <v>1870.7493227976665</v>
      </c>
      <c r="K4405" s="51">
        <f t="array" ref="K4405">_xlfn.SUM(_xlfn.NORM.DIST($Q$3:$Q$1003,$F4405,$N4405,FALSE)*WindSpeedStep*$R$3:$R$1003)</f>
        <v>1780.3108503350686</v>
      </c>
      <c r="L4405" s="51">
        <f t="array" ref="L4405">_xlfn.SUM(_xlfn.NORM.DIST($Q$3:$Q$1003,$F4405,$O4405,FALSE)*WindSpeedStep*$R$3:$R$1003)</f>
        <v>1864.5401731327834</v>
      </c>
      <c r="N4405" s="43">
        <f t="shared" si="205"/>
        <v>1.0559343097517091</v>
      </c>
      <c r="O4405" s="43">
        <f t="shared" si="206"/>
        <v>0.49000000000000005</v>
      </c>
    </row>
    <row r="4406" spans="5:15" x14ac:dyDescent="0.2">
      <c r="E4406" s="16">
        <v>41267.680555555555</v>
      </c>
      <c r="F4406" s="22">
        <v>9.682403465010621</v>
      </c>
      <c r="G4406" s="25">
        <v>7.4361701885473974E-2</v>
      </c>
      <c r="H4406" s="3">
        <f t="shared" si="204"/>
        <v>1515.0799999999383</v>
      </c>
      <c r="I4406" s="3">
        <f>MIN(H4406-K4406+L4406,'Power Look Up'!$F$4)</f>
        <v>1528.4784647168979</v>
      </c>
      <c r="K4406" s="51">
        <f t="array" ref="K4406">_xlfn.SUM(_xlfn.NORM.DIST($Q$3:$Q$1003,$F4406,$N4406,FALSE)*WindSpeedStep*$R$3:$R$1003)</f>
        <v>1516.582720535215</v>
      </c>
      <c r="L4406" s="51">
        <f t="array" ref="L4406">_xlfn.SUM(_xlfn.NORM.DIST($Q$3:$Q$1003,$F4406,$O4406,FALSE)*WindSpeedStep*$R$3:$R$1003)</f>
        <v>1529.9811852521746</v>
      </c>
      <c r="N4406" s="43">
        <f t="shared" si="205"/>
        <v>0.96824034650106217</v>
      </c>
      <c r="O4406" s="43">
        <f t="shared" si="206"/>
        <v>0.72000000000000008</v>
      </c>
    </row>
    <row r="4407" spans="5:15" x14ac:dyDescent="0.2">
      <c r="E4407" s="16">
        <v>41267.6875</v>
      </c>
      <c r="F4407" s="22">
        <v>8.8885437352439602</v>
      </c>
      <c r="G4407" s="25">
        <v>3.8251485296952097E-2</v>
      </c>
      <c r="H4407" s="3">
        <f t="shared" si="204"/>
        <v>1215.6299999999467</v>
      </c>
      <c r="I4407" s="3">
        <f>MIN(H4407-K4407+L4407,'Power Look Up'!$F$4)</f>
        <v>1194.506868483156</v>
      </c>
      <c r="K4407" s="51">
        <f t="array" ref="K4407">_xlfn.SUM(_xlfn.NORM.DIST($Q$3:$Q$1003,$F4407,$N4407,FALSE)*WindSpeedStep*$R$3:$R$1003)</f>
        <v>1216.8643221153247</v>
      </c>
      <c r="L4407" s="51">
        <f t="array" ref="L4407">_xlfn.SUM(_xlfn.NORM.DIST($Q$3:$Q$1003,$F4407,$O4407,FALSE)*WindSpeedStep*$R$3:$R$1003)</f>
        <v>1195.7411905985341</v>
      </c>
      <c r="N4407" s="43">
        <f t="shared" si="205"/>
        <v>0.88885437352439611</v>
      </c>
      <c r="O4407" s="43">
        <f t="shared" si="206"/>
        <v>0.34</v>
      </c>
    </row>
    <row r="4408" spans="5:15" x14ac:dyDescent="0.2">
      <c r="E4408" s="16">
        <v>41267.694444444445</v>
      </c>
      <c r="F4408" s="22">
        <v>9.1604486180614035</v>
      </c>
      <c r="G4408" s="25">
        <v>4.1482684510752509E-2</v>
      </c>
      <c r="H4408" s="3">
        <f t="shared" si="204"/>
        <v>1316.9599999999425</v>
      </c>
      <c r="I4408" s="3">
        <f>MIN(H4408-K4408+L4408,'Power Look Up'!$F$4)</f>
        <v>1305.9524309674616</v>
      </c>
      <c r="K4408" s="51">
        <f t="array" ref="K4408">_xlfn.SUM(_xlfn.NORM.DIST($Q$3:$Q$1003,$F4408,$N4408,FALSE)*WindSpeedStep*$R$3:$R$1003)</f>
        <v>1321.6466019441848</v>
      </c>
      <c r="L4408" s="51">
        <f t="array" ref="L4408">_xlfn.SUM(_xlfn.NORM.DIST($Q$3:$Q$1003,$F4408,$O4408,FALSE)*WindSpeedStep*$R$3:$R$1003)</f>
        <v>1310.6390329117039</v>
      </c>
      <c r="N4408" s="43">
        <f t="shared" si="205"/>
        <v>0.91604486180614042</v>
      </c>
      <c r="O4408" s="43">
        <f t="shared" si="206"/>
        <v>0.38</v>
      </c>
    </row>
    <row r="4409" spans="5:15" x14ac:dyDescent="0.2">
      <c r="E4409" s="16">
        <v>41267.701388888891</v>
      </c>
      <c r="F4409" s="22">
        <v>9.1118842135183211</v>
      </c>
      <c r="G4409" s="25">
        <v>4.4996181952326297E-2</v>
      </c>
      <c r="H4409" s="3">
        <f t="shared" si="204"/>
        <v>1297.909999999943</v>
      </c>
      <c r="I4409" s="3">
        <f>MIN(H4409-K4409+L4409,'Power Look Up'!$F$4)</f>
        <v>1285.8925805718168</v>
      </c>
      <c r="K4409" s="51">
        <f t="array" ref="K4409">_xlfn.SUM(_xlfn.NORM.DIST($Q$3:$Q$1003,$F4409,$N4409,FALSE)*WindSpeedStep*$R$3:$R$1003)</f>
        <v>1302.9475561846755</v>
      </c>
      <c r="L4409" s="51">
        <f t="array" ref="L4409">_xlfn.SUM(_xlfn.NORM.DIST($Q$3:$Q$1003,$F4409,$O4409,FALSE)*WindSpeedStep*$R$3:$R$1003)</f>
        <v>1290.9301367565492</v>
      </c>
      <c r="N4409" s="43">
        <f t="shared" si="205"/>
        <v>0.9111884213518322</v>
      </c>
      <c r="O4409" s="43">
        <f t="shared" si="206"/>
        <v>0.41</v>
      </c>
    </row>
    <row r="4410" spans="5:15" x14ac:dyDescent="0.2">
      <c r="E4410" s="16">
        <v>41267.909722222219</v>
      </c>
      <c r="F4410" s="22">
        <v>11.642156482242058</v>
      </c>
      <c r="G4410" s="25">
        <v>0.12197053030217773</v>
      </c>
      <c r="H4410" s="3">
        <f t="shared" si="204"/>
        <v>1957.7599999999829</v>
      </c>
      <c r="I4410" s="3">
        <f>MIN(H4410-K4410+L4410,'Power Look Up'!$F$4)</f>
        <v>1921.8878450155246</v>
      </c>
      <c r="K4410" s="51">
        <f t="array" ref="K4410">_xlfn.SUM(_xlfn.NORM.DIST($Q$3:$Q$1003,$F4410,$N4410,FALSE)*WindSpeedStep*$R$3:$R$1003)</f>
        <v>1948.2833475266632</v>
      </c>
      <c r="L4410" s="51">
        <f t="array" ref="L4410">_xlfn.SUM(_xlfn.NORM.DIST($Q$3:$Q$1003,$F4410,$O4410,FALSE)*WindSpeedStep*$R$3:$R$1003)</f>
        <v>1912.4111925422048</v>
      </c>
      <c r="N4410" s="43">
        <f t="shared" si="205"/>
        <v>1.1642156482242059</v>
      </c>
      <c r="O4410" s="43">
        <f t="shared" si="206"/>
        <v>1.42</v>
      </c>
    </row>
    <row r="4411" spans="5:15" x14ac:dyDescent="0.2">
      <c r="E4411" s="16">
        <v>41267.916666666664</v>
      </c>
      <c r="F4411" s="22">
        <v>11.566125603429979</v>
      </c>
      <c r="G4411" s="25">
        <v>0.13055365744534225</v>
      </c>
      <c r="H4411" s="3">
        <f t="shared" si="204"/>
        <v>1951.8799999999831</v>
      </c>
      <c r="I4411" s="3">
        <f>MIN(H4411-K4411+L4411,'Power Look Up'!$F$4)</f>
        <v>1900.4867035549737</v>
      </c>
      <c r="K4411" s="51">
        <f t="array" ref="K4411">_xlfn.SUM(_xlfn.NORM.DIST($Q$3:$Q$1003,$F4411,$N4411,FALSE)*WindSpeedStep*$R$3:$R$1003)</f>
        <v>1941.4827895008971</v>
      </c>
      <c r="L4411" s="51">
        <f t="array" ref="L4411">_xlfn.SUM(_xlfn.NORM.DIST($Q$3:$Q$1003,$F4411,$O4411,FALSE)*WindSpeedStep*$R$3:$R$1003)</f>
        <v>1890.0894930558877</v>
      </c>
      <c r="N4411" s="43">
        <f t="shared" si="205"/>
        <v>1.156612560342998</v>
      </c>
      <c r="O4411" s="43">
        <f t="shared" si="206"/>
        <v>1.51</v>
      </c>
    </row>
    <row r="4412" spans="5:15" x14ac:dyDescent="0.2">
      <c r="E4412" s="16">
        <v>41267.930555555555</v>
      </c>
      <c r="F4412" s="22">
        <v>11.445601693787308</v>
      </c>
      <c r="G4412" s="25">
        <v>0.15464455669121868</v>
      </c>
      <c r="H4412" s="3">
        <f t="shared" si="204"/>
        <v>1941.7999999999831</v>
      </c>
      <c r="I4412" s="3">
        <f>MIN(H4412-K4412+L4412,'Power Look Up'!$F$4)</f>
        <v>1847.2431665513286</v>
      </c>
      <c r="K4412" s="51">
        <f t="array" ref="K4412">_xlfn.SUM(_xlfn.NORM.DIST($Q$3:$Q$1003,$F4412,$N4412,FALSE)*WindSpeedStep*$R$3:$R$1003)</f>
        <v>1929.4060420309652</v>
      </c>
      <c r="L4412" s="51">
        <f t="array" ref="L4412">_xlfn.SUM(_xlfn.NORM.DIST($Q$3:$Q$1003,$F4412,$O4412,FALSE)*WindSpeedStep*$R$3:$R$1003)</f>
        <v>1834.8492085823107</v>
      </c>
      <c r="N4412" s="43">
        <f t="shared" si="205"/>
        <v>1.1445601693787308</v>
      </c>
      <c r="O4412" s="43">
        <f t="shared" si="206"/>
        <v>1.77</v>
      </c>
    </row>
    <row r="4413" spans="5:15" x14ac:dyDescent="0.2">
      <c r="E4413" s="16">
        <v>41267.9375</v>
      </c>
      <c r="F4413" s="22">
        <v>13.217985077158948</v>
      </c>
      <c r="G4413" s="25">
        <v>0.10591629449024265</v>
      </c>
      <c r="H4413" s="3">
        <f t="shared" si="204"/>
        <v>1999.2199999999998</v>
      </c>
      <c r="I4413" s="3">
        <f>MIN(H4413-K4413+L4413,'Power Look Up'!$F$4)</f>
        <v>1996.459712902991</v>
      </c>
      <c r="K4413" s="51">
        <f t="array" ref="K4413">_xlfn.SUM(_xlfn.NORM.DIST($Q$3:$Q$1003,$F4413,$N4413,FALSE)*WindSpeedStep*$R$3:$R$1003)</f>
        <v>2002.0328075402572</v>
      </c>
      <c r="L4413" s="51">
        <f t="array" ref="L4413">_xlfn.SUM(_xlfn.NORM.DIST($Q$3:$Q$1003,$F4413,$O4413,FALSE)*WindSpeedStep*$R$3:$R$1003)</f>
        <v>1999.2725204432484</v>
      </c>
      <c r="N4413" s="43">
        <f t="shared" si="205"/>
        <v>1.3217985077158949</v>
      </c>
      <c r="O4413" s="43">
        <f t="shared" si="206"/>
        <v>1.4</v>
      </c>
    </row>
    <row r="4414" spans="5:15" x14ac:dyDescent="0.2">
      <c r="E4414" s="16">
        <v>41267.944444444445</v>
      </c>
      <c r="F4414" s="22">
        <v>14.005367502607241</v>
      </c>
      <c r="G4414" s="25">
        <v>0.10067568735611644</v>
      </c>
      <c r="H4414" s="3">
        <f t="shared" si="204"/>
        <v>2000</v>
      </c>
      <c r="I4414" s="3">
        <f>MIN(H4414-K4414+L4414,'Power Look Up'!$F$4)</f>
        <v>1999.9032298933532</v>
      </c>
      <c r="K4414" s="51">
        <f t="array" ref="K4414">_xlfn.SUM(_xlfn.NORM.DIST($Q$3:$Q$1003,$F4414,$N4414,FALSE)*WindSpeedStep*$R$3:$R$1003)</f>
        <v>2003.4046682289882</v>
      </c>
      <c r="L4414" s="51">
        <f t="array" ref="L4414">_xlfn.SUM(_xlfn.NORM.DIST($Q$3:$Q$1003,$F4414,$O4414,FALSE)*WindSpeedStep*$R$3:$R$1003)</f>
        <v>2003.3078981223414</v>
      </c>
      <c r="N4414" s="43">
        <f t="shared" si="205"/>
        <v>1.4005367502607242</v>
      </c>
      <c r="O4414" s="43">
        <f t="shared" si="206"/>
        <v>1.41</v>
      </c>
    </row>
    <row r="4415" spans="5:15" x14ac:dyDescent="0.2">
      <c r="E4415" s="16">
        <v>41267.951388888891</v>
      </c>
      <c r="F4415" s="22">
        <v>14.693923896627894</v>
      </c>
      <c r="G4415" s="25">
        <v>7.8263642039408762E-2</v>
      </c>
      <c r="H4415" s="3">
        <f t="shared" si="204"/>
        <v>2000</v>
      </c>
      <c r="I4415" s="3">
        <f>MIN(H4415-K4415+L4415,'Power Look Up'!$F$4)</f>
        <v>1999.7815818186195</v>
      </c>
      <c r="K4415" s="51">
        <f t="array" ref="K4415">_xlfn.SUM(_xlfn.NORM.DIST($Q$3:$Q$1003,$F4415,$N4415,FALSE)*WindSpeedStep*$R$3:$R$1003)</f>
        <v>2002.5236664272163</v>
      </c>
      <c r="L4415" s="51">
        <f t="array" ref="L4415">_xlfn.SUM(_xlfn.NORM.DIST($Q$3:$Q$1003,$F4415,$O4415,FALSE)*WindSpeedStep*$R$3:$R$1003)</f>
        <v>2002.3052482458359</v>
      </c>
      <c r="N4415" s="43">
        <f t="shared" si="205"/>
        <v>1.4693923896627894</v>
      </c>
      <c r="O4415" s="43">
        <f t="shared" si="206"/>
        <v>1.1499999999999999</v>
      </c>
    </row>
    <row r="4416" spans="5:15" x14ac:dyDescent="0.2">
      <c r="E4416" s="16">
        <v>41267.958333333336</v>
      </c>
      <c r="F4416" s="22">
        <v>14.36571889998844</v>
      </c>
      <c r="G4416" s="25">
        <v>7.8659481496669764E-2</v>
      </c>
      <c r="H4416" s="3">
        <f t="shared" si="204"/>
        <v>2000</v>
      </c>
      <c r="I4416" s="3">
        <f>MIN(H4416-K4416+L4416,'Power Look Up'!$F$4)</f>
        <v>2000</v>
      </c>
      <c r="K4416" s="51">
        <f t="array" ref="K4416">_xlfn.SUM(_xlfn.NORM.DIST($Q$3:$Q$1003,$F4416,$N4416,FALSE)*WindSpeedStep*$R$3:$R$1003)</f>
        <v>2003.0112298744259</v>
      </c>
      <c r="L4416" s="51">
        <f t="array" ref="L4416">_xlfn.SUM(_xlfn.NORM.DIST($Q$3:$Q$1003,$F4416,$O4416,FALSE)*WindSpeedStep*$R$3:$R$1003)</f>
        <v>2003.2298014916064</v>
      </c>
      <c r="N4416" s="43">
        <f t="shared" si="205"/>
        <v>1.4365718899988442</v>
      </c>
      <c r="O4416" s="43">
        <f t="shared" si="206"/>
        <v>1.1299999999999999</v>
      </c>
    </row>
    <row r="4417" spans="5:15" x14ac:dyDescent="0.2">
      <c r="E4417" s="16">
        <v>41267.965277777781</v>
      </c>
      <c r="F4417" s="22">
        <v>14.093694000564797</v>
      </c>
      <c r="G4417" s="25">
        <v>6.5277421232725188E-2</v>
      </c>
      <c r="H4417" s="3">
        <f t="shared" si="204"/>
        <v>2000</v>
      </c>
      <c r="I4417" s="3">
        <f>MIN(H4417-K4417+L4417,'Power Look Up'!$F$4)</f>
        <v>2000</v>
      </c>
      <c r="K4417" s="51">
        <f t="array" ref="K4417">_xlfn.SUM(_xlfn.NORM.DIST($Q$3:$Q$1003,$F4417,$N4417,FALSE)*WindSpeedStep*$R$3:$R$1003)</f>
        <v>2003.3339843851559</v>
      </c>
      <c r="L4417" s="51">
        <f t="array" ref="L4417">_xlfn.SUM(_xlfn.NORM.DIST($Q$3:$Q$1003,$F4417,$O4417,FALSE)*WindSpeedStep*$R$3:$R$1003)</f>
        <v>2003.6383702041294</v>
      </c>
      <c r="N4417" s="43">
        <f t="shared" si="205"/>
        <v>1.4093694000564798</v>
      </c>
      <c r="O4417" s="43">
        <f t="shared" si="206"/>
        <v>0.92000000000000015</v>
      </c>
    </row>
    <row r="4418" spans="5:15" x14ac:dyDescent="0.2">
      <c r="E4418" s="16">
        <v>41267.972222222219</v>
      </c>
      <c r="F4418" s="22">
        <v>14.298329327677967</v>
      </c>
      <c r="G4418" s="25">
        <v>9.3017860305221453E-2</v>
      </c>
      <c r="H4418" s="3">
        <f t="shared" si="204"/>
        <v>2000</v>
      </c>
      <c r="I4418" s="3">
        <f>MIN(H4418-K4418+L4418,'Power Look Up'!$F$4)</f>
        <v>2000</v>
      </c>
      <c r="K4418" s="51">
        <f t="array" ref="K4418">_xlfn.SUM(_xlfn.NORM.DIST($Q$3:$Q$1003,$F4418,$N4418,FALSE)*WindSpeedStep*$R$3:$R$1003)</f>
        <v>2003.1019969516801</v>
      </c>
      <c r="L4418" s="51">
        <f t="array" ref="L4418">_xlfn.SUM(_xlfn.NORM.DIST($Q$3:$Q$1003,$F4418,$O4418,FALSE)*WindSpeedStep*$R$3:$R$1003)</f>
        <v>2003.4989245560807</v>
      </c>
      <c r="N4418" s="43">
        <f t="shared" si="205"/>
        <v>1.4298329327677968</v>
      </c>
      <c r="O4418" s="43">
        <f t="shared" si="206"/>
        <v>1.33</v>
      </c>
    </row>
    <row r="4419" spans="5:15" x14ac:dyDescent="0.2">
      <c r="E4419" s="16">
        <v>41267.979166666664</v>
      </c>
      <c r="F4419" s="22">
        <v>15.440669048968202</v>
      </c>
      <c r="G4419" s="25">
        <v>4.922066508839433E-2</v>
      </c>
      <c r="H4419" s="3">
        <f t="shared" ref="H4419:H4482" si="207">INDEX(PowerArray,MIN(MaximumPowerIndex,ROUND(F4419*100,0)))</f>
        <v>2000</v>
      </c>
      <c r="I4419" s="3">
        <f>MIN(H4419-K4419+L4419,'Power Look Up'!$F$4)</f>
        <v>1998.9687570942917</v>
      </c>
      <c r="K4419" s="51">
        <f t="array" ref="K4419">_xlfn.SUM(_xlfn.NORM.DIST($Q$3:$Q$1003,$F4419,$N4419,FALSE)*WindSpeedStep*$R$3:$R$1003)</f>
        <v>2001.4812112263412</v>
      </c>
      <c r="L4419" s="51">
        <f t="array" ref="L4419">_xlfn.SUM(_xlfn.NORM.DIST($Q$3:$Q$1003,$F4419,$O4419,FALSE)*WindSpeedStep*$R$3:$R$1003)</f>
        <v>2000.4499683206329</v>
      </c>
      <c r="N4419" s="43">
        <f t="shared" ref="N4419:N4482" si="208">ReferenceTurbulence*F4419</f>
        <v>1.5440669048968203</v>
      </c>
      <c r="O4419" s="43">
        <f t="shared" ref="O4419:O4482" si="209">F4419*G4419</f>
        <v>0.76</v>
      </c>
    </row>
    <row r="4420" spans="5:15" x14ac:dyDescent="0.2">
      <c r="E4420" s="16">
        <v>41267.986111111109</v>
      </c>
      <c r="F4420" s="22">
        <v>14.671294307893801</v>
      </c>
      <c r="G4420" s="25">
        <v>4.0896187303472852E-2</v>
      </c>
      <c r="H4420" s="3">
        <f t="shared" si="207"/>
        <v>2000</v>
      </c>
      <c r="I4420" s="3">
        <f>MIN(H4420-K4420+L4420,'Power Look Up'!$F$4)</f>
        <v>1998.5695893000368</v>
      </c>
      <c r="K4420" s="51">
        <f t="array" ref="K4420">_xlfn.SUM(_xlfn.NORM.DIST($Q$3:$Q$1003,$F4420,$N4420,FALSE)*WindSpeedStep*$R$3:$R$1003)</f>
        <v>2002.5583104491595</v>
      </c>
      <c r="L4420" s="51">
        <f t="array" ref="L4420">_xlfn.SUM(_xlfn.NORM.DIST($Q$3:$Q$1003,$F4420,$O4420,FALSE)*WindSpeedStep*$R$3:$R$1003)</f>
        <v>2001.1278997491963</v>
      </c>
      <c r="N4420" s="43">
        <f t="shared" si="208"/>
        <v>1.4671294307893801</v>
      </c>
      <c r="O4420" s="43">
        <f t="shared" si="209"/>
        <v>0.6</v>
      </c>
    </row>
    <row r="4421" spans="5:15" x14ac:dyDescent="0.2">
      <c r="E4421" s="16">
        <v>41267.993055555555</v>
      </c>
      <c r="F4421" s="22">
        <v>13.779557504271001</v>
      </c>
      <c r="G4421" s="25">
        <v>5.7331303980925223E-2</v>
      </c>
      <c r="H4421" s="3">
        <f t="shared" si="207"/>
        <v>1999.7799999999997</v>
      </c>
      <c r="I4421" s="3">
        <f>MIN(H4421-K4421+L4421,'Power Look Up'!$F$4)</f>
        <v>2000</v>
      </c>
      <c r="K4421" s="51">
        <f t="array" ref="K4421">_xlfn.SUM(_xlfn.NORM.DIST($Q$3:$Q$1003,$F4421,$N4421,FALSE)*WindSpeedStep*$R$3:$R$1003)</f>
        <v>2003.4580154854816</v>
      </c>
      <c r="L4421" s="51">
        <f t="array" ref="L4421">_xlfn.SUM(_xlfn.NORM.DIST($Q$3:$Q$1003,$F4421,$O4421,FALSE)*WindSpeedStep*$R$3:$R$1003)</f>
        <v>2004.6844091575995</v>
      </c>
      <c r="N4421" s="43">
        <f t="shared" si="208"/>
        <v>1.3779557504271001</v>
      </c>
      <c r="O4421" s="43">
        <f t="shared" si="209"/>
        <v>0.79</v>
      </c>
    </row>
    <row r="4422" spans="5:15" x14ac:dyDescent="0.2">
      <c r="E4422" s="16">
        <v>41268</v>
      </c>
      <c r="F4422" s="22">
        <v>11.61073945961672</v>
      </c>
      <c r="G4422" s="25">
        <v>7.2346813303459406E-2</v>
      </c>
      <c r="H4422" s="3">
        <f t="shared" si="207"/>
        <v>1955.239999999983</v>
      </c>
      <c r="I4422" s="3">
        <f>MIN(H4422-K4422+L4422,'Power Look Up'!$F$4)</f>
        <v>1996.666215017086</v>
      </c>
      <c r="K4422" s="51">
        <f t="array" ref="K4422">_xlfn.SUM(_xlfn.NORM.DIST($Q$3:$Q$1003,$F4422,$N4422,FALSE)*WindSpeedStep*$R$3:$R$1003)</f>
        <v>1945.5468681225552</v>
      </c>
      <c r="L4422" s="51">
        <f t="array" ref="L4422">_xlfn.SUM(_xlfn.NORM.DIST($Q$3:$Q$1003,$F4422,$O4422,FALSE)*WindSpeedStep*$R$3:$R$1003)</f>
        <v>1986.9730831396582</v>
      </c>
      <c r="N4422" s="43">
        <f t="shared" si="208"/>
        <v>1.1610739459616721</v>
      </c>
      <c r="O4422" s="43">
        <f t="shared" si="209"/>
        <v>0.84</v>
      </c>
    </row>
    <row r="4423" spans="5:15" x14ac:dyDescent="0.2">
      <c r="E4423" s="16">
        <v>41268.006944444445</v>
      </c>
      <c r="F4423" s="22">
        <v>10.814535465167669</v>
      </c>
      <c r="G4423" s="25">
        <v>4.7158752370145648E-2</v>
      </c>
      <c r="H4423" s="3">
        <f t="shared" si="207"/>
        <v>1853.2699999999504</v>
      </c>
      <c r="I4423" s="3">
        <f>MIN(H4423-K4423+L4423,'Power Look Up'!$F$4)</f>
        <v>1945.902105677239</v>
      </c>
      <c r="K4423" s="51">
        <f t="array" ref="K4423">_xlfn.SUM(_xlfn.NORM.DIST($Q$3:$Q$1003,$F4423,$N4423,FALSE)*WindSpeedStep*$R$3:$R$1003)</f>
        <v>1835.3028217259246</v>
      </c>
      <c r="L4423" s="51">
        <f t="array" ref="L4423">_xlfn.SUM(_xlfn.NORM.DIST($Q$3:$Q$1003,$F4423,$O4423,FALSE)*WindSpeedStep*$R$3:$R$1003)</f>
        <v>1927.9349274032131</v>
      </c>
      <c r="N4423" s="43">
        <f t="shared" si="208"/>
        <v>1.081453546516767</v>
      </c>
      <c r="O4423" s="43">
        <f t="shared" si="209"/>
        <v>0.51</v>
      </c>
    </row>
    <row r="4424" spans="5:15" x14ac:dyDescent="0.2">
      <c r="E4424" s="16">
        <v>41268.013888888891</v>
      </c>
      <c r="F4424" s="22">
        <v>11.512920953204409</v>
      </c>
      <c r="G4424" s="25">
        <v>6.3407019206261295E-2</v>
      </c>
      <c r="H4424" s="3">
        <f t="shared" si="207"/>
        <v>1946.8399999999831</v>
      </c>
      <c r="I4424" s="3">
        <f>MIN(H4424-K4424+L4424,'Power Look Up'!$F$4)</f>
        <v>2000</v>
      </c>
      <c r="K4424" s="51">
        <f t="array" ref="K4424">_xlfn.SUM(_xlfn.NORM.DIST($Q$3:$Q$1003,$F4424,$N4424,FALSE)*WindSpeedStep*$R$3:$R$1003)</f>
        <v>1936.3537941560805</v>
      </c>
      <c r="L4424" s="51">
        <f t="array" ref="L4424">_xlfn.SUM(_xlfn.NORM.DIST($Q$3:$Q$1003,$F4424,$O4424,FALSE)*WindSpeedStep*$R$3:$R$1003)</f>
        <v>1992.6655861077945</v>
      </c>
      <c r="N4424" s="43">
        <f t="shared" si="208"/>
        <v>1.1512920953204409</v>
      </c>
      <c r="O4424" s="43">
        <f t="shared" si="209"/>
        <v>0.73000000000000009</v>
      </c>
    </row>
    <row r="4425" spans="5:15" x14ac:dyDescent="0.2">
      <c r="E4425" s="16">
        <v>41268.020833333336</v>
      </c>
      <c r="F4425" s="22">
        <v>12.999539073172791</v>
      </c>
      <c r="G4425" s="25">
        <v>3.7693644154754326E-2</v>
      </c>
      <c r="H4425" s="3">
        <f t="shared" si="207"/>
        <v>1998.9999999999975</v>
      </c>
      <c r="I4425" s="3">
        <f>MIN(H4425-K4425+L4425,'Power Look Up'!$F$4)</f>
        <v>2000</v>
      </c>
      <c r="K4425" s="51">
        <f t="array" ref="K4425">_xlfn.SUM(_xlfn.NORM.DIST($Q$3:$Q$1003,$F4425,$N4425,FALSE)*WindSpeedStep*$R$3:$R$1003)</f>
        <v>2000.3750636586558</v>
      </c>
      <c r="L4425" s="51">
        <f t="array" ref="L4425">_xlfn.SUM(_xlfn.NORM.DIST($Q$3:$Q$1003,$F4425,$O4425,FALSE)*WindSpeedStep*$R$3:$R$1003)</f>
        <v>2009.6035306047715</v>
      </c>
      <c r="N4425" s="43">
        <f t="shared" si="208"/>
        <v>1.2999539073172792</v>
      </c>
      <c r="O4425" s="43">
        <f t="shared" si="209"/>
        <v>0.49000000000000005</v>
      </c>
    </row>
    <row r="4426" spans="5:15" x14ac:dyDescent="0.2">
      <c r="E4426" s="16">
        <v>41268.027777777781</v>
      </c>
      <c r="F4426" s="22">
        <v>13.934623472314904</v>
      </c>
      <c r="G4426" s="25">
        <v>2.7987839124239418E-2</v>
      </c>
      <c r="H4426" s="3">
        <f t="shared" si="207"/>
        <v>1999.9299999999998</v>
      </c>
      <c r="I4426" s="3">
        <f>MIN(H4426-K4426+L4426,'Power Look Up'!$F$4)</f>
        <v>1999.1677706080736</v>
      </c>
      <c r="K4426" s="51">
        <f t="array" ref="K4426">_xlfn.SUM(_xlfn.NORM.DIST($Q$3:$Q$1003,$F4426,$N4426,FALSE)*WindSpeedStep*$R$3:$R$1003)</f>
        <v>2003.4436322746556</v>
      </c>
      <c r="L4426" s="51">
        <f t="array" ref="L4426">_xlfn.SUM(_xlfn.NORM.DIST($Q$3:$Q$1003,$F4426,$O4426,FALSE)*WindSpeedStep*$R$3:$R$1003)</f>
        <v>2002.6814028827293</v>
      </c>
      <c r="N4426" s="43">
        <f t="shared" si="208"/>
        <v>1.3934623472314904</v>
      </c>
      <c r="O4426" s="43">
        <f t="shared" si="209"/>
        <v>0.39</v>
      </c>
    </row>
    <row r="4427" spans="5:15" x14ac:dyDescent="0.2">
      <c r="E4427" s="16">
        <v>41268.034722222219</v>
      </c>
      <c r="F4427" s="22">
        <v>14.09767137550466</v>
      </c>
      <c r="G4427" s="25">
        <v>3.9722872315851067E-2</v>
      </c>
      <c r="H4427" s="3">
        <f t="shared" si="207"/>
        <v>2000</v>
      </c>
      <c r="I4427" s="3">
        <f>MIN(H4427-K4427+L4427,'Power Look Up'!$F$4)</f>
        <v>1999.1305855735695</v>
      </c>
      <c r="K4427" s="51">
        <f t="array" ref="K4427">_xlfn.SUM(_xlfn.NORM.DIST($Q$3:$Q$1003,$F4427,$N4427,FALSE)*WindSpeedStep*$R$3:$R$1003)</f>
        <v>2003.3303024805841</v>
      </c>
      <c r="L4427" s="51">
        <f t="array" ref="L4427">_xlfn.SUM(_xlfn.NORM.DIST($Q$3:$Q$1003,$F4427,$O4427,FALSE)*WindSpeedStep*$R$3:$R$1003)</f>
        <v>2002.4608880541537</v>
      </c>
      <c r="N4427" s="43">
        <f t="shared" si="208"/>
        <v>1.4097671375504661</v>
      </c>
      <c r="O4427" s="43">
        <f t="shared" si="209"/>
        <v>0.56000000000000005</v>
      </c>
    </row>
    <row r="4428" spans="5:15" x14ac:dyDescent="0.2">
      <c r="E4428" s="16">
        <v>41268.041666666664</v>
      </c>
      <c r="F4428" s="22">
        <v>15.420720348376006</v>
      </c>
      <c r="G4428" s="25">
        <v>6.1605422998287286E-2</v>
      </c>
      <c r="H4428" s="3">
        <f t="shared" si="207"/>
        <v>2000</v>
      </c>
      <c r="I4428" s="3">
        <f>MIN(H4428-K4428+L4428,'Power Look Up'!$F$4)</f>
        <v>1999.1447489365064</v>
      </c>
      <c r="K4428" s="51">
        <f t="array" ref="K4428">_xlfn.SUM(_xlfn.NORM.DIST($Q$3:$Q$1003,$F4428,$N4428,FALSE)*WindSpeedStep*$R$3:$R$1003)</f>
        <v>2001.5049162747512</v>
      </c>
      <c r="L4428" s="51">
        <f t="array" ref="L4428">_xlfn.SUM(_xlfn.NORM.DIST($Q$3:$Q$1003,$F4428,$O4428,FALSE)*WindSpeedStep*$R$3:$R$1003)</f>
        <v>2000.6496652112576</v>
      </c>
      <c r="N4428" s="43">
        <f t="shared" si="208"/>
        <v>1.5420720348376007</v>
      </c>
      <c r="O4428" s="43">
        <f t="shared" si="209"/>
        <v>0.95</v>
      </c>
    </row>
    <row r="4429" spans="5:15" x14ac:dyDescent="0.2">
      <c r="E4429" s="16">
        <v>41268.055555555555</v>
      </c>
      <c r="F4429" s="22">
        <v>18.80739315292637</v>
      </c>
      <c r="G4429" s="25">
        <v>7.55022234316962E-2</v>
      </c>
      <c r="H4429" s="3">
        <f t="shared" si="207"/>
        <v>2000</v>
      </c>
      <c r="I4429" s="3">
        <f>MIN(H4429-K4429+L4429,'Power Look Up'!$F$4)</f>
        <v>1999.9523286835254</v>
      </c>
      <c r="K4429" s="51">
        <f t="array" ref="K4429">_xlfn.SUM(_xlfn.NORM.DIST($Q$3:$Q$1003,$F4429,$N4429,FALSE)*WindSpeedStep*$R$3:$R$1003)</f>
        <v>2000.0616054549696</v>
      </c>
      <c r="L4429" s="51">
        <f t="array" ref="L4429">_xlfn.SUM(_xlfn.NORM.DIST($Q$3:$Q$1003,$F4429,$O4429,FALSE)*WindSpeedStep*$R$3:$R$1003)</f>
        <v>2000.013934138495</v>
      </c>
      <c r="N4429" s="43">
        <f t="shared" si="208"/>
        <v>1.880739315292637</v>
      </c>
      <c r="O4429" s="43">
        <f t="shared" si="209"/>
        <v>1.42</v>
      </c>
    </row>
    <row r="4430" spans="5:15" x14ac:dyDescent="0.2">
      <c r="E4430" s="16">
        <v>41268.069444444445</v>
      </c>
      <c r="F4430" s="22">
        <v>20.711252522420349</v>
      </c>
      <c r="G4430" s="25">
        <v>5.6491030599595621E-2</v>
      </c>
      <c r="H4430" s="3">
        <f t="shared" si="207"/>
        <v>2000</v>
      </c>
      <c r="I4430" s="3">
        <f>MIN(H4430-K4430+L4430,'Power Look Up'!$F$4)</f>
        <v>1999.9913646612783</v>
      </c>
      <c r="K4430" s="51">
        <f t="array" ref="K4430">_xlfn.SUM(_xlfn.NORM.DIST($Q$3:$Q$1003,$F4430,$N4430,FALSE)*WindSpeedStep*$R$3:$R$1003)</f>
        <v>2000.009057409183</v>
      </c>
      <c r="L4430" s="51">
        <f t="array" ref="L4430">_xlfn.SUM(_xlfn.NORM.DIST($Q$3:$Q$1003,$F4430,$O4430,FALSE)*WindSpeedStep*$R$3:$R$1003)</f>
        <v>2000.0004220704614</v>
      </c>
      <c r="N4430" s="43">
        <f t="shared" si="208"/>
        <v>2.0711252522420351</v>
      </c>
      <c r="O4430" s="43">
        <f t="shared" si="209"/>
        <v>1.17</v>
      </c>
    </row>
    <row r="4431" spans="5:15" x14ac:dyDescent="0.2">
      <c r="E4431" s="16">
        <v>41268.076388888891</v>
      </c>
      <c r="F4431" s="22">
        <v>22.783018158762435</v>
      </c>
      <c r="G4431" s="25">
        <v>8.4273294548622424E-2</v>
      </c>
      <c r="H4431" s="3">
        <f t="shared" si="207"/>
        <v>2000</v>
      </c>
      <c r="I4431" s="3">
        <f>MIN(H4431-K4431+L4431,'Power Look Up'!$F$4)</f>
        <v>1999.9990710979146</v>
      </c>
      <c r="K4431" s="51">
        <f t="array" ref="K4431">_xlfn.SUM(_xlfn.NORM.DIST($Q$3:$Q$1003,$F4431,$N4431,FALSE)*WindSpeedStep*$R$3:$R$1003)</f>
        <v>2000.0011755995783</v>
      </c>
      <c r="L4431" s="51">
        <f t="array" ref="L4431">_xlfn.SUM(_xlfn.NORM.DIST($Q$3:$Q$1003,$F4431,$O4431,FALSE)*WindSpeedStep*$R$3:$R$1003)</f>
        <v>2000.0002466974929</v>
      </c>
      <c r="N4431" s="43">
        <f t="shared" si="208"/>
        <v>2.2783018158762434</v>
      </c>
      <c r="O4431" s="43">
        <f t="shared" si="209"/>
        <v>1.92</v>
      </c>
    </row>
    <row r="4432" spans="5:15" x14ac:dyDescent="0.2">
      <c r="E4432" s="16">
        <v>41268.083333333336</v>
      </c>
      <c r="F4432" s="22">
        <v>24.714989515126547</v>
      </c>
      <c r="G4432" s="25">
        <v>7.4448746938526822E-2</v>
      </c>
      <c r="H4432" s="3">
        <f t="shared" si="207"/>
        <v>2000</v>
      </c>
      <c r="I4432" s="3">
        <f>MIN(H4432-K4432+L4432,'Power Look Up'!$F$4)</f>
        <v>1999.9998240205873</v>
      </c>
      <c r="K4432" s="51">
        <f t="array" ref="K4432">_xlfn.SUM(_xlfn.NORM.DIST($Q$3:$Q$1003,$F4432,$N4432,FALSE)*WindSpeedStep*$R$3:$R$1003)</f>
        <v>2000.0001892418707</v>
      </c>
      <c r="L4432" s="51">
        <f t="array" ref="L4432">_xlfn.SUM(_xlfn.NORM.DIST($Q$3:$Q$1003,$F4432,$O4432,FALSE)*WindSpeedStep*$R$3:$R$1003)</f>
        <v>2000.000013262458</v>
      </c>
      <c r="N4432" s="43">
        <f t="shared" si="208"/>
        <v>2.4714989515126549</v>
      </c>
      <c r="O4432" s="43">
        <f t="shared" si="209"/>
        <v>1.84</v>
      </c>
    </row>
    <row r="4433" spans="5:15" x14ac:dyDescent="0.2">
      <c r="E4433" s="16">
        <v>41268.090277777781</v>
      </c>
      <c r="F4433" s="22">
        <v>24.498144059649576</v>
      </c>
      <c r="G4433" s="25">
        <v>8.5312585104861019E-2</v>
      </c>
      <c r="H4433" s="3">
        <f t="shared" si="207"/>
        <v>2000</v>
      </c>
      <c r="I4433" s="3">
        <f>MIN(H4433-K4433+L4433,'Power Look Up'!$F$4)</f>
        <v>1999.999812734314</v>
      </c>
      <c r="K4433" s="51">
        <f t="array" ref="K4433">_xlfn.SUM(_xlfn.NORM.DIST($Q$3:$Q$1003,$F4433,$N4433,FALSE)*WindSpeedStep*$R$3:$R$1003)</f>
        <v>2000.00023127645</v>
      </c>
      <c r="L4433" s="51">
        <f t="array" ref="L4433">_xlfn.SUM(_xlfn.NORM.DIST($Q$3:$Q$1003,$F4433,$O4433,FALSE)*WindSpeedStep*$R$3:$R$1003)</f>
        <v>2000.000044010764</v>
      </c>
      <c r="N4433" s="43">
        <f t="shared" si="208"/>
        <v>2.4498144059649576</v>
      </c>
      <c r="O4433" s="43">
        <f t="shared" si="209"/>
        <v>2.09</v>
      </c>
    </row>
    <row r="4434" spans="5:15" x14ac:dyDescent="0.2">
      <c r="E4434" s="16">
        <v>41268.097222222219</v>
      </c>
      <c r="F4434" s="22">
        <v>24.09517015292429</v>
      </c>
      <c r="G4434" s="25">
        <v>8.258916568632263E-2</v>
      </c>
      <c r="H4434" s="3">
        <f t="shared" si="207"/>
        <v>2000</v>
      </c>
      <c r="I4434" s="3">
        <f>MIN(H4434-K4434+L4434,'Power Look Up'!$F$4)</f>
        <v>1999.9997144063052</v>
      </c>
      <c r="K4434" s="51">
        <f t="array" ref="K4434">_xlfn.SUM(_xlfn.NORM.DIST($Q$3:$Q$1003,$F4434,$N4434,FALSE)*WindSpeedStep*$R$3:$R$1003)</f>
        <v>2000.0003368032608</v>
      </c>
      <c r="L4434" s="51">
        <f t="array" ref="L4434">_xlfn.SUM(_xlfn.NORM.DIST($Q$3:$Q$1003,$F4434,$O4434,FALSE)*WindSpeedStep*$R$3:$R$1003)</f>
        <v>2000.000051209566</v>
      </c>
      <c r="N4434" s="43">
        <f t="shared" si="208"/>
        <v>2.4095170152924292</v>
      </c>
      <c r="O4434" s="43">
        <f t="shared" si="209"/>
        <v>1.99</v>
      </c>
    </row>
    <row r="4435" spans="5:15" x14ac:dyDescent="0.2">
      <c r="E4435" s="16">
        <v>41268.104166666664</v>
      </c>
      <c r="F4435" s="22">
        <v>22.066941887275771</v>
      </c>
      <c r="G4435" s="25">
        <v>8.3835812386253039E-2</v>
      </c>
      <c r="H4435" s="3">
        <f t="shared" si="207"/>
        <v>2000</v>
      </c>
      <c r="I4435" s="3">
        <f>MIN(H4435-K4435+L4435,'Power Look Up'!$F$4)</f>
        <v>1999.9981638461586</v>
      </c>
      <c r="K4435" s="51">
        <f t="array" ref="K4435">_xlfn.SUM(_xlfn.NORM.DIST($Q$3:$Q$1003,$F4435,$N4435,FALSE)*WindSpeedStep*$R$3:$R$1003)</f>
        <v>2000.0023612420837</v>
      </c>
      <c r="L4435" s="51">
        <f t="array" ref="L4435">_xlfn.SUM(_xlfn.NORM.DIST($Q$3:$Q$1003,$F4435,$O4435,FALSE)*WindSpeedStep*$R$3:$R$1003)</f>
        <v>2000.0005250882423</v>
      </c>
      <c r="N4435" s="43">
        <f t="shared" si="208"/>
        <v>2.2066941887275773</v>
      </c>
      <c r="O4435" s="43">
        <f t="shared" si="209"/>
        <v>1.85</v>
      </c>
    </row>
    <row r="4436" spans="5:15" x14ac:dyDescent="0.2">
      <c r="E4436" s="16">
        <v>41268.111111111109</v>
      </c>
      <c r="F4436" s="22">
        <v>21.269824988240423</v>
      </c>
      <c r="G4436" s="25">
        <v>6.9111993202234989E-2</v>
      </c>
      <c r="H4436" s="3">
        <f t="shared" si="207"/>
        <v>2000</v>
      </c>
      <c r="I4436" s="3">
        <f>MIN(H4436-K4436+L4436,'Power Look Up'!$F$4)</f>
        <v>1999.995243992176</v>
      </c>
      <c r="K4436" s="51">
        <f t="array" ref="K4436">_xlfn.SUM(_xlfn.NORM.DIST($Q$3:$Q$1003,$F4436,$N4436,FALSE)*WindSpeedStep*$R$3:$R$1003)</f>
        <v>2000.0051879662433</v>
      </c>
      <c r="L4436" s="51">
        <f t="array" ref="L4436">_xlfn.SUM(_xlfn.NORM.DIST($Q$3:$Q$1003,$F4436,$O4436,FALSE)*WindSpeedStep*$R$3:$R$1003)</f>
        <v>2000.0004319584193</v>
      </c>
      <c r="N4436" s="43">
        <f t="shared" si="208"/>
        <v>2.1269824988240424</v>
      </c>
      <c r="O4436" s="43">
        <f t="shared" si="209"/>
        <v>1.47</v>
      </c>
    </row>
    <row r="4437" spans="5:15" x14ac:dyDescent="0.2">
      <c r="E4437" s="16">
        <v>41268.118055555555</v>
      </c>
      <c r="F4437" s="22">
        <v>20.124446127548275</v>
      </c>
      <c r="G4437" s="25">
        <v>8.3480558389145157E-2</v>
      </c>
      <c r="H4437" s="3">
        <f t="shared" si="207"/>
        <v>2000</v>
      </c>
      <c r="I4437" s="3">
        <f>MIN(H4437-K4437+L4437,'Power Look Up'!$F$4)</f>
        <v>1999.9884485696846</v>
      </c>
      <c r="K4437" s="51">
        <f t="array" ref="K4437">_xlfn.SUM(_xlfn.NORM.DIST($Q$3:$Q$1003,$F4437,$N4437,FALSE)*WindSpeedStep*$R$3:$R$1003)</f>
        <v>2000.0163259872938</v>
      </c>
      <c r="L4437" s="51">
        <f t="array" ref="L4437">_xlfn.SUM(_xlfn.NORM.DIST($Q$3:$Q$1003,$F4437,$O4437,FALSE)*WindSpeedStep*$R$3:$R$1003)</f>
        <v>2000.0047745569784</v>
      </c>
      <c r="N4437" s="43">
        <f t="shared" si="208"/>
        <v>2.0124446127548277</v>
      </c>
      <c r="O4437" s="43">
        <f t="shared" si="209"/>
        <v>1.68</v>
      </c>
    </row>
    <row r="4438" spans="5:15" x14ac:dyDescent="0.2">
      <c r="E4438" s="16">
        <v>41268.125</v>
      </c>
      <c r="F4438" s="22">
        <v>18.344712674910248</v>
      </c>
      <c r="G4438" s="25">
        <v>6.7049292174646599E-2</v>
      </c>
      <c r="H4438" s="3">
        <f t="shared" si="207"/>
        <v>2000</v>
      </c>
      <c r="I4438" s="3">
        <f>MIN(H4438-K4438+L4438,'Power Look Up'!$F$4)</f>
        <v>1999.9177155233442</v>
      </c>
      <c r="K4438" s="51">
        <f t="array" ref="K4438">_xlfn.SUM(_xlfn.NORM.DIST($Q$3:$Q$1003,$F4438,$N4438,FALSE)*WindSpeedStep*$R$3:$R$1003)</f>
        <v>2000.0980459877283</v>
      </c>
      <c r="L4438" s="51">
        <f t="array" ref="L4438">_xlfn.SUM(_xlfn.NORM.DIST($Q$3:$Q$1003,$F4438,$O4438,FALSE)*WindSpeedStep*$R$3:$R$1003)</f>
        <v>2000.0157615110725</v>
      </c>
      <c r="N4438" s="43">
        <f t="shared" si="208"/>
        <v>1.8344712674910248</v>
      </c>
      <c r="O4438" s="43">
        <f t="shared" si="209"/>
        <v>1.23</v>
      </c>
    </row>
    <row r="4439" spans="5:15" x14ac:dyDescent="0.2">
      <c r="E4439" s="16">
        <v>41268.131944444445</v>
      </c>
      <c r="F4439" s="22">
        <v>18.010793279198882</v>
      </c>
      <c r="G4439" s="25">
        <v>7.662072284144178E-2</v>
      </c>
      <c r="H4439" s="3">
        <f t="shared" si="207"/>
        <v>2000</v>
      </c>
      <c r="I4439" s="3">
        <f>MIN(H4439-K4439+L4439,'Power Look Up'!$F$4)</f>
        <v>1999.9038223192197</v>
      </c>
      <c r="K4439" s="51">
        <f t="array" ref="K4439">_xlfn.SUM(_xlfn.NORM.DIST($Q$3:$Q$1003,$F4439,$N4439,FALSE)*WindSpeedStep*$R$3:$R$1003)</f>
        <v>2000.1368336881894</v>
      </c>
      <c r="L4439" s="51">
        <f t="array" ref="L4439">_xlfn.SUM(_xlfn.NORM.DIST($Q$3:$Q$1003,$F4439,$O4439,FALSE)*WindSpeedStep*$R$3:$R$1003)</f>
        <v>2000.0406560074091</v>
      </c>
      <c r="N4439" s="43">
        <f t="shared" si="208"/>
        <v>1.8010793279198882</v>
      </c>
      <c r="O4439" s="43">
        <f t="shared" si="209"/>
        <v>1.38</v>
      </c>
    </row>
    <row r="4440" spans="5:15" x14ac:dyDescent="0.2">
      <c r="E4440" s="16">
        <v>41268.138888888891</v>
      </c>
      <c r="F4440" s="22">
        <v>16.346833953115528</v>
      </c>
      <c r="G4440" s="25">
        <v>8.5031756240178918E-2</v>
      </c>
      <c r="H4440" s="3">
        <f t="shared" si="207"/>
        <v>2000</v>
      </c>
      <c r="I4440" s="3">
        <f>MIN(H4440-K4440+L4440,'Power Look Up'!$F$4)</f>
        <v>1999.7653093445467</v>
      </c>
      <c r="K4440" s="51">
        <f t="array" ref="K4440">_xlfn.SUM(_xlfn.NORM.DIST($Q$3:$Q$1003,$F4440,$N4440,FALSE)*WindSpeedStep*$R$3:$R$1003)</f>
        <v>2000.6784802884806</v>
      </c>
      <c r="L4440" s="51">
        <f t="array" ref="L4440">_xlfn.SUM(_xlfn.NORM.DIST($Q$3:$Q$1003,$F4440,$O4440,FALSE)*WindSpeedStep*$R$3:$R$1003)</f>
        <v>2000.4437896330273</v>
      </c>
      <c r="N4440" s="43">
        <f t="shared" si="208"/>
        <v>1.6346833953115529</v>
      </c>
      <c r="O4440" s="43">
        <f t="shared" si="209"/>
        <v>1.39</v>
      </c>
    </row>
    <row r="4441" spans="5:15" x14ac:dyDescent="0.2">
      <c r="E4441" s="16">
        <v>41268.145833333336</v>
      </c>
      <c r="F4441" s="22">
        <v>15.899973926511702</v>
      </c>
      <c r="G4441" s="25">
        <v>7.2956094479237454E-2</v>
      </c>
      <c r="H4441" s="3">
        <f t="shared" si="207"/>
        <v>2000</v>
      </c>
      <c r="I4441" s="3">
        <f>MIN(H4441-K4441+L4441,'Power Look Up'!$F$4)</f>
        <v>1999.4887367267061</v>
      </c>
      <c r="K4441" s="51">
        <f t="array" ref="K4441">_xlfn.SUM(_xlfn.NORM.DIST($Q$3:$Q$1003,$F4441,$N4441,FALSE)*WindSpeedStep*$R$3:$R$1003)</f>
        <v>2001.0099540309704</v>
      </c>
      <c r="L4441" s="51">
        <f t="array" ref="L4441">_xlfn.SUM(_xlfn.NORM.DIST($Q$3:$Q$1003,$F4441,$O4441,FALSE)*WindSpeedStep*$R$3:$R$1003)</f>
        <v>2000.4986907576765</v>
      </c>
      <c r="N4441" s="43">
        <f t="shared" si="208"/>
        <v>1.5899973926511703</v>
      </c>
      <c r="O4441" s="43">
        <f t="shared" si="209"/>
        <v>1.1599999999999999</v>
      </c>
    </row>
    <row r="4442" spans="5:15" x14ac:dyDescent="0.2">
      <c r="E4442" s="16">
        <v>41268.152777777781</v>
      </c>
      <c r="F4442" s="22">
        <v>14.504950552849603</v>
      </c>
      <c r="G4442" s="25">
        <v>7.2389078209833674E-2</v>
      </c>
      <c r="H4442" s="3">
        <f t="shared" si="207"/>
        <v>2000</v>
      </c>
      <c r="I4442" s="3">
        <f>MIN(H4442-K4442+L4442,'Power Look Up'!$F$4)</f>
        <v>1999.757238702811</v>
      </c>
      <c r="K4442" s="51">
        <f t="array" ref="K4442">_xlfn.SUM(_xlfn.NORM.DIST($Q$3:$Q$1003,$F4442,$N4442,FALSE)*WindSpeedStep*$R$3:$R$1003)</f>
        <v>2002.8104228943603</v>
      </c>
      <c r="L4442" s="51">
        <f t="array" ref="L4442">_xlfn.SUM(_xlfn.NORM.DIST($Q$3:$Q$1003,$F4442,$O4442,FALSE)*WindSpeedStep*$R$3:$R$1003)</f>
        <v>2002.5676615971713</v>
      </c>
      <c r="N4442" s="43">
        <f t="shared" si="208"/>
        <v>1.4504950552849605</v>
      </c>
      <c r="O4442" s="43">
        <f t="shared" si="209"/>
        <v>1.05</v>
      </c>
    </row>
    <row r="4443" spans="5:15" x14ac:dyDescent="0.2">
      <c r="E4443" s="16">
        <v>41268.159722222219</v>
      </c>
      <c r="F4443" s="22">
        <v>13.775097376163579</v>
      </c>
      <c r="G4443" s="25">
        <v>7.1868820449363602E-2</v>
      </c>
      <c r="H4443" s="3">
        <f t="shared" si="207"/>
        <v>1999.7799999999997</v>
      </c>
      <c r="I4443" s="3">
        <f>MIN(H4443-K4443+L4443,'Power Look Up'!$F$4)</f>
        <v>2000</v>
      </c>
      <c r="K4443" s="51">
        <f t="array" ref="K4443">_xlfn.SUM(_xlfn.NORM.DIST($Q$3:$Q$1003,$F4443,$N4443,FALSE)*WindSpeedStep*$R$3:$R$1003)</f>
        <v>2003.4567138910534</v>
      </c>
      <c r="L4443" s="51">
        <f t="array" ref="L4443">_xlfn.SUM(_xlfn.NORM.DIST($Q$3:$Q$1003,$F4443,$O4443,FALSE)*WindSpeedStep*$R$3:$R$1003)</f>
        <v>2005.3907985090009</v>
      </c>
      <c r="N4443" s="43">
        <f t="shared" si="208"/>
        <v>1.3775097376163581</v>
      </c>
      <c r="O4443" s="43">
        <f t="shared" si="209"/>
        <v>0.98999999999999988</v>
      </c>
    </row>
    <row r="4444" spans="5:15" x14ac:dyDescent="0.2">
      <c r="E4444" s="16">
        <v>41268.166666666664</v>
      </c>
      <c r="F4444" s="22">
        <v>13.156822903035387</v>
      </c>
      <c r="G4444" s="25">
        <v>7.0685758017267328E-2</v>
      </c>
      <c r="H4444" s="3">
        <f t="shared" si="207"/>
        <v>1999.1599999999999</v>
      </c>
      <c r="I4444" s="3">
        <f>MIN(H4444-K4444+L4444,'Power Look Up'!$F$4)</f>
        <v>2000</v>
      </c>
      <c r="K4444" s="51">
        <f t="array" ref="K4444">_xlfn.SUM(_xlfn.NORM.DIST($Q$3:$Q$1003,$F4444,$N4444,FALSE)*WindSpeedStep*$R$3:$R$1003)</f>
        <v>2001.6539266480254</v>
      </c>
      <c r="L4444" s="51">
        <f t="array" ref="L4444">_xlfn.SUM(_xlfn.NORM.DIST($Q$3:$Q$1003,$F4444,$O4444,FALSE)*WindSpeedStep*$R$3:$R$1003)</f>
        <v>2008.9330220683562</v>
      </c>
      <c r="N4444" s="43">
        <f t="shared" si="208"/>
        <v>1.3156822903035388</v>
      </c>
      <c r="O4444" s="43">
        <f t="shared" si="209"/>
        <v>0.93</v>
      </c>
    </row>
    <row r="4445" spans="5:15" x14ac:dyDescent="0.2">
      <c r="E4445" s="16">
        <v>41268.173611111109</v>
      </c>
      <c r="F4445" s="22">
        <v>11.515693822775475</v>
      </c>
      <c r="G4445" s="25">
        <v>8.3364494990422033E-2</v>
      </c>
      <c r="H4445" s="3">
        <f t="shared" si="207"/>
        <v>1947.679999999983</v>
      </c>
      <c r="I4445" s="3">
        <f>MIN(H4445-K4445+L4445,'Power Look Up'!$F$4)</f>
        <v>1974.6282160486153</v>
      </c>
      <c r="K4445" s="51">
        <f t="array" ref="K4445">_xlfn.SUM(_xlfn.NORM.DIST($Q$3:$Q$1003,$F4445,$N4445,FALSE)*WindSpeedStep*$R$3:$R$1003)</f>
        <v>1936.6288669276905</v>
      </c>
      <c r="L4445" s="51">
        <f t="array" ref="L4445">_xlfn.SUM(_xlfn.NORM.DIST($Q$3:$Q$1003,$F4445,$O4445,FALSE)*WindSpeedStep*$R$3:$R$1003)</f>
        <v>1963.5770829763228</v>
      </c>
      <c r="N4445" s="43">
        <f t="shared" si="208"/>
        <v>1.1515693822775475</v>
      </c>
      <c r="O4445" s="43">
        <f t="shared" si="209"/>
        <v>0.96000000000000008</v>
      </c>
    </row>
    <row r="4446" spans="5:15" x14ac:dyDescent="0.2">
      <c r="E4446" s="16">
        <v>41268.180555555555</v>
      </c>
      <c r="F4446" s="22">
        <v>10.744872577710515</v>
      </c>
      <c r="G4446" s="25">
        <v>4.7464499584477092E-2</v>
      </c>
      <c r="H4446" s="3">
        <f t="shared" si="207"/>
        <v>1834.5799999999508</v>
      </c>
      <c r="I4446" s="3">
        <f>MIN(H4446-K4446+L4446,'Power Look Up'!$F$4)</f>
        <v>1924.9832463677401</v>
      </c>
      <c r="K4446" s="51">
        <f t="array" ref="K4446">_xlfn.SUM(_xlfn.NORM.DIST($Q$3:$Q$1003,$F4446,$N4446,FALSE)*WindSpeedStep*$R$3:$R$1003)</f>
        <v>1821.3187513312621</v>
      </c>
      <c r="L4446" s="51">
        <f t="array" ref="L4446">_xlfn.SUM(_xlfn.NORM.DIST($Q$3:$Q$1003,$F4446,$O4446,FALSE)*WindSpeedStep*$R$3:$R$1003)</f>
        <v>1911.7219976990514</v>
      </c>
      <c r="N4446" s="43">
        <f t="shared" si="208"/>
        <v>1.0744872577710516</v>
      </c>
      <c r="O4446" s="43">
        <f t="shared" si="209"/>
        <v>0.51</v>
      </c>
    </row>
    <row r="4447" spans="5:15" x14ac:dyDescent="0.2">
      <c r="E4447" s="16">
        <v>41268.1875</v>
      </c>
      <c r="F4447" s="22">
        <v>10.35911160871782</v>
      </c>
      <c r="G4447" s="25">
        <v>6.660802837758048E-2</v>
      </c>
      <c r="H4447" s="3">
        <f t="shared" si="207"/>
        <v>1733.1199999999528</v>
      </c>
      <c r="I4447" s="3">
        <f>MIN(H4447-K4447+L4447,'Power Look Up'!$F$4)</f>
        <v>1781.3175214501084</v>
      </c>
      <c r="K4447" s="51">
        <f t="array" ref="K4447">_xlfn.SUM(_xlfn.NORM.DIST($Q$3:$Q$1003,$F4447,$N4447,FALSE)*WindSpeedStep*$R$3:$R$1003)</f>
        <v>1729.8876046495652</v>
      </c>
      <c r="L4447" s="51">
        <f t="array" ref="L4447">_xlfn.SUM(_xlfn.NORM.DIST($Q$3:$Q$1003,$F4447,$O4447,FALSE)*WindSpeedStep*$R$3:$R$1003)</f>
        <v>1778.0851260997208</v>
      </c>
      <c r="N4447" s="43">
        <f t="shared" si="208"/>
        <v>1.0359111608717819</v>
      </c>
      <c r="O4447" s="43">
        <f t="shared" si="209"/>
        <v>0.69</v>
      </c>
    </row>
    <row r="4448" spans="5:15" x14ac:dyDescent="0.2">
      <c r="E4448" s="16">
        <v>41268.194444444445</v>
      </c>
      <c r="F4448" s="22">
        <v>10.341738782102674</v>
      </c>
      <c r="G4448" s="25">
        <v>7.6389475372088053E-2</v>
      </c>
      <c r="H4448" s="3">
        <f t="shared" si="207"/>
        <v>1727.7799999999529</v>
      </c>
      <c r="I4448" s="3">
        <f>MIN(H4448-K4448+L4448,'Power Look Up'!$F$4)</f>
        <v>1761.9849812655211</v>
      </c>
      <c r="K4448" s="51">
        <f t="array" ref="K4448">_xlfn.SUM(_xlfn.NORM.DIST($Q$3:$Q$1003,$F4448,$N4448,FALSE)*WindSpeedStep*$R$3:$R$1003)</f>
        <v>1725.2147096462991</v>
      </c>
      <c r="L4448" s="51">
        <f t="array" ref="L4448">_xlfn.SUM(_xlfn.NORM.DIST($Q$3:$Q$1003,$F4448,$O4448,FALSE)*WindSpeedStep*$R$3:$R$1003)</f>
        <v>1759.4196909118673</v>
      </c>
      <c r="N4448" s="43">
        <f t="shared" si="208"/>
        <v>1.0341738782102674</v>
      </c>
      <c r="O4448" s="43">
        <f t="shared" si="209"/>
        <v>0.79</v>
      </c>
    </row>
    <row r="4449" spans="5:15" x14ac:dyDescent="0.2">
      <c r="E4449" s="16">
        <v>41268.201388888891</v>
      </c>
      <c r="F4449" s="22">
        <v>10.381392201277382</v>
      </c>
      <c r="G4449" s="25">
        <v>5.4905930625553677E-2</v>
      </c>
      <c r="H4449" s="3">
        <f t="shared" si="207"/>
        <v>1738.4599999999527</v>
      </c>
      <c r="I4449" s="3">
        <f>MIN(H4449-K4449+L4449,'Power Look Up'!$F$4)</f>
        <v>1802.6481772339428</v>
      </c>
      <c r="K4449" s="51">
        <f t="array" ref="K4449">_xlfn.SUM(_xlfn.NORM.DIST($Q$3:$Q$1003,$F4449,$N4449,FALSE)*WindSpeedStep*$R$3:$R$1003)</f>
        <v>1735.8117238098084</v>
      </c>
      <c r="L4449" s="51">
        <f t="array" ref="L4449">_xlfn.SUM(_xlfn.NORM.DIST($Q$3:$Q$1003,$F4449,$O4449,FALSE)*WindSpeedStep*$R$3:$R$1003)</f>
        <v>1799.9999010437984</v>
      </c>
      <c r="N4449" s="43">
        <f t="shared" si="208"/>
        <v>1.0381392201277382</v>
      </c>
      <c r="O4449" s="43">
        <f t="shared" si="209"/>
        <v>0.56999999999999995</v>
      </c>
    </row>
    <row r="4450" spans="5:15" x14ac:dyDescent="0.2">
      <c r="E4450" s="16">
        <v>41268.208333333336</v>
      </c>
      <c r="F4450" s="22">
        <v>9.8054991884231271</v>
      </c>
      <c r="G4450" s="25">
        <v>6.2209989341511257E-2</v>
      </c>
      <c r="H4450" s="3">
        <f t="shared" si="207"/>
        <v>1564.6099999999374</v>
      </c>
      <c r="I4450" s="3">
        <f>MIN(H4450-K4450+L4450,'Power Look Up'!$F$4)</f>
        <v>1589.2073117573934</v>
      </c>
      <c r="K4450" s="51">
        <f t="array" ref="K4450">_xlfn.SUM(_xlfn.NORM.DIST($Q$3:$Q$1003,$F4450,$N4450,FALSE)*WindSpeedStep*$R$3:$R$1003)</f>
        <v>1559.6141501013351</v>
      </c>
      <c r="L4450" s="51">
        <f t="array" ref="L4450">_xlfn.SUM(_xlfn.NORM.DIST($Q$3:$Q$1003,$F4450,$O4450,FALSE)*WindSpeedStep*$R$3:$R$1003)</f>
        <v>1584.2114618587912</v>
      </c>
      <c r="N4450" s="43">
        <f t="shared" si="208"/>
        <v>0.9805499188423128</v>
      </c>
      <c r="O4450" s="43">
        <f t="shared" si="209"/>
        <v>0.61</v>
      </c>
    </row>
    <row r="4451" spans="5:15" x14ac:dyDescent="0.2">
      <c r="E4451" s="16">
        <v>41268.215277777781</v>
      </c>
      <c r="F4451" s="22">
        <v>8.6782649134265579</v>
      </c>
      <c r="G4451" s="25">
        <v>6.2224419902708925E-2</v>
      </c>
      <c r="H4451" s="3">
        <f t="shared" si="207"/>
        <v>1138.5599999999483</v>
      </c>
      <c r="I4451" s="3">
        <f>MIN(H4451-K4451+L4451,'Power Look Up'!$F$4)</f>
        <v>1123.3387196704887</v>
      </c>
      <c r="K4451" s="51">
        <f t="array" ref="K4451">_xlfn.SUM(_xlfn.NORM.DIST($Q$3:$Q$1003,$F4451,$N4451,FALSE)*WindSpeedStep*$R$3:$R$1003)</f>
        <v>1136.5985172272674</v>
      </c>
      <c r="L4451" s="51">
        <f t="array" ref="L4451">_xlfn.SUM(_xlfn.NORM.DIST($Q$3:$Q$1003,$F4451,$O4451,FALSE)*WindSpeedStep*$R$3:$R$1003)</f>
        <v>1121.3772368978077</v>
      </c>
      <c r="N4451" s="43">
        <f t="shared" si="208"/>
        <v>0.86782649134265588</v>
      </c>
      <c r="O4451" s="43">
        <f t="shared" si="209"/>
        <v>0.54</v>
      </c>
    </row>
    <row r="4452" spans="5:15" x14ac:dyDescent="0.2">
      <c r="E4452" s="16">
        <v>41268.222222222219</v>
      </c>
      <c r="F4452" s="22">
        <v>8.0210623457756451</v>
      </c>
      <c r="G4452" s="25">
        <v>5.7349011910157087E-2</v>
      </c>
      <c r="H4452" s="3">
        <f t="shared" si="207"/>
        <v>896.33999999995353</v>
      </c>
      <c r="I4452" s="3">
        <f>MIN(H4452-K4452+L4452,'Power Look Up'!$F$4)</f>
        <v>879.8977191712936</v>
      </c>
      <c r="K4452" s="51">
        <f t="array" ref="K4452">_xlfn.SUM(_xlfn.NORM.DIST($Q$3:$Q$1003,$F4452,$N4452,FALSE)*WindSpeedStep*$R$3:$R$1003)</f>
        <v>900.13241466120473</v>
      </c>
      <c r="L4452" s="51">
        <f t="array" ref="L4452">_xlfn.SUM(_xlfn.NORM.DIST($Q$3:$Q$1003,$F4452,$O4452,FALSE)*WindSpeedStep*$R$3:$R$1003)</f>
        <v>883.6901338325448</v>
      </c>
      <c r="N4452" s="43">
        <f t="shared" si="208"/>
        <v>0.80210623457756458</v>
      </c>
      <c r="O4452" s="43">
        <f t="shared" si="209"/>
        <v>0.46</v>
      </c>
    </row>
    <row r="4453" spans="5:15" x14ac:dyDescent="0.2">
      <c r="E4453" s="16">
        <v>41268.229166666664</v>
      </c>
      <c r="F4453" s="22">
        <v>7.7653836135416379</v>
      </c>
      <c r="G4453" s="25">
        <v>5.5373954642774628E-2</v>
      </c>
      <c r="H4453" s="3">
        <f t="shared" si="207"/>
        <v>819.76999999996349</v>
      </c>
      <c r="I4453" s="3">
        <f>MIN(H4453-K4453+L4453,'Power Look Up'!$F$4)</f>
        <v>804.24732500163191</v>
      </c>
      <c r="K4453" s="51">
        <f t="array" ref="K4453">_xlfn.SUM(_xlfn.NORM.DIST($Q$3:$Q$1003,$F4453,$N4453,FALSE)*WindSpeedStep*$R$3:$R$1003)</f>
        <v>816.21752241604281</v>
      </c>
      <c r="L4453" s="51">
        <f t="array" ref="L4453">_xlfn.SUM(_xlfn.NORM.DIST($Q$3:$Q$1003,$F4453,$O4453,FALSE)*WindSpeedStep*$R$3:$R$1003)</f>
        <v>800.69484741771123</v>
      </c>
      <c r="N4453" s="43">
        <f t="shared" si="208"/>
        <v>0.77653836135416388</v>
      </c>
      <c r="O4453" s="43">
        <f t="shared" si="209"/>
        <v>0.43</v>
      </c>
    </row>
    <row r="4454" spans="5:15" x14ac:dyDescent="0.2">
      <c r="E4454" s="16">
        <v>41268.236111111109</v>
      </c>
      <c r="F4454" s="22">
        <v>7.1410460501307469</v>
      </c>
      <c r="G4454" s="25">
        <v>4.901242724706862E-2</v>
      </c>
      <c r="H4454" s="3">
        <f t="shared" si="207"/>
        <v>630.13999999996759</v>
      </c>
      <c r="I4454" s="3">
        <f>MIN(H4454-K4454+L4454,'Power Look Up'!$F$4)</f>
        <v>615.9573044364555</v>
      </c>
      <c r="K4454" s="51">
        <f t="array" ref="K4454">_xlfn.SUM(_xlfn.NORM.DIST($Q$3:$Q$1003,$F4454,$N4454,FALSE)*WindSpeedStep*$R$3:$R$1003)</f>
        <v>631.96971575680936</v>
      </c>
      <c r="L4454" s="51">
        <f t="array" ref="L4454">_xlfn.SUM(_xlfn.NORM.DIST($Q$3:$Q$1003,$F4454,$O4454,FALSE)*WindSpeedStep*$R$3:$R$1003)</f>
        <v>617.78702019329728</v>
      </c>
      <c r="N4454" s="43">
        <f t="shared" si="208"/>
        <v>0.71410460501307471</v>
      </c>
      <c r="O4454" s="43">
        <f t="shared" si="209"/>
        <v>0.35</v>
      </c>
    </row>
    <row r="4455" spans="5:15" x14ac:dyDescent="0.2">
      <c r="E4455" s="16">
        <v>41268.243055555555</v>
      </c>
      <c r="F4455" s="22">
        <v>6.4939754346873517</v>
      </c>
      <c r="G4455" s="25">
        <v>5.697588537579884E-2</v>
      </c>
      <c r="H4455" s="3">
        <f t="shared" si="207"/>
        <v>472.73999999997875</v>
      </c>
      <c r="I4455" s="3">
        <f>MIN(H4455-K4455+L4455,'Power Look Up'!$F$4)</f>
        <v>463.3584370929193</v>
      </c>
      <c r="K4455" s="51">
        <f t="array" ref="K4455">_xlfn.SUM(_xlfn.NORM.DIST($Q$3:$Q$1003,$F4455,$N4455,FALSE)*WindSpeedStep*$R$3:$R$1003)</f>
        <v>470.99258948903878</v>
      </c>
      <c r="L4455" s="51">
        <f t="array" ref="L4455">_xlfn.SUM(_xlfn.NORM.DIST($Q$3:$Q$1003,$F4455,$O4455,FALSE)*WindSpeedStep*$R$3:$R$1003)</f>
        <v>461.61102658197933</v>
      </c>
      <c r="N4455" s="43">
        <f t="shared" si="208"/>
        <v>0.64939754346873524</v>
      </c>
      <c r="O4455" s="43">
        <f t="shared" si="209"/>
        <v>0.37</v>
      </c>
    </row>
    <row r="4456" spans="5:15" x14ac:dyDescent="0.2">
      <c r="E4456" s="16">
        <v>41268.25</v>
      </c>
      <c r="F4456" s="22">
        <v>5.7008820578779176</v>
      </c>
      <c r="G4456" s="25">
        <v>3.3328175898226731E-2</v>
      </c>
      <c r="H4456" s="3">
        <f t="shared" si="207"/>
        <v>313.39999999998753</v>
      </c>
      <c r="I4456" s="3">
        <f>MIN(H4456-K4456+L4456,'Power Look Up'!$F$4)</f>
        <v>306.89291611591028</v>
      </c>
      <c r="K4456" s="51">
        <f t="array" ref="K4456">_xlfn.SUM(_xlfn.NORM.DIST($Q$3:$Q$1003,$F4456,$N4456,FALSE)*WindSpeedStep*$R$3:$R$1003)</f>
        <v>311.65001002013162</v>
      </c>
      <c r="L4456" s="51">
        <f t="array" ref="L4456">_xlfn.SUM(_xlfn.NORM.DIST($Q$3:$Q$1003,$F4456,$O4456,FALSE)*WindSpeedStep*$R$3:$R$1003)</f>
        <v>305.14292613605437</v>
      </c>
      <c r="N4456" s="43">
        <f t="shared" si="208"/>
        <v>0.57008820578779174</v>
      </c>
      <c r="O4456" s="43">
        <f t="shared" si="209"/>
        <v>0.19000000000000003</v>
      </c>
    </row>
    <row r="4457" spans="5:15" x14ac:dyDescent="0.2">
      <c r="E4457" s="16">
        <v>41268.256944444445</v>
      </c>
      <c r="F4457" s="22">
        <v>5.6060411396333869</v>
      </c>
      <c r="G4457" s="25">
        <v>4.6378539422741907E-2</v>
      </c>
      <c r="H4457" s="3">
        <f t="shared" si="207"/>
        <v>298.81999999998783</v>
      </c>
      <c r="I4457" s="3">
        <f>MIN(H4457-K4457+L4457,'Power Look Up'!$F$4)</f>
        <v>294.5377229387131</v>
      </c>
      <c r="K4457" s="51">
        <f t="array" ref="K4457">_xlfn.SUM(_xlfn.NORM.DIST($Q$3:$Q$1003,$F4457,$N4457,FALSE)*WindSpeedStep*$R$3:$R$1003)</f>
        <v>294.92222687720687</v>
      </c>
      <c r="L4457" s="51">
        <f t="array" ref="L4457">_xlfn.SUM(_xlfn.NORM.DIST($Q$3:$Q$1003,$F4457,$O4457,FALSE)*WindSpeedStep*$R$3:$R$1003)</f>
        <v>290.63994981593214</v>
      </c>
      <c r="N4457" s="43">
        <f t="shared" si="208"/>
        <v>0.56060411396333876</v>
      </c>
      <c r="O4457" s="43">
        <f t="shared" si="209"/>
        <v>0.26</v>
      </c>
    </row>
    <row r="4458" spans="5:15" x14ac:dyDescent="0.2">
      <c r="E4458" s="16">
        <v>41268.263888888891</v>
      </c>
      <c r="F4458" s="22">
        <v>5.2662121183734945</v>
      </c>
      <c r="G4458" s="25">
        <v>3.7977961294459094E-2</v>
      </c>
      <c r="H4458" s="3">
        <f t="shared" si="207"/>
        <v>243.73999999998898</v>
      </c>
      <c r="I4458" s="3">
        <f>MIN(H4458-K4458+L4458,'Power Look Up'!$F$4)</f>
        <v>243.59719982864826</v>
      </c>
      <c r="K4458" s="51">
        <f t="array" ref="K4458">_xlfn.SUM(_xlfn.NORM.DIST($Q$3:$Q$1003,$F4458,$N4458,FALSE)*WindSpeedStep*$R$3:$R$1003)</f>
        <v>237.66516301465896</v>
      </c>
      <c r="L4458" s="51">
        <f t="array" ref="L4458">_xlfn.SUM(_xlfn.NORM.DIST($Q$3:$Q$1003,$F4458,$O4458,FALSE)*WindSpeedStep*$R$3:$R$1003)</f>
        <v>237.52236284331823</v>
      </c>
      <c r="N4458" s="43">
        <f t="shared" si="208"/>
        <v>0.52662121183734945</v>
      </c>
      <c r="O4458" s="43">
        <f t="shared" si="209"/>
        <v>0.2</v>
      </c>
    </row>
    <row r="4459" spans="5:15" x14ac:dyDescent="0.2">
      <c r="E4459" s="16">
        <v>41268.270833333336</v>
      </c>
      <c r="F4459" s="22">
        <v>4.9237911043417917</v>
      </c>
      <c r="G4459" s="25">
        <v>2.8433375225148813E-2</v>
      </c>
      <c r="H4459" s="3">
        <f t="shared" si="207"/>
        <v>191.27999999999341</v>
      </c>
      <c r="I4459" s="3">
        <f>MIN(H4459-K4459+L4459,'Power Look Up'!$F$4)</f>
        <v>192.20614056504752</v>
      </c>
      <c r="K4459" s="51">
        <f t="array" ref="K4459">_xlfn.SUM(_xlfn.NORM.DIST($Q$3:$Q$1003,$F4459,$N4459,FALSE)*WindSpeedStep*$R$3:$R$1003)</f>
        <v>182.35346800509345</v>
      </c>
      <c r="L4459" s="51">
        <f t="array" ref="L4459">_xlfn.SUM(_xlfn.NORM.DIST($Q$3:$Q$1003,$F4459,$O4459,FALSE)*WindSpeedStep*$R$3:$R$1003)</f>
        <v>183.27960857014756</v>
      </c>
      <c r="N4459" s="43">
        <f t="shared" si="208"/>
        <v>0.4923791104341792</v>
      </c>
      <c r="O4459" s="43">
        <f t="shared" si="209"/>
        <v>0.14000000000000001</v>
      </c>
    </row>
    <row r="4460" spans="5:15" x14ac:dyDescent="0.2">
      <c r="E4460" s="16">
        <v>41268.277777777781</v>
      </c>
      <c r="F4460" s="22">
        <v>4.1882239445422256</v>
      </c>
      <c r="G4460" s="25">
        <v>7.6404701428871694E-2</v>
      </c>
      <c r="H4460" s="3">
        <f t="shared" si="207"/>
        <v>111.70999999999511</v>
      </c>
      <c r="I4460" s="3">
        <f>MIN(H4460-K4460+L4460,'Power Look Up'!$F$4)</f>
        <v>106.87377773844615</v>
      </c>
      <c r="K4460" s="51">
        <f t="array" ref="K4460">_xlfn.SUM(_xlfn.NORM.DIST($Q$3:$Q$1003,$F4460,$N4460,FALSE)*WindSpeedStep*$R$3:$R$1003)</f>
        <v>72.098096129082066</v>
      </c>
      <c r="L4460" s="51">
        <f t="array" ref="L4460">_xlfn.SUM(_xlfn.NORM.DIST($Q$3:$Q$1003,$F4460,$O4460,FALSE)*WindSpeedStep*$R$3:$R$1003)</f>
        <v>67.261873867533112</v>
      </c>
      <c r="N4460" s="43">
        <f t="shared" si="208"/>
        <v>0.41882239445422259</v>
      </c>
      <c r="O4460" s="43">
        <f t="shared" si="209"/>
        <v>0.32</v>
      </c>
    </row>
    <row r="4461" spans="5:15" x14ac:dyDescent="0.2">
      <c r="E4461" s="16">
        <v>41268.284722222219</v>
      </c>
      <c r="F4461" s="22">
        <v>3.6405752918283074</v>
      </c>
      <c r="G4461" s="25">
        <v>2.4721367582210267E-2</v>
      </c>
      <c r="H4461" s="3">
        <f t="shared" si="207"/>
        <v>58.23999999999694</v>
      </c>
      <c r="I4461" s="3">
        <f>MIN(H4461-K4461+L4461,'Power Look Up'!$F$4)</f>
        <v>53.796353024249711</v>
      </c>
      <c r="K4461" s="51">
        <f t="array" ref="K4461">_xlfn.SUM(_xlfn.NORM.DIST($Q$3:$Q$1003,$F4461,$N4461,FALSE)*WindSpeedStep*$R$3:$R$1003)</f>
        <v>22.334082926479802</v>
      </c>
      <c r="L4461" s="51">
        <f t="array" ref="L4461">_xlfn.SUM(_xlfn.NORM.DIST($Q$3:$Q$1003,$F4461,$O4461,FALSE)*WindSpeedStep*$R$3:$R$1003)</f>
        <v>17.890435950732577</v>
      </c>
      <c r="N4461" s="43">
        <f t="shared" si="208"/>
        <v>0.36405752918283074</v>
      </c>
      <c r="O4461" s="43">
        <f t="shared" si="209"/>
        <v>0.09</v>
      </c>
    </row>
    <row r="4462" spans="5:15" x14ac:dyDescent="0.2">
      <c r="E4462" s="16">
        <v>41268.291666666664</v>
      </c>
      <c r="F4462" s="22">
        <v>3.1286983703240283</v>
      </c>
      <c r="G4462" s="25">
        <v>6.712056425504867E-2</v>
      </c>
      <c r="H4462" s="3">
        <f t="shared" si="207"/>
        <v>11.829999999997929</v>
      </c>
      <c r="I4462" s="3">
        <f>MIN(H4462-K4462+L4462,'Power Look Up'!$F$4)</f>
        <v>10.775031406486331</v>
      </c>
      <c r="K4462" s="51">
        <f t="array" ref="K4462">_xlfn.SUM(_xlfn.NORM.DIST($Q$3:$Q$1003,$F4462,$N4462,FALSE)*WindSpeedStep*$R$3:$R$1003)</f>
        <v>5.5626567034113501</v>
      </c>
      <c r="L4462" s="51">
        <f t="array" ref="L4462">_xlfn.SUM(_xlfn.NORM.DIST($Q$3:$Q$1003,$F4462,$O4462,FALSE)*WindSpeedStep*$R$3:$R$1003)</f>
        <v>4.5076881098997532</v>
      </c>
      <c r="N4462" s="43">
        <f t="shared" si="208"/>
        <v>0.31286983703240284</v>
      </c>
      <c r="O4462" s="43">
        <f t="shared" si="209"/>
        <v>0.21</v>
      </c>
    </row>
    <row r="4463" spans="5:15" x14ac:dyDescent="0.2">
      <c r="E4463" s="16">
        <v>41268.298611111109</v>
      </c>
      <c r="F4463" s="22">
        <v>3.0988559826856528</v>
      </c>
      <c r="G4463" s="25">
        <v>4.517796270050204E-2</v>
      </c>
      <c r="H4463" s="3">
        <f t="shared" si="207"/>
        <v>9.099999999997987</v>
      </c>
      <c r="I4463" s="3">
        <f>MIN(H4463-K4463+L4463,'Power Look Up'!$F$4)</f>
        <v>7.3577372533264223</v>
      </c>
      <c r="K4463" s="51">
        <f t="array" ref="K4463">_xlfn.SUM(_xlfn.NORM.DIST($Q$3:$Q$1003,$F4463,$N4463,FALSE)*WindSpeedStep*$R$3:$R$1003)</f>
        <v>4.9828616379006183</v>
      </c>
      <c r="L4463" s="51">
        <f t="array" ref="L4463">_xlfn.SUM(_xlfn.NORM.DIST($Q$3:$Q$1003,$F4463,$O4463,FALSE)*WindSpeedStep*$R$3:$R$1003)</f>
        <v>3.2405988912290535</v>
      </c>
      <c r="N4463" s="43">
        <f t="shared" si="208"/>
        <v>0.30988559826856532</v>
      </c>
      <c r="O4463" s="43">
        <f t="shared" si="209"/>
        <v>0.14000000000000001</v>
      </c>
    </row>
    <row r="4464" spans="5:15" x14ac:dyDescent="0.2">
      <c r="E4464" s="16">
        <v>41268.305555555555</v>
      </c>
      <c r="F4464" s="22">
        <v>3.2588095594006816</v>
      </c>
      <c r="G4464" s="25">
        <v>5.5234893822118061E-2</v>
      </c>
      <c r="H4464" s="3">
        <f t="shared" si="207"/>
        <v>23.659999999997677</v>
      </c>
      <c r="I4464" s="3">
        <f>MIN(H4464-K4464+L4464,'Power Look Up'!$F$4)</f>
        <v>22.554709800500273</v>
      </c>
      <c r="K4464" s="51">
        <f t="array" ref="K4464">_xlfn.SUM(_xlfn.NORM.DIST($Q$3:$Q$1003,$F4464,$N4464,FALSE)*WindSpeedStep*$R$3:$R$1003)</f>
        <v>8.4698603251500462</v>
      </c>
      <c r="L4464" s="51">
        <f t="array" ref="L4464">_xlfn.SUM(_xlfn.NORM.DIST($Q$3:$Q$1003,$F4464,$O4464,FALSE)*WindSpeedStep*$R$3:$R$1003)</f>
        <v>7.3645701256526435</v>
      </c>
      <c r="N4464" s="43">
        <f t="shared" si="208"/>
        <v>0.32588095594006816</v>
      </c>
      <c r="O4464" s="43">
        <f t="shared" si="209"/>
        <v>0.18</v>
      </c>
    </row>
    <row r="4465" spans="5:15" x14ac:dyDescent="0.2">
      <c r="E4465" s="16">
        <v>41268.3125</v>
      </c>
      <c r="F4465" s="22">
        <v>2.8927426826885996</v>
      </c>
      <c r="G4465" s="25">
        <v>7.6052391841339162E-2</v>
      </c>
      <c r="H4465" s="3">
        <f t="shared" si="207"/>
        <v>0</v>
      </c>
      <c r="I4465" s="3">
        <f>MIN(H4465-K4465+L4465,'Power Look Up'!$F$4)</f>
        <v>-0.71509247679357379</v>
      </c>
      <c r="K4465" s="51">
        <f t="array" ref="K4465">_xlfn.SUM(_xlfn.NORM.DIST($Q$3:$Q$1003,$F4465,$N4465,FALSE)*WindSpeedStep*$R$3:$R$1003)</f>
        <v>1.8960270941705355</v>
      </c>
      <c r="L4465" s="51">
        <f t="array" ref="L4465">_xlfn.SUM(_xlfn.NORM.DIST($Q$3:$Q$1003,$F4465,$O4465,FALSE)*WindSpeedStep*$R$3:$R$1003)</f>
        <v>1.1809346173769617</v>
      </c>
      <c r="N4465" s="43">
        <f t="shared" si="208"/>
        <v>0.28927426826885999</v>
      </c>
      <c r="O4465" s="43">
        <f t="shared" si="209"/>
        <v>0.22</v>
      </c>
    </row>
    <row r="4466" spans="5:15" x14ac:dyDescent="0.2">
      <c r="E4466" s="16">
        <v>41268.319444444445</v>
      </c>
      <c r="F4466" s="22">
        <v>3.434067143726153</v>
      </c>
      <c r="G4466" s="25">
        <v>0.12521595589229692</v>
      </c>
      <c r="H4466" s="3">
        <f t="shared" si="207"/>
        <v>39.129999999997345</v>
      </c>
      <c r="I4466" s="3">
        <f>MIN(H4466-K4466+L4466,'Power Look Up'!$F$4)</f>
        <v>41.288387914739999</v>
      </c>
      <c r="K4466" s="51">
        <f t="array" ref="K4466">_xlfn.SUM(_xlfn.NORM.DIST($Q$3:$Q$1003,$F4466,$N4466,FALSE)*WindSpeedStep*$R$3:$R$1003)</f>
        <v>13.540661617922327</v>
      </c>
      <c r="L4466" s="51">
        <f t="array" ref="L4466">_xlfn.SUM(_xlfn.NORM.DIST($Q$3:$Q$1003,$F4466,$O4466,FALSE)*WindSpeedStep*$R$3:$R$1003)</f>
        <v>15.699049532664976</v>
      </c>
      <c r="N4466" s="43">
        <f t="shared" si="208"/>
        <v>0.34340671437261533</v>
      </c>
      <c r="O4466" s="43">
        <f t="shared" si="209"/>
        <v>0.43000000000000005</v>
      </c>
    </row>
    <row r="4467" spans="5:15" x14ac:dyDescent="0.2">
      <c r="E4467" s="16">
        <v>41268.326388888891</v>
      </c>
      <c r="F4467" s="22">
        <v>3.6250744268984127</v>
      </c>
      <c r="G4467" s="25">
        <v>4.1378460780552552E-2</v>
      </c>
      <c r="H4467" s="3">
        <f t="shared" si="207"/>
        <v>57.329999999996957</v>
      </c>
      <c r="I4467" s="3">
        <f>MIN(H4467-K4467+L4467,'Power Look Up'!$F$4)</f>
        <v>53.291806571589618</v>
      </c>
      <c r="K4467" s="51">
        <f t="array" ref="K4467">_xlfn.SUM(_xlfn.NORM.DIST($Q$3:$Q$1003,$F4467,$N4467,FALSE)*WindSpeedStep*$R$3:$R$1003)</f>
        <v>21.525254885456999</v>
      </c>
      <c r="L4467" s="51">
        <f t="array" ref="L4467">_xlfn.SUM(_xlfn.NORM.DIST($Q$3:$Q$1003,$F4467,$O4467,FALSE)*WindSpeedStep*$R$3:$R$1003)</f>
        <v>17.487061457049666</v>
      </c>
      <c r="N4467" s="43">
        <f t="shared" si="208"/>
        <v>0.36250744268984131</v>
      </c>
      <c r="O4467" s="43">
        <f t="shared" si="209"/>
        <v>0.15</v>
      </c>
    </row>
    <row r="4468" spans="5:15" x14ac:dyDescent="0.2">
      <c r="E4468" s="16">
        <v>41268.333333333336</v>
      </c>
      <c r="F4468" s="22">
        <v>3.9247026387389612</v>
      </c>
      <c r="G4468" s="25">
        <v>6.6247057148650659E-2</v>
      </c>
      <c r="H4468" s="3">
        <f t="shared" si="207"/>
        <v>83.719999999996404</v>
      </c>
      <c r="I4468" s="3">
        <f>MIN(H4468-K4468+L4468,'Power Look Up'!$F$4)</f>
        <v>76.412413141710374</v>
      </c>
      <c r="K4468" s="51">
        <f t="array" ref="K4468">_xlfn.SUM(_xlfn.NORM.DIST($Q$3:$Q$1003,$F4468,$N4468,FALSE)*WindSpeedStep*$R$3:$R$1003)</f>
        <v>42.864844398703404</v>
      </c>
      <c r="L4468" s="51">
        <f t="array" ref="L4468">_xlfn.SUM(_xlfn.NORM.DIST($Q$3:$Q$1003,$F4468,$O4468,FALSE)*WindSpeedStep*$R$3:$R$1003)</f>
        <v>35.557257540417368</v>
      </c>
      <c r="N4468" s="43">
        <f t="shared" si="208"/>
        <v>0.39247026387389616</v>
      </c>
      <c r="O4468" s="43">
        <f t="shared" si="209"/>
        <v>0.26</v>
      </c>
    </row>
    <row r="4469" spans="5:15" x14ac:dyDescent="0.2">
      <c r="E4469" s="16">
        <v>41268.340277777781</v>
      </c>
      <c r="F4469" s="22">
        <v>3.9993461280449201</v>
      </c>
      <c r="G4469" s="25">
        <v>5.0008174735746112E-2</v>
      </c>
      <c r="H4469" s="3">
        <f t="shared" si="207"/>
        <v>90.999999999996248</v>
      </c>
      <c r="I4469" s="3">
        <f>MIN(H4469-K4469+L4469,'Power Look Up'!$F$4)</f>
        <v>79.660078465468118</v>
      </c>
      <c r="K4469" s="51">
        <f t="array" ref="K4469">_xlfn.SUM(_xlfn.NORM.DIST($Q$3:$Q$1003,$F4469,$N4469,FALSE)*WindSpeedStep*$R$3:$R$1003)</f>
        <v>50.195636626047552</v>
      </c>
      <c r="L4469" s="51">
        <f t="array" ref="L4469">_xlfn.SUM(_xlfn.NORM.DIST($Q$3:$Q$1003,$F4469,$O4469,FALSE)*WindSpeedStep*$R$3:$R$1003)</f>
        <v>38.855715091519421</v>
      </c>
      <c r="N4469" s="43">
        <f t="shared" si="208"/>
        <v>0.39993461280449205</v>
      </c>
      <c r="O4469" s="43">
        <f t="shared" si="209"/>
        <v>0.2</v>
      </c>
    </row>
    <row r="4470" spans="5:15" x14ac:dyDescent="0.2">
      <c r="E4470" s="16">
        <v>41268.347222222219</v>
      </c>
      <c r="F4470" s="22">
        <v>3.8189536976675864</v>
      </c>
      <c r="G4470" s="25">
        <v>3.4040737409148765E-2</v>
      </c>
      <c r="H4470" s="3">
        <f t="shared" si="207"/>
        <v>74.619999999996594</v>
      </c>
      <c r="I4470" s="3">
        <f>MIN(H4470-K4470+L4470,'Power Look Up'!$F$4)</f>
        <v>64.16962885171381</v>
      </c>
      <c r="K4470" s="51">
        <f t="array" ref="K4470">_xlfn.SUM(_xlfn.NORM.DIST($Q$3:$Q$1003,$F4470,$N4470,FALSE)*WindSpeedStep*$R$3:$R$1003)</f>
        <v>33.878777648119225</v>
      </c>
      <c r="L4470" s="51">
        <f t="array" ref="L4470">_xlfn.SUM(_xlfn.NORM.DIST($Q$3:$Q$1003,$F4470,$O4470,FALSE)*WindSpeedStep*$R$3:$R$1003)</f>
        <v>23.428406499836441</v>
      </c>
      <c r="N4470" s="43">
        <f t="shared" si="208"/>
        <v>0.38189536976675864</v>
      </c>
      <c r="O4470" s="43">
        <f t="shared" si="209"/>
        <v>0.13</v>
      </c>
    </row>
    <row r="4471" spans="5:15" x14ac:dyDescent="0.2">
      <c r="E4471" s="16">
        <v>41268.361111111109</v>
      </c>
      <c r="F4471" s="22">
        <v>3.983889266823156</v>
      </c>
      <c r="G4471" s="25">
        <v>5.0202198556458515E-2</v>
      </c>
      <c r="H4471" s="3">
        <f t="shared" si="207"/>
        <v>89.179999999996284</v>
      </c>
      <c r="I4471" s="3">
        <f>MIN(H4471-K4471+L4471,'Power Look Up'!$F$4)</f>
        <v>77.942488211360967</v>
      </c>
      <c r="K4471" s="51">
        <f t="array" ref="K4471">_xlfn.SUM(_xlfn.NORM.DIST($Q$3:$Q$1003,$F4471,$N4471,FALSE)*WindSpeedStep*$R$3:$R$1003)</f>
        <v>48.611868148287428</v>
      </c>
      <c r="L4471" s="51">
        <f t="array" ref="L4471">_xlfn.SUM(_xlfn.NORM.DIST($Q$3:$Q$1003,$F4471,$O4471,FALSE)*WindSpeedStep*$R$3:$R$1003)</f>
        <v>37.374356359652104</v>
      </c>
      <c r="N4471" s="43">
        <f t="shared" si="208"/>
        <v>0.39838892668231562</v>
      </c>
      <c r="O4471" s="43">
        <f t="shared" si="209"/>
        <v>0.2</v>
      </c>
    </row>
    <row r="4472" spans="5:15" x14ac:dyDescent="0.2">
      <c r="E4472" s="16">
        <v>41268.368055555555</v>
      </c>
      <c r="F4472" s="22">
        <v>4.1327339476752361</v>
      </c>
      <c r="G4472" s="25">
        <v>3.3875880173402755E-2</v>
      </c>
      <c r="H4472" s="3">
        <f t="shared" si="207"/>
        <v>105.16999999999524</v>
      </c>
      <c r="I4472" s="3">
        <f>MIN(H4472-K4472+L4472,'Power Look Up'!$F$4)</f>
        <v>91.869327361189619</v>
      </c>
      <c r="K4472" s="51">
        <f t="array" ref="K4472">_xlfn.SUM(_xlfn.NORM.DIST($Q$3:$Q$1003,$F4472,$N4472,FALSE)*WindSpeedStep*$R$3:$R$1003)</f>
        <v>65.204958531389195</v>
      </c>
      <c r="L4472" s="51">
        <f t="array" ref="L4472">_xlfn.SUM(_xlfn.NORM.DIST($Q$3:$Q$1003,$F4472,$O4472,FALSE)*WindSpeedStep*$R$3:$R$1003)</f>
        <v>51.904285892583566</v>
      </c>
      <c r="N4472" s="43">
        <f t="shared" si="208"/>
        <v>0.41327339476752362</v>
      </c>
      <c r="O4472" s="43">
        <f t="shared" si="209"/>
        <v>0.14000000000000001</v>
      </c>
    </row>
    <row r="4473" spans="5:15" x14ac:dyDescent="0.2">
      <c r="E4473" s="16">
        <v>41268.375</v>
      </c>
      <c r="F4473" s="22">
        <v>4.9125532722635938</v>
      </c>
      <c r="G4473" s="25">
        <v>0.12417168144396035</v>
      </c>
      <c r="H4473" s="3">
        <f t="shared" si="207"/>
        <v>190.18999999999343</v>
      </c>
      <c r="I4473" s="3">
        <f>MIN(H4473-K4473+L4473,'Power Look Up'!$F$4)</f>
        <v>191.66168980123868</v>
      </c>
      <c r="K4473" s="51">
        <f t="array" ref="K4473">_xlfn.SUM(_xlfn.NORM.DIST($Q$3:$Q$1003,$F4473,$N4473,FALSE)*WindSpeedStep*$R$3:$R$1003)</f>
        <v>180.5580250075713</v>
      </c>
      <c r="L4473" s="51">
        <f t="array" ref="L4473">_xlfn.SUM(_xlfn.NORM.DIST($Q$3:$Q$1003,$F4473,$O4473,FALSE)*WindSpeedStep*$R$3:$R$1003)</f>
        <v>182.02971480881655</v>
      </c>
      <c r="N4473" s="43">
        <f t="shared" si="208"/>
        <v>0.4912553272263594</v>
      </c>
      <c r="O4473" s="43">
        <f t="shared" si="209"/>
        <v>0.61</v>
      </c>
    </row>
    <row r="4474" spans="5:15" x14ac:dyDescent="0.2">
      <c r="E4474" s="16">
        <v>41268.381944444445</v>
      </c>
      <c r="F4474" s="22">
        <v>5.9964962596194598</v>
      </c>
      <c r="G4474" s="25">
        <v>3.3352809931160049E-2</v>
      </c>
      <c r="H4474" s="3">
        <f t="shared" si="207"/>
        <v>361.99999999998647</v>
      </c>
      <c r="I4474" s="3">
        <f>MIN(H4474-K4474+L4474,'Power Look Up'!$F$4)</f>
        <v>350.89692110310386</v>
      </c>
      <c r="K4474" s="51">
        <f t="array" ref="K4474">_xlfn.SUM(_xlfn.NORM.DIST($Q$3:$Q$1003,$F4474,$N4474,FALSE)*WindSpeedStep*$R$3:$R$1003)</f>
        <v>366.65478584010327</v>
      </c>
      <c r="L4474" s="51">
        <f t="array" ref="L4474">_xlfn.SUM(_xlfn.NORM.DIST($Q$3:$Q$1003,$F4474,$O4474,FALSE)*WindSpeedStep*$R$3:$R$1003)</f>
        <v>355.55170694322067</v>
      </c>
      <c r="N4474" s="43">
        <f t="shared" si="208"/>
        <v>0.59964962596194604</v>
      </c>
      <c r="O4474" s="43">
        <f t="shared" si="209"/>
        <v>0.2</v>
      </c>
    </row>
    <row r="4475" spans="5:15" x14ac:dyDescent="0.2">
      <c r="E4475" s="16">
        <v>41268.388888888891</v>
      </c>
      <c r="F4475" s="22">
        <v>6.0547848537172646</v>
      </c>
      <c r="G4475" s="25">
        <v>3.3031726945212982E-2</v>
      </c>
      <c r="H4475" s="3">
        <f t="shared" si="207"/>
        <v>373.29999999998091</v>
      </c>
      <c r="I4475" s="3">
        <f>MIN(H4475-K4475+L4475,'Power Look Up'!$F$4)</f>
        <v>361.8794390506128</v>
      </c>
      <c r="K4475" s="51">
        <f t="array" ref="K4475">_xlfn.SUM(_xlfn.NORM.DIST($Q$3:$Q$1003,$F4475,$N4475,FALSE)*WindSpeedStep*$R$3:$R$1003)</f>
        <v>378.0748704895646</v>
      </c>
      <c r="L4475" s="51">
        <f t="array" ref="L4475">_xlfn.SUM(_xlfn.NORM.DIST($Q$3:$Q$1003,$F4475,$O4475,FALSE)*WindSpeedStep*$R$3:$R$1003)</f>
        <v>366.65430954019649</v>
      </c>
      <c r="N4475" s="43">
        <f t="shared" si="208"/>
        <v>0.60547848537172655</v>
      </c>
      <c r="O4475" s="43">
        <f t="shared" si="209"/>
        <v>0.2</v>
      </c>
    </row>
    <row r="4476" spans="5:15" x14ac:dyDescent="0.2">
      <c r="E4476" s="16">
        <v>41268.395833333336</v>
      </c>
      <c r="F4476" s="22">
        <v>6.8452028733107717</v>
      </c>
      <c r="G4476" s="25">
        <v>5.6974206202214633E-2</v>
      </c>
      <c r="H4476" s="3">
        <f t="shared" si="207"/>
        <v>554.09999999997706</v>
      </c>
      <c r="I4476" s="3">
        <f>MIN(H4476-K4476+L4476,'Power Look Up'!$F$4)</f>
        <v>542.78815150066623</v>
      </c>
      <c r="K4476" s="51">
        <f t="array" ref="K4476">_xlfn.SUM(_xlfn.NORM.DIST($Q$3:$Q$1003,$F4476,$N4476,FALSE)*WindSpeedStep*$R$3:$R$1003)</f>
        <v>554.67578402315144</v>
      </c>
      <c r="L4476" s="51">
        <f t="array" ref="L4476">_xlfn.SUM(_xlfn.NORM.DIST($Q$3:$Q$1003,$F4476,$O4476,FALSE)*WindSpeedStep*$R$3:$R$1003)</f>
        <v>543.36393552384061</v>
      </c>
      <c r="N4476" s="43">
        <f t="shared" si="208"/>
        <v>0.68452028733107717</v>
      </c>
      <c r="O4476" s="43">
        <f t="shared" si="209"/>
        <v>0.39</v>
      </c>
    </row>
    <row r="4477" spans="5:15" x14ac:dyDescent="0.2">
      <c r="E4477" s="16">
        <v>41268.402777777781</v>
      </c>
      <c r="F4477" s="22">
        <v>7.1930402446278734</v>
      </c>
      <c r="G4477" s="25">
        <v>3.3365585599113554E-2</v>
      </c>
      <c r="H4477" s="3">
        <f t="shared" si="207"/>
        <v>645.1899999999672</v>
      </c>
      <c r="I4477" s="3">
        <f>MIN(H4477-K4477+L4477,'Power Look Up'!$F$4)</f>
        <v>628.13980557394871</v>
      </c>
      <c r="K4477" s="51">
        <f t="array" ref="K4477">_xlfn.SUM(_xlfn.NORM.DIST($Q$3:$Q$1003,$F4477,$N4477,FALSE)*WindSpeedStep*$R$3:$R$1003)</f>
        <v>646.20987520332528</v>
      </c>
      <c r="L4477" s="51">
        <f t="array" ref="L4477">_xlfn.SUM(_xlfn.NORM.DIST($Q$3:$Q$1003,$F4477,$O4477,FALSE)*WindSpeedStep*$R$3:$R$1003)</f>
        <v>629.15968077730679</v>
      </c>
      <c r="N4477" s="43">
        <f t="shared" si="208"/>
        <v>0.71930402446278741</v>
      </c>
      <c r="O4477" s="43">
        <f t="shared" si="209"/>
        <v>0.24000000000000002</v>
      </c>
    </row>
    <row r="4478" spans="5:15" x14ac:dyDescent="0.2">
      <c r="E4478" s="16">
        <v>41268.409722222219</v>
      </c>
      <c r="F4478" s="22">
        <v>7.3612737437844533</v>
      </c>
      <c r="G4478" s="25">
        <v>5.5696882668734682E-2</v>
      </c>
      <c r="H4478" s="3">
        <f t="shared" si="207"/>
        <v>696.35999999996613</v>
      </c>
      <c r="I4478" s="3">
        <f>MIN(H4478-K4478+L4478,'Power Look Up'!$F$4)</f>
        <v>682.88208103370732</v>
      </c>
      <c r="K4478" s="51">
        <f t="array" ref="K4478">_xlfn.SUM(_xlfn.NORM.DIST($Q$3:$Q$1003,$F4478,$N4478,FALSE)*WindSpeedStep*$R$3:$R$1003)</f>
        <v>693.64633069415402</v>
      </c>
      <c r="L4478" s="51">
        <f t="array" ref="L4478">_xlfn.SUM(_xlfn.NORM.DIST($Q$3:$Q$1003,$F4478,$O4478,FALSE)*WindSpeedStep*$R$3:$R$1003)</f>
        <v>680.1684117278952</v>
      </c>
      <c r="N4478" s="43">
        <f t="shared" si="208"/>
        <v>0.73612737437844533</v>
      </c>
      <c r="O4478" s="43">
        <f t="shared" si="209"/>
        <v>0.41</v>
      </c>
    </row>
    <row r="4479" spans="5:15" x14ac:dyDescent="0.2">
      <c r="E4479" s="16">
        <v>41268.416666666664</v>
      </c>
      <c r="F4479" s="22">
        <v>6.592308879874393</v>
      </c>
      <c r="G4479" s="25">
        <v>6.9778283812569883E-2</v>
      </c>
      <c r="H4479" s="3">
        <f t="shared" si="207"/>
        <v>495.33999999997832</v>
      </c>
      <c r="I4479" s="3">
        <f>MIN(H4479-K4479+L4479,'Power Look Up'!$F$4)</f>
        <v>487.76244069267256</v>
      </c>
      <c r="K4479" s="51">
        <f t="array" ref="K4479">_xlfn.SUM(_xlfn.NORM.DIST($Q$3:$Q$1003,$F4479,$N4479,FALSE)*WindSpeedStep*$R$3:$R$1003)</f>
        <v>493.55404545452132</v>
      </c>
      <c r="L4479" s="51">
        <f t="array" ref="L4479">_xlfn.SUM(_xlfn.NORM.DIST($Q$3:$Q$1003,$F4479,$O4479,FALSE)*WindSpeedStep*$R$3:$R$1003)</f>
        <v>485.97648614721555</v>
      </c>
      <c r="N4479" s="43">
        <f t="shared" si="208"/>
        <v>0.65923088798743934</v>
      </c>
      <c r="O4479" s="43">
        <f t="shared" si="209"/>
        <v>0.46000000000000008</v>
      </c>
    </row>
    <row r="4480" spans="5:15" x14ac:dyDescent="0.2">
      <c r="E4480" s="16">
        <v>41268.423611111109</v>
      </c>
      <c r="F4480" s="22">
        <v>5.7926192140904273</v>
      </c>
      <c r="G4480" s="25">
        <v>3.7979365097028046E-2</v>
      </c>
      <c r="H4480" s="3">
        <f t="shared" si="207"/>
        <v>327.97999999998717</v>
      </c>
      <c r="I4480" s="3">
        <f>MIN(H4480-K4480+L4480,'Power Look Up'!$F$4)</f>
        <v>320.07421512795423</v>
      </c>
      <c r="K4480" s="51">
        <f t="array" ref="K4480">_xlfn.SUM(_xlfn.NORM.DIST($Q$3:$Q$1003,$F4480,$N4480,FALSE)*WindSpeedStep*$R$3:$R$1003)</f>
        <v>328.228926449901</v>
      </c>
      <c r="L4480" s="51">
        <f t="array" ref="L4480">_xlfn.SUM(_xlfn.NORM.DIST($Q$3:$Q$1003,$F4480,$O4480,FALSE)*WindSpeedStep*$R$3:$R$1003)</f>
        <v>320.32314157786806</v>
      </c>
      <c r="N4480" s="43">
        <f t="shared" si="208"/>
        <v>0.57926192140904276</v>
      </c>
      <c r="O4480" s="43">
        <f t="shared" si="209"/>
        <v>0.22</v>
      </c>
    </row>
    <row r="4481" spans="5:15" x14ac:dyDescent="0.2">
      <c r="E4481" s="16">
        <v>41268.430555555555</v>
      </c>
      <c r="F4481" s="22">
        <v>6.6269859407720189</v>
      </c>
      <c r="G4481" s="25">
        <v>5.130537517941245E-2</v>
      </c>
      <c r="H4481" s="3">
        <f t="shared" si="207"/>
        <v>504.37999999997811</v>
      </c>
      <c r="I4481" s="3">
        <f>MIN(H4481-K4481+L4481,'Power Look Up'!$F$4)</f>
        <v>493.4379311391146</v>
      </c>
      <c r="K4481" s="51">
        <f t="array" ref="K4481">_xlfn.SUM(_xlfn.NORM.DIST($Q$3:$Q$1003,$F4481,$N4481,FALSE)*WindSpeedStep*$R$3:$R$1003)</f>
        <v>501.66963514153394</v>
      </c>
      <c r="L4481" s="51">
        <f t="array" ref="L4481">_xlfn.SUM(_xlfn.NORM.DIST($Q$3:$Q$1003,$F4481,$O4481,FALSE)*WindSpeedStep*$R$3:$R$1003)</f>
        <v>490.72756628067043</v>
      </c>
      <c r="N4481" s="43">
        <f t="shared" si="208"/>
        <v>0.66269859407720189</v>
      </c>
      <c r="O4481" s="43">
        <f t="shared" si="209"/>
        <v>0.34</v>
      </c>
    </row>
    <row r="4482" spans="5:15" x14ac:dyDescent="0.2">
      <c r="E4482" s="16">
        <v>41268.4375</v>
      </c>
      <c r="F4482" s="22">
        <v>7.3738119295277773</v>
      </c>
      <c r="G4482" s="25">
        <v>5.9670629547528727E-2</v>
      </c>
      <c r="H4482" s="3">
        <f t="shared" si="207"/>
        <v>699.36999999996613</v>
      </c>
      <c r="I4482" s="3">
        <f>MIN(H4482-K4482+L4482,'Power Look Up'!$F$4)</f>
        <v>686.71421767584854</v>
      </c>
      <c r="K4482" s="51">
        <f t="array" ref="K4482">_xlfn.SUM(_xlfn.NORM.DIST($Q$3:$Q$1003,$F4482,$N4482,FALSE)*WindSpeedStep*$R$3:$R$1003)</f>
        <v>697.26542948224346</v>
      </c>
      <c r="L4482" s="51">
        <f t="array" ref="L4482">_xlfn.SUM(_xlfn.NORM.DIST($Q$3:$Q$1003,$F4482,$O4482,FALSE)*WindSpeedStep*$R$3:$R$1003)</f>
        <v>684.60964715812588</v>
      </c>
      <c r="N4482" s="43">
        <f t="shared" si="208"/>
        <v>0.73738119295277782</v>
      </c>
      <c r="O4482" s="43">
        <f t="shared" si="209"/>
        <v>0.44</v>
      </c>
    </row>
    <row r="4483" spans="5:15" x14ac:dyDescent="0.2">
      <c r="E4483" s="16">
        <v>41268.444444444445</v>
      </c>
      <c r="F4483" s="22">
        <v>8.1516245284036284</v>
      </c>
      <c r="G4483" s="25">
        <v>3.6802480162656658E-2</v>
      </c>
      <c r="H4483" s="3">
        <f t="shared" ref="H4483:H4546" si="210">INDEX(PowerArray,MIN(MaximumPowerIndex,ROUND(F4483*100,0)))</f>
        <v>944.04999999995255</v>
      </c>
      <c r="I4483" s="3">
        <f>MIN(H4483-K4483+L4483,'Power Look Up'!$F$4)</f>
        <v>921.82099005331713</v>
      </c>
      <c r="K4483" s="51">
        <f t="array" ref="K4483">_xlfn.SUM(_xlfn.NORM.DIST($Q$3:$Q$1003,$F4483,$N4483,FALSE)*WindSpeedStep*$R$3:$R$1003)</f>
        <v>944.85730857480291</v>
      </c>
      <c r="L4483" s="51">
        <f t="array" ref="L4483">_xlfn.SUM(_xlfn.NORM.DIST($Q$3:$Q$1003,$F4483,$O4483,FALSE)*WindSpeedStep*$R$3:$R$1003)</f>
        <v>922.6282986281675</v>
      </c>
      <c r="N4483" s="43">
        <f t="shared" ref="N4483:N4546" si="211">ReferenceTurbulence*F4483</f>
        <v>0.81516245284036293</v>
      </c>
      <c r="O4483" s="43">
        <f t="shared" ref="O4483:O4546" si="212">F4483*G4483</f>
        <v>0.3</v>
      </c>
    </row>
    <row r="4484" spans="5:15" x14ac:dyDescent="0.2">
      <c r="E4484" s="16">
        <v>41268.451388888891</v>
      </c>
      <c r="F4484" s="22">
        <v>9.0555507982188441</v>
      </c>
      <c r="G4484" s="25">
        <v>6.8466293637483563E-2</v>
      </c>
      <c r="H4484" s="3">
        <f t="shared" si="210"/>
        <v>1278.8599999999433</v>
      </c>
      <c r="I4484" s="3">
        <f>MIN(H4484-K4484+L4484,'Power Look Up'!$F$4)</f>
        <v>1272.0964889471511</v>
      </c>
      <c r="K4484" s="51">
        <f t="array" ref="K4484">_xlfn.SUM(_xlfn.NORM.DIST($Q$3:$Q$1003,$F4484,$N4484,FALSE)*WindSpeedStep*$R$3:$R$1003)</f>
        <v>1281.2264494558101</v>
      </c>
      <c r="L4484" s="51">
        <f t="array" ref="L4484">_xlfn.SUM(_xlfn.NORM.DIST($Q$3:$Q$1003,$F4484,$O4484,FALSE)*WindSpeedStep*$R$3:$R$1003)</f>
        <v>1274.4629384030179</v>
      </c>
      <c r="N4484" s="43">
        <f t="shared" si="211"/>
        <v>0.90555507982188443</v>
      </c>
      <c r="O4484" s="43">
        <f t="shared" si="212"/>
        <v>0.62000000000000011</v>
      </c>
    </row>
    <row r="4485" spans="5:15" x14ac:dyDescent="0.2">
      <c r="E4485" s="16">
        <v>41268.458333333336</v>
      </c>
      <c r="F4485" s="22">
        <v>9.1128126771656071</v>
      </c>
      <c r="G4485" s="25">
        <v>3.6212749201670322E-2</v>
      </c>
      <c r="H4485" s="3">
        <f t="shared" si="210"/>
        <v>1297.909999999943</v>
      </c>
      <c r="I4485" s="3">
        <f>MIN(H4485-K4485+L4485,'Power Look Up'!$F$4)</f>
        <v>1283.0141162546347</v>
      </c>
      <c r="K4485" s="51">
        <f t="array" ref="K4485">_xlfn.SUM(_xlfn.NORM.DIST($Q$3:$Q$1003,$F4485,$N4485,FALSE)*WindSpeedStep*$R$3:$R$1003)</f>
        <v>1303.3053364270806</v>
      </c>
      <c r="L4485" s="51">
        <f t="array" ref="L4485">_xlfn.SUM(_xlfn.NORM.DIST($Q$3:$Q$1003,$F4485,$O4485,FALSE)*WindSpeedStep*$R$3:$R$1003)</f>
        <v>1288.4094526817723</v>
      </c>
      <c r="N4485" s="43">
        <f t="shared" si="211"/>
        <v>0.91128126771656071</v>
      </c>
      <c r="O4485" s="43">
        <f t="shared" si="212"/>
        <v>0.33</v>
      </c>
    </row>
    <row r="4486" spans="5:15" x14ac:dyDescent="0.2">
      <c r="E4486" s="16">
        <v>41268.465277777781</v>
      </c>
      <c r="F4486" s="22">
        <v>9.401700736694254</v>
      </c>
      <c r="G4486" s="25">
        <v>5.4245504540418064E-2</v>
      </c>
      <c r="H4486" s="3">
        <f t="shared" si="210"/>
        <v>1408.3999999999405</v>
      </c>
      <c r="I4486" s="3">
        <f>MIN(H4486-K4486+L4486,'Power Look Up'!$F$4)</f>
        <v>1412.1724383867843</v>
      </c>
      <c r="K4486" s="51">
        <f t="array" ref="K4486">_xlfn.SUM(_xlfn.NORM.DIST($Q$3:$Q$1003,$F4486,$N4486,FALSE)*WindSpeedStep*$R$3:$R$1003)</f>
        <v>1413.5996097323575</v>
      </c>
      <c r="L4486" s="51">
        <f t="array" ref="L4486">_xlfn.SUM(_xlfn.NORM.DIST($Q$3:$Q$1003,$F4486,$O4486,FALSE)*WindSpeedStep*$R$3:$R$1003)</f>
        <v>1417.3720481192013</v>
      </c>
      <c r="N4486" s="43">
        <f t="shared" si="211"/>
        <v>0.9401700736694254</v>
      </c>
      <c r="O4486" s="43">
        <f t="shared" si="212"/>
        <v>0.51</v>
      </c>
    </row>
    <row r="4487" spans="5:15" x14ac:dyDescent="0.2">
      <c r="E4487" s="16">
        <v>41268.472222222219</v>
      </c>
      <c r="F4487" s="22">
        <v>10.1786082254165</v>
      </c>
      <c r="G4487" s="25">
        <v>3.5368293191701962E-2</v>
      </c>
      <c r="H4487" s="3">
        <f t="shared" si="210"/>
        <v>1685.059999999954</v>
      </c>
      <c r="I4487" s="3">
        <f>MIN(H4487-K4487+L4487,'Power Look Up'!$F$4)</f>
        <v>1751.6897268255957</v>
      </c>
      <c r="K4487" s="51">
        <f t="array" ref="K4487">_xlfn.SUM(_xlfn.NORM.DIST($Q$3:$Q$1003,$F4487,$N4487,FALSE)*WindSpeedStep*$R$3:$R$1003)</f>
        <v>1679.0877804729525</v>
      </c>
      <c r="L4487" s="51">
        <f t="array" ref="L4487">_xlfn.SUM(_xlfn.NORM.DIST($Q$3:$Q$1003,$F4487,$O4487,FALSE)*WindSpeedStep*$R$3:$R$1003)</f>
        <v>1745.7175072985942</v>
      </c>
      <c r="N4487" s="43">
        <f t="shared" si="211"/>
        <v>1.0178608225416501</v>
      </c>
      <c r="O4487" s="43">
        <f t="shared" si="212"/>
        <v>0.36</v>
      </c>
    </row>
    <row r="4488" spans="5:15" x14ac:dyDescent="0.2">
      <c r="E4488" s="16">
        <v>41268.479166666664</v>
      </c>
      <c r="F4488" s="22">
        <v>10.091028285962222</v>
      </c>
      <c r="G4488" s="25">
        <v>3.8648192131473337E-2</v>
      </c>
      <c r="H4488" s="3">
        <f t="shared" si="210"/>
        <v>1661.0299999999545</v>
      </c>
      <c r="I4488" s="3">
        <f>MIN(H4488-K4488+L4488,'Power Look Up'!$F$4)</f>
        <v>1718.7849341567749</v>
      </c>
      <c r="K4488" s="51">
        <f t="array" ref="K4488">_xlfn.SUM(_xlfn.NORM.DIST($Q$3:$Q$1003,$F4488,$N4488,FALSE)*WindSpeedStep*$R$3:$R$1003)</f>
        <v>1652.7047327317209</v>
      </c>
      <c r="L4488" s="51">
        <f t="array" ref="L4488">_xlfn.SUM(_xlfn.NORM.DIST($Q$3:$Q$1003,$F4488,$O4488,FALSE)*WindSpeedStep*$R$3:$R$1003)</f>
        <v>1710.4596668885413</v>
      </c>
      <c r="N4488" s="43">
        <f t="shared" si="211"/>
        <v>1.0091028285962222</v>
      </c>
      <c r="O4488" s="43">
        <f t="shared" si="212"/>
        <v>0.39000000000000007</v>
      </c>
    </row>
    <row r="4489" spans="5:15" x14ac:dyDescent="0.2">
      <c r="E4489" s="16">
        <v>41268.486111111109</v>
      </c>
      <c r="F4489" s="22">
        <v>10.532396733408756</v>
      </c>
      <c r="G4489" s="25">
        <v>4.6523124071629424E-2</v>
      </c>
      <c r="H4489" s="3">
        <f t="shared" si="210"/>
        <v>1778.509999999952</v>
      </c>
      <c r="I4489" s="3">
        <f>MIN(H4489-K4489+L4489,'Power Look Up'!$F$4)</f>
        <v>1861.1541971587997</v>
      </c>
      <c r="K4489" s="51">
        <f t="array" ref="K4489">_xlfn.SUM(_xlfn.NORM.DIST($Q$3:$Q$1003,$F4489,$N4489,FALSE)*WindSpeedStep*$R$3:$R$1003)</f>
        <v>1773.8966609543597</v>
      </c>
      <c r="L4489" s="51">
        <f t="array" ref="L4489">_xlfn.SUM(_xlfn.NORM.DIST($Q$3:$Q$1003,$F4489,$O4489,FALSE)*WindSpeedStep*$R$3:$R$1003)</f>
        <v>1856.5408581132074</v>
      </c>
      <c r="N4489" s="43">
        <f t="shared" si="211"/>
        <v>1.0532396733408758</v>
      </c>
      <c r="O4489" s="43">
        <f t="shared" si="212"/>
        <v>0.49</v>
      </c>
    </row>
    <row r="4490" spans="5:15" x14ac:dyDescent="0.2">
      <c r="E4490" s="16">
        <v>41268.493055555555</v>
      </c>
      <c r="F4490" s="22">
        <v>10.947367256283851</v>
      </c>
      <c r="G4490" s="25">
        <v>3.8365388697352565E-2</v>
      </c>
      <c r="H4490" s="3">
        <f t="shared" si="210"/>
        <v>1890.6499999999496</v>
      </c>
      <c r="I4490" s="3">
        <f>MIN(H4490-K4490+L4490,'Power Look Up'!$F$4)</f>
        <v>1999.0514209507371</v>
      </c>
      <c r="K4490" s="51">
        <f t="array" ref="K4490">_xlfn.SUM(_xlfn.NORM.DIST($Q$3:$Q$1003,$F4490,$N4490,FALSE)*WindSpeedStep*$R$3:$R$1003)</f>
        <v>1859.872895982392</v>
      </c>
      <c r="L4490" s="51">
        <f t="array" ref="L4490">_xlfn.SUM(_xlfn.NORM.DIST($Q$3:$Q$1003,$F4490,$O4490,FALSE)*WindSpeedStep*$R$3:$R$1003)</f>
        <v>1968.2743169331795</v>
      </c>
      <c r="N4490" s="43">
        <f t="shared" si="211"/>
        <v>1.0947367256283851</v>
      </c>
      <c r="O4490" s="43">
        <f t="shared" si="212"/>
        <v>0.42</v>
      </c>
    </row>
    <row r="4491" spans="5:15" x14ac:dyDescent="0.2">
      <c r="E4491" s="16">
        <v>41268.5</v>
      </c>
      <c r="F4491" s="22">
        <v>10.320449228041447</v>
      </c>
      <c r="G4491" s="25">
        <v>4.166485300190783E-2</v>
      </c>
      <c r="H4491" s="3">
        <f t="shared" si="210"/>
        <v>1722.4399999999532</v>
      </c>
      <c r="I4491" s="3">
        <f>MIN(H4491-K4491+L4491,'Power Look Up'!$F$4)</f>
        <v>1796.0778459220205</v>
      </c>
      <c r="K4491" s="51">
        <f t="array" ref="K4491">_xlfn.SUM(_xlfn.NORM.DIST($Q$3:$Q$1003,$F4491,$N4491,FALSE)*WindSpeedStep*$R$3:$R$1003)</f>
        <v>1719.4244949672143</v>
      </c>
      <c r="L4491" s="51">
        <f t="array" ref="L4491">_xlfn.SUM(_xlfn.NORM.DIST($Q$3:$Q$1003,$F4491,$O4491,FALSE)*WindSpeedStep*$R$3:$R$1003)</f>
        <v>1793.0623408892816</v>
      </c>
      <c r="N4491" s="43">
        <f t="shared" si="211"/>
        <v>1.0320449228041448</v>
      </c>
      <c r="O4491" s="43">
        <f t="shared" si="212"/>
        <v>0.43000000000000005</v>
      </c>
    </row>
    <row r="4492" spans="5:15" x14ac:dyDescent="0.2">
      <c r="E4492" s="16">
        <v>41268.506944444445</v>
      </c>
      <c r="F4492" s="22">
        <v>9.9690377491935891</v>
      </c>
      <c r="G4492" s="25">
        <v>4.4136657024454774E-2</v>
      </c>
      <c r="H4492" s="3">
        <f t="shared" si="210"/>
        <v>1625.569999999936</v>
      </c>
      <c r="I4492" s="3">
        <f>MIN(H4492-K4492+L4492,'Power Look Up'!$F$4)</f>
        <v>1670.6150288022345</v>
      </c>
      <c r="K4492" s="51">
        <f t="array" ref="K4492">_xlfn.SUM(_xlfn.NORM.DIST($Q$3:$Q$1003,$F4492,$N4492,FALSE)*WindSpeedStep*$R$3:$R$1003)</f>
        <v>1614.1903239679066</v>
      </c>
      <c r="L4492" s="51">
        <f t="array" ref="L4492">_xlfn.SUM(_xlfn.NORM.DIST($Q$3:$Q$1003,$F4492,$O4492,FALSE)*WindSpeedStep*$R$3:$R$1003)</f>
        <v>1659.2353527702051</v>
      </c>
      <c r="N4492" s="43">
        <f t="shared" si="211"/>
        <v>0.996903774919359</v>
      </c>
      <c r="O4492" s="43">
        <f t="shared" si="212"/>
        <v>0.44000000000000006</v>
      </c>
    </row>
    <row r="4493" spans="5:15" x14ac:dyDescent="0.2">
      <c r="E4493" s="16">
        <v>41268.513888888891</v>
      </c>
      <c r="F4493" s="22">
        <v>9.5616633029666929</v>
      </c>
      <c r="G4493" s="25">
        <v>4.4971255144132097E-2</v>
      </c>
      <c r="H4493" s="3">
        <f t="shared" si="210"/>
        <v>1469.3599999999392</v>
      </c>
      <c r="I4493" s="3">
        <f>MIN(H4493-K4493+L4493,'Power Look Up'!$F$4)</f>
        <v>1483.3561147701373</v>
      </c>
      <c r="K4493" s="51">
        <f t="array" ref="K4493">_xlfn.SUM(_xlfn.NORM.DIST($Q$3:$Q$1003,$F4493,$N4493,FALSE)*WindSpeedStep*$R$3:$R$1003)</f>
        <v>1473.0033688390661</v>
      </c>
      <c r="L4493" s="51">
        <f t="array" ref="L4493">_xlfn.SUM(_xlfn.NORM.DIST($Q$3:$Q$1003,$F4493,$O4493,FALSE)*WindSpeedStep*$R$3:$R$1003)</f>
        <v>1486.9994836092642</v>
      </c>
      <c r="N4493" s="43">
        <f t="shared" si="211"/>
        <v>0.95616633029666931</v>
      </c>
      <c r="O4493" s="43">
        <f t="shared" si="212"/>
        <v>0.43</v>
      </c>
    </row>
    <row r="4494" spans="5:15" x14ac:dyDescent="0.2">
      <c r="E4494" s="16">
        <v>41268.520833333336</v>
      </c>
      <c r="F4494" s="22">
        <v>10.555731871383282</v>
      </c>
      <c r="G4494" s="25">
        <v>4.6420277245616287E-2</v>
      </c>
      <c r="H4494" s="3">
        <f t="shared" si="210"/>
        <v>1786.5199999999518</v>
      </c>
      <c r="I4494" s="3">
        <f>MIN(H4494-K4494+L4494,'Power Look Up'!$F$4)</f>
        <v>1870.5403708977719</v>
      </c>
      <c r="K4494" s="51">
        <f t="array" ref="K4494">_xlfn.SUM(_xlfn.NORM.DIST($Q$3:$Q$1003,$F4494,$N4494,FALSE)*WindSpeedStep*$R$3:$R$1003)</f>
        <v>1779.4579967958171</v>
      </c>
      <c r="L4494" s="51">
        <f t="array" ref="L4494">_xlfn.SUM(_xlfn.NORM.DIST($Q$3:$Q$1003,$F4494,$O4494,FALSE)*WindSpeedStep*$R$3:$R$1003)</f>
        <v>1863.4783676936372</v>
      </c>
      <c r="N4494" s="43">
        <f t="shared" si="211"/>
        <v>1.0555731871383283</v>
      </c>
      <c r="O4494" s="43">
        <f t="shared" si="212"/>
        <v>0.49</v>
      </c>
    </row>
    <row r="4495" spans="5:15" x14ac:dyDescent="0.2">
      <c r="E4495" s="16">
        <v>41268.527777777781</v>
      </c>
      <c r="F4495" s="22">
        <v>10.909683218400517</v>
      </c>
      <c r="G4495" s="25">
        <v>4.6747461845621931E-2</v>
      </c>
      <c r="H4495" s="3">
        <f t="shared" si="210"/>
        <v>1879.9699999999498</v>
      </c>
      <c r="I4495" s="3">
        <f>MIN(H4495-K4495+L4495,'Power Look Up'!$F$4)</f>
        <v>1974.6069067855035</v>
      </c>
      <c r="K4495" s="51">
        <f t="array" ref="K4495">_xlfn.SUM(_xlfn.NORM.DIST($Q$3:$Q$1003,$F4495,$N4495,FALSE)*WindSpeedStep*$R$3:$R$1003)</f>
        <v>1853.1779848547158</v>
      </c>
      <c r="L4495" s="51">
        <f t="array" ref="L4495">_xlfn.SUM(_xlfn.NORM.DIST($Q$3:$Q$1003,$F4495,$O4495,FALSE)*WindSpeedStep*$R$3:$R$1003)</f>
        <v>1947.8148916402695</v>
      </c>
      <c r="N4495" s="43">
        <f t="shared" si="211"/>
        <v>1.0909683218400517</v>
      </c>
      <c r="O4495" s="43">
        <f t="shared" si="212"/>
        <v>0.51</v>
      </c>
    </row>
    <row r="4496" spans="5:15" x14ac:dyDescent="0.2">
      <c r="E4496" s="16">
        <v>41268.534722222219</v>
      </c>
      <c r="F4496" s="22">
        <v>11.345706964760632</v>
      </c>
      <c r="G4496" s="25">
        <v>3.7018407165327401E-2</v>
      </c>
      <c r="H4496" s="3">
        <f t="shared" si="210"/>
        <v>1933.3999999999835</v>
      </c>
      <c r="I4496" s="3">
        <f>MIN(H4496-K4496+L4496,'Power Look Up'!$F$4)</f>
        <v>2000</v>
      </c>
      <c r="K4496" s="51">
        <f t="array" ref="K4496">_xlfn.SUM(_xlfn.NORM.DIST($Q$3:$Q$1003,$F4496,$N4496,FALSE)*WindSpeedStep*$R$3:$R$1003)</f>
        <v>1918.1045644819326</v>
      </c>
      <c r="L4496" s="51">
        <f t="array" ref="L4496">_xlfn.SUM(_xlfn.NORM.DIST($Q$3:$Q$1003,$F4496,$O4496,FALSE)*WindSpeedStep*$R$3:$R$1003)</f>
        <v>2015.5618741692858</v>
      </c>
      <c r="N4496" s="43">
        <f t="shared" si="211"/>
        <v>1.1345706964760633</v>
      </c>
      <c r="O4496" s="43">
        <f t="shared" si="212"/>
        <v>0.42</v>
      </c>
    </row>
    <row r="4497" spans="5:15" x14ac:dyDescent="0.2">
      <c r="E4497" s="16">
        <v>41268.541666666664</v>
      </c>
      <c r="F4497" s="22">
        <v>11.613115766906875</v>
      </c>
      <c r="G4497" s="25">
        <v>6.3721055989877318E-2</v>
      </c>
      <c r="H4497" s="3">
        <f t="shared" si="210"/>
        <v>1955.239999999983</v>
      </c>
      <c r="I4497" s="3">
        <f>MIN(H4497-K4497+L4497,'Power Look Up'!$F$4)</f>
        <v>2000</v>
      </c>
      <c r="K4497" s="51">
        <f t="array" ref="K4497">_xlfn.SUM(_xlfn.NORM.DIST($Q$3:$Q$1003,$F4497,$N4497,FALSE)*WindSpeedStep*$R$3:$R$1003)</f>
        <v>1945.7574291966243</v>
      </c>
      <c r="L4497" s="51">
        <f t="array" ref="L4497">_xlfn.SUM(_xlfn.NORM.DIST($Q$3:$Q$1003,$F4497,$O4497,FALSE)*WindSpeedStep*$R$3:$R$1003)</f>
        <v>1998.2998444036189</v>
      </c>
      <c r="N4497" s="43">
        <f t="shared" si="211"/>
        <v>1.1613115766906874</v>
      </c>
      <c r="O4497" s="43">
        <f t="shared" si="212"/>
        <v>0.74</v>
      </c>
    </row>
    <row r="4498" spans="5:15" x14ac:dyDescent="0.2">
      <c r="E4498" s="16">
        <v>41268.548611111109</v>
      </c>
      <c r="F4498" s="22">
        <v>12.029371905161137</v>
      </c>
      <c r="G4498" s="25">
        <v>3.0758048127288634E-2</v>
      </c>
      <c r="H4498" s="3">
        <f t="shared" si="210"/>
        <v>1988.3299999999977</v>
      </c>
      <c r="I4498" s="3">
        <f>MIN(H4498-K4498+L4498,'Power Look Up'!$F$4)</f>
        <v>2000</v>
      </c>
      <c r="K4498" s="51">
        <f t="array" ref="K4498">_xlfn.SUM(_xlfn.NORM.DIST($Q$3:$Q$1003,$F4498,$N4498,FALSE)*WindSpeedStep*$R$3:$R$1003)</f>
        <v>1974.4961345823735</v>
      </c>
      <c r="L4498" s="51">
        <f t="array" ref="L4498">_xlfn.SUM(_xlfn.NORM.DIST($Q$3:$Q$1003,$F4498,$O4498,FALSE)*WindSpeedStep*$R$3:$R$1003)</f>
        <v>2023.1951471575392</v>
      </c>
      <c r="N4498" s="43">
        <f t="shared" si="211"/>
        <v>1.2029371905161137</v>
      </c>
      <c r="O4498" s="43">
        <f t="shared" si="212"/>
        <v>0.37</v>
      </c>
    </row>
    <row r="4499" spans="5:15" x14ac:dyDescent="0.2">
      <c r="E4499" s="16">
        <v>41268.555555555555</v>
      </c>
      <c r="F4499" s="22">
        <v>11.450835385397967</v>
      </c>
      <c r="G4499" s="25">
        <v>3.0565455551506554E-2</v>
      </c>
      <c r="H4499" s="3">
        <f t="shared" si="210"/>
        <v>1941.7999999999831</v>
      </c>
      <c r="I4499" s="3">
        <f>MIN(H4499-K4499+L4499,'Power Look Up'!$F$4)</f>
        <v>2000</v>
      </c>
      <c r="K4499" s="51">
        <f t="array" ref="K4499">_xlfn.SUM(_xlfn.NORM.DIST($Q$3:$Q$1003,$F4499,$N4499,FALSE)*WindSpeedStep*$R$3:$R$1003)</f>
        <v>1929.9650344574629</v>
      </c>
      <c r="L4499" s="51">
        <f t="array" ref="L4499">_xlfn.SUM(_xlfn.NORM.DIST($Q$3:$Q$1003,$F4499,$O4499,FALSE)*WindSpeedStep*$R$3:$R$1003)</f>
        <v>2025.632187683954</v>
      </c>
      <c r="N4499" s="43">
        <f t="shared" si="211"/>
        <v>1.1450835385397968</v>
      </c>
      <c r="O4499" s="43">
        <f t="shared" si="212"/>
        <v>0.35</v>
      </c>
    </row>
    <row r="4500" spans="5:15" x14ac:dyDescent="0.2">
      <c r="E4500" s="16">
        <v>41268.5625</v>
      </c>
      <c r="F4500" s="22">
        <v>10.588264329216159</v>
      </c>
      <c r="G4500" s="25">
        <v>3.8722116038290476E-2</v>
      </c>
      <c r="H4500" s="3">
        <f t="shared" si="210"/>
        <v>1794.5299999999515</v>
      </c>
      <c r="I4500" s="3">
        <f>MIN(H4500-K4500+L4500,'Power Look Up'!$F$4)</f>
        <v>1889.5067504282013</v>
      </c>
      <c r="K4500" s="51">
        <f t="array" ref="K4500">_xlfn.SUM(_xlfn.NORM.DIST($Q$3:$Q$1003,$F4500,$N4500,FALSE)*WindSpeedStep*$R$3:$R$1003)</f>
        <v>1787.0657305390023</v>
      </c>
      <c r="L4500" s="51">
        <f t="array" ref="L4500">_xlfn.SUM(_xlfn.NORM.DIST($Q$3:$Q$1003,$F4500,$O4500,FALSE)*WindSpeedStep*$R$3:$R$1003)</f>
        <v>1882.042480967252</v>
      </c>
      <c r="N4500" s="43">
        <f t="shared" si="211"/>
        <v>1.0588264329216159</v>
      </c>
      <c r="O4500" s="43">
        <f t="shared" si="212"/>
        <v>0.41</v>
      </c>
    </row>
    <row r="4501" spans="5:15" x14ac:dyDescent="0.2">
      <c r="E4501" s="16">
        <v>41268.569444444445</v>
      </c>
      <c r="F4501" s="22">
        <v>11.036760926694491</v>
      </c>
      <c r="G4501" s="25">
        <v>5.436377611014357E-2</v>
      </c>
      <c r="H4501" s="3">
        <f t="shared" si="210"/>
        <v>1907.359999999984</v>
      </c>
      <c r="I4501" s="3">
        <f>MIN(H4501-K4501+L4501,'Power Look Up'!$F$4)</f>
        <v>1989.0781773502797</v>
      </c>
      <c r="K4501" s="51">
        <f t="array" ref="K4501">_xlfn.SUM(_xlfn.NORM.DIST($Q$3:$Q$1003,$F4501,$N4501,FALSE)*WindSpeedStep*$R$3:$R$1003)</f>
        <v>1874.9005753833112</v>
      </c>
      <c r="L4501" s="51">
        <f t="array" ref="L4501">_xlfn.SUM(_xlfn.NORM.DIST($Q$3:$Q$1003,$F4501,$O4501,FALSE)*WindSpeedStep*$R$3:$R$1003)</f>
        <v>1956.6187527336069</v>
      </c>
      <c r="N4501" s="43">
        <f t="shared" si="211"/>
        <v>1.1036760926694491</v>
      </c>
      <c r="O4501" s="43">
        <f t="shared" si="212"/>
        <v>0.6</v>
      </c>
    </row>
    <row r="4502" spans="5:15" x14ac:dyDescent="0.2">
      <c r="E4502" s="16">
        <v>41268.576388888891</v>
      </c>
      <c r="F4502" s="22">
        <v>11.059641450129243</v>
      </c>
      <c r="G4502" s="25">
        <v>3.0742407114475376E-2</v>
      </c>
      <c r="H4502" s="3">
        <f t="shared" si="210"/>
        <v>1909.0399999999838</v>
      </c>
      <c r="I4502" s="3">
        <f>MIN(H4502-K4502+L4502,'Power Look Up'!$F$4)</f>
        <v>2000</v>
      </c>
      <c r="K4502" s="51">
        <f t="array" ref="K4502">_xlfn.SUM(_xlfn.NORM.DIST($Q$3:$Q$1003,$F4502,$N4502,FALSE)*WindSpeedStep*$R$3:$R$1003)</f>
        <v>1878.5571736088889</v>
      </c>
      <c r="L4502" s="51">
        <f t="array" ref="L4502">_xlfn.SUM(_xlfn.NORM.DIST($Q$3:$Q$1003,$F4502,$O4502,FALSE)*WindSpeedStep*$R$3:$R$1003)</f>
        <v>1998.2115827600567</v>
      </c>
      <c r="N4502" s="43">
        <f t="shared" si="211"/>
        <v>1.1059641450129243</v>
      </c>
      <c r="O4502" s="43">
        <f t="shared" si="212"/>
        <v>0.34</v>
      </c>
    </row>
    <row r="4503" spans="5:15" x14ac:dyDescent="0.2">
      <c r="E4503" s="16">
        <v>41268.583333333336</v>
      </c>
      <c r="F4503" s="22">
        <v>10.482478068088385</v>
      </c>
      <c r="G4503" s="25">
        <v>3.6250970193472384E-2</v>
      </c>
      <c r="H4503" s="3">
        <f t="shared" si="210"/>
        <v>1765.1599999999521</v>
      </c>
      <c r="I4503" s="3">
        <f>MIN(H4503-K4503+L4503,'Power Look Up'!$F$4)</f>
        <v>1855.2301340106746</v>
      </c>
      <c r="K4503" s="51">
        <f t="array" ref="K4503">_xlfn.SUM(_xlfn.NORM.DIST($Q$3:$Q$1003,$F4503,$N4503,FALSE)*WindSpeedStep*$R$3:$R$1003)</f>
        <v>1761.7075200647266</v>
      </c>
      <c r="L4503" s="51">
        <f t="array" ref="L4503">_xlfn.SUM(_xlfn.NORM.DIST($Q$3:$Q$1003,$F4503,$O4503,FALSE)*WindSpeedStep*$R$3:$R$1003)</f>
        <v>1851.7776540754492</v>
      </c>
      <c r="N4503" s="43">
        <f t="shared" si="211"/>
        <v>1.0482478068088386</v>
      </c>
      <c r="O4503" s="43">
        <f t="shared" si="212"/>
        <v>0.38</v>
      </c>
    </row>
    <row r="4504" spans="5:15" x14ac:dyDescent="0.2">
      <c r="E4504" s="16">
        <v>41268.597222222219</v>
      </c>
      <c r="F4504" s="22">
        <v>10.672894864266146</v>
      </c>
      <c r="G4504" s="25">
        <v>3.9352022608804986E-2</v>
      </c>
      <c r="H4504" s="3">
        <f t="shared" si="210"/>
        <v>1815.8899999999512</v>
      </c>
      <c r="I4504" s="3">
        <f>MIN(H4504-K4504+L4504,'Power Look Up'!$F$4)</f>
        <v>1914.8922721697099</v>
      </c>
      <c r="K4504" s="51">
        <f t="array" ref="K4504">_xlfn.SUM(_xlfn.NORM.DIST($Q$3:$Q$1003,$F4504,$N4504,FALSE)*WindSpeedStep*$R$3:$R$1003)</f>
        <v>1806.0624116124225</v>
      </c>
      <c r="L4504" s="51">
        <f t="array" ref="L4504">_xlfn.SUM(_xlfn.NORM.DIST($Q$3:$Q$1003,$F4504,$O4504,FALSE)*WindSpeedStep*$R$3:$R$1003)</f>
        <v>1905.0646837821812</v>
      </c>
      <c r="N4504" s="43">
        <f t="shared" si="211"/>
        <v>1.0672894864266147</v>
      </c>
      <c r="O4504" s="43">
        <f t="shared" si="212"/>
        <v>0.42</v>
      </c>
    </row>
    <row r="4505" spans="5:15" x14ac:dyDescent="0.2">
      <c r="E4505" s="16">
        <v>41268.604166666664</v>
      </c>
      <c r="F4505" s="22">
        <v>11.173053167971721</v>
      </c>
      <c r="G4505" s="25">
        <v>4.2960504419324794E-2</v>
      </c>
      <c r="H4505" s="3">
        <f t="shared" si="210"/>
        <v>1918.2799999999838</v>
      </c>
      <c r="I4505" s="3">
        <f>MIN(H4505-K4505+L4505,'Power Look Up'!$F$4)</f>
        <v>2000</v>
      </c>
      <c r="K4505" s="51">
        <f t="array" ref="K4505">_xlfn.SUM(_xlfn.NORM.DIST($Q$3:$Q$1003,$F4505,$N4505,FALSE)*WindSpeedStep*$R$3:$R$1003)</f>
        <v>1895.5736165868716</v>
      </c>
      <c r="L4505" s="51">
        <f t="array" ref="L4505">_xlfn.SUM(_xlfn.NORM.DIST($Q$3:$Q$1003,$F4505,$O4505,FALSE)*WindSpeedStep*$R$3:$R$1003)</f>
        <v>1993.1529749762412</v>
      </c>
      <c r="N4505" s="43">
        <f t="shared" si="211"/>
        <v>1.1173053167971723</v>
      </c>
      <c r="O4505" s="43">
        <f t="shared" si="212"/>
        <v>0.48000000000000004</v>
      </c>
    </row>
    <row r="4506" spans="5:15" x14ac:dyDescent="0.2">
      <c r="E4506" s="16">
        <v>41268.611111111109</v>
      </c>
      <c r="F4506" s="22">
        <v>11.332848690844298</v>
      </c>
      <c r="G4506" s="25">
        <v>6.0884956538548377E-2</v>
      </c>
      <c r="H4506" s="3">
        <f t="shared" si="210"/>
        <v>1931.7199999999834</v>
      </c>
      <c r="I4506" s="3">
        <f>MIN(H4506-K4506+L4506,'Power Look Up'!$F$4)</f>
        <v>1997.0950674070527</v>
      </c>
      <c r="K4506" s="51">
        <f t="array" ref="K4506">_xlfn.SUM(_xlfn.NORM.DIST($Q$3:$Q$1003,$F4506,$N4506,FALSE)*WindSpeedStep*$R$3:$R$1003)</f>
        <v>1916.5603877732835</v>
      </c>
      <c r="L4506" s="51">
        <f t="array" ref="L4506">_xlfn.SUM(_xlfn.NORM.DIST($Q$3:$Q$1003,$F4506,$O4506,FALSE)*WindSpeedStep*$R$3:$R$1003)</f>
        <v>1981.9354551803528</v>
      </c>
      <c r="N4506" s="43">
        <f t="shared" si="211"/>
        <v>1.1332848690844297</v>
      </c>
      <c r="O4506" s="43">
        <f t="shared" si="212"/>
        <v>0.69</v>
      </c>
    </row>
    <row r="4507" spans="5:15" x14ac:dyDescent="0.2">
      <c r="E4507" s="16">
        <v>41268.618055555555</v>
      </c>
      <c r="F4507" s="22">
        <v>11.54858659719201</v>
      </c>
      <c r="G4507" s="25">
        <v>4.1563527792804526E-2</v>
      </c>
      <c r="H4507" s="3">
        <f t="shared" si="210"/>
        <v>1950.199999999983</v>
      </c>
      <c r="I4507" s="3">
        <f>MIN(H4507-K4507+L4507,'Power Look Up'!$F$4)</f>
        <v>2000</v>
      </c>
      <c r="K4507" s="51">
        <f t="array" ref="K4507">_xlfn.SUM(_xlfn.NORM.DIST($Q$3:$Q$1003,$F4507,$N4507,FALSE)*WindSpeedStep*$R$3:$R$1003)</f>
        <v>1939.8264648081702</v>
      </c>
      <c r="L4507" s="51">
        <f t="array" ref="L4507">_xlfn.SUM(_xlfn.NORM.DIST($Q$3:$Q$1003,$F4507,$O4507,FALSE)*WindSpeedStep*$R$3:$R$1003)</f>
        <v>2019.2568657770698</v>
      </c>
      <c r="N4507" s="43">
        <f t="shared" si="211"/>
        <v>1.154858659719201</v>
      </c>
      <c r="O4507" s="43">
        <f t="shared" si="212"/>
        <v>0.47999999999999993</v>
      </c>
    </row>
    <row r="4508" spans="5:15" x14ac:dyDescent="0.2">
      <c r="E4508" s="16">
        <v>41268.625</v>
      </c>
      <c r="F4508" s="22">
        <v>11.049343871349118</v>
      </c>
      <c r="G4508" s="25">
        <v>4.6156586846973505E-2</v>
      </c>
      <c r="H4508" s="3">
        <f t="shared" si="210"/>
        <v>1908.1999999999839</v>
      </c>
      <c r="I4508" s="3">
        <f>MIN(H4508-K4508+L4508,'Power Look Up'!$F$4)</f>
        <v>2000</v>
      </c>
      <c r="K4508" s="51">
        <f t="array" ref="K4508">_xlfn.SUM(_xlfn.NORM.DIST($Q$3:$Q$1003,$F4508,$N4508,FALSE)*WindSpeedStep*$R$3:$R$1003)</f>
        <v>1876.9209401519872</v>
      </c>
      <c r="L4508" s="51">
        <f t="array" ref="L4508">_xlfn.SUM(_xlfn.NORM.DIST($Q$3:$Q$1003,$F4508,$O4508,FALSE)*WindSpeedStep*$R$3:$R$1003)</f>
        <v>1972.1710157936764</v>
      </c>
      <c r="N4508" s="43">
        <f t="shared" si="211"/>
        <v>1.1049343871349118</v>
      </c>
      <c r="O4508" s="43">
        <f t="shared" si="212"/>
        <v>0.51</v>
      </c>
    </row>
    <row r="4509" spans="5:15" x14ac:dyDescent="0.2">
      <c r="E4509" s="16">
        <v>41268.631944444445</v>
      </c>
      <c r="F4509" s="22">
        <v>10.616353843317013</v>
      </c>
      <c r="G4509" s="25">
        <v>4.7097149113464187E-2</v>
      </c>
      <c r="H4509" s="3">
        <f t="shared" si="210"/>
        <v>1802.5399999999513</v>
      </c>
      <c r="I4509" s="3">
        <f>MIN(H4509-K4509+L4509,'Power Look Up'!$F$4)</f>
        <v>1888.6370705568409</v>
      </c>
      <c r="K4509" s="51">
        <f t="array" ref="K4509">_xlfn.SUM(_xlfn.NORM.DIST($Q$3:$Q$1003,$F4509,$N4509,FALSE)*WindSpeedStep*$R$3:$R$1003)</f>
        <v>1793.4980431462986</v>
      </c>
      <c r="L4509" s="51">
        <f t="array" ref="L4509">_xlfn.SUM(_xlfn.NORM.DIST($Q$3:$Q$1003,$F4509,$O4509,FALSE)*WindSpeedStep*$R$3:$R$1003)</f>
        <v>1879.5951137031882</v>
      </c>
      <c r="N4509" s="43">
        <f t="shared" si="211"/>
        <v>1.0616353843317012</v>
      </c>
      <c r="O4509" s="43">
        <f t="shared" si="212"/>
        <v>0.49999999999999994</v>
      </c>
    </row>
    <row r="4510" spans="5:15" x14ac:dyDescent="0.2">
      <c r="E4510" s="16">
        <v>41268.638888888891</v>
      </c>
      <c r="F4510" s="22">
        <v>11.049748619284454</v>
      </c>
      <c r="G4510" s="25">
        <v>4.162990633082729E-2</v>
      </c>
      <c r="H4510" s="3">
        <f t="shared" si="210"/>
        <v>1908.1999999999839</v>
      </c>
      <c r="I4510" s="3">
        <f>MIN(H4510-K4510+L4510,'Power Look Up'!$F$4)</f>
        <v>2000</v>
      </c>
      <c r="K4510" s="51">
        <f t="array" ref="K4510">_xlfn.SUM(_xlfn.NORM.DIST($Q$3:$Q$1003,$F4510,$N4510,FALSE)*WindSpeedStep*$R$3:$R$1003)</f>
        <v>1876.9855441008833</v>
      </c>
      <c r="L4510" s="51">
        <f t="array" ref="L4510">_xlfn.SUM(_xlfn.NORM.DIST($Q$3:$Q$1003,$F4510,$O4510,FALSE)*WindSpeedStep*$R$3:$R$1003)</f>
        <v>1979.5733305396006</v>
      </c>
      <c r="N4510" s="43">
        <f t="shared" si="211"/>
        <v>1.1049748619284454</v>
      </c>
      <c r="O4510" s="43">
        <f t="shared" si="212"/>
        <v>0.46</v>
      </c>
    </row>
    <row r="4511" spans="5:15" x14ac:dyDescent="0.2">
      <c r="E4511" s="16">
        <v>41268.645833333336</v>
      </c>
      <c r="F4511" s="22">
        <v>11.278860066727118</v>
      </c>
      <c r="G4511" s="25">
        <v>3.1918119195574364E-2</v>
      </c>
      <c r="H4511" s="3">
        <f t="shared" si="210"/>
        <v>1927.5199999999836</v>
      </c>
      <c r="I4511" s="3">
        <f>MIN(H4511-K4511+L4511,'Power Look Up'!$F$4)</f>
        <v>2000</v>
      </c>
      <c r="K4511" s="51">
        <f t="array" ref="K4511">_xlfn.SUM(_xlfn.NORM.DIST($Q$3:$Q$1003,$F4511,$N4511,FALSE)*WindSpeedStep*$R$3:$R$1003)</f>
        <v>1909.8464309501326</v>
      </c>
      <c r="L4511" s="51">
        <f t="array" ref="L4511">_xlfn.SUM(_xlfn.NORM.DIST($Q$3:$Q$1003,$F4511,$O4511,FALSE)*WindSpeedStep*$R$3:$R$1003)</f>
        <v>2017.6425333630718</v>
      </c>
      <c r="N4511" s="43">
        <f t="shared" si="211"/>
        <v>1.1278860066727119</v>
      </c>
      <c r="O4511" s="43">
        <f t="shared" si="212"/>
        <v>0.36</v>
      </c>
    </row>
    <row r="4512" spans="5:15" x14ac:dyDescent="0.2">
      <c r="E4512" s="16">
        <v>41268.652777777781</v>
      </c>
      <c r="F4512" s="22">
        <v>11.226323451068486</v>
      </c>
      <c r="G4512" s="25">
        <v>3.5630542959452081E-2</v>
      </c>
      <c r="H4512" s="3">
        <f t="shared" si="210"/>
        <v>1923.3199999999836</v>
      </c>
      <c r="I4512" s="3">
        <f>MIN(H4512-K4512+L4512,'Power Look Up'!$F$4)</f>
        <v>2000</v>
      </c>
      <c r="K4512" s="51">
        <f t="array" ref="K4512">_xlfn.SUM(_xlfn.NORM.DIST($Q$3:$Q$1003,$F4512,$N4512,FALSE)*WindSpeedStep*$R$3:$R$1003)</f>
        <v>1902.947604686098</v>
      </c>
      <c r="L4512" s="51">
        <f t="array" ref="L4512">_xlfn.SUM(_xlfn.NORM.DIST($Q$3:$Q$1003,$F4512,$O4512,FALSE)*WindSpeedStep*$R$3:$R$1003)</f>
        <v>2009.0200105197775</v>
      </c>
      <c r="N4512" s="43">
        <f t="shared" si="211"/>
        <v>1.1226323451068487</v>
      </c>
      <c r="O4512" s="43">
        <f t="shared" si="212"/>
        <v>0.40000000000000008</v>
      </c>
    </row>
    <row r="4513" spans="5:15" x14ac:dyDescent="0.2">
      <c r="E4513" s="16">
        <v>41268.659722222219</v>
      </c>
      <c r="F4513" s="22">
        <v>10.58116397120795</v>
      </c>
      <c r="G4513" s="25">
        <v>4.2528402472967991E-2</v>
      </c>
      <c r="H4513" s="3">
        <f t="shared" si="210"/>
        <v>1791.8599999999517</v>
      </c>
      <c r="I4513" s="3">
        <f>MIN(H4513-K4513+L4513,'Power Look Up'!$F$4)</f>
        <v>1882.0530371320519</v>
      </c>
      <c r="K4513" s="51">
        <f t="array" ref="K4513">_xlfn.SUM(_xlfn.NORM.DIST($Q$3:$Q$1003,$F4513,$N4513,FALSE)*WindSpeedStep*$R$3:$R$1003)</f>
        <v>1785.4197750510091</v>
      </c>
      <c r="L4513" s="51">
        <f t="array" ref="L4513">_xlfn.SUM(_xlfn.NORM.DIST($Q$3:$Q$1003,$F4513,$O4513,FALSE)*WindSpeedStep*$R$3:$R$1003)</f>
        <v>1875.6128121831093</v>
      </c>
      <c r="N4513" s="43">
        <f t="shared" si="211"/>
        <v>1.058116397120795</v>
      </c>
      <c r="O4513" s="43">
        <f t="shared" si="212"/>
        <v>0.44999999999999996</v>
      </c>
    </row>
    <row r="4514" spans="5:15" x14ac:dyDescent="0.2">
      <c r="E4514" s="16">
        <v>41268.666666666664</v>
      </c>
      <c r="F4514" s="22">
        <v>10.490460268045965</v>
      </c>
      <c r="G4514" s="25">
        <v>3.3363645736889457E-2</v>
      </c>
      <c r="H4514" s="3">
        <f t="shared" si="210"/>
        <v>1767.8299999999522</v>
      </c>
      <c r="I4514" s="3">
        <f>MIN(H4514-K4514+L4514,'Power Look Up'!$F$4)</f>
        <v>1860.704764668274</v>
      </c>
      <c r="K4514" s="51">
        <f t="array" ref="K4514">_xlfn.SUM(_xlfn.NORM.DIST($Q$3:$Q$1003,$F4514,$N4514,FALSE)*WindSpeedStep*$R$3:$R$1003)</f>
        <v>1763.6833264505331</v>
      </c>
      <c r="L4514" s="51">
        <f t="array" ref="L4514">_xlfn.SUM(_xlfn.NORM.DIST($Q$3:$Q$1003,$F4514,$O4514,FALSE)*WindSpeedStep*$R$3:$R$1003)</f>
        <v>1856.5580911188549</v>
      </c>
      <c r="N4514" s="43">
        <f t="shared" si="211"/>
        <v>1.0490460268045965</v>
      </c>
      <c r="O4514" s="43">
        <f t="shared" si="212"/>
        <v>0.35</v>
      </c>
    </row>
    <row r="4515" spans="5:15" x14ac:dyDescent="0.2">
      <c r="E4515" s="16">
        <v>41268.673611111109</v>
      </c>
      <c r="F4515" s="22">
        <v>10.933481848416006</v>
      </c>
      <c r="G4515" s="25">
        <v>3.4755625451104825E-2</v>
      </c>
      <c r="H4515" s="3">
        <f t="shared" si="210"/>
        <v>1885.3099999999497</v>
      </c>
      <c r="I4515" s="3">
        <f>MIN(H4515-K4515+L4515,'Power Look Up'!$F$4)</f>
        <v>1999.320111003703</v>
      </c>
      <c r="K4515" s="51">
        <f t="array" ref="K4515">_xlfn.SUM(_xlfn.NORM.DIST($Q$3:$Q$1003,$F4515,$N4515,FALSE)*WindSpeedStep*$R$3:$R$1003)</f>
        <v>1857.4311441303578</v>
      </c>
      <c r="L4515" s="51">
        <f t="array" ref="L4515">_xlfn.SUM(_xlfn.NORM.DIST($Q$3:$Q$1003,$F4515,$O4515,FALSE)*WindSpeedStep*$R$3:$R$1003)</f>
        <v>1971.4412551341111</v>
      </c>
      <c r="N4515" s="43">
        <f t="shared" si="211"/>
        <v>1.0933481848416007</v>
      </c>
      <c r="O4515" s="43">
        <f t="shared" si="212"/>
        <v>0.38</v>
      </c>
    </row>
    <row r="4516" spans="5:15" x14ac:dyDescent="0.2">
      <c r="E4516" s="16">
        <v>41268.680555555555</v>
      </c>
      <c r="F4516" s="22">
        <v>10.415249342096642</v>
      </c>
      <c r="G4516" s="25">
        <v>3.8405225536297917E-2</v>
      </c>
      <c r="H4516" s="3">
        <f t="shared" si="210"/>
        <v>1749.1399999999526</v>
      </c>
      <c r="I4516" s="3">
        <f>MIN(H4516-K4516+L4516,'Power Look Up'!$F$4)</f>
        <v>1832.4539331323128</v>
      </c>
      <c r="K4516" s="51">
        <f t="array" ref="K4516">_xlfn.SUM(_xlfn.NORM.DIST($Q$3:$Q$1003,$F4516,$N4516,FALSE)*WindSpeedStep*$R$3:$R$1003)</f>
        <v>1744.6649295128739</v>
      </c>
      <c r="L4516" s="51">
        <f t="array" ref="L4516">_xlfn.SUM(_xlfn.NORM.DIST($Q$3:$Q$1003,$F4516,$O4516,FALSE)*WindSpeedStep*$R$3:$R$1003)</f>
        <v>1827.9788626452341</v>
      </c>
      <c r="N4516" s="43">
        <f t="shared" si="211"/>
        <v>1.0415249342096642</v>
      </c>
      <c r="O4516" s="43">
        <f t="shared" si="212"/>
        <v>0.4</v>
      </c>
    </row>
    <row r="4517" spans="5:15" x14ac:dyDescent="0.2">
      <c r="E4517" s="16">
        <v>41268.6875</v>
      </c>
      <c r="F4517" s="22">
        <v>10.054835240393864</v>
      </c>
      <c r="G4517" s="25">
        <v>5.6689143717652019E-2</v>
      </c>
      <c r="H4517" s="3">
        <f t="shared" si="210"/>
        <v>1650.3499999999547</v>
      </c>
      <c r="I4517" s="3">
        <f>MIN(H4517-K4517+L4517,'Power Look Up'!$F$4)</f>
        <v>1693.3250601742009</v>
      </c>
      <c r="K4517" s="51">
        <f t="array" ref="K4517">_xlfn.SUM(_xlfn.NORM.DIST($Q$3:$Q$1003,$F4517,$N4517,FALSE)*WindSpeedStep*$R$3:$R$1003)</f>
        <v>1641.4868437565933</v>
      </c>
      <c r="L4517" s="51">
        <f t="array" ref="L4517">_xlfn.SUM(_xlfn.NORM.DIST($Q$3:$Q$1003,$F4517,$O4517,FALSE)*WindSpeedStep*$R$3:$R$1003)</f>
        <v>1684.4619039308395</v>
      </c>
      <c r="N4517" s="43">
        <f t="shared" si="211"/>
        <v>1.0054835240393865</v>
      </c>
      <c r="O4517" s="43">
        <f t="shared" si="212"/>
        <v>0.56999999999999995</v>
      </c>
    </row>
    <row r="4518" spans="5:15" x14ac:dyDescent="0.2">
      <c r="E4518" s="16">
        <v>41268.694444444445</v>
      </c>
      <c r="F4518" s="22">
        <v>9.994364045151821</v>
      </c>
      <c r="G4518" s="25">
        <v>5.3029887405101922E-2</v>
      </c>
      <c r="H4518" s="3">
        <f t="shared" si="210"/>
        <v>1633.1899999999357</v>
      </c>
      <c r="I4518" s="3">
        <f>MIN(H4518-K4518+L4518,'Power Look Up'!$F$4)</f>
        <v>1674.8092874171743</v>
      </c>
      <c r="K4518" s="51">
        <f t="array" ref="K4518">_xlfn.SUM(_xlfn.NORM.DIST($Q$3:$Q$1003,$F4518,$N4518,FALSE)*WindSpeedStep*$R$3:$R$1003)</f>
        <v>1622.3485777888463</v>
      </c>
      <c r="L4518" s="51">
        <f t="array" ref="L4518">_xlfn.SUM(_xlfn.NORM.DIST($Q$3:$Q$1003,$F4518,$O4518,FALSE)*WindSpeedStep*$R$3:$R$1003)</f>
        <v>1663.967865206085</v>
      </c>
      <c r="N4518" s="43">
        <f t="shared" si="211"/>
        <v>0.99943640451518212</v>
      </c>
      <c r="O4518" s="43">
        <f t="shared" si="212"/>
        <v>0.53</v>
      </c>
    </row>
    <row r="4519" spans="5:15" x14ac:dyDescent="0.2">
      <c r="E4519" s="16">
        <v>41268.701388888891</v>
      </c>
      <c r="F4519" s="22">
        <v>10.071375397678308</v>
      </c>
      <c r="G4519" s="25">
        <v>4.6666913052247676E-2</v>
      </c>
      <c r="H4519" s="3">
        <f t="shared" si="210"/>
        <v>1655.6899999999546</v>
      </c>
      <c r="I4519" s="3">
        <f>MIN(H4519-K4519+L4519,'Power Look Up'!$F$4)</f>
        <v>1707.0078198149511</v>
      </c>
      <c r="K4519" s="51">
        <f t="array" ref="K4519">_xlfn.SUM(_xlfn.NORM.DIST($Q$3:$Q$1003,$F4519,$N4519,FALSE)*WindSpeedStep*$R$3:$R$1003)</f>
        <v>1646.6357672783049</v>
      </c>
      <c r="L4519" s="51">
        <f t="array" ref="L4519">_xlfn.SUM(_xlfn.NORM.DIST($Q$3:$Q$1003,$F4519,$O4519,FALSE)*WindSpeedStep*$R$3:$R$1003)</f>
        <v>1697.9535870933014</v>
      </c>
      <c r="N4519" s="43">
        <f t="shared" si="211"/>
        <v>1.0071375397678308</v>
      </c>
      <c r="O4519" s="43">
        <f t="shared" si="212"/>
        <v>0.47</v>
      </c>
    </row>
    <row r="4520" spans="5:15" x14ac:dyDescent="0.2">
      <c r="E4520" s="16">
        <v>41268.736111111109</v>
      </c>
      <c r="F4520" s="22">
        <v>9.5342328414106969</v>
      </c>
      <c r="G4520" s="25">
        <v>3.9856379251565953E-2</v>
      </c>
      <c r="H4520" s="3">
        <f t="shared" si="210"/>
        <v>1457.9299999999396</v>
      </c>
      <c r="I4520" s="3">
        <f>MIN(H4520-K4520+L4520,'Power Look Up'!$F$4)</f>
        <v>1470.4022630344932</v>
      </c>
      <c r="K4520" s="51">
        <f t="array" ref="K4520">_xlfn.SUM(_xlfn.NORM.DIST($Q$3:$Q$1003,$F4520,$N4520,FALSE)*WindSpeedStep*$R$3:$R$1003)</f>
        <v>1462.9388498158196</v>
      </c>
      <c r="L4520" s="51">
        <f t="array" ref="L4520">_xlfn.SUM(_xlfn.NORM.DIST($Q$3:$Q$1003,$F4520,$O4520,FALSE)*WindSpeedStep*$R$3:$R$1003)</f>
        <v>1475.4111128503732</v>
      </c>
      <c r="N4520" s="43">
        <f t="shared" si="211"/>
        <v>0.95342328414106969</v>
      </c>
      <c r="O4520" s="43">
        <f t="shared" si="212"/>
        <v>0.38</v>
      </c>
    </row>
    <row r="4521" spans="5:15" x14ac:dyDescent="0.2">
      <c r="E4521" s="16">
        <v>41268.743055555555</v>
      </c>
      <c r="F4521" s="22">
        <v>8.7800218099541034</v>
      </c>
      <c r="G4521" s="25">
        <v>3.7585328048487507E-2</v>
      </c>
      <c r="H4521" s="3">
        <f t="shared" si="210"/>
        <v>1175.2599999999477</v>
      </c>
      <c r="I4521" s="3">
        <f>MIN(H4521-K4521+L4521,'Power Look Up'!$F$4)</f>
        <v>1152.4535650765738</v>
      </c>
      <c r="K4521" s="51">
        <f t="array" ref="K4521">_xlfn.SUM(_xlfn.NORM.DIST($Q$3:$Q$1003,$F4521,$N4521,FALSE)*WindSpeedStep*$R$3:$R$1003)</f>
        <v>1175.2750299582583</v>
      </c>
      <c r="L4521" s="51">
        <f t="array" ref="L4521">_xlfn.SUM(_xlfn.NORM.DIST($Q$3:$Q$1003,$F4521,$O4521,FALSE)*WindSpeedStep*$R$3:$R$1003)</f>
        <v>1152.4685950348844</v>
      </c>
      <c r="N4521" s="43">
        <f t="shared" si="211"/>
        <v>0.87800218099541039</v>
      </c>
      <c r="O4521" s="43">
        <f t="shared" si="212"/>
        <v>0.33</v>
      </c>
    </row>
    <row r="4522" spans="5:15" x14ac:dyDescent="0.2">
      <c r="E4522" s="16">
        <v>41268.75</v>
      </c>
      <c r="F4522" s="22">
        <v>9.0940488470111305</v>
      </c>
      <c r="G4522" s="25">
        <v>7.1475314344020754E-2</v>
      </c>
      <c r="H4522" s="3">
        <f t="shared" si="210"/>
        <v>1290.2899999999431</v>
      </c>
      <c r="I4522" s="3">
        <f>MIN(H4522-K4522+L4522,'Power Look Up'!$F$4)</f>
        <v>1285.2323399398076</v>
      </c>
      <c r="K4522" s="51">
        <f t="array" ref="K4522">_xlfn.SUM(_xlfn.NORM.DIST($Q$3:$Q$1003,$F4522,$N4522,FALSE)*WindSpeedStep*$R$3:$R$1003)</f>
        <v>1296.0730933436189</v>
      </c>
      <c r="L4522" s="51">
        <f t="array" ref="L4522">_xlfn.SUM(_xlfn.NORM.DIST($Q$3:$Q$1003,$F4522,$O4522,FALSE)*WindSpeedStep*$R$3:$R$1003)</f>
        <v>1291.0154332834834</v>
      </c>
      <c r="N4522" s="43">
        <f t="shared" si="211"/>
        <v>0.90940488470111314</v>
      </c>
      <c r="O4522" s="43">
        <f t="shared" si="212"/>
        <v>0.65</v>
      </c>
    </row>
    <row r="4523" spans="5:15" x14ac:dyDescent="0.2">
      <c r="E4523" s="16">
        <v>41268.756944444445</v>
      </c>
      <c r="F4523" s="22">
        <v>9.241758571954918</v>
      </c>
      <c r="G4523" s="25">
        <v>3.2461354369327643E-2</v>
      </c>
      <c r="H4523" s="3">
        <f t="shared" si="210"/>
        <v>1347.4399999999418</v>
      </c>
      <c r="I4523" s="3">
        <f>MIN(H4523-K4523+L4523,'Power Look Up'!$F$4)</f>
        <v>1338.2751897107976</v>
      </c>
      <c r="K4523" s="51">
        <f t="array" ref="K4523">_xlfn.SUM(_xlfn.NORM.DIST($Q$3:$Q$1003,$F4523,$N4523,FALSE)*WindSpeedStep*$R$3:$R$1003)</f>
        <v>1352.8529596551753</v>
      </c>
      <c r="L4523" s="51">
        <f t="array" ref="L4523">_xlfn.SUM(_xlfn.NORM.DIST($Q$3:$Q$1003,$F4523,$O4523,FALSE)*WindSpeedStep*$R$3:$R$1003)</f>
        <v>1343.688149366031</v>
      </c>
      <c r="N4523" s="43">
        <f t="shared" si="211"/>
        <v>0.92417585719549189</v>
      </c>
      <c r="O4523" s="43">
        <f t="shared" si="212"/>
        <v>0.3</v>
      </c>
    </row>
    <row r="4524" spans="5:15" x14ac:dyDescent="0.2">
      <c r="E4524" s="16">
        <v>41268.763888888891</v>
      </c>
      <c r="F4524" s="22">
        <v>8.7595876048096422</v>
      </c>
      <c r="G4524" s="25">
        <v>7.6487619078336747E-2</v>
      </c>
      <c r="H4524" s="3">
        <f t="shared" si="210"/>
        <v>1167.9199999999478</v>
      </c>
      <c r="I4524" s="3">
        <f>MIN(H4524-K4524+L4524,'Power Look Up'!$F$4)</f>
        <v>1159.1235734228655</v>
      </c>
      <c r="K4524" s="51">
        <f t="array" ref="K4524">_xlfn.SUM(_xlfn.NORM.DIST($Q$3:$Q$1003,$F4524,$N4524,FALSE)*WindSpeedStep*$R$3:$R$1003)</f>
        <v>1167.4796236376858</v>
      </c>
      <c r="L4524" s="51">
        <f t="array" ref="L4524">_xlfn.SUM(_xlfn.NORM.DIST($Q$3:$Q$1003,$F4524,$O4524,FALSE)*WindSpeedStep*$R$3:$R$1003)</f>
        <v>1158.6831970606036</v>
      </c>
      <c r="N4524" s="43">
        <f t="shared" si="211"/>
        <v>0.87595876048096422</v>
      </c>
      <c r="O4524" s="43">
        <f t="shared" si="212"/>
        <v>0.67</v>
      </c>
    </row>
    <row r="4525" spans="5:15" x14ac:dyDescent="0.2">
      <c r="E4525" s="16">
        <v>41268.770833333336</v>
      </c>
      <c r="F4525" s="22">
        <v>7.9117995881274386</v>
      </c>
      <c r="G4525" s="25">
        <v>4.4237723175548464E-2</v>
      </c>
      <c r="H4525" s="3">
        <f t="shared" si="210"/>
        <v>861.90999999996257</v>
      </c>
      <c r="I4525" s="3">
        <f>MIN(H4525-K4525+L4525,'Power Look Up'!$F$4)</f>
        <v>842.79923302031</v>
      </c>
      <c r="K4525" s="51">
        <f t="array" ref="K4525">_xlfn.SUM(_xlfn.NORM.DIST($Q$3:$Q$1003,$F4525,$N4525,FALSE)*WindSpeedStep*$R$3:$R$1003)</f>
        <v>863.67020975085074</v>
      </c>
      <c r="L4525" s="51">
        <f t="array" ref="L4525">_xlfn.SUM(_xlfn.NORM.DIST($Q$3:$Q$1003,$F4525,$O4525,FALSE)*WindSpeedStep*$R$3:$R$1003)</f>
        <v>844.55944277119818</v>
      </c>
      <c r="N4525" s="43">
        <f t="shared" si="211"/>
        <v>0.79117995881274394</v>
      </c>
      <c r="O4525" s="43">
        <f t="shared" si="212"/>
        <v>0.35</v>
      </c>
    </row>
    <row r="4526" spans="5:15" x14ac:dyDescent="0.2">
      <c r="E4526" s="16">
        <v>41268.777777777781</v>
      </c>
      <c r="F4526" s="22">
        <v>7.9852810260791154</v>
      </c>
      <c r="G4526" s="25">
        <v>4.6335250918736318E-2</v>
      </c>
      <c r="H4526" s="3">
        <f t="shared" si="210"/>
        <v>885.98999999996204</v>
      </c>
      <c r="I4526" s="3">
        <f>MIN(H4526-K4526+L4526,'Power Look Up'!$F$4)</f>
        <v>866.87721510607287</v>
      </c>
      <c r="K4526" s="51">
        <f t="array" ref="K4526">_xlfn.SUM(_xlfn.NORM.DIST($Q$3:$Q$1003,$F4526,$N4526,FALSE)*WindSpeedStep*$R$3:$R$1003)</f>
        <v>888.09370840169947</v>
      </c>
      <c r="L4526" s="51">
        <f t="array" ref="L4526">_xlfn.SUM(_xlfn.NORM.DIST($Q$3:$Q$1003,$F4526,$O4526,FALSE)*WindSpeedStep*$R$3:$R$1003)</f>
        <v>868.9809235078103</v>
      </c>
      <c r="N4526" s="43">
        <f t="shared" si="211"/>
        <v>0.79852810260791163</v>
      </c>
      <c r="O4526" s="43">
        <f t="shared" si="212"/>
        <v>0.37</v>
      </c>
    </row>
    <row r="4527" spans="5:15" x14ac:dyDescent="0.2">
      <c r="E4527" s="16">
        <v>41268.784722222219</v>
      </c>
      <c r="F4527" s="22">
        <v>8.3404936293056391</v>
      </c>
      <c r="G4527" s="25">
        <v>5.5152610917861923E-2</v>
      </c>
      <c r="H4527" s="3">
        <f t="shared" si="210"/>
        <v>1013.7799999999511</v>
      </c>
      <c r="I4527" s="3">
        <f>MIN(H4527-K4527+L4527,'Power Look Up'!$F$4)</f>
        <v>995.31572822831185</v>
      </c>
      <c r="K4527" s="51">
        <f t="array" ref="K4527">_xlfn.SUM(_xlfn.NORM.DIST($Q$3:$Q$1003,$F4527,$N4527,FALSE)*WindSpeedStep*$R$3:$R$1003)</f>
        <v>1011.6808986109867</v>
      </c>
      <c r="L4527" s="51">
        <f t="array" ref="L4527">_xlfn.SUM(_xlfn.NORM.DIST($Q$3:$Q$1003,$F4527,$O4527,FALSE)*WindSpeedStep*$R$3:$R$1003)</f>
        <v>993.21662683934744</v>
      </c>
      <c r="N4527" s="43">
        <f t="shared" si="211"/>
        <v>0.83404936293056398</v>
      </c>
      <c r="O4527" s="43">
        <f t="shared" si="212"/>
        <v>0.46</v>
      </c>
    </row>
    <row r="4528" spans="5:15" x14ac:dyDescent="0.2">
      <c r="E4528" s="16">
        <v>41268.791666666664</v>
      </c>
      <c r="F4528" s="22">
        <v>7.9763132897062752</v>
      </c>
      <c r="G4528" s="25">
        <v>4.6387345451625948E-2</v>
      </c>
      <c r="H4528" s="3">
        <f t="shared" si="210"/>
        <v>882.97999999996216</v>
      </c>
      <c r="I4528" s="3">
        <f>MIN(H4528-K4528+L4528,'Power Look Up'!$F$4)</f>
        <v>863.93742397009544</v>
      </c>
      <c r="K4528" s="51">
        <f t="array" ref="K4528">_xlfn.SUM(_xlfn.NORM.DIST($Q$3:$Q$1003,$F4528,$N4528,FALSE)*WindSpeedStep*$R$3:$R$1003)</f>
        <v>885.09141183224699</v>
      </c>
      <c r="L4528" s="51">
        <f t="array" ref="L4528">_xlfn.SUM(_xlfn.NORM.DIST($Q$3:$Q$1003,$F4528,$O4528,FALSE)*WindSpeedStep*$R$3:$R$1003)</f>
        <v>866.04883580238027</v>
      </c>
      <c r="N4528" s="43">
        <f t="shared" si="211"/>
        <v>0.79763132897062761</v>
      </c>
      <c r="O4528" s="43">
        <f t="shared" si="212"/>
        <v>0.37</v>
      </c>
    </row>
    <row r="4529" spans="5:15" x14ac:dyDescent="0.2">
      <c r="E4529" s="16">
        <v>41268.798611111109</v>
      </c>
      <c r="F4529" s="22">
        <v>8.2152032780396436</v>
      </c>
      <c r="G4529" s="25">
        <v>5.4776489974741251E-2</v>
      </c>
      <c r="H4529" s="3">
        <f t="shared" si="210"/>
        <v>969.73999999995203</v>
      </c>
      <c r="I4529" s="3">
        <f>MIN(H4529-K4529+L4529,'Power Look Up'!$F$4)</f>
        <v>951.61222315351222</v>
      </c>
      <c r="K4529" s="51">
        <f t="array" ref="K4529">_xlfn.SUM(_xlfn.NORM.DIST($Q$3:$Q$1003,$F4529,$N4529,FALSE)*WindSpeedStep*$R$3:$R$1003)</f>
        <v>967.07928212548563</v>
      </c>
      <c r="L4529" s="51">
        <f t="array" ref="L4529">_xlfn.SUM(_xlfn.NORM.DIST($Q$3:$Q$1003,$F4529,$O4529,FALSE)*WindSpeedStep*$R$3:$R$1003)</f>
        <v>948.95150527904582</v>
      </c>
      <c r="N4529" s="43">
        <f t="shared" si="211"/>
        <v>0.82152032780396445</v>
      </c>
      <c r="O4529" s="43">
        <f t="shared" si="212"/>
        <v>0.45</v>
      </c>
    </row>
    <row r="4530" spans="5:15" x14ac:dyDescent="0.2">
      <c r="E4530" s="16">
        <v>41268.805555555555</v>
      </c>
      <c r="F4530" s="22">
        <v>8.8758477615307498</v>
      </c>
      <c r="G4530" s="25">
        <v>3.8306200053769605E-2</v>
      </c>
      <c r="H4530" s="3">
        <f t="shared" si="210"/>
        <v>1211.9599999999468</v>
      </c>
      <c r="I4530" s="3">
        <f>MIN(H4530-K4530+L4530,'Power Look Up'!$F$4)</f>
        <v>1190.626435463528</v>
      </c>
      <c r="K4530" s="51">
        <f t="array" ref="K4530">_xlfn.SUM(_xlfn.NORM.DIST($Q$3:$Q$1003,$F4530,$N4530,FALSE)*WindSpeedStep*$R$3:$R$1003)</f>
        <v>1211.9849419473426</v>
      </c>
      <c r="L4530" s="51">
        <f t="array" ref="L4530">_xlfn.SUM(_xlfn.NORM.DIST($Q$3:$Q$1003,$F4530,$O4530,FALSE)*WindSpeedStep*$R$3:$R$1003)</f>
        <v>1190.6513774109237</v>
      </c>
      <c r="N4530" s="43">
        <f t="shared" si="211"/>
        <v>0.88758477615307507</v>
      </c>
      <c r="O4530" s="43">
        <f t="shared" si="212"/>
        <v>0.34</v>
      </c>
    </row>
    <row r="4531" spans="5:15" x14ac:dyDescent="0.2">
      <c r="E4531" s="16">
        <v>41268.8125</v>
      </c>
      <c r="F4531" s="22">
        <v>9.5001789369306344</v>
      </c>
      <c r="G4531" s="25">
        <v>3.0525740822908608E-2</v>
      </c>
      <c r="H4531" s="3">
        <f t="shared" si="210"/>
        <v>1446.4999999999397</v>
      </c>
      <c r="I4531" s="3">
        <f>MIN(H4531-K4531+L4531,'Power Look Up'!$F$4)</f>
        <v>1456.6365570615073</v>
      </c>
      <c r="K4531" s="51">
        <f t="array" ref="K4531">_xlfn.SUM(_xlfn.NORM.DIST($Q$3:$Q$1003,$F4531,$N4531,FALSE)*WindSpeedStep*$R$3:$R$1003)</f>
        <v>1450.3687932104303</v>
      </c>
      <c r="L4531" s="51">
        <f t="array" ref="L4531">_xlfn.SUM(_xlfn.NORM.DIST($Q$3:$Q$1003,$F4531,$O4531,FALSE)*WindSpeedStep*$R$3:$R$1003)</f>
        <v>1460.5053502719979</v>
      </c>
      <c r="N4531" s="43">
        <f t="shared" si="211"/>
        <v>0.95001789369306344</v>
      </c>
      <c r="O4531" s="43">
        <f t="shared" si="212"/>
        <v>0.28999999999999998</v>
      </c>
    </row>
    <row r="4532" spans="5:15" x14ac:dyDescent="0.2">
      <c r="E4532" s="16">
        <v>41268.819444444445</v>
      </c>
      <c r="F4532" s="22">
        <v>8.4791704313469776</v>
      </c>
      <c r="G4532" s="25">
        <v>6.1326754098206544E-2</v>
      </c>
      <c r="H4532" s="3">
        <f t="shared" si="210"/>
        <v>1065.1599999999498</v>
      </c>
      <c r="I4532" s="3">
        <f>MIN(H4532-K4532+L4532,'Power Look Up'!$F$4)</f>
        <v>1048.6604297616784</v>
      </c>
      <c r="K4532" s="51">
        <f t="array" ref="K4532">_xlfn.SUM(_xlfn.NORM.DIST($Q$3:$Q$1003,$F4532,$N4532,FALSE)*WindSpeedStep*$R$3:$R$1003)</f>
        <v>1062.2148130229093</v>
      </c>
      <c r="L4532" s="51">
        <f t="array" ref="L4532">_xlfn.SUM(_xlfn.NORM.DIST($Q$3:$Q$1003,$F4532,$O4532,FALSE)*WindSpeedStep*$R$3:$R$1003)</f>
        <v>1045.7152427846379</v>
      </c>
      <c r="N4532" s="43">
        <f t="shared" si="211"/>
        <v>0.84791704313469785</v>
      </c>
      <c r="O4532" s="43">
        <f t="shared" si="212"/>
        <v>0.52</v>
      </c>
    </row>
    <row r="4533" spans="5:15" x14ac:dyDescent="0.2">
      <c r="E4533" s="16">
        <v>41268.826388888891</v>
      </c>
      <c r="F4533" s="22">
        <v>7.481006890946964</v>
      </c>
      <c r="G4533" s="25">
        <v>6.2825767553932335E-2</v>
      </c>
      <c r="H4533" s="3">
        <f t="shared" si="210"/>
        <v>732.47999999996534</v>
      </c>
      <c r="I4533" s="3">
        <f>MIN(H4533-K4533+L4533,'Power Look Up'!$F$4)</f>
        <v>720.16405336331059</v>
      </c>
      <c r="K4533" s="51">
        <f t="array" ref="K4533">_xlfn.SUM(_xlfn.NORM.DIST($Q$3:$Q$1003,$F4533,$N4533,FALSE)*WindSpeedStep*$R$3:$R$1003)</f>
        <v>728.68447369820797</v>
      </c>
      <c r="L4533" s="51">
        <f t="array" ref="L4533">_xlfn.SUM(_xlfn.NORM.DIST($Q$3:$Q$1003,$F4533,$O4533,FALSE)*WindSpeedStep*$R$3:$R$1003)</f>
        <v>716.36852706155321</v>
      </c>
      <c r="N4533" s="43">
        <f t="shared" si="211"/>
        <v>0.7481006890946964</v>
      </c>
      <c r="O4533" s="43">
        <f t="shared" si="212"/>
        <v>0.47</v>
      </c>
    </row>
    <row r="4534" spans="5:15" x14ac:dyDescent="0.2">
      <c r="E4534" s="16">
        <v>41268.833333333336</v>
      </c>
      <c r="F4534" s="22">
        <v>6.6302351546033158</v>
      </c>
      <c r="G4534" s="25">
        <v>4.5247263936289278E-2</v>
      </c>
      <c r="H4534" s="3">
        <f t="shared" si="210"/>
        <v>504.37999999997811</v>
      </c>
      <c r="I4534" s="3">
        <f>MIN(H4534-K4534+L4534,'Power Look Up'!$F$4)</f>
        <v>492.67140155458623</v>
      </c>
      <c r="K4534" s="51">
        <f t="array" ref="K4534">_xlfn.SUM(_xlfn.NORM.DIST($Q$3:$Q$1003,$F4534,$N4534,FALSE)*WindSpeedStep*$R$3:$R$1003)</f>
        <v>502.43434525378836</v>
      </c>
      <c r="L4534" s="51">
        <f t="array" ref="L4534">_xlfn.SUM(_xlfn.NORM.DIST($Q$3:$Q$1003,$F4534,$O4534,FALSE)*WindSpeedStep*$R$3:$R$1003)</f>
        <v>490.72574680839648</v>
      </c>
      <c r="N4534" s="43">
        <f t="shared" si="211"/>
        <v>0.66302351546033167</v>
      </c>
      <c r="O4534" s="43">
        <f t="shared" si="212"/>
        <v>0.3</v>
      </c>
    </row>
    <row r="4535" spans="5:15" x14ac:dyDescent="0.2">
      <c r="E4535" s="16">
        <v>41268.840277777781</v>
      </c>
      <c r="F4535" s="22">
        <v>7.5924949249029199</v>
      </c>
      <c r="G4535" s="25">
        <v>6.3220325432899432E-2</v>
      </c>
      <c r="H4535" s="3">
        <f t="shared" si="210"/>
        <v>765.58999999996468</v>
      </c>
      <c r="I4535" s="3">
        <f>MIN(H4535-K4535+L4535,'Power Look Up'!$F$4)</f>
        <v>752.90992704280757</v>
      </c>
      <c r="K4535" s="51">
        <f t="array" ref="K4535">_xlfn.SUM(_xlfn.NORM.DIST($Q$3:$Q$1003,$F4535,$N4535,FALSE)*WindSpeedStep*$R$3:$R$1003)</f>
        <v>762.27423726031759</v>
      </c>
      <c r="L4535" s="51">
        <f t="array" ref="L4535">_xlfn.SUM(_xlfn.NORM.DIST($Q$3:$Q$1003,$F4535,$O4535,FALSE)*WindSpeedStep*$R$3:$R$1003)</f>
        <v>749.59416430316048</v>
      </c>
      <c r="N4535" s="43">
        <f t="shared" si="211"/>
        <v>0.75924949249029206</v>
      </c>
      <c r="O4535" s="43">
        <f t="shared" si="212"/>
        <v>0.47999999999999993</v>
      </c>
    </row>
    <row r="4536" spans="5:15" x14ac:dyDescent="0.2">
      <c r="E4536" s="16">
        <v>41268.847222222219</v>
      </c>
      <c r="F4536" s="22">
        <v>7.8099439754054742</v>
      </c>
      <c r="G4536" s="25">
        <v>4.6095080980566139E-2</v>
      </c>
      <c r="H4536" s="3">
        <f t="shared" si="210"/>
        <v>831.80999999996322</v>
      </c>
      <c r="I4536" s="3">
        <f>MIN(H4536-K4536+L4536,'Power Look Up'!$F$4)</f>
        <v>813.87785146902763</v>
      </c>
      <c r="K4536" s="51">
        <f t="array" ref="K4536">_xlfn.SUM(_xlfn.NORM.DIST($Q$3:$Q$1003,$F4536,$N4536,FALSE)*WindSpeedStep*$R$3:$R$1003)</f>
        <v>830.48768576556677</v>
      </c>
      <c r="L4536" s="51">
        <f t="array" ref="L4536">_xlfn.SUM(_xlfn.NORM.DIST($Q$3:$Q$1003,$F4536,$O4536,FALSE)*WindSpeedStep*$R$3:$R$1003)</f>
        <v>812.55553723463117</v>
      </c>
      <c r="N4536" s="43">
        <f t="shared" si="211"/>
        <v>0.78099439754054745</v>
      </c>
      <c r="O4536" s="43">
        <f t="shared" si="212"/>
        <v>0.36</v>
      </c>
    </row>
    <row r="4537" spans="5:15" x14ac:dyDescent="0.2">
      <c r="E4537" s="16">
        <v>41268.854166666664</v>
      </c>
      <c r="F4537" s="22">
        <v>8.2517060950678367</v>
      </c>
      <c r="G4537" s="25">
        <v>3.9991729734199545E-2</v>
      </c>
      <c r="H4537" s="3">
        <f t="shared" si="210"/>
        <v>980.7499999999518</v>
      </c>
      <c r="I4537" s="3">
        <f>MIN(H4537-K4537+L4537,'Power Look Up'!$F$4)</f>
        <v>958.81911439333805</v>
      </c>
      <c r="K4537" s="51">
        <f t="array" ref="K4537">_xlfn.SUM(_xlfn.NORM.DIST($Q$3:$Q$1003,$F4537,$N4537,FALSE)*WindSpeedStep*$R$3:$R$1003)</f>
        <v>979.96477825959403</v>
      </c>
      <c r="L4537" s="51">
        <f t="array" ref="L4537">_xlfn.SUM(_xlfn.NORM.DIST($Q$3:$Q$1003,$F4537,$O4537,FALSE)*WindSpeedStep*$R$3:$R$1003)</f>
        <v>958.03389265298028</v>
      </c>
      <c r="N4537" s="43">
        <f t="shared" si="211"/>
        <v>0.82517060950678367</v>
      </c>
      <c r="O4537" s="43">
        <f t="shared" si="212"/>
        <v>0.33</v>
      </c>
    </row>
    <row r="4538" spans="5:15" x14ac:dyDescent="0.2">
      <c r="E4538" s="16">
        <v>41268.861111111109</v>
      </c>
      <c r="F4538" s="22">
        <v>8.8757735789032548</v>
      </c>
      <c r="G4538" s="25">
        <v>3.0419883697997946E-2</v>
      </c>
      <c r="H4538" s="3">
        <f t="shared" si="210"/>
        <v>1211.9599999999468</v>
      </c>
      <c r="I4538" s="3">
        <f>MIN(H4538-K4538+L4538,'Power Look Up'!$F$4)</f>
        <v>1187.9695694406114</v>
      </c>
      <c r="K4538" s="51">
        <f t="array" ref="K4538">_xlfn.SUM(_xlfn.NORM.DIST($Q$3:$Q$1003,$F4538,$N4538,FALSE)*WindSpeedStep*$R$3:$R$1003)</f>
        <v>1211.9564407627699</v>
      </c>
      <c r="L4538" s="51">
        <f t="array" ref="L4538">_xlfn.SUM(_xlfn.NORM.DIST($Q$3:$Q$1003,$F4538,$O4538,FALSE)*WindSpeedStep*$R$3:$R$1003)</f>
        <v>1187.9660102034345</v>
      </c>
      <c r="N4538" s="43">
        <f t="shared" si="211"/>
        <v>0.88757735789032555</v>
      </c>
      <c r="O4538" s="43">
        <f t="shared" si="212"/>
        <v>0.27</v>
      </c>
    </row>
    <row r="4539" spans="5:15" x14ac:dyDescent="0.2">
      <c r="E4539" s="16">
        <v>41268.868055555555</v>
      </c>
      <c r="F4539" s="22">
        <v>8.8538626013185802</v>
      </c>
      <c r="G4539" s="25">
        <v>3.6142417655356807E-2</v>
      </c>
      <c r="H4539" s="3">
        <f t="shared" si="210"/>
        <v>1200.9499999999471</v>
      </c>
      <c r="I4539" s="3">
        <f>MIN(H4539-K4539+L4539,'Power Look Up'!$F$4)</f>
        <v>1178.5318516301186</v>
      </c>
      <c r="K4539" s="51">
        <f t="array" ref="K4539">_xlfn.SUM(_xlfn.NORM.DIST($Q$3:$Q$1003,$F4539,$N4539,FALSE)*WindSpeedStep*$R$3:$R$1003)</f>
        <v>1203.5431072687688</v>
      </c>
      <c r="L4539" s="51">
        <f t="array" ref="L4539">_xlfn.SUM(_xlfn.NORM.DIST($Q$3:$Q$1003,$F4539,$O4539,FALSE)*WindSpeedStep*$R$3:$R$1003)</f>
        <v>1181.1249588989403</v>
      </c>
      <c r="N4539" s="43">
        <f t="shared" si="211"/>
        <v>0.88538626013185806</v>
      </c>
      <c r="O4539" s="43">
        <f t="shared" si="212"/>
        <v>0.32</v>
      </c>
    </row>
    <row r="4540" spans="5:15" x14ac:dyDescent="0.2">
      <c r="E4540" s="16">
        <v>41268.881944444445</v>
      </c>
      <c r="F4540" s="22">
        <v>7.9803668098156244</v>
      </c>
      <c r="G4540" s="25">
        <v>4.2604557923554304E-2</v>
      </c>
      <c r="H4540" s="3">
        <f t="shared" si="210"/>
        <v>882.97999999996216</v>
      </c>
      <c r="I4540" s="3">
        <f>MIN(H4540-K4540+L4540,'Power Look Up'!$F$4)</f>
        <v>863.00385473292738</v>
      </c>
      <c r="K4540" s="51">
        <f t="array" ref="K4540">_xlfn.SUM(_xlfn.NORM.DIST($Q$3:$Q$1003,$F4540,$N4540,FALSE)*WindSpeedStep*$R$3:$R$1003)</f>
        <v>886.44774214971926</v>
      </c>
      <c r="L4540" s="51">
        <f t="array" ref="L4540">_xlfn.SUM(_xlfn.NORM.DIST($Q$3:$Q$1003,$F4540,$O4540,FALSE)*WindSpeedStep*$R$3:$R$1003)</f>
        <v>866.47159688268448</v>
      </c>
      <c r="N4540" s="43">
        <f t="shared" si="211"/>
        <v>0.79803668098156244</v>
      </c>
      <c r="O4540" s="43">
        <f t="shared" si="212"/>
        <v>0.34</v>
      </c>
    </row>
    <row r="4541" spans="5:15" x14ac:dyDescent="0.2">
      <c r="E4541" s="16">
        <v>41268.930555555555</v>
      </c>
      <c r="F4541" s="22">
        <v>7.7174593247545333</v>
      </c>
      <c r="G4541" s="25">
        <v>5.4422055540067106E-2</v>
      </c>
      <c r="H4541" s="3">
        <f t="shared" si="210"/>
        <v>804.71999999996387</v>
      </c>
      <c r="I4541" s="3">
        <f>MIN(H4541-K4541+L4541,'Power Look Up'!$F$4)</f>
        <v>789.2515528046348</v>
      </c>
      <c r="K4541" s="51">
        <f t="array" ref="K4541">_xlfn.SUM(_xlfn.NORM.DIST($Q$3:$Q$1003,$F4541,$N4541,FALSE)*WindSpeedStep*$R$3:$R$1003)</f>
        <v>801.03796635819333</v>
      </c>
      <c r="L4541" s="51">
        <f t="array" ref="L4541">_xlfn.SUM(_xlfn.NORM.DIST($Q$3:$Q$1003,$F4541,$O4541,FALSE)*WindSpeedStep*$R$3:$R$1003)</f>
        <v>785.56951916286425</v>
      </c>
      <c r="N4541" s="43">
        <f t="shared" si="211"/>
        <v>0.77174593247545342</v>
      </c>
      <c r="O4541" s="43">
        <f t="shared" si="212"/>
        <v>0.42</v>
      </c>
    </row>
    <row r="4542" spans="5:15" x14ac:dyDescent="0.2">
      <c r="E4542" s="16">
        <v>41268.9375</v>
      </c>
      <c r="F4542" s="22">
        <v>7.9900370826535818</v>
      </c>
      <c r="G4542" s="25">
        <v>4.255299399525217E-2</v>
      </c>
      <c r="H4542" s="3">
        <f t="shared" si="210"/>
        <v>885.98999999996204</v>
      </c>
      <c r="I4542" s="3">
        <f>MIN(H4542-K4542+L4542,'Power Look Up'!$F$4)</f>
        <v>865.93731025159002</v>
      </c>
      <c r="K4542" s="51">
        <f t="array" ref="K4542">_xlfn.SUM(_xlfn.NORM.DIST($Q$3:$Q$1003,$F4542,$N4542,FALSE)*WindSpeedStep*$R$3:$R$1003)</f>
        <v>889.68841326490201</v>
      </c>
      <c r="L4542" s="51">
        <f t="array" ref="L4542">_xlfn.SUM(_xlfn.NORM.DIST($Q$3:$Q$1003,$F4542,$O4542,FALSE)*WindSpeedStep*$R$3:$R$1003)</f>
        <v>869.63572351652999</v>
      </c>
      <c r="N4542" s="43">
        <f t="shared" si="211"/>
        <v>0.79900370826535827</v>
      </c>
      <c r="O4542" s="43">
        <f t="shared" si="212"/>
        <v>0.34</v>
      </c>
    </row>
    <row r="4543" spans="5:15" x14ac:dyDescent="0.2">
      <c r="E4543" s="16">
        <v>41268.972222222219</v>
      </c>
      <c r="F4543" s="22">
        <v>6.7644169562758609</v>
      </c>
      <c r="G4543" s="25">
        <v>5.7654636389344323E-2</v>
      </c>
      <c r="H4543" s="3">
        <f t="shared" si="210"/>
        <v>533.75999999997748</v>
      </c>
      <c r="I4543" s="3">
        <f>MIN(H4543-K4543+L4543,'Power Look Up'!$F$4)</f>
        <v>523.00825165903461</v>
      </c>
      <c r="K4543" s="51">
        <f t="array" ref="K4543">_xlfn.SUM(_xlfn.NORM.DIST($Q$3:$Q$1003,$F4543,$N4543,FALSE)*WindSpeedStep*$R$3:$R$1003)</f>
        <v>534.66035668408404</v>
      </c>
      <c r="L4543" s="51">
        <f t="array" ref="L4543">_xlfn.SUM(_xlfn.NORM.DIST($Q$3:$Q$1003,$F4543,$O4543,FALSE)*WindSpeedStep*$R$3:$R$1003)</f>
        <v>523.90860834314117</v>
      </c>
      <c r="N4543" s="43">
        <f t="shared" si="211"/>
        <v>0.67644169562758616</v>
      </c>
      <c r="O4543" s="43">
        <f t="shared" si="212"/>
        <v>0.39</v>
      </c>
    </row>
    <row r="4544" spans="5:15" x14ac:dyDescent="0.2">
      <c r="E4544" s="16">
        <v>41269.145833333336</v>
      </c>
      <c r="F4544" s="22">
        <v>7.2713435200707499</v>
      </c>
      <c r="G4544" s="25">
        <v>3.9882588300157534E-2</v>
      </c>
      <c r="H4544" s="3">
        <f t="shared" si="210"/>
        <v>669.26999999996679</v>
      </c>
      <c r="I4544" s="3">
        <f>MIN(H4544-K4544+L4544,'Power Look Up'!$F$4)</f>
        <v>653.26211916218926</v>
      </c>
      <c r="K4544" s="51">
        <f t="array" ref="K4544">_xlfn.SUM(_xlfn.NORM.DIST($Q$3:$Q$1003,$F4544,$N4544,FALSE)*WindSpeedStep*$R$3:$R$1003)</f>
        <v>668.02942320117756</v>
      </c>
      <c r="L4544" s="51">
        <f t="array" ref="L4544">_xlfn.SUM(_xlfn.NORM.DIST($Q$3:$Q$1003,$F4544,$O4544,FALSE)*WindSpeedStep*$R$3:$R$1003)</f>
        <v>652.02154236340004</v>
      </c>
      <c r="N4544" s="43">
        <f t="shared" si="211"/>
        <v>0.72713435200707499</v>
      </c>
      <c r="O4544" s="43">
        <f t="shared" si="212"/>
        <v>0.28999999999999998</v>
      </c>
    </row>
    <row r="4545" spans="5:15" x14ac:dyDescent="0.2">
      <c r="E4545" s="16">
        <v>41269.152777777781</v>
      </c>
      <c r="F4545" s="22">
        <v>7.9609758981585159</v>
      </c>
      <c r="G4545" s="25">
        <v>5.5269605840884167E-2</v>
      </c>
      <c r="H4545" s="3">
        <f t="shared" si="210"/>
        <v>876.95999999996229</v>
      </c>
      <c r="I4545" s="3">
        <f>MIN(H4545-K4545+L4545,'Power Look Up'!$F$4)</f>
        <v>860.2730063609124</v>
      </c>
      <c r="K4545" s="51">
        <f t="array" ref="K4545">_xlfn.SUM(_xlfn.NORM.DIST($Q$3:$Q$1003,$F4545,$N4545,FALSE)*WindSpeedStep*$R$3:$R$1003)</f>
        <v>879.97053260248708</v>
      </c>
      <c r="L4545" s="51">
        <f t="array" ref="L4545">_xlfn.SUM(_xlfn.NORM.DIST($Q$3:$Q$1003,$F4545,$O4545,FALSE)*WindSpeedStep*$R$3:$R$1003)</f>
        <v>863.28353896343719</v>
      </c>
      <c r="N4545" s="43">
        <f t="shared" si="211"/>
        <v>0.79609758981585166</v>
      </c>
      <c r="O4545" s="43">
        <f t="shared" si="212"/>
        <v>0.44</v>
      </c>
    </row>
    <row r="4546" spans="5:15" x14ac:dyDescent="0.2">
      <c r="E4546" s="16">
        <v>41269.159722222219</v>
      </c>
      <c r="F4546" s="22">
        <v>8.6949034210068987</v>
      </c>
      <c r="G4546" s="25">
        <v>5.2904555430557096E-2</v>
      </c>
      <c r="H4546" s="3">
        <f t="shared" si="210"/>
        <v>1142.2299999999484</v>
      </c>
      <c r="I4546" s="3">
        <f>MIN(H4546-K4546+L4546,'Power Look Up'!$F$4)</f>
        <v>1123.6716410388758</v>
      </c>
      <c r="K4546" s="51">
        <f t="array" ref="K4546">_xlfn.SUM(_xlfn.NORM.DIST($Q$3:$Q$1003,$F4546,$N4546,FALSE)*WindSpeedStep*$R$3:$R$1003)</f>
        <v>1142.8966966072524</v>
      </c>
      <c r="L4546" s="51">
        <f t="array" ref="L4546">_xlfn.SUM(_xlfn.NORM.DIST($Q$3:$Q$1003,$F4546,$O4546,FALSE)*WindSpeedStep*$R$3:$R$1003)</f>
        <v>1124.3383376461798</v>
      </c>
      <c r="N4546" s="43">
        <f t="shared" si="211"/>
        <v>0.86949034210068987</v>
      </c>
      <c r="O4546" s="43">
        <f t="shared" si="212"/>
        <v>0.46</v>
      </c>
    </row>
    <row r="4547" spans="5:15" x14ac:dyDescent="0.2">
      <c r="E4547" s="16">
        <v>41269.166666666664</v>
      </c>
      <c r="F4547" s="22">
        <v>9.4303100226602439</v>
      </c>
      <c r="G4547" s="25">
        <v>3.0751905218720732E-2</v>
      </c>
      <c r="H4547" s="3">
        <f t="shared" ref="H4547:H4610" si="213">INDEX(PowerArray,MIN(MaximumPowerIndex,ROUND(F4547*100,0)))</f>
        <v>1419.8299999999404</v>
      </c>
      <c r="I4547" s="3">
        <f>MIN(H4547-K4547+L4547,'Power Look Up'!$F$4)</f>
        <v>1424.0888233239709</v>
      </c>
      <c r="K4547" s="51">
        <f t="array" ref="K4547">_xlfn.SUM(_xlfn.NORM.DIST($Q$3:$Q$1003,$F4547,$N4547,FALSE)*WindSpeedStep*$R$3:$R$1003)</f>
        <v>1424.3405970950985</v>
      </c>
      <c r="L4547" s="51">
        <f t="array" ref="L4547">_xlfn.SUM(_xlfn.NORM.DIST($Q$3:$Q$1003,$F4547,$O4547,FALSE)*WindSpeedStep*$R$3:$R$1003)</f>
        <v>1428.599420419129</v>
      </c>
      <c r="N4547" s="43">
        <f t="shared" ref="N4547:N4610" si="214">ReferenceTurbulence*F4547</f>
        <v>0.94303100226602443</v>
      </c>
      <c r="O4547" s="43">
        <f t="shared" ref="O4547:O4610" si="215">F4547*G4547</f>
        <v>0.28999999999999998</v>
      </c>
    </row>
    <row r="4548" spans="5:15" x14ac:dyDescent="0.2">
      <c r="E4548" s="16">
        <v>41269.173611111109</v>
      </c>
      <c r="F4548" s="22">
        <v>9.4746317264501538</v>
      </c>
      <c r="G4548" s="25">
        <v>5.2772499706153143E-2</v>
      </c>
      <c r="H4548" s="3">
        <f t="shared" si="213"/>
        <v>1435.0699999999401</v>
      </c>
      <c r="I4548" s="3">
        <f>MIN(H4548-K4548+L4548,'Power Look Up'!$F$4)</f>
        <v>1442.8845617146844</v>
      </c>
      <c r="K4548" s="51">
        <f t="array" ref="K4548">_xlfn.SUM(_xlfn.NORM.DIST($Q$3:$Q$1003,$F4548,$N4548,FALSE)*WindSpeedStep*$R$3:$R$1003)</f>
        <v>1440.8871839195281</v>
      </c>
      <c r="L4548" s="51">
        <f t="array" ref="L4548">_xlfn.SUM(_xlfn.NORM.DIST($Q$3:$Q$1003,$F4548,$O4548,FALSE)*WindSpeedStep*$R$3:$R$1003)</f>
        <v>1448.7017456342724</v>
      </c>
      <c r="N4548" s="43">
        <f t="shared" si="214"/>
        <v>0.94746317264501545</v>
      </c>
      <c r="O4548" s="43">
        <f t="shared" si="215"/>
        <v>0.5</v>
      </c>
    </row>
    <row r="4549" spans="5:15" x14ac:dyDescent="0.2">
      <c r="E4549" s="16">
        <v>41269.180555555555</v>
      </c>
      <c r="F4549" s="22">
        <v>9.4258641765137554</v>
      </c>
      <c r="G4549" s="25">
        <v>5.0923712777021207E-2</v>
      </c>
      <c r="H4549" s="3">
        <f t="shared" si="213"/>
        <v>1419.8299999999404</v>
      </c>
      <c r="I4549" s="3">
        <f>MIN(H4549-K4549+L4549,'Power Look Up'!$F$4)</f>
        <v>1424.8144044654291</v>
      </c>
      <c r="K4549" s="51">
        <f t="array" ref="K4549">_xlfn.SUM(_xlfn.NORM.DIST($Q$3:$Q$1003,$F4549,$N4549,FALSE)*WindSpeedStep*$R$3:$R$1003)</f>
        <v>1422.6744373447743</v>
      </c>
      <c r="L4549" s="51">
        <f t="array" ref="L4549">_xlfn.SUM(_xlfn.NORM.DIST($Q$3:$Q$1003,$F4549,$O4549,FALSE)*WindSpeedStep*$R$3:$R$1003)</f>
        <v>1427.6588418102631</v>
      </c>
      <c r="N4549" s="43">
        <f t="shared" si="214"/>
        <v>0.94258641765137563</v>
      </c>
      <c r="O4549" s="43">
        <f t="shared" si="215"/>
        <v>0.48</v>
      </c>
    </row>
    <row r="4550" spans="5:15" x14ac:dyDescent="0.2">
      <c r="E4550" s="16">
        <v>41269.194444444445</v>
      </c>
      <c r="F4550" s="22">
        <v>9.7177934713366252</v>
      </c>
      <c r="G4550" s="25">
        <v>5.5568170037032717E-2</v>
      </c>
      <c r="H4550" s="3">
        <f t="shared" si="213"/>
        <v>1530.3199999999379</v>
      </c>
      <c r="I4550" s="3">
        <f>MIN(H4550-K4550+L4550,'Power Look Up'!$F$4)</f>
        <v>1552.4357596605757</v>
      </c>
      <c r="K4550" s="51">
        <f t="array" ref="K4550">_xlfn.SUM(_xlfn.NORM.DIST($Q$3:$Q$1003,$F4550,$N4550,FALSE)*WindSpeedStep*$R$3:$R$1003)</f>
        <v>1529.1097242617991</v>
      </c>
      <c r="L4550" s="51">
        <f t="array" ref="L4550">_xlfn.SUM(_xlfn.NORM.DIST($Q$3:$Q$1003,$F4550,$O4550,FALSE)*WindSpeedStep*$R$3:$R$1003)</f>
        <v>1551.225483922437</v>
      </c>
      <c r="N4550" s="43">
        <f t="shared" si="214"/>
        <v>0.97177934713366254</v>
      </c>
      <c r="O4550" s="43">
        <f t="shared" si="215"/>
        <v>0.54</v>
      </c>
    </row>
    <row r="4551" spans="5:15" x14ac:dyDescent="0.2">
      <c r="E4551" s="16">
        <v>41269.208333333336</v>
      </c>
      <c r="F4551" s="22">
        <v>10.779487740638773</v>
      </c>
      <c r="G4551" s="25">
        <v>3.2469075379203467E-2</v>
      </c>
      <c r="H4551" s="3">
        <f t="shared" si="213"/>
        <v>1845.2599999999504</v>
      </c>
      <c r="I4551" s="3">
        <f>MIN(H4551-K4551+L4551,'Power Look Up'!$F$4)</f>
        <v>1958.2794481345527</v>
      </c>
      <c r="K4551" s="51">
        <f t="array" ref="K4551">_xlfn.SUM(_xlfn.NORM.DIST($Q$3:$Q$1003,$F4551,$N4551,FALSE)*WindSpeedStep*$R$3:$R$1003)</f>
        <v>1828.3629570568041</v>
      </c>
      <c r="L4551" s="51">
        <f t="array" ref="L4551">_xlfn.SUM(_xlfn.NORM.DIST($Q$3:$Q$1003,$F4551,$O4551,FALSE)*WindSpeedStep*$R$3:$R$1003)</f>
        <v>1941.3824051914064</v>
      </c>
      <c r="N4551" s="43">
        <f t="shared" si="214"/>
        <v>1.0779487740638773</v>
      </c>
      <c r="O4551" s="43">
        <f t="shared" si="215"/>
        <v>0.35</v>
      </c>
    </row>
    <row r="4552" spans="5:15" x14ac:dyDescent="0.2">
      <c r="E4552" s="16">
        <v>41269.215277777781</v>
      </c>
      <c r="F4552" s="22">
        <v>10.884113053479052</v>
      </c>
      <c r="G4552" s="25">
        <v>3.7669582995460117E-2</v>
      </c>
      <c r="H4552" s="3">
        <f t="shared" si="213"/>
        <v>1871.95999999995</v>
      </c>
      <c r="I4552" s="3">
        <f>MIN(H4552-K4552+L4552,'Power Look Up'!$F$4)</f>
        <v>1980.7732397494192</v>
      </c>
      <c r="K4552" s="51">
        <f t="array" ref="K4552">_xlfn.SUM(_xlfn.NORM.DIST($Q$3:$Q$1003,$F4552,$N4552,FALSE)*WindSpeedStep*$R$3:$R$1003)</f>
        <v>1848.5116842793825</v>
      </c>
      <c r="L4552" s="51">
        <f t="array" ref="L4552">_xlfn.SUM(_xlfn.NORM.DIST($Q$3:$Q$1003,$F4552,$O4552,FALSE)*WindSpeedStep*$R$3:$R$1003)</f>
        <v>1957.3249240288517</v>
      </c>
      <c r="N4552" s="43">
        <f t="shared" si="214"/>
        <v>1.0884113053479052</v>
      </c>
      <c r="O4552" s="43">
        <f t="shared" si="215"/>
        <v>0.41</v>
      </c>
    </row>
    <row r="4553" spans="5:15" x14ac:dyDescent="0.2">
      <c r="E4553" s="16">
        <v>41269.222222222219</v>
      </c>
      <c r="F4553" s="22">
        <v>11.087969712584</v>
      </c>
      <c r="G4553" s="25">
        <v>3.246762115443258E-2</v>
      </c>
      <c r="H4553" s="3">
        <f t="shared" si="213"/>
        <v>1911.5599999999838</v>
      </c>
      <c r="I4553" s="3">
        <f>MIN(H4553-K4553+L4553,'Power Look Up'!$F$4)</f>
        <v>2000</v>
      </c>
      <c r="K4553" s="51">
        <f t="array" ref="K4553">_xlfn.SUM(_xlfn.NORM.DIST($Q$3:$Q$1003,$F4553,$N4553,FALSE)*WindSpeedStep*$R$3:$R$1003)</f>
        <v>1882.9791321680007</v>
      </c>
      <c r="L4553" s="51">
        <f t="array" ref="L4553">_xlfn.SUM(_xlfn.NORM.DIST($Q$3:$Q$1003,$F4553,$O4553,FALSE)*WindSpeedStep*$R$3:$R$1003)</f>
        <v>1999.2457863790173</v>
      </c>
      <c r="N4553" s="43">
        <f t="shared" si="214"/>
        <v>1.1087969712584</v>
      </c>
      <c r="O4553" s="43">
        <f t="shared" si="215"/>
        <v>0.36</v>
      </c>
    </row>
    <row r="4554" spans="5:15" x14ac:dyDescent="0.2">
      <c r="E4554" s="16">
        <v>41269.229166666664</v>
      </c>
      <c r="F4554" s="22">
        <v>10.936022692344872</v>
      </c>
      <c r="G4554" s="25">
        <v>2.3774639767526994E-2</v>
      </c>
      <c r="H4554" s="3">
        <f t="shared" si="213"/>
        <v>1887.9799999999495</v>
      </c>
      <c r="I4554" s="3">
        <f>MIN(H4554-K4554+L4554,'Power Look Up'!$F$4)</f>
        <v>2000</v>
      </c>
      <c r="K4554" s="51">
        <f t="array" ref="K4554">_xlfn.SUM(_xlfn.NORM.DIST($Q$3:$Q$1003,$F4554,$N4554,FALSE)*WindSpeedStep*$R$3:$R$1003)</f>
        <v>1857.880137121545</v>
      </c>
      <c r="L4554" s="51">
        <f t="array" ref="L4554">_xlfn.SUM(_xlfn.NORM.DIST($Q$3:$Q$1003,$F4554,$O4554,FALSE)*WindSpeedStep*$R$3:$R$1003)</f>
        <v>1988.8724367188097</v>
      </c>
      <c r="N4554" s="43">
        <f t="shared" si="214"/>
        <v>1.0936022692344873</v>
      </c>
      <c r="O4554" s="43">
        <f t="shared" si="215"/>
        <v>0.26</v>
      </c>
    </row>
    <row r="4555" spans="5:15" x14ac:dyDescent="0.2">
      <c r="E4555" s="16">
        <v>41269.236111111109</v>
      </c>
      <c r="F4555" s="22">
        <v>10.233759437987086</v>
      </c>
      <c r="G4555" s="25">
        <v>2.8337582269477413E-2</v>
      </c>
      <c r="H4555" s="3">
        <f t="shared" si="213"/>
        <v>1698.4099999999537</v>
      </c>
      <c r="I4555" s="3">
        <f>MIN(H4555-K4555+L4555,'Power Look Up'!$F$4)</f>
        <v>1772.8385993273998</v>
      </c>
      <c r="K4555" s="51">
        <f t="array" ref="K4555">_xlfn.SUM(_xlfn.NORM.DIST($Q$3:$Q$1003,$F4555,$N4555,FALSE)*WindSpeedStep*$R$3:$R$1003)</f>
        <v>1695.1305583070091</v>
      </c>
      <c r="L4555" s="51">
        <f t="array" ref="L4555">_xlfn.SUM(_xlfn.NORM.DIST($Q$3:$Q$1003,$F4555,$O4555,FALSE)*WindSpeedStep*$R$3:$R$1003)</f>
        <v>1769.5591576344552</v>
      </c>
      <c r="N4555" s="43">
        <f t="shared" si="214"/>
        <v>1.0233759437987087</v>
      </c>
      <c r="O4555" s="43">
        <f t="shared" si="215"/>
        <v>0.28999999999999998</v>
      </c>
    </row>
    <row r="4556" spans="5:15" x14ac:dyDescent="0.2">
      <c r="E4556" s="16">
        <v>41269.243055555555</v>
      </c>
      <c r="F4556" s="22">
        <v>10.291654512712141</v>
      </c>
      <c r="G4556" s="25">
        <v>6.8987935722387067E-2</v>
      </c>
      <c r="H4556" s="3">
        <f t="shared" si="213"/>
        <v>1714.4299999999532</v>
      </c>
      <c r="I4556" s="3">
        <f>MIN(H4556-K4556+L4556,'Power Look Up'!$F$4)</f>
        <v>1756.9032711317643</v>
      </c>
      <c r="K4556" s="51">
        <f t="array" ref="K4556">_xlfn.SUM(_xlfn.NORM.DIST($Q$3:$Q$1003,$F4556,$N4556,FALSE)*WindSpeedStep*$R$3:$R$1003)</f>
        <v>1711.4819851088039</v>
      </c>
      <c r="L4556" s="51">
        <f t="array" ref="L4556">_xlfn.SUM(_xlfn.NORM.DIST($Q$3:$Q$1003,$F4556,$O4556,FALSE)*WindSpeedStep*$R$3:$R$1003)</f>
        <v>1753.955256240615</v>
      </c>
      <c r="N4556" s="43">
        <f t="shared" si="214"/>
        <v>1.0291654512712141</v>
      </c>
      <c r="O4556" s="43">
        <f t="shared" si="215"/>
        <v>0.71</v>
      </c>
    </row>
    <row r="4557" spans="5:15" x14ac:dyDescent="0.2">
      <c r="E4557" s="16">
        <v>41269.25</v>
      </c>
      <c r="F4557" s="22">
        <v>10.785709505944251</v>
      </c>
      <c r="G4557" s="25">
        <v>4.5430483709017921E-2</v>
      </c>
      <c r="H4557" s="3">
        <f t="shared" si="213"/>
        <v>1847.9299999999505</v>
      </c>
      <c r="I4557" s="3">
        <f>MIN(H4557-K4557+L4557,'Power Look Up'!$F$4)</f>
        <v>1942.5981656646888</v>
      </c>
      <c r="K4557" s="51">
        <f t="array" ref="K4557">_xlfn.SUM(_xlfn.NORM.DIST($Q$3:$Q$1003,$F4557,$N4557,FALSE)*WindSpeedStep*$R$3:$R$1003)</f>
        <v>1829.6090372347253</v>
      </c>
      <c r="L4557" s="51">
        <f t="array" ref="L4557">_xlfn.SUM(_xlfn.NORM.DIST($Q$3:$Q$1003,$F4557,$O4557,FALSE)*WindSpeedStep*$R$3:$R$1003)</f>
        <v>1924.2772028994636</v>
      </c>
      <c r="N4557" s="43">
        <f t="shared" si="214"/>
        <v>1.0785709505944252</v>
      </c>
      <c r="O4557" s="43">
        <f t="shared" si="215"/>
        <v>0.49</v>
      </c>
    </row>
    <row r="4558" spans="5:15" x14ac:dyDescent="0.2">
      <c r="E4558" s="16">
        <v>41269.256944444445</v>
      </c>
      <c r="F4558" s="22">
        <v>11.473363415993232</v>
      </c>
      <c r="G4558" s="25">
        <v>3.3120192067680965E-2</v>
      </c>
      <c r="H4558" s="3">
        <f t="shared" si="213"/>
        <v>1943.4799999999832</v>
      </c>
      <c r="I4558" s="3">
        <f>MIN(H4558-K4558+L4558,'Power Look Up'!$F$4)</f>
        <v>2000</v>
      </c>
      <c r="K4558" s="51">
        <f t="array" ref="K4558">_xlfn.SUM(_xlfn.NORM.DIST($Q$3:$Q$1003,$F4558,$N4558,FALSE)*WindSpeedStep*$R$3:$R$1003)</f>
        <v>1932.3345779862977</v>
      </c>
      <c r="L4558" s="51">
        <f t="array" ref="L4558">_xlfn.SUM(_xlfn.NORM.DIST($Q$3:$Q$1003,$F4558,$O4558,FALSE)*WindSpeedStep*$R$3:$R$1003)</f>
        <v>2024.2288037165279</v>
      </c>
      <c r="N4558" s="43">
        <f t="shared" si="214"/>
        <v>1.1473363415993232</v>
      </c>
      <c r="O4558" s="43">
        <f t="shared" si="215"/>
        <v>0.38</v>
      </c>
    </row>
    <row r="4559" spans="5:15" x14ac:dyDescent="0.2">
      <c r="E4559" s="16">
        <v>41269.263888888891</v>
      </c>
      <c r="F4559" s="22">
        <v>11.941134320871365</v>
      </c>
      <c r="G4559" s="25">
        <v>6.113322071288204E-2</v>
      </c>
      <c r="H4559" s="3">
        <f t="shared" si="213"/>
        <v>1982.9599999999823</v>
      </c>
      <c r="I4559" s="3">
        <f>MIN(H4559-K4559+L4559,'Power Look Up'!$F$4)</f>
        <v>2000</v>
      </c>
      <c r="K4559" s="51">
        <f t="array" ref="K4559">_xlfn.SUM(_xlfn.NORM.DIST($Q$3:$Q$1003,$F4559,$N4559,FALSE)*WindSpeedStep*$R$3:$R$1003)</f>
        <v>1969.631942000995</v>
      </c>
      <c r="L4559" s="51">
        <f t="array" ref="L4559">_xlfn.SUM(_xlfn.NORM.DIST($Q$3:$Q$1003,$F4559,$O4559,FALSE)*WindSpeedStep*$R$3:$R$1003)</f>
        <v>2012.109707814762</v>
      </c>
      <c r="N4559" s="43">
        <f t="shared" si="214"/>
        <v>1.1941134320871365</v>
      </c>
      <c r="O4559" s="43">
        <f t="shared" si="215"/>
        <v>0.73</v>
      </c>
    </row>
    <row r="4560" spans="5:15" x14ac:dyDescent="0.2">
      <c r="E4560" s="16">
        <v>41269.270833333336</v>
      </c>
      <c r="F4560" s="22">
        <v>12.402885202862539</v>
      </c>
      <c r="G4560" s="25">
        <v>5.7244744943389034E-2</v>
      </c>
      <c r="H4560" s="3">
        <f t="shared" si="213"/>
        <v>1992.3999999999976</v>
      </c>
      <c r="I4560" s="3">
        <f>MIN(H4560-K4560+L4560,'Power Look Up'!$F$4)</f>
        <v>2000</v>
      </c>
      <c r="K4560" s="51">
        <f t="array" ref="K4560">_xlfn.SUM(_xlfn.NORM.DIST($Q$3:$Q$1003,$F4560,$N4560,FALSE)*WindSpeedStep*$R$3:$R$1003)</f>
        <v>1989.4286590880592</v>
      </c>
      <c r="L4560" s="51">
        <f t="array" ref="L4560">_xlfn.SUM(_xlfn.NORM.DIST($Q$3:$Q$1003,$F4560,$O4560,FALSE)*WindSpeedStep*$R$3:$R$1003)</f>
        <v>2015.6179643177097</v>
      </c>
      <c r="N4560" s="43">
        <f t="shared" si="214"/>
        <v>1.2402885202862539</v>
      </c>
      <c r="O4560" s="43">
        <f t="shared" si="215"/>
        <v>0.71</v>
      </c>
    </row>
    <row r="4561" spans="5:15" x14ac:dyDescent="0.2">
      <c r="E4561" s="16">
        <v>41269.277777777781</v>
      </c>
      <c r="F4561" s="22">
        <v>13.804715846743612</v>
      </c>
      <c r="G4561" s="25">
        <v>3.4046336427190425E-2</v>
      </c>
      <c r="H4561" s="3">
        <f t="shared" si="213"/>
        <v>1999.7999999999997</v>
      </c>
      <c r="I4561" s="3">
        <f>MIN(H4561-K4561+L4561,'Power Look Up'!$F$4)</f>
        <v>1999.7480056365093</v>
      </c>
      <c r="K4561" s="51">
        <f t="array" ref="K4561">_xlfn.SUM(_xlfn.NORM.DIST($Q$3:$Q$1003,$F4561,$N4561,FALSE)*WindSpeedStep*$R$3:$R$1003)</f>
        <v>2003.4633873807963</v>
      </c>
      <c r="L4561" s="51">
        <f t="array" ref="L4561">_xlfn.SUM(_xlfn.NORM.DIST($Q$3:$Q$1003,$F4561,$O4561,FALSE)*WindSpeedStep*$R$3:$R$1003)</f>
        <v>2003.411393017306</v>
      </c>
      <c r="N4561" s="43">
        <f t="shared" si="214"/>
        <v>1.3804715846743614</v>
      </c>
      <c r="O4561" s="43">
        <f t="shared" si="215"/>
        <v>0.47</v>
      </c>
    </row>
    <row r="4562" spans="5:15" x14ac:dyDescent="0.2">
      <c r="E4562" s="16">
        <v>41269.284722222219</v>
      </c>
      <c r="F4562" s="22">
        <v>13.525726981694774</v>
      </c>
      <c r="G4562" s="25">
        <v>3.1051935364983536E-2</v>
      </c>
      <c r="H4562" s="3">
        <f t="shared" si="213"/>
        <v>1999.5299999999997</v>
      </c>
      <c r="I4562" s="3">
        <f>MIN(H4562-K4562+L4562,'Power Look Up'!$F$4)</f>
        <v>2000</v>
      </c>
      <c r="K4562" s="51">
        <f t="array" ref="K4562">_xlfn.SUM(_xlfn.NORM.DIST($Q$3:$Q$1003,$F4562,$N4562,FALSE)*WindSpeedStep*$R$3:$R$1003)</f>
        <v>2003.1795621449974</v>
      </c>
      <c r="L4562" s="51">
        <f t="array" ref="L4562">_xlfn.SUM(_xlfn.NORM.DIST($Q$3:$Q$1003,$F4562,$O4562,FALSE)*WindSpeedStep*$R$3:$R$1003)</f>
        <v>2004.789067523963</v>
      </c>
      <c r="N4562" s="43">
        <f t="shared" si="214"/>
        <v>1.3525726981694774</v>
      </c>
      <c r="O4562" s="43">
        <f t="shared" si="215"/>
        <v>0.42</v>
      </c>
    </row>
    <row r="4563" spans="5:15" x14ac:dyDescent="0.2">
      <c r="E4563" s="16">
        <v>41269.291666666664</v>
      </c>
      <c r="F4563" s="22">
        <v>12.86058200580557</v>
      </c>
      <c r="G4563" s="25">
        <v>3.1102791445941604E-2</v>
      </c>
      <c r="H4563" s="3">
        <f t="shared" si="213"/>
        <v>1997.4599999999975</v>
      </c>
      <c r="I4563" s="3">
        <f>MIN(H4563-K4563+L4563,'Power Look Up'!$F$4)</f>
        <v>2000</v>
      </c>
      <c r="K4563" s="51">
        <f t="array" ref="K4563">_xlfn.SUM(_xlfn.NORM.DIST($Q$3:$Q$1003,$F4563,$N4563,FALSE)*WindSpeedStep*$R$3:$R$1003)</f>
        <v>1998.8063683077378</v>
      </c>
      <c r="L4563" s="51">
        <f t="array" ref="L4563">_xlfn.SUM(_xlfn.NORM.DIST($Q$3:$Q$1003,$F4563,$O4563,FALSE)*WindSpeedStep*$R$3:$R$1003)</f>
        <v>2010.8642682650236</v>
      </c>
      <c r="N4563" s="43">
        <f t="shared" si="214"/>
        <v>1.2860582005805572</v>
      </c>
      <c r="O4563" s="43">
        <f t="shared" si="215"/>
        <v>0.4</v>
      </c>
    </row>
    <row r="4564" spans="5:15" x14ac:dyDescent="0.2">
      <c r="E4564" s="16">
        <v>41269.298611111109</v>
      </c>
      <c r="F4564" s="22">
        <v>12.268070223265937</v>
      </c>
      <c r="G4564" s="25">
        <v>4.809232334528759E-2</v>
      </c>
      <c r="H4564" s="3">
        <f t="shared" si="213"/>
        <v>1990.9699999999975</v>
      </c>
      <c r="I4564" s="3">
        <f>MIN(H4564-K4564+L4564,'Power Look Up'!$F$4)</f>
        <v>2000</v>
      </c>
      <c r="K4564" s="51">
        <f t="array" ref="K4564">_xlfn.SUM(_xlfn.NORM.DIST($Q$3:$Q$1003,$F4564,$N4564,FALSE)*WindSpeedStep*$R$3:$R$1003)</f>
        <v>1984.9765321100874</v>
      </c>
      <c r="L4564" s="51">
        <f t="array" ref="L4564">_xlfn.SUM(_xlfn.NORM.DIST($Q$3:$Q$1003,$F4564,$O4564,FALSE)*WindSpeedStep*$R$3:$R$1003)</f>
        <v>2018.4514207303275</v>
      </c>
      <c r="N4564" s="43">
        <f t="shared" si="214"/>
        <v>1.2268070223265939</v>
      </c>
      <c r="O4564" s="43">
        <f t="shared" si="215"/>
        <v>0.59</v>
      </c>
    </row>
    <row r="4565" spans="5:15" x14ac:dyDescent="0.2">
      <c r="E4565" s="16">
        <v>41269.305555555555</v>
      </c>
      <c r="F4565" s="22">
        <v>11.855864656691777</v>
      </c>
      <c r="G4565" s="25">
        <v>4.7234007490454998E-2</v>
      </c>
      <c r="H4565" s="3">
        <f t="shared" si="213"/>
        <v>1976.2399999999825</v>
      </c>
      <c r="I4565" s="3">
        <f>MIN(H4565-K4565+L4565,'Power Look Up'!$F$4)</f>
        <v>2000</v>
      </c>
      <c r="K4565" s="51">
        <f t="array" ref="K4565">_xlfn.SUM(_xlfn.NORM.DIST($Q$3:$Q$1003,$F4565,$N4565,FALSE)*WindSpeedStep*$R$3:$R$1003)</f>
        <v>1964.34998812867</v>
      </c>
      <c r="L4565" s="51">
        <f t="array" ref="L4565">_xlfn.SUM(_xlfn.NORM.DIST($Q$3:$Q$1003,$F4565,$O4565,FALSE)*WindSpeedStep*$R$3:$R$1003)</f>
        <v>2020.1404693527438</v>
      </c>
      <c r="N4565" s="43">
        <f t="shared" si="214"/>
        <v>1.1855864656691777</v>
      </c>
      <c r="O4565" s="43">
        <f t="shared" si="215"/>
        <v>0.56000000000000005</v>
      </c>
    </row>
    <row r="4566" spans="5:15" x14ac:dyDescent="0.2">
      <c r="E4566" s="16">
        <v>41269.3125</v>
      </c>
      <c r="F4566" s="22">
        <v>12.784110374295846</v>
      </c>
      <c r="G4566" s="25">
        <v>6.6488787652290451E-2</v>
      </c>
      <c r="H4566" s="3">
        <f t="shared" si="213"/>
        <v>1996.5799999999974</v>
      </c>
      <c r="I4566" s="3">
        <f>MIN(H4566-K4566+L4566,'Power Look Up'!$F$4)</f>
        <v>2000</v>
      </c>
      <c r="K4566" s="51">
        <f t="array" ref="K4566">_xlfn.SUM(_xlfn.NORM.DIST($Q$3:$Q$1003,$F4566,$N4566,FALSE)*WindSpeedStep*$R$3:$R$1003)</f>
        <v>1997.7325652078182</v>
      </c>
      <c r="L4566" s="51">
        <f t="array" ref="L4566">_xlfn.SUM(_xlfn.NORM.DIST($Q$3:$Q$1003,$F4566,$O4566,FALSE)*WindSpeedStep*$R$3:$R$1003)</f>
        <v>2011.6073532065045</v>
      </c>
      <c r="N4566" s="43">
        <f t="shared" si="214"/>
        <v>1.2784110374295847</v>
      </c>
      <c r="O4566" s="43">
        <f t="shared" si="215"/>
        <v>0.84999999999999987</v>
      </c>
    </row>
    <row r="4567" spans="5:15" x14ac:dyDescent="0.2">
      <c r="E4567" s="16">
        <v>41269.319444444445</v>
      </c>
      <c r="F4567" s="22">
        <v>13.815996664924979</v>
      </c>
      <c r="G4567" s="25">
        <v>2.9675745437958694E-2</v>
      </c>
      <c r="H4567" s="3">
        <f t="shared" si="213"/>
        <v>1999.8199999999997</v>
      </c>
      <c r="I4567" s="3">
        <f>MIN(H4567-K4567+L4567,'Power Look Up'!$F$4)</f>
        <v>1999.5731525283138</v>
      </c>
      <c r="K4567" s="51">
        <f t="array" ref="K4567">_xlfn.SUM(_xlfn.NORM.DIST($Q$3:$Q$1003,$F4567,$N4567,FALSE)*WindSpeedStep*$R$3:$R$1003)</f>
        <v>2003.4647408635478</v>
      </c>
      <c r="L4567" s="51">
        <f t="array" ref="L4567">_xlfn.SUM(_xlfn.NORM.DIST($Q$3:$Q$1003,$F4567,$O4567,FALSE)*WindSpeedStep*$R$3:$R$1003)</f>
        <v>2003.2178933918619</v>
      </c>
      <c r="N4567" s="43">
        <f t="shared" si="214"/>
        <v>1.3815996664924981</v>
      </c>
      <c r="O4567" s="43">
        <f t="shared" si="215"/>
        <v>0.41</v>
      </c>
    </row>
    <row r="4568" spans="5:15" x14ac:dyDescent="0.2">
      <c r="E4568" s="16">
        <v>41269.326388888891</v>
      </c>
      <c r="F4568" s="22">
        <v>13.812440933428322</v>
      </c>
      <c r="G4568" s="25">
        <v>3.2579324839748479E-2</v>
      </c>
      <c r="H4568" s="3">
        <f t="shared" si="213"/>
        <v>1999.8099999999997</v>
      </c>
      <c r="I4568" s="3">
        <f>MIN(H4568-K4568+L4568,'Power Look Up'!$F$4)</f>
        <v>1999.6710437263466</v>
      </c>
      <c r="K4568" s="51">
        <f t="array" ref="K4568">_xlfn.SUM(_xlfn.NORM.DIST($Q$3:$Q$1003,$F4568,$N4568,FALSE)*WindSpeedStep*$R$3:$R$1003)</f>
        <v>2003.46438308699</v>
      </c>
      <c r="L4568" s="51">
        <f t="array" ref="L4568">_xlfn.SUM(_xlfn.NORM.DIST($Q$3:$Q$1003,$F4568,$O4568,FALSE)*WindSpeedStep*$R$3:$R$1003)</f>
        <v>2003.3254268133369</v>
      </c>
      <c r="N4568" s="43">
        <f t="shared" si="214"/>
        <v>1.3812440933428323</v>
      </c>
      <c r="O4568" s="43">
        <f t="shared" si="215"/>
        <v>0.45</v>
      </c>
    </row>
    <row r="4569" spans="5:15" x14ac:dyDescent="0.2">
      <c r="E4569" s="16">
        <v>41269.333333333336</v>
      </c>
      <c r="F4569" s="22">
        <v>14.141072769145225</v>
      </c>
      <c r="G4569" s="25">
        <v>3.8186636107144581E-2</v>
      </c>
      <c r="H4569" s="3">
        <f t="shared" si="213"/>
        <v>2000</v>
      </c>
      <c r="I4569" s="3">
        <f>MIN(H4569-K4569+L4569,'Power Look Up'!$F$4)</f>
        <v>1998.9825214192765</v>
      </c>
      <c r="K4569" s="51">
        <f t="array" ref="K4569">_xlfn.SUM(_xlfn.NORM.DIST($Q$3:$Q$1003,$F4569,$N4569,FALSE)*WindSpeedStep*$R$3:$R$1003)</f>
        <v>2003.2876586086932</v>
      </c>
      <c r="L4569" s="51">
        <f t="array" ref="L4569">_xlfn.SUM(_xlfn.NORM.DIST($Q$3:$Q$1003,$F4569,$O4569,FALSE)*WindSpeedStep*$R$3:$R$1003)</f>
        <v>2002.2701800279697</v>
      </c>
      <c r="N4569" s="43">
        <f t="shared" si="214"/>
        <v>1.4141072769145226</v>
      </c>
      <c r="O4569" s="43">
        <f t="shared" si="215"/>
        <v>0.54</v>
      </c>
    </row>
    <row r="4570" spans="5:15" x14ac:dyDescent="0.2">
      <c r="E4570" s="16">
        <v>41269.340277777781</v>
      </c>
      <c r="F4570" s="22">
        <v>14.061364544844741</v>
      </c>
      <c r="G4570" s="25">
        <v>5.0492965866552705E-2</v>
      </c>
      <c r="H4570" s="3">
        <f t="shared" si="213"/>
        <v>2000</v>
      </c>
      <c r="I4570" s="3">
        <f>MIN(H4570-K4570+L4570,'Power Look Up'!$F$4)</f>
        <v>1999.664314984562</v>
      </c>
      <c r="K4570" s="51">
        <f t="array" ref="K4570">_xlfn.SUM(_xlfn.NORM.DIST($Q$3:$Q$1003,$F4570,$N4570,FALSE)*WindSpeedStep*$R$3:$R$1003)</f>
        <v>2003.3623967281271</v>
      </c>
      <c r="L4570" s="51">
        <f t="array" ref="L4570">_xlfn.SUM(_xlfn.NORM.DIST($Q$3:$Q$1003,$F4570,$O4570,FALSE)*WindSpeedStep*$R$3:$R$1003)</f>
        <v>2003.0267117126891</v>
      </c>
      <c r="N4570" s="43">
        <f t="shared" si="214"/>
        <v>1.4061364544844741</v>
      </c>
      <c r="O4570" s="43">
        <f t="shared" si="215"/>
        <v>0.71</v>
      </c>
    </row>
    <row r="4571" spans="5:15" x14ac:dyDescent="0.2">
      <c r="E4571" s="16">
        <v>41269.347222222219</v>
      </c>
      <c r="F4571" s="22">
        <v>13.691367877929299</v>
      </c>
      <c r="G4571" s="25">
        <v>5.2587879196544805E-2</v>
      </c>
      <c r="H4571" s="3">
        <f t="shared" si="213"/>
        <v>1999.6899999999998</v>
      </c>
      <c r="I4571" s="3">
        <f>MIN(H4571-K4571+L4571,'Power Look Up'!$F$4)</f>
        <v>2000</v>
      </c>
      <c r="K4571" s="51">
        <f t="array" ref="K4571">_xlfn.SUM(_xlfn.NORM.DIST($Q$3:$Q$1003,$F4571,$N4571,FALSE)*WindSpeedStep*$R$3:$R$1003)</f>
        <v>2003.4111106990413</v>
      </c>
      <c r="L4571" s="51">
        <f t="array" ref="L4571">_xlfn.SUM(_xlfn.NORM.DIST($Q$3:$Q$1003,$F4571,$O4571,FALSE)*WindSpeedStep*$R$3:$R$1003)</f>
        <v>2004.9035311905166</v>
      </c>
      <c r="N4571" s="43">
        <f t="shared" si="214"/>
        <v>1.3691367877929299</v>
      </c>
      <c r="O4571" s="43">
        <f t="shared" si="215"/>
        <v>0.72</v>
      </c>
    </row>
    <row r="4572" spans="5:15" x14ac:dyDescent="0.2">
      <c r="E4572" s="16">
        <v>41269.354166666664</v>
      </c>
      <c r="F4572" s="22">
        <v>12.97685941728861</v>
      </c>
      <c r="G4572" s="25">
        <v>4.8547955999328568E-2</v>
      </c>
      <c r="H4572" s="3">
        <f t="shared" si="213"/>
        <v>1998.7799999999975</v>
      </c>
      <c r="I4572" s="3">
        <f>MIN(H4572-K4572+L4572,'Power Look Up'!$F$4)</f>
        <v>2000</v>
      </c>
      <c r="K4572" s="51">
        <f t="array" ref="K4572">_xlfn.SUM(_xlfn.NORM.DIST($Q$3:$Q$1003,$F4572,$N4572,FALSE)*WindSpeedStep*$R$3:$R$1003)</f>
        <v>2000.1496993825547</v>
      </c>
      <c r="L4572" s="51">
        <f t="array" ref="L4572">_xlfn.SUM(_xlfn.NORM.DIST($Q$3:$Q$1003,$F4572,$O4572,FALSE)*WindSpeedStep*$R$3:$R$1003)</f>
        <v>2010.4360775694545</v>
      </c>
      <c r="N4572" s="43">
        <f t="shared" si="214"/>
        <v>1.2976859417288611</v>
      </c>
      <c r="O4572" s="43">
        <f t="shared" si="215"/>
        <v>0.63</v>
      </c>
    </row>
    <row r="4573" spans="5:15" x14ac:dyDescent="0.2">
      <c r="E4573" s="16">
        <v>41269.361111111109</v>
      </c>
      <c r="F4573" s="22">
        <v>13.334535853101029</v>
      </c>
      <c r="G4573" s="25">
        <v>3.4496888760700596E-2</v>
      </c>
      <c r="H4573" s="3">
        <f t="shared" si="213"/>
        <v>1999.3299999999997</v>
      </c>
      <c r="I4573" s="3">
        <f>MIN(H4573-K4573+L4573,'Power Look Up'!$F$4)</f>
        <v>2000</v>
      </c>
      <c r="K4573" s="51">
        <f t="array" ref="K4573">_xlfn.SUM(_xlfn.NORM.DIST($Q$3:$Q$1003,$F4573,$N4573,FALSE)*WindSpeedStep*$R$3:$R$1003)</f>
        <v>2002.601524278193</v>
      </c>
      <c r="L4573" s="51">
        <f t="array" ref="L4573">_xlfn.SUM(_xlfn.NORM.DIST($Q$3:$Q$1003,$F4573,$O4573,FALSE)*WindSpeedStep*$R$3:$R$1003)</f>
        <v>2006.2801164640964</v>
      </c>
      <c r="N4573" s="43">
        <f t="shared" si="214"/>
        <v>1.3334535853101031</v>
      </c>
      <c r="O4573" s="43">
        <f t="shared" si="215"/>
        <v>0.46</v>
      </c>
    </row>
    <row r="4574" spans="5:15" x14ac:dyDescent="0.2">
      <c r="E4574" s="16">
        <v>41269.368055555555</v>
      </c>
      <c r="F4574" s="22">
        <v>13.242225008927402</v>
      </c>
      <c r="G4574" s="25">
        <v>3.398220462925431E-2</v>
      </c>
      <c r="H4574" s="3">
        <f t="shared" si="213"/>
        <v>1999.2399999999998</v>
      </c>
      <c r="I4574" s="3">
        <f>MIN(H4574-K4574+L4574,'Power Look Up'!$F$4)</f>
        <v>2000</v>
      </c>
      <c r="K4574" s="51">
        <f t="array" ref="K4574">_xlfn.SUM(_xlfn.NORM.DIST($Q$3:$Q$1003,$F4574,$N4574,FALSE)*WindSpeedStep*$R$3:$R$1003)</f>
        <v>2002.1668728564775</v>
      </c>
      <c r="L4574" s="51">
        <f t="array" ref="L4574">_xlfn.SUM(_xlfn.NORM.DIST($Q$3:$Q$1003,$F4574,$O4574,FALSE)*WindSpeedStep*$R$3:$R$1003)</f>
        <v>2007.0076171120118</v>
      </c>
      <c r="N4574" s="43">
        <f t="shared" si="214"/>
        <v>1.3242225008927404</v>
      </c>
      <c r="O4574" s="43">
        <f t="shared" si="215"/>
        <v>0.44999999999999996</v>
      </c>
    </row>
    <row r="4575" spans="5:15" x14ac:dyDescent="0.2">
      <c r="E4575" s="16">
        <v>41269.375</v>
      </c>
      <c r="F4575" s="22">
        <v>13.356509636568751</v>
      </c>
      <c r="G4575" s="25">
        <v>3.5937532563583029E-2</v>
      </c>
      <c r="H4575" s="3">
        <f t="shared" si="213"/>
        <v>1999.3599999999997</v>
      </c>
      <c r="I4575" s="3">
        <f>MIN(H4575-K4575+L4575,'Power Look Up'!$F$4)</f>
        <v>2000</v>
      </c>
      <c r="K4575" s="51">
        <f t="array" ref="K4575">_xlfn.SUM(_xlfn.NORM.DIST($Q$3:$Q$1003,$F4575,$N4575,FALSE)*WindSpeedStep*$R$3:$R$1003)</f>
        <v>2002.6885967073731</v>
      </c>
      <c r="L4575" s="51">
        <f t="array" ref="L4575">_xlfn.SUM(_xlfn.NORM.DIST($Q$3:$Q$1003,$F4575,$O4575,FALSE)*WindSpeedStep*$R$3:$R$1003)</f>
        <v>2006.1885189292855</v>
      </c>
      <c r="N4575" s="43">
        <f t="shared" si="214"/>
        <v>1.3356509636568752</v>
      </c>
      <c r="O4575" s="43">
        <f t="shared" si="215"/>
        <v>0.48</v>
      </c>
    </row>
    <row r="4576" spans="5:15" x14ac:dyDescent="0.2">
      <c r="E4576" s="16">
        <v>41269.381944444445</v>
      </c>
      <c r="F4576" s="22">
        <v>13.707497764893606</v>
      </c>
      <c r="G4576" s="25">
        <v>4.5960248238266985E-2</v>
      </c>
      <c r="H4576" s="3">
        <f t="shared" si="213"/>
        <v>1999.7099999999998</v>
      </c>
      <c r="I4576" s="3">
        <f>MIN(H4576-K4576+L4576,'Power Look Up'!$F$4)</f>
        <v>2000</v>
      </c>
      <c r="K4576" s="51">
        <f t="array" ref="K4576">_xlfn.SUM(_xlfn.NORM.DIST($Q$3:$Q$1003,$F4576,$N4576,FALSE)*WindSpeedStep*$R$3:$R$1003)</f>
        <v>2003.4231819904171</v>
      </c>
      <c r="L4576" s="51">
        <f t="array" ref="L4576">_xlfn.SUM(_xlfn.NORM.DIST($Q$3:$Q$1003,$F4576,$O4576,FALSE)*WindSpeedStep*$R$3:$R$1003)</f>
        <v>2004.4396885992021</v>
      </c>
      <c r="N4576" s="43">
        <f t="shared" si="214"/>
        <v>1.3707497764893608</v>
      </c>
      <c r="O4576" s="43">
        <f t="shared" si="215"/>
        <v>0.63</v>
      </c>
    </row>
    <row r="4577" spans="5:15" x14ac:dyDescent="0.2">
      <c r="E4577" s="16">
        <v>41269.388888888891</v>
      </c>
      <c r="F4577" s="22">
        <v>13.478001324170263</v>
      </c>
      <c r="G4577" s="25">
        <v>2.6710191766668522E-2</v>
      </c>
      <c r="H4577" s="3">
        <f t="shared" si="213"/>
        <v>1999.4799999999998</v>
      </c>
      <c r="I4577" s="3">
        <f>MIN(H4577-K4577+L4577,'Power Look Up'!$F$4)</f>
        <v>2000</v>
      </c>
      <c r="K4577" s="51">
        <f t="array" ref="K4577">_xlfn.SUM(_xlfn.NORM.DIST($Q$3:$Q$1003,$F4577,$N4577,FALSE)*WindSpeedStep*$R$3:$R$1003)</f>
        <v>2003.0706223282561</v>
      </c>
      <c r="L4577" s="51">
        <f t="array" ref="L4577">_xlfn.SUM(_xlfn.NORM.DIST($Q$3:$Q$1003,$F4577,$O4577,FALSE)*WindSpeedStep*$R$3:$R$1003)</f>
        <v>2004.927320385985</v>
      </c>
      <c r="N4577" s="43">
        <f t="shared" si="214"/>
        <v>1.3478001324170263</v>
      </c>
      <c r="O4577" s="43">
        <f t="shared" si="215"/>
        <v>0.36</v>
      </c>
    </row>
    <row r="4578" spans="5:15" x14ac:dyDescent="0.2">
      <c r="E4578" s="16">
        <v>41269.395833333336</v>
      </c>
      <c r="F4578" s="22">
        <v>13.424777557632986</v>
      </c>
      <c r="G4578" s="25">
        <v>3.277521717667696E-2</v>
      </c>
      <c r="H4578" s="3">
        <f t="shared" si="213"/>
        <v>1999.4199999999998</v>
      </c>
      <c r="I4578" s="3">
        <f>MIN(H4578-K4578+L4578,'Power Look Up'!$F$4)</f>
        <v>2000</v>
      </c>
      <c r="K4578" s="51">
        <f t="array" ref="K4578">_xlfn.SUM(_xlfn.NORM.DIST($Q$3:$Q$1003,$F4578,$N4578,FALSE)*WindSpeedStep*$R$3:$R$1003)</f>
        <v>2002.9229016988925</v>
      </c>
      <c r="L4578" s="51">
        <f t="array" ref="L4578">_xlfn.SUM(_xlfn.NORM.DIST($Q$3:$Q$1003,$F4578,$O4578,FALSE)*WindSpeedStep*$R$3:$R$1003)</f>
        <v>2005.526534762716</v>
      </c>
      <c r="N4578" s="43">
        <f t="shared" si="214"/>
        <v>1.3424777557632988</v>
      </c>
      <c r="O4578" s="43">
        <f t="shared" si="215"/>
        <v>0.44</v>
      </c>
    </row>
    <row r="4579" spans="5:15" x14ac:dyDescent="0.2">
      <c r="E4579" s="16">
        <v>41269.402777777781</v>
      </c>
      <c r="F4579" s="22">
        <v>13.174884185539408</v>
      </c>
      <c r="G4579" s="25">
        <v>3.7191977788906712E-2</v>
      </c>
      <c r="H4579" s="3">
        <f t="shared" si="213"/>
        <v>1999.1699999999998</v>
      </c>
      <c r="I4579" s="3">
        <f>MIN(H4579-K4579+L4579,'Power Look Up'!$F$4)</f>
        <v>2000</v>
      </c>
      <c r="K4579" s="51">
        <f t="array" ref="K4579">_xlfn.SUM(_xlfn.NORM.DIST($Q$3:$Q$1003,$F4579,$N4579,FALSE)*WindSpeedStep*$R$3:$R$1003)</f>
        <v>2001.7720855751083</v>
      </c>
      <c r="L4579" s="51">
        <f t="array" ref="L4579">_xlfn.SUM(_xlfn.NORM.DIST($Q$3:$Q$1003,$F4579,$O4579,FALSE)*WindSpeedStep*$R$3:$R$1003)</f>
        <v>2007.7993003189874</v>
      </c>
      <c r="N4579" s="43">
        <f t="shared" si="214"/>
        <v>1.3174884185539408</v>
      </c>
      <c r="O4579" s="43">
        <f t="shared" si="215"/>
        <v>0.49</v>
      </c>
    </row>
    <row r="4580" spans="5:15" x14ac:dyDescent="0.2">
      <c r="E4580" s="16">
        <v>41269.409722222219</v>
      </c>
      <c r="F4580" s="22">
        <v>12.970588324149515</v>
      </c>
      <c r="G4580" s="25">
        <v>3.6235827416164483E-2</v>
      </c>
      <c r="H4580" s="3">
        <f t="shared" si="213"/>
        <v>1998.6699999999973</v>
      </c>
      <c r="I4580" s="3">
        <f>MIN(H4580-K4580+L4580,'Power Look Up'!$F$4)</f>
        <v>2000</v>
      </c>
      <c r="K4580" s="51">
        <f t="array" ref="K4580">_xlfn.SUM(_xlfn.NORM.DIST($Q$3:$Q$1003,$F4580,$N4580,FALSE)*WindSpeedStep*$R$3:$R$1003)</f>
        <v>2000.0853862944514</v>
      </c>
      <c r="L4580" s="51">
        <f t="array" ref="L4580">_xlfn.SUM(_xlfn.NORM.DIST($Q$3:$Q$1003,$F4580,$O4580,FALSE)*WindSpeedStep*$R$3:$R$1003)</f>
        <v>2009.8398187595574</v>
      </c>
      <c r="N4580" s="43">
        <f t="shared" si="214"/>
        <v>1.2970588324149517</v>
      </c>
      <c r="O4580" s="43">
        <f t="shared" si="215"/>
        <v>0.47</v>
      </c>
    </row>
    <row r="4581" spans="5:15" x14ac:dyDescent="0.2">
      <c r="E4581" s="16">
        <v>41269.416666666664</v>
      </c>
      <c r="F4581" s="22">
        <v>13.941185262026726</v>
      </c>
      <c r="G4581" s="25">
        <v>5.2362836177809666E-2</v>
      </c>
      <c r="H4581" s="3">
        <f t="shared" si="213"/>
        <v>1999.9399999999998</v>
      </c>
      <c r="I4581" s="3">
        <f>MIN(H4581-K4581+L4581,'Power Look Up'!$F$4)</f>
        <v>2000</v>
      </c>
      <c r="K4581" s="51">
        <f t="array" ref="K4581">_xlfn.SUM(_xlfn.NORM.DIST($Q$3:$Q$1003,$F4581,$N4581,FALSE)*WindSpeedStep*$R$3:$R$1003)</f>
        <v>2003.4407666247912</v>
      </c>
      <c r="L4581" s="51">
        <f t="array" ref="L4581">_xlfn.SUM(_xlfn.NORM.DIST($Q$3:$Q$1003,$F4581,$O4581,FALSE)*WindSpeedStep*$R$3:$R$1003)</f>
        <v>2003.6169217786562</v>
      </c>
      <c r="N4581" s="43">
        <f t="shared" si="214"/>
        <v>1.3941185262026727</v>
      </c>
      <c r="O4581" s="43">
        <f t="shared" si="215"/>
        <v>0.73</v>
      </c>
    </row>
    <row r="4582" spans="5:15" x14ac:dyDescent="0.2">
      <c r="E4582" s="16">
        <v>41269.423611111109</v>
      </c>
      <c r="F4582" s="22">
        <v>14.715251512944191</v>
      </c>
      <c r="G4582" s="25">
        <v>4.5530992073811186E-2</v>
      </c>
      <c r="H4582" s="3">
        <f t="shared" si="213"/>
        <v>2000</v>
      </c>
      <c r="I4582" s="3">
        <f>MIN(H4582-K4582+L4582,'Power Look Up'!$F$4)</f>
        <v>1998.6654405419454</v>
      </c>
      <c r="K4582" s="51">
        <f t="array" ref="K4582">_xlfn.SUM(_xlfn.NORM.DIST($Q$3:$Q$1003,$F4582,$N4582,FALSE)*WindSpeedStep*$R$3:$R$1003)</f>
        <v>2002.4910185630135</v>
      </c>
      <c r="L4582" s="51">
        <f t="array" ref="L4582">_xlfn.SUM(_xlfn.NORM.DIST($Q$3:$Q$1003,$F4582,$O4582,FALSE)*WindSpeedStep*$R$3:$R$1003)</f>
        <v>2001.1564591049589</v>
      </c>
      <c r="N4582" s="43">
        <f t="shared" si="214"/>
        <v>1.4715251512944192</v>
      </c>
      <c r="O4582" s="43">
        <f t="shared" si="215"/>
        <v>0.67</v>
      </c>
    </row>
    <row r="4583" spans="5:15" x14ac:dyDescent="0.2">
      <c r="E4583" s="16">
        <v>41269.430555555555</v>
      </c>
      <c r="F4583" s="22">
        <v>13.986873010005402</v>
      </c>
      <c r="G4583" s="25">
        <v>5.5766574804964129E-2</v>
      </c>
      <c r="H4583" s="3">
        <f t="shared" si="213"/>
        <v>1999.9899999999998</v>
      </c>
      <c r="I4583" s="3">
        <f>MIN(H4583-K4583+L4583,'Power Look Up'!$F$4)</f>
        <v>2000</v>
      </c>
      <c r="K4583" s="51">
        <f t="array" ref="K4583">_xlfn.SUM(_xlfn.NORM.DIST($Q$3:$Q$1003,$F4583,$N4583,FALSE)*WindSpeedStep*$R$3:$R$1003)</f>
        <v>2003.416508713276</v>
      </c>
      <c r="L4583" s="51">
        <f t="array" ref="L4583">_xlfn.SUM(_xlfn.NORM.DIST($Q$3:$Q$1003,$F4583,$O4583,FALSE)*WindSpeedStep*$R$3:$R$1003)</f>
        <v>2003.5933629918254</v>
      </c>
      <c r="N4583" s="43">
        <f t="shared" si="214"/>
        <v>1.3986873010005403</v>
      </c>
      <c r="O4583" s="43">
        <f t="shared" si="215"/>
        <v>0.78</v>
      </c>
    </row>
    <row r="4584" spans="5:15" x14ac:dyDescent="0.2">
      <c r="E4584" s="16">
        <v>41269.4375</v>
      </c>
      <c r="F4584" s="22">
        <v>13.463473802112498</v>
      </c>
      <c r="G4584" s="25">
        <v>6.8333033028641285E-2</v>
      </c>
      <c r="H4584" s="3">
        <f t="shared" si="213"/>
        <v>1999.4599999999998</v>
      </c>
      <c r="I4584" s="3">
        <f>MIN(H4584-K4584+L4584,'Power Look Up'!$F$4)</f>
        <v>2000</v>
      </c>
      <c r="K4584" s="51">
        <f t="array" ref="K4584">_xlfn.SUM(_xlfn.NORM.DIST($Q$3:$Q$1003,$F4584,$N4584,FALSE)*WindSpeedStep*$R$3:$R$1003)</f>
        <v>2003.0331504954399</v>
      </c>
      <c r="L4584" s="51">
        <f t="array" ref="L4584">_xlfn.SUM(_xlfn.NORM.DIST($Q$3:$Q$1003,$F4584,$O4584,FALSE)*WindSpeedStep*$R$3:$R$1003)</f>
        <v>2007.0634736806885</v>
      </c>
      <c r="N4584" s="43">
        <f t="shared" si="214"/>
        <v>1.3463473802112498</v>
      </c>
      <c r="O4584" s="43">
        <f t="shared" si="215"/>
        <v>0.91999999999999993</v>
      </c>
    </row>
    <row r="4585" spans="5:15" x14ac:dyDescent="0.2">
      <c r="E4585" s="16">
        <v>41269.444444444445</v>
      </c>
      <c r="F4585" s="22">
        <v>14.308361301909693</v>
      </c>
      <c r="G4585" s="25">
        <v>9.7145995314954825E-2</v>
      </c>
      <c r="H4585" s="3">
        <f t="shared" si="213"/>
        <v>2000</v>
      </c>
      <c r="I4585" s="3">
        <f>MIN(H4585-K4585+L4585,'Power Look Up'!$F$4)</f>
        <v>2000</v>
      </c>
      <c r="K4585" s="51">
        <f t="array" ref="K4585">_xlfn.SUM(_xlfn.NORM.DIST($Q$3:$Q$1003,$F4585,$N4585,FALSE)*WindSpeedStep*$R$3:$R$1003)</f>
        <v>2003.088830237474</v>
      </c>
      <c r="L4585" s="51">
        <f t="array" ref="L4585">_xlfn.SUM(_xlfn.NORM.DIST($Q$3:$Q$1003,$F4585,$O4585,FALSE)*WindSpeedStep*$R$3:$R$1003)</f>
        <v>2003.2891539189695</v>
      </c>
      <c r="N4585" s="43">
        <f t="shared" si="214"/>
        <v>1.4308361301909693</v>
      </c>
      <c r="O4585" s="43">
        <f t="shared" si="215"/>
        <v>1.39</v>
      </c>
    </row>
    <row r="4586" spans="5:15" x14ac:dyDescent="0.2">
      <c r="E4586" s="16">
        <v>41269.451388888891</v>
      </c>
      <c r="F4586" s="22">
        <v>13.757490905394953</v>
      </c>
      <c r="G4586" s="25">
        <v>8.0683317011295816E-2</v>
      </c>
      <c r="H4586" s="3">
        <f t="shared" si="213"/>
        <v>1999.7599999999998</v>
      </c>
      <c r="I4586" s="3">
        <f>MIN(H4586-K4586+L4586,'Power Look Up'!$F$4)</f>
        <v>2000</v>
      </c>
      <c r="K4586" s="51">
        <f t="array" ref="K4586">_xlfn.SUM(_xlfn.NORM.DIST($Q$3:$Q$1003,$F4586,$N4586,FALSE)*WindSpeedStep*$R$3:$R$1003)</f>
        <v>2003.4505134639251</v>
      </c>
      <c r="L4586" s="51">
        <f t="array" ref="L4586">_xlfn.SUM(_xlfn.NORM.DIST($Q$3:$Q$1003,$F4586,$O4586,FALSE)*WindSpeedStep*$R$3:$R$1003)</f>
        <v>2005.5165675099324</v>
      </c>
      <c r="N4586" s="43">
        <f t="shared" si="214"/>
        <v>1.3757490905394953</v>
      </c>
      <c r="O4586" s="43">
        <f t="shared" si="215"/>
        <v>1.1100000000000001</v>
      </c>
    </row>
    <row r="4587" spans="5:15" x14ac:dyDescent="0.2">
      <c r="E4587" s="16">
        <v>41269.458333333336</v>
      </c>
      <c r="F4587" s="22">
        <v>14.148300547096589</v>
      </c>
      <c r="G4587" s="25">
        <v>6.0077886893237557E-2</v>
      </c>
      <c r="H4587" s="3">
        <f t="shared" si="213"/>
        <v>2000</v>
      </c>
      <c r="I4587" s="3">
        <f>MIN(H4587-K4587+L4587,'Power Look Up'!$F$4)</f>
        <v>1999.8812477132551</v>
      </c>
      <c r="K4587" s="51">
        <f t="array" ref="K4587">_xlfn.SUM(_xlfn.NORM.DIST($Q$3:$Q$1003,$F4587,$N4587,FALSE)*WindSpeedStep*$R$3:$R$1003)</f>
        <v>2003.2801401189893</v>
      </c>
      <c r="L4587" s="51">
        <f t="array" ref="L4587">_xlfn.SUM(_xlfn.NORM.DIST($Q$3:$Q$1003,$F4587,$O4587,FALSE)*WindSpeedStep*$R$3:$R$1003)</f>
        <v>2003.1613878322444</v>
      </c>
      <c r="N4587" s="43">
        <f t="shared" si="214"/>
        <v>1.4148300547096591</v>
      </c>
      <c r="O4587" s="43">
        <f t="shared" si="215"/>
        <v>0.85</v>
      </c>
    </row>
    <row r="4588" spans="5:15" x14ac:dyDescent="0.2">
      <c r="E4588" s="16">
        <v>41269.465277777781</v>
      </c>
      <c r="F4588" s="22">
        <v>15.141286238368458</v>
      </c>
      <c r="G4588" s="25">
        <v>6.3402803757010559E-2</v>
      </c>
      <c r="H4588" s="3">
        <f t="shared" si="213"/>
        <v>2000</v>
      </c>
      <c r="I4588" s="3">
        <f>MIN(H4588-K4588+L4588,'Power Look Up'!$F$4)</f>
        <v>1999.119043186736</v>
      </c>
      <c r="K4588" s="51">
        <f t="array" ref="K4588">_xlfn.SUM(_xlfn.NORM.DIST($Q$3:$Q$1003,$F4588,$N4588,FALSE)*WindSpeedStep*$R$3:$R$1003)</f>
        <v>2001.8644679939005</v>
      </c>
      <c r="L4588" s="51">
        <f t="array" ref="L4588">_xlfn.SUM(_xlfn.NORM.DIST($Q$3:$Q$1003,$F4588,$O4588,FALSE)*WindSpeedStep*$R$3:$R$1003)</f>
        <v>2000.9835111806365</v>
      </c>
      <c r="N4588" s="43">
        <f t="shared" si="214"/>
        <v>1.5141286238368459</v>
      </c>
      <c r="O4588" s="43">
        <f t="shared" si="215"/>
        <v>0.96</v>
      </c>
    </row>
    <row r="4589" spans="5:15" x14ac:dyDescent="0.2">
      <c r="E4589" s="16">
        <v>41269.479166666664</v>
      </c>
      <c r="F4589" s="22">
        <v>16.201753735286271</v>
      </c>
      <c r="G4589" s="25">
        <v>0.10801299838230624</v>
      </c>
      <c r="H4589" s="3">
        <f t="shared" si="213"/>
        <v>2000</v>
      </c>
      <c r="I4589" s="3">
        <f>MIN(H4589-K4589+L4589,'Power Look Up'!$F$4)</f>
        <v>2000</v>
      </c>
      <c r="K4589" s="51">
        <f t="array" ref="K4589">_xlfn.SUM(_xlfn.NORM.DIST($Q$3:$Q$1003,$F4589,$N4589,FALSE)*WindSpeedStep*$R$3:$R$1003)</f>
        <v>2000.7737402319235</v>
      </c>
      <c r="L4589" s="51">
        <f t="array" ref="L4589">_xlfn.SUM(_xlfn.NORM.DIST($Q$3:$Q$1003,$F4589,$O4589,FALSE)*WindSpeedStep*$R$3:$R$1003)</f>
        <v>2000.8462256872212</v>
      </c>
      <c r="N4589" s="43">
        <f t="shared" si="214"/>
        <v>1.6201753735286273</v>
      </c>
      <c r="O4589" s="43">
        <f t="shared" si="215"/>
        <v>1.75</v>
      </c>
    </row>
    <row r="4590" spans="5:15" x14ac:dyDescent="0.2">
      <c r="E4590" s="16">
        <v>41269.493055555555</v>
      </c>
      <c r="F4590" s="22">
        <v>14.636752230409245</v>
      </c>
      <c r="G4590" s="25">
        <v>4.9874452235609726E-2</v>
      </c>
      <c r="H4590" s="3">
        <f t="shared" si="213"/>
        <v>2000</v>
      </c>
      <c r="I4590" s="3">
        <f>MIN(H4590-K4590+L4590,'Power Look Up'!$F$4)</f>
        <v>1998.7931060057549</v>
      </c>
      <c r="K4590" s="51">
        <f t="array" ref="K4590">_xlfn.SUM(_xlfn.NORM.DIST($Q$3:$Q$1003,$F4590,$N4590,FALSE)*WindSpeedStep*$R$3:$R$1003)</f>
        <v>2002.6111402200618</v>
      </c>
      <c r="L4590" s="51">
        <f t="array" ref="L4590">_xlfn.SUM(_xlfn.NORM.DIST($Q$3:$Q$1003,$F4590,$O4590,FALSE)*WindSpeedStep*$R$3:$R$1003)</f>
        <v>2001.4042462258167</v>
      </c>
      <c r="N4590" s="43">
        <f t="shared" si="214"/>
        <v>1.4636752230409247</v>
      </c>
      <c r="O4590" s="43">
        <f t="shared" si="215"/>
        <v>0.73</v>
      </c>
    </row>
    <row r="4591" spans="5:15" x14ac:dyDescent="0.2">
      <c r="E4591" s="16">
        <v>41269.5</v>
      </c>
      <c r="F4591" s="22">
        <v>15.545281434805478</v>
      </c>
      <c r="G4591" s="25">
        <v>4.7602869276020914E-2</v>
      </c>
      <c r="H4591" s="3">
        <f t="shared" si="213"/>
        <v>2000</v>
      </c>
      <c r="I4591" s="3">
        <f>MIN(H4591-K4591+L4591,'Power Look Up'!$F$4)</f>
        <v>1999.009903787239</v>
      </c>
      <c r="K4591" s="51">
        <f t="array" ref="K4591">_xlfn.SUM(_xlfn.NORM.DIST($Q$3:$Q$1003,$F4591,$N4591,FALSE)*WindSpeedStep*$R$3:$R$1003)</f>
        <v>2001.361339205248</v>
      </c>
      <c r="L4591" s="51">
        <f t="array" ref="L4591">_xlfn.SUM(_xlfn.NORM.DIST($Q$3:$Q$1003,$F4591,$O4591,FALSE)*WindSpeedStep*$R$3:$R$1003)</f>
        <v>2000.3712429924869</v>
      </c>
      <c r="N4591" s="43">
        <f t="shared" si="214"/>
        <v>1.5545281434805478</v>
      </c>
      <c r="O4591" s="43">
        <f t="shared" si="215"/>
        <v>0.74</v>
      </c>
    </row>
    <row r="4592" spans="5:15" x14ac:dyDescent="0.2">
      <c r="E4592" s="16">
        <v>41269.506944444445</v>
      </c>
      <c r="F4592" s="22">
        <v>15.863792341374348</v>
      </c>
      <c r="G4592" s="25">
        <v>3.8452343983919869E-2</v>
      </c>
      <c r="H4592" s="3">
        <f t="shared" si="213"/>
        <v>2000</v>
      </c>
      <c r="I4592" s="3">
        <f>MIN(H4592-K4592+L4592,'Power Look Up'!$F$4)</f>
        <v>1999.1427676215696</v>
      </c>
      <c r="K4592" s="51">
        <f t="array" ref="K4592">_xlfn.SUM(_xlfn.NORM.DIST($Q$3:$Q$1003,$F4592,$N4592,FALSE)*WindSpeedStep*$R$3:$R$1003)</f>
        <v>2001.0420035561028</v>
      </c>
      <c r="L4592" s="51">
        <f t="array" ref="L4592">_xlfn.SUM(_xlfn.NORM.DIST($Q$3:$Q$1003,$F4592,$O4592,FALSE)*WindSpeedStep*$R$3:$R$1003)</f>
        <v>2000.1847711776725</v>
      </c>
      <c r="N4592" s="43">
        <f t="shared" si="214"/>
        <v>1.5863792341374348</v>
      </c>
      <c r="O4592" s="43">
        <f t="shared" si="215"/>
        <v>0.61</v>
      </c>
    </row>
    <row r="4593" spans="5:15" x14ac:dyDescent="0.2">
      <c r="E4593" s="16">
        <v>41269.513888888891</v>
      </c>
      <c r="F4593" s="22">
        <v>16.365976224543804</v>
      </c>
      <c r="G4593" s="25">
        <v>4.9492922932715462E-2</v>
      </c>
      <c r="H4593" s="3">
        <f t="shared" si="213"/>
        <v>2000</v>
      </c>
      <c r="I4593" s="3">
        <f>MIN(H4593-K4593+L4593,'Power Look Up'!$F$4)</f>
        <v>1999.452513440732</v>
      </c>
      <c r="K4593" s="51">
        <f t="array" ref="K4593">_xlfn.SUM(_xlfn.NORM.DIST($Q$3:$Q$1003,$F4593,$N4593,FALSE)*WindSpeedStep*$R$3:$R$1003)</f>
        <v>2000.6667256494823</v>
      </c>
      <c r="L4593" s="51">
        <f t="array" ref="L4593">_xlfn.SUM(_xlfn.NORM.DIST($Q$3:$Q$1003,$F4593,$O4593,FALSE)*WindSpeedStep*$R$3:$R$1003)</f>
        <v>2000.1192390902143</v>
      </c>
      <c r="N4593" s="43">
        <f t="shared" si="214"/>
        <v>1.6365976224543806</v>
      </c>
      <c r="O4593" s="43">
        <f t="shared" si="215"/>
        <v>0.81</v>
      </c>
    </row>
    <row r="4594" spans="5:15" x14ac:dyDescent="0.2">
      <c r="E4594" s="16">
        <v>41269.520833333336</v>
      </c>
      <c r="F4594" s="22">
        <v>15.351790519447061</v>
      </c>
      <c r="G4594" s="25">
        <v>5.0157015823306964E-2</v>
      </c>
      <c r="H4594" s="3">
        <f t="shared" si="213"/>
        <v>2000</v>
      </c>
      <c r="I4594" s="3">
        <f>MIN(H4594-K4594+L4594,'Power Look Up'!$F$4)</f>
        <v>1998.9341986144552</v>
      </c>
      <c r="K4594" s="51">
        <f t="array" ref="K4594">_xlfn.SUM(_xlfn.NORM.DIST($Q$3:$Q$1003,$F4594,$N4594,FALSE)*WindSpeedStep*$R$3:$R$1003)</f>
        <v>2001.5888921514438</v>
      </c>
      <c r="L4594" s="51">
        <f t="array" ref="L4594">_xlfn.SUM(_xlfn.NORM.DIST($Q$3:$Q$1003,$F4594,$O4594,FALSE)*WindSpeedStep*$R$3:$R$1003)</f>
        <v>2000.523090765899</v>
      </c>
      <c r="N4594" s="43">
        <f t="shared" si="214"/>
        <v>1.5351790519447062</v>
      </c>
      <c r="O4594" s="43">
        <f t="shared" si="215"/>
        <v>0.77</v>
      </c>
    </row>
    <row r="4595" spans="5:15" x14ac:dyDescent="0.2">
      <c r="E4595" s="16">
        <v>41269.527777777781</v>
      </c>
      <c r="F4595" s="22">
        <v>15.234126694678258</v>
      </c>
      <c r="G4595" s="25">
        <v>7.6801251784830993E-2</v>
      </c>
      <c r="H4595" s="3">
        <f t="shared" si="213"/>
        <v>2000</v>
      </c>
      <c r="I4595" s="3">
        <f>MIN(H4595-K4595+L4595,'Power Look Up'!$F$4)</f>
        <v>1999.4979158404994</v>
      </c>
      <c r="K4595" s="51">
        <f t="array" ref="K4595">_xlfn.SUM(_xlfn.NORM.DIST($Q$3:$Q$1003,$F4595,$N4595,FALSE)*WindSpeedStep*$R$3:$R$1003)</f>
        <v>2001.7394884082591</v>
      </c>
      <c r="L4595" s="51">
        <f t="array" ref="L4595">_xlfn.SUM(_xlfn.NORM.DIST($Q$3:$Q$1003,$F4595,$O4595,FALSE)*WindSpeedStep*$R$3:$R$1003)</f>
        <v>2001.2374042487586</v>
      </c>
      <c r="N4595" s="43">
        <f t="shared" si="214"/>
        <v>1.5234126694678258</v>
      </c>
      <c r="O4595" s="43">
        <f t="shared" si="215"/>
        <v>1.17</v>
      </c>
    </row>
    <row r="4596" spans="5:15" x14ac:dyDescent="0.2">
      <c r="E4596" s="16">
        <v>41269.534722222219</v>
      </c>
      <c r="F4596" s="22">
        <v>17.36005900261592</v>
      </c>
      <c r="G4596" s="25">
        <v>6.0483665397783479E-2</v>
      </c>
      <c r="H4596" s="3">
        <f t="shared" si="213"/>
        <v>2000</v>
      </c>
      <c r="I4596" s="3">
        <f>MIN(H4596-K4596+L4596,'Power Look Up'!$F$4)</f>
        <v>1999.7839508666664</v>
      </c>
      <c r="K4596" s="51">
        <f t="array" ref="K4596">_xlfn.SUM(_xlfn.NORM.DIST($Q$3:$Q$1003,$F4596,$N4596,FALSE)*WindSpeedStep*$R$3:$R$1003)</f>
        <v>2000.259853150342</v>
      </c>
      <c r="L4596" s="51">
        <f t="array" ref="L4596">_xlfn.SUM(_xlfn.NORM.DIST($Q$3:$Q$1003,$F4596,$O4596,FALSE)*WindSpeedStep*$R$3:$R$1003)</f>
        <v>2000.0438040170084</v>
      </c>
      <c r="N4596" s="43">
        <f t="shared" si="214"/>
        <v>1.736005900261592</v>
      </c>
      <c r="O4596" s="43">
        <f t="shared" si="215"/>
        <v>1.05</v>
      </c>
    </row>
    <row r="4597" spans="5:15" x14ac:dyDescent="0.2">
      <c r="E4597" s="16">
        <v>41269.541666666664</v>
      </c>
      <c r="F4597" s="22">
        <v>16.608635682484742</v>
      </c>
      <c r="G4597" s="25">
        <v>5.5392870166344879E-2</v>
      </c>
      <c r="H4597" s="3">
        <f t="shared" si="213"/>
        <v>2000</v>
      </c>
      <c r="I4597" s="3">
        <f>MIN(H4597-K4597+L4597,'Power Look Up'!$F$4)</f>
        <v>1999.5698572959557</v>
      </c>
      <c r="K4597" s="51">
        <f t="array" ref="K4597">_xlfn.SUM(_xlfn.NORM.DIST($Q$3:$Q$1003,$F4597,$N4597,FALSE)*WindSpeedStep*$R$3:$R$1003)</f>
        <v>2000.5328469516892</v>
      </c>
      <c r="L4597" s="51">
        <f t="array" ref="L4597">_xlfn.SUM(_xlfn.NORM.DIST($Q$3:$Q$1003,$F4597,$O4597,FALSE)*WindSpeedStep*$R$3:$R$1003)</f>
        <v>2000.1027042476449</v>
      </c>
      <c r="N4597" s="43">
        <f t="shared" si="214"/>
        <v>1.6608635682484743</v>
      </c>
      <c r="O4597" s="43">
        <f t="shared" si="215"/>
        <v>0.92</v>
      </c>
    </row>
    <row r="4598" spans="5:15" x14ac:dyDescent="0.2">
      <c r="E4598" s="16">
        <v>41269.555555555555</v>
      </c>
      <c r="F4598" s="22">
        <v>14.196531998502268</v>
      </c>
      <c r="G4598" s="25">
        <v>7.0439738388607856E-2</v>
      </c>
      <c r="H4598" s="3">
        <f t="shared" si="213"/>
        <v>2000</v>
      </c>
      <c r="I4598" s="3">
        <f>MIN(H4598-K4598+L4598,'Power Look Up'!$F$4)</f>
        <v>2000</v>
      </c>
      <c r="K4598" s="51">
        <f t="array" ref="K4598">_xlfn.SUM(_xlfn.NORM.DIST($Q$3:$Q$1003,$F4598,$N4598,FALSE)*WindSpeedStep*$R$3:$R$1003)</f>
        <v>2003.227201377958</v>
      </c>
      <c r="L4598" s="51">
        <f t="array" ref="L4598">_xlfn.SUM(_xlfn.NORM.DIST($Q$3:$Q$1003,$F4598,$O4598,FALSE)*WindSpeedStep*$R$3:$R$1003)</f>
        <v>2003.4855406077197</v>
      </c>
      <c r="N4598" s="43">
        <f t="shared" si="214"/>
        <v>1.4196531998502269</v>
      </c>
      <c r="O4598" s="43">
        <f t="shared" si="215"/>
        <v>1</v>
      </c>
    </row>
    <row r="4599" spans="5:15" x14ac:dyDescent="0.2">
      <c r="E4599" s="16">
        <v>41269.5625</v>
      </c>
      <c r="F4599" s="22">
        <v>15.077231251005415</v>
      </c>
      <c r="G4599" s="25">
        <v>5.6376398680183293E-2</v>
      </c>
      <c r="H4599" s="3">
        <f t="shared" si="213"/>
        <v>2000</v>
      </c>
      <c r="I4599" s="3">
        <f>MIN(H4599-K4599+L4599,'Power Look Up'!$F$4)</f>
        <v>1998.9412665515424</v>
      </c>
      <c r="K4599" s="51">
        <f t="array" ref="K4599">_xlfn.SUM(_xlfn.NORM.DIST($Q$3:$Q$1003,$F4599,$N4599,FALSE)*WindSpeedStep*$R$3:$R$1003)</f>
        <v>2001.9536385812123</v>
      </c>
      <c r="L4599" s="51">
        <f t="array" ref="L4599">_xlfn.SUM(_xlfn.NORM.DIST($Q$3:$Q$1003,$F4599,$O4599,FALSE)*WindSpeedStep*$R$3:$R$1003)</f>
        <v>2000.8949051327547</v>
      </c>
      <c r="N4599" s="43">
        <f t="shared" si="214"/>
        <v>1.5077231251005416</v>
      </c>
      <c r="O4599" s="43">
        <f t="shared" si="215"/>
        <v>0.85</v>
      </c>
    </row>
    <row r="4600" spans="5:15" x14ac:dyDescent="0.2">
      <c r="E4600" s="16">
        <v>41269.569444444445</v>
      </c>
      <c r="F4600" s="22">
        <v>15.938119174436881</v>
      </c>
      <c r="G4600" s="25">
        <v>4.2665009124203984E-2</v>
      </c>
      <c r="H4600" s="3">
        <f t="shared" si="213"/>
        <v>2000</v>
      </c>
      <c r="I4600" s="3">
        <f>MIN(H4600-K4600+L4600,'Power Look Up'!$F$4)</f>
        <v>1999.2064534308538</v>
      </c>
      <c r="K4600" s="51">
        <f t="array" ref="K4600">_xlfn.SUM(_xlfn.NORM.DIST($Q$3:$Q$1003,$F4600,$N4600,FALSE)*WindSpeedStep*$R$3:$R$1003)</f>
        <v>2000.9770621040279</v>
      </c>
      <c r="L4600" s="51">
        <f t="array" ref="L4600">_xlfn.SUM(_xlfn.NORM.DIST($Q$3:$Q$1003,$F4600,$O4600,FALSE)*WindSpeedStep*$R$3:$R$1003)</f>
        <v>2000.1835155348817</v>
      </c>
      <c r="N4600" s="43">
        <f t="shared" si="214"/>
        <v>1.5938119174436882</v>
      </c>
      <c r="O4600" s="43">
        <f t="shared" si="215"/>
        <v>0.68</v>
      </c>
    </row>
    <row r="4601" spans="5:15" x14ac:dyDescent="0.2">
      <c r="E4601" s="16">
        <v>41269.576388888891</v>
      </c>
      <c r="F4601" s="22">
        <v>14.8353099111606</v>
      </c>
      <c r="G4601" s="25">
        <v>5.0555061167665609E-2</v>
      </c>
      <c r="H4601" s="3">
        <f t="shared" si="213"/>
        <v>2000</v>
      </c>
      <c r="I4601" s="3">
        <f>MIN(H4601-K4601+L4601,'Power Look Up'!$F$4)</f>
        <v>1998.7780779329837</v>
      </c>
      <c r="K4601" s="51">
        <f t="array" ref="K4601">_xlfn.SUM(_xlfn.NORM.DIST($Q$3:$Q$1003,$F4601,$N4601,FALSE)*WindSpeedStep*$R$3:$R$1003)</f>
        <v>2002.3082111803367</v>
      </c>
      <c r="L4601" s="51">
        <f t="array" ref="L4601">_xlfn.SUM(_xlfn.NORM.DIST($Q$3:$Q$1003,$F4601,$O4601,FALSE)*WindSpeedStep*$R$3:$R$1003)</f>
        <v>2001.0862891133204</v>
      </c>
      <c r="N4601" s="43">
        <f t="shared" si="214"/>
        <v>1.4835309911160601</v>
      </c>
      <c r="O4601" s="43">
        <f t="shared" si="215"/>
        <v>0.75</v>
      </c>
    </row>
    <row r="4602" spans="5:15" x14ac:dyDescent="0.2">
      <c r="E4602" s="16">
        <v>41269.583333333336</v>
      </c>
      <c r="F4602" s="22">
        <v>13.257242682538573</v>
      </c>
      <c r="G4602" s="25">
        <v>5.9590068532163754E-2</v>
      </c>
      <c r="H4602" s="3">
        <f t="shared" si="213"/>
        <v>1999.2599999999998</v>
      </c>
      <c r="I4602" s="3">
        <f>MIN(H4602-K4602+L4602,'Power Look Up'!$F$4)</f>
        <v>2000</v>
      </c>
      <c r="K4602" s="51">
        <f t="array" ref="K4602">_xlfn.SUM(_xlfn.NORM.DIST($Q$3:$Q$1003,$F4602,$N4602,FALSE)*WindSpeedStep*$R$3:$R$1003)</f>
        <v>2002.2455942492418</v>
      </c>
      <c r="L4602" s="51">
        <f t="array" ref="L4602">_xlfn.SUM(_xlfn.NORM.DIST($Q$3:$Q$1003,$F4602,$O4602,FALSE)*WindSpeedStep*$R$3:$R$1003)</f>
        <v>2008.3060985477539</v>
      </c>
      <c r="N4602" s="43">
        <f t="shared" si="214"/>
        <v>1.3257242682538575</v>
      </c>
      <c r="O4602" s="43">
        <f t="shared" si="215"/>
        <v>0.79</v>
      </c>
    </row>
    <row r="4603" spans="5:15" x14ac:dyDescent="0.2">
      <c r="E4603" s="16">
        <v>41269.590277777781</v>
      </c>
      <c r="F4603" s="22">
        <v>14.885359040081379</v>
      </c>
      <c r="G4603" s="25">
        <v>5.307228383761451E-2</v>
      </c>
      <c r="H4603" s="3">
        <f t="shared" si="213"/>
        <v>2000</v>
      </c>
      <c r="I4603" s="3">
        <f>MIN(H4603-K4603+L4603,'Power Look Up'!$F$4)</f>
        <v>1998.8397514567394</v>
      </c>
      <c r="K4603" s="51">
        <f t="array" ref="K4603">_xlfn.SUM(_xlfn.NORM.DIST($Q$3:$Q$1003,$F4603,$N4603,FALSE)*WindSpeedStep*$R$3:$R$1003)</f>
        <v>2002.2329685392608</v>
      </c>
      <c r="L4603" s="51">
        <f t="array" ref="L4603">_xlfn.SUM(_xlfn.NORM.DIST($Q$3:$Q$1003,$F4603,$O4603,FALSE)*WindSpeedStep*$R$3:$R$1003)</f>
        <v>2001.0727199960002</v>
      </c>
      <c r="N4603" s="43">
        <f t="shared" si="214"/>
        <v>1.4885359040081381</v>
      </c>
      <c r="O4603" s="43">
        <f t="shared" si="215"/>
        <v>0.79</v>
      </c>
    </row>
    <row r="4604" spans="5:15" x14ac:dyDescent="0.2">
      <c r="E4604" s="16">
        <v>41269.597222222219</v>
      </c>
      <c r="F4604" s="22">
        <v>14.517317762412423</v>
      </c>
      <c r="G4604" s="25">
        <v>9.0237054904990247E-2</v>
      </c>
      <c r="H4604" s="3">
        <f t="shared" si="213"/>
        <v>2000</v>
      </c>
      <c r="I4604" s="3">
        <f>MIN(H4604-K4604+L4604,'Power Look Up'!$F$4)</f>
        <v>2000</v>
      </c>
      <c r="K4604" s="51">
        <f t="array" ref="K4604">_xlfn.SUM(_xlfn.NORM.DIST($Q$3:$Q$1003,$F4604,$N4604,FALSE)*WindSpeedStep*$R$3:$R$1003)</f>
        <v>2002.7919831405713</v>
      </c>
      <c r="L4604" s="51">
        <f t="array" ref="L4604">_xlfn.SUM(_xlfn.NORM.DIST($Q$3:$Q$1003,$F4604,$O4604,FALSE)*WindSpeedStep*$R$3:$R$1003)</f>
        <v>2003.0214816526964</v>
      </c>
      <c r="N4604" s="43">
        <f t="shared" si="214"/>
        <v>1.4517317762412425</v>
      </c>
      <c r="O4604" s="43">
        <f t="shared" si="215"/>
        <v>1.31</v>
      </c>
    </row>
    <row r="4605" spans="5:15" x14ac:dyDescent="0.2">
      <c r="E4605" s="16">
        <v>41269.604166666664</v>
      </c>
      <c r="F4605" s="22">
        <v>12.96263964277386</v>
      </c>
      <c r="G4605" s="25">
        <v>0.11263138066280275</v>
      </c>
      <c r="H4605" s="3">
        <f t="shared" si="213"/>
        <v>1998.5599999999974</v>
      </c>
      <c r="I4605" s="3">
        <f>MIN(H4605-K4605+L4605,'Power Look Up'!$F$4)</f>
        <v>1990.2101375047175</v>
      </c>
      <c r="K4605" s="51">
        <f t="array" ref="K4605">_xlfn.SUM(_xlfn.NORM.DIST($Q$3:$Q$1003,$F4605,$N4605,FALSE)*WindSpeedStep*$R$3:$R$1003)</f>
        <v>2000.0026017616347</v>
      </c>
      <c r="L4605" s="51">
        <f t="array" ref="L4605">_xlfn.SUM(_xlfn.NORM.DIST($Q$3:$Q$1003,$F4605,$O4605,FALSE)*WindSpeedStep*$R$3:$R$1003)</f>
        <v>1991.6527392663547</v>
      </c>
      <c r="N4605" s="43">
        <f t="shared" si="214"/>
        <v>1.2962639642773861</v>
      </c>
      <c r="O4605" s="43">
        <f t="shared" si="215"/>
        <v>1.46</v>
      </c>
    </row>
    <row r="4606" spans="5:15" x14ac:dyDescent="0.2">
      <c r="E4606" s="16">
        <v>41269.611111111109</v>
      </c>
      <c r="F4606" s="22">
        <v>14.082829534866351</v>
      </c>
      <c r="G4606" s="25">
        <v>5.609668128440478E-2</v>
      </c>
      <c r="H4606" s="3">
        <f t="shared" si="213"/>
        <v>2000</v>
      </c>
      <c r="I4606" s="3">
        <f>MIN(H4606-K4606+L4606,'Power Look Up'!$F$4)</f>
        <v>1999.8701822328158</v>
      </c>
      <c r="K4606" s="51">
        <f t="array" ref="K4606">_xlfn.SUM(_xlfn.NORM.DIST($Q$3:$Q$1003,$F4606,$N4606,FALSE)*WindSpeedStep*$R$3:$R$1003)</f>
        <v>2003.3438376432732</v>
      </c>
      <c r="L4606" s="51">
        <f t="array" ref="L4606">_xlfn.SUM(_xlfn.NORM.DIST($Q$3:$Q$1003,$F4606,$O4606,FALSE)*WindSpeedStep*$R$3:$R$1003)</f>
        <v>2003.214019876089</v>
      </c>
      <c r="N4606" s="43">
        <f t="shared" si="214"/>
        <v>1.4082829534866352</v>
      </c>
      <c r="O4606" s="43">
        <f t="shared" si="215"/>
        <v>0.79</v>
      </c>
    </row>
    <row r="4607" spans="5:15" x14ac:dyDescent="0.2">
      <c r="E4607" s="16">
        <v>41269.618055555555</v>
      </c>
      <c r="F4607" s="22">
        <v>14.823292006001797</v>
      </c>
      <c r="G4607" s="25">
        <v>4.7897592499191698E-2</v>
      </c>
      <c r="H4607" s="3">
        <f t="shared" si="213"/>
        <v>2000</v>
      </c>
      <c r="I4607" s="3">
        <f>MIN(H4607-K4607+L4607,'Power Look Up'!$F$4)</f>
        <v>1998.7172208084141</v>
      </c>
      <c r="K4607" s="51">
        <f t="array" ref="K4607">_xlfn.SUM(_xlfn.NORM.DIST($Q$3:$Q$1003,$F4607,$N4607,FALSE)*WindSpeedStep*$R$3:$R$1003)</f>
        <v>2002.3263848328097</v>
      </c>
      <c r="L4607" s="51">
        <f t="array" ref="L4607">_xlfn.SUM(_xlfn.NORM.DIST($Q$3:$Q$1003,$F4607,$O4607,FALSE)*WindSpeedStep*$R$3:$R$1003)</f>
        <v>2001.0436056412238</v>
      </c>
      <c r="N4607" s="43">
        <f t="shared" si="214"/>
        <v>1.4823292006001798</v>
      </c>
      <c r="O4607" s="43">
        <f t="shared" si="215"/>
        <v>0.71</v>
      </c>
    </row>
    <row r="4608" spans="5:15" x14ac:dyDescent="0.2">
      <c r="E4608" s="16">
        <v>41269.625</v>
      </c>
      <c r="F4608" s="22">
        <v>15.123477555408618</v>
      </c>
      <c r="G4608" s="25">
        <v>3.7689744168407251E-2</v>
      </c>
      <c r="H4608" s="3">
        <f t="shared" si="213"/>
        <v>2000</v>
      </c>
      <c r="I4608" s="3">
        <f>MIN(H4608-K4608+L4608,'Power Look Up'!$F$4)</f>
        <v>1998.6610619753521</v>
      </c>
      <c r="K4608" s="51">
        <f t="array" ref="K4608">_xlfn.SUM(_xlfn.NORM.DIST($Q$3:$Q$1003,$F4608,$N4608,FALSE)*WindSpeedStep*$R$3:$R$1003)</f>
        <v>2001.8890275023705</v>
      </c>
      <c r="L4608" s="51">
        <f t="array" ref="L4608">_xlfn.SUM(_xlfn.NORM.DIST($Q$3:$Q$1003,$F4608,$O4608,FALSE)*WindSpeedStep*$R$3:$R$1003)</f>
        <v>2000.5500894777226</v>
      </c>
      <c r="N4608" s="43">
        <f t="shared" si="214"/>
        <v>1.512347755540862</v>
      </c>
      <c r="O4608" s="43">
        <f t="shared" si="215"/>
        <v>0.56999999999999995</v>
      </c>
    </row>
    <row r="4609" spans="5:15" x14ac:dyDescent="0.2">
      <c r="E4609" s="16">
        <v>41269.631944444445</v>
      </c>
      <c r="F4609" s="22">
        <v>14.449093092315078</v>
      </c>
      <c r="G4609" s="25">
        <v>3.2527993071757223E-2</v>
      </c>
      <c r="H4609" s="3">
        <f t="shared" si="213"/>
        <v>2000</v>
      </c>
      <c r="I4609" s="3">
        <f>MIN(H4609-K4609+L4609,'Power Look Up'!$F$4)</f>
        <v>1998.4642049968968</v>
      </c>
      <c r="K4609" s="51">
        <f t="array" ref="K4609">_xlfn.SUM(_xlfn.NORM.DIST($Q$3:$Q$1003,$F4609,$N4609,FALSE)*WindSpeedStep*$R$3:$R$1003)</f>
        <v>2002.8926695107234</v>
      </c>
      <c r="L4609" s="51">
        <f t="array" ref="L4609">_xlfn.SUM(_xlfn.NORM.DIST($Q$3:$Q$1003,$F4609,$O4609,FALSE)*WindSpeedStep*$R$3:$R$1003)</f>
        <v>2001.3568745076202</v>
      </c>
      <c r="N4609" s="43">
        <f t="shared" si="214"/>
        <v>1.444909309231508</v>
      </c>
      <c r="O4609" s="43">
        <f t="shared" si="215"/>
        <v>0.47000000000000003</v>
      </c>
    </row>
    <row r="4610" spans="5:15" x14ac:dyDescent="0.2">
      <c r="E4610" s="16">
        <v>41269.638888888891</v>
      </c>
      <c r="F4610" s="22">
        <v>12.952048311888319</v>
      </c>
      <c r="G4610" s="25">
        <v>0.14051831464599104</v>
      </c>
      <c r="H4610" s="3">
        <f t="shared" si="213"/>
        <v>1998.4499999999975</v>
      </c>
      <c r="I4610" s="3">
        <f>MIN(H4610-K4610+L4610,'Power Look Up'!$F$4)</f>
        <v>1964.0351835866747</v>
      </c>
      <c r="K4610" s="51">
        <f t="array" ref="K4610">_xlfn.SUM(_xlfn.NORM.DIST($Q$3:$Q$1003,$F4610,$N4610,FALSE)*WindSpeedStep*$R$3:$R$1003)</f>
        <v>1999.8900660905356</v>
      </c>
      <c r="L4610" s="51">
        <f t="array" ref="L4610">_xlfn.SUM(_xlfn.NORM.DIST($Q$3:$Q$1003,$F4610,$O4610,FALSE)*WindSpeedStep*$R$3:$R$1003)</f>
        <v>1965.4752496772128</v>
      </c>
      <c r="N4610" s="43">
        <f t="shared" si="214"/>
        <v>1.295204831188832</v>
      </c>
      <c r="O4610" s="43">
        <f t="shared" si="215"/>
        <v>1.82</v>
      </c>
    </row>
    <row r="4611" spans="5:15" x14ac:dyDescent="0.2">
      <c r="E4611" s="16">
        <v>41269.645833333336</v>
      </c>
      <c r="F4611" s="22">
        <v>12.558819014246041</v>
      </c>
      <c r="G4611" s="25">
        <v>0.12262299490526202</v>
      </c>
      <c r="H4611" s="3">
        <f t="shared" ref="H4611:H4674" si="216">INDEX(PowerArray,MIN(MaximumPowerIndex,ROUND(F4611*100,0)))</f>
        <v>1994.1599999999976</v>
      </c>
      <c r="I4611" s="3">
        <f>MIN(H4611-K4611+L4611,'Power Look Up'!$F$4)</f>
        <v>1971.5605739101791</v>
      </c>
      <c r="K4611" s="51">
        <f t="array" ref="K4611">_xlfn.SUM(_xlfn.NORM.DIST($Q$3:$Q$1003,$F4611,$N4611,FALSE)*WindSpeedStep*$R$3:$R$1003)</f>
        <v>1993.5009329067905</v>
      </c>
      <c r="L4611" s="51">
        <f t="array" ref="L4611">_xlfn.SUM(_xlfn.NORM.DIST($Q$3:$Q$1003,$F4611,$O4611,FALSE)*WindSpeedStep*$R$3:$R$1003)</f>
        <v>1970.901506816972</v>
      </c>
      <c r="N4611" s="43">
        <f t="shared" ref="N4611:N4674" si="217">ReferenceTurbulence*F4611</f>
        <v>1.2558819014246041</v>
      </c>
      <c r="O4611" s="43">
        <f t="shared" ref="O4611:O4674" si="218">F4611*G4611</f>
        <v>1.54</v>
      </c>
    </row>
    <row r="4612" spans="5:15" x14ac:dyDescent="0.2">
      <c r="E4612" s="16">
        <v>41269.652777777781</v>
      </c>
      <c r="F4612" s="22">
        <v>14.068614163517244</v>
      </c>
      <c r="G4612" s="25">
        <v>4.1226519773643167E-2</v>
      </c>
      <c r="H4612" s="3">
        <f t="shared" si="216"/>
        <v>2000</v>
      </c>
      <c r="I4612" s="3">
        <f>MIN(H4612-K4612+L4612,'Power Look Up'!$F$4)</f>
        <v>1999.2575068051292</v>
      </c>
      <c r="K4612" s="51">
        <f t="array" ref="K4612">_xlfn.SUM(_xlfn.NORM.DIST($Q$3:$Q$1003,$F4612,$N4612,FALSE)*WindSpeedStep*$R$3:$R$1003)</f>
        <v>2003.356266484856</v>
      </c>
      <c r="L4612" s="51">
        <f t="array" ref="L4612">_xlfn.SUM(_xlfn.NORM.DIST($Q$3:$Q$1003,$F4612,$O4612,FALSE)*WindSpeedStep*$R$3:$R$1003)</f>
        <v>2002.6137732899851</v>
      </c>
      <c r="N4612" s="43">
        <f t="shared" si="217"/>
        <v>1.4068614163517246</v>
      </c>
      <c r="O4612" s="43">
        <f t="shared" si="218"/>
        <v>0.57999999999999996</v>
      </c>
    </row>
    <row r="4613" spans="5:15" x14ac:dyDescent="0.2">
      <c r="E4613" s="16">
        <v>41269.659722222219</v>
      </c>
      <c r="F4613" s="22">
        <v>14.338875999233721</v>
      </c>
      <c r="G4613" s="25">
        <v>3.8357260361927423E-2</v>
      </c>
      <c r="H4613" s="3">
        <f t="shared" si="216"/>
        <v>2000</v>
      </c>
      <c r="I4613" s="3">
        <f>MIN(H4613-K4613+L4613,'Power Look Up'!$F$4)</f>
        <v>1998.6813575938836</v>
      </c>
      <c r="K4613" s="51">
        <f t="array" ref="K4613">_xlfn.SUM(_xlfn.NORM.DIST($Q$3:$Q$1003,$F4613,$N4613,FALSE)*WindSpeedStep*$R$3:$R$1003)</f>
        <v>2003.0480125448407</v>
      </c>
      <c r="L4613" s="51">
        <f t="array" ref="L4613">_xlfn.SUM(_xlfn.NORM.DIST($Q$3:$Q$1003,$F4613,$O4613,FALSE)*WindSpeedStep*$R$3:$R$1003)</f>
        <v>2001.7293701387243</v>
      </c>
      <c r="N4613" s="43">
        <f t="shared" si="217"/>
        <v>1.4338875999233722</v>
      </c>
      <c r="O4613" s="43">
        <f t="shared" si="218"/>
        <v>0.55000000000000004</v>
      </c>
    </row>
    <row r="4614" spans="5:15" x14ac:dyDescent="0.2">
      <c r="E4614" s="16">
        <v>41269.666666666664</v>
      </c>
      <c r="F4614" s="22">
        <v>14.477426147220786</v>
      </c>
      <c r="G4614" s="25">
        <v>3.7299447740830861E-2</v>
      </c>
      <c r="H4614" s="3">
        <f t="shared" si="216"/>
        <v>2000</v>
      </c>
      <c r="I4614" s="3">
        <f>MIN(H4614-K4614+L4614,'Power Look Up'!$F$4)</f>
        <v>1998.5478601926384</v>
      </c>
      <c r="K4614" s="51">
        <f t="array" ref="K4614">_xlfn.SUM(_xlfn.NORM.DIST($Q$3:$Q$1003,$F4614,$N4614,FALSE)*WindSpeedStep*$R$3:$R$1003)</f>
        <v>2002.8511806538049</v>
      </c>
      <c r="L4614" s="51">
        <f t="array" ref="L4614">_xlfn.SUM(_xlfn.NORM.DIST($Q$3:$Q$1003,$F4614,$O4614,FALSE)*WindSpeedStep*$R$3:$R$1003)</f>
        <v>2001.3990408464433</v>
      </c>
      <c r="N4614" s="43">
        <f t="shared" si="217"/>
        <v>1.4477426147220787</v>
      </c>
      <c r="O4614" s="43">
        <f t="shared" si="218"/>
        <v>0.54</v>
      </c>
    </row>
    <row r="4615" spans="5:15" x14ac:dyDescent="0.2">
      <c r="E4615" s="16">
        <v>41269.673611111109</v>
      </c>
      <c r="F4615" s="22">
        <v>13.8470665024042</v>
      </c>
      <c r="G4615" s="25">
        <v>4.9107874211619836E-2</v>
      </c>
      <c r="H4615" s="3">
        <f t="shared" si="216"/>
        <v>1999.8499999999997</v>
      </c>
      <c r="I4615" s="3">
        <f>MIN(H4615-K4615+L4615,'Power Look Up'!$F$4)</f>
        <v>2000</v>
      </c>
      <c r="K4615" s="51">
        <f t="array" ref="K4615">_xlfn.SUM(_xlfn.NORM.DIST($Q$3:$Q$1003,$F4615,$N4615,FALSE)*WindSpeedStep*$R$3:$R$1003)</f>
        <v>2003.4652529163252</v>
      </c>
      <c r="L4615" s="51">
        <f t="array" ref="L4615">_xlfn.SUM(_xlfn.NORM.DIST($Q$3:$Q$1003,$F4615,$O4615,FALSE)*WindSpeedStep*$R$3:$R$1003)</f>
        <v>2003.8848265744018</v>
      </c>
      <c r="N4615" s="43">
        <f t="shared" si="217"/>
        <v>1.3847066502404202</v>
      </c>
      <c r="O4615" s="43">
        <f t="shared" si="218"/>
        <v>0.68</v>
      </c>
    </row>
    <row r="4616" spans="5:15" x14ac:dyDescent="0.2">
      <c r="E4616" s="16">
        <v>41269.680555555555</v>
      </c>
      <c r="F4616" s="22">
        <v>13.440042726540447</v>
      </c>
      <c r="G4616" s="25">
        <v>3.1993945908435718E-2</v>
      </c>
      <c r="H4616" s="3">
        <f t="shared" si="216"/>
        <v>1999.4399999999998</v>
      </c>
      <c r="I4616" s="3">
        <f>MIN(H4616-K4616+L4616,'Power Look Up'!$F$4)</f>
        <v>2000</v>
      </c>
      <c r="K4616" s="51">
        <f t="array" ref="K4616">_xlfn.SUM(_xlfn.NORM.DIST($Q$3:$Q$1003,$F4616,$N4616,FALSE)*WindSpeedStep*$R$3:$R$1003)</f>
        <v>2002.9682476326084</v>
      </c>
      <c r="L4616" s="51">
        <f t="array" ref="L4616">_xlfn.SUM(_xlfn.NORM.DIST($Q$3:$Q$1003,$F4616,$O4616,FALSE)*WindSpeedStep*$R$3:$R$1003)</f>
        <v>2005.3848264435103</v>
      </c>
      <c r="N4616" s="43">
        <f t="shared" si="217"/>
        <v>1.3440042726540449</v>
      </c>
      <c r="O4616" s="43">
        <f t="shared" si="218"/>
        <v>0.43</v>
      </c>
    </row>
    <row r="4617" spans="5:15" x14ac:dyDescent="0.2">
      <c r="E4617" s="16">
        <v>41269.6875</v>
      </c>
      <c r="F4617" s="22">
        <v>13.691754506441949</v>
      </c>
      <c r="G4617" s="25">
        <v>2.5562830522218721E-2</v>
      </c>
      <c r="H4617" s="3">
        <f t="shared" si="216"/>
        <v>1999.6899999999998</v>
      </c>
      <c r="I4617" s="3">
        <f>MIN(H4617-K4617+L4617,'Power Look Up'!$F$4)</f>
        <v>1999.9728290114281</v>
      </c>
      <c r="K4617" s="51">
        <f t="array" ref="K4617">_xlfn.SUM(_xlfn.NORM.DIST($Q$3:$Q$1003,$F4617,$N4617,FALSE)*WindSpeedStep*$R$3:$R$1003)</f>
        <v>2003.4114194579113</v>
      </c>
      <c r="L4617" s="51">
        <f t="array" ref="L4617">_xlfn.SUM(_xlfn.NORM.DIST($Q$3:$Q$1003,$F4617,$O4617,FALSE)*WindSpeedStep*$R$3:$R$1003)</f>
        <v>2003.6942484693395</v>
      </c>
      <c r="N4617" s="43">
        <f t="shared" si="217"/>
        <v>1.3691754506441951</v>
      </c>
      <c r="O4617" s="43">
        <f t="shared" si="218"/>
        <v>0.35</v>
      </c>
    </row>
    <row r="4618" spans="5:15" x14ac:dyDescent="0.2">
      <c r="E4618" s="16">
        <v>41269.694444444445</v>
      </c>
      <c r="F4618" s="22">
        <v>13.180188107366202</v>
      </c>
      <c r="G4618" s="25">
        <v>3.9453154671546767E-2</v>
      </c>
      <c r="H4618" s="3">
        <f t="shared" si="216"/>
        <v>1999.1799999999998</v>
      </c>
      <c r="I4618" s="3">
        <f>MIN(H4618-K4618+L4618,'Power Look Up'!$F$4)</f>
        <v>2000</v>
      </c>
      <c r="K4618" s="51">
        <f t="array" ref="K4618">_xlfn.SUM(_xlfn.NORM.DIST($Q$3:$Q$1003,$F4618,$N4618,FALSE)*WindSpeedStep*$R$3:$R$1003)</f>
        <v>2001.8057651943695</v>
      </c>
      <c r="L4618" s="51">
        <f t="array" ref="L4618">_xlfn.SUM(_xlfn.NORM.DIST($Q$3:$Q$1003,$F4618,$O4618,FALSE)*WindSpeedStep*$R$3:$R$1003)</f>
        <v>2007.8868289594359</v>
      </c>
      <c r="N4618" s="43">
        <f t="shared" si="217"/>
        <v>1.3180188107366204</v>
      </c>
      <c r="O4618" s="43">
        <f t="shared" si="218"/>
        <v>0.52</v>
      </c>
    </row>
    <row r="4619" spans="5:15" x14ac:dyDescent="0.2">
      <c r="E4619" s="16">
        <v>41269.701388888891</v>
      </c>
      <c r="F4619" s="22">
        <v>12.411039441462853</v>
      </c>
      <c r="G4619" s="25">
        <v>5.6401400003728695E-2</v>
      </c>
      <c r="H4619" s="3">
        <f t="shared" si="216"/>
        <v>1992.5099999999975</v>
      </c>
      <c r="I4619" s="3">
        <f>MIN(H4619-K4619+L4619,'Power Look Up'!$F$4)</f>
        <v>2000</v>
      </c>
      <c r="K4619" s="51">
        <f t="array" ref="K4619">_xlfn.SUM(_xlfn.NORM.DIST($Q$3:$Q$1003,$F4619,$N4619,FALSE)*WindSpeedStep*$R$3:$R$1003)</f>
        <v>1989.6686136516155</v>
      </c>
      <c r="L4619" s="51">
        <f t="array" ref="L4619">_xlfn.SUM(_xlfn.NORM.DIST($Q$3:$Q$1003,$F4619,$O4619,FALSE)*WindSpeedStep*$R$3:$R$1003)</f>
        <v>2015.7505025003104</v>
      </c>
      <c r="N4619" s="43">
        <f t="shared" si="217"/>
        <v>1.2411039441462854</v>
      </c>
      <c r="O4619" s="43">
        <f t="shared" si="218"/>
        <v>0.7</v>
      </c>
    </row>
    <row r="4620" spans="5:15" x14ac:dyDescent="0.2">
      <c r="E4620" s="16">
        <v>41269.708333333336</v>
      </c>
      <c r="F4620" s="22">
        <v>12.694026904729121</v>
      </c>
      <c r="G4620" s="25">
        <v>4.4115236575666447E-2</v>
      </c>
      <c r="H4620" s="3">
        <f t="shared" si="216"/>
        <v>1995.5899999999974</v>
      </c>
      <c r="I4620" s="3">
        <f>MIN(H4620-K4620+L4620,'Power Look Up'!$F$4)</f>
        <v>2000</v>
      </c>
      <c r="K4620" s="51">
        <f t="array" ref="K4620">_xlfn.SUM(_xlfn.NORM.DIST($Q$3:$Q$1003,$F4620,$N4620,FALSE)*WindSpeedStep*$R$3:$R$1003)</f>
        <v>1996.246456130363</v>
      </c>
      <c r="L4620" s="51">
        <f t="array" ref="L4620">_xlfn.SUM(_xlfn.NORM.DIST($Q$3:$Q$1003,$F4620,$O4620,FALSE)*WindSpeedStep*$R$3:$R$1003)</f>
        <v>2013.5588297577199</v>
      </c>
      <c r="N4620" s="43">
        <f t="shared" si="217"/>
        <v>1.2694026904729121</v>
      </c>
      <c r="O4620" s="43">
        <f t="shared" si="218"/>
        <v>0.56000000000000005</v>
      </c>
    </row>
    <row r="4621" spans="5:15" x14ac:dyDescent="0.2">
      <c r="E4621" s="16">
        <v>41269.715277777781</v>
      </c>
      <c r="F4621" s="22">
        <v>11.750249854141932</v>
      </c>
      <c r="G4621" s="25">
        <v>4.5956469581763949E-2</v>
      </c>
      <c r="H4621" s="3">
        <f t="shared" si="216"/>
        <v>1966.9999999999827</v>
      </c>
      <c r="I4621" s="3">
        <f>MIN(H4621-K4621+L4621,'Power Look Up'!$F$4)</f>
        <v>2000</v>
      </c>
      <c r="K4621" s="51">
        <f t="array" ref="K4621">_xlfn.SUM(_xlfn.NORM.DIST($Q$3:$Q$1003,$F4621,$N4621,FALSE)*WindSpeedStep*$R$3:$R$1003)</f>
        <v>1956.9438314947799</v>
      </c>
      <c r="L4621" s="51">
        <f t="array" ref="L4621">_xlfn.SUM(_xlfn.NORM.DIST($Q$3:$Q$1003,$F4621,$O4621,FALSE)*WindSpeedStep*$R$3:$R$1003)</f>
        <v>2019.9252169661661</v>
      </c>
      <c r="N4621" s="43">
        <f t="shared" si="217"/>
        <v>1.1750249854141932</v>
      </c>
      <c r="O4621" s="43">
        <f t="shared" si="218"/>
        <v>0.54</v>
      </c>
    </row>
    <row r="4622" spans="5:15" x14ac:dyDescent="0.2">
      <c r="E4622" s="16">
        <v>41269.722222222219</v>
      </c>
      <c r="F4622" s="22">
        <v>10.971804328971801</v>
      </c>
      <c r="G4622" s="25">
        <v>6.5622752503778303E-2</v>
      </c>
      <c r="H4622" s="3">
        <f t="shared" si="216"/>
        <v>1895.9899999999493</v>
      </c>
      <c r="I4622" s="3">
        <f>MIN(H4622-K4622+L4622,'Power Look Up'!$F$4)</f>
        <v>1958.4299712783848</v>
      </c>
      <c r="K4622" s="51">
        <f t="array" ref="K4622">_xlfn.SUM(_xlfn.NORM.DIST($Q$3:$Q$1003,$F4622,$N4622,FALSE)*WindSpeedStep*$R$3:$R$1003)</f>
        <v>1864.0994361620003</v>
      </c>
      <c r="L4622" s="51">
        <f t="array" ref="L4622">_xlfn.SUM(_xlfn.NORM.DIST($Q$3:$Q$1003,$F4622,$O4622,FALSE)*WindSpeedStep*$R$3:$R$1003)</f>
        <v>1926.5394074404358</v>
      </c>
      <c r="N4622" s="43">
        <f t="shared" si="217"/>
        <v>1.0971804328971801</v>
      </c>
      <c r="O4622" s="43">
        <f t="shared" si="218"/>
        <v>0.71999999999999986</v>
      </c>
    </row>
    <row r="4623" spans="5:15" x14ac:dyDescent="0.2">
      <c r="E4623" s="16">
        <v>41269.729166666664</v>
      </c>
      <c r="F4623" s="22">
        <v>11.998545715188738</v>
      </c>
      <c r="G4623" s="25">
        <v>4.1671716878742993E-2</v>
      </c>
      <c r="H4623" s="3">
        <f t="shared" si="216"/>
        <v>1987.9999999999823</v>
      </c>
      <c r="I4623" s="3">
        <f>MIN(H4623-K4623+L4623,'Power Look Up'!$F$4)</f>
        <v>2000</v>
      </c>
      <c r="K4623" s="51">
        <f t="array" ref="K4623">_xlfn.SUM(_xlfn.NORM.DIST($Q$3:$Q$1003,$F4623,$N4623,FALSE)*WindSpeedStep*$R$3:$R$1003)</f>
        <v>1972.8632054182192</v>
      </c>
      <c r="L4623" s="51">
        <f t="array" ref="L4623">_xlfn.SUM(_xlfn.NORM.DIST($Q$3:$Q$1003,$F4623,$O4623,FALSE)*WindSpeedStep*$R$3:$R$1003)</f>
        <v>2022.0837095016971</v>
      </c>
      <c r="N4623" s="43">
        <f t="shared" si="217"/>
        <v>1.199854571518874</v>
      </c>
      <c r="O4623" s="43">
        <f t="shared" si="218"/>
        <v>0.49999999999999994</v>
      </c>
    </row>
    <row r="4624" spans="5:15" x14ac:dyDescent="0.2">
      <c r="E4624" s="16">
        <v>41269.743055555555</v>
      </c>
      <c r="F4624" s="22">
        <v>12.27516493203396</v>
      </c>
      <c r="G4624" s="25">
        <v>4.6435221290794713E-2</v>
      </c>
      <c r="H4624" s="3">
        <f t="shared" si="216"/>
        <v>1991.0799999999977</v>
      </c>
      <c r="I4624" s="3">
        <f>MIN(H4624-K4624+L4624,'Power Look Up'!$F$4)</f>
        <v>2000</v>
      </c>
      <c r="K4624" s="51">
        <f t="array" ref="K4624">_xlfn.SUM(_xlfn.NORM.DIST($Q$3:$Q$1003,$F4624,$N4624,FALSE)*WindSpeedStep*$R$3:$R$1003)</f>
        <v>1985.234854217163</v>
      </c>
      <c r="L4624" s="51">
        <f t="array" ref="L4624">_xlfn.SUM(_xlfn.NORM.DIST($Q$3:$Q$1003,$F4624,$O4624,FALSE)*WindSpeedStep*$R$3:$R$1003)</f>
        <v>2018.6284574078802</v>
      </c>
      <c r="N4624" s="43">
        <f t="shared" si="217"/>
        <v>1.227516493203396</v>
      </c>
      <c r="O4624" s="43">
        <f t="shared" si="218"/>
        <v>0.56999999999999995</v>
      </c>
    </row>
    <row r="4625" spans="5:15" x14ac:dyDescent="0.2">
      <c r="E4625" s="16">
        <v>41269.75</v>
      </c>
      <c r="F4625" s="22">
        <v>11.107626596985311</v>
      </c>
      <c r="G4625" s="25">
        <v>5.4917222385343627E-2</v>
      </c>
      <c r="H4625" s="3">
        <f t="shared" si="216"/>
        <v>1913.2399999999839</v>
      </c>
      <c r="I4625" s="3">
        <f>MIN(H4625-K4625+L4625,'Power Look Up'!$F$4)</f>
        <v>1993.1924351625764</v>
      </c>
      <c r="K4625" s="51">
        <f t="array" ref="K4625">_xlfn.SUM(_xlfn.NORM.DIST($Q$3:$Q$1003,$F4625,$N4625,FALSE)*WindSpeedStep*$R$3:$R$1003)</f>
        <v>1885.9797383594021</v>
      </c>
      <c r="L4625" s="51">
        <f t="array" ref="L4625">_xlfn.SUM(_xlfn.NORM.DIST($Q$3:$Q$1003,$F4625,$O4625,FALSE)*WindSpeedStep*$R$3:$R$1003)</f>
        <v>1965.9321735219946</v>
      </c>
      <c r="N4625" s="43">
        <f t="shared" si="217"/>
        <v>1.1107626596985312</v>
      </c>
      <c r="O4625" s="43">
        <f t="shared" si="218"/>
        <v>0.61</v>
      </c>
    </row>
    <row r="4626" spans="5:15" x14ac:dyDescent="0.2">
      <c r="E4626" s="16">
        <v>41269.756944444445</v>
      </c>
      <c r="F4626" s="22">
        <v>13.045786293669064</v>
      </c>
      <c r="G4626" s="25">
        <v>5.0591047955483429E-2</v>
      </c>
      <c r="H4626" s="3">
        <f t="shared" si="216"/>
        <v>1999.0499999999997</v>
      </c>
      <c r="I4626" s="3">
        <f>MIN(H4626-K4626+L4626,'Power Look Up'!$F$4)</f>
        <v>2000</v>
      </c>
      <c r="K4626" s="51">
        <f t="array" ref="K4626">_xlfn.SUM(_xlfn.NORM.DIST($Q$3:$Q$1003,$F4626,$N4626,FALSE)*WindSpeedStep*$R$3:$R$1003)</f>
        <v>2000.8008206857801</v>
      </c>
      <c r="L4626" s="51">
        <f t="array" ref="L4626">_xlfn.SUM(_xlfn.NORM.DIST($Q$3:$Q$1003,$F4626,$O4626,FALSE)*WindSpeedStep*$R$3:$R$1003)</f>
        <v>2009.8251675198374</v>
      </c>
      <c r="N4626" s="43">
        <f t="shared" si="217"/>
        <v>1.3045786293669064</v>
      </c>
      <c r="O4626" s="43">
        <f t="shared" si="218"/>
        <v>0.66</v>
      </c>
    </row>
    <row r="4627" spans="5:15" x14ac:dyDescent="0.2">
      <c r="E4627" s="16">
        <v>41269.763888888891</v>
      </c>
      <c r="F4627" s="22">
        <v>12.891806420100176</v>
      </c>
      <c r="G4627" s="25">
        <v>4.0335697190522921E-2</v>
      </c>
      <c r="H4627" s="3">
        <f t="shared" si="216"/>
        <v>1997.7899999999975</v>
      </c>
      <c r="I4627" s="3">
        <f>MIN(H4627-K4627+L4627,'Power Look Up'!$F$4)</f>
        <v>2000</v>
      </c>
      <c r="K4627" s="51">
        <f t="array" ref="K4627">_xlfn.SUM(_xlfn.NORM.DIST($Q$3:$Q$1003,$F4627,$N4627,FALSE)*WindSpeedStep*$R$3:$R$1003)</f>
        <v>1999.1996382010921</v>
      </c>
      <c r="L4627" s="51">
        <f t="array" ref="L4627">_xlfn.SUM(_xlfn.NORM.DIST($Q$3:$Q$1003,$F4627,$O4627,FALSE)*WindSpeedStep*$R$3:$R$1003)</f>
        <v>2010.975973160904</v>
      </c>
      <c r="N4627" s="43">
        <f t="shared" si="217"/>
        <v>1.2891806420100176</v>
      </c>
      <c r="O4627" s="43">
        <f t="shared" si="218"/>
        <v>0.52</v>
      </c>
    </row>
    <row r="4628" spans="5:15" x14ac:dyDescent="0.2">
      <c r="E4628" s="16">
        <v>41269.770833333336</v>
      </c>
      <c r="F4628" s="22">
        <v>12.239463711087184</v>
      </c>
      <c r="G4628" s="25">
        <v>7.6800750603843518E-2</v>
      </c>
      <c r="H4628" s="3">
        <f t="shared" si="216"/>
        <v>1990.6399999999976</v>
      </c>
      <c r="I4628" s="3">
        <f>MIN(H4628-K4628+L4628,'Power Look Up'!$F$4)</f>
        <v>2000</v>
      </c>
      <c r="K4628" s="51">
        <f t="array" ref="K4628">_xlfn.SUM(_xlfn.NORM.DIST($Q$3:$Q$1003,$F4628,$N4628,FALSE)*WindSpeedStep*$R$3:$R$1003)</f>
        <v>1983.9061564022277</v>
      </c>
      <c r="L4628" s="51">
        <f t="array" ref="L4628">_xlfn.SUM(_xlfn.NORM.DIST($Q$3:$Q$1003,$F4628,$O4628,FALSE)*WindSpeedStep*$R$3:$R$1003)</f>
        <v>2005.540401033654</v>
      </c>
      <c r="N4628" s="43">
        <f t="shared" si="217"/>
        <v>1.2239463711087186</v>
      </c>
      <c r="O4628" s="43">
        <f t="shared" si="218"/>
        <v>0.94</v>
      </c>
    </row>
    <row r="4629" spans="5:15" x14ac:dyDescent="0.2">
      <c r="E4629" s="16">
        <v>41269.777777777781</v>
      </c>
      <c r="F4629" s="22">
        <v>10.491171156502062</v>
      </c>
      <c r="G4629" s="25">
        <v>4.1940026850796668E-2</v>
      </c>
      <c r="H4629" s="3">
        <f t="shared" si="216"/>
        <v>1767.8299999999522</v>
      </c>
      <c r="I4629" s="3">
        <f>MIN(H4629-K4629+L4629,'Power Look Up'!$F$4)</f>
        <v>1853.2218460002659</v>
      </c>
      <c r="K4629" s="51">
        <f t="array" ref="K4629">_xlfn.SUM(_xlfn.NORM.DIST($Q$3:$Q$1003,$F4629,$N4629,FALSE)*WindSpeedStep*$R$3:$R$1003)</f>
        <v>1763.8587977049551</v>
      </c>
      <c r="L4629" s="51">
        <f t="array" ref="L4629">_xlfn.SUM(_xlfn.NORM.DIST($Q$3:$Q$1003,$F4629,$O4629,FALSE)*WindSpeedStep*$R$3:$R$1003)</f>
        <v>1849.2506437052689</v>
      </c>
      <c r="N4629" s="43">
        <f t="shared" si="217"/>
        <v>1.0491171156502064</v>
      </c>
      <c r="O4629" s="43">
        <f t="shared" si="218"/>
        <v>0.44</v>
      </c>
    </row>
    <row r="4630" spans="5:15" x14ac:dyDescent="0.2">
      <c r="E4630" s="16">
        <v>41269.784722222219</v>
      </c>
      <c r="F4630" s="22">
        <v>10.247310686264372</v>
      </c>
      <c r="G4630" s="25">
        <v>3.7082900249072855E-2</v>
      </c>
      <c r="H4630" s="3">
        <f t="shared" si="216"/>
        <v>1703.7499999999536</v>
      </c>
      <c r="I4630" s="3">
        <f>MIN(H4630-K4630+L4630,'Power Look Up'!$F$4)</f>
        <v>1774.9130596702337</v>
      </c>
      <c r="K4630" s="51">
        <f t="array" ref="K4630">_xlfn.SUM(_xlfn.NORM.DIST($Q$3:$Q$1003,$F4630,$N4630,FALSE)*WindSpeedStep*$R$3:$R$1003)</f>
        <v>1699.0032211281869</v>
      </c>
      <c r="L4630" s="51">
        <f t="array" ref="L4630">_xlfn.SUM(_xlfn.NORM.DIST($Q$3:$Q$1003,$F4630,$O4630,FALSE)*WindSpeedStep*$R$3:$R$1003)</f>
        <v>1770.1662807984669</v>
      </c>
      <c r="N4630" s="43">
        <f t="shared" si="217"/>
        <v>1.0247310686264373</v>
      </c>
      <c r="O4630" s="43">
        <f t="shared" si="218"/>
        <v>0.38</v>
      </c>
    </row>
    <row r="4631" spans="5:15" x14ac:dyDescent="0.2">
      <c r="E4631" s="16">
        <v>41269.791666666664</v>
      </c>
      <c r="F4631" s="22">
        <v>10.092099293311451</v>
      </c>
      <c r="G4631" s="25">
        <v>0.10800527901290059</v>
      </c>
      <c r="H4631" s="3">
        <f t="shared" si="216"/>
        <v>1661.0299999999545</v>
      </c>
      <c r="I4631" s="3">
        <f>MIN(H4631-K4631+L4631,'Power Look Up'!$F$4)</f>
        <v>1651.4363803704043</v>
      </c>
      <c r="K4631" s="51">
        <f t="array" ref="K4631">_xlfn.SUM(_xlfn.NORM.DIST($Q$3:$Q$1003,$F4631,$N4631,FALSE)*WindSpeedStep*$R$3:$R$1003)</f>
        <v>1653.0339289314115</v>
      </c>
      <c r="L4631" s="51">
        <f t="array" ref="L4631">_xlfn.SUM(_xlfn.NORM.DIST($Q$3:$Q$1003,$F4631,$O4631,FALSE)*WindSpeedStep*$R$3:$R$1003)</f>
        <v>1643.4403093018614</v>
      </c>
      <c r="N4631" s="43">
        <f t="shared" si="217"/>
        <v>1.0092099293311452</v>
      </c>
      <c r="O4631" s="43">
        <f t="shared" si="218"/>
        <v>1.0900000000000001</v>
      </c>
    </row>
    <row r="4632" spans="5:15" x14ac:dyDescent="0.2">
      <c r="E4632" s="16">
        <v>41269.798611111109</v>
      </c>
      <c r="F4632" s="22">
        <v>8.7353959043702396</v>
      </c>
      <c r="G4632" s="25">
        <v>4.4645944416198305E-2</v>
      </c>
      <c r="H4632" s="3">
        <f t="shared" si="216"/>
        <v>1160.5799999999479</v>
      </c>
      <c r="I4632" s="3">
        <f>MIN(H4632-K4632+L4632,'Power Look Up'!$F$4)</f>
        <v>1139.5737013892208</v>
      </c>
      <c r="K4632" s="51">
        <f t="array" ref="K4632">_xlfn.SUM(_xlfn.NORM.DIST($Q$3:$Q$1003,$F4632,$N4632,FALSE)*WindSpeedStep*$R$3:$R$1003)</f>
        <v>1158.26834013538</v>
      </c>
      <c r="L4632" s="51">
        <f t="array" ref="L4632">_xlfn.SUM(_xlfn.NORM.DIST($Q$3:$Q$1003,$F4632,$O4632,FALSE)*WindSpeedStep*$R$3:$R$1003)</f>
        <v>1137.2620415246529</v>
      </c>
      <c r="N4632" s="43">
        <f t="shared" si="217"/>
        <v>0.873539590437024</v>
      </c>
      <c r="O4632" s="43">
        <f t="shared" si="218"/>
        <v>0.39</v>
      </c>
    </row>
    <row r="4633" spans="5:15" x14ac:dyDescent="0.2">
      <c r="E4633" s="16">
        <v>41269.805555555555</v>
      </c>
      <c r="F4633" s="22">
        <v>9.159819666683255</v>
      </c>
      <c r="G4633" s="25">
        <v>3.7118634686299785E-2</v>
      </c>
      <c r="H4633" s="3">
        <f t="shared" si="216"/>
        <v>1316.9599999999425</v>
      </c>
      <c r="I4633" s="3">
        <f>MIN(H4633-K4633+L4633,'Power Look Up'!$F$4)</f>
        <v>1304.567562265574</v>
      </c>
      <c r="K4633" s="51">
        <f t="array" ref="K4633">_xlfn.SUM(_xlfn.NORM.DIST($Q$3:$Q$1003,$F4633,$N4633,FALSE)*WindSpeedStep*$R$3:$R$1003)</f>
        <v>1321.404662612161</v>
      </c>
      <c r="L4633" s="51">
        <f t="array" ref="L4633">_xlfn.SUM(_xlfn.NORM.DIST($Q$3:$Q$1003,$F4633,$O4633,FALSE)*WindSpeedStep*$R$3:$R$1003)</f>
        <v>1309.0122248777925</v>
      </c>
      <c r="N4633" s="43">
        <f t="shared" si="217"/>
        <v>0.91598196666832554</v>
      </c>
      <c r="O4633" s="43">
        <f t="shared" si="218"/>
        <v>0.34</v>
      </c>
    </row>
    <row r="4634" spans="5:15" x14ac:dyDescent="0.2">
      <c r="E4634" s="16">
        <v>41269.8125</v>
      </c>
      <c r="F4634" s="22">
        <v>8.8645676677134269</v>
      </c>
      <c r="G4634" s="25">
        <v>4.2867290796824525E-2</v>
      </c>
      <c r="H4634" s="3">
        <f t="shared" si="216"/>
        <v>1204.6199999999469</v>
      </c>
      <c r="I4634" s="3">
        <f>MIN(H4634-K4634+L4634,'Power Look Up'!$F$4)</f>
        <v>1184.6793991579307</v>
      </c>
      <c r="K4634" s="51">
        <f t="array" ref="K4634">_xlfn.SUM(_xlfn.NORM.DIST($Q$3:$Q$1003,$F4634,$N4634,FALSE)*WindSpeedStep*$R$3:$R$1003)</f>
        <v>1207.6523637688574</v>
      </c>
      <c r="L4634" s="51">
        <f t="array" ref="L4634">_xlfn.SUM(_xlfn.NORM.DIST($Q$3:$Q$1003,$F4634,$O4634,FALSE)*WindSpeedStep*$R$3:$R$1003)</f>
        <v>1187.7117629268412</v>
      </c>
      <c r="N4634" s="43">
        <f t="shared" si="217"/>
        <v>0.88645676677134277</v>
      </c>
      <c r="O4634" s="43">
        <f t="shared" si="218"/>
        <v>0.38</v>
      </c>
    </row>
    <row r="4635" spans="5:15" x14ac:dyDescent="0.2">
      <c r="E4635" s="16">
        <v>41269.819444444445</v>
      </c>
      <c r="F4635" s="22">
        <v>9.3706858831662192</v>
      </c>
      <c r="G4635" s="25">
        <v>3.4149047784736611E-2</v>
      </c>
      <c r="H4635" s="3">
        <f t="shared" si="216"/>
        <v>1396.9699999999409</v>
      </c>
      <c r="I4635" s="3">
        <f>MIN(H4635-K4635+L4635,'Power Look Up'!$F$4)</f>
        <v>1396.9231036690112</v>
      </c>
      <c r="K4635" s="51">
        <f t="array" ref="K4635">_xlfn.SUM(_xlfn.NORM.DIST($Q$3:$Q$1003,$F4635,$N4635,FALSE)*WindSpeedStep*$R$3:$R$1003)</f>
        <v>1401.9067758400633</v>
      </c>
      <c r="L4635" s="51">
        <f t="array" ref="L4635">_xlfn.SUM(_xlfn.NORM.DIST($Q$3:$Q$1003,$F4635,$O4635,FALSE)*WindSpeedStep*$R$3:$R$1003)</f>
        <v>1401.8598795091336</v>
      </c>
      <c r="N4635" s="43">
        <f t="shared" si="217"/>
        <v>0.93706858831662199</v>
      </c>
      <c r="O4635" s="43">
        <f t="shared" si="218"/>
        <v>0.32</v>
      </c>
    </row>
    <row r="4636" spans="5:15" x14ac:dyDescent="0.2">
      <c r="E4636" s="16">
        <v>41269.826388888891</v>
      </c>
      <c r="F4636" s="22">
        <v>8.5231575709950462</v>
      </c>
      <c r="G4636" s="25">
        <v>3.285167470713686E-2</v>
      </c>
      <c r="H4636" s="3">
        <f t="shared" si="216"/>
        <v>1079.8399999999497</v>
      </c>
      <c r="I4636" s="3">
        <f>MIN(H4636-K4636+L4636,'Power Look Up'!$F$4)</f>
        <v>1055.9047255252813</v>
      </c>
      <c r="K4636" s="51">
        <f t="array" ref="K4636">_xlfn.SUM(_xlfn.NORM.DIST($Q$3:$Q$1003,$F4636,$N4636,FALSE)*WindSpeedStep*$R$3:$R$1003)</f>
        <v>1078.4773194657239</v>
      </c>
      <c r="L4636" s="51">
        <f t="array" ref="L4636">_xlfn.SUM(_xlfn.NORM.DIST($Q$3:$Q$1003,$F4636,$O4636,FALSE)*WindSpeedStep*$R$3:$R$1003)</f>
        <v>1054.5420449910555</v>
      </c>
      <c r="N4636" s="43">
        <f t="shared" si="217"/>
        <v>0.85231575709950469</v>
      </c>
      <c r="O4636" s="43">
        <f t="shared" si="218"/>
        <v>0.28000000000000003</v>
      </c>
    </row>
    <row r="4637" spans="5:15" x14ac:dyDescent="0.2">
      <c r="E4637" s="16">
        <v>41269.833333333336</v>
      </c>
      <c r="F4637" s="22">
        <v>7.8435951904309364</v>
      </c>
      <c r="G4637" s="25">
        <v>3.6972841274852564E-2</v>
      </c>
      <c r="H4637" s="3">
        <f t="shared" si="216"/>
        <v>840.83999999996308</v>
      </c>
      <c r="I4637" s="3">
        <f>MIN(H4637-K4637+L4637,'Power Look Up'!$F$4)</f>
        <v>820.73971631442964</v>
      </c>
      <c r="K4637" s="51">
        <f t="array" ref="K4637">_xlfn.SUM(_xlfn.NORM.DIST($Q$3:$Q$1003,$F4637,$N4637,FALSE)*WindSpeedStep*$R$3:$R$1003)</f>
        <v>841.36389075454485</v>
      </c>
      <c r="L4637" s="51">
        <f t="array" ref="L4637">_xlfn.SUM(_xlfn.NORM.DIST($Q$3:$Q$1003,$F4637,$O4637,FALSE)*WindSpeedStep*$R$3:$R$1003)</f>
        <v>821.26360706901141</v>
      </c>
      <c r="N4637" s="43">
        <f t="shared" si="217"/>
        <v>0.78435951904309364</v>
      </c>
      <c r="O4637" s="43">
        <f t="shared" si="218"/>
        <v>0.28999999999999998</v>
      </c>
    </row>
    <row r="4638" spans="5:15" x14ac:dyDescent="0.2">
      <c r="E4638" s="16">
        <v>41269.840277777781</v>
      </c>
      <c r="F4638" s="22">
        <v>8.6477135056783201</v>
      </c>
      <c r="G4638" s="25">
        <v>6.2444251841301354E-2</v>
      </c>
      <c r="H4638" s="3">
        <f t="shared" si="216"/>
        <v>1127.5499999999486</v>
      </c>
      <c r="I4638" s="3">
        <f>MIN(H4638-K4638+L4638,'Power Look Up'!$F$4)</f>
        <v>1112.173955550327</v>
      </c>
      <c r="K4638" s="51">
        <f t="array" ref="K4638">_xlfn.SUM(_xlfn.NORM.DIST($Q$3:$Q$1003,$F4638,$N4638,FALSE)*WindSpeedStep*$R$3:$R$1003)</f>
        <v>1125.0632947044892</v>
      </c>
      <c r="L4638" s="51">
        <f t="array" ref="L4638">_xlfn.SUM(_xlfn.NORM.DIST($Q$3:$Q$1003,$F4638,$O4638,FALSE)*WindSpeedStep*$R$3:$R$1003)</f>
        <v>1109.6872502548676</v>
      </c>
      <c r="N4638" s="43">
        <f t="shared" si="217"/>
        <v>0.86477135056783205</v>
      </c>
      <c r="O4638" s="43">
        <f t="shared" si="218"/>
        <v>0.54</v>
      </c>
    </row>
    <row r="4639" spans="5:15" x14ac:dyDescent="0.2">
      <c r="E4639" s="16">
        <v>41269.847222222219</v>
      </c>
      <c r="F4639" s="22">
        <v>9.9929362275431739</v>
      </c>
      <c r="G4639" s="25">
        <v>3.502474067985218E-2</v>
      </c>
      <c r="H4639" s="3">
        <f t="shared" si="216"/>
        <v>1633.1899999999357</v>
      </c>
      <c r="I4639" s="3">
        <f>MIN(H4639-K4639+L4639,'Power Look Up'!$F$4)</f>
        <v>1684.9046586868744</v>
      </c>
      <c r="K4639" s="51">
        <f t="array" ref="K4639">_xlfn.SUM(_xlfn.NORM.DIST($Q$3:$Q$1003,$F4639,$N4639,FALSE)*WindSpeedStep*$R$3:$R$1003)</f>
        <v>1621.8908495598675</v>
      </c>
      <c r="L4639" s="51">
        <f t="array" ref="L4639">_xlfn.SUM(_xlfn.NORM.DIST($Q$3:$Q$1003,$F4639,$O4639,FALSE)*WindSpeedStep*$R$3:$R$1003)</f>
        <v>1673.6055082468063</v>
      </c>
      <c r="N4639" s="43">
        <f t="shared" si="217"/>
        <v>0.99929362275431743</v>
      </c>
      <c r="O4639" s="43">
        <f t="shared" si="218"/>
        <v>0.35</v>
      </c>
    </row>
    <row r="4640" spans="5:15" x14ac:dyDescent="0.2">
      <c r="E4640" s="16">
        <v>41269.854166666664</v>
      </c>
      <c r="F4640" s="22">
        <v>10.173461929561078</v>
      </c>
      <c r="G4640" s="25">
        <v>2.0641940909986792E-2</v>
      </c>
      <c r="H4640" s="3">
        <f t="shared" si="216"/>
        <v>1682.3899999999539</v>
      </c>
      <c r="I4640" s="3">
        <f>MIN(H4640-K4640+L4640,'Power Look Up'!$F$4)</f>
        <v>1755.0875483143873</v>
      </c>
      <c r="K4640" s="51">
        <f t="array" ref="K4640">_xlfn.SUM(_xlfn.NORM.DIST($Q$3:$Q$1003,$F4640,$N4640,FALSE)*WindSpeedStep*$R$3:$R$1003)</f>
        <v>1677.5679652081035</v>
      </c>
      <c r="L4640" s="51">
        <f t="array" ref="L4640">_xlfn.SUM(_xlfn.NORM.DIST($Q$3:$Q$1003,$F4640,$O4640,FALSE)*WindSpeedStep*$R$3:$R$1003)</f>
        <v>1750.2655135225368</v>
      </c>
      <c r="N4640" s="43">
        <f t="shared" si="217"/>
        <v>1.0173461929561078</v>
      </c>
      <c r="O4640" s="43">
        <f t="shared" si="218"/>
        <v>0.21</v>
      </c>
    </row>
    <row r="4641" spans="5:15" x14ac:dyDescent="0.2">
      <c r="E4641" s="16">
        <v>41269.861111111109</v>
      </c>
      <c r="F4641" s="22">
        <v>10.004994442595249</v>
      </c>
      <c r="G4641" s="25">
        <v>3.3983027372057752E-2</v>
      </c>
      <c r="H4641" s="3">
        <f t="shared" si="216"/>
        <v>1636.9999999999357</v>
      </c>
      <c r="I4641" s="3">
        <f>MIN(H4641-K4641+L4641,'Power Look Up'!$F$4)</f>
        <v>1690.2356205610427</v>
      </c>
      <c r="K4641" s="51">
        <f t="array" ref="K4641">_xlfn.SUM(_xlfn.NORM.DIST($Q$3:$Q$1003,$F4641,$N4641,FALSE)*WindSpeedStep*$R$3:$R$1003)</f>
        <v>1625.7480854379812</v>
      </c>
      <c r="L4641" s="51">
        <f t="array" ref="L4641">_xlfn.SUM(_xlfn.NORM.DIST($Q$3:$Q$1003,$F4641,$O4641,FALSE)*WindSpeedStep*$R$3:$R$1003)</f>
        <v>1678.9837059990882</v>
      </c>
      <c r="N4641" s="43">
        <f t="shared" si="217"/>
        <v>1.000499444259525</v>
      </c>
      <c r="O4641" s="43">
        <f t="shared" si="218"/>
        <v>0.34</v>
      </c>
    </row>
    <row r="4642" spans="5:15" x14ac:dyDescent="0.2">
      <c r="E4642" s="16">
        <v>41269.868055555555</v>
      </c>
      <c r="F4642" s="22">
        <v>9.5937087014226474</v>
      </c>
      <c r="G4642" s="25">
        <v>3.6482241737035292E-2</v>
      </c>
      <c r="H4642" s="3">
        <f t="shared" si="216"/>
        <v>1480.789999999939</v>
      </c>
      <c r="I4642" s="3">
        <f>MIN(H4642-K4642+L4642,'Power Look Up'!$F$4)</f>
        <v>1498.3734338637253</v>
      </c>
      <c r="K4642" s="51">
        <f t="array" ref="K4642">_xlfn.SUM(_xlfn.NORM.DIST($Q$3:$Q$1003,$F4642,$N4642,FALSE)*WindSpeedStep*$R$3:$R$1003)</f>
        <v>1484.6882957547032</v>
      </c>
      <c r="L4642" s="51">
        <f t="array" ref="L4642">_xlfn.SUM(_xlfn.NORM.DIST($Q$3:$Q$1003,$F4642,$O4642,FALSE)*WindSpeedStep*$R$3:$R$1003)</f>
        <v>1502.2717296184894</v>
      </c>
      <c r="N4642" s="43">
        <f t="shared" si="217"/>
        <v>0.95937087014226474</v>
      </c>
      <c r="O4642" s="43">
        <f t="shared" si="218"/>
        <v>0.35</v>
      </c>
    </row>
    <row r="4643" spans="5:15" x14ac:dyDescent="0.2">
      <c r="E4643" s="16">
        <v>41269.875</v>
      </c>
      <c r="F4643" s="22">
        <v>8.355112486808375</v>
      </c>
      <c r="G4643" s="25">
        <v>4.7874879079311913E-2</v>
      </c>
      <c r="H4643" s="3">
        <f t="shared" si="216"/>
        <v>1021.1199999999509</v>
      </c>
      <c r="I4643" s="3">
        <f>MIN(H4643-K4643+L4643,'Power Look Up'!$F$4)</f>
        <v>1000.5718282242867</v>
      </c>
      <c r="K4643" s="51">
        <f t="array" ref="K4643">_xlfn.SUM(_xlfn.NORM.DIST($Q$3:$Q$1003,$F4643,$N4643,FALSE)*WindSpeedStep*$R$3:$R$1003)</f>
        <v>1016.9522964301746</v>
      </c>
      <c r="L4643" s="51">
        <f t="array" ref="L4643">_xlfn.SUM(_xlfn.NORM.DIST($Q$3:$Q$1003,$F4643,$O4643,FALSE)*WindSpeedStep*$R$3:$R$1003)</f>
        <v>996.40412465451038</v>
      </c>
      <c r="N4643" s="43">
        <f t="shared" si="217"/>
        <v>0.83551124868083759</v>
      </c>
      <c r="O4643" s="43">
        <f t="shared" si="218"/>
        <v>0.4</v>
      </c>
    </row>
    <row r="4644" spans="5:15" x14ac:dyDescent="0.2">
      <c r="E4644" s="16">
        <v>41269.881944444445</v>
      </c>
      <c r="F4644" s="22">
        <v>8.0762118412937323</v>
      </c>
      <c r="G4644" s="25">
        <v>3.7146128147121864E-2</v>
      </c>
      <c r="H4644" s="3">
        <f t="shared" si="216"/>
        <v>918.35999999995306</v>
      </c>
      <c r="I4644" s="3">
        <f>MIN(H4644-K4644+L4644,'Power Look Up'!$F$4)</f>
        <v>896.52890370343937</v>
      </c>
      <c r="K4644" s="51">
        <f t="array" ref="K4644">_xlfn.SUM(_xlfn.NORM.DIST($Q$3:$Q$1003,$F4644,$N4644,FALSE)*WindSpeedStep*$R$3:$R$1003)</f>
        <v>918.87277450340855</v>
      </c>
      <c r="L4644" s="51">
        <f t="array" ref="L4644">_xlfn.SUM(_xlfn.NORM.DIST($Q$3:$Q$1003,$F4644,$O4644,FALSE)*WindSpeedStep*$R$3:$R$1003)</f>
        <v>897.04167820689486</v>
      </c>
      <c r="N4644" s="43">
        <f t="shared" si="217"/>
        <v>0.80762118412937323</v>
      </c>
      <c r="O4644" s="43">
        <f t="shared" si="218"/>
        <v>0.3</v>
      </c>
    </row>
    <row r="4645" spans="5:15" x14ac:dyDescent="0.2">
      <c r="E4645" s="16">
        <v>41269.888888888891</v>
      </c>
      <c r="F4645" s="22">
        <v>8.1338750741379737</v>
      </c>
      <c r="G4645" s="25">
        <v>3.073565769345123E-2</v>
      </c>
      <c r="H4645" s="3">
        <f t="shared" si="216"/>
        <v>936.70999999995274</v>
      </c>
      <c r="I4645" s="3">
        <f>MIN(H4645-K4645+L4645,'Power Look Up'!$F$4)</f>
        <v>913.26822789599214</v>
      </c>
      <c r="K4645" s="51">
        <f t="array" ref="K4645">_xlfn.SUM(_xlfn.NORM.DIST($Q$3:$Q$1003,$F4645,$N4645,FALSE)*WindSpeedStep*$R$3:$R$1003)</f>
        <v>938.70462724188462</v>
      </c>
      <c r="L4645" s="51">
        <f t="array" ref="L4645">_xlfn.SUM(_xlfn.NORM.DIST($Q$3:$Q$1003,$F4645,$O4645,FALSE)*WindSpeedStep*$R$3:$R$1003)</f>
        <v>915.26285513792402</v>
      </c>
      <c r="N4645" s="43">
        <f t="shared" si="217"/>
        <v>0.81338750741379739</v>
      </c>
      <c r="O4645" s="43">
        <f t="shared" si="218"/>
        <v>0.25</v>
      </c>
    </row>
    <row r="4646" spans="5:15" x14ac:dyDescent="0.2">
      <c r="E4646" s="16">
        <v>41269.895833333336</v>
      </c>
      <c r="F4646" s="22">
        <v>7.7</v>
      </c>
      <c r="G4646" s="25">
        <v>5.844155844155844E-2</v>
      </c>
      <c r="H4646" s="3">
        <f t="shared" si="216"/>
        <v>798.69999999996389</v>
      </c>
      <c r="I4646" s="3">
        <f>MIN(H4646-K4646+L4646,'Power Look Up'!$F$4)</f>
        <v>784.29259563758035</v>
      </c>
      <c r="K4646" s="51">
        <f t="array" ref="K4646">_xlfn.SUM(_xlfn.NORM.DIST($Q$3:$Q$1003,$F4646,$N4646,FALSE)*WindSpeedStep*$R$3:$R$1003)</f>
        <v>795.5511290054086</v>
      </c>
      <c r="L4646" s="51">
        <f t="array" ref="L4646">_xlfn.SUM(_xlfn.NORM.DIST($Q$3:$Q$1003,$F4646,$O4646,FALSE)*WindSpeedStep*$R$3:$R$1003)</f>
        <v>781.14372464302505</v>
      </c>
      <c r="N4646" s="43">
        <f t="shared" si="217"/>
        <v>0.77</v>
      </c>
      <c r="O4646" s="43">
        <f t="shared" si="218"/>
        <v>0.45</v>
      </c>
    </row>
    <row r="4647" spans="5:15" x14ac:dyDescent="0.2">
      <c r="E4647" s="16">
        <v>41269.902777777781</v>
      </c>
      <c r="F4647" s="22">
        <v>6.5363381989518023</v>
      </c>
      <c r="G4647" s="25">
        <v>4.2837440701110313E-2</v>
      </c>
      <c r="H4647" s="3">
        <f t="shared" si="216"/>
        <v>484.03999999997853</v>
      </c>
      <c r="I4647" s="3">
        <f>MIN(H4647-K4647+L4647,'Power Look Up'!$F$4)</f>
        <v>472.8678541728907</v>
      </c>
      <c r="K4647" s="51">
        <f t="array" ref="K4647">_xlfn.SUM(_xlfn.NORM.DIST($Q$3:$Q$1003,$F4647,$N4647,FALSE)*WindSpeedStep*$R$3:$R$1003)</f>
        <v>480.63069648883453</v>
      </c>
      <c r="L4647" s="51">
        <f t="array" ref="L4647">_xlfn.SUM(_xlfn.NORM.DIST($Q$3:$Q$1003,$F4647,$O4647,FALSE)*WindSpeedStep*$R$3:$R$1003)</f>
        <v>469.4585506617467</v>
      </c>
      <c r="N4647" s="43">
        <f t="shared" si="217"/>
        <v>0.65363381989518032</v>
      </c>
      <c r="O4647" s="43">
        <f t="shared" si="218"/>
        <v>0.28000000000000003</v>
      </c>
    </row>
    <row r="4648" spans="5:15" x14ac:dyDescent="0.2">
      <c r="E4648" s="16">
        <v>41269.909722222219</v>
      </c>
      <c r="F4648" s="22">
        <v>6.07783900938235</v>
      </c>
      <c r="G4648" s="25">
        <v>4.4423684073105832E-2</v>
      </c>
      <c r="H4648" s="3">
        <f t="shared" si="216"/>
        <v>380.07999999998077</v>
      </c>
      <c r="I4648" s="3">
        <f>MIN(H4648-K4648+L4648,'Power Look Up'!$F$4)</f>
        <v>370.33546192075096</v>
      </c>
      <c r="K4648" s="51">
        <f t="array" ref="K4648">_xlfn.SUM(_xlfn.NORM.DIST($Q$3:$Q$1003,$F4648,$N4648,FALSE)*WindSpeedStep*$R$3:$R$1003)</f>
        <v>382.64773742138283</v>
      </c>
      <c r="L4648" s="51">
        <f t="array" ref="L4648">_xlfn.SUM(_xlfn.NORM.DIST($Q$3:$Q$1003,$F4648,$O4648,FALSE)*WindSpeedStep*$R$3:$R$1003)</f>
        <v>372.90319934215302</v>
      </c>
      <c r="N4648" s="43">
        <f t="shared" si="217"/>
        <v>0.60778390093823509</v>
      </c>
      <c r="O4648" s="43">
        <f t="shared" si="218"/>
        <v>0.27</v>
      </c>
    </row>
    <row r="4649" spans="5:15" x14ac:dyDescent="0.2">
      <c r="E4649" s="16">
        <v>41269.916666666664</v>
      </c>
      <c r="F4649" s="22">
        <v>5.715201689354056</v>
      </c>
      <c r="G4649" s="25">
        <v>6.9988781103752937E-2</v>
      </c>
      <c r="H4649" s="3">
        <f t="shared" si="216"/>
        <v>316.63999999998742</v>
      </c>
      <c r="I4649" s="3">
        <f>MIN(H4649-K4649+L4649,'Power Look Up'!$F$4)</f>
        <v>313.02989620962552</v>
      </c>
      <c r="K4649" s="51">
        <f t="array" ref="K4649">_xlfn.SUM(_xlfn.NORM.DIST($Q$3:$Q$1003,$F4649,$N4649,FALSE)*WindSpeedStep*$R$3:$R$1003)</f>
        <v>314.21104273705168</v>
      </c>
      <c r="L4649" s="51">
        <f t="array" ref="L4649">_xlfn.SUM(_xlfn.NORM.DIST($Q$3:$Q$1003,$F4649,$O4649,FALSE)*WindSpeedStep*$R$3:$R$1003)</f>
        <v>310.60093894668978</v>
      </c>
      <c r="N4649" s="43">
        <f t="shared" si="217"/>
        <v>0.57152016893540558</v>
      </c>
      <c r="O4649" s="43">
        <f t="shared" si="218"/>
        <v>0.4</v>
      </c>
    </row>
    <row r="4650" spans="5:15" x14ac:dyDescent="0.2">
      <c r="E4650" s="16">
        <v>41269.923611111109</v>
      </c>
      <c r="F4650" s="22">
        <v>6.0026582664941239</v>
      </c>
      <c r="G4650" s="25">
        <v>4.1648214657739206E-2</v>
      </c>
      <c r="H4650" s="3">
        <f t="shared" si="216"/>
        <v>361.99999999998647</v>
      </c>
      <c r="I4650" s="3">
        <f>MIN(H4650-K4650+L4650,'Power Look Up'!$F$4)</f>
        <v>352.16724665698302</v>
      </c>
      <c r="K4650" s="51">
        <f t="array" ref="K4650">_xlfn.SUM(_xlfn.NORM.DIST($Q$3:$Q$1003,$F4650,$N4650,FALSE)*WindSpeedStep*$R$3:$R$1003)</f>
        <v>367.85258178711467</v>
      </c>
      <c r="L4650" s="51">
        <f t="array" ref="L4650">_xlfn.SUM(_xlfn.NORM.DIST($Q$3:$Q$1003,$F4650,$O4650,FALSE)*WindSpeedStep*$R$3:$R$1003)</f>
        <v>358.01982844411123</v>
      </c>
      <c r="N4650" s="43">
        <f t="shared" si="217"/>
        <v>0.60026582664941242</v>
      </c>
      <c r="O4650" s="43">
        <f t="shared" si="218"/>
        <v>0.25</v>
      </c>
    </row>
    <row r="4651" spans="5:15" x14ac:dyDescent="0.2">
      <c r="E4651" s="16">
        <v>41269.930555555555</v>
      </c>
      <c r="F4651" s="22">
        <v>5.46</v>
      </c>
      <c r="G4651" s="25">
        <v>0.11538461538461539</v>
      </c>
      <c r="H4651" s="3">
        <f t="shared" si="216"/>
        <v>274.51999999998833</v>
      </c>
      <c r="I4651" s="3">
        <f>MIN(H4651-K4651+L4651,'Power Look Up'!$F$4)</f>
        <v>275.89983745892113</v>
      </c>
      <c r="K4651" s="51">
        <f t="array" ref="K4651">_xlfn.SUM(_xlfn.NORM.DIST($Q$3:$Q$1003,$F4651,$N4651,FALSE)*WindSpeedStep*$R$3:$R$1003)</f>
        <v>269.87446341489004</v>
      </c>
      <c r="L4651" s="51">
        <f t="array" ref="L4651">_xlfn.SUM(_xlfn.NORM.DIST($Q$3:$Q$1003,$F4651,$O4651,FALSE)*WindSpeedStep*$R$3:$R$1003)</f>
        <v>271.25430087382284</v>
      </c>
      <c r="N4651" s="43">
        <f t="shared" si="217"/>
        <v>0.54600000000000004</v>
      </c>
      <c r="O4651" s="43">
        <f t="shared" si="218"/>
        <v>0.63</v>
      </c>
    </row>
    <row r="4652" spans="5:15" x14ac:dyDescent="0.2">
      <c r="E4652" s="16">
        <v>41269.9375</v>
      </c>
      <c r="F4652" s="22">
        <v>5.5113231218706229</v>
      </c>
      <c r="G4652" s="25">
        <v>9.2536762719674953E-2</v>
      </c>
      <c r="H4652" s="3">
        <f t="shared" si="216"/>
        <v>282.61999999998818</v>
      </c>
      <c r="I4652" s="3">
        <f>MIN(H4652-K4652+L4652,'Power Look Up'!$F$4)</f>
        <v>282.00366716048649</v>
      </c>
      <c r="K4652" s="51">
        <f t="array" ref="K4652">_xlfn.SUM(_xlfn.NORM.DIST($Q$3:$Q$1003,$F4652,$N4652,FALSE)*WindSpeedStep*$R$3:$R$1003)</f>
        <v>278.58811274111031</v>
      </c>
      <c r="L4652" s="51">
        <f t="array" ref="L4652">_xlfn.SUM(_xlfn.NORM.DIST($Q$3:$Q$1003,$F4652,$O4652,FALSE)*WindSpeedStep*$R$3:$R$1003)</f>
        <v>277.97177990160861</v>
      </c>
      <c r="N4652" s="43">
        <f t="shared" si="217"/>
        <v>0.55113231218706227</v>
      </c>
      <c r="O4652" s="43">
        <f t="shared" si="218"/>
        <v>0.51</v>
      </c>
    </row>
    <row r="4653" spans="5:15" x14ac:dyDescent="0.2">
      <c r="E4653" s="16">
        <v>41269.944444444445</v>
      </c>
      <c r="F4653" s="22">
        <v>4.9331218783476416</v>
      </c>
      <c r="G4653" s="25">
        <v>5.2704961768973664E-2</v>
      </c>
      <c r="H4653" s="3">
        <f t="shared" si="216"/>
        <v>192.36999999999338</v>
      </c>
      <c r="I4653" s="3">
        <f>MIN(H4653-K4653+L4653,'Power Look Up'!$F$4)</f>
        <v>192.70529209047359</v>
      </c>
      <c r="K4653" s="51">
        <f t="array" ref="K4653">_xlfn.SUM(_xlfn.NORM.DIST($Q$3:$Q$1003,$F4653,$N4653,FALSE)*WindSpeedStep*$R$3:$R$1003)</f>
        <v>183.84503457528805</v>
      </c>
      <c r="L4653" s="51">
        <f t="array" ref="L4653">_xlfn.SUM(_xlfn.NORM.DIST($Q$3:$Q$1003,$F4653,$O4653,FALSE)*WindSpeedStep*$R$3:$R$1003)</f>
        <v>184.18032666576826</v>
      </c>
      <c r="N4653" s="43">
        <f t="shared" si="217"/>
        <v>0.49331218783476416</v>
      </c>
      <c r="O4653" s="43">
        <f t="shared" si="218"/>
        <v>0.26</v>
      </c>
    </row>
    <row r="4654" spans="5:15" x14ac:dyDescent="0.2">
      <c r="E4654" s="16">
        <v>41269.951388888891</v>
      </c>
      <c r="F4654" s="22">
        <v>4.6459546857129608</v>
      </c>
      <c r="G4654" s="25">
        <v>7.1029534793957794E-2</v>
      </c>
      <c r="H4654" s="3">
        <f t="shared" si="216"/>
        <v>161.84999999999405</v>
      </c>
      <c r="I4654" s="3">
        <f>MIN(H4654-K4654+L4654,'Power Look Up'!$F$4)</f>
        <v>160.34260275979975</v>
      </c>
      <c r="K4654" s="51">
        <f t="array" ref="K4654">_xlfn.SUM(_xlfn.NORM.DIST($Q$3:$Q$1003,$F4654,$N4654,FALSE)*WindSpeedStep*$R$3:$R$1003)</f>
        <v>138.39625889760194</v>
      </c>
      <c r="L4654" s="51">
        <f t="array" ref="L4654">_xlfn.SUM(_xlfn.NORM.DIST($Q$3:$Q$1003,$F4654,$O4654,FALSE)*WindSpeedStep*$R$3:$R$1003)</f>
        <v>136.88886165740763</v>
      </c>
      <c r="N4654" s="43">
        <f t="shared" si="217"/>
        <v>0.46459546857129608</v>
      </c>
      <c r="O4654" s="43">
        <f t="shared" si="218"/>
        <v>0.33</v>
      </c>
    </row>
    <row r="4655" spans="5:15" x14ac:dyDescent="0.2">
      <c r="E4655" s="16">
        <v>41269.958333333336</v>
      </c>
      <c r="F4655" s="22">
        <v>3.3883675265626878</v>
      </c>
      <c r="G4655" s="25">
        <v>0.13280731693722145</v>
      </c>
      <c r="H4655" s="3">
        <f t="shared" si="216"/>
        <v>35.489999999997423</v>
      </c>
      <c r="I4655" s="3">
        <f>MIN(H4655-K4655+L4655,'Power Look Up'!$F$4)</f>
        <v>38.099259671531001</v>
      </c>
      <c r="K4655" s="51">
        <f t="array" ref="K4655">_xlfn.SUM(_xlfn.NORM.DIST($Q$3:$Q$1003,$F4655,$N4655,FALSE)*WindSpeedStep*$R$3:$R$1003)</f>
        <v>12.060106688282737</v>
      </c>
      <c r="L4655" s="51">
        <f t="array" ref="L4655">_xlfn.SUM(_xlfn.NORM.DIST($Q$3:$Q$1003,$F4655,$O4655,FALSE)*WindSpeedStep*$R$3:$R$1003)</f>
        <v>14.669366359816319</v>
      </c>
      <c r="N4655" s="43">
        <f t="shared" si="217"/>
        <v>0.33883675265626878</v>
      </c>
      <c r="O4655" s="43">
        <f t="shared" si="218"/>
        <v>0.45</v>
      </c>
    </row>
    <row r="4656" spans="5:15" x14ac:dyDescent="0.2">
      <c r="E4656" s="16">
        <v>41269.965277777781</v>
      </c>
      <c r="F4656" s="22">
        <v>2.8324551944930598</v>
      </c>
      <c r="G4656" s="25">
        <v>4.5896577729720035E-2</v>
      </c>
      <c r="H4656" s="3">
        <f t="shared" si="216"/>
        <v>0</v>
      </c>
      <c r="I4656" s="3">
        <f>MIN(H4656-K4656+L4656,'Power Look Up'!$F$4)</f>
        <v>-1.1892931942088736</v>
      </c>
      <c r="K4656" s="51">
        <f t="array" ref="K4656">_xlfn.SUM(_xlfn.NORM.DIST($Q$3:$Q$1003,$F4656,$N4656,FALSE)*WindSpeedStep*$R$3:$R$1003)</f>
        <v>1.3067639717985384</v>
      </c>
      <c r="L4656" s="51">
        <f t="array" ref="L4656">_xlfn.SUM(_xlfn.NORM.DIST($Q$3:$Q$1003,$F4656,$O4656,FALSE)*WindSpeedStep*$R$3:$R$1003)</f>
        <v>0.11747077758966473</v>
      </c>
      <c r="N4656" s="43">
        <f t="shared" si="217"/>
        <v>0.28324551944930598</v>
      </c>
      <c r="O4656" s="43">
        <f t="shared" si="218"/>
        <v>0.13</v>
      </c>
    </row>
    <row r="4657" spans="5:15" x14ac:dyDescent="0.2">
      <c r="E4657" s="16">
        <v>41269.972222222219</v>
      </c>
      <c r="F4657" s="22">
        <v>2.7525847819776228</v>
      </c>
      <c r="G4657" s="25">
        <v>4.7228336380832625E-2</v>
      </c>
      <c r="H4657" s="3">
        <f t="shared" si="216"/>
        <v>0</v>
      </c>
      <c r="I4657" s="3">
        <f>MIN(H4657-K4657+L4657,'Power Look Up'!$F$4)</f>
        <v>-0.72382039232548756</v>
      </c>
      <c r="K4657" s="51">
        <f t="array" ref="K4657">_xlfn.SUM(_xlfn.NORM.DIST($Q$3:$Q$1003,$F4657,$N4657,FALSE)*WindSpeedStep*$R$3:$R$1003)</f>
        <v>0.73333371809823766</v>
      </c>
      <c r="L4657" s="51">
        <f t="array" ref="L4657">_xlfn.SUM(_xlfn.NORM.DIST($Q$3:$Q$1003,$F4657,$O4657,FALSE)*WindSpeedStep*$R$3:$R$1003)</f>
        <v>9.5133257727501204E-3</v>
      </c>
      <c r="N4657" s="43">
        <f t="shared" si="217"/>
        <v>0.27525847819776228</v>
      </c>
      <c r="O4657" s="43">
        <f t="shared" si="218"/>
        <v>0.13</v>
      </c>
    </row>
    <row r="4658" spans="5:15" x14ac:dyDescent="0.2">
      <c r="E4658" s="16">
        <v>41269.979166666664</v>
      </c>
      <c r="F4658" s="22">
        <v>3.1461822900982139</v>
      </c>
      <c r="G4658" s="25">
        <v>0.15574431320847074</v>
      </c>
      <c r="H4658" s="3">
        <f t="shared" si="216"/>
        <v>13.64999999999789</v>
      </c>
      <c r="I4658" s="3">
        <f>MIN(H4658-K4658+L4658,'Power Look Up'!$F$4)</f>
        <v>16.558889325943781</v>
      </c>
      <c r="K4658" s="51">
        <f t="array" ref="K4658">_xlfn.SUM(_xlfn.NORM.DIST($Q$3:$Q$1003,$F4658,$N4658,FALSE)*WindSpeedStep*$R$3:$R$1003)</f>
        <v>5.9172943176940658</v>
      </c>
      <c r="L4658" s="51">
        <f t="array" ref="L4658">_xlfn.SUM(_xlfn.NORM.DIST($Q$3:$Q$1003,$F4658,$O4658,FALSE)*WindSpeedStep*$R$3:$R$1003)</f>
        <v>8.8261836436399559</v>
      </c>
      <c r="N4658" s="43">
        <f t="shared" si="217"/>
        <v>0.31461822900982139</v>
      </c>
      <c r="O4658" s="43">
        <f t="shared" si="218"/>
        <v>0.49</v>
      </c>
    </row>
    <row r="4659" spans="5:15" x14ac:dyDescent="0.2">
      <c r="E4659" s="16">
        <v>41269.986111111109</v>
      </c>
      <c r="F4659" s="22">
        <v>3.1826164965496342</v>
      </c>
      <c r="G4659" s="25">
        <v>7.8551720030054575E-2</v>
      </c>
      <c r="H4659" s="3">
        <f t="shared" si="216"/>
        <v>16.379999999997832</v>
      </c>
      <c r="I4659" s="3">
        <f>MIN(H4659-K4659+L4659,'Power Look Up'!$F$4)</f>
        <v>15.694826029271209</v>
      </c>
      <c r="K4659" s="51">
        <f t="array" ref="K4659">_xlfn.SUM(_xlfn.NORM.DIST($Q$3:$Q$1003,$F4659,$N4659,FALSE)*WindSpeedStep*$R$3:$R$1003)</f>
        <v>6.6917458141259933</v>
      </c>
      <c r="L4659" s="51">
        <f t="array" ref="L4659">_xlfn.SUM(_xlfn.NORM.DIST($Q$3:$Q$1003,$F4659,$O4659,FALSE)*WindSpeedStep*$R$3:$R$1003)</f>
        <v>6.0065718433993709</v>
      </c>
      <c r="N4659" s="43">
        <f t="shared" si="217"/>
        <v>0.31826164965496345</v>
      </c>
      <c r="O4659" s="43">
        <f t="shared" si="218"/>
        <v>0.25</v>
      </c>
    </row>
    <row r="4660" spans="5:15" x14ac:dyDescent="0.2">
      <c r="E4660" s="16">
        <v>41269.993055555555</v>
      </c>
      <c r="F4660" s="22">
        <v>3.7791874646636412</v>
      </c>
      <c r="G4660" s="25">
        <v>0.15082607182883731</v>
      </c>
      <c r="H4660" s="3">
        <f t="shared" si="216"/>
        <v>70.979999999996664</v>
      </c>
      <c r="I4660" s="3">
        <f>MIN(H4660-K4660+L4660,'Power Look Up'!$F$4)</f>
        <v>81.134826580164457</v>
      </c>
      <c r="K4660" s="51">
        <f t="array" ref="K4660">_xlfn.SUM(_xlfn.NORM.DIST($Q$3:$Q$1003,$F4660,$N4660,FALSE)*WindSpeedStep*$R$3:$R$1003)</f>
        <v>30.924678173329927</v>
      </c>
      <c r="L4660" s="51">
        <f t="array" ref="L4660">_xlfn.SUM(_xlfn.NORM.DIST($Q$3:$Q$1003,$F4660,$O4660,FALSE)*WindSpeedStep*$R$3:$R$1003)</f>
        <v>41.079504753497716</v>
      </c>
      <c r="N4660" s="43">
        <f t="shared" si="217"/>
        <v>0.37791874646636414</v>
      </c>
      <c r="O4660" s="43">
        <f t="shared" si="218"/>
        <v>0.56999999999999995</v>
      </c>
    </row>
    <row r="4661" spans="5:15" x14ac:dyDescent="0.2">
      <c r="E4661" s="16">
        <v>41270</v>
      </c>
      <c r="F4661" s="22">
        <v>4.4789606814329144</v>
      </c>
      <c r="G4661" s="25">
        <v>8.7073771738320052E-2</v>
      </c>
      <c r="H4661" s="3">
        <f t="shared" si="216"/>
        <v>143.31999999999442</v>
      </c>
      <c r="I4661" s="3">
        <f>MIN(H4661-K4661+L4661,'Power Look Up'!$F$4)</f>
        <v>141.78002615931618</v>
      </c>
      <c r="K4661" s="51">
        <f t="array" ref="K4661">_xlfn.SUM(_xlfn.NORM.DIST($Q$3:$Q$1003,$F4661,$N4661,FALSE)*WindSpeedStep*$R$3:$R$1003)</f>
        <v>112.81470042959135</v>
      </c>
      <c r="L4661" s="51">
        <f t="array" ref="L4661">_xlfn.SUM(_xlfn.NORM.DIST($Q$3:$Q$1003,$F4661,$O4661,FALSE)*WindSpeedStep*$R$3:$R$1003)</f>
        <v>111.27472658891311</v>
      </c>
      <c r="N4661" s="43">
        <f t="shared" si="217"/>
        <v>0.44789606814329147</v>
      </c>
      <c r="O4661" s="43">
        <f t="shared" si="218"/>
        <v>0.39</v>
      </c>
    </row>
    <row r="4662" spans="5:15" x14ac:dyDescent="0.2">
      <c r="E4662" s="16">
        <v>41270.006944444445</v>
      </c>
      <c r="F4662" s="22">
        <v>4.0696289013988238</v>
      </c>
      <c r="G4662" s="25">
        <v>8.8460154162031776E-2</v>
      </c>
      <c r="H4662" s="3">
        <f t="shared" si="216"/>
        <v>98.629999999995391</v>
      </c>
      <c r="I4662" s="3">
        <f>MIN(H4662-K4662+L4662,'Power Look Up'!$F$4)</f>
        <v>96.028644650133771</v>
      </c>
      <c r="K4662" s="51">
        <f t="array" ref="K4662">_xlfn.SUM(_xlfn.NORM.DIST($Q$3:$Q$1003,$F4662,$N4662,FALSE)*WindSpeedStep*$R$3:$R$1003)</f>
        <v>57.813833976435014</v>
      </c>
      <c r="L4662" s="51">
        <f t="array" ref="L4662">_xlfn.SUM(_xlfn.NORM.DIST($Q$3:$Q$1003,$F4662,$O4662,FALSE)*WindSpeedStep*$R$3:$R$1003)</f>
        <v>55.212478626573393</v>
      </c>
      <c r="N4662" s="43">
        <f t="shared" si="217"/>
        <v>0.40696289013988241</v>
      </c>
      <c r="O4662" s="43">
        <f t="shared" si="218"/>
        <v>0.36</v>
      </c>
    </row>
    <row r="4663" spans="5:15" x14ac:dyDescent="0.2">
      <c r="E4663" s="16">
        <v>41270.013888888891</v>
      </c>
      <c r="F4663" s="22">
        <v>4.249812488471477</v>
      </c>
      <c r="G4663" s="25">
        <v>5.1766989860563717E-2</v>
      </c>
      <c r="H4663" s="3">
        <f t="shared" si="216"/>
        <v>118.24999999999497</v>
      </c>
      <c r="I4663" s="3">
        <f>MIN(H4663-K4663+L4663,'Power Look Up'!$F$4)</f>
        <v>110.01690835127341</v>
      </c>
      <c r="K4663" s="51">
        <f t="array" ref="K4663">_xlfn.SUM(_xlfn.NORM.DIST($Q$3:$Q$1003,$F4663,$N4663,FALSE)*WindSpeedStep*$R$3:$R$1003)</f>
        <v>80.136797491243058</v>
      </c>
      <c r="L4663" s="51">
        <f t="array" ref="L4663">_xlfn.SUM(_xlfn.NORM.DIST($Q$3:$Q$1003,$F4663,$O4663,FALSE)*WindSpeedStep*$R$3:$R$1003)</f>
        <v>71.903705842521504</v>
      </c>
      <c r="N4663" s="43">
        <f t="shared" si="217"/>
        <v>0.42498124884714772</v>
      </c>
      <c r="O4663" s="43">
        <f t="shared" si="218"/>
        <v>0.22</v>
      </c>
    </row>
    <row r="4664" spans="5:15" x14ac:dyDescent="0.2">
      <c r="E4664" s="16">
        <v>41270.020833333336</v>
      </c>
      <c r="F4664" s="22">
        <v>3.7373021519139979</v>
      </c>
      <c r="G4664" s="25">
        <v>0.12575916554119052</v>
      </c>
      <c r="H4664" s="3">
        <f t="shared" si="216"/>
        <v>67.339999999996749</v>
      </c>
      <c r="I4664" s="3">
        <f>MIN(H4664-K4664+L4664,'Power Look Up'!$F$4)</f>
        <v>72.013836621876877</v>
      </c>
      <c r="K4664" s="51">
        <f t="array" ref="K4664">_xlfn.SUM(_xlfn.NORM.DIST($Q$3:$Q$1003,$F4664,$N4664,FALSE)*WindSpeedStep*$R$3:$R$1003)</f>
        <v>28.057072002103133</v>
      </c>
      <c r="L4664" s="51">
        <f t="array" ref="L4664">_xlfn.SUM(_xlfn.NORM.DIST($Q$3:$Q$1003,$F4664,$O4664,FALSE)*WindSpeedStep*$R$3:$R$1003)</f>
        <v>32.730908623983261</v>
      </c>
      <c r="N4664" s="43">
        <f t="shared" si="217"/>
        <v>0.37373021519139982</v>
      </c>
      <c r="O4664" s="43">
        <f t="shared" si="218"/>
        <v>0.47000000000000003</v>
      </c>
    </row>
    <row r="4665" spans="5:15" x14ac:dyDescent="0.2">
      <c r="E4665" s="16">
        <v>41270.027777777781</v>
      </c>
      <c r="F4665" s="22">
        <v>3.0658463716986031</v>
      </c>
      <c r="G4665" s="25">
        <v>0.10111400325263116</v>
      </c>
      <c r="H4665" s="3">
        <f t="shared" si="216"/>
        <v>6.3699999999980452</v>
      </c>
      <c r="I4665" s="3">
        <f>MIN(H4665-K4665+L4665,'Power Look Up'!$F$4)</f>
        <v>6.4094081097271705</v>
      </c>
      <c r="K4665" s="51">
        <f t="array" ref="K4665">_xlfn.SUM(_xlfn.NORM.DIST($Q$3:$Q$1003,$F4665,$N4665,FALSE)*WindSpeedStep*$R$3:$R$1003)</f>
        <v>4.3793954395270447</v>
      </c>
      <c r="L4665" s="51">
        <f t="array" ref="L4665">_xlfn.SUM(_xlfn.NORM.DIST($Q$3:$Q$1003,$F4665,$O4665,FALSE)*WindSpeedStep*$R$3:$R$1003)</f>
        <v>4.4188035492561699</v>
      </c>
      <c r="N4665" s="43">
        <f t="shared" si="217"/>
        <v>0.30658463716986034</v>
      </c>
      <c r="O4665" s="43">
        <f t="shared" si="218"/>
        <v>0.31</v>
      </c>
    </row>
    <row r="4666" spans="5:15" x14ac:dyDescent="0.2">
      <c r="E4666" s="16">
        <v>41270.034722222219</v>
      </c>
      <c r="F4666" s="22">
        <v>4.0415069592787516</v>
      </c>
      <c r="G4666" s="25">
        <v>3.7114868664427349E-2</v>
      </c>
      <c r="H4666" s="3">
        <f t="shared" si="216"/>
        <v>95.359999999995452</v>
      </c>
      <c r="I4666" s="3">
        <f>MIN(H4666-K4666+L4666,'Power Look Up'!$F$4)</f>
        <v>81.119307794659932</v>
      </c>
      <c r="K4666" s="51">
        <f t="array" ref="K4666">_xlfn.SUM(_xlfn.NORM.DIST($Q$3:$Q$1003,$F4666,$N4666,FALSE)*WindSpeedStep*$R$3:$R$1003)</f>
        <v>54.685130995269731</v>
      </c>
      <c r="L4666" s="51">
        <f t="array" ref="L4666">_xlfn.SUM(_xlfn.NORM.DIST($Q$3:$Q$1003,$F4666,$O4666,FALSE)*WindSpeedStep*$R$3:$R$1003)</f>
        <v>40.44443878993421</v>
      </c>
      <c r="N4666" s="43">
        <f t="shared" si="217"/>
        <v>0.40415069592787517</v>
      </c>
      <c r="O4666" s="43">
        <f t="shared" si="218"/>
        <v>0.15</v>
      </c>
    </row>
    <row r="4667" spans="5:15" x14ac:dyDescent="0.2">
      <c r="E4667" s="16">
        <v>41270.041666666664</v>
      </c>
      <c r="F4667" s="22">
        <v>3.3466760971439689</v>
      </c>
      <c r="G4667" s="25">
        <v>9.8605299832158794E-2</v>
      </c>
      <c r="H4667" s="3">
        <f t="shared" si="216"/>
        <v>31.849999999997504</v>
      </c>
      <c r="I4667" s="3">
        <f>MIN(H4667-K4667+L4667,'Power Look Up'!$F$4)</f>
        <v>31.782696393938934</v>
      </c>
      <c r="K4667" s="51">
        <f t="array" ref="K4667">_xlfn.SUM(_xlfn.NORM.DIST($Q$3:$Q$1003,$F4667,$N4667,FALSE)*WindSpeedStep*$R$3:$R$1003)</f>
        <v>10.815715312615303</v>
      </c>
      <c r="L4667" s="51">
        <f t="array" ref="L4667">_xlfn.SUM(_xlfn.NORM.DIST($Q$3:$Q$1003,$F4667,$O4667,FALSE)*WindSpeedStep*$R$3:$R$1003)</f>
        <v>10.748411706556734</v>
      </c>
      <c r="N4667" s="43">
        <f t="shared" si="217"/>
        <v>0.33466760971439691</v>
      </c>
      <c r="O4667" s="43">
        <f t="shared" si="218"/>
        <v>0.33</v>
      </c>
    </row>
    <row r="4668" spans="5:15" x14ac:dyDescent="0.2">
      <c r="E4668" s="16">
        <v>41270.048611111109</v>
      </c>
      <c r="F4668" s="22">
        <v>3.205364521385266</v>
      </c>
      <c r="G4668" s="25">
        <v>3.4317469749887038E-2</v>
      </c>
      <c r="H4668" s="3">
        <f t="shared" si="216"/>
        <v>19.109999999997775</v>
      </c>
      <c r="I4668" s="3">
        <f>MIN(H4668-K4668+L4668,'Power Look Up'!$F$4)</f>
        <v>17.651974809500668</v>
      </c>
      <c r="K4668" s="51">
        <f t="array" ref="K4668">_xlfn.SUM(_xlfn.NORM.DIST($Q$3:$Q$1003,$F4668,$N4668,FALSE)*WindSpeedStep*$R$3:$R$1003)</f>
        <v>7.1997634569828719</v>
      </c>
      <c r="L4668" s="51">
        <f t="array" ref="L4668">_xlfn.SUM(_xlfn.NORM.DIST($Q$3:$Q$1003,$F4668,$O4668,FALSE)*WindSpeedStep*$R$3:$R$1003)</f>
        <v>5.7417382664857639</v>
      </c>
      <c r="N4668" s="43">
        <f t="shared" si="217"/>
        <v>0.32053645213852661</v>
      </c>
      <c r="O4668" s="43">
        <f t="shared" si="218"/>
        <v>0.11</v>
      </c>
    </row>
    <row r="4669" spans="5:15" x14ac:dyDescent="0.2">
      <c r="E4669" s="16">
        <v>41270.055555555555</v>
      </c>
      <c r="F4669" s="22">
        <v>2.9394031888071526</v>
      </c>
      <c r="G4669" s="25">
        <v>6.1236920707378802E-2</v>
      </c>
      <c r="H4669" s="3">
        <f t="shared" si="216"/>
        <v>0</v>
      </c>
      <c r="I4669" s="3">
        <f>MIN(H4669-K4669+L4669,'Power Look Up'!$F$4)</f>
        <v>-1.24892985343378</v>
      </c>
      <c r="K4669" s="51">
        <f t="array" ref="K4669">_xlfn.SUM(_xlfn.NORM.DIST($Q$3:$Q$1003,$F4669,$N4669,FALSE)*WindSpeedStep*$R$3:$R$1003)</f>
        <v>2.4498549135425707</v>
      </c>
      <c r="L4669" s="51">
        <f t="array" ref="L4669">_xlfn.SUM(_xlfn.NORM.DIST($Q$3:$Q$1003,$F4669,$O4669,FALSE)*WindSpeedStep*$R$3:$R$1003)</f>
        <v>1.2009250601087906</v>
      </c>
      <c r="N4669" s="43">
        <f t="shared" si="217"/>
        <v>0.29394031888071526</v>
      </c>
      <c r="O4669" s="43">
        <f t="shared" si="218"/>
        <v>0.18</v>
      </c>
    </row>
    <row r="4670" spans="5:15" x14ac:dyDescent="0.2">
      <c r="E4670" s="16">
        <v>41270.0625</v>
      </c>
      <c r="F4670" s="22">
        <v>2.6578281793465908</v>
      </c>
      <c r="G4670" s="25">
        <v>3.0099763642233435E-2</v>
      </c>
      <c r="H4670" s="3">
        <f t="shared" si="216"/>
        <v>0</v>
      </c>
      <c r="I4670" s="3">
        <f>MIN(H4670-K4670+L4670,'Power Look Up'!$F$4)</f>
        <v>-0.3327014982607564</v>
      </c>
      <c r="K4670" s="51">
        <f t="array" ref="K4670">_xlfn.SUM(_xlfn.NORM.DIST($Q$3:$Q$1003,$F4670,$N4670,FALSE)*WindSpeedStep*$R$3:$R$1003)</f>
        <v>0.31553988206245809</v>
      </c>
      <c r="L4670" s="51">
        <f t="array" ref="L4670">_xlfn.SUM(_xlfn.NORM.DIST($Q$3:$Q$1003,$F4670,$O4670,FALSE)*WindSpeedStep*$R$3:$R$1003)</f>
        <v>-1.7161616198298313E-2</v>
      </c>
      <c r="N4670" s="43">
        <f t="shared" si="217"/>
        <v>0.26578281793465908</v>
      </c>
      <c r="O4670" s="43">
        <f t="shared" si="218"/>
        <v>0.08</v>
      </c>
    </row>
    <row r="4671" spans="5:15" x14ac:dyDescent="0.2">
      <c r="E4671" s="16">
        <v>41270.069444444445</v>
      </c>
      <c r="F4671" s="22">
        <v>2.9338313754316458</v>
      </c>
      <c r="G4671" s="25">
        <v>3.0676609689866231E-2</v>
      </c>
      <c r="H4671" s="3">
        <f t="shared" si="216"/>
        <v>0</v>
      </c>
      <c r="I4671" s="3">
        <f>MIN(H4671-K4671+L4671,'Power Look Up'!$F$4)</f>
        <v>-2.1456003536154</v>
      </c>
      <c r="K4671" s="51">
        <f t="array" ref="K4671">_xlfn.SUM(_xlfn.NORM.DIST($Q$3:$Q$1003,$F4671,$N4671,FALSE)*WindSpeedStep*$R$3:$R$1003)</f>
        <v>2.3791879011407664</v>
      </c>
      <c r="L4671" s="51">
        <f t="array" ref="L4671">_xlfn.SUM(_xlfn.NORM.DIST($Q$3:$Q$1003,$F4671,$O4671,FALSE)*WindSpeedStep*$R$3:$R$1003)</f>
        <v>0.23358754752536637</v>
      </c>
      <c r="N4671" s="43">
        <f t="shared" si="217"/>
        <v>0.29338313754316458</v>
      </c>
      <c r="O4671" s="43">
        <f t="shared" si="218"/>
        <v>0.09</v>
      </c>
    </row>
    <row r="4672" spans="5:15" x14ac:dyDescent="0.2">
      <c r="E4672" s="16">
        <v>41270.076388888891</v>
      </c>
      <c r="F4672" s="22">
        <v>2.72382267378994</v>
      </c>
      <c r="G4672" s="25">
        <v>0.1174819503043311</v>
      </c>
      <c r="H4672" s="3">
        <f t="shared" si="216"/>
        <v>0</v>
      </c>
      <c r="I4672" s="3">
        <f>MIN(H4672-K4672+L4672,'Power Look Up'!$F$4)</f>
        <v>0.34426509665597793</v>
      </c>
      <c r="K4672" s="51">
        <f t="array" ref="K4672">_xlfn.SUM(_xlfn.NORM.DIST($Q$3:$Q$1003,$F4672,$N4672,FALSE)*WindSpeedStep*$R$3:$R$1003)</f>
        <v>0.57932826231136203</v>
      </c>
      <c r="L4672" s="51">
        <f t="array" ref="L4672">_xlfn.SUM(_xlfn.NORM.DIST($Q$3:$Q$1003,$F4672,$O4672,FALSE)*WindSpeedStep*$R$3:$R$1003)</f>
        <v>0.92359335896733996</v>
      </c>
      <c r="N4672" s="43">
        <f t="shared" si="217"/>
        <v>0.27238226737899401</v>
      </c>
      <c r="O4672" s="43">
        <f t="shared" si="218"/>
        <v>0.32</v>
      </c>
    </row>
    <row r="4673" spans="5:15" x14ac:dyDescent="0.2">
      <c r="E4673" s="16">
        <v>41270.083333333336</v>
      </c>
      <c r="F4673" s="22">
        <v>2.2342774907676777</v>
      </c>
      <c r="G4673" s="25">
        <v>4.4757197981545663E-2</v>
      </c>
      <c r="H4673" s="3">
        <f t="shared" si="216"/>
        <v>0</v>
      </c>
      <c r="I4673" s="3">
        <f>MIN(H4673-K4673+L4673,'Power Look Up'!$F$4)</f>
        <v>3.3658732441679134E-5</v>
      </c>
      <c r="K4673" s="51">
        <f t="array" ref="K4673">_xlfn.SUM(_xlfn.NORM.DIST($Q$3:$Q$1003,$F4673,$N4673,FALSE)*WindSpeedStep*$R$3:$R$1003)</f>
        <v>-6.1497663710519427E-3</v>
      </c>
      <c r="L4673" s="51">
        <f t="array" ref="L4673">_xlfn.SUM(_xlfn.NORM.DIST($Q$3:$Q$1003,$F4673,$O4673,FALSE)*WindSpeedStep*$R$3:$R$1003)</f>
        <v>-6.1161076386102636E-3</v>
      </c>
      <c r="N4673" s="43">
        <f t="shared" si="217"/>
        <v>0.22342774907676777</v>
      </c>
      <c r="O4673" s="43">
        <f t="shared" si="218"/>
        <v>0.1</v>
      </c>
    </row>
    <row r="4674" spans="5:15" x14ac:dyDescent="0.2">
      <c r="E4674" s="16">
        <v>41270.090277777781</v>
      </c>
      <c r="F4674" s="22">
        <v>3.1269522181139044</v>
      </c>
      <c r="G4674" s="25">
        <v>0.25264217196018024</v>
      </c>
      <c r="H4674" s="3">
        <f t="shared" si="216"/>
        <v>11.829999999997929</v>
      </c>
      <c r="I4674" s="3">
        <f>MIN(H4674-K4674+L4674,'Power Look Up'!$F$4)</f>
        <v>24.453401439993712</v>
      </c>
      <c r="K4674" s="51">
        <f t="array" ref="K4674">_xlfn.SUM(_xlfn.NORM.DIST($Q$3:$Q$1003,$F4674,$N4674,FALSE)*WindSpeedStep*$R$3:$R$1003)</f>
        <v>5.5278437311418713</v>
      </c>
      <c r="L4674" s="51">
        <f t="array" ref="L4674">_xlfn.SUM(_xlfn.NORM.DIST($Q$3:$Q$1003,$F4674,$O4674,FALSE)*WindSpeedStep*$R$3:$R$1003)</f>
        <v>18.151245171137653</v>
      </c>
      <c r="N4674" s="43">
        <f t="shared" si="217"/>
        <v>0.31269522181139048</v>
      </c>
      <c r="O4674" s="43">
        <f t="shared" si="218"/>
        <v>0.79</v>
      </c>
    </row>
    <row r="4675" spans="5:15" x14ac:dyDescent="0.2">
      <c r="E4675" s="16">
        <v>41270.097222222219</v>
      </c>
      <c r="F4675" s="22">
        <v>3.6847791075567864</v>
      </c>
      <c r="G4675" s="25">
        <v>7.5988272791107855E-2</v>
      </c>
      <c r="H4675" s="3">
        <f t="shared" ref="H4675:H4738" si="219">INDEX(PowerArray,MIN(MaximumPowerIndex,ROUND(F4675*100,0)))</f>
        <v>61.879999999996862</v>
      </c>
      <c r="I4675" s="3">
        <f>MIN(H4675-K4675+L4675,'Power Look Up'!$F$4)</f>
        <v>58.700547497050778</v>
      </c>
      <c r="K4675" s="51">
        <f t="array" ref="K4675">_xlfn.SUM(_xlfn.NORM.DIST($Q$3:$Q$1003,$F4675,$N4675,FALSE)*WindSpeedStep*$R$3:$R$1003)</f>
        <v>24.800143752678249</v>
      </c>
      <c r="L4675" s="51">
        <f t="array" ref="L4675">_xlfn.SUM(_xlfn.NORM.DIST($Q$3:$Q$1003,$F4675,$O4675,FALSE)*WindSpeedStep*$R$3:$R$1003)</f>
        <v>21.620691249732165</v>
      </c>
      <c r="N4675" s="43">
        <f t="shared" ref="N4675:N4738" si="220">ReferenceTurbulence*F4675</f>
        <v>0.36847791075567865</v>
      </c>
      <c r="O4675" s="43">
        <f t="shared" ref="O4675:O4738" si="221">F4675*G4675</f>
        <v>0.28000000000000003</v>
      </c>
    </row>
    <row r="4676" spans="5:15" x14ac:dyDescent="0.2">
      <c r="E4676" s="16">
        <v>41270.305555555555</v>
      </c>
      <c r="F4676" s="22">
        <v>4.2175282538104453</v>
      </c>
      <c r="G4676" s="25">
        <v>6.4018539711277772E-2</v>
      </c>
      <c r="H4676" s="3">
        <f t="shared" si="219"/>
        <v>114.97999999999504</v>
      </c>
      <c r="I4676" s="3">
        <f>MIN(H4676-K4676+L4676,'Power Look Up'!$F$4)</f>
        <v>108.09196194616513</v>
      </c>
      <c r="K4676" s="51">
        <f t="array" ref="K4676">_xlfn.SUM(_xlfn.NORM.DIST($Q$3:$Q$1003,$F4676,$N4676,FALSE)*WindSpeedStep*$R$3:$R$1003)</f>
        <v>75.874882659703118</v>
      </c>
      <c r="L4676" s="51">
        <f t="array" ref="L4676">_xlfn.SUM(_xlfn.NORM.DIST($Q$3:$Q$1003,$F4676,$O4676,FALSE)*WindSpeedStep*$R$3:$R$1003)</f>
        <v>68.986844605873202</v>
      </c>
      <c r="N4676" s="43">
        <f t="shared" si="220"/>
        <v>0.42175282538104453</v>
      </c>
      <c r="O4676" s="43">
        <f t="shared" si="221"/>
        <v>0.26999999999999996</v>
      </c>
    </row>
    <row r="4677" spans="5:15" x14ac:dyDescent="0.2">
      <c r="E4677" s="16">
        <v>41270.3125</v>
      </c>
      <c r="F4677" s="22">
        <v>4.7580782370171733</v>
      </c>
      <c r="G4677" s="25">
        <v>8.4067554183547638E-2</v>
      </c>
      <c r="H4677" s="3">
        <f t="shared" si="219"/>
        <v>173.83999999999378</v>
      </c>
      <c r="I4677" s="3">
        <f>MIN(H4677-K4677+L4677,'Power Look Up'!$F$4)</f>
        <v>173.22155252639374</v>
      </c>
      <c r="K4677" s="51">
        <f t="array" ref="K4677">_xlfn.SUM(_xlfn.NORM.DIST($Q$3:$Q$1003,$F4677,$N4677,FALSE)*WindSpeedStep*$R$3:$R$1003)</f>
        <v>156.00367303279577</v>
      </c>
      <c r="L4677" s="51">
        <f t="array" ref="L4677">_xlfn.SUM(_xlfn.NORM.DIST($Q$3:$Q$1003,$F4677,$O4677,FALSE)*WindSpeedStep*$R$3:$R$1003)</f>
        <v>155.38522555919573</v>
      </c>
      <c r="N4677" s="43">
        <f t="shared" si="220"/>
        <v>0.47580782370171737</v>
      </c>
      <c r="O4677" s="43">
        <f t="shared" si="221"/>
        <v>0.4</v>
      </c>
    </row>
    <row r="4678" spans="5:15" x14ac:dyDescent="0.2">
      <c r="E4678" s="16">
        <v>41270.319444444445</v>
      </c>
      <c r="F4678" s="22">
        <v>5.7640519029665782</v>
      </c>
      <c r="G4678" s="25">
        <v>3.4697813858523073E-2</v>
      </c>
      <c r="H4678" s="3">
        <f t="shared" si="219"/>
        <v>323.11999999998727</v>
      </c>
      <c r="I4678" s="3">
        <f>MIN(H4678-K4678+L4678,'Power Look Up'!$F$4)</f>
        <v>315.44592465397983</v>
      </c>
      <c r="K4678" s="51">
        <f t="array" ref="K4678">_xlfn.SUM(_xlfn.NORM.DIST($Q$3:$Q$1003,$F4678,$N4678,FALSE)*WindSpeedStep*$R$3:$R$1003)</f>
        <v>323.0217986220548</v>
      </c>
      <c r="L4678" s="51">
        <f t="array" ref="L4678">_xlfn.SUM(_xlfn.NORM.DIST($Q$3:$Q$1003,$F4678,$O4678,FALSE)*WindSpeedStep*$R$3:$R$1003)</f>
        <v>315.34772327604736</v>
      </c>
      <c r="N4678" s="43">
        <f t="shared" si="220"/>
        <v>0.57640519029665782</v>
      </c>
      <c r="O4678" s="43">
        <f t="shared" si="221"/>
        <v>0.20000000000000004</v>
      </c>
    </row>
    <row r="4679" spans="5:15" x14ac:dyDescent="0.2">
      <c r="E4679" s="16">
        <v>41270.326388888891</v>
      </c>
      <c r="F4679" s="22">
        <v>5.7215842943346624</v>
      </c>
      <c r="G4679" s="25">
        <v>3.6703120883482494E-2</v>
      </c>
      <c r="H4679" s="3">
        <f t="shared" si="219"/>
        <v>316.63999999998742</v>
      </c>
      <c r="I4679" s="3">
        <f>MIN(H4679-K4679+L4679,'Power Look Up'!$F$4)</f>
        <v>309.90208883721346</v>
      </c>
      <c r="K4679" s="51">
        <f t="array" ref="K4679">_xlfn.SUM(_xlfn.NORM.DIST($Q$3:$Q$1003,$F4679,$N4679,FALSE)*WindSpeedStep*$R$3:$R$1003)</f>
        <v>315.35567992447181</v>
      </c>
      <c r="L4679" s="51">
        <f t="array" ref="L4679">_xlfn.SUM(_xlfn.NORM.DIST($Q$3:$Q$1003,$F4679,$O4679,FALSE)*WindSpeedStep*$R$3:$R$1003)</f>
        <v>308.61776876169785</v>
      </c>
      <c r="N4679" s="43">
        <f t="shared" si="220"/>
        <v>0.57215842943346629</v>
      </c>
      <c r="O4679" s="43">
        <f t="shared" si="221"/>
        <v>0.21</v>
      </c>
    </row>
    <row r="4680" spans="5:15" x14ac:dyDescent="0.2">
      <c r="E4680" s="16">
        <v>41270.333333333336</v>
      </c>
      <c r="F4680" s="22">
        <v>6.420231836855911</v>
      </c>
      <c r="G4680" s="25">
        <v>5.2957589171188466E-2</v>
      </c>
      <c r="H4680" s="3">
        <f t="shared" si="219"/>
        <v>456.9199999999791</v>
      </c>
      <c r="I4680" s="3">
        <f>MIN(H4680-K4680+L4680,'Power Look Up'!$F$4)</f>
        <v>447.35912602409184</v>
      </c>
      <c r="K4680" s="51">
        <f t="array" ref="K4680">_xlfn.SUM(_xlfn.NORM.DIST($Q$3:$Q$1003,$F4680,$N4680,FALSE)*WindSpeedStep*$R$3:$R$1003)</f>
        <v>454.50644293985687</v>
      </c>
      <c r="L4680" s="51">
        <f t="array" ref="L4680">_xlfn.SUM(_xlfn.NORM.DIST($Q$3:$Q$1003,$F4680,$O4680,FALSE)*WindSpeedStep*$R$3:$R$1003)</f>
        <v>444.94556896396961</v>
      </c>
      <c r="N4680" s="43">
        <f t="shared" si="220"/>
        <v>0.64202318368559119</v>
      </c>
      <c r="O4680" s="43">
        <f t="shared" si="221"/>
        <v>0.34</v>
      </c>
    </row>
    <row r="4681" spans="5:15" x14ac:dyDescent="0.2">
      <c r="E4681" s="16">
        <v>41270.340277777781</v>
      </c>
      <c r="F4681" s="22">
        <v>6.6907243086893606</v>
      </c>
      <c r="G4681" s="25">
        <v>5.0816620789237432E-2</v>
      </c>
      <c r="H4681" s="3">
        <f t="shared" si="219"/>
        <v>517.93999999997777</v>
      </c>
      <c r="I4681" s="3">
        <f>MIN(H4681-K4681+L4681,'Power Look Up'!$F$4)</f>
        <v>506.4768029363878</v>
      </c>
      <c r="K4681" s="51">
        <f t="array" ref="K4681">_xlfn.SUM(_xlfn.NORM.DIST($Q$3:$Q$1003,$F4681,$N4681,FALSE)*WindSpeedStep*$R$3:$R$1003)</f>
        <v>516.80527385875087</v>
      </c>
      <c r="L4681" s="51">
        <f t="array" ref="L4681">_xlfn.SUM(_xlfn.NORM.DIST($Q$3:$Q$1003,$F4681,$O4681,FALSE)*WindSpeedStep*$R$3:$R$1003)</f>
        <v>505.34207679516089</v>
      </c>
      <c r="N4681" s="43">
        <f t="shared" si="220"/>
        <v>0.66907243086893609</v>
      </c>
      <c r="O4681" s="43">
        <f t="shared" si="221"/>
        <v>0.34</v>
      </c>
    </row>
    <row r="4682" spans="5:15" x14ac:dyDescent="0.2">
      <c r="E4682" s="16">
        <v>41270.347222222219</v>
      </c>
      <c r="F4682" s="22">
        <v>10.423224201736737</v>
      </c>
      <c r="G4682" s="25">
        <v>0.10649296019316651</v>
      </c>
      <c r="H4682" s="3">
        <f t="shared" si="219"/>
        <v>1749.1399999999526</v>
      </c>
      <c r="I4682" s="3">
        <f>MIN(H4682-K4682+L4682,'Power Look Up'!$F$4)</f>
        <v>1739.0328109877282</v>
      </c>
      <c r="K4682" s="51">
        <f t="array" ref="K4682">_xlfn.SUM(_xlfn.NORM.DIST($Q$3:$Q$1003,$F4682,$N4682,FALSE)*WindSpeedStep*$R$3:$R$1003)</f>
        <v>1746.7239891358151</v>
      </c>
      <c r="L4682" s="51">
        <f t="array" ref="L4682">_xlfn.SUM(_xlfn.NORM.DIST($Q$3:$Q$1003,$F4682,$O4682,FALSE)*WindSpeedStep*$R$3:$R$1003)</f>
        <v>1736.6168001235908</v>
      </c>
      <c r="N4682" s="43">
        <f t="shared" si="220"/>
        <v>1.0423224201736738</v>
      </c>
      <c r="O4682" s="43">
        <f t="shared" si="221"/>
        <v>1.1100000000000001</v>
      </c>
    </row>
    <row r="4683" spans="5:15" x14ac:dyDescent="0.2">
      <c r="E4683" s="16">
        <v>41270.354166666664</v>
      </c>
      <c r="F4683" s="22">
        <v>9.649543672061391</v>
      </c>
      <c r="G4683" s="25">
        <v>9.6377614486854599E-2</v>
      </c>
      <c r="H4683" s="3">
        <f t="shared" si="219"/>
        <v>1503.6499999999385</v>
      </c>
      <c r="I4683" s="3">
        <f>MIN(H4683-K4683+L4683,'Power Look Up'!$F$4)</f>
        <v>1505.6833582919269</v>
      </c>
      <c r="K4683" s="51">
        <f t="array" ref="K4683">_xlfn.SUM(_xlfn.NORM.DIST($Q$3:$Q$1003,$F4683,$N4683,FALSE)*WindSpeedStep*$R$3:$R$1003)</f>
        <v>1504.8467576231117</v>
      </c>
      <c r="L4683" s="51">
        <f t="array" ref="L4683">_xlfn.SUM(_xlfn.NORM.DIST($Q$3:$Q$1003,$F4683,$O4683,FALSE)*WindSpeedStep*$R$3:$R$1003)</f>
        <v>1506.8801159151001</v>
      </c>
      <c r="N4683" s="43">
        <f t="shared" si="220"/>
        <v>0.96495436720613914</v>
      </c>
      <c r="O4683" s="43">
        <f t="shared" si="221"/>
        <v>0.93</v>
      </c>
    </row>
    <row r="4684" spans="5:15" x14ac:dyDescent="0.2">
      <c r="E4684" s="16">
        <v>41270.361111111109</v>
      </c>
      <c r="F4684" s="22">
        <v>9.5274576875105428</v>
      </c>
      <c r="G4684" s="25">
        <v>7.3471856077369266E-2</v>
      </c>
      <c r="H4684" s="3">
        <f t="shared" si="219"/>
        <v>1457.9299999999396</v>
      </c>
      <c r="I4684" s="3">
        <f>MIN(H4684-K4684+L4684,'Power Look Up'!$F$4)</f>
        <v>1465.9991934689847</v>
      </c>
      <c r="K4684" s="51">
        <f t="array" ref="K4684">_xlfn.SUM(_xlfn.NORM.DIST($Q$3:$Q$1003,$F4684,$N4684,FALSE)*WindSpeedStep*$R$3:$R$1003)</f>
        <v>1460.4444854813626</v>
      </c>
      <c r="L4684" s="51">
        <f t="array" ref="L4684">_xlfn.SUM(_xlfn.NORM.DIST($Q$3:$Q$1003,$F4684,$O4684,FALSE)*WindSpeedStep*$R$3:$R$1003)</f>
        <v>1468.5136789504077</v>
      </c>
      <c r="N4684" s="43">
        <f t="shared" si="220"/>
        <v>0.95274576875105432</v>
      </c>
      <c r="O4684" s="43">
        <f t="shared" si="221"/>
        <v>0.7</v>
      </c>
    </row>
    <row r="4685" spans="5:15" x14ac:dyDescent="0.2">
      <c r="E4685" s="16">
        <v>41270.368055555555</v>
      </c>
      <c r="F4685" s="22">
        <v>9.953172752535238</v>
      </c>
      <c r="G4685" s="25">
        <v>6.4301104372671655E-2</v>
      </c>
      <c r="H4685" s="3">
        <f t="shared" si="219"/>
        <v>1617.9499999999362</v>
      </c>
      <c r="I4685" s="3">
        <f>MIN(H4685-K4685+L4685,'Power Look Up'!$F$4)</f>
        <v>1649.3136681049</v>
      </c>
      <c r="K4685" s="51">
        <f t="array" ref="K4685">_xlfn.SUM(_xlfn.NORM.DIST($Q$3:$Q$1003,$F4685,$N4685,FALSE)*WindSpeedStep*$R$3:$R$1003)</f>
        <v>1609.0379396003893</v>
      </c>
      <c r="L4685" s="51">
        <f t="array" ref="L4685">_xlfn.SUM(_xlfn.NORM.DIST($Q$3:$Q$1003,$F4685,$O4685,FALSE)*WindSpeedStep*$R$3:$R$1003)</f>
        <v>1640.4016077053532</v>
      </c>
      <c r="N4685" s="43">
        <f t="shared" si="220"/>
        <v>0.99531727525352387</v>
      </c>
      <c r="O4685" s="43">
        <f t="shared" si="221"/>
        <v>0.64</v>
      </c>
    </row>
    <row r="4686" spans="5:15" x14ac:dyDescent="0.2">
      <c r="E4686" s="16">
        <v>41270.375</v>
      </c>
      <c r="F4686" s="22">
        <v>9.6226635396821383</v>
      </c>
      <c r="G4686" s="25">
        <v>3.6372465747831956E-2</v>
      </c>
      <c r="H4686" s="3">
        <f t="shared" si="219"/>
        <v>1492.2199999999389</v>
      </c>
      <c r="I4686" s="3">
        <f>MIN(H4686-K4686+L4686,'Power Look Up'!$F$4)</f>
        <v>1512.2284199614548</v>
      </c>
      <c r="K4686" s="51">
        <f t="array" ref="K4686">_xlfn.SUM(_xlfn.NORM.DIST($Q$3:$Q$1003,$F4686,$N4686,FALSE)*WindSpeedStep*$R$3:$R$1003)</f>
        <v>1495.175051119111</v>
      </c>
      <c r="L4686" s="51">
        <f t="array" ref="L4686">_xlfn.SUM(_xlfn.NORM.DIST($Q$3:$Q$1003,$F4686,$O4686,FALSE)*WindSpeedStep*$R$3:$R$1003)</f>
        <v>1515.183471080627</v>
      </c>
      <c r="N4686" s="43">
        <f t="shared" si="220"/>
        <v>0.96226635396821392</v>
      </c>
      <c r="O4686" s="43">
        <f t="shared" si="221"/>
        <v>0.35</v>
      </c>
    </row>
    <row r="4687" spans="5:15" x14ac:dyDescent="0.2">
      <c r="E4687" s="16">
        <v>41270.381944444445</v>
      </c>
      <c r="F4687" s="22">
        <v>9.807963859954814</v>
      </c>
      <c r="G4687" s="25">
        <v>4.6900662213708366E-2</v>
      </c>
      <c r="H4687" s="3">
        <f t="shared" si="219"/>
        <v>1564.6099999999374</v>
      </c>
      <c r="I4687" s="3">
        <f>MIN(H4687-K4687+L4687,'Power Look Up'!$F$4)</f>
        <v>1596.0971580716646</v>
      </c>
      <c r="K4687" s="51">
        <f t="array" ref="K4687">_xlfn.SUM(_xlfn.NORM.DIST($Q$3:$Q$1003,$F4687,$N4687,FALSE)*WindSpeedStep*$R$3:$R$1003)</f>
        <v>1560.4596402392851</v>
      </c>
      <c r="L4687" s="51">
        <f t="array" ref="L4687">_xlfn.SUM(_xlfn.NORM.DIST($Q$3:$Q$1003,$F4687,$O4687,FALSE)*WindSpeedStep*$R$3:$R$1003)</f>
        <v>1591.9467983110123</v>
      </c>
      <c r="N4687" s="43">
        <f t="shared" si="220"/>
        <v>0.98079638599548147</v>
      </c>
      <c r="O4687" s="43">
        <f t="shared" si="221"/>
        <v>0.46</v>
      </c>
    </row>
    <row r="4688" spans="5:15" x14ac:dyDescent="0.2">
      <c r="E4688" s="16">
        <v>41270.388888888891</v>
      </c>
      <c r="F4688" s="22">
        <v>10.378745585336958</v>
      </c>
      <c r="G4688" s="25">
        <v>4.8175378795911293E-2</v>
      </c>
      <c r="H4688" s="3">
        <f t="shared" si="219"/>
        <v>1738.4599999999527</v>
      </c>
      <c r="I4688" s="3">
        <f>MIN(H4688-K4688+L4688,'Power Look Up'!$F$4)</f>
        <v>1810.1043112721422</v>
      </c>
      <c r="K4688" s="51">
        <f t="array" ref="K4688">_xlfn.SUM(_xlfn.NORM.DIST($Q$3:$Q$1003,$F4688,$N4688,FALSE)*WindSpeedStep*$R$3:$R$1003)</f>
        <v>1735.1120848822791</v>
      </c>
      <c r="L4688" s="51">
        <f t="array" ref="L4688">_xlfn.SUM(_xlfn.NORM.DIST($Q$3:$Q$1003,$F4688,$O4688,FALSE)*WindSpeedStep*$R$3:$R$1003)</f>
        <v>1806.7563961544686</v>
      </c>
      <c r="N4688" s="43">
        <f t="shared" si="220"/>
        <v>1.0378745585336959</v>
      </c>
      <c r="O4688" s="43">
        <f t="shared" si="221"/>
        <v>0.5</v>
      </c>
    </row>
    <row r="4689" spans="5:15" x14ac:dyDescent="0.2">
      <c r="E4689" s="16">
        <v>41270.395833333336</v>
      </c>
      <c r="F4689" s="22">
        <v>10.314112506934594</v>
      </c>
      <c r="G4689" s="25">
        <v>5.6233631309532697E-2</v>
      </c>
      <c r="H4689" s="3">
        <f t="shared" si="219"/>
        <v>1719.7699999999531</v>
      </c>
      <c r="I4689" s="3">
        <f>MIN(H4689-K4689+L4689,'Power Look Up'!$F$4)</f>
        <v>1778.7267575966653</v>
      </c>
      <c r="K4689" s="51">
        <f t="array" ref="K4689">_xlfn.SUM(_xlfn.NORM.DIST($Q$3:$Q$1003,$F4689,$N4689,FALSE)*WindSpeedStep*$R$3:$R$1003)</f>
        <v>1717.6875544424188</v>
      </c>
      <c r="L4689" s="51">
        <f t="array" ref="L4689">_xlfn.SUM(_xlfn.NORM.DIST($Q$3:$Q$1003,$F4689,$O4689,FALSE)*WindSpeedStep*$R$3:$R$1003)</f>
        <v>1776.6443120391309</v>
      </c>
      <c r="N4689" s="43">
        <f t="shared" si="220"/>
        <v>1.0314112506934594</v>
      </c>
      <c r="O4689" s="43">
        <f t="shared" si="221"/>
        <v>0.57999999999999996</v>
      </c>
    </row>
    <row r="4690" spans="5:15" x14ac:dyDescent="0.2">
      <c r="E4690" s="16">
        <v>41270.402777777781</v>
      </c>
      <c r="F4690" s="22">
        <v>9.6455701412375632</v>
      </c>
      <c r="G4690" s="25">
        <v>7.7755901311995654E-2</v>
      </c>
      <c r="H4690" s="3">
        <f t="shared" si="219"/>
        <v>1503.6499999999385</v>
      </c>
      <c r="I4690" s="3">
        <f>MIN(H4690-K4690+L4690,'Power Look Up'!$F$4)</f>
        <v>1514.4133060506476</v>
      </c>
      <c r="K4690" s="51">
        <f t="array" ref="K4690">_xlfn.SUM(_xlfn.NORM.DIST($Q$3:$Q$1003,$F4690,$N4690,FALSE)*WindSpeedStep*$R$3:$R$1003)</f>
        <v>1503.4210160223545</v>
      </c>
      <c r="L4690" s="51">
        <f t="array" ref="L4690">_xlfn.SUM(_xlfn.NORM.DIST($Q$3:$Q$1003,$F4690,$O4690,FALSE)*WindSpeedStep*$R$3:$R$1003)</f>
        <v>1514.1843220730636</v>
      </c>
      <c r="N4690" s="43">
        <f t="shared" si="220"/>
        <v>0.96455701412375638</v>
      </c>
      <c r="O4690" s="43">
        <f t="shared" si="221"/>
        <v>0.74999999999999989</v>
      </c>
    </row>
    <row r="4691" spans="5:15" x14ac:dyDescent="0.2">
      <c r="E4691" s="16">
        <v>41270.409722222219</v>
      </c>
      <c r="F4691" s="22">
        <v>10.289742014393287</v>
      </c>
      <c r="G4691" s="25">
        <v>7.7747333109125613E-2</v>
      </c>
      <c r="H4691" s="3">
        <f t="shared" si="219"/>
        <v>1714.4299999999532</v>
      </c>
      <c r="I4691" s="3">
        <f>MIN(H4691-K4691+L4691,'Power Look Up'!$F$4)</f>
        <v>1745.3789456456605</v>
      </c>
      <c r="K4691" s="51">
        <f t="array" ref="K4691">_xlfn.SUM(_xlfn.NORM.DIST($Q$3:$Q$1003,$F4691,$N4691,FALSE)*WindSpeedStep*$R$3:$R$1003)</f>
        <v>1710.9499569997924</v>
      </c>
      <c r="L4691" s="51">
        <f t="array" ref="L4691">_xlfn.SUM(_xlfn.NORM.DIST($Q$3:$Q$1003,$F4691,$O4691,FALSE)*WindSpeedStep*$R$3:$R$1003)</f>
        <v>1741.8989026454997</v>
      </c>
      <c r="N4691" s="43">
        <f t="shared" si="220"/>
        <v>1.0289742014393288</v>
      </c>
      <c r="O4691" s="43">
        <f t="shared" si="221"/>
        <v>0.8</v>
      </c>
    </row>
    <row r="4692" spans="5:15" x14ac:dyDescent="0.2">
      <c r="E4692" s="16">
        <v>41270.416666666664</v>
      </c>
      <c r="F4692" s="22">
        <v>11.209383252725548</v>
      </c>
      <c r="G4692" s="25">
        <v>7.9397767025549557E-2</v>
      </c>
      <c r="H4692" s="3">
        <f t="shared" si="219"/>
        <v>1921.6399999999837</v>
      </c>
      <c r="I4692" s="3">
        <f>MIN(H4692-K4692+L4692,'Power Look Up'!$F$4)</f>
        <v>1958.3830220232103</v>
      </c>
      <c r="K4692" s="51">
        <f t="array" ref="K4692">_xlfn.SUM(_xlfn.NORM.DIST($Q$3:$Q$1003,$F4692,$N4692,FALSE)*WindSpeedStep*$R$3:$R$1003)</f>
        <v>1900.6445055801114</v>
      </c>
      <c r="L4692" s="51">
        <f t="array" ref="L4692">_xlfn.SUM(_xlfn.NORM.DIST($Q$3:$Q$1003,$F4692,$O4692,FALSE)*WindSpeedStep*$R$3:$R$1003)</f>
        <v>1937.387527603338</v>
      </c>
      <c r="N4692" s="43">
        <f t="shared" si="220"/>
        <v>1.1209383252725549</v>
      </c>
      <c r="O4692" s="43">
        <f t="shared" si="221"/>
        <v>0.8899999999999999</v>
      </c>
    </row>
    <row r="4693" spans="5:15" x14ac:dyDescent="0.2">
      <c r="E4693" s="16">
        <v>41270.423611111109</v>
      </c>
      <c r="F4693" s="22">
        <v>12.5581319381408</v>
      </c>
      <c r="G4693" s="25">
        <v>6.3703742239742553E-2</v>
      </c>
      <c r="H4693" s="3">
        <f t="shared" si="219"/>
        <v>1994.1599999999976</v>
      </c>
      <c r="I4693" s="3">
        <f>MIN(H4693-K4693+L4693,'Power Look Up'!$F$4)</f>
        <v>2000</v>
      </c>
      <c r="K4693" s="51">
        <f t="array" ref="K4693">_xlfn.SUM(_xlfn.NORM.DIST($Q$3:$Q$1003,$F4693,$N4693,FALSE)*WindSpeedStep*$R$3:$R$1003)</f>
        <v>1993.4852398866722</v>
      </c>
      <c r="L4693" s="51">
        <f t="array" ref="L4693">_xlfn.SUM(_xlfn.NORM.DIST($Q$3:$Q$1003,$F4693,$O4693,FALSE)*WindSpeedStep*$R$3:$R$1003)</f>
        <v>2013.3188794340958</v>
      </c>
      <c r="N4693" s="43">
        <f t="shared" si="220"/>
        <v>1.2558131938140802</v>
      </c>
      <c r="O4693" s="43">
        <f t="shared" si="221"/>
        <v>0.8</v>
      </c>
    </row>
    <row r="4694" spans="5:15" x14ac:dyDescent="0.2">
      <c r="E4694" s="16">
        <v>41270.430555555555</v>
      </c>
      <c r="F4694" s="22">
        <v>13.072801810043215</v>
      </c>
      <c r="G4694" s="25">
        <v>6.4255544618955954E-2</v>
      </c>
      <c r="H4694" s="3">
        <f t="shared" si="219"/>
        <v>1999.0699999999997</v>
      </c>
      <c r="I4694" s="3">
        <f>MIN(H4694-K4694+L4694,'Power Look Up'!$F$4)</f>
        <v>2000</v>
      </c>
      <c r="K4694" s="51">
        <f t="array" ref="K4694">_xlfn.SUM(_xlfn.NORM.DIST($Q$3:$Q$1003,$F4694,$N4694,FALSE)*WindSpeedStep*$R$3:$R$1003)</f>
        <v>2001.0295378707026</v>
      </c>
      <c r="L4694" s="51">
        <f t="array" ref="L4694">_xlfn.SUM(_xlfn.NORM.DIST($Q$3:$Q$1003,$F4694,$O4694,FALSE)*WindSpeedStep*$R$3:$R$1003)</f>
        <v>2009.7953193011479</v>
      </c>
      <c r="N4694" s="43">
        <f t="shared" si="220"/>
        <v>1.3072801810043215</v>
      </c>
      <c r="O4694" s="43">
        <f t="shared" si="221"/>
        <v>0.84</v>
      </c>
    </row>
    <row r="4695" spans="5:15" x14ac:dyDescent="0.2">
      <c r="E4695" s="16">
        <v>41270.4375</v>
      </c>
      <c r="F4695" s="22">
        <v>12.987994784126981</v>
      </c>
      <c r="G4695" s="25">
        <v>7.0064703222096944E-2</v>
      </c>
      <c r="H4695" s="3">
        <f t="shared" si="219"/>
        <v>1998.8899999999974</v>
      </c>
      <c r="I4695" s="3">
        <f>MIN(H4695-K4695+L4695,'Power Look Up'!$F$4)</f>
        <v>2000</v>
      </c>
      <c r="K4695" s="51">
        <f t="array" ref="K4695">_xlfn.SUM(_xlfn.NORM.DIST($Q$3:$Q$1003,$F4695,$N4695,FALSE)*WindSpeedStep*$R$3:$R$1003)</f>
        <v>2000.2617524258865</v>
      </c>
      <c r="L4695" s="51">
        <f t="array" ref="L4695">_xlfn.SUM(_xlfn.NORM.DIST($Q$3:$Q$1003,$F4695,$O4695,FALSE)*WindSpeedStep*$R$3:$R$1003)</f>
        <v>2009.9722792783093</v>
      </c>
      <c r="N4695" s="43">
        <f t="shared" si="220"/>
        <v>1.2987994784126982</v>
      </c>
      <c r="O4695" s="43">
        <f t="shared" si="221"/>
        <v>0.90999999999999992</v>
      </c>
    </row>
    <row r="4696" spans="5:15" x14ac:dyDescent="0.2">
      <c r="E4696" s="16">
        <v>41270.444444444445</v>
      </c>
      <c r="F4696" s="22">
        <v>14.659548741722762</v>
      </c>
      <c r="G4696" s="25">
        <v>6.0029132922449296E-2</v>
      </c>
      <c r="H4696" s="3">
        <f t="shared" si="219"/>
        <v>2000</v>
      </c>
      <c r="I4696" s="3">
        <f>MIN(H4696-K4696+L4696,'Power Look Up'!$F$4)</f>
        <v>1999.1061004616852</v>
      </c>
      <c r="K4696" s="51">
        <f t="array" ref="K4696">_xlfn.SUM(_xlfn.NORM.DIST($Q$3:$Q$1003,$F4696,$N4696,FALSE)*WindSpeedStep*$R$3:$R$1003)</f>
        <v>2002.5762849727184</v>
      </c>
      <c r="L4696" s="51">
        <f t="array" ref="L4696">_xlfn.SUM(_xlfn.NORM.DIST($Q$3:$Q$1003,$F4696,$O4696,FALSE)*WindSpeedStep*$R$3:$R$1003)</f>
        <v>2001.6823854344036</v>
      </c>
      <c r="N4696" s="43">
        <f t="shared" si="220"/>
        <v>1.4659548741722763</v>
      </c>
      <c r="O4696" s="43">
        <f t="shared" si="221"/>
        <v>0.88</v>
      </c>
    </row>
    <row r="4697" spans="5:15" x14ac:dyDescent="0.2">
      <c r="E4697" s="16">
        <v>41270.451388888891</v>
      </c>
      <c r="F4697" s="22">
        <v>14.42282557577566</v>
      </c>
      <c r="G4697" s="25">
        <v>5.5467633287035439E-2</v>
      </c>
      <c r="H4697" s="3">
        <f t="shared" si="219"/>
        <v>2000</v>
      </c>
      <c r="I4697" s="3">
        <f>MIN(H4697-K4697+L4697,'Power Look Up'!$F$4)</f>
        <v>1999.1462482397612</v>
      </c>
      <c r="K4697" s="51">
        <f t="array" ref="K4697">_xlfn.SUM(_xlfn.NORM.DIST($Q$3:$Q$1003,$F4697,$N4697,FALSE)*WindSpeedStep*$R$3:$R$1003)</f>
        <v>2002.9306420949492</v>
      </c>
      <c r="L4697" s="51">
        <f t="array" ref="L4697">_xlfn.SUM(_xlfn.NORM.DIST($Q$3:$Q$1003,$F4697,$O4697,FALSE)*WindSpeedStep*$R$3:$R$1003)</f>
        <v>2002.0768903347105</v>
      </c>
      <c r="N4697" s="43">
        <f t="shared" si="220"/>
        <v>1.442282557577566</v>
      </c>
      <c r="O4697" s="43">
        <f t="shared" si="221"/>
        <v>0.8</v>
      </c>
    </row>
    <row r="4698" spans="5:15" x14ac:dyDescent="0.2">
      <c r="E4698" s="16">
        <v>41270.458333333336</v>
      </c>
      <c r="F4698" s="22">
        <v>14.724475919208157</v>
      </c>
      <c r="G4698" s="25">
        <v>5.0935598938473665E-2</v>
      </c>
      <c r="H4698" s="3">
        <f t="shared" si="219"/>
        <v>2000</v>
      </c>
      <c r="I4698" s="3">
        <f>MIN(H4698-K4698+L4698,'Power Look Up'!$F$4)</f>
        <v>1998.7970850290399</v>
      </c>
      <c r="K4698" s="51">
        <f t="array" ref="K4698">_xlfn.SUM(_xlfn.NORM.DIST($Q$3:$Q$1003,$F4698,$N4698,FALSE)*WindSpeedStep*$R$3:$R$1003)</f>
        <v>2002.4769042088276</v>
      </c>
      <c r="L4698" s="51">
        <f t="array" ref="L4698">_xlfn.SUM(_xlfn.NORM.DIST($Q$3:$Q$1003,$F4698,$O4698,FALSE)*WindSpeedStep*$R$3:$R$1003)</f>
        <v>2001.2739892378675</v>
      </c>
      <c r="N4698" s="43">
        <f t="shared" si="220"/>
        <v>1.4724475919208158</v>
      </c>
      <c r="O4698" s="43">
        <f t="shared" si="221"/>
        <v>0.75</v>
      </c>
    </row>
    <row r="4699" spans="5:15" x14ac:dyDescent="0.2">
      <c r="E4699" s="16">
        <v>41270.465277777781</v>
      </c>
      <c r="F4699" s="22">
        <v>13.122914893320253</v>
      </c>
      <c r="G4699" s="25">
        <v>8.3060814526414811E-2</v>
      </c>
      <c r="H4699" s="3">
        <f t="shared" si="219"/>
        <v>1999.1199999999997</v>
      </c>
      <c r="I4699" s="3">
        <f>MIN(H4699-K4699+L4699,'Power Look Up'!$F$4)</f>
        <v>2000</v>
      </c>
      <c r="K4699" s="51">
        <f t="array" ref="K4699">_xlfn.SUM(_xlfn.NORM.DIST($Q$3:$Q$1003,$F4699,$N4699,FALSE)*WindSpeedStep*$R$3:$R$1003)</f>
        <v>2001.4171535446085</v>
      </c>
      <c r="L4699" s="51">
        <f t="array" ref="L4699">_xlfn.SUM(_xlfn.NORM.DIST($Q$3:$Q$1003,$F4699,$O4699,FALSE)*WindSpeedStep*$R$3:$R$1003)</f>
        <v>2007.3174366409835</v>
      </c>
      <c r="N4699" s="43">
        <f t="shared" si="220"/>
        <v>1.3122914893320254</v>
      </c>
      <c r="O4699" s="43">
        <f t="shared" si="221"/>
        <v>1.0900000000000001</v>
      </c>
    </row>
    <row r="4700" spans="5:15" x14ac:dyDescent="0.2">
      <c r="E4700" s="16">
        <v>41270.472222222219</v>
      </c>
      <c r="F4700" s="22">
        <v>13.657589147911263</v>
      </c>
      <c r="G4700" s="25">
        <v>5.4182329837705843E-2</v>
      </c>
      <c r="H4700" s="3">
        <f t="shared" si="219"/>
        <v>1999.6599999999999</v>
      </c>
      <c r="I4700" s="3">
        <f>MIN(H4700-K4700+L4700,'Power Look Up'!$F$4)</f>
        <v>2000</v>
      </c>
      <c r="K4700" s="51">
        <f t="array" ref="K4700">_xlfn.SUM(_xlfn.NORM.DIST($Q$3:$Q$1003,$F4700,$N4700,FALSE)*WindSpeedStep*$R$3:$R$1003)</f>
        <v>2003.3803276093643</v>
      </c>
      <c r="L4700" s="51">
        <f t="array" ref="L4700">_xlfn.SUM(_xlfn.NORM.DIST($Q$3:$Q$1003,$F4700,$O4700,FALSE)*WindSpeedStep*$R$3:$R$1003)</f>
        <v>2005.1955037766204</v>
      </c>
      <c r="N4700" s="43">
        <f t="shared" si="220"/>
        <v>1.3657589147911264</v>
      </c>
      <c r="O4700" s="43">
        <f t="shared" si="221"/>
        <v>0.74</v>
      </c>
    </row>
    <row r="4701" spans="5:15" x14ac:dyDescent="0.2">
      <c r="E4701" s="16">
        <v>41270.479166666664</v>
      </c>
      <c r="F4701" s="22">
        <v>13.447061214343643</v>
      </c>
      <c r="G4701" s="25">
        <v>6.1723523584072015E-2</v>
      </c>
      <c r="H4701" s="3">
        <f t="shared" si="219"/>
        <v>1999.4499999999998</v>
      </c>
      <c r="I4701" s="3">
        <f>MIN(H4701-K4701+L4701,'Power Look Up'!$F$4)</f>
        <v>2000</v>
      </c>
      <c r="K4701" s="51">
        <f t="array" ref="K4701">_xlfn.SUM(_xlfn.NORM.DIST($Q$3:$Q$1003,$F4701,$N4701,FALSE)*WindSpeedStep*$R$3:$R$1003)</f>
        <v>2002.98827767492</v>
      </c>
      <c r="L4701" s="51">
        <f t="array" ref="L4701">_xlfn.SUM(_xlfn.NORM.DIST($Q$3:$Q$1003,$F4701,$O4701,FALSE)*WindSpeedStep*$R$3:$R$1003)</f>
        <v>2006.9765687973422</v>
      </c>
      <c r="N4701" s="43">
        <f t="shared" si="220"/>
        <v>1.3447061214343643</v>
      </c>
      <c r="O4701" s="43">
        <f t="shared" si="221"/>
        <v>0.83</v>
      </c>
    </row>
    <row r="4702" spans="5:15" x14ac:dyDescent="0.2">
      <c r="E4702" s="16">
        <v>41270.486111111109</v>
      </c>
      <c r="F4702" s="22">
        <v>14.820136331628635</v>
      </c>
      <c r="G4702" s="25">
        <v>5.2631094785231515E-2</v>
      </c>
      <c r="H4702" s="3">
        <f t="shared" si="219"/>
        <v>2000</v>
      </c>
      <c r="I4702" s="3">
        <f>MIN(H4702-K4702+L4702,'Power Look Up'!$F$4)</f>
        <v>1998.829254649138</v>
      </c>
      <c r="K4702" s="51">
        <f t="array" ref="K4702">_xlfn.SUM(_xlfn.NORM.DIST($Q$3:$Q$1003,$F4702,$N4702,FALSE)*WindSpeedStep*$R$3:$R$1003)</f>
        <v>2002.3311629232282</v>
      </c>
      <c r="L4702" s="51">
        <f t="array" ref="L4702">_xlfn.SUM(_xlfn.NORM.DIST($Q$3:$Q$1003,$F4702,$O4702,FALSE)*WindSpeedStep*$R$3:$R$1003)</f>
        <v>2001.1604175723662</v>
      </c>
      <c r="N4702" s="43">
        <f t="shared" si="220"/>
        <v>1.4820136331628637</v>
      </c>
      <c r="O4702" s="43">
        <f t="shared" si="221"/>
        <v>0.78</v>
      </c>
    </row>
    <row r="4703" spans="5:15" x14ac:dyDescent="0.2">
      <c r="E4703" s="16">
        <v>41270.493055555555</v>
      </c>
      <c r="F4703" s="22">
        <v>14.472667517432605</v>
      </c>
      <c r="G4703" s="25">
        <v>4.4221288109404004E-2</v>
      </c>
      <c r="H4703" s="3">
        <f t="shared" si="219"/>
        <v>2000</v>
      </c>
      <c r="I4703" s="3">
        <f>MIN(H4703-K4703+L4703,'Power Look Up'!$F$4)</f>
        <v>1998.7224429552948</v>
      </c>
      <c r="K4703" s="51">
        <f t="array" ref="K4703">_xlfn.SUM(_xlfn.NORM.DIST($Q$3:$Q$1003,$F4703,$N4703,FALSE)*WindSpeedStep*$R$3:$R$1003)</f>
        <v>2002.8581839697679</v>
      </c>
      <c r="L4703" s="51">
        <f t="array" ref="L4703">_xlfn.SUM(_xlfn.NORM.DIST($Q$3:$Q$1003,$F4703,$O4703,FALSE)*WindSpeedStep*$R$3:$R$1003)</f>
        <v>2001.5806269250627</v>
      </c>
      <c r="N4703" s="43">
        <f t="shared" si="220"/>
        <v>1.4472667517432605</v>
      </c>
      <c r="O4703" s="43">
        <f t="shared" si="221"/>
        <v>0.64</v>
      </c>
    </row>
    <row r="4704" spans="5:15" x14ac:dyDescent="0.2">
      <c r="E4704" s="16">
        <v>41270.5</v>
      </c>
      <c r="F4704" s="22">
        <v>14.284457136614577</v>
      </c>
      <c r="G4704" s="25">
        <v>9.6608501590355889E-2</v>
      </c>
      <c r="H4704" s="3">
        <f t="shared" si="219"/>
        <v>2000</v>
      </c>
      <c r="I4704" s="3">
        <f>MIN(H4704-K4704+L4704,'Power Look Up'!$F$4)</f>
        <v>2000</v>
      </c>
      <c r="K4704" s="51">
        <f t="array" ref="K4704">_xlfn.SUM(_xlfn.NORM.DIST($Q$3:$Q$1003,$F4704,$N4704,FALSE)*WindSpeedStep*$R$3:$R$1003)</f>
        <v>2003.1199837606721</v>
      </c>
      <c r="L4704" s="51">
        <f t="array" ref="L4704">_xlfn.SUM(_xlfn.NORM.DIST($Q$3:$Q$1003,$F4704,$O4704,FALSE)*WindSpeedStep*$R$3:$R$1003)</f>
        <v>2003.3635116221344</v>
      </c>
      <c r="N4704" s="43">
        <f t="shared" si="220"/>
        <v>1.4284457136614579</v>
      </c>
      <c r="O4704" s="43">
        <f t="shared" si="221"/>
        <v>1.38</v>
      </c>
    </row>
    <row r="4705" spans="5:15" x14ac:dyDescent="0.2">
      <c r="E4705" s="16">
        <v>41270.506944444445</v>
      </c>
      <c r="F4705" s="22">
        <v>13.415937266169596</v>
      </c>
      <c r="G4705" s="25">
        <v>6.2612099574898328E-2</v>
      </c>
      <c r="H4705" s="3">
        <f t="shared" si="219"/>
        <v>1999.4199999999998</v>
      </c>
      <c r="I4705" s="3">
        <f>MIN(H4705-K4705+L4705,'Power Look Up'!$F$4)</f>
        <v>2000</v>
      </c>
      <c r="K4705" s="51">
        <f t="array" ref="K4705">_xlfn.SUM(_xlfn.NORM.DIST($Q$3:$Q$1003,$F4705,$N4705,FALSE)*WindSpeedStep*$R$3:$R$1003)</f>
        <v>2002.8955047432837</v>
      </c>
      <c r="L4705" s="51">
        <f t="array" ref="L4705">_xlfn.SUM(_xlfn.NORM.DIST($Q$3:$Q$1003,$F4705,$O4705,FALSE)*WindSpeedStep*$R$3:$R$1003)</f>
        <v>2007.2284794841526</v>
      </c>
      <c r="N4705" s="43">
        <f t="shared" si="220"/>
        <v>1.3415937266169597</v>
      </c>
      <c r="O4705" s="43">
        <f t="shared" si="221"/>
        <v>0.84</v>
      </c>
    </row>
    <row r="4706" spans="5:15" x14ac:dyDescent="0.2">
      <c r="E4706" s="16">
        <v>41270.513888888891</v>
      </c>
      <c r="F4706" s="22">
        <v>13.7548159327841</v>
      </c>
      <c r="G4706" s="25">
        <v>8.0699007927423863E-2</v>
      </c>
      <c r="H4706" s="3">
        <f t="shared" si="219"/>
        <v>1999.7499999999998</v>
      </c>
      <c r="I4706" s="3">
        <f>MIN(H4706-K4706+L4706,'Power Look Up'!$F$4)</f>
        <v>2000</v>
      </c>
      <c r="K4706" s="51">
        <f t="array" ref="K4706">_xlfn.SUM(_xlfn.NORM.DIST($Q$3:$Q$1003,$F4706,$N4706,FALSE)*WindSpeedStep*$R$3:$R$1003)</f>
        <v>2003.4494204551811</v>
      </c>
      <c r="L4706" s="51">
        <f t="array" ref="L4706">_xlfn.SUM(_xlfn.NORM.DIST($Q$3:$Q$1003,$F4706,$O4706,FALSE)*WindSpeedStep*$R$3:$R$1003)</f>
        <v>2005.5271136490828</v>
      </c>
      <c r="N4706" s="43">
        <f t="shared" si="220"/>
        <v>1.3754815932784101</v>
      </c>
      <c r="O4706" s="43">
        <f t="shared" si="221"/>
        <v>1.1100000000000001</v>
      </c>
    </row>
    <row r="4707" spans="5:15" x14ac:dyDescent="0.2">
      <c r="E4707" s="16">
        <v>41270.520833333336</v>
      </c>
      <c r="F4707" s="22">
        <v>13.62619392719337</v>
      </c>
      <c r="G4707" s="25">
        <v>0.10641269365073987</v>
      </c>
      <c r="H4707" s="3">
        <f t="shared" si="219"/>
        <v>1999.6299999999997</v>
      </c>
      <c r="I4707" s="3">
        <f>MIN(H4707-K4707+L4707,'Power Look Up'!$F$4)</f>
        <v>1997.7730668431245</v>
      </c>
      <c r="K4707" s="51">
        <f t="array" ref="K4707">_xlfn.SUM(_xlfn.NORM.DIST($Q$3:$Q$1003,$F4707,$N4707,FALSE)*WindSpeedStep*$R$3:$R$1003)</f>
        <v>2003.3446615266187</v>
      </c>
      <c r="L4707" s="51">
        <f t="array" ref="L4707">_xlfn.SUM(_xlfn.NORM.DIST($Q$3:$Q$1003,$F4707,$O4707,FALSE)*WindSpeedStep*$R$3:$R$1003)</f>
        <v>2001.4877283697435</v>
      </c>
      <c r="N4707" s="43">
        <f t="shared" si="220"/>
        <v>1.3626193927193371</v>
      </c>
      <c r="O4707" s="43">
        <f t="shared" si="221"/>
        <v>1.45</v>
      </c>
    </row>
    <row r="4708" spans="5:15" x14ac:dyDescent="0.2">
      <c r="E4708" s="16">
        <v>41270.527777777781</v>
      </c>
      <c r="F4708" s="22">
        <v>14.813251707715782</v>
      </c>
      <c r="G4708" s="25">
        <v>6.4131766525318226E-2</v>
      </c>
      <c r="H4708" s="3">
        <f t="shared" si="219"/>
        <v>2000</v>
      </c>
      <c r="I4708" s="3">
        <f>MIN(H4708-K4708+L4708,'Power Look Up'!$F$4)</f>
        <v>1999.1753644420007</v>
      </c>
      <c r="K4708" s="51">
        <f t="array" ref="K4708">_xlfn.SUM(_xlfn.NORM.DIST($Q$3:$Q$1003,$F4708,$N4708,FALSE)*WindSpeedStep*$R$3:$R$1003)</f>
        <v>2002.3415954235288</v>
      </c>
      <c r="L4708" s="51">
        <f t="array" ref="L4708">_xlfn.SUM(_xlfn.NORM.DIST($Q$3:$Q$1003,$F4708,$O4708,FALSE)*WindSpeedStep*$R$3:$R$1003)</f>
        <v>2001.5169598655295</v>
      </c>
      <c r="N4708" s="43">
        <f t="shared" si="220"/>
        <v>1.4813251707715782</v>
      </c>
      <c r="O4708" s="43">
        <f t="shared" si="221"/>
        <v>0.95000000000000007</v>
      </c>
    </row>
    <row r="4709" spans="5:15" x14ac:dyDescent="0.2">
      <c r="E4709" s="16">
        <v>41270.534722222219</v>
      </c>
      <c r="F4709" s="22">
        <v>14.194282857426609</v>
      </c>
      <c r="G4709" s="25">
        <v>8.9472642806714367E-2</v>
      </c>
      <c r="H4709" s="3">
        <f t="shared" si="219"/>
        <v>2000</v>
      </c>
      <c r="I4709" s="3">
        <f>MIN(H4709-K4709+L4709,'Power Look Up'!$F$4)</f>
        <v>2000</v>
      </c>
      <c r="K4709" s="51">
        <f t="array" ref="K4709">_xlfn.SUM(_xlfn.NORM.DIST($Q$3:$Q$1003,$F4709,$N4709,FALSE)*WindSpeedStep*$R$3:$R$1003)</f>
        <v>2003.2297714450337</v>
      </c>
      <c r="L4709" s="51">
        <f t="array" ref="L4709">_xlfn.SUM(_xlfn.NORM.DIST($Q$3:$Q$1003,$F4709,$O4709,FALSE)*WindSpeedStep*$R$3:$R$1003)</f>
        <v>2003.8565475896537</v>
      </c>
      <c r="N4709" s="43">
        <f t="shared" si="220"/>
        <v>1.419428285742661</v>
      </c>
      <c r="O4709" s="43">
        <f t="shared" si="221"/>
        <v>1.27</v>
      </c>
    </row>
    <row r="4710" spans="5:15" x14ac:dyDescent="0.2">
      <c r="E4710" s="16">
        <v>41270.541666666664</v>
      </c>
      <c r="F4710" s="22">
        <v>13.859756082512181</v>
      </c>
      <c r="G4710" s="25">
        <v>0.10245490552259522</v>
      </c>
      <c r="H4710" s="3">
        <f t="shared" si="219"/>
        <v>1999.8599999999997</v>
      </c>
      <c r="I4710" s="3">
        <f>MIN(H4710-K4710+L4710,'Power Look Up'!$F$4)</f>
        <v>1999.39340800179</v>
      </c>
      <c r="K4710" s="51">
        <f t="array" ref="K4710">_xlfn.SUM(_xlfn.NORM.DIST($Q$3:$Q$1003,$F4710,$N4710,FALSE)*WindSpeedStep*$R$3:$R$1003)</f>
        <v>2003.4641590660169</v>
      </c>
      <c r="L4710" s="51">
        <f t="array" ref="L4710">_xlfn.SUM(_xlfn.NORM.DIST($Q$3:$Q$1003,$F4710,$O4710,FALSE)*WindSpeedStep*$R$3:$R$1003)</f>
        <v>2002.9975670678073</v>
      </c>
      <c r="N4710" s="43">
        <f t="shared" si="220"/>
        <v>1.3859756082512182</v>
      </c>
      <c r="O4710" s="43">
        <f t="shared" si="221"/>
        <v>1.42</v>
      </c>
    </row>
    <row r="4711" spans="5:15" x14ac:dyDescent="0.2">
      <c r="E4711" s="16">
        <v>41270.548611111109</v>
      </c>
      <c r="F4711" s="22">
        <v>14.416556093691334</v>
      </c>
      <c r="G4711" s="25">
        <v>5.96536367223192E-2</v>
      </c>
      <c r="H4711" s="3">
        <f t="shared" si="219"/>
        <v>2000</v>
      </c>
      <c r="I4711" s="3">
        <f>MIN(H4711-K4711+L4711,'Power Look Up'!$F$4)</f>
        <v>1999.3252671724181</v>
      </c>
      <c r="K4711" s="51">
        <f t="array" ref="K4711">_xlfn.SUM(_xlfn.NORM.DIST($Q$3:$Q$1003,$F4711,$N4711,FALSE)*WindSpeedStep*$R$3:$R$1003)</f>
        <v>2002.9396277896958</v>
      </c>
      <c r="L4711" s="51">
        <f t="array" ref="L4711">_xlfn.SUM(_xlfn.NORM.DIST($Q$3:$Q$1003,$F4711,$O4711,FALSE)*WindSpeedStep*$R$3:$R$1003)</f>
        <v>2002.2648949621139</v>
      </c>
      <c r="N4711" s="43">
        <f t="shared" si="220"/>
        <v>1.4416556093691335</v>
      </c>
      <c r="O4711" s="43">
        <f t="shared" si="221"/>
        <v>0.86</v>
      </c>
    </row>
    <row r="4712" spans="5:15" x14ac:dyDescent="0.2">
      <c r="E4712" s="16">
        <v>41270.555555555555</v>
      </c>
      <c r="F4712" s="22">
        <v>15.137198382126794</v>
      </c>
      <c r="G4712" s="25">
        <v>5.7474307863154529E-2</v>
      </c>
      <c r="H4712" s="3">
        <f t="shared" si="219"/>
        <v>2000</v>
      </c>
      <c r="I4712" s="3">
        <f>MIN(H4712-K4712+L4712,'Power Look Up'!$F$4)</f>
        <v>1998.9785540871767</v>
      </c>
      <c r="K4712" s="51">
        <f t="array" ref="K4712">_xlfn.SUM(_xlfn.NORM.DIST($Q$3:$Q$1003,$F4712,$N4712,FALSE)*WindSpeedStep*$R$3:$R$1003)</f>
        <v>2001.8700892943855</v>
      </c>
      <c r="L4712" s="51">
        <f t="array" ref="L4712">_xlfn.SUM(_xlfn.NORM.DIST($Q$3:$Q$1003,$F4712,$O4712,FALSE)*WindSpeedStep*$R$3:$R$1003)</f>
        <v>2000.8486433815622</v>
      </c>
      <c r="N4712" s="43">
        <f t="shared" si="220"/>
        <v>1.5137198382126795</v>
      </c>
      <c r="O4712" s="43">
        <f t="shared" si="221"/>
        <v>0.87</v>
      </c>
    </row>
    <row r="4713" spans="5:15" x14ac:dyDescent="0.2">
      <c r="E4713" s="16">
        <v>41270.5625</v>
      </c>
      <c r="F4713" s="22">
        <v>13.323177024520684</v>
      </c>
      <c r="G4713" s="25">
        <v>7.5057172786907114E-2</v>
      </c>
      <c r="H4713" s="3">
        <f t="shared" si="219"/>
        <v>1999.3199999999997</v>
      </c>
      <c r="I4713" s="3">
        <f>MIN(H4713-K4713+L4713,'Power Look Up'!$F$4)</f>
        <v>2000</v>
      </c>
      <c r="K4713" s="51">
        <f t="array" ref="K4713">_xlfn.SUM(_xlfn.NORM.DIST($Q$3:$Q$1003,$F4713,$N4713,FALSE)*WindSpeedStep*$R$3:$R$1003)</f>
        <v>2002.5541554705017</v>
      </c>
      <c r="L4713" s="51">
        <f t="array" ref="L4713">_xlfn.SUM(_xlfn.NORM.DIST($Q$3:$Q$1003,$F4713,$O4713,FALSE)*WindSpeedStep*$R$3:$R$1003)</f>
        <v>2007.7384408998191</v>
      </c>
      <c r="N4713" s="43">
        <f t="shared" si="220"/>
        <v>1.3323177024520685</v>
      </c>
      <c r="O4713" s="43">
        <f t="shared" si="221"/>
        <v>1</v>
      </c>
    </row>
    <row r="4714" spans="5:15" x14ac:dyDescent="0.2">
      <c r="E4714" s="16">
        <v>41270.569444444445</v>
      </c>
      <c r="F4714" s="22">
        <v>13.717084969887376</v>
      </c>
      <c r="G4714" s="25">
        <v>8.2379018755125336E-2</v>
      </c>
      <c r="H4714" s="3">
        <f t="shared" si="219"/>
        <v>1999.7199999999998</v>
      </c>
      <c r="I4714" s="3">
        <f>MIN(H4714-K4714+L4714,'Power Look Up'!$F$4)</f>
        <v>2000</v>
      </c>
      <c r="K4714" s="51">
        <f t="array" ref="K4714">_xlfn.SUM(_xlfn.NORM.DIST($Q$3:$Q$1003,$F4714,$N4714,FALSE)*WindSpeedStep*$R$3:$R$1003)</f>
        <v>2003.4295839339504</v>
      </c>
      <c r="L4714" s="51">
        <f t="array" ref="L4714">_xlfn.SUM(_xlfn.NORM.DIST($Q$3:$Q$1003,$F4714,$O4714,FALSE)*WindSpeedStep*$R$3:$R$1003)</f>
        <v>2005.6220730202451</v>
      </c>
      <c r="N4714" s="43">
        <f t="shared" si="220"/>
        <v>1.3717084969887376</v>
      </c>
      <c r="O4714" s="43">
        <f t="shared" si="221"/>
        <v>1.1299999999999999</v>
      </c>
    </row>
    <row r="4715" spans="5:15" x14ac:dyDescent="0.2">
      <c r="E4715" s="16">
        <v>41270.576388888891</v>
      </c>
      <c r="F4715" s="22">
        <v>12.463729001921266</v>
      </c>
      <c r="G4715" s="25">
        <v>8.2639794225406141E-2</v>
      </c>
      <c r="H4715" s="3">
        <f t="shared" si="219"/>
        <v>1993.0599999999977</v>
      </c>
      <c r="I4715" s="3">
        <f>MIN(H4715-K4715+L4715,'Power Look Up'!$F$4)</f>
        <v>2000</v>
      </c>
      <c r="K4715" s="51">
        <f t="array" ref="K4715">_xlfn.SUM(_xlfn.NORM.DIST($Q$3:$Q$1003,$F4715,$N4715,FALSE)*WindSpeedStep*$R$3:$R$1003)</f>
        <v>1991.1444950867362</v>
      </c>
      <c r="L4715" s="51">
        <f t="array" ref="L4715">_xlfn.SUM(_xlfn.NORM.DIST($Q$3:$Q$1003,$F4715,$O4715,FALSE)*WindSpeedStep*$R$3:$R$1003)</f>
        <v>2004.7809591114944</v>
      </c>
      <c r="N4715" s="43">
        <f t="shared" si="220"/>
        <v>1.2463729001921267</v>
      </c>
      <c r="O4715" s="43">
        <f t="shared" si="221"/>
        <v>1.03</v>
      </c>
    </row>
    <row r="4716" spans="5:15" x14ac:dyDescent="0.2">
      <c r="E4716" s="16">
        <v>41270.583333333336</v>
      </c>
      <c r="F4716" s="22">
        <v>13.872785101234031</v>
      </c>
      <c r="G4716" s="25">
        <v>5.7666863154164867E-2</v>
      </c>
      <c r="H4716" s="3">
        <f t="shared" si="219"/>
        <v>1999.8699999999997</v>
      </c>
      <c r="I4716" s="3">
        <f>MIN(H4716-K4716+L4716,'Power Look Up'!$F$4)</f>
        <v>2000</v>
      </c>
      <c r="K4716" s="51">
        <f t="array" ref="K4716">_xlfn.SUM(_xlfn.NORM.DIST($Q$3:$Q$1003,$F4716,$N4716,FALSE)*WindSpeedStep*$R$3:$R$1003)</f>
        <v>2003.4622824653929</v>
      </c>
      <c r="L4716" s="51">
        <f t="array" ref="L4716">_xlfn.SUM(_xlfn.NORM.DIST($Q$3:$Q$1003,$F4716,$O4716,FALSE)*WindSpeedStep*$R$3:$R$1003)</f>
        <v>2004.2238331782844</v>
      </c>
      <c r="N4716" s="43">
        <f t="shared" si="220"/>
        <v>1.3872785101234033</v>
      </c>
      <c r="O4716" s="43">
        <f t="shared" si="221"/>
        <v>0.8</v>
      </c>
    </row>
    <row r="4717" spans="5:15" x14ac:dyDescent="0.2">
      <c r="E4717" s="16">
        <v>41270.590277777781</v>
      </c>
      <c r="F4717" s="22">
        <v>14.073331663887798</v>
      </c>
      <c r="G4717" s="25">
        <v>6.8924688422502128E-2</v>
      </c>
      <c r="H4717" s="3">
        <f t="shared" si="219"/>
        <v>2000</v>
      </c>
      <c r="I4717" s="3">
        <f>MIN(H4717-K4717+L4717,'Power Look Up'!$F$4)</f>
        <v>2000</v>
      </c>
      <c r="K4717" s="51">
        <f t="array" ref="K4717">_xlfn.SUM(_xlfn.NORM.DIST($Q$3:$Q$1003,$F4717,$N4717,FALSE)*WindSpeedStep*$R$3:$R$1003)</f>
        <v>2003.352201185244</v>
      </c>
      <c r="L4717" s="51">
        <f t="array" ref="L4717">_xlfn.SUM(_xlfn.NORM.DIST($Q$3:$Q$1003,$F4717,$O4717,FALSE)*WindSpeedStep*$R$3:$R$1003)</f>
        <v>2003.8996008418164</v>
      </c>
      <c r="N4717" s="43">
        <f t="shared" si="220"/>
        <v>1.4073331663887798</v>
      </c>
      <c r="O4717" s="43">
        <f t="shared" si="221"/>
        <v>0.96999999999999986</v>
      </c>
    </row>
    <row r="4718" spans="5:15" x14ac:dyDescent="0.2">
      <c r="E4718" s="16">
        <v>41270.597222222219</v>
      </c>
      <c r="F4718" s="22">
        <v>13.451971144294884</v>
      </c>
      <c r="G4718" s="25">
        <v>7.5825318762491711E-2</v>
      </c>
      <c r="H4718" s="3">
        <f t="shared" si="219"/>
        <v>1999.4499999999998</v>
      </c>
      <c r="I4718" s="3">
        <f>MIN(H4718-K4718+L4718,'Power Look Up'!$F$4)</f>
        <v>2000</v>
      </c>
      <c r="K4718" s="51">
        <f t="array" ref="K4718">_xlfn.SUM(_xlfn.NORM.DIST($Q$3:$Q$1003,$F4718,$N4718,FALSE)*WindSpeedStep*$R$3:$R$1003)</f>
        <v>2003.0019884718347</v>
      </c>
      <c r="L4718" s="51">
        <f t="array" ref="L4718">_xlfn.SUM(_xlfn.NORM.DIST($Q$3:$Q$1003,$F4718,$O4718,FALSE)*WindSpeedStep*$R$3:$R$1003)</f>
        <v>2007.049107147936</v>
      </c>
      <c r="N4718" s="43">
        <f t="shared" si="220"/>
        <v>1.3451971144294885</v>
      </c>
      <c r="O4718" s="43">
        <f t="shared" si="221"/>
        <v>1.02</v>
      </c>
    </row>
    <row r="4719" spans="5:15" x14ac:dyDescent="0.2">
      <c r="E4719" s="16">
        <v>41270.604166666664</v>
      </c>
      <c r="F4719" s="22">
        <v>13.631577866397294</v>
      </c>
      <c r="G4719" s="25">
        <v>5.8687263341102351E-2</v>
      </c>
      <c r="H4719" s="3">
        <f t="shared" si="219"/>
        <v>1999.6299999999997</v>
      </c>
      <c r="I4719" s="3">
        <f>MIN(H4719-K4719+L4719,'Power Look Up'!$F$4)</f>
        <v>2000</v>
      </c>
      <c r="K4719" s="51">
        <f t="array" ref="K4719">_xlfn.SUM(_xlfn.NORM.DIST($Q$3:$Q$1003,$F4719,$N4719,FALSE)*WindSpeedStep*$R$3:$R$1003)</f>
        <v>2003.3512801485804</v>
      </c>
      <c r="L4719" s="51">
        <f t="array" ref="L4719">_xlfn.SUM(_xlfn.NORM.DIST($Q$3:$Q$1003,$F4719,$O4719,FALSE)*WindSpeedStep*$R$3:$R$1003)</f>
        <v>2005.6130140076475</v>
      </c>
      <c r="N4719" s="43">
        <f t="shared" si="220"/>
        <v>1.3631577866397295</v>
      </c>
      <c r="O4719" s="43">
        <f t="shared" si="221"/>
        <v>0.8</v>
      </c>
    </row>
    <row r="4720" spans="5:15" x14ac:dyDescent="0.2">
      <c r="E4720" s="16">
        <v>41270.611111111109</v>
      </c>
      <c r="F4720" s="22">
        <v>13.581773327731081</v>
      </c>
      <c r="G4720" s="25">
        <v>7.7309492263143889E-2</v>
      </c>
      <c r="H4720" s="3">
        <f t="shared" si="219"/>
        <v>1999.5799999999997</v>
      </c>
      <c r="I4720" s="3">
        <f>MIN(H4720-K4720+L4720,'Power Look Up'!$F$4)</f>
        <v>2000</v>
      </c>
      <c r="K4720" s="51">
        <f t="array" ref="K4720">_xlfn.SUM(_xlfn.NORM.DIST($Q$3:$Q$1003,$F4720,$N4720,FALSE)*WindSpeedStep*$R$3:$R$1003)</f>
        <v>2003.2817148449994</v>
      </c>
      <c r="L4720" s="51">
        <f t="array" ref="L4720">_xlfn.SUM(_xlfn.NORM.DIST($Q$3:$Q$1003,$F4720,$O4720,FALSE)*WindSpeedStep*$R$3:$R$1003)</f>
        <v>2006.3696049533851</v>
      </c>
      <c r="N4720" s="43">
        <f t="shared" si="220"/>
        <v>1.3581773327731081</v>
      </c>
      <c r="O4720" s="43">
        <f t="shared" si="221"/>
        <v>1.05</v>
      </c>
    </row>
    <row r="4721" spans="5:15" x14ac:dyDescent="0.2">
      <c r="E4721" s="16">
        <v>41270.618055555555</v>
      </c>
      <c r="F4721" s="22">
        <v>13.798938468518324</v>
      </c>
      <c r="G4721" s="25">
        <v>6.5222408379696076E-2</v>
      </c>
      <c r="H4721" s="3">
        <f t="shared" si="219"/>
        <v>1999.7999999999997</v>
      </c>
      <c r="I4721" s="3">
        <f>MIN(H4721-K4721+L4721,'Power Look Up'!$F$4)</f>
        <v>2000</v>
      </c>
      <c r="K4721" s="51">
        <f t="array" ref="K4721">_xlfn.SUM(_xlfn.NORM.DIST($Q$3:$Q$1003,$F4721,$N4721,FALSE)*WindSpeedStep*$R$3:$R$1003)</f>
        <v>2003.4624447653209</v>
      </c>
      <c r="L4721" s="51">
        <f t="array" ref="L4721">_xlfn.SUM(_xlfn.NORM.DIST($Q$3:$Q$1003,$F4721,$O4721,FALSE)*WindSpeedStep*$R$3:$R$1003)</f>
        <v>2005.0046914166087</v>
      </c>
      <c r="N4721" s="43">
        <f t="shared" si="220"/>
        <v>1.3798938468518325</v>
      </c>
      <c r="O4721" s="43">
        <f t="shared" si="221"/>
        <v>0.90000000000000013</v>
      </c>
    </row>
    <row r="4722" spans="5:15" x14ac:dyDescent="0.2">
      <c r="E4722" s="16">
        <v>41270.625</v>
      </c>
      <c r="F4722" s="22">
        <v>12.878994177385296</v>
      </c>
      <c r="G4722" s="25">
        <v>6.2116652044516781E-2</v>
      </c>
      <c r="H4722" s="3">
        <f t="shared" si="219"/>
        <v>1997.6799999999976</v>
      </c>
      <c r="I4722" s="3">
        <f>MIN(H4722-K4722+L4722,'Power Look Up'!$F$4)</f>
        <v>2000</v>
      </c>
      <c r="K4722" s="51">
        <f t="array" ref="K4722">_xlfn.SUM(_xlfn.NORM.DIST($Q$3:$Q$1003,$F4722,$N4722,FALSE)*WindSpeedStep*$R$3:$R$1003)</f>
        <v>1999.0412971512867</v>
      </c>
      <c r="L4722" s="51">
        <f t="array" ref="L4722">_xlfn.SUM(_xlfn.NORM.DIST($Q$3:$Q$1003,$F4722,$O4722,FALSE)*WindSpeedStep*$R$3:$R$1003)</f>
        <v>2011.4065600013687</v>
      </c>
      <c r="N4722" s="43">
        <f t="shared" si="220"/>
        <v>1.2878994177385297</v>
      </c>
      <c r="O4722" s="43">
        <f t="shared" si="221"/>
        <v>0.8</v>
      </c>
    </row>
    <row r="4723" spans="5:15" x14ac:dyDescent="0.2">
      <c r="E4723" s="16">
        <v>41270.631944444445</v>
      </c>
      <c r="F4723" s="22">
        <v>13.116694917542279</v>
      </c>
      <c r="G4723" s="25">
        <v>7.3189168920601719E-2</v>
      </c>
      <c r="H4723" s="3">
        <f t="shared" si="219"/>
        <v>1999.1199999999997</v>
      </c>
      <c r="I4723" s="3">
        <f>MIN(H4723-K4723+L4723,'Power Look Up'!$F$4)</f>
        <v>2000</v>
      </c>
      <c r="K4723" s="51">
        <f t="array" ref="K4723">_xlfn.SUM(_xlfn.NORM.DIST($Q$3:$Q$1003,$F4723,$N4723,FALSE)*WindSpeedStep*$R$3:$R$1003)</f>
        <v>2001.3715380613385</v>
      </c>
      <c r="L4723" s="51">
        <f t="array" ref="L4723">_xlfn.SUM(_xlfn.NORM.DIST($Q$3:$Q$1003,$F4723,$O4723,FALSE)*WindSpeedStep*$R$3:$R$1003)</f>
        <v>2008.9463673744074</v>
      </c>
      <c r="N4723" s="43">
        <f t="shared" si="220"/>
        <v>1.311669491754228</v>
      </c>
      <c r="O4723" s="43">
        <f t="shared" si="221"/>
        <v>0.96</v>
      </c>
    </row>
    <row r="4724" spans="5:15" x14ac:dyDescent="0.2">
      <c r="E4724" s="16">
        <v>41270.638888888891</v>
      </c>
      <c r="F4724" s="22">
        <v>13.021820786947107</v>
      </c>
      <c r="G4724" s="25">
        <v>5.9899457438537418E-2</v>
      </c>
      <c r="H4724" s="3">
        <f t="shared" si="219"/>
        <v>1999.0199999999998</v>
      </c>
      <c r="I4724" s="3">
        <f>MIN(H4724-K4724+L4724,'Power Look Up'!$F$4)</f>
        <v>2000</v>
      </c>
      <c r="K4724" s="51">
        <f t="array" ref="K4724">_xlfn.SUM(_xlfn.NORM.DIST($Q$3:$Q$1003,$F4724,$N4724,FALSE)*WindSpeedStep*$R$3:$R$1003)</f>
        <v>2000.5857254720117</v>
      </c>
      <c r="L4724" s="51">
        <f t="array" ref="L4724">_xlfn.SUM(_xlfn.NORM.DIST($Q$3:$Q$1003,$F4724,$O4724,FALSE)*WindSpeedStep*$R$3:$R$1003)</f>
        <v>2010.2766589823643</v>
      </c>
      <c r="N4724" s="43">
        <f t="shared" si="220"/>
        <v>1.3021820786947107</v>
      </c>
      <c r="O4724" s="43">
        <f t="shared" si="221"/>
        <v>0.78</v>
      </c>
    </row>
    <row r="4725" spans="5:15" x14ac:dyDescent="0.2">
      <c r="E4725" s="16">
        <v>41270.645833333336</v>
      </c>
      <c r="F4725" s="22">
        <v>13.819940861031393</v>
      </c>
      <c r="G4725" s="25">
        <v>6.8017657199283196E-2</v>
      </c>
      <c r="H4725" s="3">
        <f t="shared" si="219"/>
        <v>1999.8199999999997</v>
      </c>
      <c r="I4725" s="3">
        <f>MIN(H4725-K4725+L4725,'Power Look Up'!$F$4)</f>
        <v>2000</v>
      </c>
      <c r="K4725" s="51">
        <f t="array" ref="K4725">_xlfn.SUM(_xlfn.NORM.DIST($Q$3:$Q$1003,$F4725,$N4725,FALSE)*WindSpeedStep*$R$3:$R$1003)</f>
        <v>2003.465064408593</v>
      </c>
      <c r="L4725" s="51">
        <f t="array" ref="L4725">_xlfn.SUM(_xlfn.NORM.DIST($Q$3:$Q$1003,$F4725,$O4725,FALSE)*WindSpeedStep*$R$3:$R$1003)</f>
        <v>2005.0246777722841</v>
      </c>
      <c r="N4725" s="43">
        <f t="shared" si="220"/>
        <v>1.3819940861031395</v>
      </c>
      <c r="O4725" s="43">
        <f t="shared" si="221"/>
        <v>0.94</v>
      </c>
    </row>
    <row r="4726" spans="5:15" x14ac:dyDescent="0.2">
      <c r="E4726" s="16">
        <v>41270.652777777781</v>
      </c>
      <c r="F4726" s="22">
        <v>13.056200062108003</v>
      </c>
      <c r="G4726" s="25">
        <v>5.8209892341163576E-2</v>
      </c>
      <c r="H4726" s="3">
        <f t="shared" si="219"/>
        <v>1999.0599999999997</v>
      </c>
      <c r="I4726" s="3">
        <f>MIN(H4726-K4726+L4726,'Power Look Up'!$F$4)</f>
        <v>2000</v>
      </c>
      <c r="K4726" s="51">
        <f t="array" ref="K4726">_xlfn.SUM(_xlfn.NORM.DIST($Q$3:$Q$1003,$F4726,$N4726,FALSE)*WindSpeedStep*$R$3:$R$1003)</f>
        <v>2000.8906812708797</v>
      </c>
      <c r="L4726" s="51">
        <f t="array" ref="L4726">_xlfn.SUM(_xlfn.NORM.DIST($Q$3:$Q$1003,$F4726,$O4726,FALSE)*WindSpeedStep*$R$3:$R$1003)</f>
        <v>2009.9668012277405</v>
      </c>
      <c r="N4726" s="43">
        <f t="shared" si="220"/>
        <v>1.3056200062108003</v>
      </c>
      <c r="O4726" s="43">
        <f t="shared" si="221"/>
        <v>0.76</v>
      </c>
    </row>
    <row r="4727" spans="5:15" x14ac:dyDescent="0.2">
      <c r="E4727" s="16">
        <v>41270.659722222219</v>
      </c>
      <c r="F4727" s="22">
        <v>12.473326563413812</v>
      </c>
      <c r="G4727" s="25">
        <v>0.10422239756097626</v>
      </c>
      <c r="H4727" s="3">
        <f t="shared" si="219"/>
        <v>1993.1699999999976</v>
      </c>
      <c r="I4727" s="3">
        <f>MIN(H4727-K4727+L4727,'Power Look Up'!$F$4)</f>
        <v>1989.1845085924481</v>
      </c>
      <c r="K4727" s="51">
        <f t="array" ref="K4727">_xlfn.SUM(_xlfn.NORM.DIST($Q$3:$Q$1003,$F4727,$N4727,FALSE)*WindSpeedStep*$R$3:$R$1003)</f>
        <v>1991.3998077723986</v>
      </c>
      <c r="L4727" s="51">
        <f t="array" ref="L4727">_xlfn.SUM(_xlfn.NORM.DIST($Q$3:$Q$1003,$F4727,$O4727,FALSE)*WindSpeedStep*$R$3:$R$1003)</f>
        <v>1987.4143163648491</v>
      </c>
      <c r="N4727" s="43">
        <f t="shared" si="220"/>
        <v>1.2473326563413814</v>
      </c>
      <c r="O4727" s="43">
        <f t="shared" si="221"/>
        <v>1.3</v>
      </c>
    </row>
    <row r="4728" spans="5:15" x14ac:dyDescent="0.2">
      <c r="E4728" s="16">
        <v>41270.666666666664</v>
      </c>
      <c r="F4728" s="22">
        <v>12.96799452684648</v>
      </c>
      <c r="G4728" s="25">
        <v>6.6317116206335444E-2</v>
      </c>
      <c r="H4728" s="3">
        <f t="shared" si="219"/>
        <v>1998.6699999999973</v>
      </c>
      <c r="I4728" s="3">
        <f>MIN(H4728-K4728+L4728,'Power Look Up'!$F$4)</f>
        <v>2000</v>
      </c>
      <c r="K4728" s="51">
        <f t="array" ref="K4728">_xlfn.SUM(_xlfn.NORM.DIST($Q$3:$Q$1003,$F4728,$N4728,FALSE)*WindSpeedStep*$R$3:$R$1003)</f>
        <v>2000.0585285914719</v>
      </c>
      <c r="L4728" s="51">
        <f t="array" ref="L4728">_xlfn.SUM(_xlfn.NORM.DIST($Q$3:$Q$1003,$F4728,$O4728,FALSE)*WindSpeedStep*$R$3:$R$1003)</f>
        <v>2010.4527864494059</v>
      </c>
      <c r="N4728" s="43">
        <f t="shared" si="220"/>
        <v>1.296799452684648</v>
      </c>
      <c r="O4728" s="43">
        <f t="shared" si="221"/>
        <v>0.8600000000000001</v>
      </c>
    </row>
    <row r="4729" spans="5:15" x14ac:dyDescent="0.2">
      <c r="E4729" s="16">
        <v>41270.673611111109</v>
      </c>
      <c r="F4729" s="22">
        <v>14.49612838420448</v>
      </c>
      <c r="G4729" s="25">
        <v>6.4844900313124912E-2</v>
      </c>
      <c r="H4729" s="3">
        <f t="shared" si="219"/>
        <v>2000</v>
      </c>
      <c r="I4729" s="3">
        <f>MIN(H4729-K4729+L4729,'Power Look Up'!$F$4)</f>
        <v>1999.4437326148134</v>
      </c>
      <c r="K4729" s="51">
        <f t="array" ref="K4729">_xlfn.SUM(_xlfn.NORM.DIST($Q$3:$Q$1003,$F4729,$N4729,FALSE)*WindSpeedStep*$R$3:$R$1003)</f>
        <v>2002.823530874073</v>
      </c>
      <c r="L4729" s="51">
        <f t="array" ref="L4729">_xlfn.SUM(_xlfn.NORM.DIST($Q$3:$Q$1003,$F4729,$O4729,FALSE)*WindSpeedStep*$R$3:$R$1003)</f>
        <v>2002.2672634888863</v>
      </c>
      <c r="N4729" s="43">
        <f t="shared" si="220"/>
        <v>1.4496128384204481</v>
      </c>
      <c r="O4729" s="43">
        <f t="shared" si="221"/>
        <v>0.94000000000000006</v>
      </c>
    </row>
    <row r="4730" spans="5:15" x14ac:dyDescent="0.2">
      <c r="E4730" s="16">
        <v>41270.680555555555</v>
      </c>
      <c r="F4730" s="22">
        <v>13.916162224940726</v>
      </c>
      <c r="G4730" s="25">
        <v>8.5512081618829269E-2</v>
      </c>
      <c r="H4730" s="3">
        <f t="shared" si="219"/>
        <v>1999.9199999999998</v>
      </c>
      <c r="I4730" s="3">
        <f>MIN(H4730-K4730+L4730,'Power Look Up'!$F$4)</f>
        <v>2000</v>
      </c>
      <c r="K4730" s="51">
        <f t="array" ref="K4730">_xlfn.SUM(_xlfn.NORM.DIST($Q$3:$Q$1003,$F4730,$N4730,FALSE)*WindSpeedStep*$R$3:$R$1003)</f>
        <v>2003.4508131132552</v>
      </c>
      <c r="L4730" s="51">
        <f t="array" ref="L4730">_xlfn.SUM(_xlfn.NORM.DIST($Q$3:$Q$1003,$F4730,$O4730,FALSE)*WindSpeedStep*$R$3:$R$1003)</f>
        <v>2004.799359616934</v>
      </c>
      <c r="N4730" s="43">
        <f t="shared" si="220"/>
        <v>1.3916162224940727</v>
      </c>
      <c r="O4730" s="43">
        <f t="shared" si="221"/>
        <v>1.19</v>
      </c>
    </row>
    <row r="4731" spans="5:15" x14ac:dyDescent="0.2">
      <c r="E4731" s="16">
        <v>41270.6875</v>
      </c>
      <c r="F4731" s="22">
        <v>14.07067593282769</v>
      </c>
      <c r="G4731" s="25">
        <v>5.9698624572841738E-2</v>
      </c>
      <c r="H4731" s="3">
        <f t="shared" si="219"/>
        <v>2000</v>
      </c>
      <c r="I4731" s="3">
        <f>MIN(H4731-K4731+L4731,'Power Look Up'!$F$4)</f>
        <v>2000</v>
      </c>
      <c r="K4731" s="51">
        <f t="array" ref="K4731">_xlfn.SUM(_xlfn.NORM.DIST($Q$3:$Q$1003,$F4731,$N4731,FALSE)*WindSpeedStep*$R$3:$R$1003)</f>
        <v>2003.3544970872663</v>
      </c>
      <c r="L4731" s="51">
        <f t="array" ref="L4731">_xlfn.SUM(_xlfn.NORM.DIST($Q$3:$Q$1003,$F4731,$O4731,FALSE)*WindSpeedStep*$R$3:$R$1003)</f>
        <v>2003.4460354947446</v>
      </c>
      <c r="N4731" s="43">
        <f t="shared" si="220"/>
        <v>1.4070675932827692</v>
      </c>
      <c r="O4731" s="43">
        <f t="shared" si="221"/>
        <v>0.84</v>
      </c>
    </row>
    <row r="4732" spans="5:15" x14ac:dyDescent="0.2">
      <c r="E4732" s="16">
        <v>41270.694444444445</v>
      </c>
      <c r="F4732" s="22">
        <v>13.739469989588637</v>
      </c>
      <c r="G4732" s="25">
        <v>7.3510841449149641E-2</v>
      </c>
      <c r="H4732" s="3">
        <f t="shared" si="219"/>
        <v>1999.7399999999998</v>
      </c>
      <c r="I4732" s="3">
        <f>MIN(H4732-K4732+L4732,'Power Look Up'!$F$4)</f>
        <v>2000</v>
      </c>
      <c r="K4732" s="51">
        <f t="array" ref="K4732">_xlfn.SUM(_xlfn.NORM.DIST($Q$3:$Q$1003,$F4732,$N4732,FALSE)*WindSpeedStep*$R$3:$R$1003)</f>
        <v>2003.442360903947</v>
      </c>
      <c r="L4732" s="51">
        <f t="array" ref="L4732">_xlfn.SUM(_xlfn.NORM.DIST($Q$3:$Q$1003,$F4732,$O4732,FALSE)*WindSpeedStep*$R$3:$R$1003)</f>
        <v>2005.6069012685989</v>
      </c>
      <c r="N4732" s="43">
        <f t="shared" si="220"/>
        <v>1.3739469989588637</v>
      </c>
      <c r="O4732" s="43">
        <f t="shared" si="221"/>
        <v>1.01</v>
      </c>
    </row>
    <row r="4733" spans="5:15" x14ac:dyDescent="0.2">
      <c r="E4733" s="16">
        <v>41270.701388888891</v>
      </c>
      <c r="F4733" s="22">
        <v>12.119247262935014</v>
      </c>
      <c r="G4733" s="25">
        <v>6.9311235407253383E-2</v>
      </c>
      <c r="H4733" s="3">
        <f t="shared" si="219"/>
        <v>1989.3199999999977</v>
      </c>
      <c r="I4733" s="3">
        <f>MIN(H4733-K4733+L4733,'Power Look Up'!$F$4)</f>
        <v>2000</v>
      </c>
      <c r="K4733" s="51">
        <f t="array" ref="K4733">_xlfn.SUM(_xlfn.NORM.DIST($Q$3:$Q$1003,$F4733,$N4733,FALSE)*WindSpeedStep*$R$3:$R$1003)</f>
        <v>1978.8734088138353</v>
      </c>
      <c r="L4733" s="51">
        <f t="array" ref="L4733">_xlfn.SUM(_xlfn.NORM.DIST($Q$3:$Q$1003,$F4733,$O4733,FALSE)*WindSpeedStep*$R$3:$R$1003)</f>
        <v>2009.0419689339008</v>
      </c>
      <c r="N4733" s="43">
        <f t="shared" si="220"/>
        <v>1.2119247262935016</v>
      </c>
      <c r="O4733" s="43">
        <f t="shared" si="221"/>
        <v>0.84</v>
      </c>
    </row>
    <row r="4734" spans="5:15" x14ac:dyDescent="0.2">
      <c r="E4734" s="16">
        <v>41270.708333333336</v>
      </c>
      <c r="F4734" s="22">
        <v>12.377916718138254</v>
      </c>
      <c r="G4734" s="25">
        <v>7.3518025748752325E-2</v>
      </c>
      <c r="H4734" s="3">
        <f t="shared" si="219"/>
        <v>1992.1799999999976</v>
      </c>
      <c r="I4734" s="3">
        <f>MIN(H4734-K4734+L4734,'Power Look Up'!$F$4)</f>
        <v>2000</v>
      </c>
      <c r="K4734" s="51">
        <f t="array" ref="K4734">_xlfn.SUM(_xlfn.NORM.DIST($Q$3:$Q$1003,$F4734,$N4734,FALSE)*WindSpeedStep*$R$3:$R$1003)</f>
        <v>1988.6739944425328</v>
      </c>
      <c r="L4734" s="51">
        <f t="array" ref="L4734">_xlfn.SUM(_xlfn.NORM.DIST($Q$3:$Q$1003,$F4734,$O4734,FALSE)*WindSpeedStep*$R$3:$R$1003)</f>
        <v>2009.3346099837868</v>
      </c>
      <c r="N4734" s="43">
        <f t="shared" si="220"/>
        <v>1.2377916718138255</v>
      </c>
      <c r="O4734" s="43">
        <f t="shared" si="221"/>
        <v>0.91</v>
      </c>
    </row>
    <row r="4735" spans="5:15" x14ac:dyDescent="0.2">
      <c r="E4735" s="16">
        <v>41270.715277777781</v>
      </c>
      <c r="F4735" s="22">
        <v>12.456997056593433</v>
      </c>
      <c r="G4735" s="25">
        <v>6.1009888382187211E-2</v>
      </c>
      <c r="H4735" s="3">
        <f t="shared" si="219"/>
        <v>1993.0599999999977</v>
      </c>
      <c r="I4735" s="3">
        <f>MIN(H4735-K4735+L4735,'Power Look Up'!$F$4)</f>
        <v>2000</v>
      </c>
      <c r="K4735" s="51">
        <f t="array" ref="K4735">_xlfn.SUM(_xlfn.NORM.DIST($Q$3:$Q$1003,$F4735,$N4735,FALSE)*WindSpeedStep*$R$3:$R$1003)</f>
        <v>1990.9629724690822</v>
      </c>
      <c r="L4735" s="51">
        <f t="array" ref="L4735">_xlfn.SUM(_xlfn.NORM.DIST($Q$3:$Q$1003,$F4735,$O4735,FALSE)*WindSpeedStep*$R$3:$R$1003)</f>
        <v>2014.4288324986962</v>
      </c>
      <c r="N4735" s="43">
        <f t="shared" si="220"/>
        <v>1.2456997056593435</v>
      </c>
      <c r="O4735" s="43">
        <f t="shared" si="221"/>
        <v>0.76</v>
      </c>
    </row>
    <row r="4736" spans="5:15" x14ac:dyDescent="0.2">
      <c r="E4736" s="16">
        <v>41270.722222222219</v>
      </c>
      <c r="F4736" s="22">
        <v>12.399164464024512</v>
      </c>
      <c r="G4736" s="25">
        <v>6.6939994417220525E-2</v>
      </c>
      <c r="H4736" s="3">
        <f t="shared" si="219"/>
        <v>1992.3999999999976</v>
      </c>
      <c r="I4736" s="3">
        <f>MIN(H4736-K4736+L4736,'Power Look Up'!$F$4)</f>
        <v>2000</v>
      </c>
      <c r="K4736" s="51">
        <f t="array" ref="K4736">_xlfn.SUM(_xlfn.NORM.DIST($Q$3:$Q$1003,$F4736,$N4736,FALSE)*WindSpeedStep*$R$3:$R$1003)</f>
        <v>1989.3181138709383</v>
      </c>
      <c r="L4736" s="51">
        <f t="array" ref="L4736">_xlfn.SUM(_xlfn.NORM.DIST($Q$3:$Q$1003,$F4736,$O4736,FALSE)*WindSpeedStep*$R$3:$R$1003)</f>
        <v>2012.5693551632539</v>
      </c>
      <c r="N4736" s="43">
        <f t="shared" si="220"/>
        <v>1.2399164464024512</v>
      </c>
      <c r="O4736" s="43">
        <f t="shared" si="221"/>
        <v>0.83</v>
      </c>
    </row>
    <row r="4737" spans="5:15" x14ac:dyDescent="0.2">
      <c r="E4737" s="16">
        <v>41270.729166666664</v>
      </c>
      <c r="F4737" s="22">
        <v>12.233955606739235</v>
      </c>
      <c r="G4737" s="25">
        <v>8.9913682488274735E-2</v>
      </c>
      <c r="H4737" s="3">
        <f t="shared" si="219"/>
        <v>1990.5299999999977</v>
      </c>
      <c r="I4737" s="3">
        <f>MIN(H4737-K4737+L4737,'Power Look Up'!$F$4)</f>
        <v>2000</v>
      </c>
      <c r="K4737" s="51">
        <f t="array" ref="K4737">_xlfn.SUM(_xlfn.NORM.DIST($Q$3:$Q$1003,$F4737,$N4737,FALSE)*WindSpeedStep*$R$3:$R$1003)</f>
        <v>1983.694678059119</v>
      </c>
      <c r="L4737" s="51">
        <f t="array" ref="L4737">_xlfn.SUM(_xlfn.NORM.DIST($Q$3:$Q$1003,$F4737,$O4737,FALSE)*WindSpeedStep*$R$3:$R$1003)</f>
        <v>1994.1857881027302</v>
      </c>
      <c r="N4737" s="43">
        <f t="shared" si="220"/>
        <v>1.2233955606739235</v>
      </c>
      <c r="O4737" s="43">
        <f t="shared" si="221"/>
        <v>1.1000000000000001</v>
      </c>
    </row>
    <row r="4738" spans="5:15" x14ac:dyDescent="0.2">
      <c r="E4738" s="16">
        <v>41270.736111111109</v>
      </c>
      <c r="F4738" s="22">
        <v>11.341866461359148</v>
      </c>
      <c r="G4738" s="25">
        <v>0.11638296082017337</v>
      </c>
      <c r="H4738" s="3">
        <f t="shared" si="219"/>
        <v>1932.5599999999833</v>
      </c>
      <c r="I4738" s="3">
        <f>MIN(H4738-K4738+L4738,'Power Look Up'!$F$4)</f>
        <v>1903.6296167898379</v>
      </c>
      <c r="K4738" s="51">
        <f t="array" ref="K4738">_xlfn.SUM(_xlfn.NORM.DIST($Q$3:$Q$1003,$F4738,$N4738,FALSE)*WindSpeedStep*$R$3:$R$1003)</f>
        <v>1917.6455336650483</v>
      </c>
      <c r="L4738" s="51">
        <f t="array" ref="L4738">_xlfn.SUM(_xlfn.NORM.DIST($Q$3:$Q$1003,$F4738,$O4738,FALSE)*WindSpeedStep*$R$3:$R$1003)</f>
        <v>1888.7151504549029</v>
      </c>
      <c r="N4738" s="43">
        <f t="shared" si="220"/>
        <v>1.1341866461359149</v>
      </c>
      <c r="O4738" s="43">
        <f t="shared" si="221"/>
        <v>1.32</v>
      </c>
    </row>
    <row r="4739" spans="5:15" x14ac:dyDescent="0.2">
      <c r="E4739" s="16">
        <v>41270.743055555555</v>
      </c>
      <c r="F4739" s="22">
        <v>13.068103347867982</v>
      </c>
      <c r="G4739" s="25">
        <v>7.2696088691017985E-2</v>
      </c>
      <c r="H4739" s="3">
        <f t="shared" ref="H4739:H4802" si="222">INDEX(PowerArray,MIN(MaximumPowerIndex,ROUND(F4739*100,0)))</f>
        <v>1999.0699999999997</v>
      </c>
      <c r="I4739" s="3">
        <f>MIN(H4739-K4739+L4739,'Power Look Up'!$F$4)</f>
        <v>2000</v>
      </c>
      <c r="K4739" s="51">
        <f t="array" ref="K4739">_xlfn.SUM(_xlfn.NORM.DIST($Q$3:$Q$1003,$F4739,$N4739,FALSE)*WindSpeedStep*$R$3:$R$1003)</f>
        <v>2000.990782487394</v>
      </c>
      <c r="L4739" s="51">
        <f t="array" ref="L4739">_xlfn.SUM(_xlfn.NORM.DIST($Q$3:$Q$1003,$F4739,$O4739,FALSE)*WindSpeedStep*$R$3:$R$1003)</f>
        <v>2009.2461769226386</v>
      </c>
      <c r="N4739" s="43">
        <f t="shared" ref="N4739:N4802" si="223">ReferenceTurbulence*F4739</f>
        <v>1.3068103347867983</v>
      </c>
      <c r="O4739" s="43">
        <f t="shared" ref="O4739:O4802" si="224">F4739*G4739</f>
        <v>0.94999999999999984</v>
      </c>
    </row>
    <row r="4740" spans="5:15" x14ac:dyDescent="0.2">
      <c r="E4740" s="16">
        <v>41270.75</v>
      </c>
      <c r="F4740" s="22">
        <v>13.578983196626332</v>
      </c>
      <c r="G4740" s="25">
        <v>7.4379648709701054E-2</v>
      </c>
      <c r="H4740" s="3">
        <f t="shared" si="222"/>
        <v>1999.5799999999997</v>
      </c>
      <c r="I4740" s="3">
        <f>MIN(H4740-K4740+L4740,'Power Look Up'!$F$4)</f>
        <v>2000</v>
      </c>
      <c r="K4740" s="51">
        <f t="array" ref="K4740">_xlfn.SUM(_xlfn.NORM.DIST($Q$3:$Q$1003,$F4740,$N4740,FALSE)*WindSpeedStep*$R$3:$R$1003)</f>
        <v>2003.2772473554362</v>
      </c>
      <c r="L4740" s="51">
        <f t="array" ref="L4740">_xlfn.SUM(_xlfn.NORM.DIST($Q$3:$Q$1003,$F4740,$O4740,FALSE)*WindSpeedStep*$R$3:$R$1003)</f>
        <v>2006.4308856090993</v>
      </c>
      <c r="N4740" s="43">
        <f t="shared" si="223"/>
        <v>1.3578983196626333</v>
      </c>
      <c r="O4740" s="43">
        <f t="shared" si="224"/>
        <v>1.01</v>
      </c>
    </row>
    <row r="4741" spans="5:15" x14ac:dyDescent="0.2">
      <c r="E4741" s="16">
        <v>41270.756944444445</v>
      </c>
      <c r="F4741" s="22">
        <v>13.25126751011838</v>
      </c>
      <c r="G4741" s="25">
        <v>8.3765571795485091E-2</v>
      </c>
      <c r="H4741" s="3">
        <f t="shared" si="222"/>
        <v>1999.2499999999998</v>
      </c>
      <c r="I4741" s="3">
        <f>MIN(H4741-K4741+L4741,'Power Look Up'!$F$4)</f>
        <v>2000</v>
      </c>
      <c r="K4741" s="51">
        <f t="array" ref="K4741">_xlfn.SUM(_xlfn.NORM.DIST($Q$3:$Q$1003,$F4741,$N4741,FALSE)*WindSpeedStep*$R$3:$R$1003)</f>
        <v>2002.2146631936841</v>
      </c>
      <c r="L4741" s="51">
        <f t="array" ref="L4741">_xlfn.SUM(_xlfn.NORM.DIST($Q$3:$Q$1003,$F4741,$O4741,FALSE)*WindSpeedStep*$R$3:$R$1003)</f>
        <v>2006.9619376187136</v>
      </c>
      <c r="N4741" s="43">
        <f t="shared" si="223"/>
        <v>1.3251267510118381</v>
      </c>
      <c r="O4741" s="43">
        <f t="shared" si="224"/>
        <v>1.1100000000000001</v>
      </c>
    </row>
    <row r="4742" spans="5:15" x14ac:dyDescent="0.2">
      <c r="E4742" s="16">
        <v>41270.763888888891</v>
      </c>
      <c r="F4742" s="22">
        <v>14.092107174106165</v>
      </c>
      <c r="G4742" s="25">
        <v>8.4444432993427007E-2</v>
      </c>
      <c r="H4742" s="3">
        <f t="shared" si="222"/>
        <v>2000</v>
      </c>
      <c r="I4742" s="3">
        <f>MIN(H4742-K4742+L4742,'Power Look Up'!$F$4)</f>
        <v>2000</v>
      </c>
      <c r="K4742" s="51">
        <f t="array" ref="K4742">_xlfn.SUM(_xlfn.NORM.DIST($Q$3:$Q$1003,$F4742,$N4742,FALSE)*WindSpeedStep*$R$3:$R$1003)</f>
        <v>2003.3354422485343</v>
      </c>
      <c r="L4742" s="51">
        <f t="array" ref="L4742">_xlfn.SUM(_xlfn.NORM.DIST($Q$3:$Q$1003,$F4742,$O4742,FALSE)*WindSpeedStep*$R$3:$R$1003)</f>
        <v>2004.232573325881</v>
      </c>
      <c r="N4742" s="43">
        <f t="shared" si="223"/>
        <v>1.4092107174106165</v>
      </c>
      <c r="O4742" s="43">
        <f t="shared" si="224"/>
        <v>1.19</v>
      </c>
    </row>
    <row r="4743" spans="5:15" x14ac:dyDescent="0.2">
      <c r="E4743" s="16">
        <v>41270.770833333336</v>
      </c>
      <c r="F4743" s="22">
        <v>12.805831001214322</v>
      </c>
      <c r="G4743" s="25">
        <v>9.4488206183984527E-2</v>
      </c>
      <c r="H4743" s="3">
        <f t="shared" si="222"/>
        <v>1996.9099999999976</v>
      </c>
      <c r="I4743" s="3">
        <f>MIN(H4743-K4743+L4743,'Power Look Up'!$F$4)</f>
        <v>2000</v>
      </c>
      <c r="K4743" s="51">
        <f t="array" ref="K4743">_xlfn.SUM(_xlfn.NORM.DIST($Q$3:$Q$1003,$F4743,$N4743,FALSE)*WindSpeedStep*$R$3:$R$1003)</f>
        <v>1998.0541960633532</v>
      </c>
      <c r="L4743" s="51">
        <f t="array" ref="L4743">_xlfn.SUM(_xlfn.NORM.DIST($Q$3:$Q$1003,$F4743,$O4743,FALSE)*WindSpeedStep*$R$3:$R$1003)</f>
        <v>2001.5002077402426</v>
      </c>
      <c r="N4743" s="43">
        <f t="shared" si="223"/>
        <v>1.2805831001214323</v>
      </c>
      <c r="O4743" s="43">
        <f t="shared" si="224"/>
        <v>1.21</v>
      </c>
    </row>
    <row r="4744" spans="5:15" x14ac:dyDescent="0.2">
      <c r="E4744" s="16">
        <v>41270.777777777781</v>
      </c>
      <c r="F4744" s="22">
        <v>12.341567910205507</v>
      </c>
      <c r="G4744" s="25">
        <v>0.11910966343137208</v>
      </c>
      <c r="H4744" s="3">
        <f t="shared" si="222"/>
        <v>1991.7399999999975</v>
      </c>
      <c r="I4744" s="3">
        <f>MIN(H4744-K4744+L4744,'Power Look Up'!$F$4)</f>
        <v>1970.0029030956532</v>
      </c>
      <c r="K4744" s="51">
        <f t="array" ref="K4744">_xlfn.SUM(_xlfn.NORM.DIST($Q$3:$Q$1003,$F4744,$N4744,FALSE)*WindSpeedStep*$R$3:$R$1003)</f>
        <v>1987.5201898611635</v>
      </c>
      <c r="L4744" s="51">
        <f t="array" ref="L4744">_xlfn.SUM(_xlfn.NORM.DIST($Q$3:$Q$1003,$F4744,$O4744,FALSE)*WindSpeedStep*$R$3:$R$1003)</f>
        <v>1965.7830929568192</v>
      </c>
      <c r="N4744" s="43">
        <f t="shared" si="223"/>
        <v>1.2341567910205509</v>
      </c>
      <c r="O4744" s="43">
        <f t="shared" si="224"/>
        <v>1.47</v>
      </c>
    </row>
    <row r="4745" spans="5:15" x14ac:dyDescent="0.2">
      <c r="E4745" s="16">
        <v>41270.784722222219</v>
      </c>
      <c r="F4745" s="22">
        <v>12.6885254614198</v>
      </c>
      <c r="G4745" s="25">
        <v>8.7480614148193941E-2</v>
      </c>
      <c r="H4745" s="3">
        <f t="shared" si="222"/>
        <v>1995.5899999999974</v>
      </c>
      <c r="I4745" s="3">
        <f>MIN(H4745-K4745+L4745,'Power Look Up'!$F$4)</f>
        <v>2000</v>
      </c>
      <c r="K4745" s="51">
        <f t="array" ref="K4745">_xlfn.SUM(_xlfn.NORM.DIST($Q$3:$Q$1003,$F4745,$N4745,FALSE)*WindSpeedStep*$R$3:$R$1003)</f>
        <v>1996.1473183474068</v>
      </c>
      <c r="L4745" s="51">
        <f t="array" ref="L4745">_xlfn.SUM(_xlfn.NORM.DIST($Q$3:$Q$1003,$F4745,$O4745,FALSE)*WindSpeedStep*$R$3:$R$1003)</f>
        <v>2004.298570871629</v>
      </c>
      <c r="N4745" s="43">
        <f t="shared" si="223"/>
        <v>1.2688525461419802</v>
      </c>
      <c r="O4745" s="43">
        <f t="shared" si="224"/>
        <v>1.1100000000000001</v>
      </c>
    </row>
    <row r="4746" spans="5:15" x14ac:dyDescent="0.2">
      <c r="E4746" s="16">
        <v>41270.791666666664</v>
      </c>
      <c r="F4746" s="22">
        <v>13.397582358332063</v>
      </c>
      <c r="G4746" s="25">
        <v>8.2104365592192183E-2</v>
      </c>
      <c r="H4746" s="3">
        <f t="shared" si="222"/>
        <v>1999.3999999999999</v>
      </c>
      <c r="I4746" s="3">
        <f>MIN(H4746-K4746+L4746,'Power Look Up'!$F$4)</f>
        <v>2000</v>
      </c>
      <c r="K4746" s="51">
        <f t="array" ref="K4746">_xlfn.SUM(_xlfn.NORM.DIST($Q$3:$Q$1003,$F4746,$N4746,FALSE)*WindSpeedStep*$R$3:$R$1003)</f>
        <v>2002.835891165897</v>
      </c>
      <c r="L4746" s="51">
        <f t="array" ref="L4746">_xlfn.SUM(_xlfn.NORM.DIST($Q$3:$Q$1003,$F4746,$O4746,FALSE)*WindSpeedStep*$R$3:$R$1003)</f>
        <v>2006.8085798018521</v>
      </c>
      <c r="N4746" s="43">
        <f t="shared" si="223"/>
        <v>1.3397582358332063</v>
      </c>
      <c r="O4746" s="43">
        <f t="shared" si="224"/>
        <v>1.1000000000000001</v>
      </c>
    </row>
    <row r="4747" spans="5:15" x14ac:dyDescent="0.2">
      <c r="E4747" s="16">
        <v>41270.798611111109</v>
      </c>
      <c r="F4747" s="22">
        <v>13.521335663539489</v>
      </c>
      <c r="G4747" s="25">
        <v>9.3925632171426424E-2</v>
      </c>
      <c r="H4747" s="3">
        <f t="shared" si="222"/>
        <v>1999.5199999999998</v>
      </c>
      <c r="I4747" s="3">
        <f>MIN(H4747-K4747+L4747,'Power Look Up'!$F$4)</f>
        <v>2000</v>
      </c>
      <c r="K4747" s="51">
        <f t="array" ref="K4747">_xlfn.SUM(_xlfn.NORM.DIST($Q$3:$Q$1003,$F4747,$N4747,FALSE)*WindSpeedStep*$R$3:$R$1003)</f>
        <v>2003.1704137432764</v>
      </c>
      <c r="L4747" s="51">
        <f t="array" ref="L4747">_xlfn.SUM(_xlfn.NORM.DIST($Q$3:$Q$1003,$F4747,$O4747,FALSE)*WindSpeedStep*$R$3:$R$1003)</f>
        <v>2004.6833139414837</v>
      </c>
      <c r="N4747" s="43">
        <f t="shared" si="223"/>
        <v>1.3521335663539489</v>
      </c>
      <c r="O4747" s="43">
        <f t="shared" si="224"/>
        <v>1.27</v>
      </c>
    </row>
    <row r="4748" spans="5:15" x14ac:dyDescent="0.2">
      <c r="E4748" s="16">
        <v>41270.805555555555</v>
      </c>
      <c r="F4748" s="22">
        <v>13.466761548780646</v>
      </c>
      <c r="G4748" s="25">
        <v>7.4999471576108132E-2</v>
      </c>
      <c r="H4748" s="3">
        <f t="shared" si="222"/>
        <v>1999.4699999999998</v>
      </c>
      <c r="I4748" s="3">
        <f>MIN(H4748-K4748+L4748,'Power Look Up'!$F$4)</f>
        <v>2000</v>
      </c>
      <c r="K4748" s="51">
        <f t="array" ref="K4748">_xlfn.SUM(_xlfn.NORM.DIST($Q$3:$Q$1003,$F4748,$N4748,FALSE)*WindSpeedStep*$R$3:$R$1003)</f>
        <v>2003.0418133530775</v>
      </c>
      <c r="L4748" s="51">
        <f t="array" ref="L4748">_xlfn.SUM(_xlfn.NORM.DIST($Q$3:$Q$1003,$F4748,$O4748,FALSE)*WindSpeedStep*$R$3:$R$1003)</f>
        <v>2007.0024350543865</v>
      </c>
      <c r="N4748" s="43">
        <f t="shared" si="223"/>
        <v>1.3466761548780646</v>
      </c>
      <c r="O4748" s="43">
        <f t="shared" si="224"/>
        <v>1.01</v>
      </c>
    </row>
    <row r="4749" spans="5:15" x14ac:dyDescent="0.2">
      <c r="E4749" s="16">
        <v>41270.8125</v>
      </c>
      <c r="F4749" s="22">
        <v>12.786381837543178</v>
      </c>
      <c r="G4749" s="25">
        <v>0.1024527514228926</v>
      </c>
      <c r="H4749" s="3">
        <f t="shared" si="222"/>
        <v>1996.6899999999976</v>
      </c>
      <c r="I4749" s="3">
        <f>MIN(H4749-K4749+L4749,'Power Look Up'!$F$4)</f>
        <v>1994.9722682237816</v>
      </c>
      <c r="K4749" s="51">
        <f t="array" ref="K4749">_xlfn.SUM(_xlfn.NORM.DIST($Q$3:$Q$1003,$F4749,$N4749,FALSE)*WindSpeedStep*$R$3:$R$1003)</f>
        <v>1997.7668396783668</v>
      </c>
      <c r="L4749" s="51">
        <f t="array" ref="L4749">_xlfn.SUM(_xlfn.NORM.DIST($Q$3:$Q$1003,$F4749,$O4749,FALSE)*WindSpeedStep*$R$3:$R$1003)</f>
        <v>1996.0491079021508</v>
      </c>
      <c r="N4749" s="43">
        <f t="shared" si="223"/>
        <v>1.2786381837543179</v>
      </c>
      <c r="O4749" s="43">
        <f t="shared" si="224"/>
        <v>1.31</v>
      </c>
    </row>
    <row r="4750" spans="5:15" x14ac:dyDescent="0.2">
      <c r="E4750" s="16">
        <v>41270.819444444445</v>
      </c>
      <c r="F4750" s="22">
        <v>14.242314207083588</v>
      </c>
      <c r="G4750" s="25">
        <v>6.038344523899554E-2</v>
      </c>
      <c r="H4750" s="3">
        <f t="shared" si="222"/>
        <v>2000</v>
      </c>
      <c r="I4750" s="3">
        <f>MIN(H4750-K4750+L4750,'Power Look Up'!$F$4)</f>
        <v>1999.6659544185463</v>
      </c>
      <c r="K4750" s="51">
        <f t="array" ref="K4750">_xlfn.SUM(_xlfn.NORM.DIST($Q$3:$Q$1003,$F4750,$N4750,FALSE)*WindSpeedStep*$R$3:$R$1003)</f>
        <v>2003.172930817419</v>
      </c>
      <c r="L4750" s="51">
        <f t="array" ref="L4750">_xlfn.SUM(_xlfn.NORM.DIST($Q$3:$Q$1003,$F4750,$O4750,FALSE)*WindSpeedStep*$R$3:$R$1003)</f>
        <v>2002.8388852359653</v>
      </c>
      <c r="N4750" s="43">
        <f t="shared" si="223"/>
        <v>1.4242314207083588</v>
      </c>
      <c r="O4750" s="43">
        <f t="shared" si="224"/>
        <v>0.86</v>
      </c>
    </row>
    <row r="4751" spans="5:15" x14ac:dyDescent="0.2">
      <c r="E4751" s="16">
        <v>41270.826388888891</v>
      </c>
      <c r="F4751" s="22">
        <v>13.405457477476176</v>
      </c>
      <c r="G4751" s="25">
        <v>7.3850519586026522E-2</v>
      </c>
      <c r="H4751" s="3">
        <f t="shared" si="222"/>
        <v>1999.4099999999999</v>
      </c>
      <c r="I4751" s="3">
        <f>MIN(H4751-K4751+L4751,'Power Look Up'!$F$4)</f>
        <v>2000</v>
      </c>
      <c r="K4751" s="51">
        <f t="array" ref="K4751">_xlfn.SUM(_xlfn.NORM.DIST($Q$3:$Q$1003,$F4751,$N4751,FALSE)*WindSpeedStep*$R$3:$R$1003)</f>
        <v>2002.8619247032941</v>
      </c>
      <c r="L4751" s="51">
        <f t="array" ref="L4751">_xlfn.SUM(_xlfn.NORM.DIST($Q$3:$Q$1003,$F4751,$O4751,FALSE)*WindSpeedStep*$R$3:$R$1003)</f>
        <v>2007.3626454168148</v>
      </c>
      <c r="N4751" s="43">
        <f t="shared" si="223"/>
        <v>1.3405457477476177</v>
      </c>
      <c r="O4751" s="43">
        <f t="shared" si="224"/>
        <v>0.99</v>
      </c>
    </row>
    <row r="4752" spans="5:15" x14ac:dyDescent="0.2">
      <c r="E4752" s="16">
        <v>41270.833333333336</v>
      </c>
      <c r="F4752" s="22">
        <v>12.89456337461279</v>
      </c>
      <c r="G4752" s="25">
        <v>6.5143733494211806E-2</v>
      </c>
      <c r="H4752" s="3">
        <f t="shared" si="222"/>
        <v>1997.7899999999975</v>
      </c>
      <c r="I4752" s="3">
        <f>MIN(H4752-K4752+L4752,'Power Look Up'!$F$4)</f>
        <v>2000</v>
      </c>
      <c r="K4752" s="51">
        <f t="array" ref="K4752">_xlfn.SUM(_xlfn.NORM.DIST($Q$3:$Q$1003,$F4752,$N4752,FALSE)*WindSpeedStep*$R$3:$R$1003)</f>
        <v>1999.2331680909272</v>
      </c>
      <c r="L4752" s="51">
        <f t="array" ref="L4752">_xlfn.SUM(_xlfn.NORM.DIST($Q$3:$Q$1003,$F4752,$O4752,FALSE)*WindSpeedStep*$R$3:$R$1003)</f>
        <v>2011.0599420789947</v>
      </c>
      <c r="N4752" s="43">
        <f t="shared" si="223"/>
        <v>1.2894563374612791</v>
      </c>
      <c r="O4752" s="43">
        <f t="shared" si="224"/>
        <v>0.84000000000000008</v>
      </c>
    </row>
    <row r="4753" spans="5:15" x14ac:dyDescent="0.2">
      <c r="E4753" s="16">
        <v>41270.840277777781</v>
      </c>
      <c r="F4753" s="22">
        <v>12.575567224755027</v>
      </c>
      <c r="G4753" s="25">
        <v>8.1109661438740363E-2</v>
      </c>
      <c r="H4753" s="3">
        <f t="shared" si="222"/>
        <v>1994.3799999999976</v>
      </c>
      <c r="I4753" s="3">
        <f>MIN(H4753-K4753+L4753,'Power Look Up'!$F$4)</f>
        <v>2000</v>
      </c>
      <c r="K4753" s="51">
        <f t="array" ref="K4753">_xlfn.SUM(_xlfn.NORM.DIST($Q$3:$Q$1003,$F4753,$N4753,FALSE)*WindSpeedStep*$R$3:$R$1003)</f>
        <v>1993.8777413926896</v>
      </c>
      <c r="L4753" s="51">
        <f t="array" ref="L4753">_xlfn.SUM(_xlfn.NORM.DIST($Q$3:$Q$1003,$F4753,$O4753,FALSE)*WindSpeedStep*$R$3:$R$1003)</f>
        <v>2006.7783814069471</v>
      </c>
      <c r="N4753" s="43">
        <f t="shared" si="223"/>
        <v>1.2575567224755027</v>
      </c>
      <c r="O4753" s="43">
        <f t="shared" si="224"/>
        <v>1.02</v>
      </c>
    </row>
    <row r="4754" spans="5:15" x14ac:dyDescent="0.2">
      <c r="E4754" s="16">
        <v>41270.847222222219</v>
      </c>
      <c r="F4754" s="22">
        <v>12.41563575137214</v>
      </c>
      <c r="G4754" s="25">
        <v>6.5240316019296973E-2</v>
      </c>
      <c r="H4754" s="3">
        <f t="shared" si="222"/>
        <v>1992.6199999999976</v>
      </c>
      <c r="I4754" s="3">
        <f>MIN(H4754-K4754+L4754,'Power Look Up'!$F$4)</f>
        <v>2000</v>
      </c>
      <c r="K4754" s="51">
        <f t="array" ref="K4754">_xlfn.SUM(_xlfn.NORM.DIST($Q$3:$Q$1003,$F4754,$N4754,FALSE)*WindSpeedStep*$R$3:$R$1003)</f>
        <v>1989.8024787607019</v>
      </c>
      <c r="L4754" s="51">
        <f t="array" ref="L4754">_xlfn.SUM(_xlfn.NORM.DIST($Q$3:$Q$1003,$F4754,$O4754,FALSE)*WindSpeedStep*$R$3:$R$1003)</f>
        <v>2013.2301650490951</v>
      </c>
      <c r="N4754" s="43">
        <f t="shared" si="223"/>
        <v>1.241563575137214</v>
      </c>
      <c r="O4754" s="43">
        <f t="shared" si="224"/>
        <v>0.81</v>
      </c>
    </row>
    <row r="4755" spans="5:15" x14ac:dyDescent="0.2">
      <c r="E4755" s="16">
        <v>41270.854166666664</v>
      </c>
      <c r="F4755" s="22">
        <v>11.503860233997454</v>
      </c>
      <c r="G4755" s="25">
        <v>8.2580975487902497E-2</v>
      </c>
      <c r="H4755" s="3">
        <f t="shared" si="222"/>
        <v>1945.9999999999832</v>
      </c>
      <c r="I4755" s="3">
        <f>MIN(H4755-K4755+L4755,'Power Look Up'!$F$4)</f>
        <v>1974.3193818517857</v>
      </c>
      <c r="K4755" s="51">
        <f t="array" ref="K4755">_xlfn.SUM(_xlfn.NORM.DIST($Q$3:$Q$1003,$F4755,$N4755,FALSE)*WindSpeedStep*$R$3:$R$1003)</f>
        <v>1935.4489147013273</v>
      </c>
      <c r="L4755" s="51">
        <f t="array" ref="L4755">_xlfn.SUM(_xlfn.NORM.DIST($Q$3:$Q$1003,$F4755,$O4755,FALSE)*WindSpeedStep*$R$3:$R$1003)</f>
        <v>1963.7682965531299</v>
      </c>
      <c r="N4755" s="43">
        <f t="shared" si="223"/>
        <v>1.1503860233997454</v>
      </c>
      <c r="O4755" s="43">
        <f t="shared" si="224"/>
        <v>0.95000000000000007</v>
      </c>
    </row>
    <row r="4756" spans="5:15" x14ac:dyDescent="0.2">
      <c r="E4756" s="16">
        <v>41270.861111111109</v>
      </c>
      <c r="F4756" s="22">
        <v>10.895314089932437</v>
      </c>
      <c r="G4756" s="25">
        <v>7.5261712808968206E-2</v>
      </c>
      <c r="H4756" s="3">
        <f t="shared" si="222"/>
        <v>1877.2999999999497</v>
      </c>
      <c r="I4756" s="3">
        <f>MIN(H4756-K4756+L4756,'Power Look Up'!$F$4)</f>
        <v>1922.323321036092</v>
      </c>
      <c r="K4756" s="51">
        <f t="array" ref="K4756">_xlfn.SUM(_xlfn.NORM.DIST($Q$3:$Q$1003,$F4756,$N4756,FALSE)*WindSpeedStep*$R$3:$R$1003)</f>
        <v>1850.5681150540111</v>
      </c>
      <c r="L4756" s="51">
        <f t="array" ref="L4756">_xlfn.SUM(_xlfn.NORM.DIST($Q$3:$Q$1003,$F4756,$O4756,FALSE)*WindSpeedStep*$R$3:$R$1003)</f>
        <v>1895.5914360901534</v>
      </c>
      <c r="N4756" s="43">
        <f t="shared" si="223"/>
        <v>1.0895314089932437</v>
      </c>
      <c r="O4756" s="43">
        <f t="shared" si="224"/>
        <v>0.82</v>
      </c>
    </row>
    <row r="4757" spans="5:15" x14ac:dyDescent="0.2">
      <c r="E4757" s="16">
        <v>41270.868055555555</v>
      </c>
      <c r="F4757" s="22">
        <v>11.576859116860174</v>
      </c>
      <c r="G4757" s="25">
        <v>7.6877501143970212E-2</v>
      </c>
      <c r="H4757" s="3">
        <f t="shared" si="222"/>
        <v>1952.719999999983</v>
      </c>
      <c r="I4757" s="3">
        <f>MIN(H4757-K4757+L4757,'Power Look Up'!$F$4)</f>
        <v>1988.5172329429081</v>
      </c>
      <c r="K4757" s="51">
        <f t="array" ref="K4757">_xlfn.SUM(_xlfn.NORM.DIST($Q$3:$Q$1003,$F4757,$N4757,FALSE)*WindSpeedStep*$R$3:$R$1003)</f>
        <v>1942.4799703700996</v>
      </c>
      <c r="L4757" s="51">
        <f t="array" ref="L4757">_xlfn.SUM(_xlfn.NORM.DIST($Q$3:$Q$1003,$F4757,$O4757,FALSE)*WindSpeedStep*$R$3:$R$1003)</f>
        <v>1978.2772033130248</v>
      </c>
      <c r="N4757" s="43">
        <f t="shared" si="223"/>
        <v>1.1576859116860174</v>
      </c>
      <c r="O4757" s="43">
        <f t="shared" si="224"/>
        <v>0.89</v>
      </c>
    </row>
    <row r="4758" spans="5:15" x14ac:dyDescent="0.2">
      <c r="E4758" s="16">
        <v>41270.875</v>
      </c>
      <c r="F4758" s="22">
        <v>11.538515014172093</v>
      </c>
      <c r="G4758" s="25">
        <v>7.0199674655284816E-2</v>
      </c>
      <c r="H4758" s="3">
        <f t="shared" si="222"/>
        <v>1949.3599999999831</v>
      </c>
      <c r="I4758" s="3">
        <f>MIN(H4758-K4758+L4758,'Power Look Up'!$F$4)</f>
        <v>1995.5470431650385</v>
      </c>
      <c r="K4758" s="51">
        <f t="array" ref="K4758">_xlfn.SUM(_xlfn.NORM.DIST($Q$3:$Q$1003,$F4758,$N4758,FALSE)*WindSpeedStep*$R$3:$R$1003)</f>
        <v>1938.8601157108862</v>
      </c>
      <c r="L4758" s="51">
        <f t="array" ref="L4758">_xlfn.SUM(_xlfn.NORM.DIST($Q$3:$Q$1003,$F4758,$O4758,FALSE)*WindSpeedStep*$R$3:$R$1003)</f>
        <v>1985.0471588759417</v>
      </c>
      <c r="N4758" s="43">
        <f t="shared" si="223"/>
        <v>1.1538515014172093</v>
      </c>
      <c r="O4758" s="43">
        <f t="shared" si="224"/>
        <v>0.81</v>
      </c>
    </row>
    <row r="4759" spans="5:15" x14ac:dyDescent="0.2">
      <c r="E4759" s="16">
        <v>41270.881944444445</v>
      </c>
      <c r="F4759" s="22">
        <v>11.153825314138118</v>
      </c>
      <c r="G4759" s="25">
        <v>6.8138058342787217E-2</v>
      </c>
      <c r="H4759" s="3">
        <f t="shared" si="222"/>
        <v>1916.5999999999838</v>
      </c>
      <c r="I4759" s="3">
        <f>MIN(H4759-K4759+L4759,'Power Look Up'!$F$4)</f>
        <v>1973.4857749308767</v>
      </c>
      <c r="K4759" s="51">
        <f t="array" ref="K4759">_xlfn.SUM(_xlfn.NORM.DIST($Q$3:$Q$1003,$F4759,$N4759,FALSE)*WindSpeedStep*$R$3:$R$1003)</f>
        <v>1892.8162803560936</v>
      </c>
      <c r="L4759" s="51">
        <f t="array" ref="L4759">_xlfn.SUM(_xlfn.NORM.DIST($Q$3:$Q$1003,$F4759,$O4759,FALSE)*WindSpeedStep*$R$3:$R$1003)</f>
        <v>1949.7020552869865</v>
      </c>
      <c r="N4759" s="43">
        <f t="shared" si="223"/>
        <v>1.1153825314138117</v>
      </c>
      <c r="O4759" s="43">
        <f t="shared" si="224"/>
        <v>0.76</v>
      </c>
    </row>
    <row r="4760" spans="5:15" x14ac:dyDescent="0.2">
      <c r="E4760" s="16">
        <v>41270.888888888891</v>
      </c>
      <c r="F4760" s="22">
        <v>9.8560972712081778</v>
      </c>
      <c r="G4760" s="25">
        <v>5.8846821824121723E-2</v>
      </c>
      <c r="H4760" s="3">
        <f t="shared" si="222"/>
        <v>1583.6599999999369</v>
      </c>
      <c r="I4760" s="3">
        <f>MIN(H4760-K4760+L4760,'Power Look Up'!$F$4)</f>
        <v>1612.9065483831216</v>
      </c>
      <c r="K4760" s="51">
        <f t="array" ref="K4760">_xlfn.SUM(_xlfn.NORM.DIST($Q$3:$Q$1003,$F4760,$N4760,FALSE)*WindSpeedStep*$R$3:$R$1003)</f>
        <v>1576.8359203776201</v>
      </c>
      <c r="L4760" s="51">
        <f t="array" ref="L4760">_xlfn.SUM(_xlfn.NORM.DIST($Q$3:$Q$1003,$F4760,$O4760,FALSE)*WindSpeedStep*$R$3:$R$1003)</f>
        <v>1606.0824687608049</v>
      </c>
      <c r="N4760" s="43">
        <f t="shared" si="223"/>
        <v>0.98560972712081785</v>
      </c>
      <c r="O4760" s="43">
        <f t="shared" si="224"/>
        <v>0.57999999999999996</v>
      </c>
    </row>
    <row r="4761" spans="5:15" x14ac:dyDescent="0.2">
      <c r="E4761" s="16">
        <v>41270.895833333336</v>
      </c>
      <c r="F4761" s="22">
        <v>10.463101090534874</v>
      </c>
      <c r="G4761" s="25">
        <v>6.4034552873248565E-2</v>
      </c>
      <c r="H4761" s="3">
        <f t="shared" si="222"/>
        <v>1759.8199999999524</v>
      </c>
      <c r="I4761" s="3">
        <f>MIN(H4761-K4761+L4761,'Power Look Up'!$F$4)</f>
        <v>1815.5484659522017</v>
      </c>
      <c r="K4761" s="51">
        <f t="array" ref="K4761">_xlfn.SUM(_xlfn.NORM.DIST($Q$3:$Q$1003,$F4761,$N4761,FALSE)*WindSpeedStep*$R$3:$R$1003)</f>
        <v>1756.8689980397216</v>
      </c>
      <c r="L4761" s="51">
        <f t="array" ref="L4761">_xlfn.SUM(_xlfn.NORM.DIST($Q$3:$Q$1003,$F4761,$O4761,FALSE)*WindSpeedStep*$R$3:$R$1003)</f>
        <v>1812.5974639919709</v>
      </c>
      <c r="N4761" s="43">
        <f t="shared" si="223"/>
        <v>1.0463101090534874</v>
      </c>
      <c r="O4761" s="43">
        <f t="shared" si="224"/>
        <v>0.67000000000000015</v>
      </c>
    </row>
    <row r="4762" spans="5:15" x14ac:dyDescent="0.2">
      <c r="E4762" s="16">
        <v>41270.902777777781</v>
      </c>
      <c r="F4762" s="22">
        <v>11.27096397365548</v>
      </c>
      <c r="G4762" s="25">
        <v>3.8151128954459726E-2</v>
      </c>
      <c r="H4762" s="3">
        <f t="shared" si="222"/>
        <v>1926.6799999999835</v>
      </c>
      <c r="I4762" s="3">
        <f>MIN(H4762-K4762+L4762,'Power Look Up'!$F$4)</f>
        <v>2000</v>
      </c>
      <c r="K4762" s="51">
        <f t="array" ref="K4762">_xlfn.SUM(_xlfn.NORM.DIST($Q$3:$Q$1003,$F4762,$N4762,FALSE)*WindSpeedStep*$R$3:$R$1003)</f>
        <v>1908.8328406701239</v>
      </c>
      <c r="L4762" s="51">
        <f t="array" ref="L4762">_xlfn.SUM(_xlfn.NORM.DIST($Q$3:$Q$1003,$F4762,$O4762,FALSE)*WindSpeedStep*$R$3:$R$1003)</f>
        <v>2009.2051824549378</v>
      </c>
      <c r="N4762" s="43">
        <f t="shared" si="223"/>
        <v>1.1270963973655481</v>
      </c>
      <c r="O4762" s="43">
        <f t="shared" si="224"/>
        <v>0.43000000000000005</v>
      </c>
    </row>
    <row r="4763" spans="5:15" x14ac:dyDescent="0.2">
      <c r="E4763" s="16">
        <v>41270.909722222219</v>
      </c>
      <c r="F4763" s="22">
        <v>10.088184811096815</v>
      </c>
      <c r="G4763" s="25">
        <v>8.7230757215313551E-2</v>
      </c>
      <c r="H4763" s="3">
        <f t="shared" si="222"/>
        <v>1661.0299999999545</v>
      </c>
      <c r="I4763" s="3">
        <f>MIN(H4763-K4763+L4763,'Power Look Up'!$F$4)</f>
        <v>1675.7679649554636</v>
      </c>
      <c r="K4763" s="51">
        <f t="array" ref="K4763">_xlfn.SUM(_xlfn.NORM.DIST($Q$3:$Q$1003,$F4763,$N4763,FALSE)*WindSpeedStep*$R$3:$R$1003)</f>
        <v>1651.829957518888</v>
      </c>
      <c r="L4763" s="51">
        <f t="array" ref="L4763">_xlfn.SUM(_xlfn.NORM.DIST($Q$3:$Q$1003,$F4763,$O4763,FALSE)*WindSpeedStep*$R$3:$R$1003)</f>
        <v>1666.5679224743972</v>
      </c>
      <c r="N4763" s="43">
        <f t="shared" si="223"/>
        <v>1.0088184811096814</v>
      </c>
      <c r="O4763" s="43">
        <f t="shared" si="224"/>
        <v>0.88</v>
      </c>
    </row>
    <row r="4764" spans="5:15" x14ac:dyDescent="0.2">
      <c r="E4764" s="16">
        <v>41270.916666666664</v>
      </c>
      <c r="F4764" s="22">
        <v>10.141781324672165</v>
      </c>
      <c r="G4764" s="25">
        <v>5.225906406704469E-2</v>
      </c>
      <c r="H4764" s="3">
        <f t="shared" si="222"/>
        <v>1674.3799999999542</v>
      </c>
      <c r="I4764" s="3">
        <f>MIN(H4764-K4764+L4764,'Power Look Up'!$F$4)</f>
        <v>1726.5696615514839</v>
      </c>
      <c r="K4764" s="51">
        <f t="array" ref="K4764">_xlfn.SUM(_xlfn.NORM.DIST($Q$3:$Q$1003,$F4764,$N4764,FALSE)*WindSpeedStep*$R$3:$R$1003)</f>
        <v>1668.127405902876</v>
      </c>
      <c r="L4764" s="51">
        <f t="array" ref="L4764">_xlfn.SUM(_xlfn.NORM.DIST($Q$3:$Q$1003,$F4764,$O4764,FALSE)*WindSpeedStep*$R$3:$R$1003)</f>
        <v>1720.3170674544058</v>
      </c>
      <c r="N4764" s="43">
        <f t="shared" si="223"/>
        <v>1.0141781324672166</v>
      </c>
      <c r="O4764" s="43">
        <f t="shared" si="224"/>
        <v>0.53</v>
      </c>
    </row>
    <row r="4765" spans="5:15" x14ac:dyDescent="0.2">
      <c r="E4765" s="16">
        <v>41270.923611111109</v>
      </c>
      <c r="F4765" s="22">
        <v>9.6022336592913469</v>
      </c>
      <c r="G4765" s="25">
        <v>5.7278339552569328E-2</v>
      </c>
      <c r="H4765" s="3">
        <f t="shared" si="222"/>
        <v>1484.599999999939</v>
      </c>
      <c r="I4765" s="3">
        <f>MIN(H4765-K4765+L4765,'Power Look Up'!$F$4)</f>
        <v>1499.3087575699112</v>
      </c>
      <c r="K4765" s="51">
        <f t="array" ref="K4765">_xlfn.SUM(_xlfn.NORM.DIST($Q$3:$Q$1003,$F4765,$N4765,FALSE)*WindSpeedStep*$R$3:$R$1003)</f>
        <v>1487.7830250970169</v>
      </c>
      <c r="L4765" s="51">
        <f t="array" ref="L4765">_xlfn.SUM(_xlfn.NORM.DIST($Q$3:$Q$1003,$F4765,$O4765,FALSE)*WindSpeedStep*$R$3:$R$1003)</f>
        <v>1502.4917826669891</v>
      </c>
      <c r="N4765" s="43">
        <f t="shared" si="223"/>
        <v>0.96022336592913471</v>
      </c>
      <c r="O4765" s="43">
        <f t="shared" si="224"/>
        <v>0.55000000000000004</v>
      </c>
    </row>
    <row r="4766" spans="5:15" x14ac:dyDescent="0.2">
      <c r="E4766" s="16">
        <v>41270.930555555555</v>
      </c>
      <c r="F4766" s="22">
        <v>8.9507201243097203</v>
      </c>
      <c r="G4766" s="25">
        <v>8.8261054868021008E-2</v>
      </c>
      <c r="H4766" s="3">
        <f t="shared" si="222"/>
        <v>1237.6499999999462</v>
      </c>
      <c r="I4766" s="3">
        <f>MIN(H4766-K4766+L4766,'Power Look Up'!$F$4)</f>
        <v>1234.7248688823927</v>
      </c>
      <c r="K4766" s="51">
        <f t="array" ref="K4766">_xlfn.SUM(_xlfn.NORM.DIST($Q$3:$Q$1003,$F4766,$N4766,FALSE)*WindSpeedStep*$R$3:$R$1003)</f>
        <v>1240.797820264419</v>
      </c>
      <c r="L4766" s="51">
        <f t="array" ref="L4766">_xlfn.SUM(_xlfn.NORM.DIST($Q$3:$Q$1003,$F4766,$O4766,FALSE)*WindSpeedStep*$R$3:$R$1003)</f>
        <v>1237.8726891468655</v>
      </c>
      <c r="N4766" s="43">
        <f t="shared" si="223"/>
        <v>0.89507201243097212</v>
      </c>
      <c r="O4766" s="43">
        <f t="shared" si="224"/>
        <v>0.79</v>
      </c>
    </row>
    <row r="4767" spans="5:15" x14ac:dyDescent="0.2">
      <c r="E4767" s="16">
        <v>41270.9375</v>
      </c>
      <c r="F4767" s="22">
        <v>10.457511866875354</v>
      </c>
      <c r="G4767" s="25">
        <v>8.9887538447600793E-2</v>
      </c>
      <c r="H4767" s="3">
        <f t="shared" si="222"/>
        <v>1759.8199999999524</v>
      </c>
      <c r="I4767" s="3">
        <f>MIN(H4767-K4767+L4767,'Power Look Up'!$F$4)</f>
        <v>1775.8425071751581</v>
      </c>
      <c r="K4767" s="51">
        <f t="array" ref="K4767">_xlfn.SUM(_xlfn.NORM.DIST($Q$3:$Q$1003,$F4767,$N4767,FALSE)*WindSpeedStep*$R$3:$R$1003)</f>
        <v>1755.4622482610375</v>
      </c>
      <c r="L4767" s="51">
        <f t="array" ref="L4767">_xlfn.SUM(_xlfn.NORM.DIST($Q$3:$Q$1003,$F4767,$O4767,FALSE)*WindSpeedStep*$R$3:$R$1003)</f>
        <v>1771.4847554362432</v>
      </c>
      <c r="N4767" s="43">
        <f t="shared" si="223"/>
        <v>1.0457511866875355</v>
      </c>
      <c r="O4767" s="43">
        <f t="shared" si="224"/>
        <v>0.94</v>
      </c>
    </row>
    <row r="4768" spans="5:15" x14ac:dyDescent="0.2">
      <c r="E4768" s="16">
        <v>41270.944444444445</v>
      </c>
      <c r="F4768" s="22">
        <v>11.725784583620539</v>
      </c>
      <c r="G4768" s="25">
        <v>7.0784176025151149E-2</v>
      </c>
      <c r="H4768" s="3">
        <f t="shared" si="222"/>
        <v>1965.3199999999827</v>
      </c>
      <c r="I4768" s="3">
        <f>MIN(H4768-K4768+L4768,'Power Look Up'!$F$4)</f>
        <v>2000</v>
      </c>
      <c r="K4768" s="51">
        <f t="array" ref="K4768">_xlfn.SUM(_xlfn.NORM.DIST($Q$3:$Q$1003,$F4768,$N4768,FALSE)*WindSpeedStep*$R$3:$R$1003)</f>
        <v>1955.082897692482</v>
      </c>
      <c r="L4768" s="51">
        <f t="array" ref="L4768">_xlfn.SUM(_xlfn.NORM.DIST($Q$3:$Q$1003,$F4768,$O4768,FALSE)*WindSpeedStep*$R$3:$R$1003)</f>
        <v>1995.5017711021651</v>
      </c>
      <c r="N4768" s="43">
        <f t="shared" si="223"/>
        <v>1.172578458362054</v>
      </c>
      <c r="O4768" s="43">
        <f t="shared" si="224"/>
        <v>0.83</v>
      </c>
    </row>
    <row r="4769" spans="5:15" x14ac:dyDescent="0.2">
      <c r="E4769" s="16">
        <v>41270.951388888891</v>
      </c>
      <c r="F4769" s="22">
        <v>12.019923566406337</v>
      </c>
      <c r="G4769" s="25">
        <v>5.158102683221677E-2</v>
      </c>
      <c r="H4769" s="3">
        <f t="shared" si="222"/>
        <v>1988.2199999999978</v>
      </c>
      <c r="I4769" s="3">
        <f>MIN(H4769-K4769+L4769,'Power Look Up'!$F$4)</f>
        <v>2000</v>
      </c>
      <c r="K4769" s="51">
        <f t="array" ref="K4769">_xlfn.SUM(_xlfn.NORM.DIST($Q$3:$Q$1003,$F4769,$N4769,FALSE)*WindSpeedStep*$R$3:$R$1003)</f>
        <v>1974.0030190816046</v>
      </c>
      <c r="L4769" s="51">
        <f t="array" ref="L4769">_xlfn.SUM(_xlfn.NORM.DIST($Q$3:$Q$1003,$F4769,$O4769,FALSE)*WindSpeedStep*$R$3:$R$1003)</f>
        <v>2018.603623099624</v>
      </c>
      <c r="N4769" s="43">
        <f t="shared" si="223"/>
        <v>1.2019923566406339</v>
      </c>
      <c r="O4769" s="43">
        <f t="shared" si="224"/>
        <v>0.62</v>
      </c>
    </row>
    <row r="4770" spans="5:15" x14ac:dyDescent="0.2">
      <c r="E4770" s="16">
        <v>41270.958333333336</v>
      </c>
      <c r="F4770" s="22">
        <v>11.611285994964389</v>
      </c>
      <c r="G4770" s="25">
        <v>8.5261873700238341E-2</v>
      </c>
      <c r="H4770" s="3">
        <f t="shared" si="222"/>
        <v>1955.239999999983</v>
      </c>
      <c r="I4770" s="3">
        <f>MIN(H4770-K4770+L4770,'Power Look Up'!$F$4)</f>
        <v>1978.1624493021916</v>
      </c>
      <c r="K4770" s="51">
        <f t="array" ref="K4770">_xlfn.SUM(_xlfn.NORM.DIST($Q$3:$Q$1003,$F4770,$N4770,FALSE)*WindSpeedStep*$R$3:$R$1003)</f>
        <v>1945.5953481110444</v>
      </c>
      <c r="L4770" s="51">
        <f t="array" ref="L4770">_xlfn.SUM(_xlfn.NORM.DIST($Q$3:$Q$1003,$F4770,$O4770,FALSE)*WindSpeedStep*$R$3:$R$1003)</f>
        <v>1968.517797413253</v>
      </c>
      <c r="N4770" s="43">
        <f t="shared" si="223"/>
        <v>1.1611285994964389</v>
      </c>
      <c r="O4770" s="43">
        <f t="shared" si="224"/>
        <v>0.99</v>
      </c>
    </row>
    <row r="4771" spans="5:15" x14ac:dyDescent="0.2">
      <c r="E4771" s="16">
        <v>41270.965277777781</v>
      </c>
      <c r="F4771" s="22">
        <v>11.940574085393063</v>
      </c>
      <c r="G4771" s="25">
        <v>5.2761282287983186E-2</v>
      </c>
      <c r="H4771" s="3">
        <f t="shared" si="222"/>
        <v>1982.9599999999823</v>
      </c>
      <c r="I4771" s="3">
        <f>MIN(H4771-K4771+L4771,'Power Look Up'!$F$4)</f>
        <v>2000</v>
      </c>
      <c r="K4771" s="51">
        <f t="array" ref="K4771">_xlfn.SUM(_xlfn.NORM.DIST($Q$3:$Q$1003,$F4771,$N4771,FALSE)*WindSpeedStep*$R$3:$R$1003)</f>
        <v>1969.5991563711934</v>
      </c>
      <c r="L4771" s="51">
        <f t="array" ref="L4771">_xlfn.SUM(_xlfn.NORM.DIST($Q$3:$Q$1003,$F4771,$O4771,FALSE)*WindSpeedStep*$R$3:$R$1003)</f>
        <v>2017.6570115337477</v>
      </c>
      <c r="N4771" s="43">
        <f t="shared" si="223"/>
        <v>1.1940574085393063</v>
      </c>
      <c r="O4771" s="43">
        <f t="shared" si="224"/>
        <v>0.63</v>
      </c>
    </row>
    <row r="4772" spans="5:15" x14ac:dyDescent="0.2">
      <c r="E4772" s="16">
        <v>41270.972222222219</v>
      </c>
      <c r="F4772" s="22">
        <v>11.950120283140746</v>
      </c>
      <c r="G4772" s="25">
        <v>6.6108121197284819E-2</v>
      </c>
      <c r="H4772" s="3">
        <f t="shared" si="222"/>
        <v>1983.7999999999824</v>
      </c>
      <c r="I4772" s="3">
        <f>MIN(H4772-K4772+L4772,'Power Look Up'!$F$4)</f>
        <v>2000</v>
      </c>
      <c r="K4772" s="51">
        <f t="array" ref="K4772">_xlfn.SUM(_xlfn.NORM.DIST($Q$3:$Q$1003,$F4772,$N4772,FALSE)*WindSpeedStep*$R$3:$R$1003)</f>
        <v>1970.1544467745609</v>
      </c>
      <c r="L4772" s="51">
        <f t="array" ref="L4772">_xlfn.SUM(_xlfn.NORM.DIST($Q$3:$Q$1003,$F4772,$O4772,FALSE)*WindSpeedStep*$R$3:$R$1003)</f>
        <v>2008.3004944166289</v>
      </c>
      <c r="N4772" s="43">
        <f t="shared" si="223"/>
        <v>1.1950120283140746</v>
      </c>
      <c r="O4772" s="43">
        <f t="shared" si="224"/>
        <v>0.79</v>
      </c>
    </row>
    <row r="4773" spans="5:15" x14ac:dyDescent="0.2">
      <c r="E4773" s="16">
        <v>41270.979166666664</v>
      </c>
      <c r="F4773" s="22">
        <v>11.798028455222951</v>
      </c>
      <c r="G4773" s="25">
        <v>6.1027145572043279E-2</v>
      </c>
      <c r="H4773" s="3">
        <f t="shared" si="222"/>
        <v>1971.1999999999825</v>
      </c>
      <c r="I4773" s="3">
        <f>MIN(H4773-K4773+L4773,'Power Look Up'!$F$4)</f>
        <v>2000</v>
      </c>
      <c r="K4773" s="51">
        <f t="array" ref="K4773">_xlfn.SUM(_xlfn.NORM.DIST($Q$3:$Q$1003,$F4773,$N4773,FALSE)*WindSpeedStep*$R$3:$R$1003)</f>
        <v>1960.4178257440694</v>
      </c>
      <c r="L4773" s="51">
        <f t="array" ref="L4773">_xlfn.SUM(_xlfn.NORM.DIST($Q$3:$Q$1003,$F4773,$O4773,FALSE)*WindSpeedStep*$R$3:$R$1003)</f>
        <v>2008.8476384607286</v>
      </c>
      <c r="N4773" s="43">
        <f t="shared" si="223"/>
        <v>1.1798028455222951</v>
      </c>
      <c r="O4773" s="43">
        <f t="shared" si="224"/>
        <v>0.72</v>
      </c>
    </row>
    <row r="4774" spans="5:15" x14ac:dyDescent="0.2">
      <c r="E4774" s="16">
        <v>41270.986111111109</v>
      </c>
      <c r="F4774" s="22">
        <v>11.860576823618468</v>
      </c>
      <c r="G4774" s="25">
        <v>4.3842724323871166E-2</v>
      </c>
      <c r="H4774" s="3">
        <f t="shared" si="222"/>
        <v>1976.2399999999825</v>
      </c>
      <c r="I4774" s="3">
        <f>MIN(H4774-K4774+L4774,'Power Look Up'!$F$4)</f>
        <v>2000</v>
      </c>
      <c r="K4774" s="51">
        <f t="array" ref="K4774">_xlfn.SUM(_xlfn.NORM.DIST($Q$3:$Q$1003,$F4774,$N4774,FALSE)*WindSpeedStep*$R$3:$R$1003)</f>
        <v>1964.6576048262646</v>
      </c>
      <c r="L4774" s="51">
        <f t="array" ref="L4774">_xlfn.SUM(_xlfn.NORM.DIST($Q$3:$Q$1003,$F4774,$O4774,FALSE)*WindSpeedStep*$R$3:$R$1003)</f>
        <v>2021.8189077872994</v>
      </c>
      <c r="N4774" s="43">
        <f t="shared" si="223"/>
        <v>1.1860576823618467</v>
      </c>
      <c r="O4774" s="43">
        <f t="shared" si="224"/>
        <v>0.52</v>
      </c>
    </row>
    <row r="4775" spans="5:15" x14ac:dyDescent="0.2">
      <c r="E4775" s="16">
        <v>41270.993055555555</v>
      </c>
      <c r="F4775" s="22">
        <v>11.021826957277991</v>
      </c>
      <c r="G4775" s="25">
        <v>5.806659843968897E-2</v>
      </c>
      <c r="H4775" s="3">
        <f t="shared" si="222"/>
        <v>1905.6799999999839</v>
      </c>
      <c r="I4775" s="3">
        <f>MIN(H4775-K4775+L4775,'Power Look Up'!$F$4)</f>
        <v>1981.1793459335754</v>
      </c>
      <c r="K4775" s="51">
        <f t="array" ref="K4775">_xlfn.SUM(_xlfn.NORM.DIST($Q$3:$Q$1003,$F4775,$N4775,FALSE)*WindSpeedStep*$R$3:$R$1003)</f>
        <v>1872.4726022855275</v>
      </c>
      <c r="L4775" s="51">
        <f t="array" ref="L4775">_xlfn.SUM(_xlfn.NORM.DIST($Q$3:$Q$1003,$F4775,$O4775,FALSE)*WindSpeedStep*$R$3:$R$1003)</f>
        <v>1947.971948219119</v>
      </c>
      <c r="N4775" s="43">
        <f t="shared" si="223"/>
        <v>1.1021826957277991</v>
      </c>
      <c r="O4775" s="43">
        <f t="shared" si="224"/>
        <v>0.64</v>
      </c>
    </row>
    <row r="4776" spans="5:15" x14ac:dyDescent="0.2">
      <c r="E4776" s="16">
        <v>41271</v>
      </c>
      <c r="F4776" s="22">
        <v>10.720069472476743</v>
      </c>
      <c r="G4776" s="25">
        <v>9.3282977556017846E-2</v>
      </c>
      <c r="H4776" s="3">
        <f t="shared" si="222"/>
        <v>1829.2399999999509</v>
      </c>
      <c r="I4776" s="3">
        <f>MIN(H4776-K4776+L4776,'Power Look Up'!$F$4)</f>
        <v>1841.0996654316061</v>
      </c>
      <c r="K4776" s="51">
        <f t="array" ref="K4776">_xlfn.SUM(_xlfn.NORM.DIST($Q$3:$Q$1003,$F4776,$N4776,FALSE)*WindSpeedStep*$R$3:$R$1003)</f>
        <v>1816.1545948456499</v>
      </c>
      <c r="L4776" s="51">
        <f t="array" ref="L4776">_xlfn.SUM(_xlfn.NORM.DIST($Q$3:$Q$1003,$F4776,$O4776,FALSE)*WindSpeedStep*$R$3:$R$1003)</f>
        <v>1828.0142602773051</v>
      </c>
      <c r="N4776" s="43">
        <f t="shared" si="223"/>
        <v>1.0720069472476743</v>
      </c>
      <c r="O4776" s="43">
        <f t="shared" si="224"/>
        <v>1</v>
      </c>
    </row>
    <row r="4777" spans="5:15" x14ac:dyDescent="0.2">
      <c r="E4777" s="16">
        <v>41271.006944444445</v>
      </c>
      <c r="F4777" s="22">
        <v>10.853950714606508</v>
      </c>
      <c r="G4777" s="25">
        <v>6.4492645895101369E-2</v>
      </c>
      <c r="H4777" s="3">
        <f t="shared" si="222"/>
        <v>1863.94999999995</v>
      </c>
      <c r="I4777" s="3">
        <f>MIN(H4777-K4777+L4777,'Power Look Up'!$F$4)</f>
        <v>1927.9361684535595</v>
      </c>
      <c r="K4777" s="51">
        <f t="array" ref="K4777">_xlfn.SUM(_xlfn.NORM.DIST($Q$3:$Q$1003,$F4777,$N4777,FALSE)*WindSpeedStep*$R$3:$R$1003)</f>
        <v>1842.8778628142518</v>
      </c>
      <c r="L4777" s="51">
        <f t="array" ref="L4777">_xlfn.SUM(_xlfn.NORM.DIST($Q$3:$Q$1003,$F4777,$O4777,FALSE)*WindSpeedStep*$R$3:$R$1003)</f>
        <v>1906.8640312678613</v>
      </c>
      <c r="N4777" s="43">
        <f t="shared" si="223"/>
        <v>1.0853950714606508</v>
      </c>
      <c r="O4777" s="43">
        <f t="shared" si="224"/>
        <v>0.7</v>
      </c>
    </row>
    <row r="4778" spans="5:15" x14ac:dyDescent="0.2">
      <c r="E4778" s="16">
        <v>41271.013888888891</v>
      </c>
      <c r="F4778" s="22">
        <v>11.230901749200163</v>
      </c>
      <c r="G4778" s="25">
        <v>6.3218432130845104E-2</v>
      </c>
      <c r="H4778" s="3">
        <f t="shared" si="222"/>
        <v>1923.3199999999836</v>
      </c>
      <c r="I4778" s="3">
        <f>MIN(H4778-K4778+L4778,'Power Look Up'!$F$4)</f>
        <v>1987.346121213875</v>
      </c>
      <c r="K4778" s="51">
        <f t="array" ref="K4778">_xlfn.SUM(_xlfn.NORM.DIST($Q$3:$Q$1003,$F4778,$N4778,FALSE)*WindSpeedStep*$R$3:$R$1003)</f>
        <v>1903.5634102525726</v>
      </c>
      <c r="L4778" s="51">
        <f t="array" ref="L4778">_xlfn.SUM(_xlfn.NORM.DIST($Q$3:$Q$1003,$F4778,$O4778,FALSE)*WindSpeedStep*$R$3:$R$1003)</f>
        <v>1967.589531466464</v>
      </c>
      <c r="N4778" s="43">
        <f t="shared" si="223"/>
        <v>1.1230901749200164</v>
      </c>
      <c r="O4778" s="43">
        <f t="shared" si="224"/>
        <v>0.71000000000000008</v>
      </c>
    </row>
    <row r="4779" spans="5:15" x14ac:dyDescent="0.2">
      <c r="E4779" s="16">
        <v>41271.020833333336</v>
      </c>
      <c r="F4779" s="22">
        <v>11.319372105863481</v>
      </c>
      <c r="G4779" s="25">
        <v>5.3006473715021485E-2</v>
      </c>
      <c r="H4779" s="3">
        <f t="shared" si="222"/>
        <v>1930.8799999999835</v>
      </c>
      <c r="I4779" s="3">
        <f>MIN(H4779-K4779+L4779,'Power Look Up'!$F$4)</f>
        <v>2000</v>
      </c>
      <c r="K4779" s="51">
        <f t="array" ref="K4779">_xlfn.SUM(_xlfn.NORM.DIST($Q$3:$Q$1003,$F4779,$N4779,FALSE)*WindSpeedStep*$R$3:$R$1003)</f>
        <v>1914.9194838140825</v>
      </c>
      <c r="L4779" s="51">
        <f t="array" ref="L4779">_xlfn.SUM(_xlfn.NORM.DIST($Q$3:$Q$1003,$F4779,$O4779,FALSE)*WindSpeedStep*$R$3:$R$1003)</f>
        <v>1992.4813220992019</v>
      </c>
      <c r="N4779" s="43">
        <f t="shared" si="223"/>
        <v>1.1319372105863481</v>
      </c>
      <c r="O4779" s="43">
        <f t="shared" si="224"/>
        <v>0.6</v>
      </c>
    </row>
    <row r="4780" spans="5:15" x14ac:dyDescent="0.2">
      <c r="E4780" s="16">
        <v>41271.027777777781</v>
      </c>
      <c r="F4780" s="22">
        <v>11.362337498393991</v>
      </c>
      <c r="G4780" s="25">
        <v>7.5688651223531828E-2</v>
      </c>
      <c r="H4780" s="3">
        <f t="shared" si="222"/>
        <v>1934.2399999999834</v>
      </c>
      <c r="I4780" s="3">
        <f>MIN(H4780-K4780+L4780,'Power Look Up'!$F$4)</f>
        <v>1975.5518561282333</v>
      </c>
      <c r="K4780" s="51">
        <f t="array" ref="K4780">_xlfn.SUM(_xlfn.NORM.DIST($Q$3:$Q$1003,$F4780,$N4780,FALSE)*WindSpeedStep*$R$3:$R$1003)</f>
        <v>1920.0709720823152</v>
      </c>
      <c r="L4780" s="51">
        <f t="array" ref="L4780">_xlfn.SUM(_xlfn.NORM.DIST($Q$3:$Q$1003,$F4780,$O4780,FALSE)*WindSpeedStep*$R$3:$R$1003)</f>
        <v>1961.3828282105651</v>
      </c>
      <c r="N4780" s="43">
        <f t="shared" si="223"/>
        <v>1.1362337498393991</v>
      </c>
      <c r="O4780" s="43">
        <f t="shared" si="224"/>
        <v>0.85999999999999988</v>
      </c>
    </row>
    <row r="4781" spans="5:15" x14ac:dyDescent="0.2">
      <c r="E4781" s="16">
        <v>41271.034722222219</v>
      </c>
      <c r="F4781" s="22">
        <v>11.53470204913261</v>
      </c>
      <c r="G4781" s="25">
        <v>4.2480507768022251E-2</v>
      </c>
      <c r="H4781" s="3">
        <f t="shared" si="222"/>
        <v>1948.5199999999832</v>
      </c>
      <c r="I4781" s="3">
        <f>MIN(H4781-K4781+L4781,'Power Look Up'!$F$4)</f>
        <v>2000</v>
      </c>
      <c r="K4781" s="51">
        <f t="array" ref="K4781">_xlfn.SUM(_xlfn.NORM.DIST($Q$3:$Q$1003,$F4781,$N4781,FALSE)*WindSpeedStep*$R$3:$R$1003)</f>
        <v>1938.4913486219616</v>
      </c>
      <c r="L4781" s="51">
        <f t="array" ref="L4781">_xlfn.SUM(_xlfn.NORM.DIST($Q$3:$Q$1003,$F4781,$O4781,FALSE)*WindSpeedStep*$R$3:$R$1003)</f>
        <v>2018.0186528429799</v>
      </c>
      <c r="N4781" s="43">
        <f t="shared" si="223"/>
        <v>1.153470204913261</v>
      </c>
      <c r="O4781" s="43">
        <f t="shared" si="224"/>
        <v>0.49000000000000005</v>
      </c>
    </row>
    <row r="4782" spans="5:15" x14ac:dyDescent="0.2">
      <c r="E4782" s="16">
        <v>41271.041666666664</v>
      </c>
      <c r="F4782" s="22">
        <v>11.094999792266169</v>
      </c>
      <c r="G4782" s="25">
        <v>5.6782335448004692E-2</v>
      </c>
      <c r="H4782" s="3">
        <f t="shared" si="222"/>
        <v>1911.5599999999838</v>
      </c>
      <c r="I4782" s="3">
        <f>MIN(H4782-K4782+L4782,'Power Look Up'!$F$4)</f>
        <v>1988.5632392181515</v>
      </c>
      <c r="K4782" s="51">
        <f t="array" ref="K4782">_xlfn.SUM(_xlfn.NORM.DIST($Q$3:$Q$1003,$F4782,$N4782,FALSE)*WindSpeedStep*$R$3:$R$1003)</f>
        <v>1884.0586141706856</v>
      </c>
      <c r="L4782" s="51">
        <f t="array" ref="L4782">_xlfn.SUM(_xlfn.NORM.DIST($Q$3:$Q$1003,$F4782,$O4782,FALSE)*WindSpeedStep*$R$3:$R$1003)</f>
        <v>1961.0618533888533</v>
      </c>
      <c r="N4782" s="43">
        <f t="shared" si="223"/>
        <v>1.1094999792266169</v>
      </c>
      <c r="O4782" s="43">
        <f t="shared" si="224"/>
        <v>0.63</v>
      </c>
    </row>
    <row r="4783" spans="5:15" x14ac:dyDescent="0.2">
      <c r="E4783" s="16">
        <v>41271.048611111109</v>
      </c>
      <c r="F4783" s="22">
        <v>10.021503409245176</v>
      </c>
      <c r="G4783" s="25">
        <v>5.0890567929110092E-2</v>
      </c>
      <c r="H4783" s="3">
        <f t="shared" si="222"/>
        <v>1642.3399999999549</v>
      </c>
      <c r="I4783" s="3">
        <f>MIN(H4783-K4783+L4783,'Power Look Up'!$F$4)</f>
        <v>1687.2456276408041</v>
      </c>
      <c r="K4783" s="51">
        <f t="array" ref="K4783">_xlfn.SUM(_xlfn.NORM.DIST($Q$3:$Q$1003,$F4783,$N4783,FALSE)*WindSpeedStep*$R$3:$R$1003)</f>
        <v>1630.9980303727448</v>
      </c>
      <c r="L4783" s="51">
        <f t="array" ref="L4783">_xlfn.SUM(_xlfn.NORM.DIST($Q$3:$Q$1003,$F4783,$O4783,FALSE)*WindSpeedStep*$R$3:$R$1003)</f>
        <v>1675.9036580135939</v>
      </c>
      <c r="N4783" s="43">
        <f t="shared" si="223"/>
        <v>1.0021503409245176</v>
      </c>
      <c r="O4783" s="43">
        <f t="shared" si="224"/>
        <v>0.51</v>
      </c>
    </row>
    <row r="4784" spans="5:15" x14ac:dyDescent="0.2">
      <c r="E4784" s="16">
        <v>41271.055555555555</v>
      </c>
      <c r="F4784" s="22">
        <v>9.4189791016313773</v>
      </c>
      <c r="G4784" s="25">
        <v>6.6886229728536431E-2</v>
      </c>
      <c r="H4784" s="3">
        <f t="shared" si="222"/>
        <v>1416.0199999999404</v>
      </c>
      <c r="I4784" s="3">
        <f>MIN(H4784-K4784+L4784,'Power Look Up'!$F$4)</f>
        <v>1420.7271891820719</v>
      </c>
      <c r="K4784" s="51">
        <f t="array" ref="K4784">_xlfn.SUM(_xlfn.NORM.DIST($Q$3:$Q$1003,$F4784,$N4784,FALSE)*WindSpeedStep*$R$3:$R$1003)</f>
        <v>1420.0919390097483</v>
      </c>
      <c r="L4784" s="51">
        <f t="array" ref="L4784">_xlfn.SUM(_xlfn.NORM.DIST($Q$3:$Q$1003,$F4784,$O4784,FALSE)*WindSpeedStep*$R$3:$R$1003)</f>
        <v>1424.7991281918798</v>
      </c>
      <c r="N4784" s="43">
        <f t="shared" si="223"/>
        <v>0.94189791016313773</v>
      </c>
      <c r="O4784" s="43">
        <f t="shared" si="224"/>
        <v>0.63</v>
      </c>
    </row>
    <row r="4785" spans="5:15" x14ac:dyDescent="0.2">
      <c r="E4785" s="16">
        <v>41271.0625</v>
      </c>
      <c r="F4785" s="22">
        <v>9.6356824109661083</v>
      </c>
      <c r="G4785" s="25">
        <v>6.2268552906762087E-2</v>
      </c>
      <c r="H4785" s="3">
        <f t="shared" si="222"/>
        <v>1499.8399999999388</v>
      </c>
      <c r="I4785" s="3">
        <f>MIN(H4785-K4785+L4785,'Power Look Up'!$F$4)</f>
        <v>1515.2393960928823</v>
      </c>
      <c r="K4785" s="51">
        <f t="array" ref="K4785">_xlfn.SUM(_xlfn.NORM.DIST($Q$3:$Q$1003,$F4785,$N4785,FALSE)*WindSpeedStep*$R$3:$R$1003)</f>
        <v>1499.8671833963317</v>
      </c>
      <c r="L4785" s="51">
        <f t="array" ref="L4785">_xlfn.SUM(_xlfn.NORM.DIST($Q$3:$Q$1003,$F4785,$O4785,FALSE)*WindSpeedStep*$R$3:$R$1003)</f>
        <v>1515.2665794892753</v>
      </c>
      <c r="N4785" s="43">
        <f t="shared" si="223"/>
        <v>0.96356824109661088</v>
      </c>
      <c r="O4785" s="43">
        <f t="shared" si="224"/>
        <v>0.6</v>
      </c>
    </row>
    <row r="4786" spans="5:15" x14ac:dyDescent="0.2">
      <c r="E4786" s="16">
        <v>41271.069444444445</v>
      </c>
      <c r="F4786" s="22">
        <v>10.032917840136395</v>
      </c>
      <c r="G4786" s="25">
        <v>6.1796579009120167E-2</v>
      </c>
      <c r="H4786" s="3">
        <f t="shared" si="222"/>
        <v>1645.0099999999547</v>
      </c>
      <c r="I4786" s="3">
        <f>MIN(H4786-K4786+L4786,'Power Look Up'!$F$4)</f>
        <v>1682.6323387896564</v>
      </c>
      <c r="K4786" s="51">
        <f t="array" ref="K4786">_xlfn.SUM(_xlfn.NORM.DIST($Q$3:$Q$1003,$F4786,$N4786,FALSE)*WindSpeedStep*$R$3:$R$1003)</f>
        <v>1634.606717018868</v>
      </c>
      <c r="L4786" s="51">
        <f t="array" ref="L4786">_xlfn.SUM(_xlfn.NORM.DIST($Q$3:$Q$1003,$F4786,$O4786,FALSE)*WindSpeedStep*$R$3:$R$1003)</f>
        <v>1672.2290558085697</v>
      </c>
      <c r="N4786" s="43">
        <f t="shared" si="223"/>
        <v>1.0032917840136395</v>
      </c>
      <c r="O4786" s="43">
        <f t="shared" si="224"/>
        <v>0.62</v>
      </c>
    </row>
    <row r="4787" spans="5:15" x14ac:dyDescent="0.2">
      <c r="E4787" s="16">
        <v>41271.076388888891</v>
      </c>
      <c r="F4787" s="22">
        <v>10.061622115510447</v>
      </c>
      <c r="G4787" s="25">
        <v>4.6712149850616398E-2</v>
      </c>
      <c r="H4787" s="3">
        <f t="shared" si="222"/>
        <v>1653.0199999999545</v>
      </c>
      <c r="I4787" s="3">
        <f>MIN(H4787-K4787+L4787,'Power Look Up'!$F$4)</f>
        <v>1703.5806319366141</v>
      </c>
      <c r="K4787" s="51">
        <f t="array" ref="K4787">_xlfn.SUM(_xlfn.NORM.DIST($Q$3:$Q$1003,$F4787,$N4787,FALSE)*WindSpeedStep*$R$3:$R$1003)</f>
        <v>1643.6041132664911</v>
      </c>
      <c r="L4787" s="51">
        <f t="array" ref="L4787">_xlfn.SUM(_xlfn.NORM.DIST($Q$3:$Q$1003,$F4787,$O4787,FALSE)*WindSpeedStep*$R$3:$R$1003)</f>
        <v>1694.1647452031507</v>
      </c>
      <c r="N4787" s="43">
        <f t="shared" si="223"/>
        <v>1.0061622115510447</v>
      </c>
      <c r="O4787" s="43">
        <f t="shared" si="224"/>
        <v>0.47</v>
      </c>
    </row>
    <row r="4788" spans="5:15" x14ac:dyDescent="0.2">
      <c r="E4788" s="16">
        <v>41271.083333333336</v>
      </c>
      <c r="F4788" s="22">
        <v>9.7167871466814084</v>
      </c>
      <c r="G4788" s="25">
        <v>6.8952832853689333E-2</v>
      </c>
      <c r="H4788" s="3">
        <f t="shared" si="222"/>
        <v>1530.3199999999379</v>
      </c>
      <c r="I4788" s="3">
        <f>MIN(H4788-K4788+L4788,'Power Look Up'!$F$4)</f>
        <v>1547.3913771021917</v>
      </c>
      <c r="K4788" s="51">
        <f t="array" ref="K4788">_xlfn.SUM(_xlfn.NORM.DIST($Q$3:$Q$1003,$F4788,$N4788,FALSE)*WindSpeedStep*$R$3:$R$1003)</f>
        <v>1528.7551812949534</v>
      </c>
      <c r="L4788" s="51">
        <f t="array" ref="L4788">_xlfn.SUM(_xlfn.NORM.DIST($Q$3:$Q$1003,$F4788,$O4788,FALSE)*WindSpeedStep*$R$3:$R$1003)</f>
        <v>1545.8265583972072</v>
      </c>
      <c r="N4788" s="43">
        <f t="shared" si="223"/>
        <v>0.97167871466814093</v>
      </c>
      <c r="O4788" s="43">
        <f t="shared" si="224"/>
        <v>0.67</v>
      </c>
    </row>
    <row r="4789" spans="5:15" x14ac:dyDescent="0.2">
      <c r="E4789" s="16">
        <v>41271.090277777781</v>
      </c>
      <c r="F4789" s="22">
        <v>9.0907129428766975</v>
      </c>
      <c r="G4789" s="25">
        <v>5.3901162986776989E-2</v>
      </c>
      <c r="H4789" s="3">
        <f t="shared" si="222"/>
        <v>1290.2899999999431</v>
      </c>
      <c r="I4789" s="3">
        <f>MIN(H4789-K4789+L4789,'Power Look Up'!$F$4)</f>
        <v>1280.2787670932998</v>
      </c>
      <c r="K4789" s="51">
        <f t="array" ref="K4789">_xlfn.SUM(_xlfn.NORM.DIST($Q$3:$Q$1003,$F4789,$N4789,FALSE)*WindSpeedStep*$R$3:$R$1003)</f>
        <v>1294.7869868271132</v>
      </c>
      <c r="L4789" s="51">
        <f t="array" ref="L4789">_xlfn.SUM(_xlfn.NORM.DIST($Q$3:$Q$1003,$F4789,$O4789,FALSE)*WindSpeedStep*$R$3:$R$1003)</f>
        <v>1284.7757539204699</v>
      </c>
      <c r="N4789" s="43">
        <f t="shared" si="223"/>
        <v>0.90907129428766975</v>
      </c>
      <c r="O4789" s="43">
        <f t="shared" si="224"/>
        <v>0.49</v>
      </c>
    </row>
    <row r="4790" spans="5:15" x14ac:dyDescent="0.2">
      <c r="E4790" s="16">
        <v>41271.097222222219</v>
      </c>
      <c r="F4790" s="22">
        <v>9.4319012809491376</v>
      </c>
      <c r="G4790" s="25">
        <v>5.3011581133691074E-2</v>
      </c>
      <c r="H4790" s="3">
        <f t="shared" si="222"/>
        <v>1419.8299999999404</v>
      </c>
      <c r="I4790" s="3">
        <f>MIN(H4790-K4790+L4790,'Power Look Up'!$F$4)</f>
        <v>1425.2074604157419</v>
      </c>
      <c r="K4790" s="51">
        <f t="array" ref="K4790">_xlfn.SUM(_xlfn.NORM.DIST($Q$3:$Q$1003,$F4790,$N4790,FALSE)*WindSpeedStep*$R$3:$R$1003)</f>
        <v>1424.9366761141155</v>
      </c>
      <c r="L4790" s="51">
        <f t="array" ref="L4790">_xlfn.SUM(_xlfn.NORM.DIST($Q$3:$Q$1003,$F4790,$O4790,FALSE)*WindSpeedStep*$R$3:$R$1003)</f>
        <v>1430.3141365299171</v>
      </c>
      <c r="N4790" s="43">
        <f t="shared" si="223"/>
        <v>0.94319012809491376</v>
      </c>
      <c r="O4790" s="43">
        <f t="shared" si="224"/>
        <v>0.5</v>
      </c>
    </row>
    <row r="4791" spans="5:15" x14ac:dyDescent="0.2">
      <c r="E4791" s="16">
        <v>41271.104166666664</v>
      </c>
      <c r="F4791" s="22">
        <v>9.5721717052968387</v>
      </c>
      <c r="G4791" s="25">
        <v>4.4921885360879599E-2</v>
      </c>
      <c r="H4791" s="3">
        <f t="shared" si="222"/>
        <v>1473.1699999999391</v>
      </c>
      <c r="I4791" s="3">
        <f>MIN(H4791-K4791+L4791,'Power Look Up'!$F$4)</f>
        <v>1487.9205919589176</v>
      </c>
      <c r="K4791" s="51">
        <f t="array" ref="K4791">_xlfn.SUM(_xlfn.NORM.DIST($Q$3:$Q$1003,$F4791,$N4791,FALSE)*WindSpeedStep*$R$3:$R$1003)</f>
        <v>1476.8439747275913</v>
      </c>
      <c r="L4791" s="51">
        <f t="array" ref="L4791">_xlfn.SUM(_xlfn.NORM.DIST($Q$3:$Q$1003,$F4791,$O4791,FALSE)*WindSpeedStep*$R$3:$R$1003)</f>
        <v>1491.5945666865698</v>
      </c>
      <c r="N4791" s="43">
        <f t="shared" si="223"/>
        <v>0.95721717052968391</v>
      </c>
      <c r="O4791" s="43">
        <f t="shared" si="224"/>
        <v>0.42999999999999994</v>
      </c>
    </row>
    <row r="4792" spans="5:15" x14ac:dyDescent="0.2">
      <c r="E4792" s="16">
        <v>41271.111111111109</v>
      </c>
      <c r="F4792" s="22">
        <v>9.3133595217455767</v>
      </c>
      <c r="G4792" s="25">
        <v>6.012867845297578E-2</v>
      </c>
      <c r="H4792" s="3">
        <f t="shared" si="222"/>
        <v>1374.1099999999412</v>
      </c>
      <c r="I4792" s="3">
        <f>MIN(H4792-K4792+L4792,'Power Look Up'!$F$4)</f>
        <v>1374.1352288369219</v>
      </c>
      <c r="K4792" s="51">
        <f t="array" ref="K4792">_xlfn.SUM(_xlfn.NORM.DIST($Q$3:$Q$1003,$F4792,$N4792,FALSE)*WindSpeedStep*$R$3:$R$1003)</f>
        <v>1380.1755381781425</v>
      </c>
      <c r="L4792" s="51">
        <f t="array" ref="L4792">_xlfn.SUM(_xlfn.NORM.DIST($Q$3:$Q$1003,$F4792,$O4792,FALSE)*WindSpeedStep*$R$3:$R$1003)</f>
        <v>1380.2007670151231</v>
      </c>
      <c r="N4792" s="43">
        <f t="shared" si="223"/>
        <v>0.93133595217455767</v>
      </c>
      <c r="O4792" s="43">
        <f t="shared" si="224"/>
        <v>0.56000000000000005</v>
      </c>
    </row>
    <row r="4793" spans="5:15" x14ac:dyDescent="0.2">
      <c r="E4793" s="16">
        <v>41271.118055555555</v>
      </c>
      <c r="F4793" s="22">
        <v>8.7909926412977857</v>
      </c>
      <c r="G4793" s="25">
        <v>4.0951006864550665E-2</v>
      </c>
      <c r="H4793" s="3">
        <f t="shared" si="222"/>
        <v>1178.9299999999475</v>
      </c>
      <c r="I4793" s="3">
        <f>MIN(H4793-K4793+L4793,'Power Look Up'!$F$4)</f>
        <v>1157.2823065669263</v>
      </c>
      <c r="K4793" s="51">
        <f t="array" ref="K4793">_xlfn.SUM(_xlfn.NORM.DIST($Q$3:$Q$1003,$F4793,$N4793,FALSE)*WindSpeedStep*$R$3:$R$1003)</f>
        <v>1179.4655447519929</v>
      </c>
      <c r="L4793" s="51">
        <f t="array" ref="L4793">_xlfn.SUM(_xlfn.NORM.DIST($Q$3:$Q$1003,$F4793,$O4793,FALSE)*WindSpeedStep*$R$3:$R$1003)</f>
        <v>1157.8178513189716</v>
      </c>
      <c r="N4793" s="43">
        <f t="shared" si="223"/>
        <v>0.87909926412977857</v>
      </c>
      <c r="O4793" s="43">
        <f t="shared" si="224"/>
        <v>0.36</v>
      </c>
    </row>
    <row r="4794" spans="5:15" x14ac:dyDescent="0.2">
      <c r="E4794" s="16">
        <v>41271.125</v>
      </c>
      <c r="F4794" s="22">
        <v>8.2436999461494125</v>
      </c>
      <c r="G4794" s="25">
        <v>5.2161044532055133E-2</v>
      </c>
      <c r="H4794" s="3">
        <f t="shared" si="222"/>
        <v>977.07999999995184</v>
      </c>
      <c r="I4794" s="3">
        <f>MIN(H4794-K4794+L4794,'Power Look Up'!$F$4)</f>
        <v>958.09177376162518</v>
      </c>
      <c r="K4794" s="51">
        <f t="array" ref="K4794">_xlfn.SUM(_xlfn.NORM.DIST($Q$3:$Q$1003,$F4794,$N4794,FALSE)*WindSpeedStep*$R$3:$R$1003)</f>
        <v>977.13079021320812</v>
      </c>
      <c r="L4794" s="51">
        <f t="array" ref="L4794">_xlfn.SUM(_xlfn.NORM.DIST($Q$3:$Q$1003,$F4794,$O4794,FALSE)*WindSpeedStep*$R$3:$R$1003)</f>
        <v>958.14256397488145</v>
      </c>
      <c r="N4794" s="43">
        <f t="shared" si="223"/>
        <v>0.82436999461494131</v>
      </c>
      <c r="O4794" s="43">
        <f t="shared" si="224"/>
        <v>0.43</v>
      </c>
    </row>
    <row r="4795" spans="5:15" x14ac:dyDescent="0.2">
      <c r="E4795" s="16">
        <v>41271.131944444445</v>
      </c>
      <c r="F4795" s="22">
        <v>7.7147593698542858</v>
      </c>
      <c r="G4795" s="25">
        <v>6.740326886045464E-2</v>
      </c>
      <c r="H4795" s="3">
        <f t="shared" si="222"/>
        <v>801.70999999996388</v>
      </c>
      <c r="I4795" s="3">
        <f>MIN(H4795-K4795+L4795,'Power Look Up'!$F$4)</f>
        <v>789.65982398897847</v>
      </c>
      <c r="K4795" s="51">
        <f t="array" ref="K4795">_xlfn.SUM(_xlfn.NORM.DIST($Q$3:$Q$1003,$F4795,$N4795,FALSE)*WindSpeedStep*$R$3:$R$1003)</f>
        <v>800.18795878345099</v>
      </c>
      <c r="L4795" s="51">
        <f t="array" ref="L4795">_xlfn.SUM(_xlfn.NORM.DIST($Q$3:$Q$1003,$F4795,$O4795,FALSE)*WindSpeedStep*$R$3:$R$1003)</f>
        <v>788.13778277246558</v>
      </c>
      <c r="N4795" s="43">
        <f t="shared" si="223"/>
        <v>0.7714759369854286</v>
      </c>
      <c r="O4795" s="43">
        <f t="shared" si="224"/>
        <v>0.52</v>
      </c>
    </row>
    <row r="4796" spans="5:15" x14ac:dyDescent="0.2">
      <c r="E4796" s="16">
        <v>41271.138888888891</v>
      </c>
      <c r="F4796" s="22">
        <v>8.0905258915508167</v>
      </c>
      <c r="G4796" s="25">
        <v>6.3036693391292226E-2</v>
      </c>
      <c r="H4796" s="3">
        <f t="shared" si="222"/>
        <v>922.02999999995302</v>
      </c>
      <c r="I4796" s="3">
        <f>MIN(H4796-K4796+L4796,'Power Look Up'!$F$4)</f>
        <v>906.96228261456656</v>
      </c>
      <c r="K4796" s="51">
        <f t="array" ref="K4796">_xlfn.SUM(_xlfn.NORM.DIST($Q$3:$Q$1003,$F4796,$N4796,FALSE)*WindSpeedStep*$R$3:$R$1003)</f>
        <v>923.77325209698859</v>
      </c>
      <c r="L4796" s="51">
        <f t="array" ref="L4796">_xlfn.SUM(_xlfn.NORM.DIST($Q$3:$Q$1003,$F4796,$O4796,FALSE)*WindSpeedStep*$R$3:$R$1003)</f>
        <v>908.70553471160213</v>
      </c>
      <c r="N4796" s="43">
        <f t="shared" si="223"/>
        <v>0.80905258915508171</v>
      </c>
      <c r="O4796" s="43">
        <f t="shared" si="224"/>
        <v>0.51</v>
      </c>
    </row>
    <row r="4797" spans="5:15" x14ac:dyDescent="0.2">
      <c r="E4797" s="16">
        <v>41271.145833333336</v>
      </c>
      <c r="F4797" s="22">
        <v>7.5572075940310137</v>
      </c>
      <c r="G4797" s="25">
        <v>7.1454964453605024E-2</v>
      </c>
      <c r="H4797" s="3">
        <f t="shared" si="222"/>
        <v>756.55999999996493</v>
      </c>
      <c r="I4797" s="3">
        <f>MIN(H4797-K4797+L4797,'Power Look Up'!$F$4)</f>
        <v>746.30587737097665</v>
      </c>
      <c r="K4797" s="51">
        <f t="array" ref="K4797">_xlfn.SUM(_xlfn.NORM.DIST($Q$3:$Q$1003,$F4797,$N4797,FALSE)*WindSpeedStep*$R$3:$R$1003)</f>
        <v>751.54161205137473</v>
      </c>
      <c r="L4797" s="51">
        <f t="array" ref="L4797">_xlfn.SUM(_xlfn.NORM.DIST($Q$3:$Q$1003,$F4797,$O4797,FALSE)*WindSpeedStep*$R$3:$R$1003)</f>
        <v>741.28748942238644</v>
      </c>
      <c r="N4797" s="43">
        <f t="shared" si="223"/>
        <v>0.75572075940310146</v>
      </c>
      <c r="O4797" s="43">
        <f t="shared" si="224"/>
        <v>0.54</v>
      </c>
    </row>
    <row r="4798" spans="5:15" x14ac:dyDescent="0.2">
      <c r="E4798" s="16">
        <v>41271.152777777781</v>
      </c>
      <c r="F4798" s="22">
        <v>7.3433834931892443</v>
      </c>
      <c r="G4798" s="25">
        <v>4.9023723237917316E-2</v>
      </c>
      <c r="H4798" s="3">
        <f t="shared" si="222"/>
        <v>690.33999999996627</v>
      </c>
      <c r="I4798" s="3">
        <f>MIN(H4798-K4798+L4798,'Power Look Up'!$F$4)</f>
        <v>675.64144572322505</v>
      </c>
      <c r="K4798" s="51">
        <f t="array" ref="K4798">_xlfn.SUM(_xlfn.NORM.DIST($Q$3:$Q$1003,$F4798,$N4798,FALSE)*WindSpeedStep*$R$3:$R$1003)</f>
        <v>688.50256673813703</v>
      </c>
      <c r="L4798" s="51">
        <f t="array" ref="L4798">_xlfn.SUM(_xlfn.NORM.DIST($Q$3:$Q$1003,$F4798,$O4798,FALSE)*WindSpeedStep*$R$3:$R$1003)</f>
        <v>673.80401246139581</v>
      </c>
      <c r="N4798" s="43">
        <f t="shared" si="223"/>
        <v>0.7343383493189245</v>
      </c>
      <c r="O4798" s="43">
        <f t="shared" si="224"/>
        <v>0.36</v>
      </c>
    </row>
    <row r="4799" spans="5:15" x14ac:dyDescent="0.2">
      <c r="E4799" s="16">
        <v>41271.159722222219</v>
      </c>
      <c r="F4799" s="22">
        <v>6.3174653856105811</v>
      </c>
      <c r="G4799" s="25">
        <v>7.2814011937089723E-2</v>
      </c>
      <c r="H4799" s="3">
        <f t="shared" si="222"/>
        <v>434.31999999997959</v>
      </c>
      <c r="I4799" s="3">
        <f>MIN(H4799-K4799+L4799,'Power Look Up'!$F$4)</f>
        <v>428.31118376352879</v>
      </c>
      <c r="K4799" s="51">
        <f t="array" ref="K4799">_xlfn.SUM(_xlfn.NORM.DIST($Q$3:$Q$1003,$F4799,$N4799,FALSE)*WindSpeedStep*$R$3:$R$1003)</f>
        <v>432.1406634038662</v>
      </c>
      <c r="L4799" s="51">
        <f t="array" ref="L4799">_xlfn.SUM(_xlfn.NORM.DIST($Q$3:$Q$1003,$F4799,$O4799,FALSE)*WindSpeedStep*$R$3:$R$1003)</f>
        <v>426.1318471674154</v>
      </c>
      <c r="N4799" s="43">
        <f t="shared" si="223"/>
        <v>0.63174653856105811</v>
      </c>
      <c r="O4799" s="43">
        <f t="shared" si="224"/>
        <v>0.45999999999999996</v>
      </c>
    </row>
    <row r="4800" spans="5:15" x14ac:dyDescent="0.2">
      <c r="E4800" s="16">
        <v>41271.166666666664</v>
      </c>
      <c r="F4800" s="22">
        <v>5.8508139701341708</v>
      </c>
      <c r="G4800" s="25">
        <v>3.2474114024111232E-2</v>
      </c>
      <c r="H4800" s="3">
        <f t="shared" si="222"/>
        <v>337.69999999998697</v>
      </c>
      <c r="I4800" s="3">
        <f>MIN(H4800-K4800+L4800,'Power Look Up'!$F$4)</f>
        <v>328.23426329233445</v>
      </c>
      <c r="K4800" s="51">
        <f t="array" ref="K4800">_xlfn.SUM(_xlfn.NORM.DIST($Q$3:$Q$1003,$F4800,$N4800,FALSE)*WindSpeedStep*$R$3:$R$1003)</f>
        <v>338.96627520440285</v>
      </c>
      <c r="L4800" s="51">
        <f t="array" ref="L4800">_xlfn.SUM(_xlfn.NORM.DIST($Q$3:$Q$1003,$F4800,$O4800,FALSE)*WindSpeedStep*$R$3:$R$1003)</f>
        <v>329.50053849675032</v>
      </c>
      <c r="N4800" s="43">
        <f t="shared" si="223"/>
        <v>0.5850813970134171</v>
      </c>
      <c r="O4800" s="43">
        <f t="shared" si="224"/>
        <v>0.19</v>
      </c>
    </row>
    <row r="4801" spans="5:15" x14ac:dyDescent="0.2">
      <c r="E4801" s="16">
        <v>41271.173611111109</v>
      </c>
      <c r="F4801" s="22">
        <v>5.3848551384163956</v>
      </c>
      <c r="G4801" s="25">
        <v>4.2712383915241132E-2</v>
      </c>
      <c r="H4801" s="3">
        <f t="shared" si="222"/>
        <v>261.55999999998863</v>
      </c>
      <c r="I4801" s="3">
        <f>MIN(H4801-K4801+L4801,'Power Look Up'!$F$4)</f>
        <v>260.2339317798054</v>
      </c>
      <c r="K4801" s="51">
        <f t="array" ref="K4801">_xlfn.SUM(_xlfn.NORM.DIST($Q$3:$Q$1003,$F4801,$N4801,FALSE)*WindSpeedStep*$R$3:$R$1003)</f>
        <v>257.26733407616854</v>
      </c>
      <c r="L4801" s="51">
        <f t="array" ref="L4801">_xlfn.SUM(_xlfn.NORM.DIST($Q$3:$Q$1003,$F4801,$O4801,FALSE)*WindSpeedStep*$R$3:$R$1003)</f>
        <v>255.94126585598531</v>
      </c>
      <c r="N4801" s="43">
        <f t="shared" si="223"/>
        <v>0.53848551384163956</v>
      </c>
      <c r="O4801" s="43">
        <f t="shared" si="224"/>
        <v>0.23</v>
      </c>
    </row>
    <row r="4802" spans="5:15" x14ac:dyDescent="0.2">
      <c r="E4802" s="16">
        <v>41271.180555555555</v>
      </c>
      <c r="F4802" s="22">
        <v>5.063208426461637</v>
      </c>
      <c r="G4802" s="25">
        <v>7.3076193756173316E-2</v>
      </c>
      <c r="H4802" s="3">
        <f t="shared" si="222"/>
        <v>209.71999999998971</v>
      </c>
      <c r="I4802" s="3">
        <f>MIN(H4802-K4802+L4802,'Power Look Up'!$F$4)</f>
        <v>209.6806907895168</v>
      </c>
      <c r="K4802" s="51">
        <f t="array" ref="K4802">_xlfn.SUM(_xlfn.NORM.DIST($Q$3:$Q$1003,$F4802,$N4802,FALSE)*WindSpeedStep*$R$3:$R$1003)</f>
        <v>204.71676194501748</v>
      </c>
      <c r="L4802" s="51">
        <f t="array" ref="L4802">_xlfn.SUM(_xlfn.NORM.DIST($Q$3:$Q$1003,$F4802,$O4802,FALSE)*WindSpeedStep*$R$3:$R$1003)</f>
        <v>204.67745273454457</v>
      </c>
      <c r="N4802" s="43">
        <f t="shared" si="223"/>
        <v>0.50632084264616373</v>
      </c>
      <c r="O4802" s="43">
        <f t="shared" si="224"/>
        <v>0.37</v>
      </c>
    </row>
    <row r="4803" spans="5:15" x14ac:dyDescent="0.2">
      <c r="E4803" s="16">
        <v>41271.1875</v>
      </c>
      <c r="F4803" s="22">
        <v>4.3886556561377725</v>
      </c>
      <c r="G4803" s="25">
        <v>7.747247144452804E-2</v>
      </c>
      <c r="H4803" s="3">
        <f t="shared" ref="H4803:H4866" si="225">INDEX(PowerArray,MIN(MaximumPowerIndex,ROUND(F4803*100,0)))</f>
        <v>133.50999999999465</v>
      </c>
      <c r="I4803" s="3">
        <f>MIN(H4803-K4803+L4803,'Power Look Up'!$F$4)</f>
        <v>130.31379651945809</v>
      </c>
      <c r="K4803" s="51">
        <f t="array" ref="K4803">_xlfn.SUM(_xlfn.NORM.DIST($Q$3:$Q$1003,$F4803,$N4803,FALSE)*WindSpeedStep*$R$3:$R$1003)</f>
        <v>99.503092045890781</v>
      </c>
      <c r="L4803" s="51">
        <f t="array" ref="L4803">_xlfn.SUM(_xlfn.NORM.DIST($Q$3:$Q$1003,$F4803,$O4803,FALSE)*WindSpeedStep*$R$3:$R$1003)</f>
        <v>96.306888565354214</v>
      </c>
      <c r="N4803" s="43">
        <f t="shared" ref="N4803:N4866" si="226">ReferenceTurbulence*F4803</f>
        <v>0.43886556561377726</v>
      </c>
      <c r="O4803" s="43">
        <f t="shared" ref="O4803:O4866" si="227">F4803*G4803</f>
        <v>0.34000000000000008</v>
      </c>
    </row>
    <row r="4804" spans="5:15" x14ac:dyDescent="0.2">
      <c r="E4804" s="16">
        <v>41271.194444444445</v>
      </c>
      <c r="F4804" s="22">
        <v>4.0248811209346353</v>
      </c>
      <c r="G4804" s="25">
        <v>5.7144544916792647E-2</v>
      </c>
      <c r="H4804" s="3">
        <f t="shared" si="225"/>
        <v>93.179999999995502</v>
      </c>
      <c r="I4804" s="3">
        <f>MIN(H4804-K4804+L4804,'Power Look Up'!$F$4)</f>
        <v>83.448775886529049</v>
      </c>
      <c r="K4804" s="51">
        <f t="array" ref="K4804">_xlfn.SUM(_xlfn.NORM.DIST($Q$3:$Q$1003,$F4804,$N4804,FALSE)*WindSpeedStep*$R$3:$R$1003)</f>
        <v>52.885467279727386</v>
      </c>
      <c r="L4804" s="51">
        <f t="array" ref="L4804">_xlfn.SUM(_xlfn.NORM.DIST($Q$3:$Q$1003,$F4804,$O4804,FALSE)*WindSpeedStep*$R$3:$R$1003)</f>
        <v>43.154243166260933</v>
      </c>
      <c r="N4804" s="43">
        <f t="shared" si="226"/>
        <v>0.40248811209346358</v>
      </c>
      <c r="O4804" s="43">
        <f t="shared" si="227"/>
        <v>0.23</v>
      </c>
    </row>
    <row r="4805" spans="5:15" x14ac:dyDescent="0.2">
      <c r="E4805" s="16">
        <v>41271.201388888891</v>
      </c>
      <c r="F4805" s="22">
        <v>3.4849561303900387</v>
      </c>
      <c r="G4805" s="25">
        <v>5.7389531608713788E-2</v>
      </c>
      <c r="H4805" s="3">
        <f t="shared" si="225"/>
        <v>43.67999999999725</v>
      </c>
      <c r="I4805" s="3">
        <f>MIN(H4805-K4805+L4805,'Power Look Up'!$F$4)</f>
        <v>41.909673879209919</v>
      </c>
      <c r="K4805" s="51">
        <f t="array" ref="K4805">_xlfn.SUM(_xlfn.NORM.DIST($Q$3:$Q$1003,$F4805,$N4805,FALSE)*WindSpeedStep*$R$3:$R$1003)</f>
        <v>15.356617711269143</v>
      </c>
      <c r="L4805" s="51">
        <f t="array" ref="L4805">_xlfn.SUM(_xlfn.NORM.DIST($Q$3:$Q$1003,$F4805,$O4805,FALSE)*WindSpeedStep*$R$3:$R$1003)</f>
        <v>13.586291590481814</v>
      </c>
      <c r="N4805" s="43">
        <f t="shared" si="226"/>
        <v>0.34849561303900389</v>
      </c>
      <c r="O4805" s="43">
        <f t="shared" si="227"/>
        <v>0.2</v>
      </c>
    </row>
    <row r="4806" spans="5:15" x14ac:dyDescent="0.2">
      <c r="E4806" s="16">
        <v>41271.208333333336</v>
      </c>
      <c r="F4806" s="22">
        <v>3.0050497206594451</v>
      </c>
      <c r="G4806" s="25">
        <v>5.6571443337947253E-2</v>
      </c>
      <c r="H4806" s="3">
        <f t="shared" si="225"/>
        <v>0.90999999999816206</v>
      </c>
      <c r="I4806" s="3">
        <f>MIN(H4806-K4806+L4806,'Power Look Up'!$F$4)</f>
        <v>-0.5763056118363461</v>
      </c>
      <c r="K4806" s="51">
        <f t="array" ref="K4806">_xlfn.SUM(_xlfn.NORM.DIST($Q$3:$Q$1003,$F4806,$N4806,FALSE)*WindSpeedStep*$R$3:$R$1003)</f>
        <v>3.3745563539512995</v>
      </c>
      <c r="L4806" s="51">
        <f t="array" ref="L4806">_xlfn.SUM(_xlfn.NORM.DIST($Q$3:$Q$1003,$F4806,$O4806,FALSE)*WindSpeedStep*$R$3:$R$1003)</f>
        <v>1.8882507421167913</v>
      </c>
      <c r="N4806" s="43">
        <f t="shared" si="226"/>
        <v>0.30050497206594451</v>
      </c>
      <c r="O4806" s="43">
        <f t="shared" si="227"/>
        <v>0.17</v>
      </c>
    </row>
    <row r="4807" spans="5:15" x14ac:dyDescent="0.2">
      <c r="E4807" s="16">
        <v>41271.215277777781</v>
      </c>
      <c r="F4807" s="22">
        <v>2.7713304414781672</v>
      </c>
      <c r="G4807" s="25">
        <v>6.4950753365950797E-2</v>
      </c>
      <c r="H4807" s="3">
        <f t="shared" si="225"/>
        <v>0</v>
      </c>
      <c r="I4807" s="3">
        <f>MIN(H4807-K4807+L4807,'Power Look Up'!$F$4)</f>
        <v>-0.64669476384949331</v>
      </c>
      <c r="K4807" s="51">
        <f t="array" ref="K4807">_xlfn.SUM(_xlfn.NORM.DIST($Q$3:$Q$1003,$F4807,$N4807,FALSE)*WindSpeedStep*$R$3:$R$1003)</f>
        <v>0.8479896060035691</v>
      </c>
      <c r="L4807" s="51">
        <f t="array" ref="L4807">_xlfn.SUM(_xlfn.NORM.DIST($Q$3:$Q$1003,$F4807,$O4807,FALSE)*WindSpeedStep*$R$3:$R$1003)</f>
        <v>0.20129484215407584</v>
      </c>
      <c r="N4807" s="43">
        <f t="shared" si="226"/>
        <v>0.27713304414781675</v>
      </c>
      <c r="O4807" s="43">
        <f t="shared" si="227"/>
        <v>0.17999999999999997</v>
      </c>
    </row>
    <row r="4808" spans="5:15" x14ac:dyDescent="0.2">
      <c r="E4808" s="16">
        <v>41271.222222222219</v>
      </c>
      <c r="F4808" s="22">
        <v>1.9649077368829604</v>
      </c>
      <c r="G4808" s="25">
        <v>0.11196454462996716</v>
      </c>
      <c r="H4808" s="3">
        <f t="shared" si="225"/>
        <v>0</v>
      </c>
      <c r="I4808" s="3">
        <f>MIN(H4808-K4808+L4808,'Power Look Up'!$F$4)</f>
        <v>-2.4493161521054103E-4</v>
      </c>
      <c r="K4808" s="51">
        <f t="array" ref="K4808">_xlfn.SUM(_xlfn.NORM.DIST($Q$3:$Q$1003,$F4808,$N4808,FALSE)*WindSpeedStep*$R$3:$R$1003)</f>
        <v>-1.5757981333881562E-3</v>
      </c>
      <c r="L4808" s="51">
        <f t="array" ref="L4808">_xlfn.SUM(_xlfn.NORM.DIST($Q$3:$Q$1003,$F4808,$O4808,FALSE)*WindSpeedStep*$R$3:$R$1003)</f>
        <v>-1.8207297485986972E-3</v>
      </c>
      <c r="N4808" s="43">
        <f t="shared" si="226"/>
        <v>0.19649077368829604</v>
      </c>
      <c r="O4808" s="43">
        <f t="shared" si="227"/>
        <v>0.22</v>
      </c>
    </row>
    <row r="4809" spans="5:15" x14ac:dyDescent="0.2">
      <c r="E4809" s="16">
        <v>41271.229166666664</v>
      </c>
      <c r="F4809" s="22">
        <v>1.5485774796381928</v>
      </c>
      <c r="G4809" s="25">
        <v>6.4575393427110828E-2</v>
      </c>
      <c r="H4809" s="3">
        <f t="shared" si="225"/>
        <v>0</v>
      </c>
      <c r="I4809" s="3">
        <f>MIN(H4809-K4809+L4809,'Power Look Up'!$F$4)</f>
        <v>1.3952893179514714E-6</v>
      </c>
      <c r="K4809" s="51">
        <f t="array" ref="K4809">_xlfn.SUM(_xlfn.NORM.DIST($Q$3:$Q$1003,$F4809,$N4809,FALSE)*WindSpeedStep*$R$3:$R$1003)</f>
        <v>-1.3955503894015059E-6</v>
      </c>
      <c r="L4809" s="51">
        <f t="array" ref="L4809">_xlfn.SUM(_xlfn.NORM.DIST($Q$3:$Q$1003,$F4809,$O4809,FALSE)*WindSpeedStep*$R$3:$R$1003)</f>
        <v>-2.6107145003441837E-10</v>
      </c>
      <c r="N4809" s="43">
        <f t="shared" si="226"/>
        <v>0.15485774796381929</v>
      </c>
      <c r="O4809" s="43">
        <f t="shared" si="227"/>
        <v>0.1</v>
      </c>
    </row>
    <row r="4810" spans="5:15" x14ac:dyDescent="0.2">
      <c r="E4810" s="16">
        <v>41271.236111111109</v>
      </c>
      <c r="F4810" s="22">
        <v>1.1742357875368159</v>
      </c>
      <c r="G4810" s="25">
        <v>0.11922648030824949</v>
      </c>
      <c r="H4810" s="3">
        <f t="shared" si="225"/>
        <v>0</v>
      </c>
      <c r="I4810" s="3">
        <f>MIN(H4810-K4810+L4810,'Power Look Up'!$F$4)</f>
        <v>-2.4103183718708741E-13</v>
      </c>
      <c r="K4810" s="51">
        <f t="array" ref="K4810">_xlfn.SUM(_xlfn.NORM.DIST($Q$3:$Q$1003,$F4810,$N4810,FALSE)*WindSpeedStep*$R$3:$R$1003)</f>
        <v>-2.8256569497724851E-17</v>
      </c>
      <c r="L4810" s="51">
        <f t="array" ref="L4810">_xlfn.SUM(_xlfn.NORM.DIST($Q$3:$Q$1003,$F4810,$O4810,FALSE)*WindSpeedStep*$R$3:$R$1003)</f>
        <v>-2.4106009375658512E-13</v>
      </c>
      <c r="N4810" s="43">
        <f t="shared" si="226"/>
        <v>0.11742357875368159</v>
      </c>
      <c r="O4810" s="43">
        <f t="shared" si="227"/>
        <v>0.14000000000000001</v>
      </c>
    </row>
    <row r="4811" spans="5:15" x14ac:dyDescent="0.2">
      <c r="E4811" s="16">
        <v>41271.243055555555</v>
      </c>
      <c r="F4811" s="22">
        <v>1.6456799254215475</v>
      </c>
      <c r="G4811" s="25">
        <v>0.13368334668337534</v>
      </c>
      <c r="H4811" s="3">
        <f t="shared" si="225"/>
        <v>0</v>
      </c>
      <c r="I4811" s="3">
        <f>MIN(H4811-K4811+L4811,'Power Look Up'!$F$4)</f>
        <v>-1.004012110928532E-4</v>
      </c>
      <c r="K4811" s="51">
        <f t="array" ref="K4811">_xlfn.SUM(_xlfn.NORM.DIST($Q$3:$Q$1003,$F4811,$N4811,FALSE)*WindSpeedStep*$R$3:$R$1003)</f>
        <v>-1.9121019516922192E-5</v>
      </c>
      <c r="L4811" s="51">
        <f t="array" ref="L4811">_xlfn.SUM(_xlfn.NORM.DIST($Q$3:$Q$1003,$F4811,$O4811,FALSE)*WindSpeedStep*$R$3:$R$1003)</f>
        <v>-1.195222306097754E-4</v>
      </c>
      <c r="N4811" s="43">
        <f t="shared" si="226"/>
        <v>0.16456799254215476</v>
      </c>
      <c r="O4811" s="43">
        <f t="shared" si="227"/>
        <v>0.22</v>
      </c>
    </row>
    <row r="4812" spans="5:15" x14ac:dyDescent="0.2">
      <c r="E4812" s="16">
        <v>41271.25</v>
      </c>
      <c r="F4812" s="22">
        <v>1.9006756700653851</v>
      </c>
      <c r="G4812" s="25">
        <v>9.4703164161515169E-2</v>
      </c>
      <c r="H4812" s="3">
        <f t="shared" si="225"/>
        <v>0</v>
      </c>
      <c r="I4812" s="3">
        <f>MIN(H4812-K4812+L4812,'Power Look Up'!$F$4)</f>
        <v>9.2330179411608026E-5</v>
      </c>
      <c r="K4812" s="51">
        <f t="array" ref="K4812">_xlfn.SUM(_xlfn.NORM.DIST($Q$3:$Q$1003,$F4812,$N4812,FALSE)*WindSpeedStep*$R$3:$R$1003)</f>
        <v>-9.0649160234572911E-4</v>
      </c>
      <c r="L4812" s="51">
        <f t="array" ref="L4812">_xlfn.SUM(_xlfn.NORM.DIST($Q$3:$Q$1003,$F4812,$O4812,FALSE)*WindSpeedStep*$R$3:$R$1003)</f>
        <v>-8.1416142293412109E-4</v>
      </c>
      <c r="N4812" s="43">
        <f t="shared" si="226"/>
        <v>0.19006756700653851</v>
      </c>
      <c r="O4812" s="43">
        <f t="shared" si="227"/>
        <v>0.18</v>
      </c>
    </row>
    <row r="4813" spans="5:15" x14ac:dyDescent="0.2">
      <c r="E4813" s="16">
        <v>41271.256944444445</v>
      </c>
      <c r="F4813" s="22">
        <v>2.095988538106333</v>
      </c>
      <c r="G4813" s="25">
        <v>9.5420369130784666E-2</v>
      </c>
      <c r="H4813" s="3">
        <f t="shared" si="225"/>
        <v>0</v>
      </c>
      <c r="I4813" s="3">
        <f>MIN(H4813-K4813+L4813,'Power Look Up'!$F$4)</f>
        <v>8.6437230675359862E-5</v>
      </c>
      <c r="K4813" s="51">
        <f t="array" ref="K4813">_xlfn.SUM(_xlfn.NORM.DIST($Q$3:$Q$1003,$F4813,$N4813,FALSE)*WindSpeedStep*$R$3:$R$1003)</f>
        <v>-3.6141859456324571E-3</v>
      </c>
      <c r="L4813" s="51">
        <f t="array" ref="L4813">_xlfn.SUM(_xlfn.NORM.DIST($Q$3:$Q$1003,$F4813,$O4813,FALSE)*WindSpeedStep*$R$3:$R$1003)</f>
        <v>-3.5277487149570973E-3</v>
      </c>
      <c r="N4813" s="43">
        <f t="shared" si="226"/>
        <v>0.20959885381063331</v>
      </c>
      <c r="O4813" s="43">
        <f t="shared" si="227"/>
        <v>0.2</v>
      </c>
    </row>
    <row r="4814" spans="5:15" x14ac:dyDescent="0.2">
      <c r="E4814" s="16">
        <v>41271.263888888891</v>
      </c>
      <c r="F4814" s="22">
        <v>2.6547090830036271</v>
      </c>
      <c r="G4814" s="25">
        <v>9.4172277331850462E-2</v>
      </c>
      <c r="H4814" s="3">
        <f t="shared" si="225"/>
        <v>0</v>
      </c>
      <c r="I4814" s="3">
        <f>MIN(H4814-K4814+L4814,'Power Look Up'!$F$4)</f>
        <v>-6.9669683430793161E-2</v>
      </c>
      <c r="K4814" s="51">
        <f t="array" ref="K4814">_xlfn.SUM(_xlfn.NORM.DIST($Q$3:$Q$1003,$F4814,$N4814,FALSE)*WindSpeedStep*$R$3:$R$1003)</f>
        <v>0.30581562071250801</v>
      </c>
      <c r="L4814" s="51">
        <f t="array" ref="L4814">_xlfn.SUM(_xlfn.NORM.DIST($Q$3:$Q$1003,$F4814,$O4814,FALSE)*WindSpeedStep*$R$3:$R$1003)</f>
        <v>0.23614593728171485</v>
      </c>
      <c r="N4814" s="43">
        <f t="shared" si="226"/>
        <v>0.26547090830036274</v>
      </c>
      <c r="O4814" s="43">
        <f t="shared" si="227"/>
        <v>0.25</v>
      </c>
    </row>
    <row r="4815" spans="5:15" x14ac:dyDescent="0.2">
      <c r="E4815" s="16">
        <v>41271.270833333336</v>
      </c>
      <c r="F4815" s="22">
        <v>3.294914879065816</v>
      </c>
      <c r="G4815" s="25">
        <v>6.373457515829356E-2</v>
      </c>
      <c r="H4815" s="3">
        <f t="shared" si="225"/>
        <v>26.38999999999762</v>
      </c>
      <c r="I4815" s="3">
        <f>MIN(H4815-K4815+L4815,'Power Look Up'!$F$4)</f>
        <v>25.419652938520734</v>
      </c>
      <c r="K4815" s="51">
        <f t="array" ref="K4815">_xlfn.SUM(_xlfn.NORM.DIST($Q$3:$Q$1003,$F4815,$N4815,FALSE)*WindSpeedStep*$R$3:$R$1003)</f>
        <v>9.3923356244261491</v>
      </c>
      <c r="L4815" s="51">
        <f t="array" ref="L4815">_xlfn.SUM(_xlfn.NORM.DIST($Q$3:$Q$1003,$F4815,$O4815,FALSE)*WindSpeedStep*$R$3:$R$1003)</f>
        <v>8.4219885629492612</v>
      </c>
      <c r="N4815" s="43">
        <f t="shared" si="226"/>
        <v>0.32949148790658161</v>
      </c>
      <c r="O4815" s="43">
        <f t="shared" si="227"/>
        <v>0.21</v>
      </c>
    </row>
    <row r="4816" spans="5:15" x14ac:dyDescent="0.2">
      <c r="E4816" s="16">
        <v>41271.277777777781</v>
      </c>
      <c r="F4816" s="22">
        <v>3.4360599620541401</v>
      </c>
      <c r="G4816" s="25">
        <v>4.6564961545184747E-2</v>
      </c>
      <c r="H4816" s="3">
        <f t="shared" si="225"/>
        <v>40.039999999997328</v>
      </c>
      <c r="I4816" s="3">
        <f>MIN(H4816-K4816+L4816,'Power Look Up'!$F$4)</f>
        <v>38.605814354032177</v>
      </c>
      <c r="K4816" s="51">
        <f t="array" ref="K4816">_xlfn.SUM(_xlfn.NORM.DIST($Q$3:$Q$1003,$F4816,$N4816,FALSE)*WindSpeedStep*$R$3:$R$1003)</f>
        <v>13.608283836171399</v>
      </c>
      <c r="L4816" s="51">
        <f t="array" ref="L4816">_xlfn.SUM(_xlfn.NORM.DIST($Q$3:$Q$1003,$F4816,$O4816,FALSE)*WindSpeedStep*$R$3:$R$1003)</f>
        <v>12.174098190206252</v>
      </c>
      <c r="N4816" s="43">
        <f t="shared" si="226"/>
        <v>0.34360599620541404</v>
      </c>
      <c r="O4816" s="43">
        <f t="shared" si="227"/>
        <v>0.16</v>
      </c>
    </row>
    <row r="4817" spans="5:15" x14ac:dyDescent="0.2">
      <c r="E4817" s="16">
        <v>41271.284722222219</v>
      </c>
      <c r="F4817" s="22">
        <v>4.054810832943085</v>
      </c>
      <c r="G4817" s="25">
        <v>6.4121363662059019E-2</v>
      </c>
      <c r="H4817" s="3">
        <f t="shared" si="225"/>
        <v>96.449999999995427</v>
      </c>
      <c r="I4817" s="3">
        <f>MIN(H4817-K4817+L4817,'Power Look Up'!$F$4)</f>
        <v>88.348444355071038</v>
      </c>
      <c r="K4817" s="51">
        <f t="array" ref="K4817">_xlfn.SUM(_xlfn.NORM.DIST($Q$3:$Q$1003,$F4817,$N4817,FALSE)*WindSpeedStep*$R$3:$R$1003)</f>
        <v>56.15214043258301</v>
      </c>
      <c r="L4817" s="51">
        <f t="array" ref="L4817">_xlfn.SUM(_xlfn.NORM.DIST($Q$3:$Q$1003,$F4817,$O4817,FALSE)*WindSpeedStep*$R$3:$R$1003)</f>
        <v>48.050584787658622</v>
      </c>
      <c r="N4817" s="43">
        <f t="shared" si="226"/>
        <v>0.40548108329430854</v>
      </c>
      <c r="O4817" s="43">
        <f t="shared" si="227"/>
        <v>0.26</v>
      </c>
    </row>
    <row r="4818" spans="5:15" x14ac:dyDescent="0.2">
      <c r="E4818" s="16">
        <v>41271.291666666664</v>
      </c>
      <c r="F4818" s="22">
        <v>5.0735856196912481</v>
      </c>
      <c r="G4818" s="25">
        <v>6.3071765017237172E-2</v>
      </c>
      <c r="H4818" s="3">
        <f t="shared" si="225"/>
        <v>211.33999999998969</v>
      </c>
      <c r="I4818" s="3">
        <f>MIN(H4818-K4818+L4818,'Power Look Up'!$F$4)</f>
        <v>211.51110654306251</v>
      </c>
      <c r="K4818" s="51">
        <f t="array" ref="K4818">_xlfn.SUM(_xlfn.NORM.DIST($Q$3:$Q$1003,$F4818,$N4818,FALSE)*WindSpeedStep*$R$3:$R$1003)</f>
        <v>206.38834173565022</v>
      </c>
      <c r="L4818" s="51">
        <f t="array" ref="L4818">_xlfn.SUM(_xlfn.NORM.DIST($Q$3:$Q$1003,$F4818,$O4818,FALSE)*WindSpeedStep*$R$3:$R$1003)</f>
        <v>206.55944827872304</v>
      </c>
      <c r="N4818" s="43">
        <f t="shared" si="226"/>
        <v>0.50735856196912488</v>
      </c>
      <c r="O4818" s="43">
        <f t="shared" si="227"/>
        <v>0.32000000000000006</v>
      </c>
    </row>
    <row r="4819" spans="5:15" x14ac:dyDescent="0.2">
      <c r="E4819" s="16">
        <v>41271.298611111109</v>
      </c>
      <c r="F4819" s="22">
        <v>5.6050854632360529</v>
      </c>
      <c r="G4819" s="25">
        <v>3.9250070573051472E-2</v>
      </c>
      <c r="H4819" s="3">
        <f t="shared" si="225"/>
        <v>298.81999999998783</v>
      </c>
      <c r="I4819" s="3">
        <f>MIN(H4819-K4819+L4819,'Power Look Up'!$F$4)</f>
        <v>294.30103576428212</v>
      </c>
      <c r="K4819" s="51">
        <f t="array" ref="K4819">_xlfn.SUM(_xlfn.NORM.DIST($Q$3:$Q$1003,$F4819,$N4819,FALSE)*WindSpeedStep*$R$3:$R$1003)</f>
        <v>294.75564752305638</v>
      </c>
      <c r="L4819" s="51">
        <f t="array" ref="L4819">_xlfn.SUM(_xlfn.NORM.DIST($Q$3:$Q$1003,$F4819,$O4819,FALSE)*WindSpeedStep*$R$3:$R$1003)</f>
        <v>290.23668328735067</v>
      </c>
      <c r="N4819" s="43">
        <f t="shared" si="226"/>
        <v>0.56050854632360536</v>
      </c>
      <c r="O4819" s="43">
        <f t="shared" si="227"/>
        <v>0.21999999999999997</v>
      </c>
    </row>
    <row r="4820" spans="5:15" x14ac:dyDescent="0.2">
      <c r="E4820" s="16">
        <v>41271.305555555555</v>
      </c>
      <c r="F4820" s="22">
        <v>5.9263376740151186</v>
      </c>
      <c r="G4820" s="25">
        <v>2.8685506859555017E-2</v>
      </c>
      <c r="H4820" s="3">
        <f t="shared" si="225"/>
        <v>350.65999999998672</v>
      </c>
      <c r="I4820" s="3">
        <f>MIN(H4820-K4820+L4820,'Power Look Up'!$F$4)</f>
        <v>339.53428403547883</v>
      </c>
      <c r="K4820" s="51">
        <f t="array" ref="K4820">_xlfn.SUM(_xlfn.NORM.DIST($Q$3:$Q$1003,$F4820,$N4820,FALSE)*WindSpeedStep*$R$3:$R$1003)</f>
        <v>353.17174340000344</v>
      </c>
      <c r="L4820" s="51">
        <f t="array" ref="L4820">_xlfn.SUM(_xlfn.NORM.DIST($Q$3:$Q$1003,$F4820,$O4820,FALSE)*WindSpeedStep*$R$3:$R$1003)</f>
        <v>342.04602743549555</v>
      </c>
      <c r="N4820" s="43">
        <f t="shared" si="226"/>
        <v>0.59263376740151186</v>
      </c>
      <c r="O4820" s="43">
        <f t="shared" si="227"/>
        <v>0.17</v>
      </c>
    </row>
    <row r="4821" spans="5:15" x14ac:dyDescent="0.2">
      <c r="E4821" s="16">
        <v>41271.3125</v>
      </c>
      <c r="F4821" s="22">
        <v>6.126353695901142</v>
      </c>
      <c r="G4821" s="25">
        <v>4.7336476866170082E-2</v>
      </c>
      <c r="H4821" s="3">
        <f t="shared" si="225"/>
        <v>391.3799999999805</v>
      </c>
      <c r="I4821" s="3">
        <f>MIN(H4821-K4821+L4821,'Power Look Up'!$F$4)</f>
        <v>381.92897275413236</v>
      </c>
      <c r="K4821" s="51">
        <f t="array" ref="K4821">_xlfn.SUM(_xlfn.NORM.DIST($Q$3:$Q$1003,$F4821,$N4821,FALSE)*WindSpeedStep*$R$3:$R$1003)</f>
        <v>392.37649359725867</v>
      </c>
      <c r="L4821" s="51">
        <f t="array" ref="L4821">_xlfn.SUM(_xlfn.NORM.DIST($Q$3:$Q$1003,$F4821,$O4821,FALSE)*WindSpeedStep*$R$3:$R$1003)</f>
        <v>382.92546635141053</v>
      </c>
      <c r="N4821" s="43">
        <f t="shared" si="226"/>
        <v>0.61263536959011422</v>
      </c>
      <c r="O4821" s="43">
        <f t="shared" si="227"/>
        <v>0.28999999999999998</v>
      </c>
    </row>
    <row r="4822" spans="5:15" x14ac:dyDescent="0.2">
      <c r="E4822" s="16">
        <v>41271.319444444445</v>
      </c>
      <c r="F4822" s="22">
        <v>6.462586410589827</v>
      </c>
      <c r="G4822" s="25">
        <v>3.8684202286307694E-2</v>
      </c>
      <c r="H4822" s="3">
        <f t="shared" si="225"/>
        <v>465.95999999997889</v>
      </c>
      <c r="I4822" s="3">
        <f>MIN(H4822-K4822+L4822,'Power Look Up'!$F$4)</f>
        <v>455.0048510194631</v>
      </c>
      <c r="K4822" s="51">
        <f t="array" ref="K4822">_xlfn.SUM(_xlfn.NORM.DIST($Q$3:$Q$1003,$F4822,$N4822,FALSE)*WindSpeedStep*$R$3:$R$1003)</f>
        <v>463.93018548150326</v>
      </c>
      <c r="L4822" s="51">
        <f t="array" ref="L4822">_xlfn.SUM(_xlfn.NORM.DIST($Q$3:$Q$1003,$F4822,$O4822,FALSE)*WindSpeedStep*$R$3:$R$1003)</f>
        <v>452.97503650098747</v>
      </c>
      <c r="N4822" s="43">
        <f t="shared" si="226"/>
        <v>0.64625864105898279</v>
      </c>
      <c r="O4822" s="43">
        <f t="shared" si="227"/>
        <v>0.25</v>
      </c>
    </row>
    <row r="4823" spans="5:15" x14ac:dyDescent="0.2">
      <c r="E4823" s="16">
        <v>41271.326388888891</v>
      </c>
      <c r="F4823" s="22">
        <v>6.6764711709610749</v>
      </c>
      <c r="G4823" s="25">
        <v>3.2951538974193027E-2</v>
      </c>
      <c r="H4823" s="3">
        <f t="shared" si="225"/>
        <v>515.67999999997789</v>
      </c>
      <c r="I4823" s="3">
        <f>MIN(H4823-K4823+L4823,'Power Look Up'!$F$4)</f>
        <v>502.40048027125414</v>
      </c>
      <c r="K4823" s="51">
        <f t="array" ref="K4823">_xlfn.SUM(_xlfn.NORM.DIST($Q$3:$Q$1003,$F4823,$N4823,FALSE)*WindSpeedStep*$R$3:$R$1003)</f>
        <v>513.39596766576574</v>
      </c>
      <c r="L4823" s="51">
        <f t="array" ref="L4823">_xlfn.SUM(_xlfn.NORM.DIST($Q$3:$Q$1003,$F4823,$O4823,FALSE)*WindSpeedStep*$R$3:$R$1003)</f>
        <v>500.11644793704198</v>
      </c>
      <c r="N4823" s="43">
        <f t="shared" si="226"/>
        <v>0.66764711709610758</v>
      </c>
      <c r="O4823" s="43">
        <f t="shared" si="227"/>
        <v>0.22000000000000003</v>
      </c>
    </row>
    <row r="4824" spans="5:15" x14ac:dyDescent="0.2">
      <c r="E4824" s="16">
        <v>41271.333333333336</v>
      </c>
      <c r="F4824" s="22">
        <v>7.245161956647979</v>
      </c>
      <c r="G4824" s="25">
        <v>5.2448793039239314E-2</v>
      </c>
      <c r="H4824" s="3">
        <f t="shared" si="225"/>
        <v>663.2499999999668</v>
      </c>
      <c r="I4824" s="3">
        <f>MIN(H4824-K4824+L4824,'Power Look Up'!$F$4)</f>
        <v>649.48329653154326</v>
      </c>
      <c r="K4824" s="51">
        <f t="array" ref="K4824">_xlfn.SUM(_xlfn.NORM.DIST($Q$3:$Q$1003,$F4824,$N4824,FALSE)*WindSpeedStep*$R$3:$R$1003)</f>
        <v>660.68368249952277</v>
      </c>
      <c r="L4824" s="51">
        <f t="array" ref="L4824">_xlfn.SUM(_xlfn.NORM.DIST($Q$3:$Q$1003,$F4824,$O4824,FALSE)*WindSpeedStep*$R$3:$R$1003)</f>
        <v>646.91697903109923</v>
      </c>
      <c r="N4824" s="43">
        <f t="shared" si="226"/>
        <v>0.72451619566479797</v>
      </c>
      <c r="O4824" s="43">
        <f t="shared" si="227"/>
        <v>0.38</v>
      </c>
    </row>
    <row r="4825" spans="5:15" x14ac:dyDescent="0.2">
      <c r="E4825" s="16">
        <v>41271.340277777781</v>
      </c>
      <c r="F4825" s="22">
        <v>8.0875863923790359</v>
      </c>
      <c r="G4825" s="25">
        <v>2.3492793867282549E-2</v>
      </c>
      <c r="H4825" s="3">
        <f t="shared" si="225"/>
        <v>922.02999999995302</v>
      </c>
      <c r="I4825" s="3">
        <f>MIN(H4825-K4825+L4825,'Power Look Up'!$F$4)</f>
        <v>897.13686475950465</v>
      </c>
      <c r="K4825" s="51">
        <f t="array" ref="K4825">_xlfn.SUM(_xlfn.NORM.DIST($Q$3:$Q$1003,$F4825,$N4825,FALSE)*WindSpeedStep*$R$3:$R$1003)</f>
        <v>922.76568429217025</v>
      </c>
      <c r="L4825" s="51">
        <f t="array" ref="L4825">_xlfn.SUM(_xlfn.NORM.DIST($Q$3:$Q$1003,$F4825,$O4825,FALSE)*WindSpeedStep*$R$3:$R$1003)</f>
        <v>897.87254905172188</v>
      </c>
      <c r="N4825" s="43">
        <f t="shared" si="226"/>
        <v>0.80875863923790359</v>
      </c>
      <c r="O4825" s="43">
        <f t="shared" si="227"/>
        <v>0.19</v>
      </c>
    </row>
    <row r="4826" spans="5:15" x14ac:dyDescent="0.2">
      <c r="E4826" s="16">
        <v>41271.347222222219</v>
      </c>
      <c r="F4826" s="22">
        <v>8.5109840478362546</v>
      </c>
      <c r="G4826" s="25">
        <v>2.5848949870365526E-2</v>
      </c>
      <c r="H4826" s="3">
        <f t="shared" si="225"/>
        <v>1076.1699999999496</v>
      </c>
      <c r="I4826" s="3">
        <f>MIN(H4826-K4826+L4826,'Power Look Up'!$F$4)</f>
        <v>1051.7325469809696</v>
      </c>
      <c r="K4826" s="51">
        <f t="array" ref="K4826">_xlfn.SUM(_xlfn.NORM.DIST($Q$3:$Q$1003,$F4826,$N4826,FALSE)*WindSpeedStep*$R$3:$R$1003)</f>
        <v>1073.9660892367094</v>
      </c>
      <c r="L4826" s="51">
        <f t="array" ref="L4826">_xlfn.SUM(_xlfn.NORM.DIST($Q$3:$Q$1003,$F4826,$O4826,FALSE)*WindSpeedStep*$R$3:$R$1003)</f>
        <v>1049.5286362177294</v>
      </c>
      <c r="N4826" s="43">
        <f t="shared" si="226"/>
        <v>0.85109840478362553</v>
      </c>
      <c r="O4826" s="43">
        <f t="shared" si="227"/>
        <v>0.22</v>
      </c>
    </row>
    <row r="4827" spans="5:15" x14ac:dyDescent="0.2">
      <c r="E4827" s="16">
        <v>41271.354166666664</v>
      </c>
      <c r="F4827" s="22">
        <v>8.5009224204222651</v>
      </c>
      <c r="G4827" s="25">
        <v>3.1761259148932255E-2</v>
      </c>
      <c r="H4827" s="3">
        <f t="shared" si="225"/>
        <v>1072.4999999999498</v>
      </c>
      <c r="I4827" s="3">
        <f>MIN(H4827-K4827+L4827,'Power Look Up'!$F$4)</f>
        <v>1048.5308885062273</v>
      </c>
      <c r="K4827" s="51">
        <f t="array" ref="K4827">_xlfn.SUM(_xlfn.NORM.DIST($Q$3:$Q$1003,$F4827,$N4827,FALSE)*WindSpeedStep*$R$3:$R$1003)</f>
        <v>1070.2435181371998</v>
      </c>
      <c r="L4827" s="51">
        <f t="array" ref="L4827">_xlfn.SUM(_xlfn.NORM.DIST($Q$3:$Q$1003,$F4827,$O4827,FALSE)*WindSpeedStep*$R$3:$R$1003)</f>
        <v>1046.2744066434773</v>
      </c>
      <c r="N4827" s="43">
        <f t="shared" si="226"/>
        <v>0.85009224204222655</v>
      </c>
      <c r="O4827" s="43">
        <f t="shared" si="227"/>
        <v>0.27</v>
      </c>
    </row>
    <row r="4828" spans="5:15" x14ac:dyDescent="0.2">
      <c r="E4828" s="16">
        <v>41271.361111111109</v>
      </c>
      <c r="F4828" s="22">
        <v>8.7735068915809649</v>
      </c>
      <c r="G4828" s="25">
        <v>2.8494877030289835E-2</v>
      </c>
      <c r="H4828" s="3">
        <f t="shared" si="225"/>
        <v>1171.5899999999476</v>
      </c>
      <c r="I4828" s="3">
        <f>MIN(H4828-K4828+L4828,'Power Look Up'!$F$4)</f>
        <v>1146.2840719847268</v>
      </c>
      <c r="K4828" s="51">
        <f t="array" ref="K4828">_xlfn.SUM(_xlfn.NORM.DIST($Q$3:$Q$1003,$F4828,$N4828,FALSE)*WindSpeedStep*$R$3:$R$1003)</f>
        <v>1172.7882503915437</v>
      </c>
      <c r="L4828" s="51">
        <f t="array" ref="L4828">_xlfn.SUM(_xlfn.NORM.DIST($Q$3:$Q$1003,$F4828,$O4828,FALSE)*WindSpeedStep*$R$3:$R$1003)</f>
        <v>1147.4823223763228</v>
      </c>
      <c r="N4828" s="43">
        <f t="shared" si="226"/>
        <v>0.87735068915809655</v>
      </c>
      <c r="O4828" s="43">
        <f t="shared" si="227"/>
        <v>0.25</v>
      </c>
    </row>
    <row r="4829" spans="5:15" x14ac:dyDescent="0.2">
      <c r="E4829" s="16">
        <v>41271.368055555555</v>
      </c>
      <c r="F4829" s="22">
        <v>8.7154484622431543</v>
      </c>
      <c r="G4829" s="25">
        <v>3.5569024513537564E-2</v>
      </c>
      <c r="H4829" s="3">
        <f t="shared" si="225"/>
        <v>1153.2399999999479</v>
      </c>
      <c r="I4829" s="3">
        <f>MIN(H4829-K4829+L4829,'Power Look Up'!$F$4)</f>
        <v>1129.5048266638657</v>
      </c>
      <c r="K4829" s="51">
        <f t="array" ref="K4829">_xlfn.SUM(_xlfn.NORM.DIST($Q$3:$Q$1003,$F4829,$N4829,FALSE)*WindSpeedStep*$R$3:$R$1003)</f>
        <v>1150.6883956870327</v>
      </c>
      <c r="L4829" s="51">
        <f t="array" ref="L4829">_xlfn.SUM(_xlfn.NORM.DIST($Q$3:$Q$1003,$F4829,$O4829,FALSE)*WindSpeedStep*$R$3:$R$1003)</f>
        <v>1126.9532223509505</v>
      </c>
      <c r="N4829" s="43">
        <f t="shared" si="226"/>
        <v>0.87154484622431549</v>
      </c>
      <c r="O4829" s="43">
        <f t="shared" si="227"/>
        <v>0.31</v>
      </c>
    </row>
    <row r="4830" spans="5:15" x14ac:dyDescent="0.2">
      <c r="E4830" s="16">
        <v>41271.375</v>
      </c>
      <c r="F4830" s="22">
        <v>8.8915765086433733</v>
      </c>
      <c r="G4830" s="25">
        <v>4.1612418184821143E-2</v>
      </c>
      <c r="H4830" s="3">
        <f t="shared" si="225"/>
        <v>1215.6299999999467</v>
      </c>
      <c r="I4830" s="3">
        <f>MIN(H4830-K4830+L4830,'Power Look Up'!$F$4)</f>
        <v>1195.751046940215</v>
      </c>
      <c r="K4830" s="51">
        <f t="array" ref="K4830">_xlfn.SUM(_xlfn.NORM.DIST($Q$3:$Q$1003,$F4830,$N4830,FALSE)*WindSpeedStep*$R$3:$R$1003)</f>
        <v>1218.0303338983385</v>
      </c>
      <c r="L4830" s="51">
        <f t="array" ref="L4830">_xlfn.SUM(_xlfn.NORM.DIST($Q$3:$Q$1003,$F4830,$O4830,FALSE)*WindSpeedStep*$R$3:$R$1003)</f>
        <v>1198.1513808386069</v>
      </c>
      <c r="N4830" s="43">
        <f t="shared" si="226"/>
        <v>0.8891576508643374</v>
      </c>
      <c r="O4830" s="43">
        <f t="shared" si="227"/>
        <v>0.37</v>
      </c>
    </row>
    <row r="4831" spans="5:15" x14ac:dyDescent="0.2">
      <c r="E4831" s="16">
        <v>41271.381944444445</v>
      </c>
      <c r="F4831" s="22">
        <v>9.2405796901379329</v>
      </c>
      <c r="G4831" s="25">
        <v>4.1122961193176807E-2</v>
      </c>
      <c r="H4831" s="3">
        <f t="shared" si="225"/>
        <v>1347.4399999999418</v>
      </c>
      <c r="I4831" s="3">
        <f>MIN(H4831-K4831+L4831,'Power Look Up'!$F$4)</f>
        <v>1340.4103702778364</v>
      </c>
      <c r="K4831" s="51">
        <f t="array" ref="K4831">_xlfn.SUM(_xlfn.NORM.DIST($Q$3:$Q$1003,$F4831,$N4831,FALSE)*WindSpeedStep*$R$3:$R$1003)</f>
        <v>1352.4017031673282</v>
      </c>
      <c r="L4831" s="51">
        <f t="array" ref="L4831">_xlfn.SUM(_xlfn.NORM.DIST($Q$3:$Q$1003,$F4831,$O4831,FALSE)*WindSpeedStep*$R$3:$R$1003)</f>
        <v>1345.3720734452227</v>
      </c>
      <c r="N4831" s="43">
        <f t="shared" si="226"/>
        <v>0.92405796901379333</v>
      </c>
      <c r="O4831" s="43">
        <f t="shared" si="227"/>
        <v>0.38</v>
      </c>
    </row>
    <row r="4832" spans="5:15" x14ac:dyDescent="0.2">
      <c r="E4832" s="16">
        <v>41271.388888888891</v>
      </c>
      <c r="F4832" s="22">
        <v>8.6301902338950995</v>
      </c>
      <c r="G4832" s="25">
        <v>4.0555305330973339E-2</v>
      </c>
      <c r="H4832" s="3">
        <f t="shared" si="225"/>
        <v>1120.2099999999489</v>
      </c>
      <c r="I4832" s="3">
        <f>MIN(H4832-K4832+L4832,'Power Look Up'!$F$4)</f>
        <v>1097.5159978321951</v>
      </c>
      <c r="K4832" s="51">
        <f t="array" ref="K4832">_xlfn.SUM(_xlfn.NORM.DIST($Q$3:$Q$1003,$F4832,$N4832,FALSE)*WindSpeedStep*$R$3:$R$1003)</f>
        <v>1118.4650841009943</v>
      </c>
      <c r="L4832" s="51">
        <f t="array" ref="L4832">_xlfn.SUM(_xlfn.NORM.DIST($Q$3:$Q$1003,$F4832,$O4832,FALSE)*WindSpeedStep*$R$3:$R$1003)</f>
        <v>1095.7710819332406</v>
      </c>
      <c r="N4832" s="43">
        <f t="shared" si="226"/>
        <v>0.86301902338950998</v>
      </c>
      <c r="O4832" s="43">
        <f t="shared" si="227"/>
        <v>0.35</v>
      </c>
    </row>
    <row r="4833" spans="5:15" x14ac:dyDescent="0.2">
      <c r="E4833" s="16">
        <v>41271.395833333336</v>
      </c>
      <c r="F4833" s="22">
        <v>8.4382917569003464</v>
      </c>
      <c r="G4833" s="25">
        <v>4.0292515333090695E-2</v>
      </c>
      <c r="H4833" s="3">
        <f t="shared" si="225"/>
        <v>1050.4799999999502</v>
      </c>
      <c r="I4833" s="3">
        <f>MIN(H4833-K4833+L4833,'Power Look Up'!$F$4)</f>
        <v>1027.9772106219473</v>
      </c>
      <c r="K4833" s="51">
        <f t="array" ref="K4833">_xlfn.SUM(_xlfn.NORM.DIST($Q$3:$Q$1003,$F4833,$N4833,FALSE)*WindSpeedStep*$R$3:$R$1003)</f>
        <v>1047.1988879184605</v>
      </c>
      <c r="L4833" s="51">
        <f t="array" ref="L4833">_xlfn.SUM(_xlfn.NORM.DIST($Q$3:$Q$1003,$F4833,$O4833,FALSE)*WindSpeedStep*$R$3:$R$1003)</f>
        <v>1024.6960985404576</v>
      </c>
      <c r="N4833" s="43">
        <f t="shared" si="226"/>
        <v>0.84382917569003468</v>
      </c>
      <c r="O4833" s="43">
        <f t="shared" si="227"/>
        <v>0.34</v>
      </c>
    </row>
    <row r="4834" spans="5:15" x14ac:dyDescent="0.2">
      <c r="E4834" s="16">
        <v>41271.402777777781</v>
      </c>
      <c r="F4834" s="22">
        <v>8.1907332181536869</v>
      </c>
      <c r="G4834" s="25">
        <v>4.5173001017777444E-2</v>
      </c>
      <c r="H4834" s="3">
        <f t="shared" si="225"/>
        <v>958.72999999995227</v>
      </c>
      <c r="I4834" s="3">
        <f>MIN(H4834-K4834+L4834,'Power Look Up'!$F$4)</f>
        <v>938.20059118189488</v>
      </c>
      <c r="K4834" s="51">
        <f t="array" ref="K4834">_xlfn.SUM(_xlfn.NORM.DIST($Q$3:$Q$1003,$F4834,$N4834,FALSE)*WindSpeedStep*$R$3:$R$1003)</f>
        <v>958.49293123014957</v>
      </c>
      <c r="L4834" s="51">
        <f t="array" ref="L4834">_xlfn.SUM(_xlfn.NORM.DIST($Q$3:$Q$1003,$F4834,$O4834,FALSE)*WindSpeedStep*$R$3:$R$1003)</f>
        <v>937.96352241209217</v>
      </c>
      <c r="N4834" s="43">
        <f t="shared" si="226"/>
        <v>0.81907332181536874</v>
      </c>
      <c r="O4834" s="43">
        <f t="shared" si="227"/>
        <v>0.37</v>
      </c>
    </row>
    <row r="4835" spans="5:15" x14ac:dyDescent="0.2">
      <c r="E4835" s="16">
        <v>41271.409722222219</v>
      </c>
      <c r="F4835" s="22">
        <v>8.125168269298543</v>
      </c>
      <c r="G4835" s="25">
        <v>4.5537518453379992E-2</v>
      </c>
      <c r="H4835" s="3">
        <f t="shared" si="225"/>
        <v>936.70999999995274</v>
      </c>
      <c r="I4835" s="3">
        <f>MIN(H4835-K4835+L4835,'Power Look Up'!$F$4)</f>
        <v>916.59203078334679</v>
      </c>
      <c r="K4835" s="51">
        <f t="array" ref="K4835">_xlfn.SUM(_xlfn.NORM.DIST($Q$3:$Q$1003,$F4835,$N4835,FALSE)*WindSpeedStep*$R$3:$R$1003)</f>
        <v>935.69474319333403</v>
      </c>
      <c r="L4835" s="51">
        <f t="array" ref="L4835">_xlfn.SUM(_xlfn.NORM.DIST($Q$3:$Q$1003,$F4835,$O4835,FALSE)*WindSpeedStep*$R$3:$R$1003)</f>
        <v>915.57677397672808</v>
      </c>
      <c r="N4835" s="43">
        <f t="shared" si="226"/>
        <v>0.81251682692985439</v>
      </c>
      <c r="O4835" s="43">
        <f t="shared" si="227"/>
        <v>0.37</v>
      </c>
    </row>
    <row r="4836" spans="5:15" x14ac:dyDescent="0.2">
      <c r="E4836" s="16">
        <v>41271.416666666664</v>
      </c>
      <c r="F4836" s="22">
        <v>8.0123817362497274</v>
      </c>
      <c r="G4836" s="25">
        <v>3.993818698780309E-2</v>
      </c>
      <c r="H4836" s="3">
        <f t="shared" si="225"/>
        <v>892.66999999995369</v>
      </c>
      <c r="I4836" s="3">
        <f>MIN(H4836-K4836+L4836,'Power Look Up'!$F$4)</f>
        <v>871.85423460538436</v>
      </c>
      <c r="K4836" s="51">
        <f t="array" ref="K4836">_xlfn.SUM(_xlfn.NORM.DIST($Q$3:$Q$1003,$F4836,$N4836,FALSE)*WindSpeedStep*$R$3:$R$1003)</f>
        <v>897.20307745541652</v>
      </c>
      <c r="L4836" s="51">
        <f t="array" ref="L4836">_xlfn.SUM(_xlfn.NORM.DIST($Q$3:$Q$1003,$F4836,$O4836,FALSE)*WindSpeedStep*$R$3:$R$1003)</f>
        <v>876.38731206084719</v>
      </c>
      <c r="N4836" s="43">
        <f t="shared" si="226"/>
        <v>0.80123817362497274</v>
      </c>
      <c r="O4836" s="43">
        <f t="shared" si="227"/>
        <v>0.32</v>
      </c>
    </row>
    <row r="4837" spans="5:15" x14ac:dyDescent="0.2">
      <c r="E4837" s="16">
        <v>41271.423611111109</v>
      </c>
      <c r="F4837" s="22">
        <v>8.6210735456812966</v>
      </c>
      <c r="G4837" s="25">
        <v>4.6397933839733792E-2</v>
      </c>
      <c r="H4837" s="3">
        <f t="shared" si="225"/>
        <v>1116.5399999999488</v>
      </c>
      <c r="I4837" s="3">
        <f>MIN(H4837-K4837+L4837,'Power Look Up'!$F$4)</f>
        <v>1095.4151015235618</v>
      </c>
      <c r="K4837" s="51">
        <f t="array" ref="K4837">_xlfn.SUM(_xlfn.NORM.DIST($Q$3:$Q$1003,$F4837,$N4837,FALSE)*WindSpeedStep*$R$3:$R$1003)</f>
        <v>1115.0376838358713</v>
      </c>
      <c r="L4837" s="51">
        <f t="array" ref="L4837">_xlfn.SUM(_xlfn.NORM.DIST($Q$3:$Q$1003,$F4837,$O4837,FALSE)*WindSpeedStep*$R$3:$R$1003)</f>
        <v>1093.9127853594844</v>
      </c>
      <c r="N4837" s="43">
        <f t="shared" si="226"/>
        <v>0.8621073545681297</v>
      </c>
      <c r="O4837" s="43">
        <f t="shared" si="227"/>
        <v>0.4</v>
      </c>
    </row>
    <row r="4838" spans="5:15" x14ac:dyDescent="0.2">
      <c r="E4838" s="16">
        <v>41271.430555555555</v>
      </c>
      <c r="F4838" s="22">
        <v>8.9610407525007005</v>
      </c>
      <c r="G4838" s="25">
        <v>3.9057963206151888E-2</v>
      </c>
      <c r="H4838" s="3">
        <f t="shared" si="225"/>
        <v>1241.3199999999463</v>
      </c>
      <c r="I4838" s="3">
        <f>MIN(H4838-K4838+L4838,'Power Look Up'!$F$4)</f>
        <v>1222.1172733026413</v>
      </c>
      <c r="K4838" s="51">
        <f t="array" ref="K4838">_xlfn.SUM(_xlfn.NORM.DIST($Q$3:$Q$1003,$F4838,$N4838,FALSE)*WindSpeedStep*$R$3:$R$1003)</f>
        <v>1244.7752747650106</v>
      </c>
      <c r="L4838" s="51">
        <f t="array" ref="L4838">_xlfn.SUM(_xlfn.NORM.DIST($Q$3:$Q$1003,$F4838,$O4838,FALSE)*WindSpeedStep*$R$3:$R$1003)</f>
        <v>1225.5725480677056</v>
      </c>
      <c r="N4838" s="43">
        <f t="shared" si="226"/>
        <v>0.89610407525007008</v>
      </c>
      <c r="O4838" s="43">
        <f t="shared" si="227"/>
        <v>0.35</v>
      </c>
    </row>
    <row r="4839" spans="5:15" x14ac:dyDescent="0.2">
      <c r="E4839" s="16">
        <v>41271.4375</v>
      </c>
      <c r="F4839" s="22">
        <v>8.8609934877258745</v>
      </c>
      <c r="G4839" s="25">
        <v>4.5141665046258578E-2</v>
      </c>
      <c r="H4839" s="3">
        <f t="shared" si="225"/>
        <v>1204.6199999999469</v>
      </c>
      <c r="I4839" s="3">
        <f>MIN(H4839-K4839+L4839,'Power Look Up'!$F$4)</f>
        <v>1185.4225469325927</v>
      </c>
      <c r="K4839" s="51">
        <f t="array" ref="K4839">_xlfn.SUM(_xlfn.NORM.DIST($Q$3:$Q$1003,$F4839,$N4839,FALSE)*WindSpeedStep*$R$3:$R$1003)</f>
        <v>1206.280102207719</v>
      </c>
      <c r="L4839" s="51">
        <f t="array" ref="L4839">_xlfn.SUM(_xlfn.NORM.DIST($Q$3:$Q$1003,$F4839,$O4839,FALSE)*WindSpeedStep*$R$3:$R$1003)</f>
        <v>1187.0826491403648</v>
      </c>
      <c r="N4839" s="43">
        <f t="shared" si="226"/>
        <v>0.88609934877258745</v>
      </c>
      <c r="O4839" s="43">
        <f t="shared" si="227"/>
        <v>0.39999999999999997</v>
      </c>
    </row>
    <row r="4840" spans="5:15" x14ac:dyDescent="0.2">
      <c r="E4840" s="16">
        <v>41271.444444444445</v>
      </c>
      <c r="F4840" s="22">
        <v>9.7446105580041884</v>
      </c>
      <c r="G4840" s="25">
        <v>6.9782162760876107E-2</v>
      </c>
      <c r="H4840" s="3">
        <f t="shared" si="225"/>
        <v>1537.9399999999378</v>
      </c>
      <c r="I4840" s="3">
        <f>MIN(H4840-K4840+L4840,'Power Look Up'!$F$4)</f>
        <v>1555.8804087174078</v>
      </c>
      <c r="K4840" s="51">
        <f t="array" ref="K4840">_xlfn.SUM(_xlfn.NORM.DIST($Q$3:$Q$1003,$F4840,$N4840,FALSE)*WindSpeedStep*$R$3:$R$1003)</f>
        <v>1538.5208266124798</v>
      </c>
      <c r="L4840" s="51">
        <f t="array" ref="L4840">_xlfn.SUM(_xlfn.NORM.DIST($Q$3:$Q$1003,$F4840,$O4840,FALSE)*WindSpeedStep*$R$3:$R$1003)</f>
        <v>1556.4612353299499</v>
      </c>
      <c r="N4840" s="43">
        <f t="shared" si="226"/>
        <v>0.97446105580041886</v>
      </c>
      <c r="O4840" s="43">
        <f t="shared" si="227"/>
        <v>0.68</v>
      </c>
    </row>
    <row r="4841" spans="5:15" x14ac:dyDescent="0.2">
      <c r="E4841" s="16">
        <v>41271.451388888891</v>
      </c>
      <c r="F4841" s="22">
        <v>10.783112559475635</v>
      </c>
      <c r="G4841" s="25">
        <v>2.782128057602215E-2</v>
      </c>
      <c r="H4841" s="3">
        <f t="shared" si="225"/>
        <v>1845.2599999999504</v>
      </c>
      <c r="I4841" s="3">
        <f>MIN(H4841-K4841+L4841,'Power Look Up'!$F$4)</f>
        <v>1964.3007355450061</v>
      </c>
      <c r="K4841" s="51">
        <f t="array" ref="K4841">_xlfn.SUM(_xlfn.NORM.DIST($Q$3:$Q$1003,$F4841,$N4841,FALSE)*WindSpeedStep*$R$3:$R$1003)</f>
        <v>1829.0896683858734</v>
      </c>
      <c r="L4841" s="51">
        <f t="array" ref="L4841">_xlfn.SUM(_xlfn.NORM.DIST($Q$3:$Q$1003,$F4841,$O4841,FALSE)*WindSpeedStep*$R$3:$R$1003)</f>
        <v>1948.1304039309291</v>
      </c>
      <c r="N4841" s="43">
        <f t="shared" si="226"/>
        <v>1.0783112559475636</v>
      </c>
      <c r="O4841" s="43">
        <f t="shared" si="227"/>
        <v>0.3</v>
      </c>
    </row>
    <row r="4842" spans="5:15" x14ac:dyDescent="0.2">
      <c r="E4842" s="16">
        <v>41271.458333333336</v>
      </c>
      <c r="F4842" s="22">
        <v>11.369177323316395</v>
      </c>
      <c r="G4842" s="25">
        <v>2.7266704633433655E-2</v>
      </c>
      <c r="H4842" s="3">
        <f t="shared" si="225"/>
        <v>1935.0799999999833</v>
      </c>
      <c r="I4842" s="3">
        <f>MIN(H4842-K4842+L4842,'Power Look Up'!$F$4)</f>
        <v>2000</v>
      </c>
      <c r="K4842" s="51">
        <f t="array" ref="K4842">_xlfn.SUM(_xlfn.NORM.DIST($Q$3:$Q$1003,$F4842,$N4842,FALSE)*WindSpeedStep*$R$3:$R$1003)</f>
        <v>1920.869714502445</v>
      </c>
      <c r="L4842" s="51">
        <f t="array" ref="L4842">_xlfn.SUM(_xlfn.NORM.DIST($Q$3:$Q$1003,$F4842,$O4842,FALSE)*WindSpeedStep*$R$3:$R$1003)</f>
        <v>2026.248763186007</v>
      </c>
      <c r="N4842" s="43">
        <f t="shared" si="226"/>
        <v>1.1369177323316395</v>
      </c>
      <c r="O4842" s="43">
        <f t="shared" si="227"/>
        <v>0.31</v>
      </c>
    </row>
    <row r="4843" spans="5:15" x14ac:dyDescent="0.2">
      <c r="E4843" s="16">
        <v>41271.465277777781</v>
      </c>
      <c r="F4843" s="22">
        <v>11.703112290726933</v>
      </c>
      <c r="G4843" s="25">
        <v>3.1615521650012093E-2</v>
      </c>
      <c r="H4843" s="3">
        <f t="shared" si="225"/>
        <v>1962.7999999999827</v>
      </c>
      <c r="I4843" s="3">
        <f>MIN(H4843-K4843+L4843,'Power Look Up'!$F$4)</f>
        <v>2000</v>
      </c>
      <c r="K4843" s="51">
        <f t="array" ref="K4843">_xlfn.SUM(_xlfn.NORM.DIST($Q$3:$Q$1003,$F4843,$N4843,FALSE)*WindSpeedStep*$R$3:$R$1003)</f>
        <v>1953.3073813537935</v>
      </c>
      <c r="L4843" s="51">
        <f t="array" ref="L4843">_xlfn.SUM(_xlfn.NORM.DIST($Q$3:$Q$1003,$F4843,$O4843,FALSE)*WindSpeedStep*$R$3:$R$1003)</f>
        <v>2026.5416757887358</v>
      </c>
      <c r="N4843" s="43">
        <f t="shared" si="226"/>
        <v>1.1703112290726934</v>
      </c>
      <c r="O4843" s="43">
        <f t="shared" si="227"/>
        <v>0.37</v>
      </c>
    </row>
    <row r="4844" spans="5:15" x14ac:dyDescent="0.2">
      <c r="E4844" s="16">
        <v>41271.472222222219</v>
      </c>
      <c r="F4844" s="22">
        <v>11.869225954315906</v>
      </c>
      <c r="G4844" s="25">
        <v>3.2015567102909842E-2</v>
      </c>
      <c r="H4844" s="3">
        <f t="shared" si="225"/>
        <v>1977.0799999999824</v>
      </c>
      <c r="I4844" s="3">
        <f>MIN(H4844-K4844+L4844,'Power Look Up'!$F$4)</f>
        <v>2000</v>
      </c>
      <c r="K4844" s="51">
        <f t="array" ref="K4844">_xlfn.SUM(_xlfn.NORM.DIST($Q$3:$Q$1003,$F4844,$N4844,FALSE)*WindSpeedStep*$R$3:$R$1003)</f>
        <v>1965.2173379652545</v>
      </c>
      <c r="L4844" s="51">
        <f t="array" ref="L4844">_xlfn.SUM(_xlfn.NORM.DIST($Q$3:$Q$1003,$F4844,$O4844,FALSE)*WindSpeedStep*$R$3:$R$1003)</f>
        <v>2025.1252147082464</v>
      </c>
      <c r="N4844" s="43">
        <f t="shared" si="226"/>
        <v>1.1869225954315907</v>
      </c>
      <c r="O4844" s="43">
        <f t="shared" si="227"/>
        <v>0.38</v>
      </c>
    </row>
    <row r="4845" spans="5:15" x14ac:dyDescent="0.2">
      <c r="E4845" s="16">
        <v>41271.479166666664</v>
      </c>
      <c r="F4845" s="22">
        <v>11.88129830690611</v>
      </c>
      <c r="G4845" s="25">
        <v>3.703298988328961E-2</v>
      </c>
      <c r="H4845" s="3">
        <f t="shared" si="225"/>
        <v>1977.9199999999823</v>
      </c>
      <c r="I4845" s="3">
        <f>MIN(H4845-K4845+L4845,'Power Look Up'!$F$4)</f>
        <v>2000</v>
      </c>
      <c r="K4845" s="51">
        <f t="array" ref="K4845">_xlfn.SUM(_xlfn.NORM.DIST($Q$3:$Q$1003,$F4845,$N4845,FALSE)*WindSpeedStep*$R$3:$R$1003)</f>
        <v>1965.9880949344415</v>
      </c>
      <c r="L4845" s="51">
        <f t="array" ref="L4845">_xlfn.SUM(_xlfn.NORM.DIST($Q$3:$Q$1003,$F4845,$O4845,FALSE)*WindSpeedStep*$R$3:$R$1003)</f>
        <v>2024.0690246097429</v>
      </c>
      <c r="N4845" s="43">
        <f t="shared" si="226"/>
        <v>1.1881298306906112</v>
      </c>
      <c r="O4845" s="43">
        <f t="shared" si="227"/>
        <v>0.43999999999999995</v>
      </c>
    </row>
    <row r="4846" spans="5:15" x14ac:dyDescent="0.2">
      <c r="E4846" s="16">
        <v>41271.486111111109</v>
      </c>
      <c r="F4846" s="22">
        <v>12.195526047641993</v>
      </c>
      <c r="G4846" s="25">
        <v>3.8538722984473028E-2</v>
      </c>
      <c r="H4846" s="3">
        <f t="shared" si="225"/>
        <v>1990.1999999999975</v>
      </c>
      <c r="I4846" s="3">
        <f>MIN(H4846-K4846+L4846,'Power Look Up'!$F$4)</f>
        <v>2000</v>
      </c>
      <c r="K4846" s="51">
        <f t="array" ref="K4846">_xlfn.SUM(_xlfn.NORM.DIST($Q$3:$Q$1003,$F4846,$N4846,FALSE)*WindSpeedStep*$R$3:$R$1003)</f>
        <v>1982.169549262127</v>
      </c>
      <c r="L4846" s="51">
        <f t="array" ref="L4846">_xlfn.SUM(_xlfn.NORM.DIST($Q$3:$Q$1003,$F4846,$O4846,FALSE)*WindSpeedStep*$R$3:$R$1003)</f>
        <v>2020.3974264216463</v>
      </c>
      <c r="N4846" s="43">
        <f t="shared" si="226"/>
        <v>1.2195526047641994</v>
      </c>
      <c r="O4846" s="43">
        <f t="shared" si="227"/>
        <v>0.47</v>
      </c>
    </row>
    <row r="4847" spans="5:15" x14ac:dyDescent="0.2">
      <c r="E4847" s="16">
        <v>41271.493055555555</v>
      </c>
      <c r="F4847" s="22">
        <v>12.67708796426793</v>
      </c>
      <c r="G4847" s="25">
        <v>3.4708286417211819E-2</v>
      </c>
      <c r="H4847" s="3">
        <f t="shared" si="225"/>
        <v>1995.4799999999975</v>
      </c>
      <c r="I4847" s="3">
        <f>MIN(H4847-K4847+L4847,'Power Look Up'!$F$4)</f>
        <v>2000</v>
      </c>
      <c r="K4847" s="51">
        <f t="array" ref="K4847">_xlfn.SUM(_xlfn.NORM.DIST($Q$3:$Q$1003,$F4847,$N4847,FALSE)*WindSpeedStep*$R$3:$R$1003)</f>
        <v>1995.9379727103153</v>
      </c>
      <c r="L4847" s="51">
        <f t="array" ref="L4847">_xlfn.SUM(_xlfn.NORM.DIST($Q$3:$Q$1003,$F4847,$O4847,FALSE)*WindSpeedStep*$R$3:$R$1003)</f>
        <v>2013.4805412799878</v>
      </c>
      <c r="N4847" s="43">
        <f t="shared" si="226"/>
        <v>1.267708796426793</v>
      </c>
      <c r="O4847" s="43">
        <f t="shared" si="227"/>
        <v>0.44</v>
      </c>
    </row>
    <row r="4848" spans="5:15" x14ac:dyDescent="0.2">
      <c r="E4848" s="16">
        <v>41271.5</v>
      </c>
      <c r="F4848" s="22">
        <v>12.423871416275579</v>
      </c>
      <c r="G4848" s="25">
        <v>4.5879418814113435E-2</v>
      </c>
      <c r="H4848" s="3">
        <f t="shared" si="225"/>
        <v>1992.6199999999976</v>
      </c>
      <c r="I4848" s="3">
        <f>MIN(H4848-K4848+L4848,'Power Look Up'!$F$4)</f>
        <v>2000</v>
      </c>
      <c r="K4848" s="51">
        <f t="array" ref="K4848">_xlfn.SUM(_xlfn.NORM.DIST($Q$3:$Q$1003,$F4848,$N4848,FALSE)*WindSpeedStep*$R$3:$R$1003)</f>
        <v>1990.0398519069486</v>
      </c>
      <c r="L4848" s="51">
        <f t="array" ref="L4848">_xlfn.SUM(_xlfn.NORM.DIST($Q$3:$Q$1003,$F4848,$O4848,FALSE)*WindSpeedStep*$R$3:$R$1003)</f>
        <v>2016.9669090834791</v>
      </c>
      <c r="N4848" s="43">
        <f t="shared" si="226"/>
        <v>1.242387141627558</v>
      </c>
      <c r="O4848" s="43">
        <f t="shared" si="227"/>
        <v>0.56999999999999995</v>
      </c>
    </row>
    <row r="4849" spans="5:15" x14ac:dyDescent="0.2">
      <c r="E4849" s="16">
        <v>41271.506944444445</v>
      </c>
      <c r="F4849" s="22">
        <v>11.957421360435729</v>
      </c>
      <c r="G4849" s="25">
        <v>3.8469832761939035E-2</v>
      </c>
      <c r="H4849" s="3">
        <f t="shared" si="225"/>
        <v>1984.6399999999824</v>
      </c>
      <c r="I4849" s="3">
        <f>MIN(H4849-K4849+L4849,'Power Look Up'!$F$4)</f>
        <v>2000</v>
      </c>
      <c r="K4849" s="51">
        <f t="array" ref="K4849">_xlfn.SUM(_xlfn.NORM.DIST($Q$3:$Q$1003,$F4849,$N4849,FALSE)*WindSpeedStep*$R$3:$R$1003)</f>
        <v>1970.5743424864754</v>
      </c>
      <c r="L4849" s="51">
        <f t="array" ref="L4849">_xlfn.SUM(_xlfn.NORM.DIST($Q$3:$Q$1003,$F4849,$O4849,FALSE)*WindSpeedStep*$R$3:$R$1003)</f>
        <v>2023.1383046022756</v>
      </c>
      <c r="N4849" s="43">
        <f t="shared" si="226"/>
        <v>1.1957421360435729</v>
      </c>
      <c r="O4849" s="43">
        <f t="shared" si="227"/>
        <v>0.46000000000000008</v>
      </c>
    </row>
    <row r="4850" spans="5:15" x14ac:dyDescent="0.2">
      <c r="E4850" s="16">
        <v>41271.513888888891</v>
      </c>
      <c r="F4850" s="22">
        <v>11.511363149368199</v>
      </c>
      <c r="G4850" s="25">
        <v>5.0384997195734658E-2</v>
      </c>
      <c r="H4850" s="3">
        <f t="shared" si="225"/>
        <v>1946.8399999999831</v>
      </c>
      <c r="I4850" s="3">
        <f>MIN(H4850-K4850+L4850,'Power Look Up'!$F$4)</f>
        <v>2000</v>
      </c>
      <c r="K4850" s="51">
        <f t="array" ref="K4850">_xlfn.SUM(_xlfn.NORM.DIST($Q$3:$Q$1003,$F4850,$N4850,FALSE)*WindSpeedStep*$R$3:$R$1003)</f>
        <v>1936.1988781761413</v>
      </c>
      <c r="L4850" s="51">
        <f t="array" ref="L4850">_xlfn.SUM(_xlfn.NORM.DIST($Q$3:$Q$1003,$F4850,$O4850,FALSE)*WindSpeedStep*$R$3:$R$1003)</f>
        <v>2008.886777161423</v>
      </c>
      <c r="N4850" s="43">
        <f t="shared" si="226"/>
        <v>1.1511363149368199</v>
      </c>
      <c r="O4850" s="43">
        <f t="shared" si="227"/>
        <v>0.57999999999999996</v>
      </c>
    </row>
    <row r="4851" spans="5:15" x14ac:dyDescent="0.2">
      <c r="E4851" s="16">
        <v>41271.520833333336</v>
      </c>
      <c r="F4851" s="22">
        <v>11.516752778140496</v>
      </c>
      <c r="G4851" s="25">
        <v>4.5151616086349614E-2</v>
      </c>
      <c r="H4851" s="3">
        <f t="shared" si="225"/>
        <v>1947.679999999983</v>
      </c>
      <c r="I4851" s="3">
        <f>MIN(H4851-K4851+L4851,'Power Look Up'!$F$4)</f>
        <v>2000</v>
      </c>
      <c r="K4851" s="51">
        <f t="array" ref="K4851">_xlfn.SUM(_xlfn.NORM.DIST($Q$3:$Q$1003,$F4851,$N4851,FALSE)*WindSpeedStep*$R$3:$R$1003)</f>
        <v>1936.7336888848301</v>
      </c>
      <c r="L4851" s="51">
        <f t="array" ref="L4851">_xlfn.SUM(_xlfn.NORM.DIST($Q$3:$Q$1003,$F4851,$O4851,FALSE)*WindSpeedStep*$R$3:$R$1003)</f>
        <v>2014.7854918411981</v>
      </c>
      <c r="N4851" s="43">
        <f t="shared" si="226"/>
        <v>1.1516752778140498</v>
      </c>
      <c r="O4851" s="43">
        <f t="shared" si="227"/>
        <v>0.52</v>
      </c>
    </row>
    <row r="4852" spans="5:15" x14ac:dyDescent="0.2">
      <c r="E4852" s="16">
        <v>41271.527777777781</v>
      </c>
      <c r="F4852" s="22">
        <v>11.477477883599549</v>
      </c>
      <c r="G4852" s="25">
        <v>4.2692306181671941E-2</v>
      </c>
      <c r="H4852" s="3">
        <f t="shared" si="225"/>
        <v>1944.3199999999831</v>
      </c>
      <c r="I4852" s="3">
        <f>MIN(H4852-K4852+L4852,'Power Look Up'!$F$4)</f>
        <v>2000</v>
      </c>
      <c r="K4852" s="51">
        <f t="array" ref="K4852">_xlfn.SUM(_xlfn.NORM.DIST($Q$3:$Q$1003,$F4852,$N4852,FALSE)*WindSpeedStep*$R$3:$R$1003)</f>
        <v>1932.7609775611575</v>
      </c>
      <c r="L4852" s="51">
        <f t="array" ref="L4852">_xlfn.SUM(_xlfn.NORM.DIST($Q$3:$Q$1003,$F4852,$O4852,FALSE)*WindSpeedStep*$R$3:$R$1003)</f>
        <v>2015.715953797999</v>
      </c>
      <c r="N4852" s="43">
        <f t="shared" si="226"/>
        <v>1.1477477883599549</v>
      </c>
      <c r="O4852" s="43">
        <f t="shared" si="227"/>
        <v>0.49000000000000005</v>
      </c>
    </row>
    <row r="4853" spans="5:15" x14ac:dyDescent="0.2">
      <c r="E4853" s="16">
        <v>41271.534722222219</v>
      </c>
      <c r="F4853" s="22">
        <v>12.198531433432223</v>
      </c>
      <c r="G4853" s="25">
        <v>4.6726936198058615E-2</v>
      </c>
      <c r="H4853" s="3">
        <f t="shared" si="225"/>
        <v>1990.1999999999975</v>
      </c>
      <c r="I4853" s="3">
        <f>MIN(H4853-K4853+L4853,'Power Look Up'!$F$4)</f>
        <v>2000</v>
      </c>
      <c r="K4853" s="51">
        <f t="array" ref="K4853">_xlfn.SUM(_xlfn.NORM.DIST($Q$3:$Q$1003,$F4853,$N4853,FALSE)*WindSpeedStep*$R$3:$R$1003)</f>
        <v>1982.2920006911572</v>
      </c>
      <c r="L4853" s="51">
        <f t="array" ref="L4853">_xlfn.SUM(_xlfn.NORM.DIST($Q$3:$Q$1003,$F4853,$O4853,FALSE)*WindSpeedStep*$R$3:$R$1003)</f>
        <v>2019.3339744005289</v>
      </c>
      <c r="N4853" s="43">
        <f t="shared" si="226"/>
        <v>1.2198531433432223</v>
      </c>
      <c r="O4853" s="43">
        <f t="shared" si="227"/>
        <v>0.56999999999999995</v>
      </c>
    </row>
    <row r="4854" spans="5:15" x14ac:dyDescent="0.2">
      <c r="E4854" s="16">
        <v>41271.541666666664</v>
      </c>
      <c r="F4854" s="22">
        <v>12.092935116553257</v>
      </c>
      <c r="G4854" s="25">
        <v>4.3000313405155442E-2</v>
      </c>
      <c r="H4854" s="3">
        <f t="shared" si="225"/>
        <v>1988.9899999999977</v>
      </c>
      <c r="I4854" s="3">
        <f>MIN(H4854-K4854+L4854,'Power Look Up'!$F$4)</f>
        <v>2000</v>
      </c>
      <c r="K4854" s="51">
        <f t="array" ref="K4854">_xlfn.SUM(_xlfn.NORM.DIST($Q$3:$Q$1003,$F4854,$N4854,FALSE)*WindSpeedStep*$R$3:$R$1003)</f>
        <v>1977.6491744588604</v>
      </c>
      <c r="L4854" s="51">
        <f t="array" ref="L4854">_xlfn.SUM(_xlfn.NORM.DIST($Q$3:$Q$1003,$F4854,$O4854,FALSE)*WindSpeedStep*$R$3:$R$1003)</f>
        <v>2021.0075671777424</v>
      </c>
      <c r="N4854" s="43">
        <f t="shared" si="226"/>
        <v>1.2092935116553258</v>
      </c>
      <c r="O4854" s="43">
        <f t="shared" si="227"/>
        <v>0.52</v>
      </c>
    </row>
    <row r="4855" spans="5:15" x14ac:dyDescent="0.2">
      <c r="E4855" s="16">
        <v>41271.548611111109</v>
      </c>
      <c r="F4855" s="22">
        <v>12.859467753159846</v>
      </c>
      <c r="G4855" s="25">
        <v>5.3656964132940278E-2</v>
      </c>
      <c r="H4855" s="3">
        <f t="shared" si="225"/>
        <v>1997.4599999999975</v>
      </c>
      <c r="I4855" s="3">
        <f>MIN(H4855-K4855+L4855,'Power Look Up'!$F$4)</f>
        <v>2000</v>
      </c>
      <c r="K4855" s="51">
        <f t="array" ref="K4855">_xlfn.SUM(_xlfn.NORM.DIST($Q$3:$Q$1003,$F4855,$N4855,FALSE)*WindSpeedStep*$R$3:$R$1003)</f>
        <v>1998.7918674169671</v>
      </c>
      <c r="L4855" s="51">
        <f t="array" ref="L4855">_xlfn.SUM(_xlfn.NORM.DIST($Q$3:$Q$1003,$F4855,$O4855,FALSE)*WindSpeedStep*$R$3:$R$1003)</f>
        <v>2011.8081566895976</v>
      </c>
      <c r="N4855" s="43">
        <f t="shared" si="226"/>
        <v>1.2859467753159848</v>
      </c>
      <c r="O4855" s="43">
        <f t="shared" si="227"/>
        <v>0.69</v>
      </c>
    </row>
    <row r="4856" spans="5:15" x14ac:dyDescent="0.2">
      <c r="E4856" s="16">
        <v>41271.555555555555</v>
      </c>
      <c r="F4856" s="22">
        <v>13.238169522030447</v>
      </c>
      <c r="G4856" s="25">
        <v>5.8920532684065906E-2</v>
      </c>
      <c r="H4856" s="3">
        <f t="shared" si="225"/>
        <v>1999.2399999999998</v>
      </c>
      <c r="I4856" s="3">
        <f>MIN(H4856-K4856+L4856,'Power Look Up'!$F$4)</f>
        <v>2000</v>
      </c>
      <c r="K4856" s="51">
        <f t="array" ref="K4856">_xlfn.SUM(_xlfn.NORM.DIST($Q$3:$Q$1003,$F4856,$N4856,FALSE)*WindSpeedStep*$R$3:$R$1003)</f>
        <v>2002.1450515185429</v>
      </c>
      <c r="L4856" s="51">
        <f t="array" ref="L4856">_xlfn.SUM(_xlfn.NORM.DIST($Q$3:$Q$1003,$F4856,$O4856,FALSE)*WindSpeedStep*$R$3:$R$1003)</f>
        <v>2008.4361851790757</v>
      </c>
      <c r="N4856" s="43">
        <f t="shared" si="226"/>
        <v>1.3238169522030447</v>
      </c>
      <c r="O4856" s="43">
        <f t="shared" si="227"/>
        <v>0.78</v>
      </c>
    </row>
    <row r="4857" spans="5:15" x14ac:dyDescent="0.2">
      <c r="E4857" s="16">
        <v>41271.5625</v>
      </c>
      <c r="F4857" s="22">
        <v>12.972154384940255</v>
      </c>
      <c r="G4857" s="25">
        <v>5.8587030145301519E-2</v>
      </c>
      <c r="H4857" s="3">
        <f t="shared" si="225"/>
        <v>1998.6699999999973</v>
      </c>
      <c r="I4857" s="3">
        <f>MIN(H4857-K4857+L4857,'Power Look Up'!$F$4)</f>
        <v>2000</v>
      </c>
      <c r="K4857" s="51">
        <f t="array" ref="K4857">_xlfn.SUM(_xlfn.NORM.DIST($Q$3:$Q$1003,$F4857,$N4857,FALSE)*WindSpeedStep*$R$3:$R$1003)</f>
        <v>2000.1015292091627</v>
      </c>
      <c r="L4857" s="51">
        <f t="array" ref="L4857">_xlfn.SUM(_xlfn.NORM.DIST($Q$3:$Q$1003,$F4857,$O4857,FALSE)*WindSpeedStep*$R$3:$R$1003)</f>
        <v>2010.721156135857</v>
      </c>
      <c r="N4857" s="43">
        <f t="shared" si="226"/>
        <v>1.2972154384940255</v>
      </c>
      <c r="O4857" s="43">
        <f t="shared" si="227"/>
        <v>0.76</v>
      </c>
    </row>
    <row r="4858" spans="5:15" x14ac:dyDescent="0.2">
      <c r="E4858" s="16">
        <v>41271.569444444445</v>
      </c>
      <c r="F4858" s="22">
        <v>12.722601285684478</v>
      </c>
      <c r="G4858" s="25">
        <v>5.1090180805350133E-2</v>
      </c>
      <c r="H4858" s="3">
        <f t="shared" si="225"/>
        <v>1995.9199999999976</v>
      </c>
      <c r="I4858" s="3">
        <f>MIN(H4858-K4858+L4858,'Power Look Up'!$F$4)</f>
        <v>2000</v>
      </c>
      <c r="K4858" s="51">
        <f t="array" ref="K4858">_xlfn.SUM(_xlfn.NORM.DIST($Q$3:$Q$1003,$F4858,$N4858,FALSE)*WindSpeedStep*$R$3:$R$1003)</f>
        <v>1996.7454277659317</v>
      </c>
      <c r="L4858" s="51">
        <f t="array" ref="L4858">_xlfn.SUM(_xlfn.NORM.DIST($Q$3:$Q$1003,$F4858,$O4858,FALSE)*WindSpeedStep*$R$3:$R$1003)</f>
        <v>2013.2791623771348</v>
      </c>
      <c r="N4858" s="43">
        <f t="shared" si="226"/>
        <v>1.2722601285684478</v>
      </c>
      <c r="O4858" s="43">
        <f t="shared" si="227"/>
        <v>0.65</v>
      </c>
    </row>
    <row r="4859" spans="5:15" x14ac:dyDescent="0.2">
      <c r="E4859" s="16">
        <v>41271.576388888891</v>
      </c>
      <c r="F4859" s="22">
        <v>12.727337952186041</v>
      </c>
      <c r="G4859" s="25">
        <v>4.5571195027502155E-2</v>
      </c>
      <c r="H4859" s="3">
        <f t="shared" si="225"/>
        <v>1996.0299999999975</v>
      </c>
      <c r="I4859" s="3">
        <f>MIN(H4859-K4859+L4859,'Power Look Up'!$F$4)</f>
        <v>2000</v>
      </c>
      <c r="K4859" s="51">
        <f t="array" ref="K4859">_xlfn.SUM(_xlfn.NORM.DIST($Q$3:$Q$1003,$F4859,$N4859,FALSE)*WindSpeedStep*$R$3:$R$1003)</f>
        <v>1996.8256007318594</v>
      </c>
      <c r="L4859" s="51">
        <f t="array" ref="L4859">_xlfn.SUM(_xlfn.NORM.DIST($Q$3:$Q$1003,$F4859,$O4859,FALSE)*WindSpeedStep*$R$3:$R$1003)</f>
        <v>2013.1774955471742</v>
      </c>
      <c r="N4859" s="43">
        <f t="shared" si="226"/>
        <v>1.2727337952186042</v>
      </c>
      <c r="O4859" s="43">
        <f t="shared" si="227"/>
        <v>0.57999999999999996</v>
      </c>
    </row>
    <row r="4860" spans="5:15" x14ac:dyDescent="0.2">
      <c r="E4860" s="16">
        <v>41271.583333333336</v>
      </c>
      <c r="F4860" s="22">
        <v>12.53952596937979</v>
      </c>
      <c r="G4860" s="25">
        <v>5.8215916756549135E-2</v>
      </c>
      <c r="H4860" s="3">
        <f t="shared" si="225"/>
        <v>1993.9399999999976</v>
      </c>
      <c r="I4860" s="3">
        <f>MIN(H4860-K4860+L4860,'Power Look Up'!$F$4)</f>
        <v>2000</v>
      </c>
      <c r="K4860" s="51">
        <f t="array" ref="K4860">_xlfn.SUM(_xlfn.NORM.DIST($Q$3:$Q$1003,$F4860,$N4860,FALSE)*WindSpeedStep*$R$3:$R$1003)</f>
        <v>1993.0531274149948</v>
      </c>
      <c r="L4860" s="51">
        <f t="array" ref="L4860">_xlfn.SUM(_xlfn.NORM.DIST($Q$3:$Q$1003,$F4860,$O4860,FALSE)*WindSpeedStep*$R$3:$R$1003)</f>
        <v>2014.5080226178279</v>
      </c>
      <c r="N4860" s="43">
        <f t="shared" si="226"/>
        <v>1.253952596937979</v>
      </c>
      <c r="O4860" s="43">
        <f t="shared" si="227"/>
        <v>0.73</v>
      </c>
    </row>
    <row r="4861" spans="5:15" x14ac:dyDescent="0.2">
      <c r="E4861" s="16">
        <v>41271.590277777781</v>
      </c>
      <c r="F4861" s="22">
        <v>13.450760858624296</v>
      </c>
      <c r="G4861" s="25">
        <v>6.5423808307153553E-2</v>
      </c>
      <c r="H4861" s="3">
        <f t="shared" si="225"/>
        <v>1999.4499999999998</v>
      </c>
      <c r="I4861" s="3">
        <f>MIN(H4861-K4861+L4861,'Power Look Up'!$F$4)</f>
        <v>2000</v>
      </c>
      <c r="K4861" s="51">
        <f t="array" ref="K4861">_xlfn.SUM(_xlfn.NORM.DIST($Q$3:$Q$1003,$F4861,$N4861,FALSE)*WindSpeedStep*$R$3:$R$1003)</f>
        <v>2002.9986317069336</v>
      </c>
      <c r="L4861" s="51">
        <f t="array" ref="L4861">_xlfn.SUM(_xlfn.NORM.DIST($Q$3:$Q$1003,$F4861,$O4861,FALSE)*WindSpeedStep*$R$3:$R$1003)</f>
        <v>2007.0827044552275</v>
      </c>
      <c r="N4861" s="43">
        <f t="shared" si="226"/>
        <v>1.3450760858624298</v>
      </c>
      <c r="O4861" s="43">
        <f t="shared" si="227"/>
        <v>0.88000000000000012</v>
      </c>
    </row>
    <row r="4862" spans="5:15" x14ac:dyDescent="0.2">
      <c r="E4862" s="16">
        <v>41271.597222222219</v>
      </c>
      <c r="F4862" s="22">
        <v>13.590610002289873</v>
      </c>
      <c r="G4862" s="25">
        <v>5.7392567358534922E-2</v>
      </c>
      <c r="H4862" s="3">
        <f t="shared" si="225"/>
        <v>1999.5899999999997</v>
      </c>
      <c r="I4862" s="3">
        <f>MIN(H4862-K4862+L4862,'Power Look Up'!$F$4)</f>
        <v>2000</v>
      </c>
      <c r="K4862" s="51">
        <f t="array" ref="K4862">_xlfn.SUM(_xlfn.NORM.DIST($Q$3:$Q$1003,$F4862,$N4862,FALSE)*WindSpeedStep*$R$3:$R$1003)</f>
        <v>2003.295454031474</v>
      </c>
      <c r="L4862" s="51">
        <f t="array" ref="L4862">_xlfn.SUM(_xlfn.NORM.DIST($Q$3:$Q$1003,$F4862,$O4862,FALSE)*WindSpeedStep*$R$3:$R$1003)</f>
        <v>2005.7963875716466</v>
      </c>
      <c r="N4862" s="43">
        <f t="shared" si="226"/>
        <v>1.3590610002289873</v>
      </c>
      <c r="O4862" s="43">
        <f t="shared" si="227"/>
        <v>0.78</v>
      </c>
    </row>
    <row r="4863" spans="5:15" x14ac:dyDescent="0.2">
      <c r="E4863" s="16">
        <v>41271.604166666664</v>
      </c>
      <c r="F4863" s="22">
        <v>14.083694257688652</v>
      </c>
      <c r="G4863" s="25">
        <v>6.5323769684772034E-2</v>
      </c>
      <c r="H4863" s="3">
        <f t="shared" si="225"/>
        <v>2000</v>
      </c>
      <c r="I4863" s="3">
        <f>MIN(H4863-K4863+L4863,'Power Look Up'!$F$4)</f>
        <v>2000</v>
      </c>
      <c r="K4863" s="51">
        <f t="array" ref="K4863">_xlfn.SUM(_xlfn.NORM.DIST($Q$3:$Q$1003,$F4863,$N4863,FALSE)*WindSpeedStep*$R$3:$R$1003)</f>
        <v>2003.3430644906634</v>
      </c>
      <c r="L4863" s="51">
        <f t="array" ref="L4863">_xlfn.SUM(_xlfn.NORM.DIST($Q$3:$Q$1003,$F4863,$O4863,FALSE)*WindSpeedStep*$R$3:$R$1003)</f>
        <v>2003.6815325522043</v>
      </c>
      <c r="N4863" s="43">
        <f t="shared" si="226"/>
        <v>1.4083694257688653</v>
      </c>
      <c r="O4863" s="43">
        <f t="shared" si="227"/>
        <v>0.91999999999999993</v>
      </c>
    </row>
    <row r="4864" spans="5:15" x14ac:dyDescent="0.2">
      <c r="E4864" s="16">
        <v>41271.611111111109</v>
      </c>
      <c r="F4864" s="22">
        <v>13.941929694996531</v>
      </c>
      <c r="G4864" s="25">
        <v>4.8773736123776175E-2</v>
      </c>
      <c r="H4864" s="3">
        <f t="shared" si="225"/>
        <v>1999.9399999999998</v>
      </c>
      <c r="I4864" s="3">
        <f>MIN(H4864-K4864+L4864,'Power Look Up'!$F$4)</f>
        <v>1999.9327189116434</v>
      </c>
      <c r="K4864" s="51">
        <f t="array" ref="K4864">_xlfn.SUM(_xlfn.NORM.DIST($Q$3:$Q$1003,$F4864,$N4864,FALSE)*WindSpeedStep*$R$3:$R$1003)</f>
        <v>2003.4404313502207</v>
      </c>
      <c r="L4864" s="51">
        <f t="array" ref="L4864">_xlfn.SUM(_xlfn.NORM.DIST($Q$3:$Q$1003,$F4864,$O4864,FALSE)*WindSpeedStep*$R$3:$R$1003)</f>
        <v>2003.4331502618643</v>
      </c>
      <c r="N4864" s="43">
        <f t="shared" si="226"/>
        <v>1.3941929694996533</v>
      </c>
      <c r="O4864" s="43">
        <f t="shared" si="227"/>
        <v>0.68</v>
      </c>
    </row>
    <row r="4865" spans="5:15" x14ac:dyDescent="0.2">
      <c r="E4865" s="16">
        <v>41271.618055555555</v>
      </c>
      <c r="F4865" s="22">
        <v>13.84555019630139</v>
      </c>
      <c r="G4865" s="25">
        <v>4.1890715195625622E-2</v>
      </c>
      <c r="H4865" s="3">
        <f t="shared" si="225"/>
        <v>1999.8499999999997</v>
      </c>
      <c r="I4865" s="3">
        <f>MIN(H4865-K4865+L4865,'Power Look Up'!$F$4)</f>
        <v>1999.9259129744942</v>
      </c>
      <c r="K4865" s="51">
        <f t="array" ref="K4865">_xlfn.SUM(_xlfn.NORM.DIST($Q$3:$Q$1003,$F4865,$N4865,FALSE)*WindSpeedStep*$R$3:$R$1003)</f>
        <v>2003.4653341869368</v>
      </c>
      <c r="L4865" s="51">
        <f t="array" ref="L4865">_xlfn.SUM(_xlfn.NORM.DIST($Q$3:$Q$1003,$F4865,$O4865,FALSE)*WindSpeedStep*$R$3:$R$1003)</f>
        <v>2003.5412471614313</v>
      </c>
      <c r="N4865" s="43">
        <f t="shared" si="226"/>
        <v>1.384555019630139</v>
      </c>
      <c r="O4865" s="43">
        <f t="shared" si="227"/>
        <v>0.57999999999999996</v>
      </c>
    </row>
    <row r="4866" spans="5:15" x14ac:dyDescent="0.2">
      <c r="E4866" s="16">
        <v>41271.625</v>
      </c>
      <c r="F4866" s="22">
        <v>13.711754612904727</v>
      </c>
      <c r="G4866" s="25">
        <v>4.959248609656583E-2</v>
      </c>
      <c r="H4866" s="3">
        <f t="shared" si="225"/>
        <v>1999.7099999999998</v>
      </c>
      <c r="I4866" s="3">
        <f>MIN(H4866-K4866+L4866,'Power Look Up'!$F$4)</f>
        <v>2000</v>
      </c>
      <c r="K4866" s="51">
        <f t="array" ref="K4866">_xlfn.SUM(_xlfn.NORM.DIST($Q$3:$Q$1003,$F4866,$N4866,FALSE)*WindSpeedStep*$R$3:$R$1003)</f>
        <v>2003.4260946839413</v>
      </c>
      <c r="L4866" s="51">
        <f t="array" ref="L4866">_xlfn.SUM(_xlfn.NORM.DIST($Q$3:$Q$1003,$F4866,$O4866,FALSE)*WindSpeedStep*$R$3:$R$1003)</f>
        <v>2004.6159903689511</v>
      </c>
      <c r="N4866" s="43">
        <f t="shared" si="226"/>
        <v>1.3711754612904727</v>
      </c>
      <c r="O4866" s="43">
        <f t="shared" si="227"/>
        <v>0.68</v>
      </c>
    </row>
    <row r="4867" spans="5:15" x14ac:dyDescent="0.2">
      <c r="E4867" s="16">
        <v>41271.631944444445</v>
      </c>
      <c r="F4867" s="22">
        <v>13.936969414714079</v>
      </c>
      <c r="G4867" s="25">
        <v>4.8791095091453955E-2</v>
      </c>
      <c r="H4867" s="3">
        <f t="shared" ref="H4867:H4930" si="228">INDEX(PowerArray,MIN(MaximumPowerIndex,ROUND(F4867*100,0)))</f>
        <v>1999.9399999999998</v>
      </c>
      <c r="I4867" s="3">
        <f>MIN(H4867-K4867+L4867,'Power Look Up'!$F$4)</f>
        <v>1999.9529644807083</v>
      </c>
      <c r="K4867" s="51">
        <f t="array" ref="K4867">_xlfn.SUM(_xlfn.NORM.DIST($Q$3:$Q$1003,$F4867,$N4867,FALSE)*WindSpeedStep*$R$3:$R$1003)</f>
        <v>2003.4426263217176</v>
      </c>
      <c r="L4867" s="51">
        <f t="array" ref="L4867">_xlfn.SUM(_xlfn.NORM.DIST($Q$3:$Q$1003,$F4867,$O4867,FALSE)*WindSpeedStep*$R$3:$R$1003)</f>
        <v>2003.4555908024261</v>
      </c>
      <c r="N4867" s="43">
        <f t="shared" ref="N4867:N4930" si="229">ReferenceTurbulence*F4867</f>
        <v>1.393696941471408</v>
      </c>
      <c r="O4867" s="43">
        <f t="shared" ref="O4867:O4930" si="230">F4867*G4867</f>
        <v>0.68</v>
      </c>
    </row>
    <row r="4868" spans="5:15" x14ac:dyDescent="0.2">
      <c r="E4868" s="16">
        <v>41271.638888888891</v>
      </c>
      <c r="F4868" s="22">
        <v>14.156391210144857</v>
      </c>
      <c r="G4868" s="25">
        <v>4.4502867337300259E-2</v>
      </c>
      <c r="H4868" s="3">
        <f t="shared" si="228"/>
        <v>2000</v>
      </c>
      <c r="I4868" s="3">
        <f>MIN(H4868-K4868+L4868,'Power Look Up'!$F$4)</f>
        <v>1999.1671437547509</v>
      </c>
      <c r="K4868" s="51">
        <f t="array" ref="K4868">_xlfn.SUM(_xlfn.NORM.DIST($Q$3:$Q$1003,$F4868,$N4868,FALSE)*WindSpeedStep*$R$3:$R$1003)</f>
        <v>2003.2715906868693</v>
      </c>
      <c r="L4868" s="51">
        <f t="array" ref="L4868">_xlfn.SUM(_xlfn.NORM.DIST($Q$3:$Q$1003,$F4868,$O4868,FALSE)*WindSpeedStep*$R$3:$R$1003)</f>
        <v>2002.4387344416202</v>
      </c>
      <c r="N4868" s="43">
        <f t="shared" si="229"/>
        <v>1.4156391210144859</v>
      </c>
      <c r="O4868" s="43">
        <f t="shared" si="230"/>
        <v>0.63</v>
      </c>
    </row>
    <row r="4869" spans="5:15" x14ac:dyDescent="0.2">
      <c r="E4869" s="16">
        <v>41271.645833333336</v>
      </c>
      <c r="F4869" s="22">
        <v>14.471976484250078</v>
      </c>
      <c r="G4869" s="25">
        <v>5.0442315242459283E-2</v>
      </c>
      <c r="H4869" s="3">
        <f t="shared" si="228"/>
        <v>2000</v>
      </c>
      <c r="I4869" s="3">
        <f>MIN(H4869-K4869+L4869,'Power Look Up'!$F$4)</f>
        <v>1998.9125059833318</v>
      </c>
      <c r="K4869" s="51">
        <f t="array" ref="K4869">_xlfn.SUM(_xlfn.NORM.DIST($Q$3:$Q$1003,$F4869,$N4869,FALSE)*WindSpeedStep*$R$3:$R$1003)</f>
        <v>2002.8591998400943</v>
      </c>
      <c r="L4869" s="51">
        <f t="array" ref="L4869">_xlfn.SUM(_xlfn.NORM.DIST($Q$3:$Q$1003,$F4869,$O4869,FALSE)*WindSpeedStep*$R$3:$R$1003)</f>
        <v>2001.7717058234261</v>
      </c>
      <c r="N4869" s="43">
        <f t="shared" si="229"/>
        <v>1.447197648425008</v>
      </c>
      <c r="O4869" s="43">
        <f t="shared" si="230"/>
        <v>0.73</v>
      </c>
    </row>
    <row r="4870" spans="5:15" x14ac:dyDescent="0.2">
      <c r="E4870" s="16">
        <v>41271.652777777781</v>
      </c>
      <c r="F4870" s="22">
        <v>14.527719614099146</v>
      </c>
      <c r="G4870" s="25">
        <v>5.5067142073942588E-2</v>
      </c>
      <c r="H4870" s="3">
        <f t="shared" si="228"/>
        <v>2000</v>
      </c>
      <c r="I4870" s="3">
        <f>MIN(H4870-K4870+L4870,'Power Look Up'!$F$4)</f>
        <v>1999.0236360134022</v>
      </c>
      <c r="K4870" s="51">
        <f t="array" ref="K4870">_xlfn.SUM(_xlfn.NORM.DIST($Q$3:$Q$1003,$F4870,$N4870,FALSE)*WindSpeedStep*$R$3:$R$1003)</f>
        <v>2002.7764194121294</v>
      </c>
      <c r="L4870" s="51">
        <f t="array" ref="L4870">_xlfn.SUM(_xlfn.NORM.DIST($Q$3:$Q$1003,$F4870,$O4870,FALSE)*WindSpeedStep*$R$3:$R$1003)</f>
        <v>2001.8000554255316</v>
      </c>
      <c r="N4870" s="43">
        <f t="shared" si="229"/>
        <v>1.4527719614099146</v>
      </c>
      <c r="O4870" s="43">
        <f t="shared" si="230"/>
        <v>0.8</v>
      </c>
    </row>
    <row r="4871" spans="5:15" x14ac:dyDescent="0.2">
      <c r="E4871" s="16">
        <v>41271.659722222219</v>
      </c>
      <c r="F4871" s="22">
        <v>14.697339202340485</v>
      </c>
      <c r="G4871" s="25">
        <v>5.4431621192535563E-2</v>
      </c>
      <c r="H4871" s="3">
        <f t="shared" si="228"/>
        <v>2000</v>
      </c>
      <c r="I4871" s="3">
        <f>MIN(H4871-K4871+L4871,'Power Look Up'!$F$4)</f>
        <v>1998.9037546578879</v>
      </c>
      <c r="K4871" s="51">
        <f t="array" ref="K4871">_xlfn.SUM(_xlfn.NORM.DIST($Q$3:$Q$1003,$F4871,$N4871,FALSE)*WindSpeedStep*$R$3:$R$1003)</f>
        <v>2002.5184375864492</v>
      </c>
      <c r="L4871" s="51">
        <f t="array" ref="L4871">_xlfn.SUM(_xlfn.NORM.DIST($Q$3:$Q$1003,$F4871,$O4871,FALSE)*WindSpeedStep*$R$3:$R$1003)</f>
        <v>2001.4221922443371</v>
      </c>
      <c r="N4871" s="43">
        <f t="shared" si="229"/>
        <v>1.4697339202340487</v>
      </c>
      <c r="O4871" s="43">
        <f t="shared" si="230"/>
        <v>0.8</v>
      </c>
    </row>
    <row r="4872" spans="5:15" x14ac:dyDescent="0.2">
      <c r="E4872" s="16">
        <v>41271.666666666664</v>
      </c>
      <c r="F4872" s="22">
        <v>14.815896519826946</v>
      </c>
      <c r="G4872" s="25">
        <v>6.2095466094058943E-2</v>
      </c>
      <c r="H4872" s="3">
        <f t="shared" si="228"/>
        <v>2000</v>
      </c>
      <c r="I4872" s="3">
        <f>MIN(H4872-K4872+L4872,'Power Look Up'!$F$4)</f>
        <v>1999.106261759878</v>
      </c>
      <c r="K4872" s="51">
        <f t="array" ref="K4872">_xlfn.SUM(_xlfn.NORM.DIST($Q$3:$Q$1003,$F4872,$N4872,FALSE)*WindSpeedStep*$R$3:$R$1003)</f>
        <v>2002.3375863257993</v>
      </c>
      <c r="L4872" s="51">
        <f t="array" ref="L4872">_xlfn.SUM(_xlfn.NORM.DIST($Q$3:$Q$1003,$F4872,$O4872,FALSE)*WindSpeedStep*$R$3:$R$1003)</f>
        <v>2001.4438480856772</v>
      </c>
      <c r="N4872" s="43">
        <f t="shared" si="229"/>
        <v>1.4815896519826948</v>
      </c>
      <c r="O4872" s="43">
        <f t="shared" si="230"/>
        <v>0.92</v>
      </c>
    </row>
    <row r="4873" spans="5:15" x14ac:dyDescent="0.2">
      <c r="E4873" s="16">
        <v>41271.673611111109</v>
      </c>
      <c r="F4873" s="22">
        <v>15.132217816035944</v>
      </c>
      <c r="G4873" s="25">
        <v>7.004921637307486E-2</v>
      </c>
      <c r="H4873" s="3">
        <f t="shared" si="228"/>
        <v>2000</v>
      </c>
      <c r="I4873" s="3">
        <f>MIN(H4873-K4873+L4873,'Power Look Up'!$F$4)</f>
        <v>1999.3030918973202</v>
      </c>
      <c r="K4873" s="51">
        <f t="array" ref="K4873">_xlfn.SUM(_xlfn.NORM.DIST($Q$3:$Q$1003,$F4873,$N4873,FALSE)*WindSpeedStep*$R$3:$R$1003)</f>
        <v>2001.8769512335969</v>
      </c>
      <c r="L4873" s="51">
        <f t="array" ref="L4873">_xlfn.SUM(_xlfn.NORM.DIST($Q$3:$Q$1003,$F4873,$O4873,FALSE)*WindSpeedStep*$R$3:$R$1003)</f>
        <v>2001.1800431309171</v>
      </c>
      <c r="N4873" s="43">
        <f t="shared" si="229"/>
        <v>1.5132217816035944</v>
      </c>
      <c r="O4873" s="43">
        <f t="shared" si="230"/>
        <v>1.06</v>
      </c>
    </row>
    <row r="4874" spans="5:15" x14ac:dyDescent="0.2">
      <c r="E4874" s="16">
        <v>41271.680555555555</v>
      </c>
      <c r="F4874" s="22">
        <v>14.114213017402969</v>
      </c>
      <c r="G4874" s="25">
        <v>7.4393095718857244E-2</v>
      </c>
      <c r="H4874" s="3">
        <f t="shared" si="228"/>
        <v>2000</v>
      </c>
      <c r="I4874" s="3">
        <f>MIN(H4874-K4874+L4874,'Power Look Up'!$F$4)</f>
        <v>2000</v>
      </c>
      <c r="K4874" s="51">
        <f t="array" ref="K4874">_xlfn.SUM(_xlfn.NORM.DIST($Q$3:$Q$1003,$F4874,$N4874,FALSE)*WindSpeedStep*$R$3:$R$1003)</f>
        <v>2003.3145722954248</v>
      </c>
      <c r="L4874" s="51">
        <f t="array" ref="L4874">_xlfn.SUM(_xlfn.NORM.DIST($Q$3:$Q$1003,$F4874,$O4874,FALSE)*WindSpeedStep*$R$3:$R$1003)</f>
        <v>2003.9646639904504</v>
      </c>
      <c r="N4874" s="43">
        <f t="shared" si="229"/>
        <v>1.411421301740297</v>
      </c>
      <c r="O4874" s="43">
        <f t="shared" si="230"/>
        <v>1.05</v>
      </c>
    </row>
    <row r="4875" spans="5:15" x14ac:dyDescent="0.2">
      <c r="E4875" s="16">
        <v>41271.6875</v>
      </c>
      <c r="F4875" s="22">
        <v>13.89487653410297</v>
      </c>
      <c r="G4875" s="25">
        <v>7.2688663157322822E-2</v>
      </c>
      <c r="H4875" s="3">
        <f t="shared" si="228"/>
        <v>1999.8899999999996</v>
      </c>
      <c r="I4875" s="3">
        <f>MIN(H4875-K4875+L4875,'Power Look Up'!$F$4)</f>
        <v>2000</v>
      </c>
      <c r="K4875" s="51">
        <f t="array" ref="K4875">_xlfn.SUM(_xlfn.NORM.DIST($Q$3:$Q$1003,$F4875,$N4875,FALSE)*WindSpeedStep*$R$3:$R$1003)</f>
        <v>2003.4574179407236</v>
      </c>
      <c r="L4875" s="51">
        <f t="array" ref="L4875">_xlfn.SUM(_xlfn.NORM.DIST($Q$3:$Q$1003,$F4875,$O4875,FALSE)*WindSpeedStep*$R$3:$R$1003)</f>
        <v>2004.8387305357442</v>
      </c>
      <c r="N4875" s="43">
        <f t="shared" si="229"/>
        <v>1.3894876534102971</v>
      </c>
      <c r="O4875" s="43">
        <f t="shared" si="230"/>
        <v>1.01</v>
      </c>
    </row>
    <row r="4876" spans="5:15" x14ac:dyDescent="0.2">
      <c r="E4876" s="16">
        <v>41271.694444444445</v>
      </c>
      <c r="F4876" s="22">
        <v>13.184129667942106</v>
      </c>
      <c r="G4876" s="25">
        <v>6.3712965600035282E-2</v>
      </c>
      <c r="H4876" s="3">
        <f t="shared" si="228"/>
        <v>1999.1799999999998</v>
      </c>
      <c r="I4876" s="3">
        <f>MIN(H4876-K4876+L4876,'Power Look Up'!$F$4)</f>
        <v>2000</v>
      </c>
      <c r="K4876" s="51">
        <f t="array" ref="K4876">_xlfn.SUM(_xlfn.NORM.DIST($Q$3:$Q$1003,$F4876,$N4876,FALSE)*WindSpeedStep*$R$3:$R$1003)</f>
        <v>2001.8304985391251</v>
      </c>
      <c r="L4876" s="51">
        <f t="array" ref="L4876">_xlfn.SUM(_xlfn.NORM.DIST($Q$3:$Q$1003,$F4876,$O4876,FALSE)*WindSpeedStep*$R$3:$R$1003)</f>
        <v>2008.9539642267671</v>
      </c>
      <c r="N4876" s="43">
        <f t="shared" si="229"/>
        <v>1.3184129667942106</v>
      </c>
      <c r="O4876" s="43">
        <f t="shared" si="230"/>
        <v>0.84</v>
      </c>
    </row>
    <row r="4877" spans="5:15" x14ac:dyDescent="0.2">
      <c r="E4877" s="16">
        <v>41271.701388888891</v>
      </c>
      <c r="F4877" s="22">
        <v>13.246406201359891</v>
      </c>
      <c r="G4877" s="25">
        <v>6.5678191259957344E-2</v>
      </c>
      <c r="H4877" s="3">
        <f t="shared" si="228"/>
        <v>1999.2499999999998</v>
      </c>
      <c r="I4877" s="3">
        <f>MIN(H4877-K4877+L4877,'Power Look Up'!$F$4)</f>
        <v>2000</v>
      </c>
      <c r="K4877" s="51">
        <f t="array" ref="K4877">_xlfn.SUM(_xlfn.NORM.DIST($Q$3:$Q$1003,$F4877,$N4877,FALSE)*WindSpeedStep*$R$3:$R$1003)</f>
        <v>2002.1891184991118</v>
      </c>
      <c r="L4877" s="51">
        <f t="array" ref="L4877">_xlfn.SUM(_xlfn.NORM.DIST($Q$3:$Q$1003,$F4877,$O4877,FALSE)*WindSpeedStep*$R$3:$R$1003)</f>
        <v>2008.4949050975515</v>
      </c>
      <c r="N4877" s="43">
        <f t="shared" si="229"/>
        <v>1.3246406201359893</v>
      </c>
      <c r="O4877" s="43">
        <f t="shared" si="230"/>
        <v>0.87</v>
      </c>
    </row>
    <row r="4878" spans="5:15" x14ac:dyDescent="0.2">
      <c r="E4878" s="16">
        <v>41271.708333333336</v>
      </c>
      <c r="F4878" s="22">
        <v>13.994918740979584</v>
      </c>
      <c r="G4878" s="25">
        <v>7.6456321026491691E-2</v>
      </c>
      <c r="H4878" s="3">
        <f t="shared" si="228"/>
        <v>1999.9899999999998</v>
      </c>
      <c r="I4878" s="3">
        <f>MIN(H4878-K4878+L4878,'Power Look Up'!$F$4)</f>
        <v>2000</v>
      </c>
      <c r="K4878" s="51">
        <f t="array" ref="K4878">_xlfn.SUM(_xlfn.NORM.DIST($Q$3:$Q$1003,$F4878,$N4878,FALSE)*WindSpeedStep*$R$3:$R$1003)</f>
        <v>2003.411494526124</v>
      </c>
      <c r="L4878" s="51">
        <f t="array" ref="L4878">_xlfn.SUM(_xlfn.NORM.DIST($Q$3:$Q$1003,$F4878,$O4878,FALSE)*WindSpeedStep*$R$3:$R$1003)</f>
        <v>2004.5094725060044</v>
      </c>
      <c r="N4878" s="43">
        <f t="shared" si="229"/>
        <v>1.3994918740979585</v>
      </c>
      <c r="O4878" s="43">
        <f t="shared" si="230"/>
        <v>1.07</v>
      </c>
    </row>
    <row r="4879" spans="5:15" x14ac:dyDescent="0.2">
      <c r="E4879" s="16">
        <v>41271.715277777781</v>
      </c>
      <c r="F4879" s="22">
        <v>13.859806858187047</v>
      </c>
      <c r="G4879" s="25">
        <v>7.5037120693039638E-2</v>
      </c>
      <c r="H4879" s="3">
        <f t="shared" si="228"/>
        <v>1999.8599999999997</v>
      </c>
      <c r="I4879" s="3">
        <f>MIN(H4879-K4879+L4879,'Power Look Up'!$F$4)</f>
        <v>2000</v>
      </c>
      <c r="K4879" s="51">
        <f t="array" ref="K4879">_xlfn.SUM(_xlfn.NORM.DIST($Q$3:$Q$1003,$F4879,$N4879,FALSE)*WindSpeedStep*$R$3:$R$1003)</f>
        <v>2003.4641532202556</v>
      </c>
      <c r="L4879" s="51">
        <f t="array" ref="L4879">_xlfn.SUM(_xlfn.NORM.DIST($Q$3:$Q$1003,$F4879,$O4879,FALSE)*WindSpeedStep*$R$3:$R$1003)</f>
        <v>2005.0633005832581</v>
      </c>
      <c r="N4879" s="43">
        <f t="shared" si="229"/>
        <v>1.3859806858187049</v>
      </c>
      <c r="O4879" s="43">
        <f t="shared" si="230"/>
        <v>1.04</v>
      </c>
    </row>
    <row r="4880" spans="5:15" x14ac:dyDescent="0.2">
      <c r="E4880" s="16">
        <v>41271.722222222219</v>
      </c>
      <c r="F4880" s="22">
        <v>14.070753732021664</v>
      </c>
      <c r="G4880" s="25">
        <v>7.3912174131312472E-2</v>
      </c>
      <c r="H4880" s="3">
        <f t="shared" si="228"/>
        <v>2000</v>
      </c>
      <c r="I4880" s="3">
        <f>MIN(H4880-K4880+L4880,'Power Look Up'!$F$4)</f>
        <v>2000</v>
      </c>
      <c r="K4880" s="51">
        <f t="array" ref="K4880">_xlfn.SUM(_xlfn.NORM.DIST($Q$3:$Q$1003,$F4880,$N4880,FALSE)*WindSpeedStep*$R$3:$R$1003)</f>
        <v>2003.3544300971521</v>
      </c>
      <c r="L4880" s="51">
        <f t="array" ref="L4880">_xlfn.SUM(_xlfn.NORM.DIST($Q$3:$Q$1003,$F4880,$O4880,FALSE)*WindSpeedStep*$R$3:$R$1003)</f>
        <v>2004.1199076931252</v>
      </c>
      <c r="N4880" s="43">
        <f t="shared" si="229"/>
        <v>1.4070753732021666</v>
      </c>
      <c r="O4880" s="43">
        <f t="shared" si="230"/>
        <v>1.04</v>
      </c>
    </row>
    <row r="4881" spans="5:15" x14ac:dyDescent="0.2">
      <c r="E4881" s="16">
        <v>41271.729166666664</v>
      </c>
      <c r="F4881" s="22">
        <v>14.115848325490324</v>
      </c>
      <c r="G4881" s="25">
        <v>8.2177136878502588E-2</v>
      </c>
      <c r="H4881" s="3">
        <f t="shared" si="228"/>
        <v>2000</v>
      </c>
      <c r="I4881" s="3">
        <f>MIN(H4881-K4881+L4881,'Power Look Up'!$F$4)</f>
        <v>2000</v>
      </c>
      <c r="K4881" s="51">
        <f t="array" ref="K4881">_xlfn.SUM(_xlfn.NORM.DIST($Q$3:$Q$1003,$F4881,$N4881,FALSE)*WindSpeedStep*$R$3:$R$1003)</f>
        <v>2003.3129814020624</v>
      </c>
      <c r="L4881" s="51">
        <f t="array" ref="L4881">_xlfn.SUM(_xlfn.NORM.DIST($Q$3:$Q$1003,$F4881,$O4881,FALSE)*WindSpeedStep*$R$3:$R$1003)</f>
        <v>2004.146368177707</v>
      </c>
      <c r="N4881" s="43">
        <f t="shared" si="229"/>
        <v>1.4115848325490326</v>
      </c>
      <c r="O4881" s="43">
        <f t="shared" si="230"/>
        <v>1.1599999999999999</v>
      </c>
    </row>
    <row r="4882" spans="5:15" x14ac:dyDescent="0.2">
      <c r="E4882" s="16">
        <v>41271.736111111109</v>
      </c>
      <c r="F4882" s="22">
        <v>14.2879010287784</v>
      </c>
      <c r="G4882" s="25">
        <v>6.9989286598907727E-2</v>
      </c>
      <c r="H4882" s="3">
        <f t="shared" si="228"/>
        <v>2000</v>
      </c>
      <c r="I4882" s="3">
        <f>MIN(H4882-K4882+L4882,'Power Look Up'!$F$4)</f>
        <v>2000</v>
      </c>
      <c r="K4882" s="51">
        <f t="array" ref="K4882">_xlfn.SUM(_xlfn.NORM.DIST($Q$3:$Q$1003,$F4882,$N4882,FALSE)*WindSpeedStep*$R$3:$R$1003)</f>
        <v>2003.1155428111754</v>
      </c>
      <c r="L4882" s="51">
        <f t="array" ref="L4882">_xlfn.SUM(_xlfn.NORM.DIST($Q$3:$Q$1003,$F4882,$O4882,FALSE)*WindSpeedStep*$R$3:$R$1003)</f>
        <v>2003.1385706041362</v>
      </c>
      <c r="N4882" s="43">
        <f t="shared" si="229"/>
        <v>1.42879010287784</v>
      </c>
      <c r="O4882" s="43">
        <f t="shared" si="230"/>
        <v>1</v>
      </c>
    </row>
    <row r="4883" spans="5:15" x14ac:dyDescent="0.2">
      <c r="E4883" s="16">
        <v>41271.743055555555</v>
      </c>
      <c r="F4883" s="22">
        <v>14.301238429244885</v>
      </c>
      <c r="G4883" s="25">
        <v>7.9014136124689771E-2</v>
      </c>
      <c r="H4883" s="3">
        <f t="shared" si="228"/>
        <v>2000</v>
      </c>
      <c r="I4883" s="3">
        <f>MIN(H4883-K4883+L4883,'Power Look Up'!$F$4)</f>
        <v>2000</v>
      </c>
      <c r="K4883" s="51">
        <f t="array" ref="K4883">_xlfn.SUM(_xlfn.NORM.DIST($Q$3:$Q$1003,$F4883,$N4883,FALSE)*WindSpeedStep*$R$3:$R$1003)</f>
        <v>2003.0981923020729</v>
      </c>
      <c r="L4883" s="51">
        <f t="array" ref="L4883">_xlfn.SUM(_xlfn.NORM.DIST($Q$3:$Q$1003,$F4883,$O4883,FALSE)*WindSpeedStep*$R$3:$R$1003)</f>
        <v>2003.4484620493229</v>
      </c>
      <c r="N4883" s="43">
        <f t="shared" si="229"/>
        <v>1.4301238429244885</v>
      </c>
      <c r="O4883" s="43">
        <f t="shared" si="230"/>
        <v>1.1299999999999999</v>
      </c>
    </row>
    <row r="4884" spans="5:15" x14ac:dyDescent="0.2">
      <c r="E4884" s="16">
        <v>41271.75</v>
      </c>
      <c r="F4884" s="22">
        <v>14.576942738881101</v>
      </c>
      <c r="G4884" s="25">
        <v>6.7229460769304153E-2</v>
      </c>
      <c r="H4884" s="3">
        <f t="shared" si="228"/>
        <v>2000</v>
      </c>
      <c r="I4884" s="3">
        <f>MIN(H4884-K4884+L4884,'Power Look Up'!$F$4)</f>
        <v>1999.453800482552</v>
      </c>
      <c r="K4884" s="51">
        <f t="array" ref="K4884">_xlfn.SUM(_xlfn.NORM.DIST($Q$3:$Q$1003,$F4884,$N4884,FALSE)*WindSpeedStep*$R$3:$R$1003)</f>
        <v>2002.7022036574351</v>
      </c>
      <c r="L4884" s="51">
        <f t="array" ref="L4884">_xlfn.SUM(_xlfn.NORM.DIST($Q$3:$Q$1003,$F4884,$O4884,FALSE)*WindSpeedStep*$R$3:$R$1003)</f>
        <v>2002.1560041399871</v>
      </c>
      <c r="N4884" s="43">
        <f t="shared" si="229"/>
        <v>1.4576942738881102</v>
      </c>
      <c r="O4884" s="43">
        <f t="shared" si="230"/>
        <v>0.98</v>
      </c>
    </row>
    <row r="4885" spans="5:15" x14ac:dyDescent="0.2">
      <c r="E4885" s="16">
        <v>41271.756944444445</v>
      </c>
      <c r="F4885" s="22">
        <v>14.070447672150399</v>
      </c>
      <c r="G4885" s="25">
        <v>8.3153004599546457E-2</v>
      </c>
      <c r="H4885" s="3">
        <f t="shared" si="228"/>
        <v>2000</v>
      </c>
      <c r="I4885" s="3">
        <f>MIN(H4885-K4885+L4885,'Power Look Up'!$F$4)</f>
        <v>2000</v>
      </c>
      <c r="K4885" s="51">
        <f t="array" ref="K4885">_xlfn.SUM(_xlfn.NORM.DIST($Q$3:$Q$1003,$F4885,$N4885,FALSE)*WindSpeedStep*$R$3:$R$1003)</f>
        <v>2003.3546935408274</v>
      </c>
      <c r="L4885" s="51">
        <f t="array" ref="L4885">_xlfn.SUM(_xlfn.NORM.DIST($Q$3:$Q$1003,$F4885,$O4885,FALSE)*WindSpeedStep*$R$3:$R$1003)</f>
        <v>2004.3088984407323</v>
      </c>
      <c r="N4885" s="43">
        <f t="shared" si="229"/>
        <v>1.4070447672150399</v>
      </c>
      <c r="O4885" s="43">
        <f t="shared" si="230"/>
        <v>1.17</v>
      </c>
    </row>
    <row r="4886" spans="5:15" x14ac:dyDescent="0.2">
      <c r="E4886" s="16">
        <v>41271.763888888891</v>
      </c>
      <c r="F4886" s="22">
        <v>13.981512755927477</v>
      </c>
      <c r="G4886" s="25">
        <v>6.5085947127874591E-2</v>
      </c>
      <c r="H4886" s="3">
        <f t="shared" si="228"/>
        <v>1999.9799999999998</v>
      </c>
      <c r="I4886" s="3">
        <f>MIN(H4886-K4886+L4886,'Power Look Up'!$F$4)</f>
        <v>2000</v>
      </c>
      <c r="K4886" s="51">
        <f t="array" ref="K4886">_xlfn.SUM(_xlfn.NORM.DIST($Q$3:$Q$1003,$F4886,$N4886,FALSE)*WindSpeedStep*$R$3:$R$1003)</f>
        <v>2003.4197299771338</v>
      </c>
      <c r="L4886" s="51">
        <f t="array" ref="L4886">_xlfn.SUM(_xlfn.NORM.DIST($Q$3:$Q$1003,$F4886,$O4886,FALSE)*WindSpeedStep*$R$3:$R$1003)</f>
        <v>2004.1087979575859</v>
      </c>
      <c r="N4886" s="43">
        <f t="shared" si="229"/>
        <v>1.3981512755927479</v>
      </c>
      <c r="O4886" s="43">
        <f t="shared" si="230"/>
        <v>0.90999999999999992</v>
      </c>
    </row>
    <row r="4887" spans="5:15" x14ac:dyDescent="0.2">
      <c r="E4887" s="16">
        <v>41271.770833333336</v>
      </c>
      <c r="F4887" s="22">
        <v>13.477465396833553</v>
      </c>
      <c r="G4887" s="25">
        <v>7.8649803118696224E-2</v>
      </c>
      <c r="H4887" s="3">
        <f t="shared" si="228"/>
        <v>1999.4799999999998</v>
      </c>
      <c r="I4887" s="3">
        <f>MIN(H4887-K4887+L4887,'Power Look Up'!$F$4)</f>
        <v>2000</v>
      </c>
      <c r="K4887" s="51">
        <f t="array" ref="K4887">_xlfn.SUM(_xlfn.NORM.DIST($Q$3:$Q$1003,$F4887,$N4887,FALSE)*WindSpeedStep*$R$3:$R$1003)</f>
        <v>2003.0692767763708</v>
      </c>
      <c r="L4887" s="51">
        <f t="array" ref="L4887">_xlfn.SUM(_xlfn.NORM.DIST($Q$3:$Q$1003,$F4887,$O4887,FALSE)*WindSpeedStep*$R$3:$R$1003)</f>
        <v>2006.7909204428331</v>
      </c>
      <c r="N4887" s="43">
        <f t="shared" si="229"/>
        <v>1.3477465396833554</v>
      </c>
      <c r="O4887" s="43">
        <f t="shared" si="230"/>
        <v>1.06</v>
      </c>
    </row>
    <row r="4888" spans="5:15" x14ac:dyDescent="0.2">
      <c r="E4888" s="16">
        <v>41271.777777777781</v>
      </c>
      <c r="F4888" s="22">
        <v>13.215092308410682</v>
      </c>
      <c r="G4888" s="25">
        <v>7.1130793343134005E-2</v>
      </c>
      <c r="H4888" s="3">
        <f t="shared" si="228"/>
        <v>1999.2199999999998</v>
      </c>
      <c r="I4888" s="3">
        <f>MIN(H4888-K4888+L4888,'Power Look Up'!$F$4)</f>
        <v>2000</v>
      </c>
      <c r="K4888" s="51">
        <f t="array" ref="K4888">_xlfn.SUM(_xlfn.NORM.DIST($Q$3:$Q$1003,$F4888,$N4888,FALSE)*WindSpeedStep*$R$3:$R$1003)</f>
        <v>2002.016217352292</v>
      </c>
      <c r="L4888" s="51">
        <f t="array" ref="L4888">_xlfn.SUM(_xlfn.NORM.DIST($Q$3:$Q$1003,$F4888,$O4888,FALSE)*WindSpeedStep*$R$3:$R$1003)</f>
        <v>2008.5595091071905</v>
      </c>
      <c r="N4888" s="43">
        <f t="shared" si="229"/>
        <v>1.3215092308410683</v>
      </c>
      <c r="O4888" s="43">
        <f t="shared" si="230"/>
        <v>0.94</v>
      </c>
    </row>
    <row r="4889" spans="5:15" x14ac:dyDescent="0.2">
      <c r="E4889" s="16">
        <v>41271.784722222219</v>
      </c>
      <c r="F4889" s="22">
        <v>13.083181548004244</v>
      </c>
      <c r="G4889" s="25">
        <v>8.3313068461262213E-2</v>
      </c>
      <c r="H4889" s="3">
        <f t="shared" si="228"/>
        <v>1999.0799999999997</v>
      </c>
      <c r="I4889" s="3">
        <f>MIN(H4889-K4889+L4889,'Power Look Up'!$F$4)</f>
        <v>2000</v>
      </c>
      <c r="K4889" s="51">
        <f t="array" ref="K4889">_xlfn.SUM(_xlfn.NORM.DIST($Q$3:$Q$1003,$F4889,$N4889,FALSE)*WindSpeedStep*$R$3:$R$1003)</f>
        <v>2001.1136583586072</v>
      </c>
      <c r="L4889" s="51">
        <f t="array" ref="L4889">_xlfn.SUM(_xlfn.NORM.DIST($Q$3:$Q$1003,$F4889,$O4889,FALSE)*WindSpeedStep*$R$3:$R$1003)</f>
        <v>2007.297339520037</v>
      </c>
      <c r="N4889" s="43">
        <f t="shared" si="229"/>
        <v>1.3083181548004246</v>
      </c>
      <c r="O4889" s="43">
        <f t="shared" si="230"/>
        <v>1.0900000000000001</v>
      </c>
    </row>
    <row r="4890" spans="5:15" x14ac:dyDescent="0.2">
      <c r="E4890" s="16">
        <v>41271.791666666664</v>
      </c>
      <c r="F4890" s="22">
        <v>13.217963543527597</v>
      </c>
      <c r="G4890" s="25">
        <v>7.9437350280342586E-2</v>
      </c>
      <c r="H4890" s="3">
        <f t="shared" si="228"/>
        <v>1999.2199999999998</v>
      </c>
      <c r="I4890" s="3">
        <f>MIN(H4890-K4890+L4890,'Power Look Up'!$F$4)</f>
        <v>2000</v>
      </c>
      <c r="K4890" s="51">
        <f t="array" ref="K4890">_xlfn.SUM(_xlfn.NORM.DIST($Q$3:$Q$1003,$F4890,$N4890,FALSE)*WindSpeedStep*$R$3:$R$1003)</f>
        <v>2002.0326845154079</v>
      </c>
      <c r="L4890" s="51">
        <f t="array" ref="L4890">_xlfn.SUM(_xlfn.NORM.DIST($Q$3:$Q$1003,$F4890,$O4890,FALSE)*WindSpeedStep*$R$3:$R$1003)</f>
        <v>2007.752885590276</v>
      </c>
      <c r="N4890" s="43">
        <f t="shared" si="229"/>
        <v>1.3217963543527598</v>
      </c>
      <c r="O4890" s="43">
        <f t="shared" si="230"/>
        <v>1.05</v>
      </c>
    </row>
    <row r="4891" spans="5:15" x14ac:dyDescent="0.2">
      <c r="E4891" s="16">
        <v>41271.798611111109</v>
      </c>
      <c r="F4891" s="22">
        <v>13.289754634004362</v>
      </c>
      <c r="G4891" s="25">
        <v>7.5998393334947137E-2</v>
      </c>
      <c r="H4891" s="3">
        <f t="shared" si="228"/>
        <v>1999.2899999999997</v>
      </c>
      <c r="I4891" s="3">
        <f>MIN(H4891-K4891+L4891,'Power Look Up'!$F$4)</f>
        <v>2000</v>
      </c>
      <c r="K4891" s="51">
        <f t="array" ref="K4891">_xlfn.SUM(_xlfn.NORM.DIST($Q$3:$Q$1003,$F4891,$N4891,FALSE)*WindSpeedStep*$R$3:$R$1003)</f>
        <v>2002.4050907110634</v>
      </c>
      <c r="L4891" s="51">
        <f t="array" ref="L4891">_xlfn.SUM(_xlfn.NORM.DIST($Q$3:$Q$1003,$F4891,$O4891,FALSE)*WindSpeedStep*$R$3:$R$1003)</f>
        <v>2007.8358850540924</v>
      </c>
      <c r="N4891" s="43">
        <f t="shared" si="229"/>
        <v>1.3289754634004363</v>
      </c>
      <c r="O4891" s="43">
        <f t="shared" si="230"/>
        <v>1.01</v>
      </c>
    </row>
    <row r="4892" spans="5:15" x14ac:dyDescent="0.2">
      <c r="E4892" s="16">
        <v>41271.805555555555</v>
      </c>
      <c r="F4892" s="22">
        <v>13.081148770786028</v>
      </c>
      <c r="G4892" s="25">
        <v>7.4916967704596577E-2</v>
      </c>
      <c r="H4892" s="3">
        <f t="shared" si="228"/>
        <v>1999.0799999999997</v>
      </c>
      <c r="I4892" s="3">
        <f>MIN(H4892-K4892+L4892,'Power Look Up'!$F$4)</f>
        <v>2000</v>
      </c>
      <c r="K4892" s="51">
        <f t="array" ref="K4892">_xlfn.SUM(_xlfn.NORM.DIST($Q$3:$Q$1003,$F4892,$N4892,FALSE)*WindSpeedStep*$R$3:$R$1003)</f>
        <v>2001.0973453369343</v>
      </c>
      <c r="L4892" s="51">
        <f t="array" ref="L4892">_xlfn.SUM(_xlfn.NORM.DIST($Q$3:$Q$1003,$F4892,$O4892,FALSE)*WindSpeedStep*$R$3:$R$1003)</f>
        <v>2008.9060325900332</v>
      </c>
      <c r="N4892" s="43">
        <f t="shared" si="229"/>
        <v>1.3081148770786029</v>
      </c>
      <c r="O4892" s="43">
        <f t="shared" si="230"/>
        <v>0.98000000000000009</v>
      </c>
    </row>
    <row r="4893" spans="5:15" x14ac:dyDescent="0.2">
      <c r="E4893" s="16">
        <v>41271.8125</v>
      </c>
      <c r="F4893" s="22">
        <v>13.516802919705553</v>
      </c>
      <c r="G4893" s="25">
        <v>7.6941271259036395E-2</v>
      </c>
      <c r="H4893" s="3">
        <f t="shared" si="228"/>
        <v>1999.5199999999998</v>
      </c>
      <c r="I4893" s="3">
        <f>MIN(H4893-K4893+L4893,'Power Look Up'!$F$4)</f>
        <v>2000</v>
      </c>
      <c r="K4893" s="51">
        <f t="array" ref="K4893">_xlfn.SUM(_xlfn.NORM.DIST($Q$3:$Q$1003,$F4893,$N4893,FALSE)*WindSpeedStep*$R$3:$R$1003)</f>
        <v>2003.1607890855773</v>
      </c>
      <c r="L4893" s="51">
        <f t="array" ref="L4893">_xlfn.SUM(_xlfn.NORM.DIST($Q$3:$Q$1003,$F4893,$O4893,FALSE)*WindSpeedStep*$R$3:$R$1003)</f>
        <v>2006.6897101118061</v>
      </c>
      <c r="N4893" s="43">
        <f t="shared" si="229"/>
        <v>1.3516802919705553</v>
      </c>
      <c r="O4893" s="43">
        <f t="shared" si="230"/>
        <v>1.04</v>
      </c>
    </row>
    <row r="4894" spans="5:15" x14ac:dyDescent="0.2">
      <c r="E4894" s="16">
        <v>41271.819444444445</v>
      </c>
      <c r="F4894" s="22">
        <v>13.497405962164288</v>
      </c>
      <c r="G4894" s="25">
        <v>7.0383894702658031E-2</v>
      </c>
      <c r="H4894" s="3">
        <f t="shared" si="228"/>
        <v>1999.4999999999998</v>
      </c>
      <c r="I4894" s="3">
        <f>MIN(H4894-K4894+L4894,'Power Look Up'!$F$4)</f>
        <v>2000</v>
      </c>
      <c r="K4894" s="51">
        <f t="array" ref="K4894">_xlfn.SUM(_xlfn.NORM.DIST($Q$3:$Q$1003,$F4894,$N4894,FALSE)*WindSpeedStep*$R$3:$R$1003)</f>
        <v>2003.1174812375154</v>
      </c>
      <c r="L4894" s="51">
        <f t="array" ref="L4894">_xlfn.SUM(_xlfn.NORM.DIST($Q$3:$Q$1003,$F4894,$O4894,FALSE)*WindSpeedStep*$R$3:$R$1003)</f>
        <v>2006.880208389987</v>
      </c>
      <c r="N4894" s="43">
        <f t="shared" si="229"/>
        <v>1.3497405962164288</v>
      </c>
      <c r="O4894" s="43">
        <f t="shared" si="230"/>
        <v>0.95</v>
      </c>
    </row>
    <row r="4895" spans="5:15" x14ac:dyDescent="0.2">
      <c r="E4895" s="16">
        <v>41271.826388888891</v>
      </c>
      <c r="F4895" s="22">
        <v>13.592197081646182</v>
      </c>
      <c r="G4895" s="25">
        <v>6.4743028276736933E-2</v>
      </c>
      <c r="H4895" s="3">
        <f t="shared" si="228"/>
        <v>1999.5899999999997</v>
      </c>
      <c r="I4895" s="3">
        <f>MIN(H4895-K4895+L4895,'Power Look Up'!$F$4)</f>
        <v>2000</v>
      </c>
      <c r="K4895" s="51">
        <f t="array" ref="K4895">_xlfn.SUM(_xlfn.NORM.DIST($Q$3:$Q$1003,$F4895,$N4895,FALSE)*WindSpeedStep*$R$3:$R$1003)</f>
        <v>2003.2978561677694</v>
      </c>
      <c r="L4895" s="51">
        <f t="array" ref="L4895">_xlfn.SUM(_xlfn.NORM.DIST($Q$3:$Q$1003,$F4895,$O4895,FALSE)*WindSpeedStep*$R$3:$R$1003)</f>
        <v>2006.1574245490626</v>
      </c>
      <c r="N4895" s="43">
        <f t="shared" si="229"/>
        <v>1.3592197081646182</v>
      </c>
      <c r="O4895" s="43">
        <f t="shared" si="230"/>
        <v>0.88</v>
      </c>
    </row>
    <row r="4896" spans="5:15" x14ac:dyDescent="0.2">
      <c r="E4896" s="16">
        <v>41271.833333333336</v>
      </c>
      <c r="F4896" s="22">
        <v>14.381442656689975</v>
      </c>
      <c r="G4896" s="25">
        <v>5.2845880496311851E-2</v>
      </c>
      <c r="H4896" s="3">
        <f t="shared" si="228"/>
        <v>2000</v>
      </c>
      <c r="I4896" s="3">
        <f>MIN(H4896-K4896+L4896,'Power Look Up'!$F$4)</f>
        <v>1999.0973646268662</v>
      </c>
      <c r="K4896" s="51">
        <f t="array" ref="K4896">_xlfn.SUM(_xlfn.NORM.DIST($Q$3:$Q$1003,$F4896,$N4896,FALSE)*WindSpeedStep*$R$3:$R$1003)</f>
        <v>2002.9893385105665</v>
      </c>
      <c r="L4896" s="51">
        <f t="array" ref="L4896">_xlfn.SUM(_xlfn.NORM.DIST($Q$3:$Q$1003,$F4896,$O4896,FALSE)*WindSpeedStep*$R$3:$R$1003)</f>
        <v>2002.0867031374328</v>
      </c>
      <c r="N4896" s="43">
        <f t="shared" si="229"/>
        <v>1.4381442656689976</v>
      </c>
      <c r="O4896" s="43">
        <f t="shared" si="230"/>
        <v>0.76</v>
      </c>
    </row>
    <row r="4897" spans="5:15" x14ac:dyDescent="0.2">
      <c r="E4897" s="16">
        <v>41271.840277777781</v>
      </c>
      <c r="F4897" s="22">
        <v>15.103326807955641</v>
      </c>
      <c r="G4897" s="25">
        <v>5.6941097212237841E-2</v>
      </c>
      <c r="H4897" s="3">
        <f t="shared" si="228"/>
        <v>2000</v>
      </c>
      <c r="I4897" s="3">
        <f>MIN(H4897-K4897+L4897,'Power Look Up'!$F$4)</f>
        <v>1998.9592364059115</v>
      </c>
      <c r="K4897" s="51">
        <f t="array" ref="K4897">_xlfn.SUM(_xlfn.NORM.DIST($Q$3:$Q$1003,$F4897,$N4897,FALSE)*WindSpeedStep*$R$3:$R$1003)</f>
        <v>2001.9170344920165</v>
      </c>
      <c r="L4897" s="51">
        <f t="array" ref="L4897">_xlfn.SUM(_xlfn.NORM.DIST($Q$3:$Q$1003,$F4897,$O4897,FALSE)*WindSpeedStep*$R$3:$R$1003)</f>
        <v>2000.876270897928</v>
      </c>
      <c r="N4897" s="43">
        <f t="shared" si="229"/>
        <v>1.5103326807955642</v>
      </c>
      <c r="O4897" s="43">
        <f t="shared" si="230"/>
        <v>0.86</v>
      </c>
    </row>
    <row r="4898" spans="5:15" x14ac:dyDescent="0.2">
      <c r="E4898" s="16">
        <v>41271.847222222219</v>
      </c>
      <c r="F4898" s="22">
        <v>15.330440069359748</v>
      </c>
      <c r="G4898" s="25">
        <v>5.3488353647387896E-2</v>
      </c>
      <c r="H4898" s="3">
        <f t="shared" si="228"/>
        <v>2000</v>
      </c>
      <c r="I4898" s="3">
        <f>MIN(H4898-K4898+L4898,'Power Look Up'!$F$4)</f>
        <v>1998.972047814633</v>
      </c>
      <c r="K4898" s="51">
        <f t="array" ref="K4898">_xlfn.SUM(_xlfn.NORM.DIST($Q$3:$Q$1003,$F4898,$N4898,FALSE)*WindSpeedStep*$R$3:$R$1003)</f>
        <v>2001.6155470671117</v>
      </c>
      <c r="L4898" s="51">
        <f t="array" ref="L4898">_xlfn.SUM(_xlfn.NORM.DIST($Q$3:$Q$1003,$F4898,$O4898,FALSE)*WindSpeedStep*$R$3:$R$1003)</f>
        <v>2000.5875948817447</v>
      </c>
      <c r="N4898" s="43">
        <f t="shared" si="229"/>
        <v>1.5330440069359748</v>
      </c>
      <c r="O4898" s="43">
        <f t="shared" si="230"/>
        <v>0.82</v>
      </c>
    </row>
    <row r="4899" spans="5:15" x14ac:dyDescent="0.2">
      <c r="E4899" s="16">
        <v>41271.854166666664</v>
      </c>
      <c r="F4899" s="22">
        <v>16.580215680157544</v>
      </c>
      <c r="G4899" s="25">
        <v>5.5487818599429597E-2</v>
      </c>
      <c r="H4899" s="3">
        <f t="shared" si="228"/>
        <v>2000</v>
      </c>
      <c r="I4899" s="3">
        <f>MIN(H4899-K4899+L4899,'Power Look Up'!$F$4)</f>
        <v>1999.5601377057701</v>
      </c>
      <c r="K4899" s="51">
        <f t="array" ref="K4899">_xlfn.SUM(_xlfn.NORM.DIST($Q$3:$Q$1003,$F4899,$N4899,FALSE)*WindSpeedStep*$R$3:$R$1003)</f>
        <v>2000.5471487942546</v>
      </c>
      <c r="L4899" s="51">
        <f t="array" ref="L4899">_xlfn.SUM(_xlfn.NORM.DIST($Q$3:$Q$1003,$F4899,$O4899,FALSE)*WindSpeedStep*$R$3:$R$1003)</f>
        <v>2000.1072865000247</v>
      </c>
      <c r="N4899" s="43">
        <f t="shared" si="229"/>
        <v>1.6580215680157544</v>
      </c>
      <c r="O4899" s="43">
        <f t="shared" si="230"/>
        <v>0.92</v>
      </c>
    </row>
    <row r="4900" spans="5:15" x14ac:dyDescent="0.2">
      <c r="E4900" s="16">
        <v>41271.861111111109</v>
      </c>
      <c r="F4900" s="22">
        <v>17.224449161364536</v>
      </c>
      <c r="G4900" s="25">
        <v>4.8767887560907892E-2</v>
      </c>
      <c r="H4900" s="3">
        <f t="shared" si="228"/>
        <v>2000</v>
      </c>
      <c r="I4900" s="3">
        <f>MIN(H4900-K4900+L4900,'Power Look Up'!$F$4)</f>
        <v>1999.7372681194497</v>
      </c>
      <c r="K4900" s="51">
        <f t="array" ref="K4900">_xlfn.SUM(_xlfn.NORM.DIST($Q$3:$Q$1003,$F4900,$N4900,FALSE)*WindSpeedStep*$R$3:$R$1003)</f>
        <v>2000.2964479648394</v>
      </c>
      <c r="L4900" s="51">
        <f t="array" ref="L4900">_xlfn.SUM(_xlfn.NORM.DIST($Q$3:$Q$1003,$F4900,$O4900,FALSE)*WindSpeedStep*$R$3:$R$1003)</f>
        <v>2000.0337160842892</v>
      </c>
      <c r="N4900" s="43">
        <f t="shared" si="229"/>
        <v>1.7224449161364537</v>
      </c>
      <c r="O4900" s="43">
        <f t="shared" si="230"/>
        <v>0.84</v>
      </c>
    </row>
    <row r="4901" spans="5:15" x14ac:dyDescent="0.2">
      <c r="E4901" s="16">
        <v>41271.868055555555</v>
      </c>
      <c r="F4901" s="22">
        <v>17.678950684760284</v>
      </c>
      <c r="G4901" s="25">
        <v>5.1473643217096798E-2</v>
      </c>
      <c r="H4901" s="3">
        <f t="shared" si="228"/>
        <v>2000</v>
      </c>
      <c r="I4901" s="3">
        <f>MIN(H4901-K4901+L4901,'Power Look Up'!$F$4)</f>
        <v>1999.8293931712915</v>
      </c>
      <c r="K4901" s="51">
        <f t="array" ref="K4901">_xlfn.SUM(_xlfn.NORM.DIST($Q$3:$Q$1003,$F4901,$N4901,FALSE)*WindSpeedStep*$R$3:$R$1003)</f>
        <v>2000.1900858044557</v>
      </c>
      <c r="L4901" s="51">
        <f t="array" ref="L4901">_xlfn.SUM(_xlfn.NORM.DIST($Q$3:$Q$1003,$F4901,$O4901,FALSE)*WindSpeedStep*$R$3:$R$1003)</f>
        <v>2000.0194789757472</v>
      </c>
      <c r="N4901" s="43">
        <f t="shared" si="229"/>
        <v>1.7678950684760286</v>
      </c>
      <c r="O4901" s="43">
        <f t="shared" si="230"/>
        <v>0.91</v>
      </c>
    </row>
    <row r="4902" spans="5:15" x14ac:dyDescent="0.2">
      <c r="E4902" s="16">
        <v>41271.875</v>
      </c>
      <c r="F4902" s="22">
        <v>17.339978576449631</v>
      </c>
      <c r="G4902" s="25">
        <v>5.4209986238198997E-2</v>
      </c>
      <c r="H4902" s="3">
        <f t="shared" si="228"/>
        <v>2000</v>
      </c>
      <c r="I4902" s="3">
        <f>MIN(H4902-K4902+L4902,'Power Look Up'!$F$4)</f>
        <v>1999.7699081024475</v>
      </c>
      <c r="K4902" s="51">
        <f t="array" ref="K4902">_xlfn.SUM(_xlfn.NORM.DIST($Q$3:$Q$1003,$F4902,$N4902,FALSE)*WindSpeedStep*$R$3:$R$1003)</f>
        <v>2000.2649856086437</v>
      </c>
      <c r="L4902" s="51">
        <f t="array" ref="L4902">_xlfn.SUM(_xlfn.NORM.DIST($Q$3:$Q$1003,$F4902,$O4902,FALSE)*WindSpeedStep*$R$3:$R$1003)</f>
        <v>2000.0348937110912</v>
      </c>
      <c r="N4902" s="43">
        <f t="shared" si="229"/>
        <v>1.7339978576449633</v>
      </c>
      <c r="O4902" s="43">
        <f t="shared" si="230"/>
        <v>0.94</v>
      </c>
    </row>
    <row r="4903" spans="5:15" x14ac:dyDescent="0.2">
      <c r="E4903" s="16">
        <v>41271.881944444445</v>
      </c>
      <c r="F4903" s="22">
        <v>17.00850017066945</v>
      </c>
      <c r="G4903" s="25">
        <v>5.1150894627398358E-2</v>
      </c>
      <c r="H4903" s="3">
        <f t="shared" si="228"/>
        <v>2000</v>
      </c>
      <c r="I4903" s="3">
        <f>MIN(H4903-K4903+L4903,'Power Look Up'!$F$4)</f>
        <v>1999.684916403374</v>
      </c>
      <c r="K4903" s="51">
        <f t="array" ref="K4903">_xlfn.SUM(_xlfn.NORM.DIST($Q$3:$Q$1003,$F4903,$N4903,FALSE)*WindSpeedStep*$R$3:$R$1003)</f>
        <v>2000.365009452182</v>
      </c>
      <c r="L4903" s="51">
        <f t="array" ref="L4903">_xlfn.SUM(_xlfn.NORM.DIST($Q$3:$Q$1003,$F4903,$O4903,FALSE)*WindSpeedStep*$R$3:$R$1003)</f>
        <v>2000.049925855556</v>
      </c>
      <c r="N4903" s="43">
        <f t="shared" si="229"/>
        <v>1.7008500170669452</v>
      </c>
      <c r="O4903" s="43">
        <f t="shared" si="230"/>
        <v>0.87</v>
      </c>
    </row>
    <row r="4904" spans="5:15" x14ac:dyDescent="0.2">
      <c r="E4904" s="16">
        <v>41271.888888888891</v>
      </c>
      <c r="F4904" s="22">
        <v>16.948899428834864</v>
      </c>
      <c r="G4904" s="25">
        <v>5.2510784180231709E-2</v>
      </c>
      <c r="H4904" s="3">
        <f t="shared" si="228"/>
        <v>2000</v>
      </c>
      <c r="I4904" s="3">
        <f>MIN(H4904-K4904+L4904,'Power Look Up'!$F$4)</f>
        <v>1999.6706439418542</v>
      </c>
      <c r="K4904" s="51">
        <f t="array" ref="K4904">_xlfn.SUM(_xlfn.NORM.DIST($Q$3:$Q$1003,$F4904,$N4904,FALSE)*WindSpeedStep*$R$3:$R$1003)</f>
        <v>2000.3864187473737</v>
      </c>
      <c r="L4904" s="51">
        <f t="array" ref="L4904">_xlfn.SUM(_xlfn.NORM.DIST($Q$3:$Q$1003,$F4904,$O4904,FALSE)*WindSpeedStep*$R$3:$R$1003)</f>
        <v>2000.0570626892279</v>
      </c>
      <c r="N4904" s="43">
        <f t="shared" si="229"/>
        <v>1.6948899428834865</v>
      </c>
      <c r="O4904" s="43">
        <f t="shared" si="230"/>
        <v>0.89</v>
      </c>
    </row>
    <row r="4905" spans="5:15" x14ac:dyDescent="0.2">
      <c r="E4905" s="16">
        <v>41271.895833333336</v>
      </c>
      <c r="F4905" s="22">
        <v>17.268303132365325</v>
      </c>
      <c r="G4905" s="25">
        <v>5.2697708224406919E-2</v>
      </c>
      <c r="H4905" s="3">
        <f t="shared" si="228"/>
        <v>2000</v>
      </c>
      <c r="I4905" s="3">
        <f>MIN(H4905-K4905+L4905,'Power Look Up'!$F$4)</f>
        <v>1999.7523569269786</v>
      </c>
      <c r="K4905" s="51">
        <f t="array" ref="K4905">_xlfn.SUM(_xlfn.NORM.DIST($Q$3:$Q$1003,$F4905,$N4905,FALSE)*WindSpeedStep*$R$3:$R$1003)</f>
        <v>2000.2841071128262</v>
      </c>
      <c r="L4905" s="51">
        <f t="array" ref="L4905">_xlfn.SUM(_xlfn.NORM.DIST($Q$3:$Q$1003,$F4905,$O4905,FALSE)*WindSpeedStep*$R$3:$R$1003)</f>
        <v>2000.0364640398047</v>
      </c>
      <c r="N4905" s="43">
        <f t="shared" si="229"/>
        <v>1.7268303132365326</v>
      </c>
      <c r="O4905" s="43">
        <f t="shared" si="230"/>
        <v>0.90999999999999992</v>
      </c>
    </row>
    <row r="4906" spans="5:15" x14ac:dyDescent="0.2">
      <c r="E4906" s="16">
        <v>41271.902777777781</v>
      </c>
      <c r="F4906" s="22">
        <v>17.2124924842723</v>
      </c>
      <c r="G4906" s="25">
        <v>5.054468437938036E-2</v>
      </c>
      <c r="H4906" s="3">
        <f t="shared" si="228"/>
        <v>2000</v>
      </c>
      <c r="I4906" s="3">
        <f>MIN(H4906-K4906+L4906,'Power Look Up'!$F$4)</f>
        <v>1999.7365989020495</v>
      </c>
      <c r="K4906" s="51">
        <f t="array" ref="K4906">_xlfn.SUM(_xlfn.NORM.DIST($Q$3:$Q$1003,$F4906,$N4906,FALSE)*WindSpeedStep*$R$3:$R$1003)</f>
        <v>2000.2999002096412</v>
      </c>
      <c r="L4906" s="51">
        <f t="array" ref="L4906">_xlfn.SUM(_xlfn.NORM.DIST($Q$3:$Q$1003,$F4906,$O4906,FALSE)*WindSpeedStep*$R$3:$R$1003)</f>
        <v>2000.0364991116908</v>
      </c>
      <c r="N4906" s="43">
        <f t="shared" si="229"/>
        <v>1.7212492484272301</v>
      </c>
      <c r="O4906" s="43">
        <f t="shared" si="230"/>
        <v>0.87</v>
      </c>
    </row>
    <row r="4907" spans="5:15" x14ac:dyDescent="0.2">
      <c r="E4907" s="16">
        <v>41271.909722222219</v>
      </c>
      <c r="F4907" s="22">
        <v>17.494578615445487</v>
      </c>
      <c r="G4907" s="25">
        <v>4.6300057738165416E-2</v>
      </c>
      <c r="H4907" s="3">
        <f t="shared" si="228"/>
        <v>2000</v>
      </c>
      <c r="I4907" s="3">
        <f>MIN(H4907-K4907+L4907,'Power Look Up'!$F$4)</f>
        <v>1999.793212191212</v>
      </c>
      <c r="K4907" s="51">
        <f t="array" ref="K4907">_xlfn.SUM(_xlfn.NORM.DIST($Q$3:$Q$1003,$F4907,$N4907,FALSE)*WindSpeedStep*$R$3:$R$1003)</f>
        <v>2000.2278483986761</v>
      </c>
      <c r="L4907" s="51">
        <f t="array" ref="L4907">_xlfn.SUM(_xlfn.NORM.DIST($Q$3:$Q$1003,$F4907,$O4907,FALSE)*WindSpeedStep*$R$3:$R$1003)</f>
        <v>2000.0210605898881</v>
      </c>
      <c r="N4907" s="43">
        <f t="shared" si="229"/>
        <v>1.7494578615445489</v>
      </c>
      <c r="O4907" s="43">
        <f t="shared" si="230"/>
        <v>0.81</v>
      </c>
    </row>
    <row r="4908" spans="5:15" x14ac:dyDescent="0.2">
      <c r="E4908" s="16">
        <v>41271.916666666664</v>
      </c>
      <c r="F4908" s="22">
        <v>17.535782357510541</v>
      </c>
      <c r="G4908" s="25">
        <v>4.44804790626252E-2</v>
      </c>
      <c r="H4908" s="3">
        <f t="shared" si="228"/>
        <v>2000</v>
      </c>
      <c r="I4908" s="3">
        <f>MIN(H4908-K4908+L4908,'Power Look Up'!$F$4)</f>
        <v>1999.7998810306919</v>
      </c>
      <c r="K4908" s="51">
        <f t="array" ref="K4908">_xlfn.SUM(_xlfn.NORM.DIST($Q$3:$Q$1003,$F4908,$N4908,FALSE)*WindSpeedStep*$R$3:$R$1003)</f>
        <v>2000.218827916764</v>
      </c>
      <c r="L4908" s="51">
        <f t="array" ref="L4908">_xlfn.SUM(_xlfn.NORM.DIST($Q$3:$Q$1003,$F4908,$O4908,FALSE)*WindSpeedStep*$R$3:$R$1003)</f>
        <v>2000.0187089474559</v>
      </c>
      <c r="N4908" s="43">
        <f t="shared" si="229"/>
        <v>1.7535782357510543</v>
      </c>
      <c r="O4908" s="43">
        <f t="shared" si="230"/>
        <v>0.78</v>
      </c>
    </row>
    <row r="4909" spans="5:15" x14ac:dyDescent="0.2">
      <c r="E4909" s="16">
        <v>41271.923611111109</v>
      </c>
      <c r="F4909" s="22">
        <v>17.477230961777011</v>
      </c>
      <c r="G4909" s="25">
        <v>4.5773841505534436E-2</v>
      </c>
      <c r="H4909" s="3">
        <f t="shared" si="228"/>
        <v>2000</v>
      </c>
      <c r="I4909" s="3">
        <f>MIN(H4909-K4909+L4909,'Power Look Up'!$F$4)</f>
        <v>1999.7894653707763</v>
      </c>
      <c r="K4909" s="51">
        <f t="array" ref="K4909">_xlfn.SUM(_xlfn.NORM.DIST($Q$3:$Q$1003,$F4909,$N4909,FALSE)*WindSpeedStep*$R$3:$R$1003)</f>
        <v>2000.231752309116</v>
      </c>
      <c r="L4909" s="51">
        <f t="array" ref="L4909">_xlfn.SUM(_xlfn.NORM.DIST($Q$3:$Q$1003,$F4909,$O4909,FALSE)*WindSpeedStep*$R$3:$R$1003)</f>
        <v>2000.0212176798923</v>
      </c>
      <c r="N4909" s="43">
        <f t="shared" si="229"/>
        <v>1.7477230961777011</v>
      </c>
      <c r="O4909" s="43">
        <f t="shared" si="230"/>
        <v>0.8</v>
      </c>
    </row>
    <row r="4910" spans="5:15" x14ac:dyDescent="0.2">
      <c r="E4910" s="16">
        <v>41271.930555555555</v>
      </c>
      <c r="F4910" s="22">
        <v>17.952415821624246</v>
      </c>
      <c r="G4910" s="25">
        <v>4.7347388142388522E-2</v>
      </c>
      <c r="H4910" s="3">
        <f t="shared" si="228"/>
        <v>2000</v>
      </c>
      <c r="I4910" s="3">
        <f>MIN(H4910-K4910+L4910,'Power Look Up'!$F$4)</f>
        <v>1999.8663855643663</v>
      </c>
      <c r="K4910" s="51">
        <f t="array" ref="K4910">_xlfn.SUM(_xlfn.NORM.DIST($Q$3:$Q$1003,$F4910,$N4910,FALSE)*WindSpeedStep*$R$3:$R$1003)</f>
        <v>2000.1450096739215</v>
      </c>
      <c r="L4910" s="51">
        <f t="array" ref="L4910">_xlfn.SUM(_xlfn.NORM.DIST($Q$3:$Q$1003,$F4910,$O4910,FALSE)*WindSpeedStep*$R$3:$R$1003)</f>
        <v>2000.0113952382878</v>
      </c>
      <c r="N4910" s="43">
        <f t="shared" si="229"/>
        <v>1.7952415821624248</v>
      </c>
      <c r="O4910" s="43">
        <f t="shared" si="230"/>
        <v>0.85</v>
      </c>
    </row>
    <row r="4911" spans="5:15" x14ac:dyDescent="0.2">
      <c r="E4911" s="16">
        <v>41271.9375</v>
      </c>
      <c r="F4911" s="22">
        <v>17.946371877310366</v>
      </c>
      <c r="G4911" s="25">
        <v>5.1263843538378803E-2</v>
      </c>
      <c r="H4911" s="3">
        <f t="shared" si="228"/>
        <v>2000</v>
      </c>
      <c r="I4911" s="3">
        <f>MIN(H4911-K4911+L4911,'Power Look Up'!$F$4)</f>
        <v>1999.8673891257688</v>
      </c>
      <c r="K4911" s="51">
        <f t="array" ref="K4911">_xlfn.SUM(_xlfn.NORM.DIST($Q$3:$Q$1003,$F4911,$N4911,FALSE)*WindSpeedStep*$R$3:$R$1003)</f>
        <v>2000.1458828951486</v>
      </c>
      <c r="L4911" s="51">
        <f t="array" ref="L4911">_xlfn.SUM(_xlfn.NORM.DIST($Q$3:$Q$1003,$F4911,$O4911,FALSE)*WindSpeedStep*$R$3:$R$1003)</f>
        <v>2000.0132720209174</v>
      </c>
      <c r="N4911" s="43">
        <f t="shared" si="229"/>
        <v>1.7946371877310368</v>
      </c>
      <c r="O4911" s="43">
        <f t="shared" si="230"/>
        <v>0.92</v>
      </c>
    </row>
    <row r="4912" spans="5:15" x14ac:dyDescent="0.2">
      <c r="E4912" s="16">
        <v>41271.944444444445</v>
      </c>
      <c r="F4912" s="22">
        <v>17.59570468434266</v>
      </c>
      <c r="G4912" s="25">
        <v>4.7738923508273273E-2</v>
      </c>
      <c r="H4912" s="3">
        <f t="shared" si="228"/>
        <v>2000</v>
      </c>
      <c r="I4912" s="3">
        <f>MIN(H4912-K4912+L4912,'Power Look Up'!$F$4)</f>
        <v>1999.8128230349275</v>
      </c>
      <c r="K4912" s="51">
        <f t="array" ref="K4912">_xlfn.SUM(_xlfn.NORM.DIST($Q$3:$Q$1003,$F4912,$N4912,FALSE)*WindSpeedStep*$R$3:$R$1003)</f>
        <v>2000.2063210461258</v>
      </c>
      <c r="L4912" s="51">
        <f t="array" ref="L4912">_xlfn.SUM(_xlfn.NORM.DIST($Q$3:$Q$1003,$F4912,$O4912,FALSE)*WindSpeedStep*$R$3:$R$1003)</f>
        <v>2000.0191440810534</v>
      </c>
      <c r="N4912" s="43">
        <f t="shared" si="229"/>
        <v>1.7595704684342661</v>
      </c>
      <c r="O4912" s="43">
        <f t="shared" si="230"/>
        <v>0.84</v>
      </c>
    </row>
    <row r="4913" spans="5:15" x14ac:dyDescent="0.2">
      <c r="E4913" s="16">
        <v>41271.951388888891</v>
      </c>
      <c r="F4913" s="22">
        <v>17.106871938780948</v>
      </c>
      <c r="G4913" s="25">
        <v>4.5011151235336305E-2</v>
      </c>
      <c r="H4913" s="3">
        <f t="shared" si="228"/>
        <v>2000</v>
      </c>
      <c r="I4913" s="3">
        <f>MIN(H4913-K4913+L4913,'Power Look Up'!$F$4)</f>
        <v>1999.703202854969</v>
      </c>
      <c r="K4913" s="51">
        <f t="array" ref="K4913">_xlfn.SUM(_xlfn.NORM.DIST($Q$3:$Q$1003,$F4913,$N4913,FALSE)*WindSpeedStep*$R$3:$R$1003)</f>
        <v>2000.3320995771596</v>
      </c>
      <c r="L4913" s="51">
        <f t="array" ref="L4913">_xlfn.SUM(_xlfn.NORM.DIST($Q$3:$Q$1003,$F4913,$O4913,FALSE)*WindSpeedStep*$R$3:$R$1003)</f>
        <v>2000.0353024321287</v>
      </c>
      <c r="N4913" s="43">
        <f t="shared" si="229"/>
        <v>1.710687193878095</v>
      </c>
      <c r="O4913" s="43">
        <f t="shared" si="230"/>
        <v>0.77</v>
      </c>
    </row>
    <row r="4914" spans="5:15" x14ac:dyDescent="0.2">
      <c r="E4914" s="16">
        <v>41271.958333333336</v>
      </c>
      <c r="F4914" s="22">
        <v>17.613354844816239</v>
      </c>
      <c r="G4914" s="25">
        <v>4.1445823719088087E-2</v>
      </c>
      <c r="H4914" s="3">
        <f t="shared" si="228"/>
        <v>2000</v>
      </c>
      <c r="I4914" s="3">
        <f>MIN(H4914-K4914+L4914,'Power Look Up'!$F$4)</f>
        <v>1999.8124701634292</v>
      </c>
      <c r="K4914" s="51">
        <f t="array" ref="K4914">_xlfn.SUM(_xlfn.NORM.DIST($Q$3:$Q$1003,$F4914,$N4914,FALSE)*WindSpeedStep*$R$3:$R$1003)</f>
        <v>2000.2027705909627</v>
      </c>
      <c r="L4914" s="51">
        <f t="array" ref="L4914">_xlfn.SUM(_xlfn.NORM.DIST($Q$3:$Q$1003,$F4914,$O4914,FALSE)*WindSpeedStep*$R$3:$R$1003)</f>
        <v>2000.0152407543919</v>
      </c>
      <c r="N4914" s="43">
        <f t="shared" si="229"/>
        <v>1.761335484481624</v>
      </c>
      <c r="O4914" s="43">
        <f t="shared" si="230"/>
        <v>0.73</v>
      </c>
    </row>
    <row r="4915" spans="5:15" x14ac:dyDescent="0.2">
      <c r="E4915" s="16">
        <v>41271.965277777781</v>
      </c>
      <c r="F4915" s="22">
        <v>17.217165325788649</v>
      </c>
      <c r="G4915" s="25">
        <v>4.9369334842062039E-2</v>
      </c>
      <c r="H4915" s="3">
        <f t="shared" si="228"/>
        <v>2000</v>
      </c>
      <c r="I4915" s="3">
        <f>MIN(H4915-K4915+L4915,'Power Look Up'!$F$4)</f>
        <v>1999.7362397476079</v>
      </c>
      <c r="K4915" s="51">
        <f t="array" ref="K4915">_xlfn.SUM(_xlfn.NORM.DIST($Q$3:$Q$1003,$F4915,$N4915,FALSE)*WindSpeedStep*$R$3:$R$1003)</f>
        <v>2000.2985464940696</v>
      </c>
      <c r="L4915" s="51">
        <f t="array" ref="L4915">_xlfn.SUM(_xlfn.NORM.DIST($Q$3:$Q$1003,$F4915,$O4915,FALSE)*WindSpeedStep*$R$3:$R$1003)</f>
        <v>2000.0347862416775</v>
      </c>
      <c r="N4915" s="43">
        <f t="shared" si="229"/>
        <v>1.721716532578865</v>
      </c>
      <c r="O4915" s="43">
        <f t="shared" si="230"/>
        <v>0.85</v>
      </c>
    </row>
    <row r="4916" spans="5:15" x14ac:dyDescent="0.2">
      <c r="E4916" s="16">
        <v>41271.972222222219</v>
      </c>
      <c r="F4916" s="22">
        <v>17.009854357746235</v>
      </c>
      <c r="G4916" s="25">
        <v>3.9388932198286819E-2</v>
      </c>
      <c r="H4916" s="3">
        <f t="shared" si="228"/>
        <v>2000</v>
      </c>
      <c r="I4916" s="3">
        <f>MIN(H4916-K4916+L4916,'Power Look Up'!$F$4)</f>
        <v>1999.669967570228</v>
      </c>
      <c r="K4916" s="51">
        <f t="array" ref="K4916">_xlfn.SUM(_xlfn.NORM.DIST($Q$3:$Q$1003,$F4916,$N4916,FALSE)*WindSpeedStep*$R$3:$R$1003)</f>
        <v>2000.3645362323405</v>
      </c>
      <c r="L4916" s="51">
        <f t="array" ref="L4916">_xlfn.SUM(_xlfn.NORM.DIST($Q$3:$Q$1003,$F4916,$O4916,FALSE)*WindSpeedStep*$R$3:$R$1003)</f>
        <v>2000.0345038025685</v>
      </c>
      <c r="N4916" s="43">
        <f t="shared" si="229"/>
        <v>1.7009854357746237</v>
      </c>
      <c r="O4916" s="43">
        <f t="shared" si="230"/>
        <v>0.67</v>
      </c>
    </row>
    <row r="4917" spans="5:15" x14ac:dyDescent="0.2">
      <c r="E4917" s="16">
        <v>41271.979166666664</v>
      </c>
      <c r="F4917" s="22">
        <v>16.871559490338598</v>
      </c>
      <c r="G4917" s="25">
        <v>3.7340946482200765E-2</v>
      </c>
      <c r="H4917" s="3">
        <f t="shared" si="228"/>
        <v>2000</v>
      </c>
      <c r="I4917" s="3">
        <f>MIN(H4917-K4917+L4917,'Power Look Up'!$F$4)</f>
        <v>1999.6241140394891</v>
      </c>
      <c r="K4917" s="51">
        <f t="array" ref="K4917">_xlfn.SUM(_xlfn.NORM.DIST($Q$3:$Q$1003,$F4917,$N4917,FALSE)*WindSpeedStep*$R$3:$R$1003)</f>
        <v>2000.4159590333923</v>
      </c>
      <c r="L4917" s="51">
        <f t="array" ref="L4917">_xlfn.SUM(_xlfn.NORM.DIST($Q$3:$Q$1003,$F4917,$O4917,FALSE)*WindSpeedStep*$R$3:$R$1003)</f>
        <v>2000.0400730728813</v>
      </c>
      <c r="N4917" s="43">
        <f t="shared" si="229"/>
        <v>1.6871559490338599</v>
      </c>
      <c r="O4917" s="43">
        <f t="shared" si="230"/>
        <v>0.63</v>
      </c>
    </row>
    <row r="4918" spans="5:15" x14ac:dyDescent="0.2">
      <c r="E4918" s="16">
        <v>41271.986111111109</v>
      </c>
      <c r="F4918" s="22">
        <v>16.47189723078678</v>
      </c>
      <c r="G4918" s="25">
        <v>4.1889527984084081E-2</v>
      </c>
      <c r="H4918" s="3">
        <f t="shared" si="228"/>
        <v>2000</v>
      </c>
      <c r="I4918" s="3">
        <f>MIN(H4918-K4918+L4918,'Power Look Up'!$F$4)</f>
        <v>1999.4766302440351</v>
      </c>
      <c r="K4918" s="51">
        <f t="array" ref="K4918">_xlfn.SUM(_xlfn.NORM.DIST($Q$3:$Q$1003,$F4918,$N4918,FALSE)*WindSpeedStep*$R$3:$R$1003)</f>
        <v>2000.60493047818</v>
      </c>
      <c r="L4918" s="51">
        <f t="array" ref="L4918">_xlfn.SUM(_xlfn.NORM.DIST($Q$3:$Q$1003,$F4918,$O4918,FALSE)*WindSpeedStep*$R$3:$R$1003)</f>
        <v>2000.081560722215</v>
      </c>
      <c r="N4918" s="43">
        <f t="shared" si="229"/>
        <v>1.6471897230786781</v>
      </c>
      <c r="O4918" s="43">
        <f t="shared" si="230"/>
        <v>0.69</v>
      </c>
    </row>
    <row r="4919" spans="5:15" x14ac:dyDescent="0.2">
      <c r="E4919" s="16">
        <v>41271.993055555555</v>
      </c>
      <c r="F4919" s="22">
        <v>16.419494307079866</v>
      </c>
      <c r="G4919" s="25">
        <v>3.8978057912784844E-2</v>
      </c>
      <c r="H4919" s="3">
        <f t="shared" si="228"/>
        <v>2000</v>
      </c>
      <c r="I4919" s="3">
        <f>MIN(H4919-K4919+L4919,'Power Look Up'!$F$4)</f>
        <v>1999.4467919938727</v>
      </c>
      <c r="K4919" s="51">
        <f t="array" ref="K4919">_xlfn.SUM(_xlfn.NORM.DIST($Q$3:$Q$1003,$F4919,$N4919,FALSE)*WindSpeedStep*$R$3:$R$1003)</f>
        <v>2000.6348257045624</v>
      </c>
      <c r="L4919" s="51">
        <f t="array" ref="L4919">_xlfn.SUM(_xlfn.NORM.DIST($Q$3:$Q$1003,$F4919,$O4919,FALSE)*WindSpeedStep*$R$3:$R$1003)</f>
        <v>2000.0816176984351</v>
      </c>
      <c r="N4919" s="43">
        <f t="shared" si="229"/>
        <v>1.6419494307079867</v>
      </c>
      <c r="O4919" s="43">
        <f t="shared" si="230"/>
        <v>0.64</v>
      </c>
    </row>
    <row r="4920" spans="5:15" x14ac:dyDescent="0.2">
      <c r="E4920" s="16">
        <v>41272</v>
      </c>
      <c r="F4920" s="22">
        <v>16.43125748224168</v>
      </c>
      <c r="G4920" s="25">
        <v>4.3210326462679E-2</v>
      </c>
      <c r="H4920" s="3">
        <f t="shared" si="228"/>
        <v>2000</v>
      </c>
      <c r="I4920" s="3">
        <f>MIN(H4920-K4920+L4920,'Power Look Up'!$F$4)</f>
        <v>1999.4618379849853</v>
      </c>
      <c r="K4920" s="51">
        <f t="array" ref="K4920">_xlfn.SUM(_xlfn.NORM.DIST($Q$3:$Q$1003,$F4920,$N4920,FALSE)*WindSpeedStep*$R$3:$R$1003)</f>
        <v>2000.6280011448675</v>
      </c>
      <c r="L4920" s="51">
        <f t="array" ref="L4920">_xlfn.SUM(_xlfn.NORM.DIST($Q$3:$Q$1003,$F4920,$O4920,FALSE)*WindSpeedStep*$R$3:$R$1003)</f>
        <v>2000.0898391298529</v>
      </c>
      <c r="N4920" s="43">
        <f t="shared" si="229"/>
        <v>1.6431257482241681</v>
      </c>
      <c r="O4920" s="43">
        <f t="shared" si="230"/>
        <v>0.71</v>
      </c>
    </row>
    <row r="4921" spans="5:15" x14ac:dyDescent="0.2">
      <c r="E4921" s="16">
        <v>41272.006944444445</v>
      </c>
      <c r="F4921" s="22">
        <v>16.361560540292725</v>
      </c>
      <c r="G4921" s="25">
        <v>3.6060129994754414E-2</v>
      </c>
      <c r="H4921" s="3">
        <f t="shared" si="228"/>
        <v>2000</v>
      </c>
      <c r="I4921" s="3">
        <f>MIN(H4921-K4921+L4921,'Power Look Up'!$F$4)</f>
        <v>1999.4134449681262</v>
      </c>
      <c r="K4921" s="51">
        <f t="array" ref="K4921">_xlfn.SUM(_xlfn.NORM.DIST($Q$3:$Q$1003,$F4921,$N4921,FALSE)*WindSpeedStep*$R$3:$R$1003)</f>
        <v>2000.669420866024</v>
      </c>
      <c r="L4921" s="51">
        <f t="array" ref="L4921">_xlfn.SUM(_xlfn.NORM.DIST($Q$3:$Q$1003,$F4921,$O4921,FALSE)*WindSpeedStep*$R$3:$R$1003)</f>
        <v>2000.0828658341502</v>
      </c>
      <c r="N4921" s="43">
        <f t="shared" si="229"/>
        <v>1.6361560540292726</v>
      </c>
      <c r="O4921" s="43">
        <f t="shared" si="230"/>
        <v>0.59</v>
      </c>
    </row>
    <row r="4922" spans="5:15" x14ac:dyDescent="0.2">
      <c r="E4922" s="16">
        <v>41272.104166666664</v>
      </c>
      <c r="F4922" s="22">
        <v>17.437858920719798</v>
      </c>
      <c r="G4922" s="25">
        <v>4.1862937607128385E-2</v>
      </c>
      <c r="H4922" s="3">
        <f t="shared" si="228"/>
        <v>2000</v>
      </c>
      <c r="I4922" s="3">
        <f>MIN(H4922-K4922+L4922,'Power Look Up'!$F$4)</f>
        <v>1999.7790128763729</v>
      </c>
      <c r="K4922" s="51">
        <f t="array" ref="K4922">_xlfn.SUM(_xlfn.NORM.DIST($Q$3:$Q$1003,$F4922,$N4922,FALSE)*WindSpeedStep*$R$3:$R$1003)</f>
        <v>2000.2408525462156</v>
      </c>
      <c r="L4922" s="51">
        <f t="array" ref="L4922">_xlfn.SUM(_xlfn.NORM.DIST($Q$3:$Q$1003,$F4922,$O4922,FALSE)*WindSpeedStep*$R$3:$R$1003)</f>
        <v>2000.0198654225885</v>
      </c>
      <c r="N4922" s="43">
        <f t="shared" si="229"/>
        <v>1.7437858920719798</v>
      </c>
      <c r="O4922" s="43">
        <f t="shared" si="230"/>
        <v>0.73</v>
      </c>
    </row>
    <row r="4923" spans="5:15" x14ac:dyDescent="0.2">
      <c r="E4923" s="16">
        <v>41272.131944444445</v>
      </c>
      <c r="F4923" s="22">
        <v>16.941797097929932</v>
      </c>
      <c r="G4923" s="25">
        <v>3.8956906176183838E-2</v>
      </c>
      <c r="H4923" s="3">
        <f t="shared" si="228"/>
        <v>2000</v>
      </c>
      <c r="I4923" s="3">
        <f>MIN(H4923-K4923+L4923,'Power Look Up'!$F$4)</f>
        <v>1999.6486399519649</v>
      </c>
      <c r="K4923" s="51">
        <f t="array" ref="K4923">_xlfn.SUM(_xlfn.NORM.DIST($Q$3:$Q$1003,$F4923,$N4923,FALSE)*WindSpeedStep*$R$3:$R$1003)</f>
        <v>2000.3890472299054</v>
      </c>
      <c r="L4923" s="51">
        <f t="array" ref="L4923">_xlfn.SUM(_xlfn.NORM.DIST($Q$3:$Q$1003,$F4923,$O4923,FALSE)*WindSpeedStep*$R$3:$R$1003)</f>
        <v>2000.0376871818703</v>
      </c>
      <c r="N4923" s="43">
        <f t="shared" si="229"/>
        <v>1.6941797097929934</v>
      </c>
      <c r="O4923" s="43">
        <f t="shared" si="230"/>
        <v>0.66</v>
      </c>
    </row>
    <row r="4924" spans="5:15" x14ac:dyDescent="0.2">
      <c r="E4924" s="16">
        <v>41272.138888888891</v>
      </c>
      <c r="F4924" s="22">
        <v>17.037971512981919</v>
      </c>
      <c r="G4924" s="25">
        <v>4.2258551697389735E-2</v>
      </c>
      <c r="H4924" s="3">
        <f t="shared" si="228"/>
        <v>2000</v>
      </c>
      <c r="I4924" s="3">
        <f>MIN(H4924-K4924+L4924,'Power Look Up'!$F$4)</f>
        <v>1999.6810596474465</v>
      </c>
      <c r="K4924" s="51">
        <f t="array" ref="K4924">_xlfn.SUM(_xlfn.NORM.DIST($Q$3:$Q$1003,$F4924,$N4924,FALSE)*WindSpeedStep*$R$3:$R$1003)</f>
        <v>2000.3548403395644</v>
      </c>
      <c r="L4924" s="51">
        <f t="array" ref="L4924">_xlfn.SUM(_xlfn.NORM.DIST($Q$3:$Q$1003,$F4924,$O4924,FALSE)*WindSpeedStep*$R$3:$R$1003)</f>
        <v>2000.0358999870109</v>
      </c>
      <c r="N4924" s="43">
        <f t="shared" si="229"/>
        <v>1.703797151298192</v>
      </c>
      <c r="O4924" s="43">
        <f t="shared" si="230"/>
        <v>0.72</v>
      </c>
    </row>
    <row r="4925" spans="5:15" x14ac:dyDescent="0.2">
      <c r="E4925" s="16">
        <v>41272.145833333336</v>
      </c>
      <c r="F4925" s="22">
        <v>17.408200527539044</v>
      </c>
      <c r="G4925" s="25">
        <v>3.6764282384474309E-2</v>
      </c>
      <c r="H4925" s="3">
        <f t="shared" si="228"/>
        <v>2000</v>
      </c>
      <c r="I4925" s="3">
        <f>MIN(H4925-K4925+L4925,'Power Look Up'!$F$4)</f>
        <v>1999.7700615321776</v>
      </c>
      <c r="K4925" s="51">
        <f t="array" ref="K4925">_xlfn.SUM(_xlfn.NORM.DIST($Q$3:$Q$1003,$F4925,$N4925,FALSE)*WindSpeedStep*$R$3:$R$1003)</f>
        <v>2000.2479331683608</v>
      </c>
      <c r="L4925" s="51">
        <f t="array" ref="L4925">_xlfn.SUM(_xlfn.NORM.DIST($Q$3:$Q$1003,$F4925,$O4925,FALSE)*WindSpeedStep*$R$3:$R$1003)</f>
        <v>2000.0179947005383</v>
      </c>
      <c r="N4925" s="43">
        <f t="shared" si="229"/>
        <v>1.7408200527539046</v>
      </c>
      <c r="O4925" s="43">
        <f t="shared" si="230"/>
        <v>0.64</v>
      </c>
    </row>
    <row r="4926" spans="5:15" x14ac:dyDescent="0.2">
      <c r="E4926" s="16">
        <v>41272.152777777781</v>
      </c>
      <c r="F4926" s="22">
        <v>17.221621166664779</v>
      </c>
      <c r="G4926" s="25">
        <v>4.4711237841560413E-2</v>
      </c>
      <c r="H4926" s="3">
        <f t="shared" si="228"/>
        <v>2000</v>
      </c>
      <c r="I4926" s="3">
        <f>MIN(H4926-K4926+L4926,'Power Look Up'!$F$4)</f>
        <v>1999.7323602684794</v>
      </c>
      <c r="K4926" s="51">
        <f t="array" ref="K4926">_xlfn.SUM(_xlfn.NORM.DIST($Q$3:$Q$1003,$F4926,$N4926,FALSE)*WindSpeedStep*$R$3:$R$1003)</f>
        <v>2000.2972610595523</v>
      </c>
      <c r="L4926" s="51">
        <f t="array" ref="L4926">_xlfn.SUM(_xlfn.NORM.DIST($Q$3:$Q$1003,$F4926,$O4926,FALSE)*WindSpeedStep*$R$3:$R$1003)</f>
        <v>2000.0296213280317</v>
      </c>
      <c r="N4926" s="43">
        <f t="shared" si="229"/>
        <v>1.722162116666478</v>
      </c>
      <c r="O4926" s="43">
        <f t="shared" si="230"/>
        <v>0.77</v>
      </c>
    </row>
    <row r="4927" spans="5:15" x14ac:dyDescent="0.2">
      <c r="E4927" s="16">
        <v>41272.159722222219</v>
      </c>
      <c r="F4927" s="22">
        <v>16.942046264071877</v>
      </c>
      <c r="G4927" s="25">
        <v>6.3746727117036647E-2</v>
      </c>
      <c r="H4927" s="3">
        <f t="shared" si="228"/>
        <v>2000</v>
      </c>
      <c r="I4927" s="3">
        <f>MIN(H4927-K4927+L4927,'Power Look Up'!$F$4)</f>
        <v>1999.7003398897371</v>
      </c>
      <c r="K4927" s="51">
        <f t="array" ref="K4927">_xlfn.SUM(_xlfn.NORM.DIST($Q$3:$Q$1003,$F4927,$N4927,FALSE)*WindSpeedStep*$R$3:$R$1003)</f>
        <v>2000.3889547334231</v>
      </c>
      <c r="L4927" s="51">
        <f t="array" ref="L4927">_xlfn.SUM(_xlfn.NORM.DIST($Q$3:$Q$1003,$F4927,$O4927,FALSE)*WindSpeedStep*$R$3:$R$1003)</f>
        <v>2000.0892946231602</v>
      </c>
      <c r="N4927" s="43">
        <f t="shared" si="229"/>
        <v>1.6942046264071877</v>
      </c>
      <c r="O4927" s="43">
        <f t="shared" si="230"/>
        <v>1.08</v>
      </c>
    </row>
    <row r="4928" spans="5:15" x14ac:dyDescent="0.2">
      <c r="E4928" s="16">
        <v>41272.166666666664</v>
      </c>
      <c r="F4928" s="22">
        <v>15.658565198044245</v>
      </c>
      <c r="G4928" s="25">
        <v>5.8115158604292748E-2</v>
      </c>
      <c r="H4928" s="3">
        <f t="shared" si="228"/>
        <v>2000</v>
      </c>
      <c r="I4928" s="3">
        <f>MIN(H4928-K4928+L4928,'Power Look Up'!$F$4)</f>
        <v>1999.1852244406007</v>
      </c>
      <c r="K4928" s="51">
        <f t="array" ref="K4928">_xlfn.SUM(_xlfn.NORM.DIST($Q$3:$Q$1003,$F4928,$N4928,FALSE)*WindSpeedStep*$R$3:$R$1003)</f>
        <v>2001.2399570695306</v>
      </c>
      <c r="L4928" s="51">
        <f t="array" ref="L4928">_xlfn.SUM(_xlfn.NORM.DIST($Q$3:$Q$1003,$F4928,$O4928,FALSE)*WindSpeedStep*$R$3:$R$1003)</f>
        <v>2000.4251815101313</v>
      </c>
      <c r="N4928" s="43">
        <f t="shared" si="229"/>
        <v>1.5658565198044245</v>
      </c>
      <c r="O4928" s="43">
        <f t="shared" si="230"/>
        <v>0.91</v>
      </c>
    </row>
    <row r="4929" spans="5:15" x14ac:dyDescent="0.2">
      <c r="E4929" s="16">
        <v>41272.173611111109</v>
      </c>
      <c r="F4929" s="22">
        <v>17.003724532155747</v>
      </c>
      <c r="G4929" s="25">
        <v>5.9986857471789654E-2</v>
      </c>
      <c r="H4929" s="3">
        <f t="shared" si="228"/>
        <v>2000</v>
      </c>
      <c r="I4929" s="3">
        <f>MIN(H4929-K4929+L4929,'Power Look Up'!$F$4)</f>
        <v>1999.7036058160397</v>
      </c>
      <c r="K4929" s="51">
        <f t="array" ref="K4929">_xlfn.SUM(_xlfn.NORM.DIST($Q$3:$Q$1003,$F4929,$N4929,FALSE)*WindSpeedStep*$R$3:$R$1003)</f>
        <v>2000.3666829171784</v>
      </c>
      <c r="L4929" s="51">
        <f t="array" ref="L4929">_xlfn.SUM(_xlfn.NORM.DIST($Q$3:$Q$1003,$F4929,$O4929,FALSE)*WindSpeedStep*$R$3:$R$1003)</f>
        <v>2000.0702887332181</v>
      </c>
      <c r="N4929" s="43">
        <f t="shared" si="229"/>
        <v>1.7003724532155748</v>
      </c>
      <c r="O4929" s="43">
        <f t="shared" si="230"/>
        <v>1.02</v>
      </c>
    </row>
    <row r="4930" spans="5:15" x14ac:dyDescent="0.2">
      <c r="E4930" s="16">
        <v>41272.180555555555</v>
      </c>
      <c r="F4930" s="22">
        <v>17.77852378708079</v>
      </c>
      <c r="G4930" s="25">
        <v>5.0622875711087305E-2</v>
      </c>
      <c r="H4930" s="3">
        <f t="shared" si="228"/>
        <v>2000</v>
      </c>
      <c r="I4930" s="3">
        <f>MIN(H4930-K4930+L4930,'Power Look Up'!$F$4)</f>
        <v>1999.8441094141483</v>
      </c>
      <c r="K4930" s="51">
        <f t="array" ref="K4930">_xlfn.SUM(_xlfn.NORM.DIST($Q$3:$Q$1003,$F4930,$N4930,FALSE)*WindSpeedStep*$R$3:$R$1003)</f>
        <v>2000.1722867885192</v>
      </c>
      <c r="L4930" s="51">
        <f t="array" ref="L4930">_xlfn.SUM(_xlfn.NORM.DIST($Q$3:$Q$1003,$F4930,$O4930,FALSE)*WindSpeedStep*$R$3:$R$1003)</f>
        <v>2000.0163962026675</v>
      </c>
      <c r="N4930" s="43">
        <f t="shared" si="229"/>
        <v>1.7778523787080791</v>
      </c>
      <c r="O4930" s="43">
        <f t="shared" si="230"/>
        <v>0.9</v>
      </c>
    </row>
    <row r="4931" spans="5:15" x14ac:dyDescent="0.2">
      <c r="E4931" s="16">
        <v>41272.1875</v>
      </c>
      <c r="F4931" s="22">
        <v>17.168174138733498</v>
      </c>
      <c r="G4931" s="25">
        <v>4.9510215421353171E-2</v>
      </c>
      <c r="H4931" s="3">
        <f t="shared" ref="H4931:H4994" si="231">INDEX(PowerArray,MIN(MaximumPowerIndex,ROUND(F4931*100,0)))</f>
        <v>2000</v>
      </c>
      <c r="I4931" s="3">
        <f>MIN(H4931-K4931+L4931,'Power Look Up'!$F$4)</f>
        <v>1999.7244663683434</v>
      </c>
      <c r="K4931" s="51">
        <f t="array" ref="K4931">_xlfn.SUM(_xlfn.NORM.DIST($Q$3:$Q$1003,$F4931,$N4931,FALSE)*WindSpeedStep*$R$3:$R$1003)</f>
        <v>2000.3130325876407</v>
      </c>
      <c r="L4931" s="51">
        <f t="array" ref="L4931">_xlfn.SUM(_xlfn.NORM.DIST($Q$3:$Q$1003,$F4931,$O4931,FALSE)*WindSpeedStep*$R$3:$R$1003)</f>
        <v>2000.0374989559841</v>
      </c>
      <c r="N4931" s="43">
        <f t="shared" ref="N4931:N4994" si="232">ReferenceTurbulence*F4931</f>
        <v>1.7168174138733499</v>
      </c>
      <c r="O4931" s="43">
        <f t="shared" ref="O4931:O4994" si="233">F4931*G4931</f>
        <v>0.85</v>
      </c>
    </row>
    <row r="4932" spans="5:15" x14ac:dyDescent="0.2">
      <c r="E4932" s="16">
        <v>41272.194444444445</v>
      </c>
      <c r="F4932" s="22">
        <v>17.388650186855163</v>
      </c>
      <c r="G4932" s="25">
        <v>4.2556494727773536E-2</v>
      </c>
      <c r="H4932" s="3">
        <f t="shared" si="231"/>
        <v>2000</v>
      </c>
      <c r="I4932" s="3">
        <f>MIN(H4932-K4932+L4932,'Power Look Up'!$F$4)</f>
        <v>1999.7690664046711</v>
      </c>
      <c r="K4932" s="51">
        <f t="array" ref="K4932">_xlfn.SUM(_xlfn.NORM.DIST($Q$3:$Q$1003,$F4932,$N4932,FALSE)*WindSpeedStep*$R$3:$R$1003)</f>
        <v>2000.2527093096624</v>
      </c>
      <c r="L4932" s="51">
        <f t="array" ref="L4932">_xlfn.SUM(_xlfn.NORM.DIST($Q$3:$Q$1003,$F4932,$O4932,FALSE)*WindSpeedStep*$R$3:$R$1003)</f>
        <v>2000.0217757143334</v>
      </c>
      <c r="N4932" s="43">
        <f t="shared" si="232"/>
        <v>1.7388650186855164</v>
      </c>
      <c r="O4932" s="43">
        <f t="shared" si="233"/>
        <v>0.74</v>
      </c>
    </row>
    <row r="4933" spans="5:15" x14ac:dyDescent="0.2">
      <c r="E4933" s="16">
        <v>41272.201388888891</v>
      </c>
      <c r="F4933" s="22">
        <v>17.593279810134351</v>
      </c>
      <c r="G4933" s="25">
        <v>3.8082722905029703E-2</v>
      </c>
      <c r="H4933" s="3">
        <f t="shared" si="231"/>
        <v>2000</v>
      </c>
      <c r="I4933" s="3">
        <f>MIN(H4933-K4933+L4933,'Power Look Up'!$F$4)</f>
        <v>1999.807441293422</v>
      </c>
      <c r="K4933" s="51">
        <f t="array" ref="K4933">_xlfn.SUM(_xlfn.NORM.DIST($Q$3:$Q$1003,$F4933,$N4933,FALSE)*WindSpeedStep*$R$3:$R$1003)</f>
        <v>2000.2068134916738</v>
      </c>
      <c r="L4933" s="51">
        <f t="array" ref="L4933">_xlfn.SUM(_xlfn.NORM.DIST($Q$3:$Q$1003,$F4933,$O4933,FALSE)*WindSpeedStep*$R$3:$R$1003)</f>
        <v>2000.0142547850958</v>
      </c>
      <c r="N4933" s="43">
        <f t="shared" si="232"/>
        <v>1.7593279810134352</v>
      </c>
      <c r="O4933" s="43">
        <f t="shared" si="233"/>
        <v>0.67000000000000015</v>
      </c>
    </row>
    <row r="4934" spans="5:15" x14ac:dyDescent="0.2">
      <c r="E4934" s="16">
        <v>41272.208333333336</v>
      </c>
      <c r="F4934" s="22">
        <v>16.900282854542642</v>
      </c>
      <c r="G4934" s="25">
        <v>5.0295016202733418E-2</v>
      </c>
      <c r="H4934" s="3">
        <f t="shared" si="231"/>
        <v>2000</v>
      </c>
      <c r="I4934" s="3">
        <f>MIN(H4934-K4934+L4934,'Power Look Up'!$F$4)</f>
        <v>1999.6518514346253</v>
      </c>
      <c r="K4934" s="51">
        <f t="array" ref="K4934">_xlfn.SUM(_xlfn.NORM.DIST($Q$3:$Q$1003,$F4934,$N4934,FALSE)*WindSpeedStep*$R$3:$R$1003)</f>
        <v>2000.4047495747498</v>
      </c>
      <c r="L4934" s="51">
        <f t="array" ref="L4934">_xlfn.SUM(_xlfn.NORM.DIST($Q$3:$Q$1003,$F4934,$O4934,FALSE)*WindSpeedStep*$R$3:$R$1003)</f>
        <v>2000.0566010093751</v>
      </c>
      <c r="N4934" s="43">
        <f t="shared" si="232"/>
        <v>1.6900282854542643</v>
      </c>
      <c r="O4934" s="43">
        <f t="shared" si="233"/>
        <v>0.85</v>
      </c>
    </row>
    <row r="4935" spans="5:15" x14ac:dyDescent="0.2">
      <c r="E4935" s="16">
        <v>41272.215277777781</v>
      </c>
      <c r="F4935" s="22">
        <v>17.031058678089856</v>
      </c>
      <c r="G4935" s="25">
        <v>3.5816916113662021E-2</v>
      </c>
      <c r="H4935" s="3">
        <f t="shared" si="231"/>
        <v>2000</v>
      </c>
      <c r="I4935" s="3">
        <f>MIN(H4935-K4935+L4935,'Power Look Up'!$F$4)</f>
        <v>1999.6732988532042</v>
      </c>
      <c r="K4935" s="51">
        <f t="array" ref="K4935">_xlfn.SUM(_xlfn.NORM.DIST($Q$3:$Q$1003,$F4935,$N4935,FALSE)*WindSpeedStep*$R$3:$R$1003)</f>
        <v>2000.3572013610924</v>
      </c>
      <c r="L4935" s="51">
        <f t="array" ref="L4935">_xlfn.SUM(_xlfn.NORM.DIST($Q$3:$Q$1003,$F4935,$O4935,FALSE)*WindSpeedStep*$R$3:$R$1003)</f>
        <v>2000.0305002142966</v>
      </c>
      <c r="N4935" s="43">
        <f t="shared" si="232"/>
        <v>1.7031058678089857</v>
      </c>
      <c r="O4935" s="43">
        <f t="shared" si="233"/>
        <v>0.61</v>
      </c>
    </row>
    <row r="4936" spans="5:15" x14ac:dyDescent="0.2">
      <c r="E4936" s="16">
        <v>41272.222222222219</v>
      </c>
      <c r="F4936" s="22">
        <v>17.136350396528481</v>
      </c>
      <c r="G4936" s="25">
        <v>3.0928405858657543E-2</v>
      </c>
      <c r="H4936" s="3">
        <f t="shared" si="231"/>
        <v>2000</v>
      </c>
      <c r="I4936" s="3">
        <f>MIN(H4936-K4936+L4936,'Power Look Up'!$F$4)</f>
        <v>1999.7005618692181</v>
      </c>
      <c r="K4936" s="51">
        <f t="array" ref="K4936">_xlfn.SUM(_xlfn.NORM.DIST($Q$3:$Q$1003,$F4936,$N4936,FALSE)*WindSpeedStep*$R$3:$R$1003)</f>
        <v>2000.3227973967896</v>
      </c>
      <c r="L4936" s="51">
        <f t="array" ref="L4936">_xlfn.SUM(_xlfn.NORM.DIST($Q$3:$Q$1003,$F4936,$O4936,FALSE)*WindSpeedStep*$R$3:$R$1003)</f>
        <v>2000.0233592660077</v>
      </c>
      <c r="N4936" s="43">
        <f t="shared" si="232"/>
        <v>1.7136350396528481</v>
      </c>
      <c r="O4936" s="43">
        <f t="shared" si="233"/>
        <v>0.53</v>
      </c>
    </row>
    <row r="4937" spans="5:15" x14ac:dyDescent="0.2">
      <c r="E4937" s="16">
        <v>41272.229166666664</v>
      </c>
      <c r="F4937" s="22">
        <v>16.89155891440608</v>
      </c>
      <c r="G4937" s="25">
        <v>2.7232536815041147E-2</v>
      </c>
      <c r="H4937" s="3">
        <f t="shared" si="231"/>
        <v>2000</v>
      </c>
      <c r="I4937" s="3">
        <f>MIN(H4937-K4937+L4937,'Power Look Up'!$F$4)</f>
        <v>1999.6231324847097</v>
      </c>
      <c r="K4937" s="51">
        <f t="array" ref="K4937">_xlfn.SUM(_xlfn.NORM.DIST($Q$3:$Q$1003,$F4937,$N4937,FALSE)*WindSpeedStep*$R$3:$R$1003)</f>
        <v>2000.4081239088018</v>
      </c>
      <c r="L4937" s="51">
        <f t="array" ref="L4937">_xlfn.SUM(_xlfn.NORM.DIST($Q$3:$Q$1003,$F4937,$O4937,FALSE)*WindSpeedStep*$R$3:$R$1003)</f>
        <v>2000.0312563935115</v>
      </c>
      <c r="N4937" s="43">
        <f t="shared" si="232"/>
        <v>1.689155891440608</v>
      </c>
      <c r="O4937" s="43">
        <f t="shared" si="233"/>
        <v>0.46</v>
      </c>
    </row>
    <row r="4938" spans="5:15" x14ac:dyDescent="0.2">
      <c r="E4938" s="16">
        <v>41272.236111111109</v>
      </c>
      <c r="F4938" s="22">
        <v>17.245991674796944</v>
      </c>
      <c r="G4938" s="25">
        <v>4.0009296827410425E-2</v>
      </c>
      <c r="H4938" s="3">
        <f t="shared" si="231"/>
        <v>2000</v>
      </c>
      <c r="I4938" s="3">
        <f>MIN(H4938-K4938+L4938,'Power Look Up'!$F$4)</f>
        <v>1999.7345397965155</v>
      </c>
      <c r="K4938" s="51">
        <f t="array" ref="K4938">_xlfn.SUM(_xlfn.NORM.DIST($Q$3:$Q$1003,$F4938,$N4938,FALSE)*WindSpeedStep*$R$3:$R$1003)</f>
        <v>2000.2903232632232</v>
      </c>
      <c r="L4938" s="51">
        <f t="array" ref="L4938">_xlfn.SUM(_xlfn.NORM.DIST($Q$3:$Q$1003,$F4938,$O4938,FALSE)*WindSpeedStep*$R$3:$R$1003)</f>
        <v>2000.0248630597387</v>
      </c>
      <c r="N4938" s="43">
        <f t="shared" si="232"/>
        <v>1.7245991674796946</v>
      </c>
      <c r="O4938" s="43">
        <f t="shared" si="233"/>
        <v>0.69</v>
      </c>
    </row>
    <row r="4939" spans="5:15" x14ac:dyDescent="0.2">
      <c r="E4939" s="16">
        <v>41272.243055555555</v>
      </c>
      <c r="F4939" s="22">
        <v>17.23554389375154</v>
      </c>
      <c r="G4939" s="25">
        <v>3.0170211233572813E-2</v>
      </c>
      <c r="H4939" s="3">
        <f t="shared" si="231"/>
        <v>2000</v>
      </c>
      <c r="I4939" s="3">
        <f>MIN(H4939-K4939+L4939,'Power Look Up'!$F$4)</f>
        <v>1999.7265824417138</v>
      </c>
      <c r="K4939" s="51">
        <f t="array" ref="K4939">_xlfn.SUM(_xlfn.NORM.DIST($Q$3:$Q$1003,$F4939,$N4939,FALSE)*WindSpeedStep*$R$3:$R$1003)</f>
        <v>2000.2932784445406</v>
      </c>
      <c r="L4939" s="51">
        <f t="array" ref="L4939">_xlfn.SUM(_xlfn.NORM.DIST($Q$3:$Q$1003,$F4939,$O4939,FALSE)*WindSpeedStep*$R$3:$R$1003)</f>
        <v>2000.0198608862545</v>
      </c>
      <c r="N4939" s="43">
        <f t="shared" si="232"/>
        <v>1.7235543893751541</v>
      </c>
      <c r="O4939" s="43">
        <f t="shared" si="233"/>
        <v>0.52</v>
      </c>
    </row>
    <row r="4940" spans="5:15" x14ac:dyDescent="0.2">
      <c r="E4940" s="16">
        <v>41272.25</v>
      </c>
      <c r="F4940" s="22">
        <v>16.913463287695254</v>
      </c>
      <c r="G4940" s="25">
        <v>4.2569637439294206E-2</v>
      </c>
      <c r="H4940" s="3">
        <f t="shared" si="231"/>
        <v>2000</v>
      </c>
      <c r="I4940" s="3">
        <f>MIN(H4940-K4940+L4940,'Power Look Up'!$F$4)</f>
        <v>1999.6437480871427</v>
      </c>
      <c r="K4940" s="51">
        <f t="array" ref="K4940">_xlfn.SUM(_xlfn.NORM.DIST($Q$3:$Q$1003,$F4940,$N4940,FALSE)*WindSpeedStep*$R$3:$R$1003)</f>
        <v>2000.3997010078765</v>
      </c>
      <c r="L4940" s="51">
        <f t="array" ref="L4940">_xlfn.SUM(_xlfn.NORM.DIST($Q$3:$Q$1003,$F4940,$O4940,FALSE)*WindSpeedStep*$R$3:$R$1003)</f>
        <v>2000.0434490950192</v>
      </c>
      <c r="N4940" s="43">
        <f t="shared" si="232"/>
        <v>1.6913463287695256</v>
      </c>
      <c r="O4940" s="43">
        <f t="shared" si="233"/>
        <v>0.72</v>
      </c>
    </row>
    <row r="4941" spans="5:15" x14ac:dyDescent="0.2">
      <c r="E4941" s="16">
        <v>41272.256944444445</v>
      </c>
      <c r="F4941" s="22">
        <v>17.110997108671132</v>
      </c>
      <c r="G4941" s="25">
        <v>3.4480749207830376E-2</v>
      </c>
      <c r="H4941" s="3">
        <f t="shared" si="231"/>
        <v>2000</v>
      </c>
      <c r="I4941" s="3">
        <f>MIN(H4941-K4941+L4941,'Power Look Up'!$F$4)</f>
        <v>1999.6954748506239</v>
      </c>
      <c r="K4941" s="51">
        <f t="array" ref="K4941">_xlfn.SUM(_xlfn.NORM.DIST($Q$3:$Q$1003,$F4941,$N4941,FALSE)*WindSpeedStep*$R$3:$R$1003)</f>
        <v>2000.3307827382</v>
      </c>
      <c r="L4941" s="51">
        <f t="array" ref="L4941">_xlfn.SUM(_xlfn.NORM.DIST($Q$3:$Q$1003,$F4941,$O4941,FALSE)*WindSpeedStep*$R$3:$R$1003)</f>
        <v>2000.0262575888239</v>
      </c>
      <c r="N4941" s="43">
        <f t="shared" si="232"/>
        <v>1.7110997108671133</v>
      </c>
      <c r="O4941" s="43">
        <f t="shared" si="233"/>
        <v>0.59</v>
      </c>
    </row>
    <row r="4942" spans="5:15" x14ac:dyDescent="0.2">
      <c r="E4942" s="16">
        <v>41272.263888888891</v>
      </c>
      <c r="F4942" s="22">
        <v>16.51668628999575</v>
      </c>
      <c r="G4942" s="25">
        <v>2.8456071136053581E-2</v>
      </c>
      <c r="H4942" s="3">
        <f t="shared" si="231"/>
        <v>2000</v>
      </c>
      <c r="I4942" s="3">
        <f>MIN(H4942-K4942+L4942,'Power Look Up'!$F$4)</f>
        <v>1999.4754861520905</v>
      </c>
      <c r="K4942" s="51">
        <f t="array" ref="K4942">_xlfn.SUM(_xlfn.NORM.DIST($Q$3:$Q$1003,$F4942,$N4942,FALSE)*WindSpeedStep*$R$3:$R$1003)</f>
        <v>2000.5803962634279</v>
      </c>
      <c r="L4942" s="51">
        <f t="array" ref="L4942">_xlfn.SUM(_xlfn.NORM.DIST($Q$3:$Q$1003,$F4942,$O4942,FALSE)*WindSpeedStep*$R$3:$R$1003)</f>
        <v>2000.0558824155185</v>
      </c>
      <c r="N4942" s="43">
        <f t="shared" si="232"/>
        <v>1.651668628999575</v>
      </c>
      <c r="O4942" s="43">
        <f t="shared" si="233"/>
        <v>0.47</v>
      </c>
    </row>
    <row r="4943" spans="5:15" x14ac:dyDescent="0.2">
      <c r="E4943" s="16">
        <v>41272.270833333336</v>
      </c>
      <c r="F4943" s="22">
        <v>16.232839830297724</v>
      </c>
      <c r="G4943" s="25">
        <v>2.4641406197664903E-2</v>
      </c>
      <c r="H4943" s="3">
        <f t="shared" si="231"/>
        <v>2000</v>
      </c>
      <c r="I4943" s="3">
        <f>MIN(H4943-K4943+L4943,'Power Look Up'!$F$4)</f>
        <v>1999.3277892561691</v>
      </c>
      <c r="K4943" s="51">
        <f t="array" ref="K4943">_xlfn.SUM(_xlfn.NORM.DIST($Q$3:$Q$1003,$F4943,$N4943,FALSE)*WindSpeedStep*$R$3:$R$1003)</f>
        <v>2000.7523871022795</v>
      </c>
      <c r="L4943" s="51">
        <f t="array" ref="L4943">_xlfn.SUM(_xlfn.NORM.DIST($Q$3:$Q$1003,$F4943,$O4943,FALSE)*WindSpeedStep*$R$3:$R$1003)</f>
        <v>2000.0801763584486</v>
      </c>
      <c r="N4943" s="43">
        <f t="shared" si="232"/>
        <v>1.6232839830297725</v>
      </c>
      <c r="O4943" s="43">
        <f t="shared" si="233"/>
        <v>0.4</v>
      </c>
    </row>
    <row r="4944" spans="5:15" x14ac:dyDescent="0.2">
      <c r="E4944" s="16">
        <v>41272.277777777781</v>
      </c>
      <c r="F4944" s="22">
        <v>16.081325263804487</v>
      </c>
      <c r="G4944" s="25">
        <v>2.7360929076557072E-2</v>
      </c>
      <c r="H4944" s="3">
        <f t="shared" si="231"/>
        <v>2000</v>
      </c>
      <c r="I4944" s="3">
        <f>MIN(H4944-K4944+L4944,'Power Look Up'!$F$4)</f>
        <v>1999.2445522717358</v>
      </c>
      <c r="K4944" s="51">
        <f t="array" ref="K4944">_xlfn.SUM(_xlfn.NORM.DIST($Q$3:$Q$1003,$F4944,$N4944,FALSE)*WindSpeedStep*$R$3:$R$1003)</f>
        <v>2000.8615571697039</v>
      </c>
      <c r="L4944" s="51">
        <f t="array" ref="L4944">_xlfn.SUM(_xlfn.NORM.DIST($Q$3:$Q$1003,$F4944,$O4944,FALSE)*WindSpeedStep*$R$3:$R$1003)</f>
        <v>2000.1061094414397</v>
      </c>
      <c r="N4944" s="43">
        <f t="shared" si="232"/>
        <v>1.6081325263804489</v>
      </c>
      <c r="O4944" s="43">
        <f t="shared" si="233"/>
        <v>0.44</v>
      </c>
    </row>
    <row r="4945" spans="5:15" x14ac:dyDescent="0.2">
      <c r="E4945" s="16">
        <v>41272.284722222219</v>
      </c>
      <c r="F4945" s="22">
        <v>15.635900457935652</v>
      </c>
      <c r="G4945" s="25">
        <v>4.3489660338358146E-2</v>
      </c>
      <c r="H4945" s="3">
        <f t="shared" si="231"/>
        <v>2000</v>
      </c>
      <c r="I4945" s="3">
        <f>MIN(H4945-K4945+L4945,'Power Look Up'!$F$4)</f>
        <v>1999.0293954868694</v>
      </c>
      <c r="K4945" s="51">
        <f t="array" ref="K4945">_xlfn.SUM(_xlfn.NORM.DIST($Q$3:$Q$1003,$F4945,$N4945,FALSE)*WindSpeedStep*$R$3:$R$1003)</f>
        <v>2001.2635432799082</v>
      </c>
      <c r="L4945" s="51">
        <f t="array" ref="L4945">_xlfn.SUM(_xlfn.NORM.DIST($Q$3:$Q$1003,$F4945,$O4945,FALSE)*WindSpeedStep*$R$3:$R$1003)</f>
        <v>2000.2929387667775</v>
      </c>
      <c r="N4945" s="43">
        <f t="shared" si="232"/>
        <v>1.5635900457935652</v>
      </c>
      <c r="O4945" s="43">
        <f t="shared" si="233"/>
        <v>0.68</v>
      </c>
    </row>
    <row r="4946" spans="5:15" x14ac:dyDescent="0.2">
      <c r="E4946" s="16">
        <v>41272.291666666664</v>
      </c>
      <c r="F4946" s="22">
        <v>16.519735279007225</v>
      </c>
      <c r="G4946" s="25">
        <v>4.4794906667806556E-2</v>
      </c>
      <c r="H4946" s="3">
        <f t="shared" si="231"/>
        <v>2000</v>
      </c>
      <c r="I4946" s="3">
        <f>MIN(H4946-K4946+L4946,'Power Look Up'!$F$4)</f>
        <v>1999.5038029783859</v>
      </c>
      <c r="K4946" s="51">
        <f t="array" ref="K4946">_xlfn.SUM(_xlfn.NORM.DIST($Q$3:$Q$1003,$F4946,$N4946,FALSE)*WindSpeedStep*$R$3:$R$1003)</f>
        <v>2000.5787594565684</v>
      </c>
      <c r="L4946" s="51">
        <f t="array" ref="L4946">_xlfn.SUM(_xlfn.NORM.DIST($Q$3:$Q$1003,$F4946,$O4946,FALSE)*WindSpeedStep*$R$3:$R$1003)</f>
        <v>2000.0825624349543</v>
      </c>
      <c r="N4946" s="43">
        <f t="shared" si="232"/>
        <v>1.6519735279007226</v>
      </c>
      <c r="O4946" s="43">
        <f t="shared" si="233"/>
        <v>0.74</v>
      </c>
    </row>
    <row r="4947" spans="5:15" x14ac:dyDescent="0.2">
      <c r="E4947" s="16">
        <v>41272.298611111109</v>
      </c>
      <c r="F4947" s="22">
        <v>17.44546120500792</v>
      </c>
      <c r="G4947" s="25">
        <v>3.7832189831160178E-2</v>
      </c>
      <c r="H4947" s="3">
        <f t="shared" si="231"/>
        <v>2000</v>
      </c>
      <c r="I4947" s="3">
        <f>MIN(H4947-K4947+L4947,'Power Look Up'!$F$4)</f>
        <v>1999.7784640218781</v>
      </c>
      <c r="K4947" s="51">
        <f t="array" ref="K4947">_xlfn.SUM(_xlfn.NORM.DIST($Q$3:$Q$1003,$F4947,$N4947,FALSE)*WindSpeedStep*$R$3:$R$1003)</f>
        <v>2000.2390690734721</v>
      </c>
      <c r="L4947" s="51">
        <f t="array" ref="L4947">_xlfn.SUM(_xlfn.NORM.DIST($Q$3:$Q$1003,$F4947,$O4947,FALSE)*WindSpeedStep*$R$3:$R$1003)</f>
        <v>2000.0175330953502</v>
      </c>
      <c r="N4947" s="43">
        <f t="shared" si="232"/>
        <v>1.7445461205007922</v>
      </c>
      <c r="O4947" s="43">
        <f t="shared" si="233"/>
        <v>0.66</v>
      </c>
    </row>
    <row r="4948" spans="5:15" x14ac:dyDescent="0.2">
      <c r="E4948" s="16">
        <v>41272.305555555555</v>
      </c>
      <c r="F4948" s="22">
        <v>17.61016477013747</v>
      </c>
      <c r="G4948" s="25">
        <v>3.4071231463856211E-2</v>
      </c>
      <c r="H4948" s="3">
        <f t="shared" si="231"/>
        <v>2000</v>
      </c>
      <c r="I4948" s="3">
        <f>MIN(H4948-K4948+L4948,'Power Look Up'!$F$4)</f>
        <v>1999.8091421527638</v>
      </c>
      <c r="K4948" s="51">
        <f t="array" ref="K4948">_xlfn.SUM(_xlfn.NORM.DIST($Q$3:$Q$1003,$F4948,$N4948,FALSE)*WindSpeedStep*$R$3:$R$1003)</f>
        <v>2000.2034078986196</v>
      </c>
      <c r="L4948" s="51">
        <f t="array" ref="L4948">_xlfn.SUM(_xlfn.NORM.DIST($Q$3:$Q$1003,$F4948,$O4948,FALSE)*WindSpeedStep*$R$3:$R$1003)</f>
        <v>2000.0125500513834</v>
      </c>
      <c r="N4948" s="43">
        <f t="shared" si="232"/>
        <v>1.7610164770137471</v>
      </c>
      <c r="O4948" s="43">
        <f t="shared" si="233"/>
        <v>0.6</v>
      </c>
    </row>
    <row r="4949" spans="5:15" x14ac:dyDescent="0.2">
      <c r="E4949" s="16">
        <v>41272.3125</v>
      </c>
      <c r="F4949" s="22">
        <v>17.061600277454133</v>
      </c>
      <c r="G4949" s="25">
        <v>3.5752801031570171E-2</v>
      </c>
      <c r="H4949" s="3">
        <f t="shared" si="231"/>
        <v>2000</v>
      </c>
      <c r="I4949" s="3">
        <f>MIN(H4949-K4949+L4949,'Power Look Up'!$F$4)</f>
        <v>1999.6822339575701</v>
      </c>
      <c r="K4949" s="51">
        <f t="array" ref="K4949">_xlfn.SUM(_xlfn.NORM.DIST($Q$3:$Q$1003,$F4949,$N4949,FALSE)*WindSpeedStep*$R$3:$R$1003)</f>
        <v>2000.3468808176867</v>
      </c>
      <c r="L4949" s="51">
        <f t="array" ref="L4949">_xlfn.SUM(_xlfn.NORM.DIST($Q$3:$Q$1003,$F4949,$O4949,FALSE)*WindSpeedStep*$R$3:$R$1003)</f>
        <v>2000.0291147752569</v>
      </c>
      <c r="N4949" s="43">
        <f t="shared" si="232"/>
        <v>1.7061600277454134</v>
      </c>
      <c r="O4949" s="43">
        <f t="shared" si="233"/>
        <v>0.61</v>
      </c>
    </row>
    <row r="4950" spans="5:15" x14ac:dyDescent="0.2">
      <c r="E4950" s="16">
        <v>41272.319444444445</v>
      </c>
      <c r="F4950" s="22">
        <v>16.611769188654311</v>
      </c>
      <c r="G4950" s="25">
        <v>2.8293193498077601E-2</v>
      </c>
      <c r="H4950" s="3">
        <f t="shared" si="231"/>
        <v>2000</v>
      </c>
      <c r="I4950" s="3">
        <f>MIN(H4950-K4950+L4950,'Power Look Up'!$F$4)</f>
        <v>1999.5170365863078</v>
      </c>
      <c r="K4950" s="51">
        <f t="array" ref="K4950">_xlfn.SUM(_xlfn.NORM.DIST($Q$3:$Q$1003,$F4950,$N4950,FALSE)*WindSpeedStep*$R$3:$R$1003)</f>
        <v>2000.5312912264073</v>
      </c>
      <c r="L4950" s="51">
        <f t="array" ref="L4950">_xlfn.SUM(_xlfn.NORM.DIST($Q$3:$Q$1003,$F4950,$O4950,FALSE)*WindSpeedStep*$R$3:$R$1003)</f>
        <v>2000.0483278127151</v>
      </c>
      <c r="N4950" s="43">
        <f t="shared" si="232"/>
        <v>1.6611769188654311</v>
      </c>
      <c r="O4950" s="43">
        <f t="shared" si="233"/>
        <v>0.47</v>
      </c>
    </row>
    <row r="4951" spans="5:15" x14ac:dyDescent="0.2">
      <c r="E4951" s="16">
        <v>41272.326388888891</v>
      </c>
      <c r="F4951" s="22">
        <v>17.154770394332409</v>
      </c>
      <c r="G4951" s="25">
        <v>3.2643981069254813E-2</v>
      </c>
      <c r="H4951" s="3">
        <f t="shared" si="231"/>
        <v>2000</v>
      </c>
      <c r="I4951" s="3">
        <f>MIN(H4951-K4951+L4951,'Power Look Up'!$F$4)</f>
        <v>1999.7064887261313</v>
      </c>
      <c r="K4951" s="51">
        <f t="array" ref="K4951">_xlfn.SUM(_xlfn.NORM.DIST($Q$3:$Q$1003,$F4951,$N4951,FALSE)*WindSpeedStep*$R$3:$R$1003)</f>
        <v>2000.3171107409833</v>
      </c>
      <c r="L4951" s="51">
        <f t="array" ref="L4951">_xlfn.SUM(_xlfn.NORM.DIST($Q$3:$Q$1003,$F4951,$O4951,FALSE)*WindSpeedStep*$R$3:$R$1003)</f>
        <v>2000.0235994671145</v>
      </c>
      <c r="N4951" s="43">
        <f t="shared" si="232"/>
        <v>1.715477039433241</v>
      </c>
      <c r="O4951" s="43">
        <f t="shared" si="233"/>
        <v>0.56000000000000005</v>
      </c>
    </row>
    <row r="4952" spans="5:15" x14ac:dyDescent="0.2">
      <c r="E4952" s="16">
        <v>41272.333333333336</v>
      </c>
      <c r="F4952" s="22">
        <v>17.51637779839379</v>
      </c>
      <c r="G4952" s="25">
        <v>3.4253657171919333E-2</v>
      </c>
      <c r="H4952" s="3">
        <f t="shared" si="231"/>
        <v>2000</v>
      </c>
      <c r="I4952" s="3">
        <f>MIN(H4952-K4952+L4952,'Power Look Up'!$F$4)</f>
        <v>1999.7914087387637</v>
      </c>
      <c r="K4952" s="51">
        <f t="array" ref="K4952">_xlfn.SUM(_xlfn.NORM.DIST($Q$3:$Q$1003,$F4952,$N4952,FALSE)*WindSpeedStep*$R$3:$R$1003)</f>
        <v>2000.2230323545157</v>
      </c>
      <c r="L4952" s="51">
        <f t="array" ref="L4952">_xlfn.SUM(_xlfn.NORM.DIST($Q$3:$Q$1003,$F4952,$O4952,FALSE)*WindSpeedStep*$R$3:$R$1003)</f>
        <v>2000.0144410932794</v>
      </c>
      <c r="N4952" s="43">
        <f t="shared" si="232"/>
        <v>1.7516377798393792</v>
      </c>
      <c r="O4952" s="43">
        <f t="shared" si="233"/>
        <v>0.60000000000000009</v>
      </c>
    </row>
    <row r="4953" spans="5:15" x14ac:dyDescent="0.2">
      <c r="E4953" s="16">
        <v>41272.340277777781</v>
      </c>
      <c r="F4953" s="22">
        <v>16.047768998794197</v>
      </c>
      <c r="G4953" s="25">
        <v>4.7981747497602721E-2</v>
      </c>
      <c r="H4953" s="3">
        <f t="shared" si="231"/>
        <v>2000</v>
      </c>
      <c r="I4953" s="3">
        <f>MIN(H4953-K4953+L4953,'Power Look Up'!$F$4)</f>
        <v>1999.2933195197393</v>
      </c>
      <c r="K4953" s="51">
        <f t="array" ref="K4953">_xlfn.SUM(_xlfn.NORM.DIST($Q$3:$Q$1003,$F4953,$N4953,FALSE)*WindSpeedStep*$R$3:$R$1003)</f>
        <v>2000.8875160998596</v>
      </c>
      <c r="L4953" s="51">
        <f t="array" ref="L4953">_xlfn.SUM(_xlfn.NORM.DIST($Q$3:$Q$1003,$F4953,$O4953,FALSE)*WindSpeedStep*$R$3:$R$1003)</f>
        <v>2000.1808356195988</v>
      </c>
      <c r="N4953" s="43">
        <f t="shared" si="232"/>
        <v>1.6047768998794198</v>
      </c>
      <c r="O4953" s="43">
        <f t="shared" si="233"/>
        <v>0.77</v>
      </c>
    </row>
    <row r="4954" spans="5:15" x14ac:dyDescent="0.2">
      <c r="E4954" s="16">
        <v>41272.347222222219</v>
      </c>
      <c r="F4954" s="22">
        <v>15.373843281408824</v>
      </c>
      <c r="G4954" s="25">
        <v>3.4474138333445536E-2</v>
      </c>
      <c r="H4954" s="3">
        <f t="shared" si="231"/>
        <v>2000</v>
      </c>
      <c r="I4954" s="3">
        <f>MIN(H4954-K4954+L4954,'Power Look Up'!$F$4)</f>
        <v>1998.7930845059966</v>
      </c>
      <c r="K4954" s="51">
        <f t="array" ref="K4954">_xlfn.SUM(_xlfn.NORM.DIST($Q$3:$Q$1003,$F4954,$N4954,FALSE)*WindSpeedStep*$R$3:$R$1003)</f>
        <v>2001.5616788043553</v>
      </c>
      <c r="L4954" s="51">
        <f t="array" ref="L4954">_xlfn.SUM(_xlfn.NORM.DIST($Q$3:$Q$1003,$F4954,$O4954,FALSE)*WindSpeedStep*$R$3:$R$1003)</f>
        <v>2000.3547633103519</v>
      </c>
      <c r="N4954" s="43">
        <f t="shared" si="232"/>
        <v>1.5373843281408826</v>
      </c>
      <c r="O4954" s="43">
        <f t="shared" si="233"/>
        <v>0.53</v>
      </c>
    </row>
    <row r="4955" spans="5:15" x14ac:dyDescent="0.2">
      <c r="E4955" s="16">
        <v>41272.354166666664</v>
      </c>
      <c r="F4955" s="22">
        <v>15.778041145097657</v>
      </c>
      <c r="G4955" s="25">
        <v>3.6759949772358774E-2</v>
      </c>
      <c r="H4955" s="3">
        <f t="shared" si="231"/>
        <v>2000</v>
      </c>
      <c r="I4955" s="3">
        <f>MIN(H4955-K4955+L4955,'Power Look Up'!$F$4)</f>
        <v>1999.0808752834073</v>
      </c>
      <c r="K4955" s="51">
        <f t="array" ref="K4955">_xlfn.SUM(_xlfn.NORM.DIST($Q$3:$Q$1003,$F4955,$N4955,FALSE)*WindSpeedStep*$R$3:$R$1003)</f>
        <v>2001.1213326735035</v>
      </c>
      <c r="L4955" s="51">
        <f t="array" ref="L4955">_xlfn.SUM(_xlfn.NORM.DIST($Q$3:$Q$1003,$F4955,$O4955,FALSE)*WindSpeedStep*$R$3:$R$1003)</f>
        <v>2000.2022079569108</v>
      </c>
      <c r="N4955" s="43">
        <f t="shared" si="232"/>
        <v>1.5778041145097657</v>
      </c>
      <c r="O4955" s="43">
        <f t="shared" si="233"/>
        <v>0.57999999999999996</v>
      </c>
    </row>
    <row r="4956" spans="5:15" x14ac:dyDescent="0.2">
      <c r="E4956" s="16">
        <v>41272.361111111109</v>
      </c>
      <c r="F4956" s="22">
        <v>15.860271047613292</v>
      </c>
      <c r="G4956" s="25">
        <v>3.8460881164562123E-2</v>
      </c>
      <c r="H4956" s="3">
        <f t="shared" si="231"/>
        <v>2000</v>
      </c>
      <c r="I4956" s="3">
        <f>MIN(H4956-K4956+L4956,'Power Look Up'!$F$4)</f>
        <v>1999.1406181831965</v>
      </c>
      <c r="K4956" s="51">
        <f t="array" ref="K4956">_xlfn.SUM(_xlfn.NORM.DIST($Q$3:$Q$1003,$F4956,$N4956,FALSE)*WindSpeedStep*$R$3:$R$1003)</f>
        <v>2001.0451673622836</v>
      </c>
      <c r="L4956" s="51">
        <f t="array" ref="L4956">_xlfn.SUM(_xlfn.NORM.DIST($Q$3:$Q$1003,$F4956,$O4956,FALSE)*WindSpeedStep*$R$3:$R$1003)</f>
        <v>2000.18578554548</v>
      </c>
      <c r="N4956" s="43">
        <f t="shared" si="232"/>
        <v>1.5860271047613292</v>
      </c>
      <c r="O4956" s="43">
        <f t="shared" si="233"/>
        <v>0.61</v>
      </c>
    </row>
    <row r="4957" spans="5:15" x14ac:dyDescent="0.2">
      <c r="E4957" s="16">
        <v>41272.368055555555</v>
      </c>
      <c r="F4957" s="22">
        <v>15.290306417717886</v>
      </c>
      <c r="G4957" s="25">
        <v>4.0548566069386623E-2</v>
      </c>
      <c r="H4957" s="3">
        <f t="shared" si="231"/>
        <v>2000</v>
      </c>
      <c r="I4957" s="3">
        <f>MIN(H4957-K4957+L4957,'Power Look Up'!$F$4)</f>
        <v>1998.789188452283</v>
      </c>
      <c r="K4957" s="51">
        <f t="array" ref="K4957">_xlfn.SUM(_xlfn.NORM.DIST($Q$3:$Q$1003,$F4957,$N4957,FALSE)*WindSpeedStep*$R$3:$R$1003)</f>
        <v>2001.6664642053097</v>
      </c>
      <c r="L4957" s="51">
        <f t="array" ref="L4957">_xlfn.SUM(_xlfn.NORM.DIST($Q$3:$Q$1003,$F4957,$O4957,FALSE)*WindSpeedStep*$R$3:$R$1003)</f>
        <v>2000.4556526575927</v>
      </c>
      <c r="N4957" s="43">
        <f t="shared" si="232"/>
        <v>1.5290306417717887</v>
      </c>
      <c r="O4957" s="43">
        <f t="shared" si="233"/>
        <v>0.62</v>
      </c>
    </row>
    <row r="4958" spans="5:15" x14ac:dyDescent="0.2">
      <c r="E4958" s="16">
        <v>41272.375</v>
      </c>
      <c r="F4958" s="22">
        <v>15.120414649000391</v>
      </c>
      <c r="G4958" s="25">
        <v>4.8279099280406322E-2</v>
      </c>
      <c r="H4958" s="3">
        <f t="shared" si="231"/>
        <v>2000</v>
      </c>
      <c r="I4958" s="3">
        <f>MIN(H4958-K4958+L4958,'Power Look Up'!$F$4)</f>
        <v>1998.8002512257444</v>
      </c>
      <c r="K4958" s="51">
        <f t="array" ref="K4958">_xlfn.SUM(_xlfn.NORM.DIST($Q$3:$Q$1003,$F4958,$N4958,FALSE)*WindSpeedStep*$R$3:$R$1003)</f>
        <v>2001.8932697846733</v>
      </c>
      <c r="L4958" s="51">
        <f t="array" ref="L4958">_xlfn.SUM(_xlfn.NORM.DIST($Q$3:$Q$1003,$F4958,$O4958,FALSE)*WindSpeedStep*$R$3:$R$1003)</f>
        <v>2000.6935210104177</v>
      </c>
      <c r="N4958" s="43">
        <f t="shared" si="232"/>
        <v>1.5120414649000393</v>
      </c>
      <c r="O4958" s="43">
        <f t="shared" si="233"/>
        <v>0.73</v>
      </c>
    </row>
    <row r="4959" spans="5:15" x14ac:dyDescent="0.2">
      <c r="E4959" s="16">
        <v>41272.381944444445</v>
      </c>
      <c r="F4959" s="22">
        <v>16.488214264133116</v>
      </c>
      <c r="G4959" s="25">
        <v>7.3992245640200779E-2</v>
      </c>
      <c r="H4959" s="3">
        <f t="shared" si="231"/>
        <v>2000</v>
      </c>
      <c r="I4959" s="3">
        <f>MIN(H4959-K4959+L4959,'Power Look Up'!$F$4)</f>
        <v>1999.6515455397212</v>
      </c>
      <c r="K4959" s="51">
        <f t="array" ref="K4959">_xlfn.SUM(_xlfn.NORM.DIST($Q$3:$Q$1003,$F4959,$N4959,FALSE)*WindSpeedStep*$R$3:$R$1003)</f>
        <v>2000.5958855028441</v>
      </c>
      <c r="L4959" s="51">
        <f t="array" ref="L4959">_xlfn.SUM(_xlfn.NORM.DIST($Q$3:$Q$1003,$F4959,$O4959,FALSE)*WindSpeedStep*$R$3:$R$1003)</f>
        <v>2000.2474310425653</v>
      </c>
      <c r="N4959" s="43">
        <f t="shared" si="232"/>
        <v>1.6488214264133116</v>
      </c>
      <c r="O4959" s="43">
        <f t="shared" si="233"/>
        <v>1.22</v>
      </c>
    </row>
    <row r="4960" spans="5:15" x14ac:dyDescent="0.2">
      <c r="E4960" s="16">
        <v>41272.388888888891</v>
      </c>
      <c r="F4960" s="22">
        <v>18.091553760312976</v>
      </c>
      <c r="G4960" s="25">
        <v>9.6730221361027297E-2</v>
      </c>
      <c r="H4960" s="3">
        <f t="shared" si="231"/>
        <v>2000</v>
      </c>
      <c r="I4960" s="3">
        <f>MIN(H4960-K4960+L4960,'Power Look Up'!$F$4)</f>
        <v>1999.9820748044315</v>
      </c>
      <c r="K4960" s="51">
        <f t="array" ref="K4960">_xlfn.SUM(_xlfn.NORM.DIST($Q$3:$Q$1003,$F4960,$N4960,FALSE)*WindSpeedStep*$R$3:$R$1003)</f>
        <v>2000.1262611641021</v>
      </c>
      <c r="L4960" s="51">
        <f t="array" ref="L4960">_xlfn.SUM(_xlfn.NORM.DIST($Q$3:$Q$1003,$F4960,$O4960,FALSE)*WindSpeedStep*$R$3:$R$1003)</f>
        <v>2000.1083359685335</v>
      </c>
      <c r="N4960" s="43">
        <f t="shared" si="232"/>
        <v>1.8091553760312977</v>
      </c>
      <c r="O4960" s="43">
        <f t="shared" si="233"/>
        <v>1.75</v>
      </c>
    </row>
    <row r="4961" spans="5:15" x14ac:dyDescent="0.2">
      <c r="E4961" s="16">
        <v>41272.395833333336</v>
      </c>
      <c r="F4961" s="22">
        <v>17.992552423570746</v>
      </c>
      <c r="G4961" s="25">
        <v>5.1132267303819236E-2</v>
      </c>
      <c r="H4961" s="3">
        <f t="shared" si="231"/>
        <v>2000</v>
      </c>
      <c r="I4961" s="3">
        <f>MIN(H4961-K4961+L4961,'Power Look Up'!$F$4)</f>
        <v>1999.8730401963858</v>
      </c>
      <c r="K4961" s="51">
        <f t="array" ref="K4961">_xlfn.SUM(_xlfn.NORM.DIST($Q$3:$Q$1003,$F4961,$N4961,FALSE)*WindSpeedStep*$R$3:$R$1003)</f>
        <v>2000.1393388116055</v>
      </c>
      <c r="L4961" s="51">
        <f t="array" ref="L4961">_xlfn.SUM(_xlfn.NORM.DIST($Q$3:$Q$1003,$F4961,$O4961,FALSE)*WindSpeedStep*$R$3:$R$1003)</f>
        <v>2000.0123790079913</v>
      </c>
      <c r="N4961" s="43">
        <f t="shared" si="232"/>
        <v>1.7992552423570747</v>
      </c>
      <c r="O4961" s="43">
        <f t="shared" si="233"/>
        <v>0.92</v>
      </c>
    </row>
    <row r="4962" spans="5:15" x14ac:dyDescent="0.2">
      <c r="E4962" s="16">
        <v>41272.402777777781</v>
      </c>
      <c r="F4962" s="22">
        <v>18.427992954356863</v>
      </c>
      <c r="G4962" s="25">
        <v>4.55828261971091E-2</v>
      </c>
      <c r="H4962" s="3">
        <f t="shared" si="231"/>
        <v>2000</v>
      </c>
      <c r="I4962" s="3">
        <f>MIN(H4962-K4962+L4962,'Power Look Up'!$F$4)</f>
        <v>1999.915310776679</v>
      </c>
      <c r="K4962" s="51">
        <f t="array" ref="K4962">_xlfn.SUM(_xlfn.NORM.DIST($Q$3:$Q$1003,$F4962,$N4962,FALSE)*WindSpeedStep*$R$3:$R$1003)</f>
        <v>2000.0901970152981</v>
      </c>
      <c r="L4962" s="51">
        <f t="array" ref="L4962">_xlfn.SUM(_xlfn.NORM.DIST($Q$3:$Q$1003,$F4962,$O4962,FALSE)*WindSpeedStep*$R$3:$R$1003)</f>
        <v>2000.0055077919772</v>
      </c>
      <c r="N4962" s="43">
        <f t="shared" si="232"/>
        <v>1.8427992954356864</v>
      </c>
      <c r="O4962" s="43">
        <f t="shared" si="233"/>
        <v>0.84</v>
      </c>
    </row>
    <row r="4963" spans="5:15" x14ac:dyDescent="0.2">
      <c r="E4963" s="16">
        <v>41272.409722222219</v>
      </c>
      <c r="F4963" s="22">
        <v>17.825429010975828</v>
      </c>
      <c r="G4963" s="25">
        <v>5.6099631564786472E-2</v>
      </c>
      <c r="H4963" s="3">
        <f t="shared" si="231"/>
        <v>2000</v>
      </c>
      <c r="I4963" s="3">
        <f>MIN(H4963-K4963+L4963,'Power Look Up'!$F$4)</f>
        <v>1999.854602598509</v>
      </c>
      <c r="K4963" s="51">
        <f t="array" ref="K4963">_xlfn.SUM(_xlfn.NORM.DIST($Q$3:$Q$1003,$F4963,$N4963,FALSE)*WindSpeedStep*$R$3:$R$1003)</f>
        <v>2000.164473274076</v>
      </c>
      <c r="L4963" s="51">
        <f t="array" ref="L4963">_xlfn.SUM(_xlfn.NORM.DIST($Q$3:$Q$1003,$F4963,$O4963,FALSE)*WindSpeedStep*$R$3:$R$1003)</f>
        <v>2000.0190758725851</v>
      </c>
      <c r="N4963" s="43">
        <f t="shared" si="232"/>
        <v>1.7825429010975828</v>
      </c>
      <c r="O4963" s="43">
        <f t="shared" si="233"/>
        <v>1</v>
      </c>
    </row>
    <row r="4964" spans="5:15" x14ac:dyDescent="0.2">
      <c r="E4964" s="16">
        <v>41272.416666666664</v>
      </c>
      <c r="F4964" s="22">
        <v>18.75360738396304</v>
      </c>
      <c r="G4964" s="25">
        <v>4.2658459443067578E-2</v>
      </c>
      <c r="H4964" s="3">
        <f t="shared" si="231"/>
        <v>2000</v>
      </c>
      <c r="I4964" s="3">
        <f>MIN(H4964-K4964+L4964,'Power Look Up'!$F$4)</f>
        <v>1999.9381504052483</v>
      </c>
      <c r="K4964" s="51">
        <f t="array" ref="K4964">_xlfn.SUM(_xlfn.NORM.DIST($Q$3:$Q$1003,$F4964,$N4964,FALSE)*WindSpeedStep*$R$3:$R$1003)</f>
        <v>2000.0650326183875</v>
      </c>
      <c r="L4964" s="51">
        <f t="array" ref="L4964">_xlfn.SUM(_xlfn.NORM.DIST($Q$3:$Q$1003,$F4964,$O4964,FALSE)*WindSpeedStep*$R$3:$R$1003)</f>
        <v>2000.0031830236358</v>
      </c>
      <c r="N4964" s="43">
        <f t="shared" si="232"/>
        <v>1.875360738396304</v>
      </c>
      <c r="O4964" s="43">
        <f t="shared" si="233"/>
        <v>0.8</v>
      </c>
    </row>
    <row r="4965" spans="5:15" x14ac:dyDescent="0.2">
      <c r="E4965" s="16">
        <v>41272.423611111109</v>
      </c>
      <c r="F4965" s="22">
        <v>18.167179767251241</v>
      </c>
      <c r="G4965" s="25">
        <v>5.6695646390680414E-2</v>
      </c>
      <c r="H4965" s="3">
        <f t="shared" si="231"/>
        <v>2000</v>
      </c>
      <c r="I4965" s="3">
        <f>MIN(H4965-K4965+L4965,'Power Look Up'!$F$4)</f>
        <v>1999.8951113506739</v>
      </c>
      <c r="K4965" s="51">
        <f t="array" ref="K4965">_xlfn.SUM(_xlfn.NORM.DIST($Q$3:$Q$1003,$F4965,$N4965,FALSE)*WindSpeedStep*$R$3:$R$1003)</f>
        <v>2000.1170879947838</v>
      </c>
      <c r="L4965" s="51">
        <f t="array" ref="L4965">_xlfn.SUM(_xlfn.NORM.DIST($Q$3:$Q$1003,$F4965,$O4965,FALSE)*WindSpeedStep*$R$3:$R$1003)</f>
        <v>2000.0121993454577</v>
      </c>
      <c r="N4965" s="43">
        <f t="shared" si="232"/>
        <v>1.8167179767251243</v>
      </c>
      <c r="O4965" s="43">
        <f t="shared" si="233"/>
        <v>1.03</v>
      </c>
    </row>
    <row r="4966" spans="5:15" x14ac:dyDescent="0.2">
      <c r="E4966" s="16">
        <v>41272.430555555555</v>
      </c>
      <c r="F4966" s="22">
        <v>17.06251401049024</v>
      </c>
      <c r="G4966" s="25">
        <v>5.333328953989553E-2</v>
      </c>
      <c r="H4966" s="3">
        <f t="shared" si="231"/>
        <v>2000</v>
      </c>
      <c r="I4966" s="3">
        <f>MIN(H4966-K4966+L4966,'Power Look Up'!$F$4)</f>
        <v>1999.7034342597026</v>
      </c>
      <c r="K4966" s="51">
        <f t="array" ref="K4966">_xlfn.SUM(_xlfn.NORM.DIST($Q$3:$Q$1003,$F4966,$N4966,FALSE)*WindSpeedStep*$R$3:$R$1003)</f>
        <v>2000.3465764308535</v>
      </c>
      <c r="L4966" s="51">
        <f t="array" ref="L4966">_xlfn.SUM(_xlfn.NORM.DIST($Q$3:$Q$1003,$F4966,$O4966,FALSE)*WindSpeedStep*$R$3:$R$1003)</f>
        <v>2000.0500106905561</v>
      </c>
      <c r="N4966" s="43">
        <f t="shared" si="232"/>
        <v>1.7062514010490242</v>
      </c>
      <c r="O4966" s="43">
        <f t="shared" si="233"/>
        <v>0.91</v>
      </c>
    </row>
    <row r="4967" spans="5:15" x14ac:dyDescent="0.2">
      <c r="E4967" s="16">
        <v>41272.4375</v>
      </c>
      <c r="F4967" s="22">
        <v>17.716917789379167</v>
      </c>
      <c r="G4967" s="25">
        <v>5.1363335926609167E-2</v>
      </c>
      <c r="H4967" s="3">
        <f t="shared" si="231"/>
        <v>2000</v>
      </c>
      <c r="I4967" s="3">
        <f>MIN(H4967-K4967+L4967,'Power Look Up'!$F$4)</f>
        <v>1999.8352890741501</v>
      </c>
      <c r="K4967" s="51">
        <f t="array" ref="K4967">_xlfn.SUM(_xlfn.NORM.DIST($Q$3:$Q$1003,$F4967,$N4967,FALSE)*WindSpeedStep*$R$3:$R$1003)</f>
        <v>2000.1830983061675</v>
      </c>
      <c r="L4967" s="51">
        <f t="array" ref="L4967">_xlfn.SUM(_xlfn.NORM.DIST($Q$3:$Q$1003,$F4967,$O4967,FALSE)*WindSpeedStep*$R$3:$R$1003)</f>
        <v>2000.0183873803176</v>
      </c>
      <c r="N4967" s="43">
        <f t="shared" si="232"/>
        <v>1.7716917789379167</v>
      </c>
      <c r="O4967" s="43">
        <f t="shared" si="233"/>
        <v>0.91</v>
      </c>
    </row>
    <row r="4968" spans="5:15" x14ac:dyDescent="0.2">
      <c r="E4968" s="16">
        <v>41272.444444444445</v>
      </c>
      <c r="F4968" s="22">
        <v>18.228420549300555</v>
      </c>
      <c r="G4968" s="25">
        <v>5.3213606597266046E-2</v>
      </c>
      <c r="H4968" s="3">
        <f t="shared" si="231"/>
        <v>2000</v>
      </c>
      <c r="I4968" s="3">
        <f>MIN(H4968-K4968+L4968,'Power Look Up'!$F$4)</f>
        <v>1999.8995409112131</v>
      </c>
      <c r="K4968" s="51">
        <f t="array" ref="K4968">_xlfn.SUM(_xlfn.NORM.DIST($Q$3:$Q$1003,$F4968,$N4968,FALSE)*WindSpeedStep*$R$3:$R$1003)</f>
        <v>2000.1101412818746</v>
      </c>
      <c r="L4968" s="51">
        <f t="array" ref="L4968">_xlfn.SUM(_xlfn.NORM.DIST($Q$3:$Q$1003,$F4968,$O4968,FALSE)*WindSpeedStep*$R$3:$R$1003)</f>
        <v>2000.0096821930877</v>
      </c>
      <c r="N4968" s="43">
        <f t="shared" si="232"/>
        <v>1.8228420549300557</v>
      </c>
      <c r="O4968" s="43">
        <f t="shared" si="233"/>
        <v>0.97</v>
      </c>
    </row>
    <row r="4969" spans="5:15" x14ac:dyDescent="0.2">
      <c r="E4969" s="16">
        <v>41272.451388888891</v>
      </c>
      <c r="F4969" s="22">
        <v>17.16350463584206</v>
      </c>
      <c r="G4969" s="25">
        <v>5.8845790613814716E-2</v>
      </c>
      <c r="H4969" s="3">
        <f t="shared" si="231"/>
        <v>2000</v>
      </c>
      <c r="I4969" s="3">
        <f>MIN(H4969-K4969+L4969,'Power Look Up'!$F$4)</f>
        <v>1999.7392889641492</v>
      </c>
      <c r="K4969" s="51">
        <f t="array" ref="K4969">_xlfn.SUM(_xlfn.NORM.DIST($Q$3:$Q$1003,$F4969,$N4969,FALSE)*WindSpeedStep*$R$3:$R$1003)</f>
        <v>2000.3144476236985</v>
      </c>
      <c r="L4969" s="51">
        <f t="array" ref="L4969">_xlfn.SUM(_xlfn.NORM.DIST($Q$3:$Q$1003,$F4969,$O4969,FALSE)*WindSpeedStep*$R$3:$R$1003)</f>
        <v>2000.0537365878477</v>
      </c>
      <c r="N4969" s="43">
        <f t="shared" si="232"/>
        <v>1.716350463584206</v>
      </c>
      <c r="O4969" s="43">
        <f t="shared" si="233"/>
        <v>1.01</v>
      </c>
    </row>
    <row r="4970" spans="5:15" x14ac:dyDescent="0.2">
      <c r="E4970" s="16">
        <v>41272.458333333336</v>
      </c>
      <c r="F4970" s="22">
        <v>16.939882891066787</v>
      </c>
      <c r="G4970" s="25">
        <v>6.1393576725872284E-2</v>
      </c>
      <c r="H4970" s="3">
        <f t="shared" si="231"/>
        <v>2000</v>
      </c>
      <c r="I4970" s="3">
        <f>MIN(H4970-K4970+L4970,'Power Look Up'!$F$4)</f>
        <v>1999.6915293166892</v>
      </c>
      <c r="K4970" s="51">
        <f t="array" ref="K4970">_xlfn.SUM(_xlfn.NORM.DIST($Q$3:$Q$1003,$F4970,$N4970,FALSE)*WindSpeedStep*$R$3:$R$1003)</f>
        <v>2000.3897585182315</v>
      </c>
      <c r="L4970" s="51">
        <f t="array" ref="L4970">_xlfn.SUM(_xlfn.NORM.DIST($Q$3:$Q$1003,$F4970,$O4970,FALSE)*WindSpeedStep*$R$3:$R$1003)</f>
        <v>2000.0812878349207</v>
      </c>
      <c r="N4970" s="43">
        <f t="shared" si="232"/>
        <v>1.6939882891066789</v>
      </c>
      <c r="O4970" s="43">
        <f t="shared" si="233"/>
        <v>1.04</v>
      </c>
    </row>
    <row r="4971" spans="5:15" x14ac:dyDescent="0.2">
      <c r="E4971" s="16">
        <v>41272.465277777781</v>
      </c>
      <c r="F4971" s="22">
        <v>16.948683676278254</v>
      </c>
      <c r="G4971" s="25">
        <v>5.369148527290387E-2</v>
      </c>
      <c r="H4971" s="3">
        <f t="shared" si="231"/>
        <v>2000</v>
      </c>
      <c r="I4971" s="3">
        <f>MIN(H4971-K4971+L4971,'Power Look Up'!$F$4)</f>
        <v>1999.6730785607099</v>
      </c>
      <c r="K4971" s="51">
        <f t="array" ref="K4971">_xlfn.SUM(_xlfn.NORM.DIST($Q$3:$Q$1003,$F4971,$N4971,FALSE)*WindSpeedStep*$R$3:$R$1003)</f>
        <v>2000.386498348613</v>
      </c>
      <c r="L4971" s="51">
        <f t="array" ref="L4971">_xlfn.SUM(_xlfn.NORM.DIST($Q$3:$Q$1003,$F4971,$O4971,FALSE)*WindSpeedStep*$R$3:$R$1003)</f>
        <v>2000.0595769093229</v>
      </c>
      <c r="N4971" s="43">
        <f t="shared" si="232"/>
        <v>1.6948683676278256</v>
      </c>
      <c r="O4971" s="43">
        <f t="shared" si="233"/>
        <v>0.91000000000000014</v>
      </c>
    </row>
    <row r="4972" spans="5:15" x14ac:dyDescent="0.2">
      <c r="E4972" s="16">
        <v>41272.472222222219</v>
      </c>
      <c r="F4972" s="22">
        <v>17.242359526632903</v>
      </c>
      <c r="G4972" s="25">
        <v>4.7557296246688925E-2</v>
      </c>
      <c r="H4972" s="3">
        <f t="shared" si="231"/>
        <v>2000</v>
      </c>
      <c r="I4972" s="3">
        <f>MIN(H4972-K4972+L4972,'Power Look Up'!$F$4)</f>
        <v>1999.7401884094679</v>
      </c>
      <c r="K4972" s="51">
        <f t="array" ref="K4972">_xlfn.SUM(_xlfn.NORM.DIST($Q$3:$Q$1003,$F4972,$N4972,FALSE)*WindSpeedStep*$R$3:$R$1003)</f>
        <v>2000.2913473948474</v>
      </c>
      <c r="L4972" s="51">
        <f t="array" ref="L4972">_xlfn.SUM(_xlfn.NORM.DIST($Q$3:$Q$1003,$F4972,$O4972,FALSE)*WindSpeedStep*$R$3:$R$1003)</f>
        <v>2000.0315358043154</v>
      </c>
      <c r="N4972" s="43">
        <f t="shared" si="232"/>
        <v>1.7242359526632904</v>
      </c>
      <c r="O4972" s="43">
        <f t="shared" si="233"/>
        <v>0.82</v>
      </c>
    </row>
    <row r="4973" spans="5:15" x14ac:dyDescent="0.2">
      <c r="E4973" s="16">
        <v>41272.479166666664</v>
      </c>
      <c r="F4973" s="22">
        <v>17.639457777324932</v>
      </c>
      <c r="G4973" s="25">
        <v>5.2722709039021091E-2</v>
      </c>
      <c r="H4973" s="3">
        <f t="shared" si="231"/>
        <v>2000</v>
      </c>
      <c r="I4973" s="3">
        <f>MIN(H4973-K4973+L4973,'Power Look Up'!$F$4)</f>
        <v>1999.8239720176516</v>
      </c>
      <c r="K4973" s="51">
        <f t="array" ref="K4973">_xlfn.SUM(_xlfn.NORM.DIST($Q$3:$Q$1003,$F4973,$N4973,FALSE)*WindSpeedStep*$R$3:$R$1003)</f>
        <v>2000.1976277686701</v>
      </c>
      <c r="L4973" s="51">
        <f t="array" ref="L4973">_xlfn.SUM(_xlfn.NORM.DIST($Q$3:$Q$1003,$F4973,$O4973,FALSE)*WindSpeedStep*$R$3:$R$1003)</f>
        <v>2000.0215997863218</v>
      </c>
      <c r="N4973" s="43">
        <f t="shared" si="232"/>
        <v>1.7639457777324932</v>
      </c>
      <c r="O4973" s="43">
        <f t="shared" si="233"/>
        <v>0.93</v>
      </c>
    </row>
    <row r="4974" spans="5:15" x14ac:dyDescent="0.2">
      <c r="E4974" s="16">
        <v>41272.486111111109</v>
      </c>
      <c r="F4974" s="22">
        <v>18.807005266726733</v>
      </c>
      <c r="G4974" s="25">
        <v>4.9981375911190049E-2</v>
      </c>
      <c r="H4974" s="3">
        <f t="shared" si="231"/>
        <v>2000</v>
      </c>
      <c r="I4974" s="3">
        <f>MIN(H4974-K4974+L4974,'Power Look Up'!$F$4)</f>
        <v>1999.9422139516</v>
      </c>
      <c r="K4974" s="51">
        <f t="array" ref="K4974">_xlfn.SUM(_xlfn.NORM.DIST($Q$3:$Q$1003,$F4974,$N4974,FALSE)*WindSpeedStep*$R$3:$R$1003)</f>
        <v>2000.0616295176485</v>
      </c>
      <c r="L4974" s="51">
        <f t="array" ref="L4974">_xlfn.SUM(_xlfn.NORM.DIST($Q$3:$Q$1003,$F4974,$O4974,FALSE)*WindSpeedStep*$R$3:$R$1003)</f>
        <v>2000.0038434692485</v>
      </c>
      <c r="N4974" s="43">
        <f t="shared" si="232"/>
        <v>1.8807005266726735</v>
      </c>
      <c r="O4974" s="43">
        <f t="shared" si="233"/>
        <v>0.94</v>
      </c>
    </row>
    <row r="4975" spans="5:15" x14ac:dyDescent="0.2">
      <c r="E4975" s="16">
        <v>41272.493055555555</v>
      </c>
      <c r="F4975" s="22">
        <v>19.273683089454028</v>
      </c>
      <c r="G4975" s="25">
        <v>4.3063902013318389E-2</v>
      </c>
      <c r="H4975" s="3">
        <f t="shared" si="231"/>
        <v>2000</v>
      </c>
      <c r="I4975" s="3">
        <f>MIN(H4975-K4975+L4975,'Power Look Up'!$F$4)</f>
        <v>1999.9630887871222</v>
      </c>
      <c r="K4975" s="51">
        <f t="array" ref="K4975">_xlfn.SUM(_xlfn.NORM.DIST($Q$3:$Q$1003,$F4975,$N4975,FALSE)*WindSpeedStep*$R$3:$R$1003)</f>
        <v>2000.0385001092193</v>
      </c>
      <c r="L4975" s="51">
        <f t="array" ref="L4975">_xlfn.SUM(_xlfn.NORM.DIST($Q$3:$Q$1003,$F4975,$O4975,FALSE)*WindSpeedStep*$R$3:$R$1003)</f>
        <v>2000.0015888963414</v>
      </c>
      <c r="N4975" s="43">
        <f t="shared" si="232"/>
        <v>1.927368308945403</v>
      </c>
      <c r="O4975" s="43">
        <f t="shared" si="233"/>
        <v>0.83</v>
      </c>
    </row>
    <row r="4976" spans="5:15" x14ac:dyDescent="0.2">
      <c r="E4976" s="16">
        <v>41272.5</v>
      </c>
      <c r="F4976" s="22">
        <v>19.656151683769384</v>
      </c>
      <c r="G4976" s="25">
        <v>4.6804685617056412E-2</v>
      </c>
      <c r="H4976" s="3">
        <f t="shared" si="231"/>
        <v>2000</v>
      </c>
      <c r="I4976" s="3">
        <f>MIN(H4976-K4976+L4976,'Power Look Up'!$F$4)</f>
        <v>1999.9749151846736</v>
      </c>
      <c r="K4976" s="51">
        <f t="array" ref="K4976">_xlfn.SUM(_xlfn.NORM.DIST($Q$3:$Q$1003,$F4976,$N4976,FALSE)*WindSpeedStep*$R$3:$R$1003)</f>
        <v>2000.0261730165075</v>
      </c>
      <c r="L4976" s="51">
        <f t="array" ref="L4976">_xlfn.SUM(_xlfn.NORM.DIST($Q$3:$Q$1003,$F4976,$O4976,FALSE)*WindSpeedStep*$R$3:$R$1003)</f>
        <v>2000.0010882011811</v>
      </c>
      <c r="N4976" s="43">
        <f t="shared" si="232"/>
        <v>1.9656151683769385</v>
      </c>
      <c r="O4976" s="43">
        <f t="shared" si="233"/>
        <v>0.92</v>
      </c>
    </row>
    <row r="4977" spans="5:15" x14ac:dyDescent="0.2">
      <c r="E4977" s="16">
        <v>41272.506944444445</v>
      </c>
      <c r="F4977" s="22">
        <v>20.196853469478352</v>
      </c>
      <c r="G4977" s="25">
        <v>4.2580890201517722E-2</v>
      </c>
      <c r="H4977" s="3">
        <f t="shared" si="231"/>
        <v>2000</v>
      </c>
      <c r="I4977" s="3">
        <f>MIN(H4977-K4977+L4977,'Power Look Up'!$F$4)</f>
        <v>1999.9852833039658</v>
      </c>
      <c r="K4977" s="51">
        <f t="array" ref="K4977">_xlfn.SUM(_xlfn.NORM.DIST($Q$3:$Q$1003,$F4977,$N4977,FALSE)*WindSpeedStep*$R$3:$R$1003)</f>
        <v>2000.0151787456134</v>
      </c>
      <c r="L4977" s="51">
        <f t="array" ref="L4977">_xlfn.SUM(_xlfn.NORM.DIST($Q$3:$Q$1003,$F4977,$O4977,FALSE)*WindSpeedStep*$R$3:$R$1003)</f>
        <v>2000.0004620495793</v>
      </c>
      <c r="N4977" s="43">
        <f t="shared" si="232"/>
        <v>2.0196853469478353</v>
      </c>
      <c r="O4977" s="43">
        <f t="shared" si="233"/>
        <v>0.86</v>
      </c>
    </row>
    <row r="4978" spans="5:15" x14ac:dyDescent="0.2">
      <c r="E4978" s="16">
        <v>41272.513888888891</v>
      </c>
      <c r="F4978" s="22">
        <v>19.940148938200878</v>
      </c>
      <c r="G4978" s="25">
        <v>4.4132067555128253E-2</v>
      </c>
      <c r="H4978" s="3">
        <f t="shared" si="231"/>
        <v>2000</v>
      </c>
      <c r="I4978" s="3">
        <f>MIN(H4978-K4978+L4978,'Power Look Up'!$F$4)</f>
        <v>1999.9810245791091</v>
      </c>
      <c r="K4978" s="51">
        <f t="array" ref="K4978">_xlfn.SUM(_xlfn.NORM.DIST($Q$3:$Q$1003,$F4978,$N4978,FALSE)*WindSpeedStep*$R$3:$R$1003)</f>
        <v>2000.0196557554596</v>
      </c>
      <c r="L4978" s="51">
        <f t="array" ref="L4978">_xlfn.SUM(_xlfn.NORM.DIST($Q$3:$Q$1003,$F4978,$O4978,FALSE)*WindSpeedStep*$R$3:$R$1003)</f>
        <v>2000.0006803345686</v>
      </c>
      <c r="N4978" s="43">
        <f t="shared" si="232"/>
        <v>1.9940148938200879</v>
      </c>
      <c r="O4978" s="43">
        <f t="shared" si="233"/>
        <v>0.88</v>
      </c>
    </row>
    <row r="4979" spans="5:15" x14ac:dyDescent="0.2">
      <c r="E4979" s="16">
        <v>41272.520833333336</v>
      </c>
      <c r="F4979" s="22">
        <v>19.709775646792636</v>
      </c>
      <c r="G4979" s="25">
        <v>4.2618445539571267E-2</v>
      </c>
      <c r="H4979" s="3">
        <f t="shared" si="231"/>
        <v>2000</v>
      </c>
      <c r="I4979" s="3">
        <f>MIN(H4979-K4979+L4979,'Power Look Up'!$F$4)</f>
        <v>1999.9760799110843</v>
      </c>
      <c r="K4979" s="51">
        <f t="array" ref="K4979">_xlfn.SUM(_xlfn.NORM.DIST($Q$3:$Q$1003,$F4979,$N4979,FALSE)*WindSpeedStep*$R$3:$R$1003)</f>
        <v>2000.0247948518463</v>
      </c>
      <c r="L4979" s="51">
        <f t="array" ref="L4979">_xlfn.SUM(_xlfn.NORM.DIST($Q$3:$Q$1003,$F4979,$O4979,FALSE)*WindSpeedStep*$R$3:$R$1003)</f>
        <v>2000.0008747629306</v>
      </c>
      <c r="N4979" s="43">
        <f t="shared" si="232"/>
        <v>1.9709775646792638</v>
      </c>
      <c r="O4979" s="43">
        <f t="shared" si="233"/>
        <v>0.84</v>
      </c>
    </row>
    <row r="4980" spans="5:15" x14ac:dyDescent="0.2">
      <c r="E4980" s="16">
        <v>41272.527777777781</v>
      </c>
      <c r="F4980" s="22">
        <v>19.62110209033877</v>
      </c>
      <c r="G4980" s="25">
        <v>4.5359327722892126E-2</v>
      </c>
      <c r="H4980" s="3">
        <f t="shared" si="231"/>
        <v>2000</v>
      </c>
      <c r="I4980" s="3">
        <f>MIN(H4980-K4980+L4980,'Power Look Up'!$F$4)</f>
        <v>1999.9739662874395</v>
      </c>
      <c r="K4980" s="51">
        <f t="array" ref="K4980">_xlfn.SUM(_xlfn.NORM.DIST($Q$3:$Q$1003,$F4980,$N4980,FALSE)*WindSpeedStep*$R$3:$R$1003)</f>
        <v>2000.0271150587018</v>
      </c>
      <c r="L4980" s="51">
        <f t="array" ref="L4980">_xlfn.SUM(_xlfn.NORM.DIST($Q$3:$Q$1003,$F4980,$O4980,FALSE)*WindSpeedStep*$R$3:$R$1003)</f>
        <v>2000.0010813461413</v>
      </c>
      <c r="N4980" s="43">
        <f t="shared" si="232"/>
        <v>1.9621102090338771</v>
      </c>
      <c r="O4980" s="43">
        <f t="shared" si="233"/>
        <v>0.89</v>
      </c>
    </row>
    <row r="4981" spans="5:15" x14ac:dyDescent="0.2">
      <c r="E4981" s="16">
        <v>41272.534722222219</v>
      </c>
      <c r="F4981" s="22">
        <v>19.906694453959535</v>
      </c>
      <c r="G4981" s="25">
        <v>4.2196860053423886E-2</v>
      </c>
      <c r="H4981" s="3">
        <f t="shared" si="231"/>
        <v>2000</v>
      </c>
      <c r="I4981" s="3">
        <f>MIN(H4981-K4981+L4981,'Power Look Up'!$F$4)</f>
        <v>1999.9803358948488</v>
      </c>
      <c r="K4981" s="51">
        <f t="array" ref="K4981">_xlfn.SUM(_xlfn.NORM.DIST($Q$3:$Q$1003,$F4981,$N4981,FALSE)*WindSpeedStep*$R$3:$R$1003)</f>
        <v>2000.0203297340313</v>
      </c>
      <c r="L4981" s="51">
        <f t="array" ref="L4981">_xlfn.SUM(_xlfn.NORM.DIST($Q$3:$Q$1003,$F4981,$O4981,FALSE)*WindSpeedStep*$R$3:$R$1003)</f>
        <v>2000.0006656288801</v>
      </c>
      <c r="N4981" s="43">
        <f t="shared" si="232"/>
        <v>1.9906694453959535</v>
      </c>
      <c r="O4981" s="43">
        <f t="shared" si="233"/>
        <v>0.83999999999999986</v>
      </c>
    </row>
    <row r="4982" spans="5:15" x14ac:dyDescent="0.2">
      <c r="E4982" s="16">
        <v>41272.541666666664</v>
      </c>
      <c r="F4982" s="22">
        <v>20.062157269135135</v>
      </c>
      <c r="G4982" s="25">
        <v>4.6355932092645373E-2</v>
      </c>
      <c r="H4982" s="3">
        <f t="shared" si="231"/>
        <v>2000</v>
      </c>
      <c r="I4982" s="3">
        <f>MIN(H4982-K4982+L4982,'Power Look Up'!$F$4)</f>
        <v>1999.9832460242035</v>
      </c>
      <c r="K4982" s="51">
        <f t="array" ref="K4982">_xlfn.SUM(_xlfn.NORM.DIST($Q$3:$Q$1003,$F4982,$N4982,FALSE)*WindSpeedStep*$R$3:$R$1003)</f>
        <v>2000.0173825626243</v>
      </c>
      <c r="L4982" s="51">
        <f t="array" ref="L4982">_xlfn.SUM(_xlfn.NORM.DIST($Q$3:$Q$1003,$F4982,$O4982,FALSE)*WindSpeedStep*$R$3:$R$1003)</f>
        <v>2000.0006285868278</v>
      </c>
      <c r="N4982" s="43">
        <f t="shared" si="232"/>
        <v>2.0062157269135135</v>
      </c>
      <c r="O4982" s="43">
        <f t="shared" si="233"/>
        <v>0.93</v>
      </c>
    </row>
    <row r="4983" spans="5:15" x14ac:dyDescent="0.2">
      <c r="E4983" s="16">
        <v>41272.555555555555</v>
      </c>
      <c r="F4983" s="22">
        <v>20.500354602517131</v>
      </c>
      <c r="G4983" s="25">
        <v>4.2926086746418984E-2</v>
      </c>
      <c r="H4983" s="3">
        <f t="shared" si="231"/>
        <v>2000</v>
      </c>
      <c r="I4983" s="3">
        <f>MIN(H4983-K4983+L4983,'Power Look Up'!$F$4)</f>
        <v>1999.9891272724769</v>
      </c>
      <c r="K4983" s="51">
        <f t="array" ref="K4983">_xlfn.SUM(_xlfn.NORM.DIST($Q$3:$Q$1003,$F4983,$N4983,FALSE)*WindSpeedStep*$R$3:$R$1003)</f>
        <v>2000.0111892828213</v>
      </c>
      <c r="L4983" s="51">
        <f t="array" ref="L4983">_xlfn.SUM(_xlfn.NORM.DIST($Q$3:$Q$1003,$F4983,$O4983,FALSE)*WindSpeedStep*$R$3:$R$1003)</f>
        <v>2000.0003165552982</v>
      </c>
      <c r="N4983" s="43">
        <f t="shared" si="232"/>
        <v>2.050035460251713</v>
      </c>
      <c r="O4983" s="43">
        <f t="shared" si="233"/>
        <v>0.88</v>
      </c>
    </row>
    <row r="4984" spans="5:15" x14ac:dyDescent="0.2">
      <c r="E4984" s="16">
        <v>41272.5625</v>
      </c>
      <c r="F4984" s="22">
        <v>19.90025025230786</v>
      </c>
      <c r="G4984" s="25">
        <v>4.8743105624388203E-2</v>
      </c>
      <c r="H4984" s="3">
        <f t="shared" si="231"/>
        <v>2000</v>
      </c>
      <c r="I4984" s="3">
        <f>MIN(H4984-K4984+L4984,'Power Look Up'!$F$4)</f>
        <v>1999.9803880652194</v>
      </c>
      <c r="K4984" s="51">
        <f t="array" ref="K4984">_xlfn.SUM(_xlfn.NORM.DIST($Q$3:$Q$1003,$F4984,$N4984,FALSE)*WindSpeedStep*$R$3:$R$1003)</f>
        <v>2000.0204622037495</v>
      </c>
      <c r="L4984" s="51">
        <f t="array" ref="L4984">_xlfn.SUM(_xlfn.NORM.DIST($Q$3:$Q$1003,$F4984,$O4984,FALSE)*WindSpeedStep*$R$3:$R$1003)</f>
        <v>2000.0008502689689</v>
      </c>
      <c r="N4984" s="43">
        <f t="shared" si="232"/>
        <v>1.9900250252307861</v>
      </c>
      <c r="O4984" s="43">
        <f t="shared" si="233"/>
        <v>0.97</v>
      </c>
    </row>
    <row r="4985" spans="5:15" x14ac:dyDescent="0.2">
      <c r="E4985" s="16">
        <v>41272.569444444445</v>
      </c>
      <c r="F4985" s="22">
        <v>19.646244349251351</v>
      </c>
      <c r="G4985" s="25">
        <v>4.4792276037915295E-2</v>
      </c>
      <c r="H4985" s="3">
        <f t="shared" si="231"/>
        <v>2000</v>
      </c>
      <c r="I4985" s="3">
        <f>MIN(H4985-K4985+L4985,'Power Look Up'!$F$4)</f>
        <v>1999.9745891475441</v>
      </c>
      <c r="K4985" s="51">
        <f t="array" ref="K4985">_xlfn.SUM(_xlfn.NORM.DIST($Q$3:$Q$1003,$F4985,$N4985,FALSE)*WindSpeedStep*$R$3:$R$1003)</f>
        <v>2000.0264359234664</v>
      </c>
      <c r="L4985" s="51">
        <f t="array" ref="L4985">_xlfn.SUM(_xlfn.NORM.DIST($Q$3:$Q$1003,$F4985,$O4985,FALSE)*WindSpeedStep*$R$3:$R$1003)</f>
        <v>2000.0010250710104</v>
      </c>
      <c r="N4985" s="43">
        <f t="shared" si="232"/>
        <v>1.9646244349251352</v>
      </c>
      <c r="O4985" s="43">
        <f t="shared" si="233"/>
        <v>0.88</v>
      </c>
    </row>
    <row r="4986" spans="5:15" x14ac:dyDescent="0.2">
      <c r="E4986" s="16">
        <v>41272.576388888891</v>
      </c>
      <c r="F4986" s="22">
        <v>20.129318037646922</v>
      </c>
      <c r="G4986" s="25">
        <v>4.5704479321125889E-2</v>
      </c>
      <c r="H4986" s="3">
        <f t="shared" si="231"/>
        <v>2000</v>
      </c>
      <c r="I4986" s="3">
        <f>MIN(H4986-K4986+L4986,'Power Look Up'!$F$4)</f>
        <v>1999.9843163682328</v>
      </c>
      <c r="K4986" s="51">
        <f t="array" ref="K4986">_xlfn.SUM(_xlfn.NORM.DIST($Q$3:$Q$1003,$F4986,$N4986,FALSE)*WindSpeedStep*$R$3:$R$1003)</f>
        <v>2000.0162461257321</v>
      </c>
      <c r="L4986" s="51">
        <f t="array" ref="L4986">_xlfn.SUM(_xlfn.NORM.DIST($Q$3:$Q$1003,$F4986,$O4986,FALSE)*WindSpeedStep*$R$3:$R$1003)</f>
        <v>2000.0005624939649</v>
      </c>
      <c r="N4986" s="43">
        <f t="shared" si="232"/>
        <v>2.0129318037646922</v>
      </c>
      <c r="O4986" s="43">
        <f t="shared" si="233"/>
        <v>0.92</v>
      </c>
    </row>
    <row r="4987" spans="5:15" x14ac:dyDescent="0.2">
      <c r="E4987" s="16">
        <v>41272.583333333336</v>
      </c>
      <c r="F4987" s="22">
        <v>20.292257225420531</v>
      </c>
      <c r="G4987" s="25">
        <v>5.0758276349350512E-2</v>
      </c>
      <c r="H4987" s="3">
        <f t="shared" si="231"/>
        <v>2000</v>
      </c>
      <c r="I4987" s="3">
        <f>MIN(H4987-K4987+L4987,'Power Look Up'!$F$4)</f>
        <v>1999.9867651439238</v>
      </c>
      <c r="K4987" s="51">
        <f t="array" ref="K4987">_xlfn.SUM(_xlfn.NORM.DIST($Q$3:$Q$1003,$F4987,$N4987,FALSE)*WindSpeedStep*$R$3:$R$1003)</f>
        <v>2000.013790148917</v>
      </c>
      <c r="L4987" s="51">
        <f t="array" ref="L4987">_xlfn.SUM(_xlfn.NORM.DIST($Q$3:$Q$1003,$F4987,$O4987,FALSE)*WindSpeedStep*$R$3:$R$1003)</f>
        <v>2000.0005552928408</v>
      </c>
      <c r="N4987" s="43">
        <f t="shared" si="232"/>
        <v>2.0292257225420531</v>
      </c>
      <c r="O4987" s="43">
        <f t="shared" si="233"/>
        <v>1.03</v>
      </c>
    </row>
    <row r="4988" spans="5:15" x14ac:dyDescent="0.2">
      <c r="E4988" s="16">
        <v>41272.590277777781</v>
      </c>
      <c r="F4988" s="22">
        <v>20.391025952495852</v>
      </c>
      <c r="G4988" s="25">
        <v>4.4137063142222155E-2</v>
      </c>
      <c r="H4988" s="3">
        <f t="shared" si="231"/>
        <v>2000</v>
      </c>
      <c r="I4988" s="3">
        <f>MIN(H4988-K4988+L4988,'Power Look Up'!$F$4)</f>
        <v>1999.9878923158979</v>
      </c>
      <c r="K4988" s="51">
        <f t="array" ref="K4988">_xlfn.SUM(_xlfn.NORM.DIST($Q$3:$Q$1003,$F4988,$N4988,FALSE)*WindSpeedStep*$R$3:$R$1003)</f>
        <v>2000.0124872609033</v>
      </c>
      <c r="L4988" s="51">
        <f t="array" ref="L4988">_xlfn.SUM(_xlfn.NORM.DIST($Q$3:$Q$1003,$F4988,$O4988,FALSE)*WindSpeedStep*$R$3:$R$1003)</f>
        <v>2000.0003795768012</v>
      </c>
      <c r="N4988" s="43">
        <f t="shared" si="232"/>
        <v>2.0391025952495854</v>
      </c>
      <c r="O4988" s="43">
        <f t="shared" si="233"/>
        <v>0.9</v>
      </c>
    </row>
    <row r="4989" spans="5:15" x14ac:dyDescent="0.2">
      <c r="E4989" s="16">
        <v>41272.597222222219</v>
      </c>
      <c r="F4989" s="22">
        <v>20.582174512934458</v>
      </c>
      <c r="G4989" s="25">
        <v>4.5184730088434537E-2</v>
      </c>
      <c r="H4989" s="3">
        <f t="shared" si="231"/>
        <v>2000</v>
      </c>
      <c r="I4989" s="3">
        <f>MIN(H4989-K4989+L4989,'Power Look Up'!$F$4)</f>
        <v>1999.9900010074477</v>
      </c>
      <c r="K4989" s="51">
        <f t="array" ref="K4989">_xlfn.SUM(_xlfn.NORM.DIST($Q$3:$Q$1003,$F4989,$N4989,FALSE)*WindSpeedStep*$R$3:$R$1003)</f>
        <v>2000.0103077515112</v>
      </c>
      <c r="L4989" s="51">
        <f t="array" ref="L4989">_xlfn.SUM(_xlfn.NORM.DIST($Q$3:$Q$1003,$F4989,$O4989,FALSE)*WindSpeedStep*$R$3:$R$1003)</f>
        <v>2000.0003087589589</v>
      </c>
      <c r="N4989" s="43">
        <f t="shared" si="232"/>
        <v>2.0582174512934457</v>
      </c>
      <c r="O4989" s="43">
        <f t="shared" si="233"/>
        <v>0.93</v>
      </c>
    </row>
    <row r="4990" spans="5:15" x14ac:dyDescent="0.2">
      <c r="E4990" s="16">
        <v>41272.604166666664</v>
      </c>
      <c r="F4990" s="22">
        <v>20.578740518909022</v>
      </c>
      <c r="G4990" s="25">
        <v>4.8593838825128195E-2</v>
      </c>
      <c r="H4990" s="3">
        <f t="shared" si="231"/>
        <v>2000</v>
      </c>
      <c r="I4990" s="3">
        <f>MIN(H4990-K4990+L4990,'Power Look Up'!$F$4)</f>
        <v>1999.990009547244</v>
      </c>
      <c r="K4990" s="51">
        <f t="array" ref="K4990">_xlfn.SUM(_xlfn.NORM.DIST($Q$3:$Q$1003,$F4990,$N4990,FALSE)*WindSpeedStep*$R$3:$R$1003)</f>
        <v>2000.0103432991316</v>
      </c>
      <c r="L4990" s="51">
        <f t="array" ref="L4990">_xlfn.SUM(_xlfn.NORM.DIST($Q$3:$Q$1003,$F4990,$O4990,FALSE)*WindSpeedStep*$R$3:$R$1003)</f>
        <v>2000.0003528463756</v>
      </c>
      <c r="N4990" s="43">
        <f t="shared" si="232"/>
        <v>2.0578740518909022</v>
      </c>
      <c r="O4990" s="43">
        <f t="shared" si="233"/>
        <v>1</v>
      </c>
    </row>
    <row r="4991" spans="5:15" x14ac:dyDescent="0.2">
      <c r="E4991" s="16">
        <v>41272.611111111109</v>
      </c>
      <c r="F4991" s="22">
        <v>21.011048874083567</v>
      </c>
      <c r="G4991" s="25">
        <v>4.8545886790931997E-2</v>
      </c>
      <c r="H4991" s="3">
        <f t="shared" si="231"/>
        <v>2000</v>
      </c>
      <c r="I4991" s="3">
        <f>MIN(H4991-K4991+L4991,'Power Look Up'!$F$4)</f>
        <v>1999.9934919677858</v>
      </c>
      <c r="K4991" s="51">
        <f t="array" ref="K4991">_xlfn.SUM(_xlfn.NORM.DIST($Q$3:$Q$1003,$F4991,$N4991,FALSE)*WindSpeedStep*$R$3:$R$1003)</f>
        <v>2000.006712646534</v>
      </c>
      <c r="L4991" s="51">
        <f t="array" ref="L4991">_xlfn.SUM(_xlfn.NORM.DIST($Q$3:$Q$1003,$F4991,$O4991,FALSE)*WindSpeedStep*$R$3:$R$1003)</f>
        <v>2000.0002046143197</v>
      </c>
      <c r="N4991" s="43">
        <f t="shared" si="232"/>
        <v>2.1011048874083569</v>
      </c>
      <c r="O4991" s="43">
        <f t="shared" si="233"/>
        <v>1.02</v>
      </c>
    </row>
    <row r="4992" spans="5:15" x14ac:dyDescent="0.2">
      <c r="E4992" s="16">
        <v>41272.618055555555</v>
      </c>
      <c r="F4992" s="22">
        <v>21.422392430079931</v>
      </c>
      <c r="G4992" s="25">
        <v>4.7146928303947212E-2</v>
      </c>
      <c r="H4992" s="3">
        <f t="shared" si="231"/>
        <v>2000</v>
      </c>
      <c r="I4992" s="3">
        <f>MIN(H4992-K4992+L4992,'Power Look Up'!$F$4)</f>
        <v>1999.9956578735964</v>
      </c>
      <c r="K4992" s="51">
        <f t="array" ref="K4992">_xlfn.SUM(_xlfn.NORM.DIST($Q$3:$Q$1003,$F4992,$N4992,FALSE)*WindSpeedStep*$R$3:$R$1003)</f>
        <v>2000.0044588435694</v>
      </c>
      <c r="L4992" s="51">
        <f t="array" ref="L4992">_xlfn.SUM(_xlfn.NORM.DIST($Q$3:$Q$1003,$F4992,$O4992,FALSE)*WindSpeedStep*$R$3:$R$1003)</f>
        <v>2000.0001167171658</v>
      </c>
      <c r="N4992" s="43">
        <f t="shared" si="232"/>
        <v>2.1422392430079933</v>
      </c>
      <c r="O4992" s="43">
        <f t="shared" si="233"/>
        <v>1.01</v>
      </c>
    </row>
    <row r="4993" spans="5:15" x14ac:dyDescent="0.2">
      <c r="E4993" s="16">
        <v>41272.625</v>
      </c>
      <c r="F4993" s="22">
        <v>21.330517369298676</v>
      </c>
      <c r="G4993" s="25">
        <v>4.8287623884945896E-2</v>
      </c>
      <c r="H4993" s="3">
        <f t="shared" si="231"/>
        <v>2000</v>
      </c>
      <c r="I4993" s="3">
        <f>MIN(H4993-K4993+L4993,'Power Look Up'!$F$4)</f>
        <v>1999.9952521020109</v>
      </c>
      <c r="K4993" s="51">
        <f t="array" ref="K4993">_xlfn.SUM(_xlfn.NORM.DIST($Q$3:$Q$1003,$F4993,$N4993,FALSE)*WindSpeedStep*$R$3:$R$1003)</f>
        <v>2000.0048844235414</v>
      </c>
      <c r="L4993" s="51">
        <f t="array" ref="L4993">_xlfn.SUM(_xlfn.NORM.DIST($Q$3:$Q$1003,$F4993,$O4993,FALSE)*WindSpeedStep*$R$3:$R$1003)</f>
        <v>2000.0001365255523</v>
      </c>
      <c r="N4993" s="43">
        <f t="shared" si="232"/>
        <v>2.1330517369298678</v>
      </c>
      <c r="O4993" s="43">
        <f t="shared" si="233"/>
        <v>1.03</v>
      </c>
    </row>
    <row r="4994" spans="5:15" x14ac:dyDescent="0.2">
      <c r="E4994" s="16">
        <v>41272.631944444445</v>
      </c>
      <c r="F4994" s="22">
        <v>21.520177428245319</v>
      </c>
      <c r="G4994" s="25">
        <v>5.2044180571206425E-2</v>
      </c>
      <c r="H4994" s="3">
        <f t="shared" si="231"/>
        <v>2000</v>
      </c>
      <c r="I4994" s="3">
        <f>MIN(H4994-K4994+L4994,'Power Look Up'!$F$4)</f>
        <v>1999.9960795276654</v>
      </c>
      <c r="K4994" s="51">
        <f t="array" ref="K4994">_xlfn.SUM(_xlfn.NORM.DIST($Q$3:$Q$1003,$F4994,$N4994,FALSE)*WindSpeedStep*$R$3:$R$1003)</f>
        <v>2000.0040471223112</v>
      </c>
      <c r="L4994" s="51">
        <f t="array" ref="L4994">_xlfn.SUM(_xlfn.NORM.DIST($Q$3:$Q$1003,$F4994,$O4994,FALSE)*WindSpeedStep*$R$3:$R$1003)</f>
        <v>2000.0001266499767</v>
      </c>
      <c r="N4994" s="43">
        <f t="shared" si="232"/>
        <v>2.152017742824532</v>
      </c>
      <c r="O4994" s="43">
        <f t="shared" si="233"/>
        <v>1.1200000000000001</v>
      </c>
    </row>
    <row r="4995" spans="5:15" x14ac:dyDescent="0.2">
      <c r="E4995" s="16">
        <v>41272.638888888891</v>
      </c>
      <c r="F4995" s="22">
        <v>21.579972025503441</v>
      </c>
      <c r="G4995" s="25">
        <v>5.6070508273597809E-2</v>
      </c>
      <c r="H4995" s="3">
        <f t="shared" ref="H4995:H5058" si="234">INDEX(PowerArray,MIN(MaximumPowerIndex,ROUND(F4995*100,0)))</f>
        <v>2000</v>
      </c>
      <c r="I4995" s="3">
        <f>MIN(H4995-K4995+L4995,'Power Look Up'!$F$4)</f>
        <v>1999.9963271706274</v>
      </c>
      <c r="K4995" s="51">
        <f t="array" ref="K4995">_xlfn.SUM(_xlfn.NORM.DIST($Q$3:$Q$1003,$F4995,$N4995,FALSE)*WindSpeedStep*$R$3:$R$1003)</f>
        <v>2000.0038146049901</v>
      </c>
      <c r="L4995" s="51">
        <f t="array" ref="L4995">_xlfn.SUM(_xlfn.NORM.DIST($Q$3:$Q$1003,$F4995,$O4995,FALSE)*WindSpeedStep*$R$3:$R$1003)</f>
        <v>2000.0001417756175</v>
      </c>
      <c r="N4995" s="43">
        <f t="shared" ref="N4995:N5058" si="235">ReferenceTurbulence*F4995</f>
        <v>2.157997202550344</v>
      </c>
      <c r="O4995" s="43">
        <f t="shared" ref="O4995:O5058" si="236">F4995*G4995</f>
        <v>1.21</v>
      </c>
    </row>
    <row r="4996" spans="5:15" x14ac:dyDescent="0.2">
      <c r="E4996" s="16">
        <v>41272.645833333336</v>
      </c>
      <c r="F4996" s="22">
        <v>21.488739550636581</v>
      </c>
      <c r="G4996" s="25">
        <v>5.9100720961661878E-2</v>
      </c>
      <c r="H4996" s="3">
        <f t="shared" si="234"/>
        <v>2000</v>
      </c>
      <c r="I4996" s="3">
        <f>MIN(H4996-K4996+L4996,'Power Look Up'!$F$4)</f>
        <v>1999.9960092695264</v>
      </c>
      <c r="K4996" s="51">
        <f t="array" ref="K4996">_xlfn.SUM(_xlfn.NORM.DIST($Q$3:$Q$1003,$F4996,$N4996,FALSE)*WindSpeedStep*$R$3:$R$1003)</f>
        <v>2000.0041750978405</v>
      </c>
      <c r="L4996" s="51">
        <f t="array" ref="L4996">_xlfn.SUM(_xlfn.NORM.DIST($Q$3:$Q$1003,$F4996,$O4996,FALSE)*WindSpeedStep*$R$3:$R$1003)</f>
        <v>2000.000184367367</v>
      </c>
      <c r="N4996" s="43">
        <f t="shared" si="235"/>
        <v>2.148873955063658</v>
      </c>
      <c r="O4996" s="43">
        <f t="shared" si="236"/>
        <v>1.27</v>
      </c>
    </row>
    <row r="4997" spans="5:15" x14ac:dyDescent="0.2">
      <c r="E4997" s="16">
        <v>41272.652777777781</v>
      </c>
      <c r="F4997" s="22">
        <v>21.927827394827116</v>
      </c>
      <c r="G4997" s="25">
        <v>5.4724983847833732E-2</v>
      </c>
      <c r="H4997" s="3">
        <f t="shared" si="234"/>
        <v>2000</v>
      </c>
      <c r="I4997" s="3">
        <f>MIN(H4997-K4997+L4997,'Power Look Up'!$F$4)</f>
        <v>1999.9973807297254</v>
      </c>
      <c r="K4997" s="51">
        <f t="array" ref="K4997">_xlfn.SUM(_xlfn.NORM.DIST($Q$3:$Q$1003,$F4997,$N4997,FALSE)*WindSpeedStep*$R$3:$R$1003)</f>
        <v>2000.0027068693303</v>
      </c>
      <c r="L4997" s="51">
        <f t="array" ref="L4997">_xlfn.SUM(_xlfn.NORM.DIST($Q$3:$Q$1003,$F4997,$O4997,FALSE)*WindSpeedStep*$R$3:$R$1003)</f>
        <v>2000.0000875990556</v>
      </c>
      <c r="N4997" s="43">
        <f t="shared" si="235"/>
        <v>2.1927827394827117</v>
      </c>
      <c r="O4997" s="43">
        <f t="shared" si="236"/>
        <v>1.2</v>
      </c>
    </row>
    <row r="4998" spans="5:15" x14ac:dyDescent="0.2">
      <c r="E4998" s="16">
        <v>41272.659722222219</v>
      </c>
      <c r="F4998" s="22">
        <v>21.758294969040723</v>
      </c>
      <c r="G4998" s="25">
        <v>5.515138027623244E-2</v>
      </c>
      <c r="H4998" s="3">
        <f t="shared" si="234"/>
        <v>2000</v>
      </c>
      <c r="I4998" s="3">
        <f>MIN(H4998-K4998+L4998,'Power Look Up'!$F$4)</f>
        <v>1999.9969108104049</v>
      </c>
      <c r="K4998" s="51">
        <f t="array" ref="K4998">_xlfn.SUM(_xlfn.NORM.DIST($Q$3:$Q$1003,$F4998,$N4998,FALSE)*WindSpeedStep*$R$3:$R$1003)</f>
        <v>2000.0031986393954</v>
      </c>
      <c r="L4998" s="51">
        <f t="array" ref="L4998">_xlfn.SUM(_xlfn.NORM.DIST($Q$3:$Q$1003,$F4998,$O4998,FALSE)*WindSpeedStep*$R$3:$R$1003)</f>
        <v>2000.0001094498002</v>
      </c>
      <c r="N4998" s="43">
        <f t="shared" si="235"/>
        <v>2.1758294969040723</v>
      </c>
      <c r="O4998" s="43">
        <f t="shared" si="236"/>
        <v>1.2</v>
      </c>
    </row>
    <row r="4999" spans="5:15" x14ac:dyDescent="0.2">
      <c r="E4999" s="16">
        <v>41272.666666666664</v>
      </c>
      <c r="F4999" s="22">
        <v>20.750090405952559</v>
      </c>
      <c r="G4999" s="25">
        <v>6.7469585558932468E-2</v>
      </c>
      <c r="H4999" s="3">
        <f t="shared" si="234"/>
        <v>2000</v>
      </c>
      <c r="I4999" s="3">
        <f>MIN(H4999-K4999+L4999,'Power Look Up'!$F$4)</f>
        <v>1999.9920226961824</v>
      </c>
      <c r="K4999" s="51">
        <f t="array" ref="K4999">_xlfn.SUM(_xlfn.NORM.DIST($Q$3:$Q$1003,$F4999,$N4999,FALSE)*WindSpeedStep*$R$3:$R$1003)</f>
        <v>2000.0087120825315</v>
      </c>
      <c r="L4999" s="51">
        <f t="array" ref="L4999">_xlfn.SUM(_xlfn.NORM.DIST($Q$3:$Q$1003,$F4999,$O4999,FALSE)*WindSpeedStep*$R$3:$R$1003)</f>
        <v>2000.0007347787139</v>
      </c>
      <c r="N4999" s="43">
        <f t="shared" si="235"/>
        <v>2.0750090405952561</v>
      </c>
      <c r="O4999" s="43">
        <f t="shared" si="236"/>
        <v>1.4</v>
      </c>
    </row>
    <row r="5000" spans="5:15" x14ac:dyDescent="0.2">
      <c r="E5000" s="16">
        <v>41272.673611111109</v>
      </c>
      <c r="F5000" s="22">
        <v>19.851062047016082</v>
      </c>
      <c r="G5000" s="25">
        <v>6.498392866561549E-2</v>
      </c>
      <c r="H5000" s="3">
        <f t="shared" si="234"/>
        <v>2000</v>
      </c>
      <c r="I5000" s="3">
        <f>MIN(H5000-K5000+L5000,'Power Look Up'!$F$4)</f>
        <v>1999.9804649933938</v>
      </c>
      <c r="K5000" s="51">
        <f t="array" ref="K5000">_xlfn.SUM(_xlfn.NORM.DIST($Q$3:$Q$1003,$F5000,$N5000,FALSE)*WindSpeedStep*$R$3:$R$1003)</f>
        <v>2000.0215023333988</v>
      </c>
      <c r="L5000" s="51">
        <f t="array" ref="L5000">_xlfn.SUM(_xlfn.NORM.DIST($Q$3:$Q$1003,$F5000,$O5000,FALSE)*WindSpeedStep*$R$3:$R$1003)</f>
        <v>2000.0019673267925</v>
      </c>
      <c r="N5000" s="43">
        <f t="shared" si="235"/>
        <v>1.9851062047016084</v>
      </c>
      <c r="O5000" s="43">
        <f t="shared" si="236"/>
        <v>1.29</v>
      </c>
    </row>
    <row r="5001" spans="5:15" x14ac:dyDescent="0.2">
      <c r="E5001" s="16">
        <v>41272.680555555555</v>
      </c>
      <c r="F5001" s="22">
        <v>20.728810464672861</v>
      </c>
      <c r="G5001" s="25">
        <v>6.5126747253574521E-2</v>
      </c>
      <c r="H5001" s="3">
        <f t="shared" si="234"/>
        <v>2000</v>
      </c>
      <c r="I5001" s="3">
        <f>MIN(H5001-K5001+L5001,'Power Look Up'!$F$4)</f>
        <v>1999.9917554907186</v>
      </c>
      <c r="K5001" s="51">
        <f t="array" ref="K5001">_xlfn.SUM(_xlfn.NORM.DIST($Q$3:$Q$1003,$F5001,$N5001,FALSE)*WindSpeedStep*$R$3:$R$1003)</f>
        <v>2000.0088996103227</v>
      </c>
      <c r="L5001" s="51">
        <f t="array" ref="L5001">_xlfn.SUM(_xlfn.NORM.DIST($Q$3:$Q$1003,$F5001,$O5001,FALSE)*WindSpeedStep*$R$3:$R$1003)</f>
        <v>2000.0006551010413</v>
      </c>
      <c r="N5001" s="43">
        <f t="shared" si="235"/>
        <v>2.0728810464672862</v>
      </c>
      <c r="O5001" s="43">
        <f t="shared" si="236"/>
        <v>1.35</v>
      </c>
    </row>
    <row r="5002" spans="5:15" x14ac:dyDescent="0.2">
      <c r="E5002" s="16">
        <v>41272.6875</v>
      </c>
      <c r="F5002" s="22">
        <v>21.9427846735298</v>
      </c>
      <c r="G5002" s="25">
        <v>6.4713755392814196E-2</v>
      </c>
      <c r="H5002" s="3">
        <f t="shared" si="234"/>
        <v>2000</v>
      </c>
      <c r="I5002" s="3">
        <f>MIN(H5002-K5002+L5002,'Power Look Up'!$F$4)</f>
        <v>1999.9974791274196</v>
      </c>
      <c r="K5002" s="51">
        <f t="array" ref="K5002">_xlfn.SUM(_xlfn.NORM.DIST($Q$3:$Q$1003,$F5002,$N5002,FALSE)*WindSpeedStep*$R$3:$R$1003)</f>
        <v>2000.0026673588225</v>
      </c>
      <c r="L5002" s="51">
        <f t="array" ref="L5002">_xlfn.SUM(_xlfn.NORM.DIST($Q$3:$Q$1003,$F5002,$O5002,FALSE)*WindSpeedStep*$R$3:$R$1003)</f>
        <v>2000.0001464862421</v>
      </c>
      <c r="N5002" s="43">
        <f t="shared" si="235"/>
        <v>2.19427846735298</v>
      </c>
      <c r="O5002" s="43">
        <f t="shared" si="236"/>
        <v>1.4199999999999997</v>
      </c>
    </row>
    <row r="5003" spans="5:15" x14ac:dyDescent="0.2">
      <c r="E5003" s="16">
        <v>41272.694444444445</v>
      </c>
      <c r="F5003" s="22">
        <v>22.868703995077073</v>
      </c>
      <c r="G5003" s="25">
        <v>5.9907198951672944E-2</v>
      </c>
      <c r="H5003" s="3">
        <f t="shared" si="234"/>
        <v>2000</v>
      </c>
      <c r="I5003" s="3">
        <f>MIN(H5003-K5003+L5003,'Power Look Up'!$F$4)</f>
        <v>1999.998955786569</v>
      </c>
      <c r="K5003" s="51">
        <f t="array" ref="K5003">_xlfn.SUM(_xlfn.NORM.DIST($Q$3:$Q$1003,$F5003,$N5003,FALSE)*WindSpeedStep*$R$3:$R$1003)</f>
        <v>2000.0010822115307</v>
      </c>
      <c r="L5003" s="51">
        <f t="array" ref="L5003">_xlfn.SUM(_xlfn.NORM.DIST($Q$3:$Q$1003,$F5003,$O5003,FALSE)*WindSpeedStep*$R$3:$R$1003)</f>
        <v>2000.0000379980997</v>
      </c>
      <c r="N5003" s="43">
        <f t="shared" si="235"/>
        <v>2.2868703995077073</v>
      </c>
      <c r="O5003" s="43">
        <f t="shared" si="236"/>
        <v>1.37</v>
      </c>
    </row>
    <row r="5004" spans="5:15" x14ac:dyDescent="0.2">
      <c r="E5004" s="16">
        <v>41272.701388888891</v>
      </c>
      <c r="F5004" s="22">
        <v>22.952346258198929</v>
      </c>
      <c r="G5004" s="25">
        <v>5.7946145681071877E-2</v>
      </c>
      <c r="H5004" s="3">
        <f t="shared" si="234"/>
        <v>2000</v>
      </c>
      <c r="I5004" s="3">
        <f>MIN(H5004-K5004+L5004,'Power Look Up'!$F$4)</f>
        <v>1999.9990328279991</v>
      </c>
      <c r="K5004" s="51">
        <f t="array" ref="K5004">_xlfn.SUM(_xlfn.NORM.DIST($Q$3:$Q$1003,$F5004,$N5004,FALSE)*WindSpeedStep*$R$3:$R$1003)</f>
        <v>2000.0009983570765</v>
      </c>
      <c r="L5004" s="51">
        <f t="array" ref="L5004">_xlfn.SUM(_xlfn.NORM.DIST($Q$3:$Q$1003,$F5004,$O5004,FALSE)*WindSpeedStep*$R$3:$R$1003)</f>
        <v>2000.0000311850756</v>
      </c>
      <c r="N5004" s="43">
        <f t="shared" si="235"/>
        <v>2.295234625819893</v>
      </c>
      <c r="O5004" s="43">
        <f t="shared" si="236"/>
        <v>1.33</v>
      </c>
    </row>
    <row r="5005" spans="5:15" x14ac:dyDescent="0.2">
      <c r="E5005" s="16">
        <v>41272.708333333336</v>
      </c>
      <c r="F5005" s="22">
        <v>22.625716423958611</v>
      </c>
      <c r="G5005" s="25">
        <v>6.2760443620532028E-2</v>
      </c>
      <c r="H5005" s="3">
        <f t="shared" si="234"/>
        <v>2000</v>
      </c>
      <c r="I5005" s="3">
        <f>MIN(H5005-K5005+L5005,'Power Look Up'!$F$4)</f>
        <v>1999.9986897615365</v>
      </c>
      <c r="K5005" s="51">
        <f t="array" ref="K5005">_xlfn.SUM(_xlfn.NORM.DIST($Q$3:$Q$1003,$F5005,$N5005,FALSE)*WindSpeedStep*$R$3:$R$1003)</f>
        <v>2000.0013690537946</v>
      </c>
      <c r="L5005" s="51">
        <f t="array" ref="L5005">_xlfn.SUM(_xlfn.NORM.DIST($Q$3:$Q$1003,$F5005,$O5005,FALSE)*WindSpeedStep*$R$3:$R$1003)</f>
        <v>2000.0000588153312</v>
      </c>
      <c r="N5005" s="43">
        <f t="shared" si="235"/>
        <v>2.2625716423958613</v>
      </c>
      <c r="O5005" s="43">
        <f t="shared" si="236"/>
        <v>1.42</v>
      </c>
    </row>
    <row r="5006" spans="5:15" x14ac:dyDescent="0.2">
      <c r="E5006" s="16">
        <v>41272.715277777781</v>
      </c>
      <c r="F5006" s="22">
        <v>22.523522968333804</v>
      </c>
      <c r="G5006" s="25">
        <v>6.2157238988247231E-2</v>
      </c>
      <c r="H5006" s="3">
        <f t="shared" si="234"/>
        <v>2000</v>
      </c>
      <c r="I5006" s="3">
        <f>MIN(H5006-K5006+L5006,'Power Look Up'!$F$4)</f>
        <v>1999.9985520464306</v>
      </c>
      <c r="K5006" s="51">
        <f t="array" ref="K5006">_xlfn.SUM(_xlfn.NORM.DIST($Q$3:$Q$1003,$F5006,$N5006,FALSE)*WindSpeedStep*$R$3:$R$1003)</f>
        <v>2000.0015118841166</v>
      </c>
      <c r="L5006" s="51">
        <f t="array" ref="L5006">_xlfn.SUM(_xlfn.NORM.DIST($Q$3:$Q$1003,$F5006,$O5006,FALSE)*WindSpeedStep*$R$3:$R$1003)</f>
        <v>2000.0000639305472</v>
      </c>
      <c r="N5006" s="43">
        <f t="shared" si="235"/>
        <v>2.2523522968333807</v>
      </c>
      <c r="O5006" s="43">
        <f t="shared" si="236"/>
        <v>1.4</v>
      </c>
    </row>
    <row r="5007" spans="5:15" x14ac:dyDescent="0.2">
      <c r="E5007" s="16">
        <v>41272.722222222219</v>
      </c>
      <c r="F5007" s="22">
        <v>21.661388770253293</v>
      </c>
      <c r="G5007" s="25">
        <v>8.1250561479093E-2</v>
      </c>
      <c r="H5007" s="3">
        <f t="shared" si="234"/>
        <v>2000</v>
      </c>
      <c r="I5007" s="3">
        <f>MIN(H5007-K5007+L5007,'Power Look Up'!$F$4)</f>
        <v>1999.9971479380174</v>
      </c>
      <c r="K5007" s="51">
        <f t="array" ref="K5007">_xlfn.SUM(_xlfn.NORM.DIST($Q$3:$Q$1003,$F5007,$N5007,FALSE)*WindSpeedStep*$R$3:$R$1003)</f>
        <v>2000.0035196620404</v>
      </c>
      <c r="L5007" s="51">
        <f t="array" ref="L5007">_xlfn.SUM(_xlfn.NORM.DIST($Q$3:$Q$1003,$F5007,$O5007,FALSE)*WindSpeedStep*$R$3:$R$1003)</f>
        <v>2000.0006676000578</v>
      </c>
      <c r="N5007" s="43">
        <f t="shared" si="235"/>
        <v>2.1661388770253294</v>
      </c>
      <c r="O5007" s="43">
        <f t="shared" si="236"/>
        <v>1.7599999999999998</v>
      </c>
    </row>
    <row r="5008" spans="5:15" x14ac:dyDescent="0.2">
      <c r="E5008" s="16">
        <v>41272.729166666664</v>
      </c>
      <c r="F5008" s="22">
        <v>20.170885229940463</v>
      </c>
      <c r="G5008" s="25">
        <v>8.0809542140496876E-2</v>
      </c>
      <c r="H5008" s="3">
        <f t="shared" si="234"/>
        <v>2000</v>
      </c>
      <c r="I5008" s="3">
        <f>MIN(H5008-K5008+L5008,'Power Look Up'!$F$4)</f>
        <v>1999.9881297782122</v>
      </c>
      <c r="K5008" s="51">
        <f t="array" ref="K5008">_xlfn.SUM(_xlfn.NORM.DIST($Q$3:$Q$1003,$F5008,$N5008,FALSE)*WindSpeedStep*$R$3:$R$1003)</f>
        <v>2000.0155805451272</v>
      </c>
      <c r="L5008" s="51">
        <f t="array" ref="L5008">_xlfn.SUM(_xlfn.NORM.DIST($Q$3:$Q$1003,$F5008,$O5008,FALSE)*WindSpeedStep*$R$3:$R$1003)</f>
        <v>2000.0037103233394</v>
      </c>
      <c r="N5008" s="43">
        <f t="shared" si="235"/>
        <v>2.0170885229940465</v>
      </c>
      <c r="O5008" s="43">
        <f t="shared" si="236"/>
        <v>1.63</v>
      </c>
    </row>
    <row r="5009" spans="5:15" x14ac:dyDescent="0.2">
      <c r="E5009" s="16">
        <v>41272.736111111109</v>
      </c>
      <c r="F5009" s="22">
        <v>20.501904862277666</v>
      </c>
      <c r="G5009" s="25">
        <v>8.5845681746299557E-2</v>
      </c>
      <c r="H5009" s="3">
        <f t="shared" si="234"/>
        <v>2000</v>
      </c>
      <c r="I5009" s="3">
        <f>MIN(H5009-K5009+L5009,'Power Look Up'!$F$4)</f>
        <v>1999.9925155510323</v>
      </c>
      <c r="K5009" s="51">
        <f t="array" ref="K5009">_xlfn.SUM(_xlfn.NORM.DIST($Q$3:$Q$1003,$F5009,$N5009,FALSE)*WindSpeedStep*$R$3:$R$1003)</f>
        <v>2000.0111718920705</v>
      </c>
      <c r="L5009" s="51">
        <f t="array" ref="L5009">_xlfn.SUM(_xlfn.NORM.DIST($Q$3:$Q$1003,$F5009,$O5009,FALSE)*WindSpeedStep*$R$3:$R$1003)</f>
        <v>2000.0036874431028</v>
      </c>
      <c r="N5009" s="43">
        <f t="shared" si="235"/>
        <v>2.0501904862277667</v>
      </c>
      <c r="O5009" s="43">
        <f t="shared" si="236"/>
        <v>1.76</v>
      </c>
    </row>
    <row r="5010" spans="5:15" x14ac:dyDescent="0.2">
      <c r="E5010" s="16">
        <v>41272.743055555555</v>
      </c>
      <c r="F5010" s="22">
        <v>21.358653115137503</v>
      </c>
      <c r="G5010" s="25">
        <v>8.0529422465360684E-2</v>
      </c>
      <c r="H5010" s="3">
        <f t="shared" si="234"/>
        <v>2000</v>
      </c>
      <c r="I5010" s="3">
        <f>MIN(H5010-K5010+L5010,'Power Look Up'!$F$4)</f>
        <v>1999.9961436061355</v>
      </c>
      <c r="K5010" s="51">
        <f t="array" ref="K5010">_xlfn.SUM(_xlfn.NORM.DIST($Q$3:$Q$1003,$F5010,$N5010,FALSE)*WindSpeedStep*$R$3:$R$1003)</f>
        <v>2000.0047498849603</v>
      </c>
      <c r="L5010" s="51">
        <f t="array" ref="L5010">_xlfn.SUM(_xlfn.NORM.DIST($Q$3:$Q$1003,$F5010,$O5010,FALSE)*WindSpeedStep*$R$3:$R$1003)</f>
        <v>2000.0008934910959</v>
      </c>
      <c r="N5010" s="43">
        <f t="shared" si="235"/>
        <v>2.1358653115137503</v>
      </c>
      <c r="O5010" s="43">
        <f t="shared" si="236"/>
        <v>1.72</v>
      </c>
    </row>
    <row r="5011" spans="5:15" x14ac:dyDescent="0.2">
      <c r="E5011" s="16">
        <v>41272.75</v>
      </c>
      <c r="F5011" s="22">
        <v>22.144536394419237</v>
      </c>
      <c r="G5011" s="25">
        <v>8.2638894190676673E-2</v>
      </c>
      <c r="H5011" s="3">
        <f t="shared" si="234"/>
        <v>2000</v>
      </c>
      <c r="I5011" s="3">
        <f>MIN(H5011-K5011+L5011,'Power Look Up'!$F$4)</f>
        <v>1999.9982449714309</v>
      </c>
      <c r="K5011" s="51">
        <f t="array" ref="K5011">_xlfn.SUM(_xlfn.NORM.DIST($Q$3:$Q$1003,$F5011,$N5011,FALSE)*WindSpeedStep*$R$3:$R$1003)</f>
        <v>2000.0021883429504</v>
      </c>
      <c r="L5011" s="51">
        <f t="array" ref="L5011">_xlfn.SUM(_xlfn.NORM.DIST($Q$3:$Q$1003,$F5011,$O5011,FALSE)*WindSpeedStep*$R$3:$R$1003)</f>
        <v>2000.0004333143813</v>
      </c>
      <c r="N5011" s="43">
        <f t="shared" si="235"/>
        <v>2.2144536394419236</v>
      </c>
      <c r="O5011" s="43">
        <f t="shared" si="236"/>
        <v>1.83</v>
      </c>
    </row>
    <row r="5012" spans="5:15" x14ac:dyDescent="0.2">
      <c r="E5012" s="16">
        <v>41272.756944444445</v>
      </c>
      <c r="F5012" s="22">
        <v>22.801904636601613</v>
      </c>
      <c r="G5012" s="25">
        <v>6.9731017006699189E-2</v>
      </c>
      <c r="H5012" s="3">
        <f t="shared" si="234"/>
        <v>2000</v>
      </c>
      <c r="I5012" s="3">
        <f>MIN(H5012-K5012+L5012,'Power Look Up'!$F$4)</f>
        <v>1999.9989202294964</v>
      </c>
      <c r="K5012" s="51">
        <f t="array" ref="K5012">_xlfn.SUM(_xlfn.NORM.DIST($Q$3:$Q$1003,$F5012,$N5012,FALSE)*WindSpeedStep*$R$3:$R$1003)</f>
        <v>2000.0011543312619</v>
      </c>
      <c r="L5012" s="51">
        <f t="array" ref="L5012">_xlfn.SUM(_xlfn.NORM.DIST($Q$3:$Q$1003,$F5012,$O5012,FALSE)*WindSpeedStep*$R$3:$R$1003)</f>
        <v>2000.0000745607583</v>
      </c>
      <c r="N5012" s="43">
        <f t="shared" si="235"/>
        <v>2.2801904636601615</v>
      </c>
      <c r="O5012" s="43">
        <f t="shared" si="236"/>
        <v>1.59</v>
      </c>
    </row>
    <row r="5013" spans="5:15" x14ac:dyDescent="0.2">
      <c r="E5013" s="16">
        <v>41272.763888888891</v>
      </c>
      <c r="F5013" s="22">
        <v>22.76976720162984</v>
      </c>
      <c r="G5013" s="25">
        <v>6.8511899405292856E-2</v>
      </c>
      <c r="H5013" s="3">
        <f t="shared" si="234"/>
        <v>2000</v>
      </c>
      <c r="I5013" s="3">
        <f>MIN(H5013-K5013+L5013,'Power Look Up'!$F$4)</f>
        <v>1999.9988804679565</v>
      </c>
      <c r="K5013" s="51">
        <f t="array" ref="K5013">_xlfn.SUM(_xlfn.NORM.DIST($Q$3:$Q$1003,$F5013,$N5013,FALSE)*WindSpeedStep*$R$3:$R$1003)</f>
        <v>2000.0011907603416</v>
      </c>
      <c r="L5013" s="51">
        <f t="array" ref="L5013">_xlfn.SUM(_xlfn.NORM.DIST($Q$3:$Q$1003,$F5013,$O5013,FALSE)*WindSpeedStep*$R$3:$R$1003)</f>
        <v>2000.0000712282981</v>
      </c>
      <c r="N5013" s="43">
        <f t="shared" si="235"/>
        <v>2.2769767201629842</v>
      </c>
      <c r="O5013" s="43">
        <f t="shared" si="236"/>
        <v>1.5600000000000003</v>
      </c>
    </row>
    <row r="5014" spans="5:15" x14ac:dyDescent="0.2">
      <c r="E5014" s="16">
        <v>41272.770833333336</v>
      </c>
      <c r="F5014" s="22">
        <v>23.393751832298875</v>
      </c>
      <c r="G5014" s="25">
        <v>6.3692220498928823E-2</v>
      </c>
      <c r="H5014" s="3">
        <f t="shared" si="234"/>
        <v>2000</v>
      </c>
      <c r="I5014" s="3">
        <f>MIN(H5014-K5014+L5014,'Power Look Up'!$F$4)</f>
        <v>1999.9993721781591</v>
      </c>
      <c r="K5014" s="51">
        <f t="array" ref="K5014">_xlfn.SUM(_xlfn.NORM.DIST($Q$3:$Q$1003,$F5014,$N5014,FALSE)*WindSpeedStep*$R$3:$R$1003)</f>
        <v>2000.0006539012752</v>
      </c>
      <c r="L5014" s="51">
        <f t="array" ref="L5014">_xlfn.SUM(_xlfn.NORM.DIST($Q$3:$Q$1003,$F5014,$O5014,FALSE)*WindSpeedStep*$R$3:$R$1003)</f>
        <v>2000.0000260794343</v>
      </c>
      <c r="N5014" s="43">
        <f t="shared" si="235"/>
        <v>2.3393751832298877</v>
      </c>
      <c r="O5014" s="43">
        <f t="shared" si="236"/>
        <v>1.4900000000000002</v>
      </c>
    </row>
    <row r="5015" spans="5:15" x14ac:dyDescent="0.2">
      <c r="E5015" s="16">
        <v>41272.777777777781</v>
      </c>
      <c r="F5015" s="22">
        <v>22.87555414324553</v>
      </c>
      <c r="G5015" s="25">
        <v>7.0817956577385807E-2</v>
      </c>
      <c r="H5015" s="3">
        <f t="shared" si="234"/>
        <v>2000</v>
      </c>
      <c r="I5015" s="3">
        <f>MIN(H5015-K5015+L5015,'Power Look Up'!$F$4)</f>
        <v>1999.9989988807733</v>
      </c>
      <c r="K5015" s="51">
        <f t="array" ref="K5015">_xlfn.SUM(_xlfn.NORM.DIST($Q$3:$Q$1003,$F5015,$N5015,FALSE)*WindSpeedStep*$R$3:$R$1003)</f>
        <v>2000.0010750810218</v>
      </c>
      <c r="L5015" s="51">
        <f t="array" ref="L5015">_xlfn.SUM(_xlfn.NORM.DIST($Q$3:$Q$1003,$F5015,$O5015,FALSE)*WindSpeedStep*$R$3:$R$1003)</f>
        <v>2000.0000739617951</v>
      </c>
      <c r="N5015" s="43">
        <f t="shared" si="235"/>
        <v>2.2875554143245531</v>
      </c>
      <c r="O5015" s="43">
        <f t="shared" si="236"/>
        <v>1.6199999999999999</v>
      </c>
    </row>
    <row r="5016" spans="5:15" x14ac:dyDescent="0.2">
      <c r="E5016" s="16">
        <v>41272.784722222219</v>
      </c>
      <c r="F5016" s="22">
        <v>23.554730063244051</v>
      </c>
      <c r="G5016" s="25">
        <v>6.4955106506929858E-2</v>
      </c>
      <c r="H5016" s="3">
        <f t="shared" si="234"/>
        <v>2000</v>
      </c>
      <c r="I5016" s="3">
        <f>MIN(H5016-K5016+L5016,'Power Look Up'!$F$4)</f>
        <v>1999.9994625729726</v>
      </c>
      <c r="K5016" s="51">
        <f t="array" ref="K5016">_xlfn.SUM(_xlfn.NORM.DIST($Q$3:$Q$1003,$F5016,$N5016,FALSE)*WindSpeedStep*$R$3:$R$1003)</f>
        <v>2000.0005609855482</v>
      </c>
      <c r="L5016" s="51">
        <f t="array" ref="L5016">_xlfn.SUM(_xlfn.NORM.DIST($Q$3:$Q$1003,$F5016,$O5016,FALSE)*WindSpeedStep*$R$3:$R$1003)</f>
        <v>2000.0000235585208</v>
      </c>
      <c r="N5016" s="43">
        <f t="shared" si="235"/>
        <v>2.3554730063244054</v>
      </c>
      <c r="O5016" s="43">
        <f t="shared" si="236"/>
        <v>1.53</v>
      </c>
    </row>
    <row r="5017" spans="5:15" x14ac:dyDescent="0.2">
      <c r="E5017" s="16">
        <v>41272.791666666664</v>
      </c>
      <c r="F5017" s="22">
        <v>22.931557158022574</v>
      </c>
      <c r="G5017" s="25">
        <v>7.456972887694889E-2</v>
      </c>
      <c r="H5017" s="3">
        <f t="shared" si="234"/>
        <v>2000</v>
      </c>
      <c r="I5017" s="3">
        <f>MIN(H5017-K5017+L5017,'Power Look Up'!$F$4)</f>
        <v>1999.9990729838289</v>
      </c>
      <c r="K5017" s="51">
        <f t="array" ref="K5017">_xlfn.SUM(_xlfn.NORM.DIST($Q$3:$Q$1003,$F5017,$N5017,FALSE)*WindSpeedStep*$R$3:$R$1003)</f>
        <v>2000.0010185578133</v>
      </c>
      <c r="L5017" s="51">
        <f t="array" ref="L5017">_xlfn.SUM(_xlfn.NORM.DIST($Q$3:$Q$1003,$F5017,$O5017,FALSE)*WindSpeedStep*$R$3:$R$1003)</f>
        <v>2000.0000915416422</v>
      </c>
      <c r="N5017" s="43">
        <f t="shared" si="235"/>
        <v>2.2931557158022575</v>
      </c>
      <c r="O5017" s="43">
        <f t="shared" si="236"/>
        <v>1.71</v>
      </c>
    </row>
    <row r="5018" spans="5:15" x14ac:dyDescent="0.2">
      <c r="E5018" s="16">
        <v>41272.798611111109</v>
      </c>
      <c r="F5018" s="22">
        <v>21.812078101678065</v>
      </c>
      <c r="G5018" s="25">
        <v>6.9227700036698078E-2</v>
      </c>
      <c r="H5018" s="3">
        <f t="shared" si="234"/>
        <v>2000</v>
      </c>
      <c r="I5018" s="3">
        <f>MIN(H5018-K5018+L5018,'Power Look Up'!$F$4)</f>
        <v>1999.9971939591053</v>
      </c>
      <c r="K5018" s="51">
        <f t="array" ref="K5018">_xlfn.SUM(_xlfn.NORM.DIST($Q$3:$Q$1003,$F5018,$N5018,FALSE)*WindSpeedStep*$R$3:$R$1003)</f>
        <v>2000.0030334895068</v>
      </c>
      <c r="L5018" s="51">
        <f t="array" ref="L5018">_xlfn.SUM(_xlfn.NORM.DIST($Q$3:$Q$1003,$F5018,$O5018,FALSE)*WindSpeedStep*$R$3:$R$1003)</f>
        <v>2000.0002274486121</v>
      </c>
      <c r="N5018" s="43">
        <f t="shared" si="235"/>
        <v>2.1812078101678067</v>
      </c>
      <c r="O5018" s="43">
        <f t="shared" si="236"/>
        <v>1.51</v>
      </c>
    </row>
    <row r="5019" spans="5:15" x14ac:dyDescent="0.2">
      <c r="E5019" s="16">
        <v>41272.805555555555</v>
      </c>
      <c r="F5019" s="22">
        <v>21.656346047251031</v>
      </c>
      <c r="G5019" s="25">
        <v>8.3116514488300985E-2</v>
      </c>
      <c r="H5019" s="3">
        <f t="shared" si="234"/>
        <v>2000</v>
      </c>
      <c r="I5019" s="3">
        <f>MIN(H5019-K5019+L5019,'Power Look Up'!$F$4)</f>
        <v>1999.9972478883235</v>
      </c>
      <c r="K5019" s="51">
        <f t="array" ref="K5019">_xlfn.SUM(_xlfn.NORM.DIST($Q$3:$Q$1003,$F5019,$N5019,FALSE)*WindSpeedStep*$R$3:$R$1003)</f>
        <v>2000.0035372374625</v>
      </c>
      <c r="L5019" s="51">
        <f t="array" ref="L5019">_xlfn.SUM(_xlfn.NORM.DIST($Q$3:$Q$1003,$F5019,$O5019,FALSE)*WindSpeedStep*$R$3:$R$1003)</f>
        <v>2000.000785125786</v>
      </c>
      <c r="N5019" s="43">
        <f t="shared" si="235"/>
        <v>2.1656346047251032</v>
      </c>
      <c r="O5019" s="43">
        <f t="shared" si="236"/>
        <v>1.8</v>
      </c>
    </row>
    <row r="5020" spans="5:15" x14ac:dyDescent="0.2">
      <c r="E5020" s="16">
        <v>41272.8125</v>
      </c>
      <c r="F5020" s="22">
        <v>22.383181211989292</v>
      </c>
      <c r="G5020" s="25">
        <v>8.3098107564965454E-2</v>
      </c>
      <c r="H5020" s="3">
        <f t="shared" si="234"/>
        <v>2000</v>
      </c>
      <c r="I5020" s="3">
        <f>MIN(H5020-K5020+L5020,'Power Look Up'!$F$4)</f>
        <v>1999.9986120008168</v>
      </c>
      <c r="K5020" s="51">
        <f t="array" ref="K5020">_xlfn.SUM(_xlfn.NORM.DIST($Q$3:$Q$1003,$F5020,$N5020,FALSE)*WindSpeedStep*$R$3:$R$1003)</f>
        <v>2000.0017332047137</v>
      </c>
      <c r="L5020" s="51">
        <f t="array" ref="L5020">_xlfn.SUM(_xlfn.NORM.DIST($Q$3:$Q$1003,$F5020,$O5020,FALSE)*WindSpeedStep*$R$3:$R$1003)</f>
        <v>2000.0003452055305</v>
      </c>
      <c r="N5020" s="43">
        <f t="shared" si="235"/>
        <v>2.2383181211989291</v>
      </c>
      <c r="O5020" s="43">
        <f t="shared" si="236"/>
        <v>1.86</v>
      </c>
    </row>
    <row r="5021" spans="5:15" x14ac:dyDescent="0.2">
      <c r="E5021" s="16">
        <v>41272.819444444445</v>
      </c>
      <c r="F5021" s="22">
        <v>22.113348882333735</v>
      </c>
      <c r="G5021" s="25">
        <v>7.0093408657713019E-2</v>
      </c>
      <c r="H5021" s="3">
        <f t="shared" si="234"/>
        <v>2000</v>
      </c>
      <c r="I5021" s="3">
        <f>MIN(H5021-K5021+L5021,'Power Look Up'!$F$4)</f>
        <v>1999.9979128907896</v>
      </c>
      <c r="K5021" s="51">
        <f t="array" ref="K5021">_xlfn.SUM(_xlfn.NORM.DIST($Q$3:$Q$1003,$F5021,$N5021,FALSE)*WindSpeedStep*$R$3:$R$1003)</f>
        <v>2000.0022562302408</v>
      </c>
      <c r="L5021" s="51">
        <f t="array" ref="L5021">_xlfn.SUM(_xlfn.NORM.DIST($Q$3:$Q$1003,$F5021,$O5021,FALSE)*WindSpeedStep*$R$3:$R$1003)</f>
        <v>2000.0001691210305</v>
      </c>
      <c r="N5021" s="43">
        <f t="shared" si="235"/>
        <v>2.2113348882333734</v>
      </c>
      <c r="O5021" s="43">
        <f t="shared" si="236"/>
        <v>1.55</v>
      </c>
    </row>
    <row r="5022" spans="5:15" x14ac:dyDescent="0.2">
      <c r="E5022" s="16">
        <v>41272.826388888891</v>
      </c>
      <c r="F5022" s="22">
        <v>22.707422600926925</v>
      </c>
      <c r="G5022" s="25">
        <v>6.9140387598895181E-2</v>
      </c>
      <c r="H5022" s="3">
        <f t="shared" si="234"/>
        <v>2000</v>
      </c>
      <c r="I5022" s="3">
        <f>MIN(H5022-K5022+L5022,'Power Look Up'!$F$4)</f>
        <v>1999.9988149528215</v>
      </c>
      <c r="K5022" s="51">
        <f t="array" ref="K5022">_xlfn.SUM(_xlfn.NORM.DIST($Q$3:$Q$1003,$F5022,$N5022,FALSE)*WindSpeedStep*$R$3:$R$1003)</f>
        <v>2000.0012648172185</v>
      </c>
      <c r="L5022" s="51">
        <f t="array" ref="L5022">_xlfn.SUM(_xlfn.NORM.DIST($Q$3:$Q$1003,$F5022,$O5022,FALSE)*WindSpeedStep*$R$3:$R$1003)</f>
        <v>2000.00007977004</v>
      </c>
      <c r="N5022" s="43">
        <f t="shared" si="235"/>
        <v>2.2707422600926925</v>
      </c>
      <c r="O5022" s="43">
        <f t="shared" si="236"/>
        <v>1.57</v>
      </c>
    </row>
    <row r="5023" spans="5:15" x14ac:dyDescent="0.2">
      <c r="E5023" s="16">
        <v>41272.833333333336</v>
      </c>
      <c r="F5023" s="22">
        <v>22.242654554986014</v>
      </c>
      <c r="G5023" s="25">
        <v>7.4181793181251759E-2</v>
      </c>
      <c r="H5023" s="3">
        <f t="shared" si="234"/>
        <v>2000</v>
      </c>
      <c r="I5023" s="3">
        <f>MIN(H5023-K5023+L5023,'Power Look Up'!$F$4)</f>
        <v>1999.9982068942361</v>
      </c>
      <c r="K5023" s="51">
        <f t="array" ref="K5023">_xlfn.SUM(_xlfn.NORM.DIST($Q$3:$Q$1003,$F5023,$N5023,FALSE)*WindSpeedStep*$R$3:$R$1003)</f>
        <v>2000.0019880352877</v>
      </c>
      <c r="L5023" s="51">
        <f t="array" ref="L5023">_xlfn.SUM(_xlfn.NORM.DIST($Q$3:$Q$1003,$F5023,$O5023,FALSE)*WindSpeedStep*$R$3:$R$1003)</f>
        <v>2000.0001949295238</v>
      </c>
      <c r="N5023" s="43">
        <f t="shared" si="235"/>
        <v>2.2242654554986014</v>
      </c>
      <c r="O5023" s="43">
        <f t="shared" si="236"/>
        <v>1.65</v>
      </c>
    </row>
    <row r="5024" spans="5:15" x14ac:dyDescent="0.2">
      <c r="E5024" s="16">
        <v>41272.840277777781</v>
      </c>
      <c r="F5024" s="22">
        <v>22.798273160645305</v>
      </c>
      <c r="G5024" s="25">
        <v>7.1496643123555886E-2</v>
      </c>
      <c r="H5024" s="3">
        <f t="shared" si="234"/>
        <v>2000</v>
      </c>
      <c r="I5024" s="3">
        <f>MIN(H5024-K5024+L5024,'Power Look Up'!$F$4)</f>
        <v>1999.9989263291766</v>
      </c>
      <c r="K5024" s="51">
        <f t="array" ref="K5024">_xlfn.SUM(_xlfn.NORM.DIST($Q$3:$Q$1003,$F5024,$N5024,FALSE)*WindSpeedStep*$R$3:$R$1003)</f>
        <v>2000.0011583899627</v>
      </c>
      <c r="L5024" s="51">
        <f t="array" ref="L5024">_xlfn.SUM(_xlfn.NORM.DIST($Q$3:$Q$1003,$F5024,$O5024,FALSE)*WindSpeedStep*$R$3:$R$1003)</f>
        <v>2000.0000847191393</v>
      </c>
      <c r="N5024" s="43">
        <f t="shared" si="235"/>
        <v>2.2798273160645306</v>
      </c>
      <c r="O5024" s="43">
        <f t="shared" si="236"/>
        <v>1.63</v>
      </c>
    </row>
    <row r="5025" spans="5:15" x14ac:dyDescent="0.2">
      <c r="E5025" s="16">
        <v>41272.847222222219</v>
      </c>
      <c r="F5025" s="22">
        <v>22.826857667207086</v>
      </c>
      <c r="G5025" s="25">
        <v>6.8340549660546826E-2</v>
      </c>
      <c r="H5025" s="3">
        <f t="shared" si="234"/>
        <v>2000</v>
      </c>
      <c r="I5025" s="3">
        <f>MIN(H5025-K5025+L5025,'Power Look Up'!$F$4)</f>
        <v>1999.9989391572801</v>
      </c>
      <c r="K5025" s="51">
        <f t="array" ref="K5025">_xlfn.SUM(_xlfn.NORM.DIST($Q$3:$Q$1003,$F5025,$N5025,FALSE)*WindSpeedStep*$R$3:$R$1003)</f>
        <v>2000.0011268328399</v>
      </c>
      <c r="L5025" s="51">
        <f t="array" ref="L5025">_xlfn.SUM(_xlfn.NORM.DIST($Q$3:$Q$1003,$F5025,$O5025,FALSE)*WindSpeedStep*$R$3:$R$1003)</f>
        <v>2000.00006599012</v>
      </c>
      <c r="N5025" s="43">
        <f t="shared" si="235"/>
        <v>2.2826857667207086</v>
      </c>
      <c r="O5025" s="43">
        <f t="shared" si="236"/>
        <v>1.56</v>
      </c>
    </row>
    <row r="5026" spans="5:15" x14ac:dyDescent="0.2">
      <c r="E5026" s="16">
        <v>41272.854166666664</v>
      </c>
      <c r="F5026" s="22">
        <v>22.611531997959926</v>
      </c>
      <c r="G5026" s="25">
        <v>6.4126570465496233E-2</v>
      </c>
      <c r="H5026" s="3">
        <f t="shared" si="234"/>
        <v>2000</v>
      </c>
      <c r="I5026" s="3">
        <f>MIN(H5026-K5026+L5026,'Power Look Up'!$F$4)</f>
        <v>1999.9986767440721</v>
      </c>
      <c r="K5026" s="51">
        <f t="array" ref="K5026">_xlfn.SUM(_xlfn.NORM.DIST($Q$3:$Q$1003,$F5026,$N5026,FALSE)*WindSpeedStep*$R$3:$R$1003)</f>
        <v>2000.0013880244528</v>
      </c>
      <c r="L5026" s="51">
        <f t="array" ref="L5026">_xlfn.SUM(_xlfn.NORM.DIST($Q$3:$Q$1003,$F5026,$O5026,FALSE)*WindSpeedStep*$R$3:$R$1003)</f>
        <v>2000.0000647685249</v>
      </c>
      <c r="N5026" s="43">
        <f t="shared" si="235"/>
        <v>2.2611531997959928</v>
      </c>
      <c r="O5026" s="43">
        <f t="shared" si="236"/>
        <v>1.45</v>
      </c>
    </row>
    <row r="5027" spans="5:15" x14ac:dyDescent="0.2">
      <c r="E5027" s="16">
        <v>41272.861111111109</v>
      </c>
      <c r="F5027" s="22">
        <v>22.250232055634878</v>
      </c>
      <c r="G5027" s="25">
        <v>5.9325223966179251E-2</v>
      </c>
      <c r="H5027" s="3">
        <f t="shared" si="234"/>
        <v>2000</v>
      </c>
      <c r="I5027" s="3">
        <f>MIN(H5027-K5027+L5027,'Power Look Up'!$F$4)</f>
        <v>1999.9981018941266</v>
      </c>
      <c r="K5027" s="51">
        <f t="array" ref="K5027">_xlfn.SUM(_xlfn.NORM.DIST($Q$3:$Q$1003,$F5027,$N5027,FALSE)*WindSpeedStep*$R$3:$R$1003)</f>
        <v>2000.001973365728</v>
      </c>
      <c r="L5027" s="51">
        <f t="array" ref="L5027">_xlfn.SUM(_xlfn.NORM.DIST($Q$3:$Q$1003,$F5027,$O5027,FALSE)*WindSpeedStep*$R$3:$R$1003)</f>
        <v>2000.0000752598546</v>
      </c>
      <c r="N5027" s="43">
        <f t="shared" si="235"/>
        <v>2.2250232055634878</v>
      </c>
      <c r="O5027" s="43">
        <f t="shared" si="236"/>
        <v>1.32</v>
      </c>
    </row>
    <row r="5028" spans="5:15" x14ac:dyDescent="0.2">
      <c r="E5028" s="16">
        <v>41272.868055555555</v>
      </c>
      <c r="F5028" s="22">
        <v>23.146969581614059</v>
      </c>
      <c r="G5028" s="25">
        <v>5.8322969459998895E-2</v>
      </c>
      <c r="H5028" s="3">
        <f t="shared" si="234"/>
        <v>2000</v>
      </c>
      <c r="I5028" s="3">
        <f>MIN(H5028-K5028+L5028,'Power Look Up'!$F$4)</f>
        <v>1999.9991975244882</v>
      </c>
      <c r="K5028" s="51">
        <f t="array" ref="K5028">_xlfn.SUM(_xlfn.NORM.DIST($Q$3:$Q$1003,$F5028,$N5028,FALSE)*WindSpeedStep*$R$3:$R$1003)</f>
        <v>2000.0008280039985</v>
      </c>
      <c r="L5028" s="51">
        <f t="array" ref="L5028">_xlfn.SUM(_xlfn.NORM.DIST($Q$3:$Q$1003,$F5028,$O5028,FALSE)*WindSpeedStep*$R$3:$R$1003)</f>
        <v>2000.0000255284867</v>
      </c>
      <c r="N5028" s="43">
        <f t="shared" si="235"/>
        <v>2.3146969581614059</v>
      </c>
      <c r="O5028" s="43">
        <f t="shared" si="236"/>
        <v>1.35</v>
      </c>
    </row>
    <row r="5029" spans="5:15" x14ac:dyDescent="0.2">
      <c r="E5029" s="16">
        <v>41272.875</v>
      </c>
      <c r="F5029" s="22">
        <v>22.487029165850846</v>
      </c>
      <c r="G5029" s="25">
        <v>5.3808797555060094E-2</v>
      </c>
      <c r="H5029" s="3">
        <f t="shared" si="234"/>
        <v>2000</v>
      </c>
      <c r="I5029" s="3">
        <f>MIN(H5029-K5029+L5029,'Power Look Up'!$F$4)</f>
        <v>1999.9984770200015</v>
      </c>
      <c r="K5029" s="51">
        <f t="array" ref="K5029">_xlfn.SUM(_xlfn.NORM.DIST($Q$3:$Q$1003,$F5029,$N5029,FALSE)*WindSpeedStep*$R$3:$R$1003)</f>
        <v>2000.0015665011342</v>
      </c>
      <c r="L5029" s="51">
        <f t="array" ref="L5029">_xlfn.SUM(_xlfn.NORM.DIST($Q$3:$Q$1003,$F5029,$O5029,FALSE)*WindSpeedStep*$R$3:$R$1003)</f>
        <v>2000.0000435211357</v>
      </c>
      <c r="N5029" s="43">
        <f t="shared" si="235"/>
        <v>2.2487029165850845</v>
      </c>
      <c r="O5029" s="43">
        <f t="shared" si="236"/>
        <v>1.21</v>
      </c>
    </row>
    <row r="5030" spans="5:15" x14ac:dyDescent="0.2">
      <c r="E5030" s="16">
        <v>41272.881944444445</v>
      </c>
      <c r="F5030" s="22">
        <v>22.268598197394947</v>
      </c>
      <c r="G5030" s="25">
        <v>5.2091289703888974E-2</v>
      </c>
      <c r="H5030" s="3">
        <f t="shared" si="234"/>
        <v>2000</v>
      </c>
      <c r="I5030" s="3">
        <f>MIN(H5030-K5030+L5030,'Power Look Up'!$F$4)</f>
        <v>1999.9981137146642</v>
      </c>
      <c r="K5030" s="51">
        <f t="array" ref="K5030">_xlfn.SUM(_xlfn.NORM.DIST($Q$3:$Q$1003,$F5030,$N5030,FALSE)*WindSpeedStep*$R$3:$R$1003)</f>
        <v>2000.0019382662761</v>
      </c>
      <c r="L5030" s="51">
        <f t="array" ref="L5030">_xlfn.SUM(_xlfn.NORM.DIST($Q$3:$Q$1003,$F5030,$O5030,FALSE)*WindSpeedStep*$R$3:$R$1003)</f>
        <v>2000.0000519809403</v>
      </c>
      <c r="N5030" s="43">
        <f t="shared" si="235"/>
        <v>2.2268598197394947</v>
      </c>
      <c r="O5030" s="43">
        <f t="shared" si="236"/>
        <v>1.1599999999999999</v>
      </c>
    </row>
    <row r="5031" spans="5:15" x14ac:dyDescent="0.2">
      <c r="E5031" s="16">
        <v>41272.888888888891</v>
      </c>
      <c r="F5031" s="22">
        <v>21.872510998121701</v>
      </c>
      <c r="G5031" s="25">
        <v>5.2120216105864446E-2</v>
      </c>
      <c r="H5031" s="3">
        <f t="shared" si="234"/>
        <v>2000</v>
      </c>
      <c r="I5031" s="3">
        <f>MIN(H5031-K5031+L5031,'Power Look Up'!$F$4)</f>
        <v>1999.9972249063642</v>
      </c>
      <c r="K5031" s="51">
        <f t="array" ref="K5031">_xlfn.SUM(_xlfn.NORM.DIST($Q$3:$Q$1003,$F5031,$N5031,FALSE)*WindSpeedStep*$R$3:$R$1003)</f>
        <v>2000.0028582408358</v>
      </c>
      <c r="L5031" s="51">
        <f t="array" ref="L5031">_xlfn.SUM(_xlfn.NORM.DIST($Q$3:$Q$1003,$F5031,$O5031,FALSE)*WindSpeedStep*$R$3:$R$1003)</f>
        <v>2000.0000831472</v>
      </c>
      <c r="N5031" s="43">
        <f t="shared" si="235"/>
        <v>2.1872510998121704</v>
      </c>
      <c r="O5031" s="43">
        <f t="shared" si="236"/>
        <v>1.1399999999999999</v>
      </c>
    </row>
    <row r="5032" spans="5:15" x14ac:dyDescent="0.2">
      <c r="E5032" s="16">
        <v>41272.895833333336</v>
      </c>
      <c r="F5032" s="22">
        <v>21.346619022555529</v>
      </c>
      <c r="G5032" s="25">
        <v>5.3872699877431297E-2</v>
      </c>
      <c r="H5032" s="3">
        <f t="shared" si="234"/>
        <v>2000</v>
      </c>
      <c r="I5032" s="3">
        <f>MIN(H5032-K5032+L5032,'Power Look Up'!$F$4)</f>
        <v>1999.9953628321484</v>
      </c>
      <c r="K5032" s="51">
        <f t="array" ref="K5032">_xlfn.SUM(_xlfn.NORM.DIST($Q$3:$Q$1003,$F5032,$N5032,FALSE)*WindSpeedStep*$R$3:$R$1003)</f>
        <v>2000.0048069626196</v>
      </c>
      <c r="L5032" s="51">
        <f t="array" ref="L5032">_xlfn.SUM(_xlfn.NORM.DIST($Q$3:$Q$1003,$F5032,$O5032,FALSE)*WindSpeedStep*$R$3:$R$1003)</f>
        <v>2000.000169794768</v>
      </c>
      <c r="N5032" s="43">
        <f t="shared" si="235"/>
        <v>2.1346619022555529</v>
      </c>
      <c r="O5032" s="43">
        <f t="shared" si="236"/>
        <v>1.1499999999999999</v>
      </c>
    </row>
    <row r="5033" spans="5:15" x14ac:dyDescent="0.2">
      <c r="E5033" s="16">
        <v>41272.902777777781</v>
      </c>
      <c r="F5033" s="22">
        <v>21.601806394939228</v>
      </c>
      <c r="G5033" s="25">
        <v>5.1847515875449592E-2</v>
      </c>
      <c r="H5033" s="3">
        <f t="shared" si="234"/>
        <v>2000</v>
      </c>
      <c r="I5033" s="3">
        <f>MIN(H5033-K5033+L5033,'Power Look Up'!$F$4)</f>
        <v>1999.9963806217575</v>
      </c>
      <c r="K5033" s="51">
        <f t="array" ref="K5033">_xlfn.SUM(_xlfn.NORM.DIST($Q$3:$Q$1003,$F5033,$N5033,FALSE)*WindSpeedStep*$R$3:$R$1003)</f>
        <v>2000.0037331243032</v>
      </c>
      <c r="L5033" s="51">
        <f t="array" ref="L5033">_xlfn.SUM(_xlfn.NORM.DIST($Q$3:$Q$1003,$F5033,$O5033,FALSE)*WindSpeedStep*$R$3:$R$1003)</f>
        <v>2000.0001137460606</v>
      </c>
      <c r="N5033" s="43">
        <f t="shared" si="235"/>
        <v>2.1601806394939227</v>
      </c>
      <c r="O5033" s="43">
        <f t="shared" si="236"/>
        <v>1.1200000000000001</v>
      </c>
    </row>
    <row r="5034" spans="5:15" x14ac:dyDescent="0.2">
      <c r="E5034" s="16">
        <v>41272.909722222219</v>
      </c>
      <c r="F5034" s="22">
        <v>20.878464700343905</v>
      </c>
      <c r="G5034" s="25">
        <v>5.0291054206811708E-2</v>
      </c>
      <c r="H5034" s="3">
        <f t="shared" si="234"/>
        <v>2000</v>
      </c>
      <c r="I5034" s="3">
        <f>MIN(H5034-K5034+L5034,'Power Look Up'!$F$4)</f>
        <v>1999.9925965568996</v>
      </c>
      <c r="K5034" s="51">
        <f t="array" ref="K5034">_xlfn.SUM(_xlfn.NORM.DIST($Q$3:$Q$1003,$F5034,$N5034,FALSE)*WindSpeedStep*$R$3:$R$1003)</f>
        <v>2000.0076625856027</v>
      </c>
      <c r="L5034" s="51">
        <f t="array" ref="L5034">_xlfn.SUM(_xlfn.NORM.DIST($Q$3:$Q$1003,$F5034,$O5034,FALSE)*WindSpeedStep*$R$3:$R$1003)</f>
        <v>2000.0002591425023</v>
      </c>
      <c r="N5034" s="43">
        <f t="shared" si="235"/>
        <v>2.0878464700343904</v>
      </c>
      <c r="O5034" s="43">
        <f t="shared" si="236"/>
        <v>1.05</v>
      </c>
    </row>
    <row r="5035" spans="5:15" x14ac:dyDescent="0.2">
      <c r="E5035" s="16">
        <v>41272.916666666664</v>
      </c>
      <c r="F5035" s="22">
        <v>21.120769913318028</v>
      </c>
      <c r="G5035" s="25">
        <v>5.5395707864903082E-2</v>
      </c>
      <c r="H5035" s="3">
        <f t="shared" si="234"/>
        <v>2000</v>
      </c>
      <c r="I5035" s="3">
        <f>MIN(H5035-K5035+L5035,'Power Look Up'!$F$4)</f>
        <v>1999.9942232718045</v>
      </c>
      <c r="K5035" s="51">
        <f t="array" ref="K5035">_xlfn.SUM(_xlfn.NORM.DIST($Q$3:$Q$1003,$F5035,$N5035,FALSE)*WindSpeedStep*$R$3:$R$1003)</f>
        <v>2000.0060172817368</v>
      </c>
      <c r="L5035" s="51">
        <f t="array" ref="L5035">_xlfn.SUM(_xlfn.NORM.DIST($Q$3:$Q$1003,$F5035,$O5035,FALSE)*WindSpeedStep*$R$3:$R$1003)</f>
        <v>2000.0002405535413</v>
      </c>
      <c r="N5035" s="43">
        <f t="shared" si="235"/>
        <v>2.1120769913318029</v>
      </c>
      <c r="O5035" s="43">
        <f t="shared" si="236"/>
        <v>1.17</v>
      </c>
    </row>
    <row r="5036" spans="5:15" x14ac:dyDescent="0.2">
      <c r="E5036" s="16">
        <v>41272.923611111109</v>
      </c>
      <c r="F5036" s="22">
        <v>20.749799016316153</v>
      </c>
      <c r="G5036" s="25">
        <v>5.9759614973858441E-2</v>
      </c>
      <c r="H5036" s="3">
        <f t="shared" si="234"/>
        <v>2000</v>
      </c>
      <c r="I5036" s="3">
        <f>MIN(H5036-K5036+L5036,'Power Look Up'!$F$4)</f>
        <v>1999.9917593022385</v>
      </c>
      <c r="K5036" s="51">
        <f t="array" ref="K5036">_xlfn.SUM(_xlfn.NORM.DIST($Q$3:$Q$1003,$F5036,$N5036,FALSE)*WindSpeedStep*$R$3:$R$1003)</f>
        <v>2000.0087146231958</v>
      </c>
      <c r="L5036" s="51">
        <f t="array" ref="L5036">_xlfn.SUM(_xlfn.NORM.DIST($Q$3:$Q$1003,$F5036,$O5036,FALSE)*WindSpeedStep*$R$3:$R$1003)</f>
        <v>2000.0004739254343</v>
      </c>
      <c r="N5036" s="43">
        <f t="shared" si="235"/>
        <v>2.0749799016316155</v>
      </c>
      <c r="O5036" s="43">
        <f t="shared" si="236"/>
        <v>1.24</v>
      </c>
    </row>
    <row r="5037" spans="5:15" x14ac:dyDescent="0.2">
      <c r="E5037" s="16">
        <v>41272.930555555555</v>
      </c>
      <c r="F5037" s="22">
        <v>20.675717086794183</v>
      </c>
      <c r="G5037" s="25">
        <v>5.562080363028947E-2</v>
      </c>
      <c r="H5037" s="3">
        <f t="shared" si="234"/>
        <v>2000</v>
      </c>
      <c r="I5037" s="3">
        <f>MIN(H5037-K5037+L5037,'Power Look Up'!$F$4)</f>
        <v>1999.9910378813752</v>
      </c>
      <c r="K5037" s="51">
        <f t="array" ref="K5037">_xlfn.SUM(_xlfn.NORM.DIST($Q$3:$Q$1003,$F5037,$N5037,FALSE)*WindSpeedStep*$R$3:$R$1003)</f>
        <v>2000.0093854912175</v>
      </c>
      <c r="L5037" s="51">
        <f t="array" ref="L5037">_xlfn.SUM(_xlfn.NORM.DIST($Q$3:$Q$1003,$F5037,$O5037,FALSE)*WindSpeedStep*$R$3:$R$1003)</f>
        <v>2000.0004233725926</v>
      </c>
      <c r="N5037" s="43">
        <f t="shared" si="235"/>
        <v>2.0675717086794183</v>
      </c>
      <c r="O5037" s="43">
        <f t="shared" si="236"/>
        <v>1.1499999999999999</v>
      </c>
    </row>
    <row r="5038" spans="5:15" x14ac:dyDescent="0.2">
      <c r="E5038" s="16">
        <v>41272.9375</v>
      </c>
      <c r="F5038" s="22">
        <v>20.88681954757817</v>
      </c>
      <c r="G5038" s="25">
        <v>5.6494958330638764E-2</v>
      </c>
      <c r="H5038" s="3">
        <f t="shared" si="234"/>
        <v>2000</v>
      </c>
      <c r="I5038" s="3">
        <f>MIN(H5038-K5038+L5038,'Power Look Up'!$F$4)</f>
        <v>1999.9927400302629</v>
      </c>
      <c r="K5038" s="51">
        <f t="array" ref="K5038">_xlfn.SUM(_xlfn.NORM.DIST($Q$3:$Q$1003,$F5038,$N5038,FALSE)*WindSpeedStep*$R$3:$R$1003)</f>
        <v>2000.0075988917099</v>
      </c>
      <c r="L5038" s="51">
        <f t="array" ref="L5038">_xlfn.SUM(_xlfn.NORM.DIST($Q$3:$Q$1003,$F5038,$O5038,FALSE)*WindSpeedStep*$R$3:$R$1003)</f>
        <v>2000.0003389219728</v>
      </c>
      <c r="N5038" s="43">
        <f t="shared" si="235"/>
        <v>2.088681954757817</v>
      </c>
      <c r="O5038" s="43">
        <f t="shared" si="236"/>
        <v>1.18</v>
      </c>
    </row>
    <row r="5039" spans="5:15" x14ac:dyDescent="0.2">
      <c r="E5039" s="16">
        <v>41272.944444444445</v>
      </c>
      <c r="F5039" s="22">
        <v>20.984118506186629</v>
      </c>
      <c r="G5039" s="25">
        <v>5.2897146938659587E-2</v>
      </c>
      <c r="H5039" s="3">
        <f t="shared" si="234"/>
        <v>2000</v>
      </c>
      <c r="I5039" s="3">
        <f>MIN(H5039-K5039+L5039,'Power Look Up'!$F$4)</f>
        <v>1999.9933586373247</v>
      </c>
      <c r="K5039" s="51">
        <f t="array" ref="K5039">_xlfn.SUM(_xlfn.NORM.DIST($Q$3:$Q$1003,$F5039,$N5039,FALSE)*WindSpeedStep*$R$3:$R$1003)</f>
        <v>2000.0068954310618</v>
      </c>
      <c r="L5039" s="51">
        <f t="array" ref="L5039">_xlfn.SUM(_xlfn.NORM.DIST($Q$3:$Q$1003,$F5039,$O5039,FALSE)*WindSpeedStep*$R$3:$R$1003)</f>
        <v>2000.0002540683865</v>
      </c>
      <c r="N5039" s="43">
        <f t="shared" si="235"/>
        <v>2.0984118506186631</v>
      </c>
      <c r="O5039" s="43">
        <f t="shared" si="236"/>
        <v>1.1100000000000001</v>
      </c>
    </row>
    <row r="5040" spans="5:15" x14ac:dyDescent="0.2">
      <c r="E5040" s="16">
        <v>41272.951388888891</v>
      </c>
      <c r="F5040" s="22">
        <v>20.843602653997895</v>
      </c>
      <c r="G5040" s="25">
        <v>5.4213276790865177E-2</v>
      </c>
      <c r="H5040" s="3">
        <f t="shared" si="234"/>
        <v>2000</v>
      </c>
      <c r="I5040" s="3">
        <f>MIN(H5040-K5040+L5040,'Power Look Up'!$F$4)</f>
        <v>1999.9923869912705</v>
      </c>
      <c r="K5040" s="51">
        <f t="array" ref="K5040">_xlfn.SUM(_xlfn.NORM.DIST($Q$3:$Q$1003,$F5040,$N5040,FALSE)*WindSpeedStep*$R$3:$R$1003)</f>
        <v>2000.007934246129</v>
      </c>
      <c r="L5040" s="51">
        <f t="array" ref="L5040">_xlfn.SUM(_xlfn.NORM.DIST($Q$3:$Q$1003,$F5040,$O5040,FALSE)*WindSpeedStep*$R$3:$R$1003)</f>
        <v>2000.0003212373995</v>
      </c>
      <c r="N5040" s="43">
        <f t="shared" si="235"/>
        <v>2.0843602653997895</v>
      </c>
      <c r="O5040" s="43">
        <f t="shared" si="236"/>
        <v>1.1299999999999999</v>
      </c>
    </row>
    <row r="5041" spans="5:15" x14ac:dyDescent="0.2">
      <c r="E5041" s="16">
        <v>41272.958333333336</v>
      </c>
      <c r="F5041" s="22">
        <v>20.672702707375915</v>
      </c>
      <c r="G5041" s="25">
        <v>5.0791617083786794E-2</v>
      </c>
      <c r="H5041" s="3">
        <f t="shared" si="234"/>
        <v>2000</v>
      </c>
      <c r="I5041" s="3">
        <f>MIN(H5041-K5041+L5041,'Power Look Up'!$F$4)</f>
        <v>1999.9909287981022</v>
      </c>
      <c r="K5041" s="51">
        <f t="array" ref="K5041">_xlfn.SUM(_xlfn.NORM.DIST($Q$3:$Q$1003,$F5041,$N5041,FALSE)*WindSpeedStep*$R$3:$R$1003)</f>
        <v>2000.0094138685479</v>
      </c>
      <c r="L5041" s="51">
        <f t="array" ref="L5041">_xlfn.SUM(_xlfn.NORM.DIST($Q$3:$Q$1003,$F5041,$O5041,FALSE)*WindSpeedStep*$R$3:$R$1003)</f>
        <v>2000.0003426666501</v>
      </c>
      <c r="N5041" s="43">
        <f t="shared" si="235"/>
        <v>2.0672702707375916</v>
      </c>
      <c r="O5041" s="43">
        <f t="shared" si="236"/>
        <v>1.05</v>
      </c>
    </row>
    <row r="5042" spans="5:15" x14ac:dyDescent="0.2">
      <c r="E5042" s="16">
        <v>41272.965277777781</v>
      </c>
      <c r="F5042" s="22">
        <v>20.144905492507938</v>
      </c>
      <c r="G5042" s="25">
        <v>5.2122359193519374E-2</v>
      </c>
      <c r="H5042" s="3">
        <f t="shared" si="234"/>
        <v>2000</v>
      </c>
      <c r="I5042" s="3">
        <f>MIN(H5042-K5042+L5042,'Power Look Up'!$F$4)</f>
        <v>1999.9847178368157</v>
      </c>
      <c r="K5042" s="51">
        <f t="array" ref="K5042">_xlfn.SUM(_xlfn.NORM.DIST($Q$3:$Q$1003,$F5042,$N5042,FALSE)*WindSpeedStep*$R$3:$R$1003)</f>
        <v>2000.0159932453091</v>
      </c>
      <c r="L5042" s="51">
        <f t="array" ref="L5042">_xlfn.SUM(_xlfn.NORM.DIST($Q$3:$Q$1003,$F5042,$O5042,FALSE)*WindSpeedStep*$R$3:$R$1003)</f>
        <v>2000.0007110821248</v>
      </c>
      <c r="N5042" s="43">
        <f t="shared" si="235"/>
        <v>2.0144905492507941</v>
      </c>
      <c r="O5042" s="43">
        <f t="shared" si="236"/>
        <v>1.05</v>
      </c>
    </row>
    <row r="5043" spans="5:15" x14ac:dyDescent="0.2">
      <c r="E5043" s="16">
        <v>41272.972222222219</v>
      </c>
      <c r="F5043" s="22">
        <v>19.777598112379692</v>
      </c>
      <c r="G5043" s="25">
        <v>5.0056634500036397E-2</v>
      </c>
      <c r="H5043" s="3">
        <f t="shared" si="234"/>
        <v>2000</v>
      </c>
      <c r="I5043" s="3">
        <f>MIN(H5043-K5043+L5043,'Power Look Up'!$F$4)</f>
        <v>1999.9778965523481</v>
      </c>
      <c r="K5043" s="51">
        <f t="array" ref="K5043">_xlfn.SUM(_xlfn.NORM.DIST($Q$3:$Q$1003,$F5043,$N5043,FALSE)*WindSpeedStep*$R$3:$R$1003)</f>
        <v>2000.0231555299031</v>
      </c>
      <c r="L5043" s="51">
        <f t="array" ref="L5043">_xlfn.SUM(_xlfn.NORM.DIST($Q$3:$Q$1003,$F5043,$O5043,FALSE)*WindSpeedStep*$R$3:$R$1003)</f>
        <v>2000.0010520822511</v>
      </c>
      <c r="N5043" s="43">
        <f t="shared" si="235"/>
        <v>1.9777598112379693</v>
      </c>
      <c r="O5043" s="43">
        <f t="shared" si="236"/>
        <v>0.99</v>
      </c>
    </row>
    <row r="5044" spans="5:15" x14ac:dyDescent="0.2">
      <c r="E5044" s="16">
        <v>41272.979166666664</v>
      </c>
      <c r="F5044" s="22">
        <v>19.005325568185434</v>
      </c>
      <c r="G5044" s="25">
        <v>5.3669167431020563E-2</v>
      </c>
      <c r="H5044" s="3">
        <f t="shared" si="234"/>
        <v>2000</v>
      </c>
      <c r="I5044" s="3">
        <f>MIN(H5044-K5044+L5044,'Power Look Up'!$F$4)</f>
        <v>1999.9529490432074</v>
      </c>
      <c r="K5044" s="51">
        <f t="array" ref="K5044">_xlfn.SUM(_xlfn.NORM.DIST($Q$3:$Q$1003,$F5044,$N5044,FALSE)*WindSpeedStep*$R$3:$R$1003)</f>
        <v>2000.0504678182101</v>
      </c>
      <c r="L5044" s="51">
        <f t="array" ref="L5044">_xlfn.SUM(_xlfn.NORM.DIST($Q$3:$Q$1003,$F5044,$O5044,FALSE)*WindSpeedStep*$R$3:$R$1003)</f>
        <v>2000.0034168614175</v>
      </c>
      <c r="N5044" s="43">
        <f t="shared" si="235"/>
        <v>1.9005325568185434</v>
      </c>
      <c r="O5044" s="43">
        <f t="shared" si="236"/>
        <v>1.02</v>
      </c>
    </row>
    <row r="5045" spans="5:15" x14ac:dyDescent="0.2">
      <c r="E5045" s="16">
        <v>41272.986111111109</v>
      </c>
      <c r="F5045" s="22">
        <v>17.772139483721411</v>
      </c>
      <c r="G5045" s="25">
        <v>5.0078382561379593E-2</v>
      </c>
      <c r="H5045" s="3">
        <f t="shared" si="234"/>
        <v>2000</v>
      </c>
      <c r="I5045" s="3">
        <f>MIN(H5045-K5045+L5045,'Power Look Up'!$F$4)</f>
        <v>1999.8428351115192</v>
      </c>
      <c r="K5045" s="51">
        <f t="array" ref="K5045">_xlfn.SUM(_xlfn.NORM.DIST($Q$3:$Q$1003,$F5045,$N5045,FALSE)*WindSpeedStep*$R$3:$R$1003)</f>
        <v>2000.1733777746879</v>
      </c>
      <c r="L5045" s="51">
        <f t="array" ref="L5045">_xlfn.SUM(_xlfn.NORM.DIST($Q$3:$Q$1003,$F5045,$O5045,FALSE)*WindSpeedStep*$R$3:$R$1003)</f>
        <v>2000.0162128862071</v>
      </c>
      <c r="N5045" s="43">
        <f t="shared" si="235"/>
        <v>1.7772139483721412</v>
      </c>
      <c r="O5045" s="43">
        <f t="shared" si="236"/>
        <v>0.89</v>
      </c>
    </row>
    <row r="5046" spans="5:15" x14ac:dyDescent="0.2">
      <c r="E5046" s="16">
        <v>41272.993055555555</v>
      </c>
      <c r="F5046" s="22">
        <v>17.810769158544897</v>
      </c>
      <c r="G5046" s="25">
        <v>3.8179148466126918E-2</v>
      </c>
      <c r="H5046" s="3">
        <f t="shared" si="234"/>
        <v>2000</v>
      </c>
      <c r="I5046" s="3">
        <f>MIN(H5046-K5046+L5046,'Power Look Up'!$F$4)</f>
        <v>1999.8435788694489</v>
      </c>
      <c r="K5046" s="51">
        <f t="array" ref="K5046">_xlfn.SUM(_xlfn.NORM.DIST($Q$3:$Q$1003,$F5046,$N5046,FALSE)*WindSpeedStep*$R$3:$R$1003)</f>
        <v>2000.1668775817802</v>
      </c>
      <c r="L5046" s="51">
        <f t="array" ref="L5046">_xlfn.SUM(_xlfn.NORM.DIST($Q$3:$Q$1003,$F5046,$O5046,FALSE)*WindSpeedStep*$R$3:$R$1003)</f>
        <v>2000.0104564512292</v>
      </c>
      <c r="N5046" s="43">
        <f t="shared" si="235"/>
        <v>1.7810769158544897</v>
      </c>
      <c r="O5046" s="43">
        <f t="shared" si="236"/>
        <v>0.68</v>
      </c>
    </row>
    <row r="5047" spans="5:15" x14ac:dyDescent="0.2">
      <c r="E5047" s="16">
        <v>41273</v>
      </c>
      <c r="F5047" s="22">
        <v>17.055095144525694</v>
      </c>
      <c r="G5047" s="25">
        <v>5.6288164437953231E-2</v>
      </c>
      <c r="H5047" s="3">
        <f t="shared" si="234"/>
        <v>2000</v>
      </c>
      <c r="I5047" s="3">
        <f>MIN(H5047-K5047+L5047,'Power Look Up'!$F$4)</f>
        <v>1999.7074552762983</v>
      </c>
      <c r="K5047" s="51">
        <f t="array" ref="K5047">_xlfn.SUM(_xlfn.NORM.DIST($Q$3:$Q$1003,$F5047,$N5047,FALSE)*WindSpeedStep*$R$3:$R$1003)</f>
        <v>2000.3490551433802</v>
      </c>
      <c r="L5047" s="51">
        <f t="array" ref="L5047">_xlfn.SUM(_xlfn.NORM.DIST($Q$3:$Q$1003,$F5047,$O5047,FALSE)*WindSpeedStep*$R$3:$R$1003)</f>
        <v>2000.0565104196785</v>
      </c>
      <c r="N5047" s="43">
        <f t="shared" si="235"/>
        <v>1.7055095144525696</v>
      </c>
      <c r="O5047" s="43">
        <f t="shared" si="236"/>
        <v>0.96</v>
      </c>
    </row>
    <row r="5048" spans="5:15" x14ac:dyDescent="0.2">
      <c r="E5048" s="16">
        <v>41273.006944444445</v>
      </c>
      <c r="F5048" s="22">
        <v>15.788475033446224</v>
      </c>
      <c r="G5048" s="25">
        <v>4.8136377857267404E-2</v>
      </c>
      <c r="H5048" s="3">
        <f t="shared" si="234"/>
        <v>2000</v>
      </c>
      <c r="I5048" s="3">
        <f>MIN(H5048-K5048+L5048,'Power Look Up'!$F$4)</f>
        <v>1999.1533605778918</v>
      </c>
      <c r="K5048" s="51">
        <f t="array" ref="K5048">_xlfn.SUM(_xlfn.NORM.DIST($Q$3:$Q$1003,$F5048,$N5048,FALSE)*WindSpeedStep*$R$3:$R$1003)</f>
        <v>2001.1114237738307</v>
      </c>
      <c r="L5048" s="51">
        <f t="array" ref="L5048">_xlfn.SUM(_xlfn.NORM.DIST($Q$3:$Q$1003,$F5048,$O5048,FALSE)*WindSpeedStep*$R$3:$R$1003)</f>
        <v>2000.2647843517225</v>
      </c>
      <c r="N5048" s="43">
        <f t="shared" si="235"/>
        <v>1.5788475033446225</v>
      </c>
      <c r="O5048" s="43">
        <f t="shared" si="236"/>
        <v>0.76</v>
      </c>
    </row>
    <row r="5049" spans="5:15" x14ac:dyDescent="0.2">
      <c r="E5049" s="16">
        <v>41273.013888888891</v>
      </c>
      <c r="F5049" s="22">
        <v>14.349836537150669</v>
      </c>
      <c r="G5049" s="25">
        <v>3.3449858383913671E-2</v>
      </c>
      <c r="H5049" s="3">
        <f t="shared" si="234"/>
        <v>2000</v>
      </c>
      <c r="I5049" s="3">
        <f>MIN(H5049-K5049+L5049,'Power Look Up'!$F$4)</f>
        <v>1998.5517790273825</v>
      </c>
      <c r="K5049" s="51">
        <f t="array" ref="K5049">_xlfn.SUM(_xlfn.NORM.DIST($Q$3:$Q$1003,$F5049,$N5049,FALSE)*WindSpeedStep*$R$3:$R$1003)</f>
        <v>2003.0330871170174</v>
      </c>
      <c r="L5049" s="51">
        <f t="array" ref="L5049">_xlfn.SUM(_xlfn.NORM.DIST($Q$3:$Q$1003,$F5049,$O5049,FALSE)*WindSpeedStep*$R$3:$R$1003)</f>
        <v>2001.5848661443999</v>
      </c>
      <c r="N5049" s="43">
        <f t="shared" si="235"/>
        <v>1.4349836537150669</v>
      </c>
      <c r="O5049" s="43">
        <f t="shared" si="236"/>
        <v>0.48</v>
      </c>
    </row>
    <row r="5050" spans="5:15" x14ac:dyDescent="0.2">
      <c r="E5050" s="16">
        <v>41273.020833333336</v>
      </c>
      <c r="F5050" s="22">
        <v>14.778344708726506</v>
      </c>
      <c r="G5050" s="25">
        <v>3.5186620034173638E-2</v>
      </c>
      <c r="H5050" s="3">
        <f t="shared" si="234"/>
        <v>2000</v>
      </c>
      <c r="I5050" s="3">
        <f>MIN(H5050-K5050+L5050,'Power Look Up'!$F$4)</f>
        <v>1998.4810216672672</v>
      </c>
      <c r="K5050" s="51">
        <f t="array" ref="K5050">_xlfn.SUM(_xlfn.NORM.DIST($Q$3:$Q$1003,$F5050,$N5050,FALSE)*WindSpeedStep*$R$3:$R$1003)</f>
        <v>2002.3946486150237</v>
      </c>
      <c r="L5050" s="51">
        <f t="array" ref="L5050">_xlfn.SUM(_xlfn.NORM.DIST($Q$3:$Q$1003,$F5050,$O5050,FALSE)*WindSpeedStep*$R$3:$R$1003)</f>
        <v>2000.8756702822909</v>
      </c>
      <c r="N5050" s="43">
        <f t="shared" si="235"/>
        <v>1.4778344708726507</v>
      </c>
      <c r="O5050" s="43">
        <f t="shared" si="236"/>
        <v>0.52</v>
      </c>
    </row>
    <row r="5051" spans="5:15" x14ac:dyDescent="0.2">
      <c r="E5051" s="16">
        <v>41273.027777777781</v>
      </c>
      <c r="F5051" s="22">
        <v>15.284395910495698</v>
      </c>
      <c r="G5051" s="25">
        <v>2.4207695362426677E-2</v>
      </c>
      <c r="H5051" s="3">
        <f t="shared" si="234"/>
        <v>2000</v>
      </c>
      <c r="I5051" s="3">
        <f>MIN(H5051-K5051+L5051,'Power Look Up'!$F$4)</f>
        <v>1998.6658162015344</v>
      </c>
      <c r="K5051" s="51">
        <f t="array" ref="K5051">_xlfn.SUM(_xlfn.NORM.DIST($Q$3:$Q$1003,$F5051,$N5051,FALSE)*WindSpeedStep*$R$3:$R$1003)</f>
        <v>2001.6740515467836</v>
      </c>
      <c r="L5051" s="51">
        <f t="array" ref="L5051">_xlfn.SUM(_xlfn.NORM.DIST($Q$3:$Q$1003,$F5051,$O5051,FALSE)*WindSpeedStep*$R$3:$R$1003)</f>
        <v>2000.3398677483181</v>
      </c>
      <c r="N5051" s="43">
        <f t="shared" si="235"/>
        <v>1.5284395910495698</v>
      </c>
      <c r="O5051" s="43">
        <f t="shared" si="236"/>
        <v>0.37</v>
      </c>
    </row>
    <row r="5052" spans="5:15" x14ac:dyDescent="0.2">
      <c r="E5052" s="16">
        <v>41273.034722222219</v>
      </c>
      <c r="F5052" s="22">
        <v>15.075933240314169</v>
      </c>
      <c r="G5052" s="25">
        <v>2.3215809888576178E-2</v>
      </c>
      <c r="H5052" s="3">
        <f t="shared" si="234"/>
        <v>2000</v>
      </c>
      <c r="I5052" s="3">
        <f>MIN(H5052-K5052+L5052,'Power Look Up'!$F$4)</f>
        <v>1998.5094167444681</v>
      </c>
      <c r="K5052" s="51">
        <f t="array" ref="K5052">_xlfn.SUM(_xlfn.NORM.DIST($Q$3:$Q$1003,$F5052,$N5052,FALSE)*WindSpeedStep*$R$3:$R$1003)</f>
        <v>2001.955468948521</v>
      </c>
      <c r="L5052" s="51">
        <f t="array" ref="L5052">_xlfn.SUM(_xlfn.NORM.DIST($Q$3:$Q$1003,$F5052,$O5052,FALSE)*WindSpeedStep*$R$3:$R$1003)</f>
        <v>2000.4648856929891</v>
      </c>
      <c r="N5052" s="43">
        <f t="shared" si="235"/>
        <v>1.507593324031417</v>
      </c>
      <c r="O5052" s="43">
        <f t="shared" si="236"/>
        <v>0.35</v>
      </c>
    </row>
    <row r="5053" spans="5:15" x14ac:dyDescent="0.2">
      <c r="E5053" s="16">
        <v>41273.041666666664</v>
      </c>
      <c r="F5053" s="22">
        <v>14.757692742370843</v>
      </c>
      <c r="G5053" s="25">
        <v>2.7782120630743864E-2</v>
      </c>
      <c r="H5053" s="3">
        <f t="shared" si="234"/>
        <v>2000</v>
      </c>
      <c r="I5053" s="3">
        <f>MIN(H5053-K5053+L5053,'Power Look Up'!$F$4)</f>
        <v>1998.3849937940479</v>
      </c>
      <c r="K5053" s="51">
        <f t="array" ref="K5053">_xlfn.SUM(_xlfn.NORM.DIST($Q$3:$Q$1003,$F5053,$N5053,FALSE)*WindSpeedStep*$R$3:$R$1003)</f>
        <v>2002.4261398606836</v>
      </c>
      <c r="L5053" s="51">
        <f t="array" ref="L5053">_xlfn.SUM(_xlfn.NORM.DIST($Q$3:$Q$1003,$F5053,$O5053,FALSE)*WindSpeedStep*$R$3:$R$1003)</f>
        <v>2000.8111336547315</v>
      </c>
      <c r="N5053" s="43">
        <f t="shared" si="235"/>
        <v>1.4757692742370843</v>
      </c>
      <c r="O5053" s="43">
        <f t="shared" si="236"/>
        <v>0.41</v>
      </c>
    </row>
    <row r="5054" spans="5:15" x14ac:dyDescent="0.2">
      <c r="E5054" s="16">
        <v>41273.048611111109</v>
      </c>
      <c r="F5054" s="22">
        <v>14.226295984947127</v>
      </c>
      <c r="G5054" s="25">
        <v>2.3196480682615747E-2</v>
      </c>
      <c r="H5054" s="3">
        <f t="shared" si="234"/>
        <v>2000</v>
      </c>
      <c r="I5054" s="3">
        <f>MIN(H5054-K5054+L5054,'Power Look Up'!$F$4)</f>
        <v>1998.4704248694648</v>
      </c>
      <c r="K5054" s="51">
        <f t="array" ref="K5054">_xlfn.SUM(_xlfn.NORM.DIST($Q$3:$Q$1003,$F5054,$N5054,FALSE)*WindSpeedStep*$R$3:$R$1003)</f>
        <v>2003.1923286687925</v>
      </c>
      <c r="L5054" s="51">
        <f t="array" ref="L5054">_xlfn.SUM(_xlfn.NORM.DIST($Q$3:$Q$1003,$F5054,$O5054,FALSE)*WindSpeedStep*$R$3:$R$1003)</f>
        <v>2001.6627535382572</v>
      </c>
      <c r="N5054" s="43">
        <f t="shared" si="235"/>
        <v>1.4226295984947128</v>
      </c>
      <c r="O5054" s="43">
        <f t="shared" si="236"/>
        <v>0.33</v>
      </c>
    </row>
    <row r="5055" spans="5:15" x14ac:dyDescent="0.2">
      <c r="E5055" s="16">
        <v>41273.055555555555</v>
      </c>
      <c r="F5055" s="22">
        <v>13.909892853148659</v>
      </c>
      <c r="G5055" s="25">
        <v>3.0913250342015735E-2</v>
      </c>
      <c r="H5055" s="3">
        <f t="shared" si="234"/>
        <v>1999.9099999999999</v>
      </c>
      <c r="I5055" s="3">
        <f>MIN(H5055-K5055+L5055,'Power Look Up'!$F$4)</f>
        <v>1999.3171894003342</v>
      </c>
      <c r="K5055" s="51">
        <f t="array" ref="K5055">_xlfn.SUM(_xlfn.NORM.DIST($Q$3:$Q$1003,$F5055,$N5055,FALSE)*WindSpeedStep*$R$3:$R$1003)</f>
        <v>2003.4529484290235</v>
      </c>
      <c r="L5055" s="51">
        <f t="array" ref="L5055">_xlfn.SUM(_xlfn.NORM.DIST($Q$3:$Q$1003,$F5055,$O5055,FALSE)*WindSpeedStep*$R$3:$R$1003)</f>
        <v>2002.8601378293579</v>
      </c>
      <c r="N5055" s="43">
        <f t="shared" si="235"/>
        <v>1.390989285314866</v>
      </c>
      <c r="O5055" s="43">
        <f t="shared" si="236"/>
        <v>0.43</v>
      </c>
    </row>
    <row r="5056" spans="5:15" x14ac:dyDescent="0.2">
      <c r="E5056" s="16">
        <v>41273.0625</v>
      </c>
      <c r="F5056" s="22">
        <v>13.440130765097946</v>
      </c>
      <c r="G5056" s="25">
        <v>2.7529494055283741E-2</v>
      </c>
      <c r="H5056" s="3">
        <f t="shared" si="234"/>
        <v>1999.4399999999998</v>
      </c>
      <c r="I5056" s="3">
        <f>MIN(H5056-K5056+L5056,'Power Look Up'!$F$4)</f>
        <v>2000</v>
      </c>
      <c r="K5056" s="51">
        <f t="array" ref="K5056">_xlfn.SUM(_xlfn.NORM.DIST($Q$3:$Q$1003,$F5056,$N5056,FALSE)*WindSpeedStep*$R$3:$R$1003)</f>
        <v>2002.9685020503669</v>
      </c>
      <c r="L5056" s="51">
        <f t="array" ref="L5056">_xlfn.SUM(_xlfn.NORM.DIST($Q$3:$Q$1003,$F5056,$O5056,FALSE)*WindSpeedStep*$R$3:$R$1003)</f>
        <v>2005.1990729619299</v>
      </c>
      <c r="N5056" s="43">
        <f t="shared" si="235"/>
        <v>1.3440130765097946</v>
      </c>
      <c r="O5056" s="43">
        <f t="shared" si="236"/>
        <v>0.37</v>
      </c>
    </row>
    <row r="5057" spans="5:15" x14ac:dyDescent="0.2">
      <c r="E5057" s="16">
        <v>41273.069444444445</v>
      </c>
      <c r="F5057" s="22">
        <v>13.417552490702723</v>
      </c>
      <c r="G5057" s="25">
        <v>3.2792865934743641E-2</v>
      </c>
      <c r="H5057" s="3">
        <f t="shared" si="234"/>
        <v>1999.4199999999998</v>
      </c>
      <c r="I5057" s="3">
        <f>MIN(H5057-K5057+L5057,'Power Look Up'!$F$4)</f>
        <v>2000</v>
      </c>
      <c r="K5057" s="51">
        <f t="array" ref="K5057">_xlfn.SUM(_xlfn.NORM.DIST($Q$3:$Q$1003,$F5057,$N5057,FALSE)*WindSpeedStep*$R$3:$R$1003)</f>
        <v>2002.9005735574362</v>
      </c>
      <c r="L5057" s="51">
        <f t="array" ref="L5057">_xlfn.SUM(_xlfn.NORM.DIST($Q$3:$Q$1003,$F5057,$O5057,FALSE)*WindSpeedStep*$R$3:$R$1003)</f>
        <v>2005.5779901634867</v>
      </c>
      <c r="N5057" s="43">
        <f t="shared" si="235"/>
        <v>1.3417552490702724</v>
      </c>
      <c r="O5057" s="43">
        <f t="shared" si="236"/>
        <v>0.44000000000000006</v>
      </c>
    </row>
    <row r="5058" spans="5:15" x14ac:dyDescent="0.2">
      <c r="E5058" s="16">
        <v>41273.076388888891</v>
      </c>
      <c r="F5058" s="22">
        <v>12.755276425536152</v>
      </c>
      <c r="G5058" s="25">
        <v>3.8415474792770195E-2</v>
      </c>
      <c r="H5058" s="3">
        <f t="shared" si="234"/>
        <v>1996.3599999999974</v>
      </c>
      <c r="I5058" s="3">
        <f>MIN(H5058-K5058+L5058,'Power Look Up'!$F$4)</f>
        <v>2000</v>
      </c>
      <c r="K5058" s="51">
        <f t="array" ref="K5058">_xlfn.SUM(_xlfn.NORM.DIST($Q$3:$Q$1003,$F5058,$N5058,FALSE)*WindSpeedStep*$R$3:$R$1003)</f>
        <v>1997.2841953035459</v>
      </c>
      <c r="L5058" s="51">
        <f t="array" ref="L5058">_xlfn.SUM(_xlfn.NORM.DIST($Q$3:$Q$1003,$F5058,$O5058,FALSE)*WindSpeedStep*$R$3:$R$1003)</f>
        <v>2012.5748031944318</v>
      </c>
      <c r="N5058" s="43">
        <f t="shared" si="235"/>
        <v>1.2755276425536153</v>
      </c>
      <c r="O5058" s="43">
        <f t="shared" si="236"/>
        <v>0.49</v>
      </c>
    </row>
    <row r="5059" spans="5:15" x14ac:dyDescent="0.2">
      <c r="E5059" s="16">
        <v>41273.083333333336</v>
      </c>
      <c r="F5059" s="22">
        <v>12.533132689392215</v>
      </c>
      <c r="G5059" s="25">
        <v>2.3936553408862717E-2</v>
      </c>
      <c r="H5059" s="3">
        <f t="shared" ref="H5059:H5122" si="237">INDEX(PowerArray,MIN(MaximumPowerIndex,ROUND(F5059*100,0)))</f>
        <v>1993.8299999999977</v>
      </c>
      <c r="I5059" s="3">
        <f>MIN(H5059-K5059+L5059,'Power Look Up'!$F$4)</f>
        <v>2000</v>
      </c>
      <c r="K5059" s="51">
        <f t="array" ref="K5059">_xlfn.SUM(_xlfn.NORM.DIST($Q$3:$Q$1003,$F5059,$N5059,FALSE)*WindSpeedStep*$R$3:$R$1003)</f>
        <v>1992.9014306274398</v>
      </c>
      <c r="L5059" s="51">
        <f t="array" ref="L5059">_xlfn.SUM(_xlfn.NORM.DIST($Q$3:$Q$1003,$F5059,$O5059,FALSE)*WindSpeedStep*$R$3:$R$1003)</f>
        <v>2015.3710185690366</v>
      </c>
      <c r="N5059" s="43">
        <f t="shared" ref="N5059:N5122" si="238">ReferenceTurbulence*F5059</f>
        <v>1.2533132689392215</v>
      </c>
      <c r="O5059" s="43">
        <f t="shared" ref="O5059:O5122" si="239">F5059*G5059</f>
        <v>0.3</v>
      </c>
    </row>
    <row r="5060" spans="5:15" x14ac:dyDescent="0.2">
      <c r="E5060" s="16">
        <v>41273.090277777781</v>
      </c>
      <c r="F5060" s="22">
        <v>13.295292035067167</v>
      </c>
      <c r="G5060" s="25">
        <v>4.2872318900298634E-2</v>
      </c>
      <c r="H5060" s="3">
        <f t="shared" si="237"/>
        <v>1999.2999999999997</v>
      </c>
      <c r="I5060" s="3">
        <f>MIN(H5060-K5060+L5060,'Power Look Up'!$F$4)</f>
        <v>2000</v>
      </c>
      <c r="K5060" s="51">
        <f t="array" ref="K5060">_xlfn.SUM(_xlfn.NORM.DIST($Q$3:$Q$1003,$F5060,$N5060,FALSE)*WindSpeedStep*$R$3:$R$1003)</f>
        <v>2002.4308093308209</v>
      </c>
      <c r="L5060" s="51">
        <f t="array" ref="L5060">_xlfn.SUM(_xlfn.NORM.DIST($Q$3:$Q$1003,$F5060,$O5060,FALSE)*WindSpeedStep*$R$3:$R$1003)</f>
        <v>2007.0838058236973</v>
      </c>
      <c r="N5060" s="43">
        <f t="shared" si="238"/>
        <v>1.3295292035067168</v>
      </c>
      <c r="O5060" s="43">
        <f t="shared" si="239"/>
        <v>0.56999999999999995</v>
      </c>
    </row>
    <row r="5061" spans="5:15" x14ac:dyDescent="0.2">
      <c r="E5061" s="16">
        <v>41273.097222222219</v>
      </c>
      <c r="F5061" s="22">
        <v>13.477584652954462</v>
      </c>
      <c r="G5061" s="25">
        <v>3.4872717337892573E-2</v>
      </c>
      <c r="H5061" s="3">
        <f t="shared" si="237"/>
        <v>1999.4799999999998</v>
      </c>
      <c r="I5061" s="3">
        <f>MIN(H5061-K5061+L5061,'Power Look Up'!$F$4)</f>
        <v>2000</v>
      </c>
      <c r="K5061" s="51">
        <f t="array" ref="K5061">_xlfn.SUM(_xlfn.NORM.DIST($Q$3:$Q$1003,$F5061,$N5061,FALSE)*WindSpeedStep*$R$3:$R$1003)</f>
        <v>2003.0695764343106</v>
      </c>
      <c r="L5061" s="51">
        <f t="array" ref="L5061">_xlfn.SUM(_xlfn.NORM.DIST($Q$3:$Q$1003,$F5061,$O5061,FALSE)*WindSpeedStep*$R$3:$R$1003)</f>
        <v>2005.2669760238975</v>
      </c>
      <c r="N5061" s="43">
        <f t="shared" si="238"/>
        <v>1.3477584652954464</v>
      </c>
      <c r="O5061" s="43">
        <f t="shared" si="239"/>
        <v>0.46999999999999992</v>
      </c>
    </row>
    <row r="5062" spans="5:15" x14ac:dyDescent="0.2">
      <c r="E5062" s="16">
        <v>41273.104166666664</v>
      </c>
      <c r="F5062" s="22">
        <v>13.253922922630618</v>
      </c>
      <c r="G5062" s="25">
        <v>2.7916263144116955E-2</v>
      </c>
      <c r="H5062" s="3">
        <f t="shared" si="237"/>
        <v>1999.2499999999998</v>
      </c>
      <c r="I5062" s="3">
        <f>MIN(H5062-K5062+L5062,'Power Look Up'!$F$4)</f>
        <v>2000</v>
      </c>
      <c r="K5062" s="51">
        <f t="array" ref="K5062">_xlfn.SUM(_xlfn.NORM.DIST($Q$3:$Q$1003,$F5062,$N5062,FALSE)*WindSpeedStep*$R$3:$R$1003)</f>
        <v>2002.2284724610181</v>
      </c>
      <c r="L5062" s="51">
        <f t="array" ref="L5062">_xlfn.SUM(_xlfn.NORM.DIST($Q$3:$Q$1003,$F5062,$O5062,FALSE)*WindSpeedStep*$R$3:$R$1003)</f>
        <v>2006.582438127426</v>
      </c>
      <c r="N5062" s="43">
        <f t="shared" si="238"/>
        <v>1.3253922922630619</v>
      </c>
      <c r="O5062" s="43">
        <f t="shared" si="239"/>
        <v>0.37</v>
      </c>
    </row>
    <row r="5063" spans="5:15" x14ac:dyDescent="0.2">
      <c r="E5063" s="16">
        <v>41273.111111111109</v>
      </c>
      <c r="F5063" s="22">
        <v>13.631817501072547</v>
      </c>
      <c r="G5063" s="25">
        <v>2.9343115836793453E-2</v>
      </c>
      <c r="H5063" s="3">
        <f t="shared" si="237"/>
        <v>1999.6299999999997</v>
      </c>
      <c r="I5063" s="3">
        <f>MIN(H5063-K5063+L5063,'Power Look Up'!$F$4)</f>
        <v>2000</v>
      </c>
      <c r="K5063" s="51">
        <f t="array" ref="K5063">_xlfn.SUM(_xlfn.NORM.DIST($Q$3:$Q$1003,$F5063,$N5063,FALSE)*WindSpeedStep*$R$3:$R$1003)</f>
        <v>2003.3515698224253</v>
      </c>
      <c r="L5063" s="51">
        <f t="array" ref="L5063">_xlfn.SUM(_xlfn.NORM.DIST($Q$3:$Q$1003,$F5063,$O5063,FALSE)*WindSpeedStep*$R$3:$R$1003)</f>
        <v>2004.1138724509979</v>
      </c>
      <c r="N5063" s="43">
        <f t="shared" si="238"/>
        <v>1.3631817501072547</v>
      </c>
      <c r="O5063" s="43">
        <f t="shared" si="239"/>
        <v>0.4</v>
      </c>
    </row>
    <row r="5064" spans="5:15" x14ac:dyDescent="0.2">
      <c r="E5064" s="16">
        <v>41273.118055555555</v>
      </c>
      <c r="F5064" s="22">
        <v>13.582299885597752</v>
      </c>
      <c r="G5064" s="25">
        <v>4.2702635406763022E-2</v>
      </c>
      <c r="H5064" s="3">
        <f t="shared" si="237"/>
        <v>1999.5799999999997</v>
      </c>
      <c r="I5064" s="3">
        <f>MIN(H5064-K5064+L5064,'Power Look Up'!$F$4)</f>
        <v>2000</v>
      </c>
      <c r="K5064" s="51">
        <f t="array" ref="K5064">_xlfn.SUM(_xlfn.NORM.DIST($Q$3:$Q$1003,$F5064,$N5064,FALSE)*WindSpeedStep*$R$3:$R$1003)</f>
        <v>2003.282550952255</v>
      </c>
      <c r="L5064" s="51">
        <f t="array" ref="L5064">_xlfn.SUM(_xlfn.NORM.DIST($Q$3:$Q$1003,$F5064,$O5064,FALSE)*WindSpeedStep*$R$3:$R$1003)</f>
        <v>2004.9969852117865</v>
      </c>
      <c r="N5064" s="43">
        <f t="shared" si="238"/>
        <v>1.3582299885597753</v>
      </c>
      <c r="O5064" s="43">
        <f t="shared" si="239"/>
        <v>0.57999999999999996</v>
      </c>
    </row>
    <row r="5065" spans="5:15" x14ac:dyDescent="0.2">
      <c r="E5065" s="16">
        <v>41273.125</v>
      </c>
      <c r="F5065" s="22">
        <v>13.650631173045635</v>
      </c>
      <c r="G5065" s="25">
        <v>4.4686578390931722E-2</v>
      </c>
      <c r="H5065" s="3">
        <f t="shared" si="237"/>
        <v>1999.6499999999999</v>
      </c>
      <c r="I5065" s="3">
        <f>MIN(H5065-K5065+L5065,'Power Look Up'!$F$4)</f>
        <v>2000</v>
      </c>
      <c r="K5065" s="51">
        <f t="array" ref="K5065">_xlfn.SUM(_xlfn.NORM.DIST($Q$3:$Q$1003,$F5065,$N5065,FALSE)*WindSpeedStep*$R$3:$R$1003)</f>
        <v>2003.3730253233346</v>
      </c>
      <c r="L5065" s="51">
        <f t="array" ref="L5065">_xlfn.SUM(_xlfn.NORM.DIST($Q$3:$Q$1003,$F5065,$O5065,FALSE)*WindSpeedStep*$R$3:$R$1003)</f>
        <v>2004.6935817595113</v>
      </c>
      <c r="N5065" s="43">
        <f t="shared" si="238"/>
        <v>1.3650631173045635</v>
      </c>
      <c r="O5065" s="43">
        <f t="shared" si="239"/>
        <v>0.61</v>
      </c>
    </row>
    <row r="5066" spans="5:15" x14ac:dyDescent="0.2">
      <c r="E5066" s="16">
        <v>41273.131944444445</v>
      </c>
      <c r="F5066" s="22">
        <v>14.204513571572944</v>
      </c>
      <c r="G5066" s="25">
        <v>3.5200079008733856E-2</v>
      </c>
      <c r="H5066" s="3">
        <f t="shared" si="237"/>
        <v>2000</v>
      </c>
      <c r="I5066" s="3">
        <f>MIN(H5066-K5066+L5066,'Power Look Up'!$F$4)</f>
        <v>1998.7769766976037</v>
      </c>
      <c r="K5066" s="51">
        <f t="array" ref="K5066">_xlfn.SUM(_xlfn.NORM.DIST($Q$3:$Q$1003,$F5066,$N5066,FALSE)*WindSpeedStep*$R$3:$R$1003)</f>
        <v>2003.218005382409</v>
      </c>
      <c r="L5066" s="51">
        <f t="array" ref="L5066">_xlfn.SUM(_xlfn.NORM.DIST($Q$3:$Q$1003,$F5066,$O5066,FALSE)*WindSpeedStep*$R$3:$R$1003)</f>
        <v>2001.9949820800127</v>
      </c>
      <c r="N5066" s="43">
        <f t="shared" si="238"/>
        <v>1.4204513571572945</v>
      </c>
      <c r="O5066" s="43">
        <f t="shared" si="239"/>
        <v>0.49999999999999994</v>
      </c>
    </row>
    <row r="5067" spans="5:15" x14ac:dyDescent="0.2">
      <c r="E5067" s="16">
        <v>41273.138888888891</v>
      </c>
      <c r="F5067" s="22">
        <v>13.538170050838751</v>
      </c>
      <c r="G5067" s="25">
        <v>4.3580483756993936E-2</v>
      </c>
      <c r="H5067" s="3">
        <f t="shared" si="237"/>
        <v>1999.5399999999997</v>
      </c>
      <c r="I5067" s="3">
        <f>MIN(H5067-K5067+L5067,'Power Look Up'!$F$4)</f>
        <v>2000</v>
      </c>
      <c r="K5067" s="51">
        <f t="array" ref="K5067">_xlfn.SUM(_xlfn.NORM.DIST($Q$3:$Q$1003,$F5067,$N5067,FALSE)*WindSpeedStep*$R$3:$R$1003)</f>
        <v>2003.2045565713713</v>
      </c>
      <c r="L5067" s="51">
        <f t="array" ref="L5067">_xlfn.SUM(_xlfn.NORM.DIST($Q$3:$Q$1003,$F5067,$O5067,FALSE)*WindSpeedStep*$R$3:$R$1003)</f>
        <v>2005.3268469130619</v>
      </c>
      <c r="N5067" s="43">
        <f t="shared" si="238"/>
        <v>1.3538170050838751</v>
      </c>
      <c r="O5067" s="43">
        <f t="shared" si="239"/>
        <v>0.59</v>
      </c>
    </row>
    <row r="5068" spans="5:15" x14ac:dyDescent="0.2">
      <c r="E5068" s="16">
        <v>41273.145833333336</v>
      </c>
      <c r="F5068" s="22">
        <v>12.739885618685024</v>
      </c>
      <c r="G5068" s="25">
        <v>3.6107074566300537E-2</v>
      </c>
      <c r="H5068" s="3">
        <f t="shared" si="237"/>
        <v>1996.1399999999976</v>
      </c>
      <c r="I5068" s="3">
        <f>MIN(H5068-K5068+L5068,'Power Look Up'!$F$4)</f>
        <v>2000</v>
      </c>
      <c r="K5068" s="51">
        <f t="array" ref="K5068">_xlfn.SUM(_xlfn.NORM.DIST($Q$3:$Q$1003,$F5068,$N5068,FALSE)*WindSpeedStep*$R$3:$R$1003)</f>
        <v>1997.0345636656662</v>
      </c>
      <c r="L5068" s="51">
        <f t="array" ref="L5068">_xlfn.SUM(_xlfn.NORM.DIST($Q$3:$Q$1003,$F5068,$O5068,FALSE)*WindSpeedStep*$R$3:$R$1003)</f>
        <v>2012.6788783849997</v>
      </c>
      <c r="N5068" s="43">
        <f t="shared" si="238"/>
        <v>1.2739885618685025</v>
      </c>
      <c r="O5068" s="43">
        <f t="shared" si="239"/>
        <v>0.46</v>
      </c>
    </row>
    <row r="5069" spans="5:15" x14ac:dyDescent="0.2">
      <c r="E5069" s="16">
        <v>41273.152777777781</v>
      </c>
      <c r="F5069" s="22">
        <v>12.988865121886684</v>
      </c>
      <c r="G5069" s="25">
        <v>4.0034290534265549E-2</v>
      </c>
      <c r="H5069" s="3">
        <f t="shared" si="237"/>
        <v>1998.8899999999974</v>
      </c>
      <c r="I5069" s="3">
        <f>MIN(H5069-K5069+L5069,'Power Look Up'!$F$4)</f>
        <v>2000</v>
      </c>
      <c r="K5069" s="51">
        <f t="array" ref="K5069">_xlfn.SUM(_xlfn.NORM.DIST($Q$3:$Q$1003,$F5069,$N5069,FALSE)*WindSpeedStep*$R$3:$R$1003)</f>
        <v>2000.2703958509421</v>
      </c>
      <c r="L5069" s="51">
        <f t="array" ref="L5069">_xlfn.SUM(_xlfn.NORM.DIST($Q$3:$Q$1003,$F5069,$O5069,FALSE)*WindSpeedStep*$R$3:$R$1003)</f>
        <v>2009.8564696019914</v>
      </c>
      <c r="N5069" s="43">
        <f t="shared" si="238"/>
        <v>1.2988865121886686</v>
      </c>
      <c r="O5069" s="43">
        <f t="shared" si="239"/>
        <v>0.52</v>
      </c>
    </row>
    <row r="5070" spans="5:15" x14ac:dyDescent="0.2">
      <c r="E5070" s="16">
        <v>41273.159722222219</v>
      </c>
      <c r="F5070" s="22">
        <v>13.079969135441612</v>
      </c>
      <c r="G5070" s="25">
        <v>3.5168278704387733E-2</v>
      </c>
      <c r="H5070" s="3">
        <f t="shared" si="237"/>
        <v>1999.0799999999997</v>
      </c>
      <c r="I5070" s="3">
        <f>MIN(H5070-K5070+L5070,'Power Look Up'!$F$4)</f>
        <v>2000</v>
      </c>
      <c r="K5070" s="51">
        <f t="array" ref="K5070">_xlfn.SUM(_xlfn.NORM.DIST($Q$3:$Q$1003,$F5070,$N5070,FALSE)*WindSpeedStep*$R$3:$R$1003)</f>
        <v>2001.0878429011702</v>
      </c>
      <c r="L5070" s="51">
        <f t="array" ref="L5070">_xlfn.SUM(_xlfn.NORM.DIST($Q$3:$Q$1003,$F5070,$O5070,FALSE)*WindSpeedStep*$R$3:$R$1003)</f>
        <v>2008.6021129127039</v>
      </c>
      <c r="N5070" s="43">
        <f t="shared" si="238"/>
        <v>1.3079969135441614</v>
      </c>
      <c r="O5070" s="43">
        <f t="shared" si="239"/>
        <v>0.46000000000000008</v>
      </c>
    </row>
    <row r="5071" spans="5:15" x14ac:dyDescent="0.2">
      <c r="E5071" s="16">
        <v>41273.166666666664</v>
      </c>
      <c r="F5071" s="22">
        <v>14.021856518511582</v>
      </c>
      <c r="G5071" s="25">
        <v>3.6371788523630995E-2</v>
      </c>
      <c r="H5071" s="3">
        <f t="shared" si="237"/>
        <v>2000</v>
      </c>
      <c r="I5071" s="3">
        <f>MIN(H5071-K5071+L5071,'Power Look Up'!$F$4)</f>
        <v>1999.2169112261204</v>
      </c>
      <c r="K5071" s="51">
        <f t="array" ref="K5071">_xlfn.SUM(_xlfn.NORM.DIST($Q$3:$Q$1003,$F5071,$N5071,FALSE)*WindSpeedStep*$R$3:$R$1003)</f>
        <v>2003.3931937955106</v>
      </c>
      <c r="L5071" s="51">
        <f t="array" ref="L5071">_xlfn.SUM(_xlfn.NORM.DIST($Q$3:$Q$1003,$F5071,$O5071,FALSE)*WindSpeedStep*$R$3:$R$1003)</f>
        <v>2002.6101050216309</v>
      </c>
      <c r="N5071" s="43">
        <f t="shared" si="238"/>
        <v>1.4021856518511582</v>
      </c>
      <c r="O5071" s="43">
        <f t="shared" si="239"/>
        <v>0.51</v>
      </c>
    </row>
    <row r="5072" spans="5:15" x14ac:dyDescent="0.2">
      <c r="E5072" s="16">
        <v>41273.173611111109</v>
      </c>
      <c r="F5072" s="22">
        <v>13.982565768594608</v>
      </c>
      <c r="G5072" s="25">
        <v>3.9334697873213059E-2</v>
      </c>
      <c r="H5072" s="3">
        <f t="shared" si="237"/>
        <v>1999.9799999999998</v>
      </c>
      <c r="I5072" s="3">
        <f>MIN(H5072-K5072+L5072,'Power Look Up'!$F$4)</f>
        <v>1999.4204566519959</v>
      </c>
      <c r="K5072" s="51">
        <f t="array" ref="K5072">_xlfn.SUM(_xlfn.NORM.DIST($Q$3:$Q$1003,$F5072,$N5072,FALSE)*WindSpeedStep*$R$3:$R$1003)</f>
        <v>2003.4191047731374</v>
      </c>
      <c r="L5072" s="51">
        <f t="array" ref="L5072">_xlfn.SUM(_xlfn.NORM.DIST($Q$3:$Q$1003,$F5072,$O5072,FALSE)*WindSpeedStep*$R$3:$R$1003)</f>
        <v>2002.8595614251335</v>
      </c>
      <c r="N5072" s="43">
        <f t="shared" si="238"/>
        <v>1.3982565768594608</v>
      </c>
      <c r="O5072" s="43">
        <f t="shared" si="239"/>
        <v>0.55000000000000004</v>
      </c>
    </row>
    <row r="5073" spans="5:15" x14ac:dyDescent="0.2">
      <c r="E5073" s="16">
        <v>41273.180555555555</v>
      </c>
      <c r="F5073" s="22">
        <v>13.268126193846761</v>
      </c>
      <c r="G5073" s="25">
        <v>3.3915866749043469E-2</v>
      </c>
      <c r="H5073" s="3">
        <f t="shared" si="237"/>
        <v>1999.2699999999998</v>
      </c>
      <c r="I5073" s="3">
        <f>MIN(H5073-K5073+L5073,'Power Look Up'!$F$4)</f>
        <v>2000</v>
      </c>
      <c r="K5073" s="51">
        <f t="array" ref="K5073">_xlfn.SUM(_xlfn.NORM.DIST($Q$3:$Q$1003,$F5073,$N5073,FALSE)*WindSpeedStep*$R$3:$R$1003)</f>
        <v>2002.3006272162959</v>
      </c>
      <c r="L5073" s="51">
        <f t="array" ref="L5073">_xlfn.SUM(_xlfn.NORM.DIST($Q$3:$Q$1003,$F5073,$O5073,FALSE)*WindSpeedStep*$R$3:$R$1003)</f>
        <v>2006.7842663758172</v>
      </c>
      <c r="N5073" s="43">
        <f t="shared" si="238"/>
        <v>1.3268126193846763</v>
      </c>
      <c r="O5073" s="43">
        <f t="shared" si="239"/>
        <v>0.45000000000000007</v>
      </c>
    </row>
    <row r="5074" spans="5:15" x14ac:dyDescent="0.2">
      <c r="E5074" s="16">
        <v>41273.1875</v>
      </c>
      <c r="F5074" s="22">
        <v>13.67055826947872</v>
      </c>
      <c r="G5074" s="25">
        <v>3.8769448149260533E-2</v>
      </c>
      <c r="H5074" s="3">
        <f t="shared" si="237"/>
        <v>1999.6699999999998</v>
      </c>
      <c r="I5074" s="3">
        <f>MIN(H5074-K5074+L5074,'Power Look Up'!$F$4)</f>
        <v>2000</v>
      </c>
      <c r="K5074" s="51">
        <f t="array" ref="K5074">_xlfn.SUM(_xlfn.NORM.DIST($Q$3:$Q$1003,$F5074,$N5074,FALSE)*WindSpeedStep*$R$3:$R$1003)</f>
        <v>2003.3930497669985</v>
      </c>
      <c r="L5074" s="51">
        <f t="array" ref="L5074">_xlfn.SUM(_xlfn.NORM.DIST($Q$3:$Q$1003,$F5074,$O5074,FALSE)*WindSpeedStep*$R$3:$R$1003)</f>
        <v>2004.2807185254003</v>
      </c>
      <c r="N5074" s="43">
        <f t="shared" si="238"/>
        <v>1.3670558269478721</v>
      </c>
      <c r="O5074" s="43">
        <f t="shared" si="239"/>
        <v>0.53</v>
      </c>
    </row>
    <row r="5075" spans="5:15" x14ac:dyDescent="0.2">
      <c r="E5075" s="16">
        <v>41273.194444444445</v>
      </c>
      <c r="F5075" s="22">
        <v>13.435865881921918</v>
      </c>
      <c r="G5075" s="25">
        <v>3.4236721625729702E-2</v>
      </c>
      <c r="H5075" s="3">
        <f t="shared" si="237"/>
        <v>1999.4399999999998</v>
      </c>
      <c r="I5075" s="3">
        <f>MIN(H5075-K5075+L5075,'Power Look Up'!$F$4)</f>
        <v>2000</v>
      </c>
      <c r="K5075" s="51">
        <f t="array" ref="K5075">_xlfn.SUM(_xlfn.NORM.DIST($Q$3:$Q$1003,$F5075,$N5075,FALSE)*WindSpeedStep*$R$3:$R$1003)</f>
        <v>2002.9560841814191</v>
      </c>
      <c r="L5075" s="51">
        <f t="array" ref="L5075">_xlfn.SUM(_xlfn.NORM.DIST($Q$3:$Q$1003,$F5075,$O5075,FALSE)*WindSpeedStep*$R$3:$R$1003)</f>
        <v>2005.5200837618806</v>
      </c>
      <c r="N5075" s="43">
        <f t="shared" si="238"/>
        <v>1.343586588192192</v>
      </c>
      <c r="O5075" s="43">
        <f t="shared" si="239"/>
        <v>0.46</v>
      </c>
    </row>
    <row r="5076" spans="5:15" x14ac:dyDescent="0.2">
      <c r="E5076" s="16">
        <v>41273.201388888891</v>
      </c>
      <c r="F5076" s="22">
        <v>12.831680486107338</v>
      </c>
      <c r="G5076" s="25">
        <v>3.9745378678355425E-2</v>
      </c>
      <c r="H5076" s="3">
        <f t="shared" si="237"/>
        <v>1997.1299999999974</v>
      </c>
      <c r="I5076" s="3">
        <f>MIN(H5076-K5076+L5076,'Power Look Up'!$F$4)</f>
        <v>2000</v>
      </c>
      <c r="K5076" s="51">
        <f t="array" ref="K5076">_xlfn.SUM(_xlfn.NORM.DIST($Q$3:$Q$1003,$F5076,$N5076,FALSE)*WindSpeedStep*$R$3:$R$1003)</f>
        <v>1998.4195353243604</v>
      </c>
      <c r="L5076" s="51">
        <f t="array" ref="L5076">_xlfn.SUM(_xlfn.NORM.DIST($Q$3:$Q$1003,$F5076,$O5076,FALSE)*WindSpeedStep*$R$3:$R$1003)</f>
        <v>2011.669397167238</v>
      </c>
      <c r="N5076" s="43">
        <f t="shared" si="238"/>
        <v>1.283168048610734</v>
      </c>
      <c r="O5076" s="43">
        <f t="shared" si="239"/>
        <v>0.51</v>
      </c>
    </row>
    <row r="5077" spans="5:15" x14ac:dyDescent="0.2">
      <c r="E5077" s="16">
        <v>41273.208333333336</v>
      </c>
      <c r="F5077" s="22">
        <v>13.167896821282218</v>
      </c>
      <c r="G5077" s="25">
        <v>3.113633145555559E-2</v>
      </c>
      <c r="H5077" s="3">
        <f t="shared" si="237"/>
        <v>1999.1699999999998</v>
      </c>
      <c r="I5077" s="3">
        <f>MIN(H5077-K5077+L5077,'Power Look Up'!$F$4)</f>
        <v>2000</v>
      </c>
      <c r="K5077" s="51">
        <f t="array" ref="K5077">_xlfn.SUM(_xlfn.NORM.DIST($Q$3:$Q$1003,$F5077,$N5077,FALSE)*WindSpeedStep*$R$3:$R$1003)</f>
        <v>2001.7270140284104</v>
      </c>
      <c r="L5077" s="51">
        <f t="array" ref="L5077">_xlfn.SUM(_xlfn.NORM.DIST($Q$3:$Q$1003,$F5077,$O5077,FALSE)*WindSpeedStep*$R$3:$R$1003)</f>
        <v>2007.5074936482413</v>
      </c>
      <c r="N5077" s="43">
        <f t="shared" si="238"/>
        <v>1.3167896821282219</v>
      </c>
      <c r="O5077" s="43">
        <f t="shared" si="239"/>
        <v>0.41</v>
      </c>
    </row>
    <row r="5078" spans="5:15" x14ac:dyDescent="0.2">
      <c r="E5078" s="16">
        <v>41273.215277777781</v>
      </c>
      <c r="F5078" s="22">
        <v>13.003902301436577</v>
      </c>
      <c r="G5078" s="25">
        <v>2.6914997658920779E-2</v>
      </c>
      <c r="H5078" s="3">
        <f t="shared" si="237"/>
        <v>1998.9999999999975</v>
      </c>
      <c r="I5078" s="3">
        <f>MIN(H5078-K5078+L5078,'Power Look Up'!$F$4)</f>
        <v>2000</v>
      </c>
      <c r="K5078" s="51">
        <f t="array" ref="K5078">_xlfn.SUM(_xlfn.NORM.DIST($Q$3:$Q$1003,$F5078,$N5078,FALSE)*WindSpeedStep*$R$3:$R$1003)</f>
        <v>2000.4171431251859</v>
      </c>
      <c r="L5078" s="51">
        <f t="array" ref="L5078">_xlfn.SUM(_xlfn.NORM.DIST($Q$3:$Q$1003,$F5078,$O5078,FALSE)*WindSpeedStep*$R$3:$R$1003)</f>
        <v>2008.9182543648881</v>
      </c>
      <c r="N5078" s="43">
        <f t="shared" si="238"/>
        <v>1.3003902301436578</v>
      </c>
      <c r="O5078" s="43">
        <f t="shared" si="239"/>
        <v>0.35</v>
      </c>
    </row>
    <row r="5079" spans="5:15" x14ac:dyDescent="0.2">
      <c r="E5079" s="16">
        <v>41273.222222222219</v>
      </c>
      <c r="F5079" s="22">
        <v>12.341318038424813</v>
      </c>
      <c r="G5079" s="25">
        <v>2.9980590310370533E-2</v>
      </c>
      <c r="H5079" s="3">
        <f t="shared" si="237"/>
        <v>1991.7399999999975</v>
      </c>
      <c r="I5079" s="3">
        <f>MIN(H5079-K5079+L5079,'Power Look Up'!$F$4)</f>
        <v>2000</v>
      </c>
      <c r="K5079" s="51">
        <f t="array" ref="K5079">_xlfn.SUM(_xlfn.NORM.DIST($Q$3:$Q$1003,$F5079,$N5079,FALSE)*WindSpeedStep*$R$3:$R$1003)</f>
        <v>1987.5120263987608</v>
      </c>
      <c r="L5079" s="51">
        <f t="array" ref="L5079">_xlfn.SUM(_xlfn.NORM.DIST($Q$3:$Q$1003,$F5079,$O5079,FALSE)*WindSpeedStep*$R$3:$R$1003)</f>
        <v>2018.4670210092993</v>
      </c>
      <c r="N5079" s="43">
        <f t="shared" si="238"/>
        <v>1.2341318038424813</v>
      </c>
      <c r="O5079" s="43">
        <f t="shared" si="239"/>
        <v>0.37</v>
      </c>
    </row>
    <row r="5080" spans="5:15" x14ac:dyDescent="0.2">
      <c r="E5080" s="16">
        <v>41273.229166666664</v>
      </c>
      <c r="F5080" s="22">
        <v>11.9457677272738</v>
      </c>
      <c r="G5080" s="25">
        <v>3.2647545884353452E-2</v>
      </c>
      <c r="H5080" s="3">
        <f t="shared" si="237"/>
        <v>1983.7999999999824</v>
      </c>
      <c r="I5080" s="3">
        <f>MIN(H5080-K5080+L5080,'Power Look Up'!$F$4)</f>
        <v>2000</v>
      </c>
      <c r="K5080" s="51">
        <f t="array" ref="K5080">_xlfn.SUM(_xlfn.NORM.DIST($Q$3:$Q$1003,$F5080,$N5080,FALSE)*WindSpeedStep*$R$3:$R$1003)</f>
        <v>1969.9021492615659</v>
      </c>
      <c r="L5080" s="51">
        <f t="array" ref="L5080">_xlfn.SUM(_xlfn.NORM.DIST($Q$3:$Q$1003,$F5080,$O5080,FALSE)*WindSpeedStep*$R$3:$R$1003)</f>
        <v>2024.1628547487642</v>
      </c>
      <c r="N5080" s="43">
        <f t="shared" si="238"/>
        <v>1.1945767727273802</v>
      </c>
      <c r="O5080" s="43">
        <f t="shared" si="239"/>
        <v>0.39000000000000007</v>
      </c>
    </row>
    <row r="5081" spans="5:15" x14ac:dyDescent="0.2">
      <c r="E5081" s="16">
        <v>41273.236111111109</v>
      </c>
      <c r="F5081" s="22">
        <v>12.672263656315971</v>
      </c>
      <c r="G5081" s="25">
        <v>3.3932374803903646E-2</v>
      </c>
      <c r="H5081" s="3">
        <f t="shared" si="237"/>
        <v>1995.3699999999976</v>
      </c>
      <c r="I5081" s="3">
        <f>MIN(H5081-K5081+L5081,'Power Look Up'!$F$4)</f>
        <v>2000</v>
      </c>
      <c r="K5081" s="51">
        <f t="array" ref="K5081">_xlfn.SUM(_xlfn.NORM.DIST($Q$3:$Q$1003,$F5081,$N5081,FALSE)*WindSpeedStep*$R$3:$R$1003)</f>
        <v>1995.8483472087476</v>
      </c>
      <c r="L5081" s="51">
        <f t="array" ref="L5081">_xlfn.SUM(_xlfn.NORM.DIST($Q$3:$Q$1003,$F5081,$O5081,FALSE)*WindSpeedStep*$R$3:$R$1003)</f>
        <v>2013.5200014744596</v>
      </c>
      <c r="N5081" s="43">
        <f t="shared" si="238"/>
        <v>1.2672263656315972</v>
      </c>
      <c r="O5081" s="43">
        <f t="shared" si="239"/>
        <v>0.42999999999999994</v>
      </c>
    </row>
    <row r="5082" spans="5:15" x14ac:dyDescent="0.2">
      <c r="E5082" s="16">
        <v>41273.243055555555</v>
      </c>
      <c r="F5082" s="22">
        <v>12.9898621365264</v>
      </c>
      <c r="G5082" s="25">
        <v>2.7713919995171487E-2</v>
      </c>
      <c r="H5082" s="3">
        <f t="shared" si="237"/>
        <v>1998.8899999999974</v>
      </c>
      <c r="I5082" s="3">
        <f>MIN(H5082-K5082+L5082,'Power Look Up'!$F$4)</f>
        <v>2000</v>
      </c>
      <c r="K5082" s="51">
        <f t="array" ref="K5082">_xlfn.SUM(_xlfn.NORM.DIST($Q$3:$Q$1003,$F5082,$N5082,FALSE)*WindSpeedStep*$R$3:$R$1003)</f>
        <v>2000.2802770288979</v>
      </c>
      <c r="L5082" s="51">
        <f t="array" ref="L5082">_xlfn.SUM(_xlfn.NORM.DIST($Q$3:$Q$1003,$F5082,$O5082,FALSE)*WindSpeedStep*$R$3:$R$1003)</f>
        <v>2009.1225161996788</v>
      </c>
      <c r="N5082" s="43">
        <f t="shared" si="238"/>
        <v>1.29898621365264</v>
      </c>
      <c r="O5082" s="43">
        <f t="shared" si="239"/>
        <v>0.36</v>
      </c>
    </row>
    <row r="5083" spans="5:15" x14ac:dyDescent="0.2">
      <c r="E5083" s="16">
        <v>41273.25</v>
      </c>
      <c r="F5083" s="22">
        <v>12.378122254226398</v>
      </c>
      <c r="G5083" s="25">
        <v>3.1507202141814204E-2</v>
      </c>
      <c r="H5083" s="3">
        <f t="shared" si="237"/>
        <v>1992.1799999999976</v>
      </c>
      <c r="I5083" s="3">
        <f>MIN(H5083-K5083+L5083,'Power Look Up'!$F$4)</f>
        <v>2000</v>
      </c>
      <c r="K5083" s="51">
        <f t="array" ref="K5083">_xlfn.SUM(_xlfn.NORM.DIST($Q$3:$Q$1003,$F5083,$N5083,FALSE)*WindSpeedStep*$R$3:$R$1003)</f>
        <v>1988.6803308911369</v>
      </c>
      <c r="L5083" s="51">
        <f t="array" ref="L5083">_xlfn.SUM(_xlfn.NORM.DIST($Q$3:$Q$1003,$F5083,$O5083,FALSE)*WindSpeedStep*$R$3:$R$1003)</f>
        <v>2017.8861161231227</v>
      </c>
      <c r="N5083" s="43">
        <f t="shared" si="238"/>
        <v>1.2378122254226398</v>
      </c>
      <c r="O5083" s="43">
        <f t="shared" si="239"/>
        <v>0.39</v>
      </c>
    </row>
    <row r="5084" spans="5:15" x14ac:dyDescent="0.2">
      <c r="E5084" s="16">
        <v>41273.256944444445</v>
      </c>
      <c r="F5084" s="22">
        <v>12.978279789946384</v>
      </c>
      <c r="G5084" s="25">
        <v>3.3132280006253158E-2</v>
      </c>
      <c r="H5084" s="3">
        <f t="shared" si="237"/>
        <v>1998.7799999999975</v>
      </c>
      <c r="I5084" s="3">
        <f>MIN(H5084-K5084+L5084,'Power Look Up'!$F$4)</f>
        <v>2000</v>
      </c>
      <c r="K5084" s="51">
        <f t="array" ref="K5084">_xlfn.SUM(_xlfn.NORM.DIST($Q$3:$Q$1003,$F5084,$N5084,FALSE)*WindSpeedStep*$R$3:$R$1003)</f>
        <v>2000.1641444777213</v>
      </c>
      <c r="L5084" s="51">
        <f t="array" ref="L5084">_xlfn.SUM(_xlfn.NORM.DIST($Q$3:$Q$1003,$F5084,$O5084,FALSE)*WindSpeedStep*$R$3:$R$1003)</f>
        <v>2009.5721475982118</v>
      </c>
      <c r="N5084" s="43">
        <f t="shared" si="238"/>
        <v>1.2978279789946385</v>
      </c>
      <c r="O5084" s="43">
        <f t="shared" si="239"/>
        <v>0.43000000000000005</v>
      </c>
    </row>
    <row r="5085" spans="5:15" x14ac:dyDescent="0.2">
      <c r="E5085" s="16">
        <v>41273.263888888891</v>
      </c>
      <c r="F5085" s="22">
        <v>12.892672729574105</v>
      </c>
      <c r="G5085" s="25">
        <v>3.5679180698104607E-2</v>
      </c>
      <c r="H5085" s="3">
        <f t="shared" si="237"/>
        <v>1997.7899999999975</v>
      </c>
      <c r="I5085" s="3">
        <f>MIN(H5085-K5085+L5085,'Power Look Up'!$F$4)</f>
        <v>2000</v>
      </c>
      <c r="K5085" s="51">
        <f t="array" ref="K5085">_xlfn.SUM(_xlfn.NORM.DIST($Q$3:$Q$1003,$F5085,$N5085,FALSE)*WindSpeedStep*$R$3:$R$1003)</f>
        <v>1999.2101947480833</v>
      </c>
      <c r="L5085" s="51">
        <f t="array" ref="L5085">_xlfn.SUM(_xlfn.NORM.DIST($Q$3:$Q$1003,$F5085,$O5085,FALSE)*WindSpeedStep*$R$3:$R$1003)</f>
        <v>2010.7159964377074</v>
      </c>
      <c r="N5085" s="43">
        <f t="shared" si="238"/>
        <v>1.2892672729574106</v>
      </c>
      <c r="O5085" s="43">
        <f t="shared" si="239"/>
        <v>0.46000000000000008</v>
      </c>
    </row>
    <row r="5086" spans="5:15" x14ac:dyDescent="0.2">
      <c r="E5086" s="16">
        <v>41273.270833333336</v>
      </c>
      <c r="F5086" s="22">
        <v>12.467844528438494</v>
      </c>
      <c r="G5086" s="25">
        <v>3.6092846600194108E-2</v>
      </c>
      <c r="H5086" s="3">
        <f t="shared" si="237"/>
        <v>1993.1699999999976</v>
      </c>
      <c r="I5086" s="3">
        <f>MIN(H5086-K5086+L5086,'Power Look Up'!$F$4)</f>
        <v>2000</v>
      </c>
      <c r="K5086" s="51">
        <f t="array" ref="K5086">_xlfn.SUM(_xlfn.NORM.DIST($Q$3:$Q$1003,$F5086,$N5086,FALSE)*WindSpeedStep*$R$3:$R$1003)</f>
        <v>1991.2544742935597</v>
      </c>
      <c r="L5086" s="51">
        <f t="array" ref="L5086">_xlfn.SUM(_xlfn.NORM.DIST($Q$3:$Q$1003,$F5086,$O5086,FALSE)*WindSpeedStep*$R$3:$R$1003)</f>
        <v>2016.5384340409162</v>
      </c>
      <c r="N5086" s="43">
        <f t="shared" si="238"/>
        <v>1.2467844528438494</v>
      </c>
      <c r="O5086" s="43">
        <f t="shared" si="239"/>
        <v>0.45</v>
      </c>
    </row>
    <row r="5087" spans="5:15" x14ac:dyDescent="0.2">
      <c r="E5087" s="16">
        <v>41273.277777777781</v>
      </c>
      <c r="F5087" s="22">
        <v>11.93109509721473</v>
      </c>
      <c r="G5087" s="25">
        <v>3.4363987266827919E-2</v>
      </c>
      <c r="H5087" s="3">
        <f t="shared" si="237"/>
        <v>1982.1199999999824</v>
      </c>
      <c r="I5087" s="3">
        <f>MIN(H5087-K5087+L5087,'Power Look Up'!$F$4)</f>
        <v>2000</v>
      </c>
      <c r="K5087" s="51">
        <f t="array" ref="K5087">_xlfn.SUM(_xlfn.NORM.DIST($Q$3:$Q$1003,$F5087,$N5087,FALSE)*WindSpeedStep*$R$3:$R$1003)</f>
        <v>1969.0406802706109</v>
      </c>
      <c r="L5087" s="51">
        <f t="array" ref="L5087">_xlfn.SUM(_xlfn.NORM.DIST($Q$3:$Q$1003,$F5087,$O5087,FALSE)*WindSpeedStep*$R$3:$R$1003)</f>
        <v>2024.1196022287259</v>
      </c>
      <c r="N5087" s="43">
        <f t="shared" si="238"/>
        <v>1.193109509721473</v>
      </c>
      <c r="O5087" s="43">
        <f t="shared" si="239"/>
        <v>0.41</v>
      </c>
    </row>
    <row r="5088" spans="5:15" x14ac:dyDescent="0.2">
      <c r="E5088" s="16">
        <v>41273.284722222219</v>
      </c>
      <c r="F5088" s="22">
        <v>12.272444309030652</v>
      </c>
      <c r="G5088" s="25">
        <v>5.2964184121145202E-2</v>
      </c>
      <c r="H5088" s="3">
        <f t="shared" si="237"/>
        <v>1990.9699999999975</v>
      </c>
      <c r="I5088" s="3">
        <f>MIN(H5088-K5088+L5088,'Power Look Up'!$F$4)</f>
        <v>2000</v>
      </c>
      <c r="K5088" s="51">
        <f t="array" ref="K5088">_xlfn.SUM(_xlfn.NORM.DIST($Q$3:$Q$1003,$F5088,$N5088,FALSE)*WindSpeedStep*$R$3:$R$1003)</f>
        <v>1985.1361263137185</v>
      </c>
      <c r="L5088" s="51">
        <f t="array" ref="L5088">_xlfn.SUM(_xlfn.NORM.DIST($Q$3:$Q$1003,$F5088,$O5088,FALSE)*WindSpeedStep*$R$3:$R$1003)</f>
        <v>2017.422499876717</v>
      </c>
      <c r="N5088" s="43">
        <f t="shared" si="238"/>
        <v>1.2272444309030652</v>
      </c>
      <c r="O5088" s="43">
        <f t="shared" si="239"/>
        <v>0.65</v>
      </c>
    </row>
    <row r="5089" spans="5:15" x14ac:dyDescent="0.2">
      <c r="E5089" s="16">
        <v>41273.291666666664</v>
      </c>
      <c r="F5089" s="22">
        <v>12.258429527716878</v>
      </c>
      <c r="G5089" s="25">
        <v>3.5893668026980095E-2</v>
      </c>
      <c r="H5089" s="3">
        <f t="shared" si="237"/>
        <v>1990.8599999999976</v>
      </c>
      <c r="I5089" s="3">
        <f>MIN(H5089-K5089+L5089,'Power Look Up'!$F$4)</f>
        <v>2000</v>
      </c>
      <c r="K5089" s="51">
        <f t="array" ref="K5089">_xlfn.SUM(_xlfn.NORM.DIST($Q$3:$Q$1003,$F5089,$N5089,FALSE)*WindSpeedStep*$R$3:$R$1003)</f>
        <v>1984.6209921972948</v>
      </c>
      <c r="L5089" s="51">
        <f t="array" ref="L5089">_xlfn.SUM(_xlfn.NORM.DIST($Q$3:$Q$1003,$F5089,$O5089,FALSE)*WindSpeedStep*$R$3:$R$1003)</f>
        <v>2019.6467775802255</v>
      </c>
      <c r="N5089" s="43">
        <f t="shared" si="238"/>
        <v>1.2258429527716879</v>
      </c>
      <c r="O5089" s="43">
        <f t="shared" si="239"/>
        <v>0.44</v>
      </c>
    </row>
    <row r="5090" spans="5:15" x14ac:dyDescent="0.2">
      <c r="E5090" s="16">
        <v>41273.298611111109</v>
      </c>
      <c r="F5090" s="22">
        <v>12.328436523619507</v>
      </c>
      <c r="G5090" s="25">
        <v>3.8934377370592708E-2</v>
      </c>
      <c r="H5090" s="3">
        <f t="shared" si="237"/>
        <v>1991.6299999999976</v>
      </c>
      <c r="I5090" s="3">
        <f>MIN(H5090-K5090+L5090,'Power Look Up'!$F$4)</f>
        <v>2000</v>
      </c>
      <c r="K5090" s="51">
        <f t="array" ref="K5090">_xlfn.SUM(_xlfn.NORM.DIST($Q$3:$Q$1003,$F5090,$N5090,FALSE)*WindSpeedStep*$R$3:$R$1003)</f>
        <v>1987.086807254977</v>
      </c>
      <c r="L5090" s="51">
        <f t="array" ref="L5090">_xlfn.SUM(_xlfn.NORM.DIST($Q$3:$Q$1003,$F5090,$O5090,FALSE)*WindSpeedStep*$R$3:$R$1003)</f>
        <v>2018.5395613745889</v>
      </c>
      <c r="N5090" s="43">
        <f t="shared" si="238"/>
        <v>1.2328436523619508</v>
      </c>
      <c r="O5090" s="43">
        <f t="shared" si="239"/>
        <v>0.48</v>
      </c>
    </row>
    <row r="5091" spans="5:15" x14ac:dyDescent="0.2">
      <c r="E5091" s="16">
        <v>41273.305555555555</v>
      </c>
      <c r="F5091" s="22">
        <v>12.696171619296555</v>
      </c>
      <c r="G5091" s="25">
        <v>3.7019033303366831E-2</v>
      </c>
      <c r="H5091" s="3">
        <f t="shared" si="237"/>
        <v>1995.6999999999975</v>
      </c>
      <c r="I5091" s="3">
        <f>MIN(H5091-K5091+L5091,'Power Look Up'!$F$4)</f>
        <v>2000</v>
      </c>
      <c r="K5091" s="51">
        <f t="array" ref="K5091">_xlfn.SUM(_xlfn.NORM.DIST($Q$3:$Q$1003,$F5091,$N5091,FALSE)*WindSpeedStep*$R$3:$R$1003)</f>
        <v>1996.2848328037894</v>
      </c>
      <c r="L5091" s="51">
        <f t="array" ref="L5091">_xlfn.SUM(_xlfn.NORM.DIST($Q$3:$Q$1003,$F5091,$O5091,FALSE)*WindSpeedStep*$R$3:$R$1003)</f>
        <v>2013.3037160913848</v>
      </c>
      <c r="N5091" s="43">
        <f t="shared" si="238"/>
        <v>1.2696171619296557</v>
      </c>
      <c r="O5091" s="43">
        <f t="shared" si="239"/>
        <v>0.47</v>
      </c>
    </row>
    <row r="5092" spans="5:15" x14ac:dyDescent="0.2">
      <c r="E5092" s="16">
        <v>41273.3125</v>
      </c>
      <c r="F5092" s="22">
        <v>13.308031474452349</v>
      </c>
      <c r="G5092" s="25">
        <v>4.5085556128404869E-2</v>
      </c>
      <c r="H5092" s="3">
        <f t="shared" si="237"/>
        <v>1999.3099999999997</v>
      </c>
      <c r="I5092" s="3">
        <f>MIN(H5092-K5092+L5092,'Power Look Up'!$F$4)</f>
        <v>2000</v>
      </c>
      <c r="K5092" s="51">
        <f t="array" ref="K5092">_xlfn.SUM(_xlfn.NORM.DIST($Q$3:$Q$1003,$F5092,$N5092,FALSE)*WindSpeedStep*$R$3:$R$1003)</f>
        <v>2002.4884243209099</v>
      </c>
      <c r="L5092" s="51">
        <f t="array" ref="L5092">_xlfn.SUM(_xlfn.NORM.DIST($Q$3:$Q$1003,$F5092,$O5092,FALSE)*WindSpeedStep*$R$3:$R$1003)</f>
        <v>2007.1136324501385</v>
      </c>
      <c r="N5092" s="43">
        <f t="shared" si="238"/>
        <v>1.3308031474452351</v>
      </c>
      <c r="O5092" s="43">
        <f t="shared" si="239"/>
        <v>0.6</v>
      </c>
    </row>
    <row r="5093" spans="5:15" x14ac:dyDescent="0.2">
      <c r="E5093" s="16">
        <v>41273.319444444445</v>
      </c>
      <c r="F5093" s="22">
        <v>13.946682475716459</v>
      </c>
      <c r="G5093" s="25">
        <v>4.0152918156346862E-2</v>
      </c>
      <c r="H5093" s="3">
        <f t="shared" si="237"/>
        <v>1999.9499999999998</v>
      </c>
      <c r="I5093" s="3">
        <f>MIN(H5093-K5093+L5093,'Power Look Up'!$F$4)</f>
        <v>1999.5438249842759</v>
      </c>
      <c r="K5093" s="51">
        <f t="array" ref="K5093">_xlfn.SUM(_xlfn.NORM.DIST($Q$3:$Q$1003,$F5093,$N5093,FALSE)*WindSpeedStep*$R$3:$R$1003)</f>
        <v>2003.4382424410278</v>
      </c>
      <c r="L5093" s="51">
        <f t="array" ref="L5093">_xlfn.SUM(_xlfn.NORM.DIST($Q$3:$Q$1003,$F5093,$O5093,FALSE)*WindSpeedStep*$R$3:$R$1003)</f>
        <v>2003.0320674253039</v>
      </c>
      <c r="N5093" s="43">
        <f t="shared" si="238"/>
        <v>1.3946682475716461</v>
      </c>
      <c r="O5093" s="43">
        <f t="shared" si="239"/>
        <v>0.56000000000000005</v>
      </c>
    </row>
    <row r="5094" spans="5:15" x14ac:dyDescent="0.2">
      <c r="E5094" s="16">
        <v>41273.326388888891</v>
      </c>
      <c r="F5094" s="22">
        <v>13.554450496312468</v>
      </c>
      <c r="G5094" s="25">
        <v>4.4265903672246393E-2</v>
      </c>
      <c r="H5094" s="3">
        <f t="shared" si="237"/>
        <v>1999.5499999999997</v>
      </c>
      <c r="I5094" s="3">
        <f>MIN(H5094-K5094+L5094,'Power Look Up'!$F$4)</f>
        <v>2000</v>
      </c>
      <c r="K5094" s="51">
        <f t="array" ref="K5094">_xlfn.SUM(_xlfn.NORM.DIST($Q$3:$Q$1003,$F5094,$N5094,FALSE)*WindSpeedStep*$R$3:$R$1003)</f>
        <v>2003.2352295241756</v>
      </c>
      <c r="L5094" s="51">
        <f t="array" ref="L5094">_xlfn.SUM(_xlfn.NORM.DIST($Q$3:$Q$1003,$F5094,$O5094,FALSE)*WindSpeedStep*$R$3:$R$1003)</f>
        <v>2005.2599906056596</v>
      </c>
      <c r="N5094" s="43">
        <f t="shared" si="238"/>
        <v>1.3554450496312469</v>
      </c>
      <c r="O5094" s="43">
        <f t="shared" si="239"/>
        <v>0.6</v>
      </c>
    </row>
    <row r="5095" spans="5:15" x14ac:dyDescent="0.2">
      <c r="E5095" s="16">
        <v>41273.333333333336</v>
      </c>
      <c r="F5095" s="22">
        <v>14.146815801931544</v>
      </c>
      <c r="G5095" s="25">
        <v>4.736048092946267E-2</v>
      </c>
      <c r="H5095" s="3">
        <f t="shared" si="237"/>
        <v>2000</v>
      </c>
      <c r="I5095" s="3">
        <f>MIN(H5095-K5095+L5095,'Power Look Up'!$F$4)</f>
        <v>1999.3001665251609</v>
      </c>
      <c r="K5095" s="51">
        <f t="array" ref="K5095">_xlfn.SUM(_xlfn.NORM.DIST($Q$3:$Q$1003,$F5095,$N5095,FALSE)*WindSpeedStep*$R$3:$R$1003)</f>
        <v>2003.2816938434605</v>
      </c>
      <c r="L5095" s="51">
        <f t="array" ref="L5095">_xlfn.SUM(_xlfn.NORM.DIST($Q$3:$Q$1003,$F5095,$O5095,FALSE)*WindSpeedStep*$R$3:$R$1003)</f>
        <v>2002.5818603686214</v>
      </c>
      <c r="N5095" s="43">
        <f t="shared" si="238"/>
        <v>1.4146815801931545</v>
      </c>
      <c r="O5095" s="43">
        <f t="shared" si="239"/>
        <v>0.67</v>
      </c>
    </row>
    <row r="5096" spans="5:15" x14ac:dyDescent="0.2">
      <c r="E5096" s="16">
        <v>41273.340277777781</v>
      </c>
      <c r="F5096" s="22">
        <v>14.960100340902768</v>
      </c>
      <c r="G5096" s="25">
        <v>4.9464908866737232E-2</v>
      </c>
      <c r="H5096" s="3">
        <f t="shared" si="237"/>
        <v>2000</v>
      </c>
      <c r="I5096" s="3">
        <f>MIN(H5096-K5096+L5096,'Power Look Up'!$F$4)</f>
        <v>1998.7702096081732</v>
      </c>
      <c r="K5096" s="51">
        <f t="array" ref="K5096">_xlfn.SUM(_xlfn.NORM.DIST($Q$3:$Q$1003,$F5096,$N5096,FALSE)*WindSpeedStep*$R$3:$R$1003)</f>
        <v>2002.1222260150441</v>
      </c>
      <c r="L5096" s="51">
        <f t="array" ref="L5096">_xlfn.SUM(_xlfn.NORM.DIST($Q$3:$Q$1003,$F5096,$O5096,FALSE)*WindSpeedStep*$R$3:$R$1003)</f>
        <v>2000.8924356232174</v>
      </c>
      <c r="N5096" s="43">
        <f t="shared" si="238"/>
        <v>1.4960100340902769</v>
      </c>
      <c r="O5096" s="43">
        <f t="shared" si="239"/>
        <v>0.74</v>
      </c>
    </row>
    <row r="5097" spans="5:15" x14ac:dyDescent="0.2">
      <c r="E5097" s="16">
        <v>41273.347222222219</v>
      </c>
      <c r="F5097" s="22">
        <v>15.08195532385364</v>
      </c>
      <c r="G5097" s="25">
        <v>3.646742005196895E-2</v>
      </c>
      <c r="H5097" s="3">
        <f t="shared" si="237"/>
        <v>2000</v>
      </c>
      <c r="I5097" s="3">
        <f>MIN(H5097-K5097+L5097,'Power Look Up'!$F$4)</f>
        <v>1998.6246432166258</v>
      </c>
      <c r="K5097" s="51">
        <f t="array" ref="K5097">_xlfn.SUM(_xlfn.NORM.DIST($Q$3:$Q$1003,$F5097,$N5097,FALSE)*WindSpeedStep*$R$3:$R$1003)</f>
        <v>2001.9469846611846</v>
      </c>
      <c r="L5097" s="51">
        <f t="array" ref="L5097">_xlfn.SUM(_xlfn.NORM.DIST($Q$3:$Q$1003,$F5097,$O5097,FALSE)*WindSpeedStep*$R$3:$R$1003)</f>
        <v>2000.5716278778104</v>
      </c>
      <c r="N5097" s="43">
        <f t="shared" si="238"/>
        <v>1.508195532385364</v>
      </c>
      <c r="O5097" s="43">
        <f t="shared" si="239"/>
        <v>0.55000000000000004</v>
      </c>
    </row>
    <row r="5098" spans="5:15" x14ac:dyDescent="0.2">
      <c r="E5098" s="16">
        <v>41273.354166666664</v>
      </c>
      <c r="F5098" s="22">
        <v>14.727537308157856</v>
      </c>
      <c r="G5098" s="25">
        <v>6.1110013247189218E-2</v>
      </c>
      <c r="H5098" s="3">
        <f t="shared" si="237"/>
        <v>2000</v>
      </c>
      <c r="I5098" s="3">
        <f>MIN(H5098-K5098+L5098,'Power Look Up'!$F$4)</f>
        <v>1999.1075489425834</v>
      </c>
      <c r="K5098" s="51">
        <f t="array" ref="K5098">_xlfn.SUM(_xlfn.NORM.DIST($Q$3:$Q$1003,$F5098,$N5098,FALSE)*WindSpeedStep*$R$3:$R$1003)</f>
        <v>2002.4722212030017</v>
      </c>
      <c r="L5098" s="51">
        <f t="array" ref="L5098">_xlfn.SUM(_xlfn.NORM.DIST($Q$3:$Q$1003,$F5098,$O5098,FALSE)*WindSpeedStep*$R$3:$R$1003)</f>
        <v>2001.5797701455851</v>
      </c>
      <c r="N5098" s="43">
        <f t="shared" si="238"/>
        <v>1.4727537308157856</v>
      </c>
      <c r="O5098" s="43">
        <f t="shared" si="239"/>
        <v>0.9</v>
      </c>
    </row>
    <row r="5099" spans="5:15" x14ac:dyDescent="0.2">
      <c r="E5099" s="16">
        <v>41273.361111111109</v>
      </c>
      <c r="F5099" s="22">
        <v>16.394550887417036</v>
      </c>
      <c r="G5099" s="25">
        <v>7.9294639354699353E-2</v>
      </c>
      <c r="H5099" s="3">
        <f t="shared" si="237"/>
        <v>2000</v>
      </c>
      <c r="I5099" s="3">
        <f>MIN(H5099-K5099+L5099,'Power Look Up'!$F$4)</f>
        <v>1999.6914762200827</v>
      </c>
      <c r="K5099" s="51">
        <f t="array" ref="K5099">_xlfn.SUM(_xlfn.NORM.DIST($Q$3:$Q$1003,$F5099,$N5099,FALSE)*WindSpeedStep*$R$3:$R$1003)</f>
        <v>2000.6495185603735</v>
      </c>
      <c r="L5099" s="51">
        <f t="array" ref="L5099">_xlfn.SUM(_xlfn.NORM.DIST($Q$3:$Q$1003,$F5099,$O5099,FALSE)*WindSpeedStep*$R$3:$R$1003)</f>
        <v>2000.3409947804562</v>
      </c>
      <c r="N5099" s="43">
        <f t="shared" si="238"/>
        <v>1.6394550887417036</v>
      </c>
      <c r="O5099" s="43">
        <f t="shared" si="239"/>
        <v>1.3</v>
      </c>
    </row>
    <row r="5100" spans="5:15" x14ac:dyDescent="0.2">
      <c r="E5100" s="16">
        <v>41273.368055555555</v>
      </c>
      <c r="F5100" s="22">
        <v>17.712523460676472</v>
      </c>
      <c r="G5100" s="25">
        <v>5.5892657090780791E-2</v>
      </c>
      <c r="H5100" s="3">
        <f t="shared" si="237"/>
        <v>2000</v>
      </c>
      <c r="I5100" s="3">
        <f>MIN(H5100-K5100+L5100,'Power Look Up'!$F$4)</f>
        <v>1999.8382362903769</v>
      </c>
      <c r="K5100" s="51">
        <f t="array" ref="K5100">_xlfn.SUM(_xlfn.NORM.DIST($Q$3:$Q$1003,$F5100,$N5100,FALSE)*WindSpeedStep*$R$3:$R$1003)</f>
        <v>2000.1838941294534</v>
      </c>
      <c r="L5100" s="51">
        <f t="array" ref="L5100">_xlfn.SUM(_xlfn.NORM.DIST($Q$3:$Q$1003,$F5100,$O5100,FALSE)*WindSpeedStep*$R$3:$R$1003)</f>
        <v>2000.0221304198303</v>
      </c>
      <c r="N5100" s="43">
        <f t="shared" si="238"/>
        <v>1.7712523460676473</v>
      </c>
      <c r="O5100" s="43">
        <f t="shared" si="239"/>
        <v>0.98999999999999988</v>
      </c>
    </row>
    <row r="5101" spans="5:15" x14ac:dyDescent="0.2">
      <c r="E5101" s="16">
        <v>41273.375</v>
      </c>
      <c r="F5101" s="22">
        <v>17.658075385552266</v>
      </c>
      <c r="G5101" s="25">
        <v>6.0029192131962797E-2</v>
      </c>
      <c r="H5101" s="3">
        <f t="shared" si="237"/>
        <v>2000</v>
      </c>
      <c r="I5101" s="3">
        <f>MIN(H5101-K5101+L5101,'Power Look Up'!$F$4)</f>
        <v>1999.8344316980356</v>
      </c>
      <c r="K5101" s="51">
        <f t="array" ref="K5101">_xlfn.SUM(_xlfn.NORM.DIST($Q$3:$Q$1003,$F5101,$N5101,FALSE)*WindSpeedStep*$R$3:$R$1003)</f>
        <v>2000.1940369852082</v>
      </c>
      <c r="L5101" s="51">
        <f t="array" ref="L5101">_xlfn.SUM(_xlfn.NORM.DIST($Q$3:$Q$1003,$F5101,$O5101,FALSE)*WindSpeedStep*$R$3:$R$1003)</f>
        <v>2000.0284686832438</v>
      </c>
      <c r="N5101" s="43">
        <f t="shared" si="238"/>
        <v>1.7658075385552268</v>
      </c>
      <c r="O5101" s="43">
        <f t="shared" si="239"/>
        <v>1.06</v>
      </c>
    </row>
    <row r="5102" spans="5:15" x14ac:dyDescent="0.2">
      <c r="E5102" s="16">
        <v>41273.381944444445</v>
      </c>
      <c r="F5102" s="22">
        <v>14.383037960368581</v>
      </c>
      <c r="G5102" s="25">
        <v>0.13696689151681252</v>
      </c>
      <c r="H5102" s="3">
        <f t="shared" si="237"/>
        <v>2000</v>
      </c>
      <c r="I5102" s="3">
        <f>MIN(H5102-K5102+L5102,'Power Look Up'!$F$4)</f>
        <v>1990.9963835651813</v>
      </c>
      <c r="K5102" s="51">
        <f t="array" ref="K5102">_xlfn.SUM(_xlfn.NORM.DIST($Q$3:$Q$1003,$F5102,$N5102,FALSE)*WindSpeedStep*$R$3:$R$1003)</f>
        <v>2002.9871040660416</v>
      </c>
      <c r="L5102" s="51">
        <f t="array" ref="L5102">_xlfn.SUM(_xlfn.NORM.DIST($Q$3:$Q$1003,$F5102,$O5102,FALSE)*WindSpeedStep*$R$3:$R$1003)</f>
        <v>1993.9834876312229</v>
      </c>
      <c r="N5102" s="43">
        <f t="shared" si="238"/>
        <v>1.4383037960368581</v>
      </c>
      <c r="O5102" s="43">
        <f t="shared" si="239"/>
        <v>1.9699999999999998</v>
      </c>
    </row>
    <row r="5103" spans="5:15" x14ac:dyDescent="0.2">
      <c r="E5103" s="16">
        <v>41273.388888888891</v>
      </c>
      <c r="F5103" s="22">
        <v>10.398747402201927</v>
      </c>
      <c r="G5103" s="25">
        <v>4.6159405689416046E-2</v>
      </c>
      <c r="H5103" s="3">
        <f t="shared" si="237"/>
        <v>1743.7999999999527</v>
      </c>
      <c r="I5103" s="3">
        <f>MIN(H5103-K5103+L5103,'Power Look Up'!$F$4)</f>
        <v>1818.8246477428279</v>
      </c>
      <c r="K5103" s="51">
        <f t="array" ref="K5103">_xlfn.SUM(_xlfn.NORM.DIST($Q$3:$Q$1003,$F5103,$N5103,FALSE)*WindSpeedStep*$R$3:$R$1003)</f>
        <v>1740.3723954713591</v>
      </c>
      <c r="L5103" s="51">
        <f t="array" ref="L5103">_xlfn.SUM(_xlfn.NORM.DIST($Q$3:$Q$1003,$F5103,$O5103,FALSE)*WindSpeedStep*$R$3:$R$1003)</f>
        <v>1815.3970432142344</v>
      </c>
      <c r="N5103" s="43">
        <f t="shared" si="238"/>
        <v>1.0398747402201927</v>
      </c>
      <c r="O5103" s="43">
        <f t="shared" si="239"/>
        <v>0.48</v>
      </c>
    </row>
    <row r="5104" spans="5:15" x14ac:dyDescent="0.2">
      <c r="E5104" s="16">
        <v>41273.395833333336</v>
      </c>
      <c r="F5104" s="22">
        <v>12.354469551781392</v>
      </c>
      <c r="G5104" s="25">
        <v>0.26225326683757333</v>
      </c>
      <c r="H5104" s="3">
        <f t="shared" si="237"/>
        <v>1991.8499999999976</v>
      </c>
      <c r="I5104" s="3">
        <f>MIN(H5104-K5104+L5104,'Power Look Up'!$F$4)</f>
        <v>1761.5979324794264</v>
      </c>
      <c r="K5104" s="51">
        <f t="array" ref="K5104">_xlfn.SUM(_xlfn.NORM.DIST($Q$3:$Q$1003,$F5104,$N5104,FALSE)*WindSpeedStep*$R$3:$R$1003)</f>
        <v>1987.9373525272213</v>
      </c>
      <c r="L5104" s="51">
        <f t="array" ref="L5104">_xlfn.SUM(_xlfn.NORM.DIST($Q$3:$Q$1003,$F5104,$O5104,FALSE)*WindSpeedStep*$R$3:$R$1003)</f>
        <v>1757.68528500665</v>
      </c>
      <c r="N5104" s="43">
        <f t="shared" si="238"/>
        <v>1.2354469551781393</v>
      </c>
      <c r="O5104" s="43">
        <f t="shared" si="239"/>
        <v>3.24</v>
      </c>
    </row>
    <row r="5105" spans="5:15" x14ac:dyDescent="0.2">
      <c r="E5105" s="16">
        <v>41273.402777777781</v>
      </c>
      <c r="F5105" s="22">
        <v>14.987264626813015</v>
      </c>
      <c r="G5105" s="25">
        <v>7.1393948571890367E-2</v>
      </c>
      <c r="H5105" s="3">
        <f t="shared" si="237"/>
        <v>2000</v>
      </c>
      <c r="I5105" s="3">
        <f>MIN(H5105-K5105+L5105,'Power Look Up'!$F$4)</f>
        <v>1999.3678761945889</v>
      </c>
      <c r="K5105" s="51">
        <f t="array" ref="K5105">_xlfn.SUM(_xlfn.NORM.DIST($Q$3:$Q$1003,$F5105,$N5105,FALSE)*WindSpeedStep*$R$3:$R$1003)</f>
        <v>2002.082545299153</v>
      </c>
      <c r="L5105" s="51">
        <f t="array" ref="L5105">_xlfn.SUM(_xlfn.NORM.DIST($Q$3:$Q$1003,$F5105,$O5105,FALSE)*WindSpeedStep*$R$3:$R$1003)</f>
        <v>2001.4504214937419</v>
      </c>
      <c r="N5105" s="43">
        <f t="shared" si="238"/>
        <v>1.4987264626813017</v>
      </c>
      <c r="O5105" s="43">
        <f t="shared" si="239"/>
        <v>1.07</v>
      </c>
    </row>
    <row r="5106" spans="5:15" x14ac:dyDescent="0.2">
      <c r="E5106" s="16">
        <v>41273.409722222219</v>
      </c>
      <c r="F5106" s="22">
        <v>15.818371149670382</v>
      </c>
      <c r="G5106" s="25">
        <v>5.3734989017356065E-2</v>
      </c>
      <c r="H5106" s="3">
        <f t="shared" si="237"/>
        <v>2000</v>
      </c>
      <c r="I5106" s="3">
        <f>MIN(H5106-K5106+L5106,'Power Look Up'!$F$4)</f>
        <v>1999.2147873095428</v>
      </c>
      <c r="K5106" s="51">
        <f t="array" ref="K5106">_xlfn.SUM(_xlfn.NORM.DIST($Q$3:$Q$1003,$F5106,$N5106,FALSE)*WindSpeedStep*$R$3:$R$1003)</f>
        <v>2001.0834271609342</v>
      </c>
      <c r="L5106" s="51">
        <f t="array" ref="L5106">_xlfn.SUM(_xlfn.NORM.DIST($Q$3:$Q$1003,$F5106,$O5106,FALSE)*WindSpeedStep*$R$3:$R$1003)</f>
        <v>2000.298214470477</v>
      </c>
      <c r="N5106" s="43">
        <f t="shared" si="238"/>
        <v>1.5818371149670383</v>
      </c>
      <c r="O5106" s="43">
        <f t="shared" si="239"/>
        <v>0.85</v>
      </c>
    </row>
    <row r="5107" spans="5:15" x14ac:dyDescent="0.2">
      <c r="E5107" s="16">
        <v>41273.416666666664</v>
      </c>
      <c r="F5107" s="22">
        <v>14.349777302281364</v>
      </c>
      <c r="G5107" s="25">
        <v>4.6690620062339344E-2</v>
      </c>
      <c r="H5107" s="3">
        <f t="shared" si="237"/>
        <v>2000</v>
      </c>
      <c r="I5107" s="3">
        <f>MIN(H5107-K5107+L5107,'Power Look Up'!$F$4)</f>
        <v>1998.9172748847448</v>
      </c>
      <c r="K5107" s="51">
        <f t="array" ref="K5107">_xlfn.SUM(_xlfn.NORM.DIST($Q$3:$Q$1003,$F5107,$N5107,FALSE)*WindSpeedStep*$R$3:$R$1003)</f>
        <v>2003.0331681348512</v>
      </c>
      <c r="L5107" s="51">
        <f t="array" ref="L5107">_xlfn.SUM(_xlfn.NORM.DIST($Q$3:$Q$1003,$F5107,$O5107,FALSE)*WindSpeedStep*$R$3:$R$1003)</f>
        <v>2001.9504430195959</v>
      </c>
      <c r="N5107" s="43">
        <f t="shared" si="238"/>
        <v>1.4349777302281366</v>
      </c>
      <c r="O5107" s="43">
        <f t="shared" si="239"/>
        <v>0.67</v>
      </c>
    </row>
    <row r="5108" spans="5:15" x14ac:dyDescent="0.2">
      <c r="E5108" s="16">
        <v>41273.423611111109</v>
      </c>
      <c r="F5108" s="22">
        <v>13.713648935754335</v>
      </c>
      <c r="G5108" s="25">
        <v>5.3960838830478301E-2</v>
      </c>
      <c r="H5108" s="3">
        <f t="shared" si="237"/>
        <v>1999.7099999999998</v>
      </c>
      <c r="I5108" s="3">
        <f>MIN(H5108-K5108+L5108,'Power Look Up'!$F$4)</f>
        <v>2000</v>
      </c>
      <c r="K5108" s="51">
        <f t="array" ref="K5108">_xlfn.SUM(_xlfn.NORM.DIST($Q$3:$Q$1003,$F5108,$N5108,FALSE)*WindSpeedStep*$R$3:$R$1003)</f>
        <v>2003.4273547437126</v>
      </c>
      <c r="L5108" s="51">
        <f t="array" ref="L5108">_xlfn.SUM(_xlfn.NORM.DIST($Q$3:$Q$1003,$F5108,$O5108,FALSE)*WindSpeedStep*$R$3:$R$1003)</f>
        <v>2004.8553917439642</v>
      </c>
      <c r="N5108" s="43">
        <f t="shared" si="238"/>
        <v>1.3713648935754337</v>
      </c>
      <c r="O5108" s="43">
        <f t="shared" si="239"/>
        <v>0.74</v>
      </c>
    </row>
    <row r="5109" spans="5:15" x14ac:dyDescent="0.2">
      <c r="E5109" s="16">
        <v>41273.430555555555</v>
      </c>
      <c r="F5109" s="22">
        <v>13.53833463126783</v>
      </c>
      <c r="G5109" s="25">
        <v>5.2443673416093593E-2</v>
      </c>
      <c r="H5109" s="3">
        <f t="shared" si="237"/>
        <v>1999.5399999999997</v>
      </c>
      <c r="I5109" s="3">
        <f>MIN(H5109-K5109+L5109,'Power Look Up'!$F$4)</f>
        <v>2000</v>
      </c>
      <c r="K5109" s="51">
        <f t="array" ref="K5109">_xlfn.SUM(_xlfn.NORM.DIST($Q$3:$Q$1003,$F5109,$N5109,FALSE)*WindSpeedStep*$R$3:$R$1003)</f>
        <v>2003.2048780677396</v>
      </c>
      <c r="L5109" s="51">
        <f t="array" ref="L5109">_xlfn.SUM(_xlfn.NORM.DIST($Q$3:$Q$1003,$F5109,$O5109,FALSE)*WindSpeedStep*$R$3:$R$1003)</f>
        <v>2005.8482847085661</v>
      </c>
      <c r="N5109" s="43">
        <f t="shared" si="238"/>
        <v>1.353833463126783</v>
      </c>
      <c r="O5109" s="43">
        <f t="shared" si="239"/>
        <v>0.71</v>
      </c>
    </row>
    <row r="5110" spans="5:15" x14ac:dyDescent="0.2">
      <c r="E5110" s="16">
        <v>41273.4375</v>
      </c>
      <c r="F5110" s="22">
        <v>13.145287828053457</v>
      </c>
      <c r="G5110" s="25">
        <v>4.0318630290386119E-2</v>
      </c>
      <c r="H5110" s="3">
        <f t="shared" si="237"/>
        <v>1999.1499999999999</v>
      </c>
      <c r="I5110" s="3">
        <f>MIN(H5110-K5110+L5110,'Power Look Up'!$F$4)</f>
        <v>2000</v>
      </c>
      <c r="K5110" s="51">
        <f t="array" ref="K5110">_xlfn.SUM(_xlfn.NORM.DIST($Q$3:$Q$1003,$F5110,$N5110,FALSE)*WindSpeedStep*$R$3:$R$1003)</f>
        <v>2001.5756023184986</v>
      </c>
      <c r="L5110" s="51">
        <f t="array" ref="L5110">_xlfn.SUM(_xlfn.NORM.DIST($Q$3:$Q$1003,$F5110,$O5110,FALSE)*WindSpeedStep*$R$3:$R$1003)</f>
        <v>2008.2682438831139</v>
      </c>
      <c r="N5110" s="43">
        <f t="shared" si="238"/>
        <v>1.3145287828053458</v>
      </c>
      <c r="O5110" s="43">
        <f t="shared" si="239"/>
        <v>0.53</v>
      </c>
    </row>
    <row r="5111" spans="5:15" x14ac:dyDescent="0.2">
      <c r="E5111" s="16">
        <v>41273.444444444445</v>
      </c>
      <c r="F5111" s="22">
        <v>15.421422573976534</v>
      </c>
      <c r="G5111" s="25">
        <v>0.10050953422517625</v>
      </c>
      <c r="H5111" s="3">
        <f t="shared" si="237"/>
        <v>2000</v>
      </c>
      <c r="I5111" s="3">
        <f>MIN(H5111-K5111+L5111,'Power Look Up'!$F$4)</f>
        <v>2000</v>
      </c>
      <c r="K5111" s="51">
        <f t="array" ref="K5111">_xlfn.SUM(_xlfn.NORM.DIST($Q$3:$Q$1003,$F5111,$N5111,FALSE)*WindSpeedStep*$R$3:$R$1003)</f>
        <v>2001.5040772386094</v>
      </c>
      <c r="L5111" s="51">
        <f t="array" ref="L5111">_xlfn.SUM(_xlfn.NORM.DIST($Q$3:$Q$1003,$F5111,$O5111,FALSE)*WindSpeedStep*$R$3:$R$1003)</f>
        <v>2001.5067169103986</v>
      </c>
      <c r="N5111" s="43">
        <f t="shared" si="238"/>
        <v>1.5421422573976535</v>
      </c>
      <c r="O5111" s="43">
        <f t="shared" si="239"/>
        <v>1.55</v>
      </c>
    </row>
    <row r="5112" spans="5:15" x14ac:dyDescent="0.2">
      <c r="E5112" s="16">
        <v>41273.451388888891</v>
      </c>
      <c r="F5112" s="22">
        <v>13.379761816042862</v>
      </c>
      <c r="G5112" s="25">
        <v>3.961206539301089E-2</v>
      </c>
      <c r="H5112" s="3">
        <f t="shared" si="237"/>
        <v>1999.3799999999997</v>
      </c>
      <c r="I5112" s="3">
        <f>MIN(H5112-K5112+L5112,'Power Look Up'!$F$4)</f>
        <v>2000</v>
      </c>
      <c r="K5112" s="51">
        <f t="array" ref="K5112">_xlfn.SUM(_xlfn.NORM.DIST($Q$3:$Q$1003,$F5112,$N5112,FALSE)*WindSpeedStep*$R$3:$R$1003)</f>
        <v>2002.7743927151807</v>
      </c>
      <c r="L5112" s="51">
        <f t="array" ref="L5112">_xlfn.SUM(_xlfn.NORM.DIST($Q$3:$Q$1003,$F5112,$O5112,FALSE)*WindSpeedStep*$R$3:$R$1003)</f>
        <v>2006.2172952671413</v>
      </c>
      <c r="N5112" s="43">
        <f t="shared" si="238"/>
        <v>1.3379761816042863</v>
      </c>
      <c r="O5112" s="43">
        <f t="shared" si="239"/>
        <v>0.53</v>
      </c>
    </row>
    <row r="5113" spans="5:15" x14ac:dyDescent="0.2">
      <c r="E5113" s="16">
        <v>41273.458333333336</v>
      </c>
      <c r="F5113" s="22">
        <v>14.040345201743278</v>
      </c>
      <c r="G5113" s="25">
        <v>3.703612642910202E-2</v>
      </c>
      <c r="H5113" s="3">
        <f t="shared" si="237"/>
        <v>2000</v>
      </c>
      <c r="I5113" s="3">
        <f>MIN(H5113-K5113+L5113,'Power Look Up'!$F$4)</f>
        <v>1999.1872419067142</v>
      </c>
      <c r="K5113" s="51">
        <f t="array" ref="K5113">_xlfn.SUM(_xlfn.NORM.DIST($Q$3:$Q$1003,$F5113,$N5113,FALSE)*WindSpeedStep*$R$3:$R$1003)</f>
        <v>2003.3793445591177</v>
      </c>
      <c r="L5113" s="51">
        <f t="array" ref="L5113">_xlfn.SUM(_xlfn.NORM.DIST($Q$3:$Q$1003,$F5113,$O5113,FALSE)*WindSpeedStep*$R$3:$R$1003)</f>
        <v>2002.566586465832</v>
      </c>
      <c r="N5113" s="43">
        <f t="shared" si="238"/>
        <v>1.4040345201743278</v>
      </c>
      <c r="O5113" s="43">
        <f t="shared" si="239"/>
        <v>0.52</v>
      </c>
    </row>
    <row r="5114" spans="5:15" x14ac:dyDescent="0.2">
      <c r="E5114" s="16">
        <v>41273.465277777781</v>
      </c>
      <c r="F5114" s="22">
        <v>14.212381954429459</v>
      </c>
      <c r="G5114" s="25">
        <v>7.5286465240720732E-2</v>
      </c>
      <c r="H5114" s="3">
        <f t="shared" si="237"/>
        <v>2000</v>
      </c>
      <c r="I5114" s="3">
        <f>MIN(H5114-K5114+L5114,'Power Look Up'!$F$4)</f>
        <v>2000</v>
      </c>
      <c r="K5114" s="51">
        <f t="array" ref="K5114">_xlfn.SUM(_xlfn.NORM.DIST($Q$3:$Q$1003,$F5114,$N5114,FALSE)*WindSpeedStep*$R$3:$R$1003)</f>
        <v>2003.2088265834464</v>
      </c>
      <c r="L5114" s="51">
        <f t="array" ref="L5114">_xlfn.SUM(_xlfn.NORM.DIST($Q$3:$Q$1003,$F5114,$O5114,FALSE)*WindSpeedStep*$R$3:$R$1003)</f>
        <v>2003.6287964888386</v>
      </c>
      <c r="N5114" s="43">
        <f t="shared" si="238"/>
        <v>1.4212381954429461</v>
      </c>
      <c r="O5114" s="43">
        <f t="shared" si="239"/>
        <v>1.07</v>
      </c>
    </row>
    <row r="5115" spans="5:15" x14ac:dyDescent="0.2">
      <c r="E5115" s="16">
        <v>41273.472222222219</v>
      </c>
      <c r="F5115" s="22">
        <v>15.378624106584812</v>
      </c>
      <c r="G5115" s="25">
        <v>3.6414180886326461E-2</v>
      </c>
      <c r="H5115" s="3">
        <f t="shared" si="237"/>
        <v>2000</v>
      </c>
      <c r="I5115" s="3">
        <f>MIN(H5115-K5115+L5115,'Power Look Up'!$F$4)</f>
        <v>1998.8103312919266</v>
      </c>
      <c r="K5115" s="51">
        <f t="array" ref="K5115">_xlfn.SUM(_xlfn.NORM.DIST($Q$3:$Q$1003,$F5115,$N5115,FALSE)*WindSpeedStep*$R$3:$R$1003)</f>
        <v>2001.5558221017377</v>
      </c>
      <c r="L5115" s="51">
        <f t="array" ref="L5115">_xlfn.SUM(_xlfn.NORM.DIST($Q$3:$Q$1003,$F5115,$O5115,FALSE)*WindSpeedStep*$R$3:$R$1003)</f>
        <v>2000.3661533936643</v>
      </c>
      <c r="N5115" s="43">
        <f t="shared" si="238"/>
        <v>1.5378624106584813</v>
      </c>
      <c r="O5115" s="43">
        <f t="shared" si="239"/>
        <v>0.56000000000000005</v>
      </c>
    </row>
    <row r="5116" spans="5:15" x14ac:dyDescent="0.2">
      <c r="E5116" s="16">
        <v>41273.479166666664</v>
      </c>
      <c r="F5116" s="22">
        <v>16.280822719597019</v>
      </c>
      <c r="G5116" s="25">
        <v>8.537652082697729E-2</v>
      </c>
      <c r="H5116" s="3">
        <f t="shared" si="237"/>
        <v>2000</v>
      </c>
      <c r="I5116" s="3">
        <f>MIN(H5116-K5116+L5116,'Power Look Up'!$F$4)</f>
        <v>1999.7631394576863</v>
      </c>
      <c r="K5116" s="51">
        <f t="array" ref="K5116">_xlfn.SUM(_xlfn.NORM.DIST($Q$3:$Q$1003,$F5116,$N5116,FALSE)*WindSpeedStep*$R$3:$R$1003)</f>
        <v>2000.7204487637819</v>
      </c>
      <c r="L5116" s="51">
        <f t="array" ref="L5116">_xlfn.SUM(_xlfn.NORM.DIST($Q$3:$Q$1003,$F5116,$O5116,FALSE)*WindSpeedStep*$R$3:$R$1003)</f>
        <v>2000.4835882214682</v>
      </c>
      <c r="N5116" s="43">
        <f t="shared" si="238"/>
        <v>1.6280822719597019</v>
      </c>
      <c r="O5116" s="43">
        <f t="shared" si="239"/>
        <v>1.39</v>
      </c>
    </row>
    <row r="5117" spans="5:15" x14ac:dyDescent="0.2">
      <c r="E5117" s="16">
        <v>41273.486111111109</v>
      </c>
      <c r="F5117" s="22">
        <v>15.122050730575396</v>
      </c>
      <c r="G5117" s="25">
        <v>7.2741456803600141E-2</v>
      </c>
      <c r="H5117" s="3">
        <f t="shared" si="237"/>
        <v>2000</v>
      </c>
      <c r="I5117" s="3">
        <f>MIN(H5117-K5117+L5117,'Power Look Up'!$F$4)</f>
        <v>1999.3859890624485</v>
      </c>
      <c r="K5117" s="51">
        <f t="array" ref="K5117">_xlfn.SUM(_xlfn.NORM.DIST($Q$3:$Q$1003,$F5117,$N5117,FALSE)*WindSpeedStep*$R$3:$R$1003)</f>
        <v>2001.8910030642508</v>
      </c>
      <c r="L5117" s="51">
        <f t="array" ref="L5117">_xlfn.SUM(_xlfn.NORM.DIST($Q$3:$Q$1003,$F5117,$O5117,FALSE)*WindSpeedStep*$R$3:$R$1003)</f>
        <v>2001.2769921266993</v>
      </c>
      <c r="N5117" s="43">
        <f t="shared" si="238"/>
        <v>1.5122050730575396</v>
      </c>
      <c r="O5117" s="43">
        <f t="shared" si="239"/>
        <v>1.1000000000000001</v>
      </c>
    </row>
    <row r="5118" spans="5:15" x14ac:dyDescent="0.2">
      <c r="E5118" s="16">
        <v>41273.493055555555</v>
      </c>
      <c r="F5118" s="22">
        <v>14.74618678651527</v>
      </c>
      <c r="G5118" s="25">
        <v>3.933220217516735E-2</v>
      </c>
      <c r="H5118" s="3">
        <f t="shared" si="237"/>
        <v>2000</v>
      </c>
      <c r="I5118" s="3">
        <f>MIN(H5118-K5118+L5118,'Power Look Up'!$F$4)</f>
        <v>1998.5415076595111</v>
      </c>
      <c r="K5118" s="51">
        <f t="array" ref="K5118">_xlfn.SUM(_xlfn.NORM.DIST($Q$3:$Q$1003,$F5118,$N5118,FALSE)*WindSpeedStep*$R$3:$R$1003)</f>
        <v>2002.4437107632159</v>
      </c>
      <c r="L5118" s="51">
        <f t="array" ref="L5118">_xlfn.SUM(_xlfn.NORM.DIST($Q$3:$Q$1003,$F5118,$O5118,FALSE)*WindSpeedStep*$R$3:$R$1003)</f>
        <v>2000.985218422727</v>
      </c>
      <c r="N5118" s="43">
        <f t="shared" si="238"/>
        <v>1.4746186786515272</v>
      </c>
      <c r="O5118" s="43">
        <f t="shared" si="239"/>
        <v>0.57999999999999996</v>
      </c>
    </row>
    <row r="5119" spans="5:15" x14ac:dyDescent="0.2">
      <c r="E5119" s="16">
        <v>41273.5</v>
      </c>
      <c r="F5119" s="22">
        <v>13.58130896356707</v>
      </c>
      <c r="G5119" s="25">
        <v>5.3750341882235535E-2</v>
      </c>
      <c r="H5119" s="3">
        <f t="shared" si="237"/>
        <v>1999.5799999999997</v>
      </c>
      <c r="I5119" s="3">
        <f>MIN(H5119-K5119+L5119,'Power Look Up'!$F$4)</f>
        <v>2000</v>
      </c>
      <c r="K5119" s="51">
        <f t="array" ref="K5119">_xlfn.SUM(_xlfn.NORM.DIST($Q$3:$Q$1003,$F5119,$N5119,FALSE)*WindSpeedStep*$R$3:$R$1003)</f>
        <v>2003.2809756507268</v>
      </c>
      <c r="L5119" s="51">
        <f t="array" ref="L5119">_xlfn.SUM(_xlfn.NORM.DIST($Q$3:$Q$1003,$F5119,$O5119,FALSE)*WindSpeedStep*$R$3:$R$1003)</f>
        <v>2005.6440648475007</v>
      </c>
      <c r="N5119" s="43">
        <f t="shared" si="238"/>
        <v>1.3581308963567071</v>
      </c>
      <c r="O5119" s="43">
        <f t="shared" si="239"/>
        <v>0.73</v>
      </c>
    </row>
    <row r="5120" spans="5:15" x14ac:dyDescent="0.2">
      <c r="E5120" s="16">
        <v>41273.506944444445</v>
      </c>
      <c r="F5120" s="22">
        <v>13.715057104744064</v>
      </c>
      <c r="G5120" s="25">
        <v>4.8122293254740059E-2</v>
      </c>
      <c r="H5120" s="3">
        <f t="shared" si="237"/>
        <v>1999.7199999999998</v>
      </c>
      <c r="I5120" s="3">
        <f>MIN(H5120-K5120+L5120,'Power Look Up'!$F$4)</f>
        <v>2000</v>
      </c>
      <c r="K5120" s="51">
        <f t="array" ref="K5120">_xlfn.SUM(_xlfn.NORM.DIST($Q$3:$Q$1003,$F5120,$N5120,FALSE)*WindSpeedStep*$R$3:$R$1003)</f>
        <v>2003.4282770896352</v>
      </c>
      <c r="L5120" s="51">
        <f t="array" ref="L5120">_xlfn.SUM(_xlfn.NORM.DIST($Q$3:$Q$1003,$F5120,$O5120,FALSE)*WindSpeedStep*$R$3:$R$1003)</f>
        <v>2004.5156109127538</v>
      </c>
      <c r="N5120" s="43">
        <f t="shared" si="238"/>
        <v>1.3715057104744064</v>
      </c>
      <c r="O5120" s="43">
        <f t="shared" si="239"/>
        <v>0.66</v>
      </c>
    </row>
    <row r="5121" spans="5:15" x14ac:dyDescent="0.2">
      <c r="E5121" s="16">
        <v>41273.513888888891</v>
      </c>
      <c r="F5121" s="22">
        <v>13.894862730033033</v>
      </c>
      <c r="G5121" s="25">
        <v>3.5984522460900288E-2</v>
      </c>
      <c r="H5121" s="3">
        <f t="shared" si="237"/>
        <v>1999.8899999999996</v>
      </c>
      <c r="I5121" s="3">
        <f>MIN(H5121-K5121+L5121,'Power Look Up'!$F$4)</f>
        <v>1999.5198077883133</v>
      </c>
      <c r="K5121" s="51">
        <f t="array" ref="K5121">_xlfn.SUM(_xlfn.NORM.DIST($Q$3:$Q$1003,$F5121,$N5121,FALSE)*WindSpeedStep*$R$3:$R$1003)</f>
        <v>2003.4574216237788</v>
      </c>
      <c r="L5121" s="51">
        <f t="array" ref="L5121">_xlfn.SUM(_xlfn.NORM.DIST($Q$3:$Q$1003,$F5121,$O5121,FALSE)*WindSpeedStep*$R$3:$R$1003)</f>
        <v>2003.0872294120925</v>
      </c>
      <c r="N5121" s="43">
        <f t="shared" si="238"/>
        <v>1.3894862730033033</v>
      </c>
      <c r="O5121" s="43">
        <f t="shared" si="239"/>
        <v>0.49999999999999994</v>
      </c>
    </row>
    <row r="5122" spans="5:15" x14ac:dyDescent="0.2">
      <c r="E5122" s="16">
        <v>41273.520833333336</v>
      </c>
      <c r="F5122" s="22">
        <v>13.045669258613792</v>
      </c>
      <c r="G5122" s="25">
        <v>2.9128440440040565E-2</v>
      </c>
      <c r="H5122" s="3">
        <f t="shared" si="237"/>
        <v>1999.0499999999997</v>
      </c>
      <c r="I5122" s="3">
        <f>MIN(H5122-K5122+L5122,'Power Look Up'!$F$4)</f>
        <v>2000</v>
      </c>
      <c r="K5122" s="51">
        <f t="array" ref="K5122">_xlfn.SUM(_xlfn.NORM.DIST($Q$3:$Q$1003,$F5122,$N5122,FALSE)*WindSpeedStep*$R$3:$R$1003)</f>
        <v>2000.7997985282416</v>
      </c>
      <c r="L5122" s="51">
        <f t="array" ref="L5122">_xlfn.SUM(_xlfn.NORM.DIST($Q$3:$Q$1003,$F5122,$O5122,FALSE)*WindSpeedStep*$R$3:$R$1003)</f>
        <v>2008.5976630575919</v>
      </c>
      <c r="N5122" s="43">
        <f t="shared" si="238"/>
        <v>1.3045669258613792</v>
      </c>
      <c r="O5122" s="43">
        <f t="shared" si="239"/>
        <v>0.38</v>
      </c>
    </row>
    <row r="5123" spans="5:15" x14ac:dyDescent="0.2">
      <c r="E5123" s="16">
        <v>41273.527777777781</v>
      </c>
      <c r="F5123" s="22">
        <v>14.866742690245131</v>
      </c>
      <c r="G5123" s="25">
        <v>8.6770856728854151E-2</v>
      </c>
      <c r="H5123" s="3">
        <f t="shared" ref="H5123:H5186" si="240">INDEX(PowerArray,MIN(MaximumPowerIndex,ROUND(F5123*100,0)))</f>
        <v>2000</v>
      </c>
      <c r="I5123" s="3">
        <f>MIN(H5123-K5123+L5123,'Power Look Up'!$F$4)</f>
        <v>1999.9225162232046</v>
      </c>
      <c r="K5123" s="51">
        <f t="array" ref="K5123">_xlfn.SUM(_xlfn.NORM.DIST($Q$3:$Q$1003,$F5123,$N5123,FALSE)*WindSpeedStep*$R$3:$R$1003)</f>
        <v>2002.2608663643066</v>
      </c>
      <c r="L5123" s="51">
        <f t="array" ref="L5123">_xlfn.SUM(_xlfn.NORM.DIST($Q$3:$Q$1003,$F5123,$O5123,FALSE)*WindSpeedStep*$R$3:$R$1003)</f>
        <v>2002.1833825875112</v>
      </c>
      <c r="N5123" s="43">
        <f t="shared" ref="N5123:N5186" si="241">ReferenceTurbulence*F5123</f>
        <v>1.4866742690245132</v>
      </c>
      <c r="O5123" s="43">
        <f t="shared" ref="O5123:O5186" si="242">F5123*G5123</f>
        <v>1.29</v>
      </c>
    </row>
    <row r="5124" spans="5:15" x14ac:dyDescent="0.2">
      <c r="E5124" s="16">
        <v>41273.534722222219</v>
      </c>
      <c r="F5124" s="22">
        <v>17.495197266426466</v>
      </c>
      <c r="G5124" s="25">
        <v>8.9167328395528433E-2</v>
      </c>
      <c r="H5124" s="3">
        <f t="shared" si="240"/>
        <v>2000</v>
      </c>
      <c r="I5124" s="3">
        <f>MIN(H5124-K5124+L5124,'Power Look Up'!$F$4)</f>
        <v>1999.9161115424654</v>
      </c>
      <c r="K5124" s="51">
        <f t="array" ref="K5124">_xlfn.SUM(_xlfn.NORM.DIST($Q$3:$Q$1003,$F5124,$N5124,FALSE)*WindSpeedStep*$R$3:$R$1003)</f>
        <v>2000.2277103523213</v>
      </c>
      <c r="L5124" s="51">
        <f t="array" ref="L5124">_xlfn.SUM(_xlfn.NORM.DIST($Q$3:$Q$1003,$F5124,$O5124,FALSE)*WindSpeedStep*$R$3:$R$1003)</f>
        <v>2000.1438218947867</v>
      </c>
      <c r="N5124" s="43">
        <f t="shared" si="241"/>
        <v>1.7495197266426468</v>
      </c>
      <c r="O5124" s="43">
        <f t="shared" si="242"/>
        <v>1.56</v>
      </c>
    </row>
    <row r="5125" spans="5:15" x14ac:dyDescent="0.2">
      <c r="E5125" s="16">
        <v>41273.541666666664</v>
      </c>
      <c r="F5125" s="22">
        <v>17.877804879887663</v>
      </c>
      <c r="G5125" s="25">
        <v>6.0969453874409288E-2</v>
      </c>
      <c r="H5125" s="3">
        <f t="shared" si="240"/>
        <v>2000</v>
      </c>
      <c r="I5125" s="3">
        <f>MIN(H5125-K5125+L5125,'Power Look Up'!$F$4)</f>
        <v>1999.8658051703776</v>
      </c>
      <c r="K5125" s="51">
        <f t="array" ref="K5125">_xlfn.SUM(_xlfn.NORM.DIST($Q$3:$Q$1003,$F5125,$N5125,FALSE)*WindSpeedStep*$R$3:$R$1003)</f>
        <v>2000.1561553687998</v>
      </c>
      <c r="L5125" s="51">
        <f t="array" ref="L5125">_xlfn.SUM(_xlfn.NORM.DIST($Q$3:$Q$1003,$F5125,$O5125,FALSE)*WindSpeedStep*$R$3:$R$1003)</f>
        <v>2000.0219605391774</v>
      </c>
      <c r="N5125" s="43">
        <f t="shared" si="241"/>
        <v>1.7877804879887664</v>
      </c>
      <c r="O5125" s="43">
        <f t="shared" si="242"/>
        <v>1.0900000000000001</v>
      </c>
    </row>
    <row r="5126" spans="5:15" x14ac:dyDescent="0.2">
      <c r="E5126" s="16">
        <v>41273.548611111109</v>
      </c>
      <c r="F5126" s="22">
        <v>14.837780811114799</v>
      </c>
      <c r="G5126" s="25">
        <v>4.5155000503721641E-2</v>
      </c>
      <c r="H5126" s="3">
        <f t="shared" si="240"/>
        <v>2000</v>
      </c>
      <c r="I5126" s="3">
        <f>MIN(H5126-K5126+L5126,'Power Look Up'!$F$4)</f>
        <v>1998.661816751249</v>
      </c>
      <c r="K5126" s="51">
        <f t="array" ref="K5126">_xlfn.SUM(_xlfn.NORM.DIST($Q$3:$Q$1003,$F5126,$N5126,FALSE)*WindSpeedStep*$R$3:$R$1003)</f>
        <v>2002.3044793238587</v>
      </c>
      <c r="L5126" s="51">
        <f t="array" ref="L5126">_xlfn.SUM(_xlfn.NORM.DIST($Q$3:$Q$1003,$F5126,$O5126,FALSE)*WindSpeedStep*$R$3:$R$1003)</f>
        <v>2000.9662960751077</v>
      </c>
      <c r="N5126" s="43">
        <f t="shared" si="241"/>
        <v>1.48377808111148</v>
      </c>
      <c r="O5126" s="43">
        <f t="shared" si="242"/>
        <v>0.67</v>
      </c>
    </row>
    <row r="5127" spans="5:15" x14ac:dyDescent="0.2">
      <c r="E5127" s="16">
        <v>41273.555555555555</v>
      </c>
      <c r="F5127" s="22">
        <v>14.205493785440529</v>
      </c>
      <c r="G5127" s="25">
        <v>4.2237180140471495E-2</v>
      </c>
      <c r="H5127" s="3">
        <f t="shared" si="240"/>
        <v>2000</v>
      </c>
      <c r="I5127" s="3">
        <f>MIN(H5127-K5127+L5127,'Power Look Up'!$F$4)</f>
        <v>1998.9883358678685</v>
      </c>
      <c r="K5127" s="51">
        <f t="array" ref="K5127">_xlfn.SUM(_xlfn.NORM.DIST($Q$3:$Q$1003,$F5127,$N5127,FALSE)*WindSpeedStep*$R$3:$R$1003)</f>
        <v>2003.2168679934689</v>
      </c>
      <c r="L5127" s="51">
        <f t="array" ref="L5127">_xlfn.SUM(_xlfn.NORM.DIST($Q$3:$Q$1003,$F5127,$O5127,FALSE)*WindSpeedStep*$R$3:$R$1003)</f>
        <v>2002.2052038613374</v>
      </c>
      <c r="N5127" s="43">
        <f t="shared" si="241"/>
        <v>1.4205493785440531</v>
      </c>
      <c r="O5127" s="43">
        <f t="shared" si="242"/>
        <v>0.6</v>
      </c>
    </row>
    <row r="5128" spans="5:15" x14ac:dyDescent="0.2">
      <c r="E5128" s="16">
        <v>41273.5625</v>
      </c>
      <c r="F5128" s="22">
        <v>14.408706327734771</v>
      </c>
      <c r="G5128" s="25">
        <v>5.2051862460153933E-2</v>
      </c>
      <c r="H5128" s="3">
        <f t="shared" si="240"/>
        <v>2000</v>
      </c>
      <c r="I5128" s="3">
        <f>MIN(H5128-K5128+L5128,'Power Look Up'!$F$4)</f>
        <v>1999.0338183587789</v>
      </c>
      <c r="K5128" s="51">
        <f t="array" ref="K5128">_xlfn.SUM(_xlfn.NORM.DIST($Q$3:$Q$1003,$F5128,$N5128,FALSE)*WindSpeedStep*$R$3:$R$1003)</f>
        <v>2002.9508334565123</v>
      </c>
      <c r="L5128" s="51">
        <f t="array" ref="L5128">_xlfn.SUM(_xlfn.NORM.DIST($Q$3:$Q$1003,$F5128,$O5128,FALSE)*WindSpeedStep*$R$3:$R$1003)</f>
        <v>2001.9846518152913</v>
      </c>
      <c r="N5128" s="43">
        <f t="shared" si="241"/>
        <v>1.4408706327734773</v>
      </c>
      <c r="O5128" s="43">
        <f t="shared" si="242"/>
        <v>0.75</v>
      </c>
    </row>
    <row r="5129" spans="5:15" x14ac:dyDescent="0.2">
      <c r="E5129" s="16">
        <v>41273.569444444445</v>
      </c>
      <c r="F5129" s="22">
        <v>13.706218265882081</v>
      </c>
      <c r="G5129" s="25">
        <v>6.7852414280821963E-2</v>
      </c>
      <c r="H5129" s="3">
        <f t="shared" si="240"/>
        <v>1999.7099999999998</v>
      </c>
      <c r="I5129" s="3">
        <f>MIN(H5129-K5129+L5129,'Power Look Up'!$F$4)</f>
        <v>2000</v>
      </c>
      <c r="K5129" s="51">
        <f t="array" ref="K5129">_xlfn.SUM(_xlfn.NORM.DIST($Q$3:$Q$1003,$F5129,$N5129,FALSE)*WindSpeedStep*$R$3:$R$1003)</f>
        <v>2003.4222844476496</v>
      </c>
      <c r="L5129" s="51">
        <f t="array" ref="L5129">_xlfn.SUM(_xlfn.NORM.DIST($Q$3:$Q$1003,$F5129,$O5129,FALSE)*WindSpeedStep*$R$3:$R$1003)</f>
        <v>2005.6196476663426</v>
      </c>
      <c r="N5129" s="43">
        <f t="shared" si="241"/>
        <v>1.3706218265882082</v>
      </c>
      <c r="O5129" s="43">
        <f t="shared" si="242"/>
        <v>0.93000000000000016</v>
      </c>
    </row>
    <row r="5130" spans="5:15" x14ac:dyDescent="0.2">
      <c r="E5130" s="16">
        <v>41273.576388888891</v>
      </c>
      <c r="F5130" s="22">
        <v>12.547052148865326</v>
      </c>
      <c r="G5130" s="25">
        <v>3.2676998161442865E-2</v>
      </c>
      <c r="H5130" s="3">
        <f t="shared" si="240"/>
        <v>1994.0499999999975</v>
      </c>
      <c r="I5130" s="3">
        <f>MIN(H5130-K5130+L5130,'Power Look Up'!$F$4)</f>
        <v>2000</v>
      </c>
      <c r="K5130" s="51">
        <f t="array" ref="K5130">_xlfn.SUM(_xlfn.NORM.DIST($Q$3:$Q$1003,$F5130,$N5130,FALSE)*WindSpeedStep*$R$3:$R$1003)</f>
        <v>1993.2295868738104</v>
      </c>
      <c r="L5130" s="51">
        <f t="array" ref="L5130">_xlfn.SUM(_xlfn.NORM.DIST($Q$3:$Q$1003,$F5130,$O5130,FALSE)*WindSpeedStep*$R$3:$R$1003)</f>
        <v>2015.3063572209155</v>
      </c>
      <c r="N5130" s="43">
        <f t="shared" si="241"/>
        <v>1.2547052148865327</v>
      </c>
      <c r="O5130" s="43">
        <f t="shared" si="242"/>
        <v>0.41000000000000003</v>
      </c>
    </row>
    <row r="5131" spans="5:15" x14ac:dyDescent="0.2">
      <c r="E5131" s="16">
        <v>41273.583333333336</v>
      </c>
      <c r="F5131" s="22">
        <v>12.497446112765369</v>
      </c>
      <c r="G5131" s="25">
        <v>4.0808337591395294E-2</v>
      </c>
      <c r="H5131" s="3">
        <f t="shared" si="240"/>
        <v>1993.4999999999975</v>
      </c>
      <c r="I5131" s="3">
        <f>MIN(H5131-K5131+L5131,'Power Look Up'!$F$4)</f>
        <v>2000</v>
      </c>
      <c r="K5131" s="51">
        <f t="array" ref="K5131">_xlfn.SUM(_xlfn.NORM.DIST($Q$3:$Q$1003,$F5131,$N5131,FALSE)*WindSpeedStep*$R$3:$R$1003)</f>
        <v>1992.0236729246819</v>
      </c>
      <c r="L5131" s="51">
        <f t="array" ref="L5131">_xlfn.SUM(_xlfn.NORM.DIST($Q$3:$Q$1003,$F5131,$O5131,FALSE)*WindSpeedStep*$R$3:$R$1003)</f>
        <v>2016.132986379976</v>
      </c>
      <c r="N5131" s="43">
        <f t="shared" si="241"/>
        <v>1.2497446112765369</v>
      </c>
      <c r="O5131" s="43">
        <f t="shared" si="242"/>
        <v>0.51</v>
      </c>
    </row>
    <row r="5132" spans="5:15" x14ac:dyDescent="0.2">
      <c r="E5132" s="16">
        <v>41273.590277777781</v>
      </c>
      <c r="F5132" s="22">
        <v>12.312529544124148</v>
      </c>
      <c r="G5132" s="25">
        <v>5.5228293874390197E-2</v>
      </c>
      <c r="H5132" s="3">
        <f t="shared" si="240"/>
        <v>1991.4099999999976</v>
      </c>
      <c r="I5132" s="3">
        <f>MIN(H5132-K5132+L5132,'Power Look Up'!$F$4)</f>
        <v>2000</v>
      </c>
      <c r="K5132" s="51">
        <f t="array" ref="K5132">_xlfn.SUM(_xlfn.NORM.DIST($Q$3:$Q$1003,$F5132,$N5132,FALSE)*WindSpeedStep*$R$3:$R$1003)</f>
        <v>1986.5497471016959</v>
      </c>
      <c r="L5132" s="51">
        <f t="array" ref="L5132">_xlfn.SUM(_xlfn.NORM.DIST($Q$3:$Q$1003,$F5132,$O5132,FALSE)*WindSpeedStep*$R$3:$R$1003)</f>
        <v>2016.621312724026</v>
      </c>
      <c r="N5132" s="43">
        <f t="shared" si="241"/>
        <v>1.2312529544124149</v>
      </c>
      <c r="O5132" s="43">
        <f t="shared" si="242"/>
        <v>0.68</v>
      </c>
    </row>
    <row r="5133" spans="5:15" x14ac:dyDescent="0.2">
      <c r="E5133" s="16">
        <v>41273.597222222219</v>
      </c>
      <c r="F5133" s="22">
        <v>12.819778037872315</v>
      </c>
      <c r="G5133" s="25">
        <v>8.1904694207503417E-2</v>
      </c>
      <c r="H5133" s="3">
        <f t="shared" si="240"/>
        <v>1997.0199999999975</v>
      </c>
      <c r="I5133" s="3">
        <f>MIN(H5133-K5133+L5133,'Power Look Up'!$F$4)</f>
        <v>2000</v>
      </c>
      <c r="K5133" s="51">
        <f t="array" ref="K5133">_xlfn.SUM(_xlfn.NORM.DIST($Q$3:$Q$1003,$F5133,$N5133,FALSE)*WindSpeedStep*$R$3:$R$1003)</f>
        <v>1998.2536282025337</v>
      </c>
      <c r="L5133" s="51">
        <f t="array" ref="L5133">_xlfn.SUM(_xlfn.NORM.DIST($Q$3:$Q$1003,$F5133,$O5133,FALSE)*WindSpeedStep*$R$3:$R$1003)</f>
        <v>2007.5665987312882</v>
      </c>
      <c r="N5133" s="43">
        <f t="shared" si="241"/>
        <v>1.2819778037872316</v>
      </c>
      <c r="O5133" s="43">
        <f t="shared" si="242"/>
        <v>1.05</v>
      </c>
    </row>
    <row r="5134" spans="5:15" x14ac:dyDescent="0.2">
      <c r="E5134" s="16">
        <v>41273.604166666664</v>
      </c>
      <c r="F5134" s="22">
        <v>12.48349829890914</v>
      </c>
      <c r="G5134" s="25">
        <v>5.0466622809974028E-2</v>
      </c>
      <c r="H5134" s="3">
        <f t="shared" si="240"/>
        <v>1993.2799999999975</v>
      </c>
      <c r="I5134" s="3">
        <f>MIN(H5134-K5134+L5134,'Power Look Up'!$F$4)</f>
        <v>2000</v>
      </c>
      <c r="K5134" s="51">
        <f t="array" ref="K5134">_xlfn.SUM(_xlfn.NORM.DIST($Q$3:$Q$1003,$F5134,$N5134,FALSE)*WindSpeedStep*$R$3:$R$1003)</f>
        <v>1991.6659782271449</v>
      </c>
      <c r="L5134" s="51">
        <f t="array" ref="L5134">_xlfn.SUM(_xlfn.NORM.DIST($Q$3:$Q$1003,$F5134,$O5134,FALSE)*WindSpeedStep*$R$3:$R$1003)</f>
        <v>2015.9550011399319</v>
      </c>
      <c r="N5134" s="43">
        <f t="shared" si="241"/>
        <v>1.2483498298909141</v>
      </c>
      <c r="O5134" s="43">
        <f t="shared" si="242"/>
        <v>0.63</v>
      </c>
    </row>
    <row r="5135" spans="5:15" x14ac:dyDescent="0.2">
      <c r="E5135" s="16">
        <v>41273.611111111109</v>
      </c>
      <c r="F5135" s="22">
        <v>11.73140311643148</v>
      </c>
      <c r="G5135" s="25">
        <v>5.3702016182326597E-2</v>
      </c>
      <c r="H5135" s="3">
        <f t="shared" si="240"/>
        <v>1965.3199999999827</v>
      </c>
      <c r="I5135" s="3">
        <f>MIN(H5135-K5135+L5135,'Power Look Up'!$F$4)</f>
        <v>2000</v>
      </c>
      <c r="K5135" s="51">
        <f t="array" ref="K5135">_xlfn.SUM(_xlfn.NORM.DIST($Q$3:$Q$1003,$F5135,$N5135,FALSE)*WindSpeedStep*$R$3:$R$1003)</f>
        <v>1955.5152772366107</v>
      </c>
      <c r="L5135" s="51">
        <f t="array" ref="L5135">_xlfn.SUM(_xlfn.NORM.DIST($Q$3:$Q$1003,$F5135,$O5135,FALSE)*WindSpeedStep*$R$3:$R$1003)</f>
        <v>2013.6307341953348</v>
      </c>
      <c r="N5135" s="43">
        <f t="shared" si="241"/>
        <v>1.173140311643148</v>
      </c>
      <c r="O5135" s="43">
        <f t="shared" si="242"/>
        <v>0.63</v>
      </c>
    </row>
    <row r="5136" spans="5:15" x14ac:dyDescent="0.2">
      <c r="E5136" s="16">
        <v>41273.618055555555</v>
      </c>
      <c r="F5136" s="22">
        <v>12.126978335234735</v>
      </c>
      <c r="G5136" s="25">
        <v>5.5248717485816404E-2</v>
      </c>
      <c r="H5136" s="3">
        <f t="shared" si="240"/>
        <v>1989.4299999999976</v>
      </c>
      <c r="I5136" s="3">
        <f>MIN(H5136-K5136+L5136,'Power Look Up'!$F$4)</f>
        <v>2000</v>
      </c>
      <c r="K5136" s="51">
        <f t="array" ref="K5136">_xlfn.SUM(_xlfn.NORM.DIST($Q$3:$Q$1003,$F5136,$N5136,FALSE)*WindSpeedStep*$R$3:$R$1003)</f>
        <v>1979.2244032089275</v>
      </c>
      <c r="L5136" s="51">
        <f t="array" ref="L5136">_xlfn.SUM(_xlfn.NORM.DIST($Q$3:$Q$1003,$F5136,$O5136,FALSE)*WindSpeedStep*$R$3:$R$1003)</f>
        <v>2017.1252086105712</v>
      </c>
      <c r="N5136" s="43">
        <f t="shared" si="241"/>
        <v>1.2126978335234737</v>
      </c>
      <c r="O5136" s="43">
        <f t="shared" si="242"/>
        <v>0.67</v>
      </c>
    </row>
    <row r="5137" spans="5:15" x14ac:dyDescent="0.2">
      <c r="E5137" s="16">
        <v>41273.625</v>
      </c>
      <c r="F5137" s="22">
        <v>12.791284712297175</v>
      </c>
      <c r="G5137" s="25">
        <v>6.9578624822913951E-2</v>
      </c>
      <c r="H5137" s="3">
        <f t="shared" si="240"/>
        <v>1996.6899999999976</v>
      </c>
      <c r="I5137" s="3">
        <f>MIN(H5137-K5137+L5137,'Power Look Up'!$F$4)</f>
        <v>2000</v>
      </c>
      <c r="K5137" s="51">
        <f t="array" ref="K5137">_xlfn.SUM(_xlfn.NORM.DIST($Q$3:$Q$1003,$F5137,$N5137,FALSE)*WindSpeedStep*$R$3:$R$1003)</f>
        <v>1997.8403073305012</v>
      </c>
      <c r="L5137" s="51">
        <f t="array" ref="L5137">_xlfn.SUM(_xlfn.NORM.DIST($Q$3:$Q$1003,$F5137,$O5137,FALSE)*WindSpeedStep*$R$3:$R$1003)</f>
        <v>2011.0375476989066</v>
      </c>
      <c r="N5137" s="43">
        <f t="shared" si="241"/>
        <v>1.2791284712297175</v>
      </c>
      <c r="O5137" s="43">
        <f t="shared" si="242"/>
        <v>0.89</v>
      </c>
    </row>
    <row r="5138" spans="5:15" x14ac:dyDescent="0.2">
      <c r="E5138" s="16">
        <v>41273.631944444445</v>
      </c>
      <c r="F5138" s="22">
        <v>14.955009557052865</v>
      </c>
      <c r="G5138" s="25">
        <v>5.8843158651475901E-2</v>
      </c>
      <c r="H5138" s="3">
        <f t="shared" si="240"/>
        <v>2000</v>
      </c>
      <c r="I5138" s="3">
        <f>MIN(H5138-K5138+L5138,'Power Look Up'!$F$4)</f>
        <v>1998.9885511866332</v>
      </c>
      <c r="K5138" s="51">
        <f t="array" ref="K5138">_xlfn.SUM(_xlfn.NORM.DIST($Q$3:$Q$1003,$F5138,$N5138,FALSE)*WindSpeedStep*$R$3:$R$1003)</f>
        <v>2002.1296983275718</v>
      </c>
      <c r="L5138" s="51">
        <f t="array" ref="L5138">_xlfn.SUM(_xlfn.NORM.DIST($Q$3:$Q$1003,$F5138,$O5138,FALSE)*WindSpeedStep*$R$3:$R$1003)</f>
        <v>2001.118249514205</v>
      </c>
      <c r="N5138" s="43">
        <f t="shared" si="241"/>
        <v>1.4955009557052865</v>
      </c>
      <c r="O5138" s="43">
        <f t="shared" si="242"/>
        <v>0.88</v>
      </c>
    </row>
    <row r="5139" spans="5:15" x14ac:dyDescent="0.2">
      <c r="E5139" s="16">
        <v>41273.638888888891</v>
      </c>
      <c r="F5139" s="22">
        <v>15.798771858977615</v>
      </c>
      <c r="G5139" s="25">
        <v>6.3929019864038983E-2</v>
      </c>
      <c r="H5139" s="3">
        <f t="shared" si="240"/>
        <v>2000</v>
      </c>
      <c r="I5139" s="3">
        <f>MIN(H5139-K5139+L5139,'Power Look Up'!$F$4)</f>
        <v>1999.320018839077</v>
      </c>
      <c r="K5139" s="51">
        <f t="array" ref="K5139">_xlfn.SUM(_xlfn.NORM.DIST($Q$3:$Q$1003,$F5139,$N5139,FALSE)*WindSpeedStep*$R$3:$R$1003)</f>
        <v>2001.1017151520671</v>
      </c>
      <c r="L5139" s="51">
        <f t="array" ref="L5139">_xlfn.SUM(_xlfn.NORM.DIST($Q$3:$Q$1003,$F5139,$O5139,FALSE)*WindSpeedStep*$R$3:$R$1003)</f>
        <v>2000.421733991144</v>
      </c>
      <c r="N5139" s="43">
        <f t="shared" si="241"/>
        <v>1.5798771858977616</v>
      </c>
      <c r="O5139" s="43">
        <f t="shared" si="242"/>
        <v>1.01</v>
      </c>
    </row>
    <row r="5140" spans="5:15" x14ac:dyDescent="0.2">
      <c r="E5140" s="16">
        <v>41273.645833333336</v>
      </c>
      <c r="F5140" s="22">
        <v>14.566990928286128</v>
      </c>
      <c r="G5140" s="25">
        <v>5.0113300927680869E-2</v>
      </c>
      <c r="H5140" s="3">
        <f t="shared" si="240"/>
        <v>2000</v>
      </c>
      <c r="I5140" s="3">
        <f>MIN(H5140-K5140+L5140,'Power Look Up'!$F$4)</f>
        <v>1998.833044006981</v>
      </c>
      <c r="K5140" s="51">
        <f t="array" ref="K5140">_xlfn.SUM(_xlfn.NORM.DIST($Q$3:$Q$1003,$F5140,$N5140,FALSE)*WindSpeedStep*$R$3:$R$1003)</f>
        <v>2002.71727417686</v>
      </c>
      <c r="L5140" s="51">
        <f t="array" ref="L5140">_xlfn.SUM(_xlfn.NORM.DIST($Q$3:$Q$1003,$F5140,$O5140,FALSE)*WindSpeedStep*$R$3:$R$1003)</f>
        <v>2001.550318183841</v>
      </c>
      <c r="N5140" s="43">
        <f t="shared" si="241"/>
        <v>1.4566990928286128</v>
      </c>
      <c r="O5140" s="43">
        <f t="shared" si="242"/>
        <v>0.73</v>
      </c>
    </row>
    <row r="5141" spans="5:15" x14ac:dyDescent="0.2">
      <c r="E5141" s="16">
        <v>41273.652777777781</v>
      </c>
      <c r="F5141" s="22">
        <v>14.504809615452121</v>
      </c>
      <c r="G5141" s="25">
        <v>6.0669531233455629E-2</v>
      </c>
      <c r="H5141" s="3">
        <f t="shared" si="240"/>
        <v>2000</v>
      </c>
      <c r="I5141" s="3">
        <f>MIN(H5141-K5141+L5141,'Power Look Up'!$F$4)</f>
        <v>1999.2592734047028</v>
      </c>
      <c r="K5141" s="51">
        <f t="array" ref="K5141">_xlfn.SUM(_xlfn.NORM.DIST($Q$3:$Q$1003,$F5141,$N5141,FALSE)*WindSpeedStep*$R$3:$R$1003)</f>
        <v>2002.8106326087934</v>
      </c>
      <c r="L5141" s="51">
        <f t="array" ref="L5141">_xlfn.SUM(_xlfn.NORM.DIST($Q$3:$Q$1003,$F5141,$O5141,FALSE)*WindSpeedStep*$R$3:$R$1003)</f>
        <v>2002.0699060134962</v>
      </c>
      <c r="N5141" s="43">
        <f t="shared" si="241"/>
        <v>1.4504809615452121</v>
      </c>
      <c r="O5141" s="43">
        <f t="shared" si="242"/>
        <v>0.88</v>
      </c>
    </row>
    <row r="5142" spans="5:15" x14ac:dyDescent="0.2">
      <c r="E5142" s="16">
        <v>41273.659722222219</v>
      </c>
      <c r="F5142" s="22">
        <v>14.440452389275194</v>
      </c>
      <c r="G5142" s="25">
        <v>5.124493194891816E-2</v>
      </c>
      <c r="H5142" s="3">
        <f t="shared" si="240"/>
        <v>2000</v>
      </c>
      <c r="I5142" s="3">
        <f>MIN(H5142-K5142+L5142,'Power Look Up'!$F$4)</f>
        <v>1998.9700345523745</v>
      </c>
      <c r="K5142" s="51">
        <f t="array" ref="K5142">_xlfn.SUM(_xlfn.NORM.DIST($Q$3:$Q$1003,$F5142,$N5142,FALSE)*WindSpeedStep*$R$3:$R$1003)</f>
        <v>2002.9052162160449</v>
      </c>
      <c r="L5142" s="51">
        <f t="array" ref="L5142">_xlfn.SUM(_xlfn.NORM.DIST($Q$3:$Q$1003,$F5142,$O5142,FALSE)*WindSpeedStep*$R$3:$R$1003)</f>
        <v>2001.8752507684194</v>
      </c>
      <c r="N5142" s="43">
        <f t="shared" si="241"/>
        <v>1.4440452389275196</v>
      </c>
      <c r="O5142" s="43">
        <f t="shared" si="242"/>
        <v>0.74</v>
      </c>
    </row>
    <row r="5143" spans="5:15" x14ac:dyDescent="0.2">
      <c r="E5143" s="16">
        <v>41273.666666666664</v>
      </c>
      <c r="F5143" s="22">
        <v>15.089925175144149</v>
      </c>
      <c r="G5143" s="25">
        <v>0.12856259905089076</v>
      </c>
      <c r="H5143" s="3">
        <f t="shared" si="240"/>
        <v>2000</v>
      </c>
      <c r="I5143" s="3">
        <f>MIN(H5143-K5143+L5143,'Power Look Up'!$F$4)</f>
        <v>1997.5360713011194</v>
      </c>
      <c r="K5143" s="51">
        <f t="array" ref="K5143">_xlfn.SUM(_xlfn.NORM.DIST($Q$3:$Q$1003,$F5143,$N5143,FALSE)*WindSpeedStep*$R$3:$R$1003)</f>
        <v>2001.9357863991606</v>
      </c>
      <c r="L5143" s="51">
        <f t="array" ref="L5143">_xlfn.SUM(_xlfn.NORM.DIST($Q$3:$Q$1003,$F5143,$O5143,FALSE)*WindSpeedStep*$R$3:$R$1003)</f>
        <v>1999.47185770028</v>
      </c>
      <c r="N5143" s="43">
        <f t="shared" si="241"/>
        <v>1.508992517514415</v>
      </c>
      <c r="O5143" s="43">
        <f t="shared" si="242"/>
        <v>1.9399999999999997</v>
      </c>
    </row>
    <row r="5144" spans="5:15" x14ac:dyDescent="0.2">
      <c r="E5144" s="16">
        <v>41273.673611111109</v>
      </c>
      <c r="F5144" s="22">
        <v>13.750177376135428</v>
      </c>
      <c r="G5144" s="25">
        <v>6.1090121023303273E-2</v>
      </c>
      <c r="H5144" s="3">
        <f t="shared" si="240"/>
        <v>1999.7499999999998</v>
      </c>
      <c r="I5144" s="3">
        <f>MIN(H5144-K5144+L5144,'Power Look Up'!$F$4)</f>
        <v>2000</v>
      </c>
      <c r="K5144" s="51">
        <f t="array" ref="K5144">_xlfn.SUM(_xlfn.NORM.DIST($Q$3:$Q$1003,$F5144,$N5144,FALSE)*WindSpeedStep*$R$3:$R$1003)</f>
        <v>2003.4474290418509</v>
      </c>
      <c r="L5144" s="51">
        <f t="array" ref="L5144">_xlfn.SUM(_xlfn.NORM.DIST($Q$3:$Q$1003,$F5144,$O5144,FALSE)*WindSpeedStep*$R$3:$R$1003)</f>
        <v>2005.054170384079</v>
      </c>
      <c r="N5144" s="43">
        <f t="shared" si="241"/>
        <v>1.3750177376135428</v>
      </c>
      <c r="O5144" s="43">
        <f t="shared" si="242"/>
        <v>0.84</v>
      </c>
    </row>
    <row r="5145" spans="5:15" x14ac:dyDescent="0.2">
      <c r="E5145" s="16">
        <v>41273.680555555555</v>
      </c>
      <c r="F5145" s="22">
        <v>13.868941074150738</v>
      </c>
      <c r="G5145" s="25">
        <v>5.3356633072674131E-2</v>
      </c>
      <c r="H5145" s="3">
        <f t="shared" si="240"/>
        <v>1999.8699999999997</v>
      </c>
      <c r="I5145" s="3">
        <f>MIN(H5145-K5145+L5145,'Power Look Up'!$F$4)</f>
        <v>2000</v>
      </c>
      <c r="K5145" s="51">
        <f t="array" ref="K5145">_xlfn.SUM(_xlfn.NORM.DIST($Q$3:$Q$1003,$F5145,$N5145,FALSE)*WindSpeedStep*$R$3:$R$1003)</f>
        <v>2003.4629142194049</v>
      </c>
      <c r="L5145" s="51">
        <f t="array" ref="L5145">_xlfn.SUM(_xlfn.NORM.DIST($Q$3:$Q$1003,$F5145,$O5145,FALSE)*WindSpeedStep*$R$3:$R$1003)</f>
        <v>2004.0054481750128</v>
      </c>
      <c r="N5145" s="43">
        <f t="shared" si="241"/>
        <v>1.386894107415074</v>
      </c>
      <c r="O5145" s="43">
        <f t="shared" si="242"/>
        <v>0.74</v>
      </c>
    </row>
    <row r="5146" spans="5:15" x14ac:dyDescent="0.2">
      <c r="E5146" s="16">
        <v>41273.6875</v>
      </c>
      <c r="F5146" s="22">
        <v>13.747059267010895</v>
      </c>
      <c r="G5146" s="25">
        <v>9.4565679448232035E-2</v>
      </c>
      <c r="H5146" s="3">
        <f t="shared" si="240"/>
        <v>1999.7499999999998</v>
      </c>
      <c r="I5146" s="3">
        <f>MIN(H5146-K5146+L5146,'Power Look Up'!$F$4)</f>
        <v>2000</v>
      </c>
      <c r="K5146" s="51">
        <f t="array" ref="K5146">_xlfn.SUM(_xlfn.NORM.DIST($Q$3:$Q$1003,$F5146,$N5146,FALSE)*WindSpeedStep*$R$3:$R$1003)</f>
        <v>2003.4460213842924</v>
      </c>
      <c r="L5146" s="51">
        <f t="array" ref="L5146">_xlfn.SUM(_xlfn.NORM.DIST($Q$3:$Q$1003,$F5146,$O5146,FALSE)*WindSpeedStep*$R$3:$R$1003)</f>
        <v>2004.417110063041</v>
      </c>
      <c r="N5146" s="43">
        <f t="shared" si="241"/>
        <v>1.3747059267010897</v>
      </c>
      <c r="O5146" s="43">
        <f t="shared" si="242"/>
        <v>1.3</v>
      </c>
    </row>
    <row r="5147" spans="5:15" x14ac:dyDescent="0.2">
      <c r="E5147" s="16">
        <v>41273.694444444445</v>
      </c>
      <c r="F5147" s="22">
        <v>16.618936517273823</v>
      </c>
      <c r="G5147" s="25">
        <v>5.7163705933443103E-2</v>
      </c>
      <c r="H5147" s="3">
        <f t="shared" si="240"/>
        <v>2000</v>
      </c>
      <c r="I5147" s="3">
        <f>MIN(H5147-K5147+L5147,'Power Look Up'!$F$4)</f>
        <v>1999.5801842110798</v>
      </c>
      <c r="K5147" s="51">
        <f t="array" ref="K5147">_xlfn.SUM(_xlfn.NORM.DIST($Q$3:$Q$1003,$F5147,$N5147,FALSE)*WindSpeedStep*$R$3:$R$1003)</f>
        <v>2000.5277484405394</v>
      </c>
      <c r="L5147" s="51">
        <f t="array" ref="L5147">_xlfn.SUM(_xlfn.NORM.DIST($Q$3:$Q$1003,$F5147,$O5147,FALSE)*WindSpeedStep*$R$3:$R$1003)</f>
        <v>2000.1079326516192</v>
      </c>
      <c r="N5147" s="43">
        <f t="shared" si="241"/>
        <v>1.6618936517273823</v>
      </c>
      <c r="O5147" s="43">
        <f t="shared" si="242"/>
        <v>0.95</v>
      </c>
    </row>
    <row r="5148" spans="5:15" x14ac:dyDescent="0.2">
      <c r="E5148" s="16">
        <v>41273.701388888891</v>
      </c>
      <c r="F5148" s="22">
        <v>15.934054963621534</v>
      </c>
      <c r="G5148" s="25">
        <v>8.1586263067874629E-2</v>
      </c>
      <c r="H5148" s="3">
        <f t="shared" si="240"/>
        <v>2000</v>
      </c>
      <c r="I5148" s="3">
        <f>MIN(H5148-K5148+L5148,'Power Look Up'!$F$4)</f>
        <v>1999.6530497943518</v>
      </c>
      <c r="K5148" s="51">
        <f t="array" ref="K5148">_xlfn.SUM(_xlfn.NORM.DIST($Q$3:$Q$1003,$F5148,$N5148,FALSE)*WindSpeedStep*$R$3:$R$1003)</f>
        <v>2000.9805231642908</v>
      </c>
      <c r="L5148" s="51">
        <f t="array" ref="L5148">_xlfn.SUM(_xlfn.NORM.DIST($Q$3:$Q$1003,$F5148,$O5148,FALSE)*WindSpeedStep*$R$3:$R$1003)</f>
        <v>2000.6335729586426</v>
      </c>
      <c r="N5148" s="43">
        <f t="shared" si="241"/>
        <v>1.5934054963621536</v>
      </c>
      <c r="O5148" s="43">
        <f t="shared" si="242"/>
        <v>1.3</v>
      </c>
    </row>
    <row r="5149" spans="5:15" x14ac:dyDescent="0.2">
      <c r="E5149" s="16">
        <v>41273.715277777781</v>
      </c>
      <c r="F5149" s="22">
        <v>14.694465157026734</v>
      </c>
      <c r="G5149" s="25">
        <v>6.0567022378110284E-2</v>
      </c>
      <c r="H5149" s="3">
        <f t="shared" si="240"/>
        <v>2000</v>
      </c>
      <c r="I5149" s="3">
        <f>MIN(H5149-K5149+L5149,'Power Look Up'!$F$4)</f>
        <v>1999.105260354622</v>
      </c>
      <c r="K5149" s="51">
        <f t="array" ref="K5149">_xlfn.SUM(_xlfn.NORM.DIST($Q$3:$Q$1003,$F5149,$N5149,FALSE)*WindSpeedStep*$R$3:$R$1003)</f>
        <v>2002.5228377483504</v>
      </c>
      <c r="L5149" s="51">
        <f t="array" ref="L5149">_xlfn.SUM(_xlfn.NORM.DIST($Q$3:$Q$1003,$F5149,$O5149,FALSE)*WindSpeedStep*$R$3:$R$1003)</f>
        <v>2001.6280981029724</v>
      </c>
      <c r="N5149" s="43">
        <f t="shared" si="241"/>
        <v>1.4694465157026735</v>
      </c>
      <c r="O5149" s="43">
        <f t="shared" si="242"/>
        <v>0.89</v>
      </c>
    </row>
    <row r="5150" spans="5:15" x14ac:dyDescent="0.2">
      <c r="E5150" s="16">
        <v>41273.722222222219</v>
      </c>
      <c r="F5150" s="22">
        <v>13.001337624049016</v>
      </c>
      <c r="G5150" s="25">
        <v>6.0762978613732033E-2</v>
      </c>
      <c r="H5150" s="3">
        <f t="shared" si="240"/>
        <v>1998.9999999999975</v>
      </c>
      <c r="I5150" s="3">
        <f>MIN(H5150-K5150+L5150,'Power Look Up'!$F$4)</f>
        <v>2000</v>
      </c>
      <c r="K5150" s="51">
        <f t="array" ref="K5150">_xlfn.SUM(_xlfn.NORM.DIST($Q$3:$Q$1003,$F5150,$N5150,FALSE)*WindSpeedStep*$R$3:$R$1003)</f>
        <v>2000.3924584090041</v>
      </c>
      <c r="L5150" s="51">
        <f t="array" ref="L5150">_xlfn.SUM(_xlfn.NORM.DIST($Q$3:$Q$1003,$F5150,$O5150,FALSE)*WindSpeedStep*$R$3:$R$1003)</f>
        <v>2010.4436187474284</v>
      </c>
      <c r="N5150" s="43">
        <f t="shared" si="241"/>
        <v>1.3001337624049016</v>
      </c>
      <c r="O5150" s="43">
        <f t="shared" si="242"/>
        <v>0.79</v>
      </c>
    </row>
    <row r="5151" spans="5:15" x14ac:dyDescent="0.2">
      <c r="E5151" s="16">
        <v>41273.729166666664</v>
      </c>
      <c r="F5151" s="22">
        <v>13.738034482700229</v>
      </c>
      <c r="G5151" s="25">
        <v>6.2599930221675051E-2</v>
      </c>
      <c r="H5151" s="3">
        <f t="shared" si="240"/>
        <v>1999.7399999999998</v>
      </c>
      <c r="I5151" s="3">
        <f>MIN(H5151-K5151+L5151,'Power Look Up'!$F$4)</f>
        <v>2000</v>
      </c>
      <c r="K5151" s="51">
        <f t="array" ref="K5151">_xlfn.SUM(_xlfn.NORM.DIST($Q$3:$Q$1003,$F5151,$N5151,FALSE)*WindSpeedStep*$R$3:$R$1003)</f>
        <v>2003.4416308495759</v>
      </c>
      <c r="L5151" s="51">
        <f t="array" ref="L5151">_xlfn.SUM(_xlfn.NORM.DIST($Q$3:$Q$1003,$F5151,$O5151,FALSE)*WindSpeedStep*$R$3:$R$1003)</f>
        <v>2005.201701120563</v>
      </c>
      <c r="N5151" s="43">
        <f t="shared" si="241"/>
        <v>1.373803448270023</v>
      </c>
      <c r="O5151" s="43">
        <f t="shared" si="242"/>
        <v>0.8600000000000001</v>
      </c>
    </row>
    <row r="5152" spans="5:15" x14ac:dyDescent="0.2">
      <c r="E5152" s="16">
        <v>41273.736111111109</v>
      </c>
      <c r="F5152" s="22">
        <v>14.056489115099113</v>
      </c>
      <c r="G5152" s="25">
        <v>7.3987180688160542E-2</v>
      </c>
      <c r="H5152" s="3">
        <f t="shared" si="240"/>
        <v>2000</v>
      </c>
      <c r="I5152" s="3">
        <f>MIN(H5152-K5152+L5152,'Power Look Up'!$F$4)</f>
        <v>2000</v>
      </c>
      <c r="K5152" s="51">
        <f t="array" ref="K5152">_xlfn.SUM(_xlfn.NORM.DIST($Q$3:$Q$1003,$F5152,$N5152,FALSE)*WindSpeedStep*$R$3:$R$1003)</f>
        <v>2003.3664383649409</v>
      </c>
      <c r="L5152" s="51">
        <f t="array" ref="L5152">_xlfn.SUM(_xlfn.NORM.DIST($Q$3:$Q$1003,$F5152,$O5152,FALSE)*WindSpeedStep*$R$3:$R$1003)</f>
        <v>2004.1806199240182</v>
      </c>
      <c r="N5152" s="43">
        <f t="shared" si="241"/>
        <v>1.4056489115099113</v>
      </c>
      <c r="O5152" s="43">
        <f t="shared" si="242"/>
        <v>1.04</v>
      </c>
    </row>
    <row r="5153" spans="5:15" x14ac:dyDescent="0.2">
      <c r="E5153" s="16">
        <v>41273.743055555555</v>
      </c>
      <c r="F5153" s="22">
        <v>12.970828287223487</v>
      </c>
      <c r="G5153" s="25">
        <v>6.1676863056464581E-2</v>
      </c>
      <c r="H5153" s="3">
        <f t="shared" si="240"/>
        <v>1998.6699999999973</v>
      </c>
      <c r="I5153" s="3">
        <f>MIN(H5153-K5153+L5153,'Power Look Up'!$F$4)</f>
        <v>2000</v>
      </c>
      <c r="K5153" s="51">
        <f t="array" ref="K5153">_xlfn.SUM(_xlfn.NORM.DIST($Q$3:$Q$1003,$F5153,$N5153,FALSE)*WindSpeedStep*$R$3:$R$1003)</f>
        <v>2000.0878633884815</v>
      </c>
      <c r="L5153" s="51">
        <f t="array" ref="L5153">_xlfn.SUM(_xlfn.NORM.DIST($Q$3:$Q$1003,$F5153,$O5153,FALSE)*WindSpeedStep*$R$3:$R$1003)</f>
        <v>2010.6781245862219</v>
      </c>
      <c r="N5153" s="43">
        <f t="shared" si="241"/>
        <v>1.2970828287223488</v>
      </c>
      <c r="O5153" s="43">
        <f t="shared" si="242"/>
        <v>0.8</v>
      </c>
    </row>
    <row r="5154" spans="5:15" x14ac:dyDescent="0.2">
      <c r="E5154" s="16">
        <v>41273.75</v>
      </c>
      <c r="F5154" s="22">
        <v>13.574628533012413</v>
      </c>
      <c r="G5154" s="25">
        <v>7.2193504051821247E-2</v>
      </c>
      <c r="H5154" s="3">
        <f t="shared" si="240"/>
        <v>1999.5699999999997</v>
      </c>
      <c r="I5154" s="3">
        <f>MIN(H5154-K5154+L5154,'Power Look Up'!$F$4)</f>
        <v>2000</v>
      </c>
      <c r="K5154" s="51">
        <f t="array" ref="K5154">_xlfn.SUM(_xlfn.NORM.DIST($Q$3:$Q$1003,$F5154,$N5154,FALSE)*WindSpeedStep*$R$3:$R$1003)</f>
        <v>2003.2701493774168</v>
      </c>
      <c r="L5154" s="51">
        <f t="array" ref="L5154">_xlfn.SUM(_xlfn.NORM.DIST($Q$3:$Q$1003,$F5154,$O5154,FALSE)*WindSpeedStep*$R$3:$R$1003)</f>
        <v>2006.4535159017939</v>
      </c>
      <c r="N5154" s="43">
        <f t="shared" si="241"/>
        <v>1.3574628533012414</v>
      </c>
      <c r="O5154" s="43">
        <f t="shared" si="242"/>
        <v>0.98</v>
      </c>
    </row>
    <row r="5155" spans="5:15" x14ac:dyDescent="0.2">
      <c r="E5155" s="16">
        <v>41273.756944444445</v>
      </c>
      <c r="F5155" s="22">
        <v>18.471745314012367</v>
      </c>
      <c r="G5155" s="25">
        <v>0.10827347205154633</v>
      </c>
      <c r="H5155" s="3">
        <f t="shared" si="240"/>
        <v>2000</v>
      </c>
      <c r="I5155" s="3">
        <f>MIN(H5155-K5155+L5155,'Power Look Up'!$F$4)</f>
        <v>2000</v>
      </c>
      <c r="K5155" s="51">
        <f t="array" ref="K5155">_xlfn.SUM(_xlfn.NORM.DIST($Q$3:$Q$1003,$F5155,$N5155,FALSE)*WindSpeedStep*$R$3:$R$1003)</f>
        <v>2000.0863249860242</v>
      </c>
      <c r="L5155" s="51">
        <f t="array" ref="L5155">_xlfn.SUM(_xlfn.NORM.DIST($Q$3:$Q$1003,$F5155,$O5155,FALSE)*WindSpeedStep*$R$3:$R$1003)</f>
        <v>2000.1248414712461</v>
      </c>
      <c r="N5155" s="43">
        <f t="shared" si="241"/>
        <v>1.8471745314012367</v>
      </c>
      <c r="O5155" s="43">
        <f t="shared" si="242"/>
        <v>2</v>
      </c>
    </row>
    <row r="5156" spans="5:15" x14ac:dyDescent="0.2">
      <c r="E5156" s="16">
        <v>41273.763888888891</v>
      </c>
      <c r="F5156" s="22">
        <v>15.784987355274817</v>
      </c>
      <c r="G5156" s="25">
        <v>6.7152413628369698E-2</v>
      </c>
      <c r="H5156" s="3">
        <f t="shared" si="240"/>
        <v>2000</v>
      </c>
      <c r="I5156" s="3">
        <f>MIN(H5156-K5156+L5156,'Power Look Up'!$F$4)</f>
        <v>1999.3620115706506</v>
      </c>
      <c r="K5156" s="51">
        <f t="array" ref="K5156">_xlfn.SUM(_xlfn.NORM.DIST($Q$3:$Q$1003,$F5156,$N5156,FALSE)*WindSpeedStep*$R$3:$R$1003)</f>
        <v>2001.1147279993222</v>
      </c>
      <c r="L5156" s="51">
        <f t="array" ref="L5156">_xlfn.SUM(_xlfn.NORM.DIST($Q$3:$Q$1003,$F5156,$O5156,FALSE)*WindSpeedStep*$R$3:$R$1003)</f>
        <v>2000.4767395699728</v>
      </c>
      <c r="N5156" s="43">
        <f t="shared" si="241"/>
        <v>1.5784987355274818</v>
      </c>
      <c r="O5156" s="43">
        <f t="shared" si="242"/>
        <v>1.06</v>
      </c>
    </row>
    <row r="5157" spans="5:15" x14ac:dyDescent="0.2">
      <c r="E5157" s="16">
        <v>41273.770833333336</v>
      </c>
      <c r="F5157" s="22">
        <v>15.08337952392721</v>
      </c>
      <c r="G5157" s="25">
        <v>5.6353418585776478E-2</v>
      </c>
      <c r="H5157" s="3">
        <f t="shared" si="240"/>
        <v>2000</v>
      </c>
      <c r="I5157" s="3">
        <f>MIN(H5157-K5157+L5157,'Power Look Up'!$F$4)</f>
        <v>1998.9420345568394</v>
      </c>
      <c r="K5157" s="51">
        <f t="array" ref="K5157">_xlfn.SUM(_xlfn.NORM.DIST($Q$3:$Q$1003,$F5157,$N5157,FALSE)*WindSpeedStep*$R$3:$R$1003)</f>
        <v>2001.9449810189624</v>
      </c>
      <c r="L5157" s="51">
        <f t="array" ref="L5157">_xlfn.SUM(_xlfn.NORM.DIST($Q$3:$Q$1003,$F5157,$O5157,FALSE)*WindSpeedStep*$R$3:$R$1003)</f>
        <v>2000.8870155758018</v>
      </c>
      <c r="N5157" s="43">
        <f t="shared" si="241"/>
        <v>1.5083379523927212</v>
      </c>
      <c r="O5157" s="43">
        <f t="shared" si="242"/>
        <v>0.85</v>
      </c>
    </row>
    <row r="5158" spans="5:15" x14ac:dyDescent="0.2">
      <c r="E5158" s="16">
        <v>41273.777777777781</v>
      </c>
      <c r="F5158" s="22">
        <v>15.818244214978655</v>
      </c>
      <c r="G5158" s="25">
        <v>8.2815765276877645E-2</v>
      </c>
      <c r="H5158" s="3">
        <f t="shared" si="240"/>
        <v>2000</v>
      </c>
      <c r="I5158" s="3">
        <f>MIN(H5158-K5158+L5158,'Power Look Up'!$F$4)</f>
        <v>1999.6659118502209</v>
      </c>
      <c r="K5158" s="51">
        <f t="array" ref="K5158">_xlfn.SUM(_xlfn.NORM.DIST($Q$3:$Q$1003,$F5158,$N5158,FALSE)*WindSpeedStep*$R$3:$R$1003)</f>
        <v>2001.0835447967913</v>
      </c>
      <c r="L5158" s="51">
        <f t="array" ref="L5158">_xlfn.SUM(_xlfn.NORM.DIST($Q$3:$Q$1003,$F5158,$O5158,FALSE)*WindSpeedStep*$R$3:$R$1003)</f>
        <v>2000.7494566470123</v>
      </c>
      <c r="N5158" s="43">
        <f t="shared" si="241"/>
        <v>1.5818244214978656</v>
      </c>
      <c r="O5158" s="43">
        <f t="shared" si="242"/>
        <v>1.31</v>
      </c>
    </row>
    <row r="5159" spans="5:15" x14ac:dyDescent="0.2">
      <c r="E5159" s="16">
        <v>41273.784722222219</v>
      </c>
      <c r="F5159" s="22">
        <v>16.422628352135938</v>
      </c>
      <c r="G5159" s="25">
        <v>6.3327256618136707E-2</v>
      </c>
      <c r="H5159" s="3">
        <f t="shared" si="240"/>
        <v>2000</v>
      </c>
      <c r="I5159" s="3">
        <f>MIN(H5159-K5159+L5159,'Power Look Up'!$F$4)</f>
        <v>1999.5452131264683</v>
      </c>
      <c r="K5159" s="51">
        <f t="array" ref="K5159">_xlfn.SUM(_xlfn.NORM.DIST($Q$3:$Q$1003,$F5159,$N5159,FALSE)*WindSpeedStep*$R$3:$R$1003)</f>
        <v>2000.6330009406859</v>
      </c>
      <c r="L5159" s="51">
        <f t="array" ref="L5159">_xlfn.SUM(_xlfn.NORM.DIST($Q$3:$Q$1003,$F5159,$O5159,FALSE)*WindSpeedStep*$R$3:$R$1003)</f>
        <v>2000.1782140671542</v>
      </c>
      <c r="N5159" s="43">
        <f t="shared" si="241"/>
        <v>1.642262835213594</v>
      </c>
      <c r="O5159" s="43">
        <f t="shared" si="242"/>
        <v>1.04</v>
      </c>
    </row>
    <row r="5160" spans="5:15" x14ac:dyDescent="0.2">
      <c r="E5160" s="16">
        <v>41273.791666666664</v>
      </c>
      <c r="F5160" s="22">
        <v>14.261104825325706</v>
      </c>
      <c r="G5160" s="25">
        <v>4.9084556110750896E-2</v>
      </c>
      <c r="H5160" s="3">
        <f t="shared" si="240"/>
        <v>2000</v>
      </c>
      <c r="I5160" s="3">
        <f>MIN(H5160-K5160+L5160,'Power Look Up'!$F$4)</f>
        <v>1999.1360461072406</v>
      </c>
      <c r="K5160" s="51">
        <f t="array" ref="K5160">_xlfn.SUM(_xlfn.NORM.DIST($Q$3:$Q$1003,$F5160,$N5160,FALSE)*WindSpeedStep*$R$3:$R$1003)</f>
        <v>2003.1496519168959</v>
      </c>
      <c r="L5160" s="51">
        <f t="array" ref="L5160">_xlfn.SUM(_xlfn.NORM.DIST($Q$3:$Q$1003,$F5160,$O5160,FALSE)*WindSpeedStep*$R$3:$R$1003)</f>
        <v>2002.2856980241365</v>
      </c>
      <c r="N5160" s="43">
        <f t="shared" si="241"/>
        <v>1.4261104825325708</v>
      </c>
      <c r="O5160" s="43">
        <f t="shared" si="242"/>
        <v>0.7</v>
      </c>
    </row>
    <row r="5161" spans="5:15" x14ac:dyDescent="0.2">
      <c r="E5161" s="16">
        <v>41273.798611111109</v>
      </c>
      <c r="F5161" s="22">
        <v>13.282698868557535</v>
      </c>
      <c r="G5161" s="25">
        <v>5.7217287504654088E-2</v>
      </c>
      <c r="H5161" s="3">
        <f t="shared" si="240"/>
        <v>1999.2799999999997</v>
      </c>
      <c r="I5161" s="3">
        <f>MIN(H5161-K5161+L5161,'Power Look Up'!$F$4)</f>
        <v>2000</v>
      </c>
      <c r="K5161" s="51">
        <f t="array" ref="K5161">_xlfn.SUM(_xlfn.NORM.DIST($Q$3:$Q$1003,$F5161,$N5161,FALSE)*WindSpeedStep*$R$3:$R$1003)</f>
        <v>2002.371718592482</v>
      </c>
      <c r="L5161" s="51">
        <f t="array" ref="L5161">_xlfn.SUM(_xlfn.NORM.DIST($Q$3:$Q$1003,$F5161,$O5161,FALSE)*WindSpeedStep*$R$3:$R$1003)</f>
        <v>2008.0081035907872</v>
      </c>
      <c r="N5161" s="43">
        <f t="shared" si="241"/>
        <v>1.3282698868557536</v>
      </c>
      <c r="O5161" s="43">
        <f t="shared" si="242"/>
        <v>0.76</v>
      </c>
    </row>
    <row r="5162" spans="5:15" x14ac:dyDescent="0.2">
      <c r="E5162" s="16">
        <v>41273.805555555555</v>
      </c>
      <c r="F5162" s="22">
        <v>13.403620910970881</v>
      </c>
      <c r="G5162" s="25">
        <v>5.2224693957664013E-2</v>
      </c>
      <c r="H5162" s="3">
        <f t="shared" si="240"/>
        <v>1999.3999999999999</v>
      </c>
      <c r="I5162" s="3">
        <f>MIN(H5162-K5162+L5162,'Power Look Up'!$F$4)</f>
        <v>2000</v>
      </c>
      <c r="K5162" s="51">
        <f t="array" ref="K5162">_xlfn.SUM(_xlfn.NORM.DIST($Q$3:$Q$1003,$F5162,$N5162,FALSE)*WindSpeedStep*$R$3:$R$1003)</f>
        <v>2002.8559151794684</v>
      </c>
      <c r="L5162" s="51">
        <f t="array" ref="L5162">_xlfn.SUM(_xlfn.NORM.DIST($Q$3:$Q$1003,$F5162,$O5162,FALSE)*WindSpeedStep*$R$3:$R$1003)</f>
        <v>2006.7930688698862</v>
      </c>
      <c r="N5162" s="43">
        <f t="shared" si="241"/>
        <v>1.3403620910970881</v>
      </c>
      <c r="O5162" s="43">
        <f t="shared" si="242"/>
        <v>0.7</v>
      </c>
    </row>
    <row r="5163" spans="5:15" x14ac:dyDescent="0.2">
      <c r="E5163" s="16">
        <v>41273.8125</v>
      </c>
      <c r="F5163" s="22">
        <v>13.840535641581713</v>
      </c>
      <c r="G5163" s="25">
        <v>8.1644239013777223E-2</v>
      </c>
      <c r="H5163" s="3">
        <f t="shared" si="240"/>
        <v>1999.8399999999997</v>
      </c>
      <c r="I5163" s="3">
        <f>MIN(H5163-K5163+L5163,'Power Look Up'!$F$4)</f>
        <v>2000</v>
      </c>
      <c r="K5163" s="51">
        <f t="array" ref="K5163">_xlfn.SUM(_xlfn.NORM.DIST($Q$3:$Q$1003,$F5163,$N5163,FALSE)*WindSpeedStep*$R$3:$R$1003)</f>
        <v>2003.4655267093451</v>
      </c>
      <c r="L5163" s="51">
        <f t="array" ref="L5163">_xlfn.SUM(_xlfn.NORM.DIST($Q$3:$Q$1003,$F5163,$O5163,FALSE)*WindSpeedStep*$R$3:$R$1003)</f>
        <v>2005.1671020178023</v>
      </c>
      <c r="N5163" s="43">
        <f t="shared" si="241"/>
        <v>1.3840535641581715</v>
      </c>
      <c r="O5163" s="43">
        <f t="shared" si="242"/>
        <v>1.1299999999999999</v>
      </c>
    </row>
    <row r="5164" spans="5:15" x14ac:dyDescent="0.2">
      <c r="E5164" s="16">
        <v>41273.819444444445</v>
      </c>
      <c r="F5164" s="22">
        <v>11.822972557173753</v>
      </c>
      <c r="G5164" s="25">
        <v>4.9057036814999365E-2</v>
      </c>
      <c r="H5164" s="3">
        <f t="shared" si="240"/>
        <v>1972.8799999999826</v>
      </c>
      <c r="I5164" s="3">
        <f>MIN(H5164-K5164+L5164,'Power Look Up'!$F$4)</f>
        <v>2000</v>
      </c>
      <c r="K5164" s="51">
        <f t="array" ref="K5164">_xlfn.SUM(_xlfn.NORM.DIST($Q$3:$Q$1003,$F5164,$N5164,FALSE)*WindSpeedStep*$R$3:$R$1003)</f>
        <v>1962.1496267461118</v>
      </c>
      <c r="L5164" s="51">
        <f t="array" ref="L5164">_xlfn.SUM(_xlfn.NORM.DIST($Q$3:$Q$1003,$F5164,$O5164,FALSE)*WindSpeedStep*$R$3:$R$1003)</f>
        <v>2018.7983168111259</v>
      </c>
      <c r="N5164" s="43">
        <f t="shared" si="241"/>
        <v>1.1822972557173752</v>
      </c>
      <c r="O5164" s="43">
        <f t="shared" si="242"/>
        <v>0.57999999999999996</v>
      </c>
    </row>
    <row r="5165" spans="5:15" x14ac:dyDescent="0.2">
      <c r="E5165" s="16">
        <v>41273.826388888891</v>
      </c>
      <c r="F5165" s="22">
        <v>13.191426996756103</v>
      </c>
      <c r="G5165" s="25">
        <v>0.10385532970291206</v>
      </c>
      <c r="H5165" s="3">
        <f t="shared" si="240"/>
        <v>1999.1899999999998</v>
      </c>
      <c r="I5165" s="3">
        <f>MIN(H5165-K5165+L5165,'Power Look Up'!$F$4)</f>
        <v>1997.3956889080321</v>
      </c>
      <c r="K5165" s="51">
        <f t="array" ref="K5165">_xlfn.SUM(_xlfn.NORM.DIST($Q$3:$Q$1003,$F5165,$N5165,FALSE)*WindSpeedStep*$R$3:$R$1003)</f>
        <v>2001.8756305437437</v>
      </c>
      <c r="L5165" s="51">
        <f t="array" ref="L5165">_xlfn.SUM(_xlfn.NORM.DIST($Q$3:$Q$1003,$F5165,$O5165,FALSE)*WindSpeedStep*$R$3:$R$1003)</f>
        <v>2000.0813194517759</v>
      </c>
      <c r="N5165" s="43">
        <f t="shared" si="241"/>
        <v>1.3191426996756104</v>
      </c>
      <c r="O5165" s="43">
        <f t="shared" si="242"/>
        <v>1.37</v>
      </c>
    </row>
    <row r="5166" spans="5:15" x14ac:dyDescent="0.2">
      <c r="E5166" s="16">
        <v>41273.840277777781</v>
      </c>
      <c r="F5166" s="22">
        <v>14.690277540211977</v>
      </c>
      <c r="G5166" s="25">
        <v>6.1265009972508201E-2</v>
      </c>
      <c r="H5166" s="3">
        <f t="shared" si="240"/>
        <v>2000</v>
      </c>
      <c r="I5166" s="3">
        <f>MIN(H5166-K5166+L5166,'Power Look Up'!$F$4)</f>
        <v>1999.1322106796083</v>
      </c>
      <c r="K5166" s="51">
        <f t="array" ref="K5166">_xlfn.SUM(_xlfn.NORM.DIST($Q$3:$Q$1003,$F5166,$N5166,FALSE)*WindSpeedStep*$R$3:$R$1003)</f>
        <v>2002.5292491004261</v>
      </c>
      <c r="L5166" s="51">
        <f t="array" ref="L5166">_xlfn.SUM(_xlfn.NORM.DIST($Q$3:$Q$1003,$F5166,$O5166,FALSE)*WindSpeedStep*$R$3:$R$1003)</f>
        <v>2001.6614597800344</v>
      </c>
      <c r="N5166" s="43">
        <f t="shared" si="241"/>
        <v>1.4690277540211978</v>
      </c>
      <c r="O5166" s="43">
        <f t="shared" si="242"/>
        <v>0.9</v>
      </c>
    </row>
    <row r="5167" spans="5:15" x14ac:dyDescent="0.2">
      <c r="E5167" s="16">
        <v>41273.847222222219</v>
      </c>
      <c r="F5167" s="22">
        <v>16.663077326934925</v>
      </c>
      <c r="G5167" s="25">
        <v>4.3809434816700764E-2</v>
      </c>
      <c r="H5167" s="3">
        <f t="shared" si="240"/>
        <v>2000</v>
      </c>
      <c r="I5167" s="3">
        <f>MIN(H5167-K5167+L5167,'Power Look Up'!$F$4)</f>
        <v>1999.558598660718</v>
      </c>
      <c r="K5167" s="51">
        <f t="array" ref="K5167">_xlfn.SUM(_xlfn.NORM.DIST($Q$3:$Q$1003,$F5167,$N5167,FALSE)*WindSpeedStep*$R$3:$R$1003)</f>
        <v>2000.5064039335989</v>
      </c>
      <c r="L5167" s="51">
        <f t="array" ref="L5167">_xlfn.SUM(_xlfn.NORM.DIST($Q$3:$Q$1003,$F5167,$O5167,FALSE)*WindSpeedStep*$R$3:$R$1003)</f>
        <v>2000.0650025943169</v>
      </c>
      <c r="N5167" s="43">
        <f t="shared" si="241"/>
        <v>1.6663077326934925</v>
      </c>
      <c r="O5167" s="43">
        <f t="shared" si="242"/>
        <v>0.73</v>
      </c>
    </row>
    <row r="5168" spans="5:15" x14ac:dyDescent="0.2">
      <c r="E5168" s="16">
        <v>41273.854166666664</v>
      </c>
      <c r="F5168" s="22">
        <v>16.594009112317206</v>
      </c>
      <c r="G5168" s="25">
        <v>4.7004915733174502E-2</v>
      </c>
      <c r="H5168" s="3">
        <f t="shared" si="240"/>
        <v>2000</v>
      </c>
      <c r="I5168" s="3">
        <f>MIN(H5168-K5168+L5168,'Power Look Up'!$F$4)</f>
        <v>1999.5390238551543</v>
      </c>
      <c r="K5168" s="51">
        <f t="array" ref="K5168">_xlfn.SUM(_xlfn.NORM.DIST($Q$3:$Q$1003,$F5168,$N5168,FALSE)*WindSpeedStep*$R$3:$R$1003)</f>
        <v>2000.5401641612889</v>
      </c>
      <c r="L5168" s="51">
        <f t="array" ref="L5168">_xlfn.SUM(_xlfn.NORM.DIST($Q$3:$Q$1003,$F5168,$O5168,FALSE)*WindSpeedStep*$R$3:$R$1003)</f>
        <v>2000.0791880164431</v>
      </c>
      <c r="N5168" s="43">
        <f t="shared" si="241"/>
        <v>1.6594009112317207</v>
      </c>
      <c r="O5168" s="43">
        <f t="shared" si="242"/>
        <v>0.78</v>
      </c>
    </row>
    <row r="5169" spans="5:15" x14ac:dyDescent="0.2">
      <c r="E5169" s="16">
        <v>41273.861111111109</v>
      </c>
      <c r="F5169" s="22">
        <v>15.417470774552068</v>
      </c>
      <c r="G5169" s="25">
        <v>4.9943340983720545E-2</v>
      </c>
      <c r="H5169" s="3">
        <f t="shared" si="240"/>
        <v>2000</v>
      </c>
      <c r="I5169" s="3">
        <f>MIN(H5169-K5169+L5169,'Power Look Up'!$F$4)</f>
        <v>1998.9650809901852</v>
      </c>
      <c r="K5169" s="51">
        <f t="array" ref="K5169">_xlfn.SUM(_xlfn.NORM.DIST($Q$3:$Q$1003,$F5169,$N5169,FALSE)*WindSpeedStep*$R$3:$R$1003)</f>
        <v>2001.5088032910733</v>
      </c>
      <c r="L5169" s="51">
        <f t="array" ref="L5169">_xlfn.SUM(_xlfn.NORM.DIST($Q$3:$Q$1003,$F5169,$O5169,FALSE)*WindSpeedStep*$R$3:$R$1003)</f>
        <v>2000.4738842812585</v>
      </c>
      <c r="N5169" s="43">
        <f t="shared" si="241"/>
        <v>1.5417470774552069</v>
      </c>
      <c r="O5169" s="43">
        <f t="shared" si="242"/>
        <v>0.77</v>
      </c>
    </row>
    <row r="5170" spans="5:15" x14ac:dyDescent="0.2">
      <c r="E5170" s="16">
        <v>41273.868055555555</v>
      </c>
      <c r="F5170" s="22">
        <v>15.485495756134862</v>
      </c>
      <c r="G5170" s="25">
        <v>5.0369714491768129E-2</v>
      </c>
      <c r="H5170" s="3">
        <f t="shared" si="240"/>
        <v>2000</v>
      </c>
      <c r="I5170" s="3">
        <f>MIN(H5170-K5170+L5170,'Power Look Up'!$F$4)</f>
        <v>1999.0060492640982</v>
      </c>
      <c r="K5170" s="51">
        <f t="array" ref="K5170">_xlfn.SUM(_xlfn.NORM.DIST($Q$3:$Q$1003,$F5170,$N5170,FALSE)*WindSpeedStep*$R$3:$R$1003)</f>
        <v>2001.4289309462065</v>
      </c>
      <c r="L5170" s="51">
        <f t="array" ref="L5170">_xlfn.SUM(_xlfn.NORM.DIST($Q$3:$Q$1003,$F5170,$O5170,FALSE)*WindSpeedStep*$R$3:$R$1003)</f>
        <v>2000.4349802103047</v>
      </c>
      <c r="N5170" s="43">
        <f t="shared" si="241"/>
        <v>1.5485495756134862</v>
      </c>
      <c r="O5170" s="43">
        <f t="shared" si="242"/>
        <v>0.78</v>
      </c>
    </row>
    <row r="5171" spans="5:15" x14ac:dyDescent="0.2">
      <c r="E5171" s="16">
        <v>41273.875</v>
      </c>
      <c r="F5171" s="22">
        <v>15.084230155322832</v>
      </c>
      <c r="G5171" s="25">
        <v>4.508019255858714E-2</v>
      </c>
      <c r="H5171" s="3">
        <f t="shared" si="240"/>
        <v>2000</v>
      </c>
      <c r="I5171" s="3">
        <f>MIN(H5171-K5171+L5171,'Power Look Up'!$F$4)</f>
        <v>1998.7354403715908</v>
      </c>
      <c r="K5171" s="51">
        <f t="array" ref="K5171">_xlfn.SUM(_xlfn.NORM.DIST($Q$3:$Q$1003,$F5171,$N5171,FALSE)*WindSpeedStep*$R$3:$R$1003)</f>
        <v>2001.9437848282141</v>
      </c>
      <c r="L5171" s="51">
        <f t="array" ref="L5171">_xlfn.SUM(_xlfn.NORM.DIST($Q$3:$Q$1003,$F5171,$O5171,FALSE)*WindSpeedStep*$R$3:$R$1003)</f>
        <v>2000.6792251998049</v>
      </c>
      <c r="N5171" s="43">
        <f t="shared" si="241"/>
        <v>1.5084230155322833</v>
      </c>
      <c r="O5171" s="43">
        <f t="shared" si="242"/>
        <v>0.68</v>
      </c>
    </row>
    <row r="5172" spans="5:15" x14ac:dyDescent="0.2">
      <c r="E5172" s="16">
        <v>41273.881944444445</v>
      </c>
      <c r="F5172" s="22">
        <v>14.782184343758317</v>
      </c>
      <c r="G5172" s="25">
        <v>4.8030790544145323E-2</v>
      </c>
      <c r="H5172" s="3">
        <f t="shared" si="240"/>
        <v>2000</v>
      </c>
      <c r="I5172" s="3">
        <f>MIN(H5172-K5172+L5172,'Power Look Up'!$F$4)</f>
        <v>1998.7191857469008</v>
      </c>
      <c r="K5172" s="51">
        <f t="array" ref="K5172">_xlfn.SUM(_xlfn.NORM.DIST($Q$3:$Q$1003,$F5172,$N5172,FALSE)*WindSpeedStep*$R$3:$R$1003)</f>
        <v>2002.3888013612755</v>
      </c>
      <c r="L5172" s="51">
        <f t="array" ref="L5172">_xlfn.SUM(_xlfn.NORM.DIST($Q$3:$Q$1003,$F5172,$O5172,FALSE)*WindSpeedStep*$R$3:$R$1003)</f>
        <v>2001.1079871081763</v>
      </c>
      <c r="N5172" s="43">
        <f t="shared" si="241"/>
        <v>1.4782184343758318</v>
      </c>
      <c r="O5172" s="43">
        <f t="shared" si="242"/>
        <v>0.71</v>
      </c>
    </row>
    <row r="5173" spans="5:15" x14ac:dyDescent="0.2">
      <c r="E5173" s="16">
        <v>41273.888888888891</v>
      </c>
      <c r="F5173" s="22">
        <v>14.449953599633526</v>
      </c>
      <c r="G5173" s="25">
        <v>4.8443062129815632E-2</v>
      </c>
      <c r="H5173" s="3">
        <f t="shared" si="240"/>
        <v>2000</v>
      </c>
      <c r="I5173" s="3">
        <f>MIN(H5173-K5173+L5173,'Power Look Up'!$F$4)</f>
        <v>1998.8669759251618</v>
      </c>
      <c r="K5173" s="51">
        <f t="array" ref="K5173">_xlfn.SUM(_xlfn.NORM.DIST($Q$3:$Q$1003,$F5173,$N5173,FALSE)*WindSpeedStep*$R$3:$R$1003)</f>
        <v>2002.8914171642555</v>
      </c>
      <c r="L5173" s="51">
        <f t="array" ref="L5173">_xlfn.SUM(_xlfn.NORM.DIST($Q$3:$Q$1003,$F5173,$O5173,FALSE)*WindSpeedStep*$R$3:$R$1003)</f>
        <v>2001.7583930894173</v>
      </c>
      <c r="N5173" s="43">
        <f t="shared" si="241"/>
        <v>1.4449953599633527</v>
      </c>
      <c r="O5173" s="43">
        <f t="shared" si="242"/>
        <v>0.7</v>
      </c>
    </row>
    <row r="5174" spans="5:15" x14ac:dyDescent="0.2">
      <c r="E5174" s="16">
        <v>41273.895833333336</v>
      </c>
      <c r="F5174" s="22">
        <v>14.585010728007697</v>
      </c>
      <c r="G5174" s="25">
        <v>5.0737021302217682E-2</v>
      </c>
      <c r="H5174" s="3">
        <f t="shared" si="240"/>
        <v>2000</v>
      </c>
      <c r="I5174" s="3">
        <f>MIN(H5174-K5174+L5174,'Power Look Up'!$F$4)</f>
        <v>1998.8418542689376</v>
      </c>
      <c r="K5174" s="51">
        <f t="array" ref="K5174">_xlfn.SUM(_xlfn.NORM.DIST($Q$3:$Q$1003,$F5174,$N5174,FALSE)*WindSpeedStep*$R$3:$R$1003)</f>
        <v>2002.6899654103449</v>
      </c>
      <c r="L5174" s="51">
        <f t="array" ref="L5174">_xlfn.SUM(_xlfn.NORM.DIST($Q$3:$Q$1003,$F5174,$O5174,FALSE)*WindSpeedStep*$R$3:$R$1003)</f>
        <v>2001.5318196792825</v>
      </c>
      <c r="N5174" s="43">
        <f t="shared" si="241"/>
        <v>1.4585010728007699</v>
      </c>
      <c r="O5174" s="43">
        <f t="shared" si="242"/>
        <v>0.74</v>
      </c>
    </row>
    <row r="5175" spans="5:15" x14ac:dyDescent="0.2">
      <c r="E5175" s="16">
        <v>41273.902777777781</v>
      </c>
      <c r="F5175" s="22">
        <v>15.2997003138499</v>
      </c>
      <c r="G5175" s="25">
        <v>4.7713352877845248E-2</v>
      </c>
      <c r="H5175" s="3">
        <f t="shared" si="240"/>
        <v>2000</v>
      </c>
      <c r="I5175" s="3">
        <f>MIN(H5175-K5175+L5175,'Power Look Up'!$F$4)</f>
        <v>1998.8756470422445</v>
      </c>
      <c r="K5175" s="51">
        <f t="array" ref="K5175">_xlfn.SUM(_xlfn.NORM.DIST($Q$3:$Q$1003,$F5175,$N5175,FALSE)*WindSpeedStep*$R$3:$R$1003)</f>
        <v>2001.6544518842895</v>
      </c>
      <c r="L5175" s="51">
        <f t="array" ref="L5175">_xlfn.SUM(_xlfn.NORM.DIST($Q$3:$Q$1003,$F5175,$O5175,FALSE)*WindSpeedStep*$R$3:$R$1003)</f>
        <v>2000.530098926534</v>
      </c>
      <c r="N5175" s="43">
        <f t="shared" si="241"/>
        <v>1.5299700313849902</v>
      </c>
      <c r="O5175" s="43">
        <f t="shared" si="242"/>
        <v>0.73</v>
      </c>
    </row>
    <row r="5176" spans="5:15" x14ac:dyDescent="0.2">
      <c r="E5176" s="16">
        <v>41273.909722222219</v>
      </c>
      <c r="F5176" s="22">
        <v>16.101112992914992</v>
      </c>
      <c r="G5176" s="25">
        <v>5.5275681897992313E-2</v>
      </c>
      <c r="H5176" s="3">
        <f t="shared" si="240"/>
        <v>2000</v>
      </c>
      <c r="I5176" s="3">
        <f>MIN(H5176-K5176+L5176,'Power Look Up'!$F$4)</f>
        <v>1999.3632639697794</v>
      </c>
      <c r="K5176" s="51">
        <f t="array" ref="K5176">_xlfn.SUM(_xlfn.NORM.DIST($Q$3:$Q$1003,$F5176,$N5176,FALSE)*WindSpeedStep*$R$3:$R$1003)</f>
        <v>2000.8465589247282</v>
      </c>
      <c r="L5176" s="51">
        <f t="array" ref="L5176">_xlfn.SUM(_xlfn.NORM.DIST($Q$3:$Q$1003,$F5176,$O5176,FALSE)*WindSpeedStep*$R$3:$R$1003)</f>
        <v>2000.2098228945076</v>
      </c>
      <c r="N5176" s="43">
        <f t="shared" si="241"/>
        <v>1.6101112992914992</v>
      </c>
      <c r="O5176" s="43">
        <f t="shared" si="242"/>
        <v>0.89</v>
      </c>
    </row>
    <row r="5177" spans="5:15" x14ac:dyDescent="0.2">
      <c r="E5177" s="16">
        <v>41273.916666666664</v>
      </c>
      <c r="F5177" s="22">
        <v>15.806675159611205</v>
      </c>
      <c r="G5177" s="25">
        <v>5.0611529111709637E-2</v>
      </c>
      <c r="H5177" s="3">
        <f t="shared" si="240"/>
        <v>2000</v>
      </c>
      <c r="I5177" s="3">
        <f>MIN(H5177-K5177+L5177,'Power Look Up'!$F$4)</f>
        <v>1999.1822932055841</v>
      </c>
      <c r="K5177" s="51">
        <f t="array" ref="K5177">_xlfn.SUM(_xlfn.NORM.DIST($Q$3:$Q$1003,$F5177,$N5177,FALSE)*WindSpeedStep*$R$3:$R$1003)</f>
        <v>2001.0943104391665</v>
      </c>
      <c r="L5177" s="51">
        <f t="array" ref="L5177">_xlfn.SUM(_xlfn.NORM.DIST($Q$3:$Q$1003,$F5177,$O5177,FALSE)*WindSpeedStep*$R$3:$R$1003)</f>
        <v>2000.2766036447506</v>
      </c>
      <c r="N5177" s="43">
        <f t="shared" si="241"/>
        <v>1.5806675159611205</v>
      </c>
      <c r="O5177" s="43">
        <f t="shared" si="242"/>
        <v>0.8</v>
      </c>
    </row>
    <row r="5178" spans="5:15" x14ac:dyDescent="0.2">
      <c r="E5178" s="16">
        <v>41273.923611111109</v>
      </c>
      <c r="F5178" s="22">
        <v>16.184875164249014</v>
      </c>
      <c r="G5178" s="25">
        <v>5.4989611657057007E-2</v>
      </c>
      <c r="H5178" s="3">
        <f t="shared" si="240"/>
        <v>2000</v>
      </c>
      <c r="I5178" s="3">
        <f>MIN(H5178-K5178+L5178,'Power Look Up'!$F$4)</f>
        <v>1999.3990888989545</v>
      </c>
      <c r="K5178" s="51">
        <f t="array" ref="K5178">_xlfn.SUM(_xlfn.NORM.DIST($Q$3:$Q$1003,$F5178,$N5178,FALSE)*WindSpeedStep*$R$3:$R$1003)</f>
        <v>2000.7855560202706</v>
      </c>
      <c r="L5178" s="51">
        <f t="array" ref="L5178">_xlfn.SUM(_xlfn.NORM.DIST($Q$3:$Q$1003,$F5178,$O5178,FALSE)*WindSpeedStep*$R$3:$R$1003)</f>
        <v>2000.1846449192251</v>
      </c>
      <c r="N5178" s="43">
        <f t="shared" si="241"/>
        <v>1.6184875164249015</v>
      </c>
      <c r="O5178" s="43">
        <f t="shared" si="242"/>
        <v>0.89</v>
      </c>
    </row>
    <row r="5179" spans="5:15" x14ac:dyDescent="0.2">
      <c r="E5179" s="16">
        <v>41273.930555555555</v>
      </c>
      <c r="F5179" s="22">
        <v>16.20214432520233</v>
      </c>
      <c r="G5179" s="25">
        <v>5.3696596113313268E-2</v>
      </c>
      <c r="H5179" s="3">
        <f t="shared" si="240"/>
        <v>2000</v>
      </c>
      <c r="I5179" s="3">
        <f>MIN(H5179-K5179+L5179,'Power Look Up'!$F$4)</f>
        <v>1999.3992232388582</v>
      </c>
      <c r="K5179" s="51">
        <f t="array" ref="K5179">_xlfn.SUM(_xlfn.NORM.DIST($Q$3:$Q$1003,$F5179,$N5179,FALSE)*WindSpeedStep*$R$3:$R$1003)</f>
        <v>2000.7734686595356</v>
      </c>
      <c r="L5179" s="51">
        <f t="array" ref="L5179">_xlfn.SUM(_xlfn.NORM.DIST($Q$3:$Q$1003,$F5179,$O5179,FALSE)*WindSpeedStep*$R$3:$R$1003)</f>
        <v>2000.1726918983939</v>
      </c>
      <c r="N5179" s="43">
        <f t="shared" si="241"/>
        <v>1.620214432520233</v>
      </c>
      <c r="O5179" s="43">
        <f t="shared" si="242"/>
        <v>0.87</v>
      </c>
    </row>
    <row r="5180" spans="5:15" x14ac:dyDescent="0.2">
      <c r="E5180" s="16">
        <v>41273.9375</v>
      </c>
      <c r="F5180" s="22">
        <v>15.802430721442457</v>
      </c>
      <c r="G5180" s="25">
        <v>5.8218891524811051E-2</v>
      </c>
      <c r="H5180" s="3">
        <f t="shared" si="240"/>
        <v>2000</v>
      </c>
      <c r="I5180" s="3">
        <f>MIN(H5180-K5180+L5180,'Power Look Up'!$F$4)</f>
        <v>1999.2515954406908</v>
      </c>
      <c r="K5180" s="51">
        <f t="array" ref="K5180">_xlfn.SUM(_xlfn.NORM.DIST($Q$3:$Q$1003,$F5180,$N5180,FALSE)*WindSpeedStep*$R$3:$R$1003)</f>
        <v>2001.0982820330564</v>
      </c>
      <c r="L5180" s="51">
        <f t="array" ref="L5180">_xlfn.SUM(_xlfn.NORM.DIST($Q$3:$Q$1003,$F5180,$O5180,FALSE)*WindSpeedStep*$R$3:$R$1003)</f>
        <v>2000.3498774737473</v>
      </c>
      <c r="N5180" s="43">
        <f t="shared" si="241"/>
        <v>1.5802430721442458</v>
      </c>
      <c r="O5180" s="43">
        <f t="shared" si="242"/>
        <v>0.92</v>
      </c>
    </row>
    <row r="5181" spans="5:15" x14ac:dyDescent="0.2">
      <c r="E5181" s="16">
        <v>41273.944444444445</v>
      </c>
      <c r="F5181" s="22">
        <v>16.271807198946274</v>
      </c>
      <c r="G5181" s="25">
        <v>4.9164790992103587E-2</v>
      </c>
      <c r="H5181" s="3">
        <f t="shared" si="240"/>
        <v>2000</v>
      </c>
      <c r="I5181" s="3">
        <f>MIN(H5181-K5181+L5181,'Power Look Up'!$F$4)</f>
        <v>1999.4089342272323</v>
      </c>
      <c r="K5181" s="51">
        <f t="array" ref="K5181">_xlfn.SUM(_xlfn.NORM.DIST($Q$3:$Q$1003,$F5181,$N5181,FALSE)*WindSpeedStep*$R$3:$R$1003)</f>
        <v>2000.72635635438</v>
      </c>
      <c r="L5181" s="51">
        <f t="array" ref="L5181">_xlfn.SUM(_xlfn.NORM.DIST($Q$3:$Q$1003,$F5181,$O5181,FALSE)*WindSpeedStep*$R$3:$R$1003)</f>
        <v>2000.1352905816123</v>
      </c>
      <c r="N5181" s="43">
        <f t="shared" si="241"/>
        <v>1.6271807198946275</v>
      </c>
      <c r="O5181" s="43">
        <f t="shared" si="242"/>
        <v>0.8</v>
      </c>
    </row>
    <row r="5182" spans="5:15" x14ac:dyDescent="0.2">
      <c r="E5182" s="16">
        <v>41273.951388888891</v>
      </c>
      <c r="F5182" s="22">
        <v>16.258408888686866</v>
      </c>
      <c r="G5182" s="25">
        <v>5.2280638641795871E-2</v>
      </c>
      <c r="H5182" s="3">
        <f t="shared" si="240"/>
        <v>2000</v>
      </c>
      <c r="I5182" s="3">
        <f>MIN(H5182-K5182+L5182,'Power Look Up'!$F$4)</f>
        <v>1999.4169796058088</v>
      </c>
      <c r="K5182" s="51">
        <f t="array" ref="K5182">_xlfn.SUM(_xlfn.NORM.DIST($Q$3:$Q$1003,$F5182,$N5182,FALSE)*WindSpeedStep*$R$3:$R$1003)</f>
        <v>2000.7352152262567</v>
      </c>
      <c r="L5182" s="51">
        <f t="array" ref="L5182">_xlfn.SUM(_xlfn.NORM.DIST($Q$3:$Q$1003,$F5182,$O5182,FALSE)*WindSpeedStep*$R$3:$R$1003)</f>
        <v>2000.1521948320656</v>
      </c>
      <c r="N5182" s="43">
        <f t="shared" si="241"/>
        <v>1.6258408888686866</v>
      </c>
      <c r="O5182" s="43">
        <f t="shared" si="242"/>
        <v>0.85</v>
      </c>
    </row>
    <row r="5183" spans="5:15" x14ac:dyDescent="0.2">
      <c r="E5183" s="16">
        <v>41273.958333333336</v>
      </c>
      <c r="F5183" s="22">
        <v>16.562218499972218</v>
      </c>
      <c r="G5183" s="25">
        <v>5.4340546225827763E-2</v>
      </c>
      <c r="H5183" s="3">
        <f t="shared" si="240"/>
        <v>2000</v>
      </c>
      <c r="I5183" s="3">
        <f>MIN(H5183-K5183+L5183,'Power Look Up'!$F$4)</f>
        <v>1999.5493026953638</v>
      </c>
      <c r="K5183" s="51">
        <f t="array" ref="K5183">_xlfn.SUM(_xlfn.NORM.DIST($Q$3:$Q$1003,$F5183,$N5183,FALSE)*WindSpeedStep*$R$3:$R$1003)</f>
        <v>2000.5563863305115</v>
      </c>
      <c r="L5183" s="51">
        <f t="array" ref="L5183">_xlfn.SUM(_xlfn.NORM.DIST($Q$3:$Q$1003,$F5183,$O5183,FALSE)*WindSpeedStep*$R$3:$R$1003)</f>
        <v>2000.1056890258753</v>
      </c>
      <c r="N5183" s="43">
        <f t="shared" si="241"/>
        <v>1.6562218499972219</v>
      </c>
      <c r="O5183" s="43">
        <f t="shared" si="242"/>
        <v>0.9</v>
      </c>
    </row>
    <row r="5184" spans="5:15" x14ac:dyDescent="0.2">
      <c r="E5184" s="16">
        <v>41273.965277777781</v>
      </c>
      <c r="F5184" s="22">
        <v>16.20914863681265</v>
      </c>
      <c r="G5184" s="25">
        <v>5.5524199337404254E-2</v>
      </c>
      <c r="H5184" s="3">
        <f t="shared" si="240"/>
        <v>2000</v>
      </c>
      <c r="I5184" s="3">
        <f>MIN(H5184-K5184+L5184,'Power Look Up'!$F$4)</f>
        <v>1999.4129936495706</v>
      </c>
      <c r="K5184" s="51">
        <f t="array" ref="K5184">_xlfn.SUM(_xlfn.NORM.DIST($Q$3:$Q$1003,$F5184,$N5184,FALSE)*WindSpeedStep*$R$3:$R$1003)</f>
        <v>2000.768612858001</v>
      </c>
      <c r="L5184" s="51">
        <f t="array" ref="L5184">_xlfn.SUM(_xlfn.NORM.DIST($Q$3:$Q$1003,$F5184,$O5184,FALSE)*WindSpeedStep*$R$3:$R$1003)</f>
        <v>2000.1816065075716</v>
      </c>
      <c r="N5184" s="43">
        <f t="shared" si="241"/>
        <v>1.6209148636812651</v>
      </c>
      <c r="O5184" s="43">
        <f t="shared" si="242"/>
        <v>0.9</v>
      </c>
    </row>
    <row r="5185" spans="5:15" x14ac:dyDescent="0.2">
      <c r="E5185" s="16">
        <v>41273.972222222219</v>
      </c>
      <c r="F5185" s="22">
        <v>16.599581746699215</v>
      </c>
      <c r="G5185" s="25">
        <v>6.2652180992861545E-2</v>
      </c>
      <c r="H5185" s="3">
        <f t="shared" si="240"/>
        <v>2000</v>
      </c>
      <c r="I5185" s="3">
        <f>MIN(H5185-K5185+L5185,'Power Look Up'!$F$4)</f>
        <v>1999.599061231361</v>
      </c>
      <c r="K5185" s="51">
        <f t="array" ref="K5185">_xlfn.SUM(_xlfn.NORM.DIST($Q$3:$Q$1003,$F5185,$N5185,FALSE)*WindSpeedStep*$R$3:$R$1003)</f>
        <v>2000.5373655582166</v>
      </c>
      <c r="L5185" s="51">
        <f t="array" ref="L5185">_xlfn.SUM(_xlfn.NORM.DIST($Q$3:$Q$1003,$F5185,$O5185,FALSE)*WindSpeedStep*$R$3:$R$1003)</f>
        <v>2000.1364267895776</v>
      </c>
      <c r="N5185" s="43">
        <f t="shared" si="241"/>
        <v>1.6599581746699217</v>
      </c>
      <c r="O5185" s="43">
        <f t="shared" si="242"/>
        <v>1.04</v>
      </c>
    </row>
    <row r="5186" spans="5:15" x14ac:dyDescent="0.2">
      <c r="E5186" s="16">
        <v>41273.979166666664</v>
      </c>
      <c r="F5186" s="22">
        <v>16.910557392455853</v>
      </c>
      <c r="G5186" s="25">
        <v>6.0908696035028638E-2</v>
      </c>
      <c r="H5186" s="3">
        <f t="shared" si="240"/>
        <v>2000</v>
      </c>
      <c r="I5186" s="3">
        <f>MIN(H5186-K5186+L5186,'Power Look Up'!$F$4)</f>
        <v>1999.682194244695</v>
      </c>
      <c r="K5186" s="51">
        <f t="array" ref="K5186">_xlfn.SUM(_xlfn.NORM.DIST($Q$3:$Q$1003,$F5186,$N5186,FALSE)*WindSpeedStep*$R$3:$R$1003)</f>
        <v>2000.4008089738511</v>
      </c>
      <c r="L5186" s="51">
        <f t="array" ref="L5186">_xlfn.SUM(_xlfn.NORM.DIST($Q$3:$Q$1003,$F5186,$O5186,FALSE)*WindSpeedStep*$R$3:$R$1003)</f>
        <v>2000.0830032185461</v>
      </c>
      <c r="N5186" s="43">
        <f t="shared" si="241"/>
        <v>1.6910557392455854</v>
      </c>
      <c r="O5186" s="43">
        <f t="shared" si="242"/>
        <v>1.03</v>
      </c>
    </row>
    <row r="5187" spans="5:15" x14ac:dyDescent="0.2">
      <c r="E5187" s="16">
        <v>41273.986111111109</v>
      </c>
      <c r="F5187" s="22">
        <v>16.854700301805895</v>
      </c>
      <c r="G5187" s="25">
        <v>5.2804261367058604E-2</v>
      </c>
      <c r="H5187" s="3">
        <f t="shared" ref="H5187:H5250" si="243">INDEX(PowerArray,MIN(MaximumPowerIndex,ROUND(F5187*100,0)))</f>
        <v>2000</v>
      </c>
      <c r="I5187" s="3">
        <f>MIN(H5187-K5187+L5187,'Power Look Up'!$F$4)</f>
        <v>1999.6432931922013</v>
      </c>
      <c r="K5187" s="51">
        <f t="array" ref="K5187">_xlfn.SUM(_xlfn.NORM.DIST($Q$3:$Q$1003,$F5187,$N5187,FALSE)*WindSpeedStep*$R$3:$R$1003)</f>
        <v>2000.4226728575886</v>
      </c>
      <c r="L5187" s="51">
        <f t="array" ref="L5187">_xlfn.SUM(_xlfn.NORM.DIST($Q$3:$Q$1003,$F5187,$O5187,FALSE)*WindSpeedStep*$R$3:$R$1003)</f>
        <v>2000.0659660497899</v>
      </c>
      <c r="N5187" s="43">
        <f t="shared" ref="N5187:N5250" si="244">ReferenceTurbulence*F5187</f>
        <v>1.6854700301805896</v>
      </c>
      <c r="O5187" s="43">
        <f t="shared" ref="O5187:O5250" si="245">F5187*G5187</f>
        <v>0.89</v>
      </c>
    </row>
    <row r="5188" spans="5:15" x14ac:dyDescent="0.2">
      <c r="E5188" s="16">
        <v>41273.993055555555</v>
      </c>
      <c r="F5188" s="22">
        <v>16.360660572500421</v>
      </c>
      <c r="G5188" s="25">
        <v>5.1342670198286602E-2</v>
      </c>
      <c r="H5188" s="3">
        <f t="shared" si="243"/>
        <v>2000</v>
      </c>
      <c r="I5188" s="3">
        <f>MIN(H5188-K5188+L5188,'Power Look Up'!$F$4)</f>
        <v>1999.4575028541844</v>
      </c>
      <c r="K5188" s="51">
        <f t="array" ref="K5188">_xlfn.SUM(_xlfn.NORM.DIST($Q$3:$Q$1003,$F5188,$N5188,FALSE)*WindSpeedStep*$R$3:$R$1003)</f>
        <v>2000.6699713789626</v>
      </c>
      <c r="L5188" s="51">
        <f t="array" ref="L5188">_xlfn.SUM(_xlfn.NORM.DIST($Q$3:$Q$1003,$F5188,$O5188,FALSE)*WindSpeedStep*$R$3:$R$1003)</f>
        <v>2000.127474233147</v>
      </c>
      <c r="N5188" s="43">
        <f t="shared" si="244"/>
        <v>1.6360660572500423</v>
      </c>
      <c r="O5188" s="43">
        <f t="shared" si="245"/>
        <v>0.84</v>
      </c>
    </row>
    <row r="5189" spans="5:15" x14ac:dyDescent="0.2">
      <c r="E5189" s="16">
        <v>41274</v>
      </c>
      <c r="F5189" s="22">
        <v>16.594329140716926</v>
      </c>
      <c r="G5189" s="25">
        <v>4.5798778218470705E-2</v>
      </c>
      <c r="H5189" s="3">
        <f t="shared" si="243"/>
        <v>2000</v>
      </c>
      <c r="I5189" s="3">
        <f>MIN(H5189-K5189+L5189,'Power Look Up'!$F$4)</f>
        <v>1999.5362718611466</v>
      </c>
      <c r="K5189" s="51">
        <f t="array" ref="K5189">_xlfn.SUM(_xlfn.NORM.DIST($Q$3:$Q$1003,$F5189,$N5189,FALSE)*WindSpeedStep*$R$3:$R$1003)</f>
        <v>2000.5400030808237</v>
      </c>
      <c r="L5189" s="51">
        <f t="array" ref="L5189">_xlfn.SUM(_xlfn.NORM.DIST($Q$3:$Q$1003,$F5189,$O5189,FALSE)*WindSpeedStep*$R$3:$R$1003)</f>
        <v>2000.0762749419703</v>
      </c>
      <c r="N5189" s="43">
        <f t="shared" si="244"/>
        <v>1.6594329140716928</v>
      </c>
      <c r="O5189" s="43">
        <f t="shared" si="245"/>
        <v>0.76</v>
      </c>
    </row>
    <row r="5190" spans="5:15" x14ac:dyDescent="0.2">
      <c r="E5190" s="16">
        <v>41274.006944444445</v>
      </c>
      <c r="F5190" s="22">
        <v>16.469299164323459</v>
      </c>
      <c r="G5190" s="25">
        <v>4.9182420691868824E-2</v>
      </c>
      <c r="H5190" s="3">
        <f t="shared" si="243"/>
        <v>2000</v>
      </c>
      <c r="I5190" s="3">
        <f>MIN(H5190-K5190+L5190,'Power Look Up'!$F$4)</f>
        <v>1999.4952709911074</v>
      </c>
      <c r="K5190" s="51">
        <f t="array" ref="K5190">_xlfn.SUM(_xlfn.NORM.DIST($Q$3:$Q$1003,$F5190,$N5190,FALSE)*WindSpeedStep*$R$3:$R$1003)</f>
        <v>2000.6063820888653</v>
      </c>
      <c r="L5190" s="51">
        <f t="array" ref="L5190">_xlfn.SUM(_xlfn.NORM.DIST($Q$3:$Q$1003,$F5190,$O5190,FALSE)*WindSpeedStep*$R$3:$R$1003)</f>
        <v>2000.1016530799727</v>
      </c>
      <c r="N5190" s="43">
        <f t="shared" si="244"/>
        <v>1.6469299164323461</v>
      </c>
      <c r="O5190" s="43">
        <f t="shared" si="245"/>
        <v>0.81</v>
      </c>
    </row>
    <row r="5191" spans="5:15" x14ac:dyDescent="0.2">
      <c r="E5191" s="16">
        <v>41274.013888888891</v>
      </c>
      <c r="F5191" s="22">
        <v>16.155192136836622</v>
      </c>
      <c r="G5191" s="25">
        <v>4.2710726938782799E-2</v>
      </c>
      <c r="H5191" s="3">
        <f t="shared" si="243"/>
        <v>2000</v>
      </c>
      <c r="I5191" s="3">
        <f>MIN(H5191-K5191+L5191,'Power Look Up'!$F$4)</f>
        <v>1999.3265073104617</v>
      </c>
      <c r="K5191" s="51">
        <f t="array" ref="K5191">_xlfn.SUM(_xlfn.NORM.DIST($Q$3:$Q$1003,$F5191,$N5191,FALSE)*WindSpeedStep*$R$3:$R$1003)</f>
        <v>2000.806719643291</v>
      </c>
      <c r="L5191" s="51">
        <f t="array" ref="L5191">_xlfn.SUM(_xlfn.NORM.DIST($Q$3:$Q$1003,$F5191,$O5191,FALSE)*WindSpeedStep*$R$3:$R$1003)</f>
        <v>2000.1332269537527</v>
      </c>
      <c r="N5191" s="43">
        <f t="shared" si="244"/>
        <v>1.6155192136836622</v>
      </c>
      <c r="O5191" s="43">
        <f t="shared" si="245"/>
        <v>0.69</v>
      </c>
    </row>
    <row r="5192" spans="5:15" x14ac:dyDescent="0.2">
      <c r="E5192" s="16">
        <v>41274.020833333336</v>
      </c>
      <c r="F5192" s="22">
        <v>15.627051803247298</v>
      </c>
      <c r="G5192" s="25">
        <v>5.5032773348923834E-2</v>
      </c>
      <c r="H5192" s="3">
        <f t="shared" si="243"/>
        <v>2000</v>
      </c>
      <c r="I5192" s="3">
        <f>MIN(H5192-K5192+L5192,'Power Look Up'!$F$4)</f>
        <v>1999.1326607428537</v>
      </c>
      <c r="K5192" s="51">
        <f t="array" ref="K5192">_xlfn.SUM(_xlfn.NORM.DIST($Q$3:$Q$1003,$F5192,$N5192,FALSE)*WindSpeedStep*$R$3:$R$1003)</f>
        <v>2001.2728462734483</v>
      </c>
      <c r="L5192" s="51">
        <f t="array" ref="L5192">_xlfn.SUM(_xlfn.NORM.DIST($Q$3:$Q$1003,$F5192,$O5192,FALSE)*WindSpeedStep*$R$3:$R$1003)</f>
        <v>2000.405507016302</v>
      </c>
      <c r="N5192" s="43">
        <f t="shared" si="244"/>
        <v>1.5627051803247298</v>
      </c>
      <c r="O5192" s="43">
        <f t="shared" si="245"/>
        <v>0.86</v>
      </c>
    </row>
    <row r="5193" spans="5:15" x14ac:dyDescent="0.2">
      <c r="E5193" s="16">
        <v>41274.027777777781</v>
      </c>
      <c r="F5193" s="22">
        <v>16.105954347108092</v>
      </c>
      <c r="G5193" s="25">
        <v>5.4638177970373333E-2</v>
      </c>
      <c r="H5193" s="3">
        <f t="shared" si="243"/>
        <v>2000</v>
      </c>
      <c r="I5193" s="3">
        <f>MIN(H5193-K5193+L5193,'Power Look Up'!$F$4)</f>
        <v>1999.3612015075846</v>
      </c>
      <c r="K5193" s="51">
        <f t="array" ref="K5193">_xlfn.SUM(_xlfn.NORM.DIST($Q$3:$Q$1003,$F5193,$N5193,FALSE)*WindSpeedStep*$R$3:$R$1003)</f>
        <v>2000.8429240096195</v>
      </c>
      <c r="L5193" s="51">
        <f t="array" ref="L5193">_xlfn.SUM(_xlfn.NORM.DIST($Q$3:$Q$1003,$F5193,$O5193,FALSE)*WindSpeedStep*$R$3:$R$1003)</f>
        <v>2000.2041255172041</v>
      </c>
      <c r="N5193" s="43">
        <f t="shared" si="244"/>
        <v>1.6105954347108093</v>
      </c>
      <c r="O5193" s="43">
        <f t="shared" si="245"/>
        <v>0.88</v>
      </c>
    </row>
    <row r="5194" spans="5:15" x14ac:dyDescent="0.2">
      <c r="E5194" s="16">
        <v>41274.034722222219</v>
      </c>
      <c r="F5194" s="22">
        <v>14.196119329058407</v>
      </c>
      <c r="G5194" s="25">
        <v>4.0856235887844566E-2</v>
      </c>
      <c r="H5194" s="3">
        <f t="shared" si="243"/>
        <v>2000</v>
      </c>
      <c r="I5194" s="3">
        <f>MIN(H5194-K5194+L5194,'Power Look Up'!$F$4)</f>
        <v>1998.9599235877756</v>
      </c>
      <c r="K5194" s="51">
        <f t="array" ref="K5194">_xlfn.SUM(_xlfn.NORM.DIST($Q$3:$Q$1003,$F5194,$N5194,FALSE)*WindSpeedStep*$R$3:$R$1003)</f>
        <v>2003.2276736377592</v>
      </c>
      <c r="L5194" s="51">
        <f t="array" ref="L5194">_xlfn.SUM(_xlfn.NORM.DIST($Q$3:$Q$1003,$F5194,$O5194,FALSE)*WindSpeedStep*$R$3:$R$1003)</f>
        <v>2002.1875972255348</v>
      </c>
      <c r="N5194" s="43">
        <f t="shared" si="244"/>
        <v>1.4196119329058408</v>
      </c>
      <c r="O5194" s="43">
        <f t="shared" si="245"/>
        <v>0.57999999999999996</v>
      </c>
    </row>
    <row r="5195" spans="5:15" x14ac:dyDescent="0.2">
      <c r="E5195" s="16">
        <v>41274.041666666664</v>
      </c>
      <c r="F5195" s="22">
        <v>14.386528253506155</v>
      </c>
      <c r="G5195" s="25">
        <v>3.7535115525067428E-2</v>
      </c>
      <c r="H5195" s="3">
        <f t="shared" si="243"/>
        <v>2000</v>
      </c>
      <c r="I5195" s="3">
        <f>MIN(H5195-K5195+L5195,'Power Look Up'!$F$4)</f>
        <v>1998.6149550401947</v>
      </c>
      <c r="K5195" s="51">
        <f t="array" ref="K5195">_xlfn.SUM(_xlfn.NORM.DIST($Q$3:$Q$1003,$F5195,$N5195,FALSE)*WindSpeedStep*$R$3:$R$1003)</f>
        <v>2002.9822070805183</v>
      </c>
      <c r="L5195" s="51">
        <f t="array" ref="L5195">_xlfn.SUM(_xlfn.NORM.DIST($Q$3:$Q$1003,$F5195,$O5195,FALSE)*WindSpeedStep*$R$3:$R$1003)</f>
        <v>2001.5971621207129</v>
      </c>
      <c r="N5195" s="43">
        <f t="shared" si="244"/>
        <v>1.4386528253506157</v>
      </c>
      <c r="O5195" s="43">
        <f t="shared" si="245"/>
        <v>0.54</v>
      </c>
    </row>
    <row r="5196" spans="5:15" x14ac:dyDescent="0.2">
      <c r="E5196" s="16">
        <v>41274.048611111109</v>
      </c>
      <c r="F5196" s="22">
        <v>14.232600569937659</v>
      </c>
      <c r="G5196" s="25">
        <v>3.372538965323485E-2</v>
      </c>
      <c r="H5196" s="3">
        <f t="shared" si="243"/>
        <v>2000</v>
      </c>
      <c r="I5196" s="3">
        <f>MIN(H5196-K5196+L5196,'Power Look Up'!$F$4)</f>
        <v>1998.6948310394805</v>
      </c>
      <c r="K5196" s="51">
        <f t="array" ref="K5196">_xlfn.SUM(_xlfn.NORM.DIST($Q$3:$Q$1003,$F5196,$N5196,FALSE)*WindSpeedStep*$R$3:$R$1003)</f>
        <v>2003.1847444973753</v>
      </c>
      <c r="L5196" s="51">
        <f t="array" ref="L5196">_xlfn.SUM(_xlfn.NORM.DIST($Q$3:$Q$1003,$F5196,$O5196,FALSE)*WindSpeedStep*$R$3:$R$1003)</f>
        <v>2001.8795755368558</v>
      </c>
      <c r="N5196" s="43">
        <f t="shared" si="244"/>
        <v>1.4232600569937661</v>
      </c>
      <c r="O5196" s="43">
        <f t="shared" si="245"/>
        <v>0.48</v>
      </c>
    </row>
    <row r="5197" spans="5:15" x14ac:dyDescent="0.2">
      <c r="E5197" s="16">
        <v>41274.055555555555</v>
      </c>
      <c r="F5197" s="22">
        <v>13.680047710787722</v>
      </c>
      <c r="G5197" s="25">
        <v>5.0438420580644926E-2</v>
      </c>
      <c r="H5197" s="3">
        <f t="shared" si="243"/>
        <v>1999.6799999999998</v>
      </c>
      <c r="I5197" s="3">
        <f>MIN(H5197-K5197+L5197,'Power Look Up'!$F$4)</f>
        <v>2000</v>
      </c>
      <c r="K5197" s="51">
        <f t="array" ref="K5197">_xlfn.SUM(_xlfn.NORM.DIST($Q$3:$Q$1003,$F5197,$N5197,FALSE)*WindSpeedStep*$R$3:$R$1003)</f>
        <v>2003.4016398723611</v>
      </c>
      <c r="L5197" s="51">
        <f t="array" ref="L5197">_xlfn.SUM(_xlfn.NORM.DIST($Q$3:$Q$1003,$F5197,$O5197,FALSE)*WindSpeedStep*$R$3:$R$1003)</f>
        <v>2004.8448835977688</v>
      </c>
      <c r="N5197" s="43">
        <f t="shared" si="244"/>
        <v>1.3680047710787724</v>
      </c>
      <c r="O5197" s="43">
        <f t="shared" si="245"/>
        <v>0.69</v>
      </c>
    </row>
    <row r="5198" spans="5:15" x14ac:dyDescent="0.2">
      <c r="E5198" s="16">
        <v>41274.0625</v>
      </c>
      <c r="F5198" s="22">
        <v>13.264754785378928</v>
      </c>
      <c r="G5198" s="25">
        <v>6.8602851294548406E-2</v>
      </c>
      <c r="H5198" s="3">
        <f t="shared" si="243"/>
        <v>1999.2599999999998</v>
      </c>
      <c r="I5198" s="3">
        <f>MIN(H5198-K5198+L5198,'Power Look Up'!$F$4)</f>
        <v>2000</v>
      </c>
      <c r="K5198" s="51">
        <f t="array" ref="K5198">_xlfn.SUM(_xlfn.NORM.DIST($Q$3:$Q$1003,$F5198,$N5198,FALSE)*WindSpeedStep*$R$3:$R$1003)</f>
        <v>2002.2837585421207</v>
      </c>
      <c r="L5198" s="51">
        <f t="array" ref="L5198">_xlfn.SUM(_xlfn.NORM.DIST($Q$3:$Q$1003,$F5198,$O5198,FALSE)*WindSpeedStep*$R$3:$R$1003)</f>
        <v>2008.3389531904529</v>
      </c>
      <c r="N5198" s="43">
        <f t="shared" si="244"/>
        <v>1.3264754785378929</v>
      </c>
      <c r="O5198" s="43">
        <f t="shared" si="245"/>
        <v>0.90999999999999992</v>
      </c>
    </row>
    <row r="5199" spans="5:15" x14ac:dyDescent="0.2">
      <c r="E5199" s="16">
        <v>41274.069444444445</v>
      </c>
      <c r="F5199" s="22">
        <v>14.38462416201275</v>
      </c>
      <c r="G5199" s="25">
        <v>4.5882324944084625E-2</v>
      </c>
      <c r="H5199" s="3">
        <f t="shared" si="243"/>
        <v>2000</v>
      </c>
      <c r="I5199" s="3">
        <f>MIN(H5199-K5199+L5199,'Power Look Up'!$F$4)</f>
        <v>1998.8502182082379</v>
      </c>
      <c r="K5199" s="51">
        <f t="array" ref="K5199">_xlfn.SUM(_xlfn.NORM.DIST($Q$3:$Q$1003,$F5199,$N5199,FALSE)*WindSpeedStep*$R$3:$R$1003)</f>
        <v>2002.9848799910924</v>
      </c>
      <c r="L5199" s="51">
        <f t="array" ref="L5199">_xlfn.SUM(_xlfn.NORM.DIST($Q$3:$Q$1003,$F5199,$O5199,FALSE)*WindSpeedStep*$R$3:$R$1003)</f>
        <v>2001.8350981993303</v>
      </c>
      <c r="N5199" s="43">
        <f t="shared" si="244"/>
        <v>1.4384624162012751</v>
      </c>
      <c r="O5199" s="43">
        <f t="shared" si="245"/>
        <v>0.66</v>
      </c>
    </row>
    <row r="5200" spans="5:15" x14ac:dyDescent="0.2">
      <c r="E5200" s="16">
        <v>41274.076388888891</v>
      </c>
      <c r="F5200" s="22">
        <v>14.168409979434715</v>
      </c>
      <c r="G5200" s="25">
        <v>3.5995570479698084E-2</v>
      </c>
      <c r="H5200" s="3">
        <f t="shared" si="243"/>
        <v>2000</v>
      </c>
      <c r="I5200" s="3">
        <f>MIN(H5200-K5200+L5200,'Power Look Up'!$F$4)</f>
        <v>1998.8625019040037</v>
      </c>
      <c r="K5200" s="51">
        <f t="array" ref="K5200">_xlfn.SUM(_xlfn.NORM.DIST($Q$3:$Q$1003,$F5200,$N5200,FALSE)*WindSpeedStep*$R$3:$R$1003)</f>
        <v>2003.2586372576657</v>
      </c>
      <c r="L5200" s="51">
        <f t="array" ref="L5200">_xlfn.SUM(_xlfn.NORM.DIST($Q$3:$Q$1003,$F5200,$O5200,FALSE)*WindSpeedStep*$R$3:$R$1003)</f>
        <v>2002.1211391616694</v>
      </c>
      <c r="N5200" s="43">
        <f t="shared" si="244"/>
        <v>1.4168409979434715</v>
      </c>
      <c r="O5200" s="43">
        <f t="shared" si="245"/>
        <v>0.51</v>
      </c>
    </row>
    <row r="5201" spans="5:15" x14ac:dyDescent="0.2">
      <c r="E5201" s="16">
        <v>41274.083333333336</v>
      </c>
      <c r="F5201" s="22">
        <v>14.212937762046851</v>
      </c>
      <c r="G5201" s="25">
        <v>3.3772046851689982E-2</v>
      </c>
      <c r="H5201" s="3">
        <f t="shared" si="243"/>
        <v>2000</v>
      </c>
      <c r="I5201" s="3">
        <f>MIN(H5201-K5201+L5201,'Power Look Up'!$F$4)</f>
        <v>1998.7256402816868</v>
      </c>
      <c r="K5201" s="51">
        <f t="array" ref="K5201">_xlfn.SUM(_xlfn.NORM.DIST($Q$3:$Q$1003,$F5201,$N5201,FALSE)*WindSpeedStep*$R$3:$R$1003)</f>
        <v>2003.2081740329907</v>
      </c>
      <c r="L5201" s="51">
        <f t="array" ref="L5201">_xlfn.SUM(_xlfn.NORM.DIST($Q$3:$Q$1003,$F5201,$O5201,FALSE)*WindSpeedStep*$R$3:$R$1003)</f>
        <v>2001.9338143146774</v>
      </c>
      <c r="N5201" s="43">
        <f t="shared" si="244"/>
        <v>1.4212937762046851</v>
      </c>
      <c r="O5201" s="43">
        <f t="shared" si="245"/>
        <v>0.48</v>
      </c>
    </row>
    <row r="5202" spans="5:15" x14ac:dyDescent="0.2">
      <c r="E5202" s="16">
        <v>41274.090277777781</v>
      </c>
      <c r="F5202" s="22">
        <v>13.550139130389779</v>
      </c>
      <c r="G5202" s="25">
        <v>3.3947990907955188E-2</v>
      </c>
      <c r="H5202" s="3">
        <f t="shared" si="243"/>
        <v>1999.5499999999997</v>
      </c>
      <c r="I5202" s="3">
        <f>MIN(H5202-K5202+L5202,'Power Look Up'!$F$4)</f>
        <v>2000</v>
      </c>
      <c r="K5202" s="51">
        <f t="array" ref="K5202">_xlfn.SUM(_xlfn.NORM.DIST($Q$3:$Q$1003,$F5202,$N5202,FALSE)*WindSpeedStep*$R$3:$R$1003)</f>
        <v>2003.2273273096826</v>
      </c>
      <c r="L5202" s="51">
        <f t="array" ref="L5202">_xlfn.SUM(_xlfn.NORM.DIST($Q$3:$Q$1003,$F5202,$O5202,FALSE)*WindSpeedStep*$R$3:$R$1003)</f>
        <v>2004.7607724626471</v>
      </c>
      <c r="N5202" s="43">
        <f t="shared" si="244"/>
        <v>1.355013913038978</v>
      </c>
      <c r="O5202" s="43">
        <f t="shared" si="245"/>
        <v>0.46</v>
      </c>
    </row>
    <row r="5203" spans="5:15" x14ac:dyDescent="0.2">
      <c r="E5203" s="16">
        <v>41274.097222222219</v>
      </c>
      <c r="F5203" s="22">
        <v>13.391253668763868</v>
      </c>
      <c r="G5203" s="25">
        <v>4.1071584005828929E-2</v>
      </c>
      <c r="H5203" s="3">
        <f t="shared" si="243"/>
        <v>1999.3899999999999</v>
      </c>
      <c r="I5203" s="3">
        <f>MIN(H5203-K5203+L5203,'Power Look Up'!$F$4)</f>
        <v>2000</v>
      </c>
      <c r="K5203" s="51">
        <f t="array" ref="K5203">_xlfn.SUM(_xlfn.NORM.DIST($Q$3:$Q$1003,$F5203,$N5203,FALSE)*WindSpeedStep*$R$3:$R$1003)</f>
        <v>2002.8144653117338</v>
      </c>
      <c r="L5203" s="51">
        <f t="array" ref="L5203">_xlfn.SUM(_xlfn.NORM.DIST($Q$3:$Q$1003,$F5203,$O5203,FALSE)*WindSpeedStep*$R$3:$R$1003)</f>
        <v>2006.2148586902247</v>
      </c>
      <c r="N5203" s="43">
        <f t="shared" si="244"/>
        <v>1.3391253668763869</v>
      </c>
      <c r="O5203" s="43">
        <f t="shared" si="245"/>
        <v>0.55000000000000004</v>
      </c>
    </row>
    <row r="5204" spans="5:15" x14ac:dyDescent="0.2">
      <c r="E5204" s="16">
        <v>41274.104166666664</v>
      </c>
      <c r="F5204" s="22">
        <v>13.741111156005509</v>
      </c>
      <c r="G5204" s="25">
        <v>9.7517586808426135E-2</v>
      </c>
      <c r="H5204" s="3">
        <f t="shared" si="243"/>
        <v>1999.7399999999998</v>
      </c>
      <c r="I5204" s="3">
        <f>MIN(H5204-K5204+L5204,'Power Look Up'!$F$4)</f>
        <v>2000</v>
      </c>
      <c r="K5204" s="51">
        <f t="array" ref="K5204">_xlfn.SUM(_xlfn.NORM.DIST($Q$3:$Q$1003,$F5204,$N5204,FALSE)*WindSpeedStep*$R$3:$R$1003)</f>
        <v>2003.4431808046425</v>
      </c>
      <c r="L5204" s="51">
        <f t="array" ref="L5204">_xlfn.SUM(_xlfn.NORM.DIST($Q$3:$Q$1003,$F5204,$O5204,FALSE)*WindSpeedStep*$R$3:$R$1003)</f>
        <v>2003.9321381718919</v>
      </c>
      <c r="N5204" s="43">
        <f t="shared" si="244"/>
        <v>1.374111115600551</v>
      </c>
      <c r="O5204" s="43">
        <f t="shared" si="245"/>
        <v>1.34</v>
      </c>
    </row>
    <row r="5205" spans="5:15" x14ac:dyDescent="0.2">
      <c r="E5205" s="16">
        <v>41274.111111111109</v>
      </c>
      <c r="F5205" s="22">
        <v>12.57898104047773</v>
      </c>
      <c r="G5205" s="25">
        <v>5.8828294407851013E-2</v>
      </c>
      <c r="H5205" s="3">
        <f t="shared" si="243"/>
        <v>1994.3799999999976</v>
      </c>
      <c r="I5205" s="3">
        <f>MIN(H5205-K5205+L5205,'Power Look Up'!$F$4)</f>
        <v>2000</v>
      </c>
      <c r="K5205" s="51">
        <f t="array" ref="K5205">_xlfn.SUM(_xlfn.NORM.DIST($Q$3:$Q$1003,$F5205,$N5205,FALSE)*WindSpeedStep*$R$3:$R$1003)</f>
        <v>1993.9532092339941</v>
      </c>
      <c r="L5205" s="51">
        <f t="array" ref="L5205">_xlfn.SUM(_xlfn.NORM.DIST($Q$3:$Q$1003,$F5205,$O5205,FALSE)*WindSpeedStep*$R$3:$R$1003)</f>
        <v>2014.1180103155682</v>
      </c>
      <c r="N5205" s="43">
        <f t="shared" si="244"/>
        <v>1.257898104047773</v>
      </c>
      <c r="O5205" s="43">
        <f t="shared" si="245"/>
        <v>0.74</v>
      </c>
    </row>
    <row r="5206" spans="5:15" x14ac:dyDescent="0.2">
      <c r="E5206" s="16">
        <v>41274.118055555555</v>
      </c>
      <c r="F5206" s="22">
        <v>14.039923520281361</v>
      </c>
      <c r="G5206" s="25">
        <v>4.772105767044614E-2</v>
      </c>
      <c r="H5206" s="3">
        <f t="shared" si="243"/>
        <v>2000</v>
      </c>
      <c r="I5206" s="3">
        <f>MIN(H5206-K5206+L5206,'Power Look Up'!$F$4)</f>
        <v>1999.6035029691523</v>
      </c>
      <c r="K5206" s="51">
        <f t="array" ref="K5206">_xlfn.SUM(_xlfn.NORM.DIST($Q$3:$Q$1003,$F5206,$N5206,FALSE)*WindSpeedStep*$R$3:$R$1003)</f>
        <v>2003.3796716689881</v>
      </c>
      <c r="L5206" s="51">
        <f t="array" ref="L5206">_xlfn.SUM(_xlfn.NORM.DIST($Q$3:$Q$1003,$F5206,$O5206,FALSE)*WindSpeedStep*$R$3:$R$1003)</f>
        <v>2002.9831746381403</v>
      </c>
      <c r="N5206" s="43">
        <f t="shared" si="244"/>
        <v>1.4039923520281361</v>
      </c>
      <c r="O5206" s="43">
        <f t="shared" si="245"/>
        <v>0.67</v>
      </c>
    </row>
    <row r="5207" spans="5:15" x14ac:dyDescent="0.2">
      <c r="E5207" s="16">
        <v>41274.125</v>
      </c>
      <c r="F5207" s="22">
        <v>14.495343928566607</v>
      </c>
      <c r="G5207" s="25">
        <v>3.1044451391951132E-2</v>
      </c>
      <c r="H5207" s="3">
        <f t="shared" si="243"/>
        <v>2000</v>
      </c>
      <c r="I5207" s="3">
        <f>MIN(H5207-K5207+L5207,'Power Look Up'!$F$4)</f>
        <v>1998.4187167208461</v>
      </c>
      <c r="K5207" s="51">
        <f t="array" ref="K5207">_xlfn.SUM(_xlfn.NORM.DIST($Q$3:$Q$1003,$F5207,$N5207,FALSE)*WindSpeedStep*$R$3:$R$1003)</f>
        <v>2002.8246944725331</v>
      </c>
      <c r="L5207" s="51">
        <f t="array" ref="L5207">_xlfn.SUM(_xlfn.NORM.DIST($Q$3:$Q$1003,$F5207,$O5207,FALSE)*WindSpeedStep*$R$3:$R$1003)</f>
        <v>2001.2434111933792</v>
      </c>
      <c r="N5207" s="43">
        <f t="shared" si="244"/>
        <v>1.4495343928566609</v>
      </c>
      <c r="O5207" s="43">
        <f t="shared" si="245"/>
        <v>0.45</v>
      </c>
    </row>
    <row r="5208" spans="5:15" x14ac:dyDescent="0.2">
      <c r="E5208" s="16">
        <v>41274.131944444445</v>
      </c>
      <c r="F5208" s="22">
        <v>14.099809232977673</v>
      </c>
      <c r="G5208" s="25">
        <v>3.0496866510384007E-2</v>
      </c>
      <c r="H5208" s="3">
        <f t="shared" si="243"/>
        <v>2000</v>
      </c>
      <c r="I5208" s="3">
        <f>MIN(H5208-K5208+L5208,'Power Look Up'!$F$4)</f>
        <v>1998.8498250979321</v>
      </c>
      <c r="K5208" s="51">
        <f t="array" ref="K5208">_xlfn.SUM(_xlfn.NORM.DIST($Q$3:$Q$1003,$F5208,$N5208,FALSE)*WindSpeedStep*$R$3:$R$1003)</f>
        <v>2003.3283071481571</v>
      </c>
      <c r="L5208" s="51">
        <f t="array" ref="L5208">_xlfn.SUM(_xlfn.NORM.DIST($Q$3:$Q$1003,$F5208,$O5208,FALSE)*WindSpeedStep*$R$3:$R$1003)</f>
        <v>2002.1781322460893</v>
      </c>
      <c r="N5208" s="43">
        <f t="shared" si="244"/>
        <v>1.4099809232977674</v>
      </c>
      <c r="O5208" s="43">
        <f t="shared" si="245"/>
        <v>0.43</v>
      </c>
    </row>
    <row r="5209" spans="5:15" x14ac:dyDescent="0.2">
      <c r="E5209" s="16">
        <v>41274.138888888891</v>
      </c>
      <c r="F5209" s="22">
        <v>14.076514848708189</v>
      </c>
      <c r="G5209" s="25">
        <v>2.8416124608905469E-2</v>
      </c>
      <c r="H5209" s="3">
        <f t="shared" si="243"/>
        <v>2000</v>
      </c>
      <c r="I5209" s="3">
        <f>MIN(H5209-K5209+L5209,'Power Look Up'!$F$4)</f>
        <v>1998.8482121487</v>
      </c>
      <c r="K5209" s="51">
        <f t="array" ref="K5209">_xlfn.SUM(_xlfn.NORM.DIST($Q$3:$Q$1003,$F5209,$N5209,FALSE)*WindSpeedStep*$R$3:$R$1003)</f>
        <v>2003.3494245920358</v>
      </c>
      <c r="L5209" s="51">
        <f t="array" ref="L5209">_xlfn.SUM(_xlfn.NORM.DIST($Q$3:$Q$1003,$F5209,$O5209,FALSE)*WindSpeedStep*$R$3:$R$1003)</f>
        <v>2002.1976367407358</v>
      </c>
      <c r="N5209" s="43">
        <f t="shared" si="244"/>
        <v>1.407651484870819</v>
      </c>
      <c r="O5209" s="43">
        <f t="shared" si="245"/>
        <v>0.4</v>
      </c>
    </row>
    <row r="5210" spans="5:15" x14ac:dyDescent="0.2">
      <c r="E5210" s="16">
        <v>41274.145833333336</v>
      </c>
      <c r="F5210" s="22">
        <v>14.354347726864356</v>
      </c>
      <c r="G5210" s="25">
        <v>2.9956080776505724E-2</v>
      </c>
      <c r="H5210" s="3">
        <f t="shared" si="243"/>
        <v>2000</v>
      </c>
      <c r="I5210" s="3">
        <f>MIN(H5210-K5210+L5210,'Power Look Up'!$F$4)</f>
        <v>1998.4749078905827</v>
      </c>
      <c r="K5210" s="51">
        <f t="array" ref="K5210">_xlfn.SUM(_xlfn.NORM.DIST($Q$3:$Q$1003,$F5210,$N5210,FALSE)*WindSpeedStep*$R$3:$R$1003)</f>
        <v>2003.0269058799386</v>
      </c>
      <c r="L5210" s="51">
        <f t="array" ref="L5210">_xlfn.SUM(_xlfn.NORM.DIST($Q$3:$Q$1003,$F5210,$O5210,FALSE)*WindSpeedStep*$R$3:$R$1003)</f>
        <v>2001.5018137705213</v>
      </c>
      <c r="N5210" s="43">
        <f t="shared" si="244"/>
        <v>1.4354347726864356</v>
      </c>
      <c r="O5210" s="43">
        <f t="shared" si="245"/>
        <v>0.43</v>
      </c>
    </row>
    <row r="5211" spans="5:15" x14ac:dyDescent="0.2">
      <c r="E5211" s="16">
        <v>41274.152777777781</v>
      </c>
      <c r="F5211" s="22">
        <v>14.32139967269762</v>
      </c>
      <c r="G5211" s="25">
        <v>3.840406751921898E-2</v>
      </c>
      <c r="H5211" s="3">
        <f t="shared" si="243"/>
        <v>2000</v>
      </c>
      <c r="I5211" s="3">
        <f>MIN(H5211-K5211+L5211,'Power Look Up'!$F$4)</f>
        <v>1998.7019122768597</v>
      </c>
      <c r="K5211" s="51">
        <f t="array" ref="K5211">_xlfn.SUM(_xlfn.NORM.DIST($Q$3:$Q$1003,$F5211,$N5211,FALSE)*WindSpeedStep*$R$3:$R$1003)</f>
        <v>2003.0715269207269</v>
      </c>
      <c r="L5211" s="51">
        <f t="array" ref="L5211">_xlfn.SUM(_xlfn.NORM.DIST($Q$3:$Q$1003,$F5211,$O5211,FALSE)*WindSpeedStep*$R$3:$R$1003)</f>
        <v>2001.7734391975866</v>
      </c>
      <c r="N5211" s="43">
        <f t="shared" si="244"/>
        <v>1.4321399672697621</v>
      </c>
      <c r="O5211" s="43">
        <f t="shared" si="245"/>
        <v>0.55000000000000004</v>
      </c>
    </row>
    <row r="5212" spans="5:15" x14ac:dyDescent="0.2">
      <c r="E5212" s="16">
        <v>41274.159722222219</v>
      </c>
      <c r="F5212" s="22">
        <v>14.444370292715588</v>
      </c>
      <c r="G5212" s="25">
        <v>4.7769475997716047E-2</v>
      </c>
      <c r="H5212" s="3">
        <f t="shared" si="243"/>
        <v>2000</v>
      </c>
      <c r="I5212" s="3">
        <f>MIN(H5212-K5212+L5212,'Power Look Up'!$F$4)</f>
        <v>1998.850577265828</v>
      </c>
      <c r="K5212" s="51">
        <f t="array" ref="K5212">_xlfn.SUM(_xlfn.NORM.DIST($Q$3:$Q$1003,$F5212,$N5212,FALSE)*WindSpeedStep*$R$3:$R$1003)</f>
        <v>2002.8995337486033</v>
      </c>
      <c r="L5212" s="51">
        <f t="array" ref="L5212">_xlfn.SUM(_xlfn.NORM.DIST($Q$3:$Q$1003,$F5212,$O5212,FALSE)*WindSpeedStep*$R$3:$R$1003)</f>
        <v>2001.7501110144312</v>
      </c>
      <c r="N5212" s="43">
        <f t="shared" si="244"/>
        <v>1.4444370292715589</v>
      </c>
      <c r="O5212" s="43">
        <f t="shared" si="245"/>
        <v>0.69</v>
      </c>
    </row>
    <row r="5213" spans="5:15" x14ac:dyDescent="0.2">
      <c r="E5213" s="16">
        <v>41274.166666666664</v>
      </c>
      <c r="F5213" s="22">
        <v>14.629748164022997</v>
      </c>
      <c r="G5213" s="25">
        <v>2.8708628152113402E-2</v>
      </c>
      <c r="H5213" s="3">
        <f t="shared" si="243"/>
        <v>2000</v>
      </c>
      <c r="I5213" s="3">
        <f>MIN(H5213-K5213+L5213,'Power Look Up'!$F$4)</f>
        <v>1998.3698778782195</v>
      </c>
      <c r="K5213" s="51">
        <f t="array" ref="K5213">_xlfn.SUM(_xlfn.NORM.DIST($Q$3:$Q$1003,$F5213,$N5213,FALSE)*WindSpeedStep*$R$3:$R$1003)</f>
        <v>2002.6218376438294</v>
      </c>
      <c r="L5213" s="51">
        <f t="array" ref="L5213">_xlfn.SUM(_xlfn.NORM.DIST($Q$3:$Q$1003,$F5213,$O5213,FALSE)*WindSpeedStep*$R$3:$R$1003)</f>
        <v>2000.9917155220489</v>
      </c>
      <c r="N5213" s="43">
        <f t="shared" si="244"/>
        <v>1.4629748164022998</v>
      </c>
      <c r="O5213" s="43">
        <f t="shared" si="245"/>
        <v>0.42</v>
      </c>
    </row>
    <row r="5214" spans="5:15" x14ac:dyDescent="0.2">
      <c r="E5214" s="16">
        <v>41274.173611111109</v>
      </c>
      <c r="F5214" s="22">
        <v>14.923124368174472</v>
      </c>
      <c r="G5214" s="25">
        <v>3.4845250040867345E-2</v>
      </c>
      <c r="H5214" s="3">
        <f t="shared" si="243"/>
        <v>2000</v>
      </c>
      <c r="I5214" s="3">
        <f>MIN(H5214-K5214+L5214,'Power Look Up'!$F$4)</f>
        <v>1998.5265048222711</v>
      </c>
      <c r="K5214" s="51">
        <f t="array" ref="K5214">_xlfn.SUM(_xlfn.NORM.DIST($Q$3:$Q$1003,$F5214,$N5214,FALSE)*WindSpeedStep*$R$3:$R$1003)</f>
        <v>2002.1767433144798</v>
      </c>
      <c r="L5214" s="51">
        <f t="array" ref="L5214">_xlfn.SUM(_xlfn.NORM.DIST($Q$3:$Q$1003,$F5214,$O5214,FALSE)*WindSpeedStep*$R$3:$R$1003)</f>
        <v>2000.703248136751</v>
      </c>
      <c r="N5214" s="43">
        <f t="shared" si="244"/>
        <v>1.4923124368174472</v>
      </c>
      <c r="O5214" s="43">
        <f t="shared" si="245"/>
        <v>0.52</v>
      </c>
    </row>
    <row r="5215" spans="5:15" x14ac:dyDescent="0.2">
      <c r="E5215" s="16">
        <v>41274.180555555555</v>
      </c>
      <c r="F5215" s="22">
        <v>14.920119689388569</v>
      </c>
      <c r="G5215" s="25">
        <v>3.1501087778422553E-2</v>
      </c>
      <c r="H5215" s="3">
        <f t="shared" si="243"/>
        <v>2000</v>
      </c>
      <c r="I5215" s="3">
        <f>MIN(H5215-K5215+L5215,'Power Look Up'!$F$4)</f>
        <v>1998.4878559915055</v>
      </c>
      <c r="K5215" s="51">
        <f t="array" ref="K5215">_xlfn.SUM(_xlfn.NORM.DIST($Q$3:$Q$1003,$F5215,$N5215,FALSE)*WindSpeedStep*$R$3:$R$1003)</f>
        <v>2002.1811974105756</v>
      </c>
      <c r="L5215" s="51">
        <f t="array" ref="L5215">_xlfn.SUM(_xlfn.NORM.DIST($Q$3:$Q$1003,$F5215,$O5215,FALSE)*WindSpeedStep*$R$3:$R$1003)</f>
        <v>2000.6690534020811</v>
      </c>
      <c r="N5215" s="43">
        <f t="shared" si="244"/>
        <v>1.4920119689388569</v>
      </c>
      <c r="O5215" s="43">
        <f t="shared" si="245"/>
        <v>0.46999999999999992</v>
      </c>
    </row>
    <row r="5216" spans="5:15" x14ac:dyDescent="0.2">
      <c r="E5216" s="16">
        <v>41274.1875</v>
      </c>
      <c r="F5216" s="22">
        <v>14.951125693640945</v>
      </c>
      <c r="G5216" s="25">
        <v>3.1435760064534919E-2</v>
      </c>
      <c r="H5216" s="3">
        <f t="shared" si="243"/>
        <v>2000</v>
      </c>
      <c r="I5216" s="3">
        <f>MIN(H5216-K5216+L5216,'Power Look Up'!$F$4)</f>
        <v>1998.502440391442</v>
      </c>
      <c r="K5216" s="51">
        <f t="array" ref="K5216">_xlfn.SUM(_xlfn.NORM.DIST($Q$3:$Q$1003,$F5216,$N5216,FALSE)*WindSpeedStep*$R$3:$R$1003)</f>
        <v>2002.1354064925097</v>
      </c>
      <c r="L5216" s="51">
        <f t="array" ref="L5216">_xlfn.SUM(_xlfn.NORM.DIST($Q$3:$Q$1003,$F5216,$O5216,FALSE)*WindSpeedStep*$R$3:$R$1003)</f>
        <v>2000.6378468839516</v>
      </c>
      <c r="N5216" s="43">
        <f t="shared" si="244"/>
        <v>1.4951125693640945</v>
      </c>
      <c r="O5216" s="43">
        <f t="shared" si="245"/>
        <v>0.47</v>
      </c>
    </row>
    <row r="5217" spans="5:15" x14ac:dyDescent="0.2">
      <c r="E5217" s="16">
        <v>41274.194444444445</v>
      </c>
      <c r="F5217" s="22">
        <v>15.030688293015093</v>
      </c>
      <c r="G5217" s="25">
        <v>3.3930581890717675E-2</v>
      </c>
      <c r="H5217" s="3">
        <f t="shared" si="243"/>
        <v>2000</v>
      </c>
      <c r="I5217" s="3">
        <f>MIN(H5217-K5217+L5217,'Power Look Up'!$F$4)</f>
        <v>1998.5697778452648</v>
      </c>
      <c r="K5217" s="51">
        <f t="array" ref="K5217">_xlfn.SUM(_xlfn.NORM.DIST($Q$3:$Q$1003,$F5217,$N5217,FALSE)*WindSpeedStep*$R$3:$R$1003)</f>
        <v>2002.0198223412822</v>
      </c>
      <c r="L5217" s="51">
        <f t="array" ref="L5217">_xlfn.SUM(_xlfn.NORM.DIST($Q$3:$Q$1003,$F5217,$O5217,FALSE)*WindSpeedStep*$R$3:$R$1003)</f>
        <v>2000.5896001865469</v>
      </c>
      <c r="N5217" s="43">
        <f t="shared" si="244"/>
        <v>1.5030688293015093</v>
      </c>
      <c r="O5217" s="43">
        <f t="shared" si="245"/>
        <v>0.51</v>
      </c>
    </row>
    <row r="5218" spans="5:15" x14ac:dyDescent="0.2">
      <c r="E5218" s="16">
        <v>41274.215277777781</v>
      </c>
      <c r="F5218" s="22">
        <v>15.541740117210516</v>
      </c>
      <c r="G5218" s="25">
        <v>3.15280011314426E-2</v>
      </c>
      <c r="H5218" s="3">
        <f t="shared" si="243"/>
        <v>2000</v>
      </c>
      <c r="I5218" s="3">
        <f>MIN(H5218-K5218+L5218,'Power Look Up'!$F$4)</f>
        <v>1998.8945048806058</v>
      </c>
      <c r="K5218" s="51">
        <f t="array" ref="K5218">_xlfn.SUM(_xlfn.NORM.DIST($Q$3:$Q$1003,$F5218,$N5218,FALSE)*WindSpeedStep*$R$3:$R$1003)</f>
        <v>2001.3652748168504</v>
      </c>
      <c r="L5218" s="51">
        <f t="array" ref="L5218">_xlfn.SUM(_xlfn.NORM.DIST($Q$3:$Q$1003,$F5218,$O5218,FALSE)*WindSpeedStep*$R$3:$R$1003)</f>
        <v>2000.2597796974562</v>
      </c>
      <c r="N5218" s="43">
        <f t="shared" si="244"/>
        <v>1.5541740117210516</v>
      </c>
      <c r="O5218" s="43">
        <f t="shared" si="245"/>
        <v>0.49</v>
      </c>
    </row>
    <row r="5219" spans="5:15" x14ac:dyDescent="0.2">
      <c r="E5219" s="16">
        <v>41274.222222222219</v>
      </c>
      <c r="F5219" s="22">
        <v>15.430814747249158</v>
      </c>
      <c r="G5219" s="25">
        <v>2.9810480362484029E-2</v>
      </c>
      <c r="H5219" s="3">
        <f t="shared" si="243"/>
        <v>2000</v>
      </c>
      <c r="I5219" s="3">
        <f>MIN(H5219-K5219+L5219,'Power Look Up'!$F$4)</f>
        <v>1998.8051958908061</v>
      </c>
      <c r="K5219" s="51">
        <f t="array" ref="K5219">_xlfn.SUM(_xlfn.NORM.DIST($Q$3:$Q$1003,$F5219,$N5219,FALSE)*WindSpeedStep*$R$3:$R$1003)</f>
        <v>2001.4928873610338</v>
      </c>
      <c r="L5219" s="51">
        <f t="array" ref="L5219">_xlfn.SUM(_xlfn.NORM.DIST($Q$3:$Q$1003,$F5219,$O5219,FALSE)*WindSpeedStep*$R$3:$R$1003)</f>
        <v>2000.2980832518399</v>
      </c>
      <c r="N5219" s="43">
        <f t="shared" si="244"/>
        <v>1.543081474724916</v>
      </c>
      <c r="O5219" s="43">
        <f t="shared" si="245"/>
        <v>0.46</v>
      </c>
    </row>
    <row r="5220" spans="5:15" x14ac:dyDescent="0.2">
      <c r="E5220" s="16">
        <v>41274.229166666664</v>
      </c>
      <c r="F5220" s="22">
        <v>15.702503429872831</v>
      </c>
      <c r="G5220" s="25">
        <v>3.8210467692593855E-2</v>
      </c>
      <c r="H5220" s="3">
        <f t="shared" si="243"/>
        <v>2000</v>
      </c>
      <c r="I5220" s="3">
        <f>MIN(H5220-K5220+L5220,'Power Look Up'!$F$4)</f>
        <v>1999.0387719724774</v>
      </c>
      <c r="K5220" s="51">
        <f t="array" ref="K5220">_xlfn.SUM(_xlfn.NORM.DIST($Q$3:$Q$1003,$F5220,$N5220,FALSE)*WindSpeedStep*$R$3:$R$1003)</f>
        <v>2001.1952211385242</v>
      </c>
      <c r="L5220" s="51">
        <f t="array" ref="L5220">_xlfn.SUM(_xlfn.NORM.DIST($Q$3:$Q$1003,$F5220,$O5220,FALSE)*WindSpeedStep*$R$3:$R$1003)</f>
        <v>2000.2339931110016</v>
      </c>
      <c r="N5220" s="43">
        <f t="shared" si="244"/>
        <v>1.5702503429872832</v>
      </c>
      <c r="O5220" s="43">
        <f t="shared" si="245"/>
        <v>0.6</v>
      </c>
    </row>
    <row r="5221" spans="5:15" x14ac:dyDescent="0.2">
      <c r="E5221" s="16">
        <v>41274.243055555555</v>
      </c>
      <c r="F5221" s="22">
        <v>16.010742816015053</v>
      </c>
      <c r="G5221" s="25">
        <v>4.9341870585154074E-2</v>
      </c>
      <c r="H5221" s="3">
        <f t="shared" si="243"/>
        <v>2000</v>
      </c>
      <c r="I5221" s="3">
        <f>MIN(H5221-K5221+L5221,'Power Look Up'!$F$4)</f>
        <v>1999.2816510506084</v>
      </c>
      <c r="K5221" s="51">
        <f t="array" ref="K5221">_xlfn.SUM(_xlfn.NORM.DIST($Q$3:$Q$1003,$F5221,$N5221,FALSE)*WindSpeedStep*$R$3:$R$1003)</f>
        <v>2000.9169365225018</v>
      </c>
      <c r="L5221" s="51">
        <f t="array" ref="L5221">_xlfn.SUM(_xlfn.NORM.DIST($Q$3:$Q$1003,$F5221,$O5221,FALSE)*WindSpeedStep*$R$3:$R$1003)</f>
        <v>2000.1985875731102</v>
      </c>
      <c r="N5221" s="43">
        <f t="shared" si="244"/>
        <v>1.6010742816015053</v>
      </c>
      <c r="O5221" s="43">
        <f t="shared" si="245"/>
        <v>0.79</v>
      </c>
    </row>
    <row r="5222" spans="5:15" x14ac:dyDescent="0.2">
      <c r="E5222" s="16">
        <v>41274.256944444445</v>
      </c>
      <c r="F5222" s="22">
        <v>17.883414769868697</v>
      </c>
      <c r="G5222" s="25">
        <v>4.6411717822395164E-2</v>
      </c>
      <c r="H5222" s="3">
        <f t="shared" si="243"/>
        <v>2000</v>
      </c>
      <c r="I5222" s="3">
        <f>MIN(H5222-K5222+L5222,'Power Look Up'!$F$4)</f>
        <v>1999.8568702768632</v>
      </c>
      <c r="K5222" s="51">
        <f t="array" ref="K5222">_xlfn.SUM(_xlfn.NORM.DIST($Q$3:$Q$1003,$F5222,$N5222,FALSE)*WindSpeedStep*$R$3:$R$1003)</f>
        <v>2000.155289109304</v>
      </c>
      <c r="L5222" s="51">
        <f t="array" ref="L5222">_xlfn.SUM(_xlfn.NORM.DIST($Q$3:$Q$1003,$F5222,$O5222,FALSE)*WindSpeedStep*$R$3:$R$1003)</f>
        <v>2000.0121593861672</v>
      </c>
      <c r="N5222" s="43">
        <f t="shared" si="244"/>
        <v>1.7883414769868697</v>
      </c>
      <c r="O5222" s="43">
        <f t="shared" si="245"/>
        <v>0.83</v>
      </c>
    </row>
    <row r="5223" spans="5:15" x14ac:dyDescent="0.2">
      <c r="E5223" s="16">
        <v>41274.263888888891</v>
      </c>
      <c r="F5223" s="22">
        <v>18.31636345098854</v>
      </c>
      <c r="G5223" s="25">
        <v>4.1492952573999209E-2</v>
      </c>
      <c r="H5223" s="3">
        <f t="shared" si="243"/>
        <v>2000</v>
      </c>
      <c r="I5223" s="3">
        <f>MIN(H5223-K5223+L5223,'Power Look Up'!$F$4)</f>
        <v>1999.9047614017115</v>
      </c>
      <c r="K5223" s="51">
        <f t="array" ref="K5223">_xlfn.SUM(_xlfn.NORM.DIST($Q$3:$Q$1003,$F5223,$N5223,FALSE)*WindSpeedStep*$R$3:$R$1003)</f>
        <v>2000.1008682839345</v>
      </c>
      <c r="L5223" s="51">
        <f t="array" ref="L5223">_xlfn.SUM(_xlfn.NORM.DIST($Q$3:$Q$1003,$F5223,$O5223,FALSE)*WindSpeedStep*$R$3:$R$1003)</f>
        <v>2000.005629685646</v>
      </c>
      <c r="N5223" s="43">
        <f t="shared" si="244"/>
        <v>1.831636345098854</v>
      </c>
      <c r="O5223" s="43">
        <f t="shared" si="245"/>
        <v>0.76</v>
      </c>
    </row>
    <row r="5224" spans="5:15" x14ac:dyDescent="0.2">
      <c r="E5224" s="16">
        <v>41274.270833333336</v>
      </c>
      <c r="F5224" s="22">
        <v>17.789932951841198</v>
      </c>
      <c r="G5224" s="25">
        <v>4.7779831565471297E-2</v>
      </c>
      <c r="H5224" s="3">
        <f t="shared" si="243"/>
        <v>2000</v>
      </c>
      <c r="I5224" s="3">
        <f>MIN(H5224-K5224+L5224,'Power Look Up'!$F$4)</f>
        <v>1999.8441994217942</v>
      </c>
      <c r="K5224" s="51">
        <f t="array" ref="K5224">_xlfn.SUM(_xlfn.NORM.DIST($Q$3:$Q$1003,$F5224,$N5224,FALSE)*WindSpeedStep*$R$3:$R$1003)</f>
        <v>2000.1703537000944</v>
      </c>
      <c r="L5224" s="51">
        <f t="array" ref="L5224">_xlfn.SUM(_xlfn.NORM.DIST($Q$3:$Q$1003,$F5224,$O5224,FALSE)*WindSpeedStep*$R$3:$R$1003)</f>
        <v>2000.0145531218886</v>
      </c>
      <c r="N5224" s="43">
        <f t="shared" si="244"/>
        <v>1.7789932951841199</v>
      </c>
      <c r="O5224" s="43">
        <f t="shared" si="245"/>
        <v>0.85000000000000009</v>
      </c>
    </row>
    <row r="5225" spans="5:15" x14ac:dyDescent="0.2">
      <c r="E5225" s="16">
        <v>41274.291666666664</v>
      </c>
      <c r="F5225" s="22">
        <v>18.303644969425054</v>
      </c>
      <c r="G5225" s="25">
        <v>4.6438837806342122E-2</v>
      </c>
      <c r="H5225" s="3">
        <f t="shared" si="243"/>
        <v>2000</v>
      </c>
      <c r="I5225" s="3">
        <f>MIN(H5225-K5225+L5225,'Power Look Up'!$F$4)</f>
        <v>1999.9045861692498</v>
      </c>
      <c r="K5225" s="51">
        <f t="array" ref="K5225">_xlfn.SUM(_xlfn.NORM.DIST($Q$3:$Q$1003,$F5225,$N5225,FALSE)*WindSpeedStep*$R$3:$R$1003)</f>
        <v>2000.1021602901683</v>
      </c>
      <c r="L5225" s="51">
        <f t="array" ref="L5225">_xlfn.SUM(_xlfn.NORM.DIST($Q$3:$Q$1003,$F5225,$O5225,FALSE)*WindSpeedStep*$R$3:$R$1003)</f>
        <v>2000.0067464594181</v>
      </c>
      <c r="N5225" s="43">
        <f t="shared" si="244"/>
        <v>1.8303644969425055</v>
      </c>
      <c r="O5225" s="43">
        <f t="shared" si="245"/>
        <v>0.85</v>
      </c>
    </row>
    <row r="5226" spans="5:15" x14ac:dyDescent="0.2">
      <c r="E5226" s="16">
        <v>41274.298611111109</v>
      </c>
      <c r="F5226" s="22">
        <v>18.057160066187528</v>
      </c>
      <c r="G5226" s="25">
        <v>4.3196161364298311E-2</v>
      </c>
      <c r="H5226" s="3">
        <f t="shared" si="243"/>
        <v>2000</v>
      </c>
      <c r="I5226" s="3">
        <f>MIN(H5226-K5226+L5226,'Power Look Up'!$F$4)</f>
        <v>1999.8778896177921</v>
      </c>
      <c r="K5226" s="51">
        <f t="array" ref="K5226">_xlfn.SUM(_xlfn.NORM.DIST($Q$3:$Q$1003,$F5226,$N5226,FALSE)*WindSpeedStep*$R$3:$R$1003)</f>
        <v>2000.1306622922477</v>
      </c>
      <c r="L5226" s="51">
        <f t="array" ref="L5226">_xlfn.SUM(_xlfn.NORM.DIST($Q$3:$Q$1003,$F5226,$O5226,FALSE)*WindSpeedStep*$R$3:$R$1003)</f>
        <v>2000.0085519100398</v>
      </c>
      <c r="N5226" s="43">
        <f t="shared" si="244"/>
        <v>1.805716006618753</v>
      </c>
      <c r="O5226" s="43">
        <f t="shared" si="245"/>
        <v>0.78</v>
      </c>
    </row>
    <row r="5227" spans="5:15" x14ac:dyDescent="0.2">
      <c r="E5227" s="16">
        <v>41274.305555555555</v>
      </c>
      <c r="F5227" s="22">
        <v>18.065385141362423</v>
      </c>
      <c r="G5227" s="25">
        <v>4.1515859979248573E-2</v>
      </c>
      <c r="H5227" s="3">
        <f t="shared" si="243"/>
        <v>2000</v>
      </c>
      <c r="I5227" s="3">
        <f>MIN(H5227-K5227+L5227,'Power Look Up'!$F$4)</f>
        <v>1999.8784240848775</v>
      </c>
      <c r="K5227" s="51">
        <f t="array" ref="K5227">_xlfn.SUM(_xlfn.NORM.DIST($Q$3:$Q$1003,$F5227,$N5227,FALSE)*WindSpeedStep*$R$3:$R$1003)</f>
        <v>2000.1295963266232</v>
      </c>
      <c r="L5227" s="51">
        <f t="array" ref="L5227">_xlfn.SUM(_xlfn.NORM.DIST($Q$3:$Q$1003,$F5227,$O5227,FALSE)*WindSpeedStep*$R$3:$R$1003)</f>
        <v>2000.0080204115006</v>
      </c>
      <c r="N5227" s="43">
        <f t="shared" si="244"/>
        <v>1.8065385141362424</v>
      </c>
      <c r="O5227" s="43">
        <f t="shared" si="245"/>
        <v>0.75</v>
      </c>
    </row>
    <row r="5228" spans="5:15" x14ac:dyDescent="0.2">
      <c r="E5228" s="16">
        <v>41274.3125</v>
      </c>
      <c r="F5228" s="22">
        <v>17.939295381927632</v>
      </c>
      <c r="G5228" s="25">
        <v>4.2922533109952123E-2</v>
      </c>
      <c r="H5228" s="3">
        <f t="shared" si="243"/>
        <v>2000</v>
      </c>
      <c r="I5228" s="3">
        <f>MIN(H5228-K5228+L5228,'Power Look Up'!$F$4)</f>
        <v>1999.8631044303663</v>
      </c>
      <c r="K5228" s="51">
        <f t="array" ref="K5228">_xlfn.SUM(_xlfn.NORM.DIST($Q$3:$Q$1003,$F5228,$N5228,FALSE)*WindSpeedStep*$R$3:$R$1003)</f>
        <v>2000.1469118161212</v>
      </c>
      <c r="L5228" s="51">
        <f t="array" ref="L5228">_xlfn.SUM(_xlfn.NORM.DIST($Q$3:$Q$1003,$F5228,$O5228,FALSE)*WindSpeedStep*$R$3:$R$1003)</f>
        <v>2000.0100162464876</v>
      </c>
      <c r="N5228" s="43">
        <f t="shared" si="244"/>
        <v>1.7939295381927634</v>
      </c>
      <c r="O5228" s="43">
        <f t="shared" si="245"/>
        <v>0.77</v>
      </c>
    </row>
    <row r="5229" spans="5:15" x14ac:dyDescent="0.2">
      <c r="E5229" s="16">
        <v>41274.319444444445</v>
      </c>
      <c r="F5229" s="22">
        <v>17.281205044068731</v>
      </c>
      <c r="G5229" s="25">
        <v>4.1663761188177037E-2</v>
      </c>
      <c r="H5229" s="3">
        <f t="shared" si="243"/>
        <v>2000</v>
      </c>
      <c r="I5229" s="3">
        <f>MIN(H5229-K5229+L5229,'Power Look Up'!$F$4)</f>
        <v>1999.7442000377398</v>
      </c>
      <c r="K5229" s="51">
        <f t="array" ref="K5229">_xlfn.SUM(_xlfn.NORM.DIST($Q$3:$Q$1003,$F5229,$N5229,FALSE)*WindSpeedStep*$R$3:$R$1003)</f>
        <v>2000.2805706582674</v>
      </c>
      <c r="L5229" s="51">
        <f t="array" ref="L5229">_xlfn.SUM(_xlfn.NORM.DIST($Q$3:$Q$1003,$F5229,$O5229,FALSE)*WindSpeedStep*$R$3:$R$1003)</f>
        <v>2000.0247706960072</v>
      </c>
      <c r="N5229" s="43">
        <f t="shared" si="244"/>
        <v>1.7281205044068733</v>
      </c>
      <c r="O5229" s="43">
        <f t="shared" si="245"/>
        <v>0.72000000000000008</v>
      </c>
    </row>
    <row r="5230" spans="5:15" x14ac:dyDescent="0.2">
      <c r="E5230" s="16">
        <v>41274.326388888891</v>
      </c>
      <c r="F5230" s="22">
        <v>17.4613535070478</v>
      </c>
      <c r="G5230" s="25">
        <v>3.9515837058192553E-2</v>
      </c>
      <c r="H5230" s="3">
        <f t="shared" si="243"/>
        <v>2000</v>
      </c>
      <c r="I5230" s="3">
        <f>MIN(H5230-K5230+L5230,'Power Look Up'!$F$4)</f>
        <v>1999.7825611896014</v>
      </c>
      <c r="K5230" s="51">
        <f t="array" ref="K5230">_xlfn.SUM(_xlfn.NORM.DIST($Q$3:$Q$1003,$F5230,$N5230,FALSE)*WindSpeedStep*$R$3:$R$1003)</f>
        <v>2000.2353816671134</v>
      </c>
      <c r="L5230" s="51">
        <f t="array" ref="L5230">_xlfn.SUM(_xlfn.NORM.DIST($Q$3:$Q$1003,$F5230,$O5230,FALSE)*WindSpeedStep*$R$3:$R$1003)</f>
        <v>2000.0179428567149</v>
      </c>
      <c r="N5230" s="43">
        <f t="shared" si="244"/>
        <v>1.7461353507047801</v>
      </c>
      <c r="O5230" s="43">
        <f t="shared" si="245"/>
        <v>0.69</v>
      </c>
    </row>
    <row r="5231" spans="5:15" x14ac:dyDescent="0.2">
      <c r="E5231" s="16">
        <v>41274.333333333336</v>
      </c>
      <c r="F5231" s="22">
        <v>17.866466926000452</v>
      </c>
      <c r="G5231" s="25">
        <v>3.9179542485890936E-2</v>
      </c>
      <c r="H5231" s="3">
        <f t="shared" si="243"/>
        <v>2000</v>
      </c>
      <c r="I5231" s="3">
        <f>MIN(H5231-K5231+L5231,'Power Look Up'!$F$4)</f>
        <v>1999.8520100594101</v>
      </c>
      <c r="K5231" s="51">
        <f t="array" ref="K5231">_xlfn.SUM(_xlfn.NORM.DIST($Q$3:$Q$1003,$F5231,$N5231,FALSE)*WindSpeedStep*$R$3:$R$1003)</f>
        <v>2000.1579205197315</v>
      </c>
      <c r="L5231" s="51">
        <f t="array" ref="L5231">_xlfn.SUM(_xlfn.NORM.DIST($Q$3:$Q$1003,$F5231,$O5231,FALSE)*WindSpeedStep*$R$3:$R$1003)</f>
        <v>2000.0099305791416</v>
      </c>
      <c r="N5231" s="43">
        <f t="shared" si="244"/>
        <v>1.7866466926000453</v>
      </c>
      <c r="O5231" s="43">
        <f t="shared" si="245"/>
        <v>0.7</v>
      </c>
    </row>
    <row r="5232" spans="5:15" x14ac:dyDescent="0.2">
      <c r="E5232" s="16">
        <v>41274.340277777781</v>
      </c>
      <c r="F5232" s="22">
        <v>17.426477872242149</v>
      </c>
      <c r="G5232" s="25">
        <v>4.1316438426542604E-2</v>
      </c>
      <c r="H5232" s="3">
        <f t="shared" si="243"/>
        <v>2000</v>
      </c>
      <c r="I5232" s="3">
        <f>MIN(H5232-K5232+L5232,'Power Look Up'!$F$4)</f>
        <v>1999.7763244721605</v>
      </c>
      <c r="K5232" s="51">
        <f t="array" ref="K5232">_xlfn.SUM(_xlfn.NORM.DIST($Q$3:$Q$1003,$F5232,$N5232,FALSE)*WindSpeedStep*$R$3:$R$1003)</f>
        <v>2000.2435463978213</v>
      </c>
      <c r="L5232" s="51">
        <f t="array" ref="L5232">_xlfn.SUM(_xlfn.NORM.DIST($Q$3:$Q$1003,$F5232,$O5232,FALSE)*WindSpeedStep*$R$3:$R$1003)</f>
        <v>2000.0198708699818</v>
      </c>
      <c r="N5232" s="43">
        <f t="shared" si="244"/>
        <v>1.742647787224215</v>
      </c>
      <c r="O5232" s="43">
        <f t="shared" si="245"/>
        <v>0.71999999999999986</v>
      </c>
    </row>
    <row r="5233" spans="5:15" x14ac:dyDescent="0.2">
      <c r="E5233" s="16">
        <v>41274.347222222219</v>
      </c>
      <c r="F5233" s="22">
        <v>17.469431367827557</v>
      </c>
      <c r="G5233" s="25">
        <v>4.0642421899751466E-2</v>
      </c>
      <c r="H5233" s="3">
        <f t="shared" si="243"/>
        <v>2000</v>
      </c>
      <c r="I5233" s="3">
        <f>MIN(H5233-K5233+L5233,'Power Look Up'!$F$4)</f>
        <v>1999.7847843617139</v>
      </c>
      <c r="K5233" s="51">
        <f t="array" ref="K5233">_xlfn.SUM(_xlfn.NORM.DIST($Q$3:$Q$1003,$F5233,$N5233,FALSE)*WindSpeedStep*$R$3:$R$1003)</f>
        <v>2000.2335284111514</v>
      </c>
      <c r="L5233" s="51">
        <f t="array" ref="L5233">_xlfn.SUM(_xlfn.NORM.DIST($Q$3:$Q$1003,$F5233,$O5233,FALSE)*WindSpeedStep*$R$3:$R$1003)</f>
        <v>2000.0183127728653</v>
      </c>
      <c r="N5233" s="43">
        <f t="shared" si="244"/>
        <v>1.7469431367827557</v>
      </c>
      <c r="O5233" s="43">
        <f t="shared" si="245"/>
        <v>0.70999999999999985</v>
      </c>
    </row>
    <row r="5234" spans="5:15" x14ac:dyDescent="0.2">
      <c r="E5234" s="16">
        <v>41274.354166666664</v>
      </c>
      <c r="F5234" s="22">
        <v>17.36355276266843</v>
      </c>
      <c r="G5234" s="25">
        <v>4.0890249230934879E-2</v>
      </c>
      <c r="H5234" s="3">
        <f t="shared" si="243"/>
        <v>2000</v>
      </c>
      <c r="I5234" s="3">
        <f>MIN(H5234-K5234+L5234,'Power Look Up'!$F$4)</f>
        <v>1999.7625254767245</v>
      </c>
      <c r="K5234" s="51">
        <f t="array" ref="K5234">_xlfn.SUM(_xlfn.NORM.DIST($Q$3:$Q$1003,$F5234,$N5234,FALSE)*WindSpeedStep*$R$3:$R$1003)</f>
        <v>2000.2589699337118</v>
      </c>
      <c r="L5234" s="51">
        <f t="array" ref="L5234">_xlfn.SUM(_xlfn.NORM.DIST($Q$3:$Q$1003,$F5234,$O5234,FALSE)*WindSpeedStep*$R$3:$R$1003)</f>
        <v>2000.0214954104363</v>
      </c>
      <c r="N5234" s="43">
        <f t="shared" si="244"/>
        <v>1.7363552762668431</v>
      </c>
      <c r="O5234" s="43">
        <f t="shared" si="245"/>
        <v>0.71</v>
      </c>
    </row>
    <row r="5235" spans="5:15" x14ac:dyDescent="0.2">
      <c r="E5235" s="16">
        <v>41274.361111111109</v>
      </c>
      <c r="F5235" s="22">
        <v>16.798423009399674</v>
      </c>
      <c r="G5235" s="25">
        <v>4.2861166170010068E-2</v>
      </c>
      <c r="H5235" s="3">
        <f t="shared" si="243"/>
        <v>2000</v>
      </c>
      <c r="I5235" s="3">
        <f>MIN(H5235-K5235+L5235,'Power Look Up'!$F$4)</f>
        <v>1999.6060301725522</v>
      </c>
      <c r="K5235" s="51">
        <f t="array" ref="K5235">_xlfn.SUM(_xlfn.NORM.DIST($Q$3:$Q$1003,$F5235,$N5235,FALSE)*WindSpeedStep*$R$3:$R$1003)</f>
        <v>2000.4458229779941</v>
      </c>
      <c r="L5235" s="51">
        <f t="array" ref="L5235">_xlfn.SUM(_xlfn.NORM.DIST($Q$3:$Q$1003,$F5235,$O5235,FALSE)*WindSpeedStep*$R$3:$R$1003)</f>
        <v>2000.0518531505463</v>
      </c>
      <c r="N5235" s="43">
        <f t="shared" si="244"/>
        <v>1.6798423009399674</v>
      </c>
      <c r="O5235" s="43">
        <f t="shared" si="245"/>
        <v>0.72</v>
      </c>
    </row>
    <row r="5236" spans="5:15" x14ac:dyDescent="0.2">
      <c r="E5236" s="16">
        <v>41274.368055555555</v>
      </c>
      <c r="F5236" s="22">
        <v>17.687349289798721</v>
      </c>
      <c r="G5236" s="25">
        <v>4.5230067371452014E-2</v>
      </c>
      <c r="H5236" s="3">
        <f t="shared" si="243"/>
        <v>2000</v>
      </c>
      <c r="I5236" s="3">
        <f>MIN(H5236-K5236+L5236,'Power Look Up'!$F$4)</f>
        <v>1999.8269181135117</v>
      </c>
      <c r="K5236" s="51">
        <f t="array" ref="K5236">_xlfn.SUM(_xlfn.NORM.DIST($Q$3:$Q$1003,$F5236,$N5236,FALSE)*WindSpeedStep*$R$3:$R$1003)</f>
        <v>2000.188518218722</v>
      </c>
      <c r="L5236" s="51">
        <f t="array" ref="L5236">_xlfn.SUM(_xlfn.NORM.DIST($Q$3:$Q$1003,$F5236,$O5236,FALSE)*WindSpeedStep*$R$3:$R$1003)</f>
        <v>2000.0154363322338</v>
      </c>
      <c r="N5236" s="43">
        <f t="shared" si="244"/>
        <v>1.7687349289798722</v>
      </c>
      <c r="O5236" s="43">
        <f t="shared" si="245"/>
        <v>0.8</v>
      </c>
    </row>
    <row r="5237" spans="5:15" x14ac:dyDescent="0.2">
      <c r="E5237" s="16">
        <v>41274.375</v>
      </c>
      <c r="F5237" s="22">
        <v>18.294186269897995</v>
      </c>
      <c r="G5237" s="25">
        <v>3.9903387296387809E-2</v>
      </c>
      <c r="H5237" s="3">
        <f t="shared" si="243"/>
        <v>2000</v>
      </c>
      <c r="I5237" s="3">
        <f>MIN(H5237-K5237+L5237,'Power Look Up'!$F$4)</f>
        <v>1999.9024031427221</v>
      </c>
      <c r="K5237" s="51">
        <f t="array" ref="K5237">_xlfn.SUM(_xlfn.NORM.DIST($Q$3:$Q$1003,$F5237,$N5237,FALSE)*WindSpeedStep*$R$3:$R$1003)</f>
        <v>2000.1031316887497</v>
      </c>
      <c r="L5237" s="51">
        <f t="array" ref="L5237">_xlfn.SUM(_xlfn.NORM.DIST($Q$3:$Q$1003,$F5237,$O5237,FALSE)*WindSpeedStep*$R$3:$R$1003)</f>
        <v>2000.0055348314718</v>
      </c>
      <c r="N5237" s="43">
        <f t="shared" si="244"/>
        <v>1.8294186269897996</v>
      </c>
      <c r="O5237" s="43">
        <f t="shared" si="245"/>
        <v>0.73</v>
      </c>
    </row>
    <row r="5238" spans="5:15" x14ac:dyDescent="0.2">
      <c r="E5238" s="16">
        <v>41274.381944444445</v>
      </c>
      <c r="F5238" s="22">
        <v>17.849275246897776</v>
      </c>
      <c r="G5238" s="25">
        <v>4.8181227982882331E-2</v>
      </c>
      <c r="H5238" s="3">
        <f t="shared" si="243"/>
        <v>2000</v>
      </c>
      <c r="I5238" s="3">
        <f>MIN(H5238-K5238+L5238,'Power Look Up'!$F$4)</f>
        <v>1999.8529397658492</v>
      </c>
      <c r="K5238" s="51">
        <f t="array" ref="K5238">_xlfn.SUM(_xlfn.NORM.DIST($Q$3:$Q$1003,$F5238,$N5238,FALSE)*WindSpeedStep*$R$3:$R$1003)</f>
        <v>2000.1606341066995</v>
      </c>
      <c r="L5238" s="51">
        <f t="array" ref="L5238">_xlfn.SUM(_xlfn.NORM.DIST($Q$3:$Q$1003,$F5238,$O5238,FALSE)*WindSpeedStep*$R$3:$R$1003)</f>
        <v>2000.0135738725487</v>
      </c>
      <c r="N5238" s="43">
        <f t="shared" si="244"/>
        <v>1.7849275246897776</v>
      </c>
      <c r="O5238" s="43">
        <f t="shared" si="245"/>
        <v>0.86</v>
      </c>
    </row>
    <row r="5239" spans="5:15" x14ac:dyDescent="0.2">
      <c r="E5239" s="16">
        <v>41274.388888888891</v>
      </c>
      <c r="F5239" s="22">
        <v>17.925282187753755</v>
      </c>
      <c r="G5239" s="25">
        <v>4.6303315691567842E-2</v>
      </c>
      <c r="H5239" s="3">
        <f t="shared" si="243"/>
        <v>2000</v>
      </c>
      <c r="I5239" s="3">
        <f>MIN(H5239-K5239+L5239,'Power Look Up'!$F$4)</f>
        <v>1999.8624482008295</v>
      </c>
      <c r="K5239" s="51">
        <f t="array" ref="K5239">_xlfn.SUM(_xlfn.NORM.DIST($Q$3:$Q$1003,$F5239,$N5239,FALSE)*WindSpeedStep*$R$3:$R$1003)</f>
        <v>2000.1489702520607</v>
      </c>
      <c r="L5239" s="51">
        <f t="array" ref="L5239">_xlfn.SUM(_xlfn.NORM.DIST($Q$3:$Q$1003,$F5239,$O5239,FALSE)*WindSpeedStep*$R$3:$R$1003)</f>
        <v>2000.0114184528902</v>
      </c>
      <c r="N5239" s="43">
        <f t="shared" si="244"/>
        <v>1.7925282187753755</v>
      </c>
      <c r="O5239" s="43">
        <f t="shared" si="245"/>
        <v>0.83</v>
      </c>
    </row>
    <row r="5240" spans="5:15" x14ac:dyDescent="0.2">
      <c r="E5240" s="16">
        <v>41274.395833333336</v>
      </c>
      <c r="F5240" s="22">
        <v>18.724227768243367</v>
      </c>
      <c r="G5240" s="25">
        <v>4.4327595790502779E-2</v>
      </c>
      <c r="H5240" s="3">
        <f t="shared" si="243"/>
        <v>2000</v>
      </c>
      <c r="I5240" s="3">
        <f>MIN(H5240-K5240+L5240,'Power Look Up'!$F$4)</f>
        <v>1999.936519254348</v>
      </c>
      <c r="K5240" s="51">
        <f t="array" ref="K5240">_xlfn.SUM(_xlfn.NORM.DIST($Q$3:$Q$1003,$F5240,$N5240,FALSE)*WindSpeedStep*$R$3:$R$1003)</f>
        <v>2000.0669837816565</v>
      </c>
      <c r="L5240" s="51">
        <f t="array" ref="L5240">_xlfn.SUM(_xlfn.NORM.DIST($Q$3:$Q$1003,$F5240,$O5240,FALSE)*WindSpeedStep*$R$3:$R$1003)</f>
        <v>2000.0035030360045</v>
      </c>
      <c r="N5240" s="43">
        <f t="shared" si="244"/>
        <v>1.8724227768243367</v>
      </c>
      <c r="O5240" s="43">
        <f t="shared" si="245"/>
        <v>0.82999999999999985</v>
      </c>
    </row>
    <row r="5241" spans="5:15" x14ac:dyDescent="0.2">
      <c r="E5241" s="16">
        <v>41274.402777777781</v>
      </c>
      <c r="F5241" s="22">
        <v>19.084316780162062</v>
      </c>
      <c r="G5241" s="25">
        <v>5.4495008230059802E-2</v>
      </c>
      <c r="H5241" s="3">
        <f t="shared" si="243"/>
        <v>2000</v>
      </c>
      <c r="I5241" s="3">
        <f>MIN(H5241-K5241+L5241,'Power Look Up'!$F$4)</f>
        <v>1999.9565805522936</v>
      </c>
      <c r="K5241" s="51">
        <f t="array" ref="K5241">_xlfn.SUM(_xlfn.NORM.DIST($Q$3:$Q$1003,$F5241,$N5241,FALSE)*WindSpeedStep*$R$3:$R$1003)</f>
        <v>2000.0466041654213</v>
      </c>
      <c r="L5241" s="51">
        <f t="array" ref="L5241">_xlfn.SUM(_xlfn.NORM.DIST($Q$3:$Q$1003,$F5241,$O5241,FALSE)*WindSpeedStep*$R$3:$R$1003)</f>
        <v>2000.0031847177149</v>
      </c>
      <c r="N5241" s="43">
        <f t="shared" si="244"/>
        <v>1.9084316780162063</v>
      </c>
      <c r="O5241" s="43">
        <f t="shared" si="245"/>
        <v>1.04</v>
      </c>
    </row>
    <row r="5242" spans="5:15" x14ac:dyDescent="0.2">
      <c r="E5242" s="16">
        <v>41274.409722222219</v>
      </c>
      <c r="F5242" s="22">
        <v>19.01248007906036</v>
      </c>
      <c r="G5242" s="25">
        <v>4.3129565242943632E-2</v>
      </c>
      <c r="H5242" s="3">
        <f t="shared" si="243"/>
        <v>2000</v>
      </c>
      <c r="I5242" s="3">
        <f>MIN(H5242-K5242+L5242,'Power Look Up'!$F$4)</f>
        <v>1999.9521629681569</v>
      </c>
      <c r="K5242" s="51">
        <f t="array" ref="K5242">_xlfn.SUM(_xlfn.NORM.DIST($Q$3:$Q$1003,$F5242,$N5242,FALSE)*WindSpeedStep*$R$3:$R$1003)</f>
        <v>2000.0501051248862</v>
      </c>
      <c r="L5242" s="51">
        <f t="array" ref="L5242">_xlfn.SUM(_xlfn.NORM.DIST($Q$3:$Q$1003,$F5242,$O5242,FALSE)*WindSpeedStep*$R$3:$R$1003)</f>
        <v>2000.0022680930431</v>
      </c>
      <c r="N5242" s="43">
        <f t="shared" si="244"/>
        <v>1.9012480079060361</v>
      </c>
      <c r="O5242" s="43">
        <f t="shared" si="245"/>
        <v>0.82</v>
      </c>
    </row>
    <row r="5243" spans="5:15" x14ac:dyDescent="0.2">
      <c r="E5243" s="16">
        <v>41274.416666666664</v>
      </c>
      <c r="F5243" s="22">
        <v>18.461308251608923</v>
      </c>
      <c r="G5243" s="25">
        <v>4.0625506588062993E-2</v>
      </c>
      <c r="H5243" s="3">
        <f t="shared" si="243"/>
        <v>2000</v>
      </c>
      <c r="I5243" s="3">
        <f>MIN(H5243-K5243+L5243,'Power Look Up'!$F$4)</f>
        <v>1999.9172431101174</v>
      </c>
      <c r="K5243" s="51">
        <f t="array" ref="K5243">_xlfn.SUM(_xlfn.NORM.DIST($Q$3:$Q$1003,$F5243,$N5243,FALSE)*WindSpeedStep*$R$3:$R$1003)</f>
        <v>2000.0872334944497</v>
      </c>
      <c r="L5243" s="51">
        <f t="array" ref="L5243">_xlfn.SUM(_xlfn.NORM.DIST($Q$3:$Q$1003,$F5243,$O5243,FALSE)*WindSpeedStep*$R$3:$R$1003)</f>
        <v>2000.0044766045671</v>
      </c>
      <c r="N5243" s="43">
        <f t="shared" si="244"/>
        <v>1.8461308251608923</v>
      </c>
      <c r="O5243" s="43">
        <f t="shared" si="245"/>
        <v>0.75</v>
      </c>
    </row>
    <row r="5244" spans="5:15" x14ac:dyDescent="0.2">
      <c r="E5244" s="16">
        <v>41274.423611111109</v>
      </c>
      <c r="F5244" s="22">
        <v>18.34687710361041</v>
      </c>
      <c r="G5244" s="25">
        <v>4.5784358572647746E-2</v>
      </c>
      <c r="H5244" s="3">
        <f t="shared" si="243"/>
        <v>2000</v>
      </c>
      <c r="I5244" s="3">
        <f>MIN(H5244-K5244+L5244,'Power Look Up'!$F$4)</f>
        <v>1999.9083751154596</v>
      </c>
      <c r="K5244" s="51">
        <f t="array" ref="K5244">_xlfn.SUM(_xlfn.NORM.DIST($Q$3:$Q$1003,$F5244,$N5244,FALSE)*WindSpeedStep*$R$3:$R$1003)</f>
        <v>2000.0978337296433</v>
      </c>
      <c r="L5244" s="51">
        <f t="array" ref="L5244">_xlfn.SUM(_xlfn.NORM.DIST($Q$3:$Q$1003,$F5244,$O5244,FALSE)*WindSpeedStep*$R$3:$R$1003)</f>
        <v>2000.0062088451029</v>
      </c>
      <c r="N5244" s="43">
        <f t="shared" si="244"/>
        <v>1.8346877103610411</v>
      </c>
      <c r="O5244" s="43">
        <f t="shared" si="245"/>
        <v>0.84</v>
      </c>
    </row>
    <row r="5245" spans="5:15" x14ac:dyDescent="0.2">
      <c r="E5245" s="16">
        <v>41274.430555555555</v>
      </c>
      <c r="F5245" s="22">
        <v>18.444452732001288</v>
      </c>
      <c r="G5245" s="25">
        <v>4.445781134927862E-2</v>
      </c>
      <c r="H5245" s="3">
        <f t="shared" si="243"/>
        <v>2000</v>
      </c>
      <c r="I5245" s="3">
        <f>MIN(H5245-K5245+L5245,'Power Look Up'!$F$4)</f>
        <v>1999.9164600915071</v>
      </c>
      <c r="K5245" s="51">
        <f t="array" ref="K5245">_xlfn.SUM(_xlfn.NORM.DIST($Q$3:$Q$1003,$F5245,$N5245,FALSE)*WindSpeedStep*$R$3:$R$1003)</f>
        <v>2000.0887206558793</v>
      </c>
      <c r="L5245" s="51">
        <f t="array" ref="L5245">_xlfn.SUM(_xlfn.NORM.DIST($Q$3:$Q$1003,$F5245,$O5245,FALSE)*WindSpeedStep*$R$3:$R$1003)</f>
        <v>2000.0051807473865</v>
      </c>
      <c r="N5245" s="43">
        <f t="shared" si="244"/>
        <v>1.8444452732001289</v>
      </c>
      <c r="O5245" s="43">
        <f t="shared" si="245"/>
        <v>0.82</v>
      </c>
    </row>
    <row r="5246" spans="5:15" x14ac:dyDescent="0.2">
      <c r="E5246" s="16">
        <v>41274.4375</v>
      </c>
      <c r="F5246" s="22">
        <v>18.40607474070254</v>
      </c>
      <c r="G5246" s="25">
        <v>4.1834014630900598E-2</v>
      </c>
      <c r="H5246" s="3">
        <f t="shared" si="243"/>
        <v>2000</v>
      </c>
      <c r="I5246" s="3">
        <f>MIN(H5246-K5246+L5246,'Power Look Up'!$F$4)</f>
        <v>1999.912818333376</v>
      </c>
      <c r="K5246" s="51">
        <f t="array" ref="K5246">_xlfn.SUM(_xlfn.NORM.DIST($Q$3:$Q$1003,$F5246,$N5246,FALSE)*WindSpeedStep*$R$3:$R$1003)</f>
        <v>2000.0922006164237</v>
      </c>
      <c r="L5246" s="51">
        <f t="array" ref="L5246">_xlfn.SUM(_xlfn.NORM.DIST($Q$3:$Q$1003,$F5246,$O5246,FALSE)*WindSpeedStep*$R$3:$R$1003)</f>
        <v>2000.0050189497997</v>
      </c>
      <c r="N5246" s="43">
        <f t="shared" si="244"/>
        <v>1.840607474070254</v>
      </c>
      <c r="O5246" s="43">
        <f t="shared" si="245"/>
        <v>0.77</v>
      </c>
    </row>
    <row r="5247" spans="5:15" x14ac:dyDescent="0.2">
      <c r="E5247" s="16">
        <v>41274.444444444445</v>
      </c>
      <c r="F5247" s="22">
        <v>18.213401313138029</v>
      </c>
      <c r="G5247" s="25">
        <v>4.3923701358456822E-2</v>
      </c>
      <c r="H5247" s="3">
        <f t="shared" si="243"/>
        <v>2000</v>
      </c>
      <c r="I5247" s="3">
        <f>MIN(H5247-K5247+L5247,'Power Look Up'!$F$4)</f>
        <v>1999.8952211330222</v>
      </c>
      <c r="K5247" s="51">
        <f t="array" ref="K5247">_xlfn.SUM(_xlfn.NORM.DIST($Q$3:$Q$1003,$F5247,$N5247,FALSE)*WindSpeedStep*$R$3:$R$1003)</f>
        <v>2000.1118065699598</v>
      </c>
      <c r="L5247" s="51">
        <f t="array" ref="L5247">_xlfn.SUM(_xlfn.NORM.DIST($Q$3:$Q$1003,$F5247,$O5247,FALSE)*WindSpeedStep*$R$3:$R$1003)</f>
        <v>2000.007027702982</v>
      </c>
      <c r="N5247" s="43">
        <f t="shared" si="244"/>
        <v>1.8213401313138029</v>
      </c>
      <c r="O5247" s="43">
        <f t="shared" si="245"/>
        <v>0.8</v>
      </c>
    </row>
    <row r="5248" spans="5:15" x14ac:dyDescent="0.2">
      <c r="E5248" s="16">
        <v>41274.451388888891</v>
      </c>
      <c r="F5248" s="22">
        <v>18.090491412473764</v>
      </c>
      <c r="G5248" s="25">
        <v>4.6433232843017341E-2</v>
      </c>
      <c r="H5248" s="3">
        <f t="shared" si="243"/>
        <v>2000</v>
      </c>
      <c r="I5248" s="3">
        <f>MIN(H5248-K5248+L5248,'Power Look Up'!$F$4)</f>
        <v>1999.8826940423646</v>
      </c>
      <c r="K5248" s="51">
        <f t="array" ref="K5248">_xlfn.SUM(_xlfn.NORM.DIST($Q$3:$Q$1003,$F5248,$N5248,FALSE)*WindSpeedStep*$R$3:$R$1003)</f>
        <v>2000.1263949086244</v>
      </c>
      <c r="L5248" s="51">
        <f t="array" ref="L5248">_xlfn.SUM(_xlfn.NORM.DIST($Q$3:$Q$1003,$F5248,$O5248,FALSE)*WindSpeedStep*$R$3:$R$1003)</f>
        <v>2000.0090889509891</v>
      </c>
      <c r="N5248" s="43">
        <f t="shared" si="244"/>
        <v>1.8090491412473764</v>
      </c>
      <c r="O5248" s="43">
        <f t="shared" si="245"/>
        <v>0.84</v>
      </c>
    </row>
    <row r="5249" spans="5:15" x14ac:dyDescent="0.2">
      <c r="E5249" s="16">
        <v>41274.458333333336</v>
      </c>
      <c r="F5249" s="22">
        <v>18.319245029423431</v>
      </c>
      <c r="G5249" s="25">
        <v>4.9674536179760941E-2</v>
      </c>
      <c r="H5249" s="3">
        <f t="shared" si="243"/>
        <v>2000</v>
      </c>
      <c r="I5249" s="3">
        <f>MIN(H5249-K5249+L5249,'Power Look Up'!$F$4)</f>
        <v>1999.9068509045028</v>
      </c>
      <c r="K5249" s="51">
        <f t="array" ref="K5249">_xlfn.SUM(_xlfn.NORM.DIST($Q$3:$Q$1003,$F5249,$N5249,FALSE)*WindSpeedStep*$R$3:$R$1003)</f>
        <v>2000.1005777992405</v>
      </c>
      <c r="L5249" s="51">
        <f t="array" ref="L5249">_xlfn.SUM(_xlfn.NORM.DIST($Q$3:$Q$1003,$F5249,$O5249,FALSE)*WindSpeedStep*$R$3:$R$1003)</f>
        <v>2000.0074287037432</v>
      </c>
      <c r="N5249" s="43">
        <f t="shared" si="244"/>
        <v>1.8319245029423432</v>
      </c>
      <c r="O5249" s="43">
        <f t="shared" si="245"/>
        <v>0.91</v>
      </c>
    </row>
    <row r="5250" spans="5:15" x14ac:dyDescent="0.2">
      <c r="E5250" s="16">
        <v>41274.465277777781</v>
      </c>
      <c r="F5250" s="22">
        <v>18.937364975080914</v>
      </c>
      <c r="G5250" s="25">
        <v>5.5445939885599829E-2</v>
      </c>
      <c r="H5250" s="3">
        <f t="shared" si="243"/>
        <v>2000</v>
      </c>
      <c r="I5250" s="3">
        <f>MIN(H5250-K5250+L5250,'Power Look Up'!$F$4)</f>
        <v>1999.950000378012</v>
      </c>
      <c r="K5250" s="51">
        <f t="array" ref="K5250">_xlfn.SUM(_xlfn.NORM.DIST($Q$3:$Q$1003,$F5250,$N5250,FALSE)*WindSpeedStep*$R$3:$R$1003)</f>
        <v>2000.0540459153042</v>
      </c>
      <c r="L5250" s="51">
        <f t="array" ref="L5250">_xlfn.SUM(_xlfn.NORM.DIST($Q$3:$Q$1003,$F5250,$O5250,FALSE)*WindSpeedStep*$R$3:$R$1003)</f>
        <v>2000.0040462933162</v>
      </c>
      <c r="N5250" s="43">
        <f t="shared" si="244"/>
        <v>1.8937364975080915</v>
      </c>
      <c r="O5250" s="43">
        <f t="shared" si="245"/>
        <v>1.05</v>
      </c>
    </row>
    <row r="5251" spans="5:15" x14ac:dyDescent="0.2">
      <c r="E5251" s="16">
        <v>41274.472222222219</v>
      </c>
      <c r="F5251" s="22">
        <v>19.745834002058263</v>
      </c>
      <c r="G5251" s="25">
        <v>4.8111414281157942E-2</v>
      </c>
      <c r="H5251" s="3">
        <f t="shared" ref="H5251:H5314" si="246">INDEX(PowerArray,MIN(MaximumPowerIndex,ROUND(F5251*100,0)))</f>
        <v>2000</v>
      </c>
      <c r="I5251" s="3">
        <f>MIN(H5251-K5251+L5251,'Power Look Up'!$F$4)</f>
        <v>1999.977106523336</v>
      </c>
      <c r="K5251" s="51">
        <f t="array" ref="K5251">_xlfn.SUM(_xlfn.NORM.DIST($Q$3:$Q$1003,$F5251,$N5251,FALSE)*WindSpeedStep*$R$3:$R$1003)</f>
        <v>2000.0239092962213</v>
      </c>
      <c r="L5251" s="51">
        <f t="array" ref="L5251">_xlfn.SUM(_xlfn.NORM.DIST($Q$3:$Q$1003,$F5251,$O5251,FALSE)*WindSpeedStep*$R$3:$R$1003)</f>
        <v>2000.0010158195573</v>
      </c>
      <c r="N5251" s="43">
        <f t="shared" ref="N5251:N5314" si="247">ReferenceTurbulence*F5251</f>
        <v>1.9745834002058265</v>
      </c>
      <c r="O5251" s="43">
        <f t="shared" ref="O5251:O5314" si="248">F5251*G5251</f>
        <v>0.95000000000000007</v>
      </c>
    </row>
    <row r="5252" spans="5:15" x14ac:dyDescent="0.2">
      <c r="E5252" s="16">
        <v>41274.479166666664</v>
      </c>
      <c r="F5252" s="22">
        <v>19.01376512138016</v>
      </c>
      <c r="G5252" s="25">
        <v>4.2600715577852062E-2</v>
      </c>
      <c r="H5252" s="3">
        <f t="shared" si="246"/>
        <v>2000</v>
      </c>
      <c r="I5252" s="3">
        <f>MIN(H5252-K5252+L5252,'Power Look Up'!$F$4)</f>
        <v>1999.9521847823655</v>
      </c>
      <c r="K5252" s="51">
        <f t="array" ref="K5252">_xlfn.SUM(_xlfn.NORM.DIST($Q$3:$Q$1003,$F5252,$N5252,FALSE)*WindSpeedStep*$R$3:$R$1003)</f>
        <v>2000.0500402557702</v>
      </c>
      <c r="L5252" s="51">
        <f t="array" ref="L5252">_xlfn.SUM(_xlfn.NORM.DIST($Q$3:$Q$1003,$F5252,$O5252,FALSE)*WindSpeedStep*$R$3:$R$1003)</f>
        <v>2000.0022250381357</v>
      </c>
      <c r="N5252" s="43">
        <f t="shared" si="247"/>
        <v>1.9013765121380162</v>
      </c>
      <c r="O5252" s="43">
        <f t="shared" si="248"/>
        <v>0.81</v>
      </c>
    </row>
    <row r="5253" spans="5:15" x14ac:dyDescent="0.2">
      <c r="E5253" s="16">
        <v>41274.486111111109</v>
      </c>
      <c r="F5253" s="22">
        <v>18.556755279101736</v>
      </c>
      <c r="G5253" s="25">
        <v>4.4188759708625805E-2</v>
      </c>
      <c r="H5253" s="3">
        <f t="shared" si="246"/>
        <v>2000</v>
      </c>
      <c r="I5253" s="3">
        <f>MIN(H5253-K5253+L5253,'Power Look Up'!$F$4)</f>
        <v>1999.9251286762956</v>
      </c>
      <c r="K5253" s="51">
        <f t="array" ref="K5253">_xlfn.SUM(_xlfn.NORM.DIST($Q$3:$Q$1003,$F5253,$N5253,FALSE)*WindSpeedStep*$R$3:$R$1003)</f>
        <v>2000.0792647131855</v>
      </c>
      <c r="L5253" s="51">
        <f t="array" ref="L5253">_xlfn.SUM(_xlfn.NORM.DIST($Q$3:$Q$1003,$F5253,$O5253,FALSE)*WindSpeedStep*$R$3:$R$1003)</f>
        <v>2000.004393389481</v>
      </c>
      <c r="N5253" s="43">
        <f t="shared" si="247"/>
        <v>1.8556755279101738</v>
      </c>
      <c r="O5253" s="43">
        <f t="shared" si="248"/>
        <v>0.82000000000000006</v>
      </c>
    </row>
    <row r="5254" spans="5:15" x14ac:dyDescent="0.2">
      <c r="E5254" s="16">
        <v>41274.493055555555</v>
      </c>
      <c r="F5254" s="22">
        <v>19.151501498857566</v>
      </c>
      <c r="G5254" s="25">
        <v>4.9604465741585314E-2</v>
      </c>
      <c r="H5254" s="3">
        <f t="shared" si="246"/>
        <v>2000</v>
      </c>
      <c r="I5254" s="3">
        <f>MIN(H5254-K5254+L5254,'Power Look Up'!$F$4)</f>
        <v>1999.9588240821395</v>
      </c>
      <c r="K5254" s="51">
        <f t="array" ref="K5254">_xlfn.SUM(_xlfn.NORM.DIST($Q$3:$Q$1003,$F5254,$N5254,FALSE)*WindSpeedStep*$R$3:$R$1003)</f>
        <v>2000.0435507857401</v>
      </c>
      <c r="L5254" s="51">
        <f t="array" ref="L5254">_xlfn.SUM(_xlfn.NORM.DIST($Q$3:$Q$1003,$F5254,$O5254,FALSE)*WindSpeedStep*$R$3:$R$1003)</f>
        <v>2000.0023748678796</v>
      </c>
      <c r="N5254" s="43">
        <f t="shared" si="247"/>
        <v>1.9151501498857568</v>
      </c>
      <c r="O5254" s="43">
        <f t="shared" si="248"/>
        <v>0.95</v>
      </c>
    </row>
    <row r="5255" spans="5:15" x14ac:dyDescent="0.2">
      <c r="E5255" s="16">
        <v>41274.5</v>
      </c>
      <c r="F5255" s="22">
        <v>19.528566442083509</v>
      </c>
      <c r="G5255" s="25">
        <v>5.0694965395236484E-2</v>
      </c>
      <c r="H5255" s="3">
        <f t="shared" si="246"/>
        <v>2000</v>
      </c>
      <c r="I5255" s="3">
        <f>MIN(H5255-K5255+L5255,'Power Look Up'!$F$4)</f>
        <v>1999.9717306976397</v>
      </c>
      <c r="K5255" s="51">
        <f t="array" ref="K5255">_xlfn.SUM(_xlfn.NORM.DIST($Q$3:$Q$1003,$F5255,$N5255,FALSE)*WindSpeedStep*$R$3:$R$1003)</f>
        <v>2000.0297686894569</v>
      </c>
      <c r="L5255" s="51">
        <f t="array" ref="L5255">_xlfn.SUM(_xlfn.NORM.DIST($Q$3:$Q$1003,$F5255,$O5255,FALSE)*WindSpeedStep*$R$3:$R$1003)</f>
        <v>2000.0014993870966</v>
      </c>
      <c r="N5255" s="43">
        <f t="shared" si="247"/>
        <v>1.952856644208351</v>
      </c>
      <c r="O5255" s="43">
        <f t="shared" si="248"/>
        <v>0.99</v>
      </c>
    </row>
    <row r="5256" spans="5:15" x14ac:dyDescent="0.2">
      <c r="E5256" s="16">
        <v>41274.506944444445</v>
      </c>
      <c r="F5256" s="22">
        <v>19.637568035029272</v>
      </c>
      <c r="G5256" s="25">
        <v>4.9904346518463337E-2</v>
      </c>
      <c r="H5256" s="3">
        <f t="shared" si="246"/>
        <v>2000</v>
      </c>
      <c r="I5256" s="3">
        <f>MIN(H5256-K5256+L5256,'Power Look Up'!$F$4)</f>
        <v>1999.9745888904167</v>
      </c>
      <c r="K5256" s="51">
        <f t="array" ref="K5256">_xlfn.SUM(_xlfn.NORM.DIST($Q$3:$Q$1003,$F5256,$N5256,FALSE)*WindSpeedStep*$R$3:$R$1003)</f>
        <v>2000.0266683368941</v>
      </c>
      <c r="L5256" s="51">
        <f t="array" ref="L5256">_xlfn.SUM(_xlfn.NORM.DIST($Q$3:$Q$1003,$F5256,$O5256,FALSE)*WindSpeedStep*$R$3:$R$1003)</f>
        <v>2000.0012572273108</v>
      </c>
      <c r="N5256" s="43">
        <f t="shared" si="247"/>
        <v>1.9637568035029274</v>
      </c>
      <c r="O5256" s="43">
        <f t="shared" si="248"/>
        <v>0.98</v>
      </c>
    </row>
    <row r="5257" spans="5:15" x14ac:dyDescent="0.2">
      <c r="E5257" s="16">
        <v>41274.513888888891</v>
      </c>
      <c r="F5257" s="22">
        <v>20.167158798917317</v>
      </c>
      <c r="G5257" s="25">
        <v>4.6610432801791807E-2</v>
      </c>
      <c r="H5257" s="3">
        <f t="shared" si="246"/>
        <v>2000</v>
      </c>
      <c r="I5257" s="3">
        <f>MIN(H5257-K5257+L5257,'Power Look Up'!$F$4)</f>
        <v>1999.9849147444752</v>
      </c>
      <c r="K5257" s="51">
        <f t="array" ref="K5257">_xlfn.SUM(_xlfn.NORM.DIST($Q$3:$Q$1003,$F5257,$N5257,FALSE)*WindSpeedStep*$R$3:$R$1003)</f>
        <v>2000.0156390757481</v>
      </c>
      <c r="L5257" s="51">
        <f t="array" ref="L5257">_xlfn.SUM(_xlfn.NORM.DIST($Q$3:$Q$1003,$F5257,$O5257,FALSE)*WindSpeedStep*$R$3:$R$1003)</f>
        <v>2000.0005538202233</v>
      </c>
      <c r="N5257" s="43">
        <f t="shared" si="247"/>
        <v>2.016715879891732</v>
      </c>
      <c r="O5257" s="43">
        <f t="shared" si="248"/>
        <v>0.94</v>
      </c>
    </row>
    <row r="5258" spans="5:15" x14ac:dyDescent="0.2">
      <c r="E5258" s="16">
        <v>41274.520833333336</v>
      </c>
      <c r="F5258" s="22">
        <v>19.612865255754027</v>
      </c>
      <c r="G5258" s="25">
        <v>5.2006679630899527E-2</v>
      </c>
      <c r="H5258" s="3">
        <f t="shared" si="246"/>
        <v>2000</v>
      </c>
      <c r="I5258" s="3">
        <f>MIN(H5258-K5258+L5258,'Power Look Up'!$F$4)</f>
        <v>1999.9740750388019</v>
      </c>
      <c r="K5258" s="51">
        <f t="array" ref="K5258">_xlfn.SUM(_xlfn.NORM.DIST($Q$3:$Q$1003,$F5258,$N5258,FALSE)*WindSpeedStep*$R$3:$R$1003)</f>
        <v>2000.027341330815</v>
      </c>
      <c r="L5258" s="51">
        <f t="array" ref="L5258">_xlfn.SUM(_xlfn.NORM.DIST($Q$3:$Q$1003,$F5258,$O5258,FALSE)*WindSpeedStep*$R$3:$R$1003)</f>
        <v>2000.0014163696169</v>
      </c>
      <c r="N5258" s="43">
        <f t="shared" si="247"/>
        <v>1.9612865255754028</v>
      </c>
      <c r="O5258" s="43">
        <f t="shared" si="248"/>
        <v>1.02</v>
      </c>
    </row>
    <row r="5259" spans="5:15" x14ac:dyDescent="0.2">
      <c r="E5259" s="16">
        <v>41274.527777777781</v>
      </c>
      <c r="F5259" s="22">
        <v>19.401841385829236</v>
      </c>
      <c r="G5259" s="25">
        <v>4.3810274658817955E-2</v>
      </c>
      <c r="H5259" s="3">
        <f t="shared" si="246"/>
        <v>2000</v>
      </c>
      <c r="I5259" s="3">
        <f>MIN(H5259-K5259+L5259,'Power Look Up'!$F$4)</f>
        <v>1999.9675421588397</v>
      </c>
      <c r="K5259" s="51">
        <f t="array" ref="K5259">_xlfn.SUM(_xlfn.NORM.DIST($Q$3:$Q$1003,$F5259,$N5259,FALSE)*WindSpeedStep*$R$3:$R$1003)</f>
        <v>2000.0338296459649</v>
      </c>
      <c r="L5259" s="51">
        <f t="array" ref="L5259">_xlfn.SUM(_xlfn.NORM.DIST($Q$3:$Q$1003,$F5259,$O5259,FALSE)*WindSpeedStep*$R$3:$R$1003)</f>
        <v>2000.0013718048046</v>
      </c>
      <c r="N5259" s="43">
        <f t="shared" si="247"/>
        <v>1.9401841385829237</v>
      </c>
      <c r="O5259" s="43">
        <f t="shared" si="248"/>
        <v>0.85</v>
      </c>
    </row>
    <row r="5260" spans="5:15" x14ac:dyDescent="0.2">
      <c r="E5260" s="16">
        <v>41274.534722222219</v>
      </c>
      <c r="F5260" s="22">
        <v>19.839331371643297</v>
      </c>
      <c r="G5260" s="25">
        <v>4.6372530543795046E-2</v>
      </c>
      <c r="H5260" s="3">
        <f t="shared" si="246"/>
        <v>2000</v>
      </c>
      <c r="I5260" s="3">
        <f>MIN(H5260-K5260+L5260,'Power Look Up'!$F$4)</f>
        <v>1999.9790832292717</v>
      </c>
      <c r="K5260" s="51">
        <f t="array" ref="K5260">_xlfn.SUM(_xlfn.NORM.DIST($Q$3:$Q$1003,$F5260,$N5260,FALSE)*WindSpeedStep*$R$3:$R$1003)</f>
        <v>2000.0217581350239</v>
      </c>
      <c r="L5260" s="51">
        <f t="array" ref="L5260">_xlfn.SUM(_xlfn.NORM.DIST($Q$3:$Q$1003,$F5260,$O5260,FALSE)*WindSpeedStep*$R$3:$R$1003)</f>
        <v>2000.0008413642956</v>
      </c>
      <c r="N5260" s="43">
        <f t="shared" si="247"/>
        <v>1.9839331371643298</v>
      </c>
      <c r="O5260" s="43">
        <f t="shared" si="248"/>
        <v>0.92</v>
      </c>
    </row>
    <row r="5261" spans="5:15" x14ac:dyDescent="0.2">
      <c r="E5261" s="16">
        <v>41274.541666666664</v>
      </c>
      <c r="F5261" s="22">
        <v>19.645622768132856</v>
      </c>
      <c r="G5261" s="25">
        <v>4.5811731733945794E-2</v>
      </c>
      <c r="H5261" s="3">
        <f t="shared" si="246"/>
        <v>2000</v>
      </c>
      <c r="I5261" s="3">
        <f>MIN(H5261-K5261+L5261,'Power Look Up'!$F$4)</f>
        <v>1999.9746114747443</v>
      </c>
      <c r="K5261" s="51">
        <f t="array" ref="K5261">_xlfn.SUM(_xlfn.NORM.DIST($Q$3:$Q$1003,$F5261,$N5261,FALSE)*WindSpeedStep*$R$3:$R$1003)</f>
        <v>2000.0264525061007</v>
      </c>
      <c r="L5261" s="51">
        <f t="array" ref="L5261">_xlfn.SUM(_xlfn.NORM.DIST($Q$3:$Q$1003,$F5261,$O5261,FALSE)*WindSpeedStep*$R$3:$R$1003)</f>
        <v>2000.0010639808449</v>
      </c>
      <c r="N5261" s="43">
        <f t="shared" si="247"/>
        <v>1.9645622768132858</v>
      </c>
      <c r="O5261" s="43">
        <f t="shared" si="248"/>
        <v>0.9</v>
      </c>
    </row>
    <row r="5262" spans="5:15" x14ac:dyDescent="0.2">
      <c r="E5262" s="16">
        <v>41274.548611111109</v>
      </c>
      <c r="F5262" s="22">
        <v>19.793885553860786</v>
      </c>
      <c r="G5262" s="25">
        <v>4.6984206181721812E-2</v>
      </c>
      <c r="H5262" s="3">
        <f t="shared" si="246"/>
        <v>2000</v>
      </c>
      <c r="I5262" s="3">
        <f>MIN(H5262-K5262+L5262,'Power Look Up'!$F$4)</f>
        <v>1999.9781353218723</v>
      </c>
      <c r="K5262" s="51">
        <f t="array" ref="K5262">_xlfn.SUM(_xlfn.NORM.DIST($Q$3:$Q$1003,$F5262,$N5262,FALSE)*WindSpeedStep*$R$3:$R$1003)</f>
        <v>2000.0227783247667</v>
      </c>
      <c r="L5262" s="51">
        <f t="array" ref="L5262">_xlfn.SUM(_xlfn.NORM.DIST($Q$3:$Q$1003,$F5262,$O5262,FALSE)*WindSpeedStep*$R$3:$R$1003)</f>
        <v>2000.000913646639</v>
      </c>
      <c r="N5262" s="43">
        <f t="shared" si="247"/>
        <v>1.9793885553860786</v>
      </c>
      <c r="O5262" s="43">
        <f t="shared" si="248"/>
        <v>0.93</v>
      </c>
    </row>
    <row r="5263" spans="5:15" x14ac:dyDescent="0.2">
      <c r="E5263" s="16">
        <v>41274.555555555555</v>
      </c>
      <c r="F5263" s="22">
        <v>19.443814507447044</v>
      </c>
      <c r="G5263" s="25">
        <v>4.937302809756372E-2</v>
      </c>
      <c r="H5263" s="3">
        <f t="shared" si="246"/>
        <v>2000</v>
      </c>
      <c r="I5263" s="3">
        <f>MIN(H5263-K5263+L5263,'Power Look Up'!$F$4)</f>
        <v>1999.9691646628492</v>
      </c>
      <c r="K5263" s="51">
        <f t="array" ref="K5263">_xlfn.SUM(_xlfn.NORM.DIST($Q$3:$Q$1003,$F5263,$N5263,FALSE)*WindSpeedStep*$R$3:$R$1003)</f>
        <v>2000.0324266597468</v>
      </c>
      <c r="L5263" s="51">
        <f t="array" ref="L5263">_xlfn.SUM(_xlfn.NORM.DIST($Q$3:$Q$1003,$F5263,$O5263,FALSE)*WindSpeedStep*$R$3:$R$1003)</f>
        <v>2000.0015913225959</v>
      </c>
      <c r="N5263" s="43">
        <f t="shared" si="247"/>
        <v>1.9443814507447046</v>
      </c>
      <c r="O5263" s="43">
        <f t="shared" si="248"/>
        <v>0.96</v>
      </c>
    </row>
    <row r="5264" spans="5:15" x14ac:dyDescent="0.2">
      <c r="E5264" s="16">
        <v>41274.5625</v>
      </c>
      <c r="F5264" s="22">
        <v>20.161345965087737</v>
      </c>
      <c r="G5264" s="25">
        <v>4.2159883644271416E-2</v>
      </c>
      <c r="H5264" s="3">
        <f t="shared" si="246"/>
        <v>2000</v>
      </c>
      <c r="I5264" s="3">
        <f>MIN(H5264-K5264+L5264,'Power Look Up'!$F$4)</f>
        <v>1999.9847462284529</v>
      </c>
      <c r="K5264" s="51">
        <f t="array" ref="K5264">_xlfn.SUM(_xlfn.NORM.DIST($Q$3:$Q$1003,$F5264,$N5264,FALSE)*WindSpeedStep*$R$3:$R$1003)</f>
        <v>2000.0157308197652</v>
      </c>
      <c r="L5264" s="51">
        <f t="array" ref="L5264">_xlfn.SUM(_xlfn.NORM.DIST($Q$3:$Q$1003,$F5264,$O5264,FALSE)*WindSpeedStep*$R$3:$R$1003)</f>
        <v>2000.000477048218</v>
      </c>
      <c r="N5264" s="43">
        <f t="shared" si="247"/>
        <v>2.0161345965087736</v>
      </c>
      <c r="O5264" s="43">
        <f t="shared" si="248"/>
        <v>0.85</v>
      </c>
    </row>
    <row r="5265" spans="5:15" x14ac:dyDescent="0.2">
      <c r="E5265" s="16">
        <v>41274.569444444445</v>
      </c>
      <c r="F5265" s="22">
        <v>19.966638725352311</v>
      </c>
      <c r="G5265" s="25">
        <v>5.2086884242537886E-2</v>
      </c>
      <c r="H5265" s="3">
        <f t="shared" si="246"/>
        <v>2000</v>
      </c>
      <c r="I5265" s="3">
        <f>MIN(H5265-K5265+L5265,'Power Look Up'!$F$4)</f>
        <v>1999.9817562957192</v>
      </c>
      <c r="K5265" s="51">
        <f t="array" ref="K5265">_xlfn.SUM(_xlfn.NORM.DIST($Q$3:$Q$1003,$F5265,$N5265,FALSE)*WindSpeedStep*$R$3:$R$1003)</f>
        <v>2000.0191380573749</v>
      </c>
      <c r="L5265" s="51">
        <f t="array" ref="L5265">_xlfn.SUM(_xlfn.NORM.DIST($Q$3:$Q$1003,$F5265,$O5265,FALSE)*WindSpeedStep*$R$3:$R$1003)</f>
        <v>2000.0008943530941</v>
      </c>
      <c r="N5265" s="43">
        <f t="shared" si="247"/>
        <v>1.9966638725352313</v>
      </c>
      <c r="O5265" s="43">
        <f t="shared" si="248"/>
        <v>1.04</v>
      </c>
    </row>
    <row r="5266" spans="5:15" x14ac:dyDescent="0.2">
      <c r="E5266" s="16">
        <v>41274.576388888891</v>
      </c>
      <c r="F5266" s="22">
        <v>19.487088641330903</v>
      </c>
      <c r="G5266" s="25">
        <v>4.259230382108601E-2</v>
      </c>
      <c r="H5266" s="3">
        <f t="shared" si="246"/>
        <v>2000</v>
      </c>
      <c r="I5266" s="3">
        <f>MIN(H5266-K5266+L5266,'Power Look Up'!$F$4)</f>
        <v>1999.9701338160758</v>
      </c>
      <c r="K5266" s="51">
        <f t="array" ref="K5266">_xlfn.SUM(_xlfn.NORM.DIST($Q$3:$Q$1003,$F5266,$N5266,FALSE)*WindSpeedStep*$R$3:$R$1003)</f>
        <v>2000.0310410953919</v>
      </c>
      <c r="L5266" s="51">
        <f t="array" ref="L5266">_xlfn.SUM(_xlfn.NORM.DIST($Q$3:$Q$1003,$F5266,$O5266,FALSE)*WindSpeedStep*$R$3:$R$1003)</f>
        <v>2000.0011749114676</v>
      </c>
      <c r="N5266" s="43">
        <f t="shared" si="247"/>
        <v>1.9487088641330903</v>
      </c>
      <c r="O5266" s="43">
        <f t="shared" si="248"/>
        <v>0.83</v>
      </c>
    </row>
    <row r="5267" spans="5:15" x14ac:dyDescent="0.2">
      <c r="E5267" s="16">
        <v>41274.583333333336</v>
      </c>
      <c r="F5267" s="22">
        <v>19.761821305599828</v>
      </c>
      <c r="G5267" s="25">
        <v>4.5542361004194017E-2</v>
      </c>
      <c r="H5267" s="3">
        <f t="shared" si="246"/>
        <v>2000</v>
      </c>
      <c r="I5267" s="3">
        <f>MIN(H5267-K5267+L5267,'Power Look Up'!$F$4)</f>
        <v>1999.9773769306532</v>
      </c>
      <c r="K5267" s="51">
        <f t="array" ref="K5267">_xlfn.SUM(_xlfn.NORM.DIST($Q$3:$Q$1003,$F5267,$N5267,FALSE)*WindSpeedStep*$R$3:$R$1003)</f>
        <v>2000.0235268866634</v>
      </c>
      <c r="L5267" s="51">
        <f t="array" ref="L5267">_xlfn.SUM(_xlfn.NORM.DIST($Q$3:$Q$1003,$F5267,$O5267,FALSE)*WindSpeedStep*$R$3:$R$1003)</f>
        <v>2000.0009038173166</v>
      </c>
      <c r="N5267" s="43">
        <f t="shared" si="247"/>
        <v>1.9761821305599829</v>
      </c>
      <c r="O5267" s="43">
        <f t="shared" si="248"/>
        <v>0.9</v>
      </c>
    </row>
    <row r="5268" spans="5:15" x14ac:dyDescent="0.2">
      <c r="E5268" s="16">
        <v>41274.590277777781</v>
      </c>
      <c r="F5268" s="22">
        <v>19.708767393750932</v>
      </c>
      <c r="G5268" s="25">
        <v>4.6679733015252127E-2</v>
      </c>
      <c r="H5268" s="3">
        <f t="shared" si="246"/>
        <v>2000</v>
      </c>
      <c r="I5268" s="3">
        <f>MIN(H5268-K5268+L5268,'Power Look Up'!$F$4)</f>
        <v>1999.9761903777855</v>
      </c>
      <c r="K5268" s="51">
        <f t="array" ref="K5268">_xlfn.SUM(_xlfn.NORM.DIST($Q$3:$Q$1003,$F5268,$N5268,FALSE)*WindSpeedStep*$R$3:$R$1003)</f>
        <v>2000.0248200808376</v>
      </c>
      <c r="L5268" s="51">
        <f t="array" ref="L5268">_xlfn.SUM(_xlfn.NORM.DIST($Q$3:$Q$1003,$F5268,$O5268,FALSE)*WindSpeedStep*$R$3:$R$1003)</f>
        <v>2000.0010104586231</v>
      </c>
      <c r="N5268" s="43">
        <f t="shared" si="247"/>
        <v>1.9708767393750932</v>
      </c>
      <c r="O5268" s="43">
        <f t="shared" si="248"/>
        <v>0.92</v>
      </c>
    </row>
    <row r="5269" spans="5:15" x14ac:dyDescent="0.2">
      <c r="E5269" s="16">
        <v>41274.597222222219</v>
      </c>
      <c r="F5269" s="22">
        <v>19.618193388425233</v>
      </c>
      <c r="G5269" s="25">
        <v>4.7914707607816812E-2</v>
      </c>
      <c r="H5269" s="3">
        <f t="shared" si="246"/>
        <v>2000</v>
      </c>
      <c r="I5269" s="3">
        <f>MIN(H5269-K5269+L5269,'Power Look Up'!$F$4)</f>
        <v>1999.9739983569766</v>
      </c>
      <c r="K5269" s="51">
        <f t="array" ref="K5269">_xlfn.SUM(_xlfn.NORM.DIST($Q$3:$Q$1003,$F5269,$N5269,FALSE)*WindSpeedStep*$R$3:$R$1003)</f>
        <v>2000.0271947478113</v>
      </c>
      <c r="L5269" s="51">
        <f t="array" ref="L5269">_xlfn.SUM(_xlfn.NORM.DIST($Q$3:$Q$1003,$F5269,$O5269,FALSE)*WindSpeedStep*$R$3:$R$1003)</f>
        <v>2000.0011931047879</v>
      </c>
      <c r="N5269" s="43">
        <f t="shared" si="247"/>
        <v>1.9618193388425234</v>
      </c>
      <c r="O5269" s="43">
        <f t="shared" si="248"/>
        <v>0.94</v>
      </c>
    </row>
    <row r="5270" spans="5:15" x14ac:dyDescent="0.2">
      <c r="E5270" s="16">
        <v>41274.604166666664</v>
      </c>
      <c r="F5270" s="22">
        <v>19.486541542012947</v>
      </c>
      <c r="G5270" s="25">
        <v>4.4133023715154464E-2</v>
      </c>
      <c r="H5270" s="3">
        <f t="shared" si="246"/>
        <v>2000</v>
      </c>
      <c r="I5270" s="3">
        <f>MIN(H5270-K5270+L5270,'Power Look Up'!$F$4)</f>
        <v>1999.9701804031247</v>
      </c>
      <c r="K5270" s="51">
        <f t="array" ref="K5270">_xlfn.SUM(_xlfn.NORM.DIST($Q$3:$Q$1003,$F5270,$N5270,FALSE)*WindSpeedStep*$R$3:$R$1003)</f>
        <v>2000.0310582373918</v>
      </c>
      <c r="L5270" s="51">
        <f t="array" ref="L5270">_xlfn.SUM(_xlfn.NORM.DIST($Q$3:$Q$1003,$F5270,$O5270,FALSE)*WindSpeedStep*$R$3:$R$1003)</f>
        <v>2000.0012386405165</v>
      </c>
      <c r="N5270" s="43">
        <f t="shared" si="247"/>
        <v>1.9486541542012947</v>
      </c>
      <c r="O5270" s="43">
        <f t="shared" si="248"/>
        <v>0.86</v>
      </c>
    </row>
    <row r="5271" spans="5:15" x14ac:dyDescent="0.2">
      <c r="E5271" s="16">
        <v>41274.611111111109</v>
      </c>
      <c r="F5271" s="22">
        <v>19.373900934542384</v>
      </c>
      <c r="G5271" s="25">
        <v>4.6454248065001695E-2</v>
      </c>
      <c r="H5271" s="3">
        <f t="shared" si="246"/>
        <v>2000</v>
      </c>
      <c r="I5271" s="3">
        <f>MIN(H5271-K5271+L5271,'Power Look Up'!$F$4)</f>
        <v>1999.9667665412355</v>
      </c>
      <c r="K5271" s="51">
        <f t="array" ref="K5271">_xlfn.SUM(_xlfn.NORM.DIST($Q$3:$Q$1003,$F5271,$N5271,FALSE)*WindSpeedStep*$R$3:$R$1003)</f>
        <v>2000.0347970676539</v>
      </c>
      <c r="L5271" s="51">
        <f t="array" ref="L5271">_xlfn.SUM(_xlfn.NORM.DIST($Q$3:$Q$1003,$F5271,$O5271,FALSE)*WindSpeedStep*$R$3:$R$1003)</f>
        <v>2000.0015636088895</v>
      </c>
      <c r="N5271" s="43">
        <f t="shared" si="247"/>
        <v>1.9373900934542385</v>
      </c>
      <c r="O5271" s="43">
        <f t="shared" si="248"/>
        <v>0.9</v>
      </c>
    </row>
    <row r="5272" spans="5:15" x14ac:dyDescent="0.2">
      <c r="E5272" s="16">
        <v>41274.618055555555</v>
      </c>
      <c r="F5272" s="22">
        <v>19.25379295936111</v>
      </c>
      <c r="G5272" s="25">
        <v>4.7782792821229547E-2</v>
      </c>
      <c r="H5272" s="3">
        <f t="shared" si="246"/>
        <v>2000</v>
      </c>
      <c r="I5272" s="3">
        <f>MIN(H5272-K5272+L5272,'Power Look Up'!$F$4)</f>
        <v>1999.9626490468788</v>
      </c>
      <c r="K5272" s="51">
        <f t="array" ref="K5272">_xlfn.SUM(_xlfn.NORM.DIST($Q$3:$Q$1003,$F5272,$N5272,FALSE)*WindSpeedStep*$R$3:$R$1003)</f>
        <v>2000.0392805775366</v>
      </c>
      <c r="L5272" s="51">
        <f t="array" ref="L5272">_xlfn.SUM(_xlfn.NORM.DIST($Q$3:$Q$1003,$F5272,$O5272,FALSE)*WindSpeedStep*$R$3:$R$1003)</f>
        <v>2000.0019296244154</v>
      </c>
      <c r="N5272" s="43">
        <f t="shared" si="247"/>
        <v>1.9253792959361111</v>
      </c>
      <c r="O5272" s="43">
        <f t="shared" si="248"/>
        <v>0.92</v>
      </c>
    </row>
    <row r="5273" spans="5:15" x14ac:dyDescent="0.2">
      <c r="E5273" s="16">
        <v>41274.631944444445</v>
      </c>
      <c r="F5273" s="22">
        <v>19.221614937485047</v>
      </c>
      <c r="G5273" s="25">
        <v>4.1619811998204137E-2</v>
      </c>
      <c r="H5273" s="3">
        <f t="shared" si="246"/>
        <v>2000</v>
      </c>
      <c r="I5273" s="3">
        <f>MIN(H5273-K5273+L5273,'Power Look Up'!$F$4)</f>
        <v>1999.961049135296</v>
      </c>
      <c r="K5273" s="51">
        <f t="array" ref="K5273">_xlfn.SUM(_xlfn.NORM.DIST($Q$3:$Q$1003,$F5273,$N5273,FALSE)*WindSpeedStep*$R$3:$R$1003)</f>
        <v>2000.04057678393</v>
      </c>
      <c r="L5273" s="51">
        <f t="array" ref="L5273">_xlfn.SUM(_xlfn.NORM.DIST($Q$3:$Q$1003,$F5273,$O5273,FALSE)*WindSpeedStep*$R$3:$R$1003)</f>
        <v>2000.0016259192259</v>
      </c>
      <c r="N5273" s="43">
        <f t="shared" si="247"/>
        <v>1.9221614937485048</v>
      </c>
      <c r="O5273" s="43">
        <f t="shared" si="248"/>
        <v>0.8</v>
      </c>
    </row>
    <row r="5274" spans="5:15" x14ac:dyDescent="0.2">
      <c r="E5274" s="16">
        <v>41274.638888888891</v>
      </c>
      <c r="F5274" s="22">
        <v>19.32710434623435</v>
      </c>
      <c r="G5274" s="25">
        <v>4.5014503177218522E-2</v>
      </c>
      <c r="H5274" s="3">
        <f t="shared" si="246"/>
        <v>2000</v>
      </c>
      <c r="I5274" s="3">
        <f>MIN(H5274-K5274+L5274,'Power Look Up'!$F$4)</f>
        <v>1999.9651012967215</v>
      </c>
      <c r="K5274" s="51">
        <f t="array" ref="K5274">_xlfn.SUM(_xlfn.NORM.DIST($Q$3:$Q$1003,$F5274,$N5274,FALSE)*WindSpeedStep*$R$3:$R$1003)</f>
        <v>2000.0364797036907</v>
      </c>
      <c r="L5274" s="51">
        <f t="array" ref="L5274">_xlfn.SUM(_xlfn.NORM.DIST($Q$3:$Q$1003,$F5274,$O5274,FALSE)*WindSpeedStep*$R$3:$R$1003)</f>
        <v>2000.0015810004122</v>
      </c>
      <c r="N5274" s="43">
        <f t="shared" si="247"/>
        <v>1.9327104346234352</v>
      </c>
      <c r="O5274" s="43">
        <f t="shared" si="248"/>
        <v>0.87</v>
      </c>
    </row>
    <row r="5275" spans="5:15" x14ac:dyDescent="0.2">
      <c r="E5275" s="16">
        <v>41274.645833333336</v>
      </c>
      <c r="F5275" s="22">
        <v>19.438131128347958</v>
      </c>
      <c r="G5275" s="25">
        <v>4.2699578190907153E-2</v>
      </c>
      <c r="H5275" s="3">
        <f t="shared" si="246"/>
        <v>2000</v>
      </c>
      <c r="I5275" s="3">
        <f>MIN(H5275-K5275+L5275,'Power Look Up'!$F$4)</f>
        <v>1999.9686456505935</v>
      </c>
      <c r="K5275" s="51">
        <f t="array" ref="K5275">_xlfn.SUM(_xlfn.NORM.DIST($Q$3:$Q$1003,$F5275,$N5275,FALSE)*WindSpeedStep*$R$3:$R$1003)</f>
        <v>2000.0326131704344</v>
      </c>
      <c r="L5275" s="51">
        <f t="array" ref="L5275">_xlfn.SUM(_xlfn.NORM.DIST($Q$3:$Q$1003,$F5275,$O5275,FALSE)*WindSpeedStep*$R$3:$R$1003)</f>
        <v>2000.0012588210279</v>
      </c>
      <c r="N5275" s="43">
        <f t="shared" si="247"/>
        <v>1.943813112834796</v>
      </c>
      <c r="O5275" s="43">
        <f t="shared" si="248"/>
        <v>0.83</v>
      </c>
    </row>
    <row r="5276" spans="5:15" x14ac:dyDescent="0.2">
      <c r="E5276" s="16">
        <v>41274.659722222219</v>
      </c>
      <c r="F5276" s="22">
        <v>19.617364627698532</v>
      </c>
      <c r="G5276" s="25">
        <v>4.7916731826087224E-2</v>
      </c>
      <c r="H5276" s="3">
        <f t="shared" si="246"/>
        <v>2000</v>
      </c>
      <c r="I5276" s="3">
        <f>MIN(H5276-K5276+L5276,'Power Look Up'!$F$4)</f>
        <v>1999.9739770099634</v>
      </c>
      <c r="K5276" s="51">
        <f t="array" ref="K5276">_xlfn.SUM(_xlfn.NORM.DIST($Q$3:$Q$1003,$F5276,$N5276,FALSE)*WindSpeedStep*$R$3:$R$1003)</f>
        <v>2000.0272174961356</v>
      </c>
      <c r="L5276" s="51">
        <f t="array" ref="L5276">_xlfn.SUM(_xlfn.NORM.DIST($Q$3:$Q$1003,$F5276,$O5276,FALSE)*WindSpeedStep*$R$3:$R$1003)</f>
        <v>2000.001194506099</v>
      </c>
      <c r="N5276" s="43">
        <f t="shared" si="247"/>
        <v>1.9617364627698533</v>
      </c>
      <c r="O5276" s="43">
        <f t="shared" si="248"/>
        <v>0.94</v>
      </c>
    </row>
    <row r="5277" spans="5:15" x14ac:dyDescent="0.2">
      <c r="E5277" s="16">
        <v>41274.666666666664</v>
      </c>
      <c r="F5277" s="22">
        <v>19.958330613240083</v>
      </c>
      <c r="G5277" s="25">
        <v>4.1586644498683135E-2</v>
      </c>
      <c r="H5277" s="3">
        <f t="shared" si="246"/>
        <v>2000</v>
      </c>
      <c r="I5277" s="3">
        <f>MIN(H5277-K5277+L5277,'Power Look Up'!$F$4)</f>
        <v>1999.9813108680903</v>
      </c>
      <c r="K5277" s="51">
        <f t="array" ref="K5277">_xlfn.SUM(_xlfn.NORM.DIST($Q$3:$Q$1003,$F5277,$N5277,FALSE)*WindSpeedStep*$R$3:$R$1003)</f>
        <v>2000.0192989325483</v>
      </c>
      <c r="L5277" s="51">
        <f t="array" ref="L5277">_xlfn.SUM(_xlfn.NORM.DIST($Q$3:$Q$1003,$F5277,$O5277,FALSE)*WindSpeedStep*$R$3:$R$1003)</f>
        <v>2000.0006098006386</v>
      </c>
      <c r="N5277" s="43">
        <f t="shared" si="247"/>
        <v>1.9958330613240083</v>
      </c>
      <c r="O5277" s="43">
        <f t="shared" si="248"/>
        <v>0.82999999999999985</v>
      </c>
    </row>
    <row r="5278" spans="5:15" x14ac:dyDescent="0.2">
      <c r="E5278" s="16">
        <v>41274.673611111109</v>
      </c>
      <c r="F5278" s="22">
        <v>19.383195514971469</v>
      </c>
      <c r="G5278" s="25">
        <v>4.2304686003225664E-2</v>
      </c>
      <c r="H5278" s="3">
        <f t="shared" si="246"/>
        <v>2000</v>
      </c>
      <c r="I5278" s="3">
        <f>MIN(H5278-K5278+L5278,'Power Look Up'!$F$4)</f>
        <v>1999.966865206449</v>
      </c>
      <c r="K5278" s="51">
        <f t="array" ref="K5278">_xlfn.SUM(_xlfn.NORM.DIST($Q$3:$Q$1003,$F5278,$N5278,FALSE)*WindSpeedStep*$R$3:$R$1003)</f>
        <v>2000.0344722169289</v>
      </c>
      <c r="L5278" s="51">
        <f t="array" ref="L5278">_xlfn.SUM(_xlfn.NORM.DIST($Q$3:$Q$1003,$F5278,$O5278,FALSE)*WindSpeedStep*$R$3:$R$1003)</f>
        <v>2000.0013374233779</v>
      </c>
      <c r="N5278" s="43">
        <f t="shared" si="247"/>
        <v>1.938319551497147</v>
      </c>
      <c r="O5278" s="43">
        <f t="shared" si="248"/>
        <v>0.82</v>
      </c>
    </row>
    <row r="5279" spans="5:15" x14ac:dyDescent="0.2">
      <c r="E5279" s="16">
        <v>41274.680555555555</v>
      </c>
      <c r="F5279" s="22">
        <v>18.80917691717924</v>
      </c>
      <c r="G5279" s="25">
        <v>4.4127396092591635E-2</v>
      </c>
      <c r="H5279" s="3">
        <f t="shared" si="246"/>
        <v>2000</v>
      </c>
      <c r="I5279" s="3">
        <f>MIN(H5279-K5279+L5279,'Power Look Up'!$F$4)</f>
        <v>1999.941601261562</v>
      </c>
      <c r="K5279" s="51">
        <f t="array" ref="K5279">_xlfn.SUM(_xlfn.NORM.DIST($Q$3:$Q$1003,$F5279,$N5279,FALSE)*WindSpeedStep*$R$3:$R$1003)</f>
        <v>2000.0614949183566</v>
      </c>
      <c r="L5279" s="51">
        <f t="array" ref="L5279">_xlfn.SUM(_xlfn.NORM.DIST($Q$3:$Q$1003,$F5279,$O5279,FALSE)*WindSpeedStep*$R$3:$R$1003)</f>
        <v>2000.0030961799187</v>
      </c>
      <c r="N5279" s="43">
        <f t="shared" si="247"/>
        <v>1.880917691717924</v>
      </c>
      <c r="O5279" s="43">
        <f t="shared" si="248"/>
        <v>0.83</v>
      </c>
    </row>
    <row r="5280" spans="5:15" x14ac:dyDescent="0.2">
      <c r="E5280" s="16">
        <v>41274.6875</v>
      </c>
      <c r="F5280" s="22">
        <v>18.446690258172964</v>
      </c>
      <c r="G5280" s="25">
        <v>4.8247137429202398E-2</v>
      </c>
      <c r="H5280" s="3">
        <f t="shared" si="246"/>
        <v>2000</v>
      </c>
      <c r="I5280" s="3">
        <f>MIN(H5280-K5280+L5280,'Power Look Up'!$F$4)</f>
        <v>1999.917380816132</v>
      </c>
      <c r="K5280" s="51">
        <f t="array" ref="K5280">_xlfn.SUM(_xlfn.NORM.DIST($Q$3:$Q$1003,$F5280,$N5280,FALSE)*WindSpeedStep*$R$3:$R$1003)</f>
        <v>2000.0885218093081</v>
      </c>
      <c r="L5280" s="51">
        <f t="array" ref="L5280">_xlfn.SUM(_xlfn.NORM.DIST($Q$3:$Q$1003,$F5280,$O5280,FALSE)*WindSpeedStep*$R$3:$R$1003)</f>
        <v>2000.0059026254401</v>
      </c>
      <c r="N5280" s="43">
        <f t="shared" si="247"/>
        <v>1.8446690258172964</v>
      </c>
      <c r="O5280" s="43">
        <f t="shared" si="248"/>
        <v>0.89000000000000012</v>
      </c>
    </row>
    <row r="5281" spans="5:15" x14ac:dyDescent="0.2">
      <c r="E5281" s="16">
        <v>41274.701388888891</v>
      </c>
      <c r="F5281" s="22">
        <v>19.293367476636352</v>
      </c>
      <c r="G5281" s="25">
        <v>4.4056591003583105E-2</v>
      </c>
      <c r="H5281" s="3">
        <f t="shared" si="246"/>
        <v>2000</v>
      </c>
      <c r="I5281" s="3">
        <f>MIN(H5281-K5281+L5281,'Power Look Up'!$F$4)</f>
        <v>1999.9638572212075</v>
      </c>
      <c r="K5281" s="51">
        <f t="array" ref="K5281">_xlfn.SUM(_xlfn.NORM.DIST($Q$3:$Q$1003,$F5281,$N5281,FALSE)*WindSpeedStep*$R$3:$R$1003)</f>
        <v>2000.0377429573812</v>
      </c>
      <c r="L5281" s="51">
        <f t="array" ref="L5281">_xlfn.SUM(_xlfn.NORM.DIST($Q$3:$Q$1003,$F5281,$O5281,FALSE)*WindSpeedStep*$R$3:$R$1003)</f>
        <v>2000.0016001785887</v>
      </c>
      <c r="N5281" s="43">
        <f t="shared" si="247"/>
        <v>1.9293367476636352</v>
      </c>
      <c r="O5281" s="43">
        <f t="shared" si="248"/>
        <v>0.85</v>
      </c>
    </row>
    <row r="5282" spans="5:15" x14ac:dyDescent="0.2">
      <c r="E5282" s="16">
        <v>41274.708333333336</v>
      </c>
      <c r="F5282" s="22">
        <v>19.38508474198235</v>
      </c>
      <c r="G5282" s="25">
        <v>4.0237120981511686E-2</v>
      </c>
      <c r="H5282" s="3">
        <f t="shared" si="246"/>
        <v>2000</v>
      </c>
      <c r="I5282" s="3">
        <f>MIN(H5282-K5282+L5282,'Power Look Up'!$F$4)</f>
        <v>1999.9668424770182</v>
      </c>
      <c r="K5282" s="51">
        <f t="array" ref="K5282">_xlfn.SUM(_xlfn.NORM.DIST($Q$3:$Q$1003,$F5282,$N5282,FALSE)*WindSpeedStep*$R$3:$R$1003)</f>
        <v>2000.0344065590273</v>
      </c>
      <c r="L5282" s="51">
        <f t="array" ref="L5282">_xlfn.SUM(_xlfn.NORM.DIST($Q$3:$Q$1003,$F5282,$O5282,FALSE)*WindSpeedStep*$R$3:$R$1003)</f>
        <v>2000.0012490360455</v>
      </c>
      <c r="N5282" s="43">
        <f t="shared" si="247"/>
        <v>1.938508474198235</v>
      </c>
      <c r="O5282" s="43">
        <f t="shared" si="248"/>
        <v>0.78</v>
      </c>
    </row>
    <row r="5283" spans="5:15" x14ac:dyDescent="0.2">
      <c r="E5283" s="16">
        <v>41274.715277777781</v>
      </c>
      <c r="F5283" s="22">
        <v>19.047710450417618</v>
      </c>
      <c r="G5283" s="25">
        <v>4.0949803496351377E-2</v>
      </c>
      <c r="H5283" s="3">
        <f t="shared" si="246"/>
        <v>2000</v>
      </c>
      <c r="I5283" s="3">
        <f>MIN(H5283-K5283+L5283,'Power Look Up'!$F$4)</f>
        <v>1999.9536586095787</v>
      </c>
      <c r="K5283" s="51">
        <f t="array" ref="K5283">_xlfn.SUM(_xlfn.NORM.DIST($Q$3:$Q$1003,$F5283,$N5283,FALSE)*WindSpeedStep*$R$3:$R$1003)</f>
        <v>2000.0483566275184</v>
      </c>
      <c r="L5283" s="51">
        <f t="array" ref="L5283">_xlfn.SUM(_xlfn.NORM.DIST($Q$3:$Q$1003,$F5283,$O5283,FALSE)*WindSpeedStep*$R$3:$R$1003)</f>
        <v>2000.0020152370971</v>
      </c>
      <c r="N5283" s="43">
        <f t="shared" si="247"/>
        <v>1.9047710450417619</v>
      </c>
      <c r="O5283" s="43">
        <f t="shared" si="248"/>
        <v>0.78</v>
      </c>
    </row>
    <row r="5284" spans="5:15" x14ac:dyDescent="0.2">
      <c r="E5284" s="16">
        <v>41274.722222222219</v>
      </c>
      <c r="F5284" s="22">
        <v>19.082682878965553</v>
      </c>
      <c r="G5284" s="25">
        <v>4.2970896975072045E-2</v>
      </c>
      <c r="H5284" s="3">
        <f t="shared" si="246"/>
        <v>2000</v>
      </c>
      <c r="I5284" s="3">
        <f>MIN(H5284-K5284+L5284,'Power Look Up'!$F$4)</f>
        <v>1999.955369794754</v>
      </c>
      <c r="K5284" s="51">
        <f t="array" ref="K5284">_xlfn.SUM(_xlfn.NORM.DIST($Q$3:$Q$1003,$F5284,$N5284,FALSE)*WindSpeedStep*$R$3:$R$1003)</f>
        <v>2000.0466810197322</v>
      </c>
      <c r="L5284" s="51">
        <f t="array" ref="L5284">_xlfn.SUM(_xlfn.NORM.DIST($Q$3:$Q$1003,$F5284,$O5284,FALSE)*WindSpeedStep*$R$3:$R$1003)</f>
        <v>2000.0020508144862</v>
      </c>
      <c r="N5284" s="43">
        <f t="shared" si="247"/>
        <v>1.9082682878965553</v>
      </c>
      <c r="O5284" s="43">
        <f t="shared" si="248"/>
        <v>0.82</v>
      </c>
    </row>
    <row r="5285" spans="5:15" x14ac:dyDescent="0.2">
      <c r="E5285" s="16">
        <v>41274.729166666664</v>
      </c>
      <c r="F5285" s="22">
        <v>19.281690476817751</v>
      </c>
      <c r="G5285" s="25">
        <v>4.5639151870942966E-2</v>
      </c>
      <c r="H5285" s="3">
        <f t="shared" si="246"/>
        <v>2000</v>
      </c>
      <c r="I5285" s="3">
        <f>MIN(H5285-K5285+L5285,'Power Look Up'!$F$4)</f>
        <v>1999.9635277555449</v>
      </c>
      <c r="K5285" s="51">
        <f t="array" ref="K5285">_xlfn.SUM(_xlfn.NORM.DIST($Q$3:$Q$1003,$F5285,$N5285,FALSE)*WindSpeedStep*$R$3:$R$1003)</f>
        <v>2000.0381902956012</v>
      </c>
      <c r="L5285" s="51">
        <f t="array" ref="L5285">_xlfn.SUM(_xlfn.NORM.DIST($Q$3:$Q$1003,$F5285,$O5285,FALSE)*WindSpeedStep*$R$3:$R$1003)</f>
        <v>2000.0017180511461</v>
      </c>
      <c r="N5285" s="43">
        <f t="shared" si="247"/>
        <v>1.9281690476817752</v>
      </c>
      <c r="O5285" s="43">
        <f t="shared" si="248"/>
        <v>0.88</v>
      </c>
    </row>
    <row r="5286" spans="5:15" x14ac:dyDescent="0.2">
      <c r="E5286" s="16">
        <v>41274.736111111109</v>
      </c>
      <c r="F5286" s="22">
        <v>19.425822516401045</v>
      </c>
      <c r="G5286" s="25">
        <v>4.9933535590631378E-2</v>
      </c>
      <c r="H5286" s="3">
        <f t="shared" si="246"/>
        <v>2000</v>
      </c>
      <c r="I5286" s="3">
        <f>MIN(H5286-K5286+L5286,'Power Look Up'!$F$4)</f>
        <v>1999.9686457608814</v>
      </c>
      <c r="K5286" s="51">
        <f t="array" ref="K5286">_xlfn.SUM(_xlfn.NORM.DIST($Q$3:$Q$1003,$F5286,$N5286,FALSE)*WindSpeedStep*$R$3:$R$1003)</f>
        <v>2000.0330207869772</v>
      </c>
      <c r="L5286" s="51">
        <f t="array" ref="L5286">_xlfn.SUM(_xlfn.NORM.DIST($Q$3:$Q$1003,$F5286,$O5286,FALSE)*WindSpeedStep*$R$3:$R$1003)</f>
        <v>2000.0016665478586</v>
      </c>
      <c r="N5286" s="43">
        <f t="shared" si="247"/>
        <v>1.9425822516401046</v>
      </c>
      <c r="O5286" s="43">
        <f t="shared" si="248"/>
        <v>0.97</v>
      </c>
    </row>
    <row r="5287" spans="5:15" x14ac:dyDescent="0.2">
      <c r="E5287" s="16">
        <v>41274.743055555555</v>
      </c>
      <c r="F5287" s="22">
        <v>19.750727493566469</v>
      </c>
      <c r="G5287" s="25">
        <v>5.0631046391872728E-2</v>
      </c>
      <c r="H5287" s="3">
        <f t="shared" si="246"/>
        <v>2000</v>
      </c>
      <c r="I5287" s="3">
        <f>MIN(H5287-K5287+L5287,'Power Look Up'!$F$4)</f>
        <v>1999.977324065623</v>
      </c>
      <c r="K5287" s="51">
        <f t="array" ref="K5287">_xlfn.SUM(_xlfn.NORM.DIST($Q$3:$Q$1003,$F5287,$N5287,FALSE)*WindSpeedStep*$R$3:$R$1003)</f>
        <v>2000.0237915881771</v>
      </c>
      <c r="L5287" s="51">
        <f t="array" ref="L5287">_xlfn.SUM(_xlfn.NORM.DIST($Q$3:$Q$1003,$F5287,$O5287,FALSE)*WindSpeedStep*$R$3:$R$1003)</f>
        <v>2000.0011156538001</v>
      </c>
      <c r="N5287" s="43">
        <f t="shared" si="247"/>
        <v>1.9750727493566469</v>
      </c>
      <c r="O5287" s="43">
        <f t="shared" si="248"/>
        <v>1</v>
      </c>
    </row>
    <row r="5288" spans="5:15" x14ac:dyDescent="0.2">
      <c r="E5288" s="16">
        <v>41274.75</v>
      </c>
      <c r="F5288" s="22">
        <v>19.500489129517607</v>
      </c>
      <c r="G5288" s="25">
        <v>5.3331995576755414E-2</v>
      </c>
      <c r="H5288" s="3">
        <f t="shared" si="246"/>
        <v>2000</v>
      </c>
      <c r="I5288" s="3">
        <f>MIN(H5288-K5288+L5288,'Power Look Up'!$F$4)</f>
        <v>1999.9711147221965</v>
      </c>
      <c r="K5288" s="51">
        <f t="array" ref="K5288">_xlfn.SUM(_xlfn.NORM.DIST($Q$3:$Q$1003,$F5288,$N5288,FALSE)*WindSpeedStep*$R$3:$R$1003)</f>
        <v>2000.0306241679402</v>
      </c>
      <c r="L5288" s="51">
        <f t="array" ref="L5288">_xlfn.SUM(_xlfn.NORM.DIST($Q$3:$Q$1003,$F5288,$O5288,FALSE)*WindSpeedStep*$R$3:$R$1003)</f>
        <v>2000.0017388901367</v>
      </c>
      <c r="N5288" s="43">
        <f t="shared" si="247"/>
        <v>1.9500489129517609</v>
      </c>
      <c r="O5288" s="43">
        <f t="shared" si="248"/>
        <v>1.04</v>
      </c>
    </row>
    <row r="5289" spans="5:15" x14ac:dyDescent="0.2">
      <c r="E5289" s="16">
        <v>41274.756944444445</v>
      </c>
      <c r="F5289" s="22">
        <v>19.899659309342347</v>
      </c>
      <c r="G5289" s="25">
        <v>4.7236989608093222E-2</v>
      </c>
      <c r="H5289" s="3">
        <f t="shared" si="246"/>
        <v>2000</v>
      </c>
      <c r="I5289" s="3">
        <f>MIN(H5289-K5289+L5289,'Power Look Up'!$F$4)</f>
        <v>1999.9803285509622</v>
      </c>
      <c r="K5289" s="51">
        <f t="array" ref="K5289">_xlfn.SUM(_xlfn.NORM.DIST($Q$3:$Q$1003,$F5289,$N5289,FALSE)*WindSpeedStep*$R$3:$R$1003)</f>
        <v>2000.0204743947586</v>
      </c>
      <c r="L5289" s="51">
        <f t="array" ref="L5289">_xlfn.SUM(_xlfn.NORM.DIST($Q$3:$Q$1003,$F5289,$O5289,FALSE)*WindSpeedStep*$R$3:$R$1003)</f>
        <v>2000.0008029457208</v>
      </c>
      <c r="N5289" s="43">
        <f t="shared" si="247"/>
        <v>1.9899659309342348</v>
      </c>
      <c r="O5289" s="43">
        <f t="shared" si="248"/>
        <v>0.94</v>
      </c>
    </row>
    <row r="5290" spans="5:15" x14ac:dyDescent="0.2">
      <c r="E5290" s="16">
        <v>41274.763888888891</v>
      </c>
      <c r="F5290" s="22">
        <v>20.268037185886591</v>
      </c>
      <c r="G5290" s="25">
        <v>4.933876876327907E-2</v>
      </c>
      <c r="H5290" s="3">
        <f t="shared" si="246"/>
        <v>2000</v>
      </c>
      <c r="I5290" s="3">
        <f>MIN(H5290-K5290+L5290,'Power Look Up'!$F$4)</f>
        <v>1999.9864104623377</v>
      </c>
      <c r="K5290" s="51">
        <f t="array" ref="K5290">_xlfn.SUM(_xlfn.NORM.DIST($Q$3:$Q$1003,$F5290,$N5290,FALSE)*WindSpeedStep*$R$3:$R$1003)</f>
        <v>2000.0141300560069</v>
      </c>
      <c r="L5290" s="51">
        <f t="array" ref="L5290">_xlfn.SUM(_xlfn.NORM.DIST($Q$3:$Q$1003,$F5290,$O5290,FALSE)*WindSpeedStep*$R$3:$R$1003)</f>
        <v>2000.0005405183447</v>
      </c>
      <c r="N5290" s="43">
        <f t="shared" si="247"/>
        <v>2.0268037185886594</v>
      </c>
      <c r="O5290" s="43">
        <f t="shared" si="248"/>
        <v>1</v>
      </c>
    </row>
    <row r="5291" spans="5:15" x14ac:dyDescent="0.2">
      <c r="E5291" s="16">
        <v>41274.770833333336</v>
      </c>
      <c r="F5291" s="22">
        <v>19.807336597208579</v>
      </c>
      <c r="G5291" s="25">
        <v>5.6544704761458953E-2</v>
      </c>
      <c r="H5291" s="3">
        <f t="shared" si="246"/>
        <v>2000</v>
      </c>
      <c r="I5291" s="3">
        <f>MIN(H5291-K5291+L5291,'Power Look Up'!$F$4)</f>
        <v>1999.9788730538846</v>
      </c>
      <c r="K5291" s="51">
        <f t="array" ref="K5291">_xlfn.SUM(_xlfn.NORM.DIST($Q$3:$Q$1003,$F5291,$N5291,FALSE)*WindSpeedStep*$R$3:$R$1003)</f>
        <v>2000.0224714635647</v>
      </c>
      <c r="L5291" s="51">
        <f t="array" ref="L5291">_xlfn.SUM(_xlfn.NORM.DIST($Q$3:$Q$1003,$F5291,$O5291,FALSE)*WindSpeedStep*$R$3:$R$1003)</f>
        <v>2000.0013445174493</v>
      </c>
      <c r="N5291" s="43">
        <f t="shared" si="247"/>
        <v>1.980733659720858</v>
      </c>
      <c r="O5291" s="43">
        <f t="shared" si="248"/>
        <v>1.1200000000000001</v>
      </c>
    </row>
    <row r="5292" spans="5:15" x14ac:dyDescent="0.2">
      <c r="E5292" s="16">
        <v>41274.777777777781</v>
      </c>
      <c r="F5292" s="22">
        <v>19.054844759485146</v>
      </c>
      <c r="G5292" s="25">
        <v>4.9331286182853075E-2</v>
      </c>
      <c r="H5292" s="3">
        <f t="shared" si="246"/>
        <v>2000</v>
      </c>
      <c r="I5292" s="3">
        <f>MIN(H5292-K5292+L5292,'Power Look Up'!$F$4)</f>
        <v>1999.9546668354112</v>
      </c>
      <c r="K5292" s="51">
        <f t="array" ref="K5292">_xlfn.SUM(_xlfn.NORM.DIST($Q$3:$Q$1003,$F5292,$N5292,FALSE)*WindSpeedStep*$R$3:$R$1003)</f>
        <v>2000.0480100135553</v>
      </c>
      <c r="L5292" s="51">
        <f t="array" ref="L5292">_xlfn.SUM(_xlfn.NORM.DIST($Q$3:$Q$1003,$F5292,$O5292,FALSE)*WindSpeedStep*$R$3:$R$1003)</f>
        <v>2000.0026768489665</v>
      </c>
      <c r="N5292" s="43">
        <f t="shared" si="247"/>
        <v>1.9054844759485148</v>
      </c>
      <c r="O5292" s="43">
        <f t="shared" si="248"/>
        <v>0.94</v>
      </c>
    </row>
    <row r="5293" spans="5:15" x14ac:dyDescent="0.2">
      <c r="E5293" s="16">
        <v>41274.784722222219</v>
      </c>
      <c r="F5293" s="22">
        <v>18.77527243024381</v>
      </c>
      <c r="G5293" s="25">
        <v>5.0598466868033806E-2</v>
      </c>
      <c r="H5293" s="3">
        <f t="shared" si="246"/>
        <v>2000</v>
      </c>
      <c r="I5293" s="3">
        <f>MIN(H5293-K5293+L5293,'Power Look Up'!$F$4)</f>
        <v>1999.9404820011932</v>
      </c>
      <c r="K5293" s="51">
        <f t="array" ref="K5293">_xlfn.SUM(_xlfn.NORM.DIST($Q$3:$Q$1003,$F5293,$N5293,FALSE)*WindSpeedStep*$R$3:$R$1003)</f>
        <v>2000.0636299830564</v>
      </c>
      <c r="L5293" s="51">
        <f t="array" ref="L5293">_xlfn.SUM(_xlfn.NORM.DIST($Q$3:$Q$1003,$F5293,$O5293,FALSE)*WindSpeedStep*$R$3:$R$1003)</f>
        <v>2000.0041119842497</v>
      </c>
      <c r="N5293" s="43">
        <f t="shared" si="247"/>
        <v>1.877527243024381</v>
      </c>
      <c r="O5293" s="43">
        <f t="shared" si="248"/>
        <v>0.95</v>
      </c>
    </row>
    <row r="5294" spans="5:15" x14ac:dyDescent="0.2">
      <c r="E5294" s="16">
        <v>41274.791666666664</v>
      </c>
      <c r="F5294" s="22">
        <v>19.048645333541941</v>
      </c>
      <c r="G5294" s="25">
        <v>5.0922256308272414E-2</v>
      </c>
      <c r="H5294" s="3">
        <f t="shared" si="246"/>
        <v>2000</v>
      </c>
      <c r="I5294" s="3">
        <f>MIN(H5294-K5294+L5294,'Power Look Up'!$F$4)</f>
        <v>1999.954563837882</v>
      </c>
      <c r="K5294" s="51">
        <f t="array" ref="K5294">_xlfn.SUM(_xlfn.NORM.DIST($Q$3:$Q$1003,$F5294,$N5294,FALSE)*WindSpeedStep*$R$3:$R$1003)</f>
        <v>2000.0483110656221</v>
      </c>
      <c r="L5294" s="51">
        <f t="array" ref="L5294">_xlfn.SUM(_xlfn.NORM.DIST($Q$3:$Q$1003,$F5294,$O5294,FALSE)*WindSpeedStep*$R$3:$R$1003)</f>
        <v>2000.0028749035041</v>
      </c>
      <c r="N5294" s="43">
        <f t="shared" si="247"/>
        <v>1.9048645333541943</v>
      </c>
      <c r="O5294" s="43">
        <f t="shared" si="248"/>
        <v>0.97</v>
      </c>
    </row>
    <row r="5295" spans="5:15" x14ac:dyDescent="0.2">
      <c r="E5295" s="16">
        <v>41274.798611111109</v>
      </c>
      <c r="F5295" s="22">
        <v>19.693975592278136</v>
      </c>
      <c r="G5295" s="25">
        <v>4.4175945883731096E-2</v>
      </c>
      <c r="H5295" s="3">
        <f t="shared" si="246"/>
        <v>2000</v>
      </c>
      <c r="I5295" s="3">
        <f>MIN(H5295-K5295+L5295,'Power Look Up'!$F$4)</f>
        <v>1999.9757486237963</v>
      </c>
      <c r="K5295" s="51">
        <f t="array" ref="K5295">_xlfn.SUM(_xlfn.NORM.DIST($Q$3:$Q$1003,$F5295,$N5295,FALSE)*WindSpeedStep*$R$3:$R$1003)</f>
        <v>2000.0251931820901</v>
      </c>
      <c r="L5295" s="51">
        <f t="array" ref="L5295">_xlfn.SUM(_xlfn.NORM.DIST($Q$3:$Q$1003,$F5295,$O5295,FALSE)*WindSpeedStep*$R$3:$R$1003)</f>
        <v>2000.0009418058864</v>
      </c>
      <c r="N5295" s="43">
        <f t="shared" si="247"/>
        <v>1.9693975592278137</v>
      </c>
      <c r="O5295" s="43">
        <f t="shared" si="248"/>
        <v>0.87</v>
      </c>
    </row>
    <row r="5296" spans="5:15" x14ac:dyDescent="0.2">
      <c r="E5296" s="16">
        <v>41274.805555555555</v>
      </c>
      <c r="F5296" s="22">
        <v>19.463835470514546</v>
      </c>
      <c r="G5296" s="25">
        <v>4.7267148419626405E-2</v>
      </c>
      <c r="H5296" s="3">
        <f t="shared" si="246"/>
        <v>2000</v>
      </c>
      <c r="I5296" s="3">
        <f>MIN(H5296-K5296+L5296,'Power Look Up'!$F$4)</f>
        <v>1999.9696509408536</v>
      </c>
      <c r="K5296" s="51">
        <f t="array" ref="K5296">_xlfn.SUM(_xlfn.NORM.DIST($Q$3:$Q$1003,$F5296,$N5296,FALSE)*WindSpeedStep*$R$3:$R$1003)</f>
        <v>2000.0317780936</v>
      </c>
      <c r="L5296" s="51">
        <f t="array" ref="L5296">_xlfn.SUM(_xlfn.NORM.DIST($Q$3:$Q$1003,$F5296,$O5296,FALSE)*WindSpeedStep*$R$3:$R$1003)</f>
        <v>2000.0014290344536</v>
      </c>
      <c r="N5296" s="43">
        <f t="shared" si="247"/>
        <v>1.9463835470514548</v>
      </c>
      <c r="O5296" s="43">
        <f t="shared" si="248"/>
        <v>0.92</v>
      </c>
    </row>
    <row r="5297" spans="5:15" x14ac:dyDescent="0.2">
      <c r="E5297" s="16">
        <v>41274.8125</v>
      </c>
      <c r="F5297" s="22">
        <v>19.120407040946446</v>
      </c>
      <c r="G5297" s="25">
        <v>4.2886116296790434E-2</v>
      </c>
      <c r="H5297" s="3">
        <f t="shared" si="246"/>
        <v>2000</v>
      </c>
      <c r="I5297" s="3">
        <f>MIN(H5297-K5297+L5297,'Power Look Up'!$F$4)</f>
        <v>1999.9570046898689</v>
      </c>
      <c r="K5297" s="51">
        <f t="array" ref="K5297">_xlfn.SUM(_xlfn.NORM.DIST($Q$3:$Q$1003,$F5297,$N5297,FALSE)*WindSpeedStep*$R$3:$R$1003)</f>
        <v>2000.0449383489988</v>
      </c>
      <c r="L5297" s="51">
        <f t="array" ref="L5297">_xlfn.SUM(_xlfn.NORM.DIST($Q$3:$Q$1003,$F5297,$O5297,FALSE)*WindSpeedStep*$R$3:$R$1003)</f>
        <v>2000.0019430388677</v>
      </c>
      <c r="N5297" s="43">
        <f t="shared" si="247"/>
        <v>1.9120407040946448</v>
      </c>
      <c r="O5297" s="43">
        <f t="shared" si="248"/>
        <v>0.82</v>
      </c>
    </row>
    <row r="5298" spans="5:15" x14ac:dyDescent="0.2">
      <c r="E5298" s="16">
        <v>41274.819444444445</v>
      </c>
      <c r="F5298" s="22">
        <v>18.984540378351554</v>
      </c>
      <c r="G5298" s="25">
        <v>4.1086061840583166E-2</v>
      </c>
      <c r="H5298" s="3">
        <f t="shared" si="246"/>
        <v>2000</v>
      </c>
      <c r="I5298" s="3">
        <f>MIN(H5298-K5298+L5298,'Power Look Up'!$F$4)</f>
        <v>1999.9506694802772</v>
      </c>
      <c r="K5298" s="51">
        <f t="array" ref="K5298">_xlfn.SUM(_xlfn.NORM.DIST($Q$3:$Q$1003,$F5298,$N5298,FALSE)*WindSpeedStep*$R$3:$R$1003)</f>
        <v>2000.0515363926456</v>
      </c>
      <c r="L5298" s="51">
        <f t="array" ref="L5298">_xlfn.SUM(_xlfn.NORM.DIST($Q$3:$Q$1003,$F5298,$O5298,FALSE)*WindSpeedStep*$R$3:$R$1003)</f>
        <v>2000.0022058729228</v>
      </c>
      <c r="N5298" s="43">
        <f t="shared" si="247"/>
        <v>1.8984540378351555</v>
      </c>
      <c r="O5298" s="43">
        <f t="shared" si="248"/>
        <v>0.78</v>
      </c>
    </row>
    <row r="5299" spans="5:15" x14ac:dyDescent="0.2">
      <c r="E5299" s="16">
        <v>41274.826388888891</v>
      </c>
      <c r="F5299" s="22">
        <v>18.754492025411203</v>
      </c>
      <c r="G5299" s="25">
        <v>3.8390802535437564E-2</v>
      </c>
      <c r="H5299" s="3">
        <f t="shared" si="246"/>
        <v>2000</v>
      </c>
      <c r="I5299" s="3">
        <f>MIN(H5299-K5299+L5299,'Power Look Up'!$F$4)</f>
        <v>1999.9378147297105</v>
      </c>
      <c r="K5299" s="51">
        <f t="array" ref="K5299">_xlfn.SUM(_xlfn.NORM.DIST($Q$3:$Q$1003,$F5299,$N5299,FALSE)*WindSpeedStep*$R$3:$R$1003)</f>
        <v>2000.064974749419</v>
      </c>
      <c r="L5299" s="51">
        <f t="array" ref="L5299">_xlfn.SUM(_xlfn.NORM.DIST($Q$3:$Q$1003,$F5299,$O5299,FALSE)*WindSpeedStep*$R$3:$R$1003)</f>
        <v>2000.0027894791294</v>
      </c>
      <c r="N5299" s="43">
        <f t="shared" si="247"/>
        <v>1.8754492025411205</v>
      </c>
      <c r="O5299" s="43">
        <f t="shared" si="248"/>
        <v>0.72</v>
      </c>
    </row>
    <row r="5300" spans="5:15" x14ac:dyDescent="0.2">
      <c r="E5300" s="16">
        <v>41274.833333333336</v>
      </c>
      <c r="F5300" s="22">
        <v>18.862421069242057</v>
      </c>
      <c r="G5300" s="25">
        <v>4.0291752432527944E-2</v>
      </c>
      <c r="H5300" s="3">
        <f t="shared" si="246"/>
        <v>2000</v>
      </c>
      <c r="I5300" s="3">
        <f>MIN(H5300-K5300+L5300,'Power Look Up'!$F$4)</f>
        <v>1999.9442593547535</v>
      </c>
      <c r="K5300" s="51">
        <f t="array" ref="K5300">_xlfn.SUM(_xlfn.NORM.DIST($Q$3:$Q$1003,$F5300,$N5300,FALSE)*WindSpeedStep*$R$3:$R$1003)</f>
        <v>2000.0582845677493</v>
      </c>
      <c r="L5300" s="51">
        <f t="array" ref="L5300">_xlfn.SUM(_xlfn.NORM.DIST($Q$3:$Q$1003,$F5300,$O5300,FALSE)*WindSpeedStep*$R$3:$R$1003)</f>
        <v>2000.0025439225028</v>
      </c>
      <c r="N5300" s="43">
        <f t="shared" si="247"/>
        <v>1.8862421069242057</v>
      </c>
      <c r="O5300" s="43">
        <f t="shared" si="248"/>
        <v>0.76</v>
      </c>
    </row>
    <row r="5301" spans="5:15" x14ac:dyDescent="0.2">
      <c r="E5301" s="16">
        <v>41274.840277777781</v>
      </c>
      <c r="F5301" s="22">
        <v>18.894978116830831</v>
      </c>
      <c r="G5301" s="25">
        <v>4.0751568762819428E-2</v>
      </c>
      <c r="H5301" s="3">
        <f t="shared" si="246"/>
        <v>2000</v>
      </c>
      <c r="I5301" s="3">
        <f>MIN(H5301-K5301+L5301,'Power Look Up'!$F$4)</f>
        <v>1999.9460633744281</v>
      </c>
      <c r="K5301" s="51">
        <f t="array" ref="K5301">_xlfn.SUM(_xlfn.NORM.DIST($Q$3:$Q$1003,$F5301,$N5301,FALSE)*WindSpeedStep*$R$3:$R$1003)</f>
        <v>2000.0564041033119</v>
      </c>
      <c r="L5301" s="51">
        <f t="array" ref="L5301">_xlfn.SUM(_xlfn.NORM.DIST($Q$3:$Q$1003,$F5301,$O5301,FALSE)*WindSpeedStep*$R$3:$R$1003)</f>
        <v>2000.0024674777401</v>
      </c>
      <c r="N5301" s="43">
        <f t="shared" si="247"/>
        <v>1.8894978116830832</v>
      </c>
      <c r="O5301" s="43">
        <f t="shared" si="248"/>
        <v>0.76999999999999991</v>
      </c>
    </row>
    <row r="5302" spans="5:15" x14ac:dyDescent="0.2">
      <c r="E5302" s="16">
        <v>41274.847222222219</v>
      </c>
      <c r="F5302" s="22">
        <v>18.289554194691789</v>
      </c>
      <c r="G5302" s="25">
        <v>4.0460253548157646E-2</v>
      </c>
      <c r="H5302" s="3">
        <f t="shared" si="246"/>
        <v>2000</v>
      </c>
      <c r="I5302" s="3">
        <f>MIN(H5302-K5302+L5302,'Power Look Up'!$F$4)</f>
        <v>1999.9020535049572</v>
      </c>
      <c r="K5302" s="51">
        <f t="array" ref="K5302">_xlfn.SUM(_xlfn.NORM.DIST($Q$3:$Q$1003,$F5302,$N5302,FALSE)*WindSpeedStep*$R$3:$R$1003)</f>
        <v>2000.1036107045202</v>
      </c>
      <c r="L5302" s="51">
        <f t="array" ref="L5302">_xlfn.SUM(_xlfn.NORM.DIST($Q$3:$Q$1003,$F5302,$O5302,FALSE)*WindSpeedStep*$R$3:$R$1003)</f>
        <v>2000.0056642094773</v>
      </c>
      <c r="N5302" s="43">
        <f t="shared" si="247"/>
        <v>1.8289554194691791</v>
      </c>
      <c r="O5302" s="43">
        <f t="shared" si="248"/>
        <v>0.74</v>
      </c>
    </row>
    <row r="5303" spans="5:15" x14ac:dyDescent="0.2">
      <c r="E5303" s="16">
        <v>41274.854166666664</v>
      </c>
      <c r="F5303" s="22">
        <v>18.067998233847408</v>
      </c>
      <c r="G5303" s="25">
        <v>3.9849461499902018E-2</v>
      </c>
      <c r="H5303" s="3">
        <f t="shared" si="246"/>
        <v>2000</v>
      </c>
      <c r="I5303" s="3">
        <f>MIN(H5303-K5303+L5303,'Power Look Up'!$F$4)</f>
        <v>1999.8783427117103</v>
      </c>
      <c r="K5303" s="51">
        <f t="array" ref="K5303">_xlfn.SUM(_xlfn.NORM.DIST($Q$3:$Q$1003,$F5303,$N5303,FALSE)*WindSpeedStep*$R$3:$R$1003)</f>
        <v>2000.1292594549361</v>
      </c>
      <c r="L5303" s="51">
        <f t="array" ref="L5303">_xlfn.SUM(_xlfn.NORM.DIST($Q$3:$Q$1003,$F5303,$O5303,FALSE)*WindSpeedStep*$R$3:$R$1003)</f>
        <v>2000.0076021666464</v>
      </c>
      <c r="N5303" s="43">
        <f t="shared" si="247"/>
        <v>1.8067998233847409</v>
      </c>
      <c r="O5303" s="43">
        <f t="shared" si="248"/>
        <v>0.72</v>
      </c>
    </row>
    <row r="5304" spans="5:15" x14ac:dyDescent="0.2">
      <c r="E5304" s="16">
        <v>41274.861111111109</v>
      </c>
      <c r="F5304" s="22">
        <v>18.056924598085192</v>
      </c>
      <c r="G5304" s="25">
        <v>4.042770384484029E-2</v>
      </c>
      <c r="H5304" s="3">
        <f t="shared" si="246"/>
        <v>2000</v>
      </c>
      <c r="I5304" s="3">
        <f>MIN(H5304-K5304+L5304,'Power Look Up'!$F$4)</f>
        <v>1999.8771621109531</v>
      </c>
      <c r="K5304" s="51">
        <f t="array" ref="K5304">_xlfn.SUM(_xlfn.NORM.DIST($Q$3:$Q$1003,$F5304,$N5304,FALSE)*WindSpeedStep*$R$3:$R$1003)</f>
        <v>2000.1306929347047</v>
      </c>
      <c r="L5304" s="51">
        <f t="array" ref="L5304">_xlfn.SUM(_xlfn.NORM.DIST($Q$3:$Q$1003,$F5304,$O5304,FALSE)*WindSpeedStep*$R$3:$R$1003)</f>
        <v>2000.0078550456578</v>
      </c>
      <c r="N5304" s="43">
        <f t="shared" si="247"/>
        <v>1.8056924598085193</v>
      </c>
      <c r="O5304" s="43">
        <f t="shared" si="248"/>
        <v>0.73</v>
      </c>
    </row>
    <row r="5305" spans="5:15" x14ac:dyDescent="0.2">
      <c r="E5305" s="16">
        <v>41274.868055555555</v>
      </c>
      <c r="F5305" s="22">
        <v>18.076355331030491</v>
      </c>
      <c r="G5305" s="25">
        <v>3.8724620487978346E-2</v>
      </c>
      <c r="H5305" s="3">
        <f t="shared" si="246"/>
        <v>2000</v>
      </c>
      <c r="I5305" s="3">
        <f>MIN(H5305-K5305+L5305,'Power Look Up'!$F$4)</f>
        <v>1999.8790853813668</v>
      </c>
      <c r="K5305" s="51">
        <f t="array" ref="K5305">_xlfn.SUM(_xlfn.NORM.DIST($Q$3:$Q$1003,$F5305,$N5305,FALSE)*WindSpeedStep*$R$3:$R$1003)</f>
        <v>2000.1281878243178</v>
      </c>
      <c r="L5305" s="51">
        <f t="array" ref="L5305">_xlfn.SUM(_xlfn.NORM.DIST($Q$3:$Q$1003,$F5305,$O5305,FALSE)*WindSpeedStep*$R$3:$R$1003)</f>
        <v>2000.0072732056847</v>
      </c>
      <c r="N5305" s="43">
        <f t="shared" si="247"/>
        <v>1.8076355331030491</v>
      </c>
      <c r="O5305" s="43">
        <f t="shared" si="248"/>
        <v>0.7</v>
      </c>
    </row>
    <row r="5306" spans="5:15" x14ac:dyDescent="0.2">
      <c r="E5306" s="16">
        <v>41274.875</v>
      </c>
      <c r="F5306" s="22">
        <v>17.923839381941754</v>
      </c>
      <c r="G5306" s="25">
        <v>3.7938300244148543E-2</v>
      </c>
      <c r="H5306" s="3">
        <f t="shared" si="246"/>
        <v>2000</v>
      </c>
      <c r="I5306" s="3">
        <f>MIN(H5306-K5306+L5306,'Power Look Up'!$F$4)</f>
        <v>1999.8596540055948</v>
      </c>
      <c r="K5306" s="51">
        <f t="array" ref="K5306">_xlfn.SUM(_xlfn.NORM.DIST($Q$3:$Q$1003,$F5306,$N5306,FALSE)*WindSpeedStep*$R$3:$R$1003)</f>
        <v>2000.149183779195</v>
      </c>
      <c r="L5306" s="51">
        <f t="array" ref="L5306">_xlfn.SUM(_xlfn.NORM.DIST($Q$3:$Q$1003,$F5306,$O5306,FALSE)*WindSpeedStep*$R$3:$R$1003)</f>
        <v>2000.0088377847899</v>
      </c>
      <c r="N5306" s="43">
        <f t="shared" si="247"/>
        <v>1.7923839381941755</v>
      </c>
      <c r="O5306" s="43">
        <f t="shared" si="248"/>
        <v>0.68000000000000016</v>
      </c>
    </row>
    <row r="5307" spans="5:15" x14ac:dyDescent="0.2">
      <c r="E5307" s="16">
        <v>41274.881944444445</v>
      </c>
      <c r="F5307" s="22">
        <v>17.508701915040902</v>
      </c>
      <c r="G5307" s="25">
        <v>3.3697529540619955E-2</v>
      </c>
      <c r="H5307" s="3">
        <f t="shared" si="246"/>
        <v>2000</v>
      </c>
      <c r="I5307" s="3">
        <f>MIN(H5307-K5307+L5307,'Power Look Up'!$F$4)</f>
        <v>1999.789692590987</v>
      </c>
      <c r="K5307" s="51">
        <f t="array" ref="K5307">_xlfn.SUM(_xlfn.NORM.DIST($Q$3:$Q$1003,$F5307,$N5307,FALSE)*WindSpeedStep*$R$3:$R$1003)</f>
        <v>2000.2247168865588</v>
      </c>
      <c r="L5307" s="51">
        <f t="array" ref="L5307">_xlfn.SUM(_xlfn.NORM.DIST($Q$3:$Q$1003,$F5307,$O5307,FALSE)*WindSpeedStep*$R$3:$R$1003)</f>
        <v>2000.0144094775458</v>
      </c>
      <c r="N5307" s="43">
        <f t="shared" si="247"/>
        <v>1.7508701915040903</v>
      </c>
      <c r="O5307" s="43">
        <f t="shared" si="248"/>
        <v>0.59</v>
      </c>
    </row>
    <row r="5308" spans="5:15" x14ac:dyDescent="0.2">
      <c r="E5308" s="16">
        <v>41274.888888888891</v>
      </c>
      <c r="F5308" s="22">
        <v>17.251199290044742</v>
      </c>
      <c r="G5308" s="25">
        <v>2.8983492196309978E-2</v>
      </c>
      <c r="H5308" s="3">
        <f t="shared" si="246"/>
        <v>2000</v>
      </c>
      <c r="I5308" s="3">
        <f>MIN(H5308-K5308+L5308,'Power Look Up'!$F$4)</f>
        <v>1999.7300800200085</v>
      </c>
      <c r="K5308" s="51">
        <f t="array" ref="K5308">_xlfn.SUM(_xlfn.NORM.DIST($Q$3:$Q$1003,$F5308,$N5308,FALSE)*WindSpeedStep*$R$3:$R$1003)</f>
        <v>2000.2888608896237</v>
      </c>
      <c r="L5308" s="51">
        <f t="array" ref="L5308">_xlfn.SUM(_xlfn.NORM.DIST($Q$3:$Q$1003,$F5308,$O5308,FALSE)*WindSpeedStep*$R$3:$R$1003)</f>
        <v>2000.0189409096322</v>
      </c>
      <c r="N5308" s="43">
        <f t="shared" si="247"/>
        <v>1.7251199290044743</v>
      </c>
      <c r="O5308" s="43">
        <f t="shared" si="248"/>
        <v>0.5</v>
      </c>
    </row>
    <row r="5309" spans="5:15" x14ac:dyDescent="0.2">
      <c r="E5309" s="16">
        <v>41274.895833333336</v>
      </c>
      <c r="F5309" s="22">
        <v>16.524176313923483</v>
      </c>
      <c r="G5309" s="25">
        <v>3.6915607072408575E-2</v>
      </c>
      <c r="H5309" s="3">
        <f t="shared" si="246"/>
        <v>2000</v>
      </c>
      <c r="I5309" s="3">
        <f>MIN(H5309-K5309+L5309,'Power Look Up'!$F$4)</f>
        <v>1999.4899664605946</v>
      </c>
      <c r="K5309" s="51">
        <f t="array" ref="K5309">_xlfn.SUM(_xlfn.NORM.DIST($Q$3:$Q$1003,$F5309,$N5309,FALSE)*WindSpeedStep*$R$3:$R$1003)</f>
        <v>2000.5763828659478</v>
      </c>
      <c r="L5309" s="51">
        <f t="array" ref="L5309">_xlfn.SUM(_xlfn.NORM.DIST($Q$3:$Q$1003,$F5309,$O5309,FALSE)*WindSpeedStep*$R$3:$R$1003)</f>
        <v>2000.0663493265424</v>
      </c>
      <c r="N5309" s="43">
        <f t="shared" si="247"/>
        <v>1.6524176313923484</v>
      </c>
      <c r="O5309" s="43">
        <f t="shared" si="248"/>
        <v>0.61</v>
      </c>
    </row>
    <row r="5310" spans="5:15" x14ac:dyDescent="0.2">
      <c r="E5310" s="16">
        <v>41274.902777777781</v>
      </c>
      <c r="F5310" s="22">
        <v>16.077535661741756</v>
      </c>
      <c r="G5310" s="25">
        <v>4.2295039134519478E-2</v>
      </c>
      <c r="H5310" s="3">
        <f t="shared" si="246"/>
        <v>2000</v>
      </c>
      <c r="I5310" s="3">
        <f>MIN(H5310-K5310+L5310,'Power Look Up'!$F$4)</f>
        <v>1999.2833691333267</v>
      </c>
      <c r="K5310" s="51">
        <f t="array" ref="K5310">_xlfn.SUM(_xlfn.NORM.DIST($Q$3:$Q$1003,$F5310,$N5310,FALSE)*WindSpeedStep*$R$3:$R$1003)</f>
        <v>2000.8644555899652</v>
      </c>
      <c r="L5310" s="51">
        <f t="array" ref="L5310">_xlfn.SUM(_xlfn.NORM.DIST($Q$3:$Q$1003,$F5310,$O5310,FALSE)*WindSpeedStep*$R$3:$R$1003)</f>
        <v>2000.1478247232919</v>
      </c>
      <c r="N5310" s="43">
        <f t="shared" si="247"/>
        <v>1.6077535661741758</v>
      </c>
      <c r="O5310" s="43">
        <f t="shared" si="248"/>
        <v>0.68</v>
      </c>
    </row>
    <row r="5311" spans="5:15" x14ac:dyDescent="0.2">
      <c r="E5311" s="16">
        <v>41274.909722222219</v>
      </c>
      <c r="F5311" s="22">
        <v>14.951016142590229</v>
      </c>
      <c r="G5311" s="25">
        <v>4.013105158055507E-2</v>
      </c>
      <c r="H5311" s="3">
        <f t="shared" si="246"/>
        <v>2000</v>
      </c>
      <c r="I5311" s="3">
        <f>MIN(H5311-K5311+L5311,'Power Look Up'!$F$4)</f>
        <v>1998.6077216483343</v>
      </c>
      <c r="K5311" s="51">
        <f t="array" ref="K5311">_xlfn.SUM(_xlfn.NORM.DIST($Q$3:$Q$1003,$F5311,$N5311,FALSE)*WindSpeedStep*$R$3:$R$1003)</f>
        <v>2002.1355675930706</v>
      </c>
      <c r="L5311" s="51">
        <f t="array" ref="L5311">_xlfn.SUM(_xlfn.NORM.DIST($Q$3:$Q$1003,$F5311,$O5311,FALSE)*WindSpeedStep*$R$3:$R$1003)</f>
        <v>2000.7432892414049</v>
      </c>
      <c r="N5311" s="43">
        <f t="shared" si="247"/>
        <v>1.495101614259023</v>
      </c>
      <c r="O5311" s="43">
        <f t="shared" si="248"/>
        <v>0.6</v>
      </c>
    </row>
    <row r="5312" spans="5:15" x14ac:dyDescent="0.2">
      <c r="E5312" s="16">
        <v>41274.916666666664</v>
      </c>
      <c r="F5312" s="22">
        <v>14.891845444136319</v>
      </c>
      <c r="G5312" s="25">
        <v>4.163352368420703E-2</v>
      </c>
      <c r="H5312" s="3">
        <f t="shared" si="246"/>
        <v>2000</v>
      </c>
      <c r="I5312" s="3">
        <f>MIN(H5312-K5312+L5312,'Power Look Up'!$F$4)</f>
        <v>1998.6105603322169</v>
      </c>
      <c r="K5312" s="51">
        <f t="array" ref="K5312">_xlfn.SUM(_xlfn.NORM.DIST($Q$3:$Q$1003,$F5312,$N5312,FALSE)*WindSpeedStep*$R$3:$R$1003)</f>
        <v>2002.223275301295</v>
      </c>
      <c r="L5312" s="51">
        <f t="array" ref="L5312">_xlfn.SUM(_xlfn.NORM.DIST($Q$3:$Q$1003,$F5312,$O5312,FALSE)*WindSpeedStep*$R$3:$R$1003)</f>
        <v>2000.8338356335119</v>
      </c>
      <c r="N5312" s="43">
        <f t="shared" si="247"/>
        <v>1.489184544413632</v>
      </c>
      <c r="O5312" s="43">
        <f t="shared" si="248"/>
        <v>0.62</v>
      </c>
    </row>
    <row r="5313" spans="5:15" x14ac:dyDescent="0.2">
      <c r="E5313" s="16">
        <v>41274.923611111109</v>
      </c>
      <c r="F5313" s="22">
        <v>14.286617317754949</v>
      </c>
      <c r="G5313" s="25">
        <v>3.3597876202890335E-2</v>
      </c>
      <c r="H5313" s="3">
        <f t="shared" si="246"/>
        <v>2000</v>
      </c>
      <c r="I5313" s="3">
        <f>MIN(H5313-K5313+L5313,'Power Look Up'!$F$4)</f>
        <v>1998.6206584734839</v>
      </c>
      <c r="K5313" s="51">
        <f t="array" ref="K5313">_xlfn.SUM(_xlfn.NORM.DIST($Q$3:$Q$1003,$F5313,$N5313,FALSE)*WindSpeedStep*$R$3:$R$1003)</f>
        <v>2003.1172000884792</v>
      </c>
      <c r="L5313" s="51">
        <f t="array" ref="L5313">_xlfn.SUM(_xlfn.NORM.DIST($Q$3:$Q$1003,$F5313,$O5313,FALSE)*WindSpeedStep*$R$3:$R$1003)</f>
        <v>2001.7378585619631</v>
      </c>
      <c r="N5313" s="43">
        <f t="shared" si="247"/>
        <v>1.428661731775495</v>
      </c>
      <c r="O5313" s="43">
        <f t="shared" si="248"/>
        <v>0.48</v>
      </c>
    </row>
    <row r="5314" spans="5:15" x14ac:dyDescent="0.2">
      <c r="E5314" s="16">
        <v>41274.930555555555</v>
      </c>
      <c r="F5314" s="22">
        <v>14.644460499996857</v>
      </c>
      <c r="G5314" s="25">
        <v>3.4142602931675585E-2</v>
      </c>
      <c r="H5314" s="3">
        <f t="shared" si="246"/>
        <v>2000</v>
      </c>
      <c r="I5314" s="3">
        <f>MIN(H5314-K5314+L5314,'Power Look Up'!$F$4)</f>
        <v>1998.4479453212805</v>
      </c>
      <c r="K5314" s="51">
        <f t="array" ref="K5314">_xlfn.SUM(_xlfn.NORM.DIST($Q$3:$Q$1003,$F5314,$N5314,FALSE)*WindSpeedStep*$R$3:$R$1003)</f>
        <v>2002.5993602621306</v>
      </c>
      <c r="L5314" s="51">
        <f t="array" ref="L5314">_xlfn.SUM(_xlfn.NORM.DIST($Q$3:$Q$1003,$F5314,$O5314,FALSE)*WindSpeedStep*$R$3:$R$1003)</f>
        <v>2001.0473055834111</v>
      </c>
      <c r="N5314" s="43">
        <f t="shared" si="247"/>
        <v>1.4644460499996859</v>
      </c>
      <c r="O5314" s="43">
        <f t="shared" si="248"/>
        <v>0.5</v>
      </c>
    </row>
    <row r="5315" spans="5:15" x14ac:dyDescent="0.2">
      <c r="E5315" s="16">
        <v>41274.9375</v>
      </c>
      <c r="F5315" s="22">
        <v>14.616099637352669</v>
      </c>
      <c r="G5315" s="25">
        <v>4.7208216769174659E-2</v>
      </c>
      <c r="H5315" s="3">
        <f t="shared" ref="H5315:H5378" si="249">INDEX(PowerArray,MIN(MaximumPowerIndex,ROUND(F5315*100,0)))</f>
        <v>2000</v>
      </c>
      <c r="I5315" s="3">
        <f>MIN(H5315-K5315+L5315,'Power Look Up'!$F$4)</f>
        <v>1998.7280812350568</v>
      </c>
      <c r="K5315" s="51">
        <f t="array" ref="K5315">_xlfn.SUM(_xlfn.NORM.DIST($Q$3:$Q$1003,$F5315,$N5315,FALSE)*WindSpeedStep*$R$3:$R$1003)</f>
        <v>2002.6426625821896</v>
      </c>
      <c r="L5315" s="51">
        <f t="array" ref="L5315">_xlfn.SUM(_xlfn.NORM.DIST($Q$3:$Q$1003,$F5315,$O5315,FALSE)*WindSpeedStep*$R$3:$R$1003)</f>
        <v>2001.3707438172464</v>
      </c>
      <c r="N5315" s="43">
        <f t="shared" ref="N5315:N5378" si="250">ReferenceTurbulence*F5315</f>
        <v>1.4616099637352669</v>
      </c>
      <c r="O5315" s="43">
        <f t="shared" ref="O5315:O5378" si="251">F5315*G5315</f>
        <v>0.69</v>
      </c>
    </row>
    <row r="5316" spans="5:15" x14ac:dyDescent="0.2">
      <c r="E5316" s="16">
        <v>41274.944444444445</v>
      </c>
      <c r="F5316" s="22">
        <v>14.681913241748525</v>
      </c>
      <c r="G5316" s="25">
        <v>5.0402150442885367E-2</v>
      </c>
      <c r="H5316" s="3">
        <f t="shared" si="249"/>
        <v>2000</v>
      </c>
      <c r="I5316" s="3">
        <f>MIN(H5316-K5316+L5316,'Power Look Up'!$F$4)</f>
        <v>1998.7929060948522</v>
      </c>
      <c r="K5316" s="51">
        <f t="array" ref="K5316">_xlfn.SUM(_xlfn.NORM.DIST($Q$3:$Q$1003,$F5316,$N5316,FALSE)*WindSpeedStep*$R$3:$R$1003)</f>
        <v>2002.5420548786433</v>
      </c>
      <c r="L5316" s="51">
        <f t="array" ref="L5316">_xlfn.SUM(_xlfn.NORM.DIST($Q$3:$Q$1003,$F5316,$O5316,FALSE)*WindSpeedStep*$R$3:$R$1003)</f>
        <v>2001.3349609734955</v>
      </c>
      <c r="N5316" s="43">
        <f t="shared" si="250"/>
        <v>1.4681913241748525</v>
      </c>
      <c r="O5316" s="43">
        <f t="shared" si="251"/>
        <v>0.74</v>
      </c>
    </row>
    <row r="5317" spans="5:15" x14ac:dyDescent="0.2">
      <c r="E5317" s="16">
        <v>41274.951388888891</v>
      </c>
      <c r="F5317" s="22">
        <v>14.492936490652179</v>
      </c>
      <c r="G5317" s="25">
        <v>6.5549172910040823E-2</v>
      </c>
      <c r="H5317" s="3">
        <f t="shared" si="249"/>
        <v>2000</v>
      </c>
      <c r="I5317" s="3">
        <f>MIN(H5317-K5317+L5317,'Power Look Up'!$F$4)</f>
        <v>1999.4779644193036</v>
      </c>
      <c r="K5317" s="51">
        <f t="array" ref="K5317">_xlfn.SUM(_xlfn.NORM.DIST($Q$3:$Q$1003,$F5317,$N5317,FALSE)*WindSpeedStep*$R$3:$R$1003)</f>
        <v>2002.8282634377931</v>
      </c>
      <c r="L5317" s="51">
        <f t="array" ref="L5317">_xlfn.SUM(_xlfn.NORM.DIST($Q$3:$Q$1003,$F5317,$O5317,FALSE)*WindSpeedStep*$R$3:$R$1003)</f>
        <v>2002.3062278570967</v>
      </c>
      <c r="N5317" s="43">
        <f t="shared" si="250"/>
        <v>1.449293649065218</v>
      </c>
      <c r="O5317" s="43">
        <f t="shared" si="251"/>
        <v>0.95</v>
      </c>
    </row>
    <row r="5318" spans="5:15" x14ac:dyDescent="0.2">
      <c r="E5318" s="16">
        <v>41274.958333333336</v>
      </c>
      <c r="F5318" s="22">
        <v>14.158034533734064</v>
      </c>
      <c r="G5318" s="25">
        <v>5.156082917163704E-2</v>
      </c>
      <c r="H5318" s="3">
        <f t="shared" si="249"/>
        <v>2000</v>
      </c>
      <c r="I5318" s="3">
        <f>MIN(H5318-K5318+L5318,'Power Look Up'!$F$4)</f>
        <v>1999.4517270985857</v>
      </c>
      <c r="K5318" s="51">
        <f t="array" ref="K5318">_xlfn.SUM(_xlfn.NORM.DIST($Q$3:$Q$1003,$F5318,$N5318,FALSE)*WindSpeedStep*$R$3:$R$1003)</f>
        <v>2003.2698372543475</v>
      </c>
      <c r="L5318" s="51">
        <f t="array" ref="L5318">_xlfn.SUM(_xlfn.NORM.DIST($Q$3:$Q$1003,$F5318,$O5318,FALSE)*WindSpeedStep*$R$3:$R$1003)</f>
        <v>2002.7215643529332</v>
      </c>
      <c r="N5318" s="43">
        <f t="shared" si="250"/>
        <v>1.4158034533734065</v>
      </c>
      <c r="O5318" s="43">
        <f t="shared" si="251"/>
        <v>0.73</v>
      </c>
    </row>
    <row r="5319" spans="5:15" x14ac:dyDescent="0.2">
      <c r="E5319" s="16">
        <v>41274.965277777781</v>
      </c>
      <c r="F5319" s="22">
        <v>13.338111385533487</v>
      </c>
      <c r="G5319" s="25">
        <v>4.4234148519700763E-2</v>
      </c>
      <c r="H5319" s="3">
        <f t="shared" si="249"/>
        <v>1999.3399999999997</v>
      </c>
      <c r="I5319" s="3">
        <f>MIN(H5319-K5319+L5319,'Power Look Up'!$F$4)</f>
        <v>2000</v>
      </c>
      <c r="K5319" s="51">
        <f t="array" ref="K5319">_xlfn.SUM(_xlfn.NORM.DIST($Q$3:$Q$1003,$F5319,$N5319,FALSE)*WindSpeedStep*$R$3:$R$1003)</f>
        <v>2002.6160988637728</v>
      </c>
      <c r="L5319" s="51">
        <f t="array" ref="L5319">_xlfn.SUM(_xlfn.NORM.DIST($Q$3:$Q$1003,$F5319,$O5319,FALSE)*WindSpeedStep*$R$3:$R$1003)</f>
        <v>2006.8172553253712</v>
      </c>
      <c r="N5319" s="43">
        <f t="shared" si="250"/>
        <v>1.3338111385533489</v>
      </c>
      <c r="O5319" s="43">
        <f t="shared" si="251"/>
        <v>0.59</v>
      </c>
    </row>
    <row r="5320" spans="5:15" x14ac:dyDescent="0.2">
      <c r="E5320" s="16">
        <v>41274.972222222219</v>
      </c>
      <c r="F5320" s="22">
        <v>13.562066257181618</v>
      </c>
      <c r="G5320" s="25">
        <v>2.9494030807303066E-2</v>
      </c>
      <c r="H5320" s="3">
        <f t="shared" si="249"/>
        <v>1999.5599999999997</v>
      </c>
      <c r="I5320" s="3">
        <f>MIN(H5320-K5320+L5320,'Power Look Up'!$F$4)</f>
        <v>2000</v>
      </c>
      <c r="K5320" s="51">
        <f t="array" ref="K5320">_xlfn.SUM(_xlfn.NORM.DIST($Q$3:$Q$1003,$F5320,$N5320,FALSE)*WindSpeedStep*$R$3:$R$1003)</f>
        <v>2003.2488058689933</v>
      </c>
      <c r="L5320" s="51">
        <f t="array" ref="L5320">_xlfn.SUM(_xlfn.NORM.DIST($Q$3:$Q$1003,$F5320,$O5320,FALSE)*WindSpeedStep*$R$3:$R$1003)</f>
        <v>2004.5123548906552</v>
      </c>
      <c r="N5320" s="43">
        <f t="shared" si="250"/>
        <v>1.356206625718162</v>
      </c>
      <c r="O5320" s="43">
        <f t="shared" si="251"/>
        <v>0.4</v>
      </c>
    </row>
    <row r="5321" spans="5:15" x14ac:dyDescent="0.2">
      <c r="E5321" s="16">
        <v>41274.979166666664</v>
      </c>
      <c r="F5321" s="22">
        <v>12.711071622729582</v>
      </c>
      <c r="G5321" s="25">
        <v>4.4056080920716688E-2</v>
      </c>
      <c r="H5321" s="3">
        <f t="shared" si="249"/>
        <v>1995.8099999999974</v>
      </c>
      <c r="I5321" s="3">
        <f>MIN(H5321-K5321+L5321,'Power Look Up'!$F$4)</f>
        <v>2000</v>
      </c>
      <c r="K5321" s="51">
        <f t="array" ref="K5321">_xlfn.SUM(_xlfn.NORM.DIST($Q$3:$Q$1003,$F5321,$N5321,FALSE)*WindSpeedStep*$R$3:$R$1003)</f>
        <v>1996.5472807872604</v>
      </c>
      <c r="L5321" s="51">
        <f t="array" ref="L5321">_xlfn.SUM(_xlfn.NORM.DIST($Q$3:$Q$1003,$F5321,$O5321,FALSE)*WindSpeedStep*$R$3:$R$1003)</f>
        <v>2013.3424800825132</v>
      </c>
      <c r="N5321" s="43">
        <f t="shared" si="250"/>
        <v>1.2711071622729584</v>
      </c>
      <c r="O5321" s="43">
        <f t="shared" si="251"/>
        <v>0.56000000000000005</v>
      </c>
    </row>
    <row r="5322" spans="5:15" x14ac:dyDescent="0.2">
      <c r="E5322" s="16">
        <v>41274.986111111109</v>
      </c>
      <c r="F5322" s="22">
        <v>11.367485243909391</v>
      </c>
      <c r="G5322" s="25">
        <v>7.2135567577653076E-2</v>
      </c>
      <c r="H5322" s="3">
        <f t="shared" si="249"/>
        <v>1935.0799999999833</v>
      </c>
      <c r="I5322" s="3">
        <f>MIN(H5322-K5322+L5322,'Power Look Up'!$F$4)</f>
        <v>1982.0525065490624</v>
      </c>
      <c r="K5322" s="51">
        <f t="array" ref="K5322">_xlfn.SUM(_xlfn.NORM.DIST($Q$3:$Q$1003,$F5322,$N5322,FALSE)*WindSpeedStep*$R$3:$R$1003)</f>
        <v>1920.6726569063567</v>
      </c>
      <c r="L5322" s="51">
        <f t="array" ref="L5322">_xlfn.SUM(_xlfn.NORM.DIST($Q$3:$Q$1003,$F5322,$O5322,FALSE)*WindSpeedStep*$R$3:$R$1003)</f>
        <v>1967.6451634554357</v>
      </c>
      <c r="N5322" s="43">
        <f t="shared" si="250"/>
        <v>1.1367485243909392</v>
      </c>
      <c r="O5322" s="43">
        <f t="shared" si="251"/>
        <v>0.82000000000000006</v>
      </c>
    </row>
    <row r="5323" spans="5:15" x14ac:dyDescent="0.2">
      <c r="E5323" s="16">
        <v>41274.993055555555</v>
      </c>
      <c r="F5323" s="22">
        <v>9.8729753549130965</v>
      </c>
      <c r="G5323" s="25">
        <v>3.2411708577876494E-2</v>
      </c>
      <c r="H5323" s="3">
        <f t="shared" si="249"/>
        <v>1587.4699999999368</v>
      </c>
      <c r="I5323" s="3">
        <f>MIN(H5323-K5323+L5323,'Power Look Up'!$F$4)</f>
        <v>1630.3280452819486</v>
      </c>
      <c r="K5323" s="51">
        <f t="array" ref="K5323">_xlfn.SUM(_xlfn.NORM.DIST($Q$3:$Q$1003,$F5323,$N5323,FALSE)*WindSpeedStep*$R$3:$R$1003)</f>
        <v>1582.515725973085</v>
      </c>
      <c r="L5323" s="51">
        <f t="array" ref="L5323">_xlfn.SUM(_xlfn.NORM.DIST($Q$3:$Q$1003,$F5323,$O5323,FALSE)*WindSpeedStep*$R$3:$R$1003)</f>
        <v>1625.3737712550967</v>
      </c>
      <c r="N5323" s="43">
        <f t="shared" si="250"/>
        <v>0.98729753549130972</v>
      </c>
      <c r="O5323" s="43">
        <f t="shared" si="251"/>
        <v>0.32</v>
      </c>
    </row>
    <row r="5324" spans="5:15" x14ac:dyDescent="0.2">
      <c r="E5324" s="16" t="s">
        <v>53</v>
      </c>
      <c r="F5324" s="22">
        <v>9.2190175540945756</v>
      </c>
      <c r="G5324" s="25">
        <v>5.5320428343634764E-2</v>
      </c>
      <c r="H5324" s="3">
        <f t="shared" si="249"/>
        <v>1339.819999999942</v>
      </c>
      <c r="I5324" s="3">
        <f>MIN(H5324-K5324+L5324,'Power Look Up'!$F$4)</f>
        <v>1335.0595644097916</v>
      </c>
      <c r="K5324" s="51">
        <f t="array" ref="K5324">_xlfn.SUM(_xlfn.NORM.DIST($Q$3:$Q$1003,$F5324,$N5324,FALSE)*WindSpeedStep*$R$3:$R$1003)</f>
        <v>1344.1411924829988</v>
      </c>
      <c r="L5324" s="51">
        <f t="array" ref="L5324">_xlfn.SUM(_xlfn.NORM.DIST($Q$3:$Q$1003,$F5324,$O5324,FALSE)*WindSpeedStep*$R$3:$R$1003)</f>
        <v>1339.3807568928485</v>
      </c>
      <c r="N5324" s="43">
        <f t="shared" si="250"/>
        <v>0.92190175540945762</v>
      </c>
      <c r="O5324" s="43">
        <f t="shared" si="251"/>
        <v>0.51</v>
      </c>
    </row>
    <row r="5325" spans="5:15" x14ac:dyDescent="0.2">
      <c r="E5325" s="16" t="s">
        <v>54</v>
      </c>
      <c r="F5325" s="22">
        <v>8.7965226255969284</v>
      </c>
      <c r="G5325" s="25">
        <v>4.3198888489667624E-2</v>
      </c>
      <c r="H5325" s="3">
        <f t="shared" si="249"/>
        <v>1182.5999999999474</v>
      </c>
      <c r="I5325" s="3">
        <f>MIN(H5325-K5325+L5325,'Power Look Up'!$F$4)</f>
        <v>1161.7564263607389</v>
      </c>
      <c r="K5325" s="51">
        <f t="array" ref="K5325">_xlfn.SUM(_xlfn.NORM.DIST($Q$3:$Q$1003,$F5325,$N5325,FALSE)*WindSpeedStep*$R$3:$R$1003)</f>
        <v>1181.5791630545361</v>
      </c>
      <c r="L5325" s="51">
        <f t="array" ref="L5325">_xlfn.SUM(_xlfn.NORM.DIST($Q$3:$Q$1003,$F5325,$O5325,FALSE)*WindSpeedStep*$R$3:$R$1003)</f>
        <v>1160.7355894153277</v>
      </c>
      <c r="N5325" s="43">
        <f t="shared" si="250"/>
        <v>0.87965226255969287</v>
      </c>
      <c r="O5325" s="43">
        <f t="shared" si="251"/>
        <v>0.37999999999999995</v>
      </c>
    </row>
    <row r="5326" spans="5:15" x14ac:dyDescent="0.2">
      <c r="E5326" s="16" t="s">
        <v>55</v>
      </c>
      <c r="F5326" s="22">
        <v>9.5289194897055527</v>
      </c>
      <c r="G5326" s="25">
        <v>3.3581981707968875E-2</v>
      </c>
      <c r="H5326" s="3">
        <f t="shared" si="249"/>
        <v>1457.9299999999396</v>
      </c>
      <c r="I5326" s="3">
        <f>MIN(H5326-K5326+L5326,'Power Look Up'!$F$4)</f>
        <v>1470.402901812766</v>
      </c>
      <c r="K5326" s="51">
        <f t="array" ref="K5326">_xlfn.SUM(_xlfn.NORM.DIST($Q$3:$Q$1003,$F5326,$N5326,FALSE)*WindSpeedStep*$R$3:$R$1003)</f>
        <v>1460.9829461073132</v>
      </c>
      <c r="L5326" s="51">
        <f t="array" ref="L5326">_xlfn.SUM(_xlfn.NORM.DIST($Q$3:$Q$1003,$F5326,$O5326,FALSE)*WindSpeedStep*$R$3:$R$1003)</f>
        <v>1473.4558479201396</v>
      </c>
      <c r="N5326" s="43">
        <f t="shared" si="250"/>
        <v>0.95289194897055529</v>
      </c>
      <c r="O5326" s="43">
        <f t="shared" si="251"/>
        <v>0.31999999999999995</v>
      </c>
    </row>
    <row r="5327" spans="5:15" x14ac:dyDescent="0.2">
      <c r="E5327" s="16" t="s">
        <v>56</v>
      </c>
      <c r="F5327" s="22">
        <v>9.6808828340887896</v>
      </c>
      <c r="G5327" s="25">
        <v>3.2021872933779665E-2</v>
      </c>
      <c r="H5327" s="3">
        <f t="shared" si="249"/>
        <v>1515.0799999999383</v>
      </c>
      <c r="I5327" s="3">
        <f>MIN(H5327-K5327+L5327,'Power Look Up'!$F$4)</f>
        <v>1541.0706785879891</v>
      </c>
      <c r="K5327" s="51">
        <f t="array" ref="K5327">_xlfn.SUM(_xlfn.NORM.DIST($Q$3:$Q$1003,$F5327,$N5327,FALSE)*WindSpeedStep*$R$3:$R$1003)</f>
        <v>1516.0418055632572</v>
      </c>
      <c r="L5327" s="51">
        <f t="array" ref="L5327">_xlfn.SUM(_xlfn.NORM.DIST($Q$3:$Q$1003,$F5327,$O5327,FALSE)*WindSpeedStep*$R$3:$R$1003)</f>
        <v>1542.0324841513079</v>
      </c>
      <c r="N5327" s="43">
        <f t="shared" si="250"/>
        <v>0.96808828340887898</v>
      </c>
      <c r="O5327" s="43">
        <f t="shared" si="251"/>
        <v>0.31</v>
      </c>
    </row>
    <row r="5328" spans="5:15" x14ac:dyDescent="0.2">
      <c r="E5328" s="16" t="s">
        <v>57</v>
      </c>
      <c r="F5328" s="22">
        <v>9.2334749331851427</v>
      </c>
      <c r="G5328" s="25">
        <v>3.0324444699977363E-2</v>
      </c>
      <c r="H5328" s="3">
        <f t="shared" si="249"/>
        <v>1343.6299999999419</v>
      </c>
      <c r="I5328" s="3">
        <f>MIN(H5328-K5328+L5328,'Power Look Up'!$F$4)</f>
        <v>1333.4014226249626</v>
      </c>
      <c r="K5328" s="51">
        <f t="array" ref="K5328">_xlfn.SUM(_xlfn.NORM.DIST($Q$3:$Q$1003,$F5328,$N5328,FALSE)*WindSpeedStep*$R$3:$R$1003)</f>
        <v>1349.6812730640736</v>
      </c>
      <c r="L5328" s="51">
        <f t="array" ref="L5328">_xlfn.SUM(_xlfn.NORM.DIST($Q$3:$Q$1003,$F5328,$O5328,FALSE)*WindSpeedStep*$R$3:$R$1003)</f>
        <v>1339.4526956890943</v>
      </c>
      <c r="N5328" s="43">
        <f t="shared" si="250"/>
        <v>0.92334749331851429</v>
      </c>
      <c r="O5328" s="43">
        <f t="shared" si="251"/>
        <v>0.28000000000000003</v>
      </c>
    </row>
    <row r="5329" spans="5:15" x14ac:dyDescent="0.2">
      <c r="E5329" s="16" t="s">
        <v>58</v>
      </c>
      <c r="F5329" s="22">
        <v>9.0968901497086634</v>
      </c>
      <c r="G5329" s="25">
        <v>2.6382642425080424E-2</v>
      </c>
      <c r="H5329" s="3">
        <f t="shared" si="249"/>
        <v>1294.0999999999431</v>
      </c>
      <c r="I5329" s="3">
        <f>MIN(H5329-K5329+L5329,'Power Look Up'!$F$4)</f>
        <v>1275.0986650279874</v>
      </c>
      <c r="K5329" s="51">
        <f t="array" ref="K5329">_xlfn.SUM(_xlfn.NORM.DIST($Q$3:$Q$1003,$F5329,$N5329,FALSE)*WindSpeedStep*$R$3:$R$1003)</f>
        <v>1297.1684414447441</v>
      </c>
      <c r="L5329" s="51">
        <f t="array" ref="L5329">_xlfn.SUM(_xlfn.NORM.DIST($Q$3:$Q$1003,$F5329,$O5329,FALSE)*WindSpeedStep*$R$3:$R$1003)</f>
        <v>1278.1671064727884</v>
      </c>
      <c r="N5329" s="43">
        <f t="shared" si="250"/>
        <v>0.90968901497086641</v>
      </c>
      <c r="O5329" s="43">
        <f t="shared" si="251"/>
        <v>0.24</v>
      </c>
    </row>
    <row r="5330" spans="5:15" x14ac:dyDescent="0.2">
      <c r="E5330" s="16" t="s">
        <v>59</v>
      </c>
      <c r="F5330" s="22">
        <v>8.5464328129058345</v>
      </c>
      <c r="G5330" s="25">
        <v>2.9251970438763517E-2</v>
      </c>
      <c r="H5330" s="3">
        <f t="shared" si="249"/>
        <v>1090.8499999999494</v>
      </c>
      <c r="I5330" s="3">
        <f>MIN(H5330-K5330+L5330,'Power Look Up'!$F$4)</f>
        <v>1066.4404818342073</v>
      </c>
      <c r="K5330" s="51">
        <f t="array" ref="K5330">_xlfn.SUM(_xlfn.NORM.DIST($Q$3:$Q$1003,$F5330,$N5330,FALSE)*WindSpeedStep*$R$3:$R$1003)</f>
        <v>1087.1244151522556</v>
      </c>
      <c r="L5330" s="51">
        <f t="array" ref="L5330">_xlfn.SUM(_xlfn.NORM.DIST($Q$3:$Q$1003,$F5330,$O5330,FALSE)*WindSpeedStep*$R$3:$R$1003)</f>
        <v>1062.7148969865134</v>
      </c>
      <c r="N5330" s="43">
        <f t="shared" si="250"/>
        <v>0.85464328129058353</v>
      </c>
      <c r="O5330" s="43">
        <f t="shared" si="251"/>
        <v>0.25</v>
      </c>
    </row>
    <row r="5331" spans="5:15" x14ac:dyDescent="0.2">
      <c r="E5331" s="16" t="s">
        <v>60</v>
      </c>
      <c r="F5331" s="22">
        <v>8.6159000229888303</v>
      </c>
      <c r="G5331" s="25">
        <v>3.24980558331582E-2</v>
      </c>
      <c r="H5331" s="3">
        <f t="shared" si="249"/>
        <v>1116.5399999999488</v>
      </c>
      <c r="I5331" s="3">
        <f>MIN(H5331-K5331+L5331,'Power Look Up'!$F$4)</f>
        <v>1092.2183504108218</v>
      </c>
      <c r="K5331" s="51">
        <f t="array" ref="K5331">_xlfn.SUM(_xlfn.NORM.DIST($Q$3:$Q$1003,$F5331,$N5331,FALSE)*WindSpeedStep*$R$3:$R$1003)</f>
        <v>1113.0943850608949</v>
      </c>
      <c r="L5331" s="51">
        <f t="array" ref="L5331">_xlfn.SUM(_xlfn.NORM.DIST($Q$3:$Q$1003,$F5331,$O5331,FALSE)*WindSpeedStep*$R$3:$R$1003)</f>
        <v>1088.7727354717679</v>
      </c>
      <c r="N5331" s="43">
        <f t="shared" si="250"/>
        <v>0.86159000229888305</v>
      </c>
      <c r="O5331" s="43">
        <f t="shared" si="251"/>
        <v>0.28000000000000003</v>
      </c>
    </row>
    <row r="5332" spans="5:15" x14ac:dyDescent="0.2">
      <c r="E5332" s="16" t="s">
        <v>61</v>
      </c>
      <c r="F5332" s="22">
        <v>8.6366156957964346</v>
      </c>
      <c r="G5332" s="25">
        <v>3.3577967367605252E-2</v>
      </c>
      <c r="H5332" s="3">
        <f t="shared" si="249"/>
        <v>1123.8799999999487</v>
      </c>
      <c r="I5332" s="3">
        <f>MIN(H5332-K5332+L5332,'Power Look Up'!$F$4)</f>
        <v>1099.6878378376773</v>
      </c>
      <c r="K5332" s="51">
        <f t="array" ref="K5332">_xlfn.SUM(_xlfn.NORM.DIST($Q$3:$Q$1003,$F5332,$N5332,FALSE)*WindSpeedStep*$R$3:$R$1003)</f>
        <v>1120.8829583478653</v>
      </c>
      <c r="L5332" s="51">
        <f t="array" ref="L5332">_xlfn.SUM(_xlfn.NORM.DIST($Q$3:$Q$1003,$F5332,$O5332,FALSE)*WindSpeedStep*$R$3:$R$1003)</f>
        <v>1096.6907961855939</v>
      </c>
      <c r="N5332" s="43">
        <f t="shared" si="250"/>
        <v>0.86366156957964346</v>
      </c>
      <c r="O5332" s="43">
        <f t="shared" si="251"/>
        <v>0.29000000000000004</v>
      </c>
    </row>
    <row r="5333" spans="5:15" x14ac:dyDescent="0.2">
      <c r="E5333" s="16" t="s">
        <v>62</v>
      </c>
      <c r="F5333" s="22">
        <v>8.5714248505054407</v>
      </c>
      <c r="G5333" s="25">
        <v>4.0833351059405387E-2</v>
      </c>
      <c r="H5333" s="3">
        <f t="shared" si="249"/>
        <v>1098.1899999999494</v>
      </c>
      <c r="I5333" s="3">
        <f>MIN(H5333-K5333+L5333,'Power Look Up'!$F$4)</f>
        <v>1075.5367823576564</v>
      </c>
      <c r="K5333" s="51">
        <f t="array" ref="K5333">_xlfn.SUM(_xlfn.NORM.DIST($Q$3:$Q$1003,$F5333,$N5333,FALSE)*WindSpeedStep*$R$3:$R$1003)</f>
        <v>1096.4403292660966</v>
      </c>
      <c r="L5333" s="51">
        <f t="array" ref="L5333">_xlfn.SUM(_xlfn.NORM.DIST($Q$3:$Q$1003,$F5333,$O5333,FALSE)*WindSpeedStep*$R$3:$R$1003)</f>
        <v>1073.7871116238036</v>
      </c>
      <c r="N5333" s="43">
        <f t="shared" si="250"/>
        <v>0.85714248505054413</v>
      </c>
      <c r="O5333" s="43">
        <f t="shared" si="251"/>
        <v>0.35</v>
      </c>
    </row>
    <row r="5334" spans="5:15" x14ac:dyDescent="0.2">
      <c r="E5334" s="16" t="s">
        <v>63</v>
      </c>
      <c r="F5334" s="22">
        <v>9.1211379578024854</v>
      </c>
      <c r="G5334" s="25">
        <v>4.3854177170714589E-2</v>
      </c>
      <c r="H5334" s="3">
        <f t="shared" si="249"/>
        <v>1301.719999999943</v>
      </c>
      <c r="I5334" s="3">
        <f>MIN(H5334-K5334+L5334,'Power Look Up'!$F$4)</f>
        <v>1289.7153501218713</v>
      </c>
      <c r="K5334" s="51">
        <f t="array" ref="K5334">_xlfn.SUM(_xlfn.NORM.DIST($Q$3:$Q$1003,$F5334,$N5334,FALSE)*WindSpeedStep*$R$3:$R$1003)</f>
        <v>1306.5130226826475</v>
      </c>
      <c r="L5334" s="51">
        <f t="array" ref="L5334">_xlfn.SUM(_xlfn.NORM.DIST($Q$3:$Q$1003,$F5334,$O5334,FALSE)*WindSpeedStep*$R$3:$R$1003)</f>
        <v>1294.5083728045759</v>
      </c>
      <c r="N5334" s="43">
        <f t="shared" si="250"/>
        <v>0.91211379578024854</v>
      </c>
      <c r="O5334" s="43">
        <f t="shared" si="251"/>
        <v>0.4</v>
      </c>
    </row>
    <row r="5335" spans="5:15" x14ac:dyDescent="0.2">
      <c r="E5335" s="16" t="s">
        <v>64</v>
      </c>
      <c r="F5335" s="22">
        <v>9.2591898807968125</v>
      </c>
      <c r="G5335" s="25">
        <v>2.4840186124383382E-2</v>
      </c>
      <c r="H5335" s="3">
        <f t="shared" si="249"/>
        <v>1355.0599999999417</v>
      </c>
      <c r="I5335" s="3">
        <f>MIN(H5335-K5335+L5335,'Power Look Up'!$F$4)</f>
        <v>1345.3061255117991</v>
      </c>
      <c r="K5335" s="51">
        <f t="array" ref="K5335">_xlfn.SUM(_xlfn.NORM.DIST($Q$3:$Q$1003,$F5335,$N5335,FALSE)*WindSpeedStep*$R$3:$R$1003)</f>
        <v>1359.5205085156683</v>
      </c>
      <c r="L5335" s="51">
        <f t="array" ref="L5335">_xlfn.SUM(_xlfn.NORM.DIST($Q$3:$Q$1003,$F5335,$O5335,FALSE)*WindSpeedStep*$R$3:$R$1003)</f>
        <v>1349.7666340275257</v>
      </c>
      <c r="N5335" s="43">
        <f t="shared" si="250"/>
        <v>0.92591898807968132</v>
      </c>
      <c r="O5335" s="43">
        <f t="shared" si="251"/>
        <v>0.23</v>
      </c>
    </row>
    <row r="5336" spans="5:15" x14ac:dyDescent="0.2">
      <c r="E5336" s="16" t="s">
        <v>65</v>
      </c>
      <c r="F5336" s="22">
        <v>9.4419987448095206</v>
      </c>
      <c r="G5336" s="25">
        <v>2.9654738108699955E-2</v>
      </c>
      <c r="H5336" s="3">
        <f t="shared" si="249"/>
        <v>1423.6399999999403</v>
      </c>
      <c r="I5336" s="3">
        <f>MIN(H5336-K5336+L5336,'Power Look Up'!$F$4)</f>
        <v>1428.8073887134271</v>
      </c>
      <c r="K5336" s="51">
        <f t="array" ref="K5336">_xlfn.SUM(_xlfn.NORM.DIST($Q$3:$Q$1003,$F5336,$N5336,FALSE)*WindSpeedStep*$R$3:$R$1003)</f>
        <v>1428.7157415906233</v>
      </c>
      <c r="L5336" s="51">
        <f t="array" ref="L5336">_xlfn.SUM(_xlfn.NORM.DIST($Q$3:$Q$1003,$F5336,$O5336,FALSE)*WindSpeedStep*$R$3:$R$1003)</f>
        <v>1433.8831303041102</v>
      </c>
      <c r="N5336" s="43">
        <f t="shared" si="250"/>
        <v>0.94419987448095211</v>
      </c>
      <c r="O5336" s="43">
        <f t="shared" si="251"/>
        <v>0.28000000000000003</v>
      </c>
    </row>
    <row r="5337" spans="5:15" x14ac:dyDescent="0.2">
      <c r="E5337" s="16" t="s">
        <v>66</v>
      </c>
      <c r="F5337" s="22">
        <v>9.5368097849718136</v>
      </c>
      <c r="G5337" s="25">
        <v>3.3554197600151228E-2</v>
      </c>
      <c r="H5337" s="3">
        <f t="shared" si="249"/>
        <v>1461.7399999999395</v>
      </c>
      <c r="I5337" s="3">
        <f>MIN(H5337-K5337+L5337,'Power Look Up'!$F$4)</f>
        <v>1474.8798169861143</v>
      </c>
      <c r="K5337" s="51">
        <f t="array" ref="K5337">_xlfn.SUM(_xlfn.NORM.DIST($Q$3:$Q$1003,$F5337,$N5337,FALSE)*WindSpeedStep*$R$3:$R$1003)</f>
        <v>1463.8867178696651</v>
      </c>
      <c r="L5337" s="51">
        <f t="array" ref="L5337">_xlfn.SUM(_xlfn.NORM.DIST($Q$3:$Q$1003,$F5337,$O5337,FALSE)*WindSpeedStep*$R$3:$R$1003)</f>
        <v>1477.0265348558398</v>
      </c>
      <c r="N5337" s="43">
        <f t="shared" si="250"/>
        <v>0.95368097849718136</v>
      </c>
      <c r="O5337" s="43">
        <f t="shared" si="251"/>
        <v>0.32</v>
      </c>
    </row>
    <row r="5338" spans="5:15" x14ac:dyDescent="0.2">
      <c r="E5338" s="16" t="s">
        <v>67</v>
      </c>
      <c r="F5338" s="22">
        <v>9.1693871416856307</v>
      </c>
      <c r="G5338" s="25">
        <v>3.489873369455896E-2</v>
      </c>
      <c r="H5338" s="3">
        <f t="shared" si="249"/>
        <v>1320.7699999999425</v>
      </c>
      <c r="I5338" s="3">
        <f>MIN(H5338-K5338+L5338,'Power Look Up'!$F$4)</f>
        <v>1308.1680003401252</v>
      </c>
      <c r="K5338" s="51">
        <f t="array" ref="K5338">_xlfn.SUM(_xlfn.NORM.DIST($Q$3:$Q$1003,$F5338,$N5338,FALSE)*WindSpeedStep*$R$3:$R$1003)</f>
        <v>1325.0842255561674</v>
      </c>
      <c r="L5338" s="51">
        <f t="array" ref="L5338">_xlfn.SUM(_xlfn.NORM.DIST($Q$3:$Q$1003,$F5338,$O5338,FALSE)*WindSpeedStep*$R$3:$R$1003)</f>
        <v>1312.4822258963502</v>
      </c>
      <c r="N5338" s="43">
        <f t="shared" si="250"/>
        <v>0.9169387141685631</v>
      </c>
      <c r="O5338" s="43">
        <f t="shared" si="251"/>
        <v>0.32</v>
      </c>
    </row>
    <row r="5339" spans="5:15" x14ac:dyDescent="0.2">
      <c r="E5339" s="16" t="s">
        <v>68</v>
      </c>
      <c r="F5339" s="22">
        <v>9.0606431474557141</v>
      </c>
      <c r="G5339" s="25">
        <v>2.979920912963201E-2</v>
      </c>
      <c r="H5339" s="3">
        <f t="shared" si="249"/>
        <v>1278.8599999999433</v>
      </c>
      <c r="I5339" s="3">
        <f>MIN(H5339-K5339+L5339,'Power Look Up'!$F$4)</f>
        <v>1259.5040377040921</v>
      </c>
      <c r="K5339" s="51">
        <f t="array" ref="K5339">_xlfn.SUM(_xlfn.NORM.DIST($Q$3:$Q$1003,$F5339,$N5339,FALSE)*WindSpeedStep*$R$3:$R$1003)</f>
        <v>1283.190723149424</v>
      </c>
      <c r="L5339" s="51">
        <f t="array" ref="L5339">_xlfn.SUM(_xlfn.NORM.DIST($Q$3:$Q$1003,$F5339,$O5339,FALSE)*WindSpeedStep*$R$3:$R$1003)</f>
        <v>1263.8347608535728</v>
      </c>
      <c r="N5339" s="43">
        <f t="shared" si="250"/>
        <v>0.90606431474557148</v>
      </c>
      <c r="O5339" s="43">
        <f t="shared" si="251"/>
        <v>0.27</v>
      </c>
    </row>
    <row r="5340" spans="5:15" x14ac:dyDescent="0.2">
      <c r="E5340" s="16" t="s">
        <v>69</v>
      </c>
      <c r="F5340" s="22">
        <v>9.8644234984103516</v>
      </c>
      <c r="G5340" s="25">
        <v>2.4329855671613845E-2</v>
      </c>
      <c r="H5340" s="3">
        <f t="shared" si="249"/>
        <v>1583.6599999999369</v>
      </c>
      <c r="I5340" s="3">
        <f>MIN(H5340-K5340+L5340,'Power Look Up'!$F$4)</f>
        <v>1629.2315368529387</v>
      </c>
      <c r="K5340" s="51">
        <f t="array" ref="K5340">_xlfn.SUM(_xlfn.NORM.DIST($Q$3:$Q$1003,$F5340,$N5340,FALSE)*WindSpeedStep*$R$3:$R$1003)</f>
        <v>1579.6419987928211</v>
      </c>
      <c r="L5340" s="51">
        <f t="array" ref="L5340">_xlfn.SUM(_xlfn.NORM.DIST($Q$3:$Q$1003,$F5340,$O5340,FALSE)*WindSpeedStep*$R$3:$R$1003)</f>
        <v>1625.213535645823</v>
      </c>
      <c r="N5340" s="43">
        <f t="shared" si="250"/>
        <v>0.98644234984103518</v>
      </c>
      <c r="O5340" s="43">
        <f t="shared" si="251"/>
        <v>0.24</v>
      </c>
    </row>
    <row r="5341" spans="5:15" x14ac:dyDescent="0.2">
      <c r="E5341" s="16" t="s">
        <v>70</v>
      </c>
      <c r="F5341" s="22">
        <v>9.7672110587882024</v>
      </c>
      <c r="G5341" s="25">
        <v>2.1500508050458188E-2</v>
      </c>
      <c r="H5341" s="3">
        <f t="shared" si="249"/>
        <v>1549.3699999999376</v>
      </c>
      <c r="I5341" s="3">
        <f>MIN(H5341-K5341+L5341,'Power Look Up'!$F$4)</f>
        <v>1586.3617556249924</v>
      </c>
      <c r="K5341" s="51">
        <f t="array" ref="K5341">_xlfn.SUM(_xlfn.NORM.DIST($Q$3:$Q$1003,$F5341,$N5341,FALSE)*WindSpeedStep*$R$3:$R$1003)</f>
        <v>1546.3956335873718</v>
      </c>
      <c r="L5341" s="51">
        <f t="array" ref="L5341">_xlfn.SUM(_xlfn.NORM.DIST($Q$3:$Q$1003,$F5341,$O5341,FALSE)*WindSpeedStep*$R$3:$R$1003)</f>
        <v>1583.3873892124266</v>
      </c>
      <c r="N5341" s="43">
        <f t="shared" si="250"/>
        <v>0.97672110587882033</v>
      </c>
      <c r="O5341" s="43">
        <f t="shared" si="251"/>
        <v>0.21</v>
      </c>
    </row>
    <row r="5342" spans="5:15" x14ac:dyDescent="0.2">
      <c r="E5342" s="16" t="s">
        <v>71</v>
      </c>
      <c r="F5342" s="22">
        <v>9.3362257227426859</v>
      </c>
      <c r="G5342" s="25">
        <v>2.249302943570099E-2</v>
      </c>
      <c r="H5342" s="3">
        <f t="shared" si="249"/>
        <v>1385.5399999999411</v>
      </c>
      <c r="I5342" s="3">
        <f>MIN(H5342-K5342+L5342,'Power Look Up'!$F$4)</f>
        <v>1381.3453073467433</v>
      </c>
      <c r="K5342" s="51">
        <f t="array" ref="K5342">_xlfn.SUM(_xlfn.NORM.DIST($Q$3:$Q$1003,$F5342,$N5342,FALSE)*WindSpeedStep*$R$3:$R$1003)</f>
        <v>1388.860848319229</v>
      </c>
      <c r="L5342" s="51">
        <f t="array" ref="L5342">_xlfn.SUM(_xlfn.NORM.DIST($Q$3:$Q$1003,$F5342,$O5342,FALSE)*WindSpeedStep*$R$3:$R$1003)</f>
        <v>1384.6661556660313</v>
      </c>
      <c r="N5342" s="43">
        <f t="shared" si="250"/>
        <v>0.93362257227426859</v>
      </c>
      <c r="O5342" s="43">
        <f t="shared" si="251"/>
        <v>0.21</v>
      </c>
    </row>
    <row r="5343" spans="5:15" x14ac:dyDescent="0.2">
      <c r="E5343" s="16" t="s">
        <v>72</v>
      </c>
      <c r="F5343" s="22">
        <v>9.77</v>
      </c>
      <c r="G5343" s="25">
        <v>2.0470829068577279E-2</v>
      </c>
      <c r="H5343" s="3">
        <f t="shared" si="249"/>
        <v>1549.3699999999376</v>
      </c>
      <c r="I5343" s="3">
        <f>MIN(H5343-K5343+L5343,'Power Look Up'!$F$4)</f>
        <v>1586.9065434723443</v>
      </c>
      <c r="K5343" s="51">
        <f t="array" ref="K5343">_xlfn.SUM(_xlfn.NORM.DIST($Q$3:$Q$1003,$F5343,$N5343,FALSE)*WindSpeedStep*$R$3:$R$1003)</f>
        <v>1547.3637339023126</v>
      </c>
      <c r="L5343" s="51">
        <f t="array" ref="L5343">_xlfn.SUM(_xlfn.NORM.DIST($Q$3:$Q$1003,$F5343,$O5343,FALSE)*WindSpeedStep*$R$3:$R$1003)</f>
        <v>1584.9002773747193</v>
      </c>
      <c r="N5343" s="43">
        <f t="shared" si="250"/>
        <v>0.97699999999999998</v>
      </c>
      <c r="O5343" s="43">
        <f t="shared" si="251"/>
        <v>0.2</v>
      </c>
    </row>
    <row r="5344" spans="5:15" x14ac:dyDescent="0.2">
      <c r="E5344" s="16" t="s">
        <v>73</v>
      </c>
      <c r="F5344" s="22">
        <v>9.9986808299597421</v>
      </c>
      <c r="G5344" s="25">
        <v>2.4003166425802025E-2</v>
      </c>
      <c r="H5344" s="3">
        <f t="shared" si="249"/>
        <v>1636.9999999999357</v>
      </c>
      <c r="I5344" s="3">
        <f>MIN(H5344-K5344+L5344,'Power Look Up'!$F$4)</f>
        <v>1694.6689338982826</v>
      </c>
      <c r="K5344" s="51">
        <f t="array" ref="K5344">_xlfn.SUM(_xlfn.NORM.DIST($Q$3:$Q$1003,$F5344,$N5344,FALSE)*WindSpeedStep*$R$3:$R$1003)</f>
        <v>1623.7308306186653</v>
      </c>
      <c r="L5344" s="51">
        <f t="array" ref="L5344">_xlfn.SUM(_xlfn.NORM.DIST($Q$3:$Q$1003,$F5344,$O5344,FALSE)*WindSpeedStep*$R$3:$R$1003)</f>
        <v>1681.3997645170123</v>
      </c>
      <c r="N5344" s="43">
        <f t="shared" si="250"/>
        <v>0.99986808299597429</v>
      </c>
      <c r="O5344" s="43">
        <f t="shared" si="251"/>
        <v>0.24000000000000002</v>
      </c>
    </row>
    <row r="5345" spans="5:15" x14ac:dyDescent="0.2">
      <c r="E5345" s="16" t="s">
        <v>74</v>
      </c>
      <c r="F5345" s="22">
        <v>10.648659431227866</v>
      </c>
      <c r="G5345" s="25">
        <v>2.5355304275034657E-2</v>
      </c>
      <c r="H5345" s="3">
        <f t="shared" si="249"/>
        <v>1810.5499999999513</v>
      </c>
      <c r="I5345" s="3">
        <f>MIN(H5345-K5345+L5345,'Power Look Up'!$F$4)</f>
        <v>1921.9102363162183</v>
      </c>
      <c r="K5345" s="51">
        <f t="array" ref="K5345">_xlfn.SUM(_xlfn.NORM.DIST($Q$3:$Q$1003,$F5345,$N5345,FALSE)*WindSpeedStep*$R$3:$R$1003)</f>
        <v>1800.7395318975509</v>
      </c>
      <c r="L5345" s="51">
        <f t="array" ref="L5345">_xlfn.SUM(_xlfn.NORM.DIST($Q$3:$Q$1003,$F5345,$O5345,FALSE)*WindSpeedStep*$R$3:$R$1003)</f>
        <v>1912.0997682138179</v>
      </c>
      <c r="N5345" s="43">
        <f t="shared" si="250"/>
        <v>1.0648659431227867</v>
      </c>
      <c r="O5345" s="43">
        <f t="shared" si="251"/>
        <v>0.27</v>
      </c>
    </row>
    <row r="5346" spans="5:15" x14ac:dyDescent="0.2">
      <c r="E5346" s="16" t="s">
        <v>75</v>
      </c>
      <c r="F5346" s="22">
        <v>10.431003678263638</v>
      </c>
      <c r="G5346" s="25">
        <v>1.8214929824627166E-2</v>
      </c>
      <c r="H5346" s="3">
        <f t="shared" si="249"/>
        <v>1751.8099999999524</v>
      </c>
      <c r="I5346" s="3">
        <f>MIN(H5346-K5346+L5346,'Power Look Up'!$F$4)</f>
        <v>1844.5609483635903</v>
      </c>
      <c r="K5346" s="51">
        <f t="array" ref="K5346">_xlfn.SUM(_xlfn.NORM.DIST($Q$3:$Q$1003,$F5346,$N5346,FALSE)*WindSpeedStep*$R$3:$R$1003)</f>
        <v>1748.7229233011396</v>
      </c>
      <c r="L5346" s="51">
        <f t="array" ref="L5346">_xlfn.SUM(_xlfn.NORM.DIST($Q$3:$Q$1003,$F5346,$O5346,FALSE)*WindSpeedStep*$R$3:$R$1003)</f>
        <v>1841.4738716647776</v>
      </c>
      <c r="N5346" s="43">
        <f t="shared" si="250"/>
        <v>1.0431003678263637</v>
      </c>
      <c r="O5346" s="43">
        <f t="shared" si="251"/>
        <v>0.19</v>
      </c>
    </row>
    <row r="5347" spans="5:15" x14ac:dyDescent="0.2">
      <c r="E5347" s="16" t="s">
        <v>76</v>
      </c>
      <c r="F5347" s="22">
        <v>10.294852964489532</v>
      </c>
      <c r="G5347" s="25">
        <v>1.9427183728594123E-2</v>
      </c>
      <c r="H5347" s="3">
        <f t="shared" si="249"/>
        <v>1714.4299999999532</v>
      </c>
      <c r="I5347" s="3">
        <f>MIN(H5347-K5347+L5347,'Power Look Up'!$F$4)</f>
        <v>1796.1523379515088</v>
      </c>
      <c r="K5347" s="51">
        <f t="array" ref="K5347">_xlfn.SUM(_xlfn.NORM.DIST($Q$3:$Q$1003,$F5347,$N5347,FALSE)*WindSpeedStep*$R$3:$R$1003)</f>
        <v>1712.3704970011224</v>
      </c>
      <c r="L5347" s="51">
        <f t="array" ref="L5347">_xlfn.SUM(_xlfn.NORM.DIST($Q$3:$Q$1003,$F5347,$O5347,FALSE)*WindSpeedStep*$R$3:$R$1003)</f>
        <v>1794.092834952678</v>
      </c>
      <c r="N5347" s="43">
        <f t="shared" si="250"/>
        <v>1.0294852964489534</v>
      </c>
      <c r="O5347" s="43">
        <f t="shared" si="251"/>
        <v>0.2</v>
      </c>
    </row>
    <row r="5348" spans="5:15" x14ac:dyDescent="0.2">
      <c r="E5348" s="16" t="s">
        <v>77</v>
      </c>
      <c r="F5348" s="22">
        <v>10.659686128385857</v>
      </c>
      <c r="G5348" s="25">
        <v>2.3452848141022727E-2</v>
      </c>
      <c r="H5348" s="3">
        <f t="shared" si="249"/>
        <v>1813.2199999999511</v>
      </c>
      <c r="I5348" s="3">
        <f>MIN(H5348-K5348+L5348,'Power Look Up'!$F$4)</f>
        <v>1926.7942042412089</v>
      </c>
      <c r="K5348" s="51">
        <f t="array" ref="K5348">_xlfn.SUM(_xlfn.NORM.DIST($Q$3:$Q$1003,$F5348,$N5348,FALSE)*WindSpeedStep*$R$3:$R$1003)</f>
        <v>1803.1729926423984</v>
      </c>
      <c r="L5348" s="51">
        <f t="array" ref="L5348">_xlfn.SUM(_xlfn.NORM.DIST($Q$3:$Q$1003,$F5348,$O5348,FALSE)*WindSpeedStep*$R$3:$R$1003)</f>
        <v>1916.7471968836562</v>
      </c>
      <c r="N5348" s="43">
        <f t="shared" si="250"/>
        <v>1.0659686128385857</v>
      </c>
      <c r="O5348" s="43">
        <f t="shared" si="251"/>
        <v>0.25</v>
      </c>
    </row>
    <row r="5349" spans="5:15" x14ac:dyDescent="0.2">
      <c r="E5349" s="16" t="s">
        <v>78</v>
      </c>
      <c r="F5349" s="22">
        <v>10.424227536609527</v>
      </c>
      <c r="G5349" s="25">
        <v>2.4941896086485928E-2</v>
      </c>
      <c r="H5349" s="3">
        <f t="shared" si="249"/>
        <v>1749.1399999999526</v>
      </c>
      <c r="I5349" s="3">
        <f>MIN(H5349-K5349+L5349,'Power Look Up'!$F$4)</f>
        <v>1840.3599918547795</v>
      </c>
      <c r="K5349" s="51">
        <f t="array" ref="K5349">_xlfn.SUM(_xlfn.NORM.DIST($Q$3:$Q$1003,$F5349,$N5349,FALSE)*WindSpeedStep*$R$3:$R$1003)</f>
        <v>1746.9823329182734</v>
      </c>
      <c r="L5349" s="51">
        <f t="array" ref="L5349">_xlfn.SUM(_xlfn.NORM.DIST($Q$3:$Q$1003,$F5349,$O5349,FALSE)*WindSpeedStep*$R$3:$R$1003)</f>
        <v>1838.2023247731004</v>
      </c>
      <c r="N5349" s="43">
        <f t="shared" si="250"/>
        <v>1.0424227536609527</v>
      </c>
      <c r="O5349" s="43">
        <f t="shared" si="251"/>
        <v>0.26</v>
      </c>
    </row>
    <row r="5350" spans="5:15" x14ac:dyDescent="0.2">
      <c r="E5350" s="16" t="s">
        <v>79</v>
      </c>
      <c r="F5350" s="22">
        <v>10.354446981120025</v>
      </c>
      <c r="G5350" s="25">
        <v>2.414421556803972E-2</v>
      </c>
      <c r="H5350" s="3">
        <f t="shared" si="249"/>
        <v>1730.449999999953</v>
      </c>
      <c r="I5350" s="3">
        <f>MIN(H5350-K5350+L5350,'Power Look Up'!$F$4)</f>
        <v>1815.9373910147999</v>
      </c>
      <c r="K5350" s="51">
        <f t="array" ref="K5350">_xlfn.SUM(_xlfn.NORM.DIST($Q$3:$Q$1003,$F5350,$N5350,FALSE)*WindSpeedStep*$R$3:$R$1003)</f>
        <v>1728.6375353747471</v>
      </c>
      <c r="L5350" s="51">
        <f t="array" ref="L5350">_xlfn.SUM(_xlfn.NORM.DIST($Q$3:$Q$1003,$F5350,$O5350,FALSE)*WindSpeedStep*$R$3:$R$1003)</f>
        <v>1814.1249263895941</v>
      </c>
      <c r="N5350" s="43">
        <f t="shared" si="250"/>
        <v>1.0354446981120027</v>
      </c>
      <c r="O5350" s="43">
        <f t="shared" si="251"/>
        <v>0.25</v>
      </c>
    </row>
    <row r="5351" spans="5:15" x14ac:dyDescent="0.2">
      <c r="E5351" s="16" t="s">
        <v>80</v>
      </c>
      <c r="F5351" s="22">
        <v>10.371611986920509</v>
      </c>
      <c r="G5351" s="25">
        <v>2.1211746088982006E-2</v>
      </c>
      <c r="H5351" s="3">
        <f t="shared" si="249"/>
        <v>1735.7899999999529</v>
      </c>
      <c r="I5351" s="3">
        <f>MIN(H5351-K5351+L5351,'Power Look Up'!$F$4)</f>
        <v>1823.2303813165513</v>
      </c>
      <c r="K5351" s="51">
        <f t="array" ref="K5351">_xlfn.SUM(_xlfn.NORM.DIST($Q$3:$Q$1003,$F5351,$N5351,FALSE)*WindSpeedStep*$R$3:$R$1003)</f>
        <v>1733.2208431958877</v>
      </c>
      <c r="L5351" s="51">
        <f t="array" ref="L5351">_xlfn.SUM(_xlfn.NORM.DIST($Q$3:$Q$1003,$F5351,$O5351,FALSE)*WindSpeedStep*$R$3:$R$1003)</f>
        <v>1820.6612245124861</v>
      </c>
      <c r="N5351" s="43">
        <f t="shared" si="250"/>
        <v>1.037161198692051</v>
      </c>
      <c r="O5351" s="43">
        <f t="shared" si="251"/>
        <v>0.22</v>
      </c>
    </row>
    <row r="5352" spans="5:15" x14ac:dyDescent="0.2">
      <c r="E5352" s="16" t="s">
        <v>81</v>
      </c>
      <c r="F5352" s="22">
        <v>10.336975574852074</v>
      </c>
      <c r="G5352" s="25">
        <v>2.0315419967798964E-2</v>
      </c>
      <c r="H5352" s="3">
        <f t="shared" si="249"/>
        <v>1727.7799999999529</v>
      </c>
      <c r="I5352" s="3">
        <f>MIN(H5352-K5352+L5352,'Power Look Up'!$F$4)</f>
        <v>1812.5660542244227</v>
      </c>
      <c r="K5352" s="51">
        <f t="array" ref="K5352">_xlfn.SUM(_xlfn.NORM.DIST($Q$3:$Q$1003,$F5352,$N5352,FALSE)*WindSpeedStep*$R$3:$R$1003)</f>
        <v>1723.9253291664866</v>
      </c>
      <c r="L5352" s="51">
        <f t="array" ref="L5352">_xlfn.SUM(_xlfn.NORM.DIST($Q$3:$Q$1003,$F5352,$O5352,FALSE)*WindSpeedStep*$R$3:$R$1003)</f>
        <v>1808.7113833909564</v>
      </c>
      <c r="N5352" s="43">
        <f t="shared" si="250"/>
        <v>1.0336975574852074</v>
      </c>
      <c r="O5352" s="43">
        <f t="shared" si="251"/>
        <v>0.21</v>
      </c>
    </row>
    <row r="5353" spans="5:15" x14ac:dyDescent="0.2">
      <c r="E5353" s="16" t="s">
        <v>82</v>
      </c>
      <c r="F5353" s="22">
        <v>10.353542693204886</v>
      </c>
      <c r="G5353" s="25">
        <v>2.0282912450616995E-2</v>
      </c>
      <c r="H5353" s="3">
        <f t="shared" si="249"/>
        <v>1730.449999999953</v>
      </c>
      <c r="I5353" s="3">
        <f>MIN(H5353-K5353+L5353,'Power Look Up'!$F$4)</f>
        <v>1816.5499761960925</v>
      </c>
      <c r="K5353" s="51">
        <f t="array" ref="K5353">_xlfn.SUM(_xlfn.NORM.DIST($Q$3:$Q$1003,$F5353,$N5353,FALSE)*WindSpeedStep*$R$3:$R$1003)</f>
        <v>1728.3948041083381</v>
      </c>
      <c r="L5353" s="51">
        <f t="array" ref="L5353">_xlfn.SUM(_xlfn.NORM.DIST($Q$3:$Q$1003,$F5353,$O5353,FALSE)*WindSpeedStep*$R$3:$R$1003)</f>
        <v>1814.4947803044777</v>
      </c>
      <c r="N5353" s="43">
        <f t="shared" si="250"/>
        <v>1.0353542693204887</v>
      </c>
      <c r="O5353" s="43">
        <f t="shared" si="251"/>
        <v>0.21000000000000002</v>
      </c>
    </row>
    <row r="5354" spans="5:15" x14ac:dyDescent="0.2">
      <c r="E5354" s="16" t="s">
        <v>83</v>
      </c>
      <c r="F5354" s="22">
        <v>10.650668859044099</v>
      </c>
      <c r="G5354" s="25">
        <v>2.1594887893326409E-2</v>
      </c>
      <c r="H5354" s="3">
        <f t="shared" si="249"/>
        <v>1810.5499999999513</v>
      </c>
      <c r="I5354" s="3">
        <f>MIN(H5354-K5354+L5354,'Power Look Up'!$F$4)</f>
        <v>1924.2616966717437</v>
      </c>
      <c r="K5354" s="51">
        <f t="array" ref="K5354">_xlfn.SUM(_xlfn.NORM.DIST($Q$3:$Q$1003,$F5354,$N5354,FALSE)*WindSpeedStep*$R$3:$R$1003)</f>
        <v>1801.1844379301369</v>
      </c>
      <c r="L5354" s="51">
        <f t="array" ref="L5354">_xlfn.SUM(_xlfn.NORM.DIST($Q$3:$Q$1003,$F5354,$O5354,FALSE)*WindSpeedStep*$R$3:$R$1003)</f>
        <v>1914.8961346019294</v>
      </c>
      <c r="N5354" s="43">
        <f t="shared" si="250"/>
        <v>1.0650668859044099</v>
      </c>
      <c r="O5354" s="43">
        <f t="shared" si="251"/>
        <v>0.23000000000000004</v>
      </c>
    </row>
    <row r="5355" spans="5:15" x14ac:dyDescent="0.2">
      <c r="E5355" s="16" t="s">
        <v>84</v>
      </c>
      <c r="F5355" s="22">
        <v>10.378491183804675</v>
      </c>
      <c r="G5355" s="25">
        <v>3.0832998201063219E-2</v>
      </c>
      <c r="H5355" s="3">
        <f t="shared" si="249"/>
        <v>1738.4599999999527</v>
      </c>
      <c r="I5355" s="3">
        <f>MIN(H5355-K5355+L5355,'Power Look Up'!$F$4)</f>
        <v>1823.6584556967714</v>
      </c>
      <c r="K5355" s="51">
        <f t="array" ref="K5355">_xlfn.SUM(_xlfn.NORM.DIST($Q$3:$Q$1003,$F5355,$N5355,FALSE)*WindSpeedStep*$R$3:$R$1003)</f>
        <v>1735.0447754858715</v>
      </c>
      <c r="L5355" s="51">
        <f t="array" ref="L5355">_xlfn.SUM(_xlfn.NORM.DIST($Q$3:$Q$1003,$F5355,$O5355,FALSE)*WindSpeedStep*$R$3:$R$1003)</f>
        <v>1820.2432311826901</v>
      </c>
      <c r="N5355" s="43">
        <f t="shared" si="250"/>
        <v>1.0378491183804675</v>
      </c>
      <c r="O5355" s="43">
        <f t="shared" si="251"/>
        <v>0.32</v>
      </c>
    </row>
    <row r="5356" spans="5:15" x14ac:dyDescent="0.2">
      <c r="E5356" s="16" t="s">
        <v>85</v>
      </c>
      <c r="F5356" s="22">
        <v>9.9773636474672038</v>
      </c>
      <c r="G5356" s="25">
        <v>3.3074869440463055E-2</v>
      </c>
      <c r="H5356" s="3">
        <f t="shared" si="249"/>
        <v>1629.379999999936</v>
      </c>
      <c r="I5356" s="3">
        <f>MIN(H5356-K5356+L5356,'Power Look Up'!$F$4)</f>
        <v>1680.7793706144707</v>
      </c>
      <c r="K5356" s="51">
        <f t="array" ref="K5356">_xlfn.SUM(_xlfn.NORM.DIST($Q$3:$Q$1003,$F5356,$N5356,FALSE)*WindSpeedStep*$R$3:$R$1003)</f>
        <v>1616.8814355519282</v>
      </c>
      <c r="L5356" s="51">
        <f t="array" ref="L5356">_xlfn.SUM(_xlfn.NORM.DIST($Q$3:$Q$1003,$F5356,$O5356,FALSE)*WindSpeedStep*$R$3:$R$1003)</f>
        <v>1668.280806166463</v>
      </c>
      <c r="N5356" s="43">
        <f t="shared" si="250"/>
        <v>0.99773636474672045</v>
      </c>
      <c r="O5356" s="43">
        <f t="shared" si="251"/>
        <v>0.33</v>
      </c>
    </row>
    <row r="5357" spans="5:15" x14ac:dyDescent="0.2">
      <c r="E5357" s="16" t="s">
        <v>86</v>
      </c>
      <c r="F5357" s="22">
        <v>9.9974572759112448</v>
      </c>
      <c r="G5357" s="25">
        <v>5.0012716853988871E-2</v>
      </c>
      <c r="H5357" s="3">
        <f t="shared" si="249"/>
        <v>1636.9999999999357</v>
      </c>
      <c r="I5357" s="3">
        <f>MIN(H5357-K5357+L5357,'Power Look Up'!$F$4)</f>
        <v>1680.7595897670219</v>
      </c>
      <c r="K5357" s="51">
        <f t="array" ref="K5357">_xlfn.SUM(_xlfn.NORM.DIST($Q$3:$Q$1003,$F5357,$N5357,FALSE)*WindSpeedStep*$R$3:$R$1003)</f>
        <v>1623.3392905456947</v>
      </c>
      <c r="L5357" s="51">
        <f t="array" ref="L5357">_xlfn.SUM(_xlfn.NORM.DIST($Q$3:$Q$1003,$F5357,$O5357,FALSE)*WindSpeedStep*$R$3:$R$1003)</f>
        <v>1667.0988803127809</v>
      </c>
      <c r="N5357" s="43">
        <f t="shared" si="250"/>
        <v>0.99974572759112457</v>
      </c>
      <c r="O5357" s="43">
        <f t="shared" si="251"/>
        <v>0.5</v>
      </c>
    </row>
    <row r="5358" spans="5:15" x14ac:dyDescent="0.2">
      <c r="E5358" s="16" t="s">
        <v>87</v>
      </c>
      <c r="F5358" s="22">
        <v>10.047338998705664</v>
      </c>
      <c r="G5358" s="25">
        <v>3.3839805747949793E-2</v>
      </c>
      <c r="H5358" s="3">
        <f t="shared" si="249"/>
        <v>1650.3499999999547</v>
      </c>
      <c r="I5358" s="3">
        <f>MIN(H5358-K5358+L5358,'Power Look Up'!$F$4)</f>
        <v>1707.1373203145524</v>
      </c>
      <c r="K5358" s="51">
        <f t="array" ref="K5358">_xlfn.SUM(_xlfn.NORM.DIST($Q$3:$Q$1003,$F5358,$N5358,FALSE)*WindSpeedStep*$R$3:$R$1003)</f>
        <v>1639.1409931150811</v>
      </c>
      <c r="L5358" s="51">
        <f t="array" ref="L5358">_xlfn.SUM(_xlfn.NORM.DIST($Q$3:$Q$1003,$F5358,$O5358,FALSE)*WindSpeedStep*$R$3:$R$1003)</f>
        <v>1695.9283134296788</v>
      </c>
      <c r="N5358" s="43">
        <f t="shared" si="250"/>
        <v>1.0047338998705664</v>
      </c>
      <c r="O5358" s="43">
        <f t="shared" si="251"/>
        <v>0.34</v>
      </c>
    </row>
    <row r="5359" spans="5:15" x14ac:dyDescent="0.2">
      <c r="E5359" s="16" t="s">
        <v>88</v>
      </c>
      <c r="F5359" s="22">
        <v>9.9858422134145375</v>
      </c>
      <c r="G5359" s="25">
        <v>2.5035444648240195E-2</v>
      </c>
      <c r="H5359" s="3">
        <f t="shared" si="249"/>
        <v>1633.1899999999357</v>
      </c>
      <c r="I5359" s="3">
        <f>MIN(H5359-K5359+L5359,'Power Look Up'!$F$4)</f>
        <v>1689.2660356938709</v>
      </c>
      <c r="K5359" s="51">
        <f t="array" ref="K5359">_xlfn.SUM(_xlfn.NORM.DIST($Q$3:$Q$1003,$F5359,$N5359,FALSE)*WindSpeedStep*$R$3:$R$1003)</f>
        <v>1619.612728091382</v>
      </c>
      <c r="L5359" s="51">
        <f t="array" ref="L5359">_xlfn.SUM(_xlfn.NORM.DIST($Q$3:$Q$1003,$F5359,$O5359,FALSE)*WindSpeedStep*$R$3:$R$1003)</f>
        <v>1675.6887637853172</v>
      </c>
      <c r="N5359" s="43">
        <f t="shared" si="250"/>
        <v>0.99858422134145375</v>
      </c>
      <c r="O5359" s="43">
        <f t="shared" si="251"/>
        <v>0.25</v>
      </c>
    </row>
    <row r="5360" spans="5:15" x14ac:dyDescent="0.2">
      <c r="E5360" s="16" t="s">
        <v>89</v>
      </c>
      <c r="F5360" s="22">
        <v>9.9852061151609064</v>
      </c>
      <c r="G5360" s="25">
        <v>3.0044447409503038E-2</v>
      </c>
      <c r="H5360" s="3">
        <f t="shared" si="249"/>
        <v>1633.1899999999357</v>
      </c>
      <c r="I5360" s="3">
        <f>MIN(H5360-K5360+L5360,'Power Look Up'!$F$4)</f>
        <v>1686.7433871075248</v>
      </c>
      <c r="K5360" s="51">
        <f t="array" ref="K5360">_xlfn.SUM(_xlfn.NORM.DIST($Q$3:$Q$1003,$F5360,$N5360,FALSE)*WindSpeedStep*$R$3:$R$1003)</f>
        <v>1619.4081370939166</v>
      </c>
      <c r="L5360" s="51">
        <f t="array" ref="L5360">_xlfn.SUM(_xlfn.NORM.DIST($Q$3:$Q$1003,$F5360,$O5360,FALSE)*WindSpeedStep*$R$3:$R$1003)</f>
        <v>1672.9615242015057</v>
      </c>
      <c r="N5360" s="43">
        <f t="shared" si="250"/>
        <v>0.99852061151609073</v>
      </c>
      <c r="O5360" s="43">
        <f t="shared" si="251"/>
        <v>0.3</v>
      </c>
    </row>
    <row r="5361" spans="5:15" x14ac:dyDescent="0.2">
      <c r="E5361" s="16" t="s">
        <v>90</v>
      </c>
      <c r="F5361" s="22">
        <v>9.3804243706905162</v>
      </c>
      <c r="G5361" s="25">
        <v>2.4519146566400935E-2</v>
      </c>
      <c r="H5361" s="3">
        <f t="shared" si="249"/>
        <v>1400.7799999999406</v>
      </c>
      <c r="I5361" s="3">
        <f>MIN(H5361-K5361+L5361,'Power Look Up'!$F$4)</f>
        <v>1400.4231041002843</v>
      </c>
      <c r="K5361" s="51">
        <f t="array" ref="K5361">_xlfn.SUM(_xlfn.NORM.DIST($Q$3:$Q$1003,$F5361,$N5361,FALSE)*WindSpeedStep*$R$3:$R$1003)</f>
        <v>1405.5834613902803</v>
      </c>
      <c r="L5361" s="51">
        <f t="array" ref="L5361">_xlfn.SUM(_xlfn.NORM.DIST($Q$3:$Q$1003,$F5361,$O5361,FALSE)*WindSpeedStep*$R$3:$R$1003)</f>
        <v>1405.2265654906239</v>
      </c>
      <c r="N5361" s="43">
        <f t="shared" si="250"/>
        <v>0.93804243706905166</v>
      </c>
      <c r="O5361" s="43">
        <f t="shared" si="251"/>
        <v>0.23</v>
      </c>
    </row>
    <row r="5362" spans="5:15" x14ac:dyDescent="0.2">
      <c r="E5362" s="16" t="s">
        <v>91</v>
      </c>
      <c r="F5362" s="22">
        <v>9.9871691545993997</v>
      </c>
      <c r="G5362" s="25">
        <v>2.9037257255870752E-2</v>
      </c>
      <c r="H5362" s="3">
        <f t="shared" si="249"/>
        <v>1633.1899999999357</v>
      </c>
      <c r="I5362" s="3">
        <f>MIN(H5362-K5362+L5362,'Power Look Up'!$F$4)</f>
        <v>1687.4051498048275</v>
      </c>
      <c r="K5362" s="51">
        <f t="array" ref="K5362">_xlfn.SUM(_xlfn.NORM.DIST($Q$3:$Q$1003,$F5362,$N5362,FALSE)*WindSpeedStep*$R$3:$R$1003)</f>
        <v>1620.0393491599984</v>
      </c>
      <c r="L5362" s="51">
        <f t="array" ref="L5362">_xlfn.SUM(_xlfn.NORM.DIST($Q$3:$Q$1003,$F5362,$O5362,FALSE)*WindSpeedStep*$R$3:$R$1003)</f>
        <v>1674.2544989648902</v>
      </c>
      <c r="N5362" s="43">
        <f t="shared" si="250"/>
        <v>0.99871691545994001</v>
      </c>
      <c r="O5362" s="43">
        <f t="shared" si="251"/>
        <v>0.28999999999999998</v>
      </c>
    </row>
    <row r="5363" spans="5:15" x14ac:dyDescent="0.2">
      <c r="E5363" s="16" t="s">
        <v>92</v>
      </c>
      <c r="F5363" s="22">
        <v>10.03035860805335</v>
      </c>
      <c r="G5363" s="25">
        <v>2.5921306521508279E-2</v>
      </c>
      <c r="H5363" s="3">
        <f t="shared" si="249"/>
        <v>1645.0099999999547</v>
      </c>
      <c r="I5363" s="3">
        <f>MIN(H5363-K5363+L5363,'Power Look Up'!$F$4)</f>
        <v>1704.3548039046416</v>
      </c>
      <c r="K5363" s="51">
        <f t="array" ref="K5363">_xlfn.SUM(_xlfn.NORM.DIST($Q$3:$Q$1003,$F5363,$N5363,FALSE)*WindSpeedStep*$R$3:$R$1003)</f>
        <v>1633.7991267169959</v>
      </c>
      <c r="L5363" s="51">
        <f t="array" ref="L5363">_xlfn.SUM(_xlfn.NORM.DIST($Q$3:$Q$1003,$F5363,$O5363,FALSE)*WindSpeedStep*$R$3:$R$1003)</f>
        <v>1693.1439306216828</v>
      </c>
      <c r="N5363" s="43">
        <f t="shared" si="250"/>
        <v>1.0030358608053349</v>
      </c>
      <c r="O5363" s="43">
        <f t="shared" si="251"/>
        <v>0.26</v>
      </c>
    </row>
    <row r="5364" spans="5:15" x14ac:dyDescent="0.2">
      <c r="E5364" s="16" t="s">
        <v>93</v>
      </c>
      <c r="F5364" s="22">
        <v>10.041159666104203</v>
      </c>
      <c r="G5364" s="25">
        <v>2.5893423533307435E-2</v>
      </c>
      <c r="H5364" s="3">
        <f t="shared" si="249"/>
        <v>1647.6799999999548</v>
      </c>
      <c r="I5364" s="3">
        <f>MIN(H5364-K5364+L5364,'Power Look Up'!$F$4)</f>
        <v>1707.9207140901108</v>
      </c>
      <c r="K5364" s="51">
        <f t="array" ref="K5364">_xlfn.SUM(_xlfn.NORM.DIST($Q$3:$Q$1003,$F5364,$N5364,FALSE)*WindSpeedStep*$R$3:$R$1003)</f>
        <v>1637.2015295346241</v>
      </c>
      <c r="L5364" s="51">
        <f t="array" ref="L5364">_xlfn.SUM(_xlfn.NORM.DIST($Q$3:$Q$1003,$F5364,$O5364,FALSE)*WindSpeedStep*$R$3:$R$1003)</f>
        <v>1697.4422436247801</v>
      </c>
      <c r="N5364" s="43">
        <f t="shared" si="250"/>
        <v>1.0041159666104205</v>
      </c>
      <c r="O5364" s="43">
        <f t="shared" si="251"/>
        <v>0.26</v>
      </c>
    </row>
    <row r="5365" spans="5:15" x14ac:dyDescent="0.2">
      <c r="E5365" s="16" t="s">
        <v>94</v>
      </c>
      <c r="F5365" s="22">
        <v>10.30884150815579</v>
      </c>
      <c r="G5365" s="25">
        <v>3.2981397544138265E-2</v>
      </c>
      <c r="H5365" s="3">
        <f t="shared" si="249"/>
        <v>1719.7699999999531</v>
      </c>
      <c r="I5365" s="3">
        <f>MIN(H5365-K5365+L5365,'Power Look Up'!$F$4)</f>
        <v>1798.1961623794448</v>
      </c>
      <c r="K5365" s="51">
        <f t="array" ref="K5365">_xlfn.SUM(_xlfn.NORM.DIST($Q$3:$Q$1003,$F5365,$N5365,FALSE)*WindSpeedStep*$R$3:$R$1003)</f>
        <v>1716.2380279435886</v>
      </c>
      <c r="L5365" s="51">
        <f t="array" ref="L5365">_xlfn.SUM(_xlfn.NORM.DIST($Q$3:$Q$1003,$F5365,$O5365,FALSE)*WindSpeedStep*$R$3:$R$1003)</f>
        <v>1794.6641903230802</v>
      </c>
      <c r="N5365" s="43">
        <f t="shared" si="250"/>
        <v>1.030884150815579</v>
      </c>
      <c r="O5365" s="43">
        <f t="shared" si="251"/>
        <v>0.33999999999999997</v>
      </c>
    </row>
    <row r="5366" spans="5:15" x14ac:dyDescent="0.2">
      <c r="E5366" s="16" t="s">
        <v>95</v>
      </c>
      <c r="F5366" s="22">
        <v>9.8436009124626871</v>
      </c>
      <c r="G5366" s="25">
        <v>3.352431726302485E-2</v>
      </c>
      <c r="H5366" s="3">
        <f t="shared" si="249"/>
        <v>1576.039999999937</v>
      </c>
      <c r="I5366" s="3">
        <f>MIN(H5366-K5366+L5366,'Power Look Up'!$F$4)</f>
        <v>1615.8816002012686</v>
      </c>
      <c r="K5366" s="51">
        <f t="array" ref="K5366">_xlfn.SUM(_xlfn.NORM.DIST($Q$3:$Q$1003,$F5366,$N5366,FALSE)*WindSpeedStep*$R$3:$R$1003)</f>
        <v>1572.6094585191872</v>
      </c>
      <c r="L5366" s="51">
        <f t="array" ref="L5366">_xlfn.SUM(_xlfn.NORM.DIST($Q$3:$Q$1003,$F5366,$O5366,FALSE)*WindSpeedStep*$R$3:$R$1003)</f>
        <v>1612.4510587205189</v>
      </c>
      <c r="N5366" s="43">
        <f t="shared" si="250"/>
        <v>0.98436009124626878</v>
      </c>
      <c r="O5366" s="43">
        <f t="shared" si="251"/>
        <v>0.33</v>
      </c>
    </row>
    <row r="5367" spans="5:15" x14ac:dyDescent="0.2">
      <c r="E5367" s="16" t="s">
        <v>96</v>
      </c>
      <c r="F5367" s="22">
        <v>10.08026179387703</v>
      </c>
      <c r="G5367" s="25">
        <v>3.7697433635187953E-2</v>
      </c>
      <c r="H5367" s="3">
        <f t="shared" si="249"/>
        <v>1658.3599999999544</v>
      </c>
      <c r="I5367" s="3">
        <f>MIN(H5367-K5367+L5367,'Power Look Up'!$F$4)</f>
        <v>1715.7805497170289</v>
      </c>
      <c r="K5367" s="51">
        <f t="array" ref="K5367">_xlfn.SUM(_xlfn.NORM.DIST($Q$3:$Q$1003,$F5367,$N5367,FALSE)*WindSpeedStep*$R$3:$R$1003)</f>
        <v>1649.3865747395935</v>
      </c>
      <c r="L5367" s="51">
        <f t="array" ref="L5367">_xlfn.SUM(_xlfn.NORM.DIST($Q$3:$Q$1003,$F5367,$O5367,FALSE)*WindSpeedStep*$R$3:$R$1003)</f>
        <v>1706.8071244566679</v>
      </c>
      <c r="N5367" s="43">
        <f t="shared" si="250"/>
        <v>1.008026179387703</v>
      </c>
      <c r="O5367" s="43">
        <f t="shared" si="251"/>
        <v>0.38</v>
      </c>
    </row>
    <row r="5368" spans="5:15" x14ac:dyDescent="0.2">
      <c r="E5368" s="16" t="s">
        <v>97</v>
      </c>
      <c r="F5368" s="22">
        <v>10.765283843167971</v>
      </c>
      <c r="G5368" s="25">
        <v>2.7867356250935321E-2</v>
      </c>
      <c r="H5368" s="3">
        <f t="shared" si="249"/>
        <v>1842.5899999999506</v>
      </c>
      <c r="I5368" s="3">
        <f>MIN(H5368-K5368+L5368,'Power Look Up'!$F$4)</f>
        <v>1960.5102192011691</v>
      </c>
      <c r="K5368" s="51">
        <f t="array" ref="K5368">_xlfn.SUM(_xlfn.NORM.DIST($Q$3:$Q$1003,$F5368,$N5368,FALSE)*WindSpeedStep*$R$3:$R$1003)</f>
        <v>1825.4953628905289</v>
      </c>
      <c r="L5368" s="51">
        <f t="array" ref="L5368">_xlfn.SUM(_xlfn.NORM.DIST($Q$3:$Q$1003,$F5368,$O5368,FALSE)*WindSpeedStep*$R$3:$R$1003)</f>
        <v>1943.4155820917474</v>
      </c>
      <c r="N5368" s="43">
        <f t="shared" si="250"/>
        <v>1.0765283843167972</v>
      </c>
      <c r="O5368" s="43">
        <f t="shared" si="251"/>
        <v>0.3</v>
      </c>
    </row>
    <row r="5369" spans="5:15" x14ac:dyDescent="0.2">
      <c r="E5369" s="16" t="s">
        <v>98</v>
      </c>
      <c r="F5369" s="22">
        <v>10.085775162898351</v>
      </c>
      <c r="G5369" s="25">
        <v>3.5693835544173158E-2</v>
      </c>
      <c r="H5369" s="3">
        <f t="shared" si="249"/>
        <v>1661.0299999999545</v>
      </c>
      <c r="I5369" s="3">
        <f>MIN(H5369-K5369+L5369,'Power Look Up'!$F$4)</f>
        <v>1719.9814555775913</v>
      </c>
      <c r="K5369" s="51">
        <f t="array" ref="K5369">_xlfn.SUM(_xlfn.NORM.DIST($Q$3:$Q$1003,$F5369,$N5369,FALSE)*WindSpeedStep*$R$3:$R$1003)</f>
        <v>1651.0877663286619</v>
      </c>
      <c r="L5369" s="51">
        <f t="array" ref="L5369">_xlfn.SUM(_xlfn.NORM.DIST($Q$3:$Q$1003,$F5369,$O5369,FALSE)*WindSpeedStep*$R$3:$R$1003)</f>
        <v>1710.0392219062987</v>
      </c>
      <c r="N5369" s="43">
        <f t="shared" si="250"/>
        <v>1.0085775162898352</v>
      </c>
      <c r="O5369" s="43">
        <f t="shared" si="251"/>
        <v>0.36</v>
      </c>
    </row>
    <row r="5370" spans="5:15" x14ac:dyDescent="0.2">
      <c r="E5370" s="16" t="s">
        <v>99</v>
      </c>
      <c r="F5370" s="22">
        <v>10.11953244860868</v>
      </c>
      <c r="G5370" s="25">
        <v>2.7669262529860933E-2</v>
      </c>
      <c r="H5370" s="3">
        <f t="shared" si="249"/>
        <v>1669.0399999999543</v>
      </c>
      <c r="I5370" s="3">
        <f>MIN(H5370-K5370+L5370,'Power Look Up'!$F$4)</f>
        <v>1734.7097784298476</v>
      </c>
      <c r="K5370" s="51">
        <f t="array" ref="K5370">_xlfn.SUM(_xlfn.NORM.DIST($Q$3:$Q$1003,$F5370,$N5370,FALSE)*WindSpeedStep*$R$3:$R$1003)</f>
        <v>1661.4113203865409</v>
      </c>
      <c r="L5370" s="51">
        <f t="array" ref="L5370">_xlfn.SUM(_xlfn.NORM.DIST($Q$3:$Q$1003,$F5370,$O5370,FALSE)*WindSpeedStep*$R$3:$R$1003)</f>
        <v>1727.0810988164342</v>
      </c>
      <c r="N5370" s="43">
        <f t="shared" si="250"/>
        <v>1.0119532448608681</v>
      </c>
      <c r="O5370" s="43">
        <f t="shared" si="251"/>
        <v>0.28000000000000003</v>
      </c>
    </row>
    <row r="5371" spans="5:15" x14ac:dyDescent="0.2">
      <c r="E5371" s="16" t="s">
        <v>100</v>
      </c>
      <c r="F5371" s="22">
        <v>8.5482959034636536</v>
      </c>
      <c r="G5371" s="25">
        <v>2.8075771207540352E-2</v>
      </c>
      <c r="H5371" s="3">
        <f t="shared" si="249"/>
        <v>1090.8499999999494</v>
      </c>
      <c r="I5371" s="3">
        <f>MIN(H5371-K5371+L5371,'Power Look Up'!$F$4)</f>
        <v>1066.3368134173079</v>
      </c>
      <c r="K5371" s="51">
        <f t="array" ref="K5371">_xlfn.SUM(_xlfn.NORM.DIST($Q$3:$Q$1003,$F5371,$N5371,FALSE)*WindSpeedStep*$R$3:$R$1003)</f>
        <v>1087.8177981017832</v>
      </c>
      <c r="L5371" s="51">
        <f t="array" ref="L5371">_xlfn.SUM(_xlfn.NORM.DIST($Q$3:$Q$1003,$F5371,$O5371,FALSE)*WindSpeedStep*$R$3:$R$1003)</f>
        <v>1063.3046115191416</v>
      </c>
      <c r="N5371" s="43">
        <f t="shared" si="250"/>
        <v>0.85482959034636541</v>
      </c>
      <c r="O5371" s="43">
        <f t="shared" si="251"/>
        <v>0.24</v>
      </c>
    </row>
    <row r="5372" spans="5:15" x14ac:dyDescent="0.2">
      <c r="E5372" s="16" t="s">
        <v>101</v>
      </c>
      <c r="F5372" s="22">
        <v>8.6730602794403406</v>
      </c>
      <c r="G5372" s="25">
        <v>4.3813831307133594E-2</v>
      </c>
      <c r="H5372" s="3">
        <f t="shared" si="249"/>
        <v>1134.8899999999485</v>
      </c>
      <c r="I5372" s="3">
        <f>MIN(H5372-K5372+L5372,'Power Look Up'!$F$4)</f>
        <v>1113.2125249150001</v>
      </c>
      <c r="K5372" s="51">
        <f t="array" ref="K5372">_xlfn.SUM(_xlfn.NORM.DIST($Q$3:$Q$1003,$F5372,$N5372,FALSE)*WindSpeedStep*$R$3:$R$1003)</f>
        <v>1134.6306804995841</v>
      </c>
      <c r="L5372" s="51">
        <f t="array" ref="L5372">_xlfn.SUM(_xlfn.NORM.DIST($Q$3:$Q$1003,$F5372,$O5372,FALSE)*WindSpeedStep*$R$3:$R$1003)</f>
        <v>1112.9532054146357</v>
      </c>
      <c r="N5372" s="43">
        <f t="shared" si="250"/>
        <v>0.86730602794403411</v>
      </c>
      <c r="O5372" s="43">
        <f t="shared" si="251"/>
        <v>0.38000000000000006</v>
      </c>
    </row>
    <row r="5373" spans="5:15" x14ac:dyDescent="0.2">
      <c r="E5373" s="16" t="s">
        <v>102</v>
      </c>
      <c r="F5373" s="22">
        <v>8.8496445166203515</v>
      </c>
      <c r="G5373" s="25">
        <v>4.5199555671277813E-2</v>
      </c>
      <c r="H5373" s="3">
        <f t="shared" si="249"/>
        <v>1200.9499999999471</v>
      </c>
      <c r="I5373" s="3">
        <f>MIN(H5373-K5373+L5373,'Power Look Up'!$F$4)</f>
        <v>1181.5758809243318</v>
      </c>
      <c r="K5373" s="51">
        <f t="array" ref="K5373">_xlfn.SUM(_xlfn.NORM.DIST($Q$3:$Q$1003,$F5373,$N5373,FALSE)*WindSpeedStep*$R$3:$R$1003)</f>
        <v>1201.9246388157158</v>
      </c>
      <c r="L5373" s="51">
        <f t="array" ref="L5373">_xlfn.SUM(_xlfn.NORM.DIST($Q$3:$Q$1003,$F5373,$O5373,FALSE)*WindSpeedStep*$R$3:$R$1003)</f>
        <v>1182.5505197401005</v>
      </c>
      <c r="N5373" s="43">
        <f t="shared" si="250"/>
        <v>0.88496445166203519</v>
      </c>
      <c r="O5373" s="43">
        <f t="shared" si="251"/>
        <v>0.4</v>
      </c>
    </row>
    <row r="5374" spans="5:15" x14ac:dyDescent="0.2">
      <c r="E5374" s="16" t="s">
        <v>103</v>
      </c>
      <c r="F5374" s="22">
        <v>9.3120018035953116</v>
      </c>
      <c r="G5374" s="25">
        <v>5.3694147675846973E-2</v>
      </c>
      <c r="H5374" s="3">
        <f t="shared" si="249"/>
        <v>1374.1099999999412</v>
      </c>
      <c r="I5374" s="3">
        <f>MIN(H5374-K5374+L5374,'Power Look Up'!$F$4)</f>
        <v>1373.2621191741202</v>
      </c>
      <c r="K5374" s="51">
        <f t="array" ref="K5374">_xlfn.SUM(_xlfn.NORM.DIST($Q$3:$Q$1003,$F5374,$N5374,FALSE)*WindSpeedStep*$R$3:$R$1003)</f>
        <v>1379.6591630309576</v>
      </c>
      <c r="L5374" s="51">
        <f t="array" ref="L5374">_xlfn.SUM(_xlfn.NORM.DIST($Q$3:$Q$1003,$F5374,$O5374,FALSE)*WindSpeedStep*$R$3:$R$1003)</f>
        <v>1378.8112822051366</v>
      </c>
      <c r="N5374" s="43">
        <f t="shared" si="250"/>
        <v>0.93120018035953123</v>
      </c>
      <c r="O5374" s="43">
        <f t="shared" si="251"/>
        <v>0.5</v>
      </c>
    </row>
    <row r="5375" spans="5:15" x14ac:dyDescent="0.2">
      <c r="E5375" s="16" t="s">
        <v>104</v>
      </c>
      <c r="F5375" s="22">
        <v>9.3422850544168536</v>
      </c>
      <c r="G5375" s="25">
        <v>3.2112058051382807E-2</v>
      </c>
      <c r="H5375" s="3">
        <f t="shared" si="249"/>
        <v>1385.5399999999411</v>
      </c>
      <c r="I5375" s="3">
        <f>MIN(H5375-K5375+L5375,'Power Look Up'!$F$4)</f>
        <v>1383.120905157122</v>
      </c>
      <c r="K5375" s="51">
        <f t="array" ref="K5375">_xlfn.SUM(_xlfn.NORM.DIST($Q$3:$Q$1003,$F5375,$N5375,FALSE)*WindSpeedStep*$R$3:$R$1003)</f>
        <v>1391.1586706299961</v>
      </c>
      <c r="L5375" s="51">
        <f t="array" ref="L5375">_xlfn.SUM(_xlfn.NORM.DIST($Q$3:$Q$1003,$F5375,$O5375,FALSE)*WindSpeedStep*$R$3:$R$1003)</f>
        <v>1388.739575787177</v>
      </c>
      <c r="N5375" s="43">
        <f t="shared" si="250"/>
        <v>0.93422850544168545</v>
      </c>
      <c r="O5375" s="43">
        <f t="shared" si="251"/>
        <v>0.3</v>
      </c>
    </row>
    <row r="5376" spans="5:15" x14ac:dyDescent="0.2">
      <c r="E5376" s="16" t="s">
        <v>105</v>
      </c>
      <c r="F5376" s="22">
        <v>9.953464835431685</v>
      </c>
      <c r="G5376" s="25">
        <v>3.6168309824986353E-2</v>
      </c>
      <c r="H5376" s="3">
        <f t="shared" si="249"/>
        <v>1617.9499999999362</v>
      </c>
      <c r="I5376" s="3">
        <f>MIN(H5376-K5376+L5376,'Power Look Up'!$F$4)</f>
        <v>1665.8365014089427</v>
      </c>
      <c r="K5376" s="51">
        <f t="array" ref="K5376">_xlfn.SUM(_xlfn.NORM.DIST($Q$3:$Q$1003,$F5376,$N5376,FALSE)*WindSpeedStep*$R$3:$R$1003)</f>
        <v>1609.1330858536658</v>
      </c>
      <c r="L5376" s="51">
        <f t="array" ref="L5376">_xlfn.SUM(_xlfn.NORM.DIST($Q$3:$Q$1003,$F5376,$O5376,FALSE)*WindSpeedStep*$R$3:$R$1003)</f>
        <v>1657.0195872626723</v>
      </c>
      <c r="N5376" s="43">
        <f t="shared" si="250"/>
        <v>0.99534648354316857</v>
      </c>
      <c r="O5376" s="43">
        <f t="shared" si="251"/>
        <v>0.36</v>
      </c>
    </row>
    <row r="5377" spans="5:15" x14ac:dyDescent="0.2">
      <c r="E5377" s="16" t="s">
        <v>106</v>
      </c>
      <c r="F5377" s="22">
        <v>11.10548505734606</v>
      </c>
      <c r="G5377" s="25">
        <v>0.10445288918134041</v>
      </c>
      <c r="H5377" s="3">
        <f t="shared" si="249"/>
        <v>1913.2399999999839</v>
      </c>
      <c r="I5377" s="3">
        <f>MIN(H5377-K5377+L5377,'Power Look Up'!$F$4)</f>
        <v>1905.1258263915038</v>
      </c>
      <c r="K5377" s="51">
        <f t="array" ref="K5377">_xlfn.SUM(_xlfn.NORM.DIST($Q$3:$Q$1003,$F5377,$N5377,FALSE)*WindSpeedStep*$R$3:$R$1003)</f>
        <v>1885.655511951876</v>
      </c>
      <c r="L5377" s="51">
        <f t="array" ref="L5377">_xlfn.SUM(_xlfn.NORM.DIST($Q$3:$Q$1003,$F5377,$O5377,FALSE)*WindSpeedStep*$R$3:$R$1003)</f>
        <v>1877.5413383433959</v>
      </c>
      <c r="N5377" s="43">
        <f t="shared" si="250"/>
        <v>1.1105485057346061</v>
      </c>
      <c r="O5377" s="43">
        <f t="shared" si="251"/>
        <v>1.1599999999999999</v>
      </c>
    </row>
    <row r="5378" spans="5:15" x14ac:dyDescent="0.2">
      <c r="E5378" s="16" t="s">
        <v>107</v>
      </c>
      <c r="F5378" s="22">
        <v>8.8772726244680822</v>
      </c>
      <c r="G5378" s="25">
        <v>9.3497184902523234E-2</v>
      </c>
      <c r="H5378" s="3">
        <f t="shared" si="249"/>
        <v>1211.9599999999468</v>
      </c>
      <c r="I5378" s="3">
        <f>MIN(H5378-K5378+L5378,'Power Look Up'!$F$4)</f>
        <v>1210.085377950031</v>
      </c>
      <c r="K5378" s="51">
        <f t="array" ref="K5378">_xlfn.SUM(_xlfn.NORM.DIST($Q$3:$Q$1003,$F5378,$N5378,FALSE)*WindSpeedStep*$R$3:$R$1003)</f>
        <v>1212.5323993810562</v>
      </c>
      <c r="L5378" s="51">
        <f t="array" ref="L5378">_xlfn.SUM(_xlfn.NORM.DIST($Q$3:$Q$1003,$F5378,$O5378,FALSE)*WindSpeedStep*$R$3:$R$1003)</f>
        <v>1210.6577773311403</v>
      </c>
      <c r="N5378" s="43">
        <f t="shared" si="250"/>
        <v>0.88772726244680822</v>
      </c>
      <c r="O5378" s="43">
        <f t="shared" si="251"/>
        <v>0.83</v>
      </c>
    </row>
    <row r="5379" spans="5:15" x14ac:dyDescent="0.2">
      <c r="E5379" s="16" t="s">
        <v>108</v>
      </c>
      <c r="F5379" s="22">
        <v>9.6321581731267685</v>
      </c>
      <c r="G5379" s="25">
        <v>3.5298423664655208E-2</v>
      </c>
      <c r="H5379" s="3">
        <f t="shared" ref="H5379:H5442" si="252">INDEX(PowerArray,MIN(MaximumPowerIndex,ROUND(F5379*100,0)))</f>
        <v>1496.0299999999388</v>
      </c>
      <c r="I5379" s="3">
        <f>MIN(H5379-K5379+L5379,'Power Look Up'!$F$4)</f>
        <v>1517.0415819136526</v>
      </c>
      <c r="K5379" s="51">
        <f t="array" ref="K5379">_xlfn.SUM(_xlfn.NORM.DIST($Q$3:$Q$1003,$F5379,$N5379,FALSE)*WindSpeedStep*$R$3:$R$1003)</f>
        <v>1498.5984507046107</v>
      </c>
      <c r="L5379" s="51">
        <f t="array" ref="L5379">_xlfn.SUM(_xlfn.NORM.DIST($Q$3:$Q$1003,$F5379,$O5379,FALSE)*WindSpeedStep*$R$3:$R$1003)</f>
        <v>1519.6100326183246</v>
      </c>
      <c r="N5379" s="43">
        <f t="shared" ref="N5379:N5442" si="253">ReferenceTurbulence*F5379</f>
        <v>0.96321581731267691</v>
      </c>
      <c r="O5379" s="43">
        <f t="shared" ref="O5379:O5442" si="254">F5379*G5379</f>
        <v>0.34</v>
      </c>
    </row>
    <row r="5380" spans="5:15" x14ac:dyDescent="0.2">
      <c r="E5380" s="16" t="s">
        <v>109</v>
      </c>
      <c r="F5380" s="22">
        <v>9.0132878391684574</v>
      </c>
      <c r="G5380" s="25">
        <v>7.6553640836977591E-2</v>
      </c>
      <c r="H5380" s="3">
        <f t="shared" si="252"/>
        <v>1259.8099999999438</v>
      </c>
      <c r="I5380" s="3">
        <f>MIN(H5380-K5380+L5380,'Power Look Up'!$F$4)</f>
        <v>1254.4403376135806</v>
      </c>
      <c r="K5380" s="51">
        <f t="array" ref="K5380">_xlfn.SUM(_xlfn.NORM.DIST($Q$3:$Q$1003,$F5380,$N5380,FALSE)*WindSpeedStep*$R$3:$R$1003)</f>
        <v>1264.9229476934991</v>
      </c>
      <c r="L5380" s="51">
        <f t="array" ref="L5380">_xlfn.SUM(_xlfn.NORM.DIST($Q$3:$Q$1003,$F5380,$O5380,FALSE)*WindSpeedStep*$R$3:$R$1003)</f>
        <v>1259.5532853071359</v>
      </c>
      <c r="N5380" s="43">
        <f t="shared" si="253"/>
        <v>0.90132878391684579</v>
      </c>
      <c r="O5380" s="43">
        <f t="shared" si="254"/>
        <v>0.69</v>
      </c>
    </row>
    <row r="5381" spans="5:15" x14ac:dyDescent="0.2">
      <c r="E5381" s="16" t="s">
        <v>110</v>
      </c>
      <c r="F5381" s="22">
        <v>7.6885685278692204</v>
      </c>
      <c r="G5381" s="25">
        <v>4.0319599009402622E-2</v>
      </c>
      <c r="H5381" s="3">
        <f t="shared" si="252"/>
        <v>795.68999999996402</v>
      </c>
      <c r="I5381" s="3">
        <f>MIN(H5381-K5381+L5381,'Power Look Up'!$F$4)</f>
        <v>777.71001496050792</v>
      </c>
      <c r="K5381" s="51">
        <f t="array" ref="K5381">_xlfn.SUM(_xlfn.NORM.DIST($Q$3:$Q$1003,$F5381,$N5381,FALSE)*WindSpeedStep*$R$3:$R$1003)</f>
        <v>791.97113210928796</v>
      </c>
      <c r="L5381" s="51">
        <f t="array" ref="L5381">_xlfn.SUM(_xlfn.NORM.DIST($Q$3:$Q$1003,$F5381,$O5381,FALSE)*WindSpeedStep*$R$3:$R$1003)</f>
        <v>773.99114706983187</v>
      </c>
      <c r="N5381" s="43">
        <f t="shared" si="253"/>
        <v>0.76885685278692206</v>
      </c>
      <c r="O5381" s="43">
        <f t="shared" si="254"/>
        <v>0.31</v>
      </c>
    </row>
    <row r="5382" spans="5:15" x14ac:dyDescent="0.2">
      <c r="E5382" s="16" t="s">
        <v>111</v>
      </c>
      <c r="F5382" s="22">
        <v>7.7012001562015664</v>
      </c>
      <c r="G5382" s="25">
        <v>8.4402429078092811E-2</v>
      </c>
      <c r="H5382" s="3">
        <f t="shared" si="252"/>
        <v>798.69999999996389</v>
      </c>
      <c r="I5382" s="3">
        <f>MIN(H5382-K5382+L5382,'Power Look Up'!$F$4)</f>
        <v>792.34891598925719</v>
      </c>
      <c r="K5382" s="51">
        <f t="array" ref="K5382">_xlfn.SUM(_xlfn.NORM.DIST($Q$3:$Q$1003,$F5382,$N5382,FALSE)*WindSpeedStep*$R$3:$R$1003)</f>
        <v>795.92755607704123</v>
      </c>
      <c r="L5382" s="51">
        <f t="array" ref="L5382">_xlfn.SUM(_xlfn.NORM.DIST($Q$3:$Q$1003,$F5382,$O5382,FALSE)*WindSpeedStep*$R$3:$R$1003)</f>
        <v>789.57647206633453</v>
      </c>
      <c r="N5382" s="43">
        <f t="shared" si="253"/>
        <v>0.77012001562015664</v>
      </c>
      <c r="O5382" s="43">
        <f t="shared" si="254"/>
        <v>0.65</v>
      </c>
    </row>
    <row r="5383" spans="5:15" x14ac:dyDescent="0.2">
      <c r="E5383" s="16" t="s">
        <v>112</v>
      </c>
      <c r="F5383" s="22">
        <v>7.941536038558346</v>
      </c>
      <c r="G5383" s="25">
        <v>6.2960112196477125E-2</v>
      </c>
      <c r="H5383" s="3">
        <f t="shared" si="252"/>
        <v>870.93999999996242</v>
      </c>
      <c r="I5383" s="3">
        <f>MIN(H5383-K5383+L5383,'Power Look Up'!$F$4)</f>
        <v>856.5364006182939</v>
      </c>
      <c r="K5383" s="51">
        <f t="array" ref="K5383">_xlfn.SUM(_xlfn.NORM.DIST($Q$3:$Q$1003,$F5383,$N5383,FALSE)*WindSpeedStep*$R$3:$R$1003)</f>
        <v>873.50518779232664</v>
      </c>
      <c r="L5383" s="51">
        <f t="array" ref="L5383">_xlfn.SUM(_xlfn.NORM.DIST($Q$3:$Q$1003,$F5383,$O5383,FALSE)*WindSpeedStep*$R$3:$R$1003)</f>
        <v>859.10158841065811</v>
      </c>
      <c r="N5383" s="43">
        <f t="shared" si="253"/>
        <v>0.79415360385583467</v>
      </c>
      <c r="O5383" s="43">
        <f t="shared" si="254"/>
        <v>0.49999999999999994</v>
      </c>
    </row>
    <row r="5384" spans="5:15" x14ac:dyDescent="0.2">
      <c r="E5384" s="16" t="s">
        <v>113</v>
      </c>
      <c r="F5384" s="22">
        <v>7.9769488730717599</v>
      </c>
      <c r="G5384" s="25">
        <v>6.7695055915791155E-2</v>
      </c>
      <c r="H5384" s="3">
        <f t="shared" si="252"/>
        <v>882.97999999996216</v>
      </c>
      <c r="I5384" s="3">
        <f>MIN(H5384-K5384+L5384,'Power Look Up'!$F$4)</f>
        <v>869.90034172721266</v>
      </c>
      <c r="K5384" s="51">
        <f t="array" ref="K5384">_xlfn.SUM(_xlfn.NORM.DIST($Q$3:$Q$1003,$F5384,$N5384,FALSE)*WindSpeedStep*$R$3:$R$1003)</f>
        <v>885.30400056278563</v>
      </c>
      <c r="L5384" s="51">
        <f t="array" ref="L5384">_xlfn.SUM(_xlfn.NORM.DIST($Q$3:$Q$1003,$F5384,$O5384,FALSE)*WindSpeedStep*$R$3:$R$1003)</f>
        <v>872.22434229003613</v>
      </c>
      <c r="N5384" s="43">
        <f t="shared" si="253"/>
        <v>0.79769488730717608</v>
      </c>
      <c r="O5384" s="43">
        <f t="shared" si="254"/>
        <v>0.54</v>
      </c>
    </row>
    <row r="5385" spans="5:15" x14ac:dyDescent="0.2">
      <c r="E5385" s="16" t="s">
        <v>114</v>
      </c>
      <c r="F5385" s="22">
        <v>7.3695456042075103</v>
      </c>
      <c r="G5385" s="25">
        <v>2.7138715294171407E-2</v>
      </c>
      <c r="H5385" s="3">
        <f t="shared" si="252"/>
        <v>699.36999999996613</v>
      </c>
      <c r="I5385" s="3">
        <f>MIN(H5385-K5385+L5385,'Power Look Up'!$F$4)</f>
        <v>682.27862789858796</v>
      </c>
      <c r="K5385" s="51">
        <f t="array" ref="K5385">_xlfn.SUM(_xlfn.NORM.DIST($Q$3:$Q$1003,$F5385,$N5385,FALSE)*WindSpeedStep*$R$3:$R$1003)</f>
        <v>696.03266159598013</v>
      </c>
      <c r="L5385" s="51">
        <f t="array" ref="L5385">_xlfn.SUM(_xlfn.NORM.DIST($Q$3:$Q$1003,$F5385,$O5385,FALSE)*WindSpeedStep*$R$3:$R$1003)</f>
        <v>678.94128949460196</v>
      </c>
      <c r="N5385" s="43">
        <f t="shared" si="253"/>
        <v>0.73695456042075103</v>
      </c>
      <c r="O5385" s="43">
        <f t="shared" si="254"/>
        <v>0.2</v>
      </c>
    </row>
    <row r="5386" spans="5:15" x14ac:dyDescent="0.2">
      <c r="E5386" s="16" t="s">
        <v>115</v>
      </c>
      <c r="F5386" s="22">
        <v>7.8109081997555361</v>
      </c>
      <c r="G5386" s="25">
        <v>5.1210434148044284E-2</v>
      </c>
      <c r="H5386" s="3">
        <f t="shared" si="252"/>
        <v>831.80999999996322</v>
      </c>
      <c r="I5386" s="3">
        <f>MIN(H5386-K5386+L5386,'Power Look Up'!$F$4)</f>
        <v>815.01560377046349</v>
      </c>
      <c r="K5386" s="51">
        <f t="array" ref="K5386">_xlfn.SUM(_xlfn.NORM.DIST($Q$3:$Q$1003,$F5386,$N5386,FALSE)*WindSpeedStep*$R$3:$R$1003)</f>
        <v>830.79813436730717</v>
      </c>
      <c r="L5386" s="51">
        <f t="array" ref="L5386">_xlfn.SUM(_xlfn.NORM.DIST($Q$3:$Q$1003,$F5386,$O5386,FALSE)*WindSpeedStep*$R$3:$R$1003)</f>
        <v>814.00373813780743</v>
      </c>
      <c r="N5386" s="43">
        <f t="shared" si="253"/>
        <v>0.78109081997555363</v>
      </c>
      <c r="O5386" s="43">
        <f t="shared" si="254"/>
        <v>0.4</v>
      </c>
    </row>
    <row r="5387" spans="5:15" x14ac:dyDescent="0.2">
      <c r="E5387" s="16" t="s">
        <v>116</v>
      </c>
      <c r="F5387" s="22">
        <v>7.5079375229127283</v>
      </c>
      <c r="G5387" s="25">
        <v>7.4587727760252631E-2</v>
      </c>
      <c r="H5387" s="3">
        <f t="shared" si="252"/>
        <v>741.5099999999652</v>
      </c>
      <c r="I5387" s="3">
        <f>MIN(H5387-K5387+L5387,'Power Look Up'!$F$4)</f>
        <v>732.35742384592959</v>
      </c>
      <c r="K5387" s="51">
        <f t="array" ref="K5387">_xlfn.SUM(_xlfn.NORM.DIST($Q$3:$Q$1003,$F5387,$N5387,FALSE)*WindSpeedStep*$R$3:$R$1003)</f>
        <v>736.71280313713646</v>
      </c>
      <c r="L5387" s="51">
        <f t="array" ref="L5387">_xlfn.SUM(_xlfn.NORM.DIST($Q$3:$Q$1003,$F5387,$O5387,FALSE)*WindSpeedStep*$R$3:$R$1003)</f>
        <v>727.56022698310085</v>
      </c>
      <c r="N5387" s="43">
        <f t="shared" si="253"/>
        <v>0.75079375229127288</v>
      </c>
      <c r="O5387" s="43">
        <f t="shared" si="254"/>
        <v>0.56000000000000005</v>
      </c>
    </row>
    <row r="5388" spans="5:15" x14ac:dyDescent="0.2">
      <c r="E5388" s="16" t="s">
        <v>117</v>
      </c>
      <c r="F5388" s="22">
        <v>6.8987343060912227</v>
      </c>
      <c r="G5388" s="25">
        <v>3.4788990175791012E-2</v>
      </c>
      <c r="H5388" s="3">
        <f t="shared" si="252"/>
        <v>565.39999999997679</v>
      </c>
      <c r="I5388" s="3">
        <f>MIN(H5388-K5388+L5388,'Power Look Up'!$F$4)</f>
        <v>549.45877262450392</v>
      </c>
      <c r="K5388" s="51">
        <f t="array" ref="K5388">_xlfn.SUM(_xlfn.NORM.DIST($Q$3:$Q$1003,$F5388,$N5388,FALSE)*WindSpeedStep*$R$3:$R$1003)</f>
        <v>568.19484737672121</v>
      </c>
      <c r="L5388" s="51">
        <f t="array" ref="L5388">_xlfn.SUM(_xlfn.NORM.DIST($Q$3:$Q$1003,$F5388,$O5388,FALSE)*WindSpeedStep*$R$3:$R$1003)</f>
        <v>552.25362000124835</v>
      </c>
      <c r="N5388" s="43">
        <f t="shared" si="253"/>
        <v>0.68987343060912232</v>
      </c>
      <c r="O5388" s="43">
        <f t="shared" si="254"/>
        <v>0.23999999999999996</v>
      </c>
    </row>
    <row r="5389" spans="5:15" x14ac:dyDescent="0.2">
      <c r="E5389" s="16" t="s">
        <v>118</v>
      </c>
      <c r="F5389" s="22">
        <v>7.4055663142451404</v>
      </c>
      <c r="G5389" s="25">
        <v>2.7006712452940378E-2</v>
      </c>
      <c r="H5389" s="3">
        <f t="shared" si="252"/>
        <v>711.40999999996586</v>
      </c>
      <c r="I5389" s="3">
        <f>MIN(H5389-K5389+L5389,'Power Look Up'!$F$4)</f>
        <v>694.34425341679434</v>
      </c>
      <c r="K5389" s="51">
        <f t="array" ref="K5389">_xlfn.SUM(_xlfn.NORM.DIST($Q$3:$Q$1003,$F5389,$N5389,FALSE)*WindSpeedStep*$R$3:$R$1003)</f>
        <v>706.48345092844124</v>
      </c>
      <c r="L5389" s="51">
        <f t="array" ref="L5389">_xlfn.SUM(_xlfn.NORM.DIST($Q$3:$Q$1003,$F5389,$O5389,FALSE)*WindSpeedStep*$R$3:$R$1003)</f>
        <v>689.41770434526973</v>
      </c>
      <c r="N5389" s="43">
        <f t="shared" si="253"/>
        <v>0.74055663142451411</v>
      </c>
      <c r="O5389" s="43">
        <f t="shared" si="254"/>
        <v>0.2</v>
      </c>
    </row>
    <row r="5390" spans="5:15" x14ac:dyDescent="0.2">
      <c r="E5390" s="16" t="s">
        <v>119</v>
      </c>
      <c r="F5390" s="22">
        <v>7.7009315958774947</v>
      </c>
      <c r="G5390" s="25">
        <v>7.4017018967566919E-2</v>
      </c>
      <c r="H5390" s="3">
        <f t="shared" si="252"/>
        <v>798.69999999996389</v>
      </c>
      <c r="I5390" s="3">
        <f>MIN(H5390-K5390+L5390,'Power Look Up'!$F$4)</f>
        <v>788.73990703792765</v>
      </c>
      <c r="K5390" s="51">
        <f t="array" ref="K5390">_xlfn.SUM(_xlfn.NORM.DIST($Q$3:$Q$1003,$F5390,$N5390,FALSE)*WindSpeedStep*$R$3:$R$1003)</f>
        <v>795.84331308964659</v>
      </c>
      <c r="L5390" s="51">
        <f t="array" ref="L5390">_xlfn.SUM(_xlfn.NORM.DIST($Q$3:$Q$1003,$F5390,$O5390,FALSE)*WindSpeedStep*$R$3:$R$1003)</f>
        <v>785.88322012761034</v>
      </c>
      <c r="N5390" s="43">
        <f t="shared" si="253"/>
        <v>0.77009315958774949</v>
      </c>
      <c r="O5390" s="43">
        <f t="shared" si="254"/>
        <v>0.56999999999999995</v>
      </c>
    </row>
    <row r="5391" spans="5:15" x14ac:dyDescent="0.2">
      <c r="E5391" s="16" t="s">
        <v>120</v>
      </c>
      <c r="F5391" s="22">
        <v>8.7366086203899904</v>
      </c>
      <c r="G5391" s="25">
        <v>0.11903932580575824</v>
      </c>
      <c r="H5391" s="3">
        <f t="shared" si="252"/>
        <v>1160.5799999999479</v>
      </c>
      <c r="I5391" s="3">
        <f>MIN(H5391-K5391+L5391,'Power Look Up'!$F$4)</f>
        <v>1166.7727811056318</v>
      </c>
      <c r="K5391" s="51">
        <f t="array" ref="K5391">_xlfn.SUM(_xlfn.NORM.DIST($Q$3:$Q$1003,$F5391,$N5391,FALSE)*WindSpeedStep*$R$3:$R$1003)</f>
        <v>1158.7296225133257</v>
      </c>
      <c r="L5391" s="51">
        <f t="array" ref="L5391">_xlfn.SUM(_xlfn.NORM.DIST($Q$3:$Q$1003,$F5391,$O5391,FALSE)*WindSpeedStep*$R$3:$R$1003)</f>
        <v>1164.9224036190096</v>
      </c>
      <c r="N5391" s="43">
        <f t="shared" si="253"/>
        <v>0.87366086203899906</v>
      </c>
      <c r="O5391" s="43">
        <f t="shared" si="254"/>
        <v>1.04</v>
      </c>
    </row>
    <row r="5392" spans="5:15" x14ac:dyDescent="0.2">
      <c r="E5392" s="16" t="s">
        <v>121</v>
      </c>
      <c r="F5392" s="22">
        <v>8.008309315080048</v>
      </c>
      <c r="G5392" s="25">
        <v>6.6181259882405322E-2</v>
      </c>
      <c r="H5392" s="3">
        <f t="shared" si="252"/>
        <v>892.66999999995369</v>
      </c>
      <c r="I5392" s="3">
        <f>MIN(H5392-K5392+L5392,'Power Look Up'!$F$4)</f>
        <v>878.96586533369293</v>
      </c>
      <c r="K5392" s="51">
        <f t="array" ref="K5392">_xlfn.SUM(_xlfn.NORM.DIST($Q$3:$Q$1003,$F5392,$N5392,FALSE)*WindSpeedStep*$R$3:$R$1003)</f>
        <v>895.83073186268223</v>
      </c>
      <c r="L5392" s="51">
        <f t="array" ref="L5392">_xlfn.SUM(_xlfn.NORM.DIST($Q$3:$Q$1003,$F5392,$O5392,FALSE)*WindSpeedStep*$R$3:$R$1003)</f>
        <v>882.12659719642147</v>
      </c>
      <c r="N5392" s="43">
        <f t="shared" si="253"/>
        <v>0.80083093150800488</v>
      </c>
      <c r="O5392" s="43">
        <f t="shared" si="254"/>
        <v>0.53</v>
      </c>
    </row>
    <row r="5393" spans="5:15" x14ac:dyDescent="0.2">
      <c r="E5393" s="16" t="s">
        <v>122</v>
      </c>
      <c r="F5393" s="22">
        <v>6.8343469676825102</v>
      </c>
      <c r="G5393" s="25">
        <v>0.10388702876183606</v>
      </c>
      <c r="H5393" s="3">
        <f t="shared" si="252"/>
        <v>549.57999999997719</v>
      </c>
      <c r="I5393" s="3">
        <f>MIN(H5393-K5393+L5393,'Power Look Up'!$F$4)</f>
        <v>550.86004106175244</v>
      </c>
      <c r="K5393" s="51">
        <f t="array" ref="K5393">_xlfn.SUM(_xlfn.NORM.DIST($Q$3:$Q$1003,$F5393,$N5393,FALSE)*WindSpeedStep*$R$3:$R$1003)</f>
        <v>551.95914153125182</v>
      </c>
      <c r="L5393" s="51">
        <f t="array" ref="L5393">_xlfn.SUM(_xlfn.NORM.DIST($Q$3:$Q$1003,$F5393,$O5393,FALSE)*WindSpeedStep*$R$3:$R$1003)</f>
        <v>553.23918259302707</v>
      </c>
      <c r="N5393" s="43">
        <f t="shared" si="253"/>
        <v>0.68343469676825108</v>
      </c>
      <c r="O5393" s="43">
        <f t="shared" si="254"/>
        <v>0.71</v>
      </c>
    </row>
    <row r="5394" spans="5:15" x14ac:dyDescent="0.2">
      <c r="E5394" s="16" t="s">
        <v>123</v>
      </c>
      <c r="F5394" s="22">
        <v>7.0759994261921131</v>
      </c>
      <c r="G5394" s="25">
        <v>8.9033359396275269E-2</v>
      </c>
      <c r="H5394" s="3">
        <f t="shared" si="252"/>
        <v>612.07999999996798</v>
      </c>
      <c r="I5394" s="3">
        <f>MIN(H5394-K5394+L5394,'Power Look Up'!$F$4)</f>
        <v>608.38124979235351</v>
      </c>
      <c r="K5394" s="51">
        <f t="array" ref="K5394">_xlfn.SUM(_xlfn.NORM.DIST($Q$3:$Q$1003,$F5394,$N5394,FALSE)*WindSpeedStep*$R$3:$R$1003)</f>
        <v>614.43239300447328</v>
      </c>
      <c r="L5394" s="51">
        <f t="array" ref="L5394">_xlfn.SUM(_xlfn.NORM.DIST($Q$3:$Q$1003,$F5394,$O5394,FALSE)*WindSpeedStep*$R$3:$R$1003)</f>
        <v>610.73364279685882</v>
      </c>
      <c r="N5394" s="43">
        <f t="shared" si="253"/>
        <v>0.70759994261921133</v>
      </c>
      <c r="O5394" s="43">
        <f t="shared" si="254"/>
        <v>0.63</v>
      </c>
    </row>
    <row r="5395" spans="5:15" x14ac:dyDescent="0.2">
      <c r="E5395" s="16" t="s">
        <v>124</v>
      </c>
      <c r="F5395" s="22">
        <v>7.5739023283528839</v>
      </c>
      <c r="G5395" s="25">
        <v>5.8094226849593922E-2</v>
      </c>
      <c r="H5395" s="3">
        <f t="shared" si="252"/>
        <v>759.56999999996481</v>
      </c>
      <c r="I5395" s="3">
        <f>MIN(H5395-K5395+L5395,'Power Look Up'!$F$4)</f>
        <v>745.7145048723479</v>
      </c>
      <c r="K5395" s="51">
        <f t="array" ref="K5395">_xlfn.SUM(_xlfn.NORM.DIST($Q$3:$Q$1003,$F5395,$N5395,FALSE)*WindSpeedStep*$R$3:$R$1003)</f>
        <v>756.60761998038708</v>
      </c>
      <c r="L5395" s="51">
        <f t="array" ref="L5395">_xlfn.SUM(_xlfn.NORM.DIST($Q$3:$Q$1003,$F5395,$O5395,FALSE)*WindSpeedStep*$R$3:$R$1003)</f>
        <v>742.75212485277018</v>
      </c>
      <c r="N5395" s="43">
        <f t="shared" si="253"/>
        <v>0.75739023283528839</v>
      </c>
      <c r="O5395" s="43">
        <f t="shared" si="254"/>
        <v>0.44</v>
      </c>
    </row>
    <row r="5396" spans="5:15" x14ac:dyDescent="0.2">
      <c r="E5396" s="16" t="s">
        <v>125</v>
      </c>
      <c r="F5396" s="22">
        <v>8.333780616901219</v>
      </c>
      <c r="G5396" s="25">
        <v>0.11519381708381957</v>
      </c>
      <c r="H5396" s="3">
        <f t="shared" si="252"/>
        <v>1010.1099999999511</v>
      </c>
      <c r="I5396" s="3">
        <f>MIN(H5396-K5396+L5396,'Power Look Up'!$F$4)</f>
        <v>1017.3934962823683</v>
      </c>
      <c r="K5396" s="51">
        <f t="array" ref="K5396">_xlfn.SUM(_xlfn.NORM.DIST($Q$3:$Q$1003,$F5396,$N5396,FALSE)*WindSpeedStep*$R$3:$R$1003)</f>
        <v>1009.264844870681</v>
      </c>
      <c r="L5396" s="51">
        <f t="array" ref="L5396">_xlfn.SUM(_xlfn.NORM.DIST($Q$3:$Q$1003,$F5396,$O5396,FALSE)*WindSpeedStep*$R$3:$R$1003)</f>
        <v>1016.5483411530982</v>
      </c>
      <c r="N5396" s="43">
        <f t="shared" si="253"/>
        <v>0.83337806169012196</v>
      </c>
      <c r="O5396" s="43">
        <f t="shared" si="254"/>
        <v>0.96</v>
      </c>
    </row>
    <row r="5397" spans="5:15" x14ac:dyDescent="0.2">
      <c r="E5397" s="16" t="s">
        <v>126</v>
      </c>
      <c r="F5397" s="22">
        <v>6.6719674720668385</v>
      </c>
      <c r="G5397" s="25">
        <v>0.24130813088350611</v>
      </c>
      <c r="H5397" s="3">
        <f t="shared" si="252"/>
        <v>513.4199999999779</v>
      </c>
      <c r="I5397" s="3">
        <f>MIN(H5397-K5397+L5397,'Power Look Up'!$F$4)</f>
        <v>578.73857380373124</v>
      </c>
      <c r="K5397" s="51">
        <f t="array" ref="K5397">_xlfn.SUM(_xlfn.NORM.DIST($Q$3:$Q$1003,$F5397,$N5397,FALSE)*WindSpeedStep*$R$3:$R$1003)</f>
        <v>512.3216586422659</v>
      </c>
      <c r="L5397" s="51">
        <f t="array" ref="L5397">_xlfn.SUM(_xlfn.NORM.DIST($Q$3:$Q$1003,$F5397,$O5397,FALSE)*WindSpeedStep*$R$3:$R$1003)</f>
        <v>577.64023244601924</v>
      </c>
      <c r="N5397" s="43">
        <f t="shared" si="253"/>
        <v>0.66719674720668387</v>
      </c>
      <c r="O5397" s="43">
        <f t="shared" si="254"/>
        <v>1.61</v>
      </c>
    </row>
    <row r="5398" spans="5:15" x14ac:dyDescent="0.2">
      <c r="E5398" s="16" t="s">
        <v>127</v>
      </c>
      <c r="F5398" s="22">
        <v>7.9649106396092053</v>
      </c>
      <c r="G5398" s="25">
        <v>0.12052865919498902</v>
      </c>
      <c r="H5398" s="3">
        <f t="shared" si="252"/>
        <v>876.95999999996229</v>
      </c>
      <c r="I5398" s="3">
        <f>MIN(H5398-K5398+L5398,'Power Look Up'!$F$4)</f>
        <v>887.26475166662794</v>
      </c>
      <c r="K5398" s="51">
        <f t="array" ref="K5398">_xlfn.SUM(_xlfn.NORM.DIST($Q$3:$Q$1003,$F5398,$N5398,FALSE)*WindSpeedStep*$R$3:$R$1003)</f>
        <v>881.28259658142088</v>
      </c>
      <c r="L5398" s="51">
        <f t="array" ref="L5398">_xlfn.SUM(_xlfn.NORM.DIST($Q$3:$Q$1003,$F5398,$O5398,FALSE)*WindSpeedStep*$R$3:$R$1003)</f>
        <v>891.58734824808653</v>
      </c>
      <c r="N5398" s="43">
        <f t="shared" si="253"/>
        <v>0.79649106396092062</v>
      </c>
      <c r="O5398" s="43">
        <f t="shared" si="254"/>
        <v>0.96</v>
      </c>
    </row>
    <row r="5399" spans="5:15" x14ac:dyDescent="0.2">
      <c r="E5399" s="16" t="s">
        <v>128</v>
      </c>
      <c r="F5399" s="22">
        <v>8.2604852396184576</v>
      </c>
      <c r="G5399" s="25">
        <v>0.13437467264952946</v>
      </c>
      <c r="H5399" s="3">
        <f t="shared" si="252"/>
        <v>984.41999999995164</v>
      </c>
      <c r="I5399" s="3">
        <f>MIN(H5399-K5399+L5399,'Power Look Up'!$F$4)</f>
        <v>1001.232895301593</v>
      </c>
      <c r="K5399" s="51">
        <f t="array" ref="K5399">_xlfn.SUM(_xlfn.NORM.DIST($Q$3:$Q$1003,$F5399,$N5399,FALSE)*WindSpeedStep*$R$3:$R$1003)</f>
        <v>983.07739655234388</v>
      </c>
      <c r="L5399" s="51">
        <f t="array" ref="L5399">_xlfn.SUM(_xlfn.NORM.DIST($Q$3:$Q$1003,$F5399,$O5399,FALSE)*WindSpeedStep*$R$3:$R$1003)</f>
        <v>999.89029185398522</v>
      </c>
      <c r="N5399" s="43">
        <f t="shared" si="253"/>
        <v>0.8260485239618458</v>
      </c>
      <c r="O5399" s="43">
        <f t="shared" si="254"/>
        <v>1.1100000000000001</v>
      </c>
    </row>
    <row r="5400" spans="5:15" x14ac:dyDescent="0.2">
      <c r="E5400" s="16" t="s">
        <v>129</v>
      </c>
      <c r="F5400" s="22">
        <v>9.3291759140085908</v>
      </c>
      <c r="G5400" s="25">
        <v>4.9307677788481719E-2</v>
      </c>
      <c r="H5400" s="3">
        <f t="shared" si="252"/>
        <v>1381.7299999999411</v>
      </c>
      <c r="I5400" s="3">
        <f>MIN(H5400-K5400+L5400,'Power Look Up'!$F$4)</f>
        <v>1381.1530420413487</v>
      </c>
      <c r="K5400" s="51">
        <f t="array" ref="K5400">_xlfn.SUM(_xlfn.NORM.DIST($Q$3:$Q$1003,$F5400,$N5400,FALSE)*WindSpeedStep*$R$3:$R$1003)</f>
        <v>1386.1854275428821</v>
      </c>
      <c r="L5400" s="51">
        <f t="array" ref="L5400">_xlfn.SUM(_xlfn.NORM.DIST($Q$3:$Q$1003,$F5400,$O5400,FALSE)*WindSpeedStep*$R$3:$R$1003)</f>
        <v>1385.6084695842897</v>
      </c>
      <c r="N5400" s="43">
        <f t="shared" si="253"/>
        <v>0.93291759140085917</v>
      </c>
      <c r="O5400" s="43">
        <f t="shared" si="254"/>
        <v>0.46</v>
      </c>
    </row>
    <row r="5401" spans="5:15" x14ac:dyDescent="0.2">
      <c r="E5401" s="16" t="s">
        <v>130</v>
      </c>
      <c r="F5401" s="22">
        <v>9.0270094224255768</v>
      </c>
      <c r="G5401" s="25">
        <v>2.9910237971973938E-2</v>
      </c>
      <c r="H5401" s="3">
        <f t="shared" si="252"/>
        <v>1267.4299999999437</v>
      </c>
      <c r="I5401" s="3">
        <f>MIN(H5401-K5401+L5401,'Power Look Up'!$F$4)</f>
        <v>1246.8643454589001</v>
      </c>
      <c r="K5401" s="51">
        <f t="array" ref="K5401">_xlfn.SUM(_xlfn.NORM.DIST($Q$3:$Q$1003,$F5401,$N5401,FALSE)*WindSpeedStep*$R$3:$R$1003)</f>
        <v>1270.2162131120294</v>
      </c>
      <c r="L5401" s="51">
        <f t="array" ref="L5401">_xlfn.SUM(_xlfn.NORM.DIST($Q$3:$Q$1003,$F5401,$O5401,FALSE)*WindSpeedStep*$R$3:$R$1003)</f>
        <v>1249.6505585709858</v>
      </c>
      <c r="N5401" s="43">
        <f t="shared" si="253"/>
        <v>0.9027009422425577</v>
      </c>
      <c r="O5401" s="43">
        <f t="shared" si="254"/>
        <v>0.27</v>
      </c>
    </row>
    <row r="5402" spans="5:15" x14ac:dyDescent="0.2">
      <c r="E5402" s="16" t="s">
        <v>131</v>
      </c>
      <c r="F5402" s="22">
        <v>9.4504536805601038</v>
      </c>
      <c r="G5402" s="25">
        <v>6.6663466251988601E-2</v>
      </c>
      <c r="H5402" s="3">
        <f t="shared" si="252"/>
        <v>1427.4499999999402</v>
      </c>
      <c r="I5402" s="3">
        <f>MIN(H5402-K5402+L5402,'Power Look Up'!$F$4)</f>
        <v>1433.4491369974728</v>
      </c>
      <c r="K5402" s="51">
        <f t="array" ref="K5402">_xlfn.SUM(_xlfn.NORM.DIST($Q$3:$Q$1003,$F5402,$N5402,FALSE)*WindSpeedStep*$R$3:$R$1003)</f>
        <v>1431.8754741798095</v>
      </c>
      <c r="L5402" s="51">
        <f t="array" ref="L5402">_xlfn.SUM(_xlfn.NORM.DIST($Q$3:$Q$1003,$F5402,$O5402,FALSE)*WindSpeedStep*$R$3:$R$1003)</f>
        <v>1437.8746111773421</v>
      </c>
      <c r="N5402" s="43">
        <f t="shared" si="253"/>
        <v>0.94504536805601047</v>
      </c>
      <c r="O5402" s="43">
        <f t="shared" si="254"/>
        <v>0.62999999999999989</v>
      </c>
    </row>
    <row r="5403" spans="5:15" x14ac:dyDescent="0.2">
      <c r="E5403" s="16" t="s">
        <v>132</v>
      </c>
      <c r="F5403" s="22">
        <v>10.099630105389888</v>
      </c>
      <c r="G5403" s="25">
        <v>4.0595546145912265E-2</v>
      </c>
      <c r="H5403" s="3">
        <f t="shared" si="252"/>
        <v>1663.6999999999543</v>
      </c>
      <c r="I5403" s="3">
        <f>MIN(H5403-K5403+L5403,'Power Look Up'!$F$4)</f>
        <v>1721.0090744428037</v>
      </c>
      <c r="K5403" s="51">
        <f t="array" ref="K5403">_xlfn.SUM(_xlfn.NORM.DIST($Q$3:$Q$1003,$F5403,$N5403,FALSE)*WindSpeedStep*$R$3:$R$1003)</f>
        <v>1655.3441611737826</v>
      </c>
      <c r="L5403" s="51">
        <f t="array" ref="L5403">_xlfn.SUM(_xlfn.NORM.DIST($Q$3:$Q$1003,$F5403,$O5403,FALSE)*WindSpeedStep*$R$3:$R$1003)</f>
        <v>1712.6532356166319</v>
      </c>
      <c r="N5403" s="43">
        <f t="shared" si="253"/>
        <v>1.009963010538989</v>
      </c>
      <c r="O5403" s="43">
        <f t="shared" si="254"/>
        <v>0.41</v>
      </c>
    </row>
    <row r="5404" spans="5:15" x14ac:dyDescent="0.2">
      <c r="E5404" s="16" t="s">
        <v>133</v>
      </c>
      <c r="F5404" s="22">
        <v>10.796409747666974</v>
      </c>
      <c r="G5404" s="25">
        <v>8.1508577440770211E-2</v>
      </c>
      <c r="H5404" s="3">
        <f t="shared" si="252"/>
        <v>1850.5999999999503</v>
      </c>
      <c r="I5404" s="3">
        <f>MIN(H5404-K5404+L5404,'Power Look Up'!$F$4)</f>
        <v>1883.8438399910697</v>
      </c>
      <c r="K5404" s="51">
        <f t="array" ref="K5404">_xlfn.SUM(_xlfn.NORM.DIST($Q$3:$Q$1003,$F5404,$N5404,FALSE)*WindSpeedStep*$R$3:$R$1003)</f>
        <v>1831.7378075327372</v>
      </c>
      <c r="L5404" s="51">
        <f t="array" ref="L5404">_xlfn.SUM(_xlfn.NORM.DIST($Q$3:$Q$1003,$F5404,$O5404,FALSE)*WindSpeedStep*$R$3:$R$1003)</f>
        <v>1864.9816475238565</v>
      </c>
      <c r="N5404" s="43">
        <f t="shared" si="253"/>
        <v>1.0796409747666975</v>
      </c>
      <c r="O5404" s="43">
        <f t="shared" si="254"/>
        <v>0.87999999999999989</v>
      </c>
    </row>
    <row r="5405" spans="5:15" x14ac:dyDescent="0.2">
      <c r="E5405" s="16" t="s">
        <v>134</v>
      </c>
      <c r="F5405" s="22">
        <v>10.798945586872842</v>
      </c>
      <c r="G5405" s="25">
        <v>5.0004882018890993E-2</v>
      </c>
      <c r="H5405" s="3">
        <f t="shared" si="252"/>
        <v>1850.5999999999503</v>
      </c>
      <c r="I5405" s="3">
        <f>MIN(H5405-K5405+L5405,'Power Look Up'!$F$4)</f>
        <v>1938.3555098817192</v>
      </c>
      <c r="K5405" s="51">
        <f t="array" ref="K5405">_xlfn.SUM(_xlfn.NORM.DIST($Q$3:$Q$1003,$F5405,$N5405,FALSE)*WindSpeedStep*$R$3:$R$1003)</f>
        <v>1832.2396645605277</v>
      </c>
      <c r="L5405" s="51">
        <f t="array" ref="L5405">_xlfn.SUM(_xlfn.NORM.DIST($Q$3:$Q$1003,$F5405,$O5405,FALSE)*WindSpeedStep*$R$3:$R$1003)</f>
        <v>1919.9951744422965</v>
      </c>
      <c r="N5405" s="43">
        <f t="shared" si="253"/>
        <v>1.0798945586872841</v>
      </c>
      <c r="O5405" s="43">
        <f t="shared" si="254"/>
        <v>0.54</v>
      </c>
    </row>
    <row r="5406" spans="5:15" x14ac:dyDescent="0.2">
      <c r="E5406" s="16" t="s">
        <v>135</v>
      </c>
      <c r="F5406" s="22">
        <v>10.971496011831272</v>
      </c>
      <c r="G5406" s="25">
        <v>4.3749731074265989E-2</v>
      </c>
      <c r="H5406" s="3">
        <f t="shared" si="252"/>
        <v>1895.9899999999493</v>
      </c>
      <c r="I5406" s="3">
        <f>MIN(H5406-K5406+L5406,'Power Look Up'!$F$4)</f>
        <v>1995.7358340607834</v>
      </c>
      <c r="K5406" s="51">
        <f t="array" ref="K5406">_xlfn.SUM(_xlfn.NORM.DIST($Q$3:$Q$1003,$F5406,$N5406,FALSE)*WindSpeedStep*$R$3:$R$1003)</f>
        <v>1864.0466703675431</v>
      </c>
      <c r="L5406" s="51">
        <f t="array" ref="L5406">_xlfn.SUM(_xlfn.NORM.DIST($Q$3:$Q$1003,$F5406,$O5406,FALSE)*WindSpeedStep*$R$3:$R$1003)</f>
        <v>1963.7925044283772</v>
      </c>
      <c r="N5406" s="43">
        <f t="shared" si="253"/>
        <v>1.0971496011831272</v>
      </c>
      <c r="O5406" s="43">
        <f t="shared" si="254"/>
        <v>0.48</v>
      </c>
    </row>
    <row r="5407" spans="5:15" x14ac:dyDescent="0.2">
      <c r="E5407" s="16" t="s">
        <v>136</v>
      </c>
      <c r="F5407" s="22">
        <v>10.983313760888917</v>
      </c>
      <c r="G5407" s="25">
        <v>2.8224632997729333E-2</v>
      </c>
      <c r="H5407" s="3">
        <f t="shared" si="252"/>
        <v>1898.6599999999494</v>
      </c>
      <c r="I5407" s="3">
        <f>MIN(H5407-K5407+L5407,'Power Look Up'!$F$4)</f>
        <v>2000</v>
      </c>
      <c r="K5407" s="51">
        <f t="array" ref="K5407">_xlfn.SUM(_xlfn.NORM.DIST($Q$3:$Q$1003,$F5407,$N5407,FALSE)*WindSpeedStep*$R$3:$R$1003)</f>
        <v>1866.0589858607143</v>
      </c>
      <c r="L5407" s="51">
        <f t="array" ref="L5407">_xlfn.SUM(_xlfn.NORM.DIST($Q$3:$Q$1003,$F5407,$O5407,FALSE)*WindSpeedStep*$R$3:$R$1003)</f>
        <v>1990.5697005904108</v>
      </c>
      <c r="N5407" s="43">
        <f t="shared" si="253"/>
        <v>1.0983313760888918</v>
      </c>
      <c r="O5407" s="43">
        <f t="shared" si="254"/>
        <v>0.31</v>
      </c>
    </row>
    <row r="5408" spans="5:15" x14ac:dyDescent="0.2">
      <c r="E5408" s="16" t="s">
        <v>137</v>
      </c>
      <c r="F5408" s="22">
        <v>10.93812270804739</v>
      </c>
      <c r="G5408" s="25">
        <v>3.2912411901828545E-2</v>
      </c>
      <c r="H5408" s="3">
        <f t="shared" si="252"/>
        <v>1887.9799999999495</v>
      </c>
      <c r="I5408" s="3">
        <f>MIN(H5408-K5408+L5408,'Power Look Up'!$F$4)</f>
        <v>2000</v>
      </c>
      <c r="K5408" s="51">
        <f t="array" ref="K5408">_xlfn.SUM(_xlfn.NORM.DIST($Q$3:$Q$1003,$F5408,$N5408,FALSE)*WindSpeedStep*$R$3:$R$1003)</f>
        <v>1858.250491788491</v>
      </c>
      <c r="L5408" s="51">
        <f t="array" ref="L5408">_xlfn.SUM(_xlfn.NORM.DIST($Q$3:$Q$1003,$F5408,$O5408,FALSE)*WindSpeedStep*$R$3:$R$1003)</f>
        <v>1975.1834889407708</v>
      </c>
      <c r="N5408" s="43">
        <f t="shared" si="253"/>
        <v>1.0938122708047391</v>
      </c>
      <c r="O5408" s="43">
        <f t="shared" si="254"/>
        <v>0.36</v>
      </c>
    </row>
    <row r="5409" spans="5:15" x14ac:dyDescent="0.2">
      <c r="E5409" s="16" t="s">
        <v>138</v>
      </c>
      <c r="F5409" s="22">
        <v>11.048719611257372</v>
      </c>
      <c r="G5409" s="25">
        <v>3.8013454479564161E-2</v>
      </c>
      <c r="H5409" s="3">
        <f t="shared" si="252"/>
        <v>1908.1999999999839</v>
      </c>
      <c r="I5409" s="3">
        <f>MIN(H5409-K5409+L5409,'Power Look Up'!$F$4)</f>
        <v>2000</v>
      </c>
      <c r="K5409" s="51">
        <f t="array" ref="K5409">_xlfn.SUM(_xlfn.NORM.DIST($Q$3:$Q$1003,$F5409,$N5409,FALSE)*WindSpeedStep*$R$3:$R$1003)</f>
        <v>1876.8212518736689</v>
      </c>
      <c r="L5409" s="51">
        <f t="array" ref="L5409">_xlfn.SUM(_xlfn.NORM.DIST($Q$3:$Q$1003,$F5409,$O5409,FALSE)*WindSpeedStep*$R$3:$R$1003)</f>
        <v>1985.2122721023886</v>
      </c>
      <c r="N5409" s="43">
        <f t="shared" si="253"/>
        <v>1.1048719611257372</v>
      </c>
      <c r="O5409" s="43">
        <f t="shared" si="254"/>
        <v>0.41999999999999993</v>
      </c>
    </row>
    <row r="5410" spans="5:15" x14ac:dyDescent="0.2">
      <c r="E5410" s="16" t="s">
        <v>139</v>
      </c>
      <c r="F5410" s="22">
        <v>10.452725793534213</v>
      </c>
      <c r="G5410" s="25">
        <v>4.4964347987654078E-2</v>
      </c>
      <c r="H5410" s="3">
        <f t="shared" si="252"/>
        <v>1757.1499999999523</v>
      </c>
      <c r="I5410" s="3">
        <f>MIN(H5410-K5410+L5410,'Power Look Up'!$F$4)</f>
        <v>1836.8906207254156</v>
      </c>
      <c r="K5410" s="51">
        <f t="array" ref="K5410">_xlfn.SUM(_xlfn.NORM.DIST($Q$3:$Q$1003,$F5410,$N5410,FALSE)*WindSpeedStep*$R$3:$R$1003)</f>
        <v>1754.2537002182839</v>
      </c>
      <c r="L5410" s="51">
        <f t="array" ref="L5410">_xlfn.SUM(_xlfn.NORM.DIST($Q$3:$Q$1003,$F5410,$O5410,FALSE)*WindSpeedStep*$R$3:$R$1003)</f>
        <v>1833.9943209437472</v>
      </c>
      <c r="N5410" s="43">
        <f t="shared" si="253"/>
        <v>1.0452725793534214</v>
      </c>
      <c r="O5410" s="43">
        <f t="shared" si="254"/>
        <v>0.47</v>
      </c>
    </row>
    <row r="5411" spans="5:15" x14ac:dyDescent="0.2">
      <c r="E5411" s="16" t="s">
        <v>140</v>
      </c>
      <c r="F5411" s="22">
        <v>11.151871684580234</v>
      </c>
      <c r="G5411" s="25">
        <v>3.1384866137219573E-2</v>
      </c>
      <c r="H5411" s="3">
        <f t="shared" si="252"/>
        <v>1916.5999999999838</v>
      </c>
      <c r="I5411" s="3">
        <f>MIN(H5411-K5411+L5411,'Power Look Up'!$F$4)</f>
        <v>2000</v>
      </c>
      <c r="K5411" s="51">
        <f t="array" ref="K5411">_xlfn.SUM(_xlfn.NORM.DIST($Q$3:$Q$1003,$F5411,$N5411,FALSE)*WindSpeedStep*$R$3:$R$1003)</f>
        <v>1892.5332480423367</v>
      </c>
      <c r="L5411" s="51">
        <f t="array" ref="L5411">_xlfn.SUM(_xlfn.NORM.DIST($Q$3:$Q$1003,$F5411,$O5411,FALSE)*WindSpeedStep*$R$3:$R$1003)</f>
        <v>2008.1443163605409</v>
      </c>
      <c r="N5411" s="43">
        <f t="shared" si="253"/>
        <v>1.1151871684580235</v>
      </c>
      <c r="O5411" s="43">
        <f t="shared" si="254"/>
        <v>0.35</v>
      </c>
    </row>
    <row r="5412" spans="5:15" x14ac:dyDescent="0.2">
      <c r="E5412" s="16" t="s">
        <v>141</v>
      </c>
      <c r="F5412" s="22">
        <v>10.365308031588629</v>
      </c>
      <c r="G5412" s="25">
        <v>5.1132103202799858E-2</v>
      </c>
      <c r="H5412" s="3">
        <f t="shared" si="252"/>
        <v>1735.7899999999529</v>
      </c>
      <c r="I5412" s="3">
        <f>MIN(H5412-K5412+L5412,'Power Look Up'!$F$4)</f>
        <v>1803.4171379064728</v>
      </c>
      <c r="K5412" s="51">
        <f t="array" ref="K5412">_xlfn.SUM(_xlfn.NORM.DIST($Q$3:$Q$1003,$F5412,$N5412,FALSE)*WindSpeedStep*$R$3:$R$1003)</f>
        <v>1731.5429348157184</v>
      </c>
      <c r="L5412" s="51">
        <f t="array" ref="L5412">_xlfn.SUM(_xlfn.NORM.DIST($Q$3:$Q$1003,$F5412,$O5412,FALSE)*WindSpeedStep*$R$3:$R$1003)</f>
        <v>1799.1700727222383</v>
      </c>
      <c r="N5412" s="43">
        <f t="shared" si="253"/>
        <v>1.0365308031588629</v>
      </c>
      <c r="O5412" s="43">
        <f t="shared" si="254"/>
        <v>0.53</v>
      </c>
    </row>
    <row r="5413" spans="5:15" x14ac:dyDescent="0.2">
      <c r="E5413" s="16" t="s">
        <v>142</v>
      </c>
      <c r="F5413" s="22">
        <v>9.1808011234783251</v>
      </c>
      <c r="G5413" s="25">
        <v>3.8123034721331127E-2</v>
      </c>
      <c r="H5413" s="3">
        <f t="shared" si="252"/>
        <v>1324.5799999999424</v>
      </c>
      <c r="I5413" s="3">
        <f>MIN(H5413-K5413+L5413,'Power Look Up'!$F$4)</f>
        <v>1313.5509853298547</v>
      </c>
      <c r="K5413" s="51">
        <f t="array" ref="K5413">_xlfn.SUM(_xlfn.NORM.DIST($Q$3:$Q$1003,$F5413,$N5413,FALSE)*WindSpeedStep*$R$3:$R$1003)</f>
        <v>1329.4716751728101</v>
      </c>
      <c r="L5413" s="51">
        <f t="array" ref="L5413">_xlfn.SUM(_xlfn.NORM.DIST($Q$3:$Q$1003,$F5413,$O5413,FALSE)*WindSpeedStep*$R$3:$R$1003)</f>
        <v>1318.4426605027224</v>
      </c>
      <c r="N5413" s="43">
        <f t="shared" si="253"/>
        <v>0.9180801123478326</v>
      </c>
      <c r="O5413" s="43">
        <f t="shared" si="254"/>
        <v>0.35000000000000003</v>
      </c>
    </row>
    <row r="5414" spans="5:15" x14ac:dyDescent="0.2">
      <c r="E5414" s="16" t="s">
        <v>143</v>
      </c>
      <c r="F5414" s="22">
        <v>10.187503036879608</v>
      </c>
      <c r="G5414" s="25">
        <v>0.13938646151657397</v>
      </c>
      <c r="H5414" s="3">
        <f t="shared" si="252"/>
        <v>1687.7299999999539</v>
      </c>
      <c r="I5414" s="3">
        <f>MIN(H5414-K5414+L5414,'Power Look Up'!$F$4)</f>
        <v>1635.6362160706278</v>
      </c>
      <c r="K5414" s="51">
        <f t="array" ref="K5414">_xlfn.SUM(_xlfn.NORM.DIST($Q$3:$Q$1003,$F5414,$N5414,FALSE)*WindSpeedStep*$R$3:$R$1003)</f>
        <v>1681.7054941672179</v>
      </c>
      <c r="L5414" s="51">
        <f t="array" ref="L5414">_xlfn.SUM(_xlfn.NORM.DIST($Q$3:$Q$1003,$F5414,$O5414,FALSE)*WindSpeedStep*$R$3:$R$1003)</f>
        <v>1629.6117102378919</v>
      </c>
      <c r="N5414" s="43">
        <f t="shared" si="253"/>
        <v>1.0187503036879608</v>
      </c>
      <c r="O5414" s="43">
        <f t="shared" si="254"/>
        <v>1.42</v>
      </c>
    </row>
    <row r="5415" spans="5:15" x14ac:dyDescent="0.2">
      <c r="E5415" s="16" t="s">
        <v>144</v>
      </c>
      <c r="F5415" s="22">
        <v>10.173022456055428</v>
      </c>
      <c r="G5415" s="25">
        <v>5.5047553705797982E-2</v>
      </c>
      <c r="H5415" s="3">
        <f t="shared" si="252"/>
        <v>1682.3899999999539</v>
      </c>
      <c r="I5415" s="3">
        <f>MIN(H5415-K5415+L5415,'Power Look Up'!$F$4)</f>
        <v>1734.1847265399633</v>
      </c>
      <c r="K5415" s="51">
        <f t="array" ref="K5415">_xlfn.SUM(_xlfn.NORM.DIST($Q$3:$Q$1003,$F5415,$N5415,FALSE)*WindSpeedStep*$R$3:$R$1003)</f>
        <v>1677.4380000708943</v>
      </c>
      <c r="L5415" s="51">
        <f t="array" ref="L5415">_xlfn.SUM(_xlfn.NORM.DIST($Q$3:$Q$1003,$F5415,$O5415,FALSE)*WindSpeedStep*$R$3:$R$1003)</f>
        <v>1729.2327266109037</v>
      </c>
      <c r="N5415" s="43">
        <f t="shared" si="253"/>
        <v>1.0173022456055427</v>
      </c>
      <c r="O5415" s="43">
        <f t="shared" si="254"/>
        <v>0.56000000000000005</v>
      </c>
    </row>
    <row r="5416" spans="5:15" x14ac:dyDescent="0.2">
      <c r="E5416" s="16" t="s">
        <v>145</v>
      </c>
      <c r="F5416" s="22">
        <v>10.998870816917419</v>
      </c>
      <c r="G5416" s="25">
        <v>3.3639816864736799E-2</v>
      </c>
      <c r="H5416" s="3">
        <f t="shared" si="252"/>
        <v>1903.9999999999493</v>
      </c>
      <c r="I5416" s="3">
        <f>MIN(H5416-K5416+L5416,'Power Look Up'!$F$4)</f>
        <v>2000</v>
      </c>
      <c r="K5416" s="51">
        <f t="array" ref="K5416">_xlfn.SUM(_xlfn.NORM.DIST($Q$3:$Q$1003,$F5416,$N5416,FALSE)*WindSpeedStep*$R$3:$R$1003)</f>
        <v>1868.6762221010629</v>
      </c>
      <c r="L5416" s="51">
        <f t="array" ref="L5416">_xlfn.SUM(_xlfn.NORM.DIST($Q$3:$Q$1003,$F5416,$O5416,FALSE)*WindSpeedStep*$R$3:$R$1003)</f>
        <v>1984.5750864216816</v>
      </c>
      <c r="N5416" s="43">
        <f t="shared" si="253"/>
        <v>1.0998870816917419</v>
      </c>
      <c r="O5416" s="43">
        <f t="shared" si="254"/>
        <v>0.37</v>
      </c>
    </row>
    <row r="5417" spans="5:15" x14ac:dyDescent="0.2">
      <c r="E5417" s="16" t="s">
        <v>146</v>
      </c>
      <c r="F5417" s="22">
        <v>10.022186386454271</v>
      </c>
      <c r="G5417" s="25">
        <v>3.492251954853394E-2</v>
      </c>
      <c r="H5417" s="3">
        <f t="shared" si="252"/>
        <v>1642.3399999999549</v>
      </c>
      <c r="I5417" s="3">
        <f>MIN(H5417-K5417+L5417,'Power Look Up'!$F$4)</f>
        <v>1696.5112041760794</v>
      </c>
      <c r="K5417" s="51">
        <f t="array" ref="K5417">_xlfn.SUM(_xlfn.NORM.DIST($Q$3:$Q$1003,$F5417,$N5417,FALSE)*WindSpeedStep*$R$3:$R$1003)</f>
        <v>1631.2144432216853</v>
      </c>
      <c r="L5417" s="51">
        <f t="array" ref="L5417">_xlfn.SUM(_xlfn.NORM.DIST($Q$3:$Q$1003,$F5417,$O5417,FALSE)*WindSpeedStep*$R$3:$R$1003)</f>
        <v>1685.3856473978099</v>
      </c>
      <c r="N5417" s="43">
        <f t="shared" si="253"/>
        <v>1.002218638645427</v>
      </c>
      <c r="O5417" s="43">
        <f t="shared" si="254"/>
        <v>0.35</v>
      </c>
    </row>
    <row r="5418" spans="5:15" x14ac:dyDescent="0.2">
      <c r="E5418" s="16" t="s">
        <v>147</v>
      </c>
      <c r="F5418" s="22">
        <v>9.8220519112531459</v>
      </c>
      <c r="G5418" s="25">
        <v>3.2579750432124605E-2</v>
      </c>
      <c r="H5418" s="3">
        <f t="shared" si="252"/>
        <v>1568.4199999999371</v>
      </c>
      <c r="I5418" s="3">
        <f>MIN(H5418-K5418+L5418,'Power Look Up'!$F$4)</f>
        <v>1606.7767991958463</v>
      </c>
      <c r="K5418" s="51">
        <f t="array" ref="K5418">_xlfn.SUM(_xlfn.NORM.DIST($Q$3:$Q$1003,$F5418,$N5418,FALSE)*WindSpeedStep*$R$3:$R$1003)</f>
        <v>1565.2796370055728</v>
      </c>
      <c r="L5418" s="51">
        <f t="array" ref="L5418">_xlfn.SUM(_xlfn.NORM.DIST($Q$3:$Q$1003,$F5418,$O5418,FALSE)*WindSpeedStep*$R$3:$R$1003)</f>
        <v>1603.636436201482</v>
      </c>
      <c r="N5418" s="43">
        <f t="shared" si="253"/>
        <v>0.98220519112531468</v>
      </c>
      <c r="O5418" s="43">
        <f t="shared" si="254"/>
        <v>0.31999999999999995</v>
      </c>
    </row>
    <row r="5419" spans="5:15" x14ac:dyDescent="0.2">
      <c r="E5419" s="16" t="s">
        <v>148</v>
      </c>
      <c r="F5419" s="22">
        <v>9.393981278136744</v>
      </c>
      <c r="G5419" s="25">
        <v>3.406436424828288E-2</v>
      </c>
      <c r="H5419" s="3">
        <f t="shared" si="252"/>
        <v>1404.5899999999406</v>
      </c>
      <c r="I5419" s="3">
        <f>MIN(H5419-K5419+L5419,'Power Look Up'!$F$4)</f>
        <v>1406.2654641459462</v>
      </c>
      <c r="K5419" s="51">
        <f t="array" ref="K5419">_xlfn.SUM(_xlfn.NORM.DIST($Q$3:$Q$1003,$F5419,$N5419,FALSE)*WindSpeedStep*$R$3:$R$1003)</f>
        <v>1410.6938908031366</v>
      </c>
      <c r="L5419" s="51">
        <f t="array" ref="L5419">_xlfn.SUM(_xlfn.NORM.DIST($Q$3:$Q$1003,$F5419,$O5419,FALSE)*WindSpeedStep*$R$3:$R$1003)</f>
        <v>1412.3693549491422</v>
      </c>
      <c r="N5419" s="43">
        <f t="shared" si="253"/>
        <v>0.93939812781367449</v>
      </c>
      <c r="O5419" s="43">
        <f t="shared" si="254"/>
        <v>0.32</v>
      </c>
    </row>
    <row r="5420" spans="5:15" x14ac:dyDescent="0.2">
      <c r="E5420" s="16" t="s">
        <v>149</v>
      </c>
      <c r="F5420" s="22">
        <v>9.1130593801832873</v>
      </c>
      <c r="G5420" s="25">
        <v>4.9379684826650318E-2</v>
      </c>
      <c r="H5420" s="3">
        <f t="shared" si="252"/>
        <v>1297.909999999943</v>
      </c>
      <c r="I5420" s="3">
        <f>MIN(H5420-K5420+L5420,'Power Look Up'!$F$4)</f>
        <v>1287.3194081497886</v>
      </c>
      <c r="K5420" s="51">
        <f t="array" ref="K5420">_xlfn.SUM(_xlfn.NORM.DIST($Q$3:$Q$1003,$F5420,$N5420,FALSE)*WindSpeedStep*$R$3:$R$1003)</f>
        <v>1303.4004010077456</v>
      </c>
      <c r="L5420" s="51">
        <f t="array" ref="L5420">_xlfn.SUM(_xlfn.NORM.DIST($Q$3:$Q$1003,$F5420,$O5420,FALSE)*WindSpeedStep*$R$3:$R$1003)</f>
        <v>1292.8098091575912</v>
      </c>
      <c r="N5420" s="43">
        <f t="shared" si="253"/>
        <v>0.91130593801832882</v>
      </c>
      <c r="O5420" s="43">
        <f t="shared" si="254"/>
        <v>0.45</v>
      </c>
    </row>
    <row r="5421" spans="5:15" x14ac:dyDescent="0.2">
      <c r="E5421" s="16" t="s">
        <v>150</v>
      </c>
      <c r="F5421" s="22">
        <v>9.6468987656414882</v>
      </c>
      <c r="G5421" s="25">
        <v>4.7683717967305889E-2</v>
      </c>
      <c r="H5421" s="3">
        <f t="shared" si="252"/>
        <v>1503.6499999999385</v>
      </c>
      <c r="I5421" s="3">
        <f>MIN(H5421-K5421+L5421,'Power Look Up'!$F$4)</f>
        <v>1523.2132271329176</v>
      </c>
      <c r="K5421" s="51">
        <f t="array" ref="K5421">_xlfn.SUM(_xlfn.NORM.DIST($Q$3:$Q$1003,$F5421,$N5421,FALSE)*WindSpeedStep*$R$3:$R$1003)</f>
        <v>1503.8978946388979</v>
      </c>
      <c r="L5421" s="51">
        <f t="array" ref="L5421">_xlfn.SUM(_xlfn.NORM.DIST($Q$3:$Q$1003,$F5421,$O5421,FALSE)*WindSpeedStep*$R$3:$R$1003)</f>
        <v>1523.4611217718771</v>
      </c>
      <c r="N5421" s="43">
        <f t="shared" si="253"/>
        <v>0.96468987656414884</v>
      </c>
      <c r="O5421" s="43">
        <f t="shared" si="254"/>
        <v>0.46</v>
      </c>
    </row>
    <row r="5422" spans="5:15" x14ac:dyDescent="0.2">
      <c r="E5422" s="16" t="s">
        <v>151</v>
      </c>
      <c r="F5422" s="22">
        <v>9.9200194201553522</v>
      </c>
      <c r="G5422" s="25">
        <v>3.6290251536056188E-2</v>
      </c>
      <c r="H5422" s="3">
        <f t="shared" si="252"/>
        <v>1606.5199999999363</v>
      </c>
      <c r="I5422" s="3">
        <f>MIN(H5422-K5422+L5422,'Power Look Up'!$F$4)</f>
        <v>1651.5790807823812</v>
      </c>
      <c r="K5422" s="51">
        <f t="array" ref="K5422">_xlfn.SUM(_xlfn.NORM.DIST($Q$3:$Q$1003,$F5422,$N5422,FALSE)*WindSpeedStep*$R$3:$R$1003)</f>
        <v>1598.168925230975</v>
      </c>
      <c r="L5422" s="51">
        <f t="array" ref="L5422">_xlfn.SUM(_xlfn.NORM.DIST($Q$3:$Q$1003,$F5422,$O5422,FALSE)*WindSpeedStep*$R$3:$R$1003)</f>
        <v>1643.2280060134199</v>
      </c>
      <c r="N5422" s="43">
        <f t="shared" si="253"/>
        <v>0.99200194201553527</v>
      </c>
      <c r="O5422" s="43">
        <f t="shared" si="254"/>
        <v>0.36</v>
      </c>
    </row>
    <row r="5423" spans="5:15" x14ac:dyDescent="0.2">
      <c r="E5423" s="16" t="s">
        <v>152</v>
      </c>
      <c r="F5423" s="22">
        <v>10.22786398098175</v>
      </c>
      <c r="G5423" s="25">
        <v>6.7462766544708036E-2</v>
      </c>
      <c r="H5423" s="3">
        <f t="shared" si="252"/>
        <v>1698.4099999999537</v>
      </c>
      <c r="I5423" s="3">
        <f>MIN(H5423-K5423+L5423,'Power Look Up'!$F$4)</f>
        <v>1740.1413829052021</v>
      </c>
      <c r="K5423" s="51">
        <f t="array" ref="K5423">_xlfn.SUM(_xlfn.NORM.DIST($Q$3:$Q$1003,$F5423,$N5423,FALSE)*WindSpeedStep*$R$3:$R$1003)</f>
        <v>1693.43717726101</v>
      </c>
      <c r="L5423" s="51">
        <f t="array" ref="L5423">_xlfn.SUM(_xlfn.NORM.DIST($Q$3:$Q$1003,$F5423,$O5423,FALSE)*WindSpeedStep*$R$3:$R$1003)</f>
        <v>1735.1685601662584</v>
      </c>
      <c r="N5423" s="43">
        <f t="shared" si="253"/>
        <v>1.0227863980981751</v>
      </c>
      <c r="O5423" s="43">
        <f t="shared" si="254"/>
        <v>0.69</v>
      </c>
    </row>
    <row r="5424" spans="5:15" x14ac:dyDescent="0.2">
      <c r="E5424" s="16" t="s">
        <v>153</v>
      </c>
      <c r="F5424" s="22">
        <v>10.5528777469481</v>
      </c>
      <c r="G5424" s="25">
        <v>4.4537614409105072E-2</v>
      </c>
      <c r="H5424" s="3">
        <f t="shared" si="252"/>
        <v>1783.8499999999517</v>
      </c>
      <c r="I5424" s="3">
        <f>MIN(H5424-K5424+L5424,'Power Look Up'!$F$4)</f>
        <v>1870.0456124699103</v>
      </c>
      <c r="K5424" s="51">
        <f t="array" ref="K5424">_xlfn.SUM(_xlfn.NORM.DIST($Q$3:$Q$1003,$F5424,$N5424,FALSE)*WindSpeedStep*$R$3:$R$1003)</f>
        <v>1778.7824682307287</v>
      </c>
      <c r="L5424" s="51">
        <f t="array" ref="L5424">_xlfn.SUM(_xlfn.NORM.DIST($Q$3:$Q$1003,$F5424,$O5424,FALSE)*WindSpeedStep*$R$3:$R$1003)</f>
        <v>1864.9780807006873</v>
      </c>
      <c r="N5424" s="43">
        <f t="shared" si="253"/>
        <v>1.0552877746948102</v>
      </c>
      <c r="O5424" s="43">
        <f t="shared" si="254"/>
        <v>0.47</v>
      </c>
    </row>
    <row r="5425" spans="5:15" x14ac:dyDescent="0.2">
      <c r="E5425" s="16" t="s">
        <v>154</v>
      </c>
      <c r="F5425" s="22">
        <v>10.925049050832509</v>
      </c>
      <c r="G5425" s="25">
        <v>3.9359091020944495E-2</v>
      </c>
      <c r="H5425" s="3">
        <f t="shared" si="252"/>
        <v>1885.3099999999497</v>
      </c>
      <c r="I5425" s="3">
        <f>MIN(H5425-K5425+L5425,'Power Look Up'!$F$4)</f>
        <v>1991.9904493002696</v>
      </c>
      <c r="K5425" s="51">
        <f t="array" ref="K5425">_xlfn.SUM(_xlfn.NORM.DIST($Q$3:$Q$1003,$F5425,$N5425,FALSE)*WindSpeedStep*$R$3:$R$1003)</f>
        <v>1855.9339520770541</v>
      </c>
      <c r="L5425" s="51">
        <f t="array" ref="L5425">_xlfn.SUM(_xlfn.NORM.DIST($Q$3:$Q$1003,$F5425,$O5425,FALSE)*WindSpeedStep*$R$3:$R$1003)</f>
        <v>1962.614401377374</v>
      </c>
      <c r="N5425" s="43">
        <f t="shared" si="253"/>
        <v>1.0925049050832509</v>
      </c>
      <c r="O5425" s="43">
        <f t="shared" si="254"/>
        <v>0.43</v>
      </c>
    </row>
    <row r="5426" spans="5:15" x14ac:dyDescent="0.2">
      <c r="E5426" s="16" t="s">
        <v>155</v>
      </c>
      <c r="F5426" s="22">
        <v>11.519179779755932</v>
      </c>
      <c r="G5426" s="25">
        <v>2.6911638322096598E-2</v>
      </c>
      <c r="H5426" s="3">
        <f t="shared" si="252"/>
        <v>1947.679999999983</v>
      </c>
      <c r="I5426" s="3">
        <f>MIN(H5426-K5426+L5426,'Power Look Up'!$F$4)</f>
        <v>2000</v>
      </c>
      <c r="K5426" s="51">
        <f t="array" ref="K5426">_xlfn.SUM(_xlfn.NORM.DIST($Q$3:$Q$1003,$F5426,$N5426,FALSE)*WindSpeedStep*$R$3:$R$1003)</f>
        <v>1936.9734538842172</v>
      </c>
      <c r="L5426" s="51">
        <f t="array" ref="L5426">_xlfn.SUM(_xlfn.NORM.DIST($Q$3:$Q$1003,$F5426,$O5426,FALSE)*WindSpeedStep*$R$3:$R$1003)</f>
        <v>2028.3861543674871</v>
      </c>
      <c r="N5426" s="43">
        <f t="shared" si="253"/>
        <v>1.1519179779755933</v>
      </c>
      <c r="O5426" s="43">
        <f t="shared" si="254"/>
        <v>0.31</v>
      </c>
    </row>
    <row r="5427" spans="5:15" x14ac:dyDescent="0.2">
      <c r="E5427" s="16" t="s">
        <v>156</v>
      </c>
      <c r="F5427" s="22">
        <v>10.956748344452398</v>
      </c>
      <c r="G5427" s="25">
        <v>2.829306562991005E-2</v>
      </c>
      <c r="H5427" s="3">
        <f t="shared" si="252"/>
        <v>1893.3199999999495</v>
      </c>
      <c r="I5427" s="3">
        <f>MIN(H5427-K5427+L5427,'Power Look Up'!$F$4)</f>
        <v>2000</v>
      </c>
      <c r="K5427" s="51">
        <f t="array" ref="K5427">_xlfn.SUM(_xlfn.NORM.DIST($Q$3:$Q$1003,$F5427,$N5427,FALSE)*WindSpeedStep*$R$3:$R$1003)</f>
        <v>1861.5060523756215</v>
      </c>
      <c r="L5427" s="51">
        <f t="array" ref="L5427">_xlfn.SUM(_xlfn.NORM.DIST($Q$3:$Q$1003,$F5427,$O5427,FALSE)*WindSpeedStep*$R$3:$R$1003)</f>
        <v>1985.8045876301405</v>
      </c>
      <c r="N5427" s="43">
        <f t="shared" si="253"/>
        <v>1.0956748344452398</v>
      </c>
      <c r="O5427" s="43">
        <f t="shared" si="254"/>
        <v>0.31</v>
      </c>
    </row>
    <row r="5428" spans="5:15" x14ac:dyDescent="0.2">
      <c r="E5428" s="16" t="s">
        <v>157</v>
      </c>
      <c r="F5428" s="22">
        <v>10.616411603571374</v>
      </c>
      <c r="G5428" s="25">
        <v>5.8400147163796025E-2</v>
      </c>
      <c r="H5428" s="3">
        <f t="shared" si="252"/>
        <v>1802.5399999999513</v>
      </c>
      <c r="I5428" s="3">
        <f>MIN(H5428-K5428+L5428,'Power Look Up'!$F$4)</f>
        <v>1872.0513913487421</v>
      </c>
      <c r="K5428" s="51">
        <f t="array" ref="K5428">_xlfn.SUM(_xlfn.NORM.DIST($Q$3:$Q$1003,$F5428,$N5428,FALSE)*WindSpeedStep*$R$3:$R$1003)</f>
        <v>1793.5111396055725</v>
      </c>
      <c r="L5428" s="51">
        <f t="array" ref="L5428">_xlfn.SUM(_xlfn.NORM.DIST($Q$3:$Q$1003,$F5428,$O5428,FALSE)*WindSpeedStep*$R$3:$R$1003)</f>
        <v>1863.0225309543632</v>
      </c>
      <c r="N5428" s="43">
        <f t="shared" si="253"/>
        <v>1.0616411603571374</v>
      </c>
      <c r="O5428" s="43">
        <f t="shared" si="254"/>
        <v>0.62</v>
      </c>
    </row>
    <row r="5429" spans="5:15" x14ac:dyDescent="0.2">
      <c r="E5429" s="16" t="s">
        <v>158</v>
      </c>
      <c r="F5429" s="22">
        <v>10.999346487768292</v>
      </c>
      <c r="G5429" s="25">
        <v>0.12637114409894576</v>
      </c>
      <c r="H5429" s="3">
        <f t="shared" si="252"/>
        <v>1903.9999999999493</v>
      </c>
      <c r="I5429" s="3">
        <f>MIN(H5429-K5429+L5429,'Power Look Up'!$F$4)</f>
        <v>1856.3140083975841</v>
      </c>
      <c r="K5429" s="51">
        <f t="array" ref="K5429">_xlfn.SUM(_xlfn.NORM.DIST($Q$3:$Q$1003,$F5429,$N5429,FALSE)*WindSpeedStep*$R$3:$R$1003)</f>
        <v>1868.7556787196963</v>
      </c>
      <c r="L5429" s="51">
        <f t="array" ref="L5429">_xlfn.SUM(_xlfn.NORM.DIST($Q$3:$Q$1003,$F5429,$O5429,FALSE)*WindSpeedStep*$R$3:$R$1003)</f>
        <v>1821.0696871173311</v>
      </c>
      <c r="N5429" s="43">
        <f t="shared" si="253"/>
        <v>1.0999346487768293</v>
      </c>
      <c r="O5429" s="43">
        <f t="shared" si="254"/>
        <v>1.39</v>
      </c>
    </row>
    <row r="5430" spans="5:15" x14ac:dyDescent="0.2">
      <c r="E5430" s="16" t="s">
        <v>159</v>
      </c>
      <c r="F5430" s="22">
        <v>10.918216609806763</v>
      </c>
      <c r="G5430" s="25">
        <v>4.7626825752196109E-2</v>
      </c>
      <c r="H5430" s="3">
        <f t="shared" si="252"/>
        <v>1882.6399999999496</v>
      </c>
      <c r="I5430" s="3">
        <f>MIN(H5430-K5430+L5430,'Power Look Up'!$F$4)</f>
        <v>1975.886592440899</v>
      </c>
      <c r="K5430" s="51">
        <f t="array" ref="K5430">_xlfn.SUM(_xlfn.NORM.DIST($Q$3:$Q$1003,$F5430,$N5430,FALSE)*WindSpeedStep*$R$3:$R$1003)</f>
        <v>1854.7129551012877</v>
      </c>
      <c r="L5430" s="51">
        <f t="array" ref="L5430">_xlfn.SUM(_xlfn.NORM.DIST($Q$3:$Q$1003,$F5430,$O5430,FALSE)*WindSpeedStep*$R$3:$R$1003)</f>
        <v>1947.959547542237</v>
      </c>
      <c r="N5430" s="43">
        <f t="shared" si="253"/>
        <v>1.0918216609806763</v>
      </c>
      <c r="O5430" s="43">
        <f t="shared" si="254"/>
        <v>0.52</v>
      </c>
    </row>
    <row r="5431" spans="5:15" x14ac:dyDescent="0.2">
      <c r="E5431" s="16" t="s">
        <v>160</v>
      </c>
      <c r="F5431" s="22">
        <v>11.725957810098832</v>
      </c>
      <c r="G5431" s="25">
        <v>4.7757292757586695E-2</v>
      </c>
      <c r="H5431" s="3">
        <f t="shared" si="252"/>
        <v>1965.3199999999827</v>
      </c>
      <c r="I5431" s="3">
        <f>MIN(H5431-K5431+L5431,'Power Look Up'!$F$4)</f>
        <v>2000</v>
      </c>
      <c r="K5431" s="51">
        <f t="array" ref="K5431">_xlfn.SUM(_xlfn.NORM.DIST($Q$3:$Q$1003,$F5431,$N5431,FALSE)*WindSpeedStep*$R$3:$R$1003)</f>
        <v>1955.0962734325942</v>
      </c>
      <c r="L5431" s="51">
        <f t="array" ref="L5431">_xlfn.SUM(_xlfn.NORM.DIST($Q$3:$Q$1003,$F5431,$O5431,FALSE)*WindSpeedStep*$R$3:$R$1003)</f>
        <v>2018.3065738944481</v>
      </c>
      <c r="N5431" s="43">
        <f t="shared" si="253"/>
        <v>1.1725957810098833</v>
      </c>
      <c r="O5431" s="43">
        <f t="shared" si="254"/>
        <v>0.56000000000000005</v>
      </c>
    </row>
    <row r="5432" spans="5:15" x14ac:dyDescent="0.2">
      <c r="E5432" s="16" t="s">
        <v>161</v>
      </c>
      <c r="F5432" s="22">
        <v>11.635601284641973</v>
      </c>
      <c r="G5432" s="25">
        <v>2.836123307487105E-2</v>
      </c>
      <c r="H5432" s="3">
        <f t="shared" si="252"/>
        <v>1957.7599999999829</v>
      </c>
      <c r="I5432" s="3">
        <f>MIN(H5432-K5432+L5432,'Power Look Up'!$F$4)</f>
        <v>2000</v>
      </c>
      <c r="K5432" s="51">
        <f t="array" ref="K5432">_xlfn.SUM(_xlfn.NORM.DIST($Q$3:$Q$1003,$F5432,$N5432,FALSE)*WindSpeedStep*$R$3:$R$1003)</f>
        <v>1947.7207842771954</v>
      </c>
      <c r="L5432" s="51">
        <f t="array" ref="L5432">_xlfn.SUM(_xlfn.NORM.DIST($Q$3:$Q$1003,$F5432,$O5432,FALSE)*WindSpeedStep*$R$3:$R$1003)</f>
        <v>2027.7385947381231</v>
      </c>
      <c r="N5432" s="43">
        <f t="shared" si="253"/>
        <v>1.1635601284641974</v>
      </c>
      <c r="O5432" s="43">
        <f t="shared" si="254"/>
        <v>0.33</v>
      </c>
    </row>
    <row r="5433" spans="5:15" x14ac:dyDescent="0.2">
      <c r="E5433" s="16" t="s">
        <v>162</v>
      </c>
      <c r="F5433" s="22">
        <v>11.000588548689967</v>
      </c>
      <c r="G5433" s="25">
        <v>3.2725521767003232E-2</v>
      </c>
      <c r="H5433" s="3">
        <f t="shared" si="252"/>
        <v>1903.9999999999493</v>
      </c>
      <c r="I5433" s="3">
        <f>MIN(H5433-K5433+L5433,'Power Look Up'!$F$4)</f>
        <v>2000</v>
      </c>
      <c r="K5433" s="51">
        <f t="array" ref="K5433">_xlfn.SUM(_xlfn.NORM.DIST($Q$3:$Q$1003,$F5433,$N5433,FALSE)*WindSpeedStep*$R$3:$R$1003)</f>
        <v>1868.9629955382607</v>
      </c>
      <c r="L5433" s="51">
        <f t="array" ref="L5433">_xlfn.SUM(_xlfn.NORM.DIST($Q$3:$Q$1003,$F5433,$O5433,FALSE)*WindSpeedStep*$R$3:$R$1003)</f>
        <v>1986.3021007329378</v>
      </c>
      <c r="N5433" s="43">
        <f t="shared" si="253"/>
        <v>1.1000588548689967</v>
      </c>
      <c r="O5433" s="43">
        <f t="shared" si="254"/>
        <v>0.36</v>
      </c>
    </row>
    <row r="5434" spans="5:15" x14ac:dyDescent="0.2">
      <c r="E5434" s="16" t="s">
        <v>163</v>
      </c>
      <c r="F5434" s="22">
        <v>10.902653155368256</v>
      </c>
      <c r="G5434" s="25">
        <v>3.0267861895387764E-2</v>
      </c>
      <c r="H5434" s="3">
        <f t="shared" si="252"/>
        <v>1877.2999999999497</v>
      </c>
      <c r="I5434" s="3">
        <f>MIN(H5434-K5434+L5434,'Power Look Up'!$F$4)</f>
        <v>1997.7474890642977</v>
      </c>
      <c r="K5434" s="51">
        <f t="array" ref="K5434">_xlfn.SUM(_xlfn.NORM.DIST($Q$3:$Q$1003,$F5434,$N5434,FALSE)*WindSpeedStep*$R$3:$R$1003)</f>
        <v>1851.9050652549438</v>
      </c>
      <c r="L5434" s="51">
        <f t="array" ref="L5434">_xlfn.SUM(_xlfn.NORM.DIST($Q$3:$Q$1003,$F5434,$O5434,FALSE)*WindSpeedStep*$R$3:$R$1003)</f>
        <v>1972.3525543192918</v>
      </c>
      <c r="N5434" s="43">
        <f t="shared" si="253"/>
        <v>1.0902653155368256</v>
      </c>
      <c r="O5434" s="43">
        <f t="shared" si="254"/>
        <v>0.33</v>
      </c>
    </row>
    <row r="5435" spans="5:15" x14ac:dyDescent="0.2">
      <c r="E5435" s="16" t="s">
        <v>164</v>
      </c>
      <c r="F5435" s="22">
        <v>11.30483527310818</v>
      </c>
      <c r="G5435" s="25">
        <v>4.8651748275212299E-2</v>
      </c>
      <c r="H5435" s="3">
        <f t="shared" si="252"/>
        <v>1929.1999999999834</v>
      </c>
      <c r="I5435" s="3">
        <f>MIN(H5435-K5435+L5435,'Power Look Up'!$F$4)</f>
        <v>2000</v>
      </c>
      <c r="K5435" s="51">
        <f t="array" ref="K5435">_xlfn.SUM(_xlfn.NORM.DIST($Q$3:$Q$1003,$F5435,$N5435,FALSE)*WindSpeedStep*$R$3:$R$1003)</f>
        <v>1913.1234896999129</v>
      </c>
      <c r="L5435" s="51">
        <f t="array" ref="L5435">_xlfn.SUM(_xlfn.NORM.DIST($Q$3:$Q$1003,$F5435,$O5435,FALSE)*WindSpeedStep*$R$3:$R$1003)</f>
        <v>1997.4966297326187</v>
      </c>
      <c r="N5435" s="43">
        <f t="shared" si="253"/>
        <v>1.130483527310818</v>
      </c>
      <c r="O5435" s="43">
        <f t="shared" si="254"/>
        <v>0.55000000000000004</v>
      </c>
    </row>
    <row r="5436" spans="5:15" x14ac:dyDescent="0.2">
      <c r="E5436" s="16" t="s">
        <v>165</v>
      </c>
      <c r="F5436" s="22">
        <v>12.529333534701484</v>
      </c>
      <c r="G5436" s="25">
        <v>2.9530700813035334E-2</v>
      </c>
      <c r="H5436" s="3">
        <f t="shared" si="252"/>
        <v>1993.8299999999977</v>
      </c>
      <c r="I5436" s="3">
        <f>MIN(H5436-K5436+L5436,'Power Look Up'!$F$4)</f>
        <v>2000</v>
      </c>
      <c r="K5436" s="51">
        <f t="array" ref="K5436">_xlfn.SUM(_xlfn.NORM.DIST($Q$3:$Q$1003,$F5436,$N5436,FALSE)*WindSpeedStep*$R$3:$R$1003)</f>
        <v>1992.8104972291508</v>
      </c>
      <c r="L5436" s="51">
        <f t="array" ref="L5436">_xlfn.SUM(_xlfn.NORM.DIST($Q$3:$Q$1003,$F5436,$O5436,FALSE)*WindSpeedStep*$R$3:$R$1003)</f>
        <v>2015.5154525331611</v>
      </c>
      <c r="N5436" s="43">
        <f t="shared" si="253"/>
        <v>1.2529333534701486</v>
      </c>
      <c r="O5436" s="43">
        <f t="shared" si="254"/>
        <v>0.37</v>
      </c>
    </row>
    <row r="5437" spans="5:15" x14ac:dyDescent="0.2">
      <c r="E5437" s="16" t="s">
        <v>166</v>
      </c>
      <c r="F5437" s="22">
        <v>12.807870644724003</v>
      </c>
      <c r="G5437" s="25">
        <v>3.9819265367899877E-2</v>
      </c>
      <c r="H5437" s="3">
        <f t="shared" si="252"/>
        <v>1996.9099999999976</v>
      </c>
      <c r="I5437" s="3">
        <f>MIN(H5437-K5437+L5437,'Power Look Up'!$F$4)</f>
        <v>2000</v>
      </c>
      <c r="K5437" s="51">
        <f t="array" ref="K5437">_xlfn.SUM(_xlfn.NORM.DIST($Q$3:$Q$1003,$F5437,$N5437,FALSE)*WindSpeedStep*$R$3:$R$1003)</f>
        <v>1998.0837037732247</v>
      </c>
      <c r="L5437" s="51">
        <f t="array" ref="L5437">_xlfn.SUM(_xlfn.NORM.DIST($Q$3:$Q$1003,$F5437,$O5437,FALSE)*WindSpeedStep*$R$3:$R$1003)</f>
        <v>2011.9676310392322</v>
      </c>
      <c r="N5437" s="43">
        <f t="shared" si="253"/>
        <v>1.2807870644724004</v>
      </c>
      <c r="O5437" s="43">
        <f t="shared" si="254"/>
        <v>0.51</v>
      </c>
    </row>
    <row r="5438" spans="5:15" x14ac:dyDescent="0.2">
      <c r="E5438" s="16" t="s">
        <v>167</v>
      </c>
      <c r="F5438" s="22">
        <v>13.58523763268118</v>
      </c>
      <c r="G5438" s="25">
        <v>2.7235445562609335E-2</v>
      </c>
      <c r="H5438" s="3">
        <f t="shared" si="252"/>
        <v>1999.5899999999997</v>
      </c>
      <c r="I5438" s="3">
        <f>MIN(H5438-K5438+L5438,'Power Look Up'!$F$4)</f>
        <v>2000</v>
      </c>
      <c r="K5438" s="51">
        <f t="array" ref="K5438">_xlfn.SUM(_xlfn.NORM.DIST($Q$3:$Q$1003,$F5438,$N5438,FALSE)*WindSpeedStep*$R$3:$R$1003)</f>
        <v>2003.2871750685288</v>
      </c>
      <c r="L5438" s="51">
        <f t="array" ref="L5438">_xlfn.SUM(_xlfn.NORM.DIST($Q$3:$Q$1003,$F5438,$O5438,FALSE)*WindSpeedStep*$R$3:$R$1003)</f>
        <v>2004.3060932849314</v>
      </c>
      <c r="N5438" s="43">
        <f t="shared" si="253"/>
        <v>1.358523763268118</v>
      </c>
      <c r="O5438" s="43">
        <f t="shared" si="254"/>
        <v>0.37</v>
      </c>
    </row>
    <row r="5439" spans="5:15" x14ac:dyDescent="0.2">
      <c r="E5439" s="16" t="s">
        <v>168</v>
      </c>
      <c r="F5439" s="22">
        <v>13.483537961891036</v>
      </c>
      <c r="G5439" s="25">
        <v>3.0407449525398776E-2</v>
      </c>
      <c r="H5439" s="3">
        <f t="shared" si="252"/>
        <v>1999.4799999999998</v>
      </c>
      <c r="I5439" s="3">
        <f>MIN(H5439-K5439+L5439,'Power Look Up'!$F$4)</f>
        <v>2000</v>
      </c>
      <c r="K5439" s="51">
        <f t="array" ref="K5439">_xlfn.SUM(_xlfn.NORM.DIST($Q$3:$Q$1003,$F5439,$N5439,FALSE)*WindSpeedStep*$R$3:$R$1003)</f>
        <v>2003.0843601450379</v>
      </c>
      <c r="L5439" s="51">
        <f t="array" ref="L5439">_xlfn.SUM(_xlfn.NORM.DIST($Q$3:$Q$1003,$F5439,$O5439,FALSE)*WindSpeedStep*$R$3:$R$1003)</f>
        <v>2005.0285346258106</v>
      </c>
      <c r="N5439" s="43">
        <f t="shared" si="253"/>
        <v>1.3483537961891037</v>
      </c>
      <c r="O5439" s="43">
        <f t="shared" si="254"/>
        <v>0.41</v>
      </c>
    </row>
    <row r="5440" spans="5:15" x14ac:dyDescent="0.2">
      <c r="E5440" s="16" t="s">
        <v>169</v>
      </c>
      <c r="F5440" s="22">
        <v>13.015893672386683</v>
      </c>
      <c r="G5440" s="25">
        <v>0.10295105612631272</v>
      </c>
      <c r="H5440" s="3">
        <f t="shared" si="252"/>
        <v>1999.0199999999998</v>
      </c>
      <c r="I5440" s="3">
        <f>MIN(H5440-K5440+L5440,'Power Look Up'!$F$4)</f>
        <v>1997.3760576533609</v>
      </c>
      <c r="K5440" s="51">
        <f t="array" ref="K5440">_xlfn.SUM(_xlfn.NORM.DIST($Q$3:$Q$1003,$F5440,$N5440,FALSE)*WindSpeedStep*$R$3:$R$1003)</f>
        <v>2000.5307075004646</v>
      </c>
      <c r="L5440" s="51">
        <f t="array" ref="L5440">_xlfn.SUM(_xlfn.NORM.DIST($Q$3:$Q$1003,$F5440,$O5440,FALSE)*WindSpeedStep*$R$3:$R$1003)</f>
        <v>1998.8867651538258</v>
      </c>
      <c r="N5440" s="43">
        <f t="shared" si="253"/>
        <v>1.3015893672386685</v>
      </c>
      <c r="O5440" s="43">
        <f t="shared" si="254"/>
        <v>1.34</v>
      </c>
    </row>
    <row r="5441" spans="5:15" x14ac:dyDescent="0.2">
      <c r="E5441" s="16" t="s">
        <v>170</v>
      </c>
      <c r="F5441" s="22">
        <v>11.291550152896615</v>
      </c>
      <c r="G5441" s="25">
        <v>5.933640562435312E-2</v>
      </c>
      <c r="H5441" s="3">
        <f t="shared" si="252"/>
        <v>1928.3599999999835</v>
      </c>
      <c r="I5441" s="3">
        <f>MIN(H5441-K5441+L5441,'Power Look Up'!$F$4)</f>
        <v>1997.2301336452356</v>
      </c>
      <c r="K5441" s="51">
        <f t="array" ref="K5441">_xlfn.SUM(_xlfn.NORM.DIST($Q$3:$Q$1003,$F5441,$N5441,FALSE)*WindSpeedStep*$R$3:$R$1003)</f>
        <v>1911.4583579113119</v>
      </c>
      <c r="L5441" s="51">
        <f t="array" ref="L5441">_xlfn.SUM(_xlfn.NORM.DIST($Q$3:$Q$1003,$F5441,$O5441,FALSE)*WindSpeedStep*$R$3:$R$1003)</f>
        <v>1980.3284915565639</v>
      </c>
      <c r="N5441" s="43">
        <f t="shared" si="253"/>
        <v>1.1291550152896617</v>
      </c>
      <c r="O5441" s="43">
        <f t="shared" si="254"/>
        <v>0.67</v>
      </c>
    </row>
    <row r="5442" spans="5:15" x14ac:dyDescent="0.2">
      <c r="E5442" s="16" t="s">
        <v>171</v>
      </c>
      <c r="F5442" s="22">
        <v>13.381778744606169</v>
      </c>
      <c r="G5442" s="25">
        <v>6.7255632989954003E-2</v>
      </c>
      <c r="H5442" s="3">
        <f t="shared" si="252"/>
        <v>1999.3799999999997</v>
      </c>
      <c r="I5442" s="3">
        <f>MIN(H5442-K5442+L5442,'Power Look Up'!$F$4)</f>
        <v>2000</v>
      </c>
      <c r="K5442" s="51">
        <f t="array" ref="K5442">_xlfn.SUM(_xlfn.NORM.DIST($Q$3:$Q$1003,$F5442,$N5442,FALSE)*WindSpeedStep*$R$3:$R$1003)</f>
        <v>2002.7815357230706</v>
      </c>
      <c r="L5442" s="51">
        <f t="array" ref="L5442">_xlfn.SUM(_xlfn.NORM.DIST($Q$3:$Q$1003,$F5442,$O5442,FALSE)*WindSpeedStep*$R$3:$R$1003)</f>
        <v>2007.5738287211473</v>
      </c>
      <c r="N5442" s="43">
        <f t="shared" si="253"/>
        <v>1.338177874460617</v>
      </c>
      <c r="O5442" s="43">
        <f t="shared" si="254"/>
        <v>0.89999999999999991</v>
      </c>
    </row>
    <row r="5443" spans="5:15" x14ac:dyDescent="0.2">
      <c r="E5443" s="16" t="s">
        <v>172</v>
      </c>
      <c r="F5443" s="22">
        <v>8.0653650766947056</v>
      </c>
      <c r="G5443" s="25">
        <v>4.9594779181889849E-2</v>
      </c>
      <c r="H5443" s="3">
        <f t="shared" ref="H5443:H5506" si="255">INDEX(PowerArray,MIN(MaximumPowerIndex,ROUND(F5443*100,0)))</f>
        <v>914.68999999995322</v>
      </c>
      <c r="I5443" s="3">
        <f>MIN(H5443-K5443+L5443,'Power Look Up'!$F$4)</f>
        <v>895.91323993011065</v>
      </c>
      <c r="K5443" s="51">
        <f t="array" ref="K5443">_xlfn.SUM(_xlfn.NORM.DIST($Q$3:$Q$1003,$F5443,$N5443,FALSE)*WindSpeedStep*$R$3:$R$1003)</f>
        <v>915.16929500597485</v>
      </c>
      <c r="L5443" s="51">
        <f t="array" ref="L5443">_xlfn.SUM(_xlfn.NORM.DIST($Q$3:$Q$1003,$F5443,$O5443,FALSE)*WindSpeedStep*$R$3:$R$1003)</f>
        <v>896.39253493613228</v>
      </c>
      <c r="N5443" s="43">
        <f t="shared" ref="N5443:N5506" si="256">ReferenceTurbulence*F5443</f>
        <v>0.8065365076694706</v>
      </c>
      <c r="O5443" s="43">
        <f t="shared" ref="O5443:O5506" si="257">F5443*G5443</f>
        <v>0.4</v>
      </c>
    </row>
    <row r="5444" spans="5:15" x14ac:dyDescent="0.2">
      <c r="E5444" s="16" t="s">
        <v>173</v>
      </c>
      <c r="F5444" s="22">
        <v>9.5964156734359278</v>
      </c>
      <c r="G5444" s="25">
        <v>5.8355121230330792E-2</v>
      </c>
      <c r="H5444" s="3">
        <f t="shared" si="255"/>
        <v>1484.599999999939</v>
      </c>
      <c r="I5444" s="3">
        <f>MIN(H5444-K5444+L5444,'Power Look Up'!$F$4)</f>
        <v>1498.7674399977591</v>
      </c>
      <c r="K5444" s="51">
        <f t="array" ref="K5444">_xlfn.SUM(_xlfn.NORM.DIST($Q$3:$Q$1003,$F5444,$N5444,FALSE)*WindSpeedStep*$R$3:$R$1003)</f>
        <v>1485.6716210576112</v>
      </c>
      <c r="L5444" s="51">
        <f t="array" ref="L5444">_xlfn.SUM(_xlfn.NORM.DIST($Q$3:$Q$1003,$F5444,$O5444,FALSE)*WindSpeedStep*$R$3:$R$1003)</f>
        <v>1499.8390610554313</v>
      </c>
      <c r="N5444" s="43">
        <f t="shared" si="256"/>
        <v>0.95964156734359285</v>
      </c>
      <c r="O5444" s="43">
        <f t="shared" si="257"/>
        <v>0.56000000000000005</v>
      </c>
    </row>
    <row r="5445" spans="5:15" x14ac:dyDescent="0.2">
      <c r="E5445" s="16" t="s">
        <v>174</v>
      </c>
      <c r="F5445" s="22">
        <v>9.6567689115041642</v>
      </c>
      <c r="G5445" s="25">
        <v>3.2101834769049431E-2</v>
      </c>
      <c r="H5445" s="3">
        <f t="shared" si="255"/>
        <v>1507.4599999999384</v>
      </c>
      <c r="I5445" s="3">
        <f>MIN(H5445-K5445+L5445,'Power Look Up'!$F$4)</f>
        <v>1531.2731746667762</v>
      </c>
      <c r="K5445" s="51">
        <f t="array" ref="K5445">_xlfn.SUM(_xlfn.NORM.DIST($Q$3:$Q$1003,$F5445,$N5445,FALSE)*WindSpeedStep*$R$3:$R$1003)</f>
        <v>1507.4356513870157</v>
      </c>
      <c r="L5445" s="51">
        <f t="array" ref="L5445">_xlfn.SUM(_xlfn.NORM.DIST($Q$3:$Q$1003,$F5445,$O5445,FALSE)*WindSpeedStep*$R$3:$R$1003)</f>
        <v>1531.2488260538535</v>
      </c>
      <c r="N5445" s="43">
        <f t="shared" si="256"/>
        <v>0.96567689115041644</v>
      </c>
      <c r="O5445" s="43">
        <f t="shared" si="257"/>
        <v>0.31</v>
      </c>
    </row>
    <row r="5446" spans="5:15" x14ac:dyDescent="0.2">
      <c r="E5446" s="16" t="s">
        <v>175</v>
      </c>
      <c r="F5446" s="22">
        <v>9.9406079106611944</v>
      </c>
      <c r="G5446" s="25">
        <v>2.816729142889773E-2</v>
      </c>
      <c r="H5446" s="3">
        <f t="shared" si="255"/>
        <v>1614.1399999999362</v>
      </c>
      <c r="I5446" s="3">
        <f>MIN(H5446-K5446+L5446,'Power Look Up'!$F$4)</f>
        <v>1664.8153134755596</v>
      </c>
      <c r="K5446" s="51">
        <f t="array" ref="K5446">_xlfn.SUM(_xlfn.NORM.DIST($Q$3:$Q$1003,$F5446,$N5446,FALSE)*WindSpeedStep*$R$3:$R$1003)</f>
        <v>1604.9347778768656</v>
      </c>
      <c r="L5446" s="51">
        <f t="array" ref="L5446">_xlfn.SUM(_xlfn.NORM.DIST($Q$3:$Q$1003,$F5446,$O5446,FALSE)*WindSpeedStep*$R$3:$R$1003)</f>
        <v>1655.610091352489</v>
      </c>
      <c r="N5446" s="43">
        <f t="shared" si="256"/>
        <v>0.99406079106611944</v>
      </c>
      <c r="O5446" s="43">
        <f t="shared" si="257"/>
        <v>0.28000000000000003</v>
      </c>
    </row>
    <row r="5447" spans="5:15" x14ac:dyDescent="0.2">
      <c r="E5447" s="16" t="s">
        <v>176</v>
      </c>
      <c r="F5447" s="22">
        <v>9.8751844185505355</v>
      </c>
      <c r="G5447" s="25">
        <v>3.4429736761301385E-2</v>
      </c>
      <c r="H5447" s="3">
        <f t="shared" si="255"/>
        <v>1591.2799999999368</v>
      </c>
      <c r="I5447" s="3">
        <f>MIN(H5447-K5447+L5447,'Power Look Up'!$F$4)</f>
        <v>1633.4329010622055</v>
      </c>
      <c r="K5447" s="51">
        <f t="array" ref="K5447">_xlfn.SUM(_xlfn.NORM.DIST($Q$3:$Q$1003,$F5447,$N5447,FALSE)*WindSpeedStep*$R$3:$R$1003)</f>
        <v>1583.2566587940953</v>
      </c>
      <c r="L5447" s="51">
        <f t="array" ref="L5447">_xlfn.SUM(_xlfn.NORM.DIST($Q$3:$Q$1003,$F5447,$O5447,FALSE)*WindSpeedStep*$R$3:$R$1003)</f>
        <v>1625.409559856364</v>
      </c>
      <c r="N5447" s="43">
        <f t="shared" si="256"/>
        <v>0.98751844185505355</v>
      </c>
      <c r="O5447" s="43">
        <f t="shared" si="257"/>
        <v>0.34</v>
      </c>
    </row>
    <row r="5448" spans="5:15" x14ac:dyDescent="0.2">
      <c r="E5448" s="16" t="s">
        <v>177</v>
      </c>
      <c r="F5448" s="22">
        <v>9.3907115866791102</v>
      </c>
      <c r="G5448" s="25">
        <v>5.750362951898124E-2</v>
      </c>
      <c r="H5448" s="3">
        <f t="shared" si="255"/>
        <v>1404.5899999999406</v>
      </c>
      <c r="I5448" s="3">
        <f>MIN(H5448-K5448+L5448,'Power Look Up'!$F$4)</f>
        <v>1407.9507130093775</v>
      </c>
      <c r="K5448" s="51">
        <f t="array" ref="K5448">_xlfn.SUM(_xlfn.NORM.DIST($Q$3:$Q$1003,$F5448,$N5448,FALSE)*WindSpeedStep*$R$3:$R$1003)</f>
        <v>1409.4621984068017</v>
      </c>
      <c r="L5448" s="51">
        <f t="array" ref="L5448">_xlfn.SUM(_xlfn.NORM.DIST($Q$3:$Q$1003,$F5448,$O5448,FALSE)*WindSpeedStep*$R$3:$R$1003)</f>
        <v>1412.8229114162386</v>
      </c>
      <c r="N5448" s="43">
        <f t="shared" si="256"/>
        <v>0.93907115866791102</v>
      </c>
      <c r="O5448" s="43">
        <f t="shared" si="257"/>
        <v>0.54</v>
      </c>
    </row>
    <row r="5449" spans="5:15" x14ac:dyDescent="0.2">
      <c r="E5449" s="16" t="s">
        <v>178</v>
      </c>
      <c r="F5449" s="22">
        <v>10.693005372951189</v>
      </c>
      <c r="G5449" s="25">
        <v>0.15804724126249761</v>
      </c>
      <c r="H5449" s="3">
        <f t="shared" si="255"/>
        <v>1821.2299999999509</v>
      </c>
      <c r="I5449" s="3">
        <f>MIN(H5449-K5449+L5449,'Power Look Up'!$F$4)</f>
        <v>1723.8354235189822</v>
      </c>
      <c r="K5449" s="51">
        <f t="array" ref="K5449">_xlfn.SUM(_xlfn.NORM.DIST($Q$3:$Q$1003,$F5449,$N5449,FALSE)*WindSpeedStep*$R$3:$R$1003)</f>
        <v>1810.4080881530242</v>
      </c>
      <c r="L5449" s="51">
        <f t="array" ref="L5449">_xlfn.SUM(_xlfn.NORM.DIST($Q$3:$Q$1003,$F5449,$O5449,FALSE)*WindSpeedStep*$R$3:$R$1003)</f>
        <v>1713.0135116720555</v>
      </c>
      <c r="N5449" s="43">
        <f t="shared" si="256"/>
        <v>1.069300537295119</v>
      </c>
      <c r="O5449" s="43">
        <f t="shared" si="257"/>
        <v>1.69</v>
      </c>
    </row>
    <row r="5450" spans="5:15" x14ac:dyDescent="0.2">
      <c r="E5450" s="16" t="s">
        <v>179</v>
      </c>
      <c r="F5450" s="22">
        <v>9.4900591105849017</v>
      </c>
      <c r="G5450" s="25">
        <v>6.1116584548255019E-2</v>
      </c>
      <c r="H5450" s="3">
        <f t="shared" si="255"/>
        <v>1442.6899999999398</v>
      </c>
      <c r="I5450" s="3">
        <f>MIN(H5450-K5450+L5450,'Power Look Up'!$F$4)</f>
        <v>1450.8796876808162</v>
      </c>
      <c r="K5450" s="51">
        <f t="array" ref="K5450">_xlfn.SUM(_xlfn.NORM.DIST($Q$3:$Q$1003,$F5450,$N5450,FALSE)*WindSpeedStep*$R$3:$R$1003)</f>
        <v>1446.6180327442362</v>
      </c>
      <c r="L5450" s="51">
        <f t="array" ref="L5450">_xlfn.SUM(_xlfn.NORM.DIST($Q$3:$Q$1003,$F5450,$O5450,FALSE)*WindSpeedStep*$R$3:$R$1003)</f>
        <v>1454.8077204251126</v>
      </c>
      <c r="N5450" s="43">
        <f t="shared" si="256"/>
        <v>0.94900591105849019</v>
      </c>
      <c r="O5450" s="43">
        <f t="shared" si="257"/>
        <v>0.57999999999999996</v>
      </c>
    </row>
    <row r="5451" spans="5:15" x14ac:dyDescent="0.2">
      <c r="E5451" s="16" t="s">
        <v>180</v>
      </c>
      <c r="F5451" s="22">
        <v>9.7815273793377333</v>
      </c>
      <c r="G5451" s="25">
        <v>0.11245687481523735</v>
      </c>
      <c r="H5451" s="3">
        <f t="shared" si="255"/>
        <v>1553.1799999999375</v>
      </c>
      <c r="I5451" s="3">
        <f>MIN(H5451-K5451+L5451,'Power Look Up'!$F$4)</f>
        <v>1543.2733662547996</v>
      </c>
      <c r="K5451" s="51">
        <f t="array" ref="K5451">_xlfn.SUM(_xlfn.NORM.DIST($Q$3:$Q$1003,$F5451,$N5451,FALSE)*WindSpeedStep*$R$3:$R$1003)</f>
        <v>1551.3564595528767</v>
      </c>
      <c r="L5451" s="51">
        <f t="array" ref="L5451">_xlfn.SUM(_xlfn.NORM.DIST($Q$3:$Q$1003,$F5451,$O5451,FALSE)*WindSpeedStep*$R$3:$R$1003)</f>
        <v>1541.4498258077388</v>
      </c>
      <c r="N5451" s="43">
        <f t="shared" si="256"/>
        <v>0.97815273793377333</v>
      </c>
      <c r="O5451" s="43">
        <f t="shared" si="257"/>
        <v>1.1000000000000001</v>
      </c>
    </row>
    <row r="5452" spans="5:15" x14ac:dyDescent="0.2">
      <c r="E5452" s="16" t="s">
        <v>181</v>
      </c>
      <c r="F5452" s="22">
        <v>10.799251233119303</v>
      </c>
      <c r="G5452" s="25">
        <v>4.629950625341437E-2</v>
      </c>
      <c r="H5452" s="3">
        <f t="shared" si="255"/>
        <v>1850.5999999999503</v>
      </c>
      <c r="I5452" s="3">
        <f>MIN(H5452-K5452+L5452,'Power Look Up'!$F$4)</f>
        <v>1944.2524192627736</v>
      </c>
      <c r="K5452" s="51">
        <f t="array" ref="K5452">_xlfn.SUM(_xlfn.NORM.DIST($Q$3:$Q$1003,$F5452,$N5452,FALSE)*WindSpeedStep*$R$3:$R$1003)</f>
        <v>1832.3000854925333</v>
      </c>
      <c r="L5452" s="51">
        <f t="array" ref="L5452">_xlfn.SUM(_xlfn.NORM.DIST($Q$3:$Q$1003,$F5452,$O5452,FALSE)*WindSpeedStep*$R$3:$R$1003)</f>
        <v>1925.9525047553566</v>
      </c>
      <c r="N5452" s="43">
        <f t="shared" si="256"/>
        <v>1.0799251233119305</v>
      </c>
      <c r="O5452" s="43">
        <f t="shared" si="257"/>
        <v>0.5</v>
      </c>
    </row>
    <row r="5453" spans="5:15" x14ac:dyDescent="0.2">
      <c r="E5453" s="16" t="s">
        <v>182</v>
      </c>
      <c r="F5453" s="22">
        <v>9.6393684175080345</v>
      </c>
      <c r="G5453" s="25">
        <v>4.149649465347522E-2</v>
      </c>
      <c r="H5453" s="3">
        <f t="shared" si="255"/>
        <v>1499.8399999999388</v>
      </c>
      <c r="I5453" s="3">
        <f>MIN(H5453-K5453+L5453,'Power Look Up'!$F$4)</f>
        <v>1520.1828795218717</v>
      </c>
      <c r="K5453" s="51">
        <f t="array" ref="K5453">_xlfn.SUM(_xlfn.NORM.DIST($Q$3:$Q$1003,$F5453,$N5453,FALSE)*WindSpeedStep*$R$3:$R$1003)</f>
        <v>1501.1930005881759</v>
      </c>
      <c r="L5453" s="51">
        <f t="array" ref="L5453">_xlfn.SUM(_xlfn.NORM.DIST($Q$3:$Q$1003,$F5453,$O5453,FALSE)*WindSpeedStep*$R$3:$R$1003)</f>
        <v>1521.5358801101088</v>
      </c>
      <c r="N5453" s="43">
        <f t="shared" si="256"/>
        <v>0.96393684175080352</v>
      </c>
      <c r="O5453" s="43">
        <f t="shared" si="257"/>
        <v>0.4</v>
      </c>
    </row>
    <row r="5454" spans="5:15" x14ac:dyDescent="0.2">
      <c r="E5454" s="16" t="s">
        <v>183</v>
      </c>
      <c r="F5454" s="22">
        <v>9.8058454731810105</v>
      </c>
      <c r="G5454" s="25">
        <v>4.1811794925929645E-2</v>
      </c>
      <c r="H5454" s="3">
        <f t="shared" si="255"/>
        <v>1564.6099999999374</v>
      </c>
      <c r="I5454" s="3">
        <f>MIN(H5454-K5454+L5454,'Power Look Up'!$F$4)</f>
        <v>1597.9528066595558</v>
      </c>
      <c r="K5454" s="51">
        <f t="array" ref="K5454">_xlfn.SUM(_xlfn.NORM.DIST($Q$3:$Q$1003,$F5454,$N5454,FALSE)*WindSpeedStep*$R$3:$R$1003)</f>
        <v>1559.7329810063118</v>
      </c>
      <c r="L5454" s="51">
        <f t="array" ref="L5454">_xlfn.SUM(_xlfn.NORM.DIST($Q$3:$Q$1003,$F5454,$O5454,FALSE)*WindSpeedStep*$R$3:$R$1003)</f>
        <v>1593.0757876659302</v>
      </c>
      <c r="N5454" s="43">
        <f t="shared" si="256"/>
        <v>0.98058454731810107</v>
      </c>
      <c r="O5454" s="43">
        <f t="shared" si="257"/>
        <v>0.41</v>
      </c>
    </row>
    <row r="5455" spans="5:15" x14ac:dyDescent="0.2">
      <c r="E5455" s="16" t="s">
        <v>184</v>
      </c>
      <c r="F5455" s="22">
        <v>10.143735708349052</v>
      </c>
      <c r="G5455" s="25">
        <v>6.6050616781009E-2</v>
      </c>
      <c r="H5455" s="3">
        <f t="shared" si="255"/>
        <v>1674.3799999999542</v>
      </c>
      <c r="I5455" s="3">
        <f>MIN(H5455-K5455+L5455,'Power Look Up'!$F$4)</f>
        <v>1713.84798389145</v>
      </c>
      <c r="K5455" s="51">
        <f t="array" ref="K5455">_xlfn.SUM(_xlfn.NORM.DIST($Q$3:$Q$1003,$F5455,$N5455,FALSE)*WindSpeedStep*$R$3:$R$1003)</f>
        <v>1668.7139828912873</v>
      </c>
      <c r="L5455" s="51">
        <f t="array" ref="L5455">_xlfn.SUM(_xlfn.NORM.DIST($Q$3:$Q$1003,$F5455,$O5455,FALSE)*WindSpeedStep*$R$3:$R$1003)</f>
        <v>1708.1819667827831</v>
      </c>
      <c r="N5455" s="43">
        <f t="shared" si="256"/>
        <v>1.0143735708349053</v>
      </c>
      <c r="O5455" s="43">
        <f t="shared" si="257"/>
        <v>0.67000000000000015</v>
      </c>
    </row>
    <row r="5456" spans="5:15" x14ac:dyDescent="0.2">
      <c r="E5456" s="16" t="s">
        <v>185</v>
      </c>
      <c r="F5456" s="22">
        <v>10.196311669822419</v>
      </c>
      <c r="G5456" s="25">
        <v>2.746091028471637E-2</v>
      </c>
      <c r="H5456" s="3">
        <f t="shared" si="255"/>
        <v>1690.3999999999537</v>
      </c>
      <c r="I5456" s="3">
        <f>MIN(H5456-K5456+L5456,'Power Look Up'!$F$4)</f>
        <v>1762.2188197383612</v>
      </c>
      <c r="K5456" s="51">
        <f t="array" ref="K5456">_xlfn.SUM(_xlfn.NORM.DIST($Q$3:$Q$1003,$F5456,$N5456,FALSE)*WindSpeedStep*$R$3:$R$1003)</f>
        <v>1684.2864158222442</v>
      </c>
      <c r="L5456" s="51">
        <f t="array" ref="L5456">_xlfn.SUM(_xlfn.NORM.DIST($Q$3:$Q$1003,$F5456,$O5456,FALSE)*WindSpeedStep*$R$3:$R$1003)</f>
        <v>1756.1052355606516</v>
      </c>
      <c r="N5456" s="43">
        <f t="shared" si="256"/>
        <v>1.019631166982242</v>
      </c>
      <c r="O5456" s="43">
        <f t="shared" si="257"/>
        <v>0.28000000000000003</v>
      </c>
    </row>
    <row r="5457" spans="5:15" x14ac:dyDescent="0.2">
      <c r="E5457" s="16" t="s">
        <v>186</v>
      </c>
      <c r="F5457" s="22">
        <v>9.9118135895806141</v>
      </c>
      <c r="G5457" s="25">
        <v>3.5311398548487943E-2</v>
      </c>
      <c r="H5457" s="3">
        <f t="shared" si="255"/>
        <v>1602.7099999999364</v>
      </c>
      <c r="I5457" s="3">
        <f>MIN(H5457-K5457+L5457,'Power Look Up'!$F$4)</f>
        <v>1647.5473581161571</v>
      </c>
      <c r="K5457" s="51">
        <f t="array" ref="K5457">_xlfn.SUM(_xlfn.NORM.DIST($Q$3:$Q$1003,$F5457,$N5457,FALSE)*WindSpeedStep*$R$3:$R$1003)</f>
        <v>1595.4577656383465</v>
      </c>
      <c r="L5457" s="51">
        <f t="array" ref="L5457">_xlfn.SUM(_xlfn.NORM.DIST($Q$3:$Q$1003,$F5457,$O5457,FALSE)*WindSpeedStep*$R$3:$R$1003)</f>
        <v>1640.2951237545672</v>
      </c>
      <c r="N5457" s="43">
        <f t="shared" si="256"/>
        <v>0.99118135895806148</v>
      </c>
      <c r="O5457" s="43">
        <f t="shared" si="257"/>
        <v>0.35</v>
      </c>
    </row>
    <row r="5458" spans="5:15" x14ac:dyDescent="0.2">
      <c r="E5458" s="16" t="s">
        <v>187</v>
      </c>
      <c r="F5458" s="22">
        <v>11.390679515580546</v>
      </c>
      <c r="G5458" s="25">
        <v>7.3744503025567565E-2</v>
      </c>
      <c r="H5458" s="3">
        <f t="shared" si="255"/>
        <v>1936.7599999999834</v>
      </c>
      <c r="I5458" s="3">
        <f>MIN(H5458-K5458+L5458,'Power Look Up'!$F$4)</f>
        <v>1980.7510901362707</v>
      </c>
      <c r="K5458" s="51">
        <f t="array" ref="K5458">_xlfn.SUM(_xlfn.NORM.DIST($Q$3:$Q$1003,$F5458,$N5458,FALSE)*WindSpeedStep*$R$3:$R$1003)</f>
        <v>1923.3430753352843</v>
      </c>
      <c r="L5458" s="51">
        <f t="array" ref="L5458">_xlfn.SUM(_xlfn.NORM.DIST($Q$3:$Q$1003,$F5458,$O5458,FALSE)*WindSpeedStep*$R$3:$R$1003)</f>
        <v>1967.3341654715716</v>
      </c>
      <c r="N5458" s="43">
        <f t="shared" si="256"/>
        <v>1.1390679515580546</v>
      </c>
      <c r="O5458" s="43">
        <f t="shared" si="257"/>
        <v>0.84000000000000008</v>
      </c>
    </row>
    <row r="5459" spans="5:15" x14ac:dyDescent="0.2">
      <c r="E5459" s="16" t="s">
        <v>188</v>
      </c>
      <c r="F5459" s="22">
        <v>12.984071948043795</v>
      </c>
      <c r="G5459" s="25">
        <v>0.13863139446567774</v>
      </c>
      <c r="H5459" s="3">
        <f t="shared" si="255"/>
        <v>1998.7799999999975</v>
      </c>
      <c r="I5459" s="3">
        <f>MIN(H5459-K5459+L5459,'Power Look Up'!$F$4)</f>
        <v>1967.1188019020572</v>
      </c>
      <c r="K5459" s="51">
        <f t="array" ref="K5459">_xlfn.SUM(_xlfn.NORM.DIST($Q$3:$Q$1003,$F5459,$N5459,FALSE)*WindSpeedStep*$R$3:$R$1003)</f>
        <v>2000.2225887786071</v>
      </c>
      <c r="L5459" s="51">
        <f t="array" ref="L5459">_xlfn.SUM(_xlfn.NORM.DIST($Q$3:$Q$1003,$F5459,$O5459,FALSE)*WindSpeedStep*$R$3:$R$1003)</f>
        <v>1968.5613906806668</v>
      </c>
      <c r="N5459" s="43">
        <f t="shared" si="256"/>
        <v>1.2984071948043796</v>
      </c>
      <c r="O5459" s="43">
        <f t="shared" si="257"/>
        <v>1.8</v>
      </c>
    </row>
    <row r="5460" spans="5:15" x14ac:dyDescent="0.2">
      <c r="E5460" s="16" t="s">
        <v>189</v>
      </c>
      <c r="F5460" s="22">
        <v>13.765699491650492</v>
      </c>
      <c r="G5460" s="25">
        <v>4.1407267414614875E-2</v>
      </c>
      <c r="H5460" s="3">
        <f t="shared" si="255"/>
        <v>1999.7699999999998</v>
      </c>
      <c r="I5460" s="3">
        <f>MIN(H5460-K5460+L5460,'Power Look Up'!$F$4)</f>
        <v>2000</v>
      </c>
      <c r="K5460" s="51">
        <f t="array" ref="K5460">_xlfn.SUM(_xlfn.NORM.DIST($Q$3:$Q$1003,$F5460,$N5460,FALSE)*WindSpeedStep*$R$3:$R$1003)</f>
        <v>2003.4536172819387</v>
      </c>
      <c r="L5460" s="51">
        <f t="array" ref="L5460">_xlfn.SUM(_xlfn.NORM.DIST($Q$3:$Q$1003,$F5460,$O5460,FALSE)*WindSpeedStep*$R$3:$R$1003)</f>
        <v>2003.903429651602</v>
      </c>
      <c r="N5460" s="43">
        <f t="shared" si="256"/>
        <v>1.3765699491650494</v>
      </c>
      <c r="O5460" s="43">
        <f t="shared" si="257"/>
        <v>0.56999999999999995</v>
      </c>
    </row>
    <row r="5461" spans="5:15" x14ac:dyDescent="0.2">
      <c r="E5461" s="16" t="s">
        <v>190</v>
      </c>
      <c r="F5461" s="22">
        <v>12.060182441853716</v>
      </c>
      <c r="G5461" s="25">
        <v>6.7163163070317417E-2</v>
      </c>
      <c r="H5461" s="3">
        <f t="shared" si="255"/>
        <v>1988.6599999999976</v>
      </c>
      <c r="I5461" s="3">
        <f>MIN(H5461-K5461+L5461,'Power Look Up'!$F$4)</f>
        <v>2000</v>
      </c>
      <c r="K5461" s="51">
        <f t="array" ref="K5461">_xlfn.SUM(_xlfn.NORM.DIST($Q$3:$Q$1003,$F5461,$N5461,FALSE)*WindSpeedStep*$R$3:$R$1003)</f>
        <v>1976.0597411089952</v>
      </c>
      <c r="L5461" s="51">
        <f t="array" ref="L5461">_xlfn.SUM(_xlfn.NORM.DIST($Q$3:$Q$1003,$F5461,$O5461,FALSE)*WindSpeedStep*$R$3:$R$1003)</f>
        <v>2009.6509563661948</v>
      </c>
      <c r="N5461" s="43">
        <f t="shared" si="256"/>
        <v>1.2060182441853717</v>
      </c>
      <c r="O5461" s="43">
        <f t="shared" si="257"/>
        <v>0.80999999999999994</v>
      </c>
    </row>
    <row r="5462" spans="5:15" x14ac:dyDescent="0.2">
      <c r="E5462" s="16" t="s">
        <v>191</v>
      </c>
      <c r="F5462" s="22">
        <v>12.528960822148479</v>
      </c>
      <c r="G5462" s="25">
        <v>5.1081650671987028E-2</v>
      </c>
      <c r="H5462" s="3">
        <f t="shared" si="255"/>
        <v>1993.8299999999977</v>
      </c>
      <c r="I5462" s="3">
        <f>MIN(H5462-K5462+L5462,'Power Look Up'!$F$4)</f>
        <v>2000</v>
      </c>
      <c r="K5462" s="51">
        <f t="array" ref="K5462">_xlfn.SUM(_xlfn.NORM.DIST($Q$3:$Q$1003,$F5462,$N5462,FALSE)*WindSpeedStep*$R$3:$R$1003)</f>
        <v>1992.8015444769167</v>
      </c>
      <c r="L5462" s="51">
        <f t="array" ref="L5462">_xlfn.SUM(_xlfn.NORM.DIST($Q$3:$Q$1003,$F5462,$O5462,FALSE)*WindSpeedStep*$R$3:$R$1003)</f>
        <v>2015.4182081539475</v>
      </c>
      <c r="N5462" s="43">
        <f t="shared" si="256"/>
        <v>1.2528960822148481</v>
      </c>
      <c r="O5462" s="43">
        <f t="shared" si="257"/>
        <v>0.64</v>
      </c>
    </row>
    <row r="5463" spans="5:15" x14ac:dyDescent="0.2">
      <c r="E5463" s="16" t="s">
        <v>192</v>
      </c>
      <c r="F5463" s="22">
        <v>12.711017705633145</v>
      </c>
      <c r="G5463" s="25">
        <v>3.854923432156393E-2</v>
      </c>
      <c r="H5463" s="3">
        <f t="shared" si="255"/>
        <v>1995.8099999999974</v>
      </c>
      <c r="I5463" s="3">
        <f>MIN(H5463-K5463+L5463,'Power Look Up'!$F$4)</f>
        <v>2000</v>
      </c>
      <c r="K5463" s="51">
        <f t="array" ref="K5463">_xlfn.SUM(_xlfn.NORM.DIST($Q$3:$Q$1003,$F5463,$N5463,FALSE)*WindSpeedStep*$R$3:$R$1003)</f>
        <v>1996.5463441273389</v>
      </c>
      <c r="L5463" s="51">
        <f t="array" ref="L5463">_xlfn.SUM(_xlfn.NORM.DIST($Q$3:$Q$1003,$F5463,$O5463,FALSE)*WindSpeedStep*$R$3:$R$1003)</f>
        <v>2013.1620567051873</v>
      </c>
      <c r="N5463" s="43">
        <f t="shared" si="256"/>
        <v>1.2711017705633145</v>
      </c>
      <c r="O5463" s="43">
        <f t="shared" si="257"/>
        <v>0.49000000000000005</v>
      </c>
    </row>
    <row r="5464" spans="5:15" x14ac:dyDescent="0.2">
      <c r="E5464" s="16" t="s">
        <v>193</v>
      </c>
      <c r="F5464" s="22">
        <v>12.567375568162216</v>
      </c>
      <c r="G5464" s="25">
        <v>4.853837594742965E-2</v>
      </c>
      <c r="H5464" s="3">
        <f t="shared" si="255"/>
        <v>1994.2699999999975</v>
      </c>
      <c r="I5464" s="3">
        <f>MIN(H5464-K5464+L5464,'Power Look Up'!$F$4)</f>
        <v>2000</v>
      </c>
      <c r="K5464" s="51">
        <f t="array" ref="K5464">_xlfn.SUM(_xlfn.NORM.DIST($Q$3:$Q$1003,$F5464,$N5464,FALSE)*WindSpeedStep*$R$3:$R$1003)</f>
        <v>1993.6948109000136</v>
      </c>
      <c r="L5464" s="51">
        <f t="array" ref="L5464">_xlfn.SUM(_xlfn.NORM.DIST($Q$3:$Q$1003,$F5464,$O5464,FALSE)*WindSpeedStep*$R$3:$R$1003)</f>
        <v>2015.1152837153654</v>
      </c>
      <c r="N5464" s="43">
        <f t="shared" si="256"/>
        <v>1.2567375568162218</v>
      </c>
      <c r="O5464" s="43">
        <f t="shared" si="257"/>
        <v>0.61</v>
      </c>
    </row>
    <row r="5465" spans="5:15" x14ac:dyDescent="0.2">
      <c r="E5465" s="16" t="s">
        <v>194</v>
      </c>
      <c r="F5465" s="22">
        <v>12.203688169130336</v>
      </c>
      <c r="G5465" s="25">
        <v>5.7359708827260505E-2</v>
      </c>
      <c r="H5465" s="3">
        <f t="shared" si="255"/>
        <v>1990.1999999999975</v>
      </c>
      <c r="I5465" s="3">
        <f>MIN(H5465-K5465+L5465,'Power Look Up'!$F$4)</f>
        <v>2000</v>
      </c>
      <c r="K5465" s="51">
        <f t="array" ref="K5465">_xlfn.SUM(_xlfn.NORM.DIST($Q$3:$Q$1003,$F5465,$N5465,FALSE)*WindSpeedStep*$R$3:$R$1003)</f>
        <v>1982.5008361388836</v>
      </c>
      <c r="L5465" s="51">
        <f t="array" ref="L5465">_xlfn.SUM(_xlfn.NORM.DIST($Q$3:$Q$1003,$F5465,$O5465,FALSE)*WindSpeedStep*$R$3:$R$1003)</f>
        <v>2016.2753202630636</v>
      </c>
      <c r="N5465" s="43">
        <f t="shared" si="256"/>
        <v>1.2203688169130338</v>
      </c>
      <c r="O5465" s="43">
        <f t="shared" si="257"/>
        <v>0.7</v>
      </c>
    </row>
    <row r="5466" spans="5:15" x14ac:dyDescent="0.2">
      <c r="E5466" s="16" t="s">
        <v>195</v>
      </c>
      <c r="F5466" s="22">
        <v>12.612645030006915</v>
      </c>
      <c r="G5466" s="25">
        <v>4.8364161406964257E-2</v>
      </c>
      <c r="H5466" s="3">
        <f t="shared" si="255"/>
        <v>1994.7099999999975</v>
      </c>
      <c r="I5466" s="3">
        <f>MIN(H5466-K5466+L5466,'Power Look Up'!$F$4)</f>
        <v>2000</v>
      </c>
      <c r="K5466" s="51">
        <f t="array" ref="K5466">_xlfn.SUM(_xlfn.NORM.DIST($Q$3:$Q$1003,$F5466,$N5466,FALSE)*WindSpeedStep*$R$3:$R$1003)</f>
        <v>1994.673698354635</v>
      </c>
      <c r="L5466" s="51">
        <f t="array" ref="L5466">_xlfn.SUM(_xlfn.NORM.DIST($Q$3:$Q$1003,$F5466,$O5466,FALSE)*WindSpeedStep*$R$3:$R$1003)</f>
        <v>2014.5826008394674</v>
      </c>
      <c r="N5466" s="43">
        <f t="shared" si="256"/>
        <v>1.2612645030006915</v>
      </c>
      <c r="O5466" s="43">
        <f t="shared" si="257"/>
        <v>0.61</v>
      </c>
    </row>
    <row r="5467" spans="5:15" x14ac:dyDescent="0.2">
      <c r="E5467" s="16" t="s">
        <v>196</v>
      </c>
      <c r="F5467" s="22">
        <v>13.22331625654026</v>
      </c>
      <c r="G5467" s="25">
        <v>4.0836957199213604E-2</v>
      </c>
      <c r="H5467" s="3">
        <f t="shared" si="255"/>
        <v>1999.2199999999998</v>
      </c>
      <c r="I5467" s="3">
        <f>MIN(H5467-K5467+L5467,'Power Look Up'!$F$4)</f>
        <v>2000</v>
      </c>
      <c r="K5467" s="51">
        <f t="array" ref="K5467">_xlfn.SUM(_xlfn.NORM.DIST($Q$3:$Q$1003,$F5467,$N5467,FALSE)*WindSpeedStep*$R$3:$R$1003)</f>
        <v>2002.0630486229734</v>
      </c>
      <c r="L5467" s="51">
        <f t="array" ref="L5467">_xlfn.SUM(_xlfn.NORM.DIST($Q$3:$Q$1003,$F5467,$O5467,FALSE)*WindSpeedStep*$R$3:$R$1003)</f>
        <v>2007.579380805769</v>
      </c>
      <c r="N5467" s="43">
        <f t="shared" si="256"/>
        <v>1.3223316256540261</v>
      </c>
      <c r="O5467" s="43">
        <f t="shared" si="257"/>
        <v>0.54</v>
      </c>
    </row>
    <row r="5468" spans="5:15" x14ac:dyDescent="0.2">
      <c r="E5468" s="16" t="s">
        <v>197</v>
      </c>
      <c r="F5468" s="22">
        <v>13.854816024673303</v>
      </c>
      <c r="G5468" s="25">
        <v>3.6088534059894886E-2</v>
      </c>
      <c r="H5468" s="3">
        <f t="shared" si="255"/>
        <v>1999.8499999999997</v>
      </c>
      <c r="I5468" s="3">
        <f>MIN(H5468-K5468+L5468,'Power Look Up'!$F$4)</f>
        <v>1999.6471874398178</v>
      </c>
      <c r="K5468" s="51">
        <f t="array" ref="K5468">_xlfn.SUM(_xlfn.NORM.DIST($Q$3:$Q$1003,$F5468,$N5468,FALSE)*WindSpeedStep*$R$3:$R$1003)</f>
        <v>2003.4646721545721</v>
      </c>
      <c r="L5468" s="51">
        <f t="array" ref="L5468">_xlfn.SUM(_xlfn.NORM.DIST($Q$3:$Q$1003,$F5468,$O5468,FALSE)*WindSpeedStep*$R$3:$R$1003)</f>
        <v>2003.2618595943902</v>
      </c>
      <c r="N5468" s="43">
        <f t="shared" si="256"/>
        <v>1.3854816024673304</v>
      </c>
      <c r="O5468" s="43">
        <f t="shared" si="257"/>
        <v>0.49999999999999994</v>
      </c>
    </row>
    <row r="5469" spans="5:15" x14ac:dyDescent="0.2">
      <c r="E5469" s="16" t="s">
        <v>198</v>
      </c>
      <c r="F5469" s="22">
        <v>13.656743568697575</v>
      </c>
      <c r="G5469" s="25">
        <v>4.0273143977063983E-2</v>
      </c>
      <c r="H5469" s="3">
        <f t="shared" si="255"/>
        <v>1999.6599999999999</v>
      </c>
      <c r="I5469" s="3">
        <f>MIN(H5469-K5469+L5469,'Power Look Up'!$F$4)</f>
        <v>2000</v>
      </c>
      <c r="K5469" s="51">
        <f t="array" ref="K5469">_xlfn.SUM(_xlfn.NORM.DIST($Q$3:$Q$1003,$F5469,$N5469,FALSE)*WindSpeedStep*$R$3:$R$1003)</f>
        <v>2003.3794581248267</v>
      </c>
      <c r="L5469" s="51">
        <f t="array" ref="L5469">_xlfn.SUM(_xlfn.NORM.DIST($Q$3:$Q$1003,$F5469,$O5469,FALSE)*WindSpeedStep*$R$3:$R$1003)</f>
        <v>2004.4298800467332</v>
      </c>
      <c r="N5469" s="43">
        <f t="shared" si="256"/>
        <v>1.3656743568697576</v>
      </c>
      <c r="O5469" s="43">
        <f t="shared" si="257"/>
        <v>0.55000000000000004</v>
      </c>
    </row>
    <row r="5470" spans="5:15" x14ac:dyDescent="0.2">
      <c r="E5470" s="16" t="s">
        <v>199</v>
      </c>
      <c r="F5470" s="22">
        <v>13.022191896376663</v>
      </c>
      <c r="G5470" s="25">
        <v>3.9163913729600625E-2</v>
      </c>
      <c r="H5470" s="3">
        <f t="shared" si="255"/>
        <v>1999.0199999999998</v>
      </c>
      <c r="I5470" s="3">
        <f>MIN(H5470-K5470+L5470,'Power Look Up'!$F$4)</f>
        <v>2000</v>
      </c>
      <c r="K5470" s="51">
        <f t="array" ref="K5470">_xlfn.SUM(_xlfn.NORM.DIST($Q$3:$Q$1003,$F5470,$N5470,FALSE)*WindSpeedStep*$R$3:$R$1003)</f>
        <v>2000.5891459567238</v>
      </c>
      <c r="L5470" s="51">
        <f t="array" ref="L5470">_xlfn.SUM(_xlfn.NORM.DIST($Q$3:$Q$1003,$F5470,$O5470,FALSE)*WindSpeedStep*$R$3:$R$1003)</f>
        <v>2009.4450713998781</v>
      </c>
      <c r="N5470" s="43">
        <f t="shared" si="256"/>
        <v>1.3022191896376665</v>
      </c>
      <c r="O5470" s="43">
        <f t="shared" si="257"/>
        <v>0.51</v>
      </c>
    </row>
    <row r="5471" spans="5:15" x14ac:dyDescent="0.2">
      <c r="E5471" s="16" t="s">
        <v>200</v>
      </c>
      <c r="F5471" s="22">
        <v>10.037024772599363</v>
      </c>
      <c r="G5471" s="25">
        <v>0.11955734166124082</v>
      </c>
      <c r="H5471" s="3">
        <f t="shared" si="255"/>
        <v>1647.6799999999548</v>
      </c>
      <c r="I5471" s="3">
        <f>MIN(H5471-K5471+L5471,'Power Look Up'!$F$4)</f>
        <v>1625.305750127957</v>
      </c>
      <c r="K5471" s="51">
        <f t="array" ref="K5471">_xlfn.SUM(_xlfn.NORM.DIST($Q$3:$Q$1003,$F5471,$N5471,FALSE)*WindSpeedStep*$R$3:$R$1003)</f>
        <v>1635.9008632729674</v>
      </c>
      <c r="L5471" s="51">
        <f t="array" ref="L5471">_xlfn.SUM(_xlfn.NORM.DIST($Q$3:$Q$1003,$F5471,$O5471,FALSE)*WindSpeedStep*$R$3:$R$1003)</f>
        <v>1613.5266134009696</v>
      </c>
      <c r="N5471" s="43">
        <f t="shared" si="256"/>
        <v>1.0037024772599363</v>
      </c>
      <c r="O5471" s="43">
        <f t="shared" si="257"/>
        <v>1.2</v>
      </c>
    </row>
    <row r="5472" spans="5:15" x14ac:dyDescent="0.2">
      <c r="E5472" s="16" t="s">
        <v>201</v>
      </c>
      <c r="F5472" s="22">
        <v>9.1596696108193978</v>
      </c>
      <c r="G5472" s="25">
        <v>6.222931876568083E-2</v>
      </c>
      <c r="H5472" s="3">
        <f t="shared" si="255"/>
        <v>1316.9599999999425</v>
      </c>
      <c r="I5472" s="3">
        <f>MIN(H5472-K5472+L5472,'Power Look Up'!$F$4)</f>
        <v>1311.5389216925953</v>
      </c>
      <c r="K5472" s="51">
        <f t="array" ref="K5472">_xlfn.SUM(_xlfn.NORM.DIST($Q$3:$Q$1003,$F5472,$N5472,FALSE)*WindSpeedStep*$R$3:$R$1003)</f>
        <v>1321.3469394571787</v>
      </c>
      <c r="L5472" s="51">
        <f t="array" ref="L5472">_xlfn.SUM(_xlfn.NORM.DIST($Q$3:$Q$1003,$F5472,$O5472,FALSE)*WindSpeedStep*$R$3:$R$1003)</f>
        <v>1315.9258611498315</v>
      </c>
      <c r="N5472" s="43">
        <f t="shared" si="256"/>
        <v>0.91596696108193987</v>
      </c>
      <c r="O5472" s="43">
        <f t="shared" si="257"/>
        <v>0.56999999999999995</v>
      </c>
    </row>
    <row r="5473" spans="5:15" x14ac:dyDescent="0.2">
      <c r="E5473" s="16" t="s">
        <v>202</v>
      </c>
      <c r="F5473" s="22">
        <v>8.8503749532689788</v>
      </c>
      <c r="G5473" s="25">
        <v>6.7793737911452406E-2</v>
      </c>
      <c r="H5473" s="3">
        <f t="shared" si="255"/>
        <v>1200.9499999999471</v>
      </c>
      <c r="I5473" s="3">
        <f>MIN(H5473-K5473+L5473,'Power Look Up'!$F$4)</f>
        <v>1189.9469699957535</v>
      </c>
      <c r="K5473" s="51">
        <f t="array" ref="K5473">_xlfn.SUM(_xlfn.NORM.DIST($Q$3:$Q$1003,$F5473,$N5473,FALSE)*WindSpeedStep*$R$3:$R$1003)</f>
        <v>1202.2048769252883</v>
      </c>
      <c r="L5473" s="51">
        <f t="array" ref="L5473">_xlfn.SUM(_xlfn.NORM.DIST($Q$3:$Q$1003,$F5473,$O5473,FALSE)*WindSpeedStep*$R$3:$R$1003)</f>
        <v>1191.2018469210948</v>
      </c>
      <c r="N5473" s="43">
        <f t="shared" si="256"/>
        <v>0.88503749532689791</v>
      </c>
      <c r="O5473" s="43">
        <f t="shared" si="257"/>
        <v>0.6</v>
      </c>
    </row>
    <row r="5474" spans="5:15" x14ac:dyDescent="0.2">
      <c r="E5474" s="16" t="s">
        <v>203</v>
      </c>
      <c r="F5474" s="22">
        <v>9.30207027130683</v>
      </c>
      <c r="G5474" s="25">
        <v>2.7950767132129298E-2</v>
      </c>
      <c r="H5474" s="3">
        <f t="shared" si="255"/>
        <v>1370.2999999999413</v>
      </c>
      <c r="I5474" s="3">
        <f>MIN(H5474-K5474+L5474,'Power Look Up'!$F$4)</f>
        <v>1364.2307294660181</v>
      </c>
      <c r="K5474" s="51">
        <f t="array" ref="K5474">_xlfn.SUM(_xlfn.NORM.DIST($Q$3:$Q$1003,$F5474,$N5474,FALSE)*WindSpeedStep*$R$3:$R$1003)</f>
        <v>1375.8797537718599</v>
      </c>
      <c r="L5474" s="51">
        <f t="array" ref="L5474">_xlfn.SUM(_xlfn.NORM.DIST($Q$3:$Q$1003,$F5474,$O5474,FALSE)*WindSpeedStep*$R$3:$R$1003)</f>
        <v>1369.8104832379368</v>
      </c>
      <c r="N5474" s="43">
        <f t="shared" si="256"/>
        <v>0.93020702713068304</v>
      </c>
      <c r="O5474" s="43">
        <f t="shared" si="257"/>
        <v>0.26</v>
      </c>
    </row>
    <row r="5475" spans="5:15" x14ac:dyDescent="0.2">
      <c r="E5475" s="16" t="s">
        <v>204</v>
      </c>
      <c r="F5475" s="22">
        <v>9.6158005123280983</v>
      </c>
      <c r="G5475" s="25">
        <v>6.4477211148995711E-2</v>
      </c>
      <c r="H5475" s="3">
        <f t="shared" si="255"/>
        <v>1492.2199999999389</v>
      </c>
      <c r="I5475" s="3">
        <f>MIN(H5475-K5475+L5475,'Power Look Up'!$F$4)</f>
        <v>1506.0423858705058</v>
      </c>
      <c r="K5475" s="51">
        <f t="array" ref="K5475">_xlfn.SUM(_xlfn.NORM.DIST($Q$3:$Q$1003,$F5475,$N5475,FALSE)*WindSpeedStep*$R$3:$R$1003)</f>
        <v>1492.6957346734384</v>
      </c>
      <c r="L5475" s="51">
        <f t="array" ref="L5475">_xlfn.SUM(_xlfn.NORM.DIST($Q$3:$Q$1003,$F5475,$O5475,FALSE)*WindSpeedStep*$R$3:$R$1003)</f>
        <v>1506.5181205440053</v>
      </c>
      <c r="N5475" s="43">
        <f t="shared" si="256"/>
        <v>0.96158005123280987</v>
      </c>
      <c r="O5475" s="43">
        <f t="shared" si="257"/>
        <v>0.61999999999999988</v>
      </c>
    </row>
    <row r="5476" spans="5:15" x14ac:dyDescent="0.2">
      <c r="E5476" s="16" t="s">
        <v>205</v>
      </c>
      <c r="F5476" s="22">
        <v>9.367361519759589</v>
      </c>
      <c r="G5476" s="25">
        <v>5.6579432627001068E-2</v>
      </c>
      <c r="H5476" s="3">
        <f t="shared" si="255"/>
        <v>1396.9699999999409</v>
      </c>
      <c r="I5476" s="3">
        <f>MIN(H5476-K5476+L5476,'Power Look Up'!$F$4)</f>
        <v>1399.1332951286129</v>
      </c>
      <c r="K5476" s="51">
        <f t="array" ref="K5476">_xlfn.SUM(_xlfn.NORM.DIST($Q$3:$Q$1003,$F5476,$N5476,FALSE)*WindSpeedStep*$R$3:$R$1003)</f>
        <v>1400.6506364079823</v>
      </c>
      <c r="L5476" s="51">
        <f t="array" ref="L5476">_xlfn.SUM(_xlfn.NORM.DIST($Q$3:$Q$1003,$F5476,$O5476,FALSE)*WindSpeedStep*$R$3:$R$1003)</f>
        <v>1402.8139315366543</v>
      </c>
      <c r="N5476" s="43">
        <f t="shared" si="256"/>
        <v>0.93673615197595894</v>
      </c>
      <c r="O5476" s="43">
        <f t="shared" si="257"/>
        <v>0.53</v>
      </c>
    </row>
    <row r="5477" spans="5:15" x14ac:dyDescent="0.2">
      <c r="E5477" s="16" t="s">
        <v>206</v>
      </c>
      <c r="F5477" s="22">
        <v>9.5344738683491705</v>
      </c>
      <c r="G5477" s="25">
        <v>4.5099499556806859E-2</v>
      </c>
      <c r="H5477" s="3">
        <f t="shared" si="255"/>
        <v>1457.9299999999396</v>
      </c>
      <c r="I5477" s="3">
        <f>MIN(H5477-K5477+L5477,'Power Look Up'!$F$4)</f>
        <v>1469.9988539442174</v>
      </c>
      <c r="K5477" s="51">
        <f t="array" ref="K5477">_xlfn.SUM(_xlfn.NORM.DIST($Q$3:$Q$1003,$F5477,$N5477,FALSE)*WindSpeedStep*$R$3:$R$1003)</f>
        <v>1463.0275262889793</v>
      </c>
      <c r="L5477" s="51">
        <f t="array" ref="L5477">_xlfn.SUM(_xlfn.NORM.DIST($Q$3:$Q$1003,$F5477,$O5477,FALSE)*WindSpeedStep*$R$3:$R$1003)</f>
        <v>1475.0963802332572</v>
      </c>
      <c r="N5477" s="43">
        <f t="shared" si="256"/>
        <v>0.95344738683491714</v>
      </c>
      <c r="O5477" s="43">
        <f t="shared" si="257"/>
        <v>0.43</v>
      </c>
    </row>
    <row r="5478" spans="5:15" x14ac:dyDescent="0.2">
      <c r="E5478" s="16" t="s">
        <v>207</v>
      </c>
      <c r="F5478" s="22">
        <v>10.419223819777352</v>
      </c>
      <c r="G5478" s="25">
        <v>2.9752696108857019E-2</v>
      </c>
      <c r="H5478" s="3">
        <f t="shared" si="255"/>
        <v>1749.1399999999526</v>
      </c>
      <c r="I5478" s="3">
        <f>MIN(H5478-K5478+L5478,'Power Look Up'!$F$4)</f>
        <v>1838.238801356257</v>
      </c>
      <c r="K5478" s="51">
        <f t="array" ref="K5478">_xlfn.SUM(_xlfn.NORM.DIST($Q$3:$Q$1003,$F5478,$N5478,FALSE)*WindSpeedStep*$R$3:$R$1003)</f>
        <v>1745.6923698828493</v>
      </c>
      <c r="L5478" s="51">
        <f t="array" ref="L5478">_xlfn.SUM(_xlfn.NORM.DIST($Q$3:$Q$1003,$F5478,$O5478,FALSE)*WindSpeedStep*$R$3:$R$1003)</f>
        <v>1834.7911712391538</v>
      </c>
      <c r="N5478" s="43">
        <f t="shared" si="256"/>
        <v>1.0419223819777352</v>
      </c>
      <c r="O5478" s="43">
        <f t="shared" si="257"/>
        <v>0.31</v>
      </c>
    </row>
    <row r="5479" spans="5:15" x14ac:dyDescent="0.2">
      <c r="E5479" s="16" t="s">
        <v>208</v>
      </c>
      <c r="F5479" s="22">
        <v>10.409129655131586</v>
      </c>
      <c r="G5479" s="25">
        <v>2.4978072962307935E-2</v>
      </c>
      <c r="H5479" s="3">
        <f t="shared" si="255"/>
        <v>1746.4699999999525</v>
      </c>
      <c r="I5479" s="3">
        <f>MIN(H5479-K5479+L5479,'Power Look Up'!$F$4)</f>
        <v>1836.3719264304668</v>
      </c>
      <c r="K5479" s="51">
        <f t="array" ref="K5479">_xlfn.SUM(_xlfn.NORM.DIST($Q$3:$Q$1003,$F5479,$N5479,FALSE)*WindSpeedStep*$R$3:$R$1003)</f>
        <v>1743.0780614003188</v>
      </c>
      <c r="L5479" s="51">
        <f t="array" ref="L5479">_xlfn.SUM(_xlfn.NORM.DIST($Q$3:$Q$1003,$F5479,$O5479,FALSE)*WindSpeedStep*$R$3:$R$1003)</f>
        <v>1832.9799878308331</v>
      </c>
      <c r="N5479" s="43">
        <f t="shared" si="256"/>
        <v>1.0409129655131586</v>
      </c>
      <c r="O5479" s="43">
        <f t="shared" si="257"/>
        <v>0.26</v>
      </c>
    </row>
    <row r="5480" spans="5:15" x14ac:dyDescent="0.2">
      <c r="E5480" s="16" t="s">
        <v>209</v>
      </c>
      <c r="F5480" s="22">
        <v>10.208902560044111</v>
      </c>
      <c r="G5480" s="25">
        <v>3.4283802587149748E-2</v>
      </c>
      <c r="H5480" s="3">
        <f t="shared" si="255"/>
        <v>1693.0699999999538</v>
      </c>
      <c r="I5480" s="3">
        <f>MIN(H5480-K5480+L5480,'Power Look Up'!$F$4)</f>
        <v>1762.7252369782102</v>
      </c>
      <c r="K5480" s="51">
        <f t="array" ref="K5480">_xlfn.SUM(_xlfn.NORM.DIST($Q$3:$Q$1003,$F5480,$N5480,FALSE)*WindSpeedStep*$R$3:$R$1003)</f>
        <v>1687.9556949661189</v>
      </c>
      <c r="L5480" s="51">
        <f t="array" ref="L5480">_xlfn.SUM(_xlfn.NORM.DIST($Q$3:$Q$1003,$F5480,$O5480,FALSE)*WindSpeedStep*$R$3:$R$1003)</f>
        <v>1757.6109319443754</v>
      </c>
      <c r="N5480" s="43">
        <f t="shared" si="256"/>
        <v>1.0208902560044111</v>
      </c>
      <c r="O5480" s="43">
        <f t="shared" si="257"/>
        <v>0.35</v>
      </c>
    </row>
    <row r="5481" spans="5:15" x14ac:dyDescent="0.2">
      <c r="E5481" s="16" t="s">
        <v>210</v>
      </c>
      <c r="F5481" s="22">
        <v>10.314938694496639</v>
      </c>
      <c r="G5481" s="25">
        <v>3.9748176130096492E-2</v>
      </c>
      <c r="H5481" s="3">
        <f t="shared" si="255"/>
        <v>1719.7699999999531</v>
      </c>
      <c r="I5481" s="3">
        <f>MIN(H5481-K5481+L5481,'Power Look Up'!$F$4)</f>
        <v>1794.4576256485809</v>
      </c>
      <c r="K5481" s="51">
        <f t="array" ref="K5481">_xlfn.SUM(_xlfn.NORM.DIST($Q$3:$Q$1003,$F5481,$N5481,FALSE)*WindSpeedStep*$R$3:$R$1003)</f>
        <v>1717.9143688999252</v>
      </c>
      <c r="L5481" s="51">
        <f t="array" ref="L5481">_xlfn.SUM(_xlfn.NORM.DIST($Q$3:$Q$1003,$F5481,$O5481,FALSE)*WindSpeedStep*$R$3:$R$1003)</f>
        <v>1792.601994548553</v>
      </c>
      <c r="N5481" s="43">
        <f t="shared" si="256"/>
        <v>1.031493869449664</v>
      </c>
      <c r="O5481" s="43">
        <f t="shared" si="257"/>
        <v>0.41</v>
      </c>
    </row>
    <row r="5482" spans="5:15" x14ac:dyDescent="0.2">
      <c r="E5482" s="16" t="s">
        <v>211</v>
      </c>
      <c r="F5482" s="22">
        <v>10.736707817548625</v>
      </c>
      <c r="G5482" s="25">
        <v>2.6078757544501088E-2</v>
      </c>
      <c r="H5482" s="3">
        <f t="shared" si="255"/>
        <v>1834.5799999999508</v>
      </c>
      <c r="I5482" s="3">
        <f>MIN(H5482-K5482+L5482,'Power Look Up'!$F$4)</f>
        <v>1952.4972220866237</v>
      </c>
      <c r="K5482" s="51">
        <f t="array" ref="K5482">_xlfn.SUM(_xlfn.NORM.DIST($Q$3:$Q$1003,$F5482,$N5482,FALSE)*WindSpeedStep*$R$3:$R$1003)</f>
        <v>1819.6295791901982</v>
      </c>
      <c r="L5482" s="51">
        <f t="array" ref="L5482">_xlfn.SUM(_xlfn.NORM.DIST($Q$3:$Q$1003,$F5482,$O5482,FALSE)*WindSpeedStep*$R$3:$R$1003)</f>
        <v>1937.5468012768711</v>
      </c>
      <c r="N5482" s="43">
        <f t="shared" si="256"/>
        <v>1.0736707817548625</v>
      </c>
      <c r="O5482" s="43">
        <f t="shared" si="257"/>
        <v>0.28000000000000003</v>
      </c>
    </row>
    <row r="5483" spans="5:15" x14ac:dyDescent="0.2">
      <c r="E5483" s="16" t="s">
        <v>212</v>
      </c>
      <c r="F5483" s="22">
        <v>10.468402540079445</v>
      </c>
      <c r="G5483" s="25">
        <v>4.1075990186057239E-2</v>
      </c>
      <c r="H5483" s="3">
        <f t="shared" si="255"/>
        <v>1762.4899999999523</v>
      </c>
      <c r="I5483" s="3">
        <f>MIN(H5483-K5483+L5483,'Power Look Up'!$F$4)</f>
        <v>1847.2361134683101</v>
      </c>
      <c r="K5483" s="51">
        <f t="array" ref="K5483">_xlfn.SUM(_xlfn.NORM.DIST($Q$3:$Q$1003,$F5483,$N5483,FALSE)*WindSpeedStep*$R$3:$R$1003)</f>
        <v>1758.1987303848189</v>
      </c>
      <c r="L5483" s="51">
        <f t="array" ref="L5483">_xlfn.SUM(_xlfn.NORM.DIST($Q$3:$Q$1003,$F5483,$O5483,FALSE)*WindSpeedStep*$R$3:$R$1003)</f>
        <v>1842.9448438531767</v>
      </c>
      <c r="N5483" s="43">
        <f t="shared" si="256"/>
        <v>1.0468402540079447</v>
      </c>
      <c r="O5483" s="43">
        <f t="shared" si="257"/>
        <v>0.43</v>
      </c>
    </row>
    <row r="5484" spans="5:15" x14ac:dyDescent="0.2">
      <c r="E5484" s="16" t="s">
        <v>213</v>
      </c>
      <c r="F5484" s="22">
        <v>10.08080622482318</v>
      </c>
      <c r="G5484" s="25">
        <v>4.0671350173402572E-2</v>
      </c>
      <c r="H5484" s="3">
        <f t="shared" si="255"/>
        <v>1658.3599999999544</v>
      </c>
      <c r="I5484" s="3">
        <f>MIN(H5484-K5484+L5484,'Power Look Up'!$F$4)</f>
        <v>1714.1343701151418</v>
      </c>
      <c r="K5484" s="51">
        <f t="array" ref="K5484">_xlfn.SUM(_xlfn.NORM.DIST($Q$3:$Q$1003,$F5484,$N5484,FALSE)*WindSpeedStep*$R$3:$R$1003)</f>
        <v>1649.5547503274718</v>
      </c>
      <c r="L5484" s="51">
        <f t="array" ref="L5484">_xlfn.SUM(_xlfn.NORM.DIST($Q$3:$Q$1003,$F5484,$O5484,FALSE)*WindSpeedStep*$R$3:$R$1003)</f>
        <v>1705.3291204426591</v>
      </c>
      <c r="N5484" s="43">
        <f t="shared" si="256"/>
        <v>1.008080622482318</v>
      </c>
      <c r="O5484" s="43">
        <f t="shared" si="257"/>
        <v>0.41</v>
      </c>
    </row>
    <row r="5485" spans="5:15" x14ac:dyDescent="0.2">
      <c r="E5485" s="16" t="s">
        <v>214</v>
      </c>
      <c r="F5485" s="22">
        <v>10.810789225706985</v>
      </c>
      <c r="G5485" s="25">
        <v>4.0700081262681875E-2</v>
      </c>
      <c r="H5485" s="3">
        <f t="shared" si="255"/>
        <v>1853.2699999999504</v>
      </c>
      <c r="I5485" s="3">
        <f>MIN(H5485-K5485+L5485,'Power Look Up'!$F$4)</f>
        <v>1955.8084954275937</v>
      </c>
      <c r="K5485" s="51">
        <f t="array" ref="K5485">_xlfn.SUM(_xlfn.NORM.DIST($Q$3:$Q$1003,$F5485,$N5485,FALSE)*WindSpeedStep*$R$3:$R$1003)</f>
        <v>1834.5702242107805</v>
      </c>
      <c r="L5485" s="51">
        <f t="array" ref="L5485">_xlfn.SUM(_xlfn.NORM.DIST($Q$3:$Q$1003,$F5485,$O5485,FALSE)*WindSpeedStep*$R$3:$R$1003)</f>
        <v>1937.1087196384237</v>
      </c>
      <c r="N5485" s="43">
        <f t="shared" si="256"/>
        <v>1.0810789225706985</v>
      </c>
      <c r="O5485" s="43">
        <f t="shared" si="257"/>
        <v>0.43999999999999995</v>
      </c>
    </row>
    <row r="5486" spans="5:15" x14ac:dyDescent="0.2">
      <c r="E5486" s="16" t="s">
        <v>215</v>
      </c>
      <c r="F5486" s="22">
        <v>11.552716720902026</v>
      </c>
      <c r="G5486" s="25">
        <v>6.405419762964823E-2</v>
      </c>
      <c r="H5486" s="3">
        <f t="shared" si="255"/>
        <v>1950.199999999983</v>
      </c>
      <c r="I5486" s="3">
        <f>MIN(H5486-K5486+L5486,'Power Look Up'!$F$4)</f>
        <v>2000</v>
      </c>
      <c r="K5486" s="51">
        <f t="array" ref="K5486">_xlfn.SUM(_xlfn.NORM.DIST($Q$3:$Q$1003,$F5486,$N5486,FALSE)*WindSpeedStep*$R$3:$R$1003)</f>
        <v>1940.2195208536568</v>
      </c>
      <c r="L5486" s="51">
        <f t="array" ref="L5486">_xlfn.SUM(_xlfn.NORM.DIST($Q$3:$Q$1003,$F5486,$O5486,FALSE)*WindSpeedStep*$R$3:$R$1003)</f>
        <v>1994.375154701145</v>
      </c>
      <c r="N5486" s="43">
        <f t="shared" si="256"/>
        <v>1.1552716720902028</v>
      </c>
      <c r="O5486" s="43">
        <f t="shared" si="257"/>
        <v>0.74</v>
      </c>
    </row>
    <row r="5487" spans="5:15" x14ac:dyDescent="0.2">
      <c r="E5487" s="16" t="s">
        <v>216</v>
      </c>
      <c r="F5487" s="22">
        <v>11.680235670527159</v>
      </c>
      <c r="G5487" s="25">
        <v>4.8800385204408672E-2</v>
      </c>
      <c r="H5487" s="3">
        <f t="shared" si="255"/>
        <v>1961.1199999999828</v>
      </c>
      <c r="I5487" s="3">
        <f>MIN(H5487-K5487+L5487,'Power Look Up'!$F$4)</f>
        <v>2000</v>
      </c>
      <c r="K5487" s="51">
        <f t="array" ref="K5487">_xlfn.SUM(_xlfn.NORM.DIST($Q$3:$Q$1003,$F5487,$N5487,FALSE)*WindSpeedStep*$R$3:$R$1003)</f>
        <v>1951.4651998820755</v>
      </c>
      <c r="L5487" s="51">
        <f t="array" ref="L5487">_xlfn.SUM(_xlfn.NORM.DIST($Q$3:$Q$1003,$F5487,$O5487,FALSE)*WindSpeedStep*$R$3:$R$1003)</f>
        <v>2016.5336647650677</v>
      </c>
      <c r="N5487" s="43">
        <f t="shared" si="256"/>
        <v>1.1680235670527159</v>
      </c>
      <c r="O5487" s="43">
        <f t="shared" si="257"/>
        <v>0.56999999999999995</v>
      </c>
    </row>
    <row r="5488" spans="5:15" x14ac:dyDescent="0.2">
      <c r="E5488" s="16" t="s">
        <v>217</v>
      </c>
      <c r="F5488" s="22">
        <v>12.957251123890503</v>
      </c>
      <c r="G5488" s="25">
        <v>4.1675506234833348E-2</v>
      </c>
      <c r="H5488" s="3">
        <f t="shared" si="255"/>
        <v>1998.5599999999974</v>
      </c>
      <c r="I5488" s="3">
        <f>MIN(H5488-K5488+L5488,'Power Look Up'!$F$4)</f>
        <v>2000</v>
      </c>
      <c r="K5488" s="51">
        <f t="array" ref="K5488">_xlfn.SUM(_xlfn.NORM.DIST($Q$3:$Q$1003,$F5488,$N5488,FALSE)*WindSpeedStep*$R$3:$R$1003)</f>
        <v>1999.945667568707</v>
      </c>
      <c r="L5488" s="51">
        <f t="array" ref="L5488">_xlfn.SUM(_xlfn.NORM.DIST($Q$3:$Q$1003,$F5488,$O5488,FALSE)*WindSpeedStep*$R$3:$R$1003)</f>
        <v>2010.2983860319712</v>
      </c>
      <c r="N5488" s="43">
        <f t="shared" si="256"/>
        <v>1.2957251123890503</v>
      </c>
      <c r="O5488" s="43">
        <f t="shared" si="257"/>
        <v>0.54</v>
      </c>
    </row>
    <row r="5489" spans="5:15" x14ac:dyDescent="0.2">
      <c r="E5489" s="16" t="s">
        <v>218</v>
      </c>
      <c r="F5489" s="22">
        <v>12.65366731010363</v>
      </c>
      <c r="G5489" s="25">
        <v>5.5319930803069857E-2</v>
      </c>
      <c r="H5489" s="3">
        <f t="shared" si="255"/>
        <v>1995.1499999999976</v>
      </c>
      <c r="I5489" s="3">
        <f>MIN(H5489-K5489+L5489,'Power Look Up'!$F$4)</f>
        <v>2000</v>
      </c>
      <c r="K5489" s="51">
        <f t="array" ref="K5489">_xlfn.SUM(_xlfn.NORM.DIST($Q$3:$Q$1003,$F5489,$N5489,FALSE)*WindSpeedStep*$R$3:$R$1003)</f>
        <v>1995.4954011810089</v>
      </c>
      <c r="L5489" s="51">
        <f t="array" ref="L5489">_xlfn.SUM(_xlfn.NORM.DIST($Q$3:$Q$1003,$F5489,$O5489,FALSE)*WindSpeedStep*$R$3:$R$1003)</f>
        <v>2013.8434939264832</v>
      </c>
      <c r="N5489" s="43">
        <f t="shared" si="256"/>
        <v>1.2653667310103631</v>
      </c>
      <c r="O5489" s="43">
        <f t="shared" si="257"/>
        <v>0.7</v>
      </c>
    </row>
    <row r="5490" spans="5:15" x14ac:dyDescent="0.2">
      <c r="E5490" s="16" t="s">
        <v>219</v>
      </c>
      <c r="F5490" s="22">
        <v>12.467518865810179</v>
      </c>
      <c r="G5490" s="25">
        <v>4.6520884086290869E-2</v>
      </c>
      <c r="H5490" s="3">
        <f t="shared" si="255"/>
        <v>1993.1699999999976</v>
      </c>
      <c r="I5490" s="3">
        <f>MIN(H5490-K5490+L5490,'Power Look Up'!$F$4)</f>
        <v>2000</v>
      </c>
      <c r="K5490" s="51">
        <f t="array" ref="K5490">_xlfn.SUM(_xlfn.NORM.DIST($Q$3:$Q$1003,$F5490,$N5490,FALSE)*WindSpeedStep*$R$3:$R$1003)</f>
        <v>1991.2457989564389</v>
      </c>
      <c r="L5490" s="51">
        <f t="array" ref="L5490">_xlfn.SUM(_xlfn.NORM.DIST($Q$3:$Q$1003,$F5490,$O5490,FALSE)*WindSpeedStep*$R$3:$R$1003)</f>
        <v>2016.3983696093128</v>
      </c>
      <c r="N5490" s="43">
        <f t="shared" si="256"/>
        <v>1.2467518865810181</v>
      </c>
      <c r="O5490" s="43">
        <f t="shared" si="257"/>
        <v>0.57999999999999996</v>
      </c>
    </row>
    <row r="5491" spans="5:15" x14ac:dyDescent="0.2">
      <c r="E5491" s="16" t="s">
        <v>220</v>
      </c>
      <c r="F5491" s="22">
        <v>12.260472768363442</v>
      </c>
      <c r="G5491" s="25">
        <v>5.22002709105506E-2</v>
      </c>
      <c r="H5491" s="3">
        <f t="shared" si="255"/>
        <v>1990.8599999999976</v>
      </c>
      <c r="I5491" s="3">
        <f>MIN(H5491-K5491+L5491,'Power Look Up'!$F$4)</f>
        <v>2000</v>
      </c>
      <c r="K5491" s="51">
        <f t="array" ref="K5491">_xlfn.SUM(_xlfn.NORM.DIST($Q$3:$Q$1003,$F5491,$N5491,FALSE)*WindSpeedStep*$R$3:$R$1003)</f>
        <v>1984.6967820264438</v>
      </c>
      <c r="L5491" s="51">
        <f t="array" ref="L5491">_xlfn.SUM(_xlfn.NORM.DIST($Q$3:$Q$1003,$F5491,$O5491,FALSE)*WindSpeedStep*$R$3:$R$1003)</f>
        <v>2017.6837552461411</v>
      </c>
      <c r="N5491" s="43">
        <f t="shared" si="256"/>
        <v>1.2260472768363444</v>
      </c>
      <c r="O5491" s="43">
        <f t="shared" si="257"/>
        <v>0.64</v>
      </c>
    </row>
    <row r="5492" spans="5:15" x14ac:dyDescent="0.2">
      <c r="E5492" s="16" t="s">
        <v>221</v>
      </c>
      <c r="F5492" s="22">
        <v>12.476773755170321</v>
      </c>
      <c r="G5492" s="25">
        <v>3.5265526860873461E-2</v>
      </c>
      <c r="H5492" s="3">
        <f t="shared" si="255"/>
        <v>1993.2799999999975</v>
      </c>
      <c r="I5492" s="3">
        <f>MIN(H5492-K5492+L5492,'Power Look Up'!$F$4)</f>
        <v>2000</v>
      </c>
      <c r="K5492" s="51">
        <f t="array" ref="K5492">_xlfn.SUM(_xlfn.NORM.DIST($Q$3:$Q$1003,$F5492,$N5492,FALSE)*WindSpeedStep*$R$3:$R$1003)</f>
        <v>1991.4905190741604</v>
      </c>
      <c r="L5492" s="51">
        <f t="array" ref="L5492">_xlfn.SUM(_xlfn.NORM.DIST($Q$3:$Q$1003,$F5492,$O5492,FALSE)*WindSpeedStep*$R$3:$R$1003)</f>
        <v>2016.3985619345151</v>
      </c>
      <c r="N5492" s="43">
        <f t="shared" si="256"/>
        <v>1.2476773755170321</v>
      </c>
      <c r="O5492" s="43">
        <f t="shared" si="257"/>
        <v>0.44</v>
      </c>
    </row>
    <row r="5493" spans="5:15" x14ac:dyDescent="0.2">
      <c r="E5493" s="16" t="s">
        <v>222</v>
      </c>
      <c r="F5493" s="22">
        <v>11.718561615163779</v>
      </c>
      <c r="G5493" s="25">
        <v>6.2294334746286817E-2</v>
      </c>
      <c r="H5493" s="3">
        <f t="shared" si="255"/>
        <v>1964.4799999999827</v>
      </c>
      <c r="I5493" s="3">
        <f>MIN(H5493-K5493+L5493,'Power Look Up'!$F$4)</f>
        <v>2000</v>
      </c>
      <c r="K5493" s="51">
        <f t="array" ref="K5493">_xlfn.SUM(_xlfn.NORM.DIST($Q$3:$Q$1003,$F5493,$N5493,FALSE)*WindSpeedStep*$R$3:$R$1003)</f>
        <v>1954.5226199320866</v>
      </c>
      <c r="L5493" s="51">
        <f t="array" ref="L5493">_xlfn.SUM(_xlfn.NORM.DIST($Q$3:$Q$1003,$F5493,$O5493,FALSE)*WindSpeedStep*$R$3:$R$1003)</f>
        <v>2004.8400180565195</v>
      </c>
      <c r="N5493" s="43">
        <f t="shared" si="256"/>
        <v>1.1718561615163778</v>
      </c>
      <c r="O5493" s="43">
        <f t="shared" si="257"/>
        <v>0.73</v>
      </c>
    </row>
    <row r="5494" spans="5:15" x14ac:dyDescent="0.2">
      <c r="E5494" s="16" t="s">
        <v>223</v>
      </c>
      <c r="F5494" s="22">
        <v>10.303459458363616</v>
      </c>
      <c r="G5494" s="25">
        <v>3.4939721115491706E-2</v>
      </c>
      <c r="H5494" s="3">
        <f t="shared" si="255"/>
        <v>1717.0999999999533</v>
      </c>
      <c r="I5494" s="3">
        <f>MIN(H5494-K5494+L5494,'Power Look Up'!$F$4)</f>
        <v>1794.0246610506397</v>
      </c>
      <c r="K5494" s="51">
        <f t="array" ref="K5494">_xlfn.SUM(_xlfn.NORM.DIST($Q$3:$Q$1003,$F5494,$N5494,FALSE)*WindSpeedStep*$R$3:$R$1003)</f>
        <v>1714.7535581224761</v>
      </c>
      <c r="L5494" s="51">
        <f t="array" ref="L5494">_xlfn.SUM(_xlfn.NORM.DIST($Q$3:$Q$1003,$F5494,$O5494,FALSE)*WindSpeedStep*$R$3:$R$1003)</f>
        <v>1791.6782191731625</v>
      </c>
      <c r="N5494" s="43">
        <f t="shared" si="256"/>
        <v>1.0303459458363615</v>
      </c>
      <c r="O5494" s="43">
        <f t="shared" si="257"/>
        <v>0.36</v>
      </c>
    </row>
    <row r="5495" spans="5:15" x14ac:dyDescent="0.2">
      <c r="E5495" s="16" t="s">
        <v>224</v>
      </c>
      <c r="F5495" s="22">
        <v>9.9466455823309143</v>
      </c>
      <c r="G5495" s="25">
        <v>4.5241382763187406E-2</v>
      </c>
      <c r="H5495" s="3">
        <f t="shared" si="255"/>
        <v>1617.9499999999362</v>
      </c>
      <c r="I5495" s="3">
        <f>MIN(H5495-K5495+L5495,'Power Look Up'!$F$4)</f>
        <v>1660.6807198323866</v>
      </c>
      <c r="K5495" s="51">
        <f t="array" ref="K5495">_xlfn.SUM(_xlfn.NORM.DIST($Q$3:$Q$1003,$F5495,$N5495,FALSE)*WindSpeedStep*$R$3:$R$1003)</f>
        <v>1606.9089059351234</v>
      </c>
      <c r="L5495" s="51">
        <f t="array" ref="L5495">_xlfn.SUM(_xlfn.NORM.DIST($Q$3:$Q$1003,$F5495,$O5495,FALSE)*WindSpeedStep*$R$3:$R$1003)</f>
        <v>1649.6396257675738</v>
      </c>
      <c r="N5495" s="43">
        <f t="shared" si="256"/>
        <v>0.99466455823309152</v>
      </c>
      <c r="O5495" s="43">
        <f t="shared" si="257"/>
        <v>0.45</v>
      </c>
    </row>
    <row r="5496" spans="5:15" x14ac:dyDescent="0.2">
      <c r="E5496" s="16" t="s">
        <v>225</v>
      </c>
      <c r="F5496" s="22">
        <v>10.573639575146812</v>
      </c>
      <c r="G5496" s="25">
        <v>7.0931110775031919E-2</v>
      </c>
      <c r="H5496" s="3">
        <f t="shared" si="255"/>
        <v>1789.1899999999516</v>
      </c>
      <c r="I5496" s="3">
        <f>MIN(H5496-K5496+L5496,'Power Look Up'!$F$4)</f>
        <v>1837.5835572218134</v>
      </c>
      <c r="K5496" s="51">
        <f t="array" ref="K5496">_xlfn.SUM(_xlfn.NORM.DIST($Q$3:$Q$1003,$F5496,$N5496,FALSE)*WindSpeedStep*$R$3:$R$1003)</f>
        <v>1783.6667048794359</v>
      </c>
      <c r="L5496" s="51">
        <f t="array" ref="L5496">_xlfn.SUM(_xlfn.NORM.DIST($Q$3:$Q$1003,$F5496,$O5496,FALSE)*WindSpeedStep*$R$3:$R$1003)</f>
        <v>1832.0602621012977</v>
      </c>
      <c r="N5496" s="43">
        <f t="shared" si="256"/>
        <v>1.0573639575146812</v>
      </c>
      <c r="O5496" s="43">
        <f t="shared" si="257"/>
        <v>0.75</v>
      </c>
    </row>
    <row r="5497" spans="5:15" x14ac:dyDescent="0.2">
      <c r="E5497" s="16" t="s">
        <v>226</v>
      </c>
      <c r="F5497" s="22">
        <v>10.743454941338372</v>
      </c>
      <c r="G5497" s="25">
        <v>4.3747565617048088E-2</v>
      </c>
      <c r="H5497" s="3">
        <f t="shared" si="255"/>
        <v>1834.5799999999508</v>
      </c>
      <c r="I5497" s="3">
        <f>MIN(H5497-K5497+L5497,'Power Look Up'!$F$4)</f>
        <v>1930.5152049964727</v>
      </c>
      <c r="K5497" s="51">
        <f t="array" ref="K5497">_xlfn.SUM(_xlfn.NORM.DIST($Q$3:$Q$1003,$F5497,$N5497,FALSE)*WindSpeedStep*$R$3:$R$1003)</f>
        <v>1821.0262208605761</v>
      </c>
      <c r="L5497" s="51">
        <f t="array" ref="L5497">_xlfn.SUM(_xlfn.NORM.DIST($Q$3:$Q$1003,$F5497,$O5497,FALSE)*WindSpeedStep*$R$3:$R$1003)</f>
        <v>1916.961425857098</v>
      </c>
      <c r="N5497" s="43">
        <f t="shared" si="256"/>
        <v>1.0743454941338373</v>
      </c>
      <c r="O5497" s="43">
        <f t="shared" si="257"/>
        <v>0.47</v>
      </c>
    </row>
    <row r="5498" spans="5:15" x14ac:dyDescent="0.2">
      <c r="E5498" s="16" t="s">
        <v>227</v>
      </c>
      <c r="F5498" s="22">
        <v>10.624689904120766</v>
      </c>
      <c r="G5498" s="25">
        <v>3.1059730022992026E-2</v>
      </c>
      <c r="H5498" s="3">
        <f t="shared" si="255"/>
        <v>1802.5399999999513</v>
      </c>
      <c r="I5498" s="3">
        <f>MIN(H5498-K5498+L5498,'Power Look Up'!$F$4)</f>
        <v>1907.5451728932355</v>
      </c>
      <c r="K5498" s="51">
        <f t="array" ref="K5498">_xlfn.SUM(_xlfn.NORM.DIST($Q$3:$Q$1003,$F5498,$N5498,FALSE)*WindSpeedStep*$R$3:$R$1003)</f>
        <v>1795.382619476271</v>
      </c>
      <c r="L5498" s="51">
        <f t="array" ref="L5498">_xlfn.SUM(_xlfn.NORM.DIST($Q$3:$Q$1003,$F5498,$O5498,FALSE)*WindSpeedStep*$R$3:$R$1003)</f>
        <v>1900.3877923695552</v>
      </c>
      <c r="N5498" s="43">
        <f t="shared" si="256"/>
        <v>1.0624689904120765</v>
      </c>
      <c r="O5498" s="43">
        <f t="shared" si="257"/>
        <v>0.33</v>
      </c>
    </row>
    <row r="5499" spans="5:15" x14ac:dyDescent="0.2">
      <c r="E5499" s="16" t="s">
        <v>228</v>
      </c>
      <c r="F5499" s="22">
        <v>10.606513127235344</v>
      </c>
      <c r="G5499" s="25">
        <v>2.8284507490936084E-2</v>
      </c>
      <c r="H5499" s="3">
        <f t="shared" si="255"/>
        <v>1799.8699999999515</v>
      </c>
      <c r="I5499" s="3">
        <f>MIN(H5499-K5499+L5499,'Power Look Up'!$F$4)</f>
        <v>1905.6327348078742</v>
      </c>
      <c r="K5499" s="51">
        <f t="array" ref="K5499">_xlfn.SUM(_xlfn.NORM.DIST($Q$3:$Q$1003,$F5499,$N5499,FALSE)*WindSpeedStep*$R$3:$R$1003)</f>
        <v>1791.2589728722382</v>
      </c>
      <c r="L5499" s="51">
        <f t="array" ref="L5499">_xlfn.SUM(_xlfn.NORM.DIST($Q$3:$Q$1003,$F5499,$O5499,FALSE)*WindSpeedStep*$R$3:$R$1003)</f>
        <v>1897.0217076801609</v>
      </c>
      <c r="N5499" s="43">
        <f t="shared" si="256"/>
        <v>1.0606513127235344</v>
      </c>
      <c r="O5499" s="43">
        <f t="shared" si="257"/>
        <v>0.3</v>
      </c>
    </row>
    <row r="5500" spans="5:15" x14ac:dyDescent="0.2">
      <c r="E5500" s="16" t="s">
        <v>229</v>
      </c>
      <c r="F5500" s="22">
        <v>10.180412388947552</v>
      </c>
      <c r="G5500" s="25">
        <v>4.5184810047518585E-2</v>
      </c>
      <c r="H5500" s="3">
        <f t="shared" si="255"/>
        <v>1685.059999999954</v>
      </c>
      <c r="I5500" s="3">
        <f>MIN(H5500-K5500+L5500,'Power Look Up'!$F$4)</f>
        <v>1745.5484564071255</v>
      </c>
      <c r="K5500" s="51">
        <f t="array" ref="K5500">_xlfn.SUM(_xlfn.NORM.DIST($Q$3:$Q$1003,$F5500,$N5500,FALSE)*WindSpeedStep*$R$3:$R$1003)</f>
        <v>1679.6196751763061</v>
      </c>
      <c r="L5500" s="51">
        <f t="array" ref="L5500">_xlfn.SUM(_xlfn.NORM.DIST($Q$3:$Q$1003,$F5500,$O5500,FALSE)*WindSpeedStep*$R$3:$R$1003)</f>
        <v>1740.1081315834776</v>
      </c>
      <c r="N5500" s="43">
        <f t="shared" si="256"/>
        <v>1.0180412388947553</v>
      </c>
      <c r="O5500" s="43">
        <f t="shared" si="257"/>
        <v>0.46</v>
      </c>
    </row>
    <row r="5501" spans="5:15" x14ac:dyDescent="0.2">
      <c r="E5501" s="16" t="s">
        <v>230</v>
      </c>
      <c r="F5501" s="22">
        <v>9.736187423256915</v>
      </c>
      <c r="G5501" s="25">
        <v>2.875869042240925E-2</v>
      </c>
      <c r="H5501" s="3">
        <f t="shared" si="255"/>
        <v>1537.9399999999378</v>
      </c>
      <c r="I5501" s="3">
        <f>MIN(H5501-K5501+L5501,'Power Look Up'!$F$4)</f>
        <v>1569.8753205500188</v>
      </c>
      <c r="K5501" s="51">
        <f t="array" ref="K5501">_xlfn.SUM(_xlfn.NORM.DIST($Q$3:$Q$1003,$F5501,$N5501,FALSE)*WindSpeedStep*$R$3:$R$1003)</f>
        <v>1535.5725776026038</v>
      </c>
      <c r="L5501" s="51">
        <f t="array" ref="L5501">_xlfn.SUM(_xlfn.NORM.DIST($Q$3:$Q$1003,$F5501,$O5501,FALSE)*WindSpeedStep*$R$3:$R$1003)</f>
        <v>1567.5078981526849</v>
      </c>
      <c r="N5501" s="43">
        <f t="shared" si="256"/>
        <v>0.97361874232569157</v>
      </c>
      <c r="O5501" s="43">
        <f t="shared" si="257"/>
        <v>0.28000000000000003</v>
      </c>
    </row>
    <row r="5502" spans="5:15" x14ac:dyDescent="0.2">
      <c r="E5502" s="16" t="s">
        <v>231</v>
      </c>
      <c r="F5502" s="22">
        <v>10.201090179455896</v>
      </c>
      <c r="G5502" s="25">
        <v>3.8231207953187782E-2</v>
      </c>
      <c r="H5502" s="3">
        <f t="shared" si="255"/>
        <v>1690.3999999999537</v>
      </c>
      <c r="I5502" s="3">
        <f>MIN(H5502-K5502+L5502,'Power Look Up'!$F$4)</f>
        <v>1757.1862748874566</v>
      </c>
      <c r="K5502" s="51">
        <f t="array" ref="K5502">_xlfn.SUM(_xlfn.NORM.DIST($Q$3:$Q$1003,$F5502,$N5502,FALSE)*WindSpeedStep*$R$3:$R$1003)</f>
        <v>1685.6817395939113</v>
      </c>
      <c r="L5502" s="51">
        <f t="array" ref="L5502">_xlfn.SUM(_xlfn.NORM.DIST($Q$3:$Q$1003,$F5502,$O5502,FALSE)*WindSpeedStep*$R$3:$R$1003)</f>
        <v>1752.4680144814142</v>
      </c>
      <c r="N5502" s="43">
        <f t="shared" si="256"/>
        <v>1.0201090179455896</v>
      </c>
      <c r="O5502" s="43">
        <f t="shared" si="257"/>
        <v>0.39</v>
      </c>
    </row>
    <row r="5503" spans="5:15" x14ac:dyDescent="0.2">
      <c r="E5503" s="16" t="s">
        <v>232</v>
      </c>
      <c r="F5503" s="22">
        <v>9.7933895485783928</v>
      </c>
      <c r="G5503" s="25">
        <v>4.3907167979692865E-2</v>
      </c>
      <c r="H5503" s="3">
        <f t="shared" si="255"/>
        <v>1556.9899999999375</v>
      </c>
      <c r="I5503" s="3">
        <f>MIN(H5503-K5503+L5503,'Power Look Up'!$F$4)</f>
        <v>1588.5481613055249</v>
      </c>
      <c r="K5503" s="51">
        <f t="array" ref="K5503">_xlfn.SUM(_xlfn.NORM.DIST($Q$3:$Q$1003,$F5503,$N5503,FALSE)*WindSpeedStep*$R$3:$R$1003)</f>
        <v>1555.4504148916699</v>
      </c>
      <c r="L5503" s="51">
        <f t="array" ref="L5503">_xlfn.SUM(_xlfn.NORM.DIST($Q$3:$Q$1003,$F5503,$O5503,FALSE)*WindSpeedStep*$R$3:$R$1003)</f>
        <v>1587.0085761972573</v>
      </c>
      <c r="N5503" s="43">
        <f t="shared" si="256"/>
        <v>0.97933895485783928</v>
      </c>
      <c r="O5503" s="43">
        <f t="shared" si="257"/>
        <v>0.43</v>
      </c>
    </row>
    <row r="5504" spans="5:15" x14ac:dyDescent="0.2">
      <c r="E5504" s="16" t="s">
        <v>233</v>
      </c>
      <c r="F5504" s="22">
        <v>9.0391032132381355</v>
      </c>
      <c r="G5504" s="25">
        <v>4.4252177518471492E-2</v>
      </c>
      <c r="H5504" s="3">
        <f t="shared" si="255"/>
        <v>1271.2399999999434</v>
      </c>
      <c r="I5504" s="3">
        <f>MIN(H5504-K5504+L5504,'Power Look Up'!$F$4)</f>
        <v>1256.2732807939271</v>
      </c>
      <c r="K5504" s="51">
        <f t="array" ref="K5504">_xlfn.SUM(_xlfn.NORM.DIST($Q$3:$Q$1003,$F5504,$N5504,FALSE)*WindSpeedStep*$R$3:$R$1003)</f>
        <v>1274.8816665146026</v>
      </c>
      <c r="L5504" s="51">
        <f t="array" ref="L5504">_xlfn.SUM(_xlfn.NORM.DIST($Q$3:$Q$1003,$F5504,$O5504,FALSE)*WindSpeedStep*$R$3:$R$1003)</f>
        <v>1259.9149473085863</v>
      </c>
      <c r="N5504" s="43">
        <f t="shared" si="256"/>
        <v>0.90391032132381355</v>
      </c>
      <c r="O5504" s="43">
        <f t="shared" si="257"/>
        <v>0.4</v>
      </c>
    </row>
    <row r="5505" spans="5:15" x14ac:dyDescent="0.2">
      <c r="E5505" s="16" t="s">
        <v>234</v>
      </c>
      <c r="F5505" s="22">
        <v>8.4320640260103161</v>
      </c>
      <c r="G5505" s="25">
        <v>6.0483411704039168E-2</v>
      </c>
      <c r="H5505" s="3">
        <f t="shared" si="255"/>
        <v>1046.8099999999504</v>
      </c>
      <c r="I5505" s="3">
        <f>MIN(H5505-K5505+L5505,'Power Look Up'!$F$4)</f>
        <v>1029.9745783746271</v>
      </c>
      <c r="K5505" s="51">
        <f t="array" ref="K5505">_xlfn.SUM(_xlfn.NORM.DIST($Q$3:$Q$1003,$F5505,$N5505,FALSE)*WindSpeedStep*$R$3:$R$1003)</f>
        <v>1044.9197822507695</v>
      </c>
      <c r="L5505" s="51">
        <f t="array" ref="L5505">_xlfn.SUM(_xlfn.NORM.DIST($Q$3:$Q$1003,$F5505,$O5505,FALSE)*WindSpeedStep*$R$3:$R$1003)</f>
        <v>1028.0843606254462</v>
      </c>
      <c r="N5505" s="43">
        <f t="shared" si="256"/>
        <v>0.84320640260103163</v>
      </c>
      <c r="O5505" s="43">
        <f t="shared" si="257"/>
        <v>0.51</v>
      </c>
    </row>
    <row r="5506" spans="5:15" x14ac:dyDescent="0.2">
      <c r="E5506" s="16" t="s">
        <v>235</v>
      </c>
      <c r="F5506" s="22">
        <v>7.0434112646146847</v>
      </c>
      <c r="G5506" s="25">
        <v>0.13061852636974045</v>
      </c>
      <c r="H5506" s="3">
        <f t="shared" si="255"/>
        <v>600.03999999996824</v>
      </c>
      <c r="I5506" s="3">
        <f>MIN(H5506-K5506+L5506,'Power Look Up'!$F$4)</f>
        <v>612.25536121755692</v>
      </c>
      <c r="K5506" s="51">
        <f t="array" ref="K5506">_xlfn.SUM(_xlfn.NORM.DIST($Q$3:$Q$1003,$F5506,$N5506,FALSE)*WindSpeedStep*$R$3:$R$1003)</f>
        <v>605.76185636978994</v>
      </c>
      <c r="L5506" s="51">
        <f t="array" ref="L5506">_xlfn.SUM(_xlfn.NORM.DIST($Q$3:$Q$1003,$F5506,$O5506,FALSE)*WindSpeedStep*$R$3:$R$1003)</f>
        <v>617.97721758737862</v>
      </c>
      <c r="N5506" s="43">
        <f t="shared" si="256"/>
        <v>0.70434112646146851</v>
      </c>
      <c r="O5506" s="43">
        <f t="shared" si="257"/>
        <v>0.92</v>
      </c>
    </row>
    <row r="5507" spans="5:15" x14ac:dyDescent="0.2">
      <c r="E5507" s="16" t="s">
        <v>236</v>
      </c>
      <c r="F5507" s="22">
        <v>9.5998915351766456</v>
      </c>
      <c r="G5507" s="25">
        <v>0.16666854975779252</v>
      </c>
      <c r="H5507" s="3">
        <f t="shared" ref="H5507:H5570" si="258">INDEX(PowerArray,MIN(MaximumPowerIndex,ROUND(F5507*100,0)))</f>
        <v>1484.599999999939</v>
      </c>
      <c r="I5507" s="3">
        <f>MIN(H5507-K5507+L5507,'Power Look Up'!$F$4)</f>
        <v>1440.1747984347935</v>
      </c>
      <c r="K5507" s="51">
        <f t="array" ref="K5507">_xlfn.SUM(_xlfn.NORM.DIST($Q$3:$Q$1003,$F5507,$N5507,FALSE)*WindSpeedStep*$R$3:$R$1003)</f>
        <v>1486.9333776416386</v>
      </c>
      <c r="L5507" s="51">
        <f t="array" ref="L5507">_xlfn.SUM(_xlfn.NORM.DIST($Q$3:$Q$1003,$F5507,$O5507,FALSE)*WindSpeedStep*$R$3:$R$1003)</f>
        <v>1442.5081760764931</v>
      </c>
      <c r="N5507" s="43">
        <f t="shared" ref="N5507:N5570" si="259">ReferenceTurbulence*F5507</f>
        <v>0.95998915351766456</v>
      </c>
      <c r="O5507" s="43">
        <f t="shared" ref="O5507:O5570" si="260">F5507*G5507</f>
        <v>1.6</v>
      </c>
    </row>
    <row r="5508" spans="5:15" x14ac:dyDescent="0.2">
      <c r="E5508" s="16" t="s">
        <v>237</v>
      </c>
      <c r="F5508" s="22">
        <v>11.038664456772876</v>
      </c>
      <c r="G5508" s="25">
        <v>2.6271294062396085E-2</v>
      </c>
      <c r="H5508" s="3">
        <f t="shared" si="258"/>
        <v>1907.359999999984</v>
      </c>
      <c r="I5508" s="3">
        <f>MIN(H5508-K5508+L5508,'Power Look Up'!$F$4)</f>
        <v>2000</v>
      </c>
      <c r="K5508" s="51">
        <f t="array" ref="K5508">_xlfn.SUM(_xlfn.NORM.DIST($Q$3:$Q$1003,$F5508,$N5508,FALSE)*WindSpeedStep*$R$3:$R$1003)</f>
        <v>1875.2077000397544</v>
      </c>
      <c r="L5508" s="51">
        <f t="array" ref="L5508">_xlfn.SUM(_xlfn.NORM.DIST($Q$3:$Q$1003,$F5508,$O5508,FALSE)*WindSpeedStep*$R$3:$R$1003)</f>
        <v>2002.2974989867407</v>
      </c>
      <c r="N5508" s="43">
        <f t="shared" si="259"/>
        <v>1.1038664456772878</v>
      </c>
      <c r="O5508" s="43">
        <f t="shared" si="260"/>
        <v>0.28999999999999998</v>
      </c>
    </row>
    <row r="5509" spans="5:15" x14ac:dyDescent="0.2">
      <c r="E5509" s="16" t="s">
        <v>238</v>
      </c>
      <c r="F5509" s="22">
        <v>11.086840743137239</v>
      </c>
      <c r="G5509" s="25">
        <v>3.1568957118523616E-2</v>
      </c>
      <c r="H5509" s="3">
        <f t="shared" si="258"/>
        <v>1911.5599999999838</v>
      </c>
      <c r="I5509" s="3">
        <f>MIN(H5509-K5509+L5509,'Power Look Up'!$F$4)</f>
        <v>2000</v>
      </c>
      <c r="K5509" s="51">
        <f t="array" ref="K5509">_xlfn.SUM(_xlfn.NORM.DIST($Q$3:$Q$1003,$F5509,$N5509,FALSE)*WindSpeedStep*$R$3:$R$1003)</f>
        <v>1882.8051162497088</v>
      </c>
      <c r="L5509" s="51">
        <f t="array" ref="L5509">_xlfn.SUM(_xlfn.NORM.DIST($Q$3:$Q$1003,$F5509,$O5509,FALSE)*WindSpeedStep*$R$3:$R$1003)</f>
        <v>2000.4910042691104</v>
      </c>
      <c r="N5509" s="43">
        <f t="shared" si="259"/>
        <v>1.1086840743137241</v>
      </c>
      <c r="O5509" s="43">
        <f t="shared" si="260"/>
        <v>0.35000000000000003</v>
      </c>
    </row>
    <row r="5510" spans="5:15" x14ac:dyDescent="0.2">
      <c r="E5510" s="16" t="s">
        <v>239</v>
      </c>
      <c r="F5510" s="22">
        <v>10.679155028850721</v>
      </c>
      <c r="G5510" s="25">
        <v>3.1837724902528217E-2</v>
      </c>
      <c r="H5510" s="3">
        <f t="shared" si="258"/>
        <v>1818.5599999999511</v>
      </c>
      <c r="I5510" s="3">
        <f>MIN(H5510-K5510+L5510,'Power Look Up'!$F$4)</f>
        <v>1926.6380394602784</v>
      </c>
      <c r="K5510" s="51">
        <f t="array" ref="K5510">_xlfn.SUM(_xlfn.NORM.DIST($Q$3:$Q$1003,$F5510,$N5510,FALSE)*WindSpeedStep*$R$3:$R$1003)</f>
        <v>1807.4220899240834</v>
      </c>
      <c r="L5510" s="51">
        <f t="array" ref="L5510">_xlfn.SUM(_xlfn.NORM.DIST($Q$3:$Q$1003,$F5510,$O5510,FALSE)*WindSpeedStep*$R$3:$R$1003)</f>
        <v>1915.5001293844107</v>
      </c>
      <c r="N5510" s="43">
        <f t="shared" si="259"/>
        <v>1.0679155028850722</v>
      </c>
      <c r="O5510" s="43">
        <f t="shared" si="260"/>
        <v>0.34</v>
      </c>
    </row>
    <row r="5511" spans="5:15" x14ac:dyDescent="0.2">
      <c r="E5511" s="16" t="s">
        <v>240</v>
      </c>
      <c r="F5511" s="22">
        <v>9.6011670944737872</v>
      </c>
      <c r="G5511" s="25">
        <v>3.6453901547182949E-2</v>
      </c>
      <c r="H5511" s="3">
        <f t="shared" si="258"/>
        <v>1484.599999999939</v>
      </c>
      <c r="I5511" s="3">
        <f>MIN(H5511-K5511+L5511,'Power Look Up'!$F$4)</f>
        <v>1502.8053421616003</v>
      </c>
      <c r="K5511" s="51">
        <f t="array" ref="K5511">_xlfn.SUM(_xlfn.NORM.DIST($Q$3:$Q$1003,$F5511,$N5511,FALSE)*WindSpeedStep*$R$3:$R$1003)</f>
        <v>1487.3961653024203</v>
      </c>
      <c r="L5511" s="51">
        <f t="array" ref="L5511">_xlfn.SUM(_xlfn.NORM.DIST($Q$3:$Q$1003,$F5511,$O5511,FALSE)*WindSpeedStep*$R$3:$R$1003)</f>
        <v>1505.6015074640816</v>
      </c>
      <c r="N5511" s="43">
        <f t="shared" si="259"/>
        <v>0.96011670944737881</v>
      </c>
      <c r="O5511" s="43">
        <f t="shared" si="260"/>
        <v>0.35000000000000003</v>
      </c>
    </row>
    <row r="5512" spans="5:15" x14ac:dyDescent="0.2">
      <c r="E5512" s="16" t="s">
        <v>241</v>
      </c>
      <c r="F5512" s="22">
        <v>8.8406728916731208</v>
      </c>
      <c r="G5512" s="25">
        <v>4.6376560361844399E-2</v>
      </c>
      <c r="H5512" s="3">
        <f t="shared" si="258"/>
        <v>1197.2799999999472</v>
      </c>
      <c r="I5512" s="3">
        <f>MIN(H5512-K5512+L5512,'Power Look Up'!$F$4)</f>
        <v>1178.1746785293817</v>
      </c>
      <c r="K5512" s="51">
        <f t="array" ref="K5512">_xlfn.SUM(_xlfn.NORM.DIST($Q$3:$Q$1003,$F5512,$N5512,FALSE)*WindSpeedStep*$R$3:$R$1003)</f>
        <v>1198.4835987198962</v>
      </c>
      <c r="L5512" s="51">
        <f t="array" ref="L5512">_xlfn.SUM(_xlfn.NORM.DIST($Q$3:$Q$1003,$F5512,$O5512,FALSE)*WindSpeedStep*$R$3:$R$1003)</f>
        <v>1179.3782772493307</v>
      </c>
      <c r="N5512" s="43">
        <f t="shared" si="259"/>
        <v>0.88406728916731214</v>
      </c>
      <c r="O5512" s="43">
        <f t="shared" si="260"/>
        <v>0.41</v>
      </c>
    </row>
    <row r="5513" spans="5:15" x14ac:dyDescent="0.2">
      <c r="E5513" s="16" t="s">
        <v>242</v>
      </c>
      <c r="F5513" s="22">
        <v>9.5681955006861941</v>
      </c>
      <c r="G5513" s="25">
        <v>6.2707748807700497E-2</v>
      </c>
      <c r="H5513" s="3">
        <f t="shared" si="258"/>
        <v>1473.1699999999391</v>
      </c>
      <c r="I5513" s="3">
        <f>MIN(H5513-K5513+L5513,'Power Look Up'!$F$4)</f>
        <v>1485.0242565557869</v>
      </c>
      <c r="K5513" s="51">
        <f t="array" ref="K5513">_xlfn.SUM(_xlfn.NORM.DIST($Q$3:$Q$1003,$F5513,$N5513,FALSE)*WindSpeedStep*$R$3:$R$1003)</f>
        <v>1475.3917540385287</v>
      </c>
      <c r="L5513" s="51">
        <f t="array" ref="L5513">_xlfn.SUM(_xlfn.NORM.DIST($Q$3:$Q$1003,$F5513,$O5513,FALSE)*WindSpeedStep*$R$3:$R$1003)</f>
        <v>1487.2460105943765</v>
      </c>
      <c r="N5513" s="43">
        <f t="shared" si="259"/>
        <v>0.95681955006861941</v>
      </c>
      <c r="O5513" s="43">
        <f t="shared" si="260"/>
        <v>0.6</v>
      </c>
    </row>
    <row r="5514" spans="5:15" x14ac:dyDescent="0.2">
      <c r="E5514" s="16" t="s">
        <v>243</v>
      </c>
      <c r="F5514" s="22">
        <v>9.6163660709778345</v>
      </c>
      <c r="G5514" s="25">
        <v>3.743617883750068E-2</v>
      </c>
      <c r="H5514" s="3">
        <f t="shared" si="258"/>
        <v>1492.2199999999389</v>
      </c>
      <c r="I5514" s="3">
        <f>MIN(H5514-K5514+L5514,'Power Look Up'!$F$4)</f>
        <v>1511.5147941897892</v>
      </c>
      <c r="K5514" s="51">
        <f t="array" ref="K5514">_xlfn.SUM(_xlfn.NORM.DIST($Q$3:$Q$1003,$F5514,$N5514,FALSE)*WindSpeedStep*$R$3:$R$1003)</f>
        <v>1492.9001967790932</v>
      </c>
      <c r="L5514" s="51">
        <f t="array" ref="L5514">_xlfn.SUM(_xlfn.NORM.DIST($Q$3:$Q$1003,$F5514,$O5514,FALSE)*WindSpeedStep*$R$3:$R$1003)</f>
        <v>1512.1949909689436</v>
      </c>
      <c r="N5514" s="43">
        <f t="shared" si="259"/>
        <v>0.96163660709778354</v>
      </c>
      <c r="O5514" s="43">
        <f t="shared" si="260"/>
        <v>0.36</v>
      </c>
    </row>
    <row r="5515" spans="5:15" x14ac:dyDescent="0.2">
      <c r="E5515" s="16" t="s">
        <v>244</v>
      </c>
      <c r="F5515" s="22">
        <v>9.7314439671738189</v>
      </c>
      <c r="G5515" s="25">
        <v>4.2131465934861785E-2</v>
      </c>
      <c r="H5515" s="3">
        <f t="shared" si="258"/>
        <v>1534.1299999999378</v>
      </c>
      <c r="I5515" s="3">
        <f>MIN(H5515-K5515+L5515,'Power Look Up'!$F$4)</f>
        <v>1561.4918307423452</v>
      </c>
      <c r="K5515" s="51">
        <f t="array" ref="K5515">_xlfn.SUM(_xlfn.NORM.DIST($Q$3:$Q$1003,$F5515,$N5515,FALSE)*WindSpeedStep*$R$3:$R$1003)</f>
        <v>1533.9091442034678</v>
      </c>
      <c r="L5515" s="51">
        <f t="array" ref="L5515">_xlfn.SUM(_xlfn.NORM.DIST($Q$3:$Q$1003,$F5515,$O5515,FALSE)*WindSpeedStep*$R$3:$R$1003)</f>
        <v>1561.2709749458752</v>
      </c>
      <c r="N5515" s="43">
        <f t="shared" si="259"/>
        <v>0.97314439671738195</v>
      </c>
      <c r="O5515" s="43">
        <f t="shared" si="260"/>
        <v>0.41</v>
      </c>
    </row>
    <row r="5516" spans="5:15" x14ac:dyDescent="0.2">
      <c r="E5516" s="16" t="s">
        <v>245</v>
      </c>
      <c r="F5516" s="22">
        <v>9.8894942647187403</v>
      </c>
      <c r="G5516" s="25">
        <v>4.4491658341895376E-2</v>
      </c>
      <c r="H5516" s="3">
        <f t="shared" si="258"/>
        <v>1595.0899999999365</v>
      </c>
      <c r="I5516" s="3">
        <f>MIN(H5516-K5516+L5516,'Power Look Up'!$F$4)</f>
        <v>1633.8099543134022</v>
      </c>
      <c r="K5516" s="51">
        <f t="array" ref="K5516">_xlfn.SUM(_xlfn.NORM.DIST($Q$3:$Q$1003,$F5516,$N5516,FALSE)*WindSpeedStep*$R$3:$R$1003)</f>
        <v>1588.0423191493355</v>
      </c>
      <c r="L5516" s="51">
        <f t="array" ref="L5516">_xlfn.SUM(_xlfn.NORM.DIST($Q$3:$Q$1003,$F5516,$O5516,FALSE)*WindSpeedStep*$R$3:$R$1003)</f>
        <v>1626.7622734628012</v>
      </c>
      <c r="N5516" s="43">
        <f t="shared" si="259"/>
        <v>0.98894942647187412</v>
      </c>
      <c r="O5516" s="43">
        <f t="shared" si="260"/>
        <v>0.44</v>
      </c>
    </row>
    <row r="5517" spans="5:15" x14ac:dyDescent="0.2">
      <c r="E5517" s="16" t="s">
        <v>246</v>
      </c>
      <c r="F5517" s="22">
        <v>10.110111166650988</v>
      </c>
      <c r="G5517" s="25">
        <v>4.9455440376292806E-2</v>
      </c>
      <c r="H5517" s="3">
        <f t="shared" si="258"/>
        <v>1666.3699999999544</v>
      </c>
      <c r="I5517" s="3">
        <f>MIN(H5517-K5517+L5517,'Power Look Up'!$F$4)</f>
        <v>1718.5632898293318</v>
      </c>
      <c r="K5517" s="51">
        <f t="array" ref="K5517">_xlfn.SUM(_xlfn.NORM.DIST($Q$3:$Q$1003,$F5517,$N5517,FALSE)*WindSpeedStep*$R$3:$R$1003)</f>
        <v>1658.5462261489452</v>
      </c>
      <c r="L5517" s="51">
        <f t="array" ref="L5517">_xlfn.SUM(_xlfn.NORM.DIST($Q$3:$Q$1003,$F5517,$O5517,FALSE)*WindSpeedStep*$R$3:$R$1003)</f>
        <v>1710.7395159783225</v>
      </c>
      <c r="N5517" s="43">
        <f t="shared" si="259"/>
        <v>1.0110111166650988</v>
      </c>
      <c r="O5517" s="43">
        <f t="shared" si="260"/>
        <v>0.5</v>
      </c>
    </row>
    <row r="5518" spans="5:15" x14ac:dyDescent="0.2">
      <c r="E5518" s="16" t="s">
        <v>247</v>
      </c>
      <c r="F5518" s="22">
        <v>10.52606406460287</v>
      </c>
      <c r="G5518" s="25">
        <v>5.4151294966634331E-2</v>
      </c>
      <c r="H5518" s="3">
        <f t="shared" si="258"/>
        <v>1778.509999999952</v>
      </c>
      <c r="I5518" s="3">
        <f>MIN(H5518-K5518+L5518,'Power Look Up'!$F$4)</f>
        <v>1850.8258206721193</v>
      </c>
      <c r="K5518" s="51">
        <f t="array" ref="K5518">_xlfn.SUM(_xlfn.NORM.DIST($Q$3:$Q$1003,$F5518,$N5518,FALSE)*WindSpeedStep*$R$3:$R$1003)</f>
        <v>1772.3723979879569</v>
      </c>
      <c r="L5518" s="51">
        <f t="array" ref="L5518">_xlfn.SUM(_xlfn.NORM.DIST($Q$3:$Q$1003,$F5518,$O5518,FALSE)*WindSpeedStep*$R$3:$R$1003)</f>
        <v>1844.6882186601242</v>
      </c>
      <c r="N5518" s="43">
        <f t="shared" si="259"/>
        <v>1.0526064064602871</v>
      </c>
      <c r="O5518" s="43">
        <f t="shared" si="260"/>
        <v>0.56999999999999995</v>
      </c>
    </row>
    <row r="5519" spans="5:15" x14ac:dyDescent="0.2">
      <c r="E5519" s="16" t="s">
        <v>248</v>
      </c>
      <c r="F5519" s="22">
        <v>10.108635802784161</v>
      </c>
      <c r="G5519" s="25">
        <v>4.550564576412032E-2</v>
      </c>
      <c r="H5519" s="3">
        <f t="shared" si="258"/>
        <v>1666.3699999999544</v>
      </c>
      <c r="I5519" s="3">
        <f>MIN(H5519-K5519+L5519,'Power Look Up'!$F$4)</f>
        <v>1721.2556507347763</v>
      </c>
      <c r="K5519" s="51">
        <f t="array" ref="K5519">_xlfn.SUM(_xlfn.NORM.DIST($Q$3:$Q$1003,$F5519,$N5519,FALSE)*WindSpeedStep*$R$3:$R$1003)</f>
        <v>1658.0964215532756</v>
      </c>
      <c r="L5519" s="51">
        <f t="array" ref="L5519">_xlfn.SUM(_xlfn.NORM.DIST($Q$3:$Q$1003,$F5519,$O5519,FALSE)*WindSpeedStep*$R$3:$R$1003)</f>
        <v>1712.9820722880975</v>
      </c>
      <c r="N5519" s="43">
        <f t="shared" si="259"/>
        <v>1.0108635802784161</v>
      </c>
      <c r="O5519" s="43">
        <f t="shared" si="260"/>
        <v>0.46</v>
      </c>
    </row>
    <row r="5520" spans="5:15" x14ac:dyDescent="0.2">
      <c r="E5520" s="16" t="s">
        <v>249</v>
      </c>
      <c r="F5520" s="22">
        <v>11.074094639630426</v>
      </c>
      <c r="G5520" s="25">
        <v>2.8896267407254102E-2</v>
      </c>
      <c r="H5520" s="3">
        <f t="shared" si="258"/>
        <v>1909.879999999984</v>
      </c>
      <c r="I5520" s="3">
        <f>MIN(H5520-K5520+L5520,'Power Look Up'!$F$4)</f>
        <v>2000</v>
      </c>
      <c r="K5520" s="51">
        <f t="array" ref="K5520">_xlfn.SUM(_xlfn.NORM.DIST($Q$3:$Q$1003,$F5520,$N5520,FALSE)*WindSpeedStep*$R$3:$R$1003)</f>
        <v>1880.8277513335588</v>
      </c>
      <c r="L5520" s="51">
        <f t="array" ref="L5520">_xlfn.SUM(_xlfn.NORM.DIST($Q$3:$Q$1003,$F5520,$O5520,FALSE)*WindSpeedStep*$R$3:$R$1003)</f>
        <v>2002.9976847333751</v>
      </c>
      <c r="N5520" s="43">
        <f t="shared" si="259"/>
        <v>1.1074094639630425</v>
      </c>
      <c r="O5520" s="43">
        <f t="shared" si="260"/>
        <v>0.32</v>
      </c>
    </row>
    <row r="5521" spans="5:15" x14ac:dyDescent="0.2">
      <c r="E5521" s="16" t="s">
        <v>250</v>
      </c>
      <c r="F5521" s="22">
        <v>12.434752137709477</v>
      </c>
      <c r="G5521" s="25">
        <v>5.7098042014594133E-2</v>
      </c>
      <c r="H5521" s="3">
        <f t="shared" si="258"/>
        <v>1992.7299999999975</v>
      </c>
      <c r="I5521" s="3">
        <f>MIN(H5521-K5521+L5521,'Power Look Up'!$F$4)</f>
        <v>2000</v>
      </c>
      <c r="K5521" s="51">
        <f t="array" ref="K5521">_xlfn.SUM(_xlfn.NORM.DIST($Q$3:$Q$1003,$F5521,$N5521,FALSE)*WindSpeedStep*$R$3:$R$1003)</f>
        <v>1990.3486151876702</v>
      </c>
      <c r="L5521" s="51">
        <f t="array" ref="L5521">_xlfn.SUM(_xlfn.NORM.DIST($Q$3:$Q$1003,$F5521,$O5521,FALSE)*WindSpeedStep*$R$3:$R$1003)</f>
        <v>2015.4498036945511</v>
      </c>
      <c r="N5521" s="43">
        <f t="shared" si="259"/>
        <v>1.2434752137709477</v>
      </c>
      <c r="O5521" s="43">
        <f t="shared" si="260"/>
        <v>0.71</v>
      </c>
    </row>
    <row r="5522" spans="5:15" x14ac:dyDescent="0.2">
      <c r="E5522" s="16" t="s">
        <v>251</v>
      </c>
      <c r="F5522" s="22">
        <v>13.755483920796337</v>
      </c>
      <c r="G5522" s="25">
        <v>3.4168190861640774E-2</v>
      </c>
      <c r="H5522" s="3">
        <f t="shared" si="258"/>
        <v>1999.7599999999998</v>
      </c>
      <c r="I5522" s="3">
        <f>MIN(H5522-K5522+L5522,'Power Look Up'!$F$4)</f>
        <v>1999.9582566869224</v>
      </c>
      <c r="K5522" s="51">
        <f t="array" ref="K5522">_xlfn.SUM(_xlfn.NORM.DIST($Q$3:$Q$1003,$F5522,$N5522,FALSE)*WindSpeedStep*$R$3:$R$1003)</f>
        <v>2003.4496971813383</v>
      </c>
      <c r="L5522" s="51">
        <f t="array" ref="L5522">_xlfn.SUM(_xlfn.NORM.DIST($Q$3:$Q$1003,$F5522,$O5522,FALSE)*WindSpeedStep*$R$3:$R$1003)</f>
        <v>2003.6479538682609</v>
      </c>
      <c r="N5522" s="43">
        <f t="shared" si="259"/>
        <v>1.3755483920796339</v>
      </c>
      <c r="O5522" s="43">
        <f t="shared" si="260"/>
        <v>0.47</v>
      </c>
    </row>
    <row r="5523" spans="5:15" x14ac:dyDescent="0.2">
      <c r="E5523" s="16" t="s">
        <v>252</v>
      </c>
      <c r="F5523" s="22">
        <v>12.976924898684397</v>
      </c>
      <c r="G5523" s="25">
        <v>3.6218133623293812E-2</v>
      </c>
      <c r="H5523" s="3">
        <f t="shared" si="258"/>
        <v>1998.7799999999975</v>
      </c>
      <c r="I5523" s="3">
        <f>MIN(H5523-K5523+L5523,'Power Look Up'!$F$4)</f>
        <v>2000</v>
      </c>
      <c r="K5523" s="51">
        <f t="array" ref="K5523">_xlfn.SUM(_xlfn.NORM.DIST($Q$3:$Q$1003,$F5523,$N5523,FALSE)*WindSpeedStep*$R$3:$R$1003)</f>
        <v>2000.1503663076851</v>
      </c>
      <c r="L5523" s="51">
        <f t="array" ref="L5523">_xlfn.SUM(_xlfn.NORM.DIST($Q$3:$Q$1003,$F5523,$O5523,FALSE)*WindSpeedStep*$R$3:$R$1003)</f>
        <v>2009.7676270589532</v>
      </c>
      <c r="N5523" s="43">
        <f t="shared" si="259"/>
        <v>1.2976924898684397</v>
      </c>
      <c r="O5523" s="43">
        <f t="shared" si="260"/>
        <v>0.47</v>
      </c>
    </row>
    <row r="5524" spans="5:15" x14ac:dyDescent="0.2">
      <c r="E5524" s="16" t="s">
        <v>253</v>
      </c>
      <c r="F5524" s="22">
        <v>12.417930802283415</v>
      </c>
      <c r="G5524" s="25">
        <v>4.5901367069559454E-2</v>
      </c>
      <c r="H5524" s="3">
        <f t="shared" si="258"/>
        <v>1992.6199999999976</v>
      </c>
      <c r="I5524" s="3">
        <f>MIN(H5524-K5524+L5524,'Power Look Up'!$F$4)</f>
        <v>2000</v>
      </c>
      <c r="K5524" s="51">
        <f t="array" ref="K5524">_xlfn.SUM(_xlfn.NORM.DIST($Q$3:$Q$1003,$F5524,$N5524,FALSE)*WindSpeedStep*$R$3:$R$1003)</f>
        <v>1989.8689479338823</v>
      </c>
      <c r="L5524" s="51">
        <f t="array" ref="L5524">_xlfn.SUM(_xlfn.NORM.DIST($Q$3:$Q$1003,$F5524,$O5524,FALSE)*WindSpeedStep*$R$3:$R$1003)</f>
        <v>2017.0382545695284</v>
      </c>
      <c r="N5524" s="43">
        <f t="shared" si="259"/>
        <v>1.2417930802283417</v>
      </c>
      <c r="O5524" s="43">
        <f t="shared" si="260"/>
        <v>0.56999999999999995</v>
      </c>
    </row>
    <row r="5525" spans="5:15" x14ac:dyDescent="0.2">
      <c r="E5525" s="16" t="s">
        <v>254</v>
      </c>
      <c r="F5525" s="22">
        <v>11.773120093050141</v>
      </c>
      <c r="G5525" s="25">
        <v>2.9728737771613365E-2</v>
      </c>
      <c r="H5525" s="3">
        <f t="shared" si="258"/>
        <v>1968.6799999999826</v>
      </c>
      <c r="I5525" s="3">
        <f>MIN(H5525-K5525+L5525,'Power Look Up'!$F$4)</f>
        <v>2000</v>
      </c>
      <c r="K5525" s="51">
        <f t="array" ref="K5525">_xlfn.SUM(_xlfn.NORM.DIST($Q$3:$Q$1003,$F5525,$N5525,FALSE)*WindSpeedStep*$R$3:$R$1003)</f>
        <v>1958.6328229604189</v>
      </c>
      <c r="L5525" s="51">
        <f t="array" ref="L5525">_xlfn.SUM(_xlfn.NORM.DIST($Q$3:$Q$1003,$F5525,$O5525,FALSE)*WindSpeedStep*$R$3:$R$1003)</f>
        <v>2026.4459147406469</v>
      </c>
      <c r="N5525" s="43">
        <f t="shared" si="259"/>
        <v>1.177312009305014</v>
      </c>
      <c r="O5525" s="43">
        <f t="shared" si="260"/>
        <v>0.35</v>
      </c>
    </row>
    <row r="5526" spans="5:15" x14ac:dyDescent="0.2">
      <c r="E5526" s="16" t="s">
        <v>255</v>
      </c>
      <c r="F5526" s="22">
        <v>12.304848057577017</v>
      </c>
      <c r="G5526" s="25">
        <v>4.1447078225883074E-2</v>
      </c>
      <c r="H5526" s="3">
        <f t="shared" si="258"/>
        <v>1991.2999999999977</v>
      </c>
      <c r="I5526" s="3">
        <f>MIN(H5526-K5526+L5526,'Power Look Up'!$F$4)</f>
        <v>2000</v>
      </c>
      <c r="K5526" s="51">
        <f t="array" ref="K5526">_xlfn.SUM(_xlfn.NORM.DIST($Q$3:$Q$1003,$F5526,$N5526,FALSE)*WindSpeedStep*$R$3:$R$1003)</f>
        <v>1986.2855973858723</v>
      </c>
      <c r="L5526" s="51">
        <f t="array" ref="L5526">_xlfn.SUM(_xlfn.NORM.DIST($Q$3:$Q$1003,$F5526,$O5526,FALSE)*WindSpeedStep*$R$3:$R$1003)</f>
        <v>2018.7477337648891</v>
      </c>
      <c r="N5526" s="43">
        <f t="shared" si="259"/>
        <v>1.2304848057577018</v>
      </c>
      <c r="O5526" s="43">
        <f t="shared" si="260"/>
        <v>0.51</v>
      </c>
    </row>
    <row r="5527" spans="5:15" x14ac:dyDescent="0.2">
      <c r="E5527" s="16" t="s">
        <v>256</v>
      </c>
      <c r="F5527" s="22">
        <v>12.134195256982359</v>
      </c>
      <c r="G5527" s="25">
        <v>3.1316456670774047E-2</v>
      </c>
      <c r="H5527" s="3">
        <f t="shared" si="258"/>
        <v>1989.4299999999976</v>
      </c>
      <c r="I5527" s="3">
        <f>MIN(H5527-K5527+L5527,'Power Look Up'!$F$4)</f>
        <v>2000</v>
      </c>
      <c r="K5527" s="51">
        <f t="array" ref="K5527">_xlfn.SUM(_xlfn.NORM.DIST($Q$3:$Q$1003,$F5527,$N5527,FALSE)*WindSpeedStep*$R$3:$R$1003)</f>
        <v>1979.5485352882426</v>
      </c>
      <c r="L5527" s="51">
        <f t="array" ref="L5527">_xlfn.SUM(_xlfn.NORM.DIST($Q$3:$Q$1003,$F5527,$O5527,FALSE)*WindSpeedStep*$R$3:$R$1003)</f>
        <v>2021.6434746626105</v>
      </c>
      <c r="N5527" s="43">
        <f t="shared" si="259"/>
        <v>1.2134195256982361</v>
      </c>
      <c r="O5527" s="43">
        <f t="shared" si="260"/>
        <v>0.38</v>
      </c>
    </row>
    <row r="5528" spans="5:15" x14ac:dyDescent="0.2">
      <c r="E5528" s="16" t="s">
        <v>257</v>
      </c>
      <c r="F5528" s="22">
        <v>12.479553436966629</v>
      </c>
      <c r="G5528" s="25">
        <v>4.0866846924930054E-2</v>
      </c>
      <c r="H5528" s="3">
        <f t="shared" si="258"/>
        <v>1993.2799999999975</v>
      </c>
      <c r="I5528" s="3">
        <f>MIN(H5528-K5528+L5528,'Power Look Up'!$F$4)</f>
        <v>2000</v>
      </c>
      <c r="K5528" s="51">
        <f t="array" ref="K5528">_xlfn.SUM(_xlfn.NORM.DIST($Q$3:$Q$1003,$F5528,$N5528,FALSE)*WindSpeedStep*$R$3:$R$1003)</f>
        <v>1991.5632864333445</v>
      </c>
      <c r="L5528" s="51">
        <f t="array" ref="L5528">_xlfn.SUM(_xlfn.NORM.DIST($Q$3:$Q$1003,$F5528,$O5528,FALSE)*WindSpeedStep*$R$3:$R$1003)</f>
        <v>2016.3808062777266</v>
      </c>
      <c r="N5528" s="43">
        <f t="shared" si="259"/>
        <v>1.2479553436966631</v>
      </c>
      <c r="O5528" s="43">
        <f t="shared" si="260"/>
        <v>0.51</v>
      </c>
    </row>
    <row r="5529" spans="5:15" x14ac:dyDescent="0.2">
      <c r="E5529" s="16" t="s">
        <v>258</v>
      </c>
      <c r="F5529" s="22">
        <v>12.219916636395689</v>
      </c>
      <c r="G5529" s="25">
        <v>4.6645162725768283E-2</v>
      </c>
      <c r="H5529" s="3">
        <f t="shared" si="258"/>
        <v>1990.4199999999976</v>
      </c>
      <c r="I5529" s="3">
        <f>MIN(H5529-K5529+L5529,'Power Look Up'!$F$4)</f>
        <v>2000</v>
      </c>
      <c r="K5529" s="51">
        <f t="array" ref="K5529">_xlfn.SUM(_xlfn.NORM.DIST($Q$3:$Q$1003,$F5529,$N5529,FALSE)*WindSpeedStep*$R$3:$R$1003)</f>
        <v>1983.1476663890401</v>
      </c>
      <c r="L5529" s="51">
        <f t="array" ref="L5529">_xlfn.SUM(_xlfn.NORM.DIST($Q$3:$Q$1003,$F5529,$O5529,FALSE)*WindSpeedStep*$R$3:$R$1003)</f>
        <v>2019.151006674384</v>
      </c>
      <c r="N5529" s="43">
        <f t="shared" si="259"/>
        <v>1.2219916636395691</v>
      </c>
      <c r="O5529" s="43">
        <f t="shared" si="260"/>
        <v>0.56999999999999995</v>
      </c>
    </row>
    <row r="5530" spans="5:15" x14ac:dyDescent="0.2">
      <c r="E5530" s="16" t="s">
        <v>259</v>
      </c>
      <c r="F5530" s="22">
        <v>12.215148829707324</v>
      </c>
      <c r="G5530" s="25">
        <v>4.7482024827191306E-2</v>
      </c>
      <c r="H5530" s="3">
        <f t="shared" si="258"/>
        <v>1990.4199999999976</v>
      </c>
      <c r="I5530" s="3">
        <f>MIN(H5530-K5530+L5530,'Power Look Up'!$F$4)</f>
        <v>2000</v>
      </c>
      <c r="K5530" s="51">
        <f t="array" ref="K5530">_xlfn.SUM(_xlfn.NORM.DIST($Q$3:$Q$1003,$F5530,$N5530,FALSE)*WindSpeedStep*$R$3:$R$1003)</f>
        <v>1982.959257332353</v>
      </c>
      <c r="L5530" s="51">
        <f t="array" ref="L5530">_xlfn.SUM(_xlfn.NORM.DIST($Q$3:$Q$1003,$F5530,$O5530,FALSE)*WindSpeedStep*$R$3:$R$1003)</f>
        <v>2019.0436625364978</v>
      </c>
      <c r="N5530" s="43">
        <f t="shared" si="259"/>
        <v>1.2215148829707325</v>
      </c>
      <c r="O5530" s="43">
        <f t="shared" si="260"/>
        <v>0.57999999999999996</v>
      </c>
    </row>
    <row r="5531" spans="5:15" x14ac:dyDescent="0.2">
      <c r="E5531" s="16" t="s">
        <v>260</v>
      </c>
      <c r="F5531" s="22">
        <v>13.433747434146408</v>
      </c>
      <c r="G5531" s="25">
        <v>5.657393841335763E-2</v>
      </c>
      <c r="H5531" s="3">
        <f t="shared" si="258"/>
        <v>1999.4299999999998</v>
      </c>
      <c r="I5531" s="3">
        <f>MIN(H5531-K5531+L5531,'Power Look Up'!$F$4)</f>
        <v>2000</v>
      </c>
      <c r="K5531" s="51">
        <f t="array" ref="K5531">_xlfn.SUM(_xlfn.NORM.DIST($Q$3:$Q$1003,$F5531,$N5531,FALSE)*WindSpeedStep*$R$3:$R$1003)</f>
        <v>2002.9498451135714</v>
      </c>
      <c r="L5531" s="51">
        <f t="array" ref="L5531">_xlfn.SUM(_xlfn.NORM.DIST($Q$3:$Q$1003,$F5531,$O5531,FALSE)*WindSpeedStep*$R$3:$R$1003)</f>
        <v>2006.8189421280904</v>
      </c>
      <c r="N5531" s="43">
        <f t="shared" si="259"/>
        <v>1.3433747434146408</v>
      </c>
      <c r="O5531" s="43">
        <f t="shared" si="260"/>
        <v>0.76</v>
      </c>
    </row>
    <row r="5532" spans="5:15" x14ac:dyDescent="0.2">
      <c r="E5532" s="16" t="s">
        <v>261</v>
      </c>
      <c r="F5532" s="22">
        <v>14.050126643997034</v>
      </c>
      <c r="G5532" s="25">
        <v>3.273991841180568E-2</v>
      </c>
      <c r="H5532" s="3">
        <f t="shared" si="258"/>
        <v>2000</v>
      </c>
      <c r="I5532" s="3">
        <f>MIN(H5532-K5532+L5532,'Power Look Up'!$F$4)</f>
        <v>1999.0286170825741</v>
      </c>
      <c r="K5532" s="51">
        <f t="array" ref="K5532">_xlfn.SUM(_xlfn.NORM.DIST($Q$3:$Q$1003,$F5532,$N5532,FALSE)*WindSpeedStep*$R$3:$R$1003)</f>
        <v>2003.3716131329381</v>
      </c>
      <c r="L5532" s="51">
        <f t="array" ref="L5532">_xlfn.SUM(_xlfn.NORM.DIST($Q$3:$Q$1003,$F5532,$O5532,FALSE)*WindSpeedStep*$R$3:$R$1003)</f>
        <v>2002.4002302155122</v>
      </c>
      <c r="N5532" s="43">
        <f t="shared" si="259"/>
        <v>1.4050126643997034</v>
      </c>
      <c r="O5532" s="43">
        <f t="shared" si="260"/>
        <v>0.46</v>
      </c>
    </row>
    <row r="5533" spans="5:15" x14ac:dyDescent="0.2">
      <c r="E5533" s="16" t="s">
        <v>262</v>
      </c>
      <c r="F5533" s="22">
        <v>11.98588200382369</v>
      </c>
      <c r="G5533" s="25">
        <v>4.922457936860887E-2</v>
      </c>
      <c r="H5533" s="3">
        <f t="shared" si="258"/>
        <v>1987.1599999999823</v>
      </c>
      <c r="I5533" s="3">
        <f>MIN(H5533-K5533+L5533,'Power Look Up'!$F$4)</f>
        <v>2000</v>
      </c>
      <c r="K5533" s="51">
        <f t="array" ref="K5533">_xlfn.SUM(_xlfn.NORM.DIST($Q$3:$Q$1003,$F5533,$N5533,FALSE)*WindSpeedStep*$R$3:$R$1003)</f>
        <v>1972.1720217662846</v>
      </c>
      <c r="L5533" s="51">
        <f t="array" ref="L5533">_xlfn.SUM(_xlfn.NORM.DIST($Q$3:$Q$1003,$F5533,$O5533,FALSE)*WindSpeedStep*$R$3:$R$1003)</f>
        <v>2019.5989657818595</v>
      </c>
      <c r="N5533" s="43">
        <f t="shared" si="259"/>
        <v>1.1985882003823691</v>
      </c>
      <c r="O5533" s="43">
        <f t="shared" si="260"/>
        <v>0.59</v>
      </c>
    </row>
    <row r="5534" spans="5:15" x14ac:dyDescent="0.2">
      <c r="E5534" s="16" t="s">
        <v>263</v>
      </c>
      <c r="F5534" s="22">
        <v>11.420781418748929</v>
      </c>
      <c r="G5534" s="25">
        <v>4.9033422448719305E-2</v>
      </c>
      <c r="H5534" s="3">
        <f t="shared" si="258"/>
        <v>1939.2799999999834</v>
      </c>
      <c r="I5534" s="3">
        <f>MIN(H5534-K5534+L5534,'Power Look Up'!$F$4)</f>
        <v>2000</v>
      </c>
      <c r="K5534" s="51">
        <f t="array" ref="K5534">_xlfn.SUM(_xlfn.NORM.DIST($Q$3:$Q$1003,$F5534,$N5534,FALSE)*WindSpeedStep*$R$3:$R$1003)</f>
        <v>1926.7109081759324</v>
      </c>
      <c r="L5534" s="51">
        <f t="array" ref="L5534">_xlfn.SUM(_xlfn.NORM.DIST($Q$3:$Q$1003,$F5534,$O5534,FALSE)*WindSpeedStep*$R$3:$R$1003)</f>
        <v>2005.4765840807788</v>
      </c>
      <c r="N5534" s="43">
        <f t="shared" si="259"/>
        <v>1.1420781418748929</v>
      </c>
      <c r="O5534" s="43">
        <f t="shared" si="260"/>
        <v>0.56000000000000005</v>
      </c>
    </row>
    <row r="5535" spans="5:15" x14ac:dyDescent="0.2">
      <c r="E5535" s="16" t="s">
        <v>264</v>
      </c>
      <c r="F5535" s="22">
        <v>12.967882458919169</v>
      </c>
      <c r="G5535" s="25">
        <v>4.7039291259186933E-2</v>
      </c>
      <c r="H5535" s="3">
        <f t="shared" si="258"/>
        <v>1998.6699999999973</v>
      </c>
      <c r="I5535" s="3">
        <f>MIN(H5535-K5535+L5535,'Power Look Up'!$F$4)</f>
        <v>2000</v>
      </c>
      <c r="K5535" s="51">
        <f t="array" ref="K5535">_xlfn.SUM(_xlfn.NORM.DIST($Q$3:$Q$1003,$F5535,$N5535,FALSE)*WindSpeedStep*$R$3:$R$1003)</f>
        <v>2000.0573647690449</v>
      </c>
      <c r="L5535" s="51">
        <f t="array" ref="L5535">_xlfn.SUM(_xlfn.NORM.DIST($Q$3:$Q$1003,$F5535,$O5535,FALSE)*WindSpeedStep*$R$3:$R$1003)</f>
        <v>2010.4612222155331</v>
      </c>
      <c r="N5535" s="43">
        <f t="shared" si="259"/>
        <v>1.2967882458919169</v>
      </c>
      <c r="O5535" s="43">
        <f t="shared" si="260"/>
        <v>0.61</v>
      </c>
    </row>
    <row r="5536" spans="5:15" x14ac:dyDescent="0.2">
      <c r="E5536" s="16" t="s">
        <v>265</v>
      </c>
      <c r="F5536" s="22">
        <v>13.066181882542748</v>
      </c>
      <c r="G5536" s="25">
        <v>3.6736056815595886E-2</v>
      </c>
      <c r="H5536" s="3">
        <f t="shared" si="258"/>
        <v>1999.0699999999997</v>
      </c>
      <c r="I5536" s="3">
        <f>MIN(H5536-K5536+L5536,'Power Look Up'!$F$4)</f>
        <v>2000</v>
      </c>
      <c r="K5536" s="51">
        <f t="array" ref="K5536">_xlfn.SUM(_xlfn.NORM.DIST($Q$3:$Q$1003,$F5536,$N5536,FALSE)*WindSpeedStep*$R$3:$R$1003)</f>
        <v>2000.9748104940722</v>
      </c>
      <c r="L5536" s="51">
        <f t="array" ref="L5536">_xlfn.SUM(_xlfn.NORM.DIST($Q$3:$Q$1003,$F5536,$O5536,FALSE)*WindSpeedStep*$R$3:$R$1003)</f>
        <v>2008.8378502954595</v>
      </c>
      <c r="N5536" s="43">
        <f t="shared" si="259"/>
        <v>1.3066181882542749</v>
      </c>
      <c r="O5536" s="43">
        <f t="shared" si="260"/>
        <v>0.48000000000000004</v>
      </c>
    </row>
    <row r="5537" spans="5:15" x14ac:dyDescent="0.2">
      <c r="E5537" s="16" t="s">
        <v>266</v>
      </c>
      <c r="F5537" s="22">
        <v>13.056833194571093</v>
      </c>
      <c r="G5537" s="25">
        <v>4.0591772300527587E-2</v>
      </c>
      <c r="H5537" s="3">
        <f t="shared" si="258"/>
        <v>1999.0599999999997</v>
      </c>
      <c r="I5537" s="3">
        <f>MIN(H5537-K5537+L5537,'Power Look Up'!$F$4)</f>
        <v>2000</v>
      </c>
      <c r="K5537" s="51">
        <f t="array" ref="K5537">_xlfn.SUM(_xlfn.NORM.DIST($Q$3:$Q$1003,$F5537,$N5537,FALSE)*WindSpeedStep*$R$3:$R$1003)</f>
        <v>2000.8960754026334</v>
      </c>
      <c r="L5537" s="51">
        <f t="array" ref="L5537">_xlfn.SUM(_xlfn.NORM.DIST($Q$3:$Q$1003,$F5537,$O5537,FALSE)*WindSpeedStep*$R$3:$R$1003)</f>
        <v>2009.1654714172014</v>
      </c>
      <c r="N5537" s="43">
        <f t="shared" si="259"/>
        <v>1.3056833194571094</v>
      </c>
      <c r="O5537" s="43">
        <f t="shared" si="260"/>
        <v>0.53</v>
      </c>
    </row>
    <row r="5538" spans="5:15" x14ac:dyDescent="0.2">
      <c r="E5538" s="16" t="s">
        <v>267</v>
      </c>
      <c r="F5538" s="22">
        <v>12.315363140637496</v>
      </c>
      <c r="G5538" s="25">
        <v>3.2479756823418714E-2</v>
      </c>
      <c r="H5538" s="3">
        <f t="shared" si="258"/>
        <v>1991.5199999999977</v>
      </c>
      <c r="I5538" s="3">
        <f>MIN(H5538-K5538+L5538,'Power Look Up'!$F$4)</f>
        <v>2000</v>
      </c>
      <c r="K5538" s="51">
        <f t="array" ref="K5538">_xlfn.SUM(_xlfn.NORM.DIST($Q$3:$Q$1003,$F5538,$N5538,FALSE)*WindSpeedStep*$R$3:$R$1003)</f>
        <v>1986.6463945754185</v>
      </c>
      <c r="L5538" s="51">
        <f t="array" ref="L5538">_xlfn.SUM(_xlfn.NORM.DIST($Q$3:$Q$1003,$F5538,$O5538,FALSE)*WindSpeedStep*$R$3:$R$1003)</f>
        <v>2018.8548837818255</v>
      </c>
      <c r="N5538" s="43">
        <f t="shared" si="259"/>
        <v>1.2315363140637496</v>
      </c>
      <c r="O5538" s="43">
        <f t="shared" si="260"/>
        <v>0.4</v>
      </c>
    </row>
    <row r="5539" spans="5:15" x14ac:dyDescent="0.2">
      <c r="E5539" s="16" t="s">
        <v>268</v>
      </c>
      <c r="F5539" s="22">
        <v>11.717172321024801</v>
      </c>
      <c r="G5539" s="25">
        <v>2.8163791652006508E-2</v>
      </c>
      <c r="H5539" s="3">
        <f t="shared" si="258"/>
        <v>1964.4799999999827</v>
      </c>
      <c r="I5539" s="3">
        <f>MIN(H5539-K5539+L5539,'Power Look Up'!$F$4)</f>
        <v>2000</v>
      </c>
      <c r="K5539" s="51">
        <f t="array" ref="K5539">_xlfn.SUM(_xlfn.NORM.DIST($Q$3:$Q$1003,$F5539,$N5539,FALSE)*WindSpeedStep*$R$3:$R$1003)</f>
        <v>1954.4142805219922</v>
      </c>
      <c r="L5539" s="51">
        <f t="array" ref="L5539">_xlfn.SUM(_xlfn.NORM.DIST($Q$3:$Q$1003,$F5539,$O5539,FALSE)*WindSpeedStep*$R$3:$R$1003)</f>
        <v>2027.2157610186882</v>
      </c>
      <c r="N5539" s="43">
        <f t="shared" si="259"/>
        <v>1.1717172321024802</v>
      </c>
      <c r="O5539" s="43">
        <f t="shared" si="260"/>
        <v>0.33</v>
      </c>
    </row>
    <row r="5540" spans="5:15" x14ac:dyDescent="0.2">
      <c r="E5540" s="16" t="s">
        <v>269</v>
      </c>
      <c r="F5540" s="22">
        <v>11.188076138097877</v>
      </c>
      <c r="G5540" s="25">
        <v>3.753996619399174E-2</v>
      </c>
      <c r="H5540" s="3">
        <f t="shared" si="258"/>
        <v>1919.9599999999837</v>
      </c>
      <c r="I5540" s="3">
        <f>MIN(H5540-K5540+L5540,'Power Look Up'!$F$4)</f>
        <v>2000</v>
      </c>
      <c r="K5540" s="51">
        <f t="array" ref="K5540">_xlfn.SUM(_xlfn.NORM.DIST($Q$3:$Q$1003,$F5540,$N5540,FALSE)*WindSpeedStep*$R$3:$R$1003)</f>
        <v>1897.6924102040821</v>
      </c>
      <c r="L5540" s="51">
        <f t="array" ref="L5540">_xlfn.SUM(_xlfn.NORM.DIST($Q$3:$Q$1003,$F5540,$O5540,FALSE)*WindSpeedStep*$R$3:$R$1003)</f>
        <v>2002.8099268851042</v>
      </c>
      <c r="N5540" s="43">
        <f t="shared" si="259"/>
        <v>1.1188076138097878</v>
      </c>
      <c r="O5540" s="43">
        <f t="shared" si="260"/>
        <v>0.42</v>
      </c>
    </row>
    <row r="5541" spans="5:15" x14ac:dyDescent="0.2">
      <c r="E5541" s="16" t="s">
        <v>270</v>
      </c>
      <c r="F5541" s="22">
        <v>11.590420494098927</v>
      </c>
      <c r="G5541" s="25">
        <v>4.3139073362745278E-2</v>
      </c>
      <c r="H5541" s="3">
        <f t="shared" si="258"/>
        <v>1953.5599999999829</v>
      </c>
      <c r="I5541" s="3">
        <f>MIN(H5541-K5541+L5541,'Power Look Up'!$F$4)</f>
        <v>2000</v>
      </c>
      <c r="K5541" s="51">
        <f t="array" ref="K5541">_xlfn.SUM(_xlfn.NORM.DIST($Q$3:$Q$1003,$F5541,$N5541,FALSE)*WindSpeedStep*$R$3:$R$1003)</f>
        <v>1943.722188376694</v>
      </c>
      <c r="L5541" s="51">
        <f t="array" ref="L5541">_xlfn.SUM(_xlfn.NORM.DIST($Q$3:$Q$1003,$F5541,$O5541,FALSE)*WindSpeedStep*$R$3:$R$1003)</f>
        <v>2019.0373948388637</v>
      </c>
      <c r="N5541" s="43">
        <f t="shared" si="259"/>
        <v>1.1590420494098927</v>
      </c>
      <c r="O5541" s="43">
        <f t="shared" si="260"/>
        <v>0.5</v>
      </c>
    </row>
    <row r="5542" spans="5:15" x14ac:dyDescent="0.2">
      <c r="E5542" s="16" t="s">
        <v>271</v>
      </c>
      <c r="F5542" s="22">
        <v>12.348780558288341</v>
      </c>
      <c r="G5542" s="25">
        <v>4.129962449269492E-2</v>
      </c>
      <c r="H5542" s="3">
        <f t="shared" si="258"/>
        <v>1991.8499999999976</v>
      </c>
      <c r="I5542" s="3">
        <f>MIN(H5542-K5542+L5542,'Power Look Up'!$F$4)</f>
        <v>2000</v>
      </c>
      <c r="K5542" s="51">
        <f t="array" ref="K5542">_xlfn.SUM(_xlfn.NORM.DIST($Q$3:$Q$1003,$F5542,$N5542,FALSE)*WindSpeedStep*$R$3:$R$1003)</f>
        <v>1987.7544511065259</v>
      </c>
      <c r="L5542" s="51">
        <f t="array" ref="L5542">_xlfn.SUM(_xlfn.NORM.DIST($Q$3:$Q$1003,$F5542,$O5542,FALSE)*WindSpeedStep*$R$3:$R$1003)</f>
        <v>2018.1683222724755</v>
      </c>
      <c r="N5542" s="43">
        <f t="shared" si="259"/>
        <v>1.2348780558288341</v>
      </c>
      <c r="O5542" s="43">
        <f t="shared" si="260"/>
        <v>0.51</v>
      </c>
    </row>
    <row r="5543" spans="5:15" x14ac:dyDescent="0.2">
      <c r="E5543" s="16" t="s">
        <v>272</v>
      </c>
      <c r="F5543" s="22">
        <v>13.099483527999542</v>
      </c>
      <c r="G5543" s="25">
        <v>3.2062332770774464E-2</v>
      </c>
      <c r="H5543" s="3">
        <f t="shared" si="258"/>
        <v>1999.0999999999997</v>
      </c>
      <c r="I5543" s="3">
        <f>MIN(H5543-K5543+L5543,'Power Look Up'!$F$4)</f>
        <v>2000</v>
      </c>
      <c r="K5543" s="51">
        <f t="array" ref="K5543">_xlfn.SUM(_xlfn.NORM.DIST($Q$3:$Q$1003,$F5543,$N5543,FALSE)*WindSpeedStep*$R$3:$R$1003)</f>
        <v>2001.2416806769716</v>
      </c>
      <c r="L5543" s="51">
        <f t="array" ref="L5543">_xlfn.SUM(_xlfn.NORM.DIST($Q$3:$Q$1003,$F5543,$O5543,FALSE)*WindSpeedStep*$R$3:$R$1003)</f>
        <v>2008.2193314191748</v>
      </c>
      <c r="N5543" s="43">
        <f t="shared" si="259"/>
        <v>1.3099483527999543</v>
      </c>
      <c r="O5543" s="43">
        <f t="shared" si="260"/>
        <v>0.42</v>
      </c>
    </row>
    <row r="5544" spans="5:15" x14ac:dyDescent="0.2">
      <c r="E5544" s="16" t="s">
        <v>273</v>
      </c>
      <c r="F5544" s="22">
        <v>13.36155699517427</v>
      </c>
      <c r="G5544" s="25">
        <v>3.7420788623704751E-2</v>
      </c>
      <c r="H5544" s="3">
        <f t="shared" si="258"/>
        <v>1999.3599999999997</v>
      </c>
      <c r="I5544" s="3">
        <f>MIN(H5544-K5544+L5544,'Power Look Up'!$F$4)</f>
        <v>2000</v>
      </c>
      <c r="K5544" s="51">
        <f t="array" ref="K5544">_xlfn.SUM(_xlfn.NORM.DIST($Q$3:$Q$1003,$F5544,$N5544,FALSE)*WindSpeedStep*$R$3:$R$1003)</f>
        <v>2002.7077660132115</v>
      </c>
      <c r="L5544" s="51">
        <f t="array" ref="L5544">_xlfn.SUM(_xlfn.NORM.DIST($Q$3:$Q$1003,$F5544,$O5544,FALSE)*WindSpeedStep*$R$3:$R$1003)</f>
        <v>2006.2319007484202</v>
      </c>
      <c r="N5544" s="43">
        <f t="shared" si="259"/>
        <v>1.3361556995174271</v>
      </c>
      <c r="O5544" s="43">
        <f t="shared" si="260"/>
        <v>0.49999999999999994</v>
      </c>
    </row>
    <row r="5545" spans="5:15" x14ac:dyDescent="0.2">
      <c r="E5545" s="16" t="s">
        <v>274</v>
      </c>
      <c r="F5545" s="22">
        <v>12.454789284264976</v>
      </c>
      <c r="G5545" s="25">
        <v>3.6130679510452832E-2</v>
      </c>
      <c r="H5545" s="3">
        <f t="shared" si="258"/>
        <v>1992.9499999999975</v>
      </c>
      <c r="I5545" s="3">
        <f>MIN(H5545-K5545+L5545,'Power Look Up'!$F$4)</f>
        <v>2000</v>
      </c>
      <c r="K5545" s="51">
        <f t="array" ref="K5545">_xlfn.SUM(_xlfn.NORM.DIST($Q$3:$Q$1003,$F5545,$N5545,FALSE)*WindSpeedStep*$R$3:$R$1003)</f>
        <v>1990.9029997921562</v>
      </c>
      <c r="L5545" s="51">
        <f t="array" ref="L5545">_xlfn.SUM(_xlfn.NORM.DIST($Q$3:$Q$1003,$F5545,$O5545,FALSE)*WindSpeedStep*$R$3:$R$1003)</f>
        <v>2016.7318874828798</v>
      </c>
      <c r="N5545" s="43">
        <f t="shared" si="259"/>
        <v>1.2454789284264978</v>
      </c>
      <c r="O5545" s="43">
        <f t="shared" si="260"/>
        <v>0.45000000000000007</v>
      </c>
    </row>
    <row r="5546" spans="5:15" x14ac:dyDescent="0.2">
      <c r="E5546" s="16" t="s">
        <v>275</v>
      </c>
      <c r="F5546" s="22">
        <v>12.00603072109025</v>
      </c>
      <c r="G5546" s="25">
        <v>4.0812822437581088E-2</v>
      </c>
      <c r="H5546" s="3">
        <f t="shared" si="258"/>
        <v>1988.1099999999976</v>
      </c>
      <c r="I5546" s="3">
        <f>MIN(H5546-K5546+L5546,'Power Look Up'!$F$4)</f>
        <v>2000</v>
      </c>
      <c r="K5546" s="51">
        <f t="array" ref="K5546">_xlfn.SUM(_xlfn.NORM.DIST($Q$3:$Q$1003,$F5546,$N5546,FALSE)*WindSpeedStep*$R$3:$R$1003)</f>
        <v>1973.266117837728</v>
      </c>
      <c r="L5546" s="51">
        <f t="array" ref="L5546">_xlfn.SUM(_xlfn.NORM.DIST($Q$3:$Q$1003,$F5546,$O5546,FALSE)*WindSpeedStep*$R$3:$R$1003)</f>
        <v>2022.2228784705474</v>
      </c>
      <c r="N5546" s="43">
        <f t="shared" si="259"/>
        <v>1.2006030721090251</v>
      </c>
      <c r="O5546" s="43">
        <f t="shared" si="260"/>
        <v>0.49</v>
      </c>
    </row>
    <row r="5547" spans="5:15" x14ac:dyDescent="0.2">
      <c r="E5547" s="16" t="s">
        <v>276</v>
      </c>
      <c r="F5547" s="22">
        <v>11.867023088898589</v>
      </c>
      <c r="G5547" s="25">
        <v>3.8762880678164573E-2</v>
      </c>
      <c r="H5547" s="3">
        <f t="shared" si="258"/>
        <v>1977.0799999999824</v>
      </c>
      <c r="I5547" s="3">
        <f>MIN(H5547-K5547+L5547,'Power Look Up'!$F$4)</f>
        <v>2000</v>
      </c>
      <c r="K5547" s="51">
        <f t="array" ref="K5547">_xlfn.SUM(_xlfn.NORM.DIST($Q$3:$Q$1003,$F5547,$N5547,FALSE)*WindSpeedStep*$R$3:$R$1003)</f>
        <v>1965.0753776616709</v>
      </c>
      <c r="L5547" s="51">
        <f t="array" ref="L5547">_xlfn.SUM(_xlfn.NORM.DIST($Q$3:$Q$1003,$F5547,$O5547,FALSE)*WindSpeedStep*$R$3:$R$1003)</f>
        <v>2023.6881089692326</v>
      </c>
      <c r="N5547" s="43">
        <f t="shared" si="259"/>
        <v>1.1867023088898589</v>
      </c>
      <c r="O5547" s="43">
        <f t="shared" si="260"/>
        <v>0.46</v>
      </c>
    </row>
    <row r="5548" spans="5:15" x14ac:dyDescent="0.2">
      <c r="E5548" s="16" t="s">
        <v>277</v>
      </c>
      <c r="F5548" s="22">
        <v>12.12160009407364</v>
      </c>
      <c r="G5548" s="25">
        <v>2.7224128616595757E-2</v>
      </c>
      <c r="H5548" s="3">
        <f t="shared" si="258"/>
        <v>1989.3199999999977</v>
      </c>
      <c r="I5548" s="3">
        <f>MIN(H5548-K5548+L5548,'Power Look Up'!$F$4)</f>
        <v>2000</v>
      </c>
      <c r="K5548" s="51">
        <f t="array" ref="K5548">_xlfn.SUM(_xlfn.NORM.DIST($Q$3:$Q$1003,$F5548,$N5548,FALSE)*WindSpeedStep*$R$3:$R$1003)</f>
        <v>1978.980643156721</v>
      </c>
      <c r="L5548" s="51">
        <f t="array" ref="L5548">_xlfn.SUM(_xlfn.NORM.DIST($Q$3:$Q$1003,$F5548,$O5548,FALSE)*WindSpeedStep*$R$3:$R$1003)</f>
        <v>2021.947292093007</v>
      </c>
      <c r="N5548" s="43">
        <f t="shared" si="259"/>
        <v>1.2121600094073641</v>
      </c>
      <c r="O5548" s="43">
        <f t="shared" si="260"/>
        <v>0.33</v>
      </c>
    </row>
    <row r="5549" spans="5:15" x14ac:dyDescent="0.2">
      <c r="E5549" s="16" t="s">
        <v>278</v>
      </c>
      <c r="F5549" s="22">
        <v>11.34951637110586</v>
      </c>
      <c r="G5549" s="25">
        <v>3.7887076941420558E-2</v>
      </c>
      <c r="H5549" s="3">
        <f t="shared" si="258"/>
        <v>1933.3999999999835</v>
      </c>
      <c r="I5549" s="3">
        <f>MIN(H5549-K5549+L5549,'Power Look Up'!$F$4)</f>
        <v>2000</v>
      </c>
      <c r="K5549" s="51">
        <f t="array" ref="K5549">_xlfn.SUM(_xlfn.NORM.DIST($Q$3:$Q$1003,$F5549,$N5549,FALSE)*WindSpeedStep*$R$3:$R$1003)</f>
        <v>1918.5580475810912</v>
      </c>
      <c r="L5549" s="51">
        <f t="array" ref="L5549">_xlfn.SUM(_xlfn.NORM.DIST($Q$3:$Q$1003,$F5549,$O5549,FALSE)*WindSpeedStep*$R$3:$R$1003)</f>
        <v>2014.7645875579383</v>
      </c>
      <c r="N5549" s="43">
        <f t="shared" si="259"/>
        <v>1.1349516371105861</v>
      </c>
      <c r="O5549" s="43">
        <f t="shared" si="260"/>
        <v>0.43</v>
      </c>
    </row>
    <row r="5550" spans="5:15" x14ac:dyDescent="0.2">
      <c r="E5550" s="16" t="s">
        <v>279</v>
      </c>
      <c r="F5550" s="22">
        <v>11.565291979623096</v>
      </c>
      <c r="G5550" s="25">
        <v>3.5450899183728311E-2</v>
      </c>
      <c r="H5550" s="3">
        <f t="shared" si="258"/>
        <v>1951.8799999999831</v>
      </c>
      <c r="I5550" s="3">
        <f>MIN(H5550-K5550+L5550,'Power Look Up'!$F$4)</f>
        <v>2000</v>
      </c>
      <c r="K5550" s="51">
        <f t="array" ref="K5550">_xlfn.SUM(_xlfn.NORM.DIST($Q$3:$Q$1003,$F5550,$N5550,FALSE)*WindSpeedStep*$R$3:$R$1003)</f>
        <v>1941.4048222071999</v>
      </c>
      <c r="L5550" s="51">
        <f t="array" ref="L5550">_xlfn.SUM(_xlfn.NORM.DIST($Q$3:$Q$1003,$F5550,$O5550,FALSE)*WindSpeedStep*$R$3:$R$1003)</f>
        <v>2024.257516044757</v>
      </c>
      <c r="N5550" s="43">
        <f t="shared" si="259"/>
        <v>1.1565291979623096</v>
      </c>
      <c r="O5550" s="43">
        <f t="shared" si="260"/>
        <v>0.41</v>
      </c>
    </row>
    <row r="5551" spans="5:15" x14ac:dyDescent="0.2">
      <c r="E5551" s="16" t="s">
        <v>280</v>
      </c>
      <c r="F5551" s="22">
        <v>12.09590911238552</v>
      </c>
      <c r="G5551" s="25">
        <v>3.4722483121995683E-2</v>
      </c>
      <c r="H5551" s="3">
        <f t="shared" si="258"/>
        <v>1989.0999999999976</v>
      </c>
      <c r="I5551" s="3">
        <f>MIN(H5551-K5551+L5551,'Power Look Up'!$F$4)</f>
        <v>2000</v>
      </c>
      <c r="K5551" s="51">
        <f t="array" ref="K5551">_xlfn.SUM(_xlfn.NORM.DIST($Q$3:$Q$1003,$F5551,$N5551,FALSE)*WindSpeedStep*$R$3:$R$1003)</f>
        <v>1977.7898690229081</v>
      </c>
      <c r="L5551" s="51">
        <f t="array" ref="L5551">_xlfn.SUM(_xlfn.NORM.DIST($Q$3:$Q$1003,$F5551,$O5551,FALSE)*WindSpeedStep*$R$3:$R$1003)</f>
        <v>2022.0229584917815</v>
      </c>
      <c r="N5551" s="43">
        <f t="shared" si="259"/>
        <v>1.2095909112385521</v>
      </c>
      <c r="O5551" s="43">
        <f t="shared" si="260"/>
        <v>0.42</v>
      </c>
    </row>
    <row r="5552" spans="5:15" x14ac:dyDescent="0.2">
      <c r="E5552" s="16" t="s">
        <v>281</v>
      </c>
      <c r="F5552" s="22">
        <v>12.115189422766287</v>
      </c>
      <c r="G5552" s="25">
        <v>3.5492635318764766E-2</v>
      </c>
      <c r="H5552" s="3">
        <f t="shared" si="258"/>
        <v>1989.3199999999977</v>
      </c>
      <c r="I5552" s="3">
        <f>MIN(H5552-K5552+L5552,'Power Look Up'!$F$4)</f>
        <v>2000</v>
      </c>
      <c r="K5552" s="51">
        <f t="array" ref="K5552">_xlfn.SUM(_xlfn.NORM.DIST($Q$3:$Q$1003,$F5552,$N5552,FALSE)*WindSpeedStep*$R$3:$R$1003)</f>
        <v>1978.687609741399</v>
      </c>
      <c r="L5552" s="51">
        <f t="array" ref="L5552">_xlfn.SUM(_xlfn.NORM.DIST($Q$3:$Q$1003,$F5552,$O5552,FALSE)*WindSpeedStep*$R$3:$R$1003)</f>
        <v>2021.7047363972231</v>
      </c>
      <c r="N5552" s="43">
        <f t="shared" si="259"/>
        <v>1.2115189422766288</v>
      </c>
      <c r="O5552" s="43">
        <f t="shared" si="260"/>
        <v>0.43000000000000005</v>
      </c>
    </row>
    <row r="5553" spans="5:15" x14ac:dyDescent="0.2">
      <c r="E5553" s="16" t="s">
        <v>282</v>
      </c>
      <c r="F5553" s="22">
        <v>11.702527731975954</v>
      </c>
      <c r="G5553" s="25">
        <v>2.8199035931212448E-2</v>
      </c>
      <c r="H5553" s="3">
        <f t="shared" si="258"/>
        <v>1962.7999999999827</v>
      </c>
      <c r="I5553" s="3">
        <f>MIN(H5553-K5553+L5553,'Power Look Up'!$F$4)</f>
        <v>2000</v>
      </c>
      <c r="K5553" s="51">
        <f t="array" ref="K5553">_xlfn.SUM(_xlfn.NORM.DIST($Q$3:$Q$1003,$F5553,$N5553,FALSE)*WindSpeedStep*$R$3:$R$1003)</f>
        <v>1953.2609463345061</v>
      </c>
      <c r="L5553" s="51">
        <f t="array" ref="L5553">_xlfn.SUM(_xlfn.NORM.DIST($Q$3:$Q$1003,$F5553,$O5553,FALSE)*WindSpeedStep*$R$3:$R$1003)</f>
        <v>2027.3351740560131</v>
      </c>
      <c r="N5553" s="43">
        <f t="shared" si="259"/>
        <v>1.1702527731975954</v>
      </c>
      <c r="O5553" s="43">
        <f t="shared" si="260"/>
        <v>0.33</v>
      </c>
    </row>
    <row r="5554" spans="5:15" x14ac:dyDescent="0.2">
      <c r="E5554" s="16" t="s">
        <v>283</v>
      </c>
      <c r="F5554" s="22">
        <v>11.300008604708868</v>
      </c>
      <c r="G5554" s="25">
        <v>3.0973427741829346E-2</v>
      </c>
      <c r="H5554" s="3">
        <f t="shared" si="258"/>
        <v>1929.1999999999834</v>
      </c>
      <c r="I5554" s="3">
        <f>MIN(H5554-K5554+L5554,'Power Look Up'!$F$4)</f>
        <v>2000</v>
      </c>
      <c r="K5554" s="51">
        <f t="array" ref="K5554">_xlfn.SUM(_xlfn.NORM.DIST($Q$3:$Q$1003,$F5554,$N5554,FALSE)*WindSpeedStep*$R$3:$R$1003)</f>
        <v>1912.5211610863757</v>
      </c>
      <c r="L5554" s="51">
        <f t="array" ref="L5554">_xlfn.SUM(_xlfn.NORM.DIST($Q$3:$Q$1003,$F5554,$O5554,FALSE)*WindSpeedStep*$R$3:$R$1003)</f>
        <v>2019.9476911790364</v>
      </c>
      <c r="N5554" s="43">
        <f t="shared" si="259"/>
        <v>1.1300008604708869</v>
      </c>
      <c r="O5554" s="43">
        <f t="shared" si="260"/>
        <v>0.35</v>
      </c>
    </row>
    <row r="5555" spans="5:15" x14ac:dyDescent="0.2">
      <c r="E5555" s="16" t="s">
        <v>284</v>
      </c>
      <c r="F5555" s="22">
        <v>11.365455192279777</v>
      </c>
      <c r="G5555" s="25">
        <v>2.8155493518408896E-2</v>
      </c>
      <c r="H5555" s="3">
        <f t="shared" si="258"/>
        <v>1935.0799999999833</v>
      </c>
      <c r="I5555" s="3">
        <f>MIN(H5555-K5555+L5555,'Power Look Up'!$F$4)</f>
        <v>2000</v>
      </c>
      <c r="K5555" s="51">
        <f t="array" ref="K5555">_xlfn.SUM(_xlfn.NORM.DIST($Q$3:$Q$1003,$F5555,$N5555,FALSE)*WindSpeedStep*$R$3:$R$1003)</f>
        <v>1920.4357709848798</v>
      </c>
      <c r="L5555" s="51">
        <f t="array" ref="L5555">_xlfn.SUM(_xlfn.NORM.DIST($Q$3:$Q$1003,$F5555,$O5555,FALSE)*WindSpeedStep*$R$3:$R$1003)</f>
        <v>2025.4174483008142</v>
      </c>
      <c r="N5555" s="43">
        <f t="shared" si="259"/>
        <v>1.1365455192279776</v>
      </c>
      <c r="O5555" s="43">
        <f t="shared" si="260"/>
        <v>0.32</v>
      </c>
    </row>
    <row r="5556" spans="5:15" x14ac:dyDescent="0.2">
      <c r="E5556" s="16" t="s">
        <v>285</v>
      </c>
      <c r="F5556" s="22">
        <v>10.566065541369104</v>
      </c>
      <c r="G5556" s="25">
        <v>3.8803469313599771E-2</v>
      </c>
      <c r="H5556" s="3">
        <f t="shared" si="258"/>
        <v>1789.1899999999516</v>
      </c>
      <c r="I5556" s="3">
        <f>MIN(H5556-K5556+L5556,'Power Look Up'!$F$4)</f>
        <v>1882.6852629496011</v>
      </c>
      <c r="K5556" s="51">
        <f t="array" ref="K5556">_xlfn.SUM(_xlfn.NORM.DIST($Q$3:$Q$1003,$F5556,$N5556,FALSE)*WindSpeedStep*$R$3:$R$1003)</f>
        <v>1781.8929080710986</v>
      </c>
      <c r="L5556" s="51">
        <f t="array" ref="L5556">_xlfn.SUM(_xlfn.NORM.DIST($Q$3:$Q$1003,$F5556,$O5556,FALSE)*WindSpeedStep*$R$3:$R$1003)</f>
        <v>1875.3881710207481</v>
      </c>
      <c r="N5556" s="43">
        <f t="shared" si="259"/>
        <v>1.0566065541369105</v>
      </c>
      <c r="O5556" s="43">
        <f t="shared" si="260"/>
        <v>0.41</v>
      </c>
    </row>
    <row r="5557" spans="5:15" x14ac:dyDescent="0.2">
      <c r="E5557" s="16" t="s">
        <v>286</v>
      </c>
      <c r="F5557" s="22">
        <v>10.528101810925158</v>
      </c>
      <c r="G5557" s="25">
        <v>3.1344681683981669E-2</v>
      </c>
      <c r="H5557" s="3">
        <f t="shared" si="258"/>
        <v>1778.509999999952</v>
      </c>
      <c r="I5557" s="3">
        <f>MIN(H5557-K5557+L5557,'Power Look Up'!$F$4)</f>
        <v>1875.7731936119962</v>
      </c>
      <c r="K5557" s="51">
        <f t="array" ref="K5557">_xlfn.SUM(_xlfn.NORM.DIST($Q$3:$Q$1003,$F5557,$N5557,FALSE)*WindSpeedStep*$R$3:$R$1003)</f>
        <v>1772.8635800874538</v>
      </c>
      <c r="L5557" s="51">
        <f t="array" ref="L5557">_xlfn.SUM(_xlfn.NORM.DIST($Q$3:$Q$1003,$F5557,$O5557,FALSE)*WindSpeedStep*$R$3:$R$1003)</f>
        <v>1870.126773699498</v>
      </c>
      <c r="N5557" s="43">
        <f t="shared" si="259"/>
        <v>1.0528101810925159</v>
      </c>
      <c r="O5557" s="43">
        <f t="shared" si="260"/>
        <v>0.33</v>
      </c>
    </row>
    <row r="5558" spans="5:15" x14ac:dyDescent="0.2">
      <c r="E5558" s="16" t="s">
        <v>287</v>
      </c>
      <c r="F5558" s="22">
        <v>11.247215624653435</v>
      </c>
      <c r="G5558" s="25">
        <v>2.9340595131532247E-2</v>
      </c>
      <c r="H5558" s="3">
        <f t="shared" si="258"/>
        <v>1924.9999999999836</v>
      </c>
      <c r="I5558" s="3">
        <f>MIN(H5558-K5558+L5558,'Power Look Up'!$F$4)</f>
        <v>2000</v>
      </c>
      <c r="K5558" s="51">
        <f t="array" ref="K5558">_xlfn.SUM(_xlfn.NORM.DIST($Q$3:$Q$1003,$F5558,$N5558,FALSE)*WindSpeedStep*$R$3:$R$1003)</f>
        <v>1905.7349092952245</v>
      </c>
      <c r="L5558" s="51">
        <f t="array" ref="L5558">_xlfn.SUM(_xlfn.NORM.DIST($Q$3:$Q$1003,$F5558,$O5558,FALSE)*WindSpeedStep*$R$3:$R$1003)</f>
        <v>2018.757133009176</v>
      </c>
      <c r="N5558" s="43">
        <f t="shared" si="259"/>
        <v>1.1247215624653435</v>
      </c>
      <c r="O5558" s="43">
        <f t="shared" si="260"/>
        <v>0.33</v>
      </c>
    </row>
    <row r="5559" spans="5:15" x14ac:dyDescent="0.2">
      <c r="E5559" s="16" t="s">
        <v>288</v>
      </c>
      <c r="F5559" s="22">
        <v>11.591055197554923</v>
      </c>
      <c r="G5559" s="25">
        <v>4.3136711151670865E-2</v>
      </c>
      <c r="H5559" s="3">
        <f t="shared" si="258"/>
        <v>1953.5599999999829</v>
      </c>
      <c r="I5559" s="3">
        <f>MIN(H5559-K5559+L5559,'Power Look Up'!$F$4)</f>
        <v>2000</v>
      </c>
      <c r="K5559" s="51">
        <f t="array" ref="K5559">_xlfn.SUM(_xlfn.NORM.DIST($Q$3:$Q$1003,$F5559,$N5559,FALSE)*WindSpeedStep*$R$3:$R$1003)</f>
        <v>1943.7798464952211</v>
      </c>
      <c r="L5559" s="51">
        <f t="array" ref="L5559">_xlfn.SUM(_xlfn.NORM.DIST($Q$3:$Q$1003,$F5559,$O5559,FALSE)*WindSpeedStep*$R$3:$R$1003)</f>
        <v>2019.05550010516</v>
      </c>
      <c r="N5559" s="43">
        <f t="shared" si="259"/>
        <v>1.1591055197554923</v>
      </c>
      <c r="O5559" s="43">
        <f t="shared" si="260"/>
        <v>0.49999999999999994</v>
      </c>
    </row>
    <row r="5560" spans="5:15" x14ac:dyDescent="0.2">
      <c r="E5560" s="16" t="s">
        <v>289</v>
      </c>
      <c r="F5560" s="22">
        <v>11.664803281172173</v>
      </c>
      <c r="G5560" s="25">
        <v>3.9434869916964044E-2</v>
      </c>
      <c r="H5560" s="3">
        <f t="shared" si="258"/>
        <v>1959.4399999999828</v>
      </c>
      <c r="I5560" s="3">
        <f>MIN(H5560-K5560+L5560,'Power Look Up'!$F$4)</f>
        <v>2000</v>
      </c>
      <c r="K5560" s="51">
        <f t="array" ref="K5560">_xlfn.SUM(_xlfn.NORM.DIST($Q$3:$Q$1003,$F5560,$N5560,FALSE)*WindSpeedStep*$R$3:$R$1003)</f>
        <v>1950.1932512616972</v>
      </c>
      <c r="L5560" s="51">
        <f t="array" ref="L5560">_xlfn.SUM(_xlfn.NORM.DIST($Q$3:$Q$1003,$F5560,$O5560,FALSE)*WindSpeedStep*$R$3:$R$1003)</f>
        <v>2023.0107874387286</v>
      </c>
      <c r="N5560" s="43">
        <f t="shared" si="259"/>
        <v>1.1664803281172174</v>
      </c>
      <c r="O5560" s="43">
        <f t="shared" si="260"/>
        <v>0.45999999999999996</v>
      </c>
    </row>
    <row r="5561" spans="5:15" x14ac:dyDescent="0.2">
      <c r="E5561" s="16" t="s">
        <v>290</v>
      </c>
      <c r="F5561" s="22">
        <v>10.781947648971537</v>
      </c>
      <c r="G5561" s="25">
        <v>4.451885833871453E-2</v>
      </c>
      <c r="H5561" s="3">
        <f t="shared" si="258"/>
        <v>1845.2599999999504</v>
      </c>
      <c r="I5561" s="3">
        <f>MIN(H5561-K5561+L5561,'Power Look Up'!$F$4)</f>
        <v>1941.2255817579387</v>
      </c>
      <c r="K5561" s="51">
        <f t="array" ref="K5561">_xlfn.SUM(_xlfn.NORM.DIST($Q$3:$Q$1003,$F5561,$N5561,FALSE)*WindSpeedStep*$R$3:$R$1003)</f>
        <v>1828.8563503927135</v>
      </c>
      <c r="L5561" s="51">
        <f t="array" ref="L5561">_xlfn.SUM(_xlfn.NORM.DIST($Q$3:$Q$1003,$F5561,$O5561,FALSE)*WindSpeedStep*$R$3:$R$1003)</f>
        <v>1924.8219321507017</v>
      </c>
      <c r="N5561" s="43">
        <f t="shared" si="259"/>
        <v>1.0781947648971537</v>
      </c>
      <c r="O5561" s="43">
        <f t="shared" si="260"/>
        <v>0.48000000000000004</v>
      </c>
    </row>
    <row r="5562" spans="5:15" x14ac:dyDescent="0.2">
      <c r="E5562" s="16" t="s">
        <v>291</v>
      </c>
      <c r="F5562" s="22">
        <v>11.380049459795989</v>
      </c>
      <c r="G5562" s="25">
        <v>4.920892496806769E-2</v>
      </c>
      <c r="H5562" s="3">
        <f t="shared" si="258"/>
        <v>1935.9199999999832</v>
      </c>
      <c r="I5562" s="3">
        <f>MIN(H5562-K5562+L5562,'Power Look Up'!$F$4)</f>
        <v>2000</v>
      </c>
      <c r="K5562" s="51">
        <f t="array" ref="K5562">_xlfn.SUM(_xlfn.NORM.DIST($Q$3:$Q$1003,$F5562,$N5562,FALSE)*WindSpeedStep*$R$3:$R$1003)</f>
        <v>1922.127427290844</v>
      </c>
      <c r="L5562" s="51">
        <f t="array" ref="L5562">_xlfn.SUM(_xlfn.NORM.DIST($Q$3:$Q$1003,$F5562,$O5562,FALSE)*WindSpeedStep*$R$3:$R$1003)</f>
        <v>2002.5520944324935</v>
      </c>
      <c r="N5562" s="43">
        <f t="shared" si="259"/>
        <v>1.1380049459795989</v>
      </c>
      <c r="O5562" s="43">
        <f t="shared" si="260"/>
        <v>0.56000000000000005</v>
      </c>
    </row>
    <row r="5563" spans="5:15" x14ac:dyDescent="0.2">
      <c r="E5563" s="16" t="s">
        <v>292</v>
      </c>
      <c r="F5563" s="22">
        <v>11.907107373259008</v>
      </c>
      <c r="G5563" s="25">
        <v>3.4433215990037881E-2</v>
      </c>
      <c r="H5563" s="3">
        <f t="shared" si="258"/>
        <v>1980.4399999999823</v>
      </c>
      <c r="I5563" s="3">
        <f>MIN(H5563-K5563+L5563,'Power Look Up'!$F$4)</f>
        <v>2000</v>
      </c>
      <c r="K5563" s="51">
        <f t="array" ref="K5563">_xlfn.SUM(_xlfn.NORM.DIST($Q$3:$Q$1003,$F5563,$N5563,FALSE)*WindSpeedStep*$R$3:$R$1003)</f>
        <v>1967.5953699776749</v>
      </c>
      <c r="L5563" s="51">
        <f t="array" ref="L5563">_xlfn.SUM(_xlfn.NORM.DIST($Q$3:$Q$1003,$F5563,$O5563,FALSE)*WindSpeedStep*$R$3:$R$1003)</f>
        <v>2024.3629894984563</v>
      </c>
      <c r="N5563" s="43">
        <f t="shared" si="259"/>
        <v>1.1907107373259007</v>
      </c>
      <c r="O5563" s="43">
        <f t="shared" si="260"/>
        <v>0.41000000000000003</v>
      </c>
    </row>
    <row r="5564" spans="5:15" x14ac:dyDescent="0.2">
      <c r="E5564" s="16" t="s">
        <v>293</v>
      </c>
      <c r="F5564" s="22">
        <v>11.089094853776453</v>
      </c>
      <c r="G5564" s="25">
        <v>3.0660753152833852E-2</v>
      </c>
      <c r="H5564" s="3">
        <f t="shared" si="258"/>
        <v>1911.5599999999838</v>
      </c>
      <c r="I5564" s="3">
        <f>MIN(H5564-K5564+L5564,'Power Look Up'!$F$4)</f>
        <v>2000</v>
      </c>
      <c r="K5564" s="51">
        <f t="array" ref="K5564">_xlfn.SUM(_xlfn.NORM.DIST($Q$3:$Q$1003,$F5564,$N5564,FALSE)*WindSpeedStep*$R$3:$R$1003)</f>
        <v>1883.1523759921029</v>
      </c>
      <c r="L5564" s="51">
        <f t="array" ref="L5564">_xlfn.SUM(_xlfn.NORM.DIST($Q$3:$Q$1003,$F5564,$O5564,FALSE)*WindSpeedStep*$R$3:$R$1003)</f>
        <v>2002.1716566665632</v>
      </c>
      <c r="N5564" s="43">
        <f t="shared" si="259"/>
        <v>1.1089094853776453</v>
      </c>
      <c r="O5564" s="43">
        <f t="shared" si="260"/>
        <v>0.34</v>
      </c>
    </row>
    <row r="5565" spans="5:15" x14ac:dyDescent="0.2">
      <c r="E5565" s="16" t="s">
        <v>294</v>
      </c>
      <c r="F5565" s="22">
        <v>10.769007945538432</v>
      </c>
      <c r="G5565" s="25">
        <v>2.6929128613016405E-2</v>
      </c>
      <c r="H5565" s="3">
        <f t="shared" si="258"/>
        <v>1842.5899999999506</v>
      </c>
      <c r="I5565" s="3">
        <f>MIN(H5565-K5565+L5565,'Power Look Up'!$F$4)</f>
        <v>1961.8151883395958</v>
      </c>
      <c r="K5565" s="51">
        <f t="array" ref="K5565">_xlfn.SUM(_xlfn.NORM.DIST($Q$3:$Q$1003,$F5565,$N5565,FALSE)*WindSpeedStep*$R$3:$R$1003)</f>
        <v>1826.2502935356395</v>
      </c>
      <c r="L5565" s="51">
        <f t="array" ref="L5565">_xlfn.SUM(_xlfn.NORM.DIST($Q$3:$Q$1003,$F5565,$O5565,FALSE)*WindSpeedStep*$R$3:$R$1003)</f>
        <v>1945.4754818752847</v>
      </c>
      <c r="N5565" s="43">
        <f t="shared" si="259"/>
        <v>1.0769007945538431</v>
      </c>
      <c r="O5565" s="43">
        <f t="shared" si="260"/>
        <v>0.28999999999999998</v>
      </c>
    </row>
    <row r="5566" spans="5:15" x14ac:dyDescent="0.2">
      <c r="E5566" s="16" t="s">
        <v>295</v>
      </c>
      <c r="F5566" s="22">
        <v>10.494181468619884</v>
      </c>
      <c r="G5566" s="25">
        <v>2.9540179091334971E-2</v>
      </c>
      <c r="H5566" s="3">
        <f t="shared" si="258"/>
        <v>1767.8299999999522</v>
      </c>
      <c r="I5566" s="3">
        <f>MIN(H5566-K5566+L5566,'Power Look Up'!$F$4)</f>
        <v>1863.3713441432626</v>
      </c>
      <c r="K5566" s="51">
        <f t="array" ref="K5566">_xlfn.SUM(_xlfn.NORM.DIST($Q$3:$Q$1003,$F5566,$N5566,FALSE)*WindSpeedStep*$R$3:$R$1003)</f>
        <v>1764.6009511738184</v>
      </c>
      <c r="L5566" s="51">
        <f t="array" ref="L5566">_xlfn.SUM(_xlfn.NORM.DIST($Q$3:$Q$1003,$F5566,$O5566,FALSE)*WindSpeedStep*$R$3:$R$1003)</f>
        <v>1860.1422953171289</v>
      </c>
      <c r="N5566" s="43">
        <f t="shared" si="259"/>
        <v>1.0494181468619883</v>
      </c>
      <c r="O5566" s="43">
        <f t="shared" si="260"/>
        <v>0.31</v>
      </c>
    </row>
    <row r="5567" spans="5:15" x14ac:dyDescent="0.2">
      <c r="E5567" s="16" t="s">
        <v>296</v>
      </c>
      <c r="F5567" s="22">
        <v>11.085992315050994</v>
      </c>
      <c r="G5567" s="25">
        <v>3.3375451604604332E-2</v>
      </c>
      <c r="H5567" s="3">
        <f t="shared" si="258"/>
        <v>1911.5599999999838</v>
      </c>
      <c r="I5567" s="3">
        <f>MIN(H5567-K5567+L5567,'Power Look Up'!$F$4)</f>
        <v>2000</v>
      </c>
      <c r="K5567" s="51">
        <f t="array" ref="K5567">_xlfn.SUM(_xlfn.NORM.DIST($Q$3:$Q$1003,$F5567,$N5567,FALSE)*WindSpeedStep*$R$3:$R$1003)</f>
        <v>1882.6742216665405</v>
      </c>
      <c r="L5567" s="51">
        <f t="array" ref="L5567">_xlfn.SUM(_xlfn.NORM.DIST($Q$3:$Q$1003,$F5567,$O5567,FALSE)*WindSpeedStep*$R$3:$R$1003)</f>
        <v>1997.5888194151714</v>
      </c>
      <c r="N5567" s="43">
        <f t="shared" si="259"/>
        <v>1.1085992315050994</v>
      </c>
      <c r="O5567" s="43">
        <f t="shared" si="260"/>
        <v>0.37</v>
      </c>
    </row>
    <row r="5568" spans="5:15" x14ac:dyDescent="0.2">
      <c r="E5568" s="16" t="s">
        <v>297</v>
      </c>
      <c r="F5568" s="22">
        <v>10.834354424816553</v>
      </c>
      <c r="G5568" s="25">
        <v>3.599660715424708E-2</v>
      </c>
      <c r="H5568" s="3">
        <f t="shared" si="258"/>
        <v>1858.6099999999501</v>
      </c>
      <c r="I5568" s="3">
        <f>MIN(H5568-K5568+L5568,'Power Look Up'!$F$4)</f>
        <v>1968.7925057500836</v>
      </c>
      <c r="K5568" s="51">
        <f t="array" ref="K5568">_xlfn.SUM(_xlfn.NORM.DIST($Q$3:$Q$1003,$F5568,$N5568,FALSE)*WindSpeedStep*$R$3:$R$1003)</f>
        <v>1839.1420107314682</v>
      </c>
      <c r="L5568" s="51">
        <f t="array" ref="L5568">_xlfn.SUM(_xlfn.NORM.DIST($Q$3:$Q$1003,$F5568,$O5568,FALSE)*WindSpeedStep*$R$3:$R$1003)</f>
        <v>1949.3245164816017</v>
      </c>
      <c r="N5568" s="43">
        <f t="shared" si="259"/>
        <v>1.0834354424816552</v>
      </c>
      <c r="O5568" s="43">
        <f t="shared" si="260"/>
        <v>0.39</v>
      </c>
    </row>
    <row r="5569" spans="5:15" x14ac:dyDescent="0.2">
      <c r="E5569" s="16" t="s">
        <v>298</v>
      </c>
      <c r="F5569" s="22">
        <v>10.452256540395853</v>
      </c>
      <c r="G5569" s="25">
        <v>3.7312517014170966E-2</v>
      </c>
      <c r="H5569" s="3">
        <f t="shared" si="258"/>
        <v>1757.1499999999523</v>
      </c>
      <c r="I5569" s="3">
        <f>MIN(H5569-K5569+L5569,'Power Look Up'!$F$4)</f>
        <v>1844.1057477155659</v>
      </c>
      <c r="K5569" s="51">
        <f t="array" ref="K5569">_xlfn.SUM(_xlfn.NORM.DIST($Q$3:$Q$1003,$F5569,$N5569,FALSE)*WindSpeedStep*$R$3:$R$1003)</f>
        <v>1754.1350117604068</v>
      </c>
      <c r="L5569" s="51">
        <f t="array" ref="L5569">_xlfn.SUM(_xlfn.NORM.DIST($Q$3:$Q$1003,$F5569,$O5569,FALSE)*WindSpeedStep*$R$3:$R$1003)</f>
        <v>1841.0907594760204</v>
      </c>
      <c r="N5569" s="43">
        <f t="shared" si="259"/>
        <v>1.0452256540395852</v>
      </c>
      <c r="O5569" s="43">
        <f t="shared" si="260"/>
        <v>0.39</v>
      </c>
    </row>
    <row r="5570" spans="5:15" x14ac:dyDescent="0.2">
      <c r="E5570" s="16" t="s">
        <v>299</v>
      </c>
      <c r="F5570" s="22">
        <v>10.932082554670725</v>
      </c>
      <c r="G5570" s="25">
        <v>3.2930596544588867E-2</v>
      </c>
      <c r="H5570" s="3">
        <f t="shared" si="258"/>
        <v>1885.3099999999497</v>
      </c>
      <c r="I5570" s="3">
        <f>MIN(H5570-K5570+L5570,'Power Look Up'!$F$4)</f>
        <v>2000</v>
      </c>
      <c r="K5570" s="51">
        <f t="array" ref="K5570">_xlfn.SUM(_xlfn.NORM.DIST($Q$3:$Q$1003,$F5570,$N5570,FALSE)*WindSpeedStep*$R$3:$R$1003)</f>
        <v>1857.1834560802433</v>
      </c>
      <c r="L5570" s="51">
        <f t="array" ref="L5570">_xlfn.SUM(_xlfn.NORM.DIST($Q$3:$Q$1003,$F5570,$O5570,FALSE)*WindSpeedStep*$R$3:$R$1003)</f>
        <v>1974.025999148422</v>
      </c>
      <c r="N5570" s="43">
        <f t="shared" si="259"/>
        <v>1.0932082554670726</v>
      </c>
      <c r="O5570" s="43">
        <f t="shared" si="260"/>
        <v>0.36</v>
      </c>
    </row>
    <row r="5571" spans="5:15" x14ac:dyDescent="0.2">
      <c r="E5571" s="16" t="s">
        <v>300</v>
      </c>
      <c r="F5571" s="22">
        <v>11.226336551573095</v>
      </c>
      <c r="G5571" s="25">
        <v>2.6722876035456318E-2</v>
      </c>
      <c r="H5571" s="3">
        <f t="shared" ref="H5571:H5634" si="261">INDEX(PowerArray,MIN(MaximumPowerIndex,ROUND(F5571*100,0)))</f>
        <v>1923.3199999999836</v>
      </c>
      <c r="I5571" s="3">
        <f>MIN(H5571-K5571+L5571,'Power Look Up'!$F$4)</f>
        <v>2000</v>
      </c>
      <c r="K5571" s="51">
        <f t="array" ref="K5571">_xlfn.SUM(_xlfn.NORM.DIST($Q$3:$Q$1003,$F5571,$N5571,FALSE)*WindSpeedStep*$R$3:$R$1003)</f>
        <v>1902.9493707902304</v>
      </c>
      <c r="L5571" s="51">
        <f t="array" ref="L5571">_xlfn.SUM(_xlfn.NORM.DIST($Q$3:$Q$1003,$F5571,$O5571,FALSE)*WindSpeedStep*$R$3:$R$1003)</f>
        <v>2020.585945389447</v>
      </c>
      <c r="N5571" s="43">
        <f t="shared" ref="N5571:N5634" si="262">ReferenceTurbulence*F5571</f>
        <v>1.1226336551573095</v>
      </c>
      <c r="O5571" s="43">
        <f t="shared" ref="O5571:O5634" si="263">F5571*G5571</f>
        <v>0.3</v>
      </c>
    </row>
    <row r="5572" spans="5:15" x14ac:dyDescent="0.2">
      <c r="E5572" s="16" t="s">
        <v>301</v>
      </c>
      <c r="F5572" s="22">
        <v>11.72984225725668</v>
      </c>
      <c r="G5572" s="25">
        <v>3.4953581728377724E-2</v>
      </c>
      <c r="H5572" s="3">
        <f t="shared" si="261"/>
        <v>1965.3199999999827</v>
      </c>
      <c r="I5572" s="3">
        <f>MIN(H5572-K5572+L5572,'Power Look Up'!$F$4)</f>
        <v>2000</v>
      </c>
      <c r="K5572" s="51">
        <f t="array" ref="K5572">_xlfn.SUM(_xlfn.NORM.DIST($Q$3:$Q$1003,$F5572,$N5572,FALSE)*WindSpeedStep*$R$3:$R$1003)</f>
        <v>1955.3954611903043</v>
      </c>
      <c r="L5572" s="51">
        <f t="array" ref="L5572">_xlfn.SUM(_xlfn.NORM.DIST($Q$3:$Q$1003,$F5572,$O5572,FALSE)*WindSpeedStep*$R$3:$R$1003)</f>
        <v>2025.3946385567679</v>
      </c>
      <c r="N5572" s="43">
        <f t="shared" si="262"/>
        <v>1.172984225725668</v>
      </c>
      <c r="O5572" s="43">
        <f t="shared" si="263"/>
        <v>0.41</v>
      </c>
    </row>
    <row r="5573" spans="5:15" x14ac:dyDescent="0.2">
      <c r="E5573" s="16" t="s">
        <v>302</v>
      </c>
      <c r="F5573" s="22">
        <v>11.487858165561365</v>
      </c>
      <c r="G5573" s="25">
        <v>3.4819371395020497E-2</v>
      </c>
      <c r="H5573" s="3">
        <f t="shared" si="261"/>
        <v>1945.1599999999833</v>
      </c>
      <c r="I5573" s="3">
        <f>MIN(H5573-K5573+L5573,'Power Look Up'!$F$4)</f>
        <v>2000</v>
      </c>
      <c r="K5573" s="51">
        <f t="array" ref="K5573">_xlfn.SUM(_xlfn.NORM.DIST($Q$3:$Q$1003,$F5573,$N5573,FALSE)*WindSpeedStep*$R$3:$R$1003)</f>
        <v>1933.8280625868651</v>
      </c>
      <c r="L5573" s="51">
        <f t="array" ref="L5573">_xlfn.SUM(_xlfn.NORM.DIST($Q$3:$Q$1003,$F5573,$O5573,FALSE)*WindSpeedStep*$R$3:$R$1003)</f>
        <v>2023.2536309706431</v>
      </c>
      <c r="N5573" s="43">
        <f t="shared" si="262"/>
        <v>1.1487858165561364</v>
      </c>
      <c r="O5573" s="43">
        <f t="shared" si="263"/>
        <v>0.4</v>
      </c>
    </row>
    <row r="5574" spans="5:15" x14ac:dyDescent="0.2">
      <c r="E5574" s="16" t="s">
        <v>303</v>
      </c>
      <c r="F5574" s="22">
        <v>12.005996891882727</v>
      </c>
      <c r="G5574" s="25">
        <v>8.6623377414260835E-2</v>
      </c>
      <c r="H5574" s="3">
        <f t="shared" si="261"/>
        <v>1988.1099999999976</v>
      </c>
      <c r="I5574" s="3">
        <f>MIN(H5574-K5574+L5574,'Power Look Up'!$F$4)</f>
        <v>2000</v>
      </c>
      <c r="K5574" s="51">
        <f t="array" ref="K5574">_xlfn.SUM(_xlfn.NORM.DIST($Q$3:$Q$1003,$F5574,$N5574,FALSE)*WindSpeedStep*$R$3:$R$1003)</f>
        <v>1973.2643061642516</v>
      </c>
      <c r="L5574" s="51">
        <f t="array" ref="L5574">_xlfn.SUM(_xlfn.NORM.DIST($Q$3:$Q$1003,$F5574,$O5574,FALSE)*WindSpeedStep*$R$3:$R$1003)</f>
        <v>1989.6074952566617</v>
      </c>
      <c r="N5574" s="43">
        <f t="shared" si="262"/>
        <v>1.2005996891882729</v>
      </c>
      <c r="O5574" s="43">
        <f t="shared" si="263"/>
        <v>1.04</v>
      </c>
    </row>
    <row r="5575" spans="5:15" x14ac:dyDescent="0.2">
      <c r="E5575" s="16" t="s">
        <v>304</v>
      </c>
      <c r="F5575" s="22">
        <v>12.023310096963124</v>
      </c>
      <c r="G5575" s="25">
        <v>8.7330360069912155E-2</v>
      </c>
      <c r="H5575" s="3">
        <f t="shared" si="261"/>
        <v>1988.2199999999978</v>
      </c>
      <c r="I5575" s="3">
        <f>MIN(H5575-K5575+L5575,'Power Look Up'!$F$4)</f>
        <v>2000</v>
      </c>
      <c r="K5575" s="51">
        <f t="array" ref="K5575">_xlfn.SUM(_xlfn.NORM.DIST($Q$3:$Q$1003,$F5575,$N5575,FALSE)*WindSpeedStep*$R$3:$R$1003)</f>
        <v>1974.1805087287689</v>
      </c>
      <c r="L5575" s="51">
        <f t="array" ref="L5575">_xlfn.SUM(_xlfn.NORM.DIST($Q$3:$Q$1003,$F5575,$O5575,FALSE)*WindSpeedStep*$R$3:$R$1003)</f>
        <v>1989.5193051715632</v>
      </c>
      <c r="N5575" s="43">
        <f t="shared" si="262"/>
        <v>1.2023310096963125</v>
      </c>
      <c r="O5575" s="43">
        <f t="shared" si="263"/>
        <v>1.05</v>
      </c>
    </row>
    <row r="5576" spans="5:15" x14ac:dyDescent="0.2">
      <c r="E5576" s="16" t="s">
        <v>305</v>
      </c>
      <c r="F5576" s="22">
        <v>10.340421432092448</v>
      </c>
      <c r="G5576" s="25">
        <v>4.738685006389004E-2</v>
      </c>
      <c r="H5576" s="3">
        <f t="shared" si="261"/>
        <v>1727.7799999999529</v>
      </c>
      <c r="I5576" s="3">
        <f>MIN(H5576-K5576+L5576,'Power Look Up'!$F$4)</f>
        <v>1797.7358872456664</v>
      </c>
      <c r="K5576" s="51">
        <f t="array" ref="K5576">_xlfn.SUM(_xlfn.NORM.DIST($Q$3:$Q$1003,$F5576,$N5576,FALSE)*WindSpeedStep*$R$3:$R$1003)</f>
        <v>1724.8584603018346</v>
      </c>
      <c r="L5576" s="51">
        <f t="array" ref="L5576">_xlfn.SUM(_xlfn.NORM.DIST($Q$3:$Q$1003,$F5576,$O5576,FALSE)*WindSpeedStep*$R$3:$R$1003)</f>
        <v>1794.8143475475481</v>
      </c>
      <c r="N5576" s="43">
        <f t="shared" si="262"/>
        <v>1.0340421432092448</v>
      </c>
      <c r="O5576" s="43">
        <f t="shared" si="263"/>
        <v>0.49</v>
      </c>
    </row>
    <row r="5577" spans="5:15" x14ac:dyDescent="0.2">
      <c r="E5577" s="16" t="s">
        <v>306</v>
      </c>
      <c r="F5577" s="22">
        <v>11.247653642195587</v>
      </c>
      <c r="G5577" s="25">
        <v>5.2455384809024896E-2</v>
      </c>
      <c r="H5577" s="3">
        <f t="shared" si="261"/>
        <v>1924.9999999999836</v>
      </c>
      <c r="I5577" s="3">
        <f>MIN(H5577-K5577+L5577,'Power Look Up'!$F$4)</f>
        <v>2000</v>
      </c>
      <c r="K5577" s="51">
        <f t="array" ref="K5577">_xlfn.SUM(_xlfn.NORM.DIST($Q$3:$Q$1003,$F5577,$N5577,FALSE)*WindSpeedStep*$R$3:$R$1003)</f>
        <v>1905.7927236198989</v>
      </c>
      <c r="L5577" s="51">
        <f t="array" ref="L5577">_xlfn.SUM(_xlfn.NORM.DIST($Q$3:$Q$1003,$F5577,$O5577,FALSE)*WindSpeedStep*$R$3:$R$1003)</f>
        <v>1986.5278057192652</v>
      </c>
      <c r="N5577" s="43">
        <f t="shared" si="262"/>
        <v>1.1247653642195587</v>
      </c>
      <c r="O5577" s="43">
        <f t="shared" si="263"/>
        <v>0.59</v>
      </c>
    </row>
    <row r="5578" spans="5:15" x14ac:dyDescent="0.2">
      <c r="E5578" s="16" t="s">
        <v>307</v>
      </c>
      <c r="F5578" s="22">
        <v>12.136629472497813</v>
      </c>
      <c r="G5578" s="25">
        <v>2.8014367643871507E-2</v>
      </c>
      <c r="H5578" s="3">
        <f t="shared" si="261"/>
        <v>1989.5399999999977</v>
      </c>
      <c r="I5578" s="3">
        <f>MIN(H5578-K5578+L5578,'Power Look Up'!$F$4)</f>
        <v>2000</v>
      </c>
      <c r="K5578" s="51">
        <f t="array" ref="K5578">_xlfn.SUM(_xlfn.NORM.DIST($Q$3:$Q$1003,$F5578,$N5578,FALSE)*WindSpeedStep*$R$3:$R$1003)</f>
        <v>1979.657100889709</v>
      </c>
      <c r="L5578" s="51">
        <f t="array" ref="L5578">_xlfn.SUM(_xlfn.NORM.DIST($Q$3:$Q$1003,$F5578,$O5578,FALSE)*WindSpeedStep*$R$3:$R$1003)</f>
        <v>2021.6983872890839</v>
      </c>
      <c r="N5578" s="43">
        <f t="shared" si="262"/>
        <v>1.2136629472497813</v>
      </c>
      <c r="O5578" s="43">
        <f t="shared" si="263"/>
        <v>0.34</v>
      </c>
    </row>
    <row r="5579" spans="5:15" x14ac:dyDescent="0.2">
      <c r="E5579" s="16" t="s">
        <v>308</v>
      </c>
      <c r="F5579" s="22">
        <v>11.415320486870364</v>
      </c>
      <c r="G5579" s="25">
        <v>3.1536565303975791E-2</v>
      </c>
      <c r="H5579" s="3">
        <f t="shared" si="261"/>
        <v>1939.2799999999834</v>
      </c>
      <c r="I5579" s="3">
        <f>MIN(H5579-K5579+L5579,'Power Look Up'!$F$4)</f>
        <v>2000</v>
      </c>
      <c r="K5579" s="51">
        <f t="array" ref="K5579">_xlfn.SUM(_xlfn.NORM.DIST($Q$3:$Q$1003,$F5579,$N5579,FALSE)*WindSpeedStep*$R$3:$R$1003)</f>
        <v>1926.1080596305139</v>
      </c>
      <c r="L5579" s="51">
        <f t="array" ref="L5579">_xlfn.SUM(_xlfn.NORM.DIST($Q$3:$Q$1003,$F5579,$O5579,FALSE)*WindSpeedStep*$R$3:$R$1003)</f>
        <v>2024.0247720692689</v>
      </c>
      <c r="N5579" s="43">
        <f t="shared" si="262"/>
        <v>1.1415320486870364</v>
      </c>
      <c r="O5579" s="43">
        <f t="shared" si="263"/>
        <v>0.36</v>
      </c>
    </row>
    <row r="5580" spans="5:15" x14ac:dyDescent="0.2">
      <c r="E5580" s="16" t="s">
        <v>309</v>
      </c>
      <c r="F5580" s="22">
        <v>11.561607765260058</v>
      </c>
      <c r="G5580" s="25">
        <v>3.3732332727275119E-2</v>
      </c>
      <c r="H5580" s="3">
        <f t="shared" si="261"/>
        <v>1951.0399999999831</v>
      </c>
      <c r="I5580" s="3">
        <f>MIN(H5580-K5580+L5580,'Power Look Up'!$F$4)</f>
        <v>2000</v>
      </c>
      <c r="K5580" s="51">
        <f t="array" ref="K5580">_xlfn.SUM(_xlfn.NORM.DIST($Q$3:$Q$1003,$F5580,$N5580,FALSE)*WindSpeedStep*$R$3:$R$1003)</f>
        <v>1941.0593421763028</v>
      </c>
      <c r="L5580" s="51">
        <f t="array" ref="L5580">_xlfn.SUM(_xlfn.NORM.DIST($Q$3:$Q$1003,$F5580,$O5580,FALSE)*WindSpeedStep*$R$3:$R$1003)</f>
        <v>2025.2710576326942</v>
      </c>
      <c r="N5580" s="43">
        <f t="shared" si="262"/>
        <v>1.1561607765260058</v>
      </c>
      <c r="O5580" s="43">
        <f t="shared" si="263"/>
        <v>0.39</v>
      </c>
    </row>
    <row r="5581" spans="5:15" x14ac:dyDescent="0.2">
      <c r="E5581" s="16" t="s">
        <v>310</v>
      </c>
      <c r="F5581" s="22">
        <v>11.149206734389265</v>
      </c>
      <c r="G5581" s="25">
        <v>2.7804668743276403E-2</v>
      </c>
      <c r="H5581" s="3">
        <f t="shared" si="261"/>
        <v>1916.5999999999838</v>
      </c>
      <c r="I5581" s="3">
        <f>MIN(H5581-K5581+L5581,'Power Look Up'!$F$4)</f>
        <v>2000</v>
      </c>
      <c r="K5581" s="51">
        <f t="array" ref="K5581">_xlfn.SUM(_xlfn.NORM.DIST($Q$3:$Q$1003,$F5581,$N5581,FALSE)*WindSpeedStep*$R$3:$R$1003)</f>
        <v>1892.1463045377118</v>
      </c>
      <c r="L5581" s="51">
        <f t="array" ref="L5581">_xlfn.SUM(_xlfn.NORM.DIST($Q$3:$Q$1003,$F5581,$O5581,FALSE)*WindSpeedStep*$R$3:$R$1003)</f>
        <v>2013.0332444196993</v>
      </c>
      <c r="N5581" s="43">
        <f t="shared" si="262"/>
        <v>1.1149206734389265</v>
      </c>
      <c r="O5581" s="43">
        <f t="shared" si="263"/>
        <v>0.31</v>
      </c>
    </row>
    <row r="5582" spans="5:15" x14ac:dyDescent="0.2">
      <c r="E5582" s="16" t="s">
        <v>311</v>
      </c>
      <c r="F5582" s="22">
        <v>11.5067255715886</v>
      </c>
      <c r="G5582" s="25">
        <v>2.6940765908715584E-2</v>
      </c>
      <c r="H5582" s="3">
        <f t="shared" si="261"/>
        <v>1946.8399999999831</v>
      </c>
      <c r="I5582" s="3">
        <f>MIN(H5582-K5582+L5582,'Power Look Up'!$F$4)</f>
        <v>2000</v>
      </c>
      <c r="K5582" s="51">
        <f t="array" ref="K5582">_xlfn.SUM(_xlfn.NORM.DIST($Q$3:$Q$1003,$F5582,$N5582,FALSE)*WindSpeedStep*$R$3:$R$1003)</f>
        <v>1935.7360739293465</v>
      </c>
      <c r="L5582" s="51">
        <f t="array" ref="L5582">_xlfn.SUM(_xlfn.NORM.DIST($Q$3:$Q$1003,$F5582,$O5582,FALSE)*WindSpeedStep*$R$3:$R$1003)</f>
        <v>2028.3368006844903</v>
      </c>
      <c r="N5582" s="43">
        <f t="shared" si="262"/>
        <v>1.1506725571588601</v>
      </c>
      <c r="O5582" s="43">
        <f t="shared" si="263"/>
        <v>0.31</v>
      </c>
    </row>
    <row r="5583" spans="5:15" x14ac:dyDescent="0.2">
      <c r="E5583" s="16" t="s">
        <v>312</v>
      </c>
      <c r="F5583" s="22">
        <v>10.63963413301156</v>
      </c>
      <c r="G5583" s="25">
        <v>4.3234569370459781E-2</v>
      </c>
      <c r="H5583" s="3">
        <f t="shared" si="261"/>
        <v>1807.8799999999512</v>
      </c>
      <c r="I5583" s="3">
        <f>MIN(H5583-K5583+L5583,'Power Look Up'!$F$4)</f>
        <v>1900.2381446230279</v>
      </c>
      <c r="K5583" s="51">
        <f t="array" ref="K5583">_xlfn.SUM(_xlfn.NORM.DIST($Q$3:$Q$1003,$F5583,$N5583,FALSE)*WindSpeedStep*$R$3:$R$1003)</f>
        <v>1798.7332782467224</v>
      </c>
      <c r="L5583" s="51">
        <f t="array" ref="L5583">_xlfn.SUM(_xlfn.NORM.DIST($Q$3:$Q$1003,$F5583,$O5583,FALSE)*WindSpeedStep*$R$3:$R$1003)</f>
        <v>1891.0914228697991</v>
      </c>
      <c r="N5583" s="43">
        <f t="shared" si="262"/>
        <v>1.063963413301156</v>
      </c>
      <c r="O5583" s="43">
        <f t="shared" si="263"/>
        <v>0.46</v>
      </c>
    </row>
    <row r="5584" spans="5:15" x14ac:dyDescent="0.2">
      <c r="E5584" s="16" t="s">
        <v>313</v>
      </c>
      <c r="F5584" s="22">
        <v>11.544663725475996</v>
      </c>
      <c r="G5584" s="25">
        <v>3.7246645742578417E-2</v>
      </c>
      <c r="H5584" s="3">
        <f t="shared" si="261"/>
        <v>1949.3599999999831</v>
      </c>
      <c r="I5584" s="3">
        <f>MIN(H5584-K5584+L5584,'Power Look Up'!$F$4)</f>
        <v>2000</v>
      </c>
      <c r="K5584" s="51">
        <f t="array" ref="K5584">_xlfn.SUM(_xlfn.NORM.DIST($Q$3:$Q$1003,$F5584,$N5584,FALSE)*WindSpeedStep*$R$3:$R$1003)</f>
        <v>1939.4514001262967</v>
      </c>
      <c r="L5584" s="51">
        <f t="array" ref="L5584">_xlfn.SUM(_xlfn.NORM.DIST($Q$3:$Q$1003,$F5584,$O5584,FALSE)*WindSpeedStep*$R$3:$R$1003)</f>
        <v>2022.6517884826917</v>
      </c>
      <c r="N5584" s="43">
        <f t="shared" si="262"/>
        <v>1.1544663725475997</v>
      </c>
      <c r="O5584" s="43">
        <f t="shared" si="263"/>
        <v>0.43</v>
      </c>
    </row>
    <row r="5585" spans="5:15" x14ac:dyDescent="0.2">
      <c r="E5585" s="16" t="s">
        <v>314</v>
      </c>
      <c r="F5585" s="22">
        <v>12.016203156146485</v>
      </c>
      <c r="G5585" s="25">
        <v>2.9959546732185038E-2</v>
      </c>
      <c r="H5585" s="3">
        <f t="shared" si="261"/>
        <v>1988.2199999999978</v>
      </c>
      <c r="I5585" s="3">
        <f>MIN(H5585-K5585+L5585,'Power Look Up'!$F$4)</f>
        <v>2000</v>
      </c>
      <c r="K5585" s="51">
        <f t="array" ref="K5585">_xlfn.SUM(_xlfn.NORM.DIST($Q$3:$Q$1003,$F5585,$N5585,FALSE)*WindSpeedStep*$R$3:$R$1003)</f>
        <v>1973.8070678783813</v>
      </c>
      <c r="L5585" s="51">
        <f t="array" ref="L5585">_xlfn.SUM(_xlfn.NORM.DIST($Q$3:$Q$1003,$F5585,$O5585,FALSE)*WindSpeedStep*$R$3:$R$1003)</f>
        <v>2023.422826003708</v>
      </c>
      <c r="N5585" s="43">
        <f t="shared" si="262"/>
        <v>1.2016203156146485</v>
      </c>
      <c r="O5585" s="43">
        <f t="shared" si="263"/>
        <v>0.36</v>
      </c>
    </row>
    <row r="5586" spans="5:15" x14ac:dyDescent="0.2">
      <c r="E5586" s="16" t="s">
        <v>315</v>
      </c>
      <c r="F5586" s="22">
        <v>11.950799983375594</v>
      </c>
      <c r="G5586" s="25">
        <v>2.5102922015038422E-2</v>
      </c>
      <c r="H5586" s="3">
        <f t="shared" si="261"/>
        <v>1983.7999999999824</v>
      </c>
      <c r="I5586" s="3">
        <f>MIN(H5586-K5586+L5586,'Power Look Up'!$F$4)</f>
        <v>2000</v>
      </c>
      <c r="K5586" s="51">
        <f t="array" ref="K5586">_xlfn.SUM(_xlfn.NORM.DIST($Q$3:$Q$1003,$F5586,$N5586,FALSE)*WindSpeedStep*$R$3:$R$1003)</f>
        <v>1970.1937123454911</v>
      </c>
      <c r="L5586" s="51">
        <f t="array" ref="L5586">_xlfn.SUM(_xlfn.NORM.DIST($Q$3:$Q$1003,$F5586,$O5586,FALSE)*WindSpeedStep*$R$3:$R$1003)</f>
        <v>2024.5508887215565</v>
      </c>
      <c r="N5586" s="43">
        <f t="shared" si="262"/>
        <v>1.1950799983375595</v>
      </c>
      <c r="O5586" s="43">
        <f t="shared" si="263"/>
        <v>0.3</v>
      </c>
    </row>
    <row r="5587" spans="5:15" x14ac:dyDescent="0.2">
      <c r="E5587" s="16" t="s">
        <v>316</v>
      </c>
      <c r="F5587" s="22">
        <v>12.025172266411758</v>
      </c>
      <c r="G5587" s="25">
        <v>2.3284489718462087E-2</v>
      </c>
      <c r="H5587" s="3">
        <f t="shared" si="261"/>
        <v>1988.3299999999977</v>
      </c>
      <c r="I5587" s="3">
        <f>MIN(H5587-K5587+L5587,'Power Look Up'!$F$4)</f>
        <v>2000</v>
      </c>
      <c r="K5587" s="51">
        <f t="array" ref="K5587">_xlfn.SUM(_xlfn.NORM.DIST($Q$3:$Q$1003,$F5587,$N5587,FALSE)*WindSpeedStep*$R$3:$R$1003)</f>
        <v>1974.2777510687415</v>
      </c>
      <c r="L5587" s="51">
        <f t="array" ref="L5587">_xlfn.SUM(_xlfn.NORM.DIST($Q$3:$Q$1003,$F5587,$O5587,FALSE)*WindSpeedStep*$R$3:$R$1003)</f>
        <v>2023.5024245901964</v>
      </c>
      <c r="N5587" s="43">
        <f t="shared" si="262"/>
        <v>1.2025172266411759</v>
      </c>
      <c r="O5587" s="43">
        <f t="shared" si="263"/>
        <v>0.28000000000000003</v>
      </c>
    </row>
    <row r="5588" spans="5:15" x14ac:dyDescent="0.2">
      <c r="E5588" s="16" t="s">
        <v>317</v>
      </c>
      <c r="F5588" s="22">
        <v>12.111562861326011</v>
      </c>
      <c r="G5588" s="25">
        <v>3.2200633763403645E-2</v>
      </c>
      <c r="H5588" s="3">
        <f t="shared" si="261"/>
        <v>1989.2099999999978</v>
      </c>
      <c r="I5588" s="3">
        <f>MIN(H5588-K5588+L5588,'Power Look Up'!$F$4)</f>
        <v>2000</v>
      </c>
      <c r="K5588" s="51">
        <f t="array" ref="K5588">_xlfn.SUM(_xlfn.NORM.DIST($Q$3:$Q$1003,$F5588,$N5588,FALSE)*WindSpeedStep*$R$3:$R$1003)</f>
        <v>1978.5206376745648</v>
      </c>
      <c r="L5588" s="51">
        <f t="array" ref="L5588">_xlfn.SUM(_xlfn.NORM.DIST($Q$3:$Q$1003,$F5588,$O5588,FALSE)*WindSpeedStep*$R$3:$R$1003)</f>
        <v>2021.9429306466122</v>
      </c>
      <c r="N5588" s="43">
        <f t="shared" si="262"/>
        <v>1.2111562861326011</v>
      </c>
      <c r="O5588" s="43">
        <f t="shared" si="263"/>
        <v>0.39</v>
      </c>
    </row>
    <row r="5589" spans="5:15" x14ac:dyDescent="0.2">
      <c r="E5589" s="16" t="s">
        <v>318</v>
      </c>
      <c r="F5589" s="22">
        <v>12.819896593526167</v>
      </c>
      <c r="G5589" s="25">
        <v>3.1201499722079921E-2</v>
      </c>
      <c r="H5589" s="3">
        <f t="shared" si="261"/>
        <v>1997.0199999999975</v>
      </c>
      <c r="I5589" s="3">
        <f>MIN(H5589-K5589+L5589,'Power Look Up'!$F$4)</f>
        <v>2000</v>
      </c>
      <c r="K5589" s="51">
        <f t="array" ref="K5589">_xlfn.SUM(_xlfn.NORM.DIST($Q$3:$Q$1003,$F5589,$N5589,FALSE)*WindSpeedStep*$R$3:$R$1003)</f>
        <v>1998.2553000854236</v>
      </c>
      <c r="L5589" s="51">
        <f t="array" ref="L5589">_xlfn.SUM(_xlfn.NORM.DIST($Q$3:$Q$1003,$F5589,$O5589,FALSE)*WindSpeedStep*$R$3:$R$1003)</f>
        <v>2011.3919897433498</v>
      </c>
      <c r="N5589" s="43">
        <f t="shared" si="262"/>
        <v>1.2819896593526168</v>
      </c>
      <c r="O5589" s="43">
        <f t="shared" si="263"/>
        <v>0.4</v>
      </c>
    </row>
    <row r="5590" spans="5:15" x14ac:dyDescent="0.2">
      <c r="E5590" s="16" t="s">
        <v>319</v>
      </c>
      <c r="F5590" s="22">
        <v>13.048103257197109</v>
      </c>
      <c r="G5590" s="25">
        <v>3.5254166136849965E-2</v>
      </c>
      <c r="H5590" s="3">
        <f t="shared" si="261"/>
        <v>1999.0499999999997</v>
      </c>
      <c r="I5590" s="3">
        <f>MIN(H5590-K5590+L5590,'Power Look Up'!$F$4)</f>
        <v>2000</v>
      </c>
      <c r="K5590" s="51">
        <f t="array" ref="K5590">_xlfn.SUM(_xlfn.NORM.DIST($Q$3:$Q$1003,$F5590,$N5590,FALSE)*WindSpeedStep*$R$3:$R$1003)</f>
        <v>2000.821000187211</v>
      </c>
      <c r="L5590" s="51">
        <f t="array" ref="L5590">_xlfn.SUM(_xlfn.NORM.DIST($Q$3:$Q$1003,$F5590,$O5590,FALSE)*WindSpeedStep*$R$3:$R$1003)</f>
        <v>2008.9373868156836</v>
      </c>
      <c r="N5590" s="43">
        <f t="shared" si="262"/>
        <v>1.304810325719711</v>
      </c>
      <c r="O5590" s="43">
        <f t="shared" si="263"/>
        <v>0.46000000000000008</v>
      </c>
    </row>
    <row r="5591" spans="5:15" x14ac:dyDescent="0.2">
      <c r="E5591" s="16" t="s">
        <v>320</v>
      </c>
      <c r="F5591" s="22">
        <v>13.033081371593468</v>
      </c>
      <c r="G5591" s="25">
        <v>3.2225686928911527E-2</v>
      </c>
      <c r="H5591" s="3">
        <f t="shared" si="261"/>
        <v>1999.0299999999997</v>
      </c>
      <c r="I5591" s="3">
        <f>MIN(H5591-K5591+L5591,'Power Look Up'!$F$4)</f>
        <v>2000</v>
      </c>
      <c r="K5591" s="51">
        <f t="array" ref="K5591">_xlfn.SUM(_xlfn.NORM.DIST($Q$3:$Q$1003,$F5591,$N5591,FALSE)*WindSpeedStep*$R$3:$R$1003)</f>
        <v>2000.6882490460366</v>
      </c>
      <c r="L5591" s="51">
        <f t="array" ref="L5591">_xlfn.SUM(_xlfn.NORM.DIST($Q$3:$Q$1003,$F5591,$O5591,FALSE)*WindSpeedStep*$R$3:$R$1003)</f>
        <v>2008.9159643581854</v>
      </c>
      <c r="N5591" s="43">
        <f t="shared" si="262"/>
        <v>1.3033081371593469</v>
      </c>
      <c r="O5591" s="43">
        <f t="shared" si="263"/>
        <v>0.41999999999999993</v>
      </c>
    </row>
    <row r="5592" spans="5:15" x14ac:dyDescent="0.2">
      <c r="E5592" s="16" t="s">
        <v>321</v>
      </c>
      <c r="F5592" s="22">
        <v>12.354177905106344</v>
      </c>
      <c r="G5592" s="25">
        <v>3.8853253019903652E-2</v>
      </c>
      <c r="H5592" s="3">
        <f t="shared" si="261"/>
        <v>1991.8499999999976</v>
      </c>
      <c r="I5592" s="3">
        <f>MIN(H5592-K5592+L5592,'Power Look Up'!$F$4)</f>
        <v>2000</v>
      </c>
      <c r="K5592" s="51">
        <f t="array" ref="K5592">_xlfn.SUM(_xlfn.NORM.DIST($Q$3:$Q$1003,$F5592,$N5592,FALSE)*WindSpeedStep*$R$3:$R$1003)</f>
        <v>1987.928016038549</v>
      </c>
      <c r="L5592" s="51">
        <f t="array" ref="L5592">_xlfn.SUM(_xlfn.NORM.DIST($Q$3:$Q$1003,$F5592,$O5592,FALSE)*WindSpeedStep*$R$3:$R$1003)</f>
        <v>2018.1766050906642</v>
      </c>
      <c r="N5592" s="43">
        <f t="shared" si="262"/>
        <v>1.2354177905106345</v>
      </c>
      <c r="O5592" s="43">
        <f t="shared" si="263"/>
        <v>0.48000000000000004</v>
      </c>
    </row>
    <row r="5593" spans="5:15" x14ac:dyDescent="0.2">
      <c r="E5593" s="16" t="s">
        <v>322</v>
      </c>
      <c r="F5593" s="22">
        <v>13.30131963991866</v>
      </c>
      <c r="G5593" s="25">
        <v>3.4583034800508936E-2</v>
      </c>
      <c r="H5593" s="3">
        <f t="shared" si="261"/>
        <v>1999.2999999999997</v>
      </c>
      <c r="I5593" s="3">
        <f>MIN(H5593-K5593+L5593,'Power Look Up'!$F$4)</f>
        <v>2000</v>
      </c>
      <c r="K5593" s="51">
        <f t="array" ref="K5593">_xlfn.SUM(_xlfn.NORM.DIST($Q$3:$Q$1003,$F5593,$N5593,FALSE)*WindSpeedStep*$R$3:$R$1003)</f>
        <v>2002.458337795852</v>
      </c>
      <c r="L5593" s="51">
        <f t="array" ref="L5593">_xlfn.SUM(_xlfn.NORM.DIST($Q$3:$Q$1003,$F5593,$O5593,FALSE)*WindSpeedStep*$R$3:$R$1003)</f>
        <v>2006.5484986214333</v>
      </c>
      <c r="N5593" s="43">
        <f t="shared" si="262"/>
        <v>1.3301319639918661</v>
      </c>
      <c r="O5593" s="43">
        <f t="shared" si="263"/>
        <v>0.46</v>
      </c>
    </row>
    <row r="5594" spans="5:15" x14ac:dyDescent="0.2">
      <c r="E5594" s="16" t="s">
        <v>323</v>
      </c>
      <c r="F5594" s="22">
        <v>13.445699167005783</v>
      </c>
      <c r="G5594" s="25">
        <v>3.3467950934396098E-2</v>
      </c>
      <c r="H5594" s="3">
        <f t="shared" si="261"/>
        <v>1999.4499999999998</v>
      </c>
      <c r="I5594" s="3">
        <f>MIN(H5594-K5594+L5594,'Power Look Up'!$F$4)</f>
        <v>2000</v>
      </c>
      <c r="K5594" s="51">
        <f t="array" ref="K5594">_xlfn.SUM(_xlfn.NORM.DIST($Q$3:$Q$1003,$F5594,$N5594,FALSE)*WindSpeedStep*$R$3:$R$1003)</f>
        <v>2002.984430360473</v>
      </c>
      <c r="L5594" s="51">
        <f t="array" ref="L5594">_xlfn.SUM(_xlfn.NORM.DIST($Q$3:$Q$1003,$F5594,$O5594,FALSE)*WindSpeedStep*$R$3:$R$1003)</f>
        <v>2005.4149305997939</v>
      </c>
      <c r="N5594" s="43">
        <f t="shared" si="262"/>
        <v>1.3445699167005785</v>
      </c>
      <c r="O5594" s="43">
        <f t="shared" si="263"/>
        <v>0.45</v>
      </c>
    </row>
    <row r="5595" spans="5:15" x14ac:dyDescent="0.2">
      <c r="E5595" s="16" t="s">
        <v>324</v>
      </c>
      <c r="F5595" s="22">
        <v>13.560123452834022</v>
      </c>
      <c r="G5595" s="25">
        <v>3.0235712928875388E-2</v>
      </c>
      <c r="H5595" s="3">
        <f t="shared" si="261"/>
        <v>1999.5599999999997</v>
      </c>
      <c r="I5595" s="3">
        <f>MIN(H5595-K5595+L5595,'Power Look Up'!$F$4)</f>
        <v>2000</v>
      </c>
      <c r="K5595" s="51">
        <f t="array" ref="K5595">_xlfn.SUM(_xlfn.NORM.DIST($Q$3:$Q$1003,$F5595,$N5595,FALSE)*WindSpeedStep*$R$3:$R$1003)</f>
        <v>2003.2453886112446</v>
      </c>
      <c r="L5595" s="51">
        <f t="array" ref="L5595">_xlfn.SUM(_xlfn.NORM.DIST($Q$3:$Q$1003,$F5595,$O5595,FALSE)*WindSpeedStep*$R$3:$R$1003)</f>
        <v>2004.5504807930472</v>
      </c>
      <c r="N5595" s="43">
        <f t="shared" si="262"/>
        <v>1.3560123452834023</v>
      </c>
      <c r="O5595" s="43">
        <f t="shared" si="263"/>
        <v>0.41</v>
      </c>
    </row>
    <row r="5596" spans="5:15" x14ac:dyDescent="0.2">
      <c r="E5596" s="16" t="s">
        <v>325</v>
      </c>
      <c r="F5596" s="22">
        <v>13.875123702897627</v>
      </c>
      <c r="G5596" s="25">
        <v>3.3873571873225677E-2</v>
      </c>
      <c r="H5596" s="3">
        <f t="shared" si="261"/>
        <v>1999.8799999999997</v>
      </c>
      <c r="I5596" s="3">
        <f>MIN(H5596-K5596+L5596,'Power Look Up'!$F$4)</f>
        <v>1999.5143237857424</v>
      </c>
      <c r="K5596" s="51">
        <f t="array" ref="K5596">_xlfn.SUM(_xlfn.NORM.DIST($Q$3:$Q$1003,$F5596,$N5596,FALSE)*WindSpeedStep*$R$3:$R$1003)</f>
        <v>2003.4618665159162</v>
      </c>
      <c r="L5596" s="51">
        <f t="array" ref="L5596">_xlfn.SUM(_xlfn.NORM.DIST($Q$3:$Q$1003,$F5596,$O5596,FALSE)*WindSpeedStep*$R$3:$R$1003)</f>
        <v>2003.0961903016589</v>
      </c>
      <c r="N5596" s="43">
        <f t="shared" si="262"/>
        <v>1.3875123702897627</v>
      </c>
      <c r="O5596" s="43">
        <f t="shared" si="263"/>
        <v>0.47</v>
      </c>
    </row>
    <row r="5597" spans="5:15" x14ac:dyDescent="0.2">
      <c r="E5597" s="16" t="s">
        <v>326</v>
      </c>
      <c r="F5597" s="22">
        <v>14.56822405686235</v>
      </c>
      <c r="G5597" s="25">
        <v>3.3634847877644078E-2</v>
      </c>
      <c r="H5597" s="3">
        <f t="shared" si="261"/>
        <v>2000</v>
      </c>
      <c r="I5597" s="3">
        <f>MIN(H5597-K5597+L5597,'Power Look Up'!$F$4)</f>
        <v>1998.4455018424849</v>
      </c>
      <c r="K5597" s="51">
        <f t="array" ref="K5597">_xlfn.SUM(_xlfn.NORM.DIST($Q$3:$Q$1003,$F5597,$N5597,FALSE)*WindSpeedStep*$R$3:$R$1003)</f>
        <v>2002.7154083888045</v>
      </c>
      <c r="L5597" s="51">
        <f t="array" ref="L5597">_xlfn.SUM(_xlfn.NORM.DIST($Q$3:$Q$1003,$F5597,$O5597,FALSE)*WindSpeedStep*$R$3:$R$1003)</f>
        <v>2001.1609102312893</v>
      </c>
      <c r="N5597" s="43">
        <f t="shared" si="262"/>
        <v>1.4568224056862351</v>
      </c>
      <c r="O5597" s="43">
        <f t="shared" si="263"/>
        <v>0.49000000000000005</v>
      </c>
    </row>
    <row r="5598" spans="5:15" x14ac:dyDescent="0.2">
      <c r="E5598" s="16" t="s">
        <v>327</v>
      </c>
      <c r="F5598" s="22">
        <v>14.442768970227817</v>
      </c>
      <c r="G5598" s="25">
        <v>3.1849848249199272E-2</v>
      </c>
      <c r="H5598" s="3">
        <f t="shared" si="261"/>
        <v>2000</v>
      </c>
      <c r="I5598" s="3">
        <f>MIN(H5598-K5598+L5598,'Power Look Up'!$F$4)</f>
        <v>1998.4545281299302</v>
      </c>
      <c r="K5598" s="51">
        <f t="array" ref="K5598">_xlfn.SUM(_xlfn.NORM.DIST($Q$3:$Q$1003,$F5598,$N5598,FALSE)*WindSpeedStep*$R$3:$R$1003)</f>
        <v>2002.9018576021081</v>
      </c>
      <c r="L5598" s="51">
        <f t="array" ref="L5598">_xlfn.SUM(_xlfn.NORM.DIST($Q$3:$Q$1003,$F5598,$O5598,FALSE)*WindSpeedStep*$R$3:$R$1003)</f>
        <v>2001.3563857320382</v>
      </c>
      <c r="N5598" s="43">
        <f t="shared" si="262"/>
        <v>1.4442768970227817</v>
      </c>
      <c r="O5598" s="43">
        <f t="shared" si="263"/>
        <v>0.46</v>
      </c>
    </row>
    <row r="5599" spans="5:15" x14ac:dyDescent="0.2">
      <c r="E5599" s="16" t="s">
        <v>328</v>
      </c>
      <c r="F5599" s="22">
        <v>14.305683138115622</v>
      </c>
      <c r="G5599" s="25">
        <v>3.2854075926492907E-2</v>
      </c>
      <c r="H5599" s="3">
        <f t="shared" si="261"/>
        <v>2000</v>
      </c>
      <c r="I5599" s="3">
        <f>MIN(H5599-K5599+L5599,'Power Look Up'!$F$4)</f>
        <v>1998.5817678659619</v>
      </c>
      <c r="K5599" s="51">
        <f t="array" ref="K5599">_xlfn.SUM(_xlfn.NORM.DIST($Q$3:$Q$1003,$F5599,$N5599,FALSE)*WindSpeedStep*$R$3:$R$1003)</f>
        <v>2003.0923579961063</v>
      </c>
      <c r="L5599" s="51">
        <f t="array" ref="L5599">_xlfn.SUM(_xlfn.NORM.DIST($Q$3:$Q$1003,$F5599,$O5599,FALSE)*WindSpeedStep*$R$3:$R$1003)</f>
        <v>2001.6741258620682</v>
      </c>
      <c r="N5599" s="43">
        <f t="shared" si="262"/>
        <v>1.4305683138115624</v>
      </c>
      <c r="O5599" s="43">
        <f t="shared" si="263"/>
        <v>0.47</v>
      </c>
    </row>
    <row r="5600" spans="5:15" x14ac:dyDescent="0.2">
      <c r="E5600" s="16" t="s">
        <v>329</v>
      </c>
      <c r="F5600" s="22">
        <v>13.764936912672781</v>
      </c>
      <c r="G5600" s="25">
        <v>3.0512308386486262E-2</v>
      </c>
      <c r="H5600" s="3">
        <f t="shared" si="261"/>
        <v>1999.7599999999998</v>
      </c>
      <c r="I5600" s="3">
        <f>MIN(H5600-K5600+L5600,'Power Look Up'!$F$4)</f>
        <v>1999.7834704504255</v>
      </c>
      <c r="K5600" s="51">
        <f t="array" ref="K5600">_xlfn.SUM(_xlfn.NORM.DIST($Q$3:$Q$1003,$F5600,$N5600,FALSE)*WindSpeedStep*$R$3:$R$1003)</f>
        <v>2003.4533447291387</v>
      </c>
      <c r="L5600" s="51">
        <f t="array" ref="L5600">_xlfn.SUM(_xlfn.NORM.DIST($Q$3:$Q$1003,$F5600,$O5600,FALSE)*WindSpeedStep*$R$3:$R$1003)</f>
        <v>2003.4768151795645</v>
      </c>
      <c r="N5600" s="43">
        <f t="shared" si="262"/>
        <v>1.3764936912672781</v>
      </c>
      <c r="O5600" s="43">
        <f t="shared" si="263"/>
        <v>0.42</v>
      </c>
    </row>
    <row r="5601" spans="5:15" x14ac:dyDescent="0.2">
      <c r="E5601" s="16" t="s">
        <v>330</v>
      </c>
      <c r="F5601" s="22">
        <v>13.630860353540232</v>
      </c>
      <c r="G5601" s="25">
        <v>3.1546064507096176E-2</v>
      </c>
      <c r="H5601" s="3">
        <f t="shared" si="261"/>
        <v>1999.6299999999997</v>
      </c>
      <c r="I5601" s="3">
        <f>MIN(H5601-K5601+L5601,'Power Look Up'!$F$4)</f>
        <v>2000</v>
      </c>
      <c r="K5601" s="51">
        <f t="array" ref="K5601">_xlfn.SUM(_xlfn.NORM.DIST($Q$3:$Q$1003,$F5601,$N5601,FALSE)*WindSpeedStep*$R$3:$R$1003)</f>
        <v>2003.3504103113128</v>
      </c>
      <c r="L5601" s="51">
        <f t="array" ref="L5601">_xlfn.SUM(_xlfn.NORM.DIST($Q$3:$Q$1003,$F5601,$O5601,FALSE)*WindSpeedStep*$R$3:$R$1003)</f>
        <v>2004.1954906879644</v>
      </c>
      <c r="N5601" s="43">
        <f t="shared" si="262"/>
        <v>1.3630860353540233</v>
      </c>
      <c r="O5601" s="43">
        <f t="shared" si="263"/>
        <v>0.42999999999999994</v>
      </c>
    </row>
    <row r="5602" spans="5:15" x14ac:dyDescent="0.2">
      <c r="E5602" s="16" t="s">
        <v>331</v>
      </c>
      <c r="F5602" s="22">
        <v>16.275323074505692</v>
      </c>
      <c r="G5602" s="25">
        <v>3.3793491992889634E-2</v>
      </c>
      <c r="H5602" s="3">
        <f t="shared" si="261"/>
        <v>2000</v>
      </c>
      <c r="I5602" s="3">
        <f>MIN(H5602-K5602+L5602,'Power Look Up'!$F$4)</f>
        <v>1999.3655614976324</v>
      </c>
      <c r="K5602" s="51">
        <f t="array" ref="K5602">_xlfn.SUM(_xlfn.NORM.DIST($Q$3:$Q$1003,$F5602,$N5602,FALSE)*WindSpeedStep*$R$3:$R$1003)</f>
        <v>2000.7240474162622</v>
      </c>
      <c r="L5602" s="51">
        <f t="array" ref="L5602">_xlfn.SUM(_xlfn.NORM.DIST($Q$3:$Q$1003,$F5602,$O5602,FALSE)*WindSpeedStep*$R$3:$R$1003)</f>
        <v>2000.0896089138946</v>
      </c>
      <c r="N5602" s="43">
        <f t="shared" si="262"/>
        <v>1.6275323074505694</v>
      </c>
      <c r="O5602" s="43">
        <f t="shared" si="263"/>
        <v>0.55000000000000004</v>
      </c>
    </row>
    <row r="5603" spans="5:15" x14ac:dyDescent="0.2">
      <c r="E5603" s="16" t="s">
        <v>332</v>
      </c>
      <c r="F5603" s="22">
        <v>16.468700255783535</v>
      </c>
      <c r="G5603" s="25">
        <v>3.4611110236208553E-2</v>
      </c>
      <c r="H5603" s="3">
        <f t="shared" si="261"/>
        <v>2000</v>
      </c>
      <c r="I5603" s="3">
        <f>MIN(H5603-K5603+L5603,'Power Look Up'!$F$4)</f>
        <v>1999.4615530127601</v>
      </c>
      <c r="K5603" s="51">
        <f t="array" ref="K5603">_xlfn.SUM(_xlfn.NORM.DIST($Q$3:$Q$1003,$F5603,$N5603,FALSE)*WindSpeedStep*$R$3:$R$1003)</f>
        <v>2000.6067171627317</v>
      </c>
      <c r="L5603" s="51">
        <f t="array" ref="L5603">_xlfn.SUM(_xlfn.NORM.DIST($Q$3:$Q$1003,$F5603,$O5603,FALSE)*WindSpeedStep*$R$3:$R$1003)</f>
        <v>2000.0682701754918</v>
      </c>
      <c r="N5603" s="43">
        <f t="shared" si="262"/>
        <v>1.6468700255783535</v>
      </c>
      <c r="O5603" s="43">
        <f t="shared" si="263"/>
        <v>0.56999999999999995</v>
      </c>
    </row>
    <row r="5604" spans="5:15" x14ac:dyDescent="0.2">
      <c r="E5604" s="16" t="s">
        <v>333</v>
      </c>
      <c r="F5604" s="22">
        <v>16.707042233271657</v>
      </c>
      <c r="G5604" s="25">
        <v>3.5912999537710807E-2</v>
      </c>
      <c r="H5604" s="3">
        <f t="shared" si="261"/>
        <v>2000</v>
      </c>
      <c r="I5604" s="3">
        <f>MIN(H5604-K5604+L5604,'Power Look Up'!$F$4)</f>
        <v>1999.5634069821813</v>
      </c>
      <c r="K5604" s="51">
        <f t="array" ref="K5604">_xlfn.SUM(_xlfn.NORM.DIST($Q$3:$Q$1003,$F5604,$N5604,FALSE)*WindSpeedStep*$R$3:$R$1003)</f>
        <v>2000.4859374142766</v>
      </c>
      <c r="L5604" s="51">
        <f t="array" ref="L5604">_xlfn.SUM(_xlfn.NORM.DIST($Q$3:$Q$1003,$F5604,$O5604,FALSE)*WindSpeedStep*$R$3:$R$1003)</f>
        <v>2000.0493443964579</v>
      </c>
      <c r="N5604" s="43">
        <f t="shared" si="262"/>
        <v>1.6707042233271658</v>
      </c>
      <c r="O5604" s="43">
        <f t="shared" si="263"/>
        <v>0.6</v>
      </c>
    </row>
    <row r="5605" spans="5:15" x14ac:dyDescent="0.2">
      <c r="E5605" s="16" t="s">
        <v>334</v>
      </c>
      <c r="F5605" s="22">
        <v>16.42019896350681</v>
      </c>
      <c r="G5605" s="25">
        <v>4.3239427340554436E-2</v>
      </c>
      <c r="H5605" s="3">
        <f t="shared" si="261"/>
        <v>2000</v>
      </c>
      <c r="I5605" s="3">
        <f>MIN(H5605-K5605+L5605,'Power Look Up'!$F$4)</f>
        <v>1999.4569751168933</v>
      </c>
      <c r="K5605" s="51">
        <f t="array" ref="K5605">_xlfn.SUM(_xlfn.NORM.DIST($Q$3:$Q$1003,$F5605,$N5605,FALSE)*WindSpeedStep*$R$3:$R$1003)</f>
        <v>2000.6344150131276</v>
      </c>
      <c r="L5605" s="51">
        <f t="array" ref="L5605">_xlfn.SUM(_xlfn.NORM.DIST($Q$3:$Q$1003,$F5605,$O5605,FALSE)*WindSpeedStep*$R$3:$R$1003)</f>
        <v>2000.091390130021</v>
      </c>
      <c r="N5605" s="43">
        <f t="shared" si="262"/>
        <v>1.6420198963506811</v>
      </c>
      <c r="O5605" s="43">
        <f t="shared" si="263"/>
        <v>0.71</v>
      </c>
    </row>
    <row r="5606" spans="5:15" x14ac:dyDescent="0.2">
      <c r="E5606" s="16" t="s">
        <v>335</v>
      </c>
      <c r="F5606" s="22">
        <v>16.085429044169786</v>
      </c>
      <c r="G5606" s="25">
        <v>3.7300839060769218E-2</v>
      </c>
      <c r="H5606" s="3">
        <f t="shared" si="261"/>
        <v>2000</v>
      </c>
      <c r="I5606" s="3">
        <f>MIN(H5606-K5606+L5606,'Power Look Up'!$F$4)</f>
        <v>1999.270589996853</v>
      </c>
      <c r="K5606" s="51">
        <f t="array" ref="K5606">_xlfn.SUM(_xlfn.NORM.DIST($Q$3:$Q$1003,$F5606,$N5606,FALSE)*WindSpeedStep*$R$3:$R$1003)</f>
        <v>2000.8584279289762</v>
      </c>
      <c r="L5606" s="51">
        <f t="array" ref="L5606">_xlfn.SUM(_xlfn.NORM.DIST($Q$3:$Q$1003,$F5606,$O5606,FALSE)*WindSpeedStep*$R$3:$R$1003)</f>
        <v>2000.1290179258292</v>
      </c>
      <c r="N5606" s="43">
        <f t="shared" si="262"/>
        <v>1.6085429044169786</v>
      </c>
      <c r="O5606" s="43">
        <f t="shared" si="263"/>
        <v>0.6</v>
      </c>
    </row>
    <row r="5607" spans="5:15" x14ac:dyDescent="0.2">
      <c r="E5607" s="16" t="s">
        <v>336</v>
      </c>
      <c r="F5607" s="22">
        <v>15.881253843864318</v>
      </c>
      <c r="G5607" s="25">
        <v>3.4002353045230596E-2</v>
      </c>
      <c r="H5607" s="3">
        <f t="shared" si="261"/>
        <v>2000</v>
      </c>
      <c r="I5607" s="3">
        <f>MIN(H5607-K5607+L5607,'Power Look Up'!$F$4)</f>
        <v>1999.1366707934317</v>
      </c>
      <c r="K5607" s="51">
        <f t="array" ref="K5607">_xlfn.SUM(_xlfn.NORM.DIST($Q$3:$Q$1003,$F5607,$N5607,FALSE)*WindSpeedStep*$R$3:$R$1003)</f>
        <v>2001.0264320669605</v>
      </c>
      <c r="L5607" s="51">
        <f t="array" ref="L5607">_xlfn.SUM(_xlfn.NORM.DIST($Q$3:$Q$1003,$F5607,$O5607,FALSE)*WindSpeedStep*$R$3:$R$1003)</f>
        <v>2000.1631028603922</v>
      </c>
      <c r="N5607" s="43">
        <f t="shared" si="262"/>
        <v>1.5881253843864318</v>
      </c>
      <c r="O5607" s="43">
        <f t="shared" si="263"/>
        <v>0.54</v>
      </c>
    </row>
    <row r="5608" spans="5:15" x14ac:dyDescent="0.2">
      <c r="E5608" s="16" t="s">
        <v>337</v>
      </c>
      <c r="F5608" s="22">
        <v>16.219237368114754</v>
      </c>
      <c r="G5608" s="25">
        <v>4.3158626026160968E-2</v>
      </c>
      <c r="H5608" s="3">
        <f t="shared" si="261"/>
        <v>2000</v>
      </c>
      <c r="I5608" s="3">
        <f>MIN(H5608-K5608+L5608,'Power Look Up'!$F$4)</f>
        <v>1999.361002306842</v>
      </c>
      <c r="K5608" s="51">
        <f t="array" ref="K5608">_xlfn.SUM(_xlfn.NORM.DIST($Q$3:$Q$1003,$F5608,$N5608,FALSE)*WindSpeedStep*$R$3:$R$1003)</f>
        <v>2000.7616659150312</v>
      </c>
      <c r="L5608" s="51">
        <f t="array" ref="L5608">_xlfn.SUM(_xlfn.NORM.DIST($Q$3:$Q$1003,$F5608,$O5608,FALSE)*WindSpeedStep*$R$3:$R$1003)</f>
        <v>2000.1226682218733</v>
      </c>
      <c r="N5608" s="43">
        <f t="shared" si="262"/>
        <v>1.6219237368114756</v>
      </c>
      <c r="O5608" s="43">
        <f t="shared" si="263"/>
        <v>0.7</v>
      </c>
    </row>
    <row r="5609" spans="5:15" x14ac:dyDescent="0.2">
      <c r="E5609" s="16" t="s">
        <v>338</v>
      </c>
      <c r="F5609" s="22">
        <v>16.41712317085172</v>
      </c>
      <c r="G5609" s="25">
        <v>3.4110726597597139E-2</v>
      </c>
      <c r="H5609" s="3">
        <f t="shared" si="261"/>
        <v>2000</v>
      </c>
      <c r="I5609" s="3">
        <f>MIN(H5609-K5609+L5609,'Power Look Up'!$F$4)</f>
        <v>1999.4367162664</v>
      </c>
      <c r="K5609" s="51">
        <f t="array" ref="K5609">_xlfn.SUM(_xlfn.NORM.DIST($Q$3:$Q$1003,$F5609,$N5609,FALSE)*WindSpeedStep*$R$3:$R$1003)</f>
        <v>2000.6362094231042</v>
      </c>
      <c r="L5609" s="51">
        <f t="array" ref="L5609">_xlfn.SUM(_xlfn.NORM.DIST($Q$3:$Q$1003,$F5609,$O5609,FALSE)*WindSpeedStep*$R$3:$R$1003)</f>
        <v>2000.0729256895042</v>
      </c>
      <c r="N5609" s="43">
        <f t="shared" si="262"/>
        <v>1.6417123170851722</v>
      </c>
      <c r="O5609" s="43">
        <f t="shared" si="263"/>
        <v>0.56000000000000005</v>
      </c>
    </row>
    <row r="5610" spans="5:15" x14ac:dyDescent="0.2">
      <c r="E5610" s="16" t="s">
        <v>339</v>
      </c>
      <c r="F5610" s="22">
        <v>16.682835120840618</v>
      </c>
      <c r="G5610" s="25">
        <v>3.5965109986039773E-2</v>
      </c>
      <c r="H5610" s="3">
        <f t="shared" si="261"/>
        <v>2000</v>
      </c>
      <c r="I5610" s="3">
        <f>MIN(H5610-K5610+L5610,'Power Look Up'!$F$4)</f>
        <v>1999.5541039836821</v>
      </c>
      <c r="K5610" s="51">
        <f t="array" ref="K5610">_xlfn.SUM(_xlfn.NORM.DIST($Q$3:$Q$1003,$F5610,$N5610,FALSE)*WindSpeedStep*$R$3:$R$1003)</f>
        <v>2000.4971098746441</v>
      </c>
      <c r="L5610" s="51">
        <f t="array" ref="L5610">_xlfn.SUM(_xlfn.NORM.DIST($Q$3:$Q$1003,$F5610,$O5610,FALSE)*WindSpeedStep*$R$3:$R$1003)</f>
        <v>2000.0512138583263</v>
      </c>
      <c r="N5610" s="43">
        <f t="shared" si="262"/>
        <v>1.668283512084062</v>
      </c>
      <c r="O5610" s="43">
        <f t="shared" si="263"/>
        <v>0.6</v>
      </c>
    </row>
    <row r="5611" spans="5:15" x14ac:dyDescent="0.2">
      <c r="E5611" s="16" t="s">
        <v>340</v>
      </c>
      <c r="F5611" s="22">
        <v>16.583599096381832</v>
      </c>
      <c r="G5611" s="25">
        <v>5.3064476226514438E-2</v>
      </c>
      <c r="H5611" s="3">
        <f t="shared" si="261"/>
        <v>2000</v>
      </c>
      <c r="I5611" s="3">
        <f>MIN(H5611-K5611+L5611,'Power Look Up'!$F$4)</f>
        <v>1999.5526410729126</v>
      </c>
      <c r="K5611" s="51">
        <f t="array" ref="K5611">_xlfn.SUM(_xlfn.NORM.DIST($Q$3:$Q$1003,$F5611,$N5611,FALSE)*WindSpeedStep*$R$3:$R$1003)</f>
        <v>2000.5454279103678</v>
      </c>
      <c r="L5611" s="51">
        <f t="array" ref="L5611">_xlfn.SUM(_xlfn.NORM.DIST($Q$3:$Q$1003,$F5611,$O5611,FALSE)*WindSpeedStep*$R$3:$R$1003)</f>
        <v>2000.0980689832804</v>
      </c>
      <c r="N5611" s="43">
        <f t="shared" si="262"/>
        <v>1.6583599096381834</v>
      </c>
      <c r="O5611" s="43">
        <f t="shared" si="263"/>
        <v>0.88</v>
      </c>
    </row>
    <row r="5612" spans="5:15" x14ac:dyDescent="0.2">
      <c r="E5612" s="16" t="s">
        <v>341</v>
      </c>
      <c r="F5612" s="22">
        <v>16.189758655211637</v>
      </c>
      <c r="G5612" s="25">
        <v>3.0266047223765396E-2</v>
      </c>
      <c r="H5612" s="3">
        <f t="shared" si="261"/>
        <v>2000</v>
      </c>
      <c r="I5612" s="3">
        <f>MIN(H5612-K5612+L5612,'Power Look Up'!$F$4)</f>
        <v>1999.3127245450337</v>
      </c>
      <c r="K5612" s="51">
        <f t="array" ref="K5612">_xlfn.SUM(_xlfn.NORM.DIST($Q$3:$Q$1003,$F5612,$N5612,FALSE)*WindSpeedStep*$R$3:$R$1003)</f>
        <v>2000.7821211693811</v>
      </c>
      <c r="L5612" s="51">
        <f t="array" ref="L5612">_xlfn.SUM(_xlfn.NORM.DIST($Q$3:$Q$1003,$F5612,$O5612,FALSE)*WindSpeedStep*$R$3:$R$1003)</f>
        <v>2000.0948457144148</v>
      </c>
      <c r="N5612" s="43">
        <f t="shared" si="262"/>
        <v>1.6189758655211639</v>
      </c>
      <c r="O5612" s="43">
        <f t="shared" si="263"/>
        <v>0.48999999999999994</v>
      </c>
    </row>
    <row r="5613" spans="5:15" x14ac:dyDescent="0.2">
      <c r="E5613" s="16" t="s">
        <v>342</v>
      </c>
      <c r="F5613" s="22">
        <v>15.712505364954612</v>
      </c>
      <c r="G5613" s="25">
        <v>3.754970873810768E-2</v>
      </c>
      <c r="H5613" s="3">
        <f t="shared" si="261"/>
        <v>2000</v>
      </c>
      <c r="I5613" s="3">
        <f>MIN(H5613-K5613+L5613,'Power Look Up'!$F$4)</f>
        <v>1999.0418827142271</v>
      </c>
      <c r="K5613" s="51">
        <f t="array" ref="K5613">_xlfn.SUM(_xlfn.NORM.DIST($Q$3:$Q$1003,$F5613,$N5613,FALSE)*WindSpeedStep*$R$3:$R$1003)</f>
        <v>2001.1852190476779</v>
      </c>
      <c r="L5613" s="51">
        <f t="array" ref="L5613">_xlfn.SUM(_xlfn.NORM.DIST($Q$3:$Q$1003,$F5613,$O5613,FALSE)*WindSpeedStep*$R$3:$R$1003)</f>
        <v>2000.227101761905</v>
      </c>
      <c r="N5613" s="43">
        <f t="shared" si="262"/>
        <v>1.5712505364954614</v>
      </c>
      <c r="O5613" s="43">
        <f t="shared" si="263"/>
        <v>0.59</v>
      </c>
    </row>
    <row r="5614" spans="5:15" x14ac:dyDescent="0.2">
      <c r="E5614" s="16" t="s">
        <v>343</v>
      </c>
      <c r="F5614" s="22">
        <v>14.875726888351162</v>
      </c>
      <c r="G5614" s="25">
        <v>3.4284038946652697E-2</v>
      </c>
      <c r="H5614" s="3">
        <f t="shared" si="261"/>
        <v>2000</v>
      </c>
      <c r="I5614" s="3">
        <f>MIN(H5614-K5614+L5614,'Power Look Up'!$F$4)</f>
        <v>1998.5000184892233</v>
      </c>
      <c r="K5614" s="51">
        <f t="array" ref="K5614">_xlfn.SUM(_xlfn.NORM.DIST($Q$3:$Q$1003,$F5614,$N5614,FALSE)*WindSpeedStep*$R$3:$R$1003)</f>
        <v>2002.2473888851232</v>
      </c>
      <c r="L5614" s="51">
        <f t="array" ref="L5614">_xlfn.SUM(_xlfn.NORM.DIST($Q$3:$Q$1003,$F5614,$O5614,FALSE)*WindSpeedStep*$R$3:$R$1003)</f>
        <v>2000.7474073743465</v>
      </c>
      <c r="N5614" s="43">
        <f t="shared" si="262"/>
        <v>1.4875726888351162</v>
      </c>
      <c r="O5614" s="43">
        <f t="shared" si="263"/>
        <v>0.51</v>
      </c>
    </row>
    <row r="5615" spans="5:15" x14ac:dyDescent="0.2">
      <c r="E5615" s="16" t="s">
        <v>344</v>
      </c>
      <c r="F5615" s="22">
        <v>14.96265119652422</v>
      </c>
      <c r="G5615" s="25">
        <v>3.0743214819233148E-2</v>
      </c>
      <c r="H5615" s="3">
        <f t="shared" si="261"/>
        <v>2000</v>
      </c>
      <c r="I5615" s="3">
        <f>MIN(H5615-K5615+L5615,'Power Look Up'!$F$4)</f>
        <v>1998.5016223002963</v>
      </c>
      <c r="K5615" s="51">
        <f t="array" ref="K5615">_xlfn.SUM(_xlfn.NORM.DIST($Q$3:$Q$1003,$F5615,$N5615,FALSE)*WindSpeedStep*$R$3:$R$1003)</f>
        <v>2002.1184860100161</v>
      </c>
      <c r="L5615" s="51">
        <f t="array" ref="L5615">_xlfn.SUM(_xlfn.NORM.DIST($Q$3:$Q$1003,$F5615,$O5615,FALSE)*WindSpeedStep*$R$3:$R$1003)</f>
        <v>2000.6201083103124</v>
      </c>
      <c r="N5615" s="43">
        <f t="shared" si="262"/>
        <v>1.4962651196524221</v>
      </c>
      <c r="O5615" s="43">
        <f t="shared" si="263"/>
        <v>0.46</v>
      </c>
    </row>
    <row r="5616" spans="5:15" x14ac:dyDescent="0.2">
      <c r="E5616" s="16" t="s">
        <v>345</v>
      </c>
      <c r="F5616" s="22">
        <v>15.061984098081584</v>
      </c>
      <c r="G5616" s="25">
        <v>3.2532234585376463E-2</v>
      </c>
      <c r="H5616" s="3">
        <f t="shared" si="261"/>
        <v>2000</v>
      </c>
      <c r="I5616" s="3">
        <f>MIN(H5616-K5616+L5616,'Power Look Up'!$F$4)</f>
        <v>1998.5739336558299</v>
      </c>
      <c r="K5616" s="51">
        <f t="array" ref="K5616">_xlfn.SUM(_xlfn.NORM.DIST($Q$3:$Q$1003,$F5616,$N5616,FALSE)*WindSpeedStep*$R$3:$R$1003)</f>
        <v>2001.9751957332435</v>
      </c>
      <c r="L5616" s="51">
        <f t="array" ref="L5616">_xlfn.SUM(_xlfn.NORM.DIST($Q$3:$Q$1003,$F5616,$O5616,FALSE)*WindSpeedStep*$R$3:$R$1003)</f>
        <v>2000.5491293890734</v>
      </c>
      <c r="N5616" s="43">
        <f t="shared" si="262"/>
        <v>1.5061984098081584</v>
      </c>
      <c r="O5616" s="43">
        <f t="shared" si="263"/>
        <v>0.49000000000000005</v>
      </c>
    </row>
    <row r="5617" spans="5:15" x14ac:dyDescent="0.2">
      <c r="E5617" s="16" t="s">
        <v>346</v>
      </c>
      <c r="F5617" s="22">
        <v>15.190485001817125</v>
      </c>
      <c r="G5617" s="25">
        <v>3.8840102862378829E-2</v>
      </c>
      <c r="H5617" s="3">
        <f t="shared" si="261"/>
        <v>2000</v>
      </c>
      <c r="I5617" s="3">
        <f>MIN(H5617-K5617+L5617,'Power Look Up'!$F$4)</f>
        <v>1998.7119924757849</v>
      </c>
      <c r="K5617" s="51">
        <f t="array" ref="K5617">_xlfn.SUM(_xlfn.NORM.DIST($Q$3:$Q$1003,$F5617,$N5617,FALSE)*WindSpeedStep*$R$3:$R$1003)</f>
        <v>2001.7975864095247</v>
      </c>
      <c r="L5617" s="51">
        <f t="array" ref="L5617">_xlfn.SUM(_xlfn.NORM.DIST($Q$3:$Q$1003,$F5617,$O5617,FALSE)*WindSpeedStep*$R$3:$R$1003)</f>
        <v>2000.5095788853096</v>
      </c>
      <c r="N5617" s="43">
        <f t="shared" si="262"/>
        <v>1.5190485001817127</v>
      </c>
      <c r="O5617" s="43">
        <f t="shared" si="263"/>
        <v>0.59</v>
      </c>
    </row>
    <row r="5618" spans="5:15" x14ac:dyDescent="0.2">
      <c r="E5618" s="16" t="s">
        <v>347</v>
      </c>
      <c r="F5618" s="22">
        <v>15.075505903050955</v>
      </c>
      <c r="G5618" s="25">
        <v>3.581969344662031E-2</v>
      </c>
      <c r="H5618" s="3">
        <f t="shared" si="261"/>
        <v>2000</v>
      </c>
      <c r="I5618" s="3">
        <f>MIN(H5618-K5618+L5618,'Power Look Up'!$F$4)</f>
        <v>1998.6141857471887</v>
      </c>
      <c r="K5618" s="51">
        <f t="array" ref="K5618">_xlfn.SUM(_xlfn.NORM.DIST($Q$3:$Q$1003,$F5618,$N5618,FALSE)*WindSpeedStep*$R$3:$R$1003)</f>
        <v>2001.9560717484151</v>
      </c>
      <c r="L5618" s="51">
        <f t="array" ref="L5618">_xlfn.SUM(_xlfn.NORM.DIST($Q$3:$Q$1003,$F5618,$O5618,FALSE)*WindSpeedStep*$R$3:$R$1003)</f>
        <v>2000.5702574956038</v>
      </c>
      <c r="N5618" s="43">
        <f t="shared" si="262"/>
        <v>1.5075505903050956</v>
      </c>
      <c r="O5618" s="43">
        <f t="shared" si="263"/>
        <v>0.54</v>
      </c>
    </row>
    <row r="5619" spans="5:15" x14ac:dyDescent="0.2">
      <c r="E5619" s="16" t="s">
        <v>348</v>
      </c>
      <c r="F5619" s="22">
        <v>15.356647172105653</v>
      </c>
      <c r="G5619" s="25">
        <v>3.8419844734838761E-2</v>
      </c>
      <c r="H5619" s="3">
        <f t="shared" si="261"/>
        <v>2000</v>
      </c>
      <c r="I5619" s="3">
        <f>MIN(H5619-K5619+L5619,'Power Look Up'!$F$4)</f>
        <v>1998.8116485516648</v>
      </c>
      <c r="K5619" s="51">
        <f t="array" ref="K5619">_xlfn.SUM(_xlfn.NORM.DIST($Q$3:$Q$1003,$F5619,$N5619,FALSE)*WindSpeedStep*$R$3:$R$1003)</f>
        <v>2001.5828711309803</v>
      </c>
      <c r="L5619" s="51">
        <f t="array" ref="L5619">_xlfn.SUM(_xlfn.NORM.DIST($Q$3:$Q$1003,$F5619,$O5619,FALSE)*WindSpeedStep*$R$3:$R$1003)</f>
        <v>2000.3945196826451</v>
      </c>
      <c r="N5619" s="43">
        <f t="shared" si="262"/>
        <v>1.5356647172105653</v>
      </c>
      <c r="O5619" s="43">
        <f t="shared" si="263"/>
        <v>0.59</v>
      </c>
    </row>
    <row r="5620" spans="5:15" x14ac:dyDescent="0.2">
      <c r="E5620" s="16" t="s">
        <v>349</v>
      </c>
      <c r="F5620" s="22">
        <v>14.945756895017205</v>
      </c>
      <c r="G5620" s="25">
        <v>3.0108879942375242E-2</v>
      </c>
      <c r="H5620" s="3">
        <f t="shared" si="261"/>
        <v>2000</v>
      </c>
      <c r="I5620" s="3">
        <f>MIN(H5620-K5620+L5620,'Power Look Up'!$F$4)</f>
        <v>1998.4868008675774</v>
      </c>
      <c r="K5620" s="51">
        <f t="array" ref="K5620">_xlfn.SUM(_xlfn.NORM.DIST($Q$3:$Q$1003,$F5620,$N5620,FALSE)*WindSpeedStep*$R$3:$R$1003)</f>
        <v>2002.1433074776194</v>
      </c>
      <c r="L5620" s="51">
        <f t="array" ref="L5620">_xlfn.SUM(_xlfn.NORM.DIST($Q$3:$Q$1003,$F5620,$O5620,FALSE)*WindSpeedStep*$R$3:$R$1003)</f>
        <v>2000.6301083451967</v>
      </c>
      <c r="N5620" s="43">
        <f t="shared" si="262"/>
        <v>1.4945756895017206</v>
      </c>
      <c r="O5620" s="43">
        <f t="shared" si="263"/>
        <v>0.45</v>
      </c>
    </row>
    <row r="5621" spans="5:15" x14ac:dyDescent="0.2">
      <c r="E5621" s="16" t="s">
        <v>350</v>
      </c>
      <c r="F5621" s="22">
        <v>15.334473487001027</v>
      </c>
      <c r="G5621" s="25">
        <v>3.5866898232028176E-2</v>
      </c>
      <c r="H5621" s="3">
        <f t="shared" si="261"/>
        <v>2000</v>
      </c>
      <c r="I5621" s="3">
        <f>MIN(H5621-K5621+L5621,'Power Look Up'!$F$4)</f>
        <v>1998.7765195534805</v>
      </c>
      <c r="K5621" s="51">
        <f t="array" ref="K5621">_xlfn.SUM(_xlfn.NORM.DIST($Q$3:$Q$1003,$F5621,$N5621,FALSE)*WindSpeedStep*$R$3:$R$1003)</f>
        <v>2001.6104884287822</v>
      </c>
      <c r="L5621" s="51">
        <f t="array" ref="L5621">_xlfn.SUM(_xlfn.NORM.DIST($Q$3:$Q$1003,$F5621,$O5621,FALSE)*WindSpeedStep*$R$3:$R$1003)</f>
        <v>2000.3870079822627</v>
      </c>
      <c r="N5621" s="43">
        <f t="shared" si="262"/>
        <v>1.5334473487001028</v>
      </c>
      <c r="O5621" s="43">
        <f t="shared" si="263"/>
        <v>0.55000000000000004</v>
      </c>
    </row>
    <row r="5622" spans="5:15" x14ac:dyDescent="0.2">
      <c r="E5622" s="16" t="s">
        <v>351</v>
      </c>
      <c r="F5622" s="22">
        <v>14.422886044346683</v>
      </c>
      <c r="G5622" s="25">
        <v>4.1600550552445159E-2</v>
      </c>
      <c r="H5622" s="3">
        <f t="shared" si="261"/>
        <v>2000</v>
      </c>
      <c r="I5622" s="3">
        <f>MIN(H5622-K5622+L5622,'Power Look Up'!$F$4)</f>
        <v>1998.6888294391947</v>
      </c>
      <c r="K5622" s="51">
        <f t="array" ref="K5622">_xlfn.SUM(_xlfn.NORM.DIST($Q$3:$Q$1003,$F5622,$N5622,FALSE)*WindSpeedStep*$R$3:$R$1003)</f>
        <v>2002.9305552769729</v>
      </c>
      <c r="L5622" s="51">
        <f t="array" ref="L5622">_xlfn.SUM(_xlfn.NORM.DIST($Q$3:$Q$1003,$F5622,$O5622,FALSE)*WindSpeedStep*$R$3:$R$1003)</f>
        <v>2001.6193847161676</v>
      </c>
      <c r="N5622" s="43">
        <f t="shared" si="262"/>
        <v>1.4422886044346683</v>
      </c>
      <c r="O5622" s="43">
        <f t="shared" si="263"/>
        <v>0.6</v>
      </c>
    </row>
    <row r="5623" spans="5:15" x14ac:dyDescent="0.2">
      <c r="E5623" s="16" t="s">
        <v>352</v>
      </c>
      <c r="F5623" s="22">
        <v>14.675791064240055</v>
      </c>
      <c r="G5623" s="25">
        <v>4.1565050724002461E-2</v>
      </c>
      <c r="H5623" s="3">
        <f t="shared" si="261"/>
        <v>2000</v>
      </c>
      <c r="I5623" s="3">
        <f>MIN(H5623-K5623+L5623,'Power Look Up'!$F$4)</f>
        <v>1998.5829062399105</v>
      </c>
      <c r="K5623" s="51">
        <f t="array" ref="K5623">_xlfn.SUM(_xlfn.NORM.DIST($Q$3:$Q$1003,$F5623,$N5623,FALSE)*WindSpeedStep*$R$3:$R$1003)</f>
        <v>2002.5514271990473</v>
      </c>
      <c r="L5623" s="51">
        <f t="array" ref="L5623">_xlfn.SUM(_xlfn.NORM.DIST($Q$3:$Q$1003,$F5623,$O5623,FALSE)*WindSpeedStep*$R$3:$R$1003)</f>
        <v>2001.1343334389578</v>
      </c>
      <c r="N5623" s="43">
        <f t="shared" si="262"/>
        <v>1.4675791064240056</v>
      </c>
      <c r="O5623" s="43">
        <f t="shared" si="263"/>
        <v>0.61</v>
      </c>
    </row>
    <row r="5624" spans="5:15" x14ac:dyDescent="0.2">
      <c r="E5624" s="16" t="s">
        <v>353</v>
      </c>
      <c r="F5624" s="22">
        <v>15.520800385600364</v>
      </c>
      <c r="G5624" s="25">
        <v>4.832225022981565E-2</v>
      </c>
      <c r="H5624" s="3">
        <f t="shared" si="261"/>
        <v>2000</v>
      </c>
      <c r="I5624" s="3">
        <f>MIN(H5624-K5624+L5624,'Power Look Up'!$F$4)</f>
        <v>1999.0031332210049</v>
      </c>
      <c r="K5624" s="51">
        <f t="array" ref="K5624">_xlfn.SUM(_xlfn.NORM.DIST($Q$3:$Q$1003,$F5624,$N5624,FALSE)*WindSpeedStep*$R$3:$R$1003)</f>
        <v>2001.3887212607472</v>
      </c>
      <c r="L5624" s="51">
        <f t="array" ref="L5624">_xlfn.SUM(_xlfn.NORM.DIST($Q$3:$Q$1003,$F5624,$O5624,FALSE)*WindSpeedStep*$R$3:$R$1003)</f>
        <v>2000.391854481752</v>
      </c>
      <c r="N5624" s="43">
        <f t="shared" si="262"/>
        <v>1.5520800385600364</v>
      </c>
      <c r="O5624" s="43">
        <f t="shared" si="263"/>
        <v>0.75</v>
      </c>
    </row>
    <row r="5625" spans="5:15" x14ac:dyDescent="0.2">
      <c r="E5625" s="16" t="s">
        <v>354</v>
      </c>
      <c r="F5625" s="22">
        <v>15.975120543082548</v>
      </c>
      <c r="G5625" s="25">
        <v>4.0688268877035742E-2</v>
      </c>
      <c r="H5625" s="3">
        <f t="shared" si="261"/>
        <v>2000</v>
      </c>
      <c r="I5625" s="3">
        <f>MIN(H5625-K5625+L5625,'Power Look Up'!$F$4)</f>
        <v>1999.2191424439309</v>
      </c>
      <c r="K5625" s="51">
        <f t="array" ref="K5625">_xlfn.SUM(_xlfn.NORM.DIST($Q$3:$Q$1003,$F5625,$N5625,FALSE)*WindSpeedStep*$R$3:$R$1003)</f>
        <v>2000.9460236237148</v>
      </c>
      <c r="L5625" s="51">
        <f t="array" ref="L5625">_xlfn.SUM(_xlfn.NORM.DIST($Q$3:$Q$1003,$F5625,$O5625,FALSE)*WindSpeedStep*$R$3:$R$1003)</f>
        <v>2000.1651660676457</v>
      </c>
      <c r="N5625" s="43">
        <f t="shared" si="262"/>
        <v>1.5975120543082548</v>
      </c>
      <c r="O5625" s="43">
        <f t="shared" si="263"/>
        <v>0.65</v>
      </c>
    </row>
    <row r="5626" spans="5:15" x14ac:dyDescent="0.2">
      <c r="E5626" s="16" t="s">
        <v>355</v>
      </c>
      <c r="F5626" s="22">
        <v>15.607369859807461</v>
      </c>
      <c r="G5626" s="25">
        <v>3.7161930883283054E-2</v>
      </c>
      <c r="H5626" s="3">
        <f t="shared" si="261"/>
        <v>2000</v>
      </c>
      <c r="I5626" s="3">
        <f>MIN(H5626-K5626+L5626,'Power Look Up'!$F$4)</f>
        <v>1998.9699709120575</v>
      </c>
      <c r="K5626" s="51">
        <f t="array" ref="K5626">_xlfn.SUM(_xlfn.NORM.DIST($Q$3:$Q$1003,$F5626,$N5626,FALSE)*WindSpeedStep*$R$3:$R$1003)</f>
        <v>2001.2937296891266</v>
      </c>
      <c r="L5626" s="51">
        <f t="array" ref="L5626">_xlfn.SUM(_xlfn.NORM.DIST($Q$3:$Q$1003,$F5626,$O5626,FALSE)*WindSpeedStep*$R$3:$R$1003)</f>
        <v>2000.2637006011842</v>
      </c>
      <c r="N5626" s="43">
        <f t="shared" si="262"/>
        <v>1.5607369859807463</v>
      </c>
      <c r="O5626" s="43">
        <f t="shared" si="263"/>
        <v>0.57999999999999996</v>
      </c>
    </row>
    <row r="5627" spans="5:15" x14ac:dyDescent="0.2">
      <c r="E5627" s="16" t="s">
        <v>356</v>
      </c>
      <c r="F5627" s="22">
        <v>14.478256073463932</v>
      </c>
      <c r="G5627" s="25">
        <v>4.2132146088921685E-2</v>
      </c>
      <c r="H5627" s="3">
        <f t="shared" si="261"/>
        <v>2000</v>
      </c>
      <c r="I5627" s="3">
        <f>MIN(H5627-K5627+L5627,'Power Look Up'!$F$4)</f>
        <v>1998.6627780890544</v>
      </c>
      <c r="K5627" s="51">
        <f t="array" ref="K5627">_xlfn.SUM(_xlfn.NORM.DIST($Q$3:$Q$1003,$F5627,$N5627,FALSE)*WindSpeedStep*$R$3:$R$1003)</f>
        <v>2002.8499578703761</v>
      </c>
      <c r="L5627" s="51">
        <f t="array" ref="L5627">_xlfn.SUM(_xlfn.NORM.DIST($Q$3:$Q$1003,$F5627,$O5627,FALSE)*WindSpeedStep*$R$3:$R$1003)</f>
        <v>2001.5127359594305</v>
      </c>
      <c r="N5627" s="43">
        <f t="shared" si="262"/>
        <v>1.4478256073463933</v>
      </c>
      <c r="O5627" s="43">
        <f t="shared" si="263"/>
        <v>0.61</v>
      </c>
    </row>
    <row r="5628" spans="5:15" x14ac:dyDescent="0.2">
      <c r="E5628" s="16" t="s">
        <v>357</v>
      </c>
      <c r="F5628" s="22">
        <v>14.705198211527797</v>
      </c>
      <c r="G5628" s="25">
        <v>4.7602214531950425E-2</v>
      </c>
      <c r="H5628" s="3">
        <f t="shared" si="261"/>
        <v>2000</v>
      </c>
      <c r="I5628" s="3">
        <f>MIN(H5628-K5628+L5628,'Power Look Up'!$F$4)</f>
        <v>1998.7154178177937</v>
      </c>
      <c r="K5628" s="51">
        <f t="array" ref="K5628">_xlfn.SUM(_xlfn.NORM.DIST($Q$3:$Q$1003,$F5628,$N5628,FALSE)*WindSpeedStep*$R$3:$R$1003)</f>
        <v>2002.5064062177669</v>
      </c>
      <c r="L5628" s="51">
        <f t="array" ref="L5628">_xlfn.SUM(_xlfn.NORM.DIST($Q$3:$Q$1003,$F5628,$O5628,FALSE)*WindSpeedStep*$R$3:$R$1003)</f>
        <v>2001.2218240355605</v>
      </c>
      <c r="N5628" s="43">
        <f t="shared" si="262"/>
        <v>1.4705198211527799</v>
      </c>
      <c r="O5628" s="43">
        <f t="shared" si="263"/>
        <v>0.7</v>
      </c>
    </row>
    <row r="5629" spans="5:15" x14ac:dyDescent="0.2">
      <c r="E5629" s="16" t="s">
        <v>358</v>
      </c>
      <c r="F5629" s="22">
        <v>14.684373276478176</v>
      </c>
      <c r="G5629" s="25">
        <v>4.8350718592620974E-2</v>
      </c>
      <c r="H5629" s="3">
        <f t="shared" si="261"/>
        <v>2000</v>
      </c>
      <c r="I5629" s="3">
        <f>MIN(H5629-K5629+L5629,'Power Look Up'!$F$4)</f>
        <v>1998.7380771082801</v>
      </c>
      <c r="K5629" s="51">
        <f t="array" ref="K5629">_xlfn.SUM(_xlfn.NORM.DIST($Q$3:$Q$1003,$F5629,$N5629,FALSE)*WindSpeedStep*$R$3:$R$1003)</f>
        <v>2002.5382886332629</v>
      </c>
      <c r="L5629" s="51">
        <f t="array" ref="L5629">_xlfn.SUM(_xlfn.NORM.DIST($Q$3:$Q$1003,$F5629,$O5629,FALSE)*WindSpeedStep*$R$3:$R$1003)</f>
        <v>2001.276365741543</v>
      </c>
      <c r="N5629" s="43">
        <f t="shared" si="262"/>
        <v>1.4684373276478178</v>
      </c>
      <c r="O5629" s="43">
        <f t="shared" si="263"/>
        <v>0.71</v>
      </c>
    </row>
    <row r="5630" spans="5:15" x14ac:dyDescent="0.2">
      <c r="E5630" s="16" t="s">
        <v>359</v>
      </c>
      <c r="F5630" s="22">
        <v>15.013408103850953</v>
      </c>
      <c r="G5630" s="25">
        <v>3.7299991855703936E-2</v>
      </c>
      <c r="H5630" s="3">
        <f t="shared" si="261"/>
        <v>2000</v>
      </c>
      <c r="I5630" s="3">
        <f>MIN(H5630-K5630+L5630,'Power Look Up'!$F$4)</f>
        <v>1998.5980611859436</v>
      </c>
      <c r="K5630" s="51">
        <f t="array" ref="K5630">_xlfn.SUM(_xlfn.NORM.DIST($Q$3:$Q$1003,$F5630,$N5630,FALSE)*WindSpeedStep*$R$3:$R$1003)</f>
        <v>2002.0446741491965</v>
      </c>
      <c r="L5630" s="51">
        <f t="array" ref="L5630">_xlfn.SUM(_xlfn.NORM.DIST($Q$3:$Q$1003,$F5630,$O5630,FALSE)*WindSpeedStep*$R$3:$R$1003)</f>
        <v>2000.6427353351401</v>
      </c>
      <c r="N5630" s="43">
        <f t="shared" si="262"/>
        <v>1.5013408103850954</v>
      </c>
      <c r="O5630" s="43">
        <f t="shared" si="263"/>
        <v>0.56000000000000005</v>
      </c>
    </row>
    <row r="5631" spans="5:15" x14ac:dyDescent="0.2">
      <c r="E5631" s="16" t="s">
        <v>360</v>
      </c>
      <c r="F5631" s="22">
        <v>14.940145311269742</v>
      </c>
      <c r="G5631" s="25">
        <v>4.216826455662212E-2</v>
      </c>
      <c r="H5631" s="3">
        <f t="shared" si="261"/>
        <v>2000</v>
      </c>
      <c r="I5631" s="3">
        <f>MIN(H5631-K5631+L5631,'Power Look Up'!$F$4)</f>
        <v>1998.634461504384</v>
      </c>
      <c r="K5631" s="51">
        <f t="array" ref="K5631">_xlfn.SUM(_xlfn.NORM.DIST($Q$3:$Q$1003,$F5631,$N5631,FALSE)*WindSpeedStep*$R$3:$R$1003)</f>
        <v>2002.1515784737405</v>
      </c>
      <c r="L5631" s="51">
        <f t="array" ref="L5631">_xlfn.SUM(_xlfn.NORM.DIST($Q$3:$Q$1003,$F5631,$O5631,FALSE)*WindSpeedStep*$R$3:$R$1003)</f>
        <v>2000.7860399781246</v>
      </c>
      <c r="N5631" s="43">
        <f t="shared" si="262"/>
        <v>1.4940145311269744</v>
      </c>
      <c r="O5631" s="43">
        <f t="shared" si="263"/>
        <v>0.63</v>
      </c>
    </row>
    <row r="5632" spans="5:15" x14ac:dyDescent="0.2">
      <c r="E5632" s="16" t="s">
        <v>361</v>
      </c>
      <c r="F5632" s="22">
        <v>15.617689081176367</v>
      </c>
      <c r="G5632" s="25">
        <v>3.9058275320336518E-2</v>
      </c>
      <c r="H5632" s="3">
        <f t="shared" si="261"/>
        <v>2000</v>
      </c>
      <c r="I5632" s="3">
        <f>MIN(H5632-K5632+L5632,'Power Look Up'!$F$4)</f>
        <v>1998.9880998091332</v>
      </c>
      <c r="K5632" s="51">
        <f t="array" ref="K5632">_xlfn.SUM(_xlfn.NORM.DIST($Q$3:$Q$1003,$F5632,$N5632,FALSE)*WindSpeedStep*$R$3:$R$1003)</f>
        <v>2001.282747669273</v>
      </c>
      <c r="L5632" s="51">
        <f t="array" ref="L5632">_xlfn.SUM(_xlfn.NORM.DIST($Q$3:$Q$1003,$F5632,$O5632,FALSE)*WindSpeedStep*$R$3:$R$1003)</f>
        <v>2000.2708474784063</v>
      </c>
      <c r="N5632" s="43">
        <f t="shared" si="262"/>
        <v>1.5617689081176369</v>
      </c>
      <c r="O5632" s="43">
        <f t="shared" si="263"/>
        <v>0.61</v>
      </c>
    </row>
    <row r="5633" spans="5:15" x14ac:dyDescent="0.2">
      <c r="E5633" s="16" t="s">
        <v>362</v>
      </c>
      <c r="F5633" s="22">
        <v>16.232107340281487</v>
      </c>
      <c r="G5633" s="25">
        <v>4.6204721560632184E-2</v>
      </c>
      <c r="H5633" s="3">
        <f t="shared" si="261"/>
        <v>2000</v>
      </c>
      <c r="I5633" s="3">
        <f>MIN(H5633-K5633+L5633,'Power Look Up'!$F$4)</f>
        <v>1999.3782934715907</v>
      </c>
      <c r="K5633" s="51">
        <f t="array" ref="K5633">_xlfn.SUM(_xlfn.NORM.DIST($Q$3:$Q$1003,$F5633,$N5633,FALSE)*WindSpeedStep*$R$3:$R$1003)</f>
        <v>2000.7528842120562</v>
      </c>
      <c r="L5633" s="51">
        <f t="array" ref="L5633">_xlfn.SUM(_xlfn.NORM.DIST($Q$3:$Q$1003,$F5633,$O5633,FALSE)*WindSpeedStep*$R$3:$R$1003)</f>
        <v>2000.1311776836469</v>
      </c>
      <c r="N5633" s="43">
        <f t="shared" si="262"/>
        <v>1.6232107340281487</v>
      </c>
      <c r="O5633" s="43">
        <f t="shared" si="263"/>
        <v>0.75</v>
      </c>
    </row>
    <row r="5634" spans="5:15" x14ac:dyDescent="0.2">
      <c r="E5634" s="16" t="s">
        <v>363</v>
      </c>
      <c r="F5634" s="22">
        <v>16.574648897497219</v>
      </c>
      <c r="G5634" s="25">
        <v>4.5853158320280342E-2</v>
      </c>
      <c r="H5634" s="3">
        <f t="shared" si="261"/>
        <v>2000</v>
      </c>
      <c r="I5634" s="3">
        <f>MIN(H5634-K5634+L5634,'Power Look Up'!$F$4)</f>
        <v>1999.5286389261282</v>
      </c>
      <c r="K5634" s="51">
        <f t="array" ref="K5634">_xlfn.SUM(_xlfn.NORM.DIST($Q$3:$Q$1003,$F5634,$N5634,FALSE)*WindSpeedStep*$R$3:$R$1003)</f>
        <v>2000.549991002636</v>
      </c>
      <c r="L5634" s="51">
        <f t="array" ref="L5634">_xlfn.SUM(_xlfn.NORM.DIST($Q$3:$Q$1003,$F5634,$O5634,FALSE)*WindSpeedStep*$R$3:$R$1003)</f>
        <v>2000.0786299287643</v>
      </c>
      <c r="N5634" s="43">
        <f t="shared" si="262"/>
        <v>1.6574648897497219</v>
      </c>
      <c r="O5634" s="43">
        <f t="shared" si="263"/>
        <v>0.76</v>
      </c>
    </row>
    <row r="5635" spans="5:15" x14ac:dyDescent="0.2">
      <c r="E5635" s="16" t="s">
        <v>364</v>
      </c>
      <c r="F5635" s="22">
        <v>15.78254311204134</v>
      </c>
      <c r="G5635" s="25">
        <v>6.4628367732560657E-2</v>
      </c>
      <c r="H5635" s="3">
        <f t="shared" ref="H5635:H5698" si="264">INDEX(PowerArray,MIN(MaximumPowerIndex,ROUND(F5635*100,0)))</f>
        <v>2000</v>
      </c>
      <c r="I5635" s="3">
        <f>MIN(H5635-K5635+L5635,'Power Look Up'!$F$4)</f>
        <v>1999.3237068403598</v>
      </c>
      <c r="K5635" s="51">
        <f t="array" ref="K5635">_xlfn.SUM(_xlfn.NORM.DIST($Q$3:$Q$1003,$F5635,$N5635,FALSE)*WindSpeedStep*$R$3:$R$1003)</f>
        <v>2001.1170484412917</v>
      </c>
      <c r="L5635" s="51">
        <f t="array" ref="L5635">_xlfn.SUM(_xlfn.NORM.DIST($Q$3:$Q$1003,$F5635,$O5635,FALSE)*WindSpeedStep*$R$3:$R$1003)</f>
        <v>2000.4407552816515</v>
      </c>
      <c r="N5635" s="43">
        <f t="shared" ref="N5635:N5698" si="265">ReferenceTurbulence*F5635</f>
        <v>1.5782543112041341</v>
      </c>
      <c r="O5635" s="43">
        <f t="shared" ref="O5635:O5698" si="266">F5635*G5635</f>
        <v>1.02</v>
      </c>
    </row>
    <row r="5636" spans="5:15" x14ac:dyDescent="0.2">
      <c r="E5636" s="16" t="s">
        <v>365</v>
      </c>
      <c r="F5636" s="22">
        <v>15.416373918901726</v>
      </c>
      <c r="G5636" s="25">
        <v>3.6973675067723526E-2</v>
      </c>
      <c r="H5636" s="3">
        <f t="shared" si="264"/>
        <v>2000</v>
      </c>
      <c r="I5636" s="3">
        <f>MIN(H5636-K5636+L5636,'Power Look Up'!$F$4)</f>
        <v>1998.8398567069742</v>
      </c>
      <c r="K5636" s="51">
        <f t="array" ref="K5636">_xlfn.SUM(_xlfn.NORM.DIST($Q$3:$Q$1003,$F5636,$N5636,FALSE)*WindSpeedStep*$R$3:$R$1003)</f>
        <v>2001.5101169212278</v>
      </c>
      <c r="L5636" s="51">
        <f t="array" ref="L5636">_xlfn.SUM(_xlfn.NORM.DIST($Q$3:$Q$1003,$F5636,$O5636,FALSE)*WindSpeedStep*$R$3:$R$1003)</f>
        <v>2000.349973628202</v>
      </c>
      <c r="N5636" s="43">
        <f t="shared" si="265"/>
        <v>1.5416373918901727</v>
      </c>
      <c r="O5636" s="43">
        <f t="shared" si="266"/>
        <v>0.56999999999999995</v>
      </c>
    </row>
    <row r="5637" spans="5:15" x14ac:dyDescent="0.2">
      <c r="E5637" s="16" t="s">
        <v>366</v>
      </c>
      <c r="F5637" s="22">
        <v>15.70970958527815</v>
      </c>
      <c r="G5637" s="25">
        <v>3.755639127491571E-2</v>
      </c>
      <c r="H5637" s="3">
        <f t="shared" si="264"/>
        <v>2000</v>
      </c>
      <c r="I5637" s="3">
        <f>MIN(H5637-K5637+L5637,'Power Look Up'!$F$4)</f>
        <v>1999.0400833192493</v>
      </c>
      <c r="K5637" s="51">
        <f t="array" ref="K5637">_xlfn.SUM(_xlfn.NORM.DIST($Q$3:$Q$1003,$F5637,$N5637,FALSE)*WindSpeedStep*$R$3:$R$1003)</f>
        <v>2001.1880081188783</v>
      </c>
      <c r="L5637" s="51">
        <f t="array" ref="L5637">_xlfn.SUM(_xlfn.NORM.DIST($Q$3:$Q$1003,$F5637,$O5637,FALSE)*WindSpeedStep*$R$3:$R$1003)</f>
        <v>2000.2280914381276</v>
      </c>
      <c r="N5637" s="43">
        <f t="shared" si="265"/>
        <v>1.5709709585278151</v>
      </c>
      <c r="O5637" s="43">
        <f t="shared" si="266"/>
        <v>0.59</v>
      </c>
    </row>
    <row r="5638" spans="5:15" x14ac:dyDescent="0.2">
      <c r="E5638" s="16" t="s">
        <v>367</v>
      </c>
      <c r="F5638" s="22">
        <v>14.593500411367033</v>
      </c>
      <c r="G5638" s="25">
        <v>9.3877408529957102E-2</v>
      </c>
      <c r="H5638" s="3">
        <f t="shared" si="264"/>
        <v>2000</v>
      </c>
      <c r="I5638" s="3">
        <f>MIN(H5638-K5638+L5638,'Power Look Up'!$F$4)</f>
        <v>2000</v>
      </c>
      <c r="K5638" s="51">
        <f t="array" ref="K5638">_xlfn.SUM(_xlfn.NORM.DIST($Q$3:$Q$1003,$F5638,$N5638,FALSE)*WindSpeedStep*$R$3:$R$1003)</f>
        <v>2002.6770694019672</v>
      </c>
      <c r="L5638" s="51">
        <f t="array" ref="L5638">_xlfn.SUM(_xlfn.NORM.DIST($Q$3:$Q$1003,$F5638,$O5638,FALSE)*WindSpeedStep*$R$3:$R$1003)</f>
        <v>2002.836019077341</v>
      </c>
      <c r="N5638" s="43">
        <f t="shared" si="265"/>
        <v>1.4593500411367035</v>
      </c>
      <c r="O5638" s="43">
        <f t="shared" si="266"/>
        <v>1.37</v>
      </c>
    </row>
    <row r="5639" spans="5:15" x14ac:dyDescent="0.2">
      <c r="E5639" s="16" t="s">
        <v>368</v>
      </c>
      <c r="F5639" s="22">
        <v>14.690907546938009</v>
      </c>
      <c r="G5639" s="25">
        <v>5.5816837549352807E-2</v>
      </c>
      <c r="H5639" s="3">
        <f t="shared" si="264"/>
        <v>2000</v>
      </c>
      <c r="I5639" s="3">
        <f>MIN(H5639-K5639+L5639,'Power Look Up'!$F$4)</f>
        <v>1998.9488775801624</v>
      </c>
      <c r="K5639" s="51">
        <f t="array" ref="K5639">_xlfn.SUM(_xlfn.NORM.DIST($Q$3:$Q$1003,$F5639,$N5639,FALSE)*WindSpeedStep*$R$3:$R$1003)</f>
        <v>2002.5282845400927</v>
      </c>
      <c r="L5639" s="51">
        <f t="array" ref="L5639">_xlfn.SUM(_xlfn.NORM.DIST($Q$3:$Q$1003,$F5639,$O5639,FALSE)*WindSpeedStep*$R$3:$R$1003)</f>
        <v>2001.4771621202551</v>
      </c>
      <c r="N5639" s="43">
        <f t="shared" si="265"/>
        <v>1.469090754693801</v>
      </c>
      <c r="O5639" s="43">
        <f t="shared" si="266"/>
        <v>0.82</v>
      </c>
    </row>
    <row r="5640" spans="5:15" x14ac:dyDescent="0.2">
      <c r="E5640" s="16" t="s">
        <v>369</v>
      </c>
      <c r="F5640" s="22">
        <v>14.192665219960814</v>
      </c>
      <c r="G5640" s="25">
        <v>4.7207482852318697E-2</v>
      </c>
      <c r="H5640" s="3">
        <f t="shared" si="264"/>
        <v>2000</v>
      </c>
      <c r="I5640" s="3">
        <f>MIN(H5640-K5640+L5640,'Power Look Up'!$F$4)</f>
        <v>1999.1933950388093</v>
      </c>
      <c r="K5640" s="51">
        <f t="array" ref="K5640">_xlfn.SUM(_xlfn.NORM.DIST($Q$3:$Q$1003,$F5640,$N5640,FALSE)*WindSpeedStep*$R$3:$R$1003)</f>
        <v>2003.2316140417793</v>
      </c>
      <c r="L5640" s="51">
        <f t="array" ref="L5640">_xlfn.SUM(_xlfn.NORM.DIST($Q$3:$Q$1003,$F5640,$O5640,FALSE)*WindSpeedStep*$R$3:$R$1003)</f>
        <v>2002.4250090805886</v>
      </c>
      <c r="N5640" s="43">
        <f t="shared" si="265"/>
        <v>1.4192665219960814</v>
      </c>
      <c r="O5640" s="43">
        <f t="shared" si="266"/>
        <v>0.67</v>
      </c>
    </row>
    <row r="5641" spans="5:15" x14ac:dyDescent="0.2">
      <c r="E5641" s="16" t="s">
        <v>370</v>
      </c>
      <c r="F5641" s="22">
        <v>13.460628817339169</v>
      </c>
      <c r="G5641" s="25">
        <v>4.6060255312987568E-2</v>
      </c>
      <c r="H5641" s="3">
        <f t="shared" si="264"/>
        <v>1999.4599999999998</v>
      </c>
      <c r="I5641" s="3">
        <f>MIN(H5641-K5641+L5641,'Power Look Up'!$F$4)</f>
        <v>2000</v>
      </c>
      <c r="K5641" s="51">
        <f t="array" ref="K5641">_xlfn.SUM(_xlfn.NORM.DIST($Q$3:$Q$1003,$F5641,$N5641,FALSE)*WindSpeedStep*$R$3:$R$1003)</f>
        <v>2003.0255671679836</v>
      </c>
      <c r="L5641" s="51">
        <f t="array" ref="L5641">_xlfn.SUM(_xlfn.NORM.DIST($Q$3:$Q$1003,$F5641,$O5641,FALSE)*WindSpeedStep*$R$3:$R$1003)</f>
        <v>2006.0014596228771</v>
      </c>
      <c r="N5641" s="43">
        <f t="shared" si="265"/>
        <v>1.3460628817339169</v>
      </c>
      <c r="O5641" s="43">
        <f t="shared" si="266"/>
        <v>0.62</v>
      </c>
    </row>
    <row r="5642" spans="5:15" x14ac:dyDescent="0.2">
      <c r="E5642" s="16" t="s">
        <v>371</v>
      </c>
      <c r="F5642" s="22">
        <v>14.057646286632478</v>
      </c>
      <c r="G5642" s="25">
        <v>5.5485817760381972E-2</v>
      </c>
      <c r="H5642" s="3">
        <f t="shared" si="264"/>
        <v>2000</v>
      </c>
      <c r="I5642" s="3">
        <f>MIN(H5642-K5642+L5642,'Power Look Up'!$F$4)</f>
        <v>1999.9179135194217</v>
      </c>
      <c r="K5642" s="51">
        <f t="array" ref="K5642">_xlfn.SUM(_xlfn.NORM.DIST($Q$3:$Q$1003,$F5642,$N5642,FALSE)*WindSpeedStep*$R$3:$R$1003)</f>
        <v>2003.3654850456924</v>
      </c>
      <c r="L5642" s="51">
        <f t="array" ref="L5642">_xlfn.SUM(_xlfn.NORM.DIST($Q$3:$Q$1003,$F5642,$O5642,FALSE)*WindSpeedStep*$R$3:$R$1003)</f>
        <v>2003.2833985651141</v>
      </c>
      <c r="N5642" s="43">
        <f t="shared" si="265"/>
        <v>1.4057646286632479</v>
      </c>
      <c r="O5642" s="43">
        <f t="shared" si="266"/>
        <v>0.78</v>
      </c>
    </row>
    <row r="5643" spans="5:15" x14ac:dyDescent="0.2">
      <c r="E5643" s="16" t="s">
        <v>372</v>
      </c>
      <c r="F5643" s="22">
        <v>13.492570436637699</v>
      </c>
      <c r="G5643" s="25">
        <v>6.0774187086944799E-2</v>
      </c>
      <c r="H5643" s="3">
        <f t="shared" si="264"/>
        <v>1999.4899999999998</v>
      </c>
      <c r="I5643" s="3">
        <f>MIN(H5643-K5643+L5643,'Power Look Up'!$F$4)</f>
        <v>2000</v>
      </c>
      <c r="K5643" s="51">
        <f t="array" ref="K5643">_xlfn.SUM(_xlfn.NORM.DIST($Q$3:$Q$1003,$F5643,$N5643,FALSE)*WindSpeedStep*$R$3:$R$1003)</f>
        <v>2003.1061398483839</v>
      </c>
      <c r="L5643" s="51">
        <f t="array" ref="L5643">_xlfn.SUM(_xlfn.NORM.DIST($Q$3:$Q$1003,$F5643,$O5643,FALSE)*WindSpeedStep*$R$3:$R$1003)</f>
        <v>2006.6217043076279</v>
      </c>
      <c r="N5643" s="43">
        <f t="shared" si="265"/>
        <v>1.3492570436637701</v>
      </c>
      <c r="O5643" s="43">
        <f t="shared" si="266"/>
        <v>0.82</v>
      </c>
    </row>
    <row r="5644" spans="5:15" x14ac:dyDescent="0.2">
      <c r="E5644" s="16" t="s">
        <v>373</v>
      </c>
      <c r="F5644" s="22">
        <v>12.540327045759199</v>
      </c>
      <c r="G5644" s="25">
        <v>5.9807052660052422E-2</v>
      </c>
      <c r="H5644" s="3">
        <f t="shared" si="264"/>
        <v>1993.9399999999976</v>
      </c>
      <c r="I5644" s="3">
        <f>MIN(H5644-K5644+L5644,'Power Look Up'!$F$4)</f>
        <v>2000</v>
      </c>
      <c r="K5644" s="51">
        <f t="array" ref="K5644">_xlfn.SUM(_xlfn.NORM.DIST($Q$3:$Q$1003,$F5644,$N5644,FALSE)*WindSpeedStep*$R$3:$R$1003)</f>
        <v>1993.0720181230292</v>
      </c>
      <c r="L5644" s="51">
        <f t="array" ref="L5644">_xlfn.SUM(_xlfn.NORM.DIST($Q$3:$Q$1003,$F5644,$O5644,FALSE)*WindSpeedStep*$R$3:$R$1003)</f>
        <v>2014.2295444642582</v>
      </c>
      <c r="N5644" s="43">
        <f t="shared" si="265"/>
        <v>1.2540327045759199</v>
      </c>
      <c r="O5644" s="43">
        <f t="shared" si="266"/>
        <v>0.75</v>
      </c>
    </row>
    <row r="5645" spans="5:15" x14ac:dyDescent="0.2">
      <c r="E5645" s="16" t="s">
        <v>374</v>
      </c>
      <c r="F5645" s="22">
        <v>12.52299507657734</v>
      </c>
      <c r="G5645" s="25">
        <v>5.9091295291178014E-2</v>
      </c>
      <c r="H5645" s="3">
        <f t="shared" si="264"/>
        <v>1993.7199999999975</v>
      </c>
      <c r="I5645" s="3">
        <f>MIN(H5645-K5645+L5645,'Power Look Up'!$F$4)</f>
        <v>2000</v>
      </c>
      <c r="K5645" s="51">
        <f t="array" ref="K5645">_xlfn.SUM(_xlfn.NORM.DIST($Q$3:$Q$1003,$F5645,$N5645,FALSE)*WindSpeedStep*$R$3:$R$1003)</f>
        <v>1992.6574671131402</v>
      </c>
      <c r="L5645" s="51">
        <f t="array" ref="L5645">_xlfn.SUM(_xlfn.NORM.DIST($Q$3:$Q$1003,$F5645,$O5645,FALSE)*WindSpeedStep*$R$3:$R$1003)</f>
        <v>2014.4755169430314</v>
      </c>
      <c r="N5645" s="43">
        <f t="shared" si="265"/>
        <v>1.2522995076577341</v>
      </c>
      <c r="O5645" s="43">
        <f t="shared" si="266"/>
        <v>0.74</v>
      </c>
    </row>
    <row r="5646" spans="5:15" x14ac:dyDescent="0.2">
      <c r="E5646" s="16" t="s">
        <v>375</v>
      </c>
      <c r="F5646" s="22">
        <v>13.773431474381065</v>
      </c>
      <c r="G5646" s="25">
        <v>6.6069229130926693E-2</v>
      </c>
      <c r="H5646" s="3">
        <f t="shared" si="264"/>
        <v>1999.7699999999998</v>
      </c>
      <c r="I5646" s="3">
        <f>MIN(H5646-K5646+L5646,'Power Look Up'!$F$4)</f>
        <v>2000</v>
      </c>
      <c r="K5646" s="51">
        <f t="array" ref="K5646">_xlfn.SUM(_xlfn.NORM.DIST($Q$3:$Q$1003,$F5646,$N5646,FALSE)*WindSpeedStep*$R$3:$R$1003)</f>
        <v>2003.4562001430445</v>
      </c>
      <c r="L5646" s="51">
        <f t="array" ref="L5646">_xlfn.SUM(_xlfn.NORM.DIST($Q$3:$Q$1003,$F5646,$O5646,FALSE)*WindSpeedStep*$R$3:$R$1003)</f>
        <v>2005.1796606660291</v>
      </c>
      <c r="N5646" s="43">
        <f t="shared" si="265"/>
        <v>1.3773431474381066</v>
      </c>
      <c r="O5646" s="43">
        <f t="shared" si="266"/>
        <v>0.91</v>
      </c>
    </row>
    <row r="5647" spans="5:15" x14ac:dyDescent="0.2">
      <c r="E5647" s="16" t="s">
        <v>376</v>
      </c>
      <c r="F5647" s="22">
        <v>14.548132287031526</v>
      </c>
      <c r="G5647" s="25">
        <v>5.0178262446151624E-2</v>
      </c>
      <c r="H5647" s="3">
        <f t="shared" si="264"/>
        <v>2000</v>
      </c>
      <c r="I5647" s="3">
        <f>MIN(H5647-K5647+L5647,'Power Look Up'!$F$4)</f>
        <v>1998.846387626779</v>
      </c>
      <c r="K5647" s="51">
        <f t="array" ref="K5647">_xlfn.SUM(_xlfn.NORM.DIST($Q$3:$Q$1003,$F5647,$N5647,FALSE)*WindSpeedStep*$R$3:$R$1003)</f>
        <v>2002.7457467203519</v>
      </c>
      <c r="L5647" s="51">
        <f t="array" ref="L5647">_xlfn.SUM(_xlfn.NORM.DIST($Q$3:$Q$1003,$F5647,$O5647,FALSE)*WindSpeedStep*$R$3:$R$1003)</f>
        <v>2001.5921343471309</v>
      </c>
      <c r="N5647" s="43">
        <f t="shared" si="265"/>
        <v>1.4548132287031528</v>
      </c>
      <c r="O5647" s="43">
        <f t="shared" si="266"/>
        <v>0.73</v>
      </c>
    </row>
    <row r="5648" spans="5:15" x14ac:dyDescent="0.2">
      <c r="E5648" s="16" t="s">
        <v>377</v>
      </c>
      <c r="F5648" s="22">
        <v>13.903377585183341</v>
      </c>
      <c r="G5648" s="25">
        <v>4.9628228520192427E-2</v>
      </c>
      <c r="H5648" s="3">
        <f t="shared" si="264"/>
        <v>1999.8999999999996</v>
      </c>
      <c r="I5648" s="3">
        <f>MIN(H5648-K5648+L5648,'Power Look Up'!$F$4)</f>
        <v>2000</v>
      </c>
      <c r="K5648" s="51">
        <f t="array" ref="K5648">_xlfn.SUM(_xlfn.NORM.DIST($Q$3:$Q$1003,$F5648,$N5648,FALSE)*WindSpeedStep*$R$3:$R$1003)</f>
        <v>2003.4550005339627</v>
      </c>
      <c r="L5648" s="51">
        <f t="array" ref="L5648">_xlfn.SUM(_xlfn.NORM.DIST($Q$3:$Q$1003,$F5648,$O5648,FALSE)*WindSpeedStep*$R$3:$R$1003)</f>
        <v>2003.6472039348646</v>
      </c>
      <c r="N5648" s="43">
        <f t="shared" si="265"/>
        <v>1.3903377585183341</v>
      </c>
      <c r="O5648" s="43">
        <f t="shared" si="266"/>
        <v>0.69</v>
      </c>
    </row>
    <row r="5649" spans="5:15" x14ac:dyDescent="0.2">
      <c r="E5649" s="16" t="s">
        <v>378</v>
      </c>
      <c r="F5649" s="22">
        <v>14.08189550291044</v>
      </c>
      <c r="G5649" s="25">
        <v>5.8230797113252457E-2</v>
      </c>
      <c r="H5649" s="3">
        <f t="shared" si="264"/>
        <v>2000</v>
      </c>
      <c r="I5649" s="3">
        <f>MIN(H5649-K5649+L5649,'Power Look Up'!$F$4)</f>
        <v>1999.9808106998464</v>
      </c>
      <c r="K5649" s="51">
        <f t="array" ref="K5649">_xlfn.SUM(_xlfn.NORM.DIST($Q$3:$Q$1003,$F5649,$N5649,FALSE)*WindSpeedStep*$R$3:$R$1003)</f>
        <v>2003.3446705881847</v>
      </c>
      <c r="L5649" s="51">
        <f t="array" ref="L5649">_xlfn.SUM(_xlfn.NORM.DIST($Q$3:$Q$1003,$F5649,$O5649,FALSE)*WindSpeedStep*$R$3:$R$1003)</f>
        <v>2003.3254812880311</v>
      </c>
      <c r="N5649" s="43">
        <f t="shared" si="265"/>
        <v>1.408189550291044</v>
      </c>
      <c r="O5649" s="43">
        <f t="shared" si="266"/>
        <v>0.82</v>
      </c>
    </row>
    <row r="5650" spans="5:15" x14ac:dyDescent="0.2">
      <c r="E5650" s="16" t="s">
        <v>379</v>
      </c>
      <c r="F5650" s="22">
        <v>14.594907485567647</v>
      </c>
      <c r="G5650" s="25">
        <v>5.0017446203195835E-2</v>
      </c>
      <c r="H5650" s="3">
        <f t="shared" si="264"/>
        <v>2000</v>
      </c>
      <c r="I5650" s="3">
        <f>MIN(H5650-K5650+L5650,'Power Look Up'!$F$4)</f>
        <v>1998.8153344504974</v>
      </c>
      <c r="K5650" s="51">
        <f t="array" ref="K5650">_xlfn.SUM(_xlfn.NORM.DIST($Q$3:$Q$1003,$F5650,$N5650,FALSE)*WindSpeedStep*$R$3:$R$1003)</f>
        <v>2002.6749303471372</v>
      </c>
      <c r="L5650" s="51">
        <f t="array" ref="L5650">_xlfn.SUM(_xlfn.NORM.DIST($Q$3:$Q$1003,$F5650,$O5650,FALSE)*WindSpeedStep*$R$3:$R$1003)</f>
        <v>2001.4902647976346</v>
      </c>
      <c r="N5650" s="43">
        <f t="shared" si="265"/>
        <v>1.4594907485567647</v>
      </c>
      <c r="O5650" s="43">
        <f t="shared" si="266"/>
        <v>0.73</v>
      </c>
    </row>
    <row r="5651" spans="5:15" x14ac:dyDescent="0.2">
      <c r="E5651" s="16" t="s">
        <v>380</v>
      </c>
      <c r="F5651" s="22">
        <v>15.019135684151381</v>
      </c>
      <c r="G5651" s="25">
        <v>5.5928651133126908E-2</v>
      </c>
      <c r="H5651" s="3">
        <f t="shared" si="264"/>
        <v>2000</v>
      </c>
      <c r="I5651" s="3">
        <f>MIN(H5651-K5651+L5651,'Power Look Up'!$F$4)</f>
        <v>1998.920746965415</v>
      </c>
      <c r="K5651" s="51">
        <f t="array" ref="K5651">_xlfn.SUM(_xlfn.NORM.DIST($Q$3:$Q$1003,$F5651,$N5651,FALSE)*WindSpeedStep*$R$3:$R$1003)</f>
        <v>2002.0364207197999</v>
      </c>
      <c r="L5651" s="51">
        <f t="array" ref="L5651">_xlfn.SUM(_xlfn.NORM.DIST($Q$3:$Q$1003,$F5651,$O5651,FALSE)*WindSpeedStep*$R$3:$R$1003)</f>
        <v>2000.9571676852149</v>
      </c>
      <c r="N5651" s="43">
        <f t="shared" si="265"/>
        <v>1.5019135684151381</v>
      </c>
      <c r="O5651" s="43">
        <f t="shared" si="266"/>
        <v>0.84</v>
      </c>
    </row>
    <row r="5652" spans="5:15" x14ac:dyDescent="0.2">
      <c r="E5652" s="16" t="s">
        <v>381</v>
      </c>
      <c r="F5652" s="22">
        <v>15.642258407352113</v>
      </c>
      <c r="G5652" s="25">
        <v>6.4568681433192776E-2</v>
      </c>
      <c r="H5652" s="3">
        <f t="shared" si="264"/>
        <v>2000</v>
      </c>
      <c r="I5652" s="3">
        <f>MIN(H5652-K5652+L5652,'Power Look Up'!$F$4)</f>
        <v>1999.2724863960427</v>
      </c>
      <c r="K5652" s="51">
        <f t="array" ref="K5652">_xlfn.SUM(_xlfn.NORM.DIST($Q$3:$Q$1003,$F5652,$N5652,FALSE)*WindSpeedStep*$R$3:$R$1003)</f>
        <v>2001.2568916970115</v>
      </c>
      <c r="L5652" s="51">
        <f t="array" ref="L5652">_xlfn.SUM(_xlfn.NORM.DIST($Q$3:$Q$1003,$F5652,$O5652,FALSE)*WindSpeedStep*$R$3:$R$1003)</f>
        <v>2000.5293780930542</v>
      </c>
      <c r="N5652" s="43">
        <f t="shared" si="265"/>
        <v>1.5642258407352114</v>
      </c>
      <c r="O5652" s="43">
        <f t="shared" si="266"/>
        <v>1.01</v>
      </c>
    </row>
    <row r="5653" spans="5:15" x14ac:dyDescent="0.2">
      <c r="E5653" s="16" t="s">
        <v>382</v>
      </c>
      <c r="F5653" s="22">
        <v>17.215571526683526</v>
      </c>
      <c r="G5653" s="25">
        <v>4.4146080124149639E-2</v>
      </c>
      <c r="H5653" s="3">
        <f t="shared" si="264"/>
        <v>2000</v>
      </c>
      <c r="I5653" s="3">
        <f>MIN(H5653-K5653+L5653,'Power Look Up'!$F$4)</f>
        <v>1999.730351402116</v>
      </c>
      <c r="K5653" s="51">
        <f t="array" ref="K5653">_xlfn.SUM(_xlfn.NORM.DIST($Q$3:$Q$1003,$F5653,$N5653,FALSE)*WindSpeedStep*$R$3:$R$1003)</f>
        <v>2000.2990075608702</v>
      </c>
      <c r="L5653" s="51">
        <f t="array" ref="L5653">_xlfn.SUM(_xlfn.NORM.DIST($Q$3:$Q$1003,$F5653,$O5653,FALSE)*WindSpeedStep*$R$3:$R$1003)</f>
        <v>2000.0293589629862</v>
      </c>
      <c r="N5653" s="43">
        <f t="shared" si="265"/>
        <v>1.7215571526683526</v>
      </c>
      <c r="O5653" s="43">
        <f t="shared" si="266"/>
        <v>0.76</v>
      </c>
    </row>
    <row r="5654" spans="5:15" x14ac:dyDescent="0.2">
      <c r="E5654" s="16" t="s">
        <v>383</v>
      </c>
      <c r="F5654" s="22">
        <v>16.906753654116184</v>
      </c>
      <c r="G5654" s="25">
        <v>4.4360970494025154E-2</v>
      </c>
      <c r="H5654" s="3">
        <f t="shared" si="264"/>
        <v>2000</v>
      </c>
      <c r="I5654" s="3">
        <f>MIN(H5654-K5654+L5654,'Power Look Up'!$F$4)</f>
        <v>1999.6440141718015</v>
      </c>
      <c r="K5654" s="51">
        <f t="array" ref="K5654">_xlfn.SUM(_xlfn.NORM.DIST($Q$3:$Q$1003,$F5654,$N5654,FALSE)*WindSpeedStep*$R$3:$R$1003)</f>
        <v>2000.402263618103</v>
      </c>
      <c r="L5654" s="51">
        <f t="array" ref="L5654">_xlfn.SUM(_xlfn.NORM.DIST($Q$3:$Q$1003,$F5654,$O5654,FALSE)*WindSpeedStep*$R$3:$R$1003)</f>
        <v>2000.0462777899045</v>
      </c>
      <c r="N5654" s="43">
        <f t="shared" si="265"/>
        <v>1.6906753654116184</v>
      </c>
      <c r="O5654" s="43">
        <f t="shared" si="266"/>
        <v>0.75</v>
      </c>
    </row>
    <row r="5655" spans="5:15" x14ac:dyDescent="0.2">
      <c r="E5655" s="16" t="s">
        <v>384</v>
      </c>
      <c r="F5655" s="22">
        <v>16.989461196118</v>
      </c>
      <c r="G5655" s="25">
        <v>4.1202012937287626E-2</v>
      </c>
      <c r="H5655" s="3">
        <f t="shared" si="264"/>
        <v>2000</v>
      </c>
      <c r="I5655" s="3">
        <f>MIN(H5655-K5655+L5655,'Power Look Up'!$F$4)</f>
        <v>1999.6656571711583</v>
      </c>
      <c r="K5655" s="51">
        <f t="array" ref="K5655">_xlfn.SUM(_xlfn.NORM.DIST($Q$3:$Q$1003,$F5655,$N5655,FALSE)*WindSpeedStep*$R$3:$R$1003)</f>
        <v>2000.3717241315385</v>
      </c>
      <c r="L5655" s="51">
        <f t="array" ref="L5655">_xlfn.SUM(_xlfn.NORM.DIST($Q$3:$Q$1003,$F5655,$O5655,FALSE)*WindSpeedStep*$R$3:$R$1003)</f>
        <v>2000.0373813026968</v>
      </c>
      <c r="N5655" s="43">
        <f t="shared" si="265"/>
        <v>1.6989461196118001</v>
      </c>
      <c r="O5655" s="43">
        <f t="shared" si="266"/>
        <v>0.7</v>
      </c>
    </row>
    <row r="5656" spans="5:15" x14ac:dyDescent="0.2">
      <c r="E5656" s="16" t="s">
        <v>385</v>
      </c>
      <c r="F5656" s="22">
        <v>17.334074066397257</v>
      </c>
      <c r="G5656" s="25">
        <v>4.9613264412383111E-2</v>
      </c>
      <c r="H5656" s="3">
        <f t="shared" si="264"/>
        <v>2000</v>
      </c>
      <c r="I5656" s="3">
        <f>MIN(H5656-K5656+L5656,'Power Look Up'!$F$4)</f>
        <v>1999.7631708237975</v>
      </c>
      <c r="K5656" s="51">
        <f t="array" ref="K5656">_xlfn.SUM(_xlfn.NORM.DIST($Q$3:$Q$1003,$F5656,$N5656,FALSE)*WindSpeedStep*$R$3:$R$1003)</f>
        <v>2000.2665131273832</v>
      </c>
      <c r="L5656" s="51">
        <f t="array" ref="L5656">_xlfn.SUM(_xlfn.NORM.DIST($Q$3:$Q$1003,$F5656,$O5656,FALSE)*WindSpeedStep*$R$3:$R$1003)</f>
        <v>2000.0296839511807</v>
      </c>
      <c r="N5656" s="43">
        <f t="shared" si="265"/>
        <v>1.7334074066397258</v>
      </c>
      <c r="O5656" s="43">
        <f t="shared" si="266"/>
        <v>0.86</v>
      </c>
    </row>
    <row r="5657" spans="5:15" x14ac:dyDescent="0.2">
      <c r="E5657" s="16" t="s">
        <v>386</v>
      </c>
      <c r="F5657" s="22">
        <v>17.533976619763113</v>
      </c>
      <c r="G5657" s="25">
        <v>5.2469557816282146E-2</v>
      </c>
      <c r="H5657" s="3">
        <f t="shared" si="264"/>
        <v>2000</v>
      </c>
      <c r="I5657" s="3">
        <f>MIN(H5657-K5657+L5657,'Power Look Up'!$F$4)</f>
        <v>1999.8056041207633</v>
      </c>
      <c r="K5657" s="51">
        <f t="array" ref="K5657">_xlfn.SUM(_xlfn.NORM.DIST($Q$3:$Q$1003,$F5657,$N5657,FALSE)*WindSpeedStep*$R$3:$R$1003)</f>
        <v>2000.2192159264926</v>
      </c>
      <c r="L5657" s="51">
        <f t="array" ref="L5657">_xlfn.SUM(_xlfn.NORM.DIST($Q$3:$Q$1003,$F5657,$O5657,FALSE)*WindSpeedStep*$R$3:$R$1003)</f>
        <v>2000.0248200472558</v>
      </c>
      <c r="N5657" s="43">
        <f t="shared" si="265"/>
        <v>1.7533976619763114</v>
      </c>
      <c r="O5657" s="43">
        <f t="shared" si="266"/>
        <v>0.92</v>
      </c>
    </row>
    <row r="5658" spans="5:15" x14ac:dyDescent="0.2">
      <c r="E5658" s="16" t="s">
        <v>387</v>
      </c>
      <c r="F5658" s="22">
        <v>18.551314743793302</v>
      </c>
      <c r="G5658" s="25">
        <v>5.2826444569265787E-2</v>
      </c>
      <c r="H5658" s="3">
        <f t="shared" si="264"/>
        <v>2000</v>
      </c>
      <c r="I5658" s="3">
        <f>MIN(H5658-K5658+L5658,'Power Look Up'!$F$4)</f>
        <v>1999.9264113547358</v>
      </c>
      <c r="K5658" s="51">
        <f t="array" ref="K5658">_xlfn.SUM(_xlfn.NORM.DIST($Q$3:$Q$1003,$F5658,$N5658,FALSE)*WindSpeedStep*$R$3:$R$1003)</f>
        <v>2000.0796989617997</v>
      </c>
      <c r="L5658" s="51">
        <f t="array" ref="L5658">_xlfn.SUM(_xlfn.NORM.DIST($Q$3:$Q$1003,$F5658,$O5658,FALSE)*WindSpeedStep*$R$3:$R$1003)</f>
        <v>2000.0061103165356</v>
      </c>
      <c r="N5658" s="43">
        <f t="shared" si="265"/>
        <v>1.8551314743793303</v>
      </c>
      <c r="O5658" s="43">
        <f t="shared" si="266"/>
        <v>0.98</v>
      </c>
    </row>
    <row r="5659" spans="5:15" x14ac:dyDescent="0.2">
      <c r="E5659" s="16" t="s">
        <v>388</v>
      </c>
      <c r="F5659" s="22">
        <v>18.720920156599863</v>
      </c>
      <c r="G5659" s="25">
        <v>4.5403751145231042E-2</v>
      </c>
      <c r="H5659" s="3">
        <f t="shared" si="264"/>
        <v>2000</v>
      </c>
      <c r="I5659" s="3">
        <f>MIN(H5659-K5659+L5659,'Power Look Up'!$F$4)</f>
        <v>1999.9364444912055</v>
      </c>
      <c r="K5659" s="51">
        <f t="array" ref="K5659">_xlfn.SUM(_xlfn.NORM.DIST($Q$3:$Q$1003,$F5659,$N5659,FALSE)*WindSpeedStep*$R$3:$R$1003)</f>
        <v>2000.0672070478167</v>
      </c>
      <c r="L5659" s="51">
        <f t="array" ref="L5659">_xlfn.SUM(_xlfn.NORM.DIST($Q$3:$Q$1003,$F5659,$O5659,FALSE)*WindSpeedStep*$R$3:$R$1003)</f>
        <v>2000.0036515390223</v>
      </c>
      <c r="N5659" s="43">
        <f t="shared" si="265"/>
        <v>1.8720920156599865</v>
      </c>
      <c r="O5659" s="43">
        <f t="shared" si="266"/>
        <v>0.85</v>
      </c>
    </row>
    <row r="5660" spans="5:15" x14ac:dyDescent="0.2">
      <c r="E5660" s="16" t="s">
        <v>389</v>
      </c>
      <c r="F5660" s="22">
        <v>18.875610350863091</v>
      </c>
      <c r="G5660" s="25">
        <v>4.4501872224841234E-2</v>
      </c>
      <c r="H5660" s="3">
        <f t="shared" si="264"/>
        <v>2000</v>
      </c>
      <c r="I5660" s="3">
        <f>MIN(H5660-K5660+L5660,'Power Look Up'!$F$4)</f>
        <v>1999.9453478049306</v>
      </c>
      <c r="K5660" s="51">
        <f t="array" ref="K5660">_xlfn.SUM(_xlfn.NORM.DIST($Q$3:$Q$1003,$F5660,$N5660,FALSE)*WindSpeedStep*$R$3:$R$1003)</f>
        <v>2000.0575153802381</v>
      </c>
      <c r="L5660" s="51">
        <f t="array" ref="L5660">_xlfn.SUM(_xlfn.NORM.DIST($Q$3:$Q$1003,$F5660,$O5660,FALSE)*WindSpeedStep*$R$3:$R$1003)</f>
        <v>2000.0028631851687</v>
      </c>
      <c r="N5660" s="43">
        <f t="shared" si="265"/>
        <v>1.8875610350863092</v>
      </c>
      <c r="O5660" s="43">
        <f t="shared" si="266"/>
        <v>0.83999999999999986</v>
      </c>
    </row>
    <row r="5661" spans="5:15" x14ac:dyDescent="0.2">
      <c r="E5661" s="16" t="s">
        <v>390</v>
      </c>
      <c r="F5661" s="22">
        <v>18.559533807482012</v>
      </c>
      <c r="G5661" s="25">
        <v>5.1725437177360008E-2</v>
      </c>
      <c r="H5661" s="3">
        <f t="shared" si="264"/>
        <v>2000</v>
      </c>
      <c r="I5661" s="3">
        <f>MIN(H5661-K5661+L5661,'Power Look Up'!$F$4)</f>
        <v>1999.9267334319379</v>
      </c>
      <c r="K5661" s="51">
        <f t="array" ref="K5661">_xlfn.SUM(_xlfn.NORM.DIST($Q$3:$Q$1003,$F5661,$N5661,FALSE)*WindSpeedStep*$R$3:$R$1003)</f>
        <v>2000.0790438412339</v>
      </c>
      <c r="L5661" s="51">
        <f t="array" ref="L5661">_xlfn.SUM(_xlfn.NORM.DIST($Q$3:$Q$1003,$F5661,$O5661,FALSE)*WindSpeedStep*$R$3:$R$1003)</f>
        <v>2000.0057772731718</v>
      </c>
      <c r="N5661" s="43">
        <f t="shared" si="265"/>
        <v>1.8559533807482014</v>
      </c>
      <c r="O5661" s="43">
        <f t="shared" si="266"/>
        <v>0.96</v>
      </c>
    </row>
    <row r="5662" spans="5:15" x14ac:dyDescent="0.2">
      <c r="E5662" s="16" t="s">
        <v>391</v>
      </c>
      <c r="F5662" s="22">
        <v>18.185831642105537</v>
      </c>
      <c r="G5662" s="25">
        <v>5.8837012299324053E-2</v>
      </c>
      <c r="H5662" s="3">
        <f t="shared" si="264"/>
        <v>2000</v>
      </c>
      <c r="I5662" s="3">
        <f>MIN(H5662-K5662+L5662,'Power Look Up'!$F$4)</f>
        <v>1999.8981488349564</v>
      </c>
      <c r="K5662" s="51">
        <f t="array" ref="K5662">_xlfn.SUM(_xlfn.NORM.DIST($Q$3:$Q$1003,$F5662,$N5662,FALSE)*WindSpeedStep*$R$3:$R$1003)</f>
        <v>2000.1149279563949</v>
      </c>
      <c r="L5662" s="51">
        <f t="array" ref="L5662">_xlfn.SUM(_xlfn.NORM.DIST($Q$3:$Q$1003,$F5662,$O5662,FALSE)*WindSpeedStep*$R$3:$R$1003)</f>
        <v>2000.0130767913513</v>
      </c>
      <c r="N5662" s="43">
        <f t="shared" si="265"/>
        <v>1.8185831642105539</v>
      </c>
      <c r="O5662" s="43">
        <f t="shared" si="266"/>
        <v>1.07</v>
      </c>
    </row>
    <row r="5663" spans="5:15" x14ac:dyDescent="0.2">
      <c r="E5663" s="16" t="s">
        <v>392</v>
      </c>
      <c r="F5663" s="22">
        <v>18.332623851268206</v>
      </c>
      <c r="G5663" s="25">
        <v>5.8911370721506859E-2</v>
      </c>
      <c r="H5663" s="3">
        <f t="shared" si="264"/>
        <v>2000</v>
      </c>
      <c r="I5663" s="3">
        <f>MIN(H5663-K5663+L5663,'Power Look Up'!$F$4)</f>
        <v>1999.9114995817067</v>
      </c>
      <c r="K5663" s="51">
        <f t="array" ref="K5663">_xlfn.SUM(_xlfn.NORM.DIST($Q$3:$Q$1003,$F5663,$N5663,FALSE)*WindSpeedStep*$R$3:$R$1003)</f>
        <v>2000.0992398566577</v>
      </c>
      <c r="L5663" s="51">
        <f t="array" ref="L5663">_xlfn.SUM(_xlfn.NORM.DIST($Q$3:$Q$1003,$F5663,$O5663,FALSE)*WindSpeedStep*$R$3:$R$1003)</f>
        <v>2000.0107394383645</v>
      </c>
      <c r="N5663" s="43">
        <f t="shared" si="265"/>
        <v>1.8332623851268206</v>
      </c>
      <c r="O5663" s="43">
        <f t="shared" si="266"/>
        <v>1.08</v>
      </c>
    </row>
    <row r="5664" spans="5:15" x14ac:dyDescent="0.2">
      <c r="E5664" s="16" t="s">
        <v>393</v>
      </c>
      <c r="F5664" s="22">
        <v>18.096956985382999</v>
      </c>
      <c r="G5664" s="25">
        <v>6.8519807004103178E-2</v>
      </c>
      <c r="H5664" s="3">
        <f t="shared" si="264"/>
        <v>2000</v>
      </c>
      <c r="I5664" s="3">
        <f>MIN(H5664-K5664+L5664,'Power Look Up'!$F$4)</f>
        <v>1999.8980366536452</v>
      </c>
      <c r="K5664" s="51">
        <f t="array" ref="K5664">_xlfn.SUM(_xlfn.NORM.DIST($Q$3:$Q$1003,$F5664,$N5664,FALSE)*WindSpeedStep*$R$3:$R$1003)</f>
        <v>2000.1255830647046</v>
      </c>
      <c r="L5664" s="51">
        <f t="array" ref="L5664">_xlfn.SUM(_xlfn.NORM.DIST($Q$3:$Q$1003,$F5664,$O5664,FALSE)*WindSpeedStep*$R$3:$R$1003)</f>
        <v>2000.0236197183499</v>
      </c>
      <c r="N5664" s="43">
        <f t="shared" si="265"/>
        <v>1.8096956985382999</v>
      </c>
      <c r="O5664" s="43">
        <f t="shared" si="266"/>
        <v>1.24</v>
      </c>
    </row>
    <row r="5665" spans="5:15" x14ac:dyDescent="0.2">
      <c r="E5665" s="16" t="s">
        <v>394</v>
      </c>
      <c r="F5665" s="22">
        <v>17.599584323161768</v>
      </c>
      <c r="G5665" s="25">
        <v>6.5342452349090613E-2</v>
      </c>
      <c r="H5665" s="3">
        <f t="shared" si="264"/>
        <v>2000</v>
      </c>
      <c r="I5665" s="3">
        <f>MIN(H5665-K5665+L5665,'Power Look Up'!$F$4)</f>
        <v>1999.8337218468653</v>
      </c>
      <c r="K5665" s="51">
        <f t="array" ref="K5665">_xlfn.SUM(_xlfn.NORM.DIST($Q$3:$Q$1003,$F5665,$N5665,FALSE)*WindSpeedStep*$R$3:$R$1003)</f>
        <v>2000.2055355191123</v>
      </c>
      <c r="L5665" s="51">
        <f t="array" ref="L5665">_xlfn.SUM(_xlfn.NORM.DIST($Q$3:$Q$1003,$F5665,$O5665,FALSE)*WindSpeedStep*$R$3:$R$1003)</f>
        <v>2000.0392573659776</v>
      </c>
      <c r="N5665" s="43">
        <f t="shared" si="265"/>
        <v>1.7599584323161768</v>
      </c>
      <c r="O5665" s="43">
        <f t="shared" si="266"/>
        <v>1.1499999999999999</v>
      </c>
    </row>
    <row r="5666" spans="5:15" x14ac:dyDescent="0.2">
      <c r="E5666" s="16" t="s">
        <v>395</v>
      </c>
      <c r="F5666" s="22">
        <v>17.425740118758892</v>
      </c>
      <c r="G5666" s="25">
        <v>6.5420463763991549E-2</v>
      </c>
      <c r="H5666" s="3">
        <f t="shared" si="264"/>
        <v>2000</v>
      </c>
      <c r="I5666" s="3">
        <f>MIN(H5666-K5666+L5666,'Power Look Up'!$F$4)</f>
        <v>1999.8061013862978</v>
      </c>
      <c r="K5666" s="51">
        <f t="array" ref="K5666">_xlfn.SUM(_xlfn.NORM.DIST($Q$3:$Q$1003,$F5666,$N5666,FALSE)*WindSpeedStep*$R$3:$R$1003)</f>
        <v>2000.2437220156453</v>
      </c>
      <c r="L5666" s="51">
        <f t="array" ref="L5666">_xlfn.SUM(_xlfn.NORM.DIST($Q$3:$Q$1003,$F5666,$O5666,FALSE)*WindSpeedStep*$R$3:$R$1003)</f>
        <v>2000.0498234019431</v>
      </c>
      <c r="N5666" s="43">
        <f t="shared" si="265"/>
        <v>1.7425740118758892</v>
      </c>
      <c r="O5666" s="43">
        <f t="shared" si="266"/>
        <v>1.1399999999999999</v>
      </c>
    </row>
    <row r="5667" spans="5:15" x14ac:dyDescent="0.2">
      <c r="E5667" s="16" t="s">
        <v>396</v>
      </c>
      <c r="F5667" s="22">
        <v>17.687499705889021</v>
      </c>
      <c r="G5667" s="25">
        <v>6.5017668925648628E-2</v>
      </c>
      <c r="H5667" s="3">
        <f t="shared" si="264"/>
        <v>2000</v>
      </c>
      <c r="I5667" s="3">
        <f>MIN(H5667-K5667+L5667,'Power Look Up'!$F$4)</f>
        <v>1999.8458454711226</v>
      </c>
      <c r="K5667" s="51">
        <f t="array" ref="K5667">_xlfn.SUM(_xlfn.NORM.DIST($Q$3:$Q$1003,$F5667,$N5667,FALSE)*WindSpeedStep*$R$3:$R$1003)</f>
        <v>2000.1884902582003</v>
      </c>
      <c r="L5667" s="51">
        <f t="array" ref="L5667">_xlfn.SUM(_xlfn.NORM.DIST($Q$3:$Q$1003,$F5667,$O5667,FALSE)*WindSpeedStep*$R$3:$R$1003)</f>
        <v>2000.0343357293229</v>
      </c>
      <c r="N5667" s="43">
        <f t="shared" si="265"/>
        <v>1.7687499705889023</v>
      </c>
      <c r="O5667" s="43">
        <f t="shared" si="266"/>
        <v>1.1499999999999999</v>
      </c>
    </row>
    <row r="5668" spans="5:15" x14ac:dyDescent="0.2">
      <c r="E5668" s="16" t="s">
        <v>397</v>
      </c>
      <c r="F5668" s="22">
        <v>17.849275246897776</v>
      </c>
      <c r="G5668" s="25">
        <v>6.0506658397108046E-2</v>
      </c>
      <c r="H5668" s="3">
        <f t="shared" si="264"/>
        <v>2000</v>
      </c>
      <c r="I5668" s="3">
        <f>MIN(H5668-K5668+L5668,'Power Look Up'!$F$4)</f>
        <v>1999.861726557828</v>
      </c>
      <c r="K5668" s="51">
        <f t="array" ref="K5668">_xlfn.SUM(_xlfn.NORM.DIST($Q$3:$Q$1003,$F5668,$N5668,FALSE)*WindSpeedStep*$R$3:$R$1003)</f>
        <v>2000.1606341066995</v>
      </c>
      <c r="L5668" s="51">
        <f t="array" ref="L5668">_xlfn.SUM(_xlfn.NORM.DIST($Q$3:$Q$1003,$F5668,$O5668,FALSE)*WindSpeedStep*$R$3:$R$1003)</f>
        <v>2000.0223606645275</v>
      </c>
      <c r="N5668" s="43">
        <f t="shared" si="265"/>
        <v>1.7849275246897776</v>
      </c>
      <c r="O5668" s="43">
        <f t="shared" si="266"/>
        <v>1.08</v>
      </c>
    </row>
    <row r="5669" spans="5:15" x14ac:dyDescent="0.2">
      <c r="E5669" s="16" t="s">
        <v>398</v>
      </c>
      <c r="F5669" s="22">
        <v>18.118731099500234</v>
      </c>
      <c r="G5669" s="25">
        <v>4.8016607521925034E-2</v>
      </c>
      <c r="H5669" s="3">
        <f t="shared" si="264"/>
        <v>2000</v>
      </c>
      <c r="I5669" s="3">
        <f>MIN(H5669-K5669+L5669,'Power Look Up'!$F$4)</f>
        <v>1999.8863529736686</v>
      </c>
      <c r="K5669" s="51">
        <f t="array" ref="K5669">_xlfn.SUM(_xlfn.NORM.DIST($Q$3:$Q$1003,$F5669,$N5669,FALSE)*WindSpeedStep*$R$3:$R$1003)</f>
        <v>2000.1228863828001</v>
      </c>
      <c r="L5669" s="51">
        <f t="array" ref="L5669">_xlfn.SUM(_xlfn.NORM.DIST($Q$3:$Q$1003,$F5669,$O5669,FALSE)*WindSpeedStep*$R$3:$R$1003)</f>
        <v>2000.0092393564687</v>
      </c>
      <c r="N5669" s="43">
        <f t="shared" si="265"/>
        <v>1.8118731099500236</v>
      </c>
      <c r="O5669" s="43">
        <f t="shared" si="266"/>
        <v>0.87</v>
      </c>
    </row>
    <row r="5670" spans="5:15" x14ac:dyDescent="0.2">
      <c r="E5670" s="16" t="s">
        <v>399</v>
      </c>
      <c r="F5670" s="22">
        <v>18.149564961962405</v>
      </c>
      <c r="G5670" s="25">
        <v>6.3913377672198263E-2</v>
      </c>
      <c r="H5670" s="3">
        <f t="shared" si="264"/>
        <v>2000</v>
      </c>
      <c r="I5670" s="3">
        <f>MIN(H5670-K5670+L5670,'Power Look Up'!$F$4)</f>
        <v>1999.8982907121224</v>
      </c>
      <c r="K5670" s="51">
        <f t="array" ref="K5670">_xlfn.SUM(_xlfn.NORM.DIST($Q$3:$Q$1003,$F5670,$N5670,FALSE)*WindSpeedStep*$R$3:$R$1003)</f>
        <v>2000.119164449251</v>
      </c>
      <c r="L5670" s="51">
        <f t="array" ref="L5670">_xlfn.SUM(_xlfn.NORM.DIST($Q$3:$Q$1003,$F5670,$O5670,FALSE)*WindSpeedStep*$R$3:$R$1003)</f>
        <v>2000.0174551613734</v>
      </c>
      <c r="N5670" s="43">
        <f t="shared" si="265"/>
        <v>1.8149564961962406</v>
      </c>
      <c r="O5670" s="43">
        <f t="shared" si="266"/>
        <v>1.1599999999999999</v>
      </c>
    </row>
    <row r="5671" spans="5:15" x14ac:dyDescent="0.2">
      <c r="E5671" s="16" t="s">
        <v>400</v>
      </c>
      <c r="F5671" s="22">
        <v>18.424767111436211</v>
      </c>
      <c r="G5671" s="25">
        <v>6.0787742565539329E-2</v>
      </c>
      <c r="H5671" s="3">
        <f t="shared" si="264"/>
        <v>2000</v>
      </c>
      <c r="I5671" s="3">
        <f>MIN(H5671-K5671+L5671,'Power Look Up'!$F$4)</f>
        <v>1999.919858345763</v>
      </c>
      <c r="K5671" s="51">
        <f t="array" ref="K5671">_xlfn.SUM(_xlfn.NORM.DIST($Q$3:$Q$1003,$F5671,$N5671,FALSE)*WindSpeedStep*$R$3:$R$1003)</f>
        <v>2000.0904891824077</v>
      </c>
      <c r="L5671" s="51">
        <f t="array" ref="L5671">_xlfn.SUM(_xlfn.NORM.DIST($Q$3:$Q$1003,$F5671,$O5671,FALSE)*WindSpeedStep*$R$3:$R$1003)</f>
        <v>2000.0103475281708</v>
      </c>
      <c r="N5671" s="43">
        <f t="shared" si="265"/>
        <v>1.8424767111436211</v>
      </c>
      <c r="O5671" s="43">
        <f t="shared" si="266"/>
        <v>1.1200000000000001</v>
      </c>
    </row>
    <row r="5672" spans="5:15" x14ac:dyDescent="0.2">
      <c r="E5672" s="16" t="s">
        <v>401</v>
      </c>
      <c r="F5672" s="22">
        <v>19.260425744171162</v>
      </c>
      <c r="G5672" s="25">
        <v>5.7631124812281088E-2</v>
      </c>
      <c r="H5672" s="3">
        <f t="shared" si="264"/>
        <v>2000</v>
      </c>
      <c r="I5672" s="3">
        <f>MIN(H5672-K5672+L5672,'Power Look Up'!$F$4)</f>
        <v>1999.9638859708048</v>
      </c>
      <c r="K5672" s="51">
        <f t="array" ref="K5672">_xlfn.SUM(_xlfn.NORM.DIST($Q$3:$Q$1003,$F5672,$N5672,FALSE)*WindSpeedStep*$R$3:$R$1003)</f>
        <v>2000.0390185743677</v>
      </c>
      <c r="L5672" s="51">
        <f t="array" ref="L5672">_xlfn.SUM(_xlfn.NORM.DIST($Q$3:$Q$1003,$F5672,$O5672,FALSE)*WindSpeedStep*$R$3:$R$1003)</f>
        <v>2000.0029045451724</v>
      </c>
      <c r="N5672" s="43">
        <f t="shared" si="265"/>
        <v>1.9260425744171163</v>
      </c>
      <c r="O5672" s="43">
        <f t="shared" si="266"/>
        <v>1.1100000000000001</v>
      </c>
    </row>
    <row r="5673" spans="5:15" x14ac:dyDescent="0.2">
      <c r="E5673" s="16" t="s">
        <v>402</v>
      </c>
      <c r="F5673" s="22">
        <v>20.269851666863509</v>
      </c>
      <c r="G5673" s="25">
        <v>4.7360978056360255E-2</v>
      </c>
      <c r="H5673" s="3">
        <f t="shared" si="264"/>
        <v>2000</v>
      </c>
      <c r="I5673" s="3">
        <f>MIN(H5673-K5673+L5673,'Power Look Up'!$F$4)</f>
        <v>1999.9863947567783</v>
      </c>
      <c r="K5673" s="51">
        <f t="array" ref="K5673">_xlfn.SUM(_xlfn.NORM.DIST($Q$3:$Q$1003,$F5673,$N5673,FALSE)*WindSpeedStep*$R$3:$R$1003)</f>
        <v>2000.0141043012036</v>
      </c>
      <c r="L5673" s="51">
        <f t="array" ref="L5673">_xlfn.SUM(_xlfn.NORM.DIST($Q$3:$Q$1003,$F5673,$O5673,FALSE)*WindSpeedStep*$R$3:$R$1003)</f>
        <v>2000.0004990579819</v>
      </c>
      <c r="N5673" s="43">
        <f t="shared" si="265"/>
        <v>2.0269851666863512</v>
      </c>
      <c r="O5673" s="43">
        <f t="shared" si="266"/>
        <v>0.96</v>
      </c>
    </row>
    <row r="5674" spans="5:15" x14ac:dyDescent="0.2">
      <c r="E5674" s="16" t="s">
        <v>403</v>
      </c>
      <c r="F5674" s="22">
        <v>21.112610881225887</v>
      </c>
      <c r="G5674" s="25">
        <v>5.6364416826257709E-2</v>
      </c>
      <c r="H5674" s="3">
        <f t="shared" si="264"/>
        <v>2000</v>
      </c>
      <c r="I5674" s="3">
        <f>MIN(H5674-K5674+L5674,'Power Look Up'!$F$4)</f>
        <v>1999.9941881537281</v>
      </c>
      <c r="K5674" s="51">
        <f t="array" ref="K5674">_xlfn.SUM(_xlfn.NORM.DIST($Q$3:$Q$1003,$F5674,$N5674,FALSE)*WindSpeedStep*$R$3:$R$1003)</f>
        <v>2000.0060663796912</v>
      </c>
      <c r="L5674" s="51">
        <f t="array" ref="L5674">_xlfn.SUM(_xlfn.NORM.DIST($Q$3:$Q$1003,$F5674,$O5674,FALSE)*WindSpeedStep*$R$3:$R$1003)</f>
        <v>2000.0002545334194</v>
      </c>
      <c r="N5674" s="43">
        <f t="shared" si="265"/>
        <v>2.1112610881225886</v>
      </c>
      <c r="O5674" s="43">
        <f t="shared" si="266"/>
        <v>1.19</v>
      </c>
    </row>
    <row r="5675" spans="5:15" x14ac:dyDescent="0.2">
      <c r="E5675" s="16" t="s">
        <v>404</v>
      </c>
      <c r="F5675" s="22">
        <v>21.582287987648613</v>
      </c>
      <c r="G5675" s="25">
        <v>6.347797790410549E-2</v>
      </c>
      <c r="H5675" s="3">
        <f t="shared" si="264"/>
        <v>2000</v>
      </c>
      <c r="I5675" s="3">
        <f>MIN(H5675-K5675+L5675,'Power Look Up'!$F$4)</f>
        <v>1999.9964035763435</v>
      </c>
      <c r="K5675" s="51">
        <f t="array" ref="K5675">_xlfn.SUM(_xlfn.NORM.DIST($Q$3:$Q$1003,$F5675,$N5675,FALSE)*WindSpeedStep*$R$3:$R$1003)</f>
        <v>2000.0038058773364</v>
      </c>
      <c r="L5675" s="51">
        <f t="array" ref="L5675">_xlfn.SUM(_xlfn.NORM.DIST($Q$3:$Q$1003,$F5675,$O5675,FALSE)*WindSpeedStep*$R$3:$R$1003)</f>
        <v>2000.0002094536799</v>
      </c>
      <c r="N5675" s="43">
        <f t="shared" si="265"/>
        <v>2.1582287987648612</v>
      </c>
      <c r="O5675" s="43">
        <f t="shared" si="266"/>
        <v>1.3699999999999999</v>
      </c>
    </row>
    <row r="5676" spans="5:15" x14ac:dyDescent="0.2">
      <c r="E5676" s="16" t="s">
        <v>405</v>
      </c>
      <c r="F5676" s="22">
        <v>21.187954593406026</v>
      </c>
      <c r="G5676" s="25">
        <v>5.47480878763544E-2</v>
      </c>
      <c r="H5676" s="3">
        <f t="shared" si="264"/>
        <v>2000</v>
      </c>
      <c r="I5676" s="3">
        <f>MIN(H5676-K5676+L5676,'Power Look Up'!$F$4)</f>
        <v>1999.9945867904896</v>
      </c>
      <c r="K5676" s="51">
        <f t="array" ref="K5676">_xlfn.SUM(_xlfn.NORM.DIST($Q$3:$Q$1003,$F5676,$N5676,FALSE)*WindSpeedStep*$R$3:$R$1003)</f>
        <v>2000.0056280048861</v>
      </c>
      <c r="L5676" s="51">
        <f t="array" ref="L5676">_xlfn.SUM(_xlfn.NORM.DIST($Q$3:$Q$1003,$F5676,$O5676,FALSE)*WindSpeedStep*$R$3:$R$1003)</f>
        <v>2000.0002147953758</v>
      </c>
      <c r="N5676" s="43">
        <f t="shared" si="265"/>
        <v>2.1187954593406029</v>
      </c>
      <c r="O5676" s="43">
        <f t="shared" si="266"/>
        <v>1.1599999999999999</v>
      </c>
    </row>
    <row r="5677" spans="5:15" x14ac:dyDescent="0.2">
      <c r="E5677" s="16" t="s">
        <v>406</v>
      </c>
      <c r="F5677" s="22">
        <v>20.348217767856831</v>
      </c>
      <c r="G5677" s="25">
        <v>6.2904772034726247E-2</v>
      </c>
      <c r="H5677" s="3">
        <f t="shared" si="264"/>
        <v>2000</v>
      </c>
      <c r="I5677" s="3">
        <f>MIN(H5677-K5677+L5677,'Power Look Up'!$F$4)</f>
        <v>1999.9878939388068</v>
      </c>
      <c r="K5677" s="51">
        <f t="array" ref="K5677">_xlfn.SUM(_xlfn.NORM.DIST($Q$3:$Q$1003,$F5677,$N5677,FALSE)*WindSpeedStep*$R$3:$R$1003)</f>
        <v>2000.0130359815571</v>
      </c>
      <c r="L5677" s="51">
        <f t="array" ref="L5677">_xlfn.SUM(_xlfn.NORM.DIST($Q$3:$Q$1003,$F5677,$O5677,FALSE)*WindSpeedStep*$R$3:$R$1003)</f>
        <v>2000.0009299203639</v>
      </c>
      <c r="N5677" s="43">
        <f t="shared" si="265"/>
        <v>2.0348217767856833</v>
      </c>
      <c r="O5677" s="43">
        <f t="shared" si="266"/>
        <v>1.28</v>
      </c>
    </row>
    <row r="5678" spans="5:15" x14ac:dyDescent="0.2">
      <c r="E5678" s="16" t="s">
        <v>407</v>
      </c>
      <c r="F5678" s="22">
        <v>19.385430105494343</v>
      </c>
      <c r="G5678" s="25">
        <v>6.4481416878427525E-2</v>
      </c>
      <c r="H5678" s="3">
        <f t="shared" si="264"/>
        <v>2000</v>
      </c>
      <c r="I5678" s="3">
        <f>MIN(H5678-K5678+L5678,'Power Look Up'!$F$4)</f>
        <v>1999.9690973488498</v>
      </c>
      <c r="K5678" s="51">
        <f t="array" ref="K5678">_xlfn.SUM(_xlfn.NORM.DIST($Q$3:$Q$1003,$F5678,$N5678,FALSE)*WindSpeedStep*$R$3:$R$1003)</f>
        <v>2000.0343945698403</v>
      </c>
      <c r="L5678" s="51">
        <f t="array" ref="L5678">_xlfn.SUM(_xlfn.NORM.DIST($Q$3:$Q$1003,$F5678,$O5678,FALSE)*WindSpeedStep*$R$3:$R$1003)</f>
        <v>2000.0034919186901</v>
      </c>
      <c r="N5678" s="43">
        <f t="shared" si="265"/>
        <v>1.9385430105494343</v>
      </c>
      <c r="O5678" s="43">
        <f t="shared" si="266"/>
        <v>1.25</v>
      </c>
    </row>
    <row r="5679" spans="5:15" x14ac:dyDescent="0.2">
      <c r="E5679" s="16" t="s">
        <v>408</v>
      </c>
      <c r="F5679" s="22">
        <v>19.198979418161809</v>
      </c>
      <c r="G5679" s="25">
        <v>7.2920542780291281E-2</v>
      </c>
      <c r="H5679" s="3">
        <f t="shared" si="264"/>
        <v>2000</v>
      </c>
      <c r="I5679" s="3">
        <f>MIN(H5679-K5679+L5679,'Power Look Up'!$F$4)</f>
        <v>1999.9657350828118</v>
      </c>
      <c r="K5679" s="51">
        <f t="array" ref="K5679">_xlfn.SUM(_xlfn.NORM.DIST($Q$3:$Q$1003,$F5679,$N5679,FALSE)*WindSpeedStep*$R$3:$R$1003)</f>
        <v>2000.041514080689</v>
      </c>
      <c r="L5679" s="51">
        <f t="array" ref="L5679">_xlfn.SUM(_xlfn.NORM.DIST($Q$3:$Q$1003,$F5679,$O5679,FALSE)*WindSpeedStep*$R$3:$R$1003)</f>
        <v>2000.0072491635008</v>
      </c>
      <c r="N5679" s="43">
        <f t="shared" si="265"/>
        <v>1.919897941816181</v>
      </c>
      <c r="O5679" s="43">
        <f t="shared" si="266"/>
        <v>1.4</v>
      </c>
    </row>
    <row r="5680" spans="5:15" x14ac:dyDescent="0.2">
      <c r="E5680" s="16" t="s">
        <v>409</v>
      </c>
      <c r="F5680" s="22">
        <v>19.039355827927604</v>
      </c>
      <c r="G5680" s="25">
        <v>6.5653481730009774E-2</v>
      </c>
      <c r="H5680" s="3">
        <f t="shared" si="264"/>
        <v>2000</v>
      </c>
      <c r="I5680" s="3">
        <f>MIN(H5680-K5680+L5680,'Power Look Up'!$F$4)</f>
        <v>1999.9570853811063</v>
      </c>
      <c r="K5680" s="51">
        <f t="array" ref="K5680">_xlfn.SUM(_xlfn.NORM.DIST($Q$3:$Q$1003,$F5680,$N5680,FALSE)*WindSpeedStep*$R$3:$R$1003)</f>
        <v>2000.0487656970636</v>
      </c>
      <c r="L5680" s="51">
        <f t="array" ref="L5680">_xlfn.SUM(_xlfn.NORM.DIST($Q$3:$Q$1003,$F5680,$O5680,FALSE)*WindSpeedStep*$R$3:$R$1003)</f>
        <v>2000.0058510781698</v>
      </c>
      <c r="N5680" s="43">
        <f t="shared" si="265"/>
        <v>1.9039355827927604</v>
      </c>
      <c r="O5680" s="43">
        <f t="shared" si="266"/>
        <v>1.25</v>
      </c>
    </row>
    <row r="5681" spans="5:15" x14ac:dyDescent="0.2">
      <c r="E5681" s="16" t="s">
        <v>410</v>
      </c>
      <c r="F5681" s="22">
        <v>18.674511257509156</v>
      </c>
      <c r="G5681" s="25">
        <v>5.5690881847406233E-2</v>
      </c>
      <c r="H5681" s="3">
        <f t="shared" si="264"/>
        <v>2000</v>
      </c>
      <c r="I5681" s="3">
        <f>MIN(H5681-K5681+L5681,'Power Look Up'!$F$4)</f>
        <v>1999.935417149806</v>
      </c>
      <c r="K5681" s="51">
        <f t="array" ref="K5681">_xlfn.SUM(_xlfn.NORM.DIST($Q$3:$Q$1003,$F5681,$N5681,FALSE)*WindSpeedStep*$R$3:$R$1003)</f>
        <v>2000.0704185163629</v>
      </c>
      <c r="L5681" s="51">
        <f t="array" ref="L5681">_xlfn.SUM(_xlfn.NORM.DIST($Q$3:$Q$1003,$F5681,$O5681,FALSE)*WindSpeedStep*$R$3:$R$1003)</f>
        <v>2000.0058356661689</v>
      </c>
      <c r="N5681" s="43">
        <f t="shared" si="265"/>
        <v>1.8674511257509157</v>
      </c>
      <c r="O5681" s="43">
        <f t="shared" si="266"/>
        <v>1.04</v>
      </c>
    </row>
    <row r="5682" spans="5:15" x14ac:dyDescent="0.2">
      <c r="E5682" s="16" t="s">
        <v>411</v>
      </c>
      <c r="F5682" s="22">
        <v>19.719743788452721</v>
      </c>
      <c r="G5682" s="25">
        <v>5.5274551824464918E-2</v>
      </c>
      <c r="H5682" s="3">
        <f t="shared" si="264"/>
        <v>2000</v>
      </c>
      <c r="I5682" s="3">
        <f>MIN(H5682-K5682+L5682,'Power Look Up'!$F$4)</f>
        <v>1999.9768741936293</v>
      </c>
      <c r="K5682" s="51">
        <f t="array" ref="K5682">_xlfn.SUM(_xlfn.NORM.DIST($Q$3:$Q$1003,$F5682,$N5682,FALSE)*WindSpeedStep*$R$3:$R$1003)</f>
        <v>2000.0245468044318</v>
      </c>
      <c r="L5682" s="51">
        <f t="array" ref="L5682">_xlfn.SUM(_xlfn.NORM.DIST($Q$3:$Q$1003,$F5682,$O5682,FALSE)*WindSpeedStep*$R$3:$R$1003)</f>
        <v>2000.0014209980611</v>
      </c>
      <c r="N5682" s="43">
        <f t="shared" si="265"/>
        <v>1.9719743788452722</v>
      </c>
      <c r="O5682" s="43">
        <f t="shared" si="266"/>
        <v>1.0900000000000001</v>
      </c>
    </row>
    <row r="5683" spans="5:15" x14ac:dyDescent="0.2">
      <c r="E5683" s="16" t="s">
        <v>412</v>
      </c>
      <c r="F5683" s="22">
        <v>19.466874308624771</v>
      </c>
      <c r="G5683" s="25">
        <v>6.2156871247887553E-2</v>
      </c>
      <c r="H5683" s="3">
        <f t="shared" si="264"/>
        <v>2000</v>
      </c>
      <c r="I5683" s="3">
        <f>MIN(H5683-K5683+L5683,'Power Look Up'!$F$4)</f>
        <v>1999.9710922741408</v>
      </c>
      <c r="K5683" s="51">
        <f t="array" ref="K5683">_xlfn.SUM(_xlfn.NORM.DIST($Q$3:$Q$1003,$F5683,$N5683,FALSE)*WindSpeedStep*$R$3:$R$1003)</f>
        <v>2000.031680793282</v>
      </c>
      <c r="L5683" s="51">
        <f t="array" ref="L5683">_xlfn.SUM(_xlfn.NORM.DIST($Q$3:$Q$1003,$F5683,$O5683,FALSE)*WindSpeedStep*$R$3:$R$1003)</f>
        <v>2000.0027730674228</v>
      </c>
      <c r="N5683" s="43">
        <f t="shared" si="265"/>
        <v>1.9466874308624771</v>
      </c>
      <c r="O5683" s="43">
        <f t="shared" si="266"/>
        <v>1.21</v>
      </c>
    </row>
    <row r="5684" spans="5:15" x14ac:dyDescent="0.2">
      <c r="E5684" s="16" t="s">
        <v>413</v>
      </c>
      <c r="F5684" s="22">
        <v>18.58111987178232</v>
      </c>
      <c r="G5684" s="25">
        <v>6.5658044747492192E-2</v>
      </c>
      <c r="H5684" s="3">
        <f t="shared" si="264"/>
        <v>2000</v>
      </c>
      <c r="I5684" s="3">
        <f>MIN(H5684-K5684+L5684,'Power Look Up'!$F$4)</f>
        <v>1999.9333623992511</v>
      </c>
      <c r="K5684" s="51">
        <f t="array" ref="K5684">_xlfn.SUM(_xlfn.NORM.DIST($Q$3:$Q$1003,$F5684,$N5684,FALSE)*WindSpeedStep*$R$3:$R$1003)</f>
        <v>2000.0773485012526</v>
      </c>
      <c r="L5684" s="51">
        <f t="array" ref="L5684">_xlfn.SUM(_xlfn.NORM.DIST($Q$3:$Q$1003,$F5684,$O5684,FALSE)*WindSpeedStep*$R$3:$R$1003)</f>
        <v>2000.0107109005037</v>
      </c>
      <c r="N5684" s="43">
        <f t="shared" si="265"/>
        <v>1.8581119871782321</v>
      </c>
      <c r="O5684" s="43">
        <f t="shared" si="266"/>
        <v>1.22</v>
      </c>
    </row>
    <row r="5685" spans="5:15" x14ac:dyDescent="0.2">
      <c r="E5685" s="16" t="s">
        <v>414</v>
      </c>
      <c r="F5685" s="22">
        <v>16.629292884883096</v>
      </c>
      <c r="G5685" s="25">
        <v>6.915507520138818E-2</v>
      </c>
      <c r="H5685" s="3">
        <f t="shared" si="264"/>
        <v>2000</v>
      </c>
      <c r="I5685" s="3">
        <f>MIN(H5685-K5685+L5685,'Power Look Up'!$F$4)</f>
        <v>1999.6471451687644</v>
      </c>
      <c r="K5685" s="51">
        <f t="array" ref="K5685">_xlfn.SUM(_xlfn.NORM.DIST($Q$3:$Q$1003,$F5685,$N5685,FALSE)*WindSpeedStep*$R$3:$R$1003)</f>
        <v>2000.5226676190159</v>
      </c>
      <c r="L5685" s="51">
        <f t="array" ref="L5685">_xlfn.SUM(_xlfn.NORM.DIST($Q$3:$Q$1003,$F5685,$O5685,FALSE)*WindSpeedStep*$R$3:$R$1003)</f>
        <v>2000.1698127877803</v>
      </c>
      <c r="N5685" s="43">
        <f t="shared" si="265"/>
        <v>1.6629292884883098</v>
      </c>
      <c r="O5685" s="43">
        <f t="shared" si="266"/>
        <v>1.1499999999999999</v>
      </c>
    </row>
    <row r="5686" spans="5:15" x14ac:dyDescent="0.2">
      <c r="E5686" s="16" t="s">
        <v>415</v>
      </c>
      <c r="F5686" s="22">
        <v>15.270718557083093</v>
      </c>
      <c r="G5686" s="25">
        <v>6.7449347334232024E-2</v>
      </c>
      <c r="H5686" s="3">
        <f t="shared" si="264"/>
        <v>2000</v>
      </c>
      <c r="I5686" s="3">
        <f>MIN(H5686-K5686+L5686,'Power Look Up'!$F$4)</f>
        <v>1999.2371280279133</v>
      </c>
      <c r="K5686" s="51">
        <f t="array" ref="K5686">_xlfn.SUM(_xlfn.NORM.DIST($Q$3:$Q$1003,$F5686,$N5686,FALSE)*WindSpeedStep*$R$3:$R$1003)</f>
        <v>2001.6916957507781</v>
      </c>
      <c r="L5686" s="51">
        <f t="array" ref="L5686">_xlfn.SUM(_xlfn.NORM.DIST($Q$3:$Q$1003,$F5686,$O5686,FALSE)*WindSpeedStep*$R$3:$R$1003)</f>
        <v>2000.9288237786914</v>
      </c>
      <c r="N5686" s="43">
        <f t="shared" si="265"/>
        <v>1.5270718557083094</v>
      </c>
      <c r="O5686" s="43">
        <f t="shared" si="266"/>
        <v>1.03</v>
      </c>
    </row>
    <row r="5687" spans="5:15" x14ac:dyDescent="0.2">
      <c r="E5687" s="16" t="s">
        <v>416</v>
      </c>
      <c r="F5687" s="22">
        <v>15.626603675902654</v>
      </c>
      <c r="G5687" s="25">
        <v>5.8873957456200554E-2</v>
      </c>
      <c r="H5687" s="3">
        <f t="shared" si="264"/>
        <v>2000</v>
      </c>
      <c r="I5687" s="3">
        <f>MIN(H5687-K5687+L5687,'Power Look Up'!$F$4)</f>
        <v>1999.181117431217</v>
      </c>
      <c r="K5687" s="51">
        <f t="array" ref="K5687">_xlfn.SUM(_xlfn.NORM.DIST($Q$3:$Q$1003,$F5687,$N5687,FALSE)*WindSpeedStep*$R$3:$R$1003)</f>
        <v>2001.2733188252889</v>
      </c>
      <c r="L5687" s="51">
        <f t="array" ref="L5687">_xlfn.SUM(_xlfn.NORM.DIST($Q$3:$Q$1003,$F5687,$O5687,FALSE)*WindSpeedStep*$R$3:$R$1003)</f>
        <v>2000.4544362565059</v>
      </c>
      <c r="N5687" s="43">
        <f t="shared" si="265"/>
        <v>1.5626603675902655</v>
      </c>
      <c r="O5687" s="43">
        <f t="shared" si="266"/>
        <v>0.92</v>
      </c>
    </row>
    <row r="5688" spans="5:15" x14ac:dyDescent="0.2">
      <c r="E5688" s="16" t="s">
        <v>417</v>
      </c>
      <c r="F5688" s="22">
        <v>16.654961373663504</v>
      </c>
      <c r="G5688" s="25">
        <v>4.9834999996606372E-2</v>
      </c>
      <c r="H5688" s="3">
        <f t="shared" si="264"/>
        <v>2000</v>
      </c>
      <c r="I5688" s="3">
        <f>MIN(H5688-K5688+L5688,'Power Look Up'!$F$4)</f>
        <v>1999.5690981349064</v>
      </c>
      <c r="K5688" s="51">
        <f t="array" ref="K5688">_xlfn.SUM(_xlfn.NORM.DIST($Q$3:$Q$1003,$F5688,$N5688,FALSE)*WindSpeedStep*$R$3:$R$1003)</f>
        <v>2000.5102678518124</v>
      </c>
      <c r="L5688" s="51">
        <f t="array" ref="L5688">_xlfn.SUM(_xlfn.NORM.DIST($Q$3:$Q$1003,$F5688,$O5688,FALSE)*WindSpeedStep*$R$3:$R$1003)</f>
        <v>2000.0793659867188</v>
      </c>
      <c r="N5688" s="43">
        <f t="shared" si="265"/>
        <v>1.6654961373663504</v>
      </c>
      <c r="O5688" s="43">
        <f t="shared" si="266"/>
        <v>0.83</v>
      </c>
    </row>
    <row r="5689" spans="5:15" x14ac:dyDescent="0.2">
      <c r="E5689" s="16" t="s">
        <v>418</v>
      </c>
      <c r="F5689" s="22">
        <v>16.907748967338282</v>
      </c>
      <c r="G5689" s="25">
        <v>5.4412920476712749E-2</v>
      </c>
      <c r="H5689" s="3">
        <f t="shared" si="264"/>
        <v>2000</v>
      </c>
      <c r="I5689" s="3">
        <f>MIN(H5689-K5689+L5689,'Power Look Up'!$F$4)</f>
        <v>1999.6629582399162</v>
      </c>
      <c r="K5689" s="51">
        <f t="array" ref="K5689">_xlfn.SUM(_xlfn.NORM.DIST($Q$3:$Q$1003,$F5689,$N5689,FALSE)*WindSpeedStep*$R$3:$R$1003)</f>
        <v>2000.4018825087678</v>
      </c>
      <c r="L5689" s="51">
        <f t="array" ref="L5689">_xlfn.SUM(_xlfn.NORM.DIST($Q$3:$Q$1003,$F5689,$O5689,FALSE)*WindSpeedStep*$R$3:$R$1003)</f>
        <v>2000.064840748684</v>
      </c>
      <c r="N5689" s="43">
        <f t="shared" si="265"/>
        <v>1.6907748967338283</v>
      </c>
      <c r="O5689" s="43">
        <f t="shared" si="266"/>
        <v>0.92</v>
      </c>
    </row>
    <row r="5690" spans="5:15" x14ac:dyDescent="0.2">
      <c r="E5690" s="16" t="s">
        <v>419</v>
      </c>
      <c r="F5690" s="22">
        <v>16.770778494286279</v>
      </c>
      <c r="G5690" s="25">
        <v>4.531691836839466E-2</v>
      </c>
      <c r="H5690" s="3">
        <f t="shared" si="264"/>
        <v>2000</v>
      </c>
      <c r="I5690" s="3">
        <f>MIN(H5690-K5690+L5690,'Power Look Up'!$F$4)</f>
        <v>1999.6004713573527</v>
      </c>
      <c r="K5690" s="51">
        <f t="array" ref="K5690">_xlfn.SUM(_xlfn.NORM.DIST($Q$3:$Q$1003,$F5690,$N5690,FALSE)*WindSpeedStep*$R$3:$R$1003)</f>
        <v>2000.4576219087726</v>
      </c>
      <c r="L5690" s="51">
        <f t="array" ref="L5690">_xlfn.SUM(_xlfn.NORM.DIST($Q$3:$Q$1003,$F5690,$O5690,FALSE)*WindSpeedStep*$R$3:$R$1003)</f>
        <v>2000.0580932661253</v>
      </c>
      <c r="N5690" s="43">
        <f t="shared" si="265"/>
        <v>1.677077849428628</v>
      </c>
      <c r="O5690" s="43">
        <f t="shared" si="266"/>
        <v>0.76</v>
      </c>
    </row>
    <row r="5691" spans="5:15" x14ac:dyDescent="0.2">
      <c r="E5691" s="16" t="s">
        <v>420</v>
      </c>
      <c r="F5691" s="22">
        <v>17.031754307819504</v>
      </c>
      <c r="G5691" s="25">
        <v>5.1081056259751907E-2</v>
      </c>
      <c r="H5691" s="3">
        <f t="shared" si="264"/>
        <v>2000</v>
      </c>
      <c r="I5691" s="3">
        <f>MIN(H5691-K5691+L5691,'Power Look Up'!$F$4)</f>
        <v>1999.6912091219501</v>
      </c>
      <c r="K5691" s="51">
        <f t="array" ref="K5691">_xlfn.SUM(_xlfn.NORM.DIST($Q$3:$Q$1003,$F5691,$N5691,FALSE)*WindSpeedStep*$R$3:$R$1003)</f>
        <v>2000.3569631058951</v>
      </c>
      <c r="L5691" s="51">
        <f t="array" ref="L5691">_xlfn.SUM(_xlfn.NORM.DIST($Q$3:$Q$1003,$F5691,$O5691,FALSE)*WindSpeedStep*$R$3:$R$1003)</f>
        <v>2000.0481722278453</v>
      </c>
      <c r="N5691" s="43">
        <f t="shared" si="265"/>
        <v>1.7031754307819504</v>
      </c>
      <c r="O5691" s="43">
        <f t="shared" si="266"/>
        <v>0.87</v>
      </c>
    </row>
    <row r="5692" spans="5:15" x14ac:dyDescent="0.2">
      <c r="E5692" s="16" t="s">
        <v>421</v>
      </c>
      <c r="F5692" s="22">
        <v>15.890193246503216</v>
      </c>
      <c r="G5692" s="25">
        <v>5.223347426455302E-2</v>
      </c>
      <c r="H5692" s="3">
        <f t="shared" si="264"/>
        <v>2000</v>
      </c>
      <c r="I5692" s="3">
        <f>MIN(H5692-K5692+L5692,'Power Look Up'!$F$4)</f>
        <v>1999.2388792509742</v>
      </c>
      <c r="K5692" s="51">
        <f t="array" ref="K5692">_xlfn.SUM(_xlfn.NORM.DIST($Q$3:$Q$1003,$F5692,$N5692,FALSE)*WindSpeedStep*$R$3:$R$1003)</f>
        <v>2001.0185355404176</v>
      </c>
      <c r="L5692" s="51">
        <f t="array" ref="L5692">_xlfn.SUM(_xlfn.NORM.DIST($Q$3:$Q$1003,$F5692,$O5692,FALSE)*WindSpeedStep*$R$3:$R$1003)</f>
        <v>2000.2574147913917</v>
      </c>
      <c r="N5692" s="43">
        <f t="shared" si="265"/>
        <v>1.5890193246503217</v>
      </c>
      <c r="O5692" s="43">
        <f t="shared" si="266"/>
        <v>0.83</v>
      </c>
    </row>
    <row r="5693" spans="5:15" x14ac:dyDescent="0.2">
      <c r="E5693" s="16" t="s">
        <v>422</v>
      </c>
      <c r="F5693" s="22">
        <v>15.616812040903536</v>
      </c>
      <c r="G5693" s="25">
        <v>5.1226844371606767E-2</v>
      </c>
      <c r="H5693" s="3">
        <f t="shared" si="264"/>
        <v>2000</v>
      </c>
      <c r="I5693" s="3">
        <f>MIN(H5693-K5693+L5693,'Power Look Up'!$F$4)</f>
        <v>1999.0855949473143</v>
      </c>
      <c r="K5693" s="51">
        <f t="array" ref="K5693">_xlfn.SUM(_xlfn.NORM.DIST($Q$3:$Q$1003,$F5693,$N5693,FALSE)*WindSpeedStep*$R$3:$R$1003)</f>
        <v>2001.2836782231418</v>
      </c>
      <c r="L5693" s="51">
        <f t="array" ref="L5693">_xlfn.SUM(_xlfn.NORM.DIST($Q$3:$Q$1003,$F5693,$O5693,FALSE)*WindSpeedStep*$R$3:$R$1003)</f>
        <v>2000.3692731704562</v>
      </c>
      <c r="N5693" s="43">
        <f t="shared" si="265"/>
        <v>1.5616812040903536</v>
      </c>
      <c r="O5693" s="43">
        <f t="shared" si="266"/>
        <v>0.8</v>
      </c>
    </row>
    <row r="5694" spans="5:15" x14ac:dyDescent="0.2">
      <c r="E5694" s="16" t="s">
        <v>423</v>
      </c>
      <c r="F5694" s="22">
        <v>16.489783400374414</v>
      </c>
      <c r="G5694" s="25">
        <v>5.2759941042054316E-2</v>
      </c>
      <c r="H5694" s="3">
        <f t="shared" si="264"/>
        <v>2000</v>
      </c>
      <c r="I5694" s="3">
        <f>MIN(H5694-K5694+L5694,'Power Look Up'!$F$4)</f>
        <v>1999.5159731314172</v>
      </c>
      <c r="K5694" s="51">
        <f t="array" ref="K5694">_xlfn.SUM(_xlfn.NORM.DIST($Q$3:$Q$1003,$F5694,$N5694,FALSE)*WindSpeedStep*$R$3:$R$1003)</f>
        <v>2000.5950221874962</v>
      </c>
      <c r="L5694" s="51">
        <f t="array" ref="L5694">_xlfn.SUM(_xlfn.NORM.DIST($Q$3:$Q$1003,$F5694,$O5694,FALSE)*WindSpeedStep*$R$3:$R$1003)</f>
        <v>2000.1109953189134</v>
      </c>
      <c r="N5694" s="43">
        <f t="shared" si="265"/>
        <v>1.6489783400374414</v>
      </c>
      <c r="O5694" s="43">
        <f t="shared" si="266"/>
        <v>0.87</v>
      </c>
    </row>
    <row r="5695" spans="5:15" x14ac:dyDescent="0.2">
      <c r="E5695" s="16" t="s">
        <v>424</v>
      </c>
      <c r="F5695" s="22">
        <v>16.870499897297812</v>
      </c>
      <c r="G5695" s="25">
        <v>4.4456299728268825E-2</v>
      </c>
      <c r="H5695" s="3">
        <f t="shared" si="264"/>
        <v>2000</v>
      </c>
      <c r="I5695" s="3">
        <f>MIN(H5695-K5695+L5695,'Power Look Up'!$F$4)</f>
        <v>1999.6325524870692</v>
      </c>
      <c r="K5695" s="51">
        <f t="array" ref="K5695">_xlfn.SUM(_xlfn.NORM.DIST($Q$3:$Q$1003,$F5695,$N5695,FALSE)*WindSpeedStep*$R$3:$R$1003)</f>
        <v>2000.4163780437523</v>
      </c>
      <c r="L5695" s="51">
        <f t="array" ref="L5695">_xlfn.SUM(_xlfn.NORM.DIST($Q$3:$Q$1003,$F5695,$O5695,FALSE)*WindSpeedStep*$R$3:$R$1003)</f>
        <v>2000.0489305308215</v>
      </c>
      <c r="N5695" s="43">
        <f t="shared" si="265"/>
        <v>1.6870499897297813</v>
      </c>
      <c r="O5695" s="43">
        <f t="shared" si="266"/>
        <v>0.75</v>
      </c>
    </row>
    <row r="5696" spans="5:15" x14ac:dyDescent="0.2">
      <c r="E5696" s="16" t="s">
        <v>425</v>
      </c>
      <c r="F5696" s="22">
        <v>16.792864213224512</v>
      </c>
      <c r="G5696" s="25">
        <v>4.5257318248395892E-2</v>
      </c>
      <c r="H5696" s="3">
        <f t="shared" si="264"/>
        <v>2000</v>
      </c>
      <c r="I5696" s="3">
        <f>MIN(H5696-K5696+L5696,'Power Look Up'!$F$4)</f>
        <v>1999.6079769266419</v>
      </c>
      <c r="K5696" s="51">
        <f t="array" ref="K5696">_xlfn.SUM(_xlfn.NORM.DIST($Q$3:$Q$1003,$F5696,$N5696,FALSE)*WindSpeedStep*$R$3:$R$1003)</f>
        <v>2000.448172569734</v>
      </c>
      <c r="L5696" s="51">
        <f t="array" ref="L5696">_xlfn.SUM(_xlfn.NORM.DIST($Q$3:$Q$1003,$F5696,$O5696,FALSE)*WindSpeedStep*$R$3:$R$1003)</f>
        <v>2000.0561494963758</v>
      </c>
      <c r="N5696" s="43">
        <f t="shared" si="265"/>
        <v>1.6792864213224512</v>
      </c>
      <c r="O5696" s="43">
        <f t="shared" si="266"/>
        <v>0.76</v>
      </c>
    </row>
    <row r="5697" spans="5:15" x14ac:dyDescent="0.2">
      <c r="E5697" s="16" t="s">
        <v>426</v>
      </c>
      <c r="F5697" s="22">
        <v>17.249528937691505</v>
      </c>
      <c r="G5697" s="25">
        <v>4.4638900156716323E-2</v>
      </c>
      <c r="H5697" s="3">
        <f t="shared" si="264"/>
        <v>2000</v>
      </c>
      <c r="I5697" s="3">
        <f>MIN(H5697-K5697+L5697,'Power Look Up'!$F$4)</f>
        <v>1999.7390569047966</v>
      </c>
      <c r="K5697" s="51">
        <f t="array" ref="K5697">_xlfn.SUM(_xlfn.NORM.DIST($Q$3:$Q$1003,$F5697,$N5697,FALSE)*WindSpeedStep*$R$3:$R$1003)</f>
        <v>2000.2893291824935</v>
      </c>
      <c r="L5697" s="51">
        <f t="array" ref="L5697">_xlfn.SUM(_xlfn.NORM.DIST($Q$3:$Q$1003,$F5697,$O5697,FALSE)*WindSpeedStep*$R$3:$R$1003)</f>
        <v>2000.0283860872901</v>
      </c>
      <c r="N5697" s="43">
        <f t="shared" si="265"/>
        <v>1.7249528937691505</v>
      </c>
      <c r="O5697" s="43">
        <f t="shared" si="266"/>
        <v>0.77</v>
      </c>
    </row>
    <row r="5698" spans="5:15" x14ac:dyDescent="0.2">
      <c r="E5698" s="16" t="s">
        <v>427</v>
      </c>
      <c r="F5698" s="22">
        <v>16.370532729805081</v>
      </c>
      <c r="G5698" s="25">
        <v>5.0700854620867458E-2</v>
      </c>
      <c r="H5698" s="3">
        <f t="shared" si="264"/>
        <v>2000</v>
      </c>
      <c r="I5698" s="3">
        <f>MIN(H5698-K5698+L5698,'Power Look Up'!$F$4)</f>
        <v>1999.4591423819884</v>
      </c>
      <c r="K5698" s="51">
        <f t="array" ref="K5698">_xlfn.SUM(_xlfn.NORM.DIST($Q$3:$Q$1003,$F5698,$N5698,FALSE)*WindSpeedStep*$R$3:$R$1003)</f>
        <v>2000.6639546834426</v>
      </c>
      <c r="L5698" s="51">
        <f t="array" ref="L5698">_xlfn.SUM(_xlfn.NORM.DIST($Q$3:$Q$1003,$F5698,$O5698,FALSE)*WindSpeedStep*$R$3:$R$1003)</f>
        <v>2000.123097065431</v>
      </c>
      <c r="N5698" s="43">
        <f t="shared" si="265"/>
        <v>1.6370532729805083</v>
      </c>
      <c r="O5698" s="43">
        <f t="shared" si="266"/>
        <v>0.83</v>
      </c>
    </row>
    <row r="5699" spans="5:15" x14ac:dyDescent="0.2">
      <c r="E5699" s="16" t="s">
        <v>428</v>
      </c>
      <c r="F5699" s="22">
        <v>15.487839456877568</v>
      </c>
      <c r="G5699" s="25">
        <v>4.7779420884388996E-2</v>
      </c>
      <c r="H5699" s="3">
        <f t="shared" ref="H5699:H5762" si="267">INDEX(PowerArray,MIN(MaximumPowerIndex,ROUND(F5699*100,0)))</f>
        <v>2000</v>
      </c>
      <c r="I5699" s="3">
        <f>MIN(H5699-K5699+L5699,'Power Look Up'!$F$4)</f>
        <v>1998.9789505777537</v>
      </c>
      <c r="K5699" s="51">
        <f t="array" ref="K5699">_xlfn.SUM(_xlfn.NORM.DIST($Q$3:$Q$1003,$F5699,$N5699,FALSE)*WindSpeedStep*$R$3:$R$1003)</f>
        <v>2001.4262352348733</v>
      </c>
      <c r="L5699" s="51">
        <f t="array" ref="L5699">_xlfn.SUM(_xlfn.NORM.DIST($Q$3:$Q$1003,$F5699,$O5699,FALSE)*WindSpeedStep*$R$3:$R$1003)</f>
        <v>2000.405185812627</v>
      </c>
      <c r="N5699" s="43">
        <f t="shared" ref="N5699:N5762" si="268">ReferenceTurbulence*F5699</f>
        <v>1.5487839456877568</v>
      </c>
      <c r="O5699" s="43">
        <f t="shared" ref="O5699:O5762" si="269">F5699*G5699</f>
        <v>0.74</v>
      </c>
    </row>
    <row r="5700" spans="5:15" x14ac:dyDescent="0.2">
      <c r="E5700" s="16" t="s">
        <v>429</v>
      </c>
      <c r="F5700" s="22">
        <v>14.599133578705004</v>
      </c>
      <c r="G5700" s="25">
        <v>4.9317995216526168E-2</v>
      </c>
      <c r="H5700" s="3">
        <f t="shared" si="267"/>
        <v>2000</v>
      </c>
      <c r="I5700" s="3">
        <f>MIN(H5700-K5700+L5700,'Power Look Up'!$F$4)</f>
        <v>1998.7930599518204</v>
      </c>
      <c r="K5700" s="51">
        <f t="array" ref="K5700">_xlfn.SUM(_xlfn.NORM.DIST($Q$3:$Q$1003,$F5700,$N5700,FALSE)*WindSpeedStep*$R$3:$R$1003)</f>
        <v>2002.668503058065</v>
      </c>
      <c r="L5700" s="51">
        <f t="array" ref="L5700">_xlfn.SUM(_xlfn.NORM.DIST($Q$3:$Q$1003,$F5700,$O5700,FALSE)*WindSpeedStep*$R$3:$R$1003)</f>
        <v>2001.4615630098854</v>
      </c>
      <c r="N5700" s="43">
        <f t="shared" si="268"/>
        <v>1.4599133578705006</v>
      </c>
      <c r="O5700" s="43">
        <f t="shared" si="269"/>
        <v>0.72</v>
      </c>
    </row>
    <row r="5701" spans="5:15" x14ac:dyDescent="0.2">
      <c r="E5701" s="16" t="s">
        <v>430</v>
      </c>
      <c r="F5701" s="22">
        <v>13.975640345729635</v>
      </c>
      <c r="G5701" s="25">
        <v>5.0802681124872101E-2</v>
      </c>
      <c r="H5701" s="3">
        <f t="shared" si="267"/>
        <v>1999.9799999999998</v>
      </c>
      <c r="I5701" s="3">
        <f>MIN(H5701-K5701+L5701,'Power Look Up'!$F$4)</f>
        <v>1999.9449340252863</v>
      </c>
      <c r="K5701" s="51">
        <f t="array" ref="K5701">_xlfn.SUM(_xlfn.NORM.DIST($Q$3:$Q$1003,$F5701,$N5701,FALSE)*WindSpeedStep*$R$3:$R$1003)</f>
        <v>2003.4231477435417</v>
      </c>
      <c r="L5701" s="51">
        <f t="array" ref="L5701">_xlfn.SUM(_xlfn.NORM.DIST($Q$3:$Q$1003,$F5701,$O5701,FALSE)*WindSpeedStep*$R$3:$R$1003)</f>
        <v>2003.3880817688282</v>
      </c>
      <c r="N5701" s="43">
        <f t="shared" si="268"/>
        <v>1.3975640345729636</v>
      </c>
      <c r="O5701" s="43">
        <f t="shared" si="269"/>
        <v>0.71</v>
      </c>
    </row>
    <row r="5702" spans="5:15" x14ac:dyDescent="0.2">
      <c r="E5702" s="16" t="s">
        <v>431</v>
      </c>
      <c r="F5702" s="22">
        <v>14.312633014055471</v>
      </c>
      <c r="G5702" s="25">
        <v>5.5195993583025175E-2</v>
      </c>
      <c r="H5702" s="3">
        <f t="shared" si="267"/>
        <v>2000</v>
      </c>
      <c r="I5702" s="3">
        <f>MIN(H5702-K5702+L5702,'Power Look Up'!$F$4)</f>
        <v>1999.2950052173135</v>
      </c>
      <c r="K5702" s="51">
        <f t="array" ref="K5702">_xlfn.SUM(_xlfn.NORM.DIST($Q$3:$Q$1003,$F5702,$N5702,FALSE)*WindSpeedStep*$R$3:$R$1003)</f>
        <v>2003.0831845472526</v>
      </c>
      <c r="L5702" s="51">
        <f t="array" ref="L5702">_xlfn.SUM(_xlfn.NORM.DIST($Q$3:$Q$1003,$F5702,$O5702,FALSE)*WindSpeedStep*$R$3:$R$1003)</f>
        <v>2002.3781897645661</v>
      </c>
      <c r="N5702" s="43">
        <f t="shared" si="268"/>
        <v>1.4312633014055471</v>
      </c>
      <c r="O5702" s="43">
        <f t="shared" si="269"/>
        <v>0.79</v>
      </c>
    </row>
    <row r="5703" spans="5:15" x14ac:dyDescent="0.2">
      <c r="E5703" s="16" t="s">
        <v>432</v>
      </c>
      <c r="F5703" s="22">
        <v>13.922773839205201</v>
      </c>
      <c r="G5703" s="25">
        <v>5.1713832912558613E-2</v>
      </c>
      <c r="H5703" s="3">
        <f t="shared" si="267"/>
        <v>1999.9199999999998</v>
      </c>
      <c r="I5703" s="3">
        <f>MIN(H5703-K5703+L5703,'Power Look Up'!$F$4)</f>
        <v>2000</v>
      </c>
      <c r="K5703" s="51">
        <f t="array" ref="K5703">_xlfn.SUM(_xlfn.NORM.DIST($Q$3:$Q$1003,$F5703,$N5703,FALSE)*WindSpeedStep*$R$3:$R$1003)</f>
        <v>2003.4483930969582</v>
      </c>
      <c r="L5703" s="51">
        <f t="array" ref="L5703">_xlfn.SUM(_xlfn.NORM.DIST($Q$3:$Q$1003,$F5703,$O5703,FALSE)*WindSpeedStep*$R$3:$R$1003)</f>
        <v>2003.6660415650604</v>
      </c>
      <c r="N5703" s="43">
        <f t="shared" si="268"/>
        <v>1.3922773839205203</v>
      </c>
      <c r="O5703" s="43">
        <f t="shared" si="269"/>
        <v>0.72</v>
      </c>
    </row>
    <row r="5704" spans="5:15" x14ac:dyDescent="0.2">
      <c r="E5704" s="16" t="s">
        <v>433</v>
      </c>
      <c r="F5704" s="22">
        <v>13.232177538252339</v>
      </c>
      <c r="G5704" s="25">
        <v>5.8191480410086684E-2</v>
      </c>
      <c r="H5704" s="3">
        <f t="shared" si="267"/>
        <v>1999.2299999999998</v>
      </c>
      <c r="I5704" s="3">
        <f>MIN(H5704-K5704+L5704,'Power Look Up'!$F$4)</f>
        <v>2000</v>
      </c>
      <c r="K5704" s="51">
        <f t="array" ref="K5704">_xlfn.SUM(_xlfn.NORM.DIST($Q$3:$Q$1003,$F5704,$N5704,FALSE)*WindSpeedStep*$R$3:$R$1003)</f>
        <v>2002.1123663545241</v>
      </c>
      <c r="L5704" s="51">
        <f t="array" ref="L5704">_xlfn.SUM(_xlfn.NORM.DIST($Q$3:$Q$1003,$F5704,$O5704,FALSE)*WindSpeedStep*$R$3:$R$1003)</f>
        <v>2008.4588445376655</v>
      </c>
      <c r="N5704" s="43">
        <f t="shared" si="268"/>
        <v>1.3232177538252339</v>
      </c>
      <c r="O5704" s="43">
        <f t="shared" si="269"/>
        <v>0.77</v>
      </c>
    </row>
    <row r="5705" spans="5:15" x14ac:dyDescent="0.2">
      <c r="E5705" s="16" t="s">
        <v>434</v>
      </c>
      <c r="F5705" s="22">
        <v>13.789037202341229</v>
      </c>
      <c r="G5705" s="25">
        <v>6.0917958786664027E-2</v>
      </c>
      <c r="H5705" s="3">
        <f t="shared" si="267"/>
        <v>1999.7899999999997</v>
      </c>
      <c r="I5705" s="3">
        <f>MIN(H5705-K5705+L5705,'Power Look Up'!$F$4)</f>
        <v>2000</v>
      </c>
      <c r="K5705" s="51">
        <f t="array" ref="K5705">_xlfn.SUM(_xlfn.NORM.DIST($Q$3:$Q$1003,$F5705,$N5705,FALSE)*WindSpeedStep*$R$3:$R$1003)</f>
        <v>2003.4604286424835</v>
      </c>
      <c r="L5705" s="51">
        <f t="array" ref="L5705">_xlfn.SUM(_xlfn.NORM.DIST($Q$3:$Q$1003,$F5705,$O5705,FALSE)*WindSpeedStep*$R$3:$R$1003)</f>
        <v>2004.8336810089661</v>
      </c>
      <c r="N5705" s="43">
        <f t="shared" si="268"/>
        <v>1.378903720234123</v>
      </c>
      <c r="O5705" s="43">
        <f t="shared" si="269"/>
        <v>0.84</v>
      </c>
    </row>
    <row r="5706" spans="5:15" x14ac:dyDescent="0.2">
      <c r="E5706" s="16" t="s">
        <v>435</v>
      </c>
      <c r="F5706" s="22">
        <v>14.125636611387614</v>
      </c>
      <c r="G5706" s="25">
        <v>4.459975980778913E-2</v>
      </c>
      <c r="H5706" s="3">
        <f t="shared" si="267"/>
        <v>2000</v>
      </c>
      <c r="I5706" s="3">
        <f>MIN(H5706-K5706+L5706,'Power Look Up'!$F$4)</f>
        <v>1999.2410006241298</v>
      </c>
      <c r="K5706" s="51">
        <f t="array" ref="K5706">_xlfn.SUM(_xlfn.NORM.DIST($Q$3:$Q$1003,$F5706,$N5706,FALSE)*WindSpeedStep*$R$3:$R$1003)</f>
        <v>2003.3033277707007</v>
      </c>
      <c r="L5706" s="51">
        <f t="array" ref="L5706">_xlfn.SUM(_xlfn.NORM.DIST($Q$3:$Q$1003,$F5706,$O5706,FALSE)*WindSpeedStep*$R$3:$R$1003)</f>
        <v>2002.5443283948305</v>
      </c>
      <c r="N5706" s="43">
        <f t="shared" si="268"/>
        <v>1.4125636611387615</v>
      </c>
      <c r="O5706" s="43">
        <f t="shared" si="269"/>
        <v>0.63</v>
      </c>
    </row>
    <row r="5707" spans="5:15" x14ac:dyDescent="0.2">
      <c r="E5707" s="16" t="s">
        <v>436</v>
      </c>
      <c r="F5707" s="22">
        <v>14.373119700757588</v>
      </c>
      <c r="G5707" s="25">
        <v>4.6614793026783549E-2</v>
      </c>
      <c r="H5707" s="3">
        <f t="shared" si="267"/>
        <v>2000</v>
      </c>
      <c r="I5707" s="3">
        <f>MIN(H5707-K5707+L5707,'Power Look Up'!$F$4)</f>
        <v>1998.8866713469849</v>
      </c>
      <c r="K5707" s="51">
        <f t="array" ref="K5707">_xlfn.SUM(_xlfn.NORM.DIST($Q$3:$Q$1003,$F5707,$N5707,FALSE)*WindSpeedStep*$R$3:$R$1003)</f>
        <v>2003.000956395995</v>
      </c>
      <c r="L5707" s="51">
        <f t="array" ref="L5707">_xlfn.SUM(_xlfn.NORM.DIST($Q$3:$Q$1003,$F5707,$O5707,FALSE)*WindSpeedStep*$R$3:$R$1003)</f>
        <v>2001.8876277429799</v>
      </c>
      <c r="N5707" s="43">
        <f t="shared" si="268"/>
        <v>1.4373119700757588</v>
      </c>
      <c r="O5707" s="43">
        <f t="shared" si="269"/>
        <v>0.67</v>
      </c>
    </row>
    <row r="5708" spans="5:15" x14ac:dyDescent="0.2">
      <c r="E5708" s="16" t="s">
        <v>437</v>
      </c>
      <c r="F5708" s="22">
        <v>14.333227982689879</v>
      </c>
      <c r="G5708" s="25">
        <v>4.8139888714064077E-2</v>
      </c>
      <c r="H5708" s="3">
        <f t="shared" si="267"/>
        <v>2000</v>
      </c>
      <c r="I5708" s="3">
        <f>MIN(H5708-K5708+L5708,'Power Look Up'!$F$4)</f>
        <v>1998.9888858859185</v>
      </c>
      <c r="K5708" s="51">
        <f t="array" ref="K5708">_xlfn.SUM(_xlfn.NORM.DIST($Q$3:$Q$1003,$F5708,$N5708,FALSE)*WindSpeedStep*$R$3:$R$1003)</f>
        <v>2003.0556509376779</v>
      </c>
      <c r="L5708" s="51">
        <f t="array" ref="L5708">_xlfn.SUM(_xlfn.NORM.DIST($Q$3:$Q$1003,$F5708,$O5708,FALSE)*WindSpeedStep*$R$3:$R$1003)</f>
        <v>2002.0445368235964</v>
      </c>
      <c r="N5708" s="43">
        <f t="shared" si="268"/>
        <v>1.433322798268988</v>
      </c>
      <c r="O5708" s="43">
        <f t="shared" si="269"/>
        <v>0.69</v>
      </c>
    </row>
    <row r="5709" spans="5:15" x14ac:dyDescent="0.2">
      <c r="E5709" s="16" t="s">
        <v>438</v>
      </c>
      <c r="F5709" s="22">
        <v>14.785270546832948</v>
      </c>
      <c r="G5709" s="25">
        <v>3.855188163074201E-2</v>
      </c>
      <c r="H5709" s="3">
        <f t="shared" si="267"/>
        <v>2000</v>
      </c>
      <c r="I5709" s="3">
        <f>MIN(H5709-K5709+L5709,'Power Look Up'!$F$4)</f>
        <v>1998.5341600104437</v>
      </c>
      <c r="K5709" s="51">
        <f t="array" ref="K5709">_xlfn.SUM(_xlfn.NORM.DIST($Q$3:$Q$1003,$F5709,$N5709,FALSE)*WindSpeedStep*$R$3:$R$1003)</f>
        <v>2002.3841033931521</v>
      </c>
      <c r="L5709" s="51">
        <f t="array" ref="L5709">_xlfn.SUM(_xlfn.NORM.DIST($Q$3:$Q$1003,$F5709,$O5709,FALSE)*WindSpeedStep*$R$3:$R$1003)</f>
        <v>2000.9182634035958</v>
      </c>
      <c r="N5709" s="43">
        <f t="shared" si="268"/>
        <v>1.4785270546832949</v>
      </c>
      <c r="O5709" s="43">
        <f t="shared" si="269"/>
        <v>0.56999999999999995</v>
      </c>
    </row>
    <row r="5710" spans="5:15" x14ac:dyDescent="0.2">
      <c r="E5710" s="16" t="s">
        <v>439</v>
      </c>
      <c r="F5710" s="22">
        <v>15.225999665930553</v>
      </c>
      <c r="G5710" s="25">
        <v>4.137659357826453E-2</v>
      </c>
      <c r="H5710" s="3">
        <f t="shared" si="267"/>
        <v>2000</v>
      </c>
      <c r="I5710" s="3">
        <f>MIN(H5710-K5710+L5710,'Power Look Up'!$F$4)</f>
        <v>1998.7597475465552</v>
      </c>
      <c r="K5710" s="51">
        <f t="array" ref="K5710">_xlfn.SUM(_xlfn.NORM.DIST($Q$3:$Q$1003,$F5710,$N5710,FALSE)*WindSpeedStep*$R$3:$R$1003)</f>
        <v>2001.7502179587655</v>
      </c>
      <c r="L5710" s="51">
        <f t="array" ref="L5710">_xlfn.SUM(_xlfn.NORM.DIST($Q$3:$Q$1003,$F5710,$O5710,FALSE)*WindSpeedStep*$R$3:$R$1003)</f>
        <v>2000.5099655053207</v>
      </c>
      <c r="N5710" s="43">
        <f t="shared" si="268"/>
        <v>1.5225999665930554</v>
      </c>
      <c r="O5710" s="43">
        <f t="shared" si="269"/>
        <v>0.63</v>
      </c>
    </row>
    <row r="5711" spans="5:15" x14ac:dyDescent="0.2">
      <c r="E5711" s="16" t="s">
        <v>440</v>
      </c>
      <c r="F5711" s="22">
        <v>16.053276316923366</v>
      </c>
      <c r="G5711" s="25">
        <v>3.7998473829104776E-2</v>
      </c>
      <c r="H5711" s="3">
        <f t="shared" si="267"/>
        <v>2000</v>
      </c>
      <c r="I5711" s="3">
        <f>MIN(H5711-K5711+L5711,'Power Look Up'!$F$4)</f>
        <v>1999.254421125785</v>
      </c>
      <c r="K5711" s="51">
        <f t="array" ref="K5711">_xlfn.SUM(_xlfn.NORM.DIST($Q$3:$Q$1003,$F5711,$N5711,FALSE)*WindSpeedStep*$R$3:$R$1003)</f>
        <v>2000.8832100384354</v>
      </c>
      <c r="L5711" s="51">
        <f t="array" ref="L5711">_xlfn.SUM(_xlfn.NORM.DIST($Q$3:$Q$1003,$F5711,$O5711,FALSE)*WindSpeedStep*$R$3:$R$1003)</f>
        <v>2000.1376311642205</v>
      </c>
      <c r="N5711" s="43">
        <f t="shared" si="268"/>
        <v>1.6053276316923366</v>
      </c>
      <c r="O5711" s="43">
        <f t="shared" si="269"/>
        <v>0.61</v>
      </c>
    </row>
    <row r="5712" spans="5:15" x14ac:dyDescent="0.2">
      <c r="E5712" s="16" t="s">
        <v>441</v>
      </c>
      <c r="F5712" s="22">
        <v>16.929733814164969</v>
      </c>
      <c r="G5712" s="25">
        <v>3.6621957959034834E-2</v>
      </c>
      <c r="H5712" s="3">
        <f t="shared" si="267"/>
        <v>2000</v>
      </c>
      <c r="I5712" s="3">
        <f>MIN(H5712-K5712+L5712,'Power Look Up'!$F$4)</f>
        <v>1999.6425700440079</v>
      </c>
      <c r="K5712" s="51">
        <f t="array" ref="K5712">_xlfn.SUM(_xlfn.NORM.DIST($Q$3:$Q$1003,$F5712,$N5712,FALSE)*WindSpeedStep*$R$3:$R$1003)</f>
        <v>2000.3935501730878</v>
      </c>
      <c r="L5712" s="51">
        <f t="array" ref="L5712">_xlfn.SUM(_xlfn.NORM.DIST($Q$3:$Q$1003,$F5712,$O5712,FALSE)*WindSpeedStep*$R$3:$R$1003)</f>
        <v>2000.0361202170957</v>
      </c>
      <c r="N5712" s="43">
        <f t="shared" si="268"/>
        <v>1.6929733814164969</v>
      </c>
      <c r="O5712" s="43">
        <f t="shared" si="269"/>
        <v>0.62</v>
      </c>
    </row>
    <row r="5713" spans="5:15" x14ac:dyDescent="0.2">
      <c r="E5713" s="16" t="s">
        <v>442</v>
      </c>
      <c r="F5713" s="22">
        <v>16.73697411988422</v>
      </c>
      <c r="G5713" s="25">
        <v>3.4056335148586761E-2</v>
      </c>
      <c r="H5713" s="3">
        <f t="shared" si="267"/>
        <v>2000</v>
      </c>
      <c r="I5713" s="3">
        <f>MIN(H5713-K5713+L5713,'Power Look Up'!$F$4)</f>
        <v>1999.5727454964017</v>
      </c>
      <c r="K5713" s="51">
        <f t="array" ref="K5713">_xlfn.SUM(_xlfn.NORM.DIST($Q$3:$Q$1003,$F5713,$N5713,FALSE)*WindSpeedStep*$R$3:$R$1003)</f>
        <v>2000.4724436993361</v>
      </c>
      <c r="L5713" s="51">
        <f t="array" ref="L5713">_xlfn.SUM(_xlfn.NORM.DIST($Q$3:$Q$1003,$F5713,$O5713,FALSE)*WindSpeedStep*$R$3:$R$1003)</f>
        <v>2000.0451891957377</v>
      </c>
      <c r="N5713" s="43">
        <f t="shared" si="268"/>
        <v>1.673697411988422</v>
      </c>
      <c r="O5713" s="43">
        <f t="shared" si="269"/>
        <v>0.56999999999999995</v>
      </c>
    </row>
    <row r="5714" spans="5:15" x14ac:dyDescent="0.2">
      <c r="E5714" s="16" t="s">
        <v>443</v>
      </c>
      <c r="F5714" s="22">
        <v>16.417670542182176</v>
      </c>
      <c r="G5714" s="25">
        <v>3.5327788952141351E-2</v>
      </c>
      <c r="H5714" s="3">
        <f t="shared" si="267"/>
        <v>2000</v>
      </c>
      <c r="I5714" s="3">
        <f>MIN(H5714-K5714+L5714,'Power Look Up'!$F$4)</f>
        <v>1999.4390168717528</v>
      </c>
      <c r="K5714" s="51">
        <f t="array" ref="K5714">_xlfn.SUM(_xlfn.NORM.DIST($Q$3:$Q$1003,$F5714,$N5714,FALSE)*WindSpeedStep*$R$3:$R$1003)</f>
        <v>2000.6358897537118</v>
      </c>
      <c r="L5714" s="51">
        <f t="array" ref="L5714">_xlfn.SUM(_xlfn.NORM.DIST($Q$3:$Q$1003,$F5714,$O5714,FALSE)*WindSpeedStep*$R$3:$R$1003)</f>
        <v>2000.0749066254646</v>
      </c>
      <c r="N5714" s="43">
        <f t="shared" si="268"/>
        <v>1.6417670542182177</v>
      </c>
      <c r="O5714" s="43">
        <f t="shared" si="269"/>
        <v>0.57999999999999996</v>
      </c>
    </row>
    <row r="5715" spans="5:15" x14ac:dyDescent="0.2">
      <c r="E5715" s="16" t="s">
        <v>444</v>
      </c>
      <c r="F5715" s="22">
        <v>15.547967227291235</v>
      </c>
      <c r="G5715" s="25">
        <v>4.1806108187510183E-2</v>
      </c>
      <c r="H5715" s="3">
        <f t="shared" si="267"/>
        <v>2000</v>
      </c>
      <c r="I5715" s="3">
        <f>MIN(H5715-K5715+L5715,'Power Look Up'!$F$4)</f>
        <v>1998.9618709707411</v>
      </c>
      <c r="K5715" s="51">
        <f t="array" ref="K5715">_xlfn.SUM(_xlfn.NORM.DIST($Q$3:$Q$1003,$F5715,$N5715,FALSE)*WindSpeedStep*$R$3:$R$1003)</f>
        <v>2001.3583600912561</v>
      </c>
      <c r="L5715" s="51">
        <f t="array" ref="L5715">_xlfn.SUM(_xlfn.NORM.DIST($Q$3:$Q$1003,$F5715,$O5715,FALSE)*WindSpeedStep*$R$3:$R$1003)</f>
        <v>2000.3202310619972</v>
      </c>
      <c r="N5715" s="43">
        <f t="shared" si="268"/>
        <v>1.5547967227291235</v>
      </c>
      <c r="O5715" s="43">
        <f t="shared" si="269"/>
        <v>0.65</v>
      </c>
    </row>
    <row r="5716" spans="5:15" x14ac:dyDescent="0.2">
      <c r="E5716" s="16" t="s">
        <v>445</v>
      </c>
      <c r="F5716" s="22">
        <v>14.610708144300233</v>
      </c>
      <c r="G5716" s="25">
        <v>3.285261708463133E-2</v>
      </c>
      <c r="H5716" s="3">
        <f t="shared" si="267"/>
        <v>2000</v>
      </c>
      <c r="I5716" s="3">
        <f>MIN(H5716-K5716+L5716,'Power Look Up'!$F$4)</f>
        <v>1998.4280713932444</v>
      </c>
      <c r="K5716" s="51">
        <f t="array" ref="K5716">_xlfn.SUM(_xlfn.NORM.DIST($Q$3:$Q$1003,$F5716,$N5716,FALSE)*WindSpeedStep*$R$3:$R$1003)</f>
        <v>2002.6508802761432</v>
      </c>
      <c r="L5716" s="51">
        <f t="array" ref="L5716">_xlfn.SUM(_xlfn.NORM.DIST($Q$3:$Q$1003,$F5716,$O5716,FALSE)*WindSpeedStep*$R$3:$R$1003)</f>
        <v>2001.0789516693876</v>
      </c>
      <c r="N5716" s="43">
        <f t="shared" si="268"/>
        <v>1.4610708144300233</v>
      </c>
      <c r="O5716" s="43">
        <f t="shared" si="269"/>
        <v>0.47999999999999993</v>
      </c>
    </row>
    <row r="5717" spans="5:15" x14ac:dyDescent="0.2">
      <c r="E5717" s="16" t="s">
        <v>446</v>
      </c>
      <c r="F5717" s="22">
        <v>14.654169245645807</v>
      </c>
      <c r="G5717" s="25">
        <v>3.5484781926789034E-2</v>
      </c>
      <c r="H5717" s="3">
        <f t="shared" si="267"/>
        <v>2000</v>
      </c>
      <c r="I5717" s="3">
        <f>MIN(H5717-K5717+L5717,'Power Look Up'!$F$4)</f>
        <v>1998.4700314249878</v>
      </c>
      <c r="K5717" s="51">
        <f t="array" ref="K5717">_xlfn.SUM(_xlfn.NORM.DIST($Q$3:$Q$1003,$F5717,$N5717,FALSE)*WindSpeedStep*$R$3:$R$1003)</f>
        <v>2002.5845143692047</v>
      </c>
      <c r="L5717" s="51">
        <f t="array" ref="L5717">_xlfn.SUM(_xlfn.NORM.DIST($Q$3:$Q$1003,$F5717,$O5717,FALSE)*WindSpeedStep*$R$3:$R$1003)</f>
        <v>2001.0545457941926</v>
      </c>
      <c r="N5717" s="43">
        <f t="shared" si="268"/>
        <v>1.4654169245645807</v>
      </c>
      <c r="O5717" s="43">
        <f t="shared" si="269"/>
        <v>0.52</v>
      </c>
    </row>
    <row r="5718" spans="5:15" x14ac:dyDescent="0.2">
      <c r="E5718" s="16" t="s">
        <v>447</v>
      </c>
      <c r="F5718" s="22">
        <v>14.683232888647673</v>
      </c>
      <c r="G5718" s="25">
        <v>4.0181886678114183E-2</v>
      </c>
      <c r="H5718" s="3">
        <f t="shared" si="267"/>
        <v>2000</v>
      </c>
      <c r="I5718" s="3">
        <f>MIN(H5718-K5718+L5718,'Power Look Up'!$F$4)</f>
        <v>1998.5547656326794</v>
      </c>
      <c r="K5718" s="51">
        <f t="array" ref="K5718">_xlfn.SUM(_xlfn.NORM.DIST($Q$3:$Q$1003,$F5718,$N5718,FALSE)*WindSpeedStep*$R$3:$R$1003)</f>
        <v>2002.5400345476462</v>
      </c>
      <c r="L5718" s="51">
        <f t="array" ref="L5718">_xlfn.SUM(_xlfn.NORM.DIST($Q$3:$Q$1003,$F5718,$O5718,FALSE)*WindSpeedStep*$R$3:$R$1003)</f>
        <v>2001.0948001803256</v>
      </c>
      <c r="N5718" s="43">
        <f t="shared" si="268"/>
        <v>1.4683232888647675</v>
      </c>
      <c r="O5718" s="43">
        <f t="shared" si="269"/>
        <v>0.59</v>
      </c>
    </row>
    <row r="5719" spans="5:15" x14ac:dyDescent="0.2">
      <c r="E5719" s="16" t="s">
        <v>448</v>
      </c>
      <c r="F5719" s="22">
        <v>14.305801308342902</v>
      </c>
      <c r="G5719" s="25">
        <v>3.4950855895671387E-2</v>
      </c>
      <c r="H5719" s="3">
        <f t="shared" si="267"/>
        <v>2000</v>
      </c>
      <c r="I5719" s="3">
        <f>MIN(H5719-K5719+L5719,'Power Look Up'!$F$4)</f>
        <v>1998.6312237852426</v>
      </c>
      <c r="K5719" s="51">
        <f t="array" ref="K5719">_xlfn.SUM(_xlfn.NORM.DIST($Q$3:$Q$1003,$F5719,$N5719,FALSE)*WindSpeedStep*$R$3:$R$1003)</f>
        <v>2003.0922025325244</v>
      </c>
      <c r="L5719" s="51">
        <f t="array" ref="L5719">_xlfn.SUM(_xlfn.NORM.DIST($Q$3:$Q$1003,$F5719,$O5719,FALSE)*WindSpeedStep*$R$3:$R$1003)</f>
        <v>2001.723426317767</v>
      </c>
      <c r="N5719" s="43">
        <f t="shared" si="268"/>
        <v>1.4305801308342903</v>
      </c>
      <c r="O5719" s="43">
        <f t="shared" si="269"/>
        <v>0.49999999999999994</v>
      </c>
    </row>
    <row r="5720" spans="5:15" x14ac:dyDescent="0.2">
      <c r="E5720" s="16" t="s">
        <v>449</v>
      </c>
      <c r="F5720" s="22">
        <v>13.627093452727339</v>
      </c>
      <c r="G5720" s="25">
        <v>3.8893106724378214E-2</v>
      </c>
      <c r="H5720" s="3">
        <f t="shared" si="267"/>
        <v>1999.6299999999997</v>
      </c>
      <c r="I5720" s="3">
        <f>MIN(H5720-K5720+L5720,'Power Look Up'!$F$4)</f>
        <v>2000</v>
      </c>
      <c r="K5720" s="51">
        <f t="array" ref="K5720">_xlfn.SUM(_xlfn.NORM.DIST($Q$3:$Q$1003,$F5720,$N5720,FALSE)*WindSpeedStep*$R$3:$R$1003)</f>
        <v>2003.3457820971967</v>
      </c>
      <c r="L5720" s="51">
        <f t="array" ref="L5720">_xlfn.SUM(_xlfn.NORM.DIST($Q$3:$Q$1003,$F5720,$O5720,FALSE)*WindSpeedStep*$R$3:$R$1003)</f>
        <v>2004.5319786037544</v>
      </c>
      <c r="N5720" s="43">
        <f t="shared" si="268"/>
        <v>1.3627093452727339</v>
      </c>
      <c r="O5720" s="43">
        <f t="shared" si="269"/>
        <v>0.53</v>
      </c>
    </row>
    <row r="5721" spans="5:15" x14ac:dyDescent="0.2">
      <c r="E5721" s="16" t="s">
        <v>450</v>
      </c>
      <c r="F5721" s="22">
        <v>14.582501794886952</v>
      </c>
      <c r="G5721" s="25">
        <v>4.114520323325984E-2</v>
      </c>
      <c r="H5721" s="3">
        <f t="shared" si="267"/>
        <v>2000</v>
      </c>
      <c r="I5721" s="3">
        <f>MIN(H5721-K5721+L5721,'Power Look Up'!$F$4)</f>
        <v>1998.5910745450892</v>
      </c>
      <c r="K5721" s="51">
        <f t="array" ref="K5721">_xlfn.SUM(_xlfn.NORM.DIST($Q$3:$Q$1003,$F5721,$N5721,FALSE)*WindSpeedStep*$R$3:$R$1003)</f>
        <v>2002.6937730500686</v>
      </c>
      <c r="L5721" s="51">
        <f t="array" ref="L5721">_xlfn.SUM(_xlfn.NORM.DIST($Q$3:$Q$1003,$F5721,$O5721,FALSE)*WindSpeedStep*$R$3:$R$1003)</f>
        <v>2001.2848475951578</v>
      </c>
      <c r="N5721" s="43">
        <f t="shared" si="268"/>
        <v>1.4582501794886953</v>
      </c>
      <c r="O5721" s="43">
        <f t="shared" si="269"/>
        <v>0.6</v>
      </c>
    </row>
    <row r="5722" spans="5:15" x14ac:dyDescent="0.2">
      <c r="E5722" s="16" t="s">
        <v>451</v>
      </c>
      <c r="F5722" s="22">
        <v>14.660509091581465</v>
      </c>
      <c r="G5722" s="25">
        <v>4.1608377730230496E-2</v>
      </c>
      <c r="H5722" s="3">
        <f t="shared" si="267"/>
        <v>2000</v>
      </c>
      <c r="I5722" s="3">
        <f>MIN(H5722-K5722+L5722,'Power Look Up'!$F$4)</f>
        <v>1998.5852886131149</v>
      </c>
      <c r="K5722" s="51">
        <f t="array" ref="K5722">_xlfn.SUM(_xlfn.NORM.DIST($Q$3:$Q$1003,$F5722,$N5722,FALSE)*WindSpeedStep*$R$3:$R$1003)</f>
        <v>2002.5748156354146</v>
      </c>
      <c r="L5722" s="51">
        <f t="array" ref="L5722">_xlfn.SUM(_xlfn.NORM.DIST($Q$3:$Q$1003,$F5722,$O5722,FALSE)*WindSpeedStep*$R$3:$R$1003)</f>
        <v>2001.1601042485295</v>
      </c>
      <c r="N5722" s="43">
        <f t="shared" si="268"/>
        <v>1.4660509091581466</v>
      </c>
      <c r="O5722" s="43">
        <f t="shared" si="269"/>
        <v>0.61</v>
      </c>
    </row>
    <row r="5723" spans="5:15" x14ac:dyDescent="0.2">
      <c r="E5723" s="16" t="s">
        <v>452</v>
      </c>
      <c r="F5723" s="22">
        <v>15.195302929152135</v>
      </c>
      <c r="G5723" s="25">
        <v>3.4879199346740032E-2</v>
      </c>
      <c r="H5723" s="3">
        <f t="shared" si="267"/>
        <v>2000</v>
      </c>
      <c r="I5723" s="3">
        <f>MIN(H5723-K5723+L5723,'Power Look Up'!$F$4)</f>
        <v>1998.6771070944346</v>
      </c>
      <c r="K5723" s="51">
        <f t="array" ref="K5723">_xlfn.SUM(_xlfn.NORM.DIST($Q$3:$Q$1003,$F5723,$N5723,FALSE)*WindSpeedStep*$R$3:$R$1003)</f>
        <v>2001.7911149474635</v>
      </c>
      <c r="L5723" s="51">
        <f t="array" ref="L5723">_xlfn.SUM(_xlfn.NORM.DIST($Q$3:$Q$1003,$F5723,$O5723,FALSE)*WindSpeedStep*$R$3:$R$1003)</f>
        <v>2000.4682220418981</v>
      </c>
      <c r="N5723" s="43">
        <f t="shared" si="268"/>
        <v>1.5195302929152135</v>
      </c>
      <c r="O5723" s="43">
        <f t="shared" si="269"/>
        <v>0.53</v>
      </c>
    </row>
    <row r="5724" spans="5:15" x14ac:dyDescent="0.2">
      <c r="E5724" s="16" t="s">
        <v>453</v>
      </c>
      <c r="F5724" s="22">
        <v>14.162397669658787</v>
      </c>
      <c r="G5724" s="25">
        <v>3.6716946673093123E-2</v>
      </c>
      <c r="H5724" s="3">
        <f t="shared" si="267"/>
        <v>2000</v>
      </c>
      <c r="I5724" s="3">
        <f>MIN(H5724-K5724+L5724,'Power Look Up'!$F$4)</f>
        <v>1998.8949228703445</v>
      </c>
      <c r="K5724" s="51">
        <f t="array" ref="K5724">_xlfn.SUM(_xlfn.NORM.DIST($Q$3:$Q$1003,$F5724,$N5724,FALSE)*WindSpeedStep*$R$3:$R$1003)</f>
        <v>2003.2651544238397</v>
      </c>
      <c r="L5724" s="51">
        <f t="array" ref="L5724">_xlfn.SUM(_xlfn.NORM.DIST($Q$3:$Q$1003,$F5724,$O5724,FALSE)*WindSpeedStep*$R$3:$R$1003)</f>
        <v>2002.1600772941842</v>
      </c>
      <c r="N5724" s="43">
        <f t="shared" si="268"/>
        <v>1.4162397669658788</v>
      </c>
      <c r="O5724" s="43">
        <f t="shared" si="269"/>
        <v>0.52</v>
      </c>
    </row>
    <row r="5725" spans="5:15" x14ac:dyDescent="0.2">
      <c r="E5725" s="16" t="s">
        <v>454</v>
      </c>
      <c r="F5725" s="22">
        <v>14.502599014150674</v>
      </c>
      <c r="G5725" s="25">
        <v>2.6202200007682846E-2</v>
      </c>
      <c r="H5725" s="3">
        <f t="shared" si="267"/>
        <v>2000</v>
      </c>
      <c r="I5725" s="3">
        <f>MIN(H5725-K5725+L5725,'Power Look Up'!$F$4)</f>
        <v>1998.3445934935278</v>
      </c>
      <c r="K5725" s="51">
        <f t="array" ref="K5725">_xlfn.SUM(_xlfn.NORM.DIST($Q$3:$Q$1003,$F5725,$N5725,FALSE)*WindSpeedStep*$R$3:$R$1003)</f>
        <v>2002.8139206797478</v>
      </c>
      <c r="L5725" s="51">
        <f t="array" ref="L5725">_xlfn.SUM(_xlfn.NORM.DIST($Q$3:$Q$1003,$F5725,$O5725,FALSE)*WindSpeedStep*$R$3:$R$1003)</f>
        <v>2001.1585141732755</v>
      </c>
      <c r="N5725" s="43">
        <f t="shared" si="268"/>
        <v>1.4502599014150674</v>
      </c>
      <c r="O5725" s="43">
        <f t="shared" si="269"/>
        <v>0.38</v>
      </c>
    </row>
    <row r="5726" spans="5:15" x14ac:dyDescent="0.2">
      <c r="E5726" s="16" t="s">
        <v>455</v>
      </c>
      <c r="F5726" s="22">
        <v>15.41995167505101</v>
      </c>
      <c r="G5726" s="25">
        <v>3.4371054538226802E-2</v>
      </c>
      <c r="H5726" s="3">
        <f t="shared" si="267"/>
        <v>2000</v>
      </c>
      <c r="I5726" s="3">
        <f>MIN(H5726-K5726+L5726,'Power Look Up'!$F$4)</f>
        <v>1998.8243383274255</v>
      </c>
      <c r="K5726" s="51">
        <f t="array" ref="K5726">_xlfn.SUM(_xlfn.NORM.DIST($Q$3:$Q$1003,$F5726,$N5726,FALSE)*WindSpeedStep*$R$3:$R$1003)</f>
        <v>2001.5058350870236</v>
      </c>
      <c r="L5726" s="51">
        <f t="array" ref="L5726">_xlfn.SUM(_xlfn.NORM.DIST($Q$3:$Q$1003,$F5726,$O5726,FALSE)*WindSpeedStep*$R$3:$R$1003)</f>
        <v>2000.3301734144491</v>
      </c>
      <c r="N5726" s="43">
        <f t="shared" si="268"/>
        <v>1.5419951675051011</v>
      </c>
      <c r="O5726" s="43">
        <f t="shared" si="269"/>
        <v>0.53</v>
      </c>
    </row>
    <row r="5727" spans="5:15" x14ac:dyDescent="0.2">
      <c r="E5727" s="16" t="s">
        <v>456</v>
      </c>
      <c r="F5727" s="22">
        <v>15.644547958140548</v>
      </c>
      <c r="G5727" s="25">
        <v>3.0042414856444495E-2</v>
      </c>
      <c r="H5727" s="3">
        <f t="shared" si="267"/>
        <v>2000</v>
      </c>
      <c r="I5727" s="3">
        <f>MIN(H5727-K5727+L5727,'Power Look Up'!$F$4)</f>
        <v>1998.9617600182876</v>
      </c>
      <c r="K5727" s="51">
        <f t="array" ref="K5727">_xlfn.SUM(_xlfn.NORM.DIST($Q$3:$Q$1003,$F5727,$N5727,FALSE)*WindSpeedStep*$R$3:$R$1003)</f>
        <v>2001.2545031216798</v>
      </c>
      <c r="L5727" s="51">
        <f t="array" ref="L5727">_xlfn.SUM(_xlfn.NORM.DIST($Q$3:$Q$1003,$F5727,$O5727,FALSE)*WindSpeedStep*$R$3:$R$1003)</f>
        <v>2000.2162631399674</v>
      </c>
      <c r="N5727" s="43">
        <f t="shared" si="268"/>
        <v>1.5644547958140549</v>
      </c>
      <c r="O5727" s="43">
        <f t="shared" si="269"/>
        <v>0.47</v>
      </c>
    </row>
    <row r="5728" spans="5:15" x14ac:dyDescent="0.2">
      <c r="E5728" s="16" t="s">
        <v>457</v>
      </c>
      <c r="F5728" s="22">
        <v>16.390456045326321</v>
      </c>
      <c r="G5728" s="25">
        <v>3.1115668690952909E-2</v>
      </c>
      <c r="H5728" s="3">
        <f t="shared" si="267"/>
        <v>2000</v>
      </c>
      <c r="I5728" s="3">
        <f>MIN(H5728-K5728+L5728,'Power Look Up'!$F$4)</f>
        <v>1999.4192425392575</v>
      </c>
      <c r="K5728" s="51">
        <f t="array" ref="K5728">_xlfn.SUM(_xlfn.NORM.DIST($Q$3:$Q$1003,$F5728,$N5728,FALSE)*WindSpeedStep*$R$3:$R$1003)</f>
        <v>2000.6519596450069</v>
      </c>
      <c r="L5728" s="51">
        <f t="array" ref="L5728">_xlfn.SUM(_xlfn.NORM.DIST($Q$3:$Q$1003,$F5728,$O5728,FALSE)*WindSpeedStep*$R$3:$R$1003)</f>
        <v>2000.0712021842644</v>
      </c>
      <c r="N5728" s="43">
        <f t="shared" si="268"/>
        <v>1.6390456045326323</v>
      </c>
      <c r="O5728" s="43">
        <f t="shared" si="269"/>
        <v>0.51</v>
      </c>
    </row>
    <row r="5729" spans="5:15" x14ac:dyDescent="0.2">
      <c r="E5729" s="16" t="s">
        <v>458</v>
      </c>
      <c r="F5729" s="22">
        <v>16.853460027232131</v>
      </c>
      <c r="G5729" s="25">
        <v>2.8480798555572989E-2</v>
      </c>
      <c r="H5729" s="3">
        <f t="shared" si="267"/>
        <v>2000</v>
      </c>
      <c r="I5729" s="3">
        <f>MIN(H5729-K5729+L5729,'Power Look Up'!$F$4)</f>
        <v>1999.6106700772414</v>
      </c>
      <c r="K5729" s="51">
        <f t="array" ref="K5729">_xlfn.SUM(_xlfn.NORM.DIST($Q$3:$Q$1003,$F5729,$N5729,FALSE)*WindSpeedStep*$R$3:$R$1003)</f>
        <v>2000.4231707451645</v>
      </c>
      <c r="L5729" s="51">
        <f t="array" ref="L5729">_xlfn.SUM(_xlfn.NORM.DIST($Q$3:$Q$1003,$F5729,$O5729,FALSE)*WindSpeedStep*$R$3:$R$1003)</f>
        <v>2000.0338408224059</v>
      </c>
      <c r="N5729" s="43">
        <f t="shared" si="268"/>
        <v>1.6853460027232132</v>
      </c>
      <c r="O5729" s="43">
        <f t="shared" si="269"/>
        <v>0.48</v>
      </c>
    </row>
    <row r="5730" spans="5:15" x14ac:dyDescent="0.2">
      <c r="E5730" s="16" t="s">
        <v>459</v>
      </c>
      <c r="F5730" s="22">
        <v>16.863179052136626</v>
      </c>
      <c r="G5730" s="25">
        <v>2.965039975286559E-2</v>
      </c>
      <c r="H5730" s="3">
        <f t="shared" si="267"/>
        <v>2000</v>
      </c>
      <c r="I5730" s="3">
        <f>MIN(H5730-K5730+L5730,'Power Look Up'!$F$4)</f>
        <v>1999.6148281785074</v>
      </c>
      <c r="K5730" s="51">
        <f t="array" ref="K5730">_xlfn.SUM(_xlfn.NORM.DIST($Q$3:$Q$1003,$F5730,$N5730,FALSE)*WindSpeedStep*$R$3:$R$1003)</f>
        <v>2000.4192838228344</v>
      </c>
      <c r="L5730" s="51">
        <f t="array" ref="L5730">_xlfn.SUM(_xlfn.NORM.DIST($Q$3:$Q$1003,$F5730,$O5730,FALSE)*WindSpeedStep*$R$3:$R$1003)</f>
        <v>2000.0341120013418</v>
      </c>
      <c r="N5730" s="43">
        <f t="shared" si="268"/>
        <v>1.6863179052136628</v>
      </c>
      <c r="O5730" s="43">
        <f t="shared" si="269"/>
        <v>0.5</v>
      </c>
    </row>
    <row r="5731" spans="5:15" x14ac:dyDescent="0.2">
      <c r="E5731" s="16" t="s">
        <v>460</v>
      </c>
      <c r="F5731" s="22">
        <v>16.571236572383217</v>
      </c>
      <c r="G5731" s="25">
        <v>2.7758942308904858E-2</v>
      </c>
      <c r="H5731" s="3">
        <f t="shared" si="267"/>
        <v>2000</v>
      </c>
      <c r="I5731" s="3">
        <f>MIN(H5731-K5731+L5731,'Power Look Up'!$F$4)</f>
        <v>1999.4990987648978</v>
      </c>
      <c r="K5731" s="51">
        <f t="array" ref="K5731">_xlfn.SUM(_xlfn.NORM.DIST($Q$3:$Q$1003,$F5731,$N5731,FALSE)*WindSpeedStep*$R$3:$R$1003)</f>
        <v>2000.5517398877566</v>
      </c>
      <c r="L5731" s="51">
        <f t="array" ref="L5731">_xlfn.SUM(_xlfn.NORM.DIST($Q$3:$Q$1003,$F5731,$O5731,FALSE)*WindSpeedStep*$R$3:$R$1003)</f>
        <v>2000.0508386526544</v>
      </c>
      <c r="N5731" s="43">
        <f t="shared" si="268"/>
        <v>1.6571236572383219</v>
      </c>
      <c r="O5731" s="43">
        <f t="shared" si="269"/>
        <v>0.46</v>
      </c>
    </row>
    <row r="5732" spans="5:15" x14ac:dyDescent="0.2">
      <c r="E5732" s="16" t="s">
        <v>461</v>
      </c>
      <c r="F5732" s="22">
        <v>15.85663851342837</v>
      </c>
      <c r="G5732" s="25">
        <v>3.7839041325933194E-2</v>
      </c>
      <c r="H5732" s="3">
        <f t="shared" si="267"/>
        <v>2000</v>
      </c>
      <c r="I5732" s="3">
        <f>MIN(H5732-K5732+L5732,'Power Look Up'!$F$4)</f>
        <v>1999.135684429433</v>
      </c>
      <c r="K5732" s="51">
        <f t="array" ref="K5732">_xlfn.SUM(_xlfn.NORM.DIST($Q$3:$Q$1003,$F5732,$N5732,FALSE)*WindSpeedStep*$R$3:$R$1003)</f>
        <v>2001.0484394585515</v>
      </c>
      <c r="L5732" s="51">
        <f t="array" ref="L5732">_xlfn.SUM(_xlfn.NORM.DIST($Q$3:$Q$1003,$F5732,$O5732,FALSE)*WindSpeedStep*$R$3:$R$1003)</f>
        <v>2000.1841238879845</v>
      </c>
      <c r="N5732" s="43">
        <f t="shared" si="268"/>
        <v>1.5856638513428372</v>
      </c>
      <c r="O5732" s="43">
        <f t="shared" si="269"/>
        <v>0.6</v>
      </c>
    </row>
    <row r="5733" spans="5:15" x14ac:dyDescent="0.2">
      <c r="E5733" s="16" t="s">
        <v>462</v>
      </c>
      <c r="F5733" s="22">
        <v>14.900402774479769</v>
      </c>
      <c r="G5733" s="25">
        <v>3.0871648703876087E-2</v>
      </c>
      <c r="H5733" s="3">
        <f t="shared" si="267"/>
        <v>2000</v>
      </c>
      <c r="I5733" s="3">
        <f>MIN(H5733-K5733+L5733,'Power Look Up'!$F$4)</f>
        <v>1998.4721351465319</v>
      </c>
      <c r="K5733" s="51">
        <f t="array" ref="K5733">_xlfn.SUM(_xlfn.NORM.DIST($Q$3:$Q$1003,$F5733,$N5733,FALSE)*WindSpeedStep*$R$3:$R$1003)</f>
        <v>2002.2105096527316</v>
      </c>
      <c r="L5733" s="51">
        <f t="array" ref="L5733">_xlfn.SUM(_xlfn.NORM.DIST($Q$3:$Q$1003,$F5733,$O5733,FALSE)*WindSpeedStep*$R$3:$R$1003)</f>
        <v>2000.6826447992635</v>
      </c>
      <c r="N5733" s="43">
        <f t="shared" si="268"/>
        <v>1.4900402774479771</v>
      </c>
      <c r="O5733" s="43">
        <f t="shared" si="269"/>
        <v>0.46</v>
      </c>
    </row>
    <row r="5734" spans="5:15" x14ac:dyDescent="0.2">
      <c r="E5734" s="16" t="s">
        <v>463</v>
      </c>
      <c r="F5734" s="22">
        <v>14.141409196943794</v>
      </c>
      <c r="G5734" s="25">
        <v>3.5357155219584394E-2</v>
      </c>
      <c r="H5734" s="3">
        <f t="shared" si="267"/>
        <v>2000</v>
      </c>
      <c r="I5734" s="3">
        <f>MIN(H5734-K5734+L5734,'Power Look Up'!$F$4)</f>
        <v>1998.896437654246</v>
      </c>
      <c r="K5734" s="51">
        <f t="array" ref="K5734">_xlfn.SUM(_xlfn.NORM.DIST($Q$3:$Q$1003,$F5734,$N5734,FALSE)*WindSpeedStep*$R$3:$R$1003)</f>
        <v>2003.2873111805191</v>
      </c>
      <c r="L5734" s="51">
        <f t="array" ref="L5734">_xlfn.SUM(_xlfn.NORM.DIST($Q$3:$Q$1003,$F5734,$O5734,FALSE)*WindSpeedStep*$R$3:$R$1003)</f>
        <v>2002.1837488347651</v>
      </c>
      <c r="N5734" s="43">
        <f t="shared" si="268"/>
        <v>1.4141409196943795</v>
      </c>
      <c r="O5734" s="43">
        <f t="shared" si="269"/>
        <v>0.5</v>
      </c>
    </row>
    <row r="5735" spans="5:15" x14ac:dyDescent="0.2">
      <c r="E5735" s="16" t="s">
        <v>464</v>
      </c>
      <c r="F5735" s="22">
        <v>13.754174212490216</v>
      </c>
      <c r="G5735" s="25">
        <v>2.7627976360436134E-2</v>
      </c>
      <c r="H5735" s="3">
        <f t="shared" si="267"/>
        <v>1999.7499999999998</v>
      </c>
      <c r="I5735" s="3">
        <f>MIN(H5735-K5735+L5735,'Power Look Up'!$F$4)</f>
        <v>1999.7435034117757</v>
      </c>
      <c r="K5735" s="51">
        <f t="array" ref="K5735">_xlfn.SUM(_xlfn.NORM.DIST($Q$3:$Q$1003,$F5735,$N5735,FALSE)*WindSpeedStep*$R$3:$R$1003)</f>
        <v>2003.449152234047</v>
      </c>
      <c r="L5735" s="51">
        <f t="array" ref="L5735">_xlfn.SUM(_xlfn.NORM.DIST($Q$3:$Q$1003,$F5735,$O5735,FALSE)*WindSpeedStep*$R$3:$R$1003)</f>
        <v>2003.4426556458229</v>
      </c>
      <c r="N5735" s="43">
        <f t="shared" si="268"/>
        <v>1.3754174212490218</v>
      </c>
      <c r="O5735" s="43">
        <f t="shared" si="269"/>
        <v>0.38</v>
      </c>
    </row>
    <row r="5736" spans="5:15" x14ac:dyDescent="0.2">
      <c r="E5736" s="16" t="s">
        <v>465</v>
      </c>
      <c r="F5736" s="22">
        <v>13.808743031669559</v>
      </c>
      <c r="G5736" s="25">
        <v>3.0415512768740362E-2</v>
      </c>
      <c r="H5736" s="3">
        <f t="shared" si="267"/>
        <v>1999.8099999999997</v>
      </c>
      <c r="I5736" s="3">
        <f>MIN(H5736-K5736+L5736,'Power Look Up'!$F$4)</f>
        <v>1999.6185540423039</v>
      </c>
      <c r="K5736" s="51">
        <f t="array" ref="K5736">_xlfn.SUM(_xlfn.NORM.DIST($Q$3:$Q$1003,$F5736,$N5736,FALSE)*WindSpeedStep*$R$3:$R$1003)</f>
        <v>2003.4639439763446</v>
      </c>
      <c r="L5736" s="51">
        <f t="array" ref="L5736">_xlfn.SUM(_xlfn.NORM.DIST($Q$3:$Q$1003,$F5736,$O5736,FALSE)*WindSpeedStep*$R$3:$R$1003)</f>
        <v>2003.2724980186488</v>
      </c>
      <c r="N5736" s="43">
        <f t="shared" si="268"/>
        <v>1.3808743031669559</v>
      </c>
      <c r="O5736" s="43">
        <f t="shared" si="269"/>
        <v>0.42</v>
      </c>
    </row>
    <row r="5737" spans="5:15" x14ac:dyDescent="0.2">
      <c r="E5737" s="16" t="s">
        <v>466</v>
      </c>
      <c r="F5737" s="22">
        <v>13.670410485957136</v>
      </c>
      <c r="G5737" s="25">
        <v>4.6084936560402814E-2</v>
      </c>
      <c r="H5737" s="3">
        <f t="shared" si="267"/>
        <v>1999.6699999999998</v>
      </c>
      <c r="I5737" s="3">
        <f>MIN(H5737-K5737+L5737,'Power Look Up'!$F$4)</f>
        <v>2000</v>
      </c>
      <c r="K5737" s="51">
        <f t="array" ref="K5737">_xlfn.SUM(_xlfn.NORM.DIST($Q$3:$Q$1003,$F5737,$N5737,FALSE)*WindSpeedStep*$R$3:$R$1003)</f>
        <v>2003.3929112280341</v>
      </c>
      <c r="L5737" s="51">
        <f t="array" ref="L5737">_xlfn.SUM(_xlfn.NORM.DIST($Q$3:$Q$1003,$F5737,$O5737,FALSE)*WindSpeedStep*$R$3:$R$1003)</f>
        <v>2004.6553667597937</v>
      </c>
      <c r="N5737" s="43">
        <f t="shared" si="268"/>
        <v>1.3670410485957136</v>
      </c>
      <c r="O5737" s="43">
        <f t="shared" si="269"/>
        <v>0.63</v>
      </c>
    </row>
    <row r="5738" spans="5:15" x14ac:dyDescent="0.2">
      <c r="E5738" s="16" t="s">
        <v>467</v>
      </c>
      <c r="F5738" s="22">
        <v>14.471533785513611</v>
      </c>
      <c r="G5738" s="25">
        <v>3.3168564377087158E-2</v>
      </c>
      <c r="H5738" s="3">
        <f t="shared" si="267"/>
        <v>2000</v>
      </c>
      <c r="I5738" s="3">
        <f>MIN(H5738-K5738+L5738,'Power Look Up'!$F$4)</f>
        <v>1998.4659159095868</v>
      </c>
      <c r="K5738" s="51">
        <f t="array" ref="K5738">_xlfn.SUM(_xlfn.NORM.DIST($Q$3:$Q$1003,$F5738,$N5738,FALSE)*WindSpeedStep*$R$3:$R$1003)</f>
        <v>2002.859850488082</v>
      </c>
      <c r="L5738" s="51">
        <f t="array" ref="L5738">_xlfn.SUM(_xlfn.NORM.DIST($Q$3:$Q$1003,$F5738,$O5738,FALSE)*WindSpeedStep*$R$3:$R$1003)</f>
        <v>2001.3257663976688</v>
      </c>
      <c r="N5738" s="43">
        <f t="shared" si="268"/>
        <v>1.4471533785513611</v>
      </c>
      <c r="O5738" s="43">
        <f t="shared" si="269"/>
        <v>0.48</v>
      </c>
    </row>
    <row r="5739" spans="5:15" x14ac:dyDescent="0.2">
      <c r="E5739" s="16" t="s">
        <v>468</v>
      </c>
      <c r="F5739" s="22">
        <v>14.159970955564425</v>
      </c>
      <c r="G5739" s="25">
        <v>3.1073510064446409E-2</v>
      </c>
      <c r="H5739" s="3">
        <f t="shared" si="267"/>
        <v>2000</v>
      </c>
      <c r="I5739" s="3">
        <f>MIN(H5739-K5739+L5739,'Power Look Up'!$F$4)</f>
        <v>1998.7455438845</v>
      </c>
      <c r="K5739" s="51">
        <f t="array" ref="K5739">_xlfn.SUM(_xlfn.NORM.DIST($Q$3:$Q$1003,$F5739,$N5739,FALSE)*WindSpeedStep*$R$3:$R$1003)</f>
        <v>2003.2677638338348</v>
      </c>
      <c r="L5739" s="51">
        <f t="array" ref="L5739">_xlfn.SUM(_xlfn.NORM.DIST($Q$3:$Q$1003,$F5739,$O5739,FALSE)*WindSpeedStep*$R$3:$R$1003)</f>
        <v>2002.0133077183348</v>
      </c>
      <c r="N5739" s="43">
        <f t="shared" si="268"/>
        <v>1.4159970955564427</v>
      </c>
      <c r="O5739" s="43">
        <f t="shared" si="269"/>
        <v>0.44</v>
      </c>
    </row>
    <row r="5740" spans="5:15" x14ac:dyDescent="0.2">
      <c r="E5740" s="16" t="s">
        <v>469</v>
      </c>
      <c r="F5740" s="22">
        <v>14.805022832399926</v>
      </c>
      <c r="G5740" s="25">
        <v>2.5666964806592005E-2</v>
      </c>
      <c r="H5740" s="3">
        <f t="shared" si="267"/>
        <v>2000</v>
      </c>
      <c r="I5740" s="3">
        <f>MIN(H5740-K5740+L5740,'Power Look Up'!$F$4)</f>
        <v>1998.3822909285418</v>
      </c>
      <c r="K5740" s="51">
        <f t="array" ref="K5740">_xlfn.SUM(_xlfn.NORM.DIST($Q$3:$Q$1003,$F5740,$N5740,FALSE)*WindSpeedStep*$R$3:$R$1003)</f>
        <v>2002.3540792514359</v>
      </c>
      <c r="L5740" s="51">
        <f t="array" ref="L5740">_xlfn.SUM(_xlfn.NORM.DIST($Q$3:$Q$1003,$F5740,$O5740,FALSE)*WindSpeedStep*$R$3:$R$1003)</f>
        <v>2000.7363701799777</v>
      </c>
      <c r="N5740" s="43">
        <f t="shared" si="268"/>
        <v>1.4805022832399928</v>
      </c>
      <c r="O5740" s="43">
        <f t="shared" si="269"/>
        <v>0.38</v>
      </c>
    </row>
    <row r="5741" spans="5:15" x14ac:dyDescent="0.2">
      <c r="E5741" s="16" t="s">
        <v>470</v>
      </c>
      <c r="F5741" s="22">
        <v>14.176379524338772</v>
      </c>
      <c r="G5741" s="25">
        <v>2.821594888266489E-2</v>
      </c>
      <c r="H5741" s="3">
        <f t="shared" si="267"/>
        <v>2000</v>
      </c>
      <c r="I5741" s="3">
        <f>MIN(H5741-K5741+L5741,'Power Look Up'!$F$4)</f>
        <v>1998.6483342836252</v>
      </c>
      <c r="K5741" s="51">
        <f t="array" ref="K5741">_xlfn.SUM(_xlfn.NORM.DIST($Q$3:$Q$1003,$F5741,$N5741,FALSE)*WindSpeedStep*$R$3:$R$1003)</f>
        <v>2003.2498856922846</v>
      </c>
      <c r="L5741" s="51">
        <f t="array" ref="L5741">_xlfn.SUM(_xlfn.NORM.DIST($Q$3:$Q$1003,$F5741,$O5741,FALSE)*WindSpeedStep*$R$3:$R$1003)</f>
        <v>2001.8982199759098</v>
      </c>
      <c r="N5741" s="43">
        <f t="shared" si="268"/>
        <v>1.4176379524338774</v>
      </c>
      <c r="O5741" s="43">
        <f t="shared" si="269"/>
        <v>0.4</v>
      </c>
    </row>
    <row r="5742" spans="5:15" x14ac:dyDescent="0.2">
      <c r="E5742" s="16" t="s">
        <v>471</v>
      </c>
      <c r="F5742" s="22">
        <v>13.504327315892276</v>
      </c>
      <c r="G5742" s="25">
        <v>2.2215101351027791E-2</v>
      </c>
      <c r="H5742" s="3">
        <f t="shared" si="267"/>
        <v>1999.4999999999998</v>
      </c>
      <c r="I5742" s="3">
        <f>MIN(H5742-K5742+L5742,'Power Look Up'!$F$4)</f>
        <v>2000</v>
      </c>
      <c r="K5742" s="51">
        <f t="array" ref="K5742">_xlfn.SUM(_xlfn.NORM.DIST($Q$3:$Q$1003,$F5742,$N5742,FALSE)*WindSpeedStep*$R$3:$R$1003)</f>
        <v>2003.1333333799114</v>
      </c>
      <c r="L5742" s="51">
        <f t="array" ref="L5742">_xlfn.SUM(_xlfn.NORM.DIST($Q$3:$Q$1003,$F5742,$O5742,FALSE)*WindSpeedStep*$R$3:$R$1003)</f>
        <v>2004.6473599488843</v>
      </c>
      <c r="N5742" s="43">
        <f t="shared" si="268"/>
        <v>1.3504327315892277</v>
      </c>
      <c r="O5742" s="43">
        <f t="shared" si="269"/>
        <v>0.3</v>
      </c>
    </row>
    <row r="5743" spans="5:15" x14ac:dyDescent="0.2">
      <c r="E5743" s="16" t="s">
        <v>472</v>
      </c>
      <c r="F5743" s="22">
        <v>13.587843069791155</v>
      </c>
      <c r="G5743" s="25">
        <v>3.2381887083919848E-2</v>
      </c>
      <c r="H5743" s="3">
        <f t="shared" si="267"/>
        <v>1999.5899999999997</v>
      </c>
      <c r="I5743" s="3">
        <f>MIN(H5743-K5743+L5743,'Power Look Up'!$F$4)</f>
        <v>2000</v>
      </c>
      <c r="K5743" s="51">
        <f t="array" ref="K5743">_xlfn.SUM(_xlfn.NORM.DIST($Q$3:$Q$1003,$F5743,$N5743,FALSE)*WindSpeedStep*$R$3:$R$1003)</f>
        <v>2003.2912186490551</v>
      </c>
      <c r="L5743" s="51">
        <f t="array" ref="L5743">_xlfn.SUM(_xlfn.NORM.DIST($Q$3:$Q$1003,$F5743,$O5743,FALSE)*WindSpeedStep*$R$3:$R$1003)</f>
        <v>2004.4705578707474</v>
      </c>
      <c r="N5743" s="43">
        <f t="shared" si="268"/>
        <v>1.3587843069791157</v>
      </c>
      <c r="O5743" s="43">
        <f t="shared" si="269"/>
        <v>0.44000000000000006</v>
      </c>
    </row>
    <row r="5744" spans="5:15" x14ac:dyDescent="0.2">
      <c r="E5744" s="16" t="s">
        <v>473</v>
      </c>
      <c r="F5744" s="22">
        <v>14.028337788626599</v>
      </c>
      <c r="G5744" s="25">
        <v>2.6375184685100438E-2</v>
      </c>
      <c r="H5744" s="3">
        <f t="shared" si="267"/>
        <v>2000</v>
      </c>
      <c r="I5744" s="3">
        <f>MIN(H5744-K5744+L5744,'Power Look Up'!$F$4)</f>
        <v>1998.9148011547109</v>
      </c>
      <c r="K5744" s="51">
        <f t="array" ref="K5744">_xlfn.SUM(_xlfn.NORM.DIST($Q$3:$Q$1003,$F5744,$N5744,FALSE)*WindSpeedStep*$R$3:$R$1003)</f>
        <v>2003.3884549006327</v>
      </c>
      <c r="L5744" s="51">
        <f t="array" ref="L5744">_xlfn.SUM(_xlfn.NORM.DIST($Q$3:$Q$1003,$F5744,$O5744,FALSE)*WindSpeedStep*$R$3:$R$1003)</f>
        <v>2002.3032560553436</v>
      </c>
      <c r="N5744" s="43">
        <f t="shared" si="268"/>
        <v>1.4028337788626599</v>
      </c>
      <c r="O5744" s="43">
        <f t="shared" si="269"/>
        <v>0.37</v>
      </c>
    </row>
    <row r="5745" spans="5:15" x14ac:dyDescent="0.2">
      <c r="E5745" s="16" t="s">
        <v>474</v>
      </c>
      <c r="F5745" s="22">
        <v>13.823969828298649</v>
      </c>
      <c r="G5745" s="25">
        <v>3.5445679214152738E-2</v>
      </c>
      <c r="H5745" s="3">
        <f t="shared" si="267"/>
        <v>1999.8199999999997</v>
      </c>
      <c r="I5745" s="3">
        <f>MIN(H5745-K5745+L5745,'Power Look Up'!$F$4)</f>
        <v>1999.7296431901013</v>
      </c>
      <c r="K5745" s="51">
        <f t="array" ref="K5745">_xlfn.SUM(_xlfn.NORM.DIST($Q$3:$Q$1003,$F5745,$N5745,FALSE)*WindSpeedStep*$R$3:$R$1003)</f>
        <v>2003.4653159565557</v>
      </c>
      <c r="L5745" s="51">
        <f t="array" ref="L5745">_xlfn.SUM(_xlfn.NORM.DIST($Q$3:$Q$1003,$F5745,$O5745,FALSE)*WindSpeedStep*$R$3:$R$1003)</f>
        <v>2003.3749591466574</v>
      </c>
      <c r="N5745" s="43">
        <f t="shared" si="268"/>
        <v>1.382396982829865</v>
      </c>
      <c r="O5745" s="43">
        <f t="shared" si="269"/>
        <v>0.49000000000000005</v>
      </c>
    </row>
    <row r="5746" spans="5:15" x14ac:dyDescent="0.2">
      <c r="E5746" s="16" t="s">
        <v>475</v>
      </c>
      <c r="F5746" s="22">
        <v>14.028554476822285</v>
      </c>
      <c r="G5746" s="25">
        <v>3.4215927292654921E-2</v>
      </c>
      <c r="H5746" s="3">
        <f t="shared" si="267"/>
        <v>2000</v>
      </c>
      <c r="I5746" s="3">
        <f>MIN(H5746-K5746+L5746,'Power Look Up'!$F$4)</f>
        <v>1999.1296734477817</v>
      </c>
      <c r="K5746" s="51">
        <f t="array" ref="K5746">_xlfn.SUM(_xlfn.NORM.DIST($Q$3:$Q$1003,$F5746,$N5746,FALSE)*WindSpeedStep*$R$3:$R$1003)</f>
        <v>2003.3882942798161</v>
      </c>
      <c r="L5746" s="51">
        <f t="array" ref="L5746">_xlfn.SUM(_xlfn.NORM.DIST($Q$3:$Q$1003,$F5746,$O5746,FALSE)*WindSpeedStep*$R$3:$R$1003)</f>
        <v>2002.5179677275978</v>
      </c>
      <c r="N5746" s="43">
        <f t="shared" si="268"/>
        <v>1.4028554476822286</v>
      </c>
      <c r="O5746" s="43">
        <f t="shared" si="269"/>
        <v>0.48</v>
      </c>
    </row>
    <row r="5747" spans="5:15" x14ac:dyDescent="0.2">
      <c r="E5747" s="16" t="s">
        <v>476</v>
      </c>
      <c r="F5747" s="22">
        <v>14.359946018727758</v>
      </c>
      <c r="G5747" s="25">
        <v>2.5766113571559283E-2</v>
      </c>
      <c r="H5747" s="3">
        <f t="shared" si="267"/>
        <v>2000</v>
      </c>
      <c r="I5747" s="3">
        <f>MIN(H5747-K5747+L5747,'Power Look Up'!$F$4)</f>
        <v>1998.3951548311945</v>
      </c>
      <c r="K5747" s="51">
        <f t="array" ref="K5747">_xlfn.SUM(_xlfn.NORM.DIST($Q$3:$Q$1003,$F5747,$N5747,FALSE)*WindSpeedStep*$R$3:$R$1003)</f>
        <v>2003.0192050219744</v>
      </c>
      <c r="L5747" s="51">
        <f t="array" ref="L5747">_xlfn.SUM(_xlfn.NORM.DIST($Q$3:$Q$1003,$F5747,$O5747,FALSE)*WindSpeedStep*$R$3:$R$1003)</f>
        <v>2001.4143598531689</v>
      </c>
      <c r="N5747" s="43">
        <f t="shared" si="268"/>
        <v>1.4359946018727758</v>
      </c>
      <c r="O5747" s="43">
        <f t="shared" si="269"/>
        <v>0.37</v>
      </c>
    </row>
    <row r="5748" spans="5:15" x14ac:dyDescent="0.2">
      <c r="E5748" s="16" t="s">
        <v>477</v>
      </c>
      <c r="F5748" s="22">
        <v>13.931924641189177</v>
      </c>
      <c r="G5748" s="25">
        <v>2.5839933051006781E-2</v>
      </c>
      <c r="H5748" s="3">
        <f t="shared" si="267"/>
        <v>1999.9299999999998</v>
      </c>
      <c r="I5748" s="3">
        <f>MIN(H5748-K5748+L5748,'Power Look Up'!$F$4)</f>
        <v>1999.1211930466875</v>
      </c>
      <c r="K5748" s="51">
        <f t="array" ref="K5748">_xlfn.SUM(_xlfn.NORM.DIST($Q$3:$Q$1003,$F5748,$N5748,FALSE)*WindSpeedStep*$R$3:$R$1003)</f>
        <v>2003.4447638064896</v>
      </c>
      <c r="L5748" s="51">
        <f t="array" ref="L5748">_xlfn.SUM(_xlfn.NORM.DIST($Q$3:$Q$1003,$F5748,$O5748,FALSE)*WindSpeedStep*$R$3:$R$1003)</f>
        <v>2002.6359568531773</v>
      </c>
      <c r="N5748" s="43">
        <f t="shared" si="268"/>
        <v>1.3931924641189177</v>
      </c>
      <c r="O5748" s="43">
        <f t="shared" si="269"/>
        <v>0.36</v>
      </c>
    </row>
    <row r="5749" spans="5:15" x14ac:dyDescent="0.2">
      <c r="E5749" s="16" t="s">
        <v>478</v>
      </c>
      <c r="F5749" s="22">
        <v>13.184466039284962</v>
      </c>
      <c r="G5749" s="25">
        <v>3.4131075059024921E-2</v>
      </c>
      <c r="H5749" s="3">
        <f t="shared" si="267"/>
        <v>1999.1799999999998</v>
      </c>
      <c r="I5749" s="3">
        <f>MIN(H5749-K5749+L5749,'Power Look Up'!$F$4)</f>
        <v>2000</v>
      </c>
      <c r="K5749" s="51">
        <f t="array" ref="K5749">_xlfn.SUM(_xlfn.NORM.DIST($Q$3:$Q$1003,$F5749,$N5749,FALSE)*WindSpeedStep*$R$3:$R$1003)</f>
        <v>2001.8325976709718</v>
      </c>
      <c r="L5749" s="51">
        <f t="array" ref="L5749">_xlfn.SUM(_xlfn.NORM.DIST($Q$3:$Q$1003,$F5749,$O5749,FALSE)*WindSpeedStep*$R$3:$R$1003)</f>
        <v>2007.5289026456871</v>
      </c>
      <c r="N5749" s="43">
        <f t="shared" si="268"/>
        <v>1.3184466039284963</v>
      </c>
      <c r="O5749" s="43">
        <f t="shared" si="269"/>
        <v>0.45</v>
      </c>
    </row>
    <row r="5750" spans="5:15" x14ac:dyDescent="0.2">
      <c r="E5750" s="16" t="s">
        <v>479</v>
      </c>
      <c r="F5750" s="22">
        <v>12.425933087957514</v>
      </c>
      <c r="G5750" s="25">
        <v>3.2190741505574064E-2</v>
      </c>
      <c r="H5750" s="3">
        <f t="shared" si="267"/>
        <v>1992.7299999999975</v>
      </c>
      <c r="I5750" s="3">
        <f>MIN(H5750-K5750+L5750,'Power Look Up'!$F$4)</f>
        <v>2000</v>
      </c>
      <c r="K5750" s="51">
        <f t="array" ref="K5750">_xlfn.SUM(_xlfn.NORM.DIST($Q$3:$Q$1003,$F5750,$N5750,FALSE)*WindSpeedStep*$R$3:$R$1003)</f>
        <v>1990.0987781249182</v>
      </c>
      <c r="L5750" s="51">
        <f t="array" ref="L5750">_xlfn.SUM(_xlfn.NORM.DIST($Q$3:$Q$1003,$F5750,$O5750,FALSE)*WindSpeedStep*$R$3:$R$1003)</f>
        <v>2017.1459279689666</v>
      </c>
      <c r="N5750" s="43">
        <f t="shared" si="268"/>
        <v>1.2425933087957515</v>
      </c>
      <c r="O5750" s="43">
        <f t="shared" si="269"/>
        <v>0.4</v>
      </c>
    </row>
    <row r="5751" spans="5:15" x14ac:dyDescent="0.2">
      <c r="E5751" s="16" t="s">
        <v>480</v>
      </c>
      <c r="F5751" s="22">
        <v>12.724026660228942</v>
      </c>
      <c r="G5751" s="25">
        <v>4.872671337116205E-2</v>
      </c>
      <c r="H5751" s="3">
        <f t="shared" si="267"/>
        <v>1995.9199999999976</v>
      </c>
      <c r="I5751" s="3">
        <f>MIN(H5751-K5751+L5751,'Power Look Up'!$F$4)</f>
        <v>2000</v>
      </c>
      <c r="K5751" s="51">
        <f t="array" ref="K5751">_xlfn.SUM(_xlfn.NORM.DIST($Q$3:$Q$1003,$F5751,$N5751,FALSE)*WindSpeedStep*$R$3:$R$1003)</f>
        <v>1996.7696286471162</v>
      </c>
      <c r="L5751" s="51">
        <f t="array" ref="L5751">_xlfn.SUM(_xlfn.NORM.DIST($Q$3:$Q$1003,$F5751,$O5751,FALSE)*WindSpeedStep*$R$3:$R$1003)</f>
        <v>2013.2652337514139</v>
      </c>
      <c r="N5751" s="43">
        <f t="shared" si="268"/>
        <v>1.2724026660228942</v>
      </c>
      <c r="O5751" s="43">
        <f t="shared" si="269"/>
        <v>0.62</v>
      </c>
    </row>
    <row r="5752" spans="5:15" x14ac:dyDescent="0.2">
      <c r="E5752" s="16" t="s">
        <v>481</v>
      </c>
      <c r="F5752" s="22">
        <v>13.409377896406061</v>
      </c>
      <c r="G5752" s="25">
        <v>4.5490551814748259E-2</v>
      </c>
      <c r="H5752" s="3">
        <f t="shared" si="267"/>
        <v>1999.4099999999999</v>
      </c>
      <c r="I5752" s="3">
        <f>MIN(H5752-K5752+L5752,'Power Look Up'!$F$4)</f>
        <v>2000</v>
      </c>
      <c r="K5752" s="51">
        <f t="array" ref="K5752">_xlfn.SUM(_xlfn.NORM.DIST($Q$3:$Q$1003,$F5752,$N5752,FALSE)*WindSpeedStep*$R$3:$R$1003)</f>
        <v>2002.8746280279693</v>
      </c>
      <c r="L5752" s="51">
        <f t="array" ref="L5752">_xlfn.SUM(_xlfn.NORM.DIST($Q$3:$Q$1003,$F5752,$O5752,FALSE)*WindSpeedStep*$R$3:$R$1003)</f>
        <v>2006.3417058844252</v>
      </c>
      <c r="N5752" s="43">
        <f t="shared" si="268"/>
        <v>1.3409377896406063</v>
      </c>
      <c r="O5752" s="43">
        <f t="shared" si="269"/>
        <v>0.61</v>
      </c>
    </row>
    <row r="5753" spans="5:15" x14ac:dyDescent="0.2">
      <c r="E5753" s="16" t="s">
        <v>482</v>
      </c>
      <c r="F5753" s="22">
        <v>14.607208010961276</v>
      </c>
      <c r="G5753" s="25">
        <v>3.1491302078728196E-2</v>
      </c>
      <c r="H5753" s="3">
        <f t="shared" si="267"/>
        <v>2000</v>
      </c>
      <c r="I5753" s="3">
        <f>MIN(H5753-K5753+L5753,'Power Look Up'!$F$4)</f>
        <v>1998.4073036393536</v>
      </c>
      <c r="K5753" s="51">
        <f t="array" ref="K5753">_xlfn.SUM(_xlfn.NORM.DIST($Q$3:$Q$1003,$F5753,$N5753,FALSE)*WindSpeedStep*$R$3:$R$1003)</f>
        <v>2002.6562122440287</v>
      </c>
      <c r="L5753" s="51">
        <f t="array" ref="L5753">_xlfn.SUM(_xlfn.NORM.DIST($Q$3:$Q$1003,$F5753,$O5753,FALSE)*WindSpeedStep*$R$3:$R$1003)</f>
        <v>2001.0635158833823</v>
      </c>
      <c r="N5753" s="43">
        <f t="shared" si="268"/>
        <v>1.4607208010961277</v>
      </c>
      <c r="O5753" s="43">
        <f t="shared" si="269"/>
        <v>0.46</v>
      </c>
    </row>
    <row r="5754" spans="5:15" x14ac:dyDescent="0.2">
      <c r="E5754" s="16" t="s">
        <v>483</v>
      </c>
      <c r="F5754" s="22">
        <v>14.394409979089458</v>
      </c>
      <c r="G5754" s="25">
        <v>2.3620280407040849E-2</v>
      </c>
      <c r="H5754" s="3">
        <f t="shared" si="267"/>
        <v>2000</v>
      </c>
      <c r="I5754" s="3">
        <f>MIN(H5754-K5754+L5754,'Power Look Up'!$F$4)</f>
        <v>1998.3440849741678</v>
      </c>
      <c r="K5754" s="51">
        <f t="array" ref="K5754">_xlfn.SUM(_xlfn.NORM.DIST($Q$3:$Q$1003,$F5754,$N5754,FALSE)*WindSpeedStep*$R$3:$R$1003)</f>
        <v>2002.9711074383542</v>
      </c>
      <c r="L5754" s="51">
        <f t="array" ref="L5754">_xlfn.SUM(_xlfn.NORM.DIST($Q$3:$Q$1003,$F5754,$O5754,FALSE)*WindSpeedStep*$R$3:$R$1003)</f>
        <v>2001.315192412522</v>
      </c>
      <c r="N5754" s="43">
        <f t="shared" si="268"/>
        <v>1.439440997908946</v>
      </c>
      <c r="O5754" s="43">
        <f t="shared" si="269"/>
        <v>0.34</v>
      </c>
    </row>
    <row r="5755" spans="5:15" x14ac:dyDescent="0.2">
      <c r="E5755" s="16" t="s">
        <v>484</v>
      </c>
      <c r="F5755" s="22">
        <v>13.70038898677694</v>
      </c>
      <c r="G5755" s="25">
        <v>3.0656063882957409E-2</v>
      </c>
      <c r="H5755" s="3">
        <f t="shared" si="267"/>
        <v>1999.6999999999998</v>
      </c>
      <c r="I5755" s="3">
        <f>MIN(H5755-K5755+L5755,'Power Look Up'!$F$4)</f>
        <v>2000</v>
      </c>
      <c r="K5755" s="51">
        <f t="array" ref="K5755">_xlfn.SUM(_xlfn.NORM.DIST($Q$3:$Q$1003,$F5755,$N5755,FALSE)*WindSpeedStep*$R$3:$R$1003)</f>
        <v>2003.4180652584546</v>
      </c>
      <c r="L5755" s="51">
        <f t="array" ref="L5755">_xlfn.SUM(_xlfn.NORM.DIST($Q$3:$Q$1003,$F5755,$O5755,FALSE)*WindSpeedStep*$R$3:$R$1003)</f>
        <v>2003.797088765552</v>
      </c>
      <c r="N5755" s="43">
        <f t="shared" si="268"/>
        <v>1.3700388986776941</v>
      </c>
      <c r="O5755" s="43">
        <f t="shared" si="269"/>
        <v>0.42</v>
      </c>
    </row>
    <row r="5756" spans="5:15" x14ac:dyDescent="0.2">
      <c r="E5756" s="16" t="s">
        <v>485</v>
      </c>
      <c r="F5756" s="22">
        <v>13.054944089803099</v>
      </c>
      <c r="G5756" s="25">
        <v>2.6809766291789522E-2</v>
      </c>
      <c r="H5756" s="3">
        <f t="shared" si="267"/>
        <v>1999.0499999999997</v>
      </c>
      <c r="I5756" s="3">
        <f>MIN(H5756-K5756+L5756,'Power Look Up'!$F$4)</f>
        <v>2000</v>
      </c>
      <c r="K5756" s="51">
        <f t="array" ref="K5756">_xlfn.SUM(_xlfn.NORM.DIST($Q$3:$Q$1003,$F5756,$N5756,FALSE)*WindSpeedStep*$R$3:$R$1003)</f>
        <v>2000.8799573397248</v>
      </c>
      <c r="L5756" s="51">
        <f t="array" ref="L5756">_xlfn.SUM(_xlfn.NORM.DIST($Q$3:$Q$1003,$F5756,$O5756,FALSE)*WindSpeedStep*$R$3:$R$1003)</f>
        <v>2008.3628091107937</v>
      </c>
      <c r="N5756" s="43">
        <f t="shared" si="268"/>
        <v>1.30549440898031</v>
      </c>
      <c r="O5756" s="43">
        <f t="shared" si="269"/>
        <v>0.35</v>
      </c>
    </row>
    <row r="5757" spans="5:15" x14ac:dyDescent="0.2">
      <c r="E5757" s="16" t="s">
        <v>486</v>
      </c>
      <c r="F5757" s="22">
        <v>13.182656174044238</v>
      </c>
      <c r="G5757" s="25">
        <v>3.6411478359352774E-2</v>
      </c>
      <c r="H5757" s="3">
        <f t="shared" si="267"/>
        <v>1999.1799999999998</v>
      </c>
      <c r="I5757" s="3">
        <f>MIN(H5757-K5757+L5757,'Power Look Up'!$F$4)</f>
        <v>2000</v>
      </c>
      <c r="K5757" s="51">
        <f t="array" ref="K5757">_xlfn.SUM(_xlfn.NORM.DIST($Q$3:$Q$1003,$F5757,$N5757,FALSE)*WindSpeedStep*$R$3:$R$1003)</f>
        <v>2001.8212816973405</v>
      </c>
      <c r="L5757" s="51">
        <f t="array" ref="L5757">_xlfn.SUM(_xlfn.NORM.DIST($Q$3:$Q$1003,$F5757,$O5757,FALSE)*WindSpeedStep*$R$3:$R$1003)</f>
        <v>2007.6805576292941</v>
      </c>
      <c r="N5757" s="43">
        <f t="shared" si="268"/>
        <v>1.3182656174044238</v>
      </c>
      <c r="O5757" s="43">
        <f t="shared" si="269"/>
        <v>0.48000000000000004</v>
      </c>
    </row>
    <row r="5758" spans="5:15" x14ac:dyDescent="0.2">
      <c r="E5758" s="16" t="s">
        <v>487</v>
      </c>
      <c r="F5758" s="22">
        <v>13.145613100748081</v>
      </c>
      <c r="G5758" s="25">
        <v>4.7924733154070115E-2</v>
      </c>
      <c r="H5758" s="3">
        <f t="shared" si="267"/>
        <v>1999.1499999999999</v>
      </c>
      <c r="I5758" s="3">
        <f>MIN(H5758-K5758+L5758,'Power Look Up'!$F$4)</f>
        <v>2000</v>
      </c>
      <c r="K5758" s="51">
        <f t="array" ref="K5758">_xlfn.SUM(_xlfn.NORM.DIST($Q$3:$Q$1003,$F5758,$N5758,FALSE)*WindSpeedStep*$R$3:$R$1003)</f>
        <v>2001.5778419830788</v>
      </c>
      <c r="L5758" s="51">
        <f t="array" ref="L5758">_xlfn.SUM(_xlfn.NORM.DIST($Q$3:$Q$1003,$F5758,$O5758,FALSE)*WindSpeedStep*$R$3:$R$1003)</f>
        <v>2008.7201055481755</v>
      </c>
      <c r="N5758" s="43">
        <f t="shared" si="268"/>
        <v>1.3145613100748081</v>
      </c>
      <c r="O5758" s="43">
        <f t="shared" si="269"/>
        <v>0.63</v>
      </c>
    </row>
    <row r="5759" spans="5:15" x14ac:dyDescent="0.2">
      <c r="E5759" s="16" t="s">
        <v>488</v>
      </c>
      <c r="F5759" s="22">
        <v>13.233727690794746</v>
      </c>
      <c r="G5759" s="25">
        <v>3.9293539367725318E-2</v>
      </c>
      <c r="H5759" s="3">
        <f t="shared" si="267"/>
        <v>1999.2299999999998</v>
      </c>
      <c r="I5759" s="3">
        <f>MIN(H5759-K5759+L5759,'Power Look Up'!$F$4)</f>
        <v>2000</v>
      </c>
      <c r="K5759" s="51">
        <f t="array" ref="K5759">_xlfn.SUM(_xlfn.NORM.DIST($Q$3:$Q$1003,$F5759,$N5759,FALSE)*WindSpeedStep*$R$3:$R$1003)</f>
        <v>2002.1208731818342</v>
      </c>
      <c r="L5759" s="51">
        <f t="array" ref="L5759">_xlfn.SUM(_xlfn.NORM.DIST($Q$3:$Q$1003,$F5759,$O5759,FALSE)*WindSpeedStep*$R$3:$R$1003)</f>
        <v>2007.3936749313348</v>
      </c>
      <c r="N5759" s="43">
        <f t="shared" si="268"/>
        <v>1.3233727690794748</v>
      </c>
      <c r="O5759" s="43">
        <f t="shared" si="269"/>
        <v>0.52</v>
      </c>
    </row>
    <row r="5760" spans="5:15" x14ac:dyDescent="0.2">
      <c r="E5760" s="16" t="s">
        <v>489</v>
      </c>
      <c r="F5760" s="22">
        <v>13.300602266389738</v>
      </c>
      <c r="G5760" s="25">
        <v>3.2329363091068312E-2</v>
      </c>
      <c r="H5760" s="3">
        <f t="shared" si="267"/>
        <v>1999.2999999999997</v>
      </c>
      <c r="I5760" s="3">
        <f>MIN(H5760-K5760+L5760,'Power Look Up'!$F$4)</f>
        <v>2000</v>
      </c>
      <c r="K5760" s="51">
        <f t="array" ref="K5760">_xlfn.SUM(_xlfn.NORM.DIST($Q$3:$Q$1003,$F5760,$N5760,FALSE)*WindSpeedStep*$R$3:$R$1003)</f>
        <v>2002.4550868646722</v>
      </c>
      <c r="L5760" s="51">
        <f t="array" ref="L5760">_xlfn.SUM(_xlfn.NORM.DIST($Q$3:$Q$1003,$F5760,$O5760,FALSE)*WindSpeedStep*$R$3:$R$1003)</f>
        <v>2006.4322100451545</v>
      </c>
      <c r="N5760" s="43">
        <f t="shared" si="268"/>
        <v>1.3300602266389738</v>
      </c>
      <c r="O5760" s="43">
        <f t="shared" si="269"/>
        <v>0.42999999999999994</v>
      </c>
    </row>
    <row r="5761" spans="5:15" x14ac:dyDescent="0.2">
      <c r="E5761" s="16" t="s">
        <v>490</v>
      </c>
      <c r="F5761" s="22">
        <v>13.945126084137264</v>
      </c>
      <c r="G5761" s="25">
        <v>2.7249663983479805E-2</v>
      </c>
      <c r="H5761" s="3">
        <f t="shared" si="267"/>
        <v>1999.9499999999998</v>
      </c>
      <c r="I5761" s="3">
        <f>MIN(H5761-K5761+L5761,'Power Look Up'!$F$4)</f>
        <v>1999.1330681231796</v>
      </c>
      <c r="K5761" s="51">
        <f t="array" ref="K5761">_xlfn.SUM(_xlfn.NORM.DIST($Q$3:$Q$1003,$F5761,$N5761,FALSE)*WindSpeedStep*$R$3:$R$1003)</f>
        <v>2003.4389684238085</v>
      </c>
      <c r="L5761" s="51">
        <f t="array" ref="L5761">_xlfn.SUM(_xlfn.NORM.DIST($Q$3:$Q$1003,$F5761,$O5761,FALSE)*WindSpeedStep*$R$3:$R$1003)</f>
        <v>2002.6220365469883</v>
      </c>
      <c r="N5761" s="43">
        <f t="shared" si="268"/>
        <v>1.3945126084137265</v>
      </c>
      <c r="O5761" s="43">
        <f t="shared" si="269"/>
        <v>0.38</v>
      </c>
    </row>
    <row r="5762" spans="5:15" x14ac:dyDescent="0.2">
      <c r="E5762" s="16" t="s">
        <v>491</v>
      </c>
      <c r="F5762" s="22">
        <v>13.594457674975351</v>
      </c>
      <c r="G5762" s="25">
        <v>3.6044100597112529E-2</v>
      </c>
      <c r="H5762" s="3">
        <f t="shared" si="267"/>
        <v>1999.5899999999997</v>
      </c>
      <c r="I5762" s="3">
        <f>MIN(H5762-K5762+L5762,'Power Look Up'!$F$4)</f>
        <v>2000</v>
      </c>
      <c r="K5762" s="51">
        <f t="array" ref="K5762">_xlfn.SUM(_xlfn.NORM.DIST($Q$3:$Q$1003,$F5762,$N5762,FALSE)*WindSpeedStep*$R$3:$R$1003)</f>
        <v>2003.3012435786688</v>
      </c>
      <c r="L5762" s="51">
        <f t="array" ref="L5762">_xlfn.SUM(_xlfn.NORM.DIST($Q$3:$Q$1003,$F5762,$O5762,FALSE)*WindSpeedStep*$R$3:$R$1003)</f>
        <v>2004.5885522233552</v>
      </c>
      <c r="N5762" s="43">
        <f t="shared" si="268"/>
        <v>1.3594457674975351</v>
      </c>
      <c r="O5762" s="43">
        <f t="shared" si="269"/>
        <v>0.49000000000000005</v>
      </c>
    </row>
    <row r="5763" spans="5:15" x14ac:dyDescent="0.2">
      <c r="E5763" s="16" t="s">
        <v>492</v>
      </c>
      <c r="F5763" s="22">
        <v>13.683183437700496</v>
      </c>
      <c r="G5763" s="25">
        <v>3.2887083773220541E-2</v>
      </c>
      <c r="H5763" s="3">
        <f t="shared" ref="H5763:H5826" si="270">INDEX(PowerArray,MIN(MaximumPowerIndex,ROUND(F5763*100,0)))</f>
        <v>1999.6799999999998</v>
      </c>
      <c r="I5763" s="3">
        <f>MIN(H5763-K5763+L5763,'Power Look Up'!$F$4)</f>
        <v>2000</v>
      </c>
      <c r="K5763" s="51">
        <f t="array" ref="K5763">_xlfn.SUM(_xlfn.NORM.DIST($Q$3:$Q$1003,$F5763,$N5763,FALSE)*WindSpeedStep*$R$3:$R$1003)</f>
        <v>2003.4043472028047</v>
      </c>
      <c r="L5763" s="51">
        <f t="array" ref="L5763">_xlfn.SUM(_xlfn.NORM.DIST($Q$3:$Q$1003,$F5763,$O5763,FALSE)*WindSpeedStep*$R$3:$R$1003)</f>
        <v>2003.9644538967705</v>
      </c>
      <c r="N5763" s="43">
        <f t="shared" ref="N5763:N5826" si="271">ReferenceTurbulence*F5763</f>
        <v>1.3683183437700497</v>
      </c>
      <c r="O5763" s="43">
        <f t="shared" ref="O5763:O5826" si="272">F5763*G5763</f>
        <v>0.45</v>
      </c>
    </row>
    <row r="5764" spans="5:15" x14ac:dyDescent="0.2">
      <c r="E5764" s="16" t="s">
        <v>493</v>
      </c>
      <c r="F5764" s="22">
        <v>13.575931449231563</v>
      </c>
      <c r="G5764" s="25">
        <v>2.8727310642252479E-2</v>
      </c>
      <c r="H5764" s="3">
        <f t="shared" si="270"/>
        <v>1999.5799999999997</v>
      </c>
      <c r="I5764" s="3">
        <f>MIN(H5764-K5764+L5764,'Power Look Up'!$F$4)</f>
        <v>2000</v>
      </c>
      <c r="K5764" s="51">
        <f t="array" ref="K5764">_xlfn.SUM(_xlfn.NORM.DIST($Q$3:$Q$1003,$F5764,$N5764,FALSE)*WindSpeedStep*$R$3:$R$1003)</f>
        <v>2003.2722891790968</v>
      </c>
      <c r="L5764" s="51">
        <f t="array" ref="L5764">_xlfn.SUM(_xlfn.NORM.DIST($Q$3:$Q$1003,$F5764,$O5764,FALSE)*WindSpeedStep*$R$3:$R$1003)</f>
        <v>2004.4057713440382</v>
      </c>
      <c r="N5764" s="43">
        <f t="shared" si="271"/>
        <v>1.3575931449231564</v>
      </c>
      <c r="O5764" s="43">
        <f t="shared" si="272"/>
        <v>0.39</v>
      </c>
    </row>
    <row r="5765" spans="5:15" x14ac:dyDescent="0.2">
      <c r="E5765" s="16" t="s">
        <v>494</v>
      </c>
      <c r="F5765" s="22">
        <v>13.588389095112495</v>
      </c>
      <c r="G5765" s="25">
        <v>3.3116508281460462E-2</v>
      </c>
      <c r="H5765" s="3">
        <f t="shared" si="270"/>
        <v>1999.5899999999997</v>
      </c>
      <c r="I5765" s="3">
        <f>MIN(H5765-K5765+L5765,'Power Look Up'!$F$4)</f>
        <v>2000</v>
      </c>
      <c r="K5765" s="51">
        <f t="array" ref="K5765">_xlfn.SUM(_xlfn.NORM.DIST($Q$3:$Q$1003,$F5765,$N5765,FALSE)*WindSpeedStep*$R$3:$R$1003)</f>
        <v>2003.2920592477089</v>
      </c>
      <c r="L5765" s="51">
        <f t="array" ref="L5765">_xlfn.SUM(_xlfn.NORM.DIST($Q$3:$Q$1003,$F5765,$O5765,FALSE)*WindSpeedStep*$R$3:$R$1003)</f>
        <v>2004.4970894104163</v>
      </c>
      <c r="N5765" s="43">
        <f t="shared" si="271"/>
        <v>1.3588389095112496</v>
      </c>
      <c r="O5765" s="43">
        <f t="shared" si="272"/>
        <v>0.44999999999999996</v>
      </c>
    </row>
    <row r="5766" spans="5:15" x14ac:dyDescent="0.2">
      <c r="E5766" s="16" t="s">
        <v>495</v>
      </c>
      <c r="F5766" s="22">
        <v>13.387275028589226</v>
      </c>
      <c r="G5766" s="25">
        <v>3.88428562862504E-2</v>
      </c>
      <c r="H5766" s="3">
        <f t="shared" si="270"/>
        <v>1999.3899999999999</v>
      </c>
      <c r="I5766" s="3">
        <f>MIN(H5766-K5766+L5766,'Power Look Up'!$F$4)</f>
        <v>2000</v>
      </c>
      <c r="K5766" s="51">
        <f t="array" ref="K5766">_xlfn.SUM(_xlfn.NORM.DIST($Q$3:$Q$1003,$F5766,$N5766,FALSE)*WindSpeedStep*$R$3:$R$1003)</f>
        <v>2002.8007629567771</v>
      </c>
      <c r="L5766" s="51">
        <f t="array" ref="L5766">_xlfn.SUM(_xlfn.NORM.DIST($Q$3:$Q$1003,$F5766,$O5766,FALSE)*WindSpeedStep*$R$3:$R$1003)</f>
        <v>2006.1167111615418</v>
      </c>
      <c r="N5766" s="43">
        <f t="shared" si="271"/>
        <v>1.3387275028589227</v>
      </c>
      <c r="O5766" s="43">
        <f t="shared" si="272"/>
        <v>0.52</v>
      </c>
    </row>
    <row r="5767" spans="5:15" x14ac:dyDescent="0.2">
      <c r="E5767" s="16" t="s">
        <v>496</v>
      </c>
      <c r="F5767" s="22">
        <v>13.592844340590931</v>
      </c>
      <c r="G5767" s="25">
        <v>3.0898610289076631E-2</v>
      </c>
      <c r="H5767" s="3">
        <f t="shared" si="270"/>
        <v>1999.5899999999997</v>
      </c>
      <c r="I5767" s="3">
        <f>MIN(H5767-K5767+L5767,'Power Look Up'!$F$4)</f>
        <v>2000</v>
      </c>
      <c r="K5767" s="51">
        <f t="array" ref="K5767">_xlfn.SUM(_xlfn.NORM.DIST($Q$3:$Q$1003,$F5767,$N5767,FALSE)*WindSpeedStep*$R$3:$R$1003)</f>
        <v>2003.2988301513722</v>
      </c>
      <c r="L5767" s="51">
        <f t="array" ref="L5767">_xlfn.SUM(_xlfn.NORM.DIST($Q$3:$Q$1003,$F5767,$O5767,FALSE)*WindSpeedStep*$R$3:$R$1003)</f>
        <v>2004.3848937797147</v>
      </c>
      <c r="N5767" s="43">
        <f t="shared" si="271"/>
        <v>1.3592844340590933</v>
      </c>
      <c r="O5767" s="43">
        <f t="shared" si="272"/>
        <v>0.42</v>
      </c>
    </row>
    <row r="5768" spans="5:15" x14ac:dyDescent="0.2">
      <c r="E5768" s="16" t="s">
        <v>497</v>
      </c>
      <c r="F5768" s="22">
        <v>13.702942547357825</v>
      </c>
      <c r="G5768" s="25">
        <v>2.9190810558942848E-2</v>
      </c>
      <c r="H5768" s="3">
        <f t="shared" si="270"/>
        <v>1999.6999999999998</v>
      </c>
      <c r="I5768" s="3">
        <f>MIN(H5768-K5768+L5768,'Power Look Up'!$F$4)</f>
        <v>2000</v>
      </c>
      <c r="K5768" s="51">
        <f t="array" ref="K5768">_xlfn.SUM(_xlfn.NORM.DIST($Q$3:$Q$1003,$F5768,$N5768,FALSE)*WindSpeedStep*$R$3:$R$1003)</f>
        <v>2003.4199398434819</v>
      </c>
      <c r="L5768" s="51">
        <f t="array" ref="L5768">_xlfn.SUM(_xlfn.NORM.DIST($Q$3:$Q$1003,$F5768,$O5768,FALSE)*WindSpeedStep*$R$3:$R$1003)</f>
        <v>2003.7374918848645</v>
      </c>
      <c r="N5768" s="43">
        <f t="shared" si="271"/>
        <v>1.3702942547357826</v>
      </c>
      <c r="O5768" s="43">
        <f t="shared" si="272"/>
        <v>0.4</v>
      </c>
    </row>
    <row r="5769" spans="5:15" x14ac:dyDescent="0.2">
      <c r="E5769" s="16" t="s">
        <v>498</v>
      </c>
      <c r="F5769" s="22">
        <v>13.258917436437407</v>
      </c>
      <c r="G5769" s="25">
        <v>2.6397328566067524E-2</v>
      </c>
      <c r="H5769" s="3">
        <f t="shared" si="270"/>
        <v>1999.2599999999998</v>
      </c>
      <c r="I5769" s="3">
        <f>MIN(H5769-K5769+L5769,'Power Look Up'!$F$4)</f>
        <v>2000</v>
      </c>
      <c r="K5769" s="51">
        <f t="array" ref="K5769">_xlfn.SUM(_xlfn.NORM.DIST($Q$3:$Q$1003,$F5769,$N5769,FALSE)*WindSpeedStep*$R$3:$R$1003)</f>
        <v>2002.2541720761378</v>
      </c>
      <c r="L5769" s="51">
        <f t="array" ref="L5769">_xlfn.SUM(_xlfn.NORM.DIST($Q$3:$Q$1003,$F5769,$O5769,FALSE)*WindSpeedStep*$R$3:$R$1003)</f>
        <v>2006.4671166856108</v>
      </c>
      <c r="N5769" s="43">
        <f t="shared" si="271"/>
        <v>1.3258917436437407</v>
      </c>
      <c r="O5769" s="43">
        <f t="shared" si="272"/>
        <v>0.35</v>
      </c>
    </row>
    <row r="5770" spans="5:15" x14ac:dyDescent="0.2">
      <c r="E5770" s="16" t="s">
        <v>499</v>
      </c>
      <c r="F5770" s="22">
        <v>13.525818253967213</v>
      </c>
      <c r="G5770" s="25">
        <v>2.8094418604844365E-2</v>
      </c>
      <c r="H5770" s="3">
        <f t="shared" si="270"/>
        <v>1999.5299999999997</v>
      </c>
      <c r="I5770" s="3">
        <f>MIN(H5770-K5770+L5770,'Power Look Up'!$F$4)</f>
        <v>2000</v>
      </c>
      <c r="K5770" s="51">
        <f t="array" ref="K5770">_xlfn.SUM(_xlfn.NORM.DIST($Q$3:$Q$1003,$F5770,$N5770,FALSE)*WindSpeedStep*$R$3:$R$1003)</f>
        <v>2003.1797504650949</v>
      </c>
      <c r="L5770" s="51">
        <f t="array" ref="L5770">_xlfn.SUM(_xlfn.NORM.DIST($Q$3:$Q$1003,$F5770,$O5770,FALSE)*WindSpeedStep*$R$3:$R$1003)</f>
        <v>2004.6794910021624</v>
      </c>
      <c r="N5770" s="43">
        <f t="shared" si="271"/>
        <v>1.3525818253967214</v>
      </c>
      <c r="O5770" s="43">
        <f t="shared" si="272"/>
        <v>0.38</v>
      </c>
    </row>
    <row r="5771" spans="5:15" x14ac:dyDescent="0.2">
      <c r="E5771" s="16" t="s">
        <v>500</v>
      </c>
      <c r="F5771" s="22">
        <v>13.941972557377033</v>
      </c>
      <c r="G5771" s="25">
        <v>3.2993896531276913E-2</v>
      </c>
      <c r="H5771" s="3">
        <f t="shared" si="270"/>
        <v>1999.9399999999998</v>
      </c>
      <c r="I5771" s="3">
        <f>MIN(H5771-K5771+L5771,'Power Look Up'!$F$4)</f>
        <v>1999.2975971050566</v>
      </c>
      <c r="K5771" s="51">
        <f t="array" ref="K5771">_xlfn.SUM(_xlfn.NORM.DIST($Q$3:$Q$1003,$F5771,$N5771,FALSE)*WindSpeedStep*$R$3:$R$1003)</f>
        <v>2003.4404119833309</v>
      </c>
      <c r="L5771" s="51">
        <f t="array" ref="L5771">_xlfn.SUM(_xlfn.NORM.DIST($Q$3:$Q$1003,$F5771,$O5771,FALSE)*WindSpeedStep*$R$3:$R$1003)</f>
        <v>2002.7980090883877</v>
      </c>
      <c r="N5771" s="43">
        <f t="shared" si="271"/>
        <v>1.3941972557377034</v>
      </c>
      <c r="O5771" s="43">
        <f t="shared" si="272"/>
        <v>0.46</v>
      </c>
    </row>
    <row r="5772" spans="5:15" x14ac:dyDescent="0.2">
      <c r="E5772" s="16" t="s">
        <v>501</v>
      </c>
      <c r="F5772" s="22">
        <v>13.535230909178821</v>
      </c>
      <c r="G5772" s="25">
        <v>3.0291319206232483E-2</v>
      </c>
      <c r="H5772" s="3">
        <f t="shared" si="270"/>
        <v>1999.5399999999997</v>
      </c>
      <c r="I5772" s="3">
        <f>MIN(H5772-K5772+L5772,'Power Look Up'!$F$4)</f>
        <v>2000</v>
      </c>
      <c r="K5772" s="51">
        <f t="array" ref="K5772">_xlfn.SUM(_xlfn.NORM.DIST($Q$3:$Q$1003,$F5772,$N5772,FALSE)*WindSpeedStep*$R$3:$R$1003)</f>
        <v>2003.1987754083868</v>
      </c>
      <c r="L5772" s="51">
        <f t="array" ref="L5772">_xlfn.SUM(_xlfn.NORM.DIST($Q$3:$Q$1003,$F5772,$O5772,FALSE)*WindSpeedStep*$R$3:$R$1003)</f>
        <v>2004.7014092404108</v>
      </c>
      <c r="N5772" s="43">
        <f t="shared" si="271"/>
        <v>1.3535230909178821</v>
      </c>
      <c r="O5772" s="43">
        <f t="shared" si="272"/>
        <v>0.41</v>
      </c>
    </row>
    <row r="5773" spans="5:15" x14ac:dyDescent="0.2">
      <c r="E5773" s="16" t="s">
        <v>502</v>
      </c>
      <c r="F5773" s="22">
        <v>13.264339183224159</v>
      </c>
      <c r="G5773" s="25">
        <v>4.146456091047513E-2</v>
      </c>
      <c r="H5773" s="3">
        <f t="shared" si="270"/>
        <v>1999.2599999999998</v>
      </c>
      <c r="I5773" s="3">
        <f>MIN(H5773-K5773+L5773,'Power Look Up'!$F$4)</f>
        <v>2000</v>
      </c>
      <c r="K5773" s="51">
        <f t="array" ref="K5773">_xlfn.SUM(_xlfn.NORM.DIST($Q$3:$Q$1003,$F5773,$N5773,FALSE)*WindSpeedStep*$R$3:$R$1003)</f>
        <v>2002.2816680170877</v>
      </c>
      <c r="L5773" s="51">
        <f t="array" ref="L5773">_xlfn.SUM(_xlfn.NORM.DIST($Q$3:$Q$1003,$F5773,$O5773,FALSE)*WindSpeedStep*$R$3:$R$1003)</f>
        <v>2007.2594474776738</v>
      </c>
      <c r="N5773" s="43">
        <f t="shared" si="271"/>
        <v>1.3264339183224161</v>
      </c>
      <c r="O5773" s="43">
        <f t="shared" si="272"/>
        <v>0.55000000000000004</v>
      </c>
    </row>
    <row r="5774" spans="5:15" x14ac:dyDescent="0.2">
      <c r="E5774" s="16" t="s">
        <v>503</v>
      </c>
      <c r="F5774" s="22">
        <v>13.047071548560885</v>
      </c>
      <c r="G5774" s="25">
        <v>4.2921509084678011E-2</v>
      </c>
      <c r="H5774" s="3">
        <f t="shared" si="270"/>
        <v>1999.0499999999997</v>
      </c>
      <c r="I5774" s="3">
        <f>MIN(H5774-K5774+L5774,'Power Look Up'!$F$4)</f>
        <v>2000</v>
      </c>
      <c r="K5774" s="51">
        <f t="array" ref="K5774">_xlfn.SUM(_xlfn.NORM.DIST($Q$3:$Q$1003,$F5774,$N5774,FALSE)*WindSpeedStep*$R$3:$R$1003)</f>
        <v>2000.8120277975404</v>
      </c>
      <c r="L5774" s="51">
        <f t="array" ref="L5774">_xlfn.SUM(_xlfn.NORM.DIST($Q$3:$Q$1003,$F5774,$O5774,FALSE)*WindSpeedStep*$R$3:$R$1003)</f>
        <v>2009.403691974924</v>
      </c>
      <c r="N5774" s="43">
        <f t="shared" si="271"/>
        <v>1.3047071548560885</v>
      </c>
      <c r="O5774" s="43">
        <f t="shared" si="272"/>
        <v>0.56000000000000005</v>
      </c>
    </row>
    <row r="5775" spans="5:15" x14ac:dyDescent="0.2">
      <c r="E5775" s="16" t="s">
        <v>504</v>
      </c>
      <c r="F5775" s="22">
        <v>13.33607393028165</v>
      </c>
      <c r="G5775" s="25">
        <v>3.3743064289573584E-2</v>
      </c>
      <c r="H5775" s="3">
        <f t="shared" si="270"/>
        <v>1999.3399999999997</v>
      </c>
      <c r="I5775" s="3">
        <f>MIN(H5775-K5775+L5775,'Power Look Up'!$F$4)</f>
        <v>2000</v>
      </c>
      <c r="K5775" s="51">
        <f t="array" ref="K5775">_xlfn.SUM(_xlfn.NORM.DIST($Q$3:$Q$1003,$F5775,$N5775,FALSE)*WindSpeedStep*$R$3:$R$1003)</f>
        <v>2002.6078133721276</v>
      </c>
      <c r="L5775" s="51">
        <f t="array" ref="L5775">_xlfn.SUM(_xlfn.NORM.DIST($Q$3:$Q$1003,$F5775,$O5775,FALSE)*WindSpeedStep*$R$3:$R$1003)</f>
        <v>2006.2278585868296</v>
      </c>
      <c r="N5775" s="43">
        <f t="shared" si="271"/>
        <v>1.3336073930281651</v>
      </c>
      <c r="O5775" s="43">
        <f t="shared" si="272"/>
        <v>0.44999999999999996</v>
      </c>
    </row>
    <row r="5776" spans="5:15" x14ac:dyDescent="0.2">
      <c r="E5776" s="16" t="s">
        <v>505</v>
      </c>
      <c r="F5776" s="22">
        <v>13.289021437788778</v>
      </c>
      <c r="G5776" s="25">
        <v>4.2140047905075924E-2</v>
      </c>
      <c r="H5776" s="3">
        <f t="shared" si="270"/>
        <v>1999.2899999999997</v>
      </c>
      <c r="I5776" s="3">
        <f>MIN(H5776-K5776+L5776,'Power Look Up'!$F$4)</f>
        <v>2000</v>
      </c>
      <c r="K5776" s="51">
        <f t="array" ref="K5776">_xlfn.SUM(_xlfn.NORM.DIST($Q$3:$Q$1003,$F5776,$N5776,FALSE)*WindSpeedStep*$R$3:$R$1003)</f>
        <v>2002.4016543515854</v>
      </c>
      <c r="L5776" s="51">
        <f t="array" ref="L5776">_xlfn.SUM(_xlfn.NORM.DIST($Q$3:$Q$1003,$F5776,$O5776,FALSE)*WindSpeedStep*$R$3:$R$1003)</f>
        <v>2007.0915779070569</v>
      </c>
      <c r="N5776" s="43">
        <f t="shared" si="271"/>
        <v>1.3289021437788779</v>
      </c>
      <c r="O5776" s="43">
        <f t="shared" si="272"/>
        <v>0.56000000000000005</v>
      </c>
    </row>
    <row r="5777" spans="5:15" x14ac:dyDescent="0.2">
      <c r="E5777" s="16" t="s">
        <v>506</v>
      </c>
      <c r="F5777" s="22">
        <v>13.295292785186238</v>
      </c>
      <c r="G5777" s="25">
        <v>4.3624462384630025E-2</v>
      </c>
      <c r="H5777" s="3">
        <f t="shared" si="270"/>
        <v>1999.2999999999997</v>
      </c>
      <c r="I5777" s="3">
        <f>MIN(H5777-K5777+L5777,'Power Look Up'!$F$4)</f>
        <v>2000</v>
      </c>
      <c r="K5777" s="51">
        <f t="array" ref="K5777">_xlfn.SUM(_xlfn.NORM.DIST($Q$3:$Q$1003,$F5777,$N5777,FALSE)*WindSpeedStep*$R$3:$R$1003)</f>
        <v>2002.4308127868503</v>
      </c>
      <c r="L5777" s="51">
        <f t="array" ref="L5777">_xlfn.SUM(_xlfn.NORM.DIST($Q$3:$Q$1003,$F5777,$O5777,FALSE)*WindSpeedStep*$R$3:$R$1003)</f>
        <v>2007.1297155566529</v>
      </c>
      <c r="N5777" s="43">
        <f t="shared" si="271"/>
        <v>1.3295292785186239</v>
      </c>
      <c r="O5777" s="43">
        <f t="shared" si="272"/>
        <v>0.57999999999999996</v>
      </c>
    </row>
    <row r="5778" spans="5:15" x14ac:dyDescent="0.2">
      <c r="E5778" s="16" t="s">
        <v>507</v>
      </c>
      <c r="F5778" s="22">
        <v>13.34187009650009</v>
      </c>
      <c r="G5778" s="25">
        <v>4.1223606287718165E-2</v>
      </c>
      <c r="H5778" s="3">
        <f t="shared" si="270"/>
        <v>1999.3399999999997</v>
      </c>
      <c r="I5778" s="3">
        <f>MIN(H5778-K5778+L5778,'Power Look Up'!$F$4)</f>
        <v>2000</v>
      </c>
      <c r="K5778" s="51">
        <f t="array" ref="K5778">_xlfn.SUM(_xlfn.NORM.DIST($Q$3:$Q$1003,$F5778,$N5778,FALSE)*WindSpeedStep*$R$3:$R$1003)</f>
        <v>2002.6312484171219</v>
      </c>
      <c r="L5778" s="51">
        <f t="array" ref="L5778">_xlfn.SUM(_xlfn.NORM.DIST($Q$3:$Q$1003,$F5778,$O5778,FALSE)*WindSpeedStep*$R$3:$R$1003)</f>
        <v>2006.6057391615284</v>
      </c>
      <c r="N5778" s="43">
        <f t="shared" si="271"/>
        <v>1.334187009650009</v>
      </c>
      <c r="O5778" s="43">
        <f t="shared" si="272"/>
        <v>0.55000000000000004</v>
      </c>
    </row>
    <row r="5779" spans="5:15" x14ac:dyDescent="0.2">
      <c r="E5779" s="16" t="s">
        <v>508</v>
      </c>
      <c r="F5779" s="22">
        <v>13.542444023853715</v>
      </c>
      <c r="G5779" s="25">
        <v>4.4305148977773698E-2</v>
      </c>
      <c r="H5779" s="3">
        <f t="shared" si="270"/>
        <v>1999.5399999999997</v>
      </c>
      <c r="I5779" s="3">
        <f>MIN(H5779-K5779+L5779,'Power Look Up'!$F$4)</f>
        <v>2000</v>
      </c>
      <c r="K5779" s="51">
        <f t="array" ref="K5779">_xlfn.SUM(_xlfn.NORM.DIST($Q$3:$Q$1003,$F5779,$N5779,FALSE)*WindSpeedStep*$R$3:$R$1003)</f>
        <v>2003.2128292819941</v>
      </c>
      <c r="L5779" s="51">
        <f t="array" ref="L5779">_xlfn.SUM(_xlfn.NORM.DIST($Q$3:$Q$1003,$F5779,$O5779,FALSE)*WindSpeedStep*$R$3:$R$1003)</f>
        <v>2005.3400646022037</v>
      </c>
      <c r="N5779" s="43">
        <f t="shared" si="271"/>
        <v>1.3542444023853717</v>
      </c>
      <c r="O5779" s="43">
        <f t="shared" si="272"/>
        <v>0.6</v>
      </c>
    </row>
    <row r="5780" spans="5:15" x14ac:dyDescent="0.2">
      <c r="E5780" s="16" t="s">
        <v>509</v>
      </c>
      <c r="F5780" s="22">
        <v>14.243844496743801</v>
      </c>
      <c r="G5780" s="25">
        <v>3.7209055471025404E-2</v>
      </c>
      <c r="H5780" s="3">
        <f t="shared" si="270"/>
        <v>2000</v>
      </c>
      <c r="I5780" s="3">
        <f>MIN(H5780-K5780+L5780,'Power Look Up'!$F$4)</f>
        <v>1998.7708363014256</v>
      </c>
      <c r="K5780" s="51">
        <f t="array" ref="K5780">_xlfn.SUM(_xlfn.NORM.DIST($Q$3:$Q$1003,$F5780,$N5780,FALSE)*WindSpeedStep*$R$3:$R$1003)</f>
        <v>2003.17105574274</v>
      </c>
      <c r="L5780" s="51">
        <f t="array" ref="L5780">_xlfn.SUM(_xlfn.NORM.DIST($Q$3:$Q$1003,$F5780,$O5780,FALSE)*WindSpeedStep*$R$3:$R$1003)</f>
        <v>2001.9418920441656</v>
      </c>
      <c r="N5780" s="43">
        <f t="shared" si="271"/>
        <v>1.4243844496743803</v>
      </c>
      <c r="O5780" s="43">
        <f t="shared" si="272"/>
        <v>0.53</v>
      </c>
    </row>
    <row r="5781" spans="5:15" x14ac:dyDescent="0.2">
      <c r="E5781" s="16" t="s">
        <v>510</v>
      </c>
      <c r="F5781" s="22">
        <v>14.384597652748658</v>
      </c>
      <c r="G5781" s="25">
        <v>4.1016093341148183E-2</v>
      </c>
      <c r="H5781" s="3">
        <f t="shared" si="270"/>
        <v>2000</v>
      </c>
      <c r="I5781" s="3">
        <f>MIN(H5781-K5781+L5781,'Power Look Up'!$F$4)</f>
        <v>1998.706710227367</v>
      </c>
      <c r="K5781" s="51">
        <f t="array" ref="K5781">_xlfn.SUM(_xlfn.NORM.DIST($Q$3:$Q$1003,$F5781,$N5781,FALSE)*WindSpeedStep*$R$3:$R$1003)</f>
        <v>2002.9849171801613</v>
      </c>
      <c r="L5781" s="51">
        <f t="array" ref="L5781">_xlfn.SUM(_xlfn.NORM.DIST($Q$3:$Q$1003,$F5781,$O5781,FALSE)*WindSpeedStep*$R$3:$R$1003)</f>
        <v>2001.6916274075284</v>
      </c>
      <c r="N5781" s="43">
        <f t="shared" si="271"/>
        <v>1.4384597652748659</v>
      </c>
      <c r="O5781" s="43">
        <f t="shared" si="272"/>
        <v>0.59</v>
      </c>
    </row>
    <row r="5782" spans="5:15" x14ac:dyDescent="0.2">
      <c r="E5782" s="16" t="s">
        <v>511</v>
      </c>
      <c r="F5782" s="22">
        <v>14.34836141715642</v>
      </c>
      <c r="G5782" s="25">
        <v>5.2270777003374097E-2</v>
      </c>
      <c r="H5782" s="3">
        <f t="shared" si="270"/>
        <v>2000</v>
      </c>
      <c r="I5782" s="3">
        <f>MIN(H5782-K5782+L5782,'Power Look Up'!$F$4)</f>
        <v>1999.1206539620803</v>
      </c>
      <c r="K5782" s="51">
        <f t="array" ref="K5782">_xlfn.SUM(_xlfn.NORM.DIST($Q$3:$Q$1003,$F5782,$N5782,FALSE)*WindSpeedStep*$R$3:$R$1003)</f>
        <v>2003.0351035616147</v>
      </c>
      <c r="L5782" s="51">
        <f t="array" ref="L5782">_xlfn.SUM(_xlfn.NORM.DIST($Q$3:$Q$1003,$F5782,$O5782,FALSE)*WindSpeedStep*$R$3:$R$1003)</f>
        <v>2002.155757523695</v>
      </c>
      <c r="N5782" s="43">
        <f t="shared" si="271"/>
        <v>1.4348361417156421</v>
      </c>
      <c r="O5782" s="43">
        <f t="shared" si="272"/>
        <v>0.75</v>
      </c>
    </row>
    <row r="5783" spans="5:15" x14ac:dyDescent="0.2">
      <c r="E5783" s="16" t="s">
        <v>512</v>
      </c>
      <c r="F5783" s="22">
        <v>14.168927436760402</v>
      </c>
      <c r="G5783" s="25">
        <v>5.5755808160213603E-2</v>
      </c>
      <c r="H5783" s="3">
        <f t="shared" si="270"/>
        <v>2000</v>
      </c>
      <c r="I5783" s="3">
        <f>MIN(H5783-K5783+L5783,'Power Look Up'!$F$4)</f>
        <v>1999.6171074616263</v>
      </c>
      <c r="K5783" s="51">
        <f t="array" ref="K5783">_xlfn.SUM(_xlfn.NORM.DIST($Q$3:$Q$1003,$F5783,$N5783,FALSE)*WindSpeedStep*$R$3:$R$1003)</f>
        <v>2003.2580729027529</v>
      </c>
      <c r="L5783" s="51">
        <f t="array" ref="L5783">_xlfn.SUM(_xlfn.NORM.DIST($Q$3:$Q$1003,$F5783,$O5783,FALSE)*WindSpeedStep*$R$3:$R$1003)</f>
        <v>2002.8751803643793</v>
      </c>
      <c r="N5783" s="43">
        <f t="shared" si="271"/>
        <v>1.4168927436760403</v>
      </c>
      <c r="O5783" s="43">
        <f t="shared" si="272"/>
        <v>0.79</v>
      </c>
    </row>
    <row r="5784" spans="5:15" x14ac:dyDescent="0.2">
      <c r="E5784" s="16" t="s">
        <v>513</v>
      </c>
      <c r="F5784" s="22">
        <v>13.932638910324027</v>
      </c>
      <c r="G5784" s="25">
        <v>5.2394955808341019E-2</v>
      </c>
      <c r="H5784" s="3">
        <f t="shared" si="270"/>
        <v>1999.9299999999998</v>
      </c>
      <c r="I5784" s="3">
        <f>MIN(H5784-K5784+L5784,'Power Look Up'!$F$4)</f>
        <v>2000</v>
      </c>
      <c r="K5784" s="51">
        <f t="array" ref="K5784">_xlfn.SUM(_xlfn.NORM.DIST($Q$3:$Q$1003,$F5784,$N5784,FALSE)*WindSpeedStep*$R$3:$R$1003)</f>
        <v>2003.4444670260668</v>
      </c>
      <c r="L5784" s="51">
        <f t="array" ref="L5784">_xlfn.SUM(_xlfn.NORM.DIST($Q$3:$Q$1003,$F5784,$O5784,FALSE)*WindSpeedStep*$R$3:$R$1003)</f>
        <v>2003.6568581437357</v>
      </c>
      <c r="N5784" s="43">
        <f t="shared" si="271"/>
        <v>1.3932638910324027</v>
      </c>
      <c r="O5784" s="43">
        <f t="shared" si="272"/>
        <v>0.73</v>
      </c>
    </row>
    <row r="5785" spans="5:15" x14ac:dyDescent="0.2">
      <c r="E5785" s="16" t="s">
        <v>514</v>
      </c>
      <c r="F5785" s="22">
        <v>14.624338253704696</v>
      </c>
      <c r="G5785" s="25">
        <v>4.1027497421840989E-2</v>
      </c>
      <c r="H5785" s="3">
        <f t="shared" si="270"/>
        <v>2000</v>
      </c>
      <c r="I5785" s="3">
        <f>MIN(H5785-K5785+L5785,'Power Look Up'!$F$4)</f>
        <v>1998.5784137650551</v>
      </c>
      <c r="K5785" s="51">
        <f t="array" ref="K5785">_xlfn.SUM(_xlfn.NORM.DIST($Q$3:$Q$1003,$F5785,$N5785,FALSE)*WindSpeedStep*$R$3:$R$1003)</f>
        <v>2002.6300955914719</v>
      </c>
      <c r="L5785" s="51">
        <f t="array" ref="L5785">_xlfn.SUM(_xlfn.NORM.DIST($Q$3:$Q$1003,$F5785,$O5785,FALSE)*WindSpeedStep*$R$3:$R$1003)</f>
        <v>2001.208509356527</v>
      </c>
      <c r="N5785" s="43">
        <f t="shared" si="271"/>
        <v>1.4624338253704696</v>
      </c>
      <c r="O5785" s="43">
        <f t="shared" si="272"/>
        <v>0.6</v>
      </c>
    </row>
    <row r="5786" spans="5:15" x14ac:dyDescent="0.2">
      <c r="E5786" s="16" t="s">
        <v>515</v>
      </c>
      <c r="F5786" s="22">
        <v>14.562361502385228</v>
      </c>
      <c r="G5786" s="25">
        <v>4.8755828502383095E-2</v>
      </c>
      <c r="H5786" s="3">
        <f t="shared" si="270"/>
        <v>2000</v>
      </c>
      <c r="I5786" s="3">
        <f>MIN(H5786-K5786+L5786,'Power Look Up'!$F$4)</f>
        <v>1998.7953666605304</v>
      </c>
      <c r="K5786" s="51">
        <f t="array" ref="K5786">_xlfn.SUM(_xlfn.NORM.DIST($Q$3:$Q$1003,$F5786,$N5786,FALSE)*WindSpeedStep*$R$3:$R$1003)</f>
        <v>2002.7242745156366</v>
      </c>
      <c r="L5786" s="51">
        <f t="array" ref="L5786">_xlfn.SUM(_xlfn.NORM.DIST($Q$3:$Q$1003,$F5786,$O5786,FALSE)*WindSpeedStep*$R$3:$R$1003)</f>
        <v>2001.5196411761669</v>
      </c>
      <c r="N5786" s="43">
        <f t="shared" si="271"/>
        <v>1.4562361502385228</v>
      </c>
      <c r="O5786" s="43">
        <f t="shared" si="272"/>
        <v>0.71</v>
      </c>
    </row>
    <row r="5787" spans="5:15" x14ac:dyDescent="0.2">
      <c r="E5787" s="16" t="s">
        <v>516</v>
      </c>
      <c r="F5787" s="22">
        <v>13.470490929391982</v>
      </c>
      <c r="G5787" s="25">
        <v>4.6768896790937993E-2</v>
      </c>
      <c r="H5787" s="3">
        <f t="shared" si="270"/>
        <v>1999.4699999999998</v>
      </c>
      <c r="I5787" s="3">
        <f>MIN(H5787-K5787+L5787,'Power Look Up'!$F$4)</f>
        <v>2000</v>
      </c>
      <c r="K5787" s="51">
        <f t="array" ref="K5787">_xlfn.SUM(_xlfn.NORM.DIST($Q$3:$Q$1003,$F5787,$N5787,FALSE)*WindSpeedStep*$R$3:$R$1003)</f>
        <v>2003.0515100048417</v>
      </c>
      <c r="L5787" s="51">
        <f t="array" ref="L5787">_xlfn.SUM(_xlfn.NORM.DIST($Q$3:$Q$1003,$F5787,$O5787,FALSE)*WindSpeedStep*$R$3:$R$1003)</f>
        <v>2005.9739210079615</v>
      </c>
      <c r="N5787" s="43">
        <f t="shared" si="271"/>
        <v>1.3470490929391983</v>
      </c>
      <c r="O5787" s="43">
        <f t="shared" si="272"/>
        <v>0.63</v>
      </c>
    </row>
    <row r="5788" spans="5:15" x14ac:dyDescent="0.2">
      <c r="E5788" s="16" t="s">
        <v>517</v>
      </c>
      <c r="F5788" s="22">
        <v>12.868378966620806</v>
      </c>
      <c r="G5788" s="25">
        <v>3.8077834144534244E-2</v>
      </c>
      <c r="H5788" s="3">
        <f t="shared" si="270"/>
        <v>1997.5699999999974</v>
      </c>
      <c r="I5788" s="3">
        <f>MIN(H5788-K5788+L5788,'Power Look Up'!$F$4)</f>
        <v>2000</v>
      </c>
      <c r="K5788" s="51">
        <f t="array" ref="K5788">_xlfn.SUM(_xlfn.NORM.DIST($Q$3:$Q$1003,$F5788,$N5788,FALSE)*WindSpeedStep*$R$3:$R$1003)</f>
        <v>1998.9069275795505</v>
      </c>
      <c r="L5788" s="51">
        <f t="array" ref="L5788">_xlfn.SUM(_xlfn.NORM.DIST($Q$3:$Q$1003,$F5788,$O5788,FALSE)*WindSpeedStep*$R$3:$R$1003)</f>
        <v>2011.1375982297975</v>
      </c>
      <c r="N5788" s="43">
        <f t="shared" si="271"/>
        <v>1.2868378966620808</v>
      </c>
      <c r="O5788" s="43">
        <f t="shared" si="272"/>
        <v>0.49000000000000005</v>
      </c>
    </row>
    <row r="5789" spans="5:15" x14ac:dyDescent="0.2">
      <c r="E5789" s="16" t="s">
        <v>518</v>
      </c>
      <c r="F5789" s="22">
        <v>12.14579006184144</v>
      </c>
      <c r="G5789" s="25">
        <v>3.951986635336479E-2</v>
      </c>
      <c r="H5789" s="3">
        <f t="shared" si="270"/>
        <v>1989.6499999999976</v>
      </c>
      <c r="I5789" s="3">
        <f>MIN(H5789-K5789+L5789,'Power Look Up'!$F$4)</f>
        <v>2000</v>
      </c>
      <c r="K5789" s="51">
        <f t="array" ref="K5789">_xlfn.SUM(_xlfn.NORM.DIST($Q$3:$Q$1003,$F5789,$N5789,FALSE)*WindSpeedStep*$R$3:$R$1003)</f>
        <v>1980.0622401742876</v>
      </c>
      <c r="L5789" s="51">
        <f t="array" ref="L5789">_xlfn.SUM(_xlfn.NORM.DIST($Q$3:$Q$1003,$F5789,$O5789,FALSE)*WindSpeedStep*$R$3:$R$1003)</f>
        <v>2020.9505000975555</v>
      </c>
      <c r="N5789" s="43">
        <f t="shared" si="271"/>
        <v>1.2145790061841442</v>
      </c>
      <c r="O5789" s="43">
        <f t="shared" si="272"/>
        <v>0.48</v>
      </c>
    </row>
    <row r="5790" spans="5:15" x14ac:dyDescent="0.2">
      <c r="E5790" s="16" t="s">
        <v>519</v>
      </c>
      <c r="F5790" s="22">
        <v>11.967235169432898</v>
      </c>
      <c r="G5790" s="25">
        <v>4.0109515122259118E-2</v>
      </c>
      <c r="H5790" s="3">
        <f t="shared" si="270"/>
        <v>1985.4799999999823</v>
      </c>
      <c r="I5790" s="3">
        <f>MIN(H5790-K5790+L5790,'Power Look Up'!$F$4)</f>
        <v>2000</v>
      </c>
      <c r="K5790" s="51">
        <f t="array" ref="K5790">_xlfn.SUM(_xlfn.NORM.DIST($Q$3:$Q$1003,$F5790,$N5790,FALSE)*WindSpeedStep*$R$3:$R$1003)</f>
        <v>1971.1322521012703</v>
      </c>
      <c r="L5790" s="51">
        <f t="array" ref="L5790">_xlfn.SUM(_xlfn.NORM.DIST($Q$3:$Q$1003,$F5790,$O5790,FALSE)*WindSpeedStep*$R$3:$R$1003)</f>
        <v>2022.693769208551</v>
      </c>
      <c r="N5790" s="43">
        <f t="shared" si="271"/>
        <v>1.1967235169432899</v>
      </c>
      <c r="O5790" s="43">
        <f t="shared" si="272"/>
        <v>0.48</v>
      </c>
    </row>
    <row r="5791" spans="5:15" x14ac:dyDescent="0.2">
      <c r="E5791" s="16" t="s">
        <v>520</v>
      </c>
      <c r="F5791" s="22">
        <v>12.261455519708198</v>
      </c>
      <c r="G5791" s="25">
        <v>4.0778193029068634E-2</v>
      </c>
      <c r="H5791" s="3">
        <f t="shared" si="270"/>
        <v>1990.8599999999976</v>
      </c>
      <c r="I5791" s="3">
        <f>MIN(H5791-K5791+L5791,'Power Look Up'!$F$4)</f>
        <v>2000</v>
      </c>
      <c r="K5791" s="51">
        <f t="array" ref="K5791">_xlfn.SUM(_xlfn.NORM.DIST($Q$3:$Q$1003,$F5791,$N5791,FALSE)*WindSpeedStep*$R$3:$R$1003)</f>
        <v>1984.7331512515225</v>
      </c>
      <c r="L5791" s="51">
        <f t="array" ref="L5791">_xlfn.SUM(_xlfn.NORM.DIST($Q$3:$Q$1003,$F5791,$O5791,FALSE)*WindSpeedStep*$R$3:$R$1003)</f>
        <v>2019.3627055165864</v>
      </c>
      <c r="N5791" s="43">
        <f t="shared" si="271"/>
        <v>1.22614555197082</v>
      </c>
      <c r="O5791" s="43">
        <f t="shared" si="272"/>
        <v>0.49999999999999994</v>
      </c>
    </row>
    <row r="5792" spans="5:15" x14ac:dyDescent="0.2">
      <c r="E5792" s="16" t="s">
        <v>521</v>
      </c>
      <c r="F5792" s="22">
        <v>12.766593274653168</v>
      </c>
      <c r="G5792" s="25">
        <v>4.3864481929711485E-2</v>
      </c>
      <c r="H5792" s="3">
        <f t="shared" si="270"/>
        <v>1996.4699999999975</v>
      </c>
      <c r="I5792" s="3">
        <f>MIN(H5792-K5792+L5792,'Power Look Up'!$F$4)</f>
        <v>2000</v>
      </c>
      <c r="K5792" s="51">
        <f t="array" ref="K5792">_xlfn.SUM(_xlfn.NORM.DIST($Q$3:$Q$1003,$F5792,$N5792,FALSE)*WindSpeedStep*$R$3:$R$1003)</f>
        <v>1997.4631373428856</v>
      </c>
      <c r="L5792" s="51">
        <f t="array" ref="L5792">_xlfn.SUM(_xlfn.NORM.DIST($Q$3:$Q$1003,$F5792,$O5792,FALSE)*WindSpeedStep*$R$3:$R$1003)</f>
        <v>2012.6456260147331</v>
      </c>
      <c r="N5792" s="43">
        <f t="shared" si="271"/>
        <v>1.2766593274653169</v>
      </c>
      <c r="O5792" s="43">
        <f t="shared" si="272"/>
        <v>0.56000000000000005</v>
      </c>
    </row>
    <row r="5793" spans="5:15" x14ac:dyDescent="0.2">
      <c r="E5793" s="16" t="s">
        <v>522</v>
      </c>
      <c r="F5793" s="22">
        <v>13.424907751872384</v>
      </c>
      <c r="G5793" s="25">
        <v>3.5009551550508694E-2</v>
      </c>
      <c r="H5793" s="3">
        <f t="shared" si="270"/>
        <v>1999.4199999999998</v>
      </c>
      <c r="I5793" s="3">
        <f>MIN(H5793-K5793+L5793,'Power Look Up'!$F$4)</f>
        <v>2000</v>
      </c>
      <c r="K5793" s="51">
        <f t="array" ref="K5793">_xlfn.SUM(_xlfn.NORM.DIST($Q$3:$Q$1003,$F5793,$N5793,FALSE)*WindSpeedStep*$R$3:$R$1003)</f>
        <v>2002.9232988995802</v>
      </c>
      <c r="L5793" s="51">
        <f t="array" ref="L5793">_xlfn.SUM(_xlfn.NORM.DIST($Q$3:$Q$1003,$F5793,$O5793,FALSE)*WindSpeedStep*$R$3:$R$1003)</f>
        <v>2005.635660464638</v>
      </c>
      <c r="N5793" s="43">
        <f t="shared" si="271"/>
        <v>1.3424907751872386</v>
      </c>
      <c r="O5793" s="43">
        <f t="shared" si="272"/>
        <v>0.47000000000000003</v>
      </c>
    </row>
    <row r="5794" spans="5:15" x14ac:dyDescent="0.2">
      <c r="E5794" s="16" t="s">
        <v>523</v>
      </c>
      <c r="F5794" s="22">
        <v>13.682448858583482</v>
      </c>
      <c r="G5794" s="25">
        <v>3.5812302685319791E-2</v>
      </c>
      <c r="H5794" s="3">
        <f t="shared" si="270"/>
        <v>1999.6799999999998</v>
      </c>
      <c r="I5794" s="3">
        <f>MIN(H5794-K5794+L5794,'Power Look Up'!$F$4)</f>
        <v>2000</v>
      </c>
      <c r="K5794" s="51">
        <f t="array" ref="K5794">_xlfn.SUM(_xlfn.NORM.DIST($Q$3:$Q$1003,$F5794,$N5794,FALSE)*WindSpeedStep*$R$3:$R$1003)</f>
        <v>2003.4037187798051</v>
      </c>
      <c r="L5794" s="51">
        <f t="array" ref="L5794">_xlfn.SUM(_xlfn.NORM.DIST($Q$3:$Q$1003,$F5794,$O5794,FALSE)*WindSpeedStep*$R$3:$R$1003)</f>
        <v>2004.0847909098222</v>
      </c>
      <c r="N5794" s="43">
        <f t="shared" si="271"/>
        <v>1.3682448858583482</v>
      </c>
      <c r="O5794" s="43">
        <f t="shared" si="272"/>
        <v>0.48999999999999994</v>
      </c>
    </row>
    <row r="5795" spans="5:15" x14ac:dyDescent="0.2">
      <c r="E5795" s="16" t="s">
        <v>524</v>
      </c>
      <c r="F5795" s="22">
        <v>14.150409695005024</v>
      </c>
      <c r="G5795" s="25">
        <v>2.9681119420044529E-2</v>
      </c>
      <c r="H5795" s="3">
        <f t="shared" si="270"/>
        <v>2000</v>
      </c>
      <c r="I5795" s="3">
        <f>MIN(H5795-K5795+L5795,'Power Look Up'!$F$4)</f>
        <v>1998.7282253061935</v>
      </c>
      <c r="K5795" s="51">
        <f t="array" ref="K5795">_xlfn.SUM(_xlfn.NORM.DIST($Q$3:$Q$1003,$F5795,$N5795,FALSE)*WindSpeedStep*$R$3:$R$1003)</f>
        <v>2003.2779248252857</v>
      </c>
      <c r="L5795" s="51">
        <f t="array" ref="L5795">_xlfn.SUM(_xlfn.NORM.DIST($Q$3:$Q$1003,$F5795,$O5795,FALSE)*WindSpeedStep*$R$3:$R$1003)</f>
        <v>2002.0061501314792</v>
      </c>
      <c r="N5795" s="43">
        <f t="shared" si="271"/>
        <v>1.4150409695005024</v>
      </c>
      <c r="O5795" s="43">
        <f t="shared" si="272"/>
        <v>0.42</v>
      </c>
    </row>
    <row r="5796" spans="5:15" x14ac:dyDescent="0.2">
      <c r="E5796" s="16" t="s">
        <v>525</v>
      </c>
      <c r="F5796" s="22">
        <v>14.359230544408035</v>
      </c>
      <c r="G5796" s="25">
        <v>2.9945894292187986E-2</v>
      </c>
      <c r="H5796" s="3">
        <f t="shared" si="270"/>
        <v>2000</v>
      </c>
      <c r="I5796" s="3">
        <f>MIN(H5796-K5796+L5796,'Power Look Up'!$F$4)</f>
        <v>1998.4709081963367</v>
      </c>
      <c r="K5796" s="51">
        <f t="array" ref="K5796">_xlfn.SUM(_xlfn.NORM.DIST($Q$3:$Q$1003,$F5796,$N5796,FALSE)*WindSpeedStep*$R$3:$R$1003)</f>
        <v>2003.020191041559</v>
      </c>
      <c r="L5796" s="51">
        <f t="array" ref="L5796">_xlfn.SUM(_xlfn.NORM.DIST($Q$3:$Q$1003,$F5796,$O5796,FALSE)*WindSpeedStep*$R$3:$R$1003)</f>
        <v>2001.4910992378957</v>
      </c>
      <c r="N5796" s="43">
        <f t="shared" si="271"/>
        <v>1.4359230544408037</v>
      </c>
      <c r="O5796" s="43">
        <f t="shared" si="272"/>
        <v>0.43</v>
      </c>
    </row>
    <row r="5797" spans="5:15" x14ac:dyDescent="0.2">
      <c r="E5797" s="16" t="s">
        <v>526</v>
      </c>
      <c r="F5797" s="22">
        <v>14.581562501155604</v>
      </c>
      <c r="G5797" s="25">
        <v>3.0860890248513288E-2</v>
      </c>
      <c r="H5797" s="3">
        <f t="shared" si="270"/>
        <v>2000</v>
      </c>
      <c r="I5797" s="3">
        <f>MIN(H5797-K5797+L5797,'Power Look Up'!$F$4)</f>
        <v>1998.3992421008538</v>
      </c>
      <c r="K5797" s="51">
        <f t="array" ref="K5797">_xlfn.SUM(_xlfn.NORM.DIST($Q$3:$Q$1003,$F5797,$N5797,FALSE)*WindSpeedStep*$R$3:$R$1003)</f>
        <v>2002.695198126856</v>
      </c>
      <c r="L5797" s="51">
        <f t="array" ref="L5797">_xlfn.SUM(_xlfn.NORM.DIST($Q$3:$Q$1003,$F5797,$O5797,FALSE)*WindSpeedStep*$R$3:$R$1003)</f>
        <v>2001.0944402277098</v>
      </c>
      <c r="N5797" s="43">
        <f t="shared" si="271"/>
        <v>1.4581562501155605</v>
      </c>
      <c r="O5797" s="43">
        <f t="shared" si="272"/>
        <v>0.45</v>
      </c>
    </row>
    <row r="5798" spans="5:15" x14ac:dyDescent="0.2">
      <c r="E5798" s="16" t="s">
        <v>527</v>
      </c>
      <c r="F5798" s="22">
        <v>14.455701940003555</v>
      </c>
      <c r="G5798" s="25">
        <v>3.1129584842553092E-2</v>
      </c>
      <c r="H5798" s="3">
        <f t="shared" si="270"/>
        <v>2000</v>
      </c>
      <c r="I5798" s="3">
        <f>MIN(H5798-K5798+L5798,'Power Look Up'!$F$4)</f>
        <v>1998.4351943561153</v>
      </c>
      <c r="K5798" s="51">
        <f t="array" ref="K5798">_xlfn.SUM(_xlfn.NORM.DIST($Q$3:$Q$1003,$F5798,$N5798,FALSE)*WindSpeedStep*$R$3:$R$1003)</f>
        <v>2002.8830383782267</v>
      </c>
      <c r="L5798" s="51">
        <f t="array" ref="L5798">_xlfn.SUM(_xlfn.NORM.DIST($Q$3:$Q$1003,$F5798,$O5798,FALSE)*WindSpeedStep*$R$3:$R$1003)</f>
        <v>2001.318232734342</v>
      </c>
      <c r="N5798" s="43">
        <f t="shared" si="271"/>
        <v>1.4455701940003556</v>
      </c>
      <c r="O5798" s="43">
        <f t="shared" si="272"/>
        <v>0.45</v>
      </c>
    </row>
    <row r="5799" spans="5:15" x14ac:dyDescent="0.2">
      <c r="E5799" s="16" t="s">
        <v>528</v>
      </c>
      <c r="F5799" s="22">
        <v>14.427422769456731</v>
      </c>
      <c r="G5799" s="25">
        <v>3.2576850870066933E-2</v>
      </c>
      <c r="H5799" s="3">
        <f t="shared" si="270"/>
        <v>2000</v>
      </c>
      <c r="I5799" s="3">
        <f>MIN(H5799-K5799+L5799,'Power Look Up'!$F$4)</f>
        <v>1998.4767735584337</v>
      </c>
      <c r="K5799" s="51">
        <f t="array" ref="K5799">_xlfn.SUM(_xlfn.NORM.DIST($Q$3:$Q$1003,$F5799,$N5799,FALSE)*WindSpeedStep*$R$3:$R$1003)</f>
        <v>2002.9240335303839</v>
      </c>
      <c r="L5799" s="51">
        <f t="array" ref="L5799">_xlfn.SUM(_xlfn.NORM.DIST($Q$3:$Q$1003,$F5799,$O5799,FALSE)*WindSpeedStep*$R$3:$R$1003)</f>
        <v>2001.4008070888176</v>
      </c>
      <c r="N5799" s="43">
        <f t="shared" si="271"/>
        <v>1.4427422769456733</v>
      </c>
      <c r="O5799" s="43">
        <f t="shared" si="272"/>
        <v>0.47</v>
      </c>
    </row>
    <row r="5800" spans="5:15" x14ac:dyDescent="0.2">
      <c r="E5800" s="16" t="s">
        <v>529</v>
      </c>
      <c r="F5800" s="22">
        <v>14.880409461607909</v>
      </c>
      <c r="G5800" s="25">
        <v>3.2257176876645796E-2</v>
      </c>
      <c r="H5800" s="3">
        <f t="shared" si="270"/>
        <v>2000</v>
      </c>
      <c r="I5800" s="3">
        <f>MIN(H5800-K5800+L5800,'Power Look Up'!$F$4)</f>
        <v>1998.4781161050498</v>
      </c>
      <c r="K5800" s="51">
        <f t="array" ref="K5800">_xlfn.SUM(_xlfn.NORM.DIST($Q$3:$Q$1003,$F5800,$N5800,FALSE)*WindSpeedStep*$R$3:$R$1003)</f>
        <v>2002.240374739561</v>
      </c>
      <c r="L5800" s="51">
        <f t="array" ref="L5800">_xlfn.SUM(_xlfn.NORM.DIST($Q$3:$Q$1003,$F5800,$O5800,FALSE)*WindSpeedStep*$R$3:$R$1003)</f>
        <v>2000.7184908446109</v>
      </c>
      <c r="N5800" s="43">
        <f t="shared" si="271"/>
        <v>1.4880409461607911</v>
      </c>
      <c r="O5800" s="43">
        <f t="shared" si="272"/>
        <v>0.48</v>
      </c>
    </row>
    <row r="5801" spans="5:15" x14ac:dyDescent="0.2">
      <c r="E5801" s="16" t="s">
        <v>530</v>
      </c>
      <c r="F5801" s="22">
        <v>14.405013603478791</v>
      </c>
      <c r="G5801" s="25">
        <v>3.1239123570929891E-2</v>
      </c>
      <c r="H5801" s="3">
        <f t="shared" si="270"/>
        <v>2000</v>
      </c>
      <c r="I5801" s="3">
        <f>MIN(H5801-K5801+L5801,'Power Look Up'!$F$4)</f>
        <v>1998.4641610078479</v>
      </c>
      <c r="K5801" s="51">
        <f t="array" ref="K5801">_xlfn.SUM(_xlfn.NORM.DIST($Q$3:$Q$1003,$F5801,$N5801,FALSE)*WindSpeedStep*$R$3:$R$1003)</f>
        <v>2002.9560870981074</v>
      </c>
      <c r="L5801" s="51">
        <f t="array" ref="L5801">_xlfn.SUM(_xlfn.NORM.DIST($Q$3:$Q$1003,$F5801,$O5801,FALSE)*WindSpeedStep*$R$3:$R$1003)</f>
        <v>2001.4202481059554</v>
      </c>
      <c r="N5801" s="43">
        <f t="shared" si="271"/>
        <v>1.4405013603478791</v>
      </c>
      <c r="O5801" s="43">
        <f t="shared" si="272"/>
        <v>0.45</v>
      </c>
    </row>
    <row r="5802" spans="5:15" x14ac:dyDescent="0.2">
      <c r="E5802" s="16" t="s">
        <v>531</v>
      </c>
      <c r="F5802" s="22">
        <v>14.201859592408434</v>
      </c>
      <c r="G5802" s="25">
        <v>3.2390124476789774E-2</v>
      </c>
      <c r="H5802" s="3">
        <f t="shared" si="270"/>
        <v>2000</v>
      </c>
      <c r="I5802" s="3">
        <f>MIN(H5802-K5802+L5802,'Power Look Up'!$F$4)</f>
        <v>1998.7078525592187</v>
      </c>
      <c r="K5802" s="51">
        <f t="array" ref="K5802">_xlfn.SUM(_xlfn.NORM.DIST($Q$3:$Q$1003,$F5802,$N5802,FALSE)*WindSpeedStep*$R$3:$R$1003)</f>
        <v>2003.2210761511249</v>
      </c>
      <c r="L5802" s="51">
        <f t="array" ref="L5802">_xlfn.SUM(_xlfn.NORM.DIST($Q$3:$Q$1003,$F5802,$O5802,FALSE)*WindSpeedStep*$R$3:$R$1003)</f>
        <v>2001.9289287103436</v>
      </c>
      <c r="N5802" s="43">
        <f t="shared" si="271"/>
        <v>1.4201859592408435</v>
      </c>
      <c r="O5802" s="43">
        <f t="shared" si="272"/>
        <v>0.46000000000000008</v>
      </c>
    </row>
    <row r="5803" spans="5:15" x14ac:dyDescent="0.2">
      <c r="E5803" s="16" t="s">
        <v>532</v>
      </c>
      <c r="F5803" s="22">
        <v>14.430078754461412</v>
      </c>
      <c r="G5803" s="25">
        <v>3.5342842452770466E-2</v>
      </c>
      <c r="H5803" s="3">
        <f t="shared" si="270"/>
        <v>2000</v>
      </c>
      <c r="I5803" s="3">
        <f>MIN(H5803-K5803+L5803,'Power Look Up'!$F$4)</f>
        <v>1998.5323086299827</v>
      </c>
      <c r="K5803" s="51">
        <f t="array" ref="K5803">_xlfn.SUM(_xlfn.NORM.DIST($Q$3:$Q$1003,$F5803,$N5803,FALSE)*WindSpeedStep*$R$3:$R$1003)</f>
        <v>2002.9202080761158</v>
      </c>
      <c r="L5803" s="51">
        <f t="array" ref="L5803">_xlfn.SUM(_xlfn.NORM.DIST($Q$3:$Q$1003,$F5803,$O5803,FALSE)*WindSpeedStep*$R$3:$R$1003)</f>
        <v>2001.4525167060985</v>
      </c>
      <c r="N5803" s="43">
        <f t="shared" si="271"/>
        <v>1.4430078754461413</v>
      </c>
      <c r="O5803" s="43">
        <f t="shared" si="272"/>
        <v>0.51</v>
      </c>
    </row>
    <row r="5804" spans="5:15" x14ac:dyDescent="0.2">
      <c r="E5804" s="16" t="s">
        <v>533</v>
      </c>
      <c r="F5804" s="22">
        <v>14.361650966051263</v>
      </c>
      <c r="G5804" s="25">
        <v>3.4118640061528073E-2</v>
      </c>
      <c r="H5804" s="3">
        <f t="shared" si="270"/>
        <v>2000</v>
      </c>
      <c r="I5804" s="3">
        <f>MIN(H5804-K5804+L5804,'Power Look Up'!$F$4)</f>
        <v>1998.5563091415863</v>
      </c>
      <c r="K5804" s="51">
        <f t="array" ref="K5804">_xlfn.SUM(_xlfn.NORM.DIST($Q$3:$Q$1003,$F5804,$N5804,FALSE)*WindSpeedStep*$R$3:$R$1003)</f>
        <v>2003.0168532328116</v>
      </c>
      <c r="L5804" s="51">
        <f t="array" ref="L5804">_xlfn.SUM(_xlfn.NORM.DIST($Q$3:$Q$1003,$F5804,$O5804,FALSE)*WindSpeedStep*$R$3:$R$1003)</f>
        <v>2001.573162374398</v>
      </c>
      <c r="N5804" s="43">
        <f t="shared" si="271"/>
        <v>1.4361650966051265</v>
      </c>
      <c r="O5804" s="43">
        <f t="shared" si="272"/>
        <v>0.49</v>
      </c>
    </row>
    <row r="5805" spans="5:15" x14ac:dyDescent="0.2">
      <c r="E5805" s="16" t="s">
        <v>534</v>
      </c>
      <c r="F5805" s="22">
        <v>14.83400990298815</v>
      </c>
      <c r="G5805" s="25">
        <v>3.5054580885459138E-2</v>
      </c>
      <c r="H5805" s="3">
        <f t="shared" si="270"/>
        <v>2000</v>
      </c>
      <c r="I5805" s="3">
        <f>MIN(H5805-K5805+L5805,'Power Look Up'!$F$4)</f>
        <v>1998.4949591368854</v>
      </c>
      <c r="K5805" s="51">
        <f t="array" ref="K5805">_xlfn.SUM(_xlfn.NORM.DIST($Q$3:$Q$1003,$F5805,$N5805,FALSE)*WindSpeedStep*$R$3:$R$1003)</f>
        <v>2002.310175265902</v>
      </c>
      <c r="L5805" s="51">
        <f t="array" ref="L5805">_xlfn.SUM(_xlfn.NORM.DIST($Q$3:$Q$1003,$F5805,$O5805,FALSE)*WindSpeedStep*$R$3:$R$1003)</f>
        <v>2000.8051344027874</v>
      </c>
      <c r="N5805" s="43">
        <f t="shared" si="271"/>
        <v>1.483400990298815</v>
      </c>
      <c r="O5805" s="43">
        <f t="shared" si="272"/>
        <v>0.52</v>
      </c>
    </row>
    <row r="5806" spans="5:15" x14ac:dyDescent="0.2">
      <c r="E5806" s="16" t="s">
        <v>535</v>
      </c>
      <c r="F5806" s="22">
        <v>15.611216886706544</v>
      </c>
      <c r="G5806" s="25">
        <v>3.1387687683543164E-2</v>
      </c>
      <c r="H5806" s="3">
        <f t="shared" si="270"/>
        <v>2000</v>
      </c>
      <c r="I5806" s="3">
        <f>MIN(H5806-K5806+L5806,'Power Look Up'!$F$4)</f>
        <v>1998.9435278469216</v>
      </c>
      <c r="K5806" s="51">
        <f t="array" ref="K5806">_xlfn.SUM(_xlfn.NORM.DIST($Q$3:$Q$1003,$F5806,$N5806,FALSE)*WindSpeedStep*$R$3:$R$1003)</f>
        <v>2001.2896270942933</v>
      </c>
      <c r="L5806" s="51">
        <f t="array" ref="L5806">_xlfn.SUM(_xlfn.NORM.DIST($Q$3:$Q$1003,$F5806,$O5806,FALSE)*WindSpeedStep*$R$3:$R$1003)</f>
        <v>2000.2331549412149</v>
      </c>
      <c r="N5806" s="43">
        <f t="shared" si="271"/>
        <v>1.5611216886706545</v>
      </c>
      <c r="O5806" s="43">
        <f t="shared" si="272"/>
        <v>0.49000000000000005</v>
      </c>
    </row>
    <row r="5807" spans="5:15" x14ac:dyDescent="0.2">
      <c r="E5807" s="16" t="s">
        <v>536</v>
      </c>
      <c r="F5807" s="22">
        <v>15.886197489116304</v>
      </c>
      <c r="G5807" s="25">
        <v>3.3991771811344794E-2</v>
      </c>
      <c r="H5807" s="3">
        <f t="shared" si="270"/>
        <v>2000</v>
      </c>
      <c r="I5807" s="3">
        <f>MIN(H5807-K5807+L5807,'Power Look Up'!$F$4)</f>
        <v>1999.1397949071218</v>
      </c>
      <c r="K5807" s="51">
        <f t="array" ref="K5807">_xlfn.SUM(_xlfn.NORM.DIST($Q$3:$Q$1003,$F5807,$N5807,FALSE)*WindSpeedStep*$R$3:$R$1003)</f>
        <v>2001.0220588660452</v>
      </c>
      <c r="L5807" s="51">
        <f t="array" ref="L5807">_xlfn.SUM(_xlfn.NORM.DIST($Q$3:$Q$1003,$F5807,$O5807,FALSE)*WindSpeedStep*$R$3:$R$1003)</f>
        <v>2000.161853773167</v>
      </c>
      <c r="N5807" s="43">
        <f t="shared" si="271"/>
        <v>1.5886197489116305</v>
      </c>
      <c r="O5807" s="43">
        <f t="shared" si="272"/>
        <v>0.54</v>
      </c>
    </row>
    <row r="5808" spans="5:15" x14ac:dyDescent="0.2">
      <c r="E5808" s="16" t="s">
        <v>537</v>
      </c>
      <c r="F5808" s="22">
        <v>14.96265119652422</v>
      </c>
      <c r="G5808" s="25">
        <v>4.1436506930270761E-2</v>
      </c>
      <c r="H5808" s="3">
        <f t="shared" si="270"/>
        <v>2000</v>
      </c>
      <c r="I5808" s="3">
        <f>MIN(H5808-K5808+L5808,'Power Look Up'!$F$4)</f>
        <v>1998.6313483807073</v>
      </c>
      <c r="K5808" s="51">
        <f t="array" ref="K5808">_xlfn.SUM(_xlfn.NORM.DIST($Q$3:$Q$1003,$F5808,$N5808,FALSE)*WindSpeedStep*$R$3:$R$1003)</f>
        <v>2002.1184860100161</v>
      </c>
      <c r="L5808" s="51">
        <f t="array" ref="L5808">_xlfn.SUM(_xlfn.NORM.DIST($Q$3:$Q$1003,$F5808,$O5808,FALSE)*WindSpeedStep*$R$3:$R$1003)</f>
        <v>2000.7498343907234</v>
      </c>
      <c r="N5808" s="43">
        <f t="shared" si="271"/>
        <v>1.4962651196524221</v>
      </c>
      <c r="O5808" s="43">
        <f t="shared" si="272"/>
        <v>0.62</v>
      </c>
    </row>
    <row r="5809" spans="5:15" x14ac:dyDescent="0.2">
      <c r="E5809" s="16" t="s">
        <v>538</v>
      </c>
      <c r="F5809" s="22">
        <v>14.988069343765517</v>
      </c>
      <c r="G5809" s="25">
        <v>3.6695853707721181E-2</v>
      </c>
      <c r="H5809" s="3">
        <f t="shared" si="270"/>
        <v>2000</v>
      </c>
      <c r="I5809" s="3">
        <f>MIN(H5809-K5809+L5809,'Power Look Up'!$F$4)</f>
        <v>1998.5785176190761</v>
      </c>
      <c r="K5809" s="51">
        <f t="array" ref="K5809">_xlfn.SUM(_xlfn.NORM.DIST($Q$3:$Q$1003,$F5809,$N5809,FALSE)*WindSpeedStep*$R$3:$R$1003)</f>
        <v>2002.0813748404955</v>
      </c>
      <c r="L5809" s="51">
        <f t="array" ref="L5809">_xlfn.SUM(_xlfn.NORM.DIST($Q$3:$Q$1003,$F5809,$O5809,FALSE)*WindSpeedStep*$R$3:$R$1003)</f>
        <v>2000.6598924595717</v>
      </c>
      <c r="N5809" s="43">
        <f t="shared" si="271"/>
        <v>1.4988069343765518</v>
      </c>
      <c r="O5809" s="43">
        <f t="shared" si="272"/>
        <v>0.55000000000000004</v>
      </c>
    </row>
    <row r="5810" spans="5:15" x14ac:dyDescent="0.2">
      <c r="E5810" s="16" t="s">
        <v>539</v>
      </c>
      <c r="F5810" s="22">
        <v>14.744851302718381</v>
      </c>
      <c r="G5810" s="25">
        <v>3.865756176835191E-2</v>
      </c>
      <c r="H5810" s="3">
        <f t="shared" si="270"/>
        <v>2000</v>
      </c>
      <c r="I5810" s="3">
        <f>MIN(H5810-K5810+L5810,'Power Look Up'!$F$4)</f>
        <v>1998.5296236550691</v>
      </c>
      <c r="K5810" s="51">
        <f t="array" ref="K5810">_xlfn.SUM(_xlfn.NORM.DIST($Q$3:$Q$1003,$F5810,$N5810,FALSE)*WindSpeedStep*$R$3:$R$1003)</f>
        <v>2002.4457512256558</v>
      </c>
      <c r="L5810" s="51">
        <f t="array" ref="L5810">_xlfn.SUM(_xlfn.NORM.DIST($Q$3:$Q$1003,$F5810,$O5810,FALSE)*WindSpeedStep*$R$3:$R$1003)</f>
        <v>2000.975374880725</v>
      </c>
      <c r="N5810" s="43">
        <f t="shared" si="271"/>
        <v>1.4744851302718383</v>
      </c>
      <c r="O5810" s="43">
        <f t="shared" si="272"/>
        <v>0.56999999999999995</v>
      </c>
    </row>
    <row r="5811" spans="5:15" x14ac:dyDescent="0.2">
      <c r="E5811" s="16" t="s">
        <v>540</v>
      </c>
      <c r="F5811" s="22">
        <v>14.621931777886745</v>
      </c>
      <c r="G5811" s="25">
        <v>3.4195208102131031E-2</v>
      </c>
      <c r="H5811" s="3">
        <f t="shared" si="270"/>
        <v>2000</v>
      </c>
      <c r="I5811" s="3">
        <f>MIN(H5811-K5811+L5811,'Power Look Up'!$F$4)</f>
        <v>1998.4492692226279</v>
      </c>
      <c r="K5811" s="51">
        <f t="array" ref="K5811">_xlfn.SUM(_xlfn.NORM.DIST($Q$3:$Q$1003,$F5811,$N5811,FALSE)*WindSpeedStep*$R$3:$R$1003)</f>
        <v>2002.6337675210377</v>
      </c>
      <c r="L5811" s="51">
        <f t="array" ref="L5811">_xlfn.SUM(_xlfn.NORM.DIST($Q$3:$Q$1003,$F5811,$O5811,FALSE)*WindSpeedStep*$R$3:$R$1003)</f>
        <v>2001.0830367436656</v>
      </c>
      <c r="N5811" s="43">
        <f t="shared" si="271"/>
        <v>1.4621931777886745</v>
      </c>
      <c r="O5811" s="43">
        <f t="shared" si="272"/>
        <v>0.5</v>
      </c>
    </row>
    <row r="5812" spans="5:15" x14ac:dyDescent="0.2">
      <c r="E5812" s="16" t="s">
        <v>541</v>
      </c>
      <c r="F5812" s="22">
        <v>14.760494032292975</v>
      </c>
      <c r="G5812" s="25">
        <v>3.1164268553180746E-2</v>
      </c>
      <c r="H5812" s="3">
        <f t="shared" si="270"/>
        <v>2000</v>
      </c>
      <c r="I5812" s="3">
        <f>MIN(H5812-K5812+L5812,'Power Look Up'!$F$4)</f>
        <v>1998.4231919459321</v>
      </c>
      <c r="K5812" s="51">
        <f t="array" ref="K5812">_xlfn.SUM(_xlfn.NORM.DIST($Q$3:$Q$1003,$F5812,$N5812,FALSE)*WindSpeedStep*$R$3:$R$1003)</f>
        <v>2002.4218645685723</v>
      </c>
      <c r="L5812" s="51">
        <f t="array" ref="L5812">_xlfn.SUM(_xlfn.NORM.DIST($Q$3:$Q$1003,$F5812,$O5812,FALSE)*WindSpeedStep*$R$3:$R$1003)</f>
        <v>2000.8450565145044</v>
      </c>
      <c r="N5812" s="43">
        <f t="shared" si="271"/>
        <v>1.4760494032292977</v>
      </c>
      <c r="O5812" s="43">
        <f t="shared" si="272"/>
        <v>0.46</v>
      </c>
    </row>
    <row r="5813" spans="5:15" x14ac:dyDescent="0.2">
      <c r="E5813" s="16" t="s">
        <v>542</v>
      </c>
      <c r="F5813" s="22">
        <v>14.877460659865255</v>
      </c>
      <c r="G5813" s="25">
        <v>3.3607885877248118E-2</v>
      </c>
      <c r="H5813" s="3">
        <f t="shared" si="270"/>
        <v>2000</v>
      </c>
      <c r="I5813" s="3">
        <f>MIN(H5813-K5813+L5813,'Power Look Up'!$F$4)</f>
        <v>1998.4925038049405</v>
      </c>
      <c r="K5813" s="51">
        <f t="array" ref="K5813">_xlfn.SUM(_xlfn.NORM.DIST($Q$3:$Q$1003,$F5813,$N5813,FALSE)*WindSpeedStep*$R$3:$R$1003)</f>
        <v>2002.244790986781</v>
      </c>
      <c r="L5813" s="51">
        <f t="array" ref="L5813">_xlfn.SUM(_xlfn.NORM.DIST($Q$3:$Q$1003,$F5813,$O5813,FALSE)*WindSpeedStep*$R$3:$R$1003)</f>
        <v>2000.7372947917215</v>
      </c>
      <c r="N5813" s="43">
        <f t="shared" si="271"/>
        <v>1.4877460659865256</v>
      </c>
      <c r="O5813" s="43">
        <f t="shared" si="272"/>
        <v>0.5</v>
      </c>
    </row>
    <row r="5814" spans="5:15" x14ac:dyDescent="0.2">
      <c r="E5814" s="16" t="s">
        <v>543</v>
      </c>
      <c r="F5814" s="22">
        <v>13.812541348882251</v>
      </c>
      <c r="G5814" s="25">
        <v>3.619898665790864E-2</v>
      </c>
      <c r="H5814" s="3">
        <f t="shared" si="270"/>
        <v>1999.8099999999997</v>
      </c>
      <c r="I5814" s="3">
        <f>MIN(H5814-K5814+L5814,'Power Look Up'!$F$4)</f>
        <v>1999.8011560146399</v>
      </c>
      <c r="K5814" s="51">
        <f t="array" ref="K5814">_xlfn.SUM(_xlfn.NORM.DIST($Q$3:$Q$1003,$F5814,$N5814,FALSE)*WindSpeedStep*$R$3:$R$1003)</f>
        <v>2003.4643940553997</v>
      </c>
      <c r="L5814" s="51">
        <f t="array" ref="L5814">_xlfn.SUM(_xlfn.NORM.DIST($Q$3:$Q$1003,$F5814,$O5814,FALSE)*WindSpeedStep*$R$3:$R$1003)</f>
        <v>2003.4555500700399</v>
      </c>
      <c r="N5814" s="43">
        <f t="shared" si="271"/>
        <v>1.3812541348882252</v>
      </c>
      <c r="O5814" s="43">
        <f t="shared" si="272"/>
        <v>0.5</v>
      </c>
    </row>
    <row r="5815" spans="5:15" x14ac:dyDescent="0.2">
      <c r="E5815" s="16" t="s">
        <v>544</v>
      </c>
      <c r="F5815" s="22">
        <v>14.370546147423338</v>
      </c>
      <c r="G5815" s="25">
        <v>3.2009917735971276E-2</v>
      </c>
      <c r="H5815" s="3">
        <f t="shared" si="270"/>
        <v>2000</v>
      </c>
      <c r="I5815" s="3">
        <f>MIN(H5815-K5815+L5815,'Power Look Up'!$F$4)</f>
        <v>1998.5036132903065</v>
      </c>
      <c r="K5815" s="51">
        <f t="array" ref="K5815">_xlfn.SUM(_xlfn.NORM.DIST($Q$3:$Q$1003,$F5815,$N5815,FALSE)*WindSpeedStep*$R$3:$R$1003)</f>
        <v>2003.0045350934661</v>
      </c>
      <c r="L5815" s="51">
        <f t="array" ref="L5815">_xlfn.SUM(_xlfn.NORM.DIST($Q$3:$Q$1003,$F5815,$O5815,FALSE)*WindSpeedStep*$R$3:$R$1003)</f>
        <v>2001.5081483837726</v>
      </c>
      <c r="N5815" s="43">
        <f t="shared" si="271"/>
        <v>1.437054614742334</v>
      </c>
      <c r="O5815" s="43">
        <f t="shared" si="272"/>
        <v>0.46</v>
      </c>
    </row>
    <row r="5816" spans="5:15" x14ac:dyDescent="0.2">
      <c r="E5816" s="16" t="s">
        <v>545</v>
      </c>
      <c r="F5816" s="22">
        <v>14.665884281499203</v>
      </c>
      <c r="G5816" s="25">
        <v>3.2729018638549663E-2</v>
      </c>
      <c r="H5816" s="3">
        <f t="shared" si="270"/>
        <v>2000</v>
      </c>
      <c r="I5816" s="3">
        <f>MIN(H5816-K5816+L5816,'Power Look Up'!$F$4)</f>
        <v>1998.4271095801782</v>
      </c>
      <c r="K5816" s="51">
        <f t="array" ref="K5816">_xlfn.SUM(_xlfn.NORM.DIST($Q$3:$Q$1003,$F5816,$N5816,FALSE)*WindSpeedStep*$R$3:$R$1003)</f>
        <v>2002.566590496019</v>
      </c>
      <c r="L5816" s="51">
        <f t="array" ref="L5816">_xlfn.SUM(_xlfn.NORM.DIST($Q$3:$Q$1003,$F5816,$O5816,FALSE)*WindSpeedStep*$R$3:$R$1003)</f>
        <v>2000.9937000761972</v>
      </c>
      <c r="N5816" s="43">
        <f t="shared" si="271"/>
        <v>1.4665884281499204</v>
      </c>
      <c r="O5816" s="43">
        <f t="shared" si="272"/>
        <v>0.47999999999999993</v>
      </c>
    </row>
    <row r="5817" spans="5:15" x14ac:dyDescent="0.2">
      <c r="E5817" s="16" t="s">
        <v>546</v>
      </c>
      <c r="F5817" s="22">
        <v>14.90126888106084</v>
      </c>
      <c r="G5817" s="25">
        <v>3.2883105721471705E-2</v>
      </c>
      <c r="H5817" s="3">
        <f t="shared" si="270"/>
        <v>2000</v>
      </c>
      <c r="I5817" s="3">
        <f>MIN(H5817-K5817+L5817,'Power Look Up'!$F$4)</f>
        <v>1998.4941307220417</v>
      </c>
      <c r="K5817" s="51">
        <f t="array" ref="K5817">_xlfn.SUM(_xlfn.NORM.DIST($Q$3:$Q$1003,$F5817,$N5817,FALSE)*WindSpeedStep*$R$3:$R$1003)</f>
        <v>2002.2092190593021</v>
      </c>
      <c r="L5817" s="51">
        <f t="array" ref="L5817">_xlfn.SUM(_xlfn.NORM.DIST($Q$3:$Q$1003,$F5817,$O5817,FALSE)*WindSpeedStep*$R$3:$R$1003)</f>
        <v>2000.7033497813438</v>
      </c>
      <c r="N5817" s="43">
        <f t="shared" si="271"/>
        <v>1.4901268881060841</v>
      </c>
      <c r="O5817" s="43">
        <f t="shared" si="272"/>
        <v>0.49</v>
      </c>
    </row>
    <row r="5818" spans="5:15" x14ac:dyDescent="0.2">
      <c r="E5818" s="16" t="s">
        <v>547</v>
      </c>
      <c r="F5818" s="22">
        <v>14.803645598877649</v>
      </c>
      <c r="G5818" s="25">
        <v>2.634486197302428E-2</v>
      </c>
      <c r="H5818" s="3">
        <f t="shared" si="270"/>
        <v>2000</v>
      </c>
      <c r="I5818" s="3">
        <f>MIN(H5818-K5818+L5818,'Power Look Up'!$F$4)</f>
        <v>1998.3875791207383</v>
      </c>
      <c r="K5818" s="51">
        <f t="array" ref="K5818">_xlfn.SUM(_xlfn.NORM.DIST($Q$3:$Q$1003,$F5818,$N5818,FALSE)*WindSpeedStep*$R$3:$R$1003)</f>
        <v>2002.3561700851797</v>
      </c>
      <c r="L5818" s="51">
        <f t="array" ref="L5818">_xlfn.SUM(_xlfn.NORM.DIST($Q$3:$Q$1003,$F5818,$O5818,FALSE)*WindSpeedStep*$R$3:$R$1003)</f>
        <v>2000.743749205918</v>
      </c>
      <c r="N5818" s="43">
        <f t="shared" si="271"/>
        <v>1.4803645598877651</v>
      </c>
      <c r="O5818" s="43">
        <f t="shared" si="272"/>
        <v>0.39</v>
      </c>
    </row>
    <row r="5819" spans="5:15" x14ac:dyDescent="0.2">
      <c r="E5819" s="16" t="s">
        <v>548</v>
      </c>
      <c r="F5819" s="22">
        <v>14.684939452599595</v>
      </c>
      <c r="G5819" s="25">
        <v>2.8600730793319661E-2</v>
      </c>
      <c r="H5819" s="3">
        <f t="shared" si="270"/>
        <v>2000</v>
      </c>
      <c r="I5819" s="3">
        <f>MIN(H5819-K5819+L5819,'Power Look Up'!$F$4)</f>
        <v>1998.3756824574621</v>
      </c>
      <c r="K5819" s="51">
        <f t="array" ref="K5819">_xlfn.SUM(_xlfn.NORM.DIST($Q$3:$Q$1003,$F5819,$N5819,FALSE)*WindSpeedStep*$R$3:$R$1003)</f>
        <v>2002.5374218205895</v>
      </c>
      <c r="L5819" s="51">
        <f t="array" ref="L5819">_xlfn.SUM(_xlfn.NORM.DIST($Q$3:$Q$1003,$F5819,$O5819,FALSE)*WindSpeedStep*$R$3:$R$1003)</f>
        <v>2000.9131042780516</v>
      </c>
      <c r="N5819" s="43">
        <f t="shared" si="271"/>
        <v>1.4684939452599597</v>
      </c>
      <c r="O5819" s="43">
        <f t="shared" si="272"/>
        <v>0.42</v>
      </c>
    </row>
    <row r="5820" spans="5:15" x14ac:dyDescent="0.2">
      <c r="E5820" s="16" t="s">
        <v>549</v>
      </c>
      <c r="F5820" s="22">
        <v>14.276950133749212</v>
      </c>
      <c r="G5820" s="25">
        <v>3.5721915060445121E-2</v>
      </c>
      <c r="H5820" s="3">
        <f t="shared" si="270"/>
        <v>2000</v>
      </c>
      <c r="I5820" s="3">
        <f>MIN(H5820-K5820+L5820,'Power Look Up'!$F$4)</f>
        <v>1998.6852671464387</v>
      </c>
      <c r="K5820" s="51">
        <f t="array" ref="K5820">_xlfn.SUM(_xlfn.NORM.DIST($Q$3:$Q$1003,$F5820,$N5820,FALSE)*WindSpeedStep*$R$3:$R$1003)</f>
        <v>2003.1296067795354</v>
      </c>
      <c r="L5820" s="51">
        <f t="array" ref="L5820">_xlfn.SUM(_xlfn.NORM.DIST($Q$3:$Q$1003,$F5820,$O5820,FALSE)*WindSpeedStep*$R$3:$R$1003)</f>
        <v>2001.8148739259741</v>
      </c>
      <c r="N5820" s="43">
        <f t="shared" si="271"/>
        <v>1.4276950133749213</v>
      </c>
      <c r="O5820" s="43">
        <f t="shared" si="272"/>
        <v>0.51</v>
      </c>
    </row>
    <row r="5821" spans="5:15" x14ac:dyDescent="0.2">
      <c r="E5821" s="16" t="s">
        <v>550</v>
      </c>
      <c r="F5821" s="22">
        <v>14.039681803353465</v>
      </c>
      <c r="G5821" s="25">
        <v>3.0627474754968579E-2</v>
      </c>
      <c r="H5821" s="3">
        <f t="shared" si="270"/>
        <v>2000</v>
      </c>
      <c r="I5821" s="3">
        <f>MIN(H5821-K5821+L5821,'Power Look Up'!$F$4)</f>
        <v>1998.9962115308369</v>
      </c>
      <c r="K5821" s="51">
        <f t="array" ref="K5821">_xlfn.SUM(_xlfn.NORM.DIST($Q$3:$Q$1003,$F5821,$N5821,FALSE)*WindSpeedStep*$R$3:$R$1003)</f>
        <v>2003.379858942445</v>
      </c>
      <c r="L5821" s="51">
        <f t="array" ref="L5821">_xlfn.SUM(_xlfn.NORM.DIST($Q$3:$Q$1003,$F5821,$O5821,FALSE)*WindSpeedStep*$R$3:$R$1003)</f>
        <v>2002.376070473282</v>
      </c>
      <c r="N5821" s="43">
        <f t="shared" si="271"/>
        <v>1.4039681803353465</v>
      </c>
      <c r="O5821" s="43">
        <f t="shared" si="272"/>
        <v>0.43</v>
      </c>
    </row>
    <row r="5822" spans="5:15" x14ac:dyDescent="0.2">
      <c r="E5822" s="16" t="s">
        <v>551</v>
      </c>
      <c r="F5822" s="22">
        <v>14.339123776580445</v>
      </c>
      <c r="G5822" s="25">
        <v>3.2777456093072678E-2</v>
      </c>
      <c r="H5822" s="3">
        <f t="shared" si="270"/>
        <v>2000</v>
      </c>
      <c r="I5822" s="3">
        <f>MIN(H5822-K5822+L5822,'Power Look Up'!$F$4)</f>
        <v>1998.546664456388</v>
      </c>
      <c r="K5822" s="51">
        <f t="array" ref="K5822">_xlfn.SUM(_xlfn.NORM.DIST($Q$3:$Q$1003,$F5822,$N5822,FALSE)*WindSpeedStep*$R$3:$R$1003)</f>
        <v>2003.0476766169534</v>
      </c>
      <c r="L5822" s="51">
        <f t="array" ref="L5822">_xlfn.SUM(_xlfn.NORM.DIST($Q$3:$Q$1003,$F5822,$O5822,FALSE)*WindSpeedStep*$R$3:$R$1003)</f>
        <v>2001.5943410733414</v>
      </c>
      <c r="N5822" s="43">
        <f t="shared" si="271"/>
        <v>1.4339123776580447</v>
      </c>
      <c r="O5822" s="43">
        <f t="shared" si="272"/>
        <v>0.47000000000000003</v>
      </c>
    </row>
    <row r="5823" spans="5:15" x14ac:dyDescent="0.2">
      <c r="E5823" s="16" t="s">
        <v>552</v>
      </c>
      <c r="F5823" s="22">
        <v>16.124693454707334</v>
      </c>
      <c r="G5823" s="25">
        <v>2.9147840938507353E-2</v>
      </c>
      <c r="H5823" s="3">
        <f t="shared" si="270"/>
        <v>2000</v>
      </c>
      <c r="I5823" s="3">
        <f>MIN(H5823-K5823+L5823,'Power Look Up'!$F$4)</f>
        <v>1999.2735429035395</v>
      </c>
      <c r="K5823" s="51">
        <f t="array" ref="K5823">_xlfn.SUM(_xlfn.NORM.DIST($Q$3:$Q$1003,$F5823,$N5823,FALSE)*WindSpeedStep*$R$3:$R$1003)</f>
        <v>2000.8289819660326</v>
      </c>
      <c r="L5823" s="51">
        <f t="array" ref="L5823">_xlfn.SUM(_xlfn.NORM.DIST($Q$3:$Q$1003,$F5823,$O5823,FALSE)*WindSpeedStep*$R$3:$R$1003)</f>
        <v>2000.1025248695721</v>
      </c>
      <c r="N5823" s="43">
        <f t="shared" si="271"/>
        <v>1.6124693454707335</v>
      </c>
      <c r="O5823" s="43">
        <f t="shared" si="272"/>
        <v>0.47</v>
      </c>
    </row>
    <row r="5824" spans="5:15" x14ac:dyDescent="0.2">
      <c r="E5824" s="16" t="s">
        <v>553</v>
      </c>
      <c r="F5824" s="22">
        <v>16.39603491861045</v>
      </c>
      <c r="G5824" s="25">
        <v>2.9885274240531261E-2</v>
      </c>
      <c r="H5824" s="3">
        <f t="shared" si="270"/>
        <v>2000</v>
      </c>
      <c r="I5824" s="3">
        <f>MIN(H5824-K5824+L5824,'Power Look Up'!$F$4)</f>
        <v>1999.4202451573685</v>
      </c>
      <c r="K5824" s="51">
        <f t="array" ref="K5824">_xlfn.SUM(_xlfn.NORM.DIST($Q$3:$Q$1003,$F5824,$N5824,FALSE)*WindSpeedStep*$R$3:$R$1003)</f>
        <v>2000.6486359064481</v>
      </c>
      <c r="L5824" s="51">
        <f t="array" ref="L5824">_xlfn.SUM(_xlfn.NORM.DIST($Q$3:$Q$1003,$F5824,$O5824,FALSE)*WindSpeedStep*$R$3:$R$1003)</f>
        <v>2000.0688810638167</v>
      </c>
      <c r="N5824" s="43">
        <f t="shared" si="271"/>
        <v>1.6396034918610451</v>
      </c>
      <c r="O5824" s="43">
        <f t="shared" si="272"/>
        <v>0.49</v>
      </c>
    </row>
    <row r="5825" spans="5:15" x14ac:dyDescent="0.2">
      <c r="E5825" s="16" t="s">
        <v>554</v>
      </c>
      <c r="F5825" s="22">
        <v>17.311026909565914</v>
      </c>
      <c r="G5825" s="25">
        <v>4.1014320161888287E-2</v>
      </c>
      <c r="H5825" s="3">
        <f t="shared" si="270"/>
        <v>2000</v>
      </c>
      <c r="I5825" s="3">
        <f>MIN(H5825-K5825+L5825,'Power Look Up'!$F$4)</f>
        <v>1999.7507219664287</v>
      </c>
      <c r="K5825" s="51">
        <f t="array" ref="K5825">_xlfn.SUM(_xlfn.NORM.DIST($Q$3:$Q$1003,$F5825,$N5825,FALSE)*WindSpeedStep*$R$3:$R$1003)</f>
        <v>2000.2725564516886</v>
      </c>
      <c r="L5825" s="51">
        <f t="array" ref="L5825">_xlfn.SUM(_xlfn.NORM.DIST($Q$3:$Q$1003,$F5825,$O5825,FALSE)*WindSpeedStep*$R$3:$R$1003)</f>
        <v>2000.0232784181173</v>
      </c>
      <c r="N5825" s="43">
        <f t="shared" si="271"/>
        <v>1.7311026909565914</v>
      </c>
      <c r="O5825" s="43">
        <f t="shared" si="272"/>
        <v>0.71</v>
      </c>
    </row>
    <row r="5826" spans="5:15" x14ac:dyDescent="0.2">
      <c r="E5826" s="16" t="s">
        <v>555</v>
      </c>
      <c r="F5826" s="22">
        <v>18.458856720963979</v>
      </c>
      <c r="G5826" s="25">
        <v>3.9547411361123407E-2</v>
      </c>
      <c r="H5826" s="3">
        <f t="shared" si="270"/>
        <v>2000</v>
      </c>
      <c r="I5826" s="3">
        <f>MIN(H5826-K5826+L5826,'Power Look Up'!$F$4)</f>
        <v>1999.9169010021917</v>
      </c>
      <c r="K5826" s="51">
        <f t="array" ref="K5826">_xlfn.SUM(_xlfn.NORM.DIST($Q$3:$Q$1003,$F5826,$N5826,FALSE)*WindSpeedStep*$R$3:$R$1003)</f>
        <v>2000.0874482552242</v>
      </c>
      <c r="L5826" s="51">
        <f t="array" ref="L5826">_xlfn.SUM(_xlfn.NORM.DIST($Q$3:$Q$1003,$F5826,$O5826,FALSE)*WindSpeedStep*$R$3:$R$1003)</f>
        <v>2000.0043492574159</v>
      </c>
      <c r="N5826" s="43">
        <f t="shared" si="271"/>
        <v>1.8458856720963981</v>
      </c>
      <c r="O5826" s="43">
        <f t="shared" si="272"/>
        <v>0.73</v>
      </c>
    </row>
    <row r="5827" spans="5:15" x14ac:dyDescent="0.2">
      <c r="E5827" s="16" t="s">
        <v>556</v>
      </c>
      <c r="F5827" s="22">
        <v>19.016340327899222</v>
      </c>
      <c r="G5827" s="25">
        <v>3.5758720567403791E-2</v>
      </c>
      <c r="H5827" s="3">
        <f t="shared" ref="H5827:H5890" si="273">INDEX(PowerArray,MIN(MaximumPowerIndex,ROUND(F5827*100,0)))</f>
        <v>2000</v>
      </c>
      <c r="I5827" s="3">
        <f>MIN(H5827-K5827+L5827,'Power Look Up'!$F$4)</f>
        <v>1999.9518985088134</v>
      </c>
      <c r="K5827" s="51">
        <f t="array" ref="K5827">_xlfn.SUM(_xlfn.NORM.DIST($Q$3:$Q$1003,$F5827,$N5827,FALSE)*WindSpeedStep*$R$3:$R$1003)</f>
        <v>2000.0499105104002</v>
      </c>
      <c r="L5827" s="51">
        <f t="array" ref="L5827">_xlfn.SUM(_xlfn.NORM.DIST($Q$3:$Q$1003,$F5827,$O5827,FALSE)*WindSpeedStep*$R$3:$R$1003)</f>
        <v>2000.0018090192136</v>
      </c>
      <c r="N5827" s="43">
        <f t="shared" ref="N5827:N5890" si="274">ReferenceTurbulence*F5827</f>
        <v>1.9016340327899224</v>
      </c>
      <c r="O5827" s="43">
        <f t="shared" ref="O5827:O5890" si="275">F5827*G5827</f>
        <v>0.68</v>
      </c>
    </row>
    <row r="5828" spans="5:15" x14ac:dyDescent="0.2">
      <c r="E5828" s="16" t="s">
        <v>557</v>
      </c>
      <c r="F5828" s="22">
        <v>18.850338563342053</v>
      </c>
      <c r="G5828" s="25">
        <v>3.9787083795858859E-2</v>
      </c>
      <c r="H5828" s="3">
        <f t="shared" si="273"/>
        <v>2000</v>
      </c>
      <c r="I5828" s="3">
        <f>MIN(H5828-K5828+L5828,'Power Look Up'!$F$4)</f>
        <v>1999.943549037708</v>
      </c>
      <c r="K5828" s="51">
        <f t="array" ref="K5828">_xlfn.SUM(_xlfn.NORM.DIST($Q$3:$Q$1003,$F5828,$N5828,FALSE)*WindSpeedStep*$R$3:$R$1003)</f>
        <v>2000.0589981684677</v>
      </c>
      <c r="L5828" s="51">
        <f t="array" ref="L5828">_xlfn.SUM(_xlfn.NORM.DIST($Q$3:$Q$1003,$F5828,$O5828,FALSE)*WindSpeedStep*$R$3:$R$1003)</f>
        <v>2000.0025472061757</v>
      </c>
      <c r="N5828" s="43">
        <f t="shared" si="274"/>
        <v>1.8850338563342053</v>
      </c>
      <c r="O5828" s="43">
        <f t="shared" si="275"/>
        <v>0.75</v>
      </c>
    </row>
    <row r="5829" spans="5:15" x14ac:dyDescent="0.2">
      <c r="E5829" s="16" t="s">
        <v>558</v>
      </c>
      <c r="F5829" s="22">
        <v>18.295831302148759</v>
      </c>
      <c r="G5829" s="25">
        <v>5.4110686945595586E-2</v>
      </c>
      <c r="H5829" s="3">
        <f t="shared" si="273"/>
        <v>2000</v>
      </c>
      <c r="I5829" s="3">
        <f>MIN(H5829-K5829+L5829,'Power Look Up'!$F$4)</f>
        <v>1999.9061918662574</v>
      </c>
      <c r="K5829" s="51">
        <f t="array" ref="K5829">_xlfn.SUM(_xlfn.NORM.DIST($Q$3:$Q$1003,$F5829,$N5829,FALSE)*WindSpeedStep*$R$3:$R$1003)</f>
        <v>2000.1029620957854</v>
      </c>
      <c r="L5829" s="51">
        <f t="array" ref="L5829">_xlfn.SUM(_xlfn.NORM.DIST($Q$3:$Q$1003,$F5829,$O5829,FALSE)*WindSpeedStep*$R$3:$R$1003)</f>
        <v>2000.0091539620428</v>
      </c>
      <c r="N5829" s="43">
        <f t="shared" si="274"/>
        <v>1.829583130214876</v>
      </c>
      <c r="O5829" s="43">
        <f t="shared" si="275"/>
        <v>0.99</v>
      </c>
    </row>
    <row r="5830" spans="5:15" x14ac:dyDescent="0.2">
      <c r="E5830" s="16" t="s">
        <v>559</v>
      </c>
      <c r="F5830" s="22">
        <v>17.090019795207485</v>
      </c>
      <c r="G5830" s="25">
        <v>6.0269093444165617E-2</v>
      </c>
      <c r="H5830" s="3">
        <f t="shared" si="273"/>
        <v>2000</v>
      </c>
      <c r="I5830" s="3">
        <f>MIN(H5830-K5830+L5830,'Power Look Up'!$F$4)</f>
        <v>1999.7255497516749</v>
      </c>
      <c r="K5830" s="51">
        <f t="array" ref="K5830">_xlfn.SUM(_xlfn.NORM.DIST($Q$3:$Q$1003,$F5830,$N5830,FALSE)*WindSpeedStep*$R$3:$R$1003)</f>
        <v>2000.337530831353</v>
      </c>
      <c r="L5830" s="51">
        <f t="array" ref="L5830">_xlfn.SUM(_xlfn.NORM.DIST($Q$3:$Q$1003,$F5830,$O5830,FALSE)*WindSpeedStep*$R$3:$R$1003)</f>
        <v>2000.0630805830278</v>
      </c>
      <c r="N5830" s="43">
        <f t="shared" si="274"/>
        <v>1.7090019795207487</v>
      </c>
      <c r="O5830" s="43">
        <f t="shared" si="275"/>
        <v>1.03</v>
      </c>
    </row>
    <row r="5831" spans="5:15" x14ac:dyDescent="0.2">
      <c r="E5831" s="16" t="s">
        <v>560</v>
      </c>
      <c r="F5831" s="22">
        <v>17.648154672115599</v>
      </c>
      <c r="G5831" s="25">
        <v>4.4763886914942687E-2</v>
      </c>
      <c r="H5831" s="3">
        <f t="shared" si="273"/>
        <v>2000</v>
      </c>
      <c r="I5831" s="3">
        <f>MIN(H5831-K5831+L5831,'Power Look Up'!$F$4)</f>
        <v>1999.8201346331659</v>
      </c>
      <c r="K5831" s="51">
        <f t="array" ref="K5831">_xlfn.SUM(_xlfn.NORM.DIST($Q$3:$Q$1003,$F5831,$N5831,FALSE)*WindSpeedStep*$R$3:$R$1003)</f>
        <v>2000.1959424705562</v>
      </c>
      <c r="L5831" s="51">
        <f t="array" ref="L5831">_xlfn.SUM(_xlfn.NORM.DIST($Q$3:$Q$1003,$F5831,$O5831,FALSE)*WindSpeedStep*$R$3:$R$1003)</f>
        <v>2000.0160771037222</v>
      </c>
      <c r="N5831" s="43">
        <f t="shared" si="274"/>
        <v>1.7648154672115599</v>
      </c>
      <c r="O5831" s="43">
        <f t="shared" si="275"/>
        <v>0.79</v>
      </c>
    </row>
    <row r="5832" spans="5:15" x14ac:dyDescent="0.2">
      <c r="E5832" s="16" t="s">
        <v>561</v>
      </c>
      <c r="F5832" s="22">
        <v>16.538708550449346</v>
      </c>
      <c r="G5832" s="25">
        <v>5.7441002548786618E-2</v>
      </c>
      <c r="H5832" s="3">
        <f t="shared" si="273"/>
        <v>2000</v>
      </c>
      <c r="I5832" s="3">
        <f>MIN(H5832-K5832+L5832,'Power Look Up'!$F$4)</f>
        <v>1999.5533743502688</v>
      </c>
      <c r="K5832" s="51">
        <f t="array" ref="K5832">_xlfn.SUM(_xlfn.NORM.DIST($Q$3:$Q$1003,$F5832,$N5832,FALSE)*WindSpeedStep*$R$3:$R$1003)</f>
        <v>2000.5686680336569</v>
      </c>
      <c r="L5832" s="51">
        <f t="array" ref="L5832">_xlfn.SUM(_xlfn.NORM.DIST($Q$3:$Q$1003,$F5832,$O5832,FALSE)*WindSpeedStep*$R$3:$R$1003)</f>
        <v>2000.1220423839256</v>
      </c>
      <c r="N5832" s="43">
        <f t="shared" si="274"/>
        <v>1.6538708550449348</v>
      </c>
      <c r="O5832" s="43">
        <f t="shared" si="275"/>
        <v>0.95</v>
      </c>
    </row>
    <row r="5833" spans="5:15" x14ac:dyDescent="0.2">
      <c r="E5833" s="16" t="s">
        <v>562</v>
      </c>
      <c r="F5833" s="22">
        <v>15.336805263892817</v>
      </c>
      <c r="G5833" s="25">
        <v>4.4337786670664237E-2</v>
      </c>
      <c r="H5833" s="3">
        <f t="shared" si="273"/>
        <v>2000</v>
      </c>
      <c r="I5833" s="3">
        <f>MIN(H5833-K5833+L5833,'Power Look Up'!$F$4)</f>
        <v>1998.8559491435908</v>
      </c>
      <c r="K5833" s="51">
        <f t="array" ref="K5833">_xlfn.SUM(_xlfn.NORM.DIST($Q$3:$Q$1003,$F5833,$N5833,FALSE)*WindSpeedStep*$R$3:$R$1003)</f>
        <v>2001.60756886277</v>
      </c>
      <c r="L5833" s="51">
        <f t="array" ref="L5833">_xlfn.SUM(_xlfn.NORM.DIST($Q$3:$Q$1003,$F5833,$O5833,FALSE)*WindSpeedStep*$R$3:$R$1003)</f>
        <v>2000.4635180063608</v>
      </c>
      <c r="N5833" s="43">
        <f t="shared" si="274"/>
        <v>1.5336805263892819</v>
      </c>
      <c r="O5833" s="43">
        <f t="shared" si="275"/>
        <v>0.68</v>
      </c>
    </row>
    <row r="5834" spans="5:15" x14ac:dyDescent="0.2">
      <c r="E5834" s="16" t="s">
        <v>563</v>
      </c>
      <c r="F5834" s="22">
        <v>15.611238144566663</v>
      </c>
      <c r="G5834" s="25">
        <v>4.0996107680462593E-2</v>
      </c>
      <c r="H5834" s="3">
        <f t="shared" si="273"/>
        <v>2000</v>
      </c>
      <c r="I5834" s="3">
        <f>MIN(H5834-K5834+L5834,'Power Look Up'!$F$4)</f>
        <v>1998.9964176501953</v>
      </c>
      <c r="K5834" s="51">
        <f t="array" ref="K5834">_xlfn.SUM(_xlfn.NORM.DIST($Q$3:$Q$1003,$F5834,$N5834,FALSE)*WindSpeedStep*$R$3:$R$1003)</f>
        <v>2001.2896044522165</v>
      </c>
      <c r="L5834" s="51">
        <f t="array" ref="L5834">_xlfn.SUM(_xlfn.NORM.DIST($Q$3:$Q$1003,$F5834,$O5834,FALSE)*WindSpeedStep*$R$3:$R$1003)</f>
        <v>2000.2860221024118</v>
      </c>
      <c r="N5834" s="43">
        <f t="shared" si="274"/>
        <v>1.5611238144566664</v>
      </c>
      <c r="O5834" s="43">
        <f t="shared" si="275"/>
        <v>0.64</v>
      </c>
    </row>
    <row r="5835" spans="5:15" x14ac:dyDescent="0.2">
      <c r="E5835" s="16" t="s">
        <v>564</v>
      </c>
      <c r="F5835" s="22">
        <v>15.805081507334926</v>
      </c>
      <c r="G5835" s="25">
        <v>4.1126013788561851E-2</v>
      </c>
      <c r="H5835" s="3">
        <f t="shared" si="273"/>
        <v>2000</v>
      </c>
      <c r="I5835" s="3">
        <f>MIN(H5835-K5835+L5835,'Power Look Up'!$F$4)</f>
        <v>1999.1192644262944</v>
      </c>
      <c r="K5835" s="51">
        <f t="array" ref="K5835">_xlfn.SUM(_xlfn.NORM.DIST($Q$3:$Q$1003,$F5835,$N5835,FALSE)*WindSpeedStep*$R$3:$R$1003)</f>
        <v>2001.0958002661637</v>
      </c>
      <c r="L5835" s="51">
        <f t="array" ref="L5835">_xlfn.SUM(_xlfn.NORM.DIST($Q$3:$Q$1003,$F5835,$O5835,FALSE)*WindSpeedStep*$R$3:$R$1003)</f>
        <v>2000.2150646924581</v>
      </c>
      <c r="N5835" s="43">
        <f t="shared" si="274"/>
        <v>1.5805081507334926</v>
      </c>
      <c r="O5835" s="43">
        <f t="shared" si="275"/>
        <v>0.65</v>
      </c>
    </row>
    <row r="5836" spans="5:15" x14ac:dyDescent="0.2">
      <c r="E5836" s="16" t="s">
        <v>565</v>
      </c>
      <c r="F5836" s="22">
        <v>16.051309718060402</v>
      </c>
      <c r="G5836" s="25">
        <v>3.8626131505169109E-2</v>
      </c>
      <c r="H5836" s="3">
        <f t="shared" si="273"/>
        <v>2000</v>
      </c>
      <c r="I5836" s="3">
        <f>MIN(H5836-K5836+L5836,'Power Look Up'!$F$4)</f>
        <v>1999.2553799328559</v>
      </c>
      <c r="K5836" s="51">
        <f t="array" ref="K5836">_xlfn.SUM(_xlfn.NORM.DIST($Q$3:$Q$1003,$F5836,$N5836,FALSE)*WindSpeedStep*$R$3:$R$1003)</f>
        <v>2000.8847456158312</v>
      </c>
      <c r="L5836" s="51">
        <f t="array" ref="L5836">_xlfn.SUM(_xlfn.NORM.DIST($Q$3:$Q$1003,$F5836,$O5836,FALSE)*WindSpeedStep*$R$3:$R$1003)</f>
        <v>2000.1401255486871</v>
      </c>
      <c r="N5836" s="43">
        <f t="shared" si="274"/>
        <v>1.6051309718060403</v>
      </c>
      <c r="O5836" s="43">
        <f t="shared" si="275"/>
        <v>0.62</v>
      </c>
    </row>
    <row r="5837" spans="5:15" x14ac:dyDescent="0.2">
      <c r="E5837" s="16" t="s">
        <v>566</v>
      </c>
      <c r="F5837" s="22">
        <v>15.870910856025999</v>
      </c>
      <c r="G5837" s="25">
        <v>4.2845682025982275E-2</v>
      </c>
      <c r="H5837" s="3">
        <f t="shared" si="273"/>
        <v>2000</v>
      </c>
      <c r="I5837" s="3">
        <f>MIN(H5837-K5837+L5837,'Power Look Up'!$F$4)</f>
        <v>1999.1680355465635</v>
      </c>
      <c r="K5837" s="51">
        <f t="array" ref="K5837">_xlfn.SUM(_xlfn.NORM.DIST($Q$3:$Q$1003,$F5837,$N5837,FALSE)*WindSpeedStep*$R$3:$R$1003)</f>
        <v>2001.0356320008443</v>
      </c>
      <c r="L5837" s="51">
        <f t="array" ref="L5837">_xlfn.SUM(_xlfn.NORM.DIST($Q$3:$Q$1003,$F5837,$O5837,FALSE)*WindSpeedStep*$R$3:$R$1003)</f>
        <v>2000.2036675474078</v>
      </c>
      <c r="N5837" s="43">
        <f t="shared" si="274"/>
        <v>1.5870910856025999</v>
      </c>
      <c r="O5837" s="43">
        <f t="shared" si="275"/>
        <v>0.68</v>
      </c>
    </row>
    <row r="5838" spans="5:15" x14ac:dyDescent="0.2">
      <c r="E5838" s="16" t="s">
        <v>567</v>
      </c>
      <c r="F5838" s="22">
        <v>15.477531024090615</v>
      </c>
      <c r="G5838" s="25">
        <v>4.0058068630906087E-2</v>
      </c>
      <c r="H5838" s="3">
        <f t="shared" si="273"/>
        <v>2000</v>
      </c>
      <c r="I5838" s="3">
        <f>MIN(H5838-K5838+L5838,'Power Look Up'!$F$4)</f>
        <v>1998.9033522926259</v>
      </c>
      <c r="K5838" s="51">
        <f t="array" ref="K5838">_xlfn.SUM(_xlfn.NORM.DIST($Q$3:$Q$1003,$F5838,$N5838,FALSE)*WindSpeedStep*$R$3:$R$1003)</f>
        <v>2001.4381199578277</v>
      </c>
      <c r="L5838" s="51">
        <f t="array" ref="L5838">_xlfn.SUM(_xlfn.NORM.DIST($Q$3:$Q$1003,$F5838,$O5838,FALSE)*WindSpeedStep*$R$3:$R$1003)</f>
        <v>2000.3414722504535</v>
      </c>
      <c r="N5838" s="43">
        <f t="shared" si="274"/>
        <v>1.5477531024090616</v>
      </c>
      <c r="O5838" s="43">
        <f t="shared" si="275"/>
        <v>0.62</v>
      </c>
    </row>
    <row r="5839" spans="5:15" x14ac:dyDescent="0.2">
      <c r="E5839" s="16" t="s">
        <v>568</v>
      </c>
      <c r="F5839" s="22">
        <v>15.204278908846319</v>
      </c>
      <c r="G5839" s="25">
        <v>4.8670509429384716E-2</v>
      </c>
      <c r="H5839" s="3">
        <f t="shared" si="273"/>
        <v>2000</v>
      </c>
      <c r="I5839" s="3">
        <f>MIN(H5839-K5839+L5839,'Power Look Up'!$F$4)</f>
        <v>1998.8424422247272</v>
      </c>
      <c r="K5839" s="51">
        <f t="array" ref="K5839">_xlfn.SUM(_xlfn.NORM.DIST($Q$3:$Q$1003,$F5839,$N5839,FALSE)*WindSpeedStep*$R$3:$R$1003)</f>
        <v>2001.7790962044442</v>
      </c>
      <c r="L5839" s="51">
        <f t="array" ref="L5839">_xlfn.SUM(_xlfn.NORM.DIST($Q$3:$Q$1003,$F5839,$O5839,FALSE)*WindSpeedStep*$R$3:$R$1003)</f>
        <v>2000.6215384291713</v>
      </c>
      <c r="N5839" s="43">
        <f t="shared" si="274"/>
        <v>1.520427890884632</v>
      </c>
      <c r="O5839" s="43">
        <f t="shared" si="275"/>
        <v>0.74</v>
      </c>
    </row>
    <row r="5840" spans="5:15" x14ac:dyDescent="0.2">
      <c r="E5840" s="16" t="s">
        <v>569</v>
      </c>
      <c r="F5840" s="22">
        <v>16.102056649391137</v>
      </c>
      <c r="G5840" s="25">
        <v>3.7883359454151826E-2</v>
      </c>
      <c r="H5840" s="3">
        <f t="shared" si="273"/>
        <v>2000</v>
      </c>
      <c r="I5840" s="3">
        <f>MIN(H5840-K5840+L5840,'Power Look Up'!$F$4)</f>
        <v>1999.2817375063878</v>
      </c>
      <c r="K5840" s="51">
        <f t="array" ref="K5840">_xlfn.SUM(_xlfn.NORM.DIST($Q$3:$Q$1003,$F5840,$N5840,FALSE)*WindSpeedStep*$R$3:$R$1003)</f>
        <v>2000.8458493579865</v>
      </c>
      <c r="L5840" s="51">
        <f t="array" ref="L5840">_xlfn.SUM(_xlfn.NORM.DIST($Q$3:$Q$1003,$F5840,$O5840,FALSE)*WindSpeedStep*$R$3:$R$1003)</f>
        <v>2000.1275868643743</v>
      </c>
      <c r="N5840" s="43">
        <f t="shared" si="274"/>
        <v>1.6102056649391139</v>
      </c>
      <c r="O5840" s="43">
        <f t="shared" si="275"/>
        <v>0.61</v>
      </c>
    </row>
    <row r="5841" spans="5:15" x14ac:dyDescent="0.2">
      <c r="E5841" s="16" t="s">
        <v>570</v>
      </c>
      <c r="F5841" s="22">
        <v>17.015021404244695</v>
      </c>
      <c r="G5841" s="25">
        <v>4.0552402703875959E-2</v>
      </c>
      <c r="H5841" s="3">
        <f t="shared" si="273"/>
        <v>2000</v>
      </c>
      <c r="I5841" s="3">
        <f>MIN(H5841-K5841+L5841,'Power Look Up'!$F$4)</f>
        <v>1999.6726215317346</v>
      </c>
      <c r="K5841" s="51">
        <f t="array" ref="K5841">_xlfn.SUM(_xlfn.NORM.DIST($Q$3:$Q$1003,$F5841,$N5841,FALSE)*WindSpeedStep*$R$3:$R$1003)</f>
        <v>2000.3627359143238</v>
      </c>
      <c r="L5841" s="51">
        <f t="array" ref="L5841">_xlfn.SUM(_xlfn.NORM.DIST($Q$3:$Q$1003,$F5841,$O5841,FALSE)*WindSpeedStep*$R$3:$R$1003)</f>
        <v>2000.0353574460585</v>
      </c>
      <c r="N5841" s="43">
        <f t="shared" si="274"/>
        <v>1.7015021404244697</v>
      </c>
      <c r="O5841" s="43">
        <f t="shared" si="275"/>
        <v>0.69</v>
      </c>
    </row>
    <row r="5842" spans="5:15" x14ac:dyDescent="0.2">
      <c r="E5842" s="16" t="s">
        <v>571</v>
      </c>
      <c r="F5842" s="22">
        <v>17.087216748210274</v>
      </c>
      <c r="G5842" s="25">
        <v>3.6284434682139745E-2</v>
      </c>
      <c r="H5842" s="3">
        <f t="shared" si="273"/>
        <v>2000</v>
      </c>
      <c r="I5842" s="3">
        <f>MIN(H5842-K5842+L5842,'Power Look Up'!$F$4)</f>
        <v>1999.6899685700764</v>
      </c>
      <c r="K5842" s="51">
        <f t="array" ref="K5842">_xlfn.SUM(_xlfn.NORM.DIST($Q$3:$Q$1003,$F5842,$N5842,FALSE)*WindSpeedStep*$R$3:$R$1003)</f>
        <v>2000.3384423313314</v>
      </c>
      <c r="L5842" s="51">
        <f t="array" ref="L5842">_xlfn.SUM(_xlfn.NORM.DIST($Q$3:$Q$1003,$F5842,$O5842,FALSE)*WindSpeedStep*$R$3:$R$1003)</f>
        <v>2000.0284109014078</v>
      </c>
      <c r="N5842" s="43">
        <f t="shared" si="274"/>
        <v>1.7087216748210274</v>
      </c>
      <c r="O5842" s="43">
        <f t="shared" si="275"/>
        <v>0.62</v>
      </c>
    </row>
    <row r="5843" spans="5:15" x14ac:dyDescent="0.2">
      <c r="E5843" s="16" t="s">
        <v>572</v>
      </c>
      <c r="F5843" s="22">
        <v>16.509824979297814</v>
      </c>
      <c r="G5843" s="25">
        <v>4.2398995802666102E-2</v>
      </c>
      <c r="H5843" s="3">
        <f t="shared" si="273"/>
        <v>2000</v>
      </c>
      <c r="I5843" s="3">
        <f>MIN(H5843-K5843+L5843,'Power Look Up'!$F$4)</f>
        <v>1999.4941203351407</v>
      </c>
      <c r="K5843" s="51">
        <f t="array" ref="K5843">_xlfn.SUM(_xlfn.NORM.DIST($Q$3:$Q$1003,$F5843,$N5843,FALSE)*WindSpeedStep*$R$3:$R$1003)</f>
        <v>2000.584095076232</v>
      </c>
      <c r="L5843" s="51">
        <f t="array" ref="L5843">_xlfn.SUM(_xlfn.NORM.DIST($Q$3:$Q$1003,$F5843,$O5843,FALSE)*WindSpeedStep*$R$3:$R$1003)</f>
        <v>2000.0782154113726</v>
      </c>
      <c r="N5843" s="43">
        <f t="shared" si="274"/>
        <v>1.6509824979297816</v>
      </c>
      <c r="O5843" s="43">
        <f t="shared" si="275"/>
        <v>0.7</v>
      </c>
    </row>
    <row r="5844" spans="5:15" x14ac:dyDescent="0.2">
      <c r="E5844" s="16" t="s">
        <v>573</v>
      </c>
      <c r="F5844" s="22">
        <v>16.100849284181404</v>
      </c>
      <c r="G5844" s="25">
        <v>3.7886200239095863E-2</v>
      </c>
      <c r="H5844" s="3">
        <f t="shared" si="273"/>
        <v>2000</v>
      </c>
      <c r="I5844" s="3">
        <f>MIN(H5844-K5844+L5844,'Power Look Up'!$F$4)</f>
        <v>1999.2810690434314</v>
      </c>
      <c r="K5844" s="51">
        <f t="array" ref="K5844">_xlfn.SUM(_xlfn.NORM.DIST($Q$3:$Q$1003,$F5844,$N5844,FALSE)*WindSpeedStep*$R$3:$R$1003)</f>
        <v>2000.8467573083219</v>
      </c>
      <c r="L5844" s="51">
        <f t="array" ref="L5844">_xlfn.SUM(_xlfn.NORM.DIST($Q$3:$Q$1003,$F5844,$O5844,FALSE)*WindSpeedStep*$R$3:$R$1003)</f>
        <v>2000.1278263517534</v>
      </c>
      <c r="N5844" s="43">
        <f t="shared" si="274"/>
        <v>1.6100849284181404</v>
      </c>
      <c r="O5844" s="43">
        <f t="shared" si="275"/>
        <v>0.61</v>
      </c>
    </row>
    <row r="5845" spans="5:15" x14ac:dyDescent="0.2">
      <c r="E5845" s="16" t="s">
        <v>574</v>
      </c>
      <c r="F5845" s="22">
        <v>16.095559889351851</v>
      </c>
      <c r="G5845" s="25">
        <v>3.6656071864285961E-2</v>
      </c>
      <c r="H5845" s="3">
        <f t="shared" si="273"/>
        <v>2000</v>
      </c>
      <c r="I5845" s="3">
        <f>MIN(H5845-K5845+L5845,'Power Look Up'!$F$4)</f>
        <v>1999.2744382648455</v>
      </c>
      <c r="K5845" s="51">
        <f t="array" ref="K5845">_xlfn.SUM(_xlfn.NORM.DIST($Q$3:$Q$1003,$F5845,$N5845,FALSE)*WindSpeedStep*$R$3:$R$1003)</f>
        <v>2000.8507449459225</v>
      </c>
      <c r="L5845" s="51">
        <f t="array" ref="L5845">_xlfn.SUM(_xlfn.NORM.DIST($Q$3:$Q$1003,$F5845,$O5845,FALSE)*WindSpeedStep*$R$3:$R$1003)</f>
        <v>2000.125183210768</v>
      </c>
      <c r="N5845" s="43">
        <f t="shared" si="274"/>
        <v>1.6095559889351851</v>
      </c>
      <c r="O5845" s="43">
        <f t="shared" si="275"/>
        <v>0.59</v>
      </c>
    </row>
    <row r="5846" spans="5:15" x14ac:dyDescent="0.2">
      <c r="E5846" s="16" t="s">
        <v>575</v>
      </c>
      <c r="F5846" s="22">
        <v>15.624377243346482</v>
      </c>
      <c r="G5846" s="25">
        <v>3.8401530547753845E-2</v>
      </c>
      <c r="H5846" s="3">
        <f t="shared" si="273"/>
        <v>2000</v>
      </c>
      <c r="I5846" s="3">
        <f>MIN(H5846-K5846+L5846,'Power Look Up'!$F$4)</f>
        <v>1998.9885315030883</v>
      </c>
      <c r="K5846" s="51">
        <f t="array" ref="K5846">_xlfn.SUM(_xlfn.NORM.DIST($Q$3:$Q$1003,$F5846,$N5846,FALSE)*WindSpeedStep*$R$3:$R$1003)</f>
        <v>2001.275668629841</v>
      </c>
      <c r="L5846" s="51">
        <f t="array" ref="L5846">_xlfn.SUM(_xlfn.NORM.DIST($Q$3:$Q$1003,$F5846,$O5846,FALSE)*WindSpeedStep*$R$3:$R$1003)</f>
        <v>2000.2642001329293</v>
      </c>
      <c r="N5846" s="43">
        <f t="shared" si="274"/>
        <v>1.5624377243346483</v>
      </c>
      <c r="O5846" s="43">
        <f t="shared" si="275"/>
        <v>0.6</v>
      </c>
    </row>
    <row r="5847" spans="5:15" x14ac:dyDescent="0.2">
      <c r="E5847" s="16" t="s">
        <v>576</v>
      </c>
      <c r="F5847" s="22">
        <v>15.245606609098253</v>
      </c>
      <c r="G5847" s="25">
        <v>3.4108186924466169E-2</v>
      </c>
      <c r="H5847" s="3">
        <f t="shared" si="273"/>
        <v>2000</v>
      </c>
      <c r="I5847" s="3">
        <f>MIN(H5847-K5847+L5847,'Power Look Up'!$F$4)</f>
        <v>1998.7033393565059</v>
      </c>
      <c r="K5847" s="51">
        <f t="array" ref="K5847">_xlfn.SUM(_xlfn.NORM.DIST($Q$3:$Q$1003,$F5847,$N5847,FALSE)*WindSpeedStep*$R$3:$R$1003)</f>
        <v>2001.7244030198042</v>
      </c>
      <c r="L5847" s="51">
        <f t="array" ref="L5847">_xlfn.SUM(_xlfn.NORM.DIST($Q$3:$Q$1003,$F5847,$O5847,FALSE)*WindSpeedStep*$R$3:$R$1003)</f>
        <v>2000.4277423763101</v>
      </c>
      <c r="N5847" s="43">
        <f t="shared" si="274"/>
        <v>1.5245606609098254</v>
      </c>
      <c r="O5847" s="43">
        <f t="shared" si="275"/>
        <v>0.52</v>
      </c>
    </row>
    <row r="5848" spans="5:15" x14ac:dyDescent="0.2">
      <c r="E5848" s="16" t="s">
        <v>577</v>
      </c>
      <c r="F5848" s="22">
        <v>15.537379742949772</v>
      </c>
      <c r="G5848" s="25">
        <v>4.3121814043582132E-2</v>
      </c>
      <c r="H5848" s="3">
        <f t="shared" si="273"/>
        <v>2000</v>
      </c>
      <c r="I5848" s="3">
        <f>MIN(H5848-K5848+L5848,'Power Look Up'!$F$4)</f>
        <v>1998.9655250193691</v>
      </c>
      <c r="K5848" s="51">
        <f t="array" ref="K5848">_xlfn.SUM(_xlfn.NORM.DIST($Q$3:$Q$1003,$F5848,$N5848,FALSE)*WindSpeedStep*$R$3:$R$1003)</f>
        <v>2001.370132458834</v>
      </c>
      <c r="L5848" s="51">
        <f t="array" ref="L5848">_xlfn.SUM(_xlfn.NORM.DIST($Q$3:$Q$1003,$F5848,$O5848,FALSE)*WindSpeedStep*$R$3:$R$1003)</f>
        <v>2000.3356574782031</v>
      </c>
      <c r="N5848" s="43">
        <f t="shared" si="274"/>
        <v>1.5537379742949773</v>
      </c>
      <c r="O5848" s="43">
        <f t="shared" si="275"/>
        <v>0.67</v>
      </c>
    </row>
    <row r="5849" spans="5:15" x14ac:dyDescent="0.2">
      <c r="E5849" s="16" t="s">
        <v>578</v>
      </c>
      <c r="F5849" s="22">
        <v>16.520440876324205</v>
      </c>
      <c r="G5849" s="25">
        <v>3.8739886228895841E-2</v>
      </c>
      <c r="H5849" s="3">
        <f t="shared" si="273"/>
        <v>2000</v>
      </c>
      <c r="I5849" s="3">
        <f>MIN(H5849-K5849+L5849,'Power Look Up'!$F$4)</f>
        <v>1999.4914440189391</v>
      </c>
      <c r="K5849" s="51">
        <f t="array" ref="K5849">_xlfn.SUM(_xlfn.NORM.DIST($Q$3:$Q$1003,$F5849,$N5849,FALSE)*WindSpeedStep*$R$3:$R$1003)</f>
        <v>2000.5783812657164</v>
      </c>
      <c r="L5849" s="51">
        <f t="array" ref="L5849">_xlfn.SUM(_xlfn.NORM.DIST($Q$3:$Q$1003,$F5849,$O5849,FALSE)*WindSpeedStep*$R$3:$R$1003)</f>
        <v>2000.0698252846555</v>
      </c>
      <c r="N5849" s="43">
        <f t="shared" si="274"/>
        <v>1.6520440876324205</v>
      </c>
      <c r="O5849" s="43">
        <f t="shared" si="275"/>
        <v>0.64</v>
      </c>
    </row>
    <row r="5850" spans="5:15" x14ac:dyDescent="0.2">
      <c r="E5850" s="16" t="s">
        <v>579</v>
      </c>
      <c r="F5850" s="22">
        <v>17.370169017227418</v>
      </c>
      <c r="G5850" s="25">
        <v>4.3753172421422369E-2</v>
      </c>
      <c r="H5850" s="3">
        <f t="shared" si="273"/>
        <v>2000</v>
      </c>
      <c r="I5850" s="3">
        <f>MIN(H5850-K5850+L5850,'Power Look Up'!$F$4)</f>
        <v>1999.7658940285805</v>
      </c>
      <c r="K5850" s="51">
        <f t="array" ref="K5850">_xlfn.SUM(_xlfn.NORM.DIST($Q$3:$Q$1003,$F5850,$N5850,FALSE)*WindSpeedStep*$R$3:$R$1003)</f>
        <v>2000.2573052237256</v>
      </c>
      <c r="L5850" s="51">
        <f t="array" ref="L5850">_xlfn.SUM(_xlfn.NORM.DIST($Q$3:$Q$1003,$F5850,$O5850,FALSE)*WindSpeedStep*$R$3:$R$1003)</f>
        <v>2000.0231992523061</v>
      </c>
      <c r="N5850" s="43">
        <f t="shared" si="274"/>
        <v>1.7370169017227419</v>
      </c>
      <c r="O5850" s="43">
        <f t="shared" si="275"/>
        <v>0.76</v>
      </c>
    </row>
    <row r="5851" spans="5:15" x14ac:dyDescent="0.2">
      <c r="E5851" s="16" t="s">
        <v>580</v>
      </c>
      <c r="F5851" s="22">
        <v>17.600667976243564</v>
      </c>
      <c r="G5851" s="25">
        <v>3.8066737063862009E-2</v>
      </c>
      <c r="H5851" s="3">
        <f t="shared" si="273"/>
        <v>2000</v>
      </c>
      <c r="I5851" s="3">
        <f>MIN(H5851-K5851+L5851,'Power Look Up'!$F$4)</f>
        <v>1999.8087809609174</v>
      </c>
      <c r="K5851" s="51">
        <f t="array" ref="K5851">_xlfn.SUM(_xlfn.NORM.DIST($Q$3:$Q$1003,$F5851,$N5851,FALSE)*WindSpeedStep*$R$3:$R$1003)</f>
        <v>2000.2053166236303</v>
      </c>
      <c r="L5851" s="51">
        <f t="array" ref="L5851">_xlfn.SUM(_xlfn.NORM.DIST($Q$3:$Q$1003,$F5851,$O5851,FALSE)*WindSpeedStep*$R$3:$R$1003)</f>
        <v>2000.0140975845477</v>
      </c>
      <c r="N5851" s="43">
        <f t="shared" si="274"/>
        <v>1.7600667976243565</v>
      </c>
      <c r="O5851" s="43">
        <f t="shared" si="275"/>
        <v>0.67</v>
      </c>
    </row>
    <row r="5852" spans="5:15" x14ac:dyDescent="0.2">
      <c r="E5852" s="16" t="s">
        <v>581</v>
      </c>
      <c r="F5852" s="22">
        <v>16.824503195331566</v>
      </c>
      <c r="G5852" s="25">
        <v>4.3389096933486818E-2</v>
      </c>
      <c r="H5852" s="3">
        <f t="shared" si="273"/>
        <v>2000</v>
      </c>
      <c r="I5852" s="3">
        <f>MIN(H5852-K5852+L5852,'Power Look Up'!$F$4)</f>
        <v>1999.6157358213618</v>
      </c>
      <c r="K5852" s="51">
        <f t="array" ref="K5852">_xlfn.SUM(_xlfn.NORM.DIST($Q$3:$Q$1003,$F5852,$N5852,FALSE)*WindSpeedStep*$R$3:$R$1003)</f>
        <v>2000.4349516276625</v>
      </c>
      <c r="L5852" s="51">
        <f t="array" ref="L5852">_xlfn.SUM(_xlfn.NORM.DIST($Q$3:$Q$1003,$F5852,$O5852,FALSE)*WindSpeedStep*$R$3:$R$1003)</f>
        <v>2000.0506874490243</v>
      </c>
      <c r="N5852" s="43">
        <f t="shared" si="274"/>
        <v>1.6824503195331566</v>
      </c>
      <c r="O5852" s="43">
        <f t="shared" si="275"/>
        <v>0.73</v>
      </c>
    </row>
    <row r="5853" spans="5:15" x14ac:dyDescent="0.2">
      <c r="E5853" s="16" t="s">
        <v>582</v>
      </c>
      <c r="F5853" s="22">
        <v>16.127019199237274</v>
      </c>
      <c r="G5853" s="25">
        <v>4.0925107848275806E-2</v>
      </c>
      <c r="H5853" s="3">
        <f t="shared" si="273"/>
        <v>2000</v>
      </c>
      <c r="I5853" s="3">
        <f>MIN(H5853-K5853+L5853,'Power Look Up'!$F$4)</f>
        <v>1999.305278067269</v>
      </c>
      <c r="K5853" s="51">
        <f t="array" ref="K5853">_xlfn.SUM(_xlfn.NORM.DIST($Q$3:$Q$1003,$F5853,$N5853,FALSE)*WindSpeedStep*$R$3:$R$1003)</f>
        <v>2000.8272656550137</v>
      </c>
      <c r="L5853" s="51">
        <f t="array" ref="L5853">_xlfn.SUM(_xlfn.NORM.DIST($Q$3:$Q$1003,$F5853,$O5853,FALSE)*WindSpeedStep*$R$3:$R$1003)</f>
        <v>2000.1325437222827</v>
      </c>
      <c r="N5853" s="43">
        <f t="shared" si="274"/>
        <v>1.6127019199237276</v>
      </c>
      <c r="O5853" s="43">
        <f t="shared" si="275"/>
        <v>0.66</v>
      </c>
    </row>
    <row r="5854" spans="5:15" x14ac:dyDescent="0.2">
      <c r="E5854" s="16" t="s">
        <v>583</v>
      </c>
      <c r="F5854" s="22">
        <v>16.374147907344636</v>
      </c>
      <c r="G5854" s="25">
        <v>3.7864565747686853E-2</v>
      </c>
      <c r="H5854" s="3">
        <f t="shared" si="273"/>
        <v>2000</v>
      </c>
      <c r="I5854" s="3">
        <f>MIN(H5854-K5854+L5854,'Power Look Up'!$F$4)</f>
        <v>1999.4231574921421</v>
      </c>
      <c r="K5854" s="51">
        <f t="array" ref="K5854">_xlfn.SUM(_xlfn.NORM.DIST($Q$3:$Q$1003,$F5854,$N5854,FALSE)*WindSpeedStep*$R$3:$R$1003)</f>
        <v>2000.6617635253049</v>
      </c>
      <c r="L5854" s="51">
        <f t="array" ref="L5854">_xlfn.SUM(_xlfn.NORM.DIST($Q$3:$Q$1003,$F5854,$O5854,FALSE)*WindSpeedStep*$R$3:$R$1003)</f>
        <v>2000.084921017447</v>
      </c>
      <c r="N5854" s="43">
        <f t="shared" si="274"/>
        <v>1.6374147907344636</v>
      </c>
      <c r="O5854" s="43">
        <f t="shared" si="275"/>
        <v>0.62</v>
      </c>
    </row>
    <row r="5855" spans="5:15" x14ac:dyDescent="0.2">
      <c r="E5855" s="16" t="s">
        <v>584</v>
      </c>
      <c r="F5855" s="22">
        <v>17.213523451487511</v>
      </c>
      <c r="G5855" s="25">
        <v>3.4856315250678727E-2</v>
      </c>
      <c r="H5855" s="3">
        <f t="shared" si="273"/>
        <v>2000</v>
      </c>
      <c r="I5855" s="3">
        <f>MIN(H5855-K5855+L5855,'Power Look Up'!$F$4)</f>
        <v>1999.7231918946688</v>
      </c>
      <c r="K5855" s="51">
        <f t="array" ref="K5855">_xlfn.SUM(_xlfn.NORM.DIST($Q$3:$Q$1003,$F5855,$N5855,FALSE)*WindSpeedStep*$R$3:$R$1003)</f>
        <v>2000.299601038821</v>
      </c>
      <c r="L5855" s="51">
        <f t="array" ref="L5855">_xlfn.SUM(_xlfn.NORM.DIST($Q$3:$Q$1003,$F5855,$O5855,FALSE)*WindSpeedStep*$R$3:$R$1003)</f>
        <v>2000.0227929334899</v>
      </c>
      <c r="N5855" s="43">
        <f t="shared" si="274"/>
        <v>1.7213523451487511</v>
      </c>
      <c r="O5855" s="43">
        <f t="shared" si="275"/>
        <v>0.60000000000000009</v>
      </c>
    </row>
    <row r="5856" spans="5:15" x14ac:dyDescent="0.2">
      <c r="E5856" s="16" t="s">
        <v>585</v>
      </c>
      <c r="F5856" s="22">
        <v>16.692051976771111</v>
      </c>
      <c r="G5856" s="25">
        <v>3.6544338637866956E-2</v>
      </c>
      <c r="H5856" s="3">
        <f t="shared" si="273"/>
        <v>2000</v>
      </c>
      <c r="I5856" s="3">
        <f>MIN(H5856-K5856+L5856,'Power Look Up'!$F$4)</f>
        <v>1999.5584044888935</v>
      </c>
      <c r="K5856" s="51">
        <f t="array" ref="K5856">_xlfn.SUM(_xlfn.NORM.DIST($Q$3:$Q$1003,$F5856,$N5856,FALSE)*WindSpeedStep*$R$3:$R$1003)</f>
        <v>2000.4928283006977</v>
      </c>
      <c r="L5856" s="51">
        <f t="array" ref="L5856">_xlfn.SUM(_xlfn.NORM.DIST($Q$3:$Q$1003,$F5856,$O5856,FALSE)*WindSpeedStep*$R$3:$R$1003)</f>
        <v>2000.0512327895913</v>
      </c>
      <c r="N5856" s="43">
        <f t="shared" si="274"/>
        <v>1.6692051976771112</v>
      </c>
      <c r="O5856" s="43">
        <f t="shared" si="275"/>
        <v>0.61</v>
      </c>
    </row>
    <row r="5857" spans="5:15" x14ac:dyDescent="0.2">
      <c r="E5857" s="16" t="s">
        <v>586</v>
      </c>
      <c r="F5857" s="22">
        <v>16.453250071148233</v>
      </c>
      <c r="G5857" s="25">
        <v>3.7074741911913914E-2</v>
      </c>
      <c r="H5857" s="3">
        <f t="shared" si="273"/>
        <v>2000</v>
      </c>
      <c r="I5857" s="3">
        <f>MIN(H5857-K5857+L5857,'Power Look Up'!$F$4)</f>
        <v>1999.4586108892456</v>
      </c>
      <c r="K5857" s="51">
        <f t="array" ref="K5857">_xlfn.SUM(_xlfn.NORM.DIST($Q$3:$Q$1003,$F5857,$N5857,FALSE)*WindSpeedStep*$R$3:$R$1003)</f>
        <v>2000.6154193063096</v>
      </c>
      <c r="L5857" s="51">
        <f t="array" ref="L5857">_xlfn.SUM(_xlfn.NORM.DIST($Q$3:$Q$1003,$F5857,$O5857,FALSE)*WindSpeedStep*$R$3:$R$1003)</f>
        <v>2000.0740301955552</v>
      </c>
      <c r="N5857" s="43">
        <f t="shared" si="274"/>
        <v>1.6453250071148233</v>
      </c>
      <c r="O5857" s="43">
        <f t="shared" si="275"/>
        <v>0.61</v>
      </c>
    </row>
    <row r="5858" spans="5:15" x14ac:dyDescent="0.2">
      <c r="E5858" s="16" t="s">
        <v>587</v>
      </c>
      <c r="F5858" s="22">
        <v>18.614152815613309</v>
      </c>
      <c r="G5858" s="25">
        <v>3.1159086623244198E-2</v>
      </c>
      <c r="H5858" s="3">
        <f t="shared" si="273"/>
        <v>2000</v>
      </c>
      <c r="I5858" s="3">
        <f>MIN(H5858-K5858+L5858,'Power Look Up'!$F$4)</f>
        <v>1999.9279884533428</v>
      </c>
      <c r="K5858" s="51">
        <f t="array" ref="K5858">_xlfn.SUM(_xlfn.NORM.DIST($Q$3:$Q$1003,$F5858,$N5858,FALSE)*WindSpeedStep*$R$3:$R$1003)</f>
        <v>2000.0748234810596</v>
      </c>
      <c r="L5858" s="51">
        <f t="array" ref="L5858">_xlfn.SUM(_xlfn.NORM.DIST($Q$3:$Q$1003,$F5858,$O5858,FALSE)*WindSpeedStep*$R$3:$R$1003)</f>
        <v>2000.0028119344024</v>
      </c>
      <c r="N5858" s="43">
        <f t="shared" si="274"/>
        <v>1.861415281561331</v>
      </c>
      <c r="O5858" s="43">
        <f t="shared" si="275"/>
        <v>0.57999999999999996</v>
      </c>
    </row>
    <row r="5859" spans="5:15" x14ac:dyDescent="0.2">
      <c r="E5859" s="16" t="s">
        <v>588</v>
      </c>
      <c r="F5859" s="22">
        <v>18.508122514803691</v>
      </c>
      <c r="G5859" s="25">
        <v>3.6200322288989693E-2</v>
      </c>
      <c r="H5859" s="3">
        <f t="shared" si="273"/>
        <v>2000</v>
      </c>
      <c r="I5859" s="3">
        <f>MIN(H5859-K5859+L5859,'Power Look Up'!$F$4)</f>
        <v>1999.9204643333776</v>
      </c>
      <c r="K5859" s="51">
        <f t="array" ref="K5859">_xlfn.SUM(_xlfn.NORM.DIST($Q$3:$Q$1003,$F5859,$N5859,FALSE)*WindSpeedStep*$R$3:$R$1003)</f>
        <v>2000.0832308500728</v>
      </c>
      <c r="L5859" s="51">
        <f t="array" ref="L5859">_xlfn.SUM(_xlfn.NORM.DIST($Q$3:$Q$1003,$F5859,$O5859,FALSE)*WindSpeedStep*$R$3:$R$1003)</f>
        <v>2000.0036951834504</v>
      </c>
      <c r="N5859" s="43">
        <f t="shared" si="274"/>
        <v>1.8508122514803693</v>
      </c>
      <c r="O5859" s="43">
        <f t="shared" si="275"/>
        <v>0.67</v>
      </c>
    </row>
    <row r="5860" spans="5:15" x14ac:dyDescent="0.2">
      <c r="E5860" s="16" t="s">
        <v>589</v>
      </c>
      <c r="F5860" s="22">
        <v>19.100461597509753</v>
      </c>
      <c r="G5860" s="25">
        <v>3.3507043624717472E-2</v>
      </c>
      <c r="H5860" s="3">
        <f t="shared" si="273"/>
        <v>2000</v>
      </c>
      <c r="I5860" s="3">
        <f>MIN(H5860-K5860+L5860,'Power Look Up'!$F$4)</f>
        <v>1999.9556697695937</v>
      </c>
      <c r="K5860" s="51">
        <f t="array" ref="K5860">_xlfn.SUM(_xlfn.NORM.DIST($Q$3:$Q$1003,$F5860,$N5860,FALSE)*WindSpeedStep*$R$3:$R$1003)</f>
        <v>2000.0458514990314</v>
      </c>
      <c r="L5860" s="51">
        <f t="array" ref="L5860">_xlfn.SUM(_xlfn.NORM.DIST($Q$3:$Q$1003,$F5860,$O5860,FALSE)*WindSpeedStep*$R$3:$R$1003)</f>
        <v>2000.0015212686251</v>
      </c>
      <c r="N5860" s="43">
        <f t="shared" si="274"/>
        <v>1.9100461597509755</v>
      </c>
      <c r="O5860" s="43">
        <f t="shared" si="275"/>
        <v>0.64000000000000012</v>
      </c>
    </row>
    <row r="5861" spans="5:15" x14ac:dyDescent="0.2">
      <c r="E5861" s="16" t="s">
        <v>590</v>
      </c>
      <c r="F5861" s="22">
        <v>18.471261634227975</v>
      </c>
      <c r="G5861" s="25">
        <v>4.4393285972437725E-2</v>
      </c>
      <c r="H5861" s="3">
        <f t="shared" si="273"/>
        <v>2000</v>
      </c>
      <c r="I5861" s="3">
        <f>MIN(H5861-K5861+L5861,'Power Look Up'!$F$4)</f>
        <v>1999.9186136157257</v>
      </c>
      <c r="K5861" s="51">
        <f t="array" ref="K5861">_xlfn.SUM(_xlfn.NORM.DIST($Q$3:$Q$1003,$F5861,$N5861,FALSE)*WindSpeedStep*$R$3:$R$1003)</f>
        <v>2000.086366881601</v>
      </c>
      <c r="L5861" s="51">
        <f t="array" ref="L5861">_xlfn.SUM(_xlfn.NORM.DIST($Q$3:$Q$1003,$F5861,$O5861,FALSE)*WindSpeedStep*$R$3:$R$1003)</f>
        <v>2000.0049804973266</v>
      </c>
      <c r="N5861" s="43">
        <f t="shared" si="274"/>
        <v>1.8471261634227976</v>
      </c>
      <c r="O5861" s="43">
        <f t="shared" si="275"/>
        <v>0.82</v>
      </c>
    </row>
    <row r="5862" spans="5:15" x14ac:dyDescent="0.2">
      <c r="E5862" s="16" t="s">
        <v>591</v>
      </c>
      <c r="F5862" s="22">
        <v>14.166124154689651</v>
      </c>
      <c r="G5862" s="25">
        <v>3.7413197442897263E-2</v>
      </c>
      <c r="H5862" s="3">
        <f t="shared" si="273"/>
        <v>2000</v>
      </c>
      <c r="I5862" s="3">
        <f>MIN(H5862-K5862+L5862,'Power Look Up'!$F$4)</f>
        <v>1998.908537220904</v>
      </c>
      <c r="K5862" s="51">
        <f t="array" ref="K5862">_xlfn.SUM(_xlfn.NORM.DIST($Q$3:$Q$1003,$F5862,$N5862,FALSE)*WindSpeedStep*$R$3:$R$1003)</f>
        <v>2003.2611237369915</v>
      </c>
      <c r="L5862" s="51">
        <f t="array" ref="L5862">_xlfn.SUM(_xlfn.NORM.DIST($Q$3:$Q$1003,$F5862,$O5862,FALSE)*WindSpeedStep*$R$3:$R$1003)</f>
        <v>2002.1696609578955</v>
      </c>
      <c r="N5862" s="43">
        <f t="shared" si="274"/>
        <v>1.4166124154689652</v>
      </c>
      <c r="O5862" s="43">
        <f t="shared" si="275"/>
        <v>0.53</v>
      </c>
    </row>
    <row r="5863" spans="5:15" x14ac:dyDescent="0.2">
      <c r="E5863" s="16" t="s">
        <v>592</v>
      </c>
      <c r="F5863" s="22">
        <v>10.95952334435856</v>
      </c>
      <c r="G5863" s="25">
        <v>4.288507677132998E-2</v>
      </c>
      <c r="H5863" s="3">
        <f t="shared" si="273"/>
        <v>1893.3199999999495</v>
      </c>
      <c r="I5863" s="3">
        <f>MIN(H5863-K5863+L5863,'Power Look Up'!$F$4)</f>
        <v>1994.4773356481146</v>
      </c>
      <c r="K5863" s="51">
        <f t="array" ref="K5863">_xlfn.SUM(_xlfn.NORM.DIST($Q$3:$Q$1003,$F5863,$N5863,FALSE)*WindSpeedStep*$R$3:$R$1003)</f>
        <v>1861.9866083133811</v>
      </c>
      <c r="L5863" s="51">
        <f t="array" ref="L5863">_xlfn.SUM(_xlfn.NORM.DIST($Q$3:$Q$1003,$F5863,$O5863,FALSE)*WindSpeedStep*$R$3:$R$1003)</f>
        <v>1963.1439439615463</v>
      </c>
      <c r="N5863" s="43">
        <f t="shared" si="274"/>
        <v>1.0959523344358562</v>
      </c>
      <c r="O5863" s="43">
        <f t="shared" si="275"/>
        <v>0.47</v>
      </c>
    </row>
    <row r="5864" spans="5:15" x14ac:dyDescent="0.2">
      <c r="E5864" s="16" t="s">
        <v>593</v>
      </c>
      <c r="F5864" s="22">
        <v>10.691178196063778</v>
      </c>
      <c r="G5864" s="25">
        <v>3.9284725434155926E-2</v>
      </c>
      <c r="H5864" s="3">
        <f t="shared" si="273"/>
        <v>1821.2299999999509</v>
      </c>
      <c r="I5864" s="3">
        <f>MIN(H5864-K5864+L5864,'Power Look Up'!$F$4)</f>
        <v>1921.2201726590649</v>
      </c>
      <c r="K5864" s="51">
        <f t="array" ref="K5864">_xlfn.SUM(_xlfn.NORM.DIST($Q$3:$Q$1003,$F5864,$N5864,FALSE)*WindSpeedStep*$R$3:$R$1003)</f>
        <v>1810.0159192109538</v>
      </c>
      <c r="L5864" s="51">
        <f t="array" ref="L5864">_xlfn.SUM(_xlfn.NORM.DIST($Q$3:$Q$1003,$F5864,$O5864,FALSE)*WindSpeedStep*$R$3:$R$1003)</f>
        <v>1910.0060918700678</v>
      </c>
      <c r="N5864" s="43">
        <f t="shared" si="274"/>
        <v>1.0691178196063778</v>
      </c>
      <c r="O5864" s="43">
        <f t="shared" si="275"/>
        <v>0.41999999999999993</v>
      </c>
    </row>
    <row r="5865" spans="5:15" x14ac:dyDescent="0.2">
      <c r="E5865" s="16" t="s">
        <v>594</v>
      </c>
      <c r="F5865" s="22">
        <v>10.181084870007247</v>
      </c>
      <c r="G5865" s="25">
        <v>4.8128466293754724E-2</v>
      </c>
      <c r="H5865" s="3">
        <f t="shared" si="273"/>
        <v>1685.059999999954</v>
      </c>
      <c r="I5865" s="3">
        <f>MIN(H5865-K5865+L5865,'Power Look Up'!$F$4)</f>
        <v>1743.3320838926029</v>
      </c>
      <c r="K5865" s="51">
        <f t="array" ref="K5865">_xlfn.SUM(_xlfn.NORM.DIST($Q$3:$Q$1003,$F5865,$N5865,FALSE)*WindSpeedStep*$R$3:$R$1003)</f>
        <v>1679.8178111189391</v>
      </c>
      <c r="L5865" s="51">
        <f t="array" ref="L5865">_xlfn.SUM(_xlfn.NORM.DIST($Q$3:$Q$1003,$F5865,$O5865,FALSE)*WindSpeedStep*$R$3:$R$1003)</f>
        <v>1738.0898950115879</v>
      </c>
      <c r="N5865" s="43">
        <f t="shared" si="274"/>
        <v>1.0181084870007246</v>
      </c>
      <c r="O5865" s="43">
        <f t="shared" si="275"/>
        <v>0.49</v>
      </c>
    </row>
    <row r="5866" spans="5:15" x14ac:dyDescent="0.2">
      <c r="E5866" s="16" t="s">
        <v>595</v>
      </c>
      <c r="F5866" s="22">
        <v>9.9793360462307223</v>
      </c>
      <c r="G5866" s="25">
        <v>4.1084897642550113E-2</v>
      </c>
      <c r="H5866" s="3">
        <f t="shared" si="273"/>
        <v>1629.379999999936</v>
      </c>
      <c r="I5866" s="3">
        <f>MIN(H5866-K5866+L5866,'Power Look Up'!$F$4)</f>
        <v>1676.8653119930625</v>
      </c>
      <c r="K5866" s="51">
        <f t="array" ref="K5866">_xlfn.SUM(_xlfn.NORM.DIST($Q$3:$Q$1003,$F5866,$N5866,FALSE)*WindSpeedStep*$R$3:$R$1003)</f>
        <v>1617.517653464864</v>
      </c>
      <c r="L5866" s="51">
        <f t="array" ref="L5866">_xlfn.SUM(_xlfn.NORM.DIST($Q$3:$Q$1003,$F5866,$O5866,FALSE)*WindSpeedStep*$R$3:$R$1003)</f>
        <v>1665.0029654579905</v>
      </c>
      <c r="N5866" s="43">
        <f t="shared" si="274"/>
        <v>0.99793360462307223</v>
      </c>
      <c r="O5866" s="43">
        <f t="shared" si="275"/>
        <v>0.41</v>
      </c>
    </row>
    <row r="5867" spans="5:15" x14ac:dyDescent="0.2">
      <c r="E5867" s="16" t="s">
        <v>596</v>
      </c>
      <c r="F5867" s="22">
        <v>10.732173014707357</v>
      </c>
      <c r="G5867" s="25">
        <v>4.3793554143779882E-2</v>
      </c>
      <c r="H5867" s="3">
        <f t="shared" si="273"/>
        <v>1831.9099999999507</v>
      </c>
      <c r="I5867" s="3">
        <f>MIN(H5867-K5867+L5867,'Power Look Up'!$F$4)</f>
        <v>1927.3857352782948</v>
      </c>
      <c r="K5867" s="51">
        <f t="array" ref="K5867">_xlfn.SUM(_xlfn.NORM.DIST($Q$3:$Q$1003,$F5867,$N5867,FALSE)*WindSpeedStep*$R$3:$R$1003)</f>
        <v>1818.6868257032017</v>
      </c>
      <c r="L5867" s="51">
        <f t="array" ref="L5867">_xlfn.SUM(_xlfn.NORM.DIST($Q$3:$Q$1003,$F5867,$O5867,FALSE)*WindSpeedStep*$R$3:$R$1003)</f>
        <v>1914.1625609815458</v>
      </c>
      <c r="N5867" s="43">
        <f t="shared" si="274"/>
        <v>1.0732173014707358</v>
      </c>
      <c r="O5867" s="43">
        <f t="shared" si="275"/>
        <v>0.47</v>
      </c>
    </row>
    <row r="5868" spans="5:15" x14ac:dyDescent="0.2">
      <c r="E5868" s="16" t="s">
        <v>597</v>
      </c>
      <c r="F5868" s="22">
        <v>10.668651736780509</v>
      </c>
      <c r="G5868" s="25">
        <v>4.0304999226618447E-2</v>
      </c>
      <c r="H5868" s="3">
        <f t="shared" si="273"/>
        <v>1815.8899999999512</v>
      </c>
      <c r="I5868" s="3">
        <f>MIN(H5868-K5868+L5868,'Power Look Up'!$F$4)</f>
        <v>1913.4656501426668</v>
      </c>
      <c r="K5868" s="51">
        <f t="array" ref="K5868">_xlfn.SUM(_xlfn.NORM.DIST($Q$3:$Q$1003,$F5868,$N5868,FALSE)*WindSpeedStep*$R$3:$R$1003)</f>
        <v>1805.1372647802227</v>
      </c>
      <c r="L5868" s="51">
        <f t="array" ref="L5868">_xlfn.SUM(_xlfn.NORM.DIST($Q$3:$Q$1003,$F5868,$O5868,FALSE)*WindSpeedStep*$R$3:$R$1003)</f>
        <v>1902.7129149229384</v>
      </c>
      <c r="N5868" s="43">
        <f t="shared" si="274"/>
        <v>1.066865173678051</v>
      </c>
      <c r="O5868" s="43">
        <f t="shared" si="275"/>
        <v>0.43</v>
      </c>
    </row>
    <row r="5869" spans="5:15" x14ac:dyDescent="0.2">
      <c r="E5869" s="16" t="s">
        <v>598</v>
      </c>
      <c r="F5869" s="22">
        <v>10.783784850833904</v>
      </c>
      <c r="G5869" s="25">
        <v>3.6165409955284999E-2</v>
      </c>
      <c r="H5869" s="3">
        <f t="shared" si="273"/>
        <v>1845.2599999999504</v>
      </c>
      <c r="I5869" s="3">
        <f>MIN(H5869-K5869+L5869,'Power Look Up'!$F$4)</f>
        <v>1953.4806423081077</v>
      </c>
      <c r="K5869" s="51">
        <f t="array" ref="K5869">_xlfn.SUM(_xlfn.NORM.DIST($Q$3:$Q$1003,$F5869,$N5869,FALSE)*WindSpeedStep*$R$3:$R$1003)</f>
        <v>1829.2242232396302</v>
      </c>
      <c r="L5869" s="51">
        <f t="array" ref="L5869">_xlfn.SUM(_xlfn.NORM.DIST($Q$3:$Q$1003,$F5869,$O5869,FALSE)*WindSpeedStep*$R$3:$R$1003)</f>
        <v>1937.4448655477875</v>
      </c>
      <c r="N5869" s="43">
        <f t="shared" si="274"/>
        <v>1.0783784850833904</v>
      </c>
      <c r="O5869" s="43">
        <f t="shared" si="275"/>
        <v>0.39</v>
      </c>
    </row>
    <row r="5870" spans="5:15" x14ac:dyDescent="0.2">
      <c r="E5870" s="16" t="s">
        <v>599</v>
      </c>
      <c r="F5870" s="22">
        <v>10.365791528104523</v>
      </c>
      <c r="G5870" s="25">
        <v>3.2800196596484324E-2</v>
      </c>
      <c r="H5870" s="3">
        <f t="shared" si="273"/>
        <v>1735.7899999999529</v>
      </c>
      <c r="I5870" s="3">
        <f>MIN(H5870-K5870+L5870,'Power Look Up'!$F$4)</f>
        <v>1818.9529416479595</v>
      </c>
      <c r="K5870" s="51">
        <f t="array" ref="K5870">_xlfn.SUM(_xlfn.NORM.DIST($Q$3:$Q$1003,$F5870,$N5870,FALSE)*WindSpeedStep*$R$3:$R$1003)</f>
        <v>1731.6718455884893</v>
      </c>
      <c r="L5870" s="51">
        <f t="array" ref="L5870">_xlfn.SUM(_xlfn.NORM.DIST($Q$3:$Q$1003,$F5870,$O5870,FALSE)*WindSpeedStep*$R$3:$R$1003)</f>
        <v>1814.8347872364959</v>
      </c>
      <c r="N5870" s="43">
        <f t="shared" si="274"/>
        <v>1.0365791528104524</v>
      </c>
      <c r="O5870" s="43">
        <f t="shared" si="275"/>
        <v>0.34</v>
      </c>
    </row>
    <row r="5871" spans="5:15" x14ac:dyDescent="0.2">
      <c r="E5871" s="16" t="s">
        <v>600</v>
      </c>
      <c r="F5871" s="22">
        <v>10.817777225279784</v>
      </c>
      <c r="G5871" s="25">
        <v>4.1598194400639596E-2</v>
      </c>
      <c r="H5871" s="3">
        <f t="shared" si="273"/>
        <v>1855.9399999999503</v>
      </c>
      <c r="I5871" s="3">
        <f>MIN(H5871-K5871+L5871,'Power Look Up'!$F$4)</f>
        <v>1957.3039397939522</v>
      </c>
      <c r="K5871" s="51">
        <f t="array" ref="K5871">_xlfn.SUM(_xlfn.NORM.DIST($Q$3:$Q$1003,$F5871,$N5871,FALSE)*WindSpeedStep*$R$3:$R$1003)</f>
        <v>1835.9349922985971</v>
      </c>
      <c r="L5871" s="51">
        <f t="array" ref="L5871">_xlfn.SUM(_xlfn.NORM.DIST($Q$3:$Q$1003,$F5871,$O5871,FALSE)*WindSpeedStep*$R$3:$R$1003)</f>
        <v>1937.298932092599</v>
      </c>
      <c r="N5871" s="43">
        <f t="shared" si="274"/>
        <v>1.0817777225279783</v>
      </c>
      <c r="O5871" s="43">
        <f t="shared" si="275"/>
        <v>0.45000000000000007</v>
      </c>
    </row>
    <row r="5872" spans="5:15" x14ac:dyDescent="0.2">
      <c r="E5872" s="16" t="s">
        <v>601</v>
      </c>
      <c r="F5872" s="22">
        <v>10.44983556189888</v>
      </c>
      <c r="G5872" s="25">
        <v>3.9235067152147349E-2</v>
      </c>
      <c r="H5872" s="3">
        <f t="shared" si="273"/>
        <v>1757.1499999999523</v>
      </c>
      <c r="I5872" s="3">
        <f>MIN(H5872-K5872+L5872,'Power Look Up'!$F$4)</f>
        <v>1842.3030408591299</v>
      </c>
      <c r="K5872" s="51">
        <f t="array" ref="K5872">_xlfn.SUM(_xlfn.NORM.DIST($Q$3:$Q$1003,$F5872,$N5872,FALSE)*WindSpeedStep*$R$3:$R$1003)</f>
        <v>1753.5221172090357</v>
      </c>
      <c r="L5872" s="51">
        <f t="array" ref="L5872">_xlfn.SUM(_xlfn.NORM.DIST($Q$3:$Q$1003,$F5872,$O5872,FALSE)*WindSpeedStep*$R$3:$R$1003)</f>
        <v>1838.6751580682132</v>
      </c>
      <c r="N5872" s="43">
        <f t="shared" si="274"/>
        <v>1.0449835561898879</v>
      </c>
      <c r="O5872" s="43">
        <f t="shared" si="275"/>
        <v>0.41</v>
      </c>
    </row>
    <row r="5873" spans="5:15" x14ac:dyDescent="0.2">
      <c r="E5873" s="16" t="s">
        <v>602</v>
      </c>
      <c r="F5873" s="22">
        <v>10.343505181059403</v>
      </c>
      <c r="G5873" s="25">
        <v>3.4804449139660805E-2</v>
      </c>
      <c r="H5873" s="3">
        <f t="shared" si="273"/>
        <v>1727.7799999999529</v>
      </c>
      <c r="I5873" s="3">
        <f>MIN(H5873-K5873+L5873,'Power Look Up'!$F$4)</f>
        <v>1808.0035914668285</v>
      </c>
      <c r="K5873" s="51">
        <f t="array" ref="K5873">_xlfn.SUM(_xlfn.NORM.DIST($Q$3:$Q$1003,$F5873,$N5873,FALSE)*WindSpeedStep*$R$3:$R$1003)</f>
        <v>1725.6919722894661</v>
      </c>
      <c r="L5873" s="51">
        <f t="array" ref="L5873">_xlfn.SUM(_xlfn.NORM.DIST($Q$3:$Q$1003,$F5873,$O5873,FALSE)*WindSpeedStep*$R$3:$R$1003)</f>
        <v>1805.9155637563417</v>
      </c>
      <c r="N5873" s="43">
        <f t="shared" si="274"/>
        <v>1.0343505181059403</v>
      </c>
      <c r="O5873" s="43">
        <f t="shared" si="275"/>
        <v>0.36</v>
      </c>
    </row>
    <row r="5874" spans="5:15" x14ac:dyDescent="0.2">
      <c r="E5874" s="16" t="s">
        <v>603</v>
      </c>
      <c r="F5874" s="22">
        <v>10.014384198956996</v>
      </c>
      <c r="G5874" s="25">
        <v>2.9956909385526188E-2</v>
      </c>
      <c r="H5874" s="3">
        <f t="shared" si="273"/>
        <v>1639.6699999999548</v>
      </c>
      <c r="I5874" s="3">
        <f>MIN(H5874-K5874+L5874,'Power Look Up'!$F$4)</f>
        <v>1695.6989304873</v>
      </c>
      <c r="K5874" s="51">
        <f t="array" ref="K5874">_xlfn.SUM(_xlfn.NORM.DIST($Q$3:$Q$1003,$F5874,$N5874,FALSE)*WindSpeedStep*$R$3:$R$1003)</f>
        <v>1628.7385008230801</v>
      </c>
      <c r="L5874" s="51">
        <f t="array" ref="L5874">_xlfn.SUM(_xlfn.NORM.DIST($Q$3:$Q$1003,$F5874,$O5874,FALSE)*WindSpeedStep*$R$3:$R$1003)</f>
        <v>1684.7674313104253</v>
      </c>
      <c r="N5874" s="43">
        <f t="shared" si="274"/>
        <v>1.0014384198956996</v>
      </c>
      <c r="O5874" s="43">
        <f t="shared" si="275"/>
        <v>0.3</v>
      </c>
    </row>
    <row r="5875" spans="5:15" x14ac:dyDescent="0.2">
      <c r="E5875" s="16" t="s">
        <v>604</v>
      </c>
      <c r="F5875" s="22">
        <v>10.237078605431618</v>
      </c>
      <c r="G5875" s="25">
        <v>4.5911535713970789E-2</v>
      </c>
      <c r="H5875" s="3">
        <f t="shared" si="273"/>
        <v>1701.0799999999535</v>
      </c>
      <c r="I5875" s="3">
        <f>MIN(H5875-K5875+L5875,'Power Look Up'!$F$4)</f>
        <v>1765.1643795663319</v>
      </c>
      <c r="K5875" s="51">
        <f t="array" ref="K5875">_xlfn.SUM(_xlfn.NORM.DIST($Q$3:$Q$1003,$F5875,$N5875,FALSE)*WindSpeedStep*$R$3:$R$1003)</f>
        <v>1696.0816524817697</v>
      </c>
      <c r="L5875" s="51">
        <f t="array" ref="L5875">_xlfn.SUM(_xlfn.NORM.DIST($Q$3:$Q$1003,$F5875,$O5875,FALSE)*WindSpeedStep*$R$3:$R$1003)</f>
        <v>1760.1660320481481</v>
      </c>
      <c r="N5875" s="43">
        <f t="shared" si="274"/>
        <v>1.0237078605431618</v>
      </c>
      <c r="O5875" s="43">
        <f t="shared" si="275"/>
        <v>0.47000000000000003</v>
      </c>
    </row>
    <row r="5876" spans="5:15" x14ac:dyDescent="0.2">
      <c r="E5876" s="16" t="s">
        <v>605</v>
      </c>
      <c r="F5876" s="22">
        <v>7.2166711177360812</v>
      </c>
      <c r="G5876" s="25">
        <v>3.8799052282132811E-2</v>
      </c>
      <c r="H5876" s="3">
        <f t="shared" si="273"/>
        <v>654.21999999996706</v>
      </c>
      <c r="I5876" s="3">
        <f>MIN(H5876-K5876+L5876,'Power Look Up'!$F$4)</f>
        <v>638.04913241612132</v>
      </c>
      <c r="K5876" s="51">
        <f t="array" ref="K5876">_xlfn.SUM(_xlfn.NORM.DIST($Q$3:$Q$1003,$F5876,$N5876,FALSE)*WindSpeedStep*$R$3:$R$1003)</f>
        <v>652.74729006223606</v>
      </c>
      <c r="L5876" s="51">
        <f t="array" ref="L5876">_xlfn.SUM(_xlfn.NORM.DIST($Q$3:$Q$1003,$F5876,$O5876,FALSE)*WindSpeedStep*$R$3:$R$1003)</f>
        <v>636.57642247839033</v>
      </c>
      <c r="N5876" s="43">
        <f t="shared" si="274"/>
        <v>0.72166711177360821</v>
      </c>
      <c r="O5876" s="43">
        <f t="shared" si="275"/>
        <v>0.28000000000000003</v>
      </c>
    </row>
    <row r="5877" spans="5:15" x14ac:dyDescent="0.2">
      <c r="E5877" s="16" t="s">
        <v>606</v>
      </c>
      <c r="F5877" s="22">
        <v>7.1496490191790567</v>
      </c>
      <c r="G5877" s="25">
        <v>4.8953451989198205E-2</v>
      </c>
      <c r="H5877" s="3">
        <f t="shared" si="273"/>
        <v>633.14999999996746</v>
      </c>
      <c r="I5877" s="3">
        <f>MIN(H5877-K5877+L5877,'Power Look Up'!$F$4)</f>
        <v>618.93322464533617</v>
      </c>
      <c r="K5877" s="51">
        <f t="array" ref="K5877">_xlfn.SUM(_xlfn.NORM.DIST($Q$3:$Q$1003,$F5877,$N5877,FALSE)*WindSpeedStep*$R$3:$R$1003)</f>
        <v>634.31225749715168</v>
      </c>
      <c r="L5877" s="51">
        <f t="array" ref="L5877">_xlfn.SUM(_xlfn.NORM.DIST($Q$3:$Q$1003,$F5877,$O5877,FALSE)*WindSpeedStep*$R$3:$R$1003)</f>
        <v>620.09548214252038</v>
      </c>
      <c r="N5877" s="43">
        <f t="shared" si="274"/>
        <v>0.71496490191790574</v>
      </c>
      <c r="O5877" s="43">
        <f t="shared" si="275"/>
        <v>0.35</v>
      </c>
    </row>
    <row r="5878" spans="5:15" x14ac:dyDescent="0.2">
      <c r="E5878" s="16" t="s">
        <v>607</v>
      </c>
      <c r="F5878" s="22">
        <v>6.6913132421294526</v>
      </c>
      <c r="G5878" s="25">
        <v>6.127347280928086E-2</v>
      </c>
      <c r="H5878" s="3">
        <f t="shared" si="273"/>
        <v>517.93999999997777</v>
      </c>
      <c r="I5878" s="3">
        <f>MIN(H5878-K5878+L5878,'Power Look Up'!$F$4)</f>
        <v>508.25604279324523</v>
      </c>
      <c r="K5878" s="51">
        <f t="array" ref="K5878">_xlfn.SUM(_xlfn.NORM.DIST($Q$3:$Q$1003,$F5878,$N5878,FALSE)*WindSpeedStep*$R$3:$R$1003)</f>
        <v>516.9464516036827</v>
      </c>
      <c r="L5878" s="51">
        <f t="array" ref="L5878">_xlfn.SUM(_xlfn.NORM.DIST($Q$3:$Q$1003,$F5878,$O5878,FALSE)*WindSpeedStep*$R$3:$R$1003)</f>
        <v>507.26249439695016</v>
      </c>
      <c r="N5878" s="43">
        <f t="shared" si="274"/>
        <v>0.6691313242129453</v>
      </c>
      <c r="O5878" s="43">
        <f t="shared" si="275"/>
        <v>0.41</v>
      </c>
    </row>
    <row r="5879" spans="5:15" x14ac:dyDescent="0.2">
      <c r="E5879" s="16" t="s">
        <v>608</v>
      </c>
      <c r="F5879" s="22">
        <v>6.0864412186828201</v>
      </c>
      <c r="G5879" s="25">
        <v>4.4360898314636368E-2</v>
      </c>
      <c r="H5879" s="3">
        <f t="shared" si="273"/>
        <v>382.33999999998071</v>
      </c>
      <c r="I5879" s="3">
        <f>MIN(H5879-K5879+L5879,'Power Look Up'!$F$4)</f>
        <v>372.55810232689424</v>
      </c>
      <c r="K5879" s="51">
        <f t="array" ref="K5879">_xlfn.SUM(_xlfn.NORM.DIST($Q$3:$Q$1003,$F5879,$N5879,FALSE)*WindSpeedStep*$R$3:$R$1003)</f>
        <v>384.36225856205539</v>
      </c>
      <c r="L5879" s="51">
        <f t="array" ref="L5879">_xlfn.SUM(_xlfn.NORM.DIST($Q$3:$Q$1003,$F5879,$O5879,FALSE)*WindSpeedStep*$R$3:$R$1003)</f>
        <v>374.58036088896893</v>
      </c>
      <c r="N5879" s="43">
        <f t="shared" si="274"/>
        <v>0.6086441218682821</v>
      </c>
      <c r="O5879" s="43">
        <f t="shared" si="275"/>
        <v>0.27</v>
      </c>
    </row>
    <row r="5880" spans="5:15" x14ac:dyDescent="0.2">
      <c r="E5880" s="16" t="s">
        <v>609</v>
      </c>
      <c r="F5880" s="22">
        <v>7.0548170590086068</v>
      </c>
      <c r="G5880" s="25">
        <v>7.6543444781526998E-2</v>
      </c>
      <c r="H5880" s="3">
        <f t="shared" si="273"/>
        <v>603.04999999996812</v>
      </c>
      <c r="I5880" s="3">
        <f>MIN(H5880-K5880+L5880,'Power Look Up'!$F$4)</f>
        <v>595.68148035736647</v>
      </c>
      <c r="K5880" s="51">
        <f t="array" ref="K5880">_xlfn.SUM(_xlfn.NORM.DIST($Q$3:$Q$1003,$F5880,$N5880,FALSE)*WindSpeedStep*$R$3:$R$1003)</f>
        <v>608.78776742475509</v>
      </c>
      <c r="L5880" s="51">
        <f t="array" ref="L5880">_xlfn.SUM(_xlfn.NORM.DIST($Q$3:$Q$1003,$F5880,$O5880,FALSE)*WindSpeedStep*$R$3:$R$1003)</f>
        <v>601.41924778215343</v>
      </c>
      <c r="N5880" s="43">
        <f t="shared" si="274"/>
        <v>0.70548170590086068</v>
      </c>
      <c r="O5880" s="43">
        <f t="shared" si="275"/>
        <v>0.54</v>
      </c>
    </row>
    <row r="5881" spans="5:15" x14ac:dyDescent="0.2">
      <c r="E5881" s="16" t="s">
        <v>610</v>
      </c>
      <c r="F5881" s="22">
        <v>7.8265493862948006</v>
      </c>
      <c r="G5881" s="25">
        <v>5.6218900345852446E-2</v>
      </c>
      <c r="H5881" s="3">
        <f t="shared" si="273"/>
        <v>837.82999999996309</v>
      </c>
      <c r="I5881" s="3">
        <f>MIN(H5881-K5881+L5881,'Power Look Up'!$F$4)</f>
        <v>822.1642838043125</v>
      </c>
      <c r="K5881" s="51">
        <f t="array" ref="K5881">_xlfn.SUM(_xlfn.NORM.DIST($Q$3:$Q$1003,$F5881,$N5881,FALSE)*WindSpeedStep*$R$3:$R$1003)</f>
        <v>835.84391238092144</v>
      </c>
      <c r="L5881" s="51">
        <f t="array" ref="L5881">_xlfn.SUM(_xlfn.NORM.DIST($Q$3:$Q$1003,$F5881,$O5881,FALSE)*WindSpeedStep*$R$3:$R$1003)</f>
        <v>820.17819618527085</v>
      </c>
      <c r="N5881" s="43">
        <f t="shared" si="274"/>
        <v>0.7826549386294801</v>
      </c>
      <c r="O5881" s="43">
        <f t="shared" si="275"/>
        <v>0.44</v>
      </c>
    </row>
    <row r="5882" spans="5:15" x14ac:dyDescent="0.2">
      <c r="E5882" s="16" t="s">
        <v>611</v>
      </c>
      <c r="F5882" s="22">
        <v>8.5637419092237277</v>
      </c>
      <c r="G5882" s="25">
        <v>5.0211695373124331E-2</v>
      </c>
      <c r="H5882" s="3">
        <f t="shared" si="273"/>
        <v>1094.5199999999493</v>
      </c>
      <c r="I5882" s="3">
        <f>MIN(H5882-K5882+L5882,'Power Look Up'!$F$4)</f>
        <v>1074.3982785286439</v>
      </c>
      <c r="K5882" s="51">
        <f t="array" ref="K5882">_xlfn.SUM(_xlfn.NORM.DIST($Q$3:$Q$1003,$F5882,$N5882,FALSE)*WindSpeedStep*$R$3:$R$1003)</f>
        <v>1093.5731226401808</v>
      </c>
      <c r="L5882" s="51">
        <f t="array" ref="L5882">_xlfn.SUM(_xlfn.NORM.DIST($Q$3:$Q$1003,$F5882,$O5882,FALSE)*WindSpeedStep*$R$3:$R$1003)</f>
        <v>1073.4514011688755</v>
      </c>
      <c r="N5882" s="43">
        <f t="shared" si="274"/>
        <v>0.85637419092237277</v>
      </c>
      <c r="O5882" s="43">
        <f t="shared" si="275"/>
        <v>0.43</v>
      </c>
    </row>
    <row r="5883" spans="5:15" x14ac:dyDescent="0.2">
      <c r="E5883" s="16" t="s">
        <v>612</v>
      </c>
      <c r="F5883" s="22">
        <v>8.8339079662998135</v>
      </c>
      <c r="G5883" s="25">
        <v>3.622405861830999E-2</v>
      </c>
      <c r="H5883" s="3">
        <f t="shared" si="273"/>
        <v>1193.6099999999471</v>
      </c>
      <c r="I5883" s="3">
        <f>MIN(H5883-K5883+L5883,'Power Look Up'!$F$4)</f>
        <v>1170.9489570296962</v>
      </c>
      <c r="K5883" s="51">
        <f t="array" ref="K5883">_xlfn.SUM(_xlfn.NORM.DIST($Q$3:$Q$1003,$F5883,$N5883,FALSE)*WindSpeedStep*$R$3:$R$1003)</f>
        <v>1195.8901861018023</v>
      </c>
      <c r="L5883" s="51">
        <f t="array" ref="L5883">_xlfn.SUM(_xlfn.NORM.DIST($Q$3:$Q$1003,$F5883,$O5883,FALSE)*WindSpeedStep*$R$3:$R$1003)</f>
        <v>1173.2291431315514</v>
      </c>
      <c r="N5883" s="43">
        <f t="shared" si="274"/>
        <v>0.88339079662998143</v>
      </c>
      <c r="O5883" s="43">
        <f t="shared" si="275"/>
        <v>0.32</v>
      </c>
    </row>
    <row r="5884" spans="5:15" x14ac:dyDescent="0.2">
      <c r="E5884" s="16" t="s">
        <v>613</v>
      </c>
      <c r="F5884" s="22">
        <v>8.5421970440746371</v>
      </c>
      <c r="G5884" s="25">
        <v>5.8532950881392862E-2</v>
      </c>
      <c r="H5884" s="3">
        <f t="shared" si="273"/>
        <v>1087.1799999999496</v>
      </c>
      <c r="I5884" s="3">
        <f>MIN(H5884-K5884+L5884,'Power Look Up'!$F$4)</f>
        <v>1069.8004756771159</v>
      </c>
      <c r="K5884" s="51">
        <f t="array" ref="K5884">_xlfn.SUM(_xlfn.NORM.DIST($Q$3:$Q$1003,$F5884,$N5884,FALSE)*WindSpeedStep*$R$3:$R$1003)</f>
        <v>1085.5486622997939</v>
      </c>
      <c r="L5884" s="51">
        <f t="array" ref="L5884">_xlfn.SUM(_xlfn.NORM.DIST($Q$3:$Q$1003,$F5884,$O5884,FALSE)*WindSpeedStep*$R$3:$R$1003)</f>
        <v>1068.1691379769602</v>
      </c>
      <c r="N5884" s="43">
        <f t="shared" si="274"/>
        <v>0.85421970440746375</v>
      </c>
      <c r="O5884" s="43">
        <f t="shared" si="275"/>
        <v>0.5</v>
      </c>
    </row>
    <row r="5885" spans="5:15" x14ac:dyDescent="0.2">
      <c r="E5885" s="16" t="s">
        <v>614</v>
      </c>
      <c r="F5885" s="22">
        <v>8.4209663902271092</v>
      </c>
      <c r="G5885" s="25">
        <v>8.0750826982182125E-2</v>
      </c>
      <c r="H5885" s="3">
        <f t="shared" si="273"/>
        <v>1043.1399999999503</v>
      </c>
      <c r="I5885" s="3">
        <f>MIN(H5885-K5885+L5885,'Power Look Up'!$F$4)</f>
        <v>1034.4056030513266</v>
      </c>
      <c r="K5885" s="51">
        <f t="array" ref="K5885">_xlfn.SUM(_xlfn.NORM.DIST($Q$3:$Q$1003,$F5885,$N5885,FALSE)*WindSpeedStep*$R$3:$R$1003)</f>
        <v>1040.8641812571584</v>
      </c>
      <c r="L5885" s="51">
        <f t="array" ref="L5885">_xlfn.SUM(_xlfn.NORM.DIST($Q$3:$Q$1003,$F5885,$O5885,FALSE)*WindSpeedStep*$R$3:$R$1003)</f>
        <v>1032.1297843085347</v>
      </c>
      <c r="N5885" s="43">
        <f t="shared" si="274"/>
        <v>0.84209663902271092</v>
      </c>
      <c r="O5885" s="43">
        <f t="shared" si="275"/>
        <v>0.68</v>
      </c>
    </row>
    <row r="5886" spans="5:15" x14ac:dyDescent="0.2">
      <c r="E5886" s="16" t="s">
        <v>615</v>
      </c>
      <c r="F5886" s="22">
        <v>10.207413628964318</v>
      </c>
      <c r="G5886" s="25">
        <v>4.5065284578525829E-2</v>
      </c>
      <c r="H5886" s="3">
        <f t="shared" si="273"/>
        <v>1693.0699999999538</v>
      </c>
      <c r="I5886" s="3">
        <f>MIN(H5886-K5886+L5886,'Power Look Up'!$F$4)</f>
        <v>1755.6523260132819</v>
      </c>
      <c r="K5886" s="51">
        <f t="array" ref="K5886">_xlfn.SUM(_xlfn.NORM.DIST($Q$3:$Q$1003,$F5886,$N5886,FALSE)*WindSpeedStep*$R$3:$R$1003)</f>
        <v>1687.5230065631558</v>
      </c>
      <c r="L5886" s="51">
        <f t="array" ref="L5886">_xlfn.SUM(_xlfn.NORM.DIST($Q$3:$Q$1003,$F5886,$O5886,FALSE)*WindSpeedStep*$R$3:$R$1003)</f>
        <v>1750.105332576484</v>
      </c>
      <c r="N5886" s="43">
        <f t="shared" si="274"/>
        <v>1.0207413628964319</v>
      </c>
      <c r="O5886" s="43">
        <f t="shared" si="275"/>
        <v>0.46</v>
      </c>
    </row>
    <row r="5887" spans="5:15" x14ac:dyDescent="0.2">
      <c r="E5887" s="16" t="s">
        <v>616</v>
      </c>
      <c r="F5887" s="22">
        <v>10.060852060605502</v>
      </c>
      <c r="G5887" s="25">
        <v>4.0752015587765693E-2</v>
      </c>
      <c r="H5887" s="3">
        <f t="shared" si="273"/>
        <v>1653.0199999999545</v>
      </c>
      <c r="I5887" s="3">
        <f>MIN(H5887-K5887+L5887,'Power Look Up'!$F$4)</f>
        <v>1707.1661800700347</v>
      </c>
      <c r="K5887" s="51">
        <f t="array" ref="K5887">_xlfn.SUM(_xlfn.NORM.DIST($Q$3:$Q$1003,$F5887,$N5887,FALSE)*WindSpeedStep*$R$3:$R$1003)</f>
        <v>1643.3641989738769</v>
      </c>
      <c r="L5887" s="51">
        <f t="array" ref="L5887">_xlfn.SUM(_xlfn.NORM.DIST($Q$3:$Q$1003,$F5887,$O5887,FALSE)*WindSpeedStep*$R$3:$R$1003)</f>
        <v>1697.5103790439571</v>
      </c>
      <c r="N5887" s="43">
        <f t="shared" si="274"/>
        <v>1.0060852060605503</v>
      </c>
      <c r="O5887" s="43">
        <f t="shared" si="275"/>
        <v>0.41</v>
      </c>
    </row>
    <row r="5888" spans="5:15" x14ac:dyDescent="0.2">
      <c r="E5888" s="16" t="s">
        <v>617</v>
      </c>
      <c r="F5888" s="22">
        <v>9.9665222389691142</v>
      </c>
      <c r="G5888" s="25">
        <v>3.3110847704698798E-2</v>
      </c>
      <c r="H5888" s="3">
        <f t="shared" si="273"/>
        <v>1625.569999999936</v>
      </c>
      <c r="I5888" s="3">
        <f>MIN(H5888-K5888+L5888,'Power Look Up'!$F$4)</f>
        <v>1676.0468127814434</v>
      </c>
      <c r="K5888" s="51">
        <f t="array" ref="K5888">_xlfn.SUM(_xlfn.NORM.DIST($Q$3:$Q$1003,$F5888,$N5888,FALSE)*WindSpeedStep*$R$3:$R$1003)</f>
        <v>1613.3755110718835</v>
      </c>
      <c r="L5888" s="51">
        <f t="array" ref="L5888">_xlfn.SUM(_xlfn.NORM.DIST($Q$3:$Q$1003,$F5888,$O5888,FALSE)*WindSpeedStep*$R$3:$R$1003)</f>
        <v>1663.8523238533908</v>
      </c>
      <c r="N5888" s="43">
        <f t="shared" si="274"/>
        <v>0.99665222389691144</v>
      </c>
      <c r="O5888" s="43">
        <f t="shared" si="275"/>
        <v>0.33</v>
      </c>
    </row>
    <row r="5889" spans="5:15" x14ac:dyDescent="0.2">
      <c r="E5889" s="16" t="s">
        <v>618</v>
      </c>
      <c r="F5889" s="22">
        <v>10.003801463025793</v>
      </c>
      <c r="G5889" s="25">
        <v>5.2979859902147035E-2</v>
      </c>
      <c r="H5889" s="3">
        <f t="shared" si="273"/>
        <v>1636.9999999999357</v>
      </c>
      <c r="I5889" s="3">
        <f>MIN(H5889-K5889+L5889,'Power Look Up'!$F$4)</f>
        <v>1679.2951724887744</v>
      </c>
      <c r="K5889" s="51">
        <f t="array" ref="K5889">_xlfn.SUM(_xlfn.NORM.DIST($Q$3:$Q$1003,$F5889,$N5889,FALSE)*WindSpeedStep*$R$3:$R$1003)</f>
        <v>1625.3673185475841</v>
      </c>
      <c r="L5889" s="51">
        <f t="array" ref="L5889">_xlfn.SUM(_xlfn.NORM.DIST($Q$3:$Q$1003,$F5889,$O5889,FALSE)*WindSpeedStep*$R$3:$R$1003)</f>
        <v>1667.6624910364228</v>
      </c>
      <c r="N5889" s="43">
        <f t="shared" si="274"/>
        <v>1.0003801463025794</v>
      </c>
      <c r="O5889" s="43">
        <f t="shared" si="275"/>
        <v>0.53</v>
      </c>
    </row>
    <row r="5890" spans="5:15" x14ac:dyDescent="0.2">
      <c r="E5890" s="16" t="s">
        <v>619</v>
      </c>
      <c r="F5890" s="22">
        <v>9.6751514613358207</v>
      </c>
      <c r="G5890" s="25">
        <v>5.8913806391337017E-2</v>
      </c>
      <c r="H5890" s="3">
        <f t="shared" si="273"/>
        <v>1515.0799999999383</v>
      </c>
      <c r="I5890" s="3">
        <f>MIN(H5890-K5890+L5890,'Power Look Up'!$F$4)</f>
        <v>1533.5845322677803</v>
      </c>
      <c r="K5890" s="51">
        <f t="array" ref="K5890">_xlfn.SUM(_xlfn.NORM.DIST($Q$3:$Q$1003,$F5890,$N5890,FALSE)*WindSpeedStep*$R$3:$R$1003)</f>
        <v>1514.0011284872489</v>
      </c>
      <c r="L5890" s="51">
        <f t="array" ref="L5890">_xlfn.SUM(_xlfn.NORM.DIST($Q$3:$Q$1003,$F5890,$O5890,FALSE)*WindSpeedStep*$R$3:$R$1003)</f>
        <v>1532.505660755091</v>
      </c>
      <c r="N5890" s="43">
        <f t="shared" si="274"/>
        <v>0.96751514613358214</v>
      </c>
      <c r="O5890" s="43">
        <f t="shared" si="275"/>
        <v>0.56999999999999995</v>
      </c>
    </row>
    <row r="5891" spans="5:15" x14ac:dyDescent="0.2">
      <c r="E5891" s="16" t="s">
        <v>620</v>
      </c>
      <c r="F5891" s="22">
        <v>9.3407132438988079</v>
      </c>
      <c r="G5891" s="25">
        <v>3.3188043771977115E-2</v>
      </c>
      <c r="H5891" s="3">
        <f t="shared" ref="H5891:H5954" si="276">INDEX(PowerArray,MIN(MaximumPowerIndex,ROUND(F5891*100,0)))</f>
        <v>1385.5399999999411</v>
      </c>
      <c r="I5891" s="3">
        <f>MIN(H5891-K5891+L5891,'Power Look Up'!$F$4)</f>
        <v>1383.1779584892886</v>
      </c>
      <c r="K5891" s="51">
        <f t="array" ref="K5891">_xlfn.SUM(_xlfn.NORM.DIST($Q$3:$Q$1003,$F5891,$N5891,FALSE)*WindSpeedStep*$R$3:$R$1003)</f>
        <v>1390.5627618209999</v>
      </c>
      <c r="L5891" s="51">
        <f t="array" ref="L5891">_xlfn.SUM(_xlfn.NORM.DIST($Q$3:$Q$1003,$F5891,$O5891,FALSE)*WindSpeedStep*$R$3:$R$1003)</f>
        <v>1388.2007203103474</v>
      </c>
      <c r="N5891" s="43">
        <f t="shared" ref="N5891:N5954" si="277">ReferenceTurbulence*F5891</f>
        <v>0.93407132438988083</v>
      </c>
      <c r="O5891" s="43">
        <f t="shared" ref="O5891:O5954" si="278">F5891*G5891</f>
        <v>0.31</v>
      </c>
    </row>
    <row r="5892" spans="5:15" x14ac:dyDescent="0.2">
      <c r="E5892" s="16" t="s">
        <v>621</v>
      </c>
      <c r="F5892" s="22">
        <v>9.0432657666585214</v>
      </c>
      <c r="G5892" s="25">
        <v>3.6491242048494472E-2</v>
      </c>
      <c r="H5892" s="3">
        <f t="shared" si="276"/>
        <v>1271.2399999999434</v>
      </c>
      <c r="I5892" s="3">
        <f>MIN(H5892-K5892+L5892,'Power Look Up'!$F$4)</f>
        <v>1253.6506028047231</v>
      </c>
      <c r="K5892" s="51">
        <f t="array" ref="K5892">_xlfn.SUM(_xlfn.NORM.DIST($Q$3:$Q$1003,$F5892,$N5892,FALSE)*WindSpeedStep*$R$3:$R$1003)</f>
        <v>1276.4874487902214</v>
      </c>
      <c r="L5892" s="51">
        <f t="array" ref="L5892">_xlfn.SUM(_xlfn.NORM.DIST($Q$3:$Q$1003,$F5892,$O5892,FALSE)*WindSpeedStep*$R$3:$R$1003)</f>
        <v>1258.8980515950011</v>
      </c>
      <c r="N5892" s="43">
        <f t="shared" si="277"/>
        <v>0.90432657666585214</v>
      </c>
      <c r="O5892" s="43">
        <f t="shared" si="278"/>
        <v>0.33</v>
      </c>
    </row>
    <row r="5893" spans="5:15" x14ac:dyDescent="0.2">
      <c r="E5893" s="16" t="s">
        <v>622</v>
      </c>
      <c r="F5893" s="22">
        <v>9.4387382921260485</v>
      </c>
      <c r="G5893" s="25">
        <v>3.2843372748093583E-2</v>
      </c>
      <c r="H5893" s="3">
        <f t="shared" si="276"/>
        <v>1423.6399999999403</v>
      </c>
      <c r="I5893" s="3">
        <f>MIN(H5893-K5893+L5893,'Power Look Up'!$F$4)</f>
        <v>1428.6984162609604</v>
      </c>
      <c r="K5893" s="51">
        <f t="array" ref="K5893">_xlfn.SUM(_xlfn.NORM.DIST($Q$3:$Q$1003,$F5893,$N5893,FALSE)*WindSpeedStep*$R$3:$R$1003)</f>
        <v>1427.4961358308142</v>
      </c>
      <c r="L5893" s="51">
        <f t="array" ref="L5893">_xlfn.SUM(_xlfn.NORM.DIST($Q$3:$Q$1003,$F5893,$O5893,FALSE)*WindSpeedStep*$R$3:$R$1003)</f>
        <v>1432.5545520918342</v>
      </c>
      <c r="N5893" s="43">
        <f t="shared" si="277"/>
        <v>0.94387382921260488</v>
      </c>
      <c r="O5893" s="43">
        <f t="shared" si="278"/>
        <v>0.31000000000000005</v>
      </c>
    </row>
    <row r="5894" spans="5:15" x14ac:dyDescent="0.2">
      <c r="E5894" s="16" t="s">
        <v>623</v>
      </c>
      <c r="F5894" s="22">
        <v>9.1814264583133802</v>
      </c>
      <c r="G5894" s="25">
        <v>3.9209593589244043E-2</v>
      </c>
      <c r="H5894" s="3">
        <f t="shared" si="276"/>
        <v>1324.5799999999424</v>
      </c>
      <c r="I5894" s="3">
        <f>MIN(H5894-K5894+L5894,'Power Look Up'!$F$4)</f>
        <v>1313.907228289097</v>
      </c>
      <c r="K5894" s="51">
        <f t="array" ref="K5894">_xlfn.SUM(_xlfn.NORM.DIST($Q$3:$Q$1003,$F5894,$N5894,FALSE)*WindSpeedStep*$R$3:$R$1003)</f>
        <v>1329.7119742315424</v>
      </c>
      <c r="L5894" s="51">
        <f t="array" ref="L5894">_xlfn.SUM(_xlfn.NORM.DIST($Q$3:$Q$1003,$F5894,$O5894,FALSE)*WindSpeedStep*$R$3:$R$1003)</f>
        <v>1319.039202520697</v>
      </c>
      <c r="N5894" s="43">
        <f t="shared" si="277"/>
        <v>0.91814264583133809</v>
      </c>
      <c r="O5894" s="43">
        <f t="shared" si="278"/>
        <v>0.35999999999999993</v>
      </c>
    </row>
    <row r="5895" spans="5:15" x14ac:dyDescent="0.2">
      <c r="E5895" s="16" t="s">
        <v>624</v>
      </c>
      <c r="F5895" s="22">
        <v>8.2273318833274391</v>
      </c>
      <c r="G5895" s="25">
        <v>5.2264817573652075E-2</v>
      </c>
      <c r="H5895" s="3">
        <f t="shared" si="276"/>
        <v>973.40999999995188</v>
      </c>
      <c r="I5895" s="3">
        <f>MIN(H5895-K5895+L5895,'Power Look Up'!$F$4)</f>
        <v>954.52109050847434</v>
      </c>
      <c r="K5895" s="51">
        <f t="array" ref="K5895">_xlfn.SUM(_xlfn.NORM.DIST($Q$3:$Q$1003,$F5895,$N5895,FALSE)*WindSpeedStep*$R$3:$R$1003)</f>
        <v>971.35052229456574</v>
      </c>
      <c r="L5895" s="51">
        <f t="array" ref="L5895">_xlfn.SUM(_xlfn.NORM.DIST($Q$3:$Q$1003,$F5895,$O5895,FALSE)*WindSpeedStep*$R$3:$R$1003)</f>
        <v>952.4616128030882</v>
      </c>
      <c r="N5895" s="43">
        <f t="shared" si="277"/>
        <v>0.822733188332744</v>
      </c>
      <c r="O5895" s="43">
        <f t="shared" si="278"/>
        <v>0.43</v>
      </c>
    </row>
    <row r="5896" spans="5:15" x14ac:dyDescent="0.2">
      <c r="E5896" s="16" t="s">
        <v>625</v>
      </c>
      <c r="F5896" s="22">
        <v>8.1071428300867634</v>
      </c>
      <c r="G5896" s="25">
        <v>4.1938326131150859E-2</v>
      </c>
      <c r="H5896" s="3">
        <f t="shared" si="276"/>
        <v>929.36999999995282</v>
      </c>
      <c r="I5896" s="3">
        <f>MIN(H5896-K5896+L5896,'Power Look Up'!$F$4)</f>
        <v>908.48892718533421</v>
      </c>
      <c r="K5896" s="51">
        <f t="array" ref="K5896">_xlfn.SUM(_xlfn.NORM.DIST($Q$3:$Q$1003,$F5896,$N5896,FALSE)*WindSpeedStep*$R$3:$R$1003)</f>
        <v>929.48081251835936</v>
      </c>
      <c r="L5896" s="51">
        <f t="array" ref="L5896">_xlfn.SUM(_xlfn.NORM.DIST($Q$3:$Q$1003,$F5896,$O5896,FALSE)*WindSpeedStep*$R$3:$R$1003)</f>
        <v>908.59973970374074</v>
      </c>
      <c r="N5896" s="43">
        <f t="shared" si="277"/>
        <v>0.81071428300867643</v>
      </c>
      <c r="O5896" s="43">
        <f t="shared" si="278"/>
        <v>0.34</v>
      </c>
    </row>
    <row r="5897" spans="5:15" x14ac:dyDescent="0.2">
      <c r="E5897" s="16" t="s">
        <v>626</v>
      </c>
      <c r="F5897" s="22">
        <v>8.0085855146447429</v>
      </c>
      <c r="G5897" s="25">
        <v>3.9957118446801658E-2</v>
      </c>
      <c r="H5897" s="3">
        <f t="shared" si="276"/>
        <v>892.66999999995369</v>
      </c>
      <c r="I5897" s="3">
        <f>MIN(H5897-K5897+L5897,'Power Look Up'!$F$4)</f>
        <v>871.88292697284896</v>
      </c>
      <c r="K5897" s="51">
        <f t="array" ref="K5897">_xlfn.SUM(_xlfn.NORM.DIST($Q$3:$Q$1003,$F5897,$N5897,FALSE)*WindSpeedStep*$R$3:$R$1003)</f>
        <v>895.92376815505781</v>
      </c>
      <c r="L5897" s="51">
        <f t="array" ref="L5897">_xlfn.SUM(_xlfn.NORM.DIST($Q$3:$Q$1003,$F5897,$O5897,FALSE)*WindSpeedStep*$R$3:$R$1003)</f>
        <v>875.13669512795309</v>
      </c>
      <c r="N5897" s="43">
        <f t="shared" si="277"/>
        <v>0.80085855146447438</v>
      </c>
      <c r="O5897" s="43">
        <f t="shared" si="278"/>
        <v>0.32</v>
      </c>
    </row>
    <row r="5898" spans="5:15" x14ac:dyDescent="0.2">
      <c r="E5898" s="16" t="s">
        <v>627</v>
      </c>
      <c r="F5898" s="22">
        <v>7.4786666301594247</v>
      </c>
      <c r="G5898" s="25">
        <v>7.4879658058519774E-2</v>
      </c>
      <c r="H5898" s="3">
        <f t="shared" si="276"/>
        <v>732.47999999996534</v>
      </c>
      <c r="I5898" s="3">
        <f>MIN(H5898-K5898+L5898,'Power Look Up'!$F$4)</f>
        <v>723.5047929310814</v>
      </c>
      <c r="K5898" s="51">
        <f t="array" ref="K5898">_xlfn.SUM(_xlfn.NORM.DIST($Q$3:$Q$1003,$F5898,$N5898,FALSE)*WindSpeedStep*$R$3:$R$1003)</f>
        <v>727.98938022315542</v>
      </c>
      <c r="L5898" s="51">
        <f t="array" ref="L5898">_xlfn.SUM(_xlfn.NORM.DIST($Q$3:$Q$1003,$F5898,$O5898,FALSE)*WindSpeedStep*$R$3:$R$1003)</f>
        <v>719.01417315427148</v>
      </c>
      <c r="N5898" s="43">
        <f t="shared" si="277"/>
        <v>0.74786666301594251</v>
      </c>
      <c r="O5898" s="43">
        <f t="shared" si="278"/>
        <v>0.56000000000000005</v>
      </c>
    </row>
    <row r="5899" spans="5:15" x14ac:dyDescent="0.2">
      <c r="E5899" s="16" t="s">
        <v>628</v>
      </c>
      <c r="F5899" s="22">
        <v>6.596419840436222</v>
      </c>
      <c r="G5899" s="25">
        <v>5.7607006405291289E-2</v>
      </c>
      <c r="H5899" s="3">
        <f t="shared" si="276"/>
        <v>497.59999999997825</v>
      </c>
      <c r="I5899" s="3">
        <f>MIN(H5899-K5899+L5899,'Power Look Up'!$F$4)</f>
        <v>487.77539200829369</v>
      </c>
      <c r="K5899" s="51">
        <f t="array" ref="K5899">_xlfn.SUM(_xlfn.NORM.DIST($Q$3:$Q$1003,$F5899,$N5899,FALSE)*WindSpeedStep*$R$3:$R$1003)</f>
        <v>494.51178428154162</v>
      </c>
      <c r="L5899" s="51">
        <f t="array" ref="L5899">_xlfn.SUM(_xlfn.NORM.DIST($Q$3:$Q$1003,$F5899,$O5899,FALSE)*WindSpeedStep*$R$3:$R$1003)</f>
        <v>484.68717628985706</v>
      </c>
      <c r="N5899" s="43">
        <f t="shared" si="277"/>
        <v>0.65964198404362229</v>
      </c>
      <c r="O5899" s="43">
        <f t="shared" si="278"/>
        <v>0.38</v>
      </c>
    </row>
    <row r="5900" spans="5:15" x14ac:dyDescent="0.2">
      <c r="E5900" s="16" t="s">
        <v>629</v>
      </c>
      <c r="F5900" s="22">
        <v>7.7028177964618774</v>
      </c>
      <c r="G5900" s="25">
        <v>6.1016632149326483E-2</v>
      </c>
      <c r="H5900" s="3">
        <f t="shared" si="276"/>
        <v>798.69999999996389</v>
      </c>
      <c r="I5900" s="3">
        <f>MIN(H5900-K5900+L5900,'Power Look Up'!$F$4)</f>
        <v>784.93438348485722</v>
      </c>
      <c r="K5900" s="51">
        <f t="array" ref="K5900">_xlfn.SUM(_xlfn.NORM.DIST($Q$3:$Q$1003,$F5900,$N5900,FALSE)*WindSpeedStep*$R$3:$R$1003)</f>
        <v>796.43509892027612</v>
      </c>
      <c r="L5900" s="51">
        <f t="array" ref="L5900">_xlfn.SUM(_xlfn.NORM.DIST($Q$3:$Q$1003,$F5900,$O5900,FALSE)*WindSpeedStep*$R$3:$R$1003)</f>
        <v>782.66948240516945</v>
      </c>
      <c r="N5900" s="43">
        <f t="shared" si="277"/>
        <v>0.77028177964618783</v>
      </c>
      <c r="O5900" s="43">
        <f t="shared" si="278"/>
        <v>0.47</v>
      </c>
    </row>
    <row r="5901" spans="5:15" x14ac:dyDescent="0.2">
      <c r="E5901" s="16" t="s">
        <v>630</v>
      </c>
      <c r="F5901" s="22">
        <v>7.6113083980706335</v>
      </c>
      <c r="G5901" s="25">
        <v>5.1239547736478513E-2</v>
      </c>
      <c r="H5901" s="3">
        <f t="shared" si="276"/>
        <v>771.60999999996454</v>
      </c>
      <c r="I5901" s="3">
        <f>MIN(H5901-K5901+L5901,'Power Look Up'!$F$4)</f>
        <v>756.08455956125567</v>
      </c>
      <c r="K5901" s="51">
        <f t="array" ref="K5901">_xlfn.SUM(_xlfn.NORM.DIST($Q$3:$Q$1003,$F5901,$N5901,FALSE)*WindSpeedStep*$R$3:$R$1003)</f>
        <v>768.03469849704686</v>
      </c>
      <c r="L5901" s="51">
        <f t="array" ref="L5901">_xlfn.SUM(_xlfn.NORM.DIST($Q$3:$Q$1003,$F5901,$O5901,FALSE)*WindSpeedStep*$R$3:$R$1003)</f>
        <v>752.50925805833799</v>
      </c>
      <c r="N5901" s="43">
        <f t="shared" si="277"/>
        <v>0.76113083980706342</v>
      </c>
      <c r="O5901" s="43">
        <f t="shared" si="278"/>
        <v>0.39</v>
      </c>
    </row>
    <row r="5902" spans="5:15" x14ac:dyDescent="0.2">
      <c r="E5902" s="16" t="s">
        <v>631</v>
      </c>
      <c r="F5902" s="22">
        <v>8.4439047440962192</v>
      </c>
      <c r="G5902" s="25">
        <v>3.4344300272070361E-2</v>
      </c>
      <c r="H5902" s="3">
        <f t="shared" si="276"/>
        <v>1050.4799999999502</v>
      </c>
      <c r="I5902" s="3">
        <f>MIN(H5902-K5902+L5902,'Power Look Up'!$F$4)</f>
        <v>1027.0115612787154</v>
      </c>
      <c r="K5902" s="51">
        <f t="array" ref="K5902">_xlfn.SUM(_xlfn.NORM.DIST($Q$3:$Q$1003,$F5902,$N5902,FALSE)*WindSpeedStep*$R$3:$R$1003)</f>
        <v>1049.2549761650232</v>
      </c>
      <c r="L5902" s="51">
        <f t="array" ref="L5902">_xlfn.SUM(_xlfn.NORM.DIST($Q$3:$Q$1003,$F5902,$O5902,FALSE)*WindSpeedStep*$R$3:$R$1003)</f>
        <v>1025.7865374437883</v>
      </c>
      <c r="N5902" s="43">
        <f t="shared" si="277"/>
        <v>0.844390474409622</v>
      </c>
      <c r="O5902" s="43">
        <f t="shared" si="278"/>
        <v>0.28999999999999998</v>
      </c>
    </row>
    <row r="5903" spans="5:15" x14ac:dyDescent="0.2">
      <c r="E5903" s="16" t="s">
        <v>632</v>
      </c>
      <c r="F5903" s="22">
        <v>8.0974738108342983</v>
      </c>
      <c r="G5903" s="25">
        <v>4.692821599392711E-2</v>
      </c>
      <c r="H5903" s="3">
        <f t="shared" si="276"/>
        <v>925.69999999995298</v>
      </c>
      <c r="I5903" s="3">
        <f>MIN(H5903-K5903+L5903,'Power Look Up'!$F$4)</f>
        <v>906.07131352157921</v>
      </c>
      <c r="K5903" s="51">
        <f t="array" ref="K5903">_xlfn.SUM(_xlfn.NORM.DIST($Q$3:$Q$1003,$F5903,$N5903,FALSE)*WindSpeedStep*$R$3:$R$1003)</f>
        <v>926.15727638391013</v>
      </c>
      <c r="L5903" s="51">
        <f t="array" ref="L5903">_xlfn.SUM(_xlfn.NORM.DIST($Q$3:$Q$1003,$F5903,$O5903,FALSE)*WindSpeedStep*$R$3:$R$1003)</f>
        <v>906.52858990553636</v>
      </c>
      <c r="N5903" s="43">
        <f t="shared" si="277"/>
        <v>0.80974738108342992</v>
      </c>
      <c r="O5903" s="43">
        <f t="shared" si="278"/>
        <v>0.38</v>
      </c>
    </row>
    <row r="5904" spans="5:15" x14ac:dyDescent="0.2">
      <c r="E5904" s="16" t="s">
        <v>633</v>
      </c>
      <c r="F5904" s="22">
        <v>7.7461591236105516</v>
      </c>
      <c r="G5904" s="25">
        <v>4.77656079736637E-2</v>
      </c>
      <c r="H5904" s="3">
        <f t="shared" si="276"/>
        <v>813.74999999996362</v>
      </c>
      <c r="I5904" s="3">
        <f>MIN(H5904-K5904+L5904,'Power Look Up'!$F$4)</f>
        <v>796.64156684394788</v>
      </c>
      <c r="K5904" s="51">
        <f t="array" ref="K5904">_xlfn.SUM(_xlfn.NORM.DIST($Q$3:$Q$1003,$F5904,$N5904,FALSE)*WindSpeedStep*$R$3:$R$1003)</f>
        <v>810.1074509335383</v>
      </c>
      <c r="L5904" s="51">
        <f t="array" ref="L5904">_xlfn.SUM(_xlfn.NORM.DIST($Q$3:$Q$1003,$F5904,$O5904,FALSE)*WindSpeedStep*$R$3:$R$1003)</f>
        <v>792.99901777752257</v>
      </c>
      <c r="N5904" s="43">
        <f t="shared" si="277"/>
        <v>0.7746159123610552</v>
      </c>
      <c r="O5904" s="43">
        <f t="shared" si="278"/>
        <v>0.37</v>
      </c>
    </row>
    <row r="5905" spans="5:15" x14ac:dyDescent="0.2">
      <c r="E5905" s="16" t="s">
        <v>634</v>
      </c>
      <c r="F5905" s="22">
        <v>6.9424651544766451</v>
      </c>
      <c r="G5905" s="25">
        <v>8.3543811469619547E-2</v>
      </c>
      <c r="H5905" s="3">
        <f t="shared" si="276"/>
        <v>574.43999999997664</v>
      </c>
      <c r="I5905" s="3">
        <f>MIN(H5905-K5905+L5905,'Power Look Up'!$F$4)</f>
        <v>569.29163317104667</v>
      </c>
      <c r="K5905" s="51">
        <f t="array" ref="K5905">_xlfn.SUM(_xlfn.NORM.DIST($Q$3:$Q$1003,$F5905,$N5905,FALSE)*WindSpeedStep*$R$3:$R$1003)</f>
        <v>579.39114420991245</v>
      </c>
      <c r="L5905" s="51">
        <f t="array" ref="L5905">_xlfn.SUM(_xlfn.NORM.DIST($Q$3:$Q$1003,$F5905,$O5905,FALSE)*WindSpeedStep*$R$3:$R$1003)</f>
        <v>574.24277738098249</v>
      </c>
      <c r="N5905" s="43">
        <f t="shared" si="277"/>
        <v>0.69424651544766458</v>
      </c>
      <c r="O5905" s="43">
        <f t="shared" si="278"/>
        <v>0.57999999999999996</v>
      </c>
    </row>
    <row r="5906" spans="5:15" x14ac:dyDescent="0.2">
      <c r="E5906" s="16" t="s">
        <v>635</v>
      </c>
      <c r="F5906" s="22">
        <v>6.7927753300158393</v>
      </c>
      <c r="G5906" s="25">
        <v>9.1273444193031225E-2</v>
      </c>
      <c r="H5906" s="3">
        <f t="shared" si="276"/>
        <v>540.53999999997734</v>
      </c>
      <c r="I5906" s="3">
        <f>MIN(H5906-K5906+L5906,'Power Look Up'!$F$4)</f>
        <v>537.86797685639931</v>
      </c>
      <c r="K5906" s="51">
        <f t="array" ref="K5906">_xlfn.SUM(_xlfn.NORM.DIST($Q$3:$Q$1003,$F5906,$N5906,FALSE)*WindSpeedStep*$R$3:$R$1003)</f>
        <v>541.63359421970938</v>
      </c>
      <c r="L5906" s="51">
        <f t="array" ref="L5906">_xlfn.SUM(_xlfn.NORM.DIST($Q$3:$Q$1003,$F5906,$O5906,FALSE)*WindSpeedStep*$R$3:$R$1003)</f>
        <v>538.96157107613135</v>
      </c>
      <c r="N5906" s="43">
        <f t="shared" si="277"/>
        <v>0.679277533001584</v>
      </c>
      <c r="O5906" s="43">
        <f t="shared" si="278"/>
        <v>0.62</v>
      </c>
    </row>
    <row r="5907" spans="5:15" x14ac:dyDescent="0.2">
      <c r="E5907" s="16" t="s">
        <v>636</v>
      </c>
      <c r="F5907" s="22">
        <v>7.4005591812449039</v>
      </c>
      <c r="G5907" s="25">
        <v>4.9996222033827385E-2</v>
      </c>
      <c r="H5907" s="3">
        <f t="shared" si="276"/>
        <v>708.39999999996587</v>
      </c>
      <c r="I5907" s="3">
        <f>MIN(H5907-K5907+L5907,'Power Look Up'!$F$4)</f>
        <v>693.67714065657583</v>
      </c>
      <c r="K5907" s="51">
        <f t="array" ref="K5907">_xlfn.SUM(_xlfn.NORM.DIST($Q$3:$Q$1003,$F5907,$N5907,FALSE)*WindSpeedStep*$R$3:$R$1003)</f>
        <v>705.02494436404822</v>
      </c>
      <c r="L5907" s="51">
        <f t="array" ref="L5907">_xlfn.SUM(_xlfn.NORM.DIST($Q$3:$Q$1003,$F5907,$O5907,FALSE)*WindSpeedStep*$R$3:$R$1003)</f>
        <v>690.30208502065818</v>
      </c>
      <c r="N5907" s="43">
        <f t="shared" si="277"/>
        <v>0.74005591812449045</v>
      </c>
      <c r="O5907" s="43">
        <f t="shared" si="278"/>
        <v>0.37</v>
      </c>
    </row>
    <row r="5908" spans="5:15" x14ac:dyDescent="0.2">
      <c r="E5908" s="16" t="s">
        <v>637</v>
      </c>
      <c r="F5908" s="22">
        <v>7.3042629751623043</v>
      </c>
      <c r="G5908" s="25">
        <v>7.2560366706707069E-2</v>
      </c>
      <c r="H5908" s="3">
        <f t="shared" si="276"/>
        <v>678.29999999996653</v>
      </c>
      <c r="I5908" s="3">
        <f>MIN(H5908-K5908+L5908,'Power Look Up'!$F$4)</f>
        <v>669.16119649002474</v>
      </c>
      <c r="K5908" s="51">
        <f t="array" ref="K5908">_xlfn.SUM(_xlfn.NORM.DIST($Q$3:$Q$1003,$F5908,$N5908,FALSE)*WindSpeedStep*$R$3:$R$1003)</f>
        <v>677.3372865580285</v>
      </c>
      <c r="L5908" s="51">
        <f t="array" ref="L5908">_xlfn.SUM(_xlfn.NORM.DIST($Q$3:$Q$1003,$F5908,$O5908,FALSE)*WindSpeedStep*$R$3:$R$1003)</f>
        <v>668.1984830480867</v>
      </c>
      <c r="N5908" s="43">
        <f t="shared" si="277"/>
        <v>0.73042629751623045</v>
      </c>
      <c r="O5908" s="43">
        <f t="shared" si="278"/>
        <v>0.53</v>
      </c>
    </row>
    <row r="5909" spans="5:15" x14ac:dyDescent="0.2">
      <c r="E5909" s="16" t="s">
        <v>638</v>
      </c>
      <c r="F5909" s="22">
        <v>7.4415882558363453</v>
      </c>
      <c r="G5909" s="25">
        <v>8.6003145833559919E-2</v>
      </c>
      <c r="H5909" s="3">
        <f t="shared" si="276"/>
        <v>720.43999999996561</v>
      </c>
      <c r="I5909" s="3">
        <f>MIN(H5909-K5909+L5909,'Power Look Up'!$F$4)</f>
        <v>715.17563250417709</v>
      </c>
      <c r="K5909" s="51">
        <f t="array" ref="K5909">_xlfn.SUM(_xlfn.NORM.DIST($Q$3:$Q$1003,$F5909,$N5909,FALSE)*WindSpeedStep*$R$3:$R$1003)</f>
        <v>717.03117437991807</v>
      </c>
      <c r="L5909" s="51">
        <f t="array" ref="L5909">_xlfn.SUM(_xlfn.NORM.DIST($Q$3:$Q$1003,$F5909,$O5909,FALSE)*WindSpeedStep*$R$3:$R$1003)</f>
        <v>711.76680688412955</v>
      </c>
      <c r="N5909" s="43">
        <f t="shared" si="277"/>
        <v>0.74415882558363455</v>
      </c>
      <c r="O5909" s="43">
        <f t="shared" si="278"/>
        <v>0.64</v>
      </c>
    </row>
    <row r="5910" spans="5:15" x14ac:dyDescent="0.2">
      <c r="E5910" s="16" t="s">
        <v>639</v>
      </c>
      <c r="F5910" s="22">
        <v>6.7779789852608721</v>
      </c>
      <c r="G5910" s="25">
        <v>5.9014641513321947E-2</v>
      </c>
      <c r="H5910" s="3">
        <f t="shared" si="276"/>
        <v>538.27999999997735</v>
      </c>
      <c r="I5910" s="3">
        <f>MIN(H5910-K5910+L5910,'Power Look Up'!$F$4)</f>
        <v>527.72132226047859</v>
      </c>
      <c r="K5910" s="51">
        <f t="array" ref="K5910">_xlfn.SUM(_xlfn.NORM.DIST($Q$3:$Q$1003,$F5910,$N5910,FALSE)*WindSpeedStep*$R$3:$R$1003)</f>
        <v>537.98810690529547</v>
      </c>
      <c r="L5910" s="51">
        <f t="array" ref="L5910">_xlfn.SUM(_xlfn.NORM.DIST($Q$3:$Q$1003,$F5910,$O5910,FALSE)*WindSpeedStep*$R$3:$R$1003)</f>
        <v>527.42942916579671</v>
      </c>
      <c r="N5910" s="43">
        <f t="shared" si="277"/>
        <v>0.67779789852608729</v>
      </c>
      <c r="O5910" s="43">
        <f t="shared" si="278"/>
        <v>0.4</v>
      </c>
    </row>
    <row r="5911" spans="5:15" x14ac:dyDescent="0.2">
      <c r="E5911" s="16" t="s">
        <v>640</v>
      </c>
      <c r="F5911" s="22">
        <v>7.0122475995147253</v>
      </c>
      <c r="G5911" s="25">
        <v>4.7060517375746583E-2</v>
      </c>
      <c r="H5911" s="3">
        <f t="shared" si="276"/>
        <v>591.00999999996839</v>
      </c>
      <c r="I5911" s="3">
        <f>MIN(H5911-K5911+L5911,'Power Look Up'!$F$4)</f>
        <v>576.83250734753904</v>
      </c>
      <c r="K5911" s="51">
        <f t="array" ref="K5911">_xlfn.SUM(_xlfn.NORM.DIST($Q$3:$Q$1003,$F5911,$N5911,FALSE)*WindSpeedStep*$R$3:$R$1003)</f>
        <v>597.54228922039988</v>
      </c>
      <c r="L5911" s="51">
        <f t="array" ref="L5911">_xlfn.SUM(_xlfn.NORM.DIST($Q$3:$Q$1003,$F5911,$O5911,FALSE)*WindSpeedStep*$R$3:$R$1003)</f>
        <v>583.36479656797053</v>
      </c>
      <c r="N5911" s="43">
        <f t="shared" si="277"/>
        <v>0.7012247599514726</v>
      </c>
      <c r="O5911" s="43">
        <f t="shared" si="278"/>
        <v>0.33</v>
      </c>
    </row>
    <row r="5912" spans="5:15" x14ac:dyDescent="0.2">
      <c r="E5912" s="16" t="s">
        <v>641</v>
      </c>
      <c r="F5912" s="22">
        <v>6.5571809932032785</v>
      </c>
      <c r="G5912" s="25">
        <v>7.0152097445046011E-2</v>
      </c>
      <c r="H5912" s="3">
        <f t="shared" si="276"/>
        <v>488.55999999997846</v>
      </c>
      <c r="I5912" s="3">
        <f>MIN(H5912-K5912+L5912,'Power Look Up'!$F$4)</f>
        <v>481.19018481299855</v>
      </c>
      <c r="K5912" s="51">
        <f t="array" ref="K5912">_xlfn.SUM(_xlfn.NORM.DIST($Q$3:$Q$1003,$F5912,$N5912,FALSE)*WindSpeedStep*$R$3:$R$1003)</f>
        <v>485.41793169624117</v>
      </c>
      <c r="L5912" s="51">
        <f t="array" ref="L5912">_xlfn.SUM(_xlfn.NORM.DIST($Q$3:$Q$1003,$F5912,$O5912,FALSE)*WindSpeedStep*$R$3:$R$1003)</f>
        <v>478.04811650926126</v>
      </c>
      <c r="N5912" s="43">
        <f t="shared" si="277"/>
        <v>0.65571809932032787</v>
      </c>
      <c r="O5912" s="43">
        <f t="shared" si="278"/>
        <v>0.45999999999999996</v>
      </c>
    </row>
    <row r="5913" spans="5:15" x14ac:dyDescent="0.2">
      <c r="E5913" s="16" t="s">
        <v>642</v>
      </c>
      <c r="F5913" s="22">
        <v>6.987277370136054</v>
      </c>
      <c r="G5913" s="25">
        <v>6.1540422287776904E-2</v>
      </c>
      <c r="H5913" s="3">
        <f t="shared" si="276"/>
        <v>585.73999999997636</v>
      </c>
      <c r="I5913" s="3">
        <f>MIN(H5913-K5913+L5913,'Power Look Up'!$F$4)</f>
        <v>574.81147406561035</v>
      </c>
      <c r="K5913" s="51">
        <f t="array" ref="K5913">_xlfn.SUM(_xlfn.NORM.DIST($Q$3:$Q$1003,$F5913,$N5913,FALSE)*WindSpeedStep*$R$3:$R$1003)</f>
        <v>591.00693051698727</v>
      </c>
      <c r="L5913" s="51">
        <f t="array" ref="L5913">_xlfn.SUM(_xlfn.NORM.DIST($Q$3:$Q$1003,$F5913,$O5913,FALSE)*WindSpeedStep*$R$3:$R$1003)</f>
        <v>580.07840458262126</v>
      </c>
      <c r="N5913" s="43">
        <f t="shared" si="277"/>
        <v>0.69872773701360547</v>
      </c>
      <c r="O5913" s="43">
        <f t="shared" si="278"/>
        <v>0.43</v>
      </c>
    </row>
    <row r="5914" spans="5:15" x14ac:dyDescent="0.2">
      <c r="E5914" s="16" t="s">
        <v>643</v>
      </c>
      <c r="F5914" s="22">
        <v>7.7299678592437546</v>
      </c>
      <c r="G5914" s="25">
        <v>4.2690992512391231E-2</v>
      </c>
      <c r="H5914" s="3">
        <f t="shared" si="276"/>
        <v>807.72999999996375</v>
      </c>
      <c r="I5914" s="3">
        <f>MIN(H5914-K5914+L5914,'Power Look Up'!$F$4)</f>
        <v>789.77346891749892</v>
      </c>
      <c r="K5914" s="51">
        <f t="array" ref="K5914">_xlfn.SUM(_xlfn.NORM.DIST($Q$3:$Q$1003,$F5914,$N5914,FALSE)*WindSpeedStep*$R$3:$R$1003)</f>
        <v>804.98314382032925</v>
      </c>
      <c r="L5914" s="51">
        <f t="array" ref="L5914">_xlfn.SUM(_xlfn.NORM.DIST($Q$3:$Q$1003,$F5914,$O5914,FALSE)*WindSpeedStep*$R$3:$R$1003)</f>
        <v>787.02661273786441</v>
      </c>
      <c r="N5914" s="43">
        <f t="shared" si="277"/>
        <v>0.77299678592437548</v>
      </c>
      <c r="O5914" s="43">
        <f t="shared" si="278"/>
        <v>0.33</v>
      </c>
    </row>
    <row r="5915" spans="5:15" x14ac:dyDescent="0.2">
      <c r="E5915" s="16" t="s">
        <v>644</v>
      </c>
      <c r="F5915" s="22">
        <v>7.9862558159692769</v>
      </c>
      <c r="G5915" s="25">
        <v>5.2590351433542876E-2</v>
      </c>
      <c r="H5915" s="3">
        <f t="shared" si="276"/>
        <v>885.98999999996204</v>
      </c>
      <c r="I5915" s="3">
        <f>MIN(H5915-K5915+L5915,'Power Look Up'!$F$4)</f>
        <v>868.44707548508268</v>
      </c>
      <c r="K5915" s="51">
        <f t="array" ref="K5915">_xlfn.SUM(_xlfn.NORM.DIST($Q$3:$Q$1003,$F5915,$N5915,FALSE)*WindSpeedStep*$R$3:$R$1003)</f>
        <v>888.42041806197926</v>
      </c>
      <c r="L5915" s="51">
        <f t="array" ref="L5915">_xlfn.SUM(_xlfn.NORM.DIST($Q$3:$Q$1003,$F5915,$O5915,FALSE)*WindSpeedStep*$R$3:$R$1003)</f>
        <v>870.8774935470999</v>
      </c>
      <c r="N5915" s="43">
        <f t="shared" si="277"/>
        <v>0.79862558159692776</v>
      </c>
      <c r="O5915" s="43">
        <f t="shared" si="278"/>
        <v>0.42</v>
      </c>
    </row>
    <row r="5916" spans="5:15" x14ac:dyDescent="0.2">
      <c r="E5916" s="16" t="s">
        <v>645</v>
      </c>
      <c r="F5916" s="22">
        <v>7.5023087686251033</v>
      </c>
      <c r="G5916" s="25">
        <v>4.9318151439907656E-2</v>
      </c>
      <c r="H5916" s="3">
        <f t="shared" si="276"/>
        <v>738.49999999996521</v>
      </c>
      <c r="I5916" s="3">
        <f>MIN(H5916-K5916+L5916,'Power Look Up'!$F$4)</f>
        <v>723.21660489210433</v>
      </c>
      <c r="K5916" s="51">
        <f t="array" ref="K5916">_xlfn.SUM(_xlfn.NORM.DIST($Q$3:$Q$1003,$F5916,$N5916,FALSE)*WindSpeedStep*$R$3:$R$1003)</f>
        <v>735.0303148490749</v>
      </c>
      <c r="L5916" s="51">
        <f t="array" ref="L5916">_xlfn.SUM(_xlfn.NORM.DIST($Q$3:$Q$1003,$F5916,$O5916,FALSE)*WindSpeedStep*$R$3:$R$1003)</f>
        <v>719.74691974121401</v>
      </c>
      <c r="N5916" s="43">
        <f t="shared" si="277"/>
        <v>0.75023087686251033</v>
      </c>
      <c r="O5916" s="43">
        <f t="shared" si="278"/>
        <v>0.37</v>
      </c>
    </row>
    <row r="5917" spans="5:15" x14ac:dyDescent="0.2">
      <c r="E5917" s="16" t="s">
        <v>646</v>
      </c>
      <c r="F5917" s="22">
        <v>7.418893558686678</v>
      </c>
      <c r="G5917" s="25">
        <v>6.4699674716046401E-2</v>
      </c>
      <c r="H5917" s="3">
        <f t="shared" si="276"/>
        <v>714.41999999996574</v>
      </c>
      <c r="I5917" s="3">
        <f>MIN(H5917-K5917+L5917,'Power Look Up'!$F$4)</f>
        <v>702.8094997703729</v>
      </c>
      <c r="K5917" s="51">
        <f t="array" ref="K5917">_xlfn.SUM(_xlfn.NORM.DIST($Q$3:$Q$1003,$F5917,$N5917,FALSE)*WindSpeedStep*$R$3:$R$1003)</f>
        <v>710.37458277195503</v>
      </c>
      <c r="L5917" s="51">
        <f t="array" ref="L5917">_xlfn.SUM(_xlfn.NORM.DIST($Q$3:$Q$1003,$F5917,$O5917,FALSE)*WindSpeedStep*$R$3:$R$1003)</f>
        <v>698.76408254236219</v>
      </c>
      <c r="N5917" s="43">
        <f t="shared" si="277"/>
        <v>0.74188935586866789</v>
      </c>
      <c r="O5917" s="43">
        <f t="shared" si="278"/>
        <v>0.48</v>
      </c>
    </row>
    <row r="5918" spans="5:15" x14ac:dyDescent="0.2">
      <c r="E5918" s="16" t="s">
        <v>647</v>
      </c>
      <c r="F5918" s="22">
        <v>7.2461566851080983</v>
      </c>
      <c r="G5918" s="25">
        <v>2.8980880365391547E-2</v>
      </c>
      <c r="H5918" s="3">
        <f t="shared" si="276"/>
        <v>663.2499999999668</v>
      </c>
      <c r="I5918" s="3">
        <f>MIN(H5918-K5918+L5918,'Power Look Up'!$F$4)</f>
        <v>645.82102232639636</v>
      </c>
      <c r="K5918" s="51">
        <f t="array" ref="K5918">_xlfn.SUM(_xlfn.NORM.DIST($Q$3:$Q$1003,$F5918,$N5918,FALSE)*WindSpeedStep*$R$3:$R$1003)</f>
        <v>660.96185101036303</v>
      </c>
      <c r="L5918" s="51">
        <f t="array" ref="L5918">_xlfn.SUM(_xlfn.NORM.DIST($Q$3:$Q$1003,$F5918,$O5918,FALSE)*WindSpeedStep*$R$3:$R$1003)</f>
        <v>643.53287333679259</v>
      </c>
      <c r="N5918" s="43">
        <f t="shared" si="277"/>
        <v>0.72461566851080983</v>
      </c>
      <c r="O5918" s="43">
        <f t="shared" si="278"/>
        <v>0.21</v>
      </c>
    </row>
    <row r="5919" spans="5:15" x14ac:dyDescent="0.2">
      <c r="E5919" s="16" t="s">
        <v>648</v>
      </c>
      <c r="F5919" s="22">
        <v>7.411172741103127</v>
      </c>
      <c r="G5919" s="25">
        <v>2.83355964482272E-2</v>
      </c>
      <c r="H5919" s="3">
        <f t="shared" si="276"/>
        <v>711.40999999996586</v>
      </c>
      <c r="I5919" s="3">
        <f>MIN(H5919-K5919+L5919,'Power Look Up'!$F$4)</f>
        <v>694.38259226871082</v>
      </c>
      <c r="K5919" s="51">
        <f t="array" ref="K5919">_xlfn.SUM(_xlfn.NORM.DIST($Q$3:$Q$1003,$F5919,$N5919,FALSE)*WindSpeedStep*$R$3:$R$1003)</f>
        <v>708.11873773859429</v>
      </c>
      <c r="L5919" s="51">
        <f t="array" ref="L5919">_xlfn.SUM(_xlfn.NORM.DIST($Q$3:$Q$1003,$F5919,$O5919,FALSE)*WindSpeedStep*$R$3:$R$1003)</f>
        <v>691.09133000733925</v>
      </c>
      <c r="N5919" s="43">
        <f t="shared" si="277"/>
        <v>0.7411172741103127</v>
      </c>
      <c r="O5919" s="43">
        <f t="shared" si="278"/>
        <v>0.21</v>
      </c>
    </row>
    <row r="5920" spans="5:15" x14ac:dyDescent="0.2">
      <c r="E5920" s="16" t="s">
        <v>649</v>
      </c>
      <c r="F5920" s="22">
        <v>7.2480369332390886</v>
      </c>
      <c r="G5920" s="25">
        <v>2.4834310539248242E-2</v>
      </c>
      <c r="H5920" s="3">
        <f t="shared" si="276"/>
        <v>663.2499999999668</v>
      </c>
      <c r="I5920" s="3">
        <f>MIN(H5920-K5920+L5920,'Power Look Up'!$F$4)</f>
        <v>645.44642805972455</v>
      </c>
      <c r="K5920" s="51">
        <f t="array" ref="K5920">_xlfn.SUM(_xlfn.NORM.DIST($Q$3:$Q$1003,$F5920,$N5920,FALSE)*WindSpeedStep*$R$3:$R$1003)</f>
        <v>661.48784733950527</v>
      </c>
      <c r="L5920" s="51">
        <f t="array" ref="L5920">_xlfn.SUM(_xlfn.NORM.DIST($Q$3:$Q$1003,$F5920,$O5920,FALSE)*WindSpeedStep*$R$3:$R$1003)</f>
        <v>643.68427539926302</v>
      </c>
      <c r="N5920" s="43">
        <f t="shared" si="277"/>
        <v>0.72480369332390893</v>
      </c>
      <c r="O5920" s="43">
        <f t="shared" si="278"/>
        <v>0.18</v>
      </c>
    </row>
    <row r="5921" spans="5:15" x14ac:dyDescent="0.2">
      <c r="E5921" s="16" t="s">
        <v>650</v>
      </c>
      <c r="F5921" s="22">
        <v>7.1718087237599182</v>
      </c>
      <c r="G5921" s="25">
        <v>4.6013497112203101E-2</v>
      </c>
      <c r="H5921" s="3">
        <f t="shared" si="276"/>
        <v>639.16999999996733</v>
      </c>
      <c r="I5921" s="3">
        <f>MIN(H5921-K5921+L5921,'Power Look Up'!$F$4)</f>
        <v>624.32275930209471</v>
      </c>
      <c r="K5921" s="51">
        <f t="array" ref="K5921">_xlfn.SUM(_xlfn.NORM.DIST($Q$3:$Q$1003,$F5921,$N5921,FALSE)*WindSpeedStep*$R$3:$R$1003)</f>
        <v>640.37111623057615</v>
      </c>
      <c r="L5921" s="51">
        <f t="array" ref="L5921">_xlfn.SUM(_xlfn.NORM.DIST($Q$3:$Q$1003,$F5921,$O5921,FALSE)*WindSpeedStep*$R$3:$R$1003)</f>
        <v>625.52387553270353</v>
      </c>
      <c r="N5921" s="43">
        <f t="shared" si="277"/>
        <v>0.71718087237599182</v>
      </c>
      <c r="O5921" s="43">
        <f t="shared" si="278"/>
        <v>0.33</v>
      </c>
    </row>
    <row r="5922" spans="5:15" x14ac:dyDescent="0.2">
      <c r="E5922" s="16" t="s">
        <v>651</v>
      </c>
      <c r="F5922" s="22">
        <v>8.2894526194621534</v>
      </c>
      <c r="G5922" s="25">
        <v>4.5841386330845044E-2</v>
      </c>
      <c r="H5922" s="3">
        <f t="shared" si="276"/>
        <v>995.42999999995141</v>
      </c>
      <c r="I5922" s="3">
        <f>MIN(H5922-K5922+L5922,'Power Look Up'!$F$4)</f>
        <v>974.62758860797544</v>
      </c>
      <c r="K5922" s="51">
        <f t="array" ref="K5922">_xlfn.SUM(_xlfn.NORM.DIST($Q$3:$Q$1003,$F5922,$N5922,FALSE)*WindSpeedStep*$R$3:$R$1003)</f>
        <v>993.38452488649125</v>
      </c>
      <c r="L5922" s="51">
        <f t="array" ref="L5922">_xlfn.SUM(_xlfn.NORM.DIST($Q$3:$Q$1003,$F5922,$O5922,FALSE)*WindSpeedStep*$R$3:$R$1003)</f>
        <v>972.58211349451528</v>
      </c>
      <c r="N5922" s="43">
        <f t="shared" si="277"/>
        <v>0.82894526194621543</v>
      </c>
      <c r="O5922" s="43">
        <f t="shared" si="278"/>
        <v>0.38</v>
      </c>
    </row>
    <row r="5923" spans="5:15" x14ac:dyDescent="0.2">
      <c r="E5923" s="16" t="s">
        <v>652</v>
      </c>
      <c r="F5923" s="22">
        <v>7.0425059393308613</v>
      </c>
      <c r="G5923" s="25">
        <v>4.2598473126528064E-2</v>
      </c>
      <c r="H5923" s="3">
        <f t="shared" si="276"/>
        <v>600.03999999996824</v>
      </c>
      <c r="I5923" s="3">
        <f>MIN(H5923-K5923+L5923,'Power Look Up'!$F$4)</f>
        <v>584.8206700613913</v>
      </c>
      <c r="K5923" s="51">
        <f t="array" ref="K5923">_xlfn.SUM(_xlfn.NORM.DIST($Q$3:$Q$1003,$F5923,$N5923,FALSE)*WindSpeedStep*$R$3:$R$1003)</f>
        <v>605.52208103550822</v>
      </c>
      <c r="L5923" s="51">
        <f t="array" ref="L5923">_xlfn.SUM(_xlfn.NORM.DIST($Q$3:$Q$1003,$F5923,$O5923,FALSE)*WindSpeedStep*$R$3:$R$1003)</f>
        <v>590.30275109693127</v>
      </c>
      <c r="N5923" s="43">
        <f t="shared" si="277"/>
        <v>0.7042505939330862</v>
      </c>
      <c r="O5923" s="43">
        <f t="shared" si="278"/>
        <v>0.3</v>
      </c>
    </row>
    <row r="5924" spans="5:15" x14ac:dyDescent="0.2">
      <c r="E5924" s="16" t="s">
        <v>653</v>
      </c>
      <c r="F5924" s="22">
        <v>6.9774221533942384</v>
      </c>
      <c r="G5924" s="25">
        <v>4.4429015929500167E-2</v>
      </c>
      <c r="H5924" s="3">
        <f t="shared" si="276"/>
        <v>583.47999999997637</v>
      </c>
      <c r="I5924" s="3">
        <f>MIN(H5924-K5924+L5924,'Power Look Up'!$F$4)</f>
        <v>568.91073092103056</v>
      </c>
      <c r="K5924" s="51">
        <f t="array" ref="K5924">_xlfn.SUM(_xlfn.NORM.DIST($Q$3:$Q$1003,$F5924,$N5924,FALSE)*WindSpeedStep*$R$3:$R$1003)</f>
        <v>588.43994806298076</v>
      </c>
      <c r="L5924" s="51">
        <f t="array" ref="L5924">_xlfn.SUM(_xlfn.NORM.DIST($Q$3:$Q$1003,$F5924,$O5924,FALSE)*WindSpeedStep*$R$3:$R$1003)</f>
        <v>573.87067898403495</v>
      </c>
      <c r="N5924" s="43">
        <f t="shared" si="277"/>
        <v>0.69774221533942393</v>
      </c>
      <c r="O5924" s="43">
        <f t="shared" si="278"/>
        <v>0.31</v>
      </c>
    </row>
    <row r="5925" spans="5:15" x14ac:dyDescent="0.2">
      <c r="E5925" s="16" t="s">
        <v>654</v>
      </c>
      <c r="F5925" s="22">
        <v>7.2874044935897908</v>
      </c>
      <c r="G5925" s="25">
        <v>4.1166920302542362E-2</v>
      </c>
      <c r="H5925" s="3">
        <f t="shared" si="276"/>
        <v>675.28999999996654</v>
      </c>
      <c r="I5925" s="3">
        <f>MIN(H5925-K5925+L5925,'Power Look Up'!$F$4)</f>
        <v>659.4585391526665</v>
      </c>
      <c r="K5925" s="51">
        <f t="array" ref="K5925">_xlfn.SUM(_xlfn.NORM.DIST($Q$3:$Q$1003,$F5925,$N5925,FALSE)*WindSpeedStep*$R$3:$R$1003)</f>
        <v>672.56062254726646</v>
      </c>
      <c r="L5925" s="51">
        <f t="array" ref="L5925">_xlfn.SUM(_xlfn.NORM.DIST($Q$3:$Q$1003,$F5925,$O5925,FALSE)*WindSpeedStep*$R$3:$R$1003)</f>
        <v>656.72916169996643</v>
      </c>
      <c r="N5925" s="43">
        <f t="shared" si="277"/>
        <v>0.72874044935897908</v>
      </c>
      <c r="O5925" s="43">
        <f t="shared" si="278"/>
        <v>0.3</v>
      </c>
    </row>
    <row r="5926" spans="5:15" x14ac:dyDescent="0.2">
      <c r="E5926" s="16" t="s">
        <v>655</v>
      </c>
      <c r="F5926" s="22">
        <v>7.960592955349135</v>
      </c>
      <c r="G5926" s="25">
        <v>4.8991325418534154E-2</v>
      </c>
      <c r="H5926" s="3">
        <f t="shared" si="276"/>
        <v>876.95999999996229</v>
      </c>
      <c r="I5926" s="3">
        <f>MIN(H5926-K5926+L5926,'Power Look Up'!$F$4)</f>
        <v>858.6571258770623</v>
      </c>
      <c r="K5926" s="51">
        <f t="array" ref="K5926">_xlfn.SUM(_xlfn.NORM.DIST($Q$3:$Q$1003,$F5926,$N5926,FALSE)*WindSpeedStep*$R$3:$R$1003)</f>
        <v>879.84289973582293</v>
      </c>
      <c r="L5926" s="51">
        <f t="array" ref="L5926">_xlfn.SUM(_xlfn.NORM.DIST($Q$3:$Q$1003,$F5926,$O5926,FALSE)*WindSpeedStep*$R$3:$R$1003)</f>
        <v>861.54002561292293</v>
      </c>
      <c r="N5926" s="43">
        <f t="shared" si="277"/>
        <v>0.7960592955349135</v>
      </c>
      <c r="O5926" s="43">
        <f t="shared" si="278"/>
        <v>0.39</v>
      </c>
    </row>
    <row r="5927" spans="5:15" x14ac:dyDescent="0.2">
      <c r="E5927" s="16" t="s">
        <v>656</v>
      </c>
      <c r="F5927" s="22">
        <v>8.321437530933018</v>
      </c>
      <c r="G5927" s="25">
        <v>2.7639455219729554E-2</v>
      </c>
      <c r="H5927" s="3">
        <f t="shared" si="276"/>
        <v>1006.4399999999512</v>
      </c>
      <c r="I5927" s="3">
        <f>MIN(H5927-K5927+L5927,'Power Look Up'!$F$4)</f>
        <v>982.51617535225887</v>
      </c>
      <c r="K5927" s="51">
        <f t="array" ref="K5927">_xlfn.SUM(_xlfn.NORM.DIST($Q$3:$Q$1003,$F5927,$N5927,FALSE)*WindSpeedStep*$R$3:$R$1003)</f>
        <v>1004.8300865567037</v>
      </c>
      <c r="L5927" s="51">
        <f t="array" ref="L5927">_xlfn.SUM(_xlfn.NORM.DIST($Q$3:$Q$1003,$F5927,$O5927,FALSE)*WindSpeedStep*$R$3:$R$1003)</f>
        <v>980.90626190901139</v>
      </c>
      <c r="N5927" s="43">
        <f t="shared" si="277"/>
        <v>0.8321437530933018</v>
      </c>
      <c r="O5927" s="43">
        <f t="shared" si="278"/>
        <v>0.23</v>
      </c>
    </row>
    <row r="5928" spans="5:15" x14ac:dyDescent="0.2">
      <c r="E5928" s="16" t="s">
        <v>657</v>
      </c>
      <c r="F5928" s="22">
        <v>8.4346533628224911</v>
      </c>
      <c r="G5928" s="25">
        <v>2.7268459070739454E-2</v>
      </c>
      <c r="H5928" s="3">
        <f t="shared" si="276"/>
        <v>1046.8099999999504</v>
      </c>
      <c r="I5928" s="3">
        <f>MIN(H5928-K5928+L5928,'Power Look Up'!$F$4)</f>
        <v>1022.739113460549</v>
      </c>
      <c r="K5928" s="51">
        <f t="array" ref="K5928">_xlfn.SUM(_xlfn.NORM.DIST($Q$3:$Q$1003,$F5928,$N5928,FALSE)*WindSpeedStep*$R$3:$R$1003)</f>
        <v>1045.8671001785617</v>
      </c>
      <c r="L5928" s="51">
        <f t="array" ref="L5928">_xlfn.SUM(_xlfn.NORM.DIST($Q$3:$Q$1003,$F5928,$O5928,FALSE)*WindSpeedStep*$R$3:$R$1003)</f>
        <v>1021.7962136391603</v>
      </c>
      <c r="N5928" s="43">
        <f t="shared" si="277"/>
        <v>0.84346533628224918</v>
      </c>
      <c r="O5928" s="43">
        <f t="shared" si="278"/>
        <v>0.23</v>
      </c>
    </row>
    <row r="5929" spans="5:15" x14ac:dyDescent="0.2">
      <c r="E5929" s="16" t="s">
        <v>658</v>
      </c>
      <c r="F5929" s="22">
        <v>8.5451844530127978</v>
      </c>
      <c r="G5929" s="25">
        <v>3.276699309881833E-2</v>
      </c>
      <c r="H5929" s="3">
        <f t="shared" si="276"/>
        <v>1090.8499999999494</v>
      </c>
      <c r="I5929" s="3">
        <f>MIN(H5929-K5929+L5929,'Power Look Up'!$F$4)</f>
        <v>1066.8190703286919</v>
      </c>
      <c r="K5929" s="51">
        <f t="array" ref="K5929">_xlfn.SUM(_xlfn.NORM.DIST($Q$3:$Q$1003,$F5929,$N5929,FALSE)*WindSpeedStep*$R$3:$R$1003)</f>
        <v>1086.6599152672675</v>
      </c>
      <c r="L5929" s="51">
        <f t="array" ref="L5929">_xlfn.SUM(_xlfn.NORM.DIST($Q$3:$Q$1003,$F5929,$O5929,FALSE)*WindSpeedStep*$R$3:$R$1003)</f>
        <v>1062.6289855960099</v>
      </c>
      <c r="N5929" s="43">
        <f t="shared" si="277"/>
        <v>0.85451844530127985</v>
      </c>
      <c r="O5929" s="43">
        <f t="shared" si="278"/>
        <v>0.28000000000000003</v>
      </c>
    </row>
    <row r="5930" spans="5:15" x14ac:dyDescent="0.2">
      <c r="E5930" s="16" t="s">
        <v>659</v>
      </c>
      <c r="F5930" s="22">
        <v>8.3381948401128732</v>
      </c>
      <c r="G5930" s="25">
        <v>3.2381109482006905E-2</v>
      </c>
      <c r="H5930" s="3">
        <f t="shared" si="276"/>
        <v>1013.7799999999511</v>
      </c>
      <c r="I5930" s="3">
        <f>MIN(H5930-K5930+L5930,'Power Look Up'!$F$4)</f>
        <v>990.35316867710628</v>
      </c>
      <c r="K5930" s="51">
        <f t="array" ref="K5930">_xlfn.SUM(_xlfn.NORM.DIST($Q$3:$Q$1003,$F5930,$N5930,FALSE)*WindSpeedStep*$R$3:$R$1003)</f>
        <v>1010.8532242639047</v>
      </c>
      <c r="L5930" s="51">
        <f t="array" ref="L5930">_xlfn.SUM(_xlfn.NORM.DIST($Q$3:$Q$1003,$F5930,$O5930,FALSE)*WindSpeedStep*$R$3:$R$1003)</f>
        <v>987.42639294105993</v>
      </c>
      <c r="N5930" s="43">
        <f t="shared" si="277"/>
        <v>0.83381948401128736</v>
      </c>
      <c r="O5930" s="43">
        <f t="shared" si="278"/>
        <v>0.27</v>
      </c>
    </row>
    <row r="5931" spans="5:15" x14ac:dyDescent="0.2">
      <c r="E5931" s="16" t="s">
        <v>660</v>
      </c>
      <c r="F5931" s="22">
        <v>8.3682750081716879</v>
      </c>
      <c r="G5931" s="25">
        <v>3.2264714022464946E-2</v>
      </c>
      <c r="H5931" s="3">
        <f t="shared" si="276"/>
        <v>1024.7899999999509</v>
      </c>
      <c r="I5931" s="3">
        <f>MIN(H5931-K5931+L5931,'Power Look Up'!$F$4)</f>
        <v>1001.2892119383299</v>
      </c>
      <c r="K5931" s="51">
        <f t="array" ref="K5931">_xlfn.SUM(_xlfn.NORM.DIST($Q$3:$Q$1003,$F5931,$N5931,FALSE)*WindSpeedStep*$R$3:$R$1003)</f>
        <v>1021.7101570541602</v>
      </c>
      <c r="L5931" s="51">
        <f t="array" ref="L5931">_xlfn.SUM(_xlfn.NORM.DIST($Q$3:$Q$1003,$F5931,$O5931,FALSE)*WindSpeedStep*$R$3:$R$1003)</f>
        <v>998.20936899253923</v>
      </c>
      <c r="N5931" s="43">
        <f t="shared" si="277"/>
        <v>0.83682750081716883</v>
      </c>
      <c r="O5931" s="43">
        <f t="shared" si="278"/>
        <v>0.27</v>
      </c>
    </row>
    <row r="5932" spans="5:15" x14ac:dyDescent="0.2">
      <c r="E5932" s="16" t="s">
        <v>661</v>
      </c>
      <c r="F5932" s="22">
        <v>8.1500738791753751</v>
      </c>
      <c r="G5932" s="25">
        <v>3.0674568562965594E-2</v>
      </c>
      <c r="H5932" s="3">
        <f t="shared" si="276"/>
        <v>944.04999999995255</v>
      </c>
      <c r="I5932" s="3">
        <f>MIN(H5932-K5932+L5932,'Power Look Up'!$F$4)</f>
        <v>920.56802447994892</v>
      </c>
      <c r="K5932" s="51">
        <f t="array" ref="K5932">_xlfn.SUM(_xlfn.NORM.DIST($Q$3:$Q$1003,$F5932,$N5932,FALSE)*WindSpeedStep*$R$3:$R$1003)</f>
        <v>944.31889391815946</v>
      </c>
      <c r="L5932" s="51">
        <f t="array" ref="L5932">_xlfn.SUM(_xlfn.NORM.DIST($Q$3:$Q$1003,$F5932,$O5932,FALSE)*WindSpeedStep*$R$3:$R$1003)</f>
        <v>920.83691839815583</v>
      </c>
      <c r="N5932" s="43">
        <f t="shared" si="277"/>
        <v>0.81500738791753757</v>
      </c>
      <c r="O5932" s="43">
        <f t="shared" si="278"/>
        <v>0.25</v>
      </c>
    </row>
    <row r="5933" spans="5:15" x14ac:dyDescent="0.2">
      <c r="E5933" s="16" t="s">
        <v>662</v>
      </c>
      <c r="F5933" s="22">
        <v>9.9529715573833251</v>
      </c>
      <c r="G5933" s="25">
        <v>4.1193727685864157E-2</v>
      </c>
      <c r="H5933" s="3">
        <f t="shared" si="276"/>
        <v>1617.9499999999362</v>
      </c>
      <c r="I5933" s="3">
        <f>MIN(H5933-K5933+L5933,'Power Look Up'!$F$4)</f>
        <v>1663.2797355129169</v>
      </c>
      <c r="K5933" s="51">
        <f t="array" ref="K5933">_xlfn.SUM(_xlfn.NORM.DIST($Q$3:$Q$1003,$F5933,$N5933,FALSE)*WindSpeedStep*$R$3:$R$1003)</f>
        <v>1608.9723938480818</v>
      </c>
      <c r="L5933" s="51">
        <f t="array" ref="L5933">_xlfn.SUM(_xlfn.NORM.DIST($Q$3:$Q$1003,$F5933,$O5933,FALSE)*WindSpeedStep*$R$3:$R$1003)</f>
        <v>1654.3021293610625</v>
      </c>
      <c r="N5933" s="43">
        <f t="shared" si="277"/>
        <v>0.99529715573833255</v>
      </c>
      <c r="O5933" s="43">
        <f t="shared" si="278"/>
        <v>0.41</v>
      </c>
    </row>
    <row r="5934" spans="5:15" x14ac:dyDescent="0.2">
      <c r="E5934" s="16" t="s">
        <v>663</v>
      </c>
      <c r="F5934" s="22">
        <v>10.518170569007502</v>
      </c>
      <c r="G5934" s="25">
        <v>3.4226484314749964E-2</v>
      </c>
      <c r="H5934" s="3">
        <f t="shared" si="276"/>
        <v>1775.8399999999519</v>
      </c>
      <c r="I5934" s="3">
        <f>MIN(H5934-K5934+L5934,'Power Look Up'!$F$4)</f>
        <v>1870.2155597933415</v>
      </c>
      <c r="K5934" s="51">
        <f t="array" ref="K5934">_xlfn.SUM(_xlfn.NORM.DIST($Q$3:$Q$1003,$F5934,$N5934,FALSE)*WindSpeedStep*$R$3:$R$1003)</f>
        <v>1770.4634681636267</v>
      </c>
      <c r="L5934" s="51">
        <f t="array" ref="L5934">_xlfn.SUM(_xlfn.NORM.DIST($Q$3:$Q$1003,$F5934,$O5934,FALSE)*WindSpeedStep*$R$3:$R$1003)</f>
        <v>1864.8390279570162</v>
      </c>
      <c r="N5934" s="43">
        <f t="shared" si="277"/>
        <v>1.0518170569007503</v>
      </c>
      <c r="O5934" s="43">
        <f t="shared" si="278"/>
        <v>0.36</v>
      </c>
    </row>
    <row r="5935" spans="5:15" x14ac:dyDescent="0.2">
      <c r="E5935" s="16" t="s">
        <v>664</v>
      </c>
      <c r="F5935" s="22">
        <v>9.843317454343131</v>
      </c>
      <c r="G5935" s="25">
        <v>3.0477529693775353E-2</v>
      </c>
      <c r="H5935" s="3">
        <f t="shared" si="276"/>
        <v>1576.039999999937</v>
      </c>
      <c r="I5935" s="3">
        <f>MIN(H5935-K5935+L5935,'Power Look Up'!$F$4)</f>
        <v>1617.1302341015</v>
      </c>
      <c r="K5935" s="51">
        <f t="array" ref="K5935">_xlfn.SUM(_xlfn.NORM.DIST($Q$3:$Q$1003,$F5935,$N5935,FALSE)*WindSpeedStep*$R$3:$R$1003)</f>
        <v>1572.5133815717243</v>
      </c>
      <c r="L5935" s="51">
        <f t="array" ref="L5935">_xlfn.SUM(_xlfn.NORM.DIST($Q$3:$Q$1003,$F5935,$O5935,FALSE)*WindSpeedStep*$R$3:$R$1003)</f>
        <v>1613.6036156732873</v>
      </c>
      <c r="N5935" s="43">
        <f t="shared" si="277"/>
        <v>0.98433174543431312</v>
      </c>
      <c r="O5935" s="43">
        <f t="shared" si="278"/>
        <v>0.3</v>
      </c>
    </row>
    <row r="5936" spans="5:15" x14ac:dyDescent="0.2">
      <c r="E5936" s="16" t="s">
        <v>665</v>
      </c>
      <c r="F5936" s="22">
        <v>10.393532055114074</v>
      </c>
      <c r="G5936" s="25">
        <v>4.3296157419226919E-2</v>
      </c>
      <c r="H5936" s="3">
        <f t="shared" si="276"/>
        <v>1741.1299999999528</v>
      </c>
      <c r="I5936" s="3">
        <f>MIN(H5936-K5936+L5936,'Power Look Up'!$F$4)</f>
        <v>1818.6180642131189</v>
      </c>
      <c r="K5936" s="51">
        <f t="array" ref="K5936">_xlfn.SUM(_xlfn.NORM.DIST($Q$3:$Q$1003,$F5936,$N5936,FALSE)*WindSpeedStep*$R$3:$R$1003)</f>
        <v>1739.0068539416222</v>
      </c>
      <c r="L5936" s="51">
        <f t="array" ref="L5936">_xlfn.SUM(_xlfn.NORM.DIST($Q$3:$Q$1003,$F5936,$O5936,FALSE)*WindSpeedStep*$R$3:$R$1003)</f>
        <v>1816.4949181547884</v>
      </c>
      <c r="N5936" s="43">
        <f t="shared" si="277"/>
        <v>1.0393532055114074</v>
      </c>
      <c r="O5936" s="43">
        <f t="shared" si="278"/>
        <v>0.45</v>
      </c>
    </row>
    <row r="5937" spans="5:15" x14ac:dyDescent="0.2">
      <c r="E5937" s="16" t="s">
        <v>666</v>
      </c>
      <c r="F5937" s="22">
        <v>10.041988744412414</v>
      </c>
      <c r="G5937" s="25">
        <v>2.5891285742046841E-2</v>
      </c>
      <c r="H5937" s="3">
        <f t="shared" si="276"/>
        <v>1647.6799999999548</v>
      </c>
      <c r="I5937" s="3">
        <f>MIN(H5937-K5937+L5937,'Power Look Up'!$F$4)</f>
        <v>1707.9892235790719</v>
      </c>
      <c r="K5937" s="51">
        <f t="array" ref="K5937">_xlfn.SUM(_xlfn.NORM.DIST($Q$3:$Q$1003,$F5937,$N5937,FALSE)*WindSpeedStep*$R$3:$R$1003)</f>
        <v>1637.4620460061885</v>
      </c>
      <c r="L5937" s="51">
        <f t="array" ref="L5937">_xlfn.SUM(_xlfn.NORM.DIST($Q$3:$Q$1003,$F5937,$O5937,FALSE)*WindSpeedStep*$R$3:$R$1003)</f>
        <v>1697.7712695853056</v>
      </c>
      <c r="N5937" s="43">
        <f t="shared" si="277"/>
        <v>1.0041988744412416</v>
      </c>
      <c r="O5937" s="43">
        <f t="shared" si="278"/>
        <v>0.26</v>
      </c>
    </row>
    <row r="5938" spans="5:15" x14ac:dyDescent="0.2">
      <c r="E5938" s="16" t="s">
        <v>667</v>
      </c>
      <c r="F5938" s="22">
        <v>10.161157749783817</v>
      </c>
      <c r="G5938" s="25">
        <v>2.3619355777160934E-2</v>
      </c>
      <c r="H5938" s="3">
        <f t="shared" si="276"/>
        <v>1679.7199999999541</v>
      </c>
      <c r="I5938" s="3">
        <f>MIN(H5938-K5938+L5938,'Power Look Up'!$F$4)</f>
        <v>1750.3815355542001</v>
      </c>
      <c r="K5938" s="51">
        <f t="array" ref="K5938">_xlfn.SUM(_xlfn.NORM.DIST($Q$3:$Q$1003,$F5938,$N5938,FALSE)*WindSpeedStep*$R$3:$R$1003)</f>
        <v>1673.9186532934623</v>
      </c>
      <c r="L5938" s="51">
        <f t="array" ref="L5938">_xlfn.SUM(_xlfn.NORM.DIST($Q$3:$Q$1003,$F5938,$O5938,FALSE)*WindSpeedStep*$R$3:$R$1003)</f>
        <v>1744.5801888477083</v>
      </c>
      <c r="N5938" s="43">
        <f t="shared" si="277"/>
        <v>1.0161157749783818</v>
      </c>
      <c r="O5938" s="43">
        <f t="shared" si="278"/>
        <v>0.24</v>
      </c>
    </row>
    <row r="5939" spans="5:15" x14ac:dyDescent="0.2">
      <c r="E5939" s="16" t="s">
        <v>668</v>
      </c>
      <c r="F5939" s="22">
        <v>10.29675221211102</v>
      </c>
      <c r="G5939" s="25">
        <v>2.8164220525662698E-2</v>
      </c>
      <c r="H5939" s="3">
        <f t="shared" si="276"/>
        <v>1717.0999999999533</v>
      </c>
      <c r="I5939" s="3">
        <f>MIN(H5939-K5939+L5939,'Power Look Up'!$F$4)</f>
        <v>1796.6607130559587</v>
      </c>
      <c r="K5939" s="51">
        <f t="array" ref="K5939">_xlfn.SUM(_xlfn.NORM.DIST($Q$3:$Q$1003,$F5939,$N5939,FALSE)*WindSpeedStep*$R$3:$R$1003)</f>
        <v>1712.8973569780185</v>
      </c>
      <c r="L5939" s="51">
        <f t="array" ref="L5939">_xlfn.SUM(_xlfn.NORM.DIST($Q$3:$Q$1003,$F5939,$O5939,FALSE)*WindSpeedStep*$R$3:$R$1003)</f>
        <v>1792.4580700340239</v>
      </c>
      <c r="N5939" s="43">
        <f t="shared" si="277"/>
        <v>1.029675221211102</v>
      </c>
      <c r="O5939" s="43">
        <f t="shared" si="278"/>
        <v>0.28999999999999998</v>
      </c>
    </row>
    <row r="5940" spans="5:15" x14ac:dyDescent="0.2">
      <c r="E5940" s="16" t="s">
        <v>669</v>
      </c>
      <c r="F5940" s="22">
        <v>9.5073060238240092</v>
      </c>
      <c r="G5940" s="25">
        <v>5.6798424143162517E-2</v>
      </c>
      <c r="H5940" s="3">
        <f t="shared" si="276"/>
        <v>1450.3099999999397</v>
      </c>
      <c r="I5940" s="3">
        <f>MIN(H5940-K5940+L5940,'Power Look Up'!$F$4)</f>
        <v>1459.7454671523901</v>
      </c>
      <c r="K5940" s="51">
        <f t="array" ref="K5940">_xlfn.SUM(_xlfn.NORM.DIST($Q$3:$Q$1003,$F5940,$N5940,FALSE)*WindSpeedStep*$R$3:$R$1003)</f>
        <v>1453.0062117867603</v>
      </c>
      <c r="L5940" s="51">
        <f t="array" ref="L5940">_xlfn.SUM(_xlfn.NORM.DIST($Q$3:$Q$1003,$F5940,$O5940,FALSE)*WindSpeedStep*$R$3:$R$1003)</f>
        <v>1462.4416789392108</v>
      </c>
      <c r="N5940" s="43">
        <f t="shared" si="277"/>
        <v>0.95073060238240092</v>
      </c>
      <c r="O5940" s="43">
        <f t="shared" si="278"/>
        <v>0.54</v>
      </c>
    </row>
    <row r="5941" spans="5:15" x14ac:dyDescent="0.2">
      <c r="E5941" s="16" t="s">
        <v>670</v>
      </c>
      <c r="F5941" s="22">
        <v>8.8990838714618068</v>
      </c>
      <c r="G5941" s="25">
        <v>5.3938136434391513E-2</v>
      </c>
      <c r="H5941" s="3">
        <f t="shared" si="276"/>
        <v>1219.2999999999467</v>
      </c>
      <c r="I5941" s="3">
        <f>MIN(H5941-K5941+L5941,'Power Look Up'!$F$4)</f>
        <v>1204.0508469373913</v>
      </c>
      <c r="K5941" s="51">
        <f t="array" ref="K5941">_xlfn.SUM(_xlfn.NORM.DIST($Q$3:$Q$1003,$F5941,$N5941,FALSE)*WindSpeedStep*$R$3:$R$1003)</f>
        <v>1220.9173886284202</v>
      </c>
      <c r="L5941" s="51">
        <f t="array" ref="L5941">_xlfn.SUM(_xlfn.NORM.DIST($Q$3:$Q$1003,$F5941,$O5941,FALSE)*WindSpeedStep*$R$3:$R$1003)</f>
        <v>1205.6682355658647</v>
      </c>
      <c r="N5941" s="43">
        <f t="shared" si="277"/>
        <v>0.8899083871461807</v>
      </c>
      <c r="O5941" s="43">
        <f t="shared" si="278"/>
        <v>0.48</v>
      </c>
    </row>
    <row r="5942" spans="5:15" x14ac:dyDescent="0.2">
      <c r="E5942" s="16" t="s">
        <v>671</v>
      </c>
      <c r="F5942" s="22">
        <v>8.8300756254787647</v>
      </c>
      <c r="G5942" s="25">
        <v>5.4359670331133148E-2</v>
      </c>
      <c r="H5942" s="3">
        <f t="shared" si="276"/>
        <v>1193.6099999999471</v>
      </c>
      <c r="I5942" s="3">
        <f>MIN(H5942-K5942+L5942,'Power Look Up'!$F$4)</f>
        <v>1177.2401923599082</v>
      </c>
      <c r="K5942" s="51">
        <f t="array" ref="K5942">_xlfn.SUM(_xlfn.NORM.DIST($Q$3:$Q$1003,$F5942,$N5942,FALSE)*WindSpeedStep*$R$3:$R$1003)</f>
        <v>1194.4215072598477</v>
      </c>
      <c r="L5942" s="51">
        <f t="array" ref="L5942">_xlfn.SUM(_xlfn.NORM.DIST($Q$3:$Q$1003,$F5942,$O5942,FALSE)*WindSpeedStep*$R$3:$R$1003)</f>
        <v>1178.0516996198087</v>
      </c>
      <c r="N5942" s="43">
        <f t="shared" si="277"/>
        <v>0.88300756254787649</v>
      </c>
      <c r="O5942" s="43">
        <f t="shared" si="278"/>
        <v>0.48</v>
      </c>
    </row>
    <row r="5943" spans="5:15" x14ac:dyDescent="0.2">
      <c r="E5943" s="16" t="s">
        <v>672</v>
      </c>
      <c r="F5943" s="22">
        <v>9.831776224036707</v>
      </c>
      <c r="G5943" s="25">
        <v>4.7804179966072141E-2</v>
      </c>
      <c r="H5943" s="3">
        <f t="shared" si="276"/>
        <v>1572.229999999937</v>
      </c>
      <c r="I5943" s="3">
        <f>MIN(H5943-K5943+L5943,'Power Look Up'!$F$4)</f>
        <v>1605.0982843334582</v>
      </c>
      <c r="K5943" s="51">
        <f t="array" ref="K5943">_xlfn.SUM(_xlfn.NORM.DIST($Q$3:$Q$1003,$F5943,$N5943,FALSE)*WindSpeedStep*$R$3:$R$1003)</f>
        <v>1568.5937965117039</v>
      </c>
      <c r="L5943" s="51">
        <f t="array" ref="L5943">_xlfn.SUM(_xlfn.NORM.DIST($Q$3:$Q$1003,$F5943,$O5943,FALSE)*WindSpeedStep*$R$3:$R$1003)</f>
        <v>1601.462080845225</v>
      </c>
      <c r="N5943" s="43">
        <f t="shared" si="277"/>
        <v>0.98317762240367079</v>
      </c>
      <c r="O5943" s="43">
        <f t="shared" si="278"/>
        <v>0.47</v>
      </c>
    </row>
    <row r="5944" spans="5:15" x14ac:dyDescent="0.2">
      <c r="E5944" s="16" t="s">
        <v>673</v>
      </c>
      <c r="F5944" s="22">
        <v>10.091355341950219</v>
      </c>
      <c r="G5944" s="25">
        <v>8.42305093020074E-2</v>
      </c>
      <c r="H5944" s="3">
        <f t="shared" si="276"/>
        <v>1661.0299999999545</v>
      </c>
      <c r="I5944" s="3">
        <f>MIN(H5944-K5944+L5944,'Power Look Up'!$F$4)</f>
        <v>1679.1750763921118</v>
      </c>
      <c r="K5944" s="51">
        <f t="array" ref="K5944">_xlfn.SUM(_xlfn.NORM.DIST($Q$3:$Q$1003,$F5944,$N5944,FALSE)*WindSpeedStep*$R$3:$R$1003)</f>
        <v>1652.805277078081</v>
      </c>
      <c r="L5944" s="51">
        <f t="array" ref="L5944">_xlfn.SUM(_xlfn.NORM.DIST($Q$3:$Q$1003,$F5944,$O5944,FALSE)*WindSpeedStep*$R$3:$R$1003)</f>
        <v>1670.9503534702383</v>
      </c>
      <c r="N5944" s="43">
        <f t="shared" si="277"/>
        <v>1.0091355341950219</v>
      </c>
      <c r="O5944" s="43">
        <f t="shared" si="278"/>
        <v>0.85</v>
      </c>
    </row>
    <row r="5945" spans="5:15" x14ac:dyDescent="0.2">
      <c r="E5945" s="16" t="s">
        <v>674</v>
      </c>
      <c r="F5945" s="22">
        <v>11.738064890785333</v>
      </c>
      <c r="G5945" s="25">
        <v>4.3448388192193627E-2</v>
      </c>
      <c r="H5945" s="3">
        <f t="shared" si="276"/>
        <v>1966.1599999999828</v>
      </c>
      <c r="I5945" s="3">
        <f>MIN(H5945-K5945+L5945,'Power Look Up'!$F$4)</f>
        <v>2000</v>
      </c>
      <c r="K5945" s="51">
        <f t="array" ref="K5945">_xlfn.SUM(_xlfn.NORM.DIST($Q$3:$Q$1003,$F5945,$N5945,FALSE)*WindSpeedStep*$R$3:$R$1003)</f>
        <v>1956.0240567675557</v>
      </c>
      <c r="L5945" s="51">
        <f t="array" ref="L5945">_xlfn.SUM(_xlfn.NORM.DIST($Q$3:$Q$1003,$F5945,$O5945,FALSE)*WindSpeedStep*$R$3:$R$1003)</f>
        <v>2021.3576665685237</v>
      </c>
      <c r="N5945" s="43">
        <f t="shared" si="277"/>
        <v>1.1738064890785334</v>
      </c>
      <c r="O5945" s="43">
        <f t="shared" si="278"/>
        <v>0.51</v>
      </c>
    </row>
    <row r="5946" spans="5:15" x14ac:dyDescent="0.2">
      <c r="E5946" s="16" t="s">
        <v>675</v>
      </c>
      <c r="F5946" s="22">
        <v>11.558979441586096</v>
      </c>
      <c r="G5946" s="25">
        <v>3.7200516029380216E-2</v>
      </c>
      <c r="H5946" s="3">
        <f t="shared" si="276"/>
        <v>1951.0399999999831</v>
      </c>
      <c r="I5946" s="3">
        <f>MIN(H5946-K5946+L5946,'Power Look Up'!$F$4)</f>
        <v>2000</v>
      </c>
      <c r="K5946" s="51">
        <f t="array" ref="K5946">_xlfn.SUM(_xlfn.NORM.DIST($Q$3:$Q$1003,$F5946,$N5946,FALSE)*WindSpeedStep*$R$3:$R$1003)</f>
        <v>1940.8119752650503</v>
      </c>
      <c r="L5946" s="51">
        <f t="array" ref="L5946">_xlfn.SUM(_xlfn.NORM.DIST($Q$3:$Q$1003,$F5946,$O5946,FALSE)*WindSpeedStep*$R$3:$R$1003)</f>
        <v>2022.964223180295</v>
      </c>
      <c r="N5946" s="43">
        <f t="shared" si="277"/>
        <v>1.1558979441586097</v>
      </c>
      <c r="O5946" s="43">
        <f t="shared" si="278"/>
        <v>0.42999999999999994</v>
      </c>
    </row>
    <row r="5947" spans="5:15" x14ac:dyDescent="0.2">
      <c r="E5947" s="16" t="s">
        <v>676</v>
      </c>
      <c r="F5947" s="22">
        <v>10.909841633879051</v>
      </c>
      <c r="G5947" s="25">
        <v>3.9413954338685601E-2</v>
      </c>
      <c r="H5947" s="3">
        <f t="shared" si="276"/>
        <v>1879.9699999999498</v>
      </c>
      <c r="I5947" s="3">
        <f>MIN(H5947-K5947+L5947,'Power Look Up'!$F$4)</f>
        <v>1986.4180927315192</v>
      </c>
      <c r="K5947" s="51">
        <f t="array" ref="K5947">_xlfn.SUM(_xlfn.NORM.DIST($Q$3:$Q$1003,$F5947,$N5947,FALSE)*WindSpeedStep*$R$3:$R$1003)</f>
        <v>1853.2065816970028</v>
      </c>
      <c r="L5947" s="51">
        <f t="array" ref="L5947">_xlfn.SUM(_xlfn.NORM.DIST($Q$3:$Q$1003,$F5947,$O5947,FALSE)*WindSpeedStep*$R$3:$R$1003)</f>
        <v>1959.6546744285722</v>
      </c>
      <c r="N5947" s="43">
        <f t="shared" si="277"/>
        <v>1.0909841633879052</v>
      </c>
      <c r="O5947" s="43">
        <f t="shared" si="278"/>
        <v>0.43000000000000005</v>
      </c>
    </row>
    <row r="5948" spans="5:15" x14ac:dyDescent="0.2">
      <c r="E5948" s="16" t="s">
        <v>677</v>
      </c>
      <c r="F5948" s="22">
        <v>11.708820280248814</v>
      </c>
      <c r="G5948" s="25">
        <v>2.5621710199622685E-2</v>
      </c>
      <c r="H5948" s="3">
        <f t="shared" si="276"/>
        <v>1963.6399999999828</v>
      </c>
      <c r="I5948" s="3">
        <f>MIN(H5948-K5948+L5948,'Power Look Up'!$F$4)</f>
        <v>2000</v>
      </c>
      <c r="K5948" s="51">
        <f t="array" ref="K5948">_xlfn.SUM(_xlfn.NORM.DIST($Q$3:$Q$1003,$F5948,$N5948,FALSE)*WindSpeedStep*$R$3:$R$1003)</f>
        <v>1953.7590574995654</v>
      </c>
      <c r="L5948" s="51">
        <f t="array" ref="L5948">_xlfn.SUM(_xlfn.NORM.DIST($Q$3:$Q$1003,$F5948,$O5948,FALSE)*WindSpeedStep*$R$3:$R$1003)</f>
        <v>2027.6468892022647</v>
      </c>
      <c r="N5948" s="43">
        <f t="shared" si="277"/>
        <v>1.1708820280248815</v>
      </c>
      <c r="O5948" s="43">
        <f t="shared" si="278"/>
        <v>0.3</v>
      </c>
    </row>
    <row r="5949" spans="5:15" x14ac:dyDescent="0.2">
      <c r="E5949" s="16" t="s">
        <v>678</v>
      </c>
      <c r="F5949" s="22">
        <v>11.470205026887516</v>
      </c>
      <c r="G5949" s="25">
        <v>2.7026543926052183E-2</v>
      </c>
      <c r="H5949" s="3">
        <f t="shared" si="276"/>
        <v>1943.4799999999832</v>
      </c>
      <c r="I5949" s="3">
        <f>MIN(H5949-K5949+L5949,'Power Look Up'!$F$4)</f>
        <v>2000</v>
      </c>
      <c r="K5949" s="51">
        <f t="array" ref="K5949">_xlfn.SUM(_xlfn.NORM.DIST($Q$3:$Q$1003,$F5949,$N5949,FALSE)*WindSpeedStep*$R$3:$R$1003)</f>
        <v>1932.0059322520731</v>
      </c>
      <c r="L5949" s="51">
        <f t="array" ref="L5949">_xlfn.SUM(_xlfn.NORM.DIST($Q$3:$Q$1003,$F5949,$O5949,FALSE)*WindSpeedStep*$R$3:$R$1003)</f>
        <v>2028.079809529951</v>
      </c>
      <c r="N5949" s="43">
        <f t="shared" si="277"/>
        <v>1.1470205026887517</v>
      </c>
      <c r="O5949" s="43">
        <f t="shared" si="278"/>
        <v>0.31</v>
      </c>
    </row>
    <row r="5950" spans="5:15" x14ac:dyDescent="0.2">
      <c r="E5950" s="16" t="s">
        <v>679</v>
      </c>
      <c r="F5950" s="22">
        <v>11.707880513439545</v>
      </c>
      <c r="G5950" s="25">
        <v>3.9289775760178225E-2</v>
      </c>
      <c r="H5950" s="3">
        <f t="shared" si="276"/>
        <v>1963.6399999999828</v>
      </c>
      <c r="I5950" s="3">
        <f>MIN(H5950-K5950+L5950,'Power Look Up'!$F$4)</f>
        <v>2000</v>
      </c>
      <c r="K5950" s="51">
        <f t="array" ref="K5950">_xlfn.SUM(_xlfn.NORM.DIST($Q$3:$Q$1003,$F5950,$N5950,FALSE)*WindSpeedStep*$R$3:$R$1003)</f>
        <v>1953.6849105018659</v>
      </c>
      <c r="L5950" s="51">
        <f t="array" ref="L5950">_xlfn.SUM(_xlfn.NORM.DIST($Q$3:$Q$1003,$F5950,$O5950,FALSE)*WindSpeedStep*$R$3:$R$1003)</f>
        <v>2023.449371462797</v>
      </c>
      <c r="N5950" s="43">
        <f t="shared" si="277"/>
        <v>1.1707880513439546</v>
      </c>
      <c r="O5950" s="43">
        <f t="shared" si="278"/>
        <v>0.46</v>
      </c>
    </row>
    <row r="5951" spans="5:15" x14ac:dyDescent="0.2">
      <c r="E5951" s="16" t="s">
        <v>680</v>
      </c>
      <c r="F5951" s="22">
        <v>11.138527163518541</v>
      </c>
      <c r="G5951" s="25">
        <v>6.8231642194956435E-2</v>
      </c>
      <c r="H5951" s="3">
        <f t="shared" si="276"/>
        <v>1915.7599999999838</v>
      </c>
      <c r="I5951" s="3">
        <f>MIN(H5951-K5951+L5951,'Power Look Up'!$F$4)</f>
        <v>1972.6500920248491</v>
      </c>
      <c r="K5951" s="51">
        <f t="array" ref="K5951">_xlfn.SUM(_xlfn.NORM.DIST($Q$3:$Q$1003,$F5951,$N5951,FALSE)*WindSpeedStep*$R$3:$R$1003)</f>
        <v>1890.5856955243205</v>
      </c>
      <c r="L5951" s="51">
        <f t="array" ref="L5951">_xlfn.SUM(_xlfn.NORM.DIST($Q$3:$Q$1003,$F5951,$O5951,FALSE)*WindSpeedStep*$R$3:$R$1003)</f>
        <v>1947.4757875491857</v>
      </c>
      <c r="N5951" s="43">
        <f t="shared" si="277"/>
        <v>1.1138527163518541</v>
      </c>
      <c r="O5951" s="43">
        <f t="shared" si="278"/>
        <v>0.76000000000000012</v>
      </c>
    </row>
    <row r="5952" spans="5:15" x14ac:dyDescent="0.2">
      <c r="E5952" s="16" t="s">
        <v>681</v>
      </c>
      <c r="F5952" s="22">
        <v>10.212071333945602</v>
      </c>
      <c r="G5952" s="25">
        <v>2.6439298274631332E-2</v>
      </c>
      <c r="H5952" s="3">
        <f t="shared" si="276"/>
        <v>1693.0699999999538</v>
      </c>
      <c r="I5952" s="3">
        <f>MIN(H5952-K5952+L5952,'Power Look Up'!$F$4)</f>
        <v>1766.5335045148945</v>
      </c>
      <c r="K5952" s="51">
        <f t="array" ref="K5952">_xlfn.SUM(_xlfn.NORM.DIST($Q$3:$Q$1003,$F5952,$N5952,FALSE)*WindSpeedStep*$R$3:$R$1003)</f>
        <v>1688.8754587800736</v>
      </c>
      <c r="L5952" s="51">
        <f t="array" ref="L5952">_xlfn.SUM(_xlfn.NORM.DIST($Q$3:$Q$1003,$F5952,$O5952,FALSE)*WindSpeedStep*$R$3:$R$1003)</f>
        <v>1762.3389632950143</v>
      </c>
      <c r="N5952" s="43">
        <f t="shared" si="277"/>
        <v>1.0212071333945603</v>
      </c>
      <c r="O5952" s="43">
        <f t="shared" si="278"/>
        <v>0.27</v>
      </c>
    </row>
    <row r="5953" spans="5:15" x14ac:dyDescent="0.2">
      <c r="E5953" s="16" t="s">
        <v>682</v>
      </c>
      <c r="F5953" s="22">
        <v>10.535832925902504</v>
      </c>
      <c r="G5953" s="25">
        <v>2.5626830066391899E-2</v>
      </c>
      <c r="H5953" s="3">
        <f t="shared" si="276"/>
        <v>1781.1799999999519</v>
      </c>
      <c r="I5953" s="3">
        <f>MIN(H5953-K5953+L5953,'Power Look Up'!$F$4)</f>
        <v>1882.200064322883</v>
      </c>
      <c r="K5953" s="51">
        <f t="array" ref="K5953">_xlfn.SUM(_xlfn.NORM.DIST($Q$3:$Q$1003,$F5953,$N5953,FALSE)*WindSpeedStep*$R$3:$R$1003)</f>
        <v>1774.7210619388734</v>
      </c>
      <c r="L5953" s="51">
        <f t="array" ref="L5953">_xlfn.SUM(_xlfn.NORM.DIST($Q$3:$Q$1003,$F5953,$O5953,FALSE)*WindSpeedStep*$R$3:$R$1003)</f>
        <v>1875.7411262618045</v>
      </c>
      <c r="N5953" s="43">
        <f t="shared" si="277"/>
        <v>1.0535832925902504</v>
      </c>
      <c r="O5953" s="43">
        <f t="shared" si="278"/>
        <v>0.27</v>
      </c>
    </row>
    <row r="5954" spans="5:15" x14ac:dyDescent="0.2">
      <c r="E5954" s="16" t="s">
        <v>683</v>
      </c>
      <c r="F5954" s="22">
        <v>11.515527782839523</v>
      </c>
      <c r="G5954" s="25">
        <v>3.5604099762668567E-2</v>
      </c>
      <c r="H5954" s="3">
        <f t="shared" si="276"/>
        <v>1947.679999999983</v>
      </c>
      <c r="I5954" s="3">
        <f>MIN(H5954-K5954+L5954,'Power Look Up'!$F$4)</f>
        <v>2000</v>
      </c>
      <c r="K5954" s="51">
        <f t="array" ref="K5954">_xlfn.SUM(_xlfn.NORM.DIST($Q$3:$Q$1003,$F5954,$N5954,FALSE)*WindSpeedStep*$R$3:$R$1003)</f>
        <v>1936.6124198461171</v>
      </c>
      <c r="L5954" s="51">
        <f t="array" ref="L5954">_xlfn.SUM(_xlfn.NORM.DIST($Q$3:$Q$1003,$F5954,$O5954,FALSE)*WindSpeedStep*$R$3:$R$1003)</f>
        <v>2023.2730429760202</v>
      </c>
      <c r="N5954" s="43">
        <f t="shared" si="277"/>
        <v>1.1515527782839523</v>
      </c>
      <c r="O5954" s="43">
        <f t="shared" si="278"/>
        <v>0.41</v>
      </c>
    </row>
    <row r="5955" spans="5:15" x14ac:dyDescent="0.2">
      <c r="E5955" s="16" t="s">
        <v>684</v>
      </c>
      <c r="F5955" s="22">
        <v>11.992951722991984</v>
      </c>
      <c r="G5955" s="25">
        <v>2.751616179421025E-2</v>
      </c>
      <c r="H5955" s="3">
        <f t="shared" ref="H5955:H6018" si="279">INDEX(PowerArray,MIN(MaximumPowerIndex,ROUND(F5955*100,0)))</f>
        <v>1987.1599999999823</v>
      </c>
      <c r="I5955" s="3">
        <f>MIN(H5955-K5955+L5955,'Power Look Up'!$F$4)</f>
        <v>2000</v>
      </c>
      <c r="K5955" s="51">
        <f t="array" ref="K5955">_xlfn.SUM(_xlfn.NORM.DIST($Q$3:$Q$1003,$F5955,$N5955,FALSE)*WindSpeedStep*$R$3:$R$1003)</f>
        <v>1972.5593656834887</v>
      </c>
      <c r="L5955" s="51">
        <f t="array" ref="L5955">_xlfn.SUM(_xlfn.NORM.DIST($Q$3:$Q$1003,$F5955,$O5955,FALSE)*WindSpeedStep*$R$3:$R$1003)</f>
        <v>2023.861537720768</v>
      </c>
      <c r="N5955" s="43">
        <f t="shared" ref="N5955:N6018" si="280">ReferenceTurbulence*F5955</f>
        <v>1.1992951722991985</v>
      </c>
      <c r="O5955" s="43">
        <f t="shared" ref="O5955:O6018" si="281">F5955*G5955</f>
        <v>0.33</v>
      </c>
    </row>
    <row r="5956" spans="5:15" x14ac:dyDescent="0.2">
      <c r="E5956" s="16" t="s">
        <v>685</v>
      </c>
      <c r="F5956" s="22">
        <v>11.62357197258984</v>
      </c>
      <c r="G5956" s="25">
        <v>2.8390584303877541E-2</v>
      </c>
      <c r="H5956" s="3">
        <f t="shared" si="279"/>
        <v>1956.0799999999829</v>
      </c>
      <c r="I5956" s="3">
        <f>MIN(H5956-K5956+L5956,'Power Look Up'!$F$4)</f>
        <v>2000</v>
      </c>
      <c r="K5956" s="51">
        <f t="array" ref="K5956">_xlfn.SUM(_xlfn.NORM.DIST($Q$3:$Q$1003,$F5956,$N5956,FALSE)*WindSpeedStep*$R$3:$R$1003)</f>
        <v>1946.6769429804599</v>
      </c>
      <c r="L5956" s="51">
        <f t="array" ref="L5956">_xlfn.SUM(_xlfn.NORM.DIST($Q$3:$Q$1003,$F5956,$O5956,FALSE)*WindSpeedStep*$R$3:$R$1003)</f>
        <v>2027.7815165871978</v>
      </c>
      <c r="N5956" s="43">
        <f t="shared" si="280"/>
        <v>1.1623571972589841</v>
      </c>
      <c r="O5956" s="43">
        <f t="shared" si="281"/>
        <v>0.33</v>
      </c>
    </row>
    <row r="5957" spans="5:15" x14ac:dyDescent="0.2">
      <c r="E5957" s="16" t="s">
        <v>686</v>
      </c>
      <c r="F5957" s="22">
        <v>11.488002688948001</v>
      </c>
      <c r="G5957" s="25">
        <v>2.7855146683405208E-2</v>
      </c>
      <c r="H5957" s="3">
        <f t="shared" si="279"/>
        <v>1945.1599999999833</v>
      </c>
      <c r="I5957" s="3">
        <f>MIN(H5957-K5957+L5957,'Power Look Up'!$F$4)</f>
        <v>2000</v>
      </c>
      <c r="K5957" s="51">
        <f t="array" ref="K5957">_xlfn.SUM(_xlfn.NORM.DIST($Q$3:$Q$1003,$F5957,$N5957,FALSE)*WindSpeedStep*$R$3:$R$1003)</f>
        <v>1933.8428321537804</v>
      </c>
      <c r="L5957" s="51">
        <f t="array" ref="L5957">_xlfn.SUM(_xlfn.NORM.DIST($Q$3:$Q$1003,$F5957,$O5957,FALSE)*WindSpeedStep*$R$3:$R$1003)</f>
        <v>2027.7996433253074</v>
      </c>
      <c r="N5957" s="43">
        <f t="shared" si="280"/>
        <v>1.1488002688948</v>
      </c>
      <c r="O5957" s="43">
        <f t="shared" si="281"/>
        <v>0.32</v>
      </c>
    </row>
    <row r="5958" spans="5:15" x14ac:dyDescent="0.2">
      <c r="E5958" s="16" t="s">
        <v>687</v>
      </c>
      <c r="F5958" s="22">
        <v>10.913982437117477</v>
      </c>
      <c r="G5958" s="25">
        <v>3.2985209759516583E-2</v>
      </c>
      <c r="H5958" s="3">
        <f t="shared" si="279"/>
        <v>1879.9699999999498</v>
      </c>
      <c r="I5958" s="3">
        <f>MIN(H5958-K5958+L5958,'Power Look Up'!$F$4)</f>
        <v>1996.4885863037027</v>
      </c>
      <c r="K5958" s="51">
        <f t="array" ref="K5958">_xlfn.SUM(_xlfn.NORM.DIST($Q$3:$Q$1003,$F5958,$N5958,FALSE)*WindSpeedStep*$R$3:$R$1003)</f>
        <v>1853.9527104283088</v>
      </c>
      <c r="L5958" s="51">
        <f t="array" ref="L5958">_xlfn.SUM(_xlfn.NORM.DIST($Q$3:$Q$1003,$F5958,$O5958,FALSE)*WindSpeedStep*$R$3:$R$1003)</f>
        <v>1970.4712967320618</v>
      </c>
      <c r="N5958" s="43">
        <f t="shared" si="280"/>
        <v>1.0913982437117478</v>
      </c>
      <c r="O5958" s="43">
        <f t="shared" si="281"/>
        <v>0.36</v>
      </c>
    </row>
    <row r="5959" spans="5:15" x14ac:dyDescent="0.2">
      <c r="E5959" s="16" t="s">
        <v>688</v>
      </c>
      <c r="F5959" s="22">
        <v>11.039706953044609</v>
      </c>
      <c r="G5959" s="25">
        <v>3.4421203535226166E-2</v>
      </c>
      <c r="H5959" s="3">
        <f t="shared" si="279"/>
        <v>1907.359999999984</v>
      </c>
      <c r="I5959" s="3">
        <f>MIN(H5959-K5959+L5959,'Power Look Up'!$F$4)</f>
        <v>2000</v>
      </c>
      <c r="K5959" s="51">
        <f t="array" ref="K5959">_xlfn.SUM(_xlfn.NORM.DIST($Q$3:$Q$1003,$F5959,$N5959,FALSE)*WindSpeedStep*$R$3:$R$1003)</f>
        <v>1875.3756764851519</v>
      </c>
      <c r="L5959" s="51">
        <f t="array" ref="L5959">_xlfn.SUM(_xlfn.NORM.DIST($Q$3:$Q$1003,$F5959,$O5959,FALSE)*WindSpeedStep*$R$3:$R$1003)</f>
        <v>1989.6072566461553</v>
      </c>
      <c r="N5959" s="43">
        <f t="shared" si="280"/>
        <v>1.103970695304461</v>
      </c>
      <c r="O5959" s="43">
        <f t="shared" si="281"/>
        <v>0.38</v>
      </c>
    </row>
    <row r="5960" spans="5:15" x14ac:dyDescent="0.2">
      <c r="E5960" s="16" t="s">
        <v>689</v>
      </c>
      <c r="F5960" s="22">
        <v>11.346847702337554</v>
      </c>
      <c r="G5960" s="25">
        <v>2.9082967239616429E-2</v>
      </c>
      <c r="H5960" s="3">
        <f t="shared" si="279"/>
        <v>1933.3999999999835</v>
      </c>
      <c r="I5960" s="3">
        <f>MIN(H5960-K5960+L5960,'Power Look Up'!$F$4)</f>
        <v>2000</v>
      </c>
      <c r="K5960" s="51">
        <f t="array" ref="K5960">_xlfn.SUM(_xlfn.NORM.DIST($Q$3:$Q$1003,$F5960,$N5960,FALSE)*WindSpeedStep*$R$3:$R$1003)</f>
        <v>1918.2405523568009</v>
      </c>
      <c r="L5960" s="51">
        <f t="array" ref="L5960">_xlfn.SUM(_xlfn.NORM.DIST($Q$3:$Q$1003,$F5960,$O5960,FALSE)*WindSpeedStep*$R$3:$R$1003)</f>
        <v>2023.9823618659314</v>
      </c>
      <c r="N5960" s="43">
        <f t="shared" si="280"/>
        <v>1.1346847702337555</v>
      </c>
      <c r="O5960" s="43">
        <f t="shared" si="281"/>
        <v>0.33</v>
      </c>
    </row>
    <row r="5961" spans="5:15" x14ac:dyDescent="0.2">
      <c r="E5961" s="16" t="s">
        <v>690</v>
      </c>
      <c r="F5961" s="22">
        <v>10.522991584565034</v>
      </c>
      <c r="G5961" s="25">
        <v>3.4210803753567817E-2</v>
      </c>
      <c r="H5961" s="3">
        <f t="shared" si="279"/>
        <v>1775.8399999999519</v>
      </c>
      <c r="I5961" s="3">
        <f>MIN(H5961-K5961+L5961,'Power Look Up'!$F$4)</f>
        <v>1870.5932358123248</v>
      </c>
      <c r="K5961" s="51">
        <f t="array" ref="K5961">_xlfn.SUM(_xlfn.NORM.DIST($Q$3:$Q$1003,$F5961,$N5961,FALSE)*WindSpeedStep*$R$3:$R$1003)</f>
        <v>1771.6305463921867</v>
      </c>
      <c r="L5961" s="51">
        <f t="array" ref="L5961">_xlfn.SUM(_xlfn.NORM.DIST($Q$3:$Q$1003,$F5961,$O5961,FALSE)*WindSpeedStep*$R$3:$R$1003)</f>
        <v>1866.3837822045596</v>
      </c>
      <c r="N5961" s="43">
        <f t="shared" si="280"/>
        <v>1.0522991584565033</v>
      </c>
      <c r="O5961" s="43">
        <f t="shared" si="281"/>
        <v>0.36000000000000004</v>
      </c>
    </row>
    <row r="5962" spans="5:15" x14ac:dyDescent="0.2">
      <c r="E5962" s="16" t="s">
        <v>691</v>
      </c>
      <c r="F5962" s="22">
        <v>10.410518903640776</v>
      </c>
      <c r="G5962" s="25">
        <v>2.9777574285138324E-2</v>
      </c>
      <c r="H5962" s="3">
        <f t="shared" si="279"/>
        <v>1746.4699999999525</v>
      </c>
      <c r="I5962" s="3">
        <f>MIN(H5962-K5962+L5962,'Power Look Up'!$F$4)</f>
        <v>1834.8252411809112</v>
      </c>
      <c r="K5962" s="51">
        <f t="array" ref="K5962">_xlfn.SUM(_xlfn.NORM.DIST($Q$3:$Q$1003,$F5962,$N5962,FALSE)*WindSpeedStep*$R$3:$R$1003)</f>
        <v>1743.4388189831268</v>
      </c>
      <c r="L5962" s="51">
        <f t="array" ref="L5962">_xlfn.SUM(_xlfn.NORM.DIST($Q$3:$Q$1003,$F5962,$O5962,FALSE)*WindSpeedStep*$R$3:$R$1003)</f>
        <v>1831.7940601640855</v>
      </c>
      <c r="N5962" s="43">
        <f t="shared" si="280"/>
        <v>1.0410518903640777</v>
      </c>
      <c r="O5962" s="43">
        <f t="shared" si="281"/>
        <v>0.31</v>
      </c>
    </row>
    <row r="5963" spans="5:15" x14ac:dyDescent="0.2">
      <c r="E5963" s="16" t="s">
        <v>692</v>
      </c>
      <c r="F5963" s="22">
        <v>11.241405635120559</v>
      </c>
      <c r="G5963" s="25">
        <v>3.1134896414246008E-2</v>
      </c>
      <c r="H5963" s="3">
        <f t="shared" si="279"/>
        <v>1924.1599999999837</v>
      </c>
      <c r="I5963" s="3">
        <f>MIN(H5963-K5963+L5963,'Power Look Up'!$F$4)</f>
        <v>2000</v>
      </c>
      <c r="K5963" s="51">
        <f t="array" ref="K5963">_xlfn.SUM(_xlfn.NORM.DIST($Q$3:$Q$1003,$F5963,$N5963,FALSE)*WindSpeedStep*$R$3:$R$1003)</f>
        <v>1904.9656284964165</v>
      </c>
      <c r="L5963" s="51">
        <f t="array" ref="L5963">_xlfn.SUM(_xlfn.NORM.DIST($Q$3:$Q$1003,$F5963,$O5963,FALSE)*WindSpeedStep*$R$3:$R$1003)</f>
        <v>2016.138474054615</v>
      </c>
      <c r="N5963" s="43">
        <f t="shared" si="280"/>
        <v>1.124140563512056</v>
      </c>
      <c r="O5963" s="43">
        <f t="shared" si="281"/>
        <v>0.35</v>
      </c>
    </row>
    <row r="5964" spans="5:15" x14ac:dyDescent="0.2">
      <c r="E5964" s="16" t="s">
        <v>693</v>
      </c>
      <c r="F5964" s="22">
        <v>10.829924153681011</v>
      </c>
      <c r="G5964" s="25">
        <v>3.1394495028336515E-2</v>
      </c>
      <c r="H5964" s="3">
        <f t="shared" si="279"/>
        <v>1858.6099999999501</v>
      </c>
      <c r="I5964" s="3">
        <f>MIN(H5964-K5964+L5964,'Power Look Up'!$F$4)</f>
        <v>1975.2263584942571</v>
      </c>
      <c r="K5964" s="51">
        <f t="array" ref="K5964">_xlfn.SUM(_xlfn.NORM.DIST($Q$3:$Q$1003,$F5964,$N5964,FALSE)*WindSpeedStep*$R$3:$R$1003)</f>
        <v>1838.2891331643657</v>
      </c>
      <c r="L5964" s="51">
        <f t="array" ref="L5964">_xlfn.SUM(_xlfn.NORM.DIST($Q$3:$Q$1003,$F5964,$O5964,FALSE)*WindSpeedStep*$R$3:$R$1003)</f>
        <v>1954.9054916586726</v>
      </c>
      <c r="N5964" s="43">
        <f t="shared" si="280"/>
        <v>1.0829924153681012</v>
      </c>
      <c r="O5964" s="43">
        <f t="shared" si="281"/>
        <v>0.34</v>
      </c>
    </row>
    <row r="5965" spans="5:15" x14ac:dyDescent="0.2">
      <c r="E5965" s="16" t="s">
        <v>694</v>
      </c>
      <c r="F5965" s="22">
        <v>10.733267936942148</v>
      </c>
      <c r="G5965" s="25">
        <v>3.1677211637452539E-2</v>
      </c>
      <c r="H5965" s="3">
        <f t="shared" si="279"/>
        <v>1831.9099999999507</v>
      </c>
      <c r="I5965" s="3">
        <f>MIN(H5965-K5965+L5965,'Power Look Up'!$F$4)</f>
        <v>1943.5024980984829</v>
      </c>
      <c r="K5965" s="51">
        <f t="array" ref="K5965">_xlfn.SUM(_xlfn.NORM.DIST($Q$3:$Q$1003,$F5965,$N5965,FALSE)*WindSpeedStep*$R$3:$R$1003)</f>
        <v>1818.9147511851636</v>
      </c>
      <c r="L5965" s="51">
        <f t="array" ref="L5965">_xlfn.SUM(_xlfn.NORM.DIST($Q$3:$Q$1003,$F5965,$O5965,FALSE)*WindSpeedStep*$R$3:$R$1003)</f>
        <v>1930.5072492836957</v>
      </c>
      <c r="N5965" s="43">
        <f t="shared" si="280"/>
        <v>1.0733267936942148</v>
      </c>
      <c r="O5965" s="43">
        <f t="shared" si="281"/>
        <v>0.34</v>
      </c>
    </row>
    <row r="5966" spans="5:15" x14ac:dyDescent="0.2">
      <c r="E5966" s="16" t="s">
        <v>695</v>
      </c>
      <c r="F5966" s="22">
        <v>11.450380688812091</v>
      </c>
      <c r="G5966" s="25">
        <v>2.7946669084344487E-2</v>
      </c>
      <c r="H5966" s="3">
        <f t="shared" si="279"/>
        <v>1941.7999999999831</v>
      </c>
      <c r="I5966" s="3">
        <f>MIN(H5966-K5966+L5966,'Power Look Up'!$F$4)</f>
        <v>2000</v>
      </c>
      <c r="K5966" s="51">
        <f t="array" ref="K5966">_xlfn.SUM(_xlfn.NORM.DIST($Q$3:$Q$1003,$F5966,$N5966,FALSE)*WindSpeedStep*$R$3:$R$1003)</f>
        <v>1929.9165977085863</v>
      </c>
      <c r="L5966" s="51">
        <f t="array" ref="L5966">_xlfn.SUM(_xlfn.NORM.DIST($Q$3:$Q$1003,$F5966,$O5966,FALSE)*WindSpeedStep*$R$3:$R$1003)</f>
        <v>2027.3510471334464</v>
      </c>
      <c r="N5966" s="43">
        <f t="shared" si="280"/>
        <v>1.1450380688812092</v>
      </c>
      <c r="O5966" s="43">
        <f t="shared" si="281"/>
        <v>0.32</v>
      </c>
    </row>
    <row r="5967" spans="5:15" x14ac:dyDescent="0.2">
      <c r="E5967" s="16" t="s">
        <v>696</v>
      </c>
      <c r="F5967" s="22">
        <v>11.780177770986894</v>
      </c>
      <c r="G5967" s="25">
        <v>2.4617625101909221E-2</v>
      </c>
      <c r="H5967" s="3">
        <f t="shared" si="279"/>
        <v>1969.5199999999827</v>
      </c>
      <c r="I5967" s="3">
        <f>MIN(H5967-K5967+L5967,'Power Look Up'!$F$4)</f>
        <v>2000</v>
      </c>
      <c r="K5967" s="51">
        <f t="array" ref="K5967">_xlfn.SUM(_xlfn.NORM.DIST($Q$3:$Q$1003,$F5967,$N5967,FALSE)*WindSpeedStep*$R$3:$R$1003)</f>
        <v>1959.1443162150197</v>
      </c>
      <c r="L5967" s="51">
        <f t="array" ref="L5967">_xlfn.SUM(_xlfn.NORM.DIST($Q$3:$Q$1003,$F5967,$O5967,FALSE)*WindSpeedStep*$R$3:$R$1003)</f>
        <v>2026.8906004928642</v>
      </c>
      <c r="N5967" s="43">
        <f t="shared" si="280"/>
        <v>1.1780177770986895</v>
      </c>
      <c r="O5967" s="43">
        <f t="shared" si="281"/>
        <v>0.28999999999999998</v>
      </c>
    </row>
    <row r="5968" spans="5:15" x14ac:dyDescent="0.2">
      <c r="E5968" s="16" t="s">
        <v>697</v>
      </c>
      <c r="F5968" s="22">
        <v>11.827932146512033</v>
      </c>
      <c r="G5968" s="25">
        <v>5.7491029841638619E-2</v>
      </c>
      <c r="H5968" s="3">
        <f t="shared" si="279"/>
        <v>1973.7199999999825</v>
      </c>
      <c r="I5968" s="3">
        <f>MIN(H5968-K5968+L5968,'Power Look Up'!$F$4)</f>
        <v>2000</v>
      </c>
      <c r="K5968" s="51">
        <f t="array" ref="K5968">_xlfn.SUM(_xlfn.NORM.DIST($Q$3:$Q$1003,$F5968,$N5968,FALSE)*WindSpeedStep*$R$3:$R$1003)</f>
        <v>1962.4874134366223</v>
      </c>
      <c r="L5968" s="51">
        <f t="array" ref="L5968">_xlfn.SUM(_xlfn.NORM.DIST($Q$3:$Q$1003,$F5968,$O5968,FALSE)*WindSpeedStep*$R$3:$R$1003)</f>
        <v>2012.7365072018242</v>
      </c>
      <c r="N5968" s="43">
        <f t="shared" si="280"/>
        <v>1.1827932146512035</v>
      </c>
      <c r="O5968" s="43">
        <f t="shared" si="281"/>
        <v>0.68</v>
      </c>
    </row>
    <row r="5969" spans="5:15" x14ac:dyDescent="0.2">
      <c r="E5969" s="16" t="s">
        <v>698</v>
      </c>
      <c r="F5969" s="22">
        <v>11.628730212288071</v>
      </c>
      <c r="G5969" s="25">
        <v>5.1596347068571635E-2</v>
      </c>
      <c r="H5969" s="3">
        <f t="shared" si="279"/>
        <v>1956.9199999999828</v>
      </c>
      <c r="I5969" s="3">
        <f>MIN(H5969-K5969+L5969,'Power Look Up'!$F$4)</f>
        <v>2000</v>
      </c>
      <c r="K5969" s="51">
        <f t="array" ref="K5969">_xlfn.SUM(_xlfn.NORM.DIST($Q$3:$Q$1003,$F5969,$N5969,FALSE)*WindSpeedStep*$R$3:$R$1003)</f>
        <v>1947.1263766958843</v>
      </c>
      <c r="L5969" s="51">
        <f t="array" ref="L5969">_xlfn.SUM(_xlfn.NORM.DIST($Q$3:$Q$1003,$F5969,$O5969,FALSE)*WindSpeedStep*$R$3:$R$1003)</f>
        <v>2012.4846937209777</v>
      </c>
      <c r="N5969" s="43">
        <f t="shared" si="280"/>
        <v>1.1628730212288072</v>
      </c>
      <c r="O5969" s="43">
        <f t="shared" si="281"/>
        <v>0.6</v>
      </c>
    </row>
    <row r="5970" spans="5:15" x14ac:dyDescent="0.2">
      <c r="E5970" s="16" t="s">
        <v>699</v>
      </c>
      <c r="F5970" s="22">
        <v>11.709757731388152</v>
      </c>
      <c r="G5970" s="25">
        <v>5.5509261157271166E-2</v>
      </c>
      <c r="H5970" s="3">
        <f t="shared" si="279"/>
        <v>1963.6399999999828</v>
      </c>
      <c r="I5970" s="3">
        <f>MIN(H5970-K5970+L5970,'Power Look Up'!$F$4)</f>
        <v>2000</v>
      </c>
      <c r="K5970" s="51">
        <f t="array" ref="K5970">_xlfn.SUM(_xlfn.NORM.DIST($Q$3:$Q$1003,$F5970,$N5970,FALSE)*WindSpeedStep*$R$3:$R$1003)</f>
        <v>1953.8329366361006</v>
      </c>
      <c r="L5970" s="51">
        <f t="array" ref="L5970">_xlfn.SUM(_xlfn.NORM.DIST($Q$3:$Q$1003,$F5970,$O5970,FALSE)*WindSpeedStep*$R$3:$R$1003)</f>
        <v>2011.3701542040151</v>
      </c>
      <c r="N5970" s="43">
        <f t="shared" si="280"/>
        <v>1.1709757731388153</v>
      </c>
      <c r="O5970" s="43">
        <f t="shared" si="281"/>
        <v>0.65</v>
      </c>
    </row>
    <row r="5971" spans="5:15" x14ac:dyDescent="0.2">
      <c r="E5971" s="16" t="s">
        <v>700</v>
      </c>
      <c r="F5971" s="22">
        <v>11.49496041259084</v>
      </c>
      <c r="G5971" s="25">
        <v>6.959571597338704E-2</v>
      </c>
      <c r="H5971" s="3">
        <f t="shared" si="279"/>
        <v>1945.1599999999833</v>
      </c>
      <c r="I5971" s="3">
        <f>MIN(H5971-K5971+L5971,'Power Look Up'!$F$4)</f>
        <v>1993.2950369161415</v>
      </c>
      <c r="K5971" s="51">
        <f t="array" ref="K5971">_xlfn.SUM(_xlfn.NORM.DIST($Q$3:$Q$1003,$F5971,$N5971,FALSE)*WindSpeedStep*$R$3:$R$1003)</f>
        <v>1934.5510511905927</v>
      </c>
      <c r="L5971" s="51">
        <f t="array" ref="L5971">_xlfn.SUM(_xlfn.NORM.DIST($Q$3:$Q$1003,$F5971,$O5971,FALSE)*WindSpeedStep*$R$3:$R$1003)</f>
        <v>1982.686088106751</v>
      </c>
      <c r="N5971" s="43">
        <f t="shared" si="280"/>
        <v>1.149496041259084</v>
      </c>
      <c r="O5971" s="43">
        <f t="shared" si="281"/>
        <v>0.8</v>
      </c>
    </row>
    <row r="5972" spans="5:15" x14ac:dyDescent="0.2">
      <c r="E5972" s="16" t="s">
        <v>701</v>
      </c>
      <c r="F5972" s="22">
        <v>11.665529498224405</v>
      </c>
      <c r="G5972" s="25">
        <v>4.9719131916667908E-2</v>
      </c>
      <c r="H5972" s="3">
        <f t="shared" si="279"/>
        <v>1960.2799999999829</v>
      </c>
      <c r="I5972" s="3">
        <f>MIN(H5972-K5972+L5972,'Power Look Up'!$F$4)</f>
        <v>2000</v>
      </c>
      <c r="K5972" s="51">
        <f t="array" ref="K5972">_xlfn.SUM(_xlfn.NORM.DIST($Q$3:$Q$1003,$F5972,$N5972,FALSE)*WindSpeedStep*$R$3:$R$1003)</f>
        <v>1950.2536399577875</v>
      </c>
      <c r="L5972" s="51">
        <f t="array" ref="L5972">_xlfn.SUM(_xlfn.NORM.DIST($Q$3:$Q$1003,$F5972,$O5972,FALSE)*WindSpeedStep*$R$3:$R$1003)</f>
        <v>2015.3686679661741</v>
      </c>
      <c r="N5972" s="43">
        <f t="shared" si="280"/>
        <v>1.1665529498224405</v>
      </c>
      <c r="O5972" s="43">
        <f t="shared" si="281"/>
        <v>0.57999999999999996</v>
      </c>
    </row>
    <row r="5973" spans="5:15" x14ac:dyDescent="0.2">
      <c r="E5973" s="16" t="s">
        <v>702</v>
      </c>
      <c r="F5973" s="22">
        <v>9.8342795282059363</v>
      </c>
      <c r="G5973" s="25">
        <v>5.3893119315949291E-2</v>
      </c>
      <c r="H5973" s="3">
        <f t="shared" si="279"/>
        <v>1572.229999999937</v>
      </c>
      <c r="I5973" s="3">
        <f>MIN(H5973-K5973+L5973,'Power Look Up'!$F$4)</f>
        <v>1602.5522803821441</v>
      </c>
      <c r="K5973" s="51">
        <f t="array" ref="K5973">_xlfn.SUM(_xlfn.NORM.DIST($Q$3:$Q$1003,$F5973,$N5973,FALSE)*WindSpeedStep*$R$3:$R$1003)</f>
        <v>1569.4452361644117</v>
      </c>
      <c r="L5973" s="51">
        <f t="array" ref="L5973">_xlfn.SUM(_xlfn.NORM.DIST($Q$3:$Q$1003,$F5973,$O5973,FALSE)*WindSpeedStep*$R$3:$R$1003)</f>
        <v>1599.7675165466187</v>
      </c>
      <c r="N5973" s="43">
        <f t="shared" si="280"/>
        <v>0.9834279528205937</v>
      </c>
      <c r="O5973" s="43">
        <f t="shared" si="281"/>
        <v>0.53</v>
      </c>
    </row>
    <row r="5974" spans="5:15" x14ac:dyDescent="0.2">
      <c r="E5974" s="16" t="s">
        <v>703</v>
      </c>
      <c r="F5974" s="22">
        <v>11.461005350634778</v>
      </c>
      <c r="G5974" s="25">
        <v>6.1076666364284507E-2</v>
      </c>
      <c r="H5974" s="3">
        <f t="shared" si="279"/>
        <v>1942.6399999999833</v>
      </c>
      <c r="I5974" s="3">
        <f>MIN(H5974-K5974+L5974,'Power Look Up'!$F$4)</f>
        <v>2000</v>
      </c>
      <c r="K5974" s="51">
        <f t="array" ref="K5974">_xlfn.SUM(_xlfn.NORM.DIST($Q$3:$Q$1003,$F5974,$N5974,FALSE)*WindSpeedStep*$R$3:$R$1003)</f>
        <v>1931.0420607025417</v>
      </c>
      <c r="L5974" s="51">
        <f t="array" ref="L5974">_xlfn.SUM(_xlfn.NORM.DIST($Q$3:$Q$1003,$F5974,$O5974,FALSE)*WindSpeedStep*$R$3:$R$1003)</f>
        <v>1992.244935255449</v>
      </c>
      <c r="N5974" s="43">
        <f t="shared" si="280"/>
        <v>1.1461005350634779</v>
      </c>
      <c r="O5974" s="43">
        <f t="shared" si="281"/>
        <v>0.7</v>
      </c>
    </row>
    <row r="5975" spans="5:15" x14ac:dyDescent="0.2">
      <c r="E5975" s="16" t="s">
        <v>704</v>
      </c>
      <c r="F5975" s="22">
        <v>10.95989230603244</v>
      </c>
      <c r="G5975" s="25">
        <v>5.9307152100594382E-2</v>
      </c>
      <c r="H5975" s="3">
        <f t="shared" si="279"/>
        <v>1893.3199999999495</v>
      </c>
      <c r="I5975" s="3">
        <f>MIN(H5975-K5975+L5975,'Power Look Up'!$F$4)</f>
        <v>1966.8484435960845</v>
      </c>
      <c r="K5975" s="51">
        <f t="array" ref="K5975">_xlfn.SUM(_xlfn.NORM.DIST($Q$3:$Q$1003,$F5975,$N5975,FALSE)*WindSpeedStep*$R$3:$R$1003)</f>
        <v>1862.0504152449225</v>
      </c>
      <c r="L5975" s="51">
        <f t="array" ref="L5975">_xlfn.SUM(_xlfn.NORM.DIST($Q$3:$Q$1003,$F5975,$O5975,FALSE)*WindSpeedStep*$R$3:$R$1003)</f>
        <v>1935.5788588410576</v>
      </c>
      <c r="N5975" s="43">
        <f t="shared" si="280"/>
        <v>1.0959892306032442</v>
      </c>
      <c r="O5975" s="43">
        <f t="shared" si="281"/>
        <v>0.65</v>
      </c>
    </row>
    <row r="5976" spans="5:15" x14ac:dyDescent="0.2">
      <c r="E5976" s="16" t="s">
        <v>705</v>
      </c>
      <c r="F5976" s="22">
        <v>12.02188431802421</v>
      </c>
      <c r="G5976" s="25">
        <v>8.0686186486231215E-2</v>
      </c>
      <c r="H5976" s="3">
        <f t="shared" si="279"/>
        <v>1988.2199999999978</v>
      </c>
      <c r="I5976" s="3">
        <f>MIN(H5976-K5976+L5976,'Power Look Up'!$F$4)</f>
        <v>2000</v>
      </c>
      <c r="K5976" s="51">
        <f t="array" ref="K5976">_xlfn.SUM(_xlfn.NORM.DIST($Q$3:$Q$1003,$F5976,$N5976,FALSE)*WindSpeedStep*$R$3:$R$1003)</f>
        <v>1974.1058845905382</v>
      </c>
      <c r="L5976" s="51">
        <f t="array" ref="L5976">_xlfn.SUM(_xlfn.NORM.DIST($Q$3:$Q$1003,$F5976,$O5976,FALSE)*WindSpeedStep*$R$3:$R$1003)</f>
        <v>1996.6380909575194</v>
      </c>
      <c r="N5976" s="43">
        <f t="shared" si="280"/>
        <v>1.202188431802421</v>
      </c>
      <c r="O5976" s="43">
        <f t="shared" si="281"/>
        <v>0.97</v>
      </c>
    </row>
    <row r="5977" spans="5:15" x14ac:dyDescent="0.2">
      <c r="E5977" s="16" t="s">
        <v>706</v>
      </c>
      <c r="F5977" s="22">
        <v>13.222280129148597</v>
      </c>
      <c r="G5977" s="25">
        <v>5.9747637493962953E-2</v>
      </c>
      <c r="H5977" s="3">
        <f t="shared" si="279"/>
        <v>1999.2199999999998</v>
      </c>
      <c r="I5977" s="3">
        <f>MIN(H5977-K5977+L5977,'Power Look Up'!$F$4)</f>
        <v>2000</v>
      </c>
      <c r="K5977" s="51">
        <f t="array" ref="K5977">_xlfn.SUM(_xlfn.NORM.DIST($Q$3:$Q$1003,$F5977,$N5977,FALSE)*WindSpeedStep*$R$3:$R$1003)</f>
        <v>2002.0572049178274</v>
      </c>
      <c r="L5977" s="51">
        <f t="array" ref="L5977">_xlfn.SUM(_xlfn.NORM.DIST($Q$3:$Q$1003,$F5977,$O5977,FALSE)*WindSpeedStep*$R$3:$R$1003)</f>
        <v>2008.5912199202162</v>
      </c>
      <c r="N5977" s="43">
        <f t="shared" si="280"/>
        <v>1.3222280129148598</v>
      </c>
      <c r="O5977" s="43">
        <f t="shared" si="281"/>
        <v>0.79</v>
      </c>
    </row>
    <row r="5978" spans="5:15" x14ac:dyDescent="0.2">
      <c r="E5978" s="16" t="s">
        <v>707</v>
      </c>
      <c r="F5978" s="22">
        <v>12.519209736707698</v>
      </c>
      <c r="G5978" s="25">
        <v>7.029197677068573E-2</v>
      </c>
      <c r="H5978" s="3">
        <f t="shared" si="279"/>
        <v>1993.7199999999975</v>
      </c>
      <c r="I5978" s="3">
        <f>MIN(H5978-K5978+L5978,'Power Look Up'!$F$4)</f>
        <v>2000</v>
      </c>
      <c r="K5978" s="51">
        <f t="array" ref="K5978">_xlfn.SUM(_xlfn.NORM.DIST($Q$3:$Q$1003,$F5978,$N5978,FALSE)*WindSpeedStep*$R$3:$R$1003)</f>
        <v>1992.5652865508171</v>
      </c>
      <c r="L5978" s="51">
        <f t="array" ref="L5978">_xlfn.SUM(_xlfn.NORM.DIST($Q$3:$Q$1003,$F5978,$O5978,FALSE)*WindSpeedStep*$R$3:$R$1003)</f>
        <v>2011.3996033567385</v>
      </c>
      <c r="N5978" s="43">
        <f t="shared" si="280"/>
        <v>1.2519209736707699</v>
      </c>
      <c r="O5978" s="43">
        <f t="shared" si="281"/>
        <v>0.88000000000000012</v>
      </c>
    </row>
    <row r="5979" spans="5:15" x14ac:dyDescent="0.2">
      <c r="E5979" s="16" t="s">
        <v>708</v>
      </c>
      <c r="F5979" s="22">
        <v>8.1555598534905656</v>
      </c>
      <c r="G5979" s="25">
        <v>0.12874652615670545</v>
      </c>
      <c r="H5979" s="3">
        <f t="shared" si="279"/>
        <v>947.71999999995251</v>
      </c>
      <c r="I5979" s="3">
        <f>MIN(H5979-K5979+L5979,'Power Look Up'!$F$4)</f>
        <v>962.20775860681431</v>
      </c>
      <c r="K5979" s="51">
        <f t="array" ref="K5979">_xlfn.SUM(_xlfn.NORM.DIST($Q$3:$Q$1003,$F5979,$N5979,FALSE)*WindSpeedStep*$R$3:$R$1003)</f>
        <v>946.22449626552088</v>
      </c>
      <c r="L5979" s="51">
        <f t="array" ref="L5979">_xlfn.SUM(_xlfn.NORM.DIST($Q$3:$Q$1003,$F5979,$O5979,FALSE)*WindSpeedStep*$R$3:$R$1003)</f>
        <v>960.71225487238269</v>
      </c>
      <c r="N5979" s="43">
        <f t="shared" si="280"/>
        <v>0.8155559853490566</v>
      </c>
      <c r="O5979" s="43">
        <f t="shared" si="281"/>
        <v>1.05</v>
      </c>
    </row>
    <row r="5980" spans="5:15" x14ac:dyDescent="0.2">
      <c r="E5980" s="16" t="s">
        <v>709</v>
      </c>
      <c r="F5980" s="22">
        <v>1.8363201732024477</v>
      </c>
      <c r="G5980" s="25">
        <v>0.1198048157453563</v>
      </c>
      <c r="H5980" s="3">
        <f t="shared" si="279"/>
        <v>0</v>
      </c>
      <c r="I5980" s="3">
        <f>MIN(H5980-K5980+L5980,'Power Look Up'!$F$4)</f>
        <v>-2.7362481816902307E-4</v>
      </c>
      <c r="K5980" s="51">
        <f t="array" ref="K5980">_xlfn.SUM(_xlfn.NORM.DIST($Q$3:$Q$1003,$F5980,$N5980,FALSE)*WindSpeedStep*$R$3:$R$1003)</f>
        <v>-4.5698161792842237E-4</v>
      </c>
      <c r="L5980" s="51">
        <f t="array" ref="L5980">_xlfn.SUM(_xlfn.NORM.DIST($Q$3:$Q$1003,$F5980,$O5980,FALSE)*WindSpeedStep*$R$3:$R$1003)</f>
        <v>-7.3060643609744545E-4</v>
      </c>
      <c r="N5980" s="43">
        <f t="shared" si="280"/>
        <v>0.18363201732024478</v>
      </c>
      <c r="O5980" s="43">
        <f t="shared" si="281"/>
        <v>0.22</v>
      </c>
    </row>
    <row r="5981" spans="5:15" x14ac:dyDescent="0.2">
      <c r="E5981" s="16" t="s">
        <v>710</v>
      </c>
      <c r="F5981" s="22">
        <v>2.63</v>
      </c>
      <c r="G5981" s="25">
        <v>0.13688212927756654</v>
      </c>
      <c r="H5981" s="3">
        <f t="shared" si="279"/>
        <v>0</v>
      </c>
      <c r="I5981" s="3">
        <f>MIN(H5981-K5981+L5981,'Power Look Up'!$F$4)</f>
        <v>0.52870389272175156</v>
      </c>
      <c r="K5981" s="51">
        <f t="array" ref="K5981">_xlfn.SUM(_xlfn.NORM.DIST($Q$3:$Q$1003,$F5981,$N5981,FALSE)*WindSpeedStep*$R$3:$R$1003)</f>
        <v>0.23642559756172937</v>
      </c>
      <c r="L5981" s="51">
        <f t="array" ref="L5981">_xlfn.SUM(_xlfn.NORM.DIST($Q$3:$Q$1003,$F5981,$O5981,FALSE)*WindSpeedStep*$R$3:$R$1003)</f>
        <v>0.76512949028348087</v>
      </c>
      <c r="N5981" s="43">
        <f t="shared" si="280"/>
        <v>0.26300000000000001</v>
      </c>
      <c r="O5981" s="43">
        <f t="shared" si="281"/>
        <v>0.36</v>
      </c>
    </row>
    <row r="5982" spans="5:15" x14ac:dyDescent="0.2">
      <c r="E5982" s="16" t="s">
        <v>711</v>
      </c>
      <c r="F5982" s="22">
        <v>6.0993571288689497</v>
      </c>
      <c r="G5982" s="25">
        <v>3.6069375075401804E-2</v>
      </c>
      <c r="H5982" s="3">
        <f t="shared" si="279"/>
        <v>384.59999999998064</v>
      </c>
      <c r="I5982" s="3">
        <f>MIN(H5982-K5982+L5982,'Power Look Up'!$F$4)</f>
        <v>373.56018408947847</v>
      </c>
      <c r="K5982" s="51">
        <f t="array" ref="K5982">_xlfn.SUM(_xlfn.NORM.DIST($Q$3:$Q$1003,$F5982,$N5982,FALSE)*WindSpeedStep*$R$3:$R$1003)</f>
        <v>386.9450184502341</v>
      </c>
      <c r="L5982" s="51">
        <f t="array" ref="L5982">_xlfn.SUM(_xlfn.NORM.DIST($Q$3:$Q$1003,$F5982,$O5982,FALSE)*WindSpeedStep*$R$3:$R$1003)</f>
        <v>375.90520253973193</v>
      </c>
      <c r="N5982" s="43">
        <f t="shared" si="280"/>
        <v>0.60993571288689497</v>
      </c>
      <c r="O5982" s="43">
        <f t="shared" si="281"/>
        <v>0.22</v>
      </c>
    </row>
    <row r="5983" spans="5:15" x14ac:dyDescent="0.2">
      <c r="E5983" s="16" t="s">
        <v>712</v>
      </c>
      <c r="F5983" s="22">
        <v>6.6818286254609536</v>
      </c>
      <c r="G5983" s="25">
        <v>5.9863852011380426E-2</v>
      </c>
      <c r="H5983" s="3">
        <f t="shared" si="279"/>
        <v>515.67999999997789</v>
      </c>
      <c r="I5983" s="3">
        <f>MIN(H5983-K5983+L5983,'Power Look Up'!$F$4)</f>
        <v>505.78160007243719</v>
      </c>
      <c r="K5983" s="51">
        <f t="array" ref="K5983">_xlfn.SUM(_xlfn.NORM.DIST($Q$3:$Q$1003,$F5983,$N5983,FALSE)*WindSpeedStep*$R$3:$R$1003)</f>
        <v>514.67578253472948</v>
      </c>
      <c r="L5983" s="51">
        <f t="array" ref="L5983">_xlfn.SUM(_xlfn.NORM.DIST($Q$3:$Q$1003,$F5983,$O5983,FALSE)*WindSpeedStep*$R$3:$R$1003)</f>
        <v>504.77738260718877</v>
      </c>
      <c r="N5983" s="43">
        <f t="shared" si="280"/>
        <v>0.66818286254609538</v>
      </c>
      <c r="O5983" s="43">
        <f t="shared" si="281"/>
        <v>0.4</v>
      </c>
    </row>
    <row r="5984" spans="5:15" x14ac:dyDescent="0.2">
      <c r="E5984" s="16" t="s">
        <v>713</v>
      </c>
      <c r="F5984" s="22">
        <v>6.7490234289377842</v>
      </c>
      <c r="G5984" s="25">
        <v>7.5566488303074081E-2</v>
      </c>
      <c r="H5984" s="3">
        <f t="shared" si="279"/>
        <v>531.49999999997749</v>
      </c>
      <c r="I5984" s="3">
        <f>MIN(H5984-K5984+L5984,'Power Look Up'!$F$4)</f>
        <v>524.69677334832591</v>
      </c>
      <c r="K5984" s="51">
        <f t="array" ref="K5984">_xlfn.SUM(_xlfn.NORM.DIST($Q$3:$Q$1003,$F5984,$N5984,FALSE)*WindSpeedStep*$R$3:$R$1003)</f>
        <v>530.89897972455492</v>
      </c>
      <c r="L5984" s="51">
        <f t="array" ref="L5984">_xlfn.SUM(_xlfn.NORM.DIST($Q$3:$Q$1003,$F5984,$O5984,FALSE)*WindSpeedStep*$R$3:$R$1003)</f>
        <v>524.09575307290334</v>
      </c>
      <c r="N5984" s="43">
        <f t="shared" si="280"/>
        <v>0.67490234289377848</v>
      </c>
      <c r="O5984" s="43">
        <f t="shared" si="281"/>
        <v>0.51</v>
      </c>
    </row>
    <row r="5985" spans="5:15" x14ac:dyDescent="0.2">
      <c r="E5985" s="16" t="s">
        <v>714</v>
      </c>
      <c r="F5985" s="22">
        <v>7.4226757037266591</v>
      </c>
      <c r="G5985" s="25">
        <v>5.2541699996969421E-2</v>
      </c>
      <c r="H5985" s="3">
        <f t="shared" si="279"/>
        <v>714.41999999996574</v>
      </c>
      <c r="I5985" s="3">
        <f>MIN(H5985-K5985+L5985,'Power Look Up'!$F$4)</f>
        <v>700.07849240526969</v>
      </c>
      <c r="K5985" s="51">
        <f t="array" ref="K5985">_xlfn.SUM(_xlfn.NORM.DIST($Q$3:$Q$1003,$F5985,$N5985,FALSE)*WindSpeedStep*$R$3:$R$1003)</f>
        <v>711.48125896299098</v>
      </c>
      <c r="L5985" s="51">
        <f t="array" ref="L5985">_xlfn.SUM(_xlfn.NORM.DIST($Q$3:$Q$1003,$F5985,$O5985,FALSE)*WindSpeedStep*$R$3:$R$1003)</f>
        <v>697.13975136829492</v>
      </c>
      <c r="N5985" s="43">
        <f t="shared" si="280"/>
        <v>0.742267570372666</v>
      </c>
      <c r="O5985" s="43">
        <f t="shared" si="281"/>
        <v>0.39</v>
      </c>
    </row>
    <row r="5986" spans="5:15" x14ac:dyDescent="0.2">
      <c r="E5986" s="16" t="s">
        <v>715</v>
      </c>
      <c r="F5986" s="22">
        <v>7.6130414693056716</v>
      </c>
      <c r="G5986" s="25">
        <v>3.6778993143398275E-2</v>
      </c>
      <c r="H5986" s="3">
        <f t="shared" si="279"/>
        <v>771.60999999996454</v>
      </c>
      <c r="I5986" s="3">
        <f>MIN(H5986-K5986+L5986,'Power Look Up'!$F$4)</f>
        <v>753.87981794986445</v>
      </c>
      <c r="K5986" s="51">
        <f t="array" ref="K5986">_xlfn.SUM(_xlfn.NORM.DIST($Q$3:$Q$1003,$F5986,$N5986,FALSE)*WindSpeedStep*$R$3:$R$1003)</f>
        <v>768.56668736763561</v>
      </c>
      <c r="L5986" s="51">
        <f t="array" ref="L5986">_xlfn.SUM(_xlfn.NORM.DIST($Q$3:$Q$1003,$F5986,$O5986,FALSE)*WindSpeedStep*$R$3:$R$1003)</f>
        <v>750.83650531753551</v>
      </c>
      <c r="N5986" s="43">
        <f t="shared" si="280"/>
        <v>0.76130414693056725</v>
      </c>
      <c r="O5986" s="43">
        <f t="shared" si="281"/>
        <v>0.28000000000000003</v>
      </c>
    </row>
    <row r="5987" spans="5:15" x14ac:dyDescent="0.2">
      <c r="E5987" s="16" t="s">
        <v>716</v>
      </c>
      <c r="F5987" s="22">
        <v>8.0861746462586233</v>
      </c>
      <c r="G5987" s="25">
        <v>4.0810397306059558E-2</v>
      </c>
      <c r="H5987" s="3">
        <f t="shared" si="279"/>
        <v>922.02999999995302</v>
      </c>
      <c r="I5987" s="3">
        <f>MIN(H5987-K5987+L5987,'Power Look Up'!$F$4)</f>
        <v>900.9939690054058</v>
      </c>
      <c r="K5987" s="51">
        <f t="array" ref="K5987">_xlfn.SUM(_xlfn.NORM.DIST($Q$3:$Q$1003,$F5987,$N5987,FALSE)*WindSpeedStep*$R$3:$R$1003)</f>
        <v>922.28200560949949</v>
      </c>
      <c r="L5987" s="51">
        <f t="array" ref="L5987">_xlfn.SUM(_xlfn.NORM.DIST($Q$3:$Q$1003,$F5987,$O5987,FALSE)*WindSpeedStep*$R$3:$R$1003)</f>
        <v>901.24597461495227</v>
      </c>
      <c r="N5987" s="43">
        <f t="shared" si="280"/>
        <v>0.80861746462586237</v>
      </c>
      <c r="O5987" s="43">
        <f t="shared" si="281"/>
        <v>0.33</v>
      </c>
    </row>
    <row r="5988" spans="5:15" x14ac:dyDescent="0.2">
      <c r="E5988" s="16" t="s">
        <v>717</v>
      </c>
      <c r="F5988" s="22">
        <v>7.8688193591865909</v>
      </c>
      <c r="G5988" s="25">
        <v>3.939599905010973E-2</v>
      </c>
      <c r="H5988" s="3">
        <f t="shared" si="279"/>
        <v>849.86999999996283</v>
      </c>
      <c r="I5988" s="3">
        <f>MIN(H5988-K5988+L5988,'Power Look Up'!$F$4)</f>
        <v>830.02969833650366</v>
      </c>
      <c r="K5988" s="51">
        <f t="array" ref="K5988">_xlfn.SUM(_xlfn.NORM.DIST($Q$3:$Q$1003,$F5988,$N5988,FALSE)*WindSpeedStep*$R$3:$R$1003)</f>
        <v>849.57258259068806</v>
      </c>
      <c r="L5988" s="51">
        <f t="array" ref="L5988">_xlfn.SUM(_xlfn.NORM.DIST($Q$3:$Q$1003,$F5988,$O5988,FALSE)*WindSpeedStep*$R$3:$R$1003)</f>
        <v>829.73228092722889</v>
      </c>
      <c r="N5988" s="43">
        <f t="shared" si="280"/>
        <v>0.78688193591865918</v>
      </c>
      <c r="O5988" s="43">
        <f t="shared" si="281"/>
        <v>0.31</v>
      </c>
    </row>
    <row r="5989" spans="5:15" x14ac:dyDescent="0.2">
      <c r="E5989" s="16" t="s">
        <v>718</v>
      </c>
      <c r="F5989" s="22">
        <v>7.8125941412443467</v>
      </c>
      <c r="G5989" s="25">
        <v>5.1199383043375429E-2</v>
      </c>
      <c r="H5989" s="3">
        <f t="shared" si="279"/>
        <v>831.80999999996322</v>
      </c>
      <c r="I5989" s="3">
        <f>MIN(H5989-K5989+L5989,'Power Look Up'!$F$4)</f>
        <v>815.00203110304392</v>
      </c>
      <c r="K5989" s="51">
        <f t="array" ref="K5989">_xlfn.SUM(_xlfn.NORM.DIST($Q$3:$Q$1003,$F5989,$N5989,FALSE)*WindSpeedStep*$R$3:$R$1003)</f>
        <v>831.34112132030691</v>
      </c>
      <c r="L5989" s="51">
        <f t="array" ref="L5989">_xlfn.SUM(_xlfn.NORM.DIST($Q$3:$Q$1003,$F5989,$O5989,FALSE)*WindSpeedStep*$R$3:$R$1003)</f>
        <v>814.53315242338761</v>
      </c>
      <c r="N5989" s="43">
        <f t="shared" si="280"/>
        <v>0.78125941412443467</v>
      </c>
      <c r="O5989" s="43">
        <f t="shared" si="281"/>
        <v>0.4</v>
      </c>
    </row>
    <row r="5990" spans="5:15" x14ac:dyDescent="0.2">
      <c r="E5990" s="16" t="s">
        <v>719</v>
      </c>
      <c r="F5990" s="22">
        <v>7.8800351177758259</v>
      </c>
      <c r="G5990" s="25">
        <v>3.5532836569265348E-2</v>
      </c>
      <c r="H5990" s="3">
        <f t="shared" si="279"/>
        <v>852.87999999996282</v>
      </c>
      <c r="I5990" s="3">
        <f>MIN(H5990-K5990+L5990,'Power Look Up'!$F$4)</f>
        <v>832.12043787416451</v>
      </c>
      <c r="K5990" s="51">
        <f t="array" ref="K5990">_xlfn.SUM(_xlfn.NORM.DIST($Q$3:$Q$1003,$F5990,$N5990,FALSE)*WindSpeedStep*$R$3:$R$1003)</f>
        <v>853.2379528885474</v>
      </c>
      <c r="L5990" s="51">
        <f t="array" ref="L5990">_xlfn.SUM(_xlfn.NORM.DIST($Q$3:$Q$1003,$F5990,$O5990,FALSE)*WindSpeedStep*$R$3:$R$1003)</f>
        <v>832.47839076274909</v>
      </c>
      <c r="N5990" s="43">
        <f t="shared" si="280"/>
        <v>0.78800351177758265</v>
      </c>
      <c r="O5990" s="43">
        <f t="shared" si="281"/>
        <v>0.28000000000000003</v>
      </c>
    </row>
    <row r="5991" spans="5:15" x14ac:dyDescent="0.2">
      <c r="E5991" s="16" t="s">
        <v>720</v>
      </c>
      <c r="F5991" s="22">
        <v>7.8346404158315828</v>
      </c>
      <c r="G5991" s="25">
        <v>4.0844248493315777E-2</v>
      </c>
      <c r="H5991" s="3">
        <f t="shared" si="279"/>
        <v>837.82999999996309</v>
      </c>
      <c r="I5991" s="3">
        <f>MIN(H5991-K5991+L5991,'Power Look Up'!$F$4)</f>
        <v>818.59605916515443</v>
      </c>
      <c r="K5991" s="51">
        <f t="array" ref="K5991">_xlfn.SUM(_xlfn.NORM.DIST($Q$3:$Q$1003,$F5991,$N5991,FALSE)*WindSpeedStep*$R$3:$R$1003)</f>
        <v>838.46130751400074</v>
      </c>
      <c r="L5991" s="51">
        <f t="array" ref="L5991">_xlfn.SUM(_xlfn.NORM.DIST($Q$3:$Q$1003,$F5991,$O5991,FALSE)*WindSpeedStep*$R$3:$R$1003)</f>
        <v>819.22736667919207</v>
      </c>
      <c r="N5991" s="43">
        <f t="shared" si="280"/>
        <v>0.7834640415831583</v>
      </c>
      <c r="O5991" s="43">
        <f t="shared" si="281"/>
        <v>0.32</v>
      </c>
    </row>
    <row r="5992" spans="5:15" x14ac:dyDescent="0.2">
      <c r="E5992" s="16" t="s">
        <v>721</v>
      </c>
      <c r="F5992" s="22">
        <v>7.7780327771995221</v>
      </c>
      <c r="G5992" s="25">
        <v>3.5998819755657281E-2</v>
      </c>
      <c r="H5992" s="3">
        <f t="shared" si="279"/>
        <v>822.77999999996348</v>
      </c>
      <c r="I5992" s="3">
        <f>MIN(H5992-K5992+L5992,'Power Look Up'!$F$4)</f>
        <v>803.2007396347683</v>
      </c>
      <c r="K5992" s="51">
        <f t="array" ref="K5992">_xlfn.SUM(_xlfn.NORM.DIST($Q$3:$Q$1003,$F5992,$N5992,FALSE)*WindSpeedStep*$R$3:$R$1003)</f>
        <v>820.25304694075328</v>
      </c>
      <c r="L5992" s="51">
        <f t="array" ref="L5992">_xlfn.SUM(_xlfn.NORM.DIST($Q$3:$Q$1003,$F5992,$O5992,FALSE)*WindSpeedStep*$R$3:$R$1003)</f>
        <v>800.6737865755581</v>
      </c>
      <c r="N5992" s="43">
        <f t="shared" si="280"/>
        <v>0.77780327771995228</v>
      </c>
      <c r="O5992" s="43">
        <f t="shared" si="281"/>
        <v>0.28000000000000003</v>
      </c>
    </row>
    <row r="5993" spans="5:15" x14ac:dyDescent="0.2">
      <c r="E5993" s="16" t="s">
        <v>722</v>
      </c>
      <c r="F5993" s="22">
        <v>7.772300377187503</v>
      </c>
      <c r="G5993" s="25">
        <v>4.3745092636658101E-2</v>
      </c>
      <c r="H5993" s="3">
        <f t="shared" si="279"/>
        <v>819.76999999996349</v>
      </c>
      <c r="I5993" s="3">
        <f>MIN(H5993-K5993+L5993,'Power Look Up'!$F$4)</f>
        <v>801.65322003623703</v>
      </c>
      <c r="K5993" s="51">
        <f t="array" ref="K5993">_xlfn.SUM(_xlfn.NORM.DIST($Q$3:$Q$1003,$F5993,$N5993,FALSE)*WindSpeedStep*$R$3:$R$1003)</f>
        <v>818.42270945859991</v>
      </c>
      <c r="L5993" s="51">
        <f t="array" ref="L5993">_xlfn.SUM(_xlfn.NORM.DIST($Q$3:$Q$1003,$F5993,$O5993,FALSE)*WindSpeedStep*$R$3:$R$1003)</f>
        <v>800.30592949487345</v>
      </c>
      <c r="N5993" s="43">
        <f t="shared" si="280"/>
        <v>0.77723003771875032</v>
      </c>
      <c r="O5993" s="43">
        <f t="shared" si="281"/>
        <v>0.34</v>
      </c>
    </row>
    <row r="5994" spans="5:15" x14ac:dyDescent="0.2">
      <c r="E5994" s="16" t="s">
        <v>723</v>
      </c>
      <c r="F5994" s="22">
        <v>7.702595518356655</v>
      </c>
      <c r="G5994" s="25">
        <v>4.1544437746650863E-2</v>
      </c>
      <c r="H5994" s="3">
        <f t="shared" si="279"/>
        <v>798.69999999996389</v>
      </c>
      <c r="I5994" s="3">
        <f>MIN(H5994-K5994+L5994,'Power Look Up'!$F$4)</f>
        <v>780.78642179142093</v>
      </c>
      <c r="K5994" s="51">
        <f t="array" ref="K5994">_xlfn.SUM(_xlfn.NORM.DIST($Q$3:$Q$1003,$F5994,$N5994,FALSE)*WindSpeedStep*$R$3:$R$1003)</f>
        <v>796.3653462941312</v>
      </c>
      <c r="L5994" s="51">
        <f t="array" ref="L5994">_xlfn.SUM(_xlfn.NORM.DIST($Q$3:$Q$1003,$F5994,$O5994,FALSE)*WindSpeedStep*$R$3:$R$1003)</f>
        <v>778.45176808558824</v>
      </c>
      <c r="N5994" s="43">
        <f t="shared" si="280"/>
        <v>0.77025955183566552</v>
      </c>
      <c r="O5994" s="43">
        <f t="shared" si="281"/>
        <v>0.32</v>
      </c>
    </row>
    <row r="5995" spans="5:15" x14ac:dyDescent="0.2">
      <c r="E5995" s="16" t="s">
        <v>724</v>
      </c>
      <c r="F5995" s="22">
        <v>7.7436563722243061</v>
      </c>
      <c r="G5995" s="25">
        <v>3.745000889246583E-2</v>
      </c>
      <c r="H5995" s="3">
        <f t="shared" si="279"/>
        <v>810.73999999996374</v>
      </c>
      <c r="I5995" s="3">
        <f>MIN(H5995-K5995+L5995,'Power Look Up'!$F$4)</f>
        <v>791.77236407520138</v>
      </c>
      <c r="K5995" s="51">
        <f t="array" ref="K5995">_xlfn.SUM(_xlfn.NORM.DIST($Q$3:$Q$1003,$F5995,$N5995,FALSE)*WindSpeedStep*$R$3:$R$1003)</f>
        <v>809.31406764649057</v>
      </c>
      <c r="L5995" s="51">
        <f t="array" ref="L5995">_xlfn.SUM(_xlfn.NORM.DIST($Q$3:$Q$1003,$F5995,$O5995,FALSE)*WindSpeedStep*$R$3:$R$1003)</f>
        <v>790.34643172172821</v>
      </c>
      <c r="N5995" s="43">
        <f t="shared" si="280"/>
        <v>0.77436563722243068</v>
      </c>
      <c r="O5995" s="43">
        <f t="shared" si="281"/>
        <v>0.28999999999999998</v>
      </c>
    </row>
    <row r="5996" spans="5:15" x14ac:dyDescent="0.2">
      <c r="E5996" s="16" t="s">
        <v>725</v>
      </c>
      <c r="F5996" s="22">
        <v>7.1113795128839454</v>
      </c>
      <c r="G5996" s="25">
        <v>4.3592104659632029E-2</v>
      </c>
      <c r="H5996" s="3">
        <f t="shared" si="279"/>
        <v>621.10999999996773</v>
      </c>
      <c r="I5996" s="3">
        <f>MIN(H5996-K5996+L5996,'Power Look Up'!$F$4)</f>
        <v>605.90885574120171</v>
      </c>
      <c r="K5996" s="51">
        <f t="array" ref="K5996">_xlfn.SUM(_xlfn.NORM.DIST($Q$3:$Q$1003,$F5996,$N5996,FALSE)*WindSpeedStep*$R$3:$R$1003)</f>
        <v>623.93307331156439</v>
      </c>
      <c r="L5996" s="51">
        <f t="array" ref="L5996">_xlfn.SUM(_xlfn.NORM.DIST($Q$3:$Q$1003,$F5996,$O5996,FALSE)*WindSpeedStep*$R$3:$R$1003)</f>
        <v>608.73192905279836</v>
      </c>
      <c r="N5996" s="43">
        <f t="shared" si="280"/>
        <v>0.71113795128839463</v>
      </c>
      <c r="O5996" s="43">
        <f t="shared" si="281"/>
        <v>0.31</v>
      </c>
    </row>
    <row r="5997" spans="5:15" x14ac:dyDescent="0.2">
      <c r="E5997" s="16" t="s">
        <v>726</v>
      </c>
      <c r="F5997" s="22">
        <v>7.0966601104294762</v>
      </c>
      <c r="G5997" s="25">
        <v>4.2273406832477503E-2</v>
      </c>
      <c r="H5997" s="3">
        <f t="shared" si="279"/>
        <v>618.09999999996785</v>
      </c>
      <c r="I5997" s="3">
        <f>MIN(H5997-K5997+L5997,'Power Look Up'!$F$4)</f>
        <v>602.66685333558939</v>
      </c>
      <c r="K5997" s="51">
        <f t="array" ref="K5997">_xlfn.SUM(_xlfn.NORM.DIST($Q$3:$Q$1003,$F5997,$N5997,FALSE)*WindSpeedStep*$R$3:$R$1003)</f>
        <v>619.9693885487676</v>
      </c>
      <c r="L5997" s="51">
        <f t="array" ref="L5997">_xlfn.SUM(_xlfn.NORM.DIST($Q$3:$Q$1003,$F5997,$O5997,FALSE)*WindSpeedStep*$R$3:$R$1003)</f>
        <v>604.53624188438914</v>
      </c>
      <c r="N5997" s="43">
        <f t="shared" si="280"/>
        <v>0.70966601104294769</v>
      </c>
      <c r="O5997" s="43">
        <f t="shared" si="281"/>
        <v>0.3</v>
      </c>
    </row>
    <row r="5998" spans="5:15" x14ac:dyDescent="0.2">
      <c r="E5998" s="16" t="s">
        <v>727</v>
      </c>
      <c r="F5998" s="22">
        <v>6.7097143388125016</v>
      </c>
      <c r="G5998" s="25">
        <v>3.8749786782430344E-2</v>
      </c>
      <c r="H5998" s="3">
        <f t="shared" si="279"/>
        <v>522.45999999997775</v>
      </c>
      <c r="I5998" s="3">
        <f>MIN(H5998-K5998+L5998,'Power Look Up'!$F$4)</f>
        <v>509.25982367230972</v>
      </c>
      <c r="K5998" s="51">
        <f t="array" ref="K5998">_xlfn.SUM(_xlfn.NORM.DIST($Q$3:$Q$1003,$F5998,$N5998,FALSE)*WindSpeedStep*$R$3:$R$1003)</f>
        <v>521.36979612744267</v>
      </c>
      <c r="L5998" s="51">
        <f t="array" ref="L5998">_xlfn.SUM(_xlfn.NORM.DIST($Q$3:$Q$1003,$F5998,$O5998,FALSE)*WindSpeedStep*$R$3:$R$1003)</f>
        <v>508.16961979977464</v>
      </c>
      <c r="N5998" s="43">
        <f t="shared" si="280"/>
        <v>0.67097143388125025</v>
      </c>
      <c r="O5998" s="43">
        <f t="shared" si="281"/>
        <v>0.26</v>
      </c>
    </row>
    <row r="5999" spans="5:15" x14ac:dyDescent="0.2">
      <c r="E5999" s="16" t="s">
        <v>728</v>
      </c>
      <c r="F5999" s="22">
        <v>6.6900866204182119</v>
      </c>
      <c r="G5999" s="25">
        <v>3.4379226017498439E-2</v>
      </c>
      <c r="H5999" s="3">
        <f t="shared" si="279"/>
        <v>517.93999999997777</v>
      </c>
      <c r="I5999" s="3">
        <f>MIN(H5999-K5999+L5999,'Power Look Up'!$F$4)</f>
        <v>504.57639872717647</v>
      </c>
      <c r="K5999" s="51">
        <f t="array" ref="K5999">_xlfn.SUM(_xlfn.NORM.DIST($Q$3:$Q$1003,$F5999,$N5999,FALSE)*WindSpeedStep*$R$3:$R$1003)</f>
        <v>516.65243618004183</v>
      </c>
      <c r="L5999" s="51">
        <f t="array" ref="L5999">_xlfn.SUM(_xlfn.NORM.DIST($Q$3:$Q$1003,$F5999,$O5999,FALSE)*WindSpeedStep*$R$3:$R$1003)</f>
        <v>503.28883490724053</v>
      </c>
      <c r="N5999" s="43">
        <f t="shared" si="280"/>
        <v>0.66900866204182119</v>
      </c>
      <c r="O5999" s="43">
        <f t="shared" si="281"/>
        <v>0.22999999999999998</v>
      </c>
    </row>
    <row r="6000" spans="5:15" x14ac:dyDescent="0.2">
      <c r="E6000" s="16" t="s">
        <v>729</v>
      </c>
      <c r="F6000" s="22">
        <v>6.6961424729082895</v>
      </c>
      <c r="G6000" s="25">
        <v>4.6295311256326931E-2</v>
      </c>
      <c r="H6000" s="3">
        <f t="shared" si="279"/>
        <v>520.19999999997776</v>
      </c>
      <c r="I6000" s="3">
        <f>MIN(H6000-K6000+L6000,'Power Look Up'!$F$4)</f>
        <v>508.05039265025312</v>
      </c>
      <c r="K6000" s="51">
        <f t="array" ref="K6000">_xlfn.SUM(_xlfn.NORM.DIST($Q$3:$Q$1003,$F6000,$N6000,FALSE)*WindSpeedStep*$R$3:$R$1003)</f>
        <v>518.10502228520977</v>
      </c>
      <c r="L6000" s="51">
        <f t="array" ref="L6000">_xlfn.SUM(_xlfn.NORM.DIST($Q$3:$Q$1003,$F6000,$O6000,FALSE)*WindSpeedStep*$R$3:$R$1003)</f>
        <v>505.95541493548512</v>
      </c>
      <c r="N6000" s="43">
        <f t="shared" si="280"/>
        <v>0.66961424729082897</v>
      </c>
      <c r="O6000" s="43">
        <f t="shared" si="281"/>
        <v>0.31</v>
      </c>
    </row>
    <row r="6001" spans="5:15" x14ac:dyDescent="0.2">
      <c r="E6001" s="16" t="s">
        <v>730</v>
      </c>
      <c r="F6001" s="22">
        <v>6.7024400907233437</v>
      </c>
      <c r="G6001" s="25">
        <v>5.6695769728094578E-2</v>
      </c>
      <c r="H6001" s="3">
        <f t="shared" si="279"/>
        <v>520.19999999997776</v>
      </c>
      <c r="I6001" s="3">
        <f>MIN(H6001-K6001+L6001,'Power Look Up'!$F$4)</f>
        <v>509.62082408570558</v>
      </c>
      <c r="K6001" s="51">
        <f t="array" ref="K6001">_xlfn.SUM(_xlfn.NORM.DIST($Q$3:$Q$1003,$F6001,$N6001,FALSE)*WindSpeedStep*$R$3:$R$1003)</f>
        <v>519.61833231522155</v>
      </c>
      <c r="L6001" s="51">
        <f t="array" ref="L6001">_xlfn.SUM(_xlfn.NORM.DIST($Q$3:$Q$1003,$F6001,$O6001,FALSE)*WindSpeedStep*$R$3:$R$1003)</f>
        <v>509.03915640094937</v>
      </c>
      <c r="N6001" s="43">
        <f t="shared" si="280"/>
        <v>0.67024400907233439</v>
      </c>
      <c r="O6001" s="43">
        <f t="shared" si="281"/>
        <v>0.38</v>
      </c>
    </row>
    <row r="6002" spans="5:15" x14ac:dyDescent="0.2">
      <c r="E6002" s="16" t="s">
        <v>731</v>
      </c>
      <c r="F6002" s="22">
        <v>6.5678223164519753</v>
      </c>
      <c r="G6002" s="25">
        <v>3.958694183134593E-2</v>
      </c>
      <c r="H6002" s="3">
        <f t="shared" si="279"/>
        <v>490.81999999997839</v>
      </c>
      <c r="I6002" s="3">
        <f>MIN(H6002-K6002+L6002,'Power Look Up'!$F$4)</f>
        <v>479.17783865616849</v>
      </c>
      <c r="K6002" s="51">
        <f t="array" ref="K6002">_xlfn.SUM(_xlfn.NORM.DIST($Q$3:$Q$1003,$F6002,$N6002,FALSE)*WindSpeedStep*$R$3:$R$1003)</f>
        <v>487.87360746156122</v>
      </c>
      <c r="L6002" s="51">
        <f t="array" ref="L6002">_xlfn.SUM(_xlfn.NORM.DIST($Q$3:$Q$1003,$F6002,$O6002,FALSE)*WindSpeedStep*$R$3:$R$1003)</f>
        <v>476.23144611775132</v>
      </c>
      <c r="N6002" s="43">
        <f t="shared" si="280"/>
        <v>0.65678223164519756</v>
      </c>
      <c r="O6002" s="43">
        <f t="shared" si="281"/>
        <v>0.26</v>
      </c>
    </row>
    <row r="6003" spans="5:15" x14ac:dyDescent="0.2">
      <c r="E6003" s="16" t="s">
        <v>732</v>
      </c>
      <c r="F6003" s="22">
        <v>7.4919117692207902</v>
      </c>
      <c r="G6003" s="25">
        <v>2.4025910280937708E-2</v>
      </c>
      <c r="H6003" s="3">
        <f t="shared" si="279"/>
        <v>735.48999999996533</v>
      </c>
      <c r="I6003" s="3">
        <f>MIN(H6003-K6003+L6003,'Power Look Up'!$F$4)</f>
        <v>718.14963259745923</v>
      </c>
      <c r="K6003" s="51">
        <f t="array" ref="K6003">_xlfn.SUM(_xlfn.NORM.DIST($Q$3:$Q$1003,$F6003,$N6003,FALSE)*WindSpeedStep*$R$3:$R$1003)</f>
        <v>731.9287967742971</v>
      </c>
      <c r="L6003" s="51">
        <f t="array" ref="L6003">_xlfn.SUM(_xlfn.NORM.DIST($Q$3:$Q$1003,$F6003,$O6003,FALSE)*WindSpeedStep*$R$3:$R$1003)</f>
        <v>714.58842937179099</v>
      </c>
      <c r="N6003" s="43">
        <f t="shared" si="280"/>
        <v>0.74919117692207904</v>
      </c>
      <c r="O6003" s="43">
        <f t="shared" si="281"/>
        <v>0.18</v>
      </c>
    </row>
    <row r="6004" spans="5:15" x14ac:dyDescent="0.2">
      <c r="E6004" s="16" t="s">
        <v>733</v>
      </c>
      <c r="F6004" s="22">
        <v>7.5073039563313992</v>
      </c>
      <c r="G6004" s="25">
        <v>3.5964975118969497E-2</v>
      </c>
      <c r="H6004" s="3">
        <f t="shared" si="279"/>
        <v>741.5099999999652</v>
      </c>
      <c r="I6004" s="3">
        <f>MIN(H6004-K6004+L6004,'Power Look Up'!$F$4)</f>
        <v>724.51999144836122</v>
      </c>
      <c r="K6004" s="51">
        <f t="array" ref="K6004">_xlfn.SUM(_xlfn.NORM.DIST($Q$3:$Q$1003,$F6004,$N6004,FALSE)*WindSpeedStep*$R$3:$R$1003)</f>
        <v>736.52330540614889</v>
      </c>
      <c r="L6004" s="51">
        <f t="array" ref="L6004">_xlfn.SUM(_xlfn.NORM.DIST($Q$3:$Q$1003,$F6004,$O6004,FALSE)*WindSpeedStep*$R$3:$R$1003)</f>
        <v>719.53329685454491</v>
      </c>
      <c r="N6004" s="43">
        <f t="shared" si="280"/>
        <v>0.75073039563313992</v>
      </c>
      <c r="O6004" s="43">
        <f t="shared" si="281"/>
        <v>0.27</v>
      </c>
    </row>
    <row r="6005" spans="5:15" x14ac:dyDescent="0.2">
      <c r="E6005" s="16" t="s">
        <v>734</v>
      </c>
      <c r="F6005" s="22">
        <v>8.1428684649998821</v>
      </c>
      <c r="G6005" s="25">
        <v>2.7017506293465984E-2</v>
      </c>
      <c r="H6005" s="3">
        <f t="shared" si="279"/>
        <v>940.37999999995259</v>
      </c>
      <c r="I6005" s="3">
        <f>MIN(H6005-K6005+L6005,'Power Look Up'!$F$4)</f>
        <v>916.19253699742262</v>
      </c>
      <c r="K6005" s="51">
        <f t="array" ref="K6005">_xlfn.SUM(_xlfn.NORM.DIST($Q$3:$Q$1003,$F6005,$N6005,FALSE)*WindSpeedStep*$R$3:$R$1003)</f>
        <v>941.8192879586519</v>
      </c>
      <c r="L6005" s="51">
        <f t="array" ref="L6005">_xlfn.SUM(_xlfn.NORM.DIST($Q$3:$Q$1003,$F6005,$O6005,FALSE)*WindSpeedStep*$R$3:$R$1003)</f>
        <v>917.63182495612193</v>
      </c>
      <c r="N6005" s="43">
        <f t="shared" si="280"/>
        <v>0.81428684649998828</v>
      </c>
      <c r="O6005" s="43">
        <f t="shared" si="281"/>
        <v>0.22000000000000003</v>
      </c>
    </row>
    <row r="6006" spans="5:15" x14ac:dyDescent="0.2">
      <c r="E6006" s="16" t="s">
        <v>735</v>
      </c>
      <c r="F6006" s="22">
        <v>8.5412398770619458</v>
      </c>
      <c r="G6006" s="25">
        <v>2.6928174751031164E-2</v>
      </c>
      <c r="H6006" s="3">
        <f t="shared" si="279"/>
        <v>1087.1799999999496</v>
      </c>
      <c r="I6006" s="3">
        <f>MIN(H6006-K6006+L6006,'Power Look Up'!$F$4)</f>
        <v>1062.6302885135522</v>
      </c>
      <c r="K6006" s="51">
        <f t="array" ref="K6006">_xlfn.SUM(_xlfn.NORM.DIST($Q$3:$Q$1003,$F6006,$N6006,FALSE)*WindSpeedStep*$R$3:$R$1003)</f>
        <v>1085.1927140426119</v>
      </c>
      <c r="L6006" s="51">
        <f t="array" ref="L6006">_xlfn.SUM(_xlfn.NORM.DIST($Q$3:$Q$1003,$F6006,$O6006,FALSE)*WindSpeedStep*$R$3:$R$1003)</f>
        <v>1060.6430025562145</v>
      </c>
      <c r="N6006" s="43">
        <f t="shared" si="280"/>
        <v>0.85412398770619458</v>
      </c>
      <c r="O6006" s="43">
        <f t="shared" si="281"/>
        <v>0.23</v>
      </c>
    </row>
    <row r="6007" spans="5:15" x14ac:dyDescent="0.2">
      <c r="E6007" s="16" t="s">
        <v>736</v>
      </c>
      <c r="F6007" s="22">
        <v>9.6737870622914759</v>
      </c>
      <c r="G6007" s="25">
        <v>2.2741869195939027E-2</v>
      </c>
      <c r="H6007" s="3">
        <f t="shared" si="279"/>
        <v>1511.2699999999384</v>
      </c>
      <c r="I6007" s="3">
        <f>MIN(H6007-K6007+L6007,'Power Look Up'!$F$4)</f>
        <v>1538.4905938849327</v>
      </c>
      <c r="K6007" s="51">
        <f t="array" ref="K6007">_xlfn.SUM(_xlfn.NORM.DIST($Q$3:$Q$1003,$F6007,$N6007,FALSE)*WindSpeedStep*$R$3:$R$1003)</f>
        <v>1513.5148818895063</v>
      </c>
      <c r="L6007" s="51">
        <f t="array" ref="L6007">_xlfn.SUM(_xlfn.NORM.DIST($Q$3:$Q$1003,$F6007,$O6007,FALSE)*WindSpeedStep*$R$3:$R$1003)</f>
        <v>1540.7354757745006</v>
      </c>
      <c r="N6007" s="43">
        <f t="shared" si="280"/>
        <v>0.96737870622914768</v>
      </c>
      <c r="O6007" s="43">
        <f t="shared" si="281"/>
        <v>0.22</v>
      </c>
    </row>
    <row r="6008" spans="5:15" x14ac:dyDescent="0.2">
      <c r="E6008" s="16" t="s">
        <v>737</v>
      </c>
      <c r="F6008" s="22">
        <v>8.7591478210187024</v>
      </c>
      <c r="G6008" s="25">
        <v>2.0549944318563367E-2</v>
      </c>
      <c r="H6008" s="3">
        <f t="shared" si="279"/>
        <v>1167.9199999999478</v>
      </c>
      <c r="I6008" s="3">
        <f>MIN(H6008-K6008+L6008,'Power Look Up'!$F$4)</f>
        <v>1141.113811007172</v>
      </c>
      <c r="K6008" s="51">
        <f t="array" ref="K6008">_xlfn.SUM(_xlfn.NORM.DIST($Q$3:$Q$1003,$F6008,$N6008,FALSE)*WindSpeedStep*$R$3:$R$1003)</f>
        <v>1167.3119969491383</v>
      </c>
      <c r="L6008" s="51">
        <f t="array" ref="L6008">_xlfn.SUM(_xlfn.NORM.DIST($Q$3:$Q$1003,$F6008,$O6008,FALSE)*WindSpeedStep*$R$3:$R$1003)</f>
        <v>1140.5058079563626</v>
      </c>
      <c r="N6008" s="43">
        <f t="shared" si="280"/>
        <v>0.87591478210187024</v>
      </c>
      <c r="O6008" s="43">
        <f t="shared" si="281"/>
        <v>0.18</v>
      </c>
    </row>
    <row r="6009" spans="5:15" x14ac:dyDescent="0.2">
      <c r="E6009" s="16" t="s">
        <v>738</v>
      </c>
      <c r="F6009" s="22">
        <v>8.8497468189165378</v>
      </c>
      <c r="G6009" s="25">
        <v>3.2769299047077628E-2</v>
      </c>
      <c r="H6009" s="3">
        <f t="shared" si="279"/>
        <v>1200.9499999999471</v>
      </c>
      <c r="I6009" s="3">
        <f>MIN(H6009-K6009+L6009,'Power Look Up'!$F$4)</f>
        <v>1177.3795394218253</v>
      </c>
      <c r="K6009" s="51">
        <f t="array" ref="K6009">_xlfn.SUM(_xlfn.NORM.DIST($Q$3:$Q$1003,$F6009,$N6009,FALSE)*WindSpeedStep*$R$3:$R$1003)</f>
        <v>1201.9638872183245</v>
      </c>
      <c r="L6009" s="51">
        <f t="array" ref="L6009">_xlfn.SUM(_xlfn.NORM.DIST($Q$3:$Q$1003,$F6009,$O6009,FALSE)*WindSpeedStep*$R$3:$R$1003)</f>
        <v>1178.3934266402027</v>
      </c>
      <c r="N6009" s="43">
        <f t="shared" si="280"/>
        <v>0.88497468189165385</v>
      </c>
      <c r="O6009" s="43">
        <f t="shared" si="281"/>
        <v>0.28999999999999998</v>
      </c>
    </row>
    <row r="6010" spans="5:15" x14ac:dyDescent="0.2">
      <c r="E6010" s="16" t="s">
        <v>739</v>
      </c>
      <c r="F6010" s="22">
        <v>8.2520095658358414</v>
      </c>
      <c r="G6010" s="25">
        <v>2.302469458913612E-2</v>
      </c>
      <c r="H6010" s="3">
        <f t="shared" si="279"/>
        <v>980.7499999999518</v>
      </c>
      <c r="I6010" s="3">
        <f>MIN(H6010-K6010+L6010,'Power Look Up'!$F$4)</f>
        <v>956.24336037186981</v>
      </c>
      <c r="K6010" s="51">
        <f t="array" ref="K6010">_xlfn.SUM(_xlfn.NORM.DIST($Q$3:$Q$1003,$F6010,$N6010,FALSE)*WindSpeedStep*$R$3:$R$1003)</f>
        <v>980.07228559532268</v>
      </c>
      <c r="L6010" s="51">
        <f t="array" ref="L6010">_xlfn.SUM(_xlfn.NORM.DIST($Q$3:$Q$1003,$F6010,$O6010,FALSE)*WindSpeedStep*$R$3:$R$1003)</f>
        <v>955.5656459672407</v>
      </c>
      <c r="N6010" s="43">
        <f t="shared" si="280"/>
        <v>0.82520095658358417</v>
      </c>
      <c r="O6010" s="43">
        <f t="shared" si="281"/>
        <v>0.19</v>
      </c>
    </row>
    <row r="6011" spans="5:15" x14ac:dyDescent="0.2">
      <c r="E6011" s="16" t="s">
        <v>740</v>
      </c>
      <c r="F6011" s="22">
        <v>7.9435782960794645</v>
      </c>
      <c r="G6011" s="25">
        <v>2.7695327193864323E-2</v>
      </c>
      <c r="H6011" s="3">
        <f t="shared" si="279"/>
        <v>870.93999999996242</v>
      </c>
      <c r="I6011" s="3">
        <f>MIN(H6011-K6011+L6011,'Power Look Up'!$F$4)</f>
        <v>847.83546640055852</v>
      </c>
      <c r="K6011" s="51">
        <f t="array" ref="K6011">_xlfn.SUM(_xlfn.NORM.DIST($Q$3:$Q$1003,$F6011,$N6011,FALSE)*WindSpeedStep*$R$3:$R$1003)</f>
        <v>874.18307526884132</v>
      </c>
      <c r="L6011" s="51">
        <f t="array" ref="L6011">_xlfn.SUM(_xlfn.NORM.DIST($Q$3:$Q$1003,$F6011,$O6011,FALSE)*WindSpeedStep*$R$3:$R$1003)</f>
        <v>851.07854166943741</v>
      </c>
      <c r="N6011" s="43">
        <f t="shared" si="280"/>
        <v>0.79435782960794654</v>
      </c>
      <c r="O6011" s="43">
        <f t="shared" si="281"/>
        <v>0.22</v>
      </c>
    </row>
    <row r="6012" spans="5:15" x14ac:dyDescent="0.2">
      <c r="E6012" s="16" t="s">
        <v>741</v>
      </c>
      <c r="F6012" s="22">
        <v>7.5298537606743645</v>
      </c>
      <c r="G6012" s="25">
        <v>2.9217034884392902E-2</v>
      </c>
      <c r="H6012" s="3">
        <f t="shared" si="279"/>
        <v>747.52999999996507</v>
      </c>
      <c r="I6012" s="3">
        <f>MIN(H6012-K6012+L6012,'Power Look Up'!$F$4)</f>
        <v>730.0332864547355</v>
      </c>
      <c r="K6012" s="51">
        <f t="array" ref="K6012">_xlfn.SUM(_xlfn.NORM.DIST($Q$3:$Q$1003,$F6012,$N6012,FALSE)*WindSpeedStep*$R$3:$R$1003)</f>
        <v>743.28641820614666</v>
      </c>
      <c r="L6012" s="51">
        <f t="array" ref="L6012">_xlfn.SUM(_xlfn.NORM.DIST($Q$3:$Q$1003,$F6012,$O6012,FALSE)*WindSpeedStep*$R$3:$R$1003)</f>
        <v>725.7897046609171</v>
      </c>
      <c r="N6012" s="43">
        <f t="shared" si="280"/>
        <v>0.75298537606743654</v>
      </c>
      <c r="O6012" s="43">
        <f t="shared" si="281"/>
        <v>0.22</v>
      </c>
    </row>
    <row r="6013" spans="5:15" x14ac:dyDescent="0.2">
      <c r="E6013" s="16" t="s">
        <v>742</v>
      </c>
      <c r="F6013" s="22">
        <v>7.2685442791611807</v>
      </c>
      <c r="G6013" s="25">
        <v>3.1643199953999994E-2</v>
      </c>
      <c r="H6013" s="3">
        <f t="shared" si="279"/>
        <v>669.26999999996679</v>
      </c>
      <c r="I6013" s="3">
        <f>MIN(H6013-K6013+L6013,'Power Look Up'!$F$4)</f>
        <v>652.21336356320103</v>
      </c>
      <c r="K6013" s="51">
        <f t="array" ref="K6013">_xlfn.SUM(_xlfn.NORM.DIST($Q$3:$Q$1003,$F6013,$N6013,FALSE)*WindSpeedStep*$R$3:$R$1003)</f>
        <v>667.24163318341664</v>
      </c>
      <c r="L6013" s="51">
        <f t="array" ref="L6013">_xlfn.SUM(_xlfn.NORM.DIST($Q$3:$Q$1003,$F6013,$O6013,FALSE)*WindSpeedStep*$R$3:$R$1003)</f>
        <v>650.18499674665088</v>
      </c>
      <c r="N6013" s="43">
        <f t="shared" si="280"/>
        <v>0.7268544279161181</v>
      </c>
      <c r="O6013" s="43">
        <f t="shared" si="281"/>
        <v>0.22999999999999998</v>
      </c>
    </row>
    <row r="6014" spans="5:15" x14ac:dyDescent="0.2">
      <c r="E6014" s="16" t="s">
        <v>743</v>
      </c>
      <c r="F6014" s="22">
        <v>7.4800302942432992</v>
      </c>
      <c r="G6014" s="25">
        <v>2.4064073662713594E-2</v>
      </c>
      <c r="H6014" s="3">
        <f t="shared" si="279"/>
        <v>732.47999999996534</v>
      </c>
      <c r="I6014" s="3">
        <f>MIN(H6014-K6014+L6014,'Power Look Up'!$F$4)</f>
        <v>715.19930143649322</v>
      </c>
      <c r="K6014" s="51">
        <f t="array" ref="K6014">_xlfn.SUM(_xlfn.NORM.DIST($Q$3:$Q$1003,$F6014,$N6014,FALSE)*WindSpeedStep*$R$3:$R$1003)</f>
        <v>728.39435961107426</v>
      </c>
      <c r="L6014" s="51">
        <f t="array" ref="L6014">_xlfn.SUM(_xlfn.NORM.DIST($Q$3:$Q$1003,$F6014,$O6014,FALSE)*WindSpeedStep*$R$3:$R$1003)</f>
        <v>711.11366104760214</v>
      </c>
      <c r="N6014" s="43">
        <f t="shared" si="280"/>
        <v>0.74800302942432995</v>
      </c>
      <c r="O6014" s="43">
        <f t="shared" si="281"/>
        <v>0.18</v>
      </c>
    </row>
    <row r="6015" spans="5:15" x14ac:dyDescent="0.2">
      <c r="E6015" s="16" t="s">
        <v>744</v>
      </c>
      <c r="F6015" s="22">
        <v>7.4663591840315569</v>
      </c>
      <c r="G6015" s="25">
        <v>3.0804839993755637E-2</v>
      </c>
      <c r="H6015" s="3">
        <f t="shared" si="279"/>
        <v>729.46999999996547</v>
      </c>
      <c r="I6015" s="3">
        <f>MIN(H6015-K6015+L6015,'Power Look Up'!$F$4)</f>
        <v>712.39578701814548</v>
      </c>
      <c r="K6015" s="51">
        <f t="array" ref="K6015">_xlfn.SUM(_xlfn.NORM.DIST($Q$3:$Q$1003,$F6015,$N6015,FALSE)*WindSpeedStep*$R$3:$R$1003)</f>
        <v>724.34062305103828</v>
      </c>
      <c r="L6015" s="51">
        <f t="array" ref="L6015">_xlfn.SUM(_xlfn.NORM.DIST($Q$3:$Q$1003,$F6015,$O6015,FALSE)*WindSpeedStep*$R$3:$R$1003)</f>
        <v>707.2664100692183</v>
      </c>
      <c r="N6015" s="43">
        <f t="shared" si="280"/>
        <v>0.74663591840315569</v>
      </c>
      <c r="O6015" s="43">
        <f t="shared" si="281"/>
        <v>0.23</v>
      </c>
    </row>
    <row r="6016" spans="5:15" x14ac:dyDescent="0.2">
      <c r="E6016" s="16" t="s">
        <v>745</v>
      </c>
      <c r="F6016" s="22">
        <v>7.556435479699199</v>
      </c>
      <c r="G6016" s="25">
        <v>2.6467505815051497E-2</v>
      </c>
      <c r="H6016" s="3">
        <f t="shared" si="279"/>
        <v>756.55999999996493</v>
      </c>
      <c r="I6016" s="3">
        <f>MIN(H6016-K6016+L6016,'Power Look Up'!$F$4)</f>
        <v>738.76606512019271</v>
      </c>
      <c r="K6016" s="51">
        <f t="array" ref="K6016">_xlfn.SUM(_xlfn.NORM.DIST($Q$3:$Q$1003,$F6016,$N6016,FALSE)*WindSpeedStep*$R$3:$R$1003)</f>
        <v>751.30782183678014</v>
      </c>
      <c r="L6016" s="51">
        <f t="array" ref="L6016">_xlfn.SUM(_xlfn.NORM.DIST($Q$3:$Q$1003,$F6016,$O6016,FALSE)*WindSpeedStep*$R$3:$R$1003)</f>
        <v>733.51388695700791</v>
      </c>
      <c r="N6016" s="43">
        <f t="shared" si="280"/>
        <v>0.75564354796991995</v>
      </c>
      <c r="O6016" s="43">
        <f t="shared" si="281"/>
        <v>0.2</v>
      </c>
    </row>
    <row r="6017" spans="5:15" x14ac:dyDescent="0.2">
      <c r="E6017" s="16" t="s">
        <v>746</v>
      </c>
      <c r="F6017" s="22">
        <v>7.6623436901109709</v>
      </c>
      <c r="G6017" s="25">
        <v>4.0457595291645082E-2</v>
      </c>
      <c r="H6017" s="3">
        <f t="shared" si="279"/>
        <v>786.65999999996416</v>
      </c>
      <c r="I6017" s="3">
        <f>MIN(H6017-K6017+L6017,'Power Look Up'!$F$4)</f>
        <v>768.9364311450405</v>
      </c>
      <c r="K6017" s="51">
        <f t="array" ref="K6017">_xlfn.SUM(_xlfn.NORM.DIST($Q$3:$Q$1003,$F6017,$N6017,FALSE)*WindSpeedStep*$R$3:$R$1003)</f>
        <v>783.79566189397065</v>
      </c>
      <c r="L6017" s="51">
        <f t="array" ref="L6017">_xlfn.SUM(_xlfn.NORM.DIST($Q$3:$Q$1003,$F6017,$O6017,FALSE)*WindSpeedStep*$R$3:$R$1003)</f>
        <v>766.07209303904699</v>
      </c>
      <c r="N6017" s="43">
        <f t="shared" si="280"/>
        <v>0.76623436901109709</v>
      </c>
      <c r="O6017" s="43">
        <f t="shared" si="281"/>
        <v>0.31</v>
      </c>
    </row>
    <row r="6018" spans="5:15" x14ac:dyDescent="0.2">
      <c r="E6018" s="16" t="s">
        <v>747</v>
      </c>
      <c r="F6018" s="22">
        <v>7.1162746183390313</v>
      </c>
      <c r="G6018" s="25">
        <v>2.5294133469235446E-2</v>
      </c>
      <c r="H6018" s="3">
        <f t="shared" si="279"/>
        <v>624.11999999996772</v>
      </c>
      <c r="I6018" s="3">
        <f>MIN(H6018-K6018+L6018,'Power Look Up'!$F$4)</f>
        <v>605.49512630155243</v>
      </c>
      <c r="K6018" s="51">
        <f t="array" ref="K6018">_xlfn.SUM(_xlfn.NORM.DIST($Q$3:$Q$1003,$F6018,$N6018,FALSE)*WindSpeedStep*$R$3:$R$1003)</f>
        <v>625.25473610348115</v>
      </c>
      <c r="L6018" s="51">
        <f t="array" ref="L6018">_xlfn.SUM(_xlfn.NORM.DIST($Q$3:$Q$1003,$F6018,$O6018,FALSE)*WindSpeedStep*$R$3:$R$1003)</f>
        <v>606.62986240506586</v>
      </c>
      <c r="N6018" s="43">
        <f t="shared" si="280"/>
        <v>0.71162746183390313</v>
      </c>
      <c r="O6018" s="43">
        <f t="shared" si="281"/>
        <v>0.18</v>
      </c>
    </row>
    <row r="6019" spans="5:15" x14ac:dyDescent="0.2">
      <c r="E6019" s="16" t="s">
        <v>748</v>
      </c>
      <c r="F6019" s="22">
        <v>6.99</v>
      </c>
      <c r="G6019" s="25">
        <v>4.5779685264663805E-2</v>
      </c>
      <c r="H6019" s="3">
        <f t="shared" ref="H6019:H6082" si="282">INDEX(PowerArray,MIN(MaximumPowerIndex,ROUND(F6019*100,0)))</f>
        <v>585.73999999997636</v>
      </c>
      <c r="I6019" s="3">
        <f>MIN(H6019-K6019+L6019,'Power Look Up'!$F$4)</f>
        <v>571.3910066556972</v>
      </c>
      <c r="K6019" s="51">
        <f t="array" ref="K6019">_xlfn.SUM(_xlfn.NORM.DIST($Q$3:$Q$1003,$F6019,$N6019,FALSE)*WindSpeedStep*$R$3:$R$1003)</f>
        <v>591.71732727449591</v>
      </c>
      <c r="L6019" s="51">
        <f t="array" ref="L6019">_xlfn.SUM(_xlfn.NORM.DIST($Q$3:$Q$1003,$F6019,$O6019,FALSE)*WindSpeedStep*$R$3:$R$1003)</f>
        <v>577.36833393021675</v>
      </c>
      <c r="N6019" s="43">
        <f t="shared" ref="N6019:N6082" si="283">ReferenceTurbulence*F6019</f>
        <v>0.69900000000000007</v>
      </c>
      <c r="O6019" s="43">
        <f t="shared" ref="O6019:O6082" si="284">F6019*G6019</f>
        <v>0.32</v>
      </c>
    </row>
    <row r="6020" spans="5:15" x14ac:dyDescent="0.2">
      <c r="E6020" s="16" t="s">
        <v>749</v>
      </c>
      <c r="F6020" s="22">
        <v>7.497375650362736</v>
      </c>
      <c r="G6020" s="25">
        <v>2.4008400858411206E-2</v>
      </c>
      <c r="H6020" s="3">
        <f t="shared" si="282"/>
        <v>738.49999999996521</v>
      </c>
      <c r="I6020" s="3">
        <f>MIN(H6020-K6020+L6020,'Power Look Up'!$F$4)</f>
        <v>721.1289159305793</v>
      </c>
      <c r="K6020" s="51">
        <f t="array" ref="K6020">_xlfn.SUM(_xlfn.NORM.DIST($Q$3:$Q$1003,$F6020,$N6020,FALSE)*WindSpeedStep*$R$3:$R$1003)</f>
        <v>733.55771161428549</v>
      </c>
      <c r="L6020" s="51">
        <f t="array" ref="L6020">_xlfn.SUM(_xlfn.NORM.DIST($Q$3:$Q$1003,$F6020,$O6020,FALSE)*WindSpeedStep*$R$3:$R$1003)</f>
        <v>716.18662754489958</v>
      </c>
      <c r="N6020" s="43">
        <f t="shared" si="283"/>
        <v>0.74973756503627365</v>
      </c>
      <c r="O6020" s="43">
        <f t="shared" si="284"/>
        <v>0.18</v>
      </c>
    </row>
    <row r="6021" spans="5:15" x14ac:dyDescent="0.2">
      <c r="E6021" s="16" t="s">
        <v>750</v>
      </c>
      <c r="F6021" s="22">
        <v>7.6247300540236571</v>
      </c>
      <c r="G6021" s="25">
        <v>2.3607393143710305E-2</v>
      </c>
      <c r="H6021" s="3">
        <f t="shared" si="282"/>
        <v>774.61999999996442</v>
      </c>
      <c r="I6021" s="3">
        <f>MIN(H6021-K6021+L6021,'Power Look Up'!$F$4)</f>
        <v>755.95887217112409</v>
      </c>
      <c r="K6021" s="51">
        <f t="array" ref="K6021">_xlfn.SUM(_xlfn.NORM.DIST($Q$3:$Q$1003,$F6021,$N6021,FALSE)*WindSpeedStep*$R$3:$R$1003)</f>
        <v>772.16057180841483</v>
      </c>
      <c r="L6021" s="51">
        <f t="array" ref="L6021">_xlfn.SUM(_xlfn.NORM.DIST($Q$3:$Q$1003,$F6021,$O6021,FALSE)*WindSpeedStep*$R$3:$R$1003)</f>
        <v>753.49944397957449</v>
      </c>
      <c r="N6021" s="43">
        <f t="shared" si="283"/>
        <v>0.76247300540236573</v>
      </c>
      <c r="O6021" s="43">
        <f t="shared" si="284"/>
        <v>0.18</v>
      </c>
    </row>
    <row r="6022" spans="5:15" x14ac:dyDescent="0.2">
      <c r="E6022" s="16" t="s">
        <v>751</v>
      </c>
      <c r="F6022" s="22">
        <v>7.4673745223394938</v>
      </c>
      <c r="G6022" s="25">
        <v>2.4104857666039071E-2</v>
      </c>
      <c r="H6022" s="3">
        <f t="shared" si="282"/>
        <v>729.46999999996547</v>
      </c>
      <c r="I6022" s="3">
        <f>MIN(H6022-K6022+L6022,'Power Look Up'!$F$4)</f>
        <v>712.24216292481856</v>
      </c>
      <c r="K6022" s="51">
        <f t="array" ref="K6022">_xlfn.SUM(_xlfn.NORM.DIST($Q$3:$Q$1003,$F6022,$N6022,FALSE)*WindSpeedStep*$R$3:$R$1003)</f>
        <v>724.64120905616869</v>
      </c>
      <c r="L6022" s="51">
        <f t="array" ref="L6022">_xlfn.SUM(_xlfn.NORM.DIST($Q$3:$Q$1003,$F6022,$O6022,FALSE)*WindSpeedStep*$R$3:$R$1003)</f>
        <v>707.41337198102178</v>
      </c>
      <c r="N6022" s="43">
        <f t="shared" si="283"/>
        <v>0.74673745223394938</v>
      </c>
      <c r="O6022" s="43">
        <f t="shared" si="284"/>
        <v>0.18</v>
      </c>
    </row>
    <row r="6023" spans="5:15" x14ac:dyDescent="0.2">
      <c r="E6023" s="16" t="s">
        <v>752</v>
      </c>
      <c r="F6023" s="22">
        <v>8.0311139691265243</v>
      </c>
      <c r="G6023" s="25">
        <v>2.7393460091057271E-2</v>
      </c>
      <c r="H6023" s="3">
        <f t="shared" si="282"/>
        <v>900.00999999995349</v>
      </c>
      <c r="I6023" s="3">
        <f>MIN(H6023-K6023+L6023,'Power Look Up'!$F$4)</f>
        <v>876.16260930000124</v>
      </c>
      <c r="K6023" s="51">
        <f t="array" ref="K6023">_xlfn.SUM(_xlfn.NORM.DIST($Q$3:$Q$1003,$F6023,$N6023,FALSE)*WindSpeedStep*$R$3:$R$1003)</f>
        <v>903.53137412332501</v>
      </c>
      <c r="L6023" s="51">
        <f t="array" ref="L6023">_xlfn.SUM(_xlfn.NORM.DIST($Q$3:$Q$1003,$F6023,$O6023,FALSE)*WindSpeedStep*$R$3:$R$1003)</f>
        <v>879.68398342337275</v>
      </c>
      <c r="N6023" s="43">
        <f t="shared" si="283"/>
        <v>0.80311139691265243</v>
      </c>
      <c r="O6023" s="43">
        <f t="shared" si="284"/>
        <v>0.22</v>
      </c>
    </row>
    <row r="6024" spans="5:15" x14ac:dyDescent="0.2">
      <c r="E6024" s="16" t="s">
        <v>753</v>
      </c>
      <c r="F6024" s="22">
        <v>7.3861458691344648</v>
      </c>
      <c r="G6024" s="25">
        <v>2.7077721391310233E-2</v>
      </c>
      <c r="H6024" s="3">
        <f t="shared" si="282"/>
        <v>705.38999999996599</v>
      </c>
      <c r="I6024" s="3">
        <f>MIN(H6024-K6024+L6024,'Power Look Up'!$F$4)</f>
        <v>688.31883817328014</v>
      </c>
      <c r="K6024" s="51">
        <f t="array" ref="K6024">_xlfn.SUM(_xlfn.NORM.DIST($Q$3:$Q$1003,$F6024,$N6024,FALSE)*WindSpeedStep*$R$3:$R$1003)</f>
        <v>700.83696222461276</v>
      </c>
      <c r="L6024" s="51">
        <f t="array" ref="L6024">_xlfn.SUM(_xlfn.NORM.DIST($Q$3:$Q$1003,$F6024,$O6024,FALSE)*WindSpeedStep*$R$3:$R$1003)</f>
        <v>683.76580039792691</v>
      </c>
      <c r="N6024" s="43">
        <f t="shared" si="283"/>
        <v>0.7386145869134465</v>
      </c>
      <c r="O6024" s="43">
        <f t="shared" si="284"/>
        <v>0.2</v>
      </c>
    </row>
    <row r="6025" spans="5:15" x14ac:dyDescent="0.2">
      <c r="E6025" s="16" t="s">
        <v>754</v>
      </c>
      <c r="F6025" s="22">
        <v>7.3738650785183371</v>
      </c>
      <c r="G6025" s="25">
        <v>2.712281793474134E-2</v>
      </c>
      <c r="H6025" s="3">
        <f t="shared" si="282"/>
        <v>699.36999999996613</v>
      </c>
      <c r="I6025" s="3">
        <f>MIN(H6025-K6025+L6025,'Power Look Up'!$F$4)</f>
        <v>682.28521095709993</v>
      </c>
      <c r="K6025" s="51">
        <f t="array" ref="K6025">_xlfn.SUM(_xlfn.NORM.DIST($Q$3:$Q$1003,$F6025,$N6025,FALSE)*WindSpeedStep*$R$3:$R$1003)</f>
        <v>697.28079556939326</v>
      </c>
      <c r="L6025" s="51">
        <f t="array" ref="L6025">_xlfn.SUM(_xlfn.NORM.DIST($Q$3:$Q$1003,$F6025,$O6025,FALSE)*WindSpeedStep*$R$3:$R$1003)</f>
        <v>680.19600652652707</v>
      </c>
      <c r="N6025" s="43">
        <f t="shared" si="283"/>
        <v>0.73738650785183379</v>
      </c>
      <c r="O6025" s="43">
        <f t="shared" si="284"/>
        <v>0.2</v>
      </c>
    </row>
    <row r="6026" spans="5:15" x14ac:dyDescent="0.2">
      <c r="E6026" s="16" t="s">
        <v>755</v>
      </c>
      <c r="F6026" s="22">
        <v>4.378800092072721</v>
      </c>
      <c r="G6026" s="25">
        <v>6.6228188979215855E-2</v>
      </c>
      <c r="H6026" s="3">
        <f t="shared" si="282"/>
        <v>132.41999999999467</v>
      </c>
      <c r="I6026" s="3">
        <f>MIN(H6026-K6026+L6026,'Power Look Up'!$F$4)</f>
        <v>127.8545010918216</v>
      </c>
      <c r="K6026" s="51">
        <f t="array" ref="K6026">_xlfn.SUM(_xlfn.NORM.DIST($Q$3:$Q$1003,$F6026,$N6026,FALSE)*WindSpeedStep*$R$3:$R$1003)</f>
        <v>98.080163376225499</v>
      </c>
      <c r="L6026" s="51">
        <f t="array" ref="L6026">_xlfn.SUM(_xlfn.NORM.DIST($Q$3:$Q$1003,$F6026,$O6026,FALSE)*WindSpeedStep*$R$3:$R$1003)</f>
        <v>93.51466446805243</v>
      </c>
      <c r="N6026" s="43">
        <f t="shared" si="283"/>
        <v>0.4378800092072721</v>
      </c>
      <c r="O6026" s="43">
        <f t="shared" si="284"/>
        <v>0.28999999999999992</v>
      </c>
    </row>
    <row r="6027" spans="5:15" x14ac:dyDescent="0.2">
      <c r="E6027" s="16" t="s">
        <v>756</v>
      </c>
      <c r="F6027" s="22">
        <v>3.1302839055857925</v>
      </c>
      <c r="G6027" s="25">
        <v>0.2364002826323571</v>
      </c>
      <c r="H6027" s="3">
        <f t="shared" si="282"/>
        <v>11.829999999997929</v>
      </c>
      <c r="I6027" s="3">
        <f>MIN(H6027-K6027+L6027,'Power Look Up'!$F$4)</f>
        <v>22.496143639704215</v>
      </c>
      <c r="K6027" s="51">
        <f t="array" ref="K6027">_xlfn.SUM(_xlfn.NORM.DIST($Q$3:$Q$1003,$F6027,$N6027,FALSE)*WindSpeedStep*$R$3:$R$1003)</f>
        <v>5.5943627688622986</v>
      </c>
      <c r="L6027" s="51">
        <f t="array" ref="L6027">_xlfn.SUM(_xlfn.NORM.DIST($Q$3:$Q$1003,$F6027,$O6027,FALSE)*WindSpeedStep*$R$3:$R$1003)</f>
        <v>16.260506408568585</v>
      </c>
      <c r="N6027" s="43">
        <f t="shared" si="283"/>
        <v>0.31302839055857928</v>
      </c>
      <c r="O6027" s="43">
        <f t="shared" si="284"/>
        <v>0.74</v>
      </c>
    </row>
    <row r="6028" spans="5:15" x14ac:dyDescent="0.2">
      <c r="E6028" s="16" t="s">
        <v>757</v>
      </c>
      <c r="F6028" s="22">
        <v>3.3551428082583508</v>
      </c>
      <c r="G6028" s="25">
        <v>0.11623946350064557</v>
      </c>
      <c r="H6028" s="3">
        <f t="shared" si="282"/>
        <v>32.759999999997483</v>
      </c>
      <c r="I6028" s="3">
        <f>MIN(H6028-K6028+L6028,'Power Look Up'!$F$4)</f>
        <v>33.757035576450377</v>
      </c>
      <c r="K6028" s="51">
        <f t="array" ref="K6028">_xlfn.SUM(_xlfn.NORM.DIST($Q$3:$Q$1003,$F6028,$N6028,FALSE)*WindSpeedStep*$R$3:$R$1003)</f>
        <v>11.060911035356163</v>
      </c>
      <c r="L6028" s="51">
        <f t="array" ref="L6028">_xlfn.SUM(_xlfn.NORM.DIST($Q$3:$Q$1003,$F6028,$O6028,FALSE)*WindSpeedStep*$R$3:$R$1003)</f>
        <v>12.057946611809054</v>
      </c>
      <c r="N6028" s="43">
        <f t="shared" si="283"/>
        <v>0.33551428082583512</v>
      </c>
      <c r="O6028" s="43">
        <f t="shared" si="284"/>
        <v>0.39</v>
      </c>
    </row>
    <row r="6029" spans="5:15" x14ac:dyDescent="0.2">
      <c r="E6029" s="16" t="s">
        <v>758</v>
      </c>
      <c r="F6029" s="22">
        <v>3.1251769738985837</v>
      </c>
      <c r="G6029" s="25">
        <v>0.13439238913758539</v>
      </c>
      <c r="H6029" s="3">
        <f t="shared" si="282"/>
        <v>11.829999999997929</v>
      </c>
      <c r="I6029" s="3">
        <f>MIN(H6029-K6029+L6029,'Power Look Up'!$F$4)</f>
        <v>13.324232602240095</v>
      </c>
      <c r="K6029" s="51">
        <f t="array" ref="K6029">_xlfn.SUM(_xlfn.NORM.DIST($Q$3:$Q$1003,$F6029,$N6029,FALSE)*WindSpeedStep*$R$3:$R$1003)</f>
        <v>5.4925635796531571</v>
      </c>
      <c r="L6029" s="51">
        <f t="array" ref="L6029">_xlfn.SUM(_xlfn.NORM.DIST($Q$3:$Q$1003,$F6029,$O6029,FALSE)*WindSpeedStep*$R$3:$R$1003)</f>
        <v>6.9867961818953219</v>
      </c>
      <c r="N6029" s="43">
        <f t="shared" si="283"/>
        <v>0.31251769738985841</v>
      </c>
      <c r="O6029" s="43">
        <f t="shared" si="284"/>
        <v>0.42</v>
      </c>
    </row>
    <row r="6030" spans="5:15" x14ac:dyDescent="0.2">
      <c r="E6030" s="16" t="s">
        <v>759</v>
      </c>
      <c r="F6030" s="22">
        <v>2.9838168914144534</v>
      </c>
      <c r="G6030" s="25">
        <v>0.13070507145467755</v>
      </c>
      <c r="H6030" s="3">
        <f t="shared" si="282"/>
        <v>0</v>
      </c>
      <c r="I6030" s="3">
        <f>MIN(H6030-K6030+L6030,'Power Look Up'!$F$4)</f>
        <v>1.1012435246283716</v>
      </c>
      <c r="K6030" s="51">
        <f t="array" ref="K6030">_xlfn.SUM(_xlfn.NORM.DIST($Q$3:$Q$1003,$F6030,$N6030,FALSE)*WindSpeedStep*$R$3:$R$1003)</f>
        <v>3.0569932084340086</v>
      </c>
      <c r="L6030" s="51">
        <f t="array" ref="L6030">_xlfn.SUM(_xlfn.NORM.DIST($Q$3:$Q$1003,$F6030,$O6030,FALSE)*WindSpeedStep*$R$3:$R$1003)</f>
        <v>4.1582367330623802</v>
      </c>
      <c r="N6030" s="43">
        <f t="shared" si="283"/>
        <v>0.29838168914144536</v>
      </c>
      <c r="O6030" s="43">
        <f t="shared" si="284"/>
        <v>0.38999999999999996</v>
      </c>
    </row>
    <row r="6031" spans="5:15" x14ac:dyDescent="0.2">
      <c r="E6031" s="16" t="s">
        <v>760</v>
      </c>
      <c r="F6031" s="22">
        <v>2.7432722063494945</v>
      </c>
      <c r="G6031" s="25">
        <v>0.24787915629593471</v>
      </c>
      <c r="H6031" s="3">
        <f t="shared" si="282"/>
        <v>0</v>
      </c>
      <c r="I6031" s="3">
        <f>MIN(H6031-K6031+L6031,'Power Look Up'!$F$4)</f>
        <v>5.0159099183146392</v>
      </c>
      <c r="K6031" s="51">
        <f t="array" ref="K6031">_xlfn.SUM(_xlfn.NORM.DIST($Q$3:$Q$1003,$F6031,$N6031,FALSE)*WindSpeedStep*$R$3:$R$1003)</f>
        <v>0.68063607581600372</v>
      </c>
      <c r="L6031" s="51">
        <f t="array" ref="L6031">_xlfn.SUM(_xlfn.NORM.DIST($Q$3:$Q$1003,$F6031,$O6031,FALSE)*WindSpeedStep*$R$3:$R$1003)</f>
        <v>5.6965459941306431</v>
      </c>
      <c r="N6031" s="43">
        <f t="shared" si="283"/>
        <v>0.27432722063494946</v>
      </c>
      <c r="O6031" s="43">
        <f t="shared" si="284"/>
        <v>0.68</v>
      </c>
    </row>
    <row r="6032" spans="5:15" x14ac:dyDescent="0.2">
      <c r="E6032" s="16" t="s">
        <v>761</v>
      </c>
      <c r="F6032" s="22">
        <v>2.7136931682192875</v>
      </c>
      <c r="G6032" s="25">
        <v>0.10318041968751195</v>
      </c>
      <c r="H6032" s="3">
        <f t="shared" si="282"/>
        <v>0</v>
      </c>
      <c r="I6032" s="3">
        <f>MIN(H6032-K6032+L6032,'Power Look Up'!$F$4)</f>
        <v>5.6154683840661357E-2</v>
      </c>
      <c r="K6032" s="51">
        <f t="array" ref="K6032">_xlfn.SUM(_xlfn.NORM.DIST($Q$3:$Q$1003,$F6032,$N6032,FALSE)*WindSpeedStep*$R$3:$R$1003)</f>
        <v>0.53108130128476838</v>
      </c>
      <c r="L6032" s="51">
        <f t="array" ref="L6032">_xlfn.SUM(_xlfn.NORM.DIST($Q$3:$Q$1003,$F6032,$O6032,FALSE)*WindSpeedStep*$R$3:$R$1003)</f>
        <v>0.58723598512542974</v>
      </c>
      <c r="N6032" s="43">
        <f t="shared" si="283"/>
        <v>0.27136931682192877</v>
      </c>
      <c r="O6032" s="43">
        <f t="shared" si="284"/>
        <v>0.28000000000000003</v>
      </c>
    </row>
    <row r="6033" spans="5:15" x14ac:dyDescent="0.2">
      <c r="E6033" s="16" t="s">
        <v>762</v>
      </c>
      <c r="F6033" s="22">
        <v>2.8310720798269675</v>
      </c>
      <c r="G6033" s="25">
        <v>6.7112385217550738E-2</v>
      </c>
      <c r="H6033" s="3">
        <f t="shared" si="282"/>
        <v>0</v>
      </c>
      <c r="I6033" s="3">
        <f>MIN(H6033-K6033+L6033,'Power Look Up'!$F$4)</f>
        <v>-0.80467183485377114</v>
      </c>
      <c r="K6033" s="51">
        <f t="array" ref="K6033">_xlfn.SUM(_xlfn.NORM.DIST($Q$3:$Q$1003,$F6033,$N6033,FALSE)*WindSpeedStep*$R$3:$R$1003)</f>
        <v>1.2948778286294509</v>
      </c>
      <c r="L6033" s="51">
        <f t="array" ref="L6033">_xlfn.SUM(_xlfn.NORM.DIST($Q$3:$Q$1003,$F6033,$O6033,FALSE)*WindSpeedStep*$R$3:$R$1003)</f>
        <v>0.49020599377567969</v>
      </c>
      <c r="N6033" s="43">
        <f t="shared" si="283"/>
        <v>0.28310720798269678</v>
      </c>
      <c r="O6033" s="43">
        <f t="shared" si="284"/>
        <v>0.19</v>
      </c>
    </row>
    <row r="6034" spans="5:15" x14ac:dyDescent="0.2">
      <c r="E6034" s="16" t="s">
        <v>763</v>
      </c>
      <c r="F6034" s="22">
        <v>2.8613447875547462</v>
      </c>
      <c r="G6034" s="25">
        <v>4.8928042719256319E-2</v>
      </c>
      <c r="H6034" s="3">
        <f t="shared" si="282"/>
        <v>0</v>
      </c>
      <c r="I6034" s="3">
        <f>MIN(H6034-K6034+L6034,'Power Look Up'!$F$4)</f>
        <v>-1.3022090269768982</v>
      </c>
      <c r="K6034" s="51">
        <f t="array" ref="K6034">_xlfn.SUM(_xlfn.NORM.DIST($Q$3:$Q$1003,$F6034,$N6034,FALSE)*WindSpeedStep*$R$3:$R$1003)</f>
        <v>1.5716167724191727</v>
      </c>
      <c r="L6034" s="51">
        <f t="array" ref="L6034">_xlfn.SUM(_xlfn.NORM.DIST($Q$3:$Q$1003,$F6034,$O6034,FALSE)*WindSpeedStep*$R$3:$R$1003)</f>
        <v>0.26940774544227447</v>
      </c>
      <c r="N6034" s="43">
        <f t="shared" si="283"/>
        <v>0.28613447875547465</v>
      </c>
      <c r="O6034" s="43">
        <f t="shared" si="284"/>
        <v>0.14000000000000001</v>
      </c>
    </row>
    <row r="6035" spans="5:15" x14ac:dyDescent="0.2">
      <c r="E6035" s="16" t="s">
        <v>764</v>
      </c>
      <c r="F6035" s="22">
        <v>2.8724157323513508</v>
      </c>
      <c r="G6035" s="25">
        <v>0.15318116909205803</v>
      </c>
      <c r="H6035" s="3">
        <f t="shared" si="282"/>
        <v>0</v>
      </c>
      <c r="I6035" s="3">
        <f>MIN(H6035-K6035+L6035,'Power Look Up'!$F$4)</f>
        <v>1.7065914221649832</v>
      </c>
      <c r="K6035" s="51">
        <f t="array" ref="K6035">_xlfn.SUM(_xlfn.NORM.DIST($Q$3:$Q$1003,$F6035,$N6035,FALSE)*WindSpeedStep*$R$3:$R$1003)</f>
        <v>1.6816138091384134</v>
      </c>
      <c r="L6035" s="51">
        <f t="array" ref="L6035">_xlfn.SUM(_xlfn.NORM.DIST($Q$3:$Q$1003,$F6035,$O6035,FALSE)*WindSpeedStep*$R$3:$R$1003)</f>
        <v>3.3882052313033966</v>
      </c>
      <c r="N6035" s="43">
        <f t="shared" si="283"/>
        <v>0.28724157323513511</v>
      </c>
      <c r="O6035" s="43">
        <f t="shared" si="284"/>
        <v>0.44</v>
      </c>
    </row>
    <row r="6036" spans="5:15" x14ac:dyDescent="0.2">
      <c r="E6036" s="16" t="s">
        <v>765</v>
      </c>
      <c r="F6036" s="22">
        <v>3.1839895218052905</v>
      </c>
      <c r="G6036" s="25">
        <v>5.6532849359988403E-2</v>
      </c>
      <c r="H6036" s="3">
        <f t="shared" si="282"/>
        <v>16.379999999997832</v>
      </c>
      <c r="I6036" s="3">
        <f>MIN(H6036-K6036+L6036,'Power Look Up'!$F$4)</f>
        <v>15.149915498262745</v>
      </c>
      <c r="K6036" s="51">
        <f t="array" ref="K6036">_xlfn.SUM(_xlfn.NORM.DIST($Q$3:$Q$1003,$F6036,$N6036,FALSE)*WindSpeedStep*$R$3:$R$1003)</f>
        <v>6.72187139958847</v>
      </c>
      <c r="L6036" s="51">
        <f t="array" ref="L6036">_xlfn.SUM(_xlfn.NORM.DIST($Q$3:$Q$1003,$F6036,$O6036,FALSE)*WindSpeedStep*$R$3:$R$1003)</f>
        <v>5.4917868978533821</v>
      </c>
      <c r="N6036" s="43">
        <f t="shared" si="283"/>
        <v>0.31839895218052905</v>
      </c>
      <c r="O6036" s="43">
        <f t="shared" si="284"/>
        <v>0.18</v>
      </c>
    </row>
    <row r="6037" spans="5:15" x14ac:dyDescent="0.2">
      <c r="E6037" s="16" t="s">
        <v>766</v>
      </c>
      <c r="F6037" s="22">
        <v>3.3929445230927109</v>
      </c>
      <c r="G6037" s="25">
        <v>6.1893142835292334E-2</v>
      </c>
      <c r="H6037" s="3">
        <f t="shared" si="282"/>
        <v>35.489999999997423</v>
      </c>
      <c r="I6037" s="3">
        <f>MIN(H6037-K6037+L6037,'Power Look Up'!$F$4)</f>
        <v>34.327640437022701</v>
      </c>
      <c r="K6037" s="51">
        <f t="array" ref="K6037">_xlfn.SUM(_xlfn.NORM.DIST($Q$3:$Q$1003,$F6037,$N6037,FALSE)*WindSpeedStep*$R$3:$R$1003)</f>
        <v>12.202615974417634</v>
      </c>
      <c r="L6037" s="51">
        <f t="array" ref="L6037">_xlfn.SUM(_xlfn.NORM.DIST($Q$3:$Q$1003,$F6037,$O6037,FALSE)*WindSpeedStep*$R$3:$R$1003)</f>
        <v>11.040256411442911</v>
      </c>
      <c r="N6037" s="43">
        <f t="shared" si="283"/>
        <v>0.33929445230927113</v>
      </c>
      <c r="O6037" s="43">
        <f t="shared" si="284"/>
        <v>0.21</v>
      </c>
    </row>
    <row r="6038" spans="5:15" x14ac:dyDescent="0.2">
      <c r="E6038" s="16" t="s">
        <v>767</v>
      </c>
      <c r="F6038" s="22">
        <v>2.9837296646586751</v>
      </c>
      <c r="G6038" s="25">
        <v>0.10054530192644601</v>
      </c>
      <c r="H6038" s="3">
        <f t="shared" si="282"/>
        <v>0</v>
      </c>
      <c r="I6038" s="3">
        <f>MIN(H6038-K6038+L6038,'Power Look Up'!$F$4)</f>
        <v>1.8573985192836151E-2</v>
      </c>
      <c r="K6038" s="51">
        <f t="array" ref="K6038">_xlfn.SUM(_xlfn.NORM.DIST($Q$3:$Q$1003,$F6038,$N6038,FALSE)*WindSpeedStep*$R$3:$R$1003)</f>
        <v>3.0557248309022551</v>
      </c>
      <c r="L6038" s="51">
        <f t="array" ref="L6038">_xlfn.SUM(_xlfn.NORM.DIST($Q$3:$Q$1003,$F6038,$O6038,FALSE)*WindSpeedStep*$R$3:$R$1003)</f>
        <v>3.0742988160950913</v>
      </c>
      <c r="N6038" s="43">
        <f t="shared" si="283"/>
        <v>0.29837296646586753</v>
      </c>
      <c r="O6038" s="43">
        <f t="shared" si="284"/>
        <v>0.3</v>
      </c>
    </row>
    <row r="6039" spans="5:15" x14ac:dyDescent="0.2">
      <c r="E6039" s="16" t="s">
        <v>768</v>
      </c>
      <c r="F6039" s="22">
        <v>2.3324754052072967</v>
      </c>
      <c r="G6039" s="25">
        <v>0.18006620737022214</v>
      </c>
      <c r="H6039" s="3">
        <f t="shared" si="282"/>
        <v>0</v>
      </c>
      <c r="I6039" s="3">
        <f>MIN(H6039-K6039+L6039,'Power Look Up'!$F$4)</f>
        <v>0.26988967663614899</v>
      </c>
      <c r="K6039" s="51">
        <f t="array" ref="K6039">_xlfn.SUM(_xlfn.NORM.DIST($Q$3:$Q$1003,$F6039,$N6039,FALSE)*WindSpeedStep*$R$3:$R$1003)</f>
        <v>-5.4621460646402708E-3</v>
      </c>
      <c r="L6039" s="51">
        <f t="array" ref="L6039">_xlfn.SUM(_xlfn.NORM.DIST($Q$3:$Q$1003,$F6039,$O6039,FALSE)*WindSpeedStep*$R$3:$R$1003)</f>
        <v>0.2644275305715087</v>
      </c>
      <c r="N6039" s="43">
        <f t="shared" si="283"/>
        <v>0.23324754052072968</v>
      </c>
      <c r="O6039" s="43">
        <f t="shared" si="284"/>
        <v>0.42</v>
      </c>
    </row>
    <row r="6040" spans="5:15" x14ac:dyDescent="0.2">
      <c r="E6040" s="16" t="s">
        <v>769</v>
      </c>
      <c r="F6040" s="22">
        <v>2.1794329666626648</v>
      </c>
      <c r="G6040" s="25">
        <v>9.1766988505389641E-2</v>
      </c>
      <c r="H6040" s="3">
        <f t="shared" si="282"/>
        <v>0</v>
      </c>
      <c r="I6040" s="3">
        <f>MIN(H6040-K6040+L6040,'Power Look Up'!$F$4)</f>
        <v>5.7125284744168232E-5</v>
      </c>
      <c r="K6040" s="51">
        <f t="array" ref="K6040">_xlfn.SUM(_xlfn.NORM.DIST($Q$3:$Q$1003,$F6040,$N6040,FALSE)*WindSpeedStep*$R$3:$R$1003)</f>
        <v>-5.2192623078354946E-3</v>
      </c>
      <c r="L6040" s="51">
        <f t="array" ref="L6040">_xlfn.SUM(_xlfn.NORM.DIST($Q$3:$Q$1003,$F6040,$O6040,FALSE)*WindSpeedStep*$R$3:$R$1003)</f>
        <v>-5.1621370230913264E-3</v>
      </c>
      <c r="N6040" s="43">
        <f t="shared" si="283"/>
        <v>0.21794329666626649</v>
      </c>
      <c r="O6040" s="43">
        <f t="shared" si="284"/>
        <v>0.2</v>
      </c>
    </row>
    <row r="6041" spans="5:15" x14ac:dyDescent="0.2">
      <c r="E6041" s="16" t="s">
        <v>770</v>
      </c>
      <c r="F6041" s="22">
        <v>1.8961176045770998</v>
      </c>
      <c r="G6041" s="25">
        <v>7.3835082624648107E-2</v>
      </c>
      <c r="H6041" s="3">
        <f t="shared" si="282"/>
        <v>0</v>
      </c>
      <c r="I6041" s="3">
        <f>MIN(H6041-K6041+L6041,'Power Look Up'!$F$4)</f>
        <v>4.2946773565171088E-4</v>
      </c>
      <c r="K6041" s="51">
        <f t="array" ref="K6041">_xlfn.SUM(_xlfn.NORM.DIST($Q$3:$Q$1003,$F6041,$N6041,FALSE)*WindSpeedStep*$R$3:$R$1003)</f>
        <v>-8.6761090565122881E-4</v>
      </c>
      <c r="L6041" s="51">
        <f t="array" ref="L6041">_xlfn.SUM(_xlfn.NORM.DIST($Q$3:$Q$1003,$F6041,$O6041,FALSE)*WindSpeedStep*$R$3:$R$1003)</f>
        <v>-4.3814316999951793E-4</v>
      </c>
      <c r="N6041" s="43">
        <f t="shared" si="283"/>
        <v>0.18961176045771</v>
      </c>
      <c r="O6041" s="43">
        <f t="shared" si="284"/>
        <v>0.14000000000000001</v>
      </c>
    </row>
    <row r="6042" spans="5:15" x14ac:dyDescent="0.2">
      <c r="E6042" s="16" t="s">
        <v>771</v>
      </c>
      <c r="F6042" s="22">
        <v>2.3104857268718884</v>
      </c>
      <c r="G6042" s="25">
        <v>9.5218073603013667E-2</v>
      </c>
      <c r="H6042" s="3">
        <f t="shared" si="282"/>
        <v>0</v>
      </c>
      <c r="I6042" s="3">
        <f>MIN(H6042-K6042+L6042,'Power Look Up'!$F$4)</f>
        <v>-9.6394265718992029E-4</v>
      </c>
      <c r="K6042" s="51">
        <f t="array" ref="K6042">_xlfn.SUM(_xlfn.NORM.DIST($Q$3:$Q$1003,$F6042,$N6042,FALSE)*WindSpeedStep*$R$3:$R$1003)</f>
        <v>-6.1575169664113529E-3</v>
      </c>
      <c r="L6042" s="51">
        <f t="array" ref="L6042">_xlfn.SUM(_xlfn.NORM.DIST($Q$3:$Q$1003,$F6042,$O6042,FALSE)*WindSpeedStep*$R$3:$R$1003)</f>
        <v>-7.1214596236012732E-3</v>
      </c>
      <c r="N6042" s="43">
        <f t="shared" si="283"/>
        <v>0.23104857268718884</v>
      </c>
      <c r="O6042" s="43">
        <f t="shared" si="284"/>
        <v>0.22</v>
      </c>
    </row>
    <row r="6043" spans="5:15" x14ac:dyDescent="0.2">
      <c r="E6043" s="16" t="s">
        <v>772</v>
      </c>
      <c r="F6043" s="22">
        <v>2.8752291092019546</v>
      </c>
      <c r="G6043" s="25">
        <v>6.6081690461438108E-2</v>
      </c>
      <c r="H6043" s="3">
        <f t="shared" si="282"/>
        <v>0</v>
      </c>
      <c r="I6043" s="3">
        <f>MIN(H6043-K6043+L6043,'Power Look Up'!$F$4)</f>
        <v>-0.95564536667044131</v>
      </c>
      <c r="K6043" s="51">
        <f t="array" ref="K6043">_xlfn.SUM(_xlfn.NORM.DIST($Q$3:$Q$1003,$F6043,$N6043,FALSE)*WindSpeedStep*$R$3:$R$1003)</f>
        <v>1.7103259135750981</v>
      </c>
      <c r="L6043" s="51">
        <f t="array" ref="L6043">_xlfn.SUM(_xlfn.NORM.DIST($Q$3:$Q$1003,$F6043,$O6043,FALSE)*WindSpeedStep*$R$3:$R$1003)</f>
        <v>0.7546805469046568</v>
      </c>
      <c r="N6043" s="43">
        <f t="shared" si="283"/>
        <v>0.2875229109201955</v>
      </c>
      <c r="O6043" s="43">
        <f t="shared" si="284"/>
        <v>0.19</v>
      </c>
    </row>
    <row r="6044" spans="5:15" x14ac:dyDescent="0.2">
      <c r="E6044" s="16" t="s">
        <v>773</v>
      </c>
      <c r="F6044" s="22">
        <v>2.1362361803471255</v>
      </c>
      <c r="G6044" s="25">
        <v>0.1497961709215139</v>
      </c>
      <c r="H6044" s="3">
        <f t="shared" si="282"/>
        <v>0</v>
      </c>
      <c r="I6044" s="3">
        <f>MIN(H6044-K6044+L6044,'Power Look Up'!$F$4)</f>
        <v>7.7814962930223362E-3</v>
      </c>
      <c r="K6044" s="51">
        <f t="array" ref="K6044">_xlfn.SUM(_xlfn.NORM.DIST($Q$3:$Q$1003,$F6044,$N6044,FALSE)*WindSpeedStep*$R$3:$R$1003)</f>
        <v>-4.3797571300857275E-3</v>
      </c>
      <c r="L6044" s="51">
        <f t="array" ref="L6044">_xlfn.SUM(_xlfn.NORM.DIST($Q$3:$Q$1003,$F6044,$O6044,FALSE)*WindSpeedStep*$R$3:$R$1003)</f>
        <v>3.4017391629366091E-3</v>
      </c>
      <c r="N6044" s="43">
        <f t="shared" si="283"/>
        <v>0.21362361803471255</v>
      </c>
      <c r="O6044" s="43">
        <f t="shared" si="284"/>
        <v>0.32</v>
      </c>
    </row>
    <row r="6045" spans="5:15" x14ac:dyDescent="0.2">
      <c r="E6045" s="16" t="s">
        <v>774</v>
      </c>
      <c r="F6045" s="22">
        <v>1.1826049610150733</v>
      </c>
      <c r="G6045" s="25">
        <v>6.7647272451261384E-2</v>
      </c>
      <c r="H6045" s="3">
        <f t="shared" si="282"/>
        <v>0</v>
      </c>
      <c r="I6045" s="3">
        <f>MIN(H6045-K6045+L6045,'Power Look Up'!$F$4)</f>
        <v>7.5514618954181398E-17</v>
      </c>
      <c r="K6045" s="51">
        <f t="array" ref="K6045">_xlfn.SUM(_xlfn.NORM.DIST($Q$3:$Q$1003,$F6045,$N6045,FALSE)*WindSpeedStep*$R$3:$R$1003)</f>
        <v>-7.5514623830264193E-17</v>
      </c>
      <c r="L6045" s="51">
        <f t="array" ref="L6045">_xlfn.SUM(_xlfn.NORM.DIST($Q$3:$Q$1003,$F6045,$O6045,FALSE)*WindSpeedStep*$R$3:$R$1003)</f>
        <v>-4.8760827989302061E-24</v>
      </c>
      <c r="N6045" s="43">
        <f t="shared" si="283"/>
        <v>0.11826049610150734</v>
      </c>
      <c r="O6045" s="43">
        <f t="shared" si="284"/>
        <v>8.0000000000000016E-2</v>
      </c>
    </row>
    <row r="6046" spans="5:15" x14ac:dyDescent="0.2">
      <c r="E6046" s="16" t="s">
        <v>775</v>
      </c>
      <c r="F6046" s="22">
        <v>1.4753102671368257</v>
      </c>
      <c r="G6046" s="25">
        <v>0.10167352816645751</v>
      </c>
      <c r="H6046" s="3">
        <f t="shared" si="282"/>
        <v>0</v>
      </c>
      <c r="I6046" s="3">
        <f>MIN(H6046-K6046+L6046,'Power Look Up'!$F$4)</f>
        <v>-3.263358570225976E-8</v>
      </c>
      <c r="K6046" s="51">
        <f t="array" ref="K6046">_xlfn.SUM(_xlfn.NORM.DIST($Q$3:$Q$1003,$F6046,$N6046,FALSE)*WindSpeedStep*$R$3:$R$1003)</f>
        <v>-9.8681361578401962E-8</v>
      </c>
      <c r="L6046" s="51">
        <f t="array" ref="L6046">_xlfn.SUM(_xlfn.NORM.DIST($Q$3:$Q$1003,$F6046,$O6046,FALSE)*WindSpeedStep*$R$3:$R$1003)</f>
        <v>-1.3131494728066172E-7</v>
      </c>
      <c r="N6046" s="43">
        <f t="shared" si="283"/>
        <v>0.14753102671368257</v>
      </c>
      <c r="O6046" s="43">
        <f t="shared" si="284"/>
        <v>0.15</v>
      </c>
    </row>
    <row r="6047" spans="5:15" x14ac:dyDescent="0.2">
      <c r="E6047" s="16" t="s">
        <v>776</v>
      </c>
      <c r="F6047" s="22">
        <v>1.9840526659507216</v>
      </c>
      <c r="G6047" s="25">
        <v>0.11592434210398757</v>
      </c>
      <c r="H6047" s="3">
        <f t="shared" si="282"/>
        <v>0</v>
      </c>
      <c r="I6047" s="3">
        <f>MIN(H6047-K6047+L6047,'Power Look Up'!$F$4)</f>
        <v>-3.2945918379835137E-4</v>
      </c>
      <c r="K6047" s="51">
        <f t="array" ref="K6047">_xlfn.SUM(_xlfn.NORM.DIST($Q$3:$Q$1003,$F6047,$N6047,FALSE)*WindSpeedStep*$R$3:$R$1003)</f>
        <v>-1.8194115324253217E-3</v>
      </c>
      <c r="L6047" s="51">
        <f t="array" ref="L6047">_xlfn.SUM(_xlfn.NORM.DIST($Q$3:$Q$1003,$F6047,$O6047,FALSE)*WindSpeedStep*$R$3:$R$1003)</f>
        <v>-2.148870716223673E-3</v>
      </c>
      <c r="N6047" s="43">
        <f t="shared" si="283"/>
        <v>0.19840526659507218</v>
      </c>
      <c r="O6047" s="43">
        <f t="shared" si="284"/>
        <v>0.23</v>
      </c>
    </row>
    <row r="6048" spans="5:15" x14ac:dyDescent="0.2">
      <c r="E6048" s="16" t="s">
        <v>777</v>
      </c>
      <c r="F6048" s="22">
        <v>2.5174995078766753</v>
      </c>
      <c r="G6048" s="25">
        <v>6.3555126624413191E-2</v>
      </c>
      <c r="H6048" s="3">
        <f t="shared" si="282"/>
        <v>0</v>
      </c>
      <c r="I6048" s="3">
        <f>MIN(H6048-K6048+L6048,'Power Look Up'!$F$4)</f>
        <v>-6.7712297261829563E-2</v>
      </c>
      <c r="K6048" s="51">
        <f t="array" ref="K6048">_xlfn.SUM(_xlfn.NORM.DIST($Q$3:$Q$1003,$F6048,$N6048,FALSE)*WindSpeedStep*$R$3:$R$1003)</f>
        <v>5.5305437780494175E-2</v>
      </c>
      <c r="L6048" s="51">
        <f t="array" ref="L6048">_xlfn.SUM(_xlfn.NORM.DIST($Q$3:$Q$1003,$F6048,$O6048,FALSE)*WindSpeedStep*$R$3:$R$1003)</f>
        <v>-1.2406859481335391E-2</v>
      </c>
      <c r="N6048" s="43">
        <f t="shared" si="283"/>
        <v>0.25174995078766754</v>
      </c>
      <c r="O6048" s="43">
        <f t="shared" si="284"/>
        <v>0.16</v>
      </c>
    </row>
    <row r="6049" spans="5:15" x14ac:dyDescent="0.2">
      <c r="E6049" s="16" t="s">
        <v>778</v>
      </c>
      <c r="F6049" s="22">
        <v>2.9326181367475068</v>
      </c>
      <c r="G6049" s="25">
        <v>9.8887746879186833E-2</v>
      </c>
      <c r="H6049" s="3">
        <f t="shared" si="282"/>
        <v>0</v>
      </c>
      <c r="I6049" s="3">
        <f>MIN(H6049-K6049+L6049,'Power Look Up'!$F$4)</f>
        <v>-3.6004345953024597E-2</v>
      </c>
      <c r="K6049" s="51">
        <f t="array" ref="K6049">_xlfn.SUM(_xlfn.NORM.DIST($Q$3:$Q$1003,$F6049,$N6049,FALSE)*WindSpeedStep*$R$3:$R$1003)</f>
        <v>2.3639635415422533</v>
      </c>
      <c r="L6049" s="51">
        <f t="array" ref="L6049">_xlfn.SUM(_xlfn.NORM.DIST($Q$3:$Q$1003,$F6049,$O6049,FALSE)*WindSpeedStep*$R$3:$R$1003)</f>
        <v>2.3279591955892287</v>
      </c>
      <c r="N6049" s="43">
        <f t="shared" si="283"/>
        <v>0.29326181367475068</v>
      </c>
      <c r="O6049" s="43">
        <f t="shared" si="284"/>
        <v>0.28999999999999998</v>
      </c>
    </row>
    <row r="6050" spans="5:15" x14ac:dyDescent="0.2">
      <c r="E6050" s="16" t="s">
        <v>779</v>
      </c>
      <c r="F6050" s="22">
        <v>5.2324905444244791</v>
      </c>
      <c r="G6050" s="25">
        <v>5.5422938185528445E-2</v>
      </c>
      <c r="H6050" s="3">
        <f t="shared" si="282"/>
        <v>237.25999999998913</v>
      </c>
      <c r="I6050" s="3">
        <f>MIN(H6050-K6050+L6050,'Power Look Up'!$F$4)</f>
        <v>237.07834985729963</v>
      </c>
      <c r="K6050" s="51">
        <f t="array" ref="K6050">_xlfn.SUM(_xlfn.NORM.DIST($Q$3:$Q$1003,$F6050,$N6050,FALSE)*WindSpeedStep*$R$3:$R$1003)</f>
        <v>232.14861607868013</v>
      </c>
      <c r="L6050" s="51">
        <f t="array" ref="L6050">_xlfn.SUM(_xlfn.NORM.DIST($Q$3:$Q$1003,$F6050,$O6050,FALSE)*WindSpeedStep*$R$3:$R$1003)</f>
        <v>231.96696593599063</v>
      </c>
      <c r="N6050" s="43">
        <f t="shared" si="283"/>
        <v>0.52324905444244796</v>
      </c>
      <c r="O6050" s="43">
        <f t="shared" si="284"/>
        <v>0.28999999999999998</v>
      </c>
    </row>
    <row r="6051" spans="5:15" x14ac:dyDescent="0.2">
      <c r="E6051" s="16" t="s">
        <v>780</v>
      </c>
      <c r="F6051" s="22">
        <v>4.6149691134759907</v>
      </c>
      <c r="G6051" s="25">
        <v>5.8505266960852148E-2</v>
      </c>
      <c r="H6051" s="3">
        <f t="shared" si="282"/>
        <v>157.48999999999413</v>
      </c>
      <c r="I6051" s="3">
        <f>MIN(H6051-K6051+L6051,'Power Look Up'!$F$4)</f>
        <v>155.49246183374922</v>
      </c>
      <c r="K6051" s="51">
        <f t="array" ref="K6051">_xlfn.SUM(_xlfn.NORM.DIST($Q$3:$Q$1003,$F6051,$N6051,FALSE)*WindSpeedStep*$R$3:$R$1003)</f>
        <v>133.57948442111666</v>
      </c>
      <c r="L6051" s="51">
        <f t="array" ref="L6051">_xlfn.SUM(_xlfn.NORM.DIST($Q$3:$Q$1003,$F6051,$O6051,FALSE)*WindSpeedStep*$R$3:$R$1003)</f>
        <v>131.58194625487175</v>
      </c>
      <c r="N6051" s="43">
        <f t="shared" si="283"/>
        <v>0.46149691134759907</v>
      </c>
      <c r="O6051" s="43">
        <f t="shared" si="284"/>
        <v>0.27</v>
      </c>
    </row>
    <row r="6052" spans="5:15" x14ac:dyDescent="0.2">
      <c r="E6052" s="16" t="s">
        <v>781</v>
      </c>
      <c r="F6052" s="22">
        <v>4.3648819415867663</v>
      </c>
      <c r="G6052" s="25">
        <v>3.2074177921317566E-2</v>
      </c>
      <c r="H6052" s="3">
        <f t="shared" si="282"/>
        <v>130.23999999999472</v>
      </c>
      <c r="I6052" s="3">
        <f>MIN(H6052-K6052+L6052,'Power Look Up'!$F$4)</f>
        <v>123.60477182776901</v>
      </c>
      <c r="K6052" s="51">
        <f t="array" ref="K6052">_xlfn.SUM(_xlfn.NORM.DIST($Q$3:$Q$1003,$F6052,$N6052,FALSE)*WindSpeedStep*$R$3:$R$1003)</f>
        <v>96.081923732162991</v>
      </c>
      <c r="L6052" s="51">
        <f t="array" ref="L6052">_xlfn.SUM(_xlfn.NORM.DIST($Q$3:$Q$1003,$F6052,$O6052,FALSE)*WindSpeedStep*$R$3:$R$1003)</f>
        <v>89.446695559937282</v>
      </c>
      <c r="N6052" s="43">
        <f t="shared" si="283"/>
        <v>0.43648819415867668</v>
      </c>
      <c r="O6052" s="43">
        <f t="shared" si="284"/>
        <v>0.14000000000000001</v>
      </c>
    </row>
    <row r="6053" spans="5:15" x14ac:dyDescent="0.2">
      <c r="E6053" s="16" t="s">
        <v>782</v>
      </c>
      <c r="F6053" s="22">
        <v>5.5274323421183675</v>
      </c>
      <c r="G6053" s="25">
        <v>5.6083906742347145E-2</v>
      </c>
      <c r="H6053" s="3">
        <f t="shared" si="282"/>
        <v>285.85999999998808</v>
      </c>
      <c r="I6053" s="3">
        <f>MIN(H6053-K6053+L6053,'Power Look Up'!$F$4)</f>
        <v>283.01820920806381</v>
      </c>
      <c r="K6053" s="51">
        <f t="array" ref="K6053">_xlfn.SUM(_xlfn.NORM.DIST($Q$3:$Q$1003,$F6053,$N6053,FALSE)*WindSpeedStep*$R$3:$R$1003)</f>
        <v>281.34209469731684</v>
      </c>
      <c r="L6053" s="51">
        <f t="array" ref="L6053">_xlfn.SUM(_xlfn.NORM.DIST($Q$3:$Q$1003,$F6053,$O6053,FALSE)*WindSpeedStep*$R$3:$R$1003)</f>
        <v>278.50030390539257</v>
      </c>
      <c r="N6053" s="43">
        <f t="shared" si="283"/>
        <v>0.5527432342118368</v>
      </c>
      <c r="O6053" s="43">
        <f t="shared" si="284"/>
        <v>0.31</v>
      </c>
    </row>
    <row r="6054" spans="5:15" x14ac:dyDescent="0.2">
      <c r="E6054" s="16" t="s">
        <v>783</v>
      </c>
      <c r="F6054" s="22">
        <v>5.2345406983601253</v>
      </c>
      <c r="G6054" s="25">
        <v>4.9670069444956784E-2</v>
      </c>
      <c r="H6054" s="3">
        <f t="shared" si="282"/>
        <v>237.25999999998913</v>
      </c>
      <c r="I6054" s="3">
        <f>MIN(H6054-K6054+L6054,'Power Look Up'!$F$4)</f>
        <v>237.16692995332269</v>
      </c>
      <c r="K6054" s="51">
        <f t="array" ref="K6054">_xlfn.SUM(_xlfn.NORM.DIST($Q$3:$Q$1003,$F6054,$N6054,FALSE)*WindSpeedStep*$R$3:$R$1003)</f>
        <v>232.48341007665201</v>
      </c>
      <c r="L6054" s="51">
        <f t="array" ref="L6054">_xlfn.SUM(_xlfn.NORM.DIST($Q$3:$Q$1003,$F6054,$O6054,FALSE)*WindSpeedStep*$R$3:$R$1003)</f>
        <v>232.39034002998557</v>
      </c>
      <c r="N6054" s="43">
        <f t="shared" si="283"/>
        <v>0.5234540698360125</v>
      </c>
      <c r="O6054" s="43">
        <f t="shared" si="284"/>
        <v>0.26</v>
      </c>
    </row>
    <row r="6055" spans="5:15" x14ac:dyDescent="0.2">
      <c r="E6055" s="16" t="s">
        <v>784</v>
      </c>
      <c r="F6055" s="22">
        <v>5.5184447909982399</v>
      </c>
      <c r="G6055" s="25">
        <v>4.7114723413399992E-2</v>
      </c>
      <c r="H6055" s="3">
        <f t="shared" si="282"/>
        <v>284.23999999998813</v>
      </c>
      <c r="I6055" s="3">
        <f>MIN(H6055-K6055+L6055,'Power Look Up'!$F$4)</f>
        <v>281.25226193035962</v>
      </c>
      <c r="K6055" s="51">
        <f t="array" ref="K6055">_xlfn.SUM(_xlfn.NORM.DIST($Q$3:$Q$1003,$F6055,$N6055,FALSE)*WindSpeedStep*$R$3:$R$1003)</f>
        <v>279.80445388784125</v>
      </c>
      <c r="L6055" s="51">
        <f t="array" ref="L6055">_xlfn.SUM(_xlfn.NORM.DIST($Q$3:$Q$1003,$F6055,$O6055,FALSE)*WindSpeedStep*$R$3:$R$1003)</f>
        <v>276.81671581821274</v>
      </c>
      <c r="N6055" s="43">
        <f t="shared" si="283"/>
        <v>0.55184447909982404</v>
      </c>
      <c r="O6055" s="43">
        <f t="shared" si="284"/>
        <v>0.26</v>
      </c>
    </row>
    <row r="6056" spans="5:15" x14ac:dyDescent="0.2">
      <c r="E6056" s="16" t="s">
        <v>785</v>
      </c>
      <c r="F6056" s="22">
        <v>5.7091965544227046</v>
      </c>
      <c r="G6056" s="25">
        <v>0.12085763617044895</v>
      </c>
      <c r="H6056" s="3">
        <f t="shared" si="282"/>
        <v>315.01999999998748</v>
      </c>
      <c r="I6056" s="3">
        <f>MIN(H6056-K6056+L6056,'Power Look Up'!$F$4)</f>
        <v>318.05162202908537</v>
      </c>
      <c r="K6056" s="51">
        <f t="array" ref="K6056">_xlfn.SUM(_xlfn.NORM.DIST($Q$3:$Q$1003,$F6056,$N6056,FALSE)*WindSpeedStep*$R$3:$R$1003)</f>
        <v>313.13586336623973</v>
      </c>
      <c r="L6056" s="51">
        <f t="array" ref="L6056">_xlfn.SUM(_xlfn.NORM.DIST($Q$3:$Q$1003,$F6056,$O6056,FALSE)*WindSpeedStep*$R$3:$R$1003)</f>
        <v>316.16748539533762</v>
      </c>
      <c r="N6056" s="43">
        <f t="shared" si="283"/>
        <v>0.57091965544227052</v>
      </c>
      <c r="O6056" s="43">
        <f t="shared" si="284"/>
        <v>0.69</v>
      </c>
    </row>
    <row r="6057" spans="5:15" x14ac:dyDescent="0.2">
      <c r="E6057" s="16" t="s">
        <v>786</v>
      </c>
      <c r="F6057" s="22">
        <v>6.6085476966813594</v>
      </c>
      <c r="G6057" s="25">
        <v>6.2040862655177824E-2</v>
      </c>
      <c r="H6057" s="3">
        <f t="shared" si="282"/>
        <v>499.85999999997819</v>
      </c>
      <c r="I6057" s="3">
        <f>MIN(H6057-K6057+L6057,'Power Look Up'!$F$4)</f>
        <v>490.72276721027151</v>
      </c>
      <c r="K6057" s="51">
        <f t="array" ref="K6057">_xlfn.SUM(_xlfn.NORM.DIST($Q$3:$Q$1003,$F6057,$N6057,FALSE)*WindSpeedStep*$R$3:$R$1003)</f>
        <v>497.34406810478146</v>
      </c>
      <c r="L6057" s="51">
        <f t="array" ref="L6057">_xlfn.SUM(_xlfn.NORM.DIST($Q$3:$Q$1003,$F6057,$O6057,FALSE)*WindSpeedStep*$R$3:$R$1003)</f>
        <v>488.20683531507478</v>
      </c>
      <c r="N6057" s="43">
        <f t="shared" si="283"/>
        <v>0.66085476966813594</v>
      </c>
      <c r="O6057" s="43">
        <f t="shared" si="284"/>
        <v>0.41</v>
      </c>
    </row>
    <row r="6058" spans="5:15" x14ac:dyDescent="0.2">
      <c r="E6058" s="16" t="s">
        <v>787</v>
      </c>
      <c r="F6058" s="22">
        <v>6.7940154228440637</v>
      </c>
      <c r="G6058" s="25">
        <v>4.8572159387571381E-2</v>
      </c>
      <c r="H6058" s="3">
        <f t="shared" si="282"/>
        <v>540.53999999997734</v>
      </c>
      <c r="I6058" s="3">
        <f>MIN(H6058-K6058+L6058,'Power Look Up'!$F$4)</f>
        <v>527.95099714745982</v>
      </c>
      <c r="K6058" s="51">
        <f t="array" ref="K6058">_xlfn.SUM(_xlfn.NORM.DIST($Q$3:$Q$1003,$F6058,$N6058,FALSE)*WindSpeedStep*$R$3:$R$1003)</f>
        <v>541.93983069067747</v>
      </c>
      <c r="L6058" s="51">
        <f t="array" ref="L6058">_xlfn.SUM(_xlfn.NORM.DIST($Q$3:$Q$1003,$F6058,$O6058,FALSE)*WindSpeedStep*$R$3:$R$1003)</f>
        <v>529.35082783815994</v>
      </c>
      <c r="N6058" s="43">
        <f t="shared" si="283"/>
        <v>0.67940154228440641</v>
      </c>
      <c r="O6058" s="43">
        <f t="shared" si="284"/>
        <v>0.33</v>
      </c>
    </row>
    <row r="6059" spans="5:15" x14ac:dyDescent="0.2">
      <c r="E6059" s="16" t="s">
        <v>788</v>
      </c>
      <c r="F6059" s="22">
        <v>6.8001607325947786</v>
      </c>
      <c r="G6059" s="25">
        <v>4.8528264695014041E-2</v>
      </c>
      <c r="H6059" s="3">
        <f t="shared" si="282"/>
        <v>542.79999999997722</v>
      </c>
      <c r="I6059" s="3">
        <f>MIN(H6059-K6059+L6059,'Power Look Up'!$F$4)</f>
        <v>530.1580934724758</v>
      </c>
      <c r="K6059" s="51">
        <f t="array" ref="K6059">_xlfn.SUM(_xlfn.NORM.DIST($Q$3:$Q$1003,$F6059,$N6059,FALSE)*WindSpeedStep*$R$3:$R$1003)</f>
        <v>543.45900394422233</v>
      </c>
      <c r="L6059" s="51">
        <f t="array" ref="L6059">_xlfn.SUM(_xlfn.NORM.DIST($Q$3:$Q$1003,$F6059,$O6059,FALSE)*WindSpeedStep*$R$3:$R$1003)</f>
        <v>530.81709741672091</v>
      </c>
      <c r="N6059" s="43">
        <f t="shared" si="283"/>
        <v>0.68001607325947788</v>
      </c>
      <c r="O6059" s="43">
        <f t="shared" si="284"/>
        <v>0.33</v>
      </c>
    </row>
    <row r="6060" spans="5:15" x14ac:dyDescent="0.2">
      <c r="E6060" s="16" t="s">
        <v>789</v>
      </c>
      <c r="F6060" s="22">
        <v>7.051656115037038</v>
      </c>
      <c r="G6060" s="25">
        <v>6.6651009682359041E-2</v>
      </c>
      <c r="H6060" s="3">
        <f t="shared" si="282"/>
        <v>603.04999999996812</v>
      </c>
      <c r="I6060" s="3">
        <f>MIN(H6060-K6060+L6060,'Power Look Up'!$F$4)</f>
        <v>593.11490772026536</v>
      </c>
      <c r="K6060" s="51">
        <f t="array" ref="K6060">_xlfn.SUM(_xlfn.NORM.DIST($Q$3:$Q$1003,$F6060,$N6060,FALSE)*WindSpeedStep*$R$3:$R$1003)</f>
        <v>607.9482373896011</v>
      </c>
      <c r="L6060" s="51">
        <f t="array" ref="L6060">_xlfn.SUM(_xlfn.NORM.DIST($Q$3:$Q$1003,$F6060,$O6060,FALSE)*WindSpeedStep*$R$3:$R$1003)</f>
        <v>598.01314510989835</v>
      </c>
      <c r="N6060" s="43">
        <f t="shared" si="283"/>
        <v>0.70516561150370383</v>
      </c>
      <c r="O6060" s="43">
        <f t="shared" si="284"/>
        <v>0.47</v>
      </c>
    </row>
    <row r="6061" spans="5:15" x14ac:dyDescent="0.2">
      <c r="E6061" s="16" t="s">
        <v>790</v>
      </c>
      <c r="F6061" s="22">
        <v>6.8189858035141517</v>
      </c>
      <c r="G6061" s="25">
        <v>3.9595331003747805E-2</v>
      </c>
      <c r="H6061" s="3">
        <f t="shared" si="282"/>
        <v>547.3199999999772</v>
      </c>
      <c r="I6061" s="3">
        <f>MIN(H6061-K6061+L6061,'Power Look Up'!$F$4)</f>
        <v>533.0166790408548</v>
      </c>
      <c r="K6061" s="51">
        <f t="array" ref="K6061">_xlfn.SUM(_xlfn.NORM.DIST($Q$3:$Q$1003,$F6061,$N6061,FALSE)*WindSpeedStep*$R$3:$R$1003)</f>
        <v>548.12942295595224</v>
      </c>
      <c r="L6061" s="51">
        <f t="array" ref="L6061">_xlfn.SUM(_xlfn.NORM.DIST($Q$3:$Q$1003,$F6061,$O6061,FALSE)*WindSpeedStep*$R$3:$R$1003)</f>
        <v>533.82610199682983</v>
      </c>
      <c r="N6061" s="43">
        <f t="shared" si="283"/>
        <v>0.68189858035141526</v>
      </c>
      <c r="O6061" s="43">
        <f t="shared" si="284"/>
        <v>0.27</v>
      </c>
    </row>
    <row r="6062" spans="5:15" x14ac:dyDescent="0.2">
      <c r="E6062" s="16" t="s">
        <v>791</v>
      </c>
      <c r="F6062" s="22">
        <v>6.8929610424993202</v>
      </c>
      <c r="G6062" s="25">
        <v>5.6579458029054785E-2</v>
      </c>
      <c r="H6062" s="3">
        <f t="shared" si="282"/>
        <v>563.13999999997691</v>
      </c>
      <c r="I6062" s="3">
        <f>MIN(H6062-K6062+L6062,'Power Look Up'!$F$4)</f>
        <v>551.51128040354808</v>
      </c>
      <c r="K6062" s="51">
        <f t="array" ref="K6062">_xlfn.SUM(_xlfn.NORM.DIST($Q$3:$Q$1003,$F6062,$N6062,FALSE)*WindSpeedStep*$R$3:$R$1003)</f>
        <v>566.72698163414941</v>
      </c>
      <c r="L6062" s="51">
        <f t="array" ref="L6062">_xlfn.SUM(_xlfn.NORM.DIST($Q$3:$Q$1003,$F6062,$O6062,FALSE)*WindSpeedStep*$R$3:$R$1003)</f>
        <v>555.09826203772059</v>
      </c>
      <c r="N6062" s="43">
        <f t="shared" si="283"/>
        <v>0.68929610424993204</v>
      </c>
      <c r="O6062" s="43">
        <f t="shared" si="284"/>
        <v>0.39</v>
      </c>
    </row>
    <row r="6063" spans="5:15" x14ac:dyDescent="0.2">
      <c r="E6063" s="16" t="s">
        <v>792</v>
      </c>
      <c r="F6063" s="22">
        <v>6.8091962924758622</v>
      </c>
      <c r="G6063" s="25">
        <v>5.1401073631369497E-2</v>
      </c>
      <c r="H6063" s="3">
        <f t="shared" si="282"/>
        <v>545.05999999997721</v>
      </c>
      <c r="I6063" s="3">
        <f>MIN(H6063-K6063+L6063,'Power Look Up'!$F$4)</f>
        <v>532.87152162069424</v>
      </c>
      <c r="K6063" s="51">
        <f t="array" ref="K6063">_xlfn.SUM(_xlfn.NORM.DIST($Q$3:$Q$1003,$F6063,$N6063,FALSE)*WindSpeedStep*$R$3:$R$1003)</f>
        <v>545.69754345508943</v>
      </c>
      <c r="L6063" s="51">
        <f t="array" ref="L6063">_xlfn.SUM(_xlfn.NORM.DIST($Q$3:$Q$1003,$F6063,$O6063,FALSE)*WindSpeedStep*$R$3:$R$1003)</f>
        <v>533.50906507580646</v>
      </c>
      <c r="N6063" s="43">
        <f t="shared" si="283"/>
        <v>0.68091962924758631</v>
      </c>
      <c r="O6063" s="43">
        <f t="shared" si="284"/>
        <v>0.35</v>
      </c>
    </row>
    <row r="6064" spans="5:15" x14ac:dyDescent="0.2">
      <c r="E6064" s="16" t="s">
        <v>793</v>
      </c>
      <c r="F6064" s="22">
        <v>6.8633041457573274</v>
      </c>
      <c r="G6064" s="25">
        <v>4.3710724984474175E-2</v>
      </c>
      <c r="H6064" s="3">
        <f t="shared" si="282"/>
        <v>556.35999999997694</v>
      </c>
      <c r="I6064" s="3">
        <f>MIN(H6064-K6064+L6064,'Power Look Up'!$F$4)</f>
        <v>542.37447479024183</v>
      </c>
      <c r="K6064" s="51">
        <f t="array" ref="K6064">_xlfn.SUM(_xlfn.NORM.DIST($Q$3:$Q$1003,$F6064,$N6064,FALSE)*WindSpeedStep*$R$3:$R$1003)</f>
        <v>559.22424261923913</v>
      </c>
      <c r="L6064" s="51">
        <f t="array" ref="L6064">_xlfn.SUM(_xlfn.NORM.DIST($Q$3:$Q$1003,$F6064,$O6064,FALSE)*WindSpeedStep*$R$3:$R$1003)</f>
        <v>545.23871740950403</v>
      </c>
      <c r="N6064" s="43">
        <f t="shared" si="283"/>
        <v>0.68633041457573274</v>
      </c>
      <c r="O6064" s="43">
        <f t="shared" si="284"/>
        <v>0.3</v>
      </c>
    </row>
    <row r="6065" spans="5:15" x14ac:dyDescent="0.2">
      <c r="E6065" s="16" t="s">
        <v>794</v>
      </c>
      <c r="F6065" s="22">
        <v>6.6356805592004111</v>
      </c>
      <c r="G6065" s="25">
        <v>6.4801190497906419E-2</v>
      </c>
      <c r="H6065" s="3">
        <f t="shared" si="282"/>
        <v>506.63999999997804</v>
      </c>
      <c r="I6065" s="3">
        <f>MIN(H6065-K6065+L6065,'Power Look Up'!$F$4)</f>
        <v>497.89194198451418</v>
      </c>
      <c r="K6065" s="51">
        <f t="array" ref="K6065">_xlfn.SUM(_xlfn.NORM.DIST($Q$3:$Q$1003,$F6065,$N6065,FALSE)*WindSpeedStep*$R$3:$R$1003)</f>
        <v>503.71758381042491</v>
      </c>
      <c r="L6065" s="51">
        <f t="array" ref="L6065">_xlfn.SUM(_xlfn.NORM.DIST($Q$3:$Q$1003,$F6065,$O6065,FALSE)*WindSpeedStep*$R$3:$R$1003)</f>
        <v>494.96952579496104</v>
      </c>
      <c r="N6065" s="43">
        <f t="shared" si="283"/>
        <v>0.6635680559200412</v>
      </c>
      <c r="O6065" s="43">
        <f t="shared" si="284"/>
        <v>0.43000000000000005</v>
      </c>
    </row>
    <row r="6066" spans="5:15" x14ac:dyDescent="0.2">
      <c r="E6066" s="16" t="s">
        <v>795</v>
      </c>
      <c r="F6066" s="22">
        <v>6.9853999781452467</v>
      </c>
      <c r="G6066" s="25">
        <v>4.7241389330954411E-2</v>
      </c>
      <c r="H6066" s="3">
        <f t="shared" si="282"/>
        <v>585.73999999997636</v>
      </c>
      <c r="I6066" s="3">
        <f>MIN(H6066-K6066+L6066,'Power Look Up'!$F$4)</f>
        <v>571.71621674552443</v>
      </c>
      <c r="K6066" s="51">
        <f t="array" ref="K6066">_xlfn.SUM(_xlfn.NORM.DIST($Q$3:$Q$1003,$F6066,$N6066,FALSE)*WindSpeedStep*$R$3:$R$1003)</f>
        <v>590.51738726739518</v>
      </c>
      <c r="L6066" s="51">
        <f t="array" ref="L6066">_xlfn.SUM(_xlfn.NORM.DIST($Q$3:$Q$1003,$F6066,$O6066,FALSE)*WindSpeedStep*$R$3:$R$1003)</f>
        <v>576.49360401294325</v>
      </c>
      <c r="N6066" s="43">
        <f t="shared" si="283"/>
        <v>0.69853999781452469</v>
      </c>
      <c r="O6066" s="43">
        <f t="shared" si="284"/>
        <v>0.33</v>
      </c>
    </row>
    <row r="6067" spans="5:15" x14ac:dyDescent="0.2">
      <c r="E6067" s="16" t="s">
        <v>796</v>
      </c>
      <c r="F6067" s="22">
        <v>7.0199550727605304</v>
      </c>
      <c r="G6067" s="25">
        <v>5.4131400566153287E-2</v>
      </c>
      <c r="H6067" s="3">
        <f t="shared" si="282"/>
        <v>594.01999999996838</v>
      </c>
      <c r="I6067" s="3">
        <f>MIN(H6067-K6067+L6067,'Power Look Up'!$F$4)</f>
        <v>581.31641631994023</v>
      </c>
      <c r="K6067" s="51">
        <f t="array" ref="K6067">_xlfn.SUM(_xlfn.NORM.DIST($Q$3:$Q$1003,$F6067,$N6067,FALSE)*WindSpeedStep*$R$3:$R$1003)</f>
        <v>599.56863312781104</v>
      </c>
      <c r="L6067" s="51">
        <f t="array" ref="L6067">_xlfn.SUM(_xlfn.NORM.DIST($Q$3:$Q$1003,$F6067,$O6067,FALSE)*WindSpeedStep*$R$3:$R$1003)</f>
        <v>586.86504944778289</v>
      </c>
      <c r="N6067" s="43">
        <f t="shared" si="283"/>
        <v>0.70199550727605309</v>
      </c>
      <c r="O6067" s="43">
        <f t="shared" si="284"/>
        <v>0.38</v>
      </c>
    </row>
    <row r="6068" spans="5:15" x14ac:dyDescent="0.2">
      <c r="E6068" s="16" t="s">
        <v>797</v>
      </c>
      <c r="F6068" s="22">
        <v>7.0525511598537651</v>
      </c>
      <c r="G6068" s="25">
        <v>6.6642550950278462E-2</v>
      </c>
      <c r="H6068" s="3">
        <f t="shared" si="282"/>
        <v>603.04999999996812</v>
      </c>
      <c r="I6068" s="3">
        <f>MIN(H6068-K6068+L6068,'Power Look Up'!$F$4)</f>
        <v>593.10998315601228</v>
      </c>
      <c r="K6068" s="51">
        <f t="array" ref="K6068">_xlfn.SUM(_xlfn.NORM.DIST($Q$3:$Q$1003,$F6068,$N6068,FALSE)*WindSpeedStep*$R$3:$R$1003)</f>
        <v>608.18588305992841</v>
      </c>
      <c r="L6068" s="51">
        <f t="array" ref="L6068">_xlfn.SUM(_xlfn.NORM.DIST($Q$3:$Q$1003,$F6068,$O6068,FALSE)*WindSpeedStep*$R$3:$R$1003)</f>
        <v>598.24586621597257</v>
      </c>
      <c r="N6068" s="43">
        <f t="shared" si="283"/>
        <v>0.7052551159853766</v>
      </c>
      <c r="O6068" s="43">
        <f t="shared" si="284"/>
        <v>0.47000000000000003</v>
      </c>
    </row>
    <row r="6069" spans="5:15" x14ac:dyDescent="0.2">
      <c r="E6069" s="16" t="s">
        <v>798</v>
      </c>
      <c r="F6069" s="22">
        <v>7.1094353346286834</v>
      </c>
      <c r="G6069" s="25">
        <v>7.1735654942367749E-2</v>
      </c>
      <c r="H6069" s="3">
        <f t="shared" si="282"/>
        <v>621.10999999996773</v>
      </c>
      <c r="I6069" s="3">
        <f>MIN(H6069-K6069+L6069,'Power Look Up'!$F$4)</f>
        <v>612.29737759963643</v>
      </c>
      <c r="K6069" s="51">
        <f t="array" ref="K6069">_xlfn.SUM(_xlfn.NORM.DIST($Q$3:$Q$1003,$F6069,$N6069,FALSE)*WindSpeedStep*$R$3:$R$1003)</f>
        <v>623.40863545175694</v>
      </c>
      <c r="L6069" s="51">
        <f t="array" ref="L6069">_xlfn.SUM(_xlfn.NORM.DIST($Q$3:$Q$1003,$F6069,$O6069,FALSE)*WindSpeedStep*$R$3:$R$1003)</f>
        <v>614.59601305142564</v>
      </c>
      <c r="N6069" s="43">
        <f t="shared" si="283"/>
        <v>0.71094353346286843</v>
      </c>
      <c r="O6069" s="43">
        <f t="shared" si="284"/>
        <v>0.51</v>
      </c>
    </row>
    <row r="6070" spans="5:15" x14ac:dyDescent="0.2">
      <c r="E6070" s="16" t="s">
        <v>799</v>
      </c>
      <c r="F6070" s="22">
        <v>7.2846369988565565</v>
      </c>
      <c r="G6070" s="25">
        <v>5.3537327949384018E-2</v>
      </c>
      <c r="H6070" s="3">
        <f t="shared" si="282"/>
        <v>672.27999999996666</v>
      </c>
      <c r="I6070" s="3">
        <f>MIN(H6070-K6070+L6070,'Power Look Up'!$F$4)</f>
        <v>658.61556657359745</v>
      </c>
      <c r="K6070" s="51">
        <f t="array" ref="K6070">_xlfn.SUM(_xlfn.NORM.DIST($Q$3:$Q$1003,$F6070,$N6070,FALSE)*WindSpeedStep*$R$3:$R$1003)</f>
        <v>671.77848742255048</v>
      </c>
      <c r="L6070" s="51">
        <f t="array" ref="L6070">_xlfn.SUM(_xlfn.NORM.DIST($Q$3:$Q$1003,$F6070,$O6070,FALSE)*WindSpeedStep*$R$3:$R$1003)</f>
        <v>658.11405399618127</v>
      </c>
      <c r="N6070" s="43">
        <f t="shared" si="283"/>
        <v>0.72846369988565574</v>
      </c>
      <c r="O6070" s="43">
        <f t="shared" si="284"/>
        <v>0.39</v>
      </c>
    </row>
    <row r="6071" spans="5:15" x14ac:dyDescent="0.2">
      <c r="E6071" s="16" t="s">
        <v>800</v>
      </c>
      <c r="F6071" s="22">
        <v>7.2994991766699453</v>
      </c>
      <c r="G6071" s="25">
        <v>5.3428323034337165E-2</v>
      </c>
      <c r="H6071" s="3">
        <f t="shared" si="282"/>
        <v>678.29999999996653</v>
      </c>
      <c r="I6071" s="3">
        <f>MIN(H6071-K6071+L6071,'Power Look Up'!$F$4)</f>
        <v>664.56732763065759</v>
      </c>
      <c r="K6071" s="51">
        <f t="array" ref="K6071">_xlfn.SUM(_xlfn.NORM.DIST($Q$3:$Q$1003,$F6071,$N6071,FALSE)*WindSpeedStep*$R$3:$R$1003)</f>
        <v>675.98539055230719</v>
      </c>
      <c r="L6071" s="51">
        <f t="array" ref="L6071">_xlfn.SUM(_xlfn.NORM.DIST($Q$3:$Q$1003,$F6071,$O6071,FALSE)*WindSpeedStep*$R$3:$R$1003)</f>
        <v>662.25271818299825</v>
      </c>
      <c r="N6071" s="43">
        <f t="shared" si="283"/>
        <v>0.72994991766699457</v>
      </c>
      <c r="O6071" s="43">
        <f t="shared" si="284"/>
        <v>0.39</v>
      </c>
    </row>
    <row r="6072" spans="5:15" x14ac:dyDescent="0.2">
      <c r="E6072" s="16" t="s">
        <v>801</v>
      </c>
      <c r="F6072" s="22">
        <v>7.9310342318889564</v>
      </c>
      <c r="G6072" s="25">
        <v>5.2956523414219005E-2</v>
      </c>
      <c r="H6072" s="3">
        <f t="shared" si="282"/>
        <v>867.92999999996255</v>
      </c>
      <c r="I6072" s="3">
        <f>MIN(H6072-K6072+L6072,'Power Look Up'!$F$4)</f>
        <v>850.81015406931601</v>
      </c>
      <c r="K6072" s="51">
        <f t="array" ref="K6072">_xlfn.SUM(_xlfn.NORM.DIST($Q$3:$Q$1003,$F6072,$N6072,FALSE)*WindSpeedStep*$R$3:$R$1003)</f>
        <v>870.02425718099755</v>
      </c>
      <c r="L6072" s="51">
        <f t="array" ref="L6072">_xlfn.SUM(_xlfn.NORM.DIST($Q$3:$Q$1003,$F6072,$O6072,FALSE)*WindSpeedStep*$R$3:$R$1003)</f>
        <v>852.90441125035102</v>
      </c>
      <c r="N6072" s="43">
        <f t="shared" si="283"/>
        <v>0.79310342318889571</v>
      </c>
      <c r="O6072" s="43">
        <f t="shared" si="284"/>
        <v>0.42</v>
      </c>
    </row>
    <row r="6073" spans="5:15" x14ac:dyDescent="0.2">
      <c r="E6073" s="16" t="s">
        <v>802</v>
      </c>
      <c r="F6073" s="22">
        <v>7.9850485389840946</v>
      </c>
      <c r="G6073" s="25">
        <v>5.1345962143914861E-2</v>
      </c>
      <c r="H6073" s="3">
        <f t="shared" si="282"/>
        <v>885.98999999996204</v>
      </c>
      <c r="I6073" s="3">
        <f>MIN(H6073-K6073+L6073,'Power Look Up'!$F$4)</f>
        <v>868.13154382743687</v>
      </c>
      <c r="K6073" s="51">
        <f t="array" ref="K6073">_xlfn.SUM(_xlfn.NORM.DIST($Q$3:$Q$1003,$F6073,$N6073,FALSE)*WindSpeedStep*$R$3:$R$1003)</f>
        <v>888.01579869695331</v>
      </c>
      <c r="L6073" s="51">
        <f t="array" ref="L6073">_xlfn.SUM(_xlfn.NORM.DIST($Q$3:$Q$1003,$F6073,$O6073,FALSE)*WindSpeedStep*$R$3:$R$1003)</f>
        <v>870.15734252442815</v>
      </c>
      <c r="N6073" s="43">
        <f t="shared" si="283"/>
        <v>0.79850485389840953</v>
      </c>
      <c r="O6073" s="43">
        <f t="shared" si="284"/>
        <v>0.41</v>
      </c>
    </row>
    <row r="6074" spans="5:15" x14ac:dyDescent="0.2">
      <c r="E6074" s="16" t="s">
        <v>803</v>
      </c>
      <c r="F6074" s="22">
        <v>8.3545528759928978</v>
      </c>
      <c r="G6074" s="25">
        <v>3.112075581532546E-2</v>
      </c>
      <c r="H6074" s="3">
        <f t="shared" si="282"/>
        <v>1017.4499999999509</v>
      </c>
      <c r="I6074" s="3">
        <f>MIN(H6074-K6074+L6074,'Power Look Up'!$F$4)</f>
        <v>993.84856180890279</v>
      </c>
      <c r="K6074" s="51">
        <f t="array" ref="K6074">_xlfn.SUM(_xlfn.NORM.DIST($Q$3:$Q$1003,$F6074,$N6074,FALSE)*WindSpeedStep*$R$3:$R$1003)</f>
        <v>1016.7502564621084</v>
      </c>
      <c r="L6074" s="51">
        <f t="array" ref="L6074">_xlfn.SUM(_xlfn.NORM.DIST($Q$3:$Q$1003,$F6074,$O6074,FALSE)*WindSpeedStep*$R$3:$R$1003)</f>
        <v>993.14881827106024</v>
      </c>
      <c r="N6074" s="43">
        <f t="shared" si="283"/>
        <v>0.83545528759928978</v>
      </c>
      <c r="O6074" s="43">
        <f t="shared" si="284"/>
        <v>0.26</v>
      </c>
    </row>
    <row r="6075" spans="5:15" x14ac:dyDescent="0.2">
      <c r="E6075" s="16" t="s">
        <v>804</v>
      </c>
      <c r="F6075" s="22">
        <v>8.4725470086479593</v>
      </c>
      <c r="G6075" s="25">
        <v>2.5966217688192843E-2</v>
      </c>
      <c r="H6075" s="3">
        <f t="shared" si="282"/>
        <v>1061.48999999995</v>
      </c>
      <c r="I6075" s="3">
        <f>MIN(H6075-K6075+L6075,'Power Look Up'!$F$4)</f>
        <v>1037.2331254239468</v>
      </c>
      <c r="K6075" s="51">
        <f t="array" ref="K6075">_xlfn.SUM(_xlfn.NORM.DIST($Q$3:$Q$1003,$F6075,$N6075,FALSE)*WindSpeedStep*$R$3:$R$1003)</f>
        <v>1059.7753440913989</v>
      </c>
      <c r="L6075" s="51">
        <f t="array" ref="L6075">_xlfn.SUM(_xlfn.NORM.DIST($Q$3:$Q$1003,$F6075,$O6075,FALSE)*WindSpeedStep*$R$3:$R$1003)</f>
        <v>1035.5184695153957</v>
      </c>
      <c r="N6075" s="43">
        <f t="shared" si="283"/>
        <v>0.84725470086479593</v>
      </c>
      <c r="O6075" s="43">
        <f t="shared" si="284"/>
        <v>0.22</v>
      </c>
    </row>
    <row r="6076" spans="5:15" x14ac:dyDescent="0.2">
      <c r="E6076" s="16" t="s">
        <v>805</v>
      </c>
      <c r="F6076" s="22">
        <v>8.1499021769197828</v>
      </c>
      <c r="G6076" s="25">
        <v>3.6810257778257603E-2</v>
      </c>
      <c r="H6076" s="3">
        <f t="shared" si="282"/>
        <v>944.04999999995255</v>
      </c>
      <c r="I6076" s="3">
        <f>MIN(H6076-K6076+L6076,'Power Look Up'!$F$4)</f>
        <v>921.82893272419619</v>
      </c>
      <c r="K6076" s="51">
        <f t="array" ref="K6076">_xlfn.SUM(_xlfn.NORM.DIST($Q$3:$Q$1003,$F6076,$N6076,FALSE)*WindSpeedStep*$R$3:$R$1003)</f>
        <v>944.25928619282399</v>
      </c>
      <c r="L6076" s="51">
        <f t="array" ref="L6076">_xlfn.SUM(_xlfn.NORM.DIST($Q$3:$Q$1003,$F6076,$O6076,FALSE)*WindSpeedStep*$R$3:$R$1003)</f>
        <v>922.03821891706764</v>
      </c>
      <c r="N6076" s="43">
        <f t="shared" si="283"/>
        <v>0.81499021769197832</v>
      </c>
      <c r="O6076" s="43">
        <f t="shared" si="284"/>
        <v>0.3</v>
      </c>
    </row>
    <row r="6077" spans="5:15" x14ac:dyDescent="0.2">
      <c r="E6077" s="16" t="s">
        <v>806</v>
      </c>
      <c r="F6077" s="22">
        <v>6.8296885668728118</v>
      </c>
      <c r="G6077" s="25">
        <v>4.0997477009146681E-2</v>
      </c>
      <c r="H6077" s="3">
        <f t="shared" si="282"/>
        <v>549.57999999997719</v>
      </c>
      <c r="I6077" s="3">
        <f>MIN(H6077-K6077+L6077,'Power Look Up'!$F$4)</f>
        <v>535.40300787851902</v>
      </c>
      <c r="K6077" s="51">
        <f t="array" ref="K6077">_xlfn.SUM(_xlfn.NORM.DIST($Q$3:$Q$1003,$F6077,$N6077,FALSE)*WindSpeedStep*$R$3:$R$1003)</f>
        <v>550.79597241638317</v>
      </c>
      <c r="L6077" s="51">
        <f t="array" ref="L6077">_xlfn.SUM(_xlfn.NORM.DIST($Q$3:$Q$1003,$F6077,$O6077,FALSE)*WindSpeedStep*$R$3:$R$1003)</f>
        <v>536.618980294925</v>
      </c>
      <c r="N6077" s="43">
        <f t="shared" si="283"/>
        <v>0.68296885668728124</v>
      </c>
      <c r="O6077" s="43">
        <f t="shared" si="284"/>
        <v>0.28000000000000003</v>
      </c>
    </row>
    <row r="6078" spans="5:15" x14ac:dyDescent="0.2">
      <c r="E6078" s="16" t="s">
        <v>807</v>
      </c>
      <c r="F6078" s="22">
        <v>6.9374042820637056</v>
      </c>
      <c r="G6078" s="25">
        <v>4.0360917227200574E-2</v>
      </c>
      <c r="H6078" s="3">
        <f t="shared" si="282"/>
        <v>574.43999999997664</v>
      </c>
      <c r="I6078" s="3">
        <f>MIN(H6078-K6078+L6078,'Power Look Up'!$F$4)</f>
        <v>559.2705635871738</v>
      </c>
      <c r="K6078" s="51">
        <f t="array" ref="K6078">_xlfn.SUM(_xlfn.NORM.DIST($Q$3:$Q$1003,$F6078,$N6078,FALSE)*WindSpeedStep*$R$3:$R$1003)</f>
        <v>578.08839625752023</v>
      </c>
      <c r="L6078" s="51">
        <f t="array" ref="L6078">_xlfn.SUM(_xlfn.NORM.DIST($Q$3:$Q$1003,$F6078,$O6078,FALSE)*WindSpeedStep*$R$3:$R$1003)</f>
        <v>562.91895984471739</v>
      </c>
      <c r="N6078" s="43">
        <f t="shared" si="283"/>
        <v>0.69374042820637061</v>
      </c>
      <c r="O6078" s="43">
        <f t="shared" si="284"/>
        <v>0.28000000000000003</v>
      </c>
    </row>
    <row r="6079" spans="5:15" x14ac:dyDescent="0.2">
      <c r="E6079" s="16" t="s">
        <v>808</v>
      </c>
      <c r="F6079" s="22">
        <v>4.7842676612871164</v>
      </c>
      <c r="G6079" s="25">
        <v>8.3607362363247797E-2</v>
      </c>
      <c r="H6079" s="3">
        <f t="shared" si="282"/>
        <v>176.01999999999373</v>
      </c>
      <c r="I6079" s="3">
        <f>MIN(H6079-K6079+L6079,'Power Look Up'!$F$4)</f>
        <v>175.47364258062595</v>
      </c>
      <c r="K6079" s="51">
        <f t="array" ref="K6079">_xlfn.SUM(_xlfn.NORM.DIST($Q$3:$Q$1003,$F6079,$N6079,FALSE)*WindSpeedStep*$R$3:$R$1003)</f>
        <v>160.14720693284227</v>
      </c>
      <c r="L6079" s="51">
        <f t="array" ref="L6079">_xlfn.SUM(_xlfn.NORM.DIST($Q$3:$Q$1003,$F6079,$O6079,FALSE)*WindSpeedStep*$R$3:$R$1003)</f>
        <v>159.60084951347449</v>
      </c>
      <c r="N6079" s="43">
        <f t="shared" si="283"/>
        <v>0.47842676612871166</v>
      </c>
      <c r="O6079" s="43">
        <f t="shared" si="284"/>
        <v>0.4</v>
      </c>
    </row>
    <row r="6080" spans="5:15" x14ac:dyDescent="0.2">
      <c r="E6080" s="16" t="s">
        <v>809</v>
      </c>
      <c r="F6080" s="22">
        <v>5.012553710846384</v>
      </c>
      <c r="G6080" s="25">
        <v>4.7879786201727365E-2</v>
      </c>
      <c r="H6080" s="3">
        <f t="shared" si="282"/>
        <v>201.61999999998989</v>
      </c>
      <c r="I6080" s="3">
        <f>MIN(H6080-K6080+L6080,'Power Look Up'!$F$4)</f>
        <v>202.220949750529</v>
      </c>
      <c r="K6080" s="51">
        <f t="array" ref="K6080">_xlfn.SUM(_xlfn.NORM.DIST($Q$3:$Q$1003,$F6080,$N6080,FALSE)*WindSpeedStep*$R$3:$R$1003)</f>
        <v>196.57196071534545</v>
      </c>
      <c r="L6080" s="51">
        <f t="array" ref="L6080">_xlfn.SUM(_xlfn.NORM.DIST($Q$3:$Q$1003,$F6080,$O6080,FALSE)*WindSpeedStep*$R$3:$R$1003)</f>
        <v>197.17291046588457</v>
      </c>
      <c r="N6080" s="43">
        <f t="shared" si="283"/>
        <v>0.50125537108463847</v>
      </c>
      <c r="O6080" s="43">
        <f t="shared" si="284"/>
        <v>0.24</v>
      </c>
    </row>
    <row r="6081" spans="5:15" x14ac:dyDescent="0.2">
      <c r="E6081" s="16" t="s">
        <v>810</v>
      </c>
      <c r="F6081" s="22">
        <v>4.9242144015692721</v>
      </c>
      <c r="G6081" s="25">
        <v>0.11372372409729693</v>
      </c>
      <c r="H6081" s="3">
        <f t="shared" si="282"/>
        <v>191.27999999999341</v>
      </c>
      <c r="I6081" s="3">
        <f>MIN(H6081-K6081+L6081,'Power Look Up'!$F$4)</f>
        <v>191.93256330720081</v>
      </c>
      <c r="K6081" s="51">
        <f t="array" ref="K6081">_xlfn.SUM(_xlfn.NORM.DIST($Q$3:$Q$1003,$F6081,$N6081,FALSE)*WindSpeedStep*$R$3:$R$1003)</f>
        <v>182.42111814878115</v>
      </c>
      <c r="L6081" s="51">
        <f t="array" ref="L6081">_xlfn.SUM(_xlfn.NORM.DIST($Q$3:$Q$1003,$F6081,$O6081,FALSE)*WindSpeedStep*$R$3:$R$1003)</f>
        <v>183.07368145598855</v>
      </c>
      <c r="N6081" s="43">
        <f t="shared" si="283"/>
        <v>0.49242144015692724</v>
      </c>
      <c r="O6081" s="43">
        <f t="shared" si="284"/>
        <v>0.56000000000000005</v>
      </c>
    </row>
    <row r="6082" spans="5:15" x14ac:dyDescent="0.2">
      <c r="E6082" s="16" t="s">
        <v>811</v>
      </c>
      <c r="F6082" s="22">
        <v>6.5979673378734267</v>
      </c>
      <c r="G6082" s="25">
        <v>9.0937097635494568E-2</v>
      </c>
      <c r="H6082" s="3">
        <f t="shared" si="282"/>
        <v>497.59999999997825</v>
      </c>
      <c r="I6082" s="3">
        <f>MIN(H6082-K6082+L6082,'Power Look Up'!$F$4)</f>
        <v>495.06046429424242</v>
      </c>
      <c r="K6082" s="51">
        <f t="array" ref="K6082">_xlfn.SUM(_xlfn.NORM.DIST($Q$3:$Q$1003,$F6082,$N6082,FALSE)*WindSpeedStep*$R$3:$R$1003)</f>
        <v>494.87261153694584</v>
      </c>
      <c r="L6082" s="51">
        <f t="array" ref="L6082">_xlfn.SUM(_xlfn.NORM.DIST($Q$3:$Q$1003,$F6082,$O6082,FALSE)*WindSpeedStep*$R$3:$R$1003)</f>
        <v>492.33307583121001</v>
      </c>
      <c r="N6082" s="43">
        <f t="shared" si="283"/>
        <v>0.65979673378734272</v>
      </c>
      <c r="O6082" s="43">
        <f t="shared" si="284"/>
        <v>0.6</v>
      </c>
    </row>
    <row r="6083" spans="5:15" x14ac:dyDescent="0.2">
      <c r="E6083" s="16" t="s">
        <v>812</v>
      </c>
      <c r="F6083" s="22">
        <v>7.4968444754623169</v>
      </c>
      <c r="G6083" s="25">
        <v>6.2693043925126368E-2</v>
      </c>
      <c r="H6083" s="3">
        <f t="shared" ref="H6083:H6146" si="285">INDEX(PowerArray,MIN(MaximumPowerIndex,ROUND(F6083*100,0)))</f>
        <v>738.49999999996521</v>
      </c>
      <c r="I6083" s="3">
        <f>MIN(H6083-K6083+L6083,'Power Look Up'!$F$4)</f>
        <v>726.08767240795851</v>
      </c>
      <c r="K6083" s="51">
        <f t="array" ref="K6083">_xlfn.SUM(_xlfn.NORM.DIST($Q$3:$Q$1003,$F6083,$N6083,FALSE)*WindSpeedStep*$R$3:$R$1003)</f>
        <v>733.39925740308797</v>
      </c>
      <c r="L6083" s="51">
        <f t="array" ref="L6083">_xlfn.SUM(_xlfn.NORM.DIST($Q$3:$Q$1003,$F6083,$O6083,FALSE)*WindSpeedStep*$R$3:$R$1003)</f>
        <v>720.98692981108127</v>
      </c>
      <c r="N6083" s="43">
        <f t="shared" ref="N6083:N6146" si="286">ReferenceTurbulence*F6083</f>
        <v>0.74968444754623176</v>
      </c>
      <c r="O6083" s="43">
        <f t="shared" ref="O6083:O6146" si="287">F6083*G6083</f>
        <v>0.47</v>
      </c>
    </row>
    <row r="6084" spans="5:15" x14ac:dyDescent="0.2">
      <c r="E6084" s="16" t="s">
        <v>813</v>
      </c>
      <c r="F6084" s="22">
        <v>7.9524728092514358</v>
      </c>
      <c r="G6084" s="25">
        <v>6.0358584243330758E-2</v>
      </c>
      <c r="H6084" s="3">
        <f t="shared" si="285"/>
        <v>873.9499999999623</v>
      </c>
      <c r="I6084" s="3">
        <f>MIN(H6084-K6084+L6084,'Power Look Up'!$F$4)</f>
        <v>858.72654009696862</v>
      </c>
      <c r="K6084" s="51">
        <f t="array" ref="K6084">_xlfn.SUM(_xlfn.NORM.DIST($Q$3:$Q$1003,$F6084,$N6084,FALSE)*WindSpeedStep*$R$3:$R$1003)</f>
        <v>877.13907879868702</v>
      </c>
      <c r="L6084" s="51">
        <f t="array" ref="L6084">_xlfn.SUM(_xlfn.NORM.DIST($Q$3:$Q$1003,$F6084,$O6084,FALSE)*WindSpeedStep*$R$3:$R$1003)</f>
        <v>861.91561889569334</v>
      </c>
      <c r="N6084" s="43">
        <f t="shared" si="286"/>
        <v>0.79524728092514363</v>
      </c>
      <c r="O6084" s="43">
        <f t="shared" si="287"/>
        <v>0.48</v>
      </c>
    </row>
    <row r="6085" spans="5:15" x14ac:dyDescent="0.2">
      <c r="E6085" s="16" t="s">
        <v>814</v>
      </c>
      <c r="F6085" s="22">
        <v>8.536305604097274</v>
      </c>
      <c r="G6085" s="25">
        <v>5.5058947253998076E-2</v>
      </c>
      <c r="H6085" s="3">
        <f t="shared" si="285"/>
        <v>1087.1799999999496</v>
      </c>
      <c r="I6085" s="3">
        <f>MIN(H6085-K6085+L6085,'Power Look Up'!$F$4)</f>
        <v>1068.5726045450306</v>
      </c>
      <c r="K6085" s="51">
        <f t="array" ref="K6085">_xlfn.SUM(_xlfn.NORM.DIST($Q$3:$Q$1003,$F6085,$N6085,FALSE)*WindSpeedStep*$R$3:$R$1003)</f>
        <v>1083.358527080029</v>
      </c>
      <c r="L6085" s="51">
        <f t="array" ref="L6085">_xlfn.SUM(_xlfn.NORM.DIST($Q$3:$Q$1003,$F6085,$O6085,FALSE)*WindSpeedStep*$R$3:$R$1003)</f>
        <v>1064.75113162511</v>
      </c>
      <c r="N6085" s="43">
        <f t="shared" si="286"/>
        <v>0.8536305604097274</v>
      </c>
      <c r="O6085" s="43">
        <f t="shared" si="287"/>
        <v>0.47</v>
      </c>
    </row>
    <row r="6086" spans="5:15" x14ac:dyDescent="0.2">
      <c r="E6086" s="16" t="s">
        <v>815</v>
      </c>
      <c r="F6086" s="22">
        <v>10.2314144957713</v>
      </c>
      <c r="G6086" s="25">
        <v>7.3303647341233125E-2</v>
      </c>
      <c r="H6086" s="3">
        <f t="shared" si="285"/>
        <v>1698.4099999999537</v>
      </c>
      <c r="I6086" s="3">
        <f>MIN(H6086-K6086+L6086,'Power Look Up'!$F$4)</f>
        <v>1733.2873486959045</v>
      </c>
      <c r="K6086" s="51">
        <f t="array" ref="K6086">_xlfn.SUM(_xlfn.NORM.DIST($Q$3:$Q$1003,$F6086,$N6086,FALSE)*WindSpeedStep*$R$3:$R$1003)</f>
        <v>1694.4576310175175</v>
      </c>
      <c r="L6086" s="51">
        <f t="array" ref="L6086">_xlfn.SUM(_xlfn.NORM.DIST($Q$3:$Q$1003,$F6086,$O6086,FALSE)*WindSpeedStep*$R$3:$R$1003)</f>
        <v>1729.3349797134683</v>
      </c>
      <c r="N6086" s="43">
        <f t="shared" si="286"/>
        <v>1.02314144957713</v>
      </c>
      <c r="O6086" s="43">
        <f t="shared" si="287"/>
        <v>0.74999999999999989</v>
      </c>
    </row>
    <row r="6087" spans="5:15" x14ac:dyDescent="0.2">
      <c r="E6087" s="16" t="s">
        <v>816</v>
      </c>
      <c r="F6087" s="22">
        <v>10.805229619544916</v>
      </c>
      <c r="G6087" s="25">
        <v>3.6093633706270618E-2</v>
      </c>
      <c r="H6087" s="3">
        <f t="shared" si="285"/>
        <v>1853.2699999999504</v>
      </c>
      <c r="I6087" s="3">
        <f>MIN(H6087-K6087+L6087,'Power Look Up'!$F$4)</f>
        <v>1962.3793663006522</v>
      </c>
      <c r="K6087" s="51">
        <f t="array" ref="K6087">_xlfn.SUM(_xlfn.NORM.DIST($Q$3:$Q$1003,$F6087,$N6087,FALSE)*WindSpeedStep*$R$3:$R$1003)</f>
        <v>1833.4789596767241</v>
      </c>
      <c r="L6087" s="51">
        <f t="array" ref="L6087">_xlfn.SUM(_xlfn.NORM.DIST($Q$3:$Q$1003,$F6087,$O6087,FALSE)*WindSpeedStep*$R$3:$R$1003)</f>
        <v>1942.5883259774259</v>
      </c>
      <c r="N6087" s="43">
        <f t="shared" si="286"/>
        <v>1.0805229619544916</v>
      </c>
      <c r="O6087" s="43">
        <f t="shared" si="287"/>
        <v>0.39</v>
      </c>
    </row>
    <row r="6088" spans="5:15" x14ac:dyDescent="0.2">
      <c r="E6088" s="16" t="s">
        <v>817</v>
      </c>
      <c r="F6088" s="22">
        <v>10.522137574587216</v>
      </c>
      <c r="G6088" s="25">
        <v>3.0412071476128139E-2</v>
      </c>
      <c r="H6088" s="3">
        <f t="shared" si="285"/>
        <v>1775.8399999999519</v>
      </c>
      <c r="I6088" s="3">
        <f>MIN(H6088-K6088+L6088,'Power Look Up'!$F$4)</f>
        <v>1873.2201055313501</v>
      </c>
      <c r="K6088" s="51">
        <f t="array" ref="K6088">_xlfn.SUM(_xlfn.NORM.DIST($Q$3:$Q$1003,$F6088,$N6088,FALSE)*WindSpeedStep*$R$3:$R$1003)</f>
        <v>1771.4240772479445</v>
      </c>
      <c r="L6088" s="51">
        <f t="array" ref="L6088">_xlfn.SUM(_xlfn.NORM.DIST($Q$3:$Q$1003,$F6088,$O6088,FALSE)*WindSpeedStep*$R$3:$R$1003)</f>
        <v>1868.8041827793427</v>
      </c>
      <c r="N6088" s="43">
        <f t="shared" si="286"/>
        <v>1.0522137574587216</v>
      </c>
      <c r="O6088" s="43">
        <f t="shared" si="287"/>
        <v>0.32</v>
      </c>
    </row>
    <row r="6089" spans="5:15" x14ac:dyDescent="0.2">
      <c r="E6089" s="16" t="s">
        <v>818</v>
      </c>
      <c r="F6089" s="22">
        <v>11.303453874703704</v>
      </c>
      <c r="G6089" s="25">
        <v>5.2196435402844119E-2</v>
      </c>
      <c r="H6089" s="3">
        <f t="shared" si="285"/>
        <v>1929.1999999999834</v>
      </c>
      <c r="I6089" s="3">
        <f>MIN(H6089-K6089+L6089,'Power Look Up'!$F$4)</f>
        <v>2000</v>
      </c>
      <c r="K6089" s="51">
        <f t="array" ref="K6089">_xlfn.SUM(_xlfn.NORM.DIST($Q$3:$Q$1003,$F6089,$N6089,FALSE)*WindSpeedStep*$R$3:$R$1003)</f>
        <v>1912.951409203765</v>
      </c>
      <c r="L6089" s="51">
        <f t="array" ref="L6089">_xlfn.SUM(_xlfn.NORM.DIST($Q$3:$Q$1003,$F6089,$O6089,FALSE)*WindSpeedStep*$R$3:$R$1003)</f>
        <v>1992.2562818062931</v>
      </c>
      <c r="N6089" s="43">
        <f t="shared" si="286"/>
        <v>1.1303453874703704</v>
      </c>
      <c r="O6089" s="43">
        <f t="shared" si="287"/>
        <v>0.59</v>
      </c>
    </row>
    <row r="6090" spans="5:15" x14ac:dyDescent="0.2">
      <c r="E6090" s="16" t="s">
        <v>819</v>
      </c>
      <c r="F6090" s="22">
        <v>10.428476348997044</v>
      </c>
      <c r="G6090" s="25">
        <v>4.3151078349358163E-2</v>
      </c>
      <c r="H6090" s="3">
        <f t="shared" si="285"/>
        <v>1751.8099999999524</v>
      </c>
      <c r="I6090" s="3">
        <f>MIN(H6090-K6090+L6090,'Power Look Up'!$F$4)</f>
        <v>1831.8264262272876</v>
      </c>
      <c r="K6090" s="51">
        <f t="array" ref="K6090">_xlfn.SUM(_xlfn.NORM.DIST($Q$3:$Q$1003,$F6090,$N6090,FALSE)*WindSpeedStep*$R$3:$R$1003)</f>
        <v>1748.0745758665819</v>
      </c>
      <c r="L6090" s="51">
        <f t="array" ref="L6090">_xlfn.SUM(_xlfn.NORM.DIST($Q$3:$Q$1003,$F6090,$O6090,FALSE)*WindSpeedStep*$R$3:$R$1003)</f>
        <v>1828.091002093917</v>
      </c>
      <c r="N6090" s="43">
        <f t="shared" si="286"/>
        <v>1.0428476348997044</v>
      </c>
      <c r="O6090" s="43">
        <f t="shared" si="287"/>
        <v>0.45</v>
      </c>
    </row>
    <row r="6091" spans="5:15" x14ac:dyDescent="0.2">
      <c r="E6091" s="16" t="s">
        <v>820</v>
      </c>
      <c r="F6091" s="22">
        <v>10.237234593635996</v>
      </c>
      <c r="G6091" s="25">
        <v>5.1771793950045449E-2</v>
      </c>
      <c r="H6091" s="3">
        <f t="shared" si="285"/>
        <v>1701.0799999999535</v>
      </c>
      <c r="I6091" s="3">
        <f>MIN(H6091-K6091+L6091,'Power Look Up'!$F$4)</f>
        <v>1760.0181173932003</v>
      </c>
      <c r="K6091" s="51">
        <f t="array" ref="K6091">_xlfn.SUM(_xlfn.NORM.DIST($Q$3:$Q$1003,$F6091,$N6091,FALSE)*WindSpeedStep*$R$3:$R$1003)</f>
        <v>1696.1263097004626</v>
      </c>
      <c r="L6091" s="51">
        <f t="array" ref="L6091">_xlfn.SUM(_xlfn.NORM.DIST($Q$3:$Q$1003,$F6091,$O6091,FALSE)*WindSpeedStep*$R$3:$R$1003)</f>
        <v>1755.0644270937094</v>
      </c>
      <c r="N6091" s="43">
        <f t="shared" si="286"/>
        <v>1.0237234593635998</v>
      </c>
      <c r="O6091" s="43">
        <f t="shared" si="287"/>
        <v>0.53</v>
      </c>
    </row>
    <row r="6092" spans="5:15" x14ac:dyDescent="0.2">
      <c r="E6092" s="16" t="s">
        <v>821</v>
      </c>
      <c r="F6092" s="22">
        <v>10.73380969656065</v>
      </c>
      <c r="G6092" s="25">
        <v>5.2171597581000193E-2</v>
      </c>
      <c r="H6092" s="3">
        <f t="shared" si="285"/>
        <v>1831.9099999999507</v>
      </c>
      <c r="I6092" s="3">
        <f>MIN(H6092-K6092+L6092,'Power Look Up'!$F$4)</f>
        <v>1914.667471584818</v>
      </c>
      <c r="K6092" s="51">
        <f t="array" ref="K6092">_xlfn.SUM(_xlfn.NORM.DIST($Q$3:$Q$1003,$F6092,$N6092,FALSE)*WindSpeedStep*$R$3:$R$1003)</f>
        <v>1819.0274566964999</v>
      </c>
      <c r="L6092" s="51">
        <f t="array" ref="L6092">_xlfn.SUM(_xlfn.NORM.DIST($Q$3:$Q$1003,$F6092,$O6092,FALSE)*WindSpeedStep*$R$3:$R$1003)</f>
        <v>1901.7849282813672</v>
      </c>
      <c r="N6092" s="43">
        <f t="shared" si="286"/>
        <v>1.073380969656065</v>
      </c>
      <c r="O6092" s="43">
        <f t="shared" si="287"/>
        <v>0.56000000000000005</v>
      </c>
    </row>
    <row r="6093" spans="5:15" x14ac:dyDescent="0.2">
      <c r="E6093" s="16" t="s">
        <v>822</v>
      </c>
      <c r="F6093" s="22">
        <v>10.864961109016502</v>
      </c>
      <c r="G6093" s="25">
        <v>3.6815594274704967E-2</v>
      </c>
      <c r="H6093" s="3">
        <f t="shared" si="285"/>
        <v>1866.6199999999501</v>
      </c>
      <c r="I6093" s="3">
        <f>MIN(H6093-K6093+L6093,'Power Look Up'!$F$4)</f>
        <v>1976.3643480440219</v>
      </c>
      <c r="K6093" s="51">
        <f t="array" ref="K6093">_xlfn.SUM(_xlfn.NORM.DIST($Q$3:$Q$1003,$F6093,$N6093,FALSE)*WindSpeedStep*$R$3:$R$1003)</f>
        <v>1844.9507276084425</v>
      </c>
      <c r="L6093" s="51">
        <f t="array" ref="L6093">_xlfn.SUM(_xlfn.NORM.DIST($Q$3:$Q$1003,$F6093,$O6093,FALSE)*WindSpeedStep*$R$3:$R$1003)</f>
        <v>1954.6950756525143</v>
      </c>
      <c r="N6093" s="43">
        <f t="shared" si="286"/>
        <v>1.0864961109016502</v>
      </c>
      <c r="O6093" s="43">
        <f t="shared" si="287"/>
        <v>0.40000000000000008</v>
      </c>
    </row>
    <row r="6094" spans="5:15" x14ac:dyDescent="0.2">
      <c r="E6094" s="16" t="s">
        <v>823</v>
      </c>
      <c r="F6094" s="22">
        <v>10.907619860264886</v>
      </c>
      <c r="G6094" s="25">
        <v>3.6671611692038399E-2</v>
      </c>
      <c r="H6094" s="3">
        <f t="shared" si="285"/>
        <v>1879.9699999999498</v>
      </c>
      <c r="I6094" s="3">
        <f>MIN(H6094-K6094+L6094,'Power Look Up'!$F$4)</f>
        <v>1990.6936158420169</v>
      </c>
      <c r="K6094" s="51">
        <f t="array" ref="K6094">_xlfn.SUM(_xlfn.NORM.DIST($Q$3:$Q$1003,$F6094,$N6094,FALSE)*WindSpeedStep*$R$3:$R$1003)</f>
        <v>1852.8051609976371</v>
      </c>
      <c r="L6094" s="51">
        <f t="array" ref="L6094">_xlfn.SUM(_xlfn.NORM.DIST($Q$3:$Q$1003,$F6094,$O6094,FALSE)*WindSpeedStep*$R$3:$R$1003)</f>
        <v>1963.5287768397043</v>
      </c>
      <c r="N6094" s="43">
        <f t="shared" si="286"/>
        <v>1.0907619860264886</v>
      </c>
      <c r="O6094" s="43">
        <f t="shared" si="287"/>
        <v>0.4</v>
      </c>
    </row>
    <row r="6095" spans="5:15" x14ac:dyDescent="0.2">
      <c r="E6095" s="16" t="s">
        <v>824</v>
      </c>
      <c r="F6095" s="22">
        <v>10.782094650569704</v>
      </c>
      <c r="G6095" s="25">
        <v>2.8751370679501523E-2</v>
      </c>
      <c r="H6095" s="3">
        <f t="shared" si="285"/>
        <v>1845.2599999999504</v>
      </c>
      <c r="I6095" s="3">
        <f>MIN(H6095-K6095+L6095,'Power Look Up'!$F$4)</f>
        <v>1963.114988233365</v>
      </c>
      <c r="K6095" s="51">
        <f t="array" ref="K6095">_xlfn.SUM(_xlfn.NORM.DIST($Q$3:$Q$1003,$F6095,$N6095,FALSE)*WindSpeedStep*$R$3:$R$1003)</f>
        <v>1828.885804884007</v>
      </c>
      <c r="L6095" s="51">
        <f t="array" ref="L6095">_xlfn.SUM(_xlfn.NORM.DIST($Q$3:$Q$1003,$F6095,$O6095,FALSE)*WindSpeedStep*$R$3:$R$1003)</f>
        <v>1946.7407931174216</v>
      </c>
      <c r="N6095" s="43">
        <f t="shared" si="286"/>
        <v>1.0782094650569705</v>
      </c>
      <c r="O6095" s="43">
        <f t="shared" si="287"/>
        <v>0.31</v>
      </c>
    </row>
    <row r="6096" spans="5:15" x14ac:dyDescent="0.2">
      <c r="E6096" s="16" t="s">
        <v>825</v>
      </c>
      <c r="F6096" s="22">
        <v>10.298577097396091</v>
      </c>
      <c r="G6096" s="25">
        <v>3.1072253668995624E-2</v>
      </c>
      <c r="H6096" s="3">
        <f t="shared" si="285"/>
        <v>1717.0999999999533</v>
      </c>
      <c r="I6096" s="3">
        <f>MIN(H6096-K6096+L6096,'Power Look Up'!$F$4)</f>
        <v>1795.6122237318148</v>
      </c>
      <c r="K6096" s="51">
        <f t="array" ref="K6096">_xlfn.SUM(_xlfn.NORM.DIST($Q$3:$Q$1003,$F6096,$N6096,FALSE)*WindSpeedStep*$R$3:$R$1003)</f>
        <v>1713.4030684474262</v>
      </c>
      <c r="L6096" s="51">
        <f t="array" ref="L6096">_xlfn.SUM(_xlfn.NORM.DIST($Q$3:$Q$1003,$F6096,$O6096,FALSE)*WindSpeedStep*$R$3:$R$1003)</f>
        <v>1791.9152921792877</v>
      </c>
      <c r="N6096" s="43">
        <f t="shared" si="286"/>
        <v>1.0298577097396091</v>
      </c>
      <c r="O6096" s="43">
        <f t="shared" si="287"/>
        <v>0.32</v>
      </c>
    </row>
    <row r="6097" spans="5:15" x14ac:dyDescent="0.2">
      <c r="E6097" s="16" t="s">
        <v>826</v>
      </c>
      <c r="F6097" s="22">
        <v>9.3682405233466852</v>
      </c>
      <c r="G6097" s="25">
        <v>5.764156018990553E-2</v>
      </c>
      <c r="H6097" s="3">
        <f t="shared" si="285"/>
        <v>1396.9699999999409</v>
      </c>
      <c r="I6097" s="3">
        <f>MIN(H6097-K6097+L6097,'Power Look Up'!$F$4)</f>
        <v>1399.2508045505115</v>
      </c>
      <c r="K6097" s="51">
        <f t="array" ref="K6097">_xlfn.SUM(_xlfn.NORM.DIST($Q$3:$Q$1003,$F6097,$N6097,FALSE)*WindSpeedStep*$R$3:$R$1003)</f>
        <v>1400.9828270052878</v>
      </c>
      <c r="L6097" s="51">
        <f t="array" ref="L6097">_xlfn.SUM(_xlfn.NORM.DIST($Q$3:$Q$1003,$F6097,$O6097,FALSE)*WindSpeedStep*$R$3:$R$1003)</f>
        <v>1403.2636315558584</v>
      </c>
      <c r="N6097" s="43">
        <f t="shared" si="286"/>
        <v>0.93682405233466859</v>
      </c>
      <c r="O6097" s="43">
        <f t="shared" si="287"/>
        <v>0.54</v>
      </c>
    </row>
    <row r="6098" spans="5:15" x14ac:dyDescent="0.2">
      <c r="E6098" s="16" t="s">
        <v>827</v>
      </c>
      <c r="F6098" s="22">
        <v>8.9039713147351058</v>
      </c>
      <c r="G6098" s="25">
        <v>3.144664218949475E-2</v>
      </c>
      <c r="H6098" s="3">
        <f t="shared" si="285"/>
        <v>1219.2999999999467</v>
      </c>
      <c r="I6098" s="3">
        <f>MIN(H6098-K6098+L6098,'Power Look Up'!$F$4)</f>
        <v>1196.1012460011277</v>
      </c>
      <c r="K6098" s="51">
        <f t="array" ref="K6098">_xlfn.SUM(_xlfn.NORM.DIST($Q$3:$Q$1003,$F6098,$N6098,FALSE)*WindSpeedStep*$R$3:$R$1003)</f>
        <v>1222.7974328770356</v>
      </c>
      <c r="L6098" s="51">
        <f t="array" ref="L6098">_xlfn.SUM(_xlfn.NORM.DIST($Q$3:$Q$1003,$F6098,$O6098,FALSE)*WindSpeedStep*$R$3:$R$1003)</f>
        <v>1199.5986788782166</v>
      </c>
      <c r="N6098" s="43">
        <f t="shared" si="286"/>
        <v>0.89039713147351063</v>
      </c>
      <c r="O6098" s="43">
        <f t="shared" si="287"/>
        <v>0.28000000000000003</v>
      </c>
    </row>
    <row r="6099" spans="5:15" x14ac:dyDescent="0.2">
      <c r="E6099" s="16" t="s">
        <v>828</v>
      </c>
      <c r="F6099" s="22">
        <v>8.6680579907712314</v>
      </c>
      <c r="G6099" s="25">
        <v>3.2302506547384938E-2</v>
      </c>
      <c r="H6099" s="3">
        <f t="shared" si="285"/>
        <v>1134.8899999999485</v>
      </c>
      <c r="I6099" s="3">
        <f>MIN(H6099-K6099+L6099,'Power Look Up'!$F$4)</f>
        <v>1110.4095251042456</v>
      </c>
      <c r="K6099" s="51">
        <f t="array" ref="K6099">_xlfn.SUM(_xlfn.NORM.DIST($Q$3:$Q$1003,$F6099,$N6099,FALSE)*WindSpeedStep*$R$3:$R$1003)</f>
        <v>1132.7403920758306</v>
      </c>
      <c r="L6099" s="51">
        <f t="array" ref="L6099">_xlfn.SUM(_xlfn.NORM.DIST($Q$3:$Q$1003,$F6099,$O6099,FALSE)*WindSpeedStep*$R$3:$R$1003)</f>
        <v>1108.2599171801278</v>
      </c>
      <c r="N6099" s="43">
        <f t="shared" si="286"/>
        <v>0.86680579907712318</v>
      </c>
      <c r="O6099" s="43">
        <f t="shared" si="287"/>
        <v>0.28000000000000003</v>
      </c>
    </row>
    <row r="6100" spans="5:15" x14ac:dyDescent="0.2">
      <c r="E6100" s="16" t="s">
        <v>829</v>
      </c>
      <c r="F6100" s="22">
        <v>8.4066068990809981</v>
      </c>
      <c r="G6100" s="25">
        <v>3.3307136084905951E-2</v>
      </c>
      <c r="H6100" s="3">
        <f t="shared" si="285"/>
        <v>1039.4699999999505</v>
      </c>
      <c r="I6100" s="3">
        <f>MIN(H6100-K6100+L6100,'Power Look Up'!$F$4)</f>
        <v>1015.9916344014855</v>
      </c>
      <c r="K6100" s="51">
        <f t="array" ref="K6100">_xlfn.SUM(_xlfn.NORM.DIST($Q$3:$Q$1003,$F6100,$N6100,FALSE)*WindSpeedStep*$R$3:$R$1003)</f>
        <v>1035.6274936372952</v>
      </c>
      <c r="L6100" s="51">
        <f t="array" ref="L6100">_xlfn.SUM(_xlfn.NORM.DIST($Q$3:$Q$1003,$F6100,$O6100,FALSE)*WindSpeedStep*$R$3:$R$1003)</f>
        <v>1012.1491280388302</v>
      </c>
      <c r="N6100" s="43">
        <f t="shared" si="286"/>
        <v>0.84066068990809983</v>
      </c>
      <c r="O6100" s="43">
        <f t="shared" si="287"/>
        <v>0.28000000000000003</v>
      </c>
    </row>
    <row r="6101" spans="5:15" x14ac:dyDescent="0.2">
      <c r="E6101" s="16" t="s">
        <v>830</v>
      </c>
      <c r="F6101" s="22">
        <v>8.7435017688684873</v>
      </c>
      <c r="G6101" s="25">
        <v>2.6305250010804852E-2</v>
      </c>
      <c r="H6101" s="3">
        <f t="shared" si="285"/>
        <v>1160.5799999999479</v>
      </c>
      <c r="I6101" s="3">
        <f>MIN(H6101-K6101+L6101,'Power Look Up'!$F$4)</f>
        <v>1134.8193983667636</v>
      </c>
      <c r="K6101" s="51">
        <f t="array" ref="K6101">_xlfn.SUM(_xlfn.NORM.DIST($Q$3:$Q$1003,$F6101,$N6101,FALSE)*WindSpeedStep*$R$3:$R$1003)</f>
        <v>1161.3525438834936</v>
      </c>
      <c r="L6101" s="51">
        <f t="array" ref="L6101">_xlfn.SUM(_xlfn.NORM.DIST($Q$3:$Q$1003,$F6101,$O6101,FALSE)*WindSpeedStep*$R$3:$R$1003)</f>
        <v>1135.5919422503093</v>
      </c>
      <c r="N6101" s="43">
        <f t="shared" si="286"/>
        <v>0.8743501768868488</v>
      </c>
      <c r="O6101" s="43">
        <f t="shared" si="287"/>
        <v>0.23</v>
      </c>
    </row>
    <row r="6102" spans="5:15" x14ac:dyDescent="0.2">
      <c r="E6102" s="16" t="s">
        <v>831</v>
      </c>
      <c r="F6102" s="22">
        <v>8.8588114002663847</v>
      </c>
      <c r="G6102" s="25">
        <v>3.6122227411950272E-2</v>
      </c>
      <c r="H6102" s="3">
        <f t="shared" si="285"/>
        <v>1204.6199999999469</v>
      </c>
      <c r="I6102" s="3">
        <f>MIN(H6102-K6102+L6102,'Power Look Up'!$F$4)</f>
        <v>1182.2678530143046</v>
      </c>
      <c r="K6102" s="51">
        <f t="array" ref="K6102">_xlfn.SUM(_xlfn.NORM.DIST($Q$3:$Q$1003,$F6102,$N6102,FALSE)*WindSpeedStep*$R$3:$R$1003)</f>
        <v>1205.4424507452786</v>
      </c>
      <c r="L6102" s="51">
        <f t="array" ref="L6102">_xlfn.SUM(_xlfn.NORM.DIST($Q$3:$Q$1003,$F6102,$O6102,FALSE)*WindSpeedStep*$R$3:$R$1003)</f>
        <v>1183.0903037596363</v>
      </c>
      <c r="N6102" s="43">
        <f t="shared" si="286"/>
        <v>0.88588114002663854</v>
      </c>
      <c r="O6102" s="43">
        <f t="shared" si="287"/>
        <v>0.31999999999999995</v>
      </c>
    </row>
    <row r="6103" spans="5:15" x14ac:dyDescent="0.2">
      <c r="E6103" s="16" t="s">
        <v>832</v>
      </c>
      <c r="F6103" s="22">
        <v>9.8928230070375509</v>
      </c>
      <c r="G6103" s="25">
        <v>3.2346682011025425E-2</v>
      </c>
      <c r="H6103" s="3">
        <f t="shared" si="285"/>
        <v>1595.0899999999365</v>
      </c>
      <c r="I6103" s="3">
        <f>MIN(H6103-K6103+L6103,'Power Look Up'!$F$4)</f>
        <v>1639.6874518667951</v>
      </c>
      <c r="K6103" s="51">
        <f t="array" ref="K6103">_xlfn.SUM(_xlfn.NORM.DIST($Q$3:$Q$1003,$F6103,$N6103,FALSE)*WindSpeedStep*$R$3:$R$1003)</f>
        <v>1589.1520686215081</v>
      </c>
      <c r="L6103" s="51">
        <f t="array" ref="L6103">_xlfn.SUM(_xlfn.NORM.DIST($Q$3:$Q$1003,$F6103,$O6103,FALSE)*WindSpeedStep*$R$3:$R$1003)</f>
        <v>1633.7495204883667</v>
      </c>
      <c r="N6103" s="43">
        <f t="shared" si="286"/>
        <v>0.98928230070375511</v>
      </c>
      <c r="O6103" s="43">
        <f t="shared" si="287"/>
        <v>0.32</v>
      </c>
    </row>
    <row r="6104" spans="5:15" x14ac:dyDescent="0.2">
      <c r="E6104" s="16" t="s">
        <v>833</v>
      </c>
      <c r="F6104" s="22">
        <v>10.821414909204924</v>
      </c>
      <c r="G6104" s="25">
        <v>4.7128772372102952E-2</v>
      </c>
      <c r="H6104" s="3">
        <f t="shared" si="285"/>
        <v>1855.9399999999503</v>
      </c>
      <c r="I6104" s="3">
        <f>MIN(H6104-K6104+L6104,'Power Look Up'!$F$4)</f>
        <v>1948.7583361434502</v>
      </c>
      <c r="K6104" s="51">
        <f t="array" ref="K6104">_xlfn.SUM(_xlfn.NORM.DIST($Q$3:$Q$1003,$F6104,$N6104,FALSE)*WindSpeedStep*$R$3:$R$1003)</f>
        <v>1836.64241386756</v>
      </c>
      <c r="L6104" s="51">
        <f t="array" ref="L6104">_xlfn.SUM(_xlfn.NORM.DIST($Q$3:$Q$1003,$F6104,$O6104,FALSE)*WindSpeedStep*$R$3:$R$1003)</f>
        <v>1929.4607500110599</v>
      </c>
      <c r="N6104" s="43">
        <f t="shared" si="286"/>
        <v>1.0821414909204925</v>
      </c>
      <c r="O6104" s="43">
        <f t="shared" si="287"/>
        <v>0.51</v>
      </c>
    </row>
    <row r="6105" spans="5:15" x14ac:dyDescent="0.2">
      <c r="E6105" s="16" t="s">
        <v>834</v>
      </c>
      <c r="F6105" s="22">
        <v>10.517078280208654</v>
      </c>
      <c r="G6105" s="25">
        <v>3.2328370193822932E-2</v>
      </c>
      <c r="H6105" s="3">
        <f t="shared" si="285"/>
        <v>1775.8399999999519</v>
      </c>
      <c r="I6105" s="3">
        <f>MIN(H6105-K6105+L6105,'Power Look Up'!$F$4)</f>
        <v>1871.5449561185892</v>
      </c>
      <c r="K6105" s="51">
        <f t="array" ref="K6105">_xlfn.SUM(_xlfn.NORM.DIST($Q$3:$Q$1003,$F6105,$N6105,FALSE)*WindSpeedStep*$R$3:$R$1003)</f>
        <v>1770.1985291451872</v>
      </c>
      <c r="L6105" s="51">
        <f t="array" ref="L6105">_xlfn.SUM(_xlfn.NORM.DIST($Q$3:$Q$1003,$F6105,$O6105,FALSE)*WindSpeedStep*$R$3:$R$1003)</f>
        <v>1865.9034852638245</v>
      </c>
      <c r="N6105" s="43">
        <f t="shared" si="286"/>
        <v>1.0517078280208654</v>
      </c>
      <c r="O6105" s="43">
        <f t="shared" si="287"/>
        <v>0.34</v>
      </c>
    </row>
    <row r="6106" spans="5:15" x14ac:dyDescent="0.2">
      <c r="E6106" s="16" t="s">
        <v>835</v>
      </c>
      <c r="F6106" s="22">
        <v>10.492075839233953</v>
      </c>
      <c r="G6106" s="25">
        <v>2.5733706478785159E-2</v>
      </c>
      <c r="H6106" s="3">
        <f t="shared" si="285"/>
        <v>1767.8299999999522</v>
      </c>
      <c r="I6106" s="3">
        <f>MIN(H6106-K6106+L6106,'Power Look Up'!$F$4)</f>
        <v>1864.8450105917514</v>
      </c>
      <c r="K6106" s="51">
        <f t="array" ref="K6106">_xlfn.SUM(_xlfn.NORM.DIST($Q$3:$Q$1003,$F6106,$N6106,FALSE)*WindSpeedStep*$R$3:$R$1003)</f>
        <v>1764.0819874028859</v>
      </c>
      <c r="L6106" s="51">
        <f t="array" ref="L6106">_xlfn.SUM(_xlfn.NORM.DIST($Q$3:$Q$1003,$F6106,$O6106,FALSE)*WindSpeedStep*$R$3:$R$1003)</f>
        <v>1861.0969979946851</v>
      </c>
      <c r="N6106" s="43">
        <f t="shared" si="286"/>
        <v>1.0492075839233954</v>
      </c>
      <c r="O6106" s="43">
        <f t="shared" si="287"/>
        <v>0.27</v>
      </c>
    </row>
    <row r="6107" spans="5:15" x14ac:dyDescent="0.2">
      <c r="E6107" s="16" t="s">
        <v>836</v>
      </c>
      <c r="F6107" s="22">
        <v>9.8227479103441588</v>
      </c>
      <c r="G6107" s="25">
        <v>2.7487216659166005E-2</v>
      </c>
      <c r="H6107" s="3">
        <f t="shared" si="285"/>
        <v>1568.4199999999371</v>
      </c>
      <c r="I6107" s="3">
        <f>MIN(H6107-K6107+L6107,'Power Look Up'!$F$4)</f>
        <v>1608.8471753626875</v>
      </c>
      <c r="K6107" s="51">
        <f t="array" ref="K6107">_xlfn.SUM(_xlfn.NORM.DIST($Q$3:$Q$1003,$F6107,$N6107,FALSE)*WindSpeedStep*$R$3:$R$1003)</f>
        <v>1565.5171923744629</v>
      </c>
      <c r="L6107" s="51">
        <f t="array" ref="L6107">_xlfn.SUM(_xlfn.NORM.DIST($Q$3:$Q$1003,$F6107,$O6107,FALSE)*WindSpeedStep*$R$3:$R$1003)</f>
        <v>1605.9443677372133</v>
      </c>
      <c r="N6107" s="43">
        <f t="shared" si="286"/>
        <v>0.98227479103441595</v>
      </c>
      <c r="O6107" s="43">
        <f t="shared" si="287"/>
        <v>0.27</v>
      </c>
    </row>
    <row r="6108" spans="5:15" x14ac:dyDescent="0.2">
      <c r="E6108" s="16" t="s">
        <v>837</v>
      </c>
      <c r="F6108" s="22">
        <v>10.264399053800201</v>
      </c>
      <c r="G6108" s="25">
        <v>4.0918128552738103E-2</v>
      </c>
      <c r="H6108" s="3">
        <f t="shared" si="285"/>
        <v>1706.4199999999535</v>
      </c>
      <c r="I6108" s="3">
        <f>MIN(H6108-K6108+L6108,'Power Look Up'!$F$4)</f>
        <v>1776.384533342263</v>
      </c>
      <c r="K6108" s="51">
        <f t="array" ref="K6108">_xlfn.SUM(_xlfn.NORM.DIST($Q$3:$Q$1003,$F6108,$N6108,FALSE)*WindSpeedStep*$R$3:$R$1003)</f>
        <v>1703.8473334339851</v>
      </c>
      <c r="L6108" s="51">
        <f t="array" ref="L6108">_xlfn.SUM(_xlfn.NORM.DIST($Q$3:$Q$1003,$F6108,$O6108,FALSE)*WindSpeedStep*$R$3:$R$1003)</f>
        <v>1773.8118667762947</v>
      </c>
      <c r="N6108" s="43">
        <f t="shared" si="286"/>
        <v>1.0264399053800202</v>
      </c>
      <c r="O6108" s="43">
        <f t="shared" si="287"/>
        <v>0.42</v>
      </c>
    </row>
    <row r="6109" spans="5:15" x14ac:dyDescent="0.2">
      <c r="E6109" s="16" t="s">
        <v>838</v>
      </c>
      <c r="F6109" s="22">
        <v>10.559280024751667</v>
      </c>
      <c r="G6109" s="25">
        <v>3.5987302080184851E-2</v>
      </c>
      <c r="H6109" s="3">
        <f t="shared" si="285"/>
        <v>1786.5199999999518</v>
      </c>
      <c r="I6109" s="3">
        <f>MIN(H6109-K6109+L6109,'Power Look Up'!$F$4)</f>
        <v>1882.3719246749874</v>
      </c>
      <c r="K6109" s="51">
        <f t="array" ref="K6109">_xlfn.SUM(_xlfn.NORM.DIST($Q$3:$Q$1003,$F6109,$N6109,FALSE)*WindSpeedStep*$R$3:$R$1003)</f>
        <v>1780.2959725324965</v>
      </c>
      <c r="L6109" s="51">
        <f t="array" ref="L6109">_xlfn.SUM(_xlfn.NORM.DIST($Q$3:$Q$1003,$F6109,$O6109,FALSE)*WindSpeedStep*$R$3:$R$1003)</f>
        <v>1876.1478972075322</v>
      </c>
      <c r="N6109" s="43">
        <f t="shared" si="286"/>
        <v>1.0559280024751667</v>
      </c>
      <c r="O6109" s="43">
        <f t="shared" si="287"/>
        <v>0.38</v>
      </c>
    </row>
    <row r="6110" spans="5:15" x14ac:dyDescent="0.2">
      <c r="E6110" s="16" t="s">
        <v>839</v>
      </c>
      <c r="F6110" s="22">
        <v>10.914329092304909</v>
      </c>
      <c r="G6110" s="25">
        <v>4.3062656075797734E-2</v>
      </c>
      <c r="H6110" s="3">
        <f t="shared" si="285"/>
        <v>1879.9699999999498</v>
      </c>
      <c r="I6110" s="3">
        <f>MIN(H6110-K6110+L6110,'Power Look Up'!$F$4)</f>
        <v>1980.636107457897</v>
      </c>
      <c r="K6110" s="51">
        <f t="array" ref="K6110">_xlfn.SUM(_xlfn.NORM.DIST($Q$3:$Q$1003,$F6110,$N6110,FALSE)*WindSpeedStep*$R$3:$R$1003)</f>
        <v>1854.0150551594502</v>
      </c>
      <c r="L6110" s="51">
        <f t="array" ref="L6110">_xlfn.SUM(_xlfn.NORM.DIST($Q$3:$Q$1003,$F6110,$O6110,FALSE)*WindSpeedStep*$R$3:$R$1003)</f>
        <v>1954.6811626173974</v>
      </c>
      <c r="N6110" s="43">
        <f t="shared" si="286"/>
        <v>1.0914329092304909</v>
      </c>
      <c r="O6110" s="43">
        <f t="shared" si="287"/>
        <v>0.47</v>
      </c>
    </row>
    <row r="6111" spans="5:15" x14ac:dyDescent="0.2">
      <c r="E6111" s="16" t="s">
        <v>840</v>
      </c>
      <c r="F6111" s="22">
        <v>10.759299551322581</v>
      </c>
      <c r="G6111" s="25">
        <v>3.6247712793911334E-2</v>
      </c>
      <c r="H6111" s="3">
        <f t="shared" si="285"/>
        <v>1839.9199999999505</v>
      </c>
      <c r="I6111" s="3">
        <f>MIN(H6111-K6111+L6111,'Power Look Up'!$F$4)</f>
        <v>1947.0290648421974</v>
      </c>
      <c r="K6111" s="51">
        <f t="array" ref="K6111">_xlfn.SUM(_xlfn.NORM.DIST($Q$3:$Q$1003,$F6111,$N6111,FALSE)*WindSpeedStep*$R$3:$R$1003)</f>
        <v>1824.2776688373883</v>
      </c>
      <c r="L6111" s="51">
        <f t="array" ref="L6111">_xlfn.SUM(_xlfn.NORM.DIST($Q$3:$Q$1003,$F6111,$O6111,FALSE)*WindSpeedStep*$R$3:$R$1003)</f>
        <v>1931.3867336796352</v>
      </c>
      <c r="N6111" s="43">
        <f t="shared" si="286"/>
        <v>1.0759299551322581</v>
      </c>
      <c r="O6111" s="43">
        <f t="shared" si="287"/>
        <v>0.39</v>
      </c>
    </row>
    <row r="6112" spans="5:15" x14ac:dyDescent="0.2">
      <c r="E6112" s="16" t="s">
        <v>841</v>
      </c>
      <c r="F6112" s="22">
        <v>10.270625681998313</v>
      </c>
      <c r="G6112" s="25">
        <v>3.7972370143288033E-2</v>
      </c>
      <c r="H6112" s="3">
        <f t="shared" si="285"/>
        <v>1709.0899999999533</v>
      </c>
      <c r="I6112" s="3">
        <f>MIN(H6112-K6112+L6112,'Power Look Up'!$F$4)</f>
        <v>1781.5477471364136</v>
      </c>
      <c r="K6112" s="51">
        <f t="array" ref="K6112">_xlfn.SUM(_xlfn.NORM.DIST($Q$3:$Q$1003,$F6112,$N6112,FALSE)*WindSpeedStep*$R$3:$R$1003)</f>
        <v>1705.6014510317439</v>
      </c>
      <c r="L6112" s="51">
        <f t="array" ref="L6112">_xlfn.SUM(_xlfn.NORM.DIST($Q$3:$Q$1003,$F6112,$O6112,FALSE)*WindSpeedStep*$R$3:$R$1003)</f>
        <v>1778.0591981682041</v>
      </c>
      <c r="N6112" s="43">
        <f t="shared" si="286"/>
        <v>1.0270625681998313</v>
      </c>
      <c r="O6112" s="43">
        <f t="shared" si="287"/>
        <v>0.39</v>
      </c>
    </row>
    <row r="6113" spans="5:15" x14ac:dyDescent="0.2">
      <c r="E6113" s="16" t="s">
        <v>842</v>
      </c>
      <c r="F6113" s="22">
        <v>11.178500293128879</v>
      </c>
      <c r="G6113" s="25">
        <v>3.8466698459032944E-2</v>
      </c>
      <c r="H6113" s="3">
        <f t="shared" si="285"/>
        <v>1919.1199999999837</v>
      </c>
      <c r="I6113" s="3">
        <f>MIN(H6113-K6113+L6113,'Power Look Up'!$F$4)</f>
        <v>2000</v>
      </c>
      <c r="K6113" s="51">
        <f t="array" ref="K6113">_xlfn.SUM(_xlfn.NORM.DIST($Q$3:$Q$1003,$F6113,$N6113,FALSE)*WindSpeedStep*$R$3:$R$1003)</f>
        <v>1896.3454516455718</v>
      </c>
      <c r="L6113" s="51">
        <f t="array" ref="L6113">_xlfn.SUM(_xlfn.NORM.DIST($Q$3:$Q$1003,$F6113,$O6113,FALSE)*WindSpeedStep*$R$3:$R$1003)</f>
        <v>2000.4830539535108</v>
      </c>
      <c r="N6113" s="43">
        <f t="shared" si="286"/>
        <v>1.1178500293128879</v>
      </c>
      <c r="O6113" s="43">
        <f t="shared" si="287"/>
        <v>0.43</v>
      </c>
    </row>
    <row r="6114" spans="5:15" x14ac:dyDescent="0.2">
      <c r="E6114" s="16" t="s">
        <v>843</v>
      </c>
      <c r="F6114" s="22">
        <v>10.520826400277159</v>
      </c>
      <c r="G6114" s="25">
        <v>2.3762391896649301E-2</v>
      </c>
      <c r="H6114" s="3">
        <f t="shared" si="285"/>
        <v>1775.8399999999519</v>
      </c>
      <c r="I6114" s="3">
        <f>MIN(H6114-K6114+L6114,'Power Look Up'!$F$4)</f>
        <v>1876.1116867185629</v>
      </c>
      <c r="K6114" s="51">
        <f t="array" ref="K6114">_xlfn.SUM(_xlfn.NORM.DIST($Q$3:$Q$1003,$F6114,$N6114,FALSE)*WindSpeedStep*$R$3:$R$1003)</f>
        <v>1771.106855147355</v>
      </c>
      <c r="L6114" s="51">
        <f t="array" ref="L6114">_xlfn.SUM(_xlfn.NORM.DIST($Q$3:$Q$1003,$F6114,$O6114,FALSE)*WindSpeedStep*$R$3:$R$1003)</f>
        <v>1871.3785418659659</v>
      </c>
      <c r="N6114" s="43">
        <f t="shared" si="286"/>
        <v>1.0520826400277159</v>
      </c>
      <c r="O6114" s="43">
        <f t="shared" si="287"/>
        <v>0.24999999999999997</v>
      </c>
    </row>
    <row r="6115" spans="5:15" x14ac:dyDescent="0.2">
      <c r="E6115" s="16" t="s">
        <v>844</v>
      </c>
      <c r="F6115" s="22">
        <v>10.225543521729056</v>
      </c>
      <c r="G6115" s="25">
        <v>2.9338293789714604E-2</v>
      </c>
      <c r="H6115" s="3">
        <f t="shared" si="285"/>
        <v>1698.4099999999537</v>
      </c>
      <c r="I6115" s="3">
        <f>MIN(H6115-K6115+L6115,'Power Look Up'!$F$4)</f>
        <v>1771.7662061483065</v>
      </c>
      <c r="K6115" s="51">
        <f t="array" ref="K6115">_xlfn.SUM(_xlfn.NORM.DIST($Q$3:$Q$1003,$F6115,$N6115,FALSE)*WindSpeedStep*$R$3:$R$1003)</f>
        <v>1692.7692372877461</v>
      </c>
      <c r="L6115" s="51">
        <f t="array" ref="L6115">_xlfn.SUM(_xlfn.NORM.DIST($Q$3:$Q$1003,$F6115,$O6115,FALSE)*WindSpeedStep*$R$3:$R$1003)</f>
        <v>1766.125443436099</v>
      </c>
      <c r="N6115" s="43">
        <f t="shared" si="286"/>
        <v>1.0225543521729057</v>
      </c>
      <c r="O6115" s="43">
        <f t="shared" si="287"/>
        <v>0.3</v>
      </c>
    </row>
    <row r="6116" spans="5:15" x14ac:dyDescent="0.2">
      <c r="E6116" s="16" t="s">
        <v>845</v>
      </c>
      <c r="F6116" s="22">
        <v>10.507867472757006</v>
      </c>
      <c r="G6116" s="25">
        <v>4.8535062068706177E-2</v>
      </c>
      <c r="H6116" s="3">
        <f t="shared" si="285"/>
        <v>1773.1699999999521</v>
      </c>
      <c r="I6116" s="3">
        <f>MIN(H6116-K6116+L6116,'Power Look Up'!$F$4)</f>
        <v>1851.9955369056652</v>
      </c>
      <c r="K6116" s="51">
        <f t="array" ref="K6116">_xlfn.SUM(_xlfn.NORM.DIST($Q$3:$Q$1003,$F6116,$N6116,FALSE)*WindSpeedStep*$R$3:$R$1003)</f>
        <v>1767.9568294093433</v>
      </c>
      <c r="L6116" s="51">
        <f t="array" ref="L6116">_xlfn.SUM(_xlfn.NORM.DIST($Q$3:$Q$1003,$F6116,$O6116,FALSE)*WindSpeedStep*$R$3:$R$1003)</f>
        <v>1846.7823663150564</v>
      </c>
      <c r="N6116" s="43">
        <f t="shared" si="286"/>
        <v>1.0507867472757006</v>
      </c>
      <c r="O6116" s="43">
        <f t="shared" si="287"/>
        <v>0.51</v>
      </c>
    </row>
    <row r="6117" spans="5:15" x14ac:dyDescent="0.2">
      <c r="E6117" s="16" t="s">
        <v>846</v>
      </c>
      <c r="F6117" s="22">
        <v>10.205377888679463</v>
      </c>
      <c r="G6117" s="25">
        <v>2.8416390178132335E-2</v>
      </c>
      <c r="H6117" s="3">
        <f t="shared" si="285"/>
        <v>1693.0699999999538</v>
      </c>
      <c r="I6117" s="3">
        <f>MIN(H6117-K6117+L6117,'Power Look Up'!$F$4)</f>
        <v>1765.2077142040907</v>
      </c>
      <c r="K6117" s="51">
        <f t="array" ref="K6117">_xlfn.SUM(_xlfn.NORM.DIST($Q$3:$Q$1003,$F6117,$N6117,FALSE)*WindSpeedStep*$R$3:$R$1003)</f>
        <v>1686.9308829049573</v>
      </c>
      <c r="L6117" s="51">
        <f t="array" ref="L6117">_xlfn.SUM(_xlfn.NORM.DIST($Q$3:$Q$1003,$F6117,$O6117,FALSE)*WindSpeedStep*$R$3:$R$1003)</f>
        <v>1759.0685971090943</v>
      </c>
      <c r="N6117" s="43">
        <f t="shared" si="286"/>
        <v>1.0205377888679463</v>
      </c>
      <c r="O6117" s="43">
        <f t="shared" si="287"/>
        <v>0.28999999999999998</v>
      </c>
    </row>
    <row r="6118" spans="5:15" x14ac:dyDescent="0.2">
      <c r="E6118" s="16" t="s">
        <v>847</v>
      </c>
      <c r="F6118" s="22">
        <v>11.008649614263158</v>
      </c>
      <c r="G6118" s="25">
        <v>8.6295779526777708E-2</v>
      </c>
      <c r="H6118" s="3">
        <f t="shared" si="285"/>
        <v>1904.839999999984</v>
      </c>
      <c r="I6118" s="3">
        <f>MIN(H6118-K6118+L6118,'Power Look Up'!$F$4)</f>
        <v>1929.9237078129797</v>
      </c>
      <c r="K6118" s="51">
        <f t="array" ref="K6118">_xlfn.SUM(_xlfn.NORM.DIST($Q$3:$Q$1003,$F6118,$N6118,FALSE)*WindSpeedStep*$R$3:$R$1003)</f>
        <v>1870.3029320302899</v>
      </c>
      <c r="L6118" s="51">
        <f t="array" ref="L6118">_xlfn.SUM(_xlfn.NORM.DIST($Q$3:$Q$1003,$F6118,$O6118,FALSE)*WindSpeedStep*$R$3:$R$1003)</f>
        <v>1895.3866398432856</v>
      </c>
      <c r="N6118" s="43">
        <f t="shared" si="286"/>
        <v>1.1008649614263157</v>
      </c>
      <c r="O6118" s="43">
        <f t="shared" si="287"/>
        <v>0.95</v>
      </c>
    </row>
    <row r="6119" spans="5:15" x14ac:dyDescent="0.2">
      <c r="E6119" s="16" t="s">
        <v>848</v>
      </c>
      <c r="F6119" s="22">
        <v>11.359883284154428</v>
      </c>
      <c r="G6119" s="25">
        <v>4.4894827459308867E-2</v>
      </c>
      <c r="H6119" s="3">
        <f t="shared" si="285"/>
        <v>1934.2399999999834</v>
      </c>
      <c r="I6119" s="3">
        <f>MIN(H6119-K6119+L6119,'Power Look Up'!$F$4)</f>
        <v>2000</v>
      </c>
      <c r="K6119" s="51">
        <f t="array" ref="K6119">_xlfn.SUM(_xlfn.NORM.DIST($Q$3:$Q$1003,$F6119,$N6119,FALSE)*WindSpeedStep*$R$3:$R$1003)</f>
        <v>1919.782956066658</v>
      </c>
      <c r="L6119" s="51">
        <f t="array" ref="L6119">_xlfn.SUM(_xlfn.NORM.DIST($Q$3:$Q$1003,$F6119,$O6119,FALSE)*WindSpeedStep*$R$3:$R$1003)</f>
        <v>2006.788120620826</v>
      </c>
      <c r="N6119" s="43">
        <f t="shared" si="286"/>
        <v>1.1359883284154428</v>
      </c>
      <c r="O6119" s="43">
        <f t="shared" si="287"/>
        <v>0.51</v>
      </c>
    </row>
    <row r="6120" spans="5:15" x14ac:dyDescent="0.2">
      <c r="E6120" s="16" t="s">
        <v>849</v>
      </c>
      <c r="F6120" s="22">
        <v>11.362312240386645</v>
      </c>
      <c r="G6120" s="25">
        <v>4.0484717394489313E-2</v>
      </c>
      <c r="H6120" s="3">
        <f t="shared" si="285"/>
        <v>1934.2399999999834</v>
      </c>
      <c r="I6120" s="3">
        <f>MIN(H6120-K6120+L6120,'Power Look Up'!$F$4)</f>
        <v>2000</v>
      </c>
      <c r="K6120" s="51">
        <f t="array" ref="K6120">_xlfn.SUM(_xlfn.NORM.DIST($Q$3:$Q$1003,$F6120,$N6120,FALSE)*WindSpeedStep*$R$3:$R$1003)</f>
        <v>1920.0680117288114</v>
      </c>
      <c r="L6120" s="51">
        <f t="array" ref="L6120">_xlfn.SUM(_xlfn.NORM.DIST($Q$3:$Q$1003,$F6120,$O6120,FALSE)*WindSpeedStep*$R$3:$R$1003)</f>
        <v>2012.4280020115104</v>
      </c>
      <c r="N6120" s="43">
        <f t="shared" si="286"/>
        <v>1.1362312240386645</v>
      </c>
      <c r="O6120" s="43">
        <f t="shared" si="287"/>
        <v>0.46</v>
      </c>
    </row>
    <row r="6121" spans="5:15" x14ac:dyDescent="0.2">
      <c r="E6121" s="16" t="s">
        <v>850</v>
      </c>
      <c r="F6121" s="22">
        <v>11.171580761805245</v>
      </c>
      <c r="G6121" s="25">
        <v>3.222462493676917E-2</v>
      </c>
      <c r="H6121" s="3">
        <f t="shared" si="285"/>
        <v>1918.2799999999838</v>
      </c>
      <c r="I6121" s="3">
        <f>MIN(H6121-K6121+L6121,'Power Look Up'!$F$4)</f>
        <v>2000</v>
      </c>
      <c r="K6121" s="51">
        <f t="array" ref="K6121">_xlfn.SUM(_xlfn.NORM.DIST($Q$3:$Q$1003,$F6121,$N6121,FALSE)*WindSpeedStep*$R$3:$R$1003)</f>
        <v>1895.3642797752639</v>
      </c>
      <c r="L6121" s="51">
        <f t="array" ref="L6121">_xlfn.SUM(_xlfn.NORM.DIST($Q$3:$Q$1003,$F6121,$O6121,FALSE)*WindSpeedStep*$R$3:$R$1003)</f>
        <v>2008.8728953806158</v>
      </c>
      <c r="N6121" s="43">
        <f t="shared" si="286"/>
        <v>1.1171580761805247</v>
      </c>
      <c r="O6121" s="43">
        <f t="shared" si="287"/>
        <v>0.36000000000000004</v>
      </c>
    </row>
    <row r="6122" spans="5:15" x14ac:dyDescent="0.2">
      <c r="E6122" s="16" t="s">
        <v>851</v>
      </c>
      <c r="F6122" s="22">
        <v>11.427151412543294</v>
      </c>
      <c r="G6122" s="25">
        <v>2.5378153271135826E-2</v>
      </c>
      <c r="H6122" s="3">
        <f t="shared" si="285"/>
        <v>1940.1199999999833</v>
      </c>
      <c r="I6122" s="3">
        <f>MIN(H6122-K6122+L6122,'Power Look Up'!$F$4)</f>
        <v>2000</v>
      </c>
      <c r="K6122" s="51">
        <f t="array" ref="K6122">_xlfn.SUM(_xlfn.NORM.DIST($Q$3:$Q$1003,$F6122,$N6122,FALSE)*WindSpeedStep*$R$3:$R$1003)</f>
        <v>1927.4095953737499</v>
      </c>
      <c r="L6122" s="51">
        <f t="array" ref="L6122">_xlfn.SUM(_xlfn.NORM.DIST($Q$3:$Q$1003,$F6122,$O6122,FALSE)*WindSpeedStep*$R$3:$R$1003)</f>
        <v>2028.5524717180674</v>
      </c>
      <c r="N6122" s="43">
        <f t="shared" si="286"/>
        <v>1.1427151412543295</v>
      </c>
      <c r="O6122" s="43">
        <f t="shared" si="287"/>
        <v>0.28999999999999998</v>
      </c>
    </row>
    <row r="6123" spans="5:15" x14ac:dyDescent="0.2">
      <c r="E6123" s="16" t="s">
        <v>852</v>
      </c>
      <c r="F6123" s="22">
        <v>10.752407959687909</v>
      </c>
      <c r="G6123" s="25">
        <v>5.2081357227098196E-2</v>
      </c>
      <c r="H6123" s="3">
        <f t="shared" si="285"/>
        <v>1837.2499999999507</v>
      </c>
      <c r="I6123" s="3">
        <f>MIN(H6123-K6123+L6123,'Power Look Up'!$F$4)</f>
        <v>1920.6238526379368</v>
      </c>
      <c r="K6123" s="51">
        <f t="array" ref="K6123">_xlfn.SUM(_xlfn.NORM.DIST($Q$3:$Q$1003,$F6123,$N6123,FALSE)*WindSpeedStep*$R$3:$R$1003)</f>
        <v>1822.8683398484122</v>
      </c>
      <c r="L6123" s="51">
        <f t="array" ref="L6123">_xlfn.SUM(_xlfn.NORM.DIST($Q$3:$Q$1003,$F6123,$O6123,FALSE)*WindSpeedStep*$R$3:$R$1003)</f>
        <v>1906.2421924863984</v>
      </c>
      <c r="N6123" s="43">
        <f t="shared" si="286"/>
        <v>1.0752407959687911</v>
      </c>
      <c r="O6123" s="43">
        <f t="shared" si="287"/>
        <v>0.56000000000000005</v>
      </c>
    </row>
    <row r="6124" spans="5:15" x14ac:dyDescent="0.2">
      <c r="E6124" s="16" t="s">
        <v>853</v>
      </c>
      <c r="F6124" s="22">
        <v>10.629001607984348</v>
      </c>
      <c r="G6124" s="25">
        <v>2.4461375544876377E-2</v>
      </c>
      <c r="H6124" s="3">
        <f t="shared" si="285"/>
        <v>1805.2099999999514</v>
      </c>
      <c r="I6124" s="3">
        <f>MIN(H6124-K6124+L6124,'Power Look Up'!$F$4)</f>
        <v>1915.353386244683</v>
      </c>
      <c r="K6124" s="51">
        <f t="array" ref="K6124">_xlfn.SUM(_xlfn.NORM.DIST($Q$3:$Q$1003,$F6124,$N6124,FALSE)*WindSpeedStep*$R$3:$R$1003)</f>
        <v>1796.353021074334</v>
      </c>
      <c r="L6124" s="51">
        <f t="array" ref="L6124">_xlfn.SUM(_xlfn.NORM.DIST($Q$3:$Q$1003,$F6124,$O6124,FALSE)*WindSpeedStep*$R$3:$R$1003)</f>
        <v>1906.4964073190656</v>
      </c>
      <c r="N6124" s="43">
        <f t="shared" si="286"/>
        <v>1.0629001607984347</v>
      </c>
      <c r="O6124" s="43">
        <f t="shared" si="287"/>
        <v>0.26</v>
      </c>
    </row>
    <row r="6125" spans="5:15" x14ac:dyDescent="0.2">
      <c r="E6125" s="16" t="s">
        <v>854</v>
      </c>
      <c r="F6125" s="22">
        <v>11.027102855772263</v>
      </c>
      <c r="G6125" s="25">
        <v>3.083312130547718E-2</v>
      </c>
      <c r="H6125" s="3">
        <f t="shared" si="285"/>
        <v>1906.5199999999841</v>
      </c>
      <c r="I6125" s="3">
        <f>MIN(H6125-K6125+L6125,'Power Look Up'!$F$4)</f>
        <v>2000</v>
      </c>
      <c r="K6125" s="51">
        <f t="array" ref="K6125">_xlfn.SUM(_xlfn.NORM.DIST($Q$3:$Q$1003,$F6125,$N6125,FALSE)*WindSpeedStep*$R$3:$R$1003)</f>
        <v>1873.3341061002184</v>
      </c>
      <c r="L6125" s="51">
        <f t="array" ref="L6125">_xlfn.SUM(_xlfn.NORM.DIST($Q$3:$Q$1003,$F6125,$O6125,FALSE)*WindSpeedStep*$R$3:$R$1003)</f>
        <v>1993.4173615992756</v>
      </c>
      <c r="N6125" s="43">
        <f t="shared" si="286"/>
        <v>1.1027102855772264</v>
      </c>
      <c r="O6125" s="43">
        <f t="shared" si="287"/>
        <v>0.34</v>
      </c>
    </row>
    <row r="6126" spans="5:15" x14ac:dyDescent="0.2">
      <c r="E6126" s="16" t="s">
        <v>855</v>
      </c>
      <c r="F6126" s="22">
        <v>11.476099496489756</v>
      </c>
      <c r="G6126" s="25">
        <v>3.0498167091271386E-2</v>
      </c>
      <c r="H6126" s="3">
        <f t="shared" si="285"/>
        <v>1944.3199999999831</v>
      </c>
      <c r="I6126" s="3">
        <f>MIN(H6126-K6126+L6126,'Power Look Up'!$F$4)</f>
        <v>2000</v>
      </c>
      <c r="K6126" s="51">
        <f t="array" ref="K6126">_xlfn.SUM(_xlfn.NORM.DIST($Q$3:$Q$1003,$F6126,$N6126,FALSE)*WindSpeedStep*$R$3:$R$1003)</f>
        <v>1932.6183473489243</v>
      </c>
      <c r="L6126" s="51">
        <f t="array" ref="L6126">_xlfn.SUM(_xlfn.NORM.DIST($Q$3:$Q$1003,$F6126,$O6126,FALSE)*WindSpeedStep*$R$3:$R$1003)</f>
        <v>2026.1254146161239</v>
      </c>
      <c r="N6126" s="43">
        <f t="shared" si="286"/>
        <v>1.1476099496489756</v>
      </c>
      <c r="O6126" s="43">
        <f t="shared" si="287"/>
        <v>0.35</v>
      </c>
    </row>
    <row r="6127" spans="5:15" x14ac:dyDescent="0.2">
      <c r="E6127" s="16" t="s">
        <v>856</v>
      </c>
      <c r="F6127" s="22">
        <v>11.264129730483704</v>
      </c>
      <c r="G6127" s="25">
        <v>2.8408763717803751E-2</v>
      </c>
      <c r="H6127" s="3">
        <f t="shared" si="285"/>
        <v>1925.8399999999835</v>
      </c>
      <c r="I6127" s="3">
        <f>MIN(H6127-K6127+L6127,'Power Look Up'!$F$4)</f>
        <v>2000</v>
      </c>
      <c r="K6127" s="51">
        <f t="array" ref="K6127">_xlfn.SUM(_xlfn.NORM.DIST($Q$3:$Q$1003,$F6127,$N6127,FALSE)*WindSpeedStep*$R$3:$R$1003)</f>
        <v>1907.9489522141689</v>
      </c>
      <c r="L6127" s="51">
        <f t="array" ref="L6127">_xlfn.SUM(_xlfn.NORM.DIST($Q$3:$Q$1003,$F6127,$O6127,FALSE)*WindSpeedStep*$R$3:$R$1003)</f>
        <v>2020.8778103793165</v>
      </c>
      <c r="N6127" s="43">
        <f t="shared" si="286"/>
        <v>1.1264129730483705</v>
      </c>
      <c r="O6127" s="43">
        <f t="shared" si="287"/>
        <v>0.32</v>
      </c>
    </row>
    <row r="6128" spans="5:15" x14ac:dyDescent="0.2">
      <c r="E6128" s="16" t="s">
        <v>857</v>
      </c>
      <c r="F6128" s="22">
        <v>11.656359724758339</v>
      </c>
      <c r="G6128" s="25">
        <v>3.4316030857420445E-2</v>
      </c>
      <c r="H6128" s="3">
        <f t="shared" si="285"/>
        <v>1959.4399999999828</v>
      </c>
      <c r="I6128" s="3">
        <f>MIN(H6128-K6128+L6128,'Power Look Up'!$F$4)</f>
        <v>2000</v>
      </c>
      <c r="K6128" s="51">
        <f t="array" ref="K6128">_xlfn.SUM(_xlfn.NORM.DIST($Q$3:$Q$1003,$F6128,$N6128,FALSE)*WindSpeedStep*$R$3:$R$1003)</f>
        <v>1949.4872344495334</v>
      </c>
      <c r="L6128" s="51">
        <f t="array" ref="L6128">_xlfn.SUM(_xlfn.NORM.DIST($Q$3:$Q$1003,$F6128,$O6128,FALSE)*WindSpeedStep*$R$3:$R$1003)</f>
        <v>2025.6159252379618</v>
      </c>
      <c r="N6128" s="43">
        <f t="shared" si="286"/>
        <v>1.1656359724758338</v>
      </c>
      <c r="O6128" s="43">
        <f t="shared" si="287"/>
        <v>0.4</v>
      </c>
    </row>
    <row r="6129" spans="5:15" x14ac:dyDescent="0.2">
      <c r="E6129" s="16" t="s">
        <v>858</v>
      </c>
      <c r="F6129" s="22">
        <v>12.057989654177101</v>
      </c>
      <c r="G6129" s="25">
        <v>2.5709094873257791E-2</v>
      </c>
      <c r="H6129" s="3">
        <f t="shared" si="285"/>
        <v>1988.6599999999976</v>
      </c>
      <c r="I6129" s="3">
        <f>MIN(H6129-K6129+L6129,'Power Look Up'!$F$4)</f>
        <v>2000</v>
      </c>
      <c r="K6129" s="51">
        <f t="array" ref="K6129">_xlfn.SUM(_xlfn.NORM.DIST($Q$3:$Q$1003,$F6129,$N6129,FALSE)*WindSpeedStep*$R$3:$R$1003)</f>
        <v>1975.950677605631</v>
      </c>
      <c r="L6129" s="51">
        <f t="array" ref="L6129">_xlfn.SUM(_xlfn.NORM.DIST($Q$3:$Q$1003,$F6129,$O6129,FALSE)*WindSpeedStep*$R$3:$R$1003)</f>
        <v>2022.9522650076619</v>
      </c>
      <c r="N6129" s="43">
        <f t="shared" si="286"/>
        <v>1.2057989654177101</v>
      </c>
      <c r="O6129" s="43">
        <f t="shared" si="287"/>
        <v>0.31</v>
      </c>
    </row>
    <row r="6130" spans="5:15" x14ac:dyDescent="0.2">
      <c r="E6130" s="16" t="s">
        <v>859</v>
      </c>
      <c r="F6130" s="22">
        <v>11.934868264648435</v>
      </c>
      <c r="G6130" s="25">
        <v>3.2677361102945383E-2</v>
      </c>
      <c r="H6130" s="3">
        <f t="shared" si="285"/>
        <v>1982.1199999999824</v>
      </c>
      <c r="I6130" s="3">
        <f>MIN(H6130-K6130+L6130,'Power Look Up'!$F$4)</f>
        <v>2000</v>
      </c>
      <c r="K6130" s="51">
        <f t="array" ref="K6130">_xlfn.SUM(_xlfn.NORM.DIST($Q$3:$Q$1003,$F6130,$N6130,FALSE)*WindSpeedStep*$R$3:$R$1003)</f>
        <v>1969.2638361411855</v>
      </c>
      <c r="L6130" s="51">
        <f t="array" ref="L6130">_xlfn.SUM(_xlfn.NORM.DIST($Q$3:$Q$1003,$F6130,$O6130,FALSE)*WindSpeedStep*$R$3:$R$1003)</f>
        <v>2024.2917342168562</v>
      </c>
      <c r="N6130" s="43">
        <f t="shared" si="286"/>
        <v>1.1934868264648435</v>
      </c>
      <c r="O6130" s="43">
        <f t="shared" si="287"/>
        <v>0.39</v>
      </c>
    </row>
    <row r="6131" spans="5:15" x14ac:dyDescent="0.2">
      <c r="E6131" s="16" t="s">
        <v>860</v>
      </c>
      <c r="F6131" s="22">
        <v>11.675313234418908</v>
      </c>
      <c r="G6131" s="25">
        <v>2.8264766295704822E-2</v>
      </c>
      <c r="H6131" s="3">
        <f t="shared" si="285"/>
        <v>1961.1199999999828</v>
      </c>
      <c r="I6131" s="3">
        <f>MIN(H6131-K6131+L6131,'Power Look Up'!$F$4)</f>
        <v>2000</v>
      </c>
      <c r="K6131" s="51">
        <f t="array" ref="K6131">_xlfn.SUM(_xlfn.NORM.DIST($Q$3:$Q$1003,$F6131,$N6131,FALSE)*WindSpeedStep*$R$3:$R$1003)</f>
        <v>1951.0620660550894</v>
      </c>
      <c r="L6131" s="51">
        <f t="array" ref="L6131">_xlfn.SUM(_xlfn.NORM.DIST($Q$3:$Q$1003,$F6131,$O6131,FALSE)*WindSpeedStep*$R$3:$R$1003)</f>
        <v>2027.5296930459422</v>
      </c>
      <c r="N6131" s="43">
        <f t="shared" si="286"/>
        <v>1.1675313234418909</v>
      </c>
      <c r="O6131" s="43">
        <f t="shared" si="287"/>
        <v>0.33</v>
      </c>
    </row>
    <row r="6132" spans="5:15" x14ac:dyDescent="0.2">
      <c r="E6132" s="16" t="s">
        <v>861</v>
      </c>
      <c r="F6132" s="22">
        <v>11.882222478688599</v>
      </c>
      <c r="G6132" s="25">
        <v>2.8614175555945715E-2</v>
      </c>
      <c r="H6132" s="3">
        <f t="shared" si="285"/>
        <v>1977.9199999999823</v>
      </c>
      <c r="I6132" s="3">
        <f>MIN(H6132-K6132+L6132,'Power Look Up'!$F$4)</f>
        <v>2000</v>
      </c>
      <c r="K6132" s="51">
        <f t="array" ref="K6132">_xlfn.SUM(_xlfn.NORM.DIST($Q$3:$Q$1003,$F6132,$N6132,FALSE)*WindSpeedStep*$R$3:$R$1003)</f>
        <v>1966.046597127302</v>
      </c>
      <c r="L6132" s="51">
        <f t="array" ref="L6132">_xlfn.SUM(_xlfn.NORM.DIST($Q$3:$Q$1003,$F6132,$O6132,FALSE)*WindSpeedStep*$R$3:$R$1003)</f>
        <v>2025.3255083023266</v>
      </c>
      <c r="N6132" s="43">
        <f t="shared" si="286"/>
        <v>1.18822224786886</v>
      </c>
      <c r="O6132" s="43">
        <f t="shared" si="287"/>
        <v>0.34</v>
      </c>
    </row>
    <row r="6133" spans="5:15" x14ac:dyDescent="0.2">
      <c r="E6133" s="16" t="s">
        <v>862</v>
      </c>
      <c r="F6133" s="22">
        <v>11.205905202851952</v>
      </c>
      <c r="G6133" s="25">
        <v>3.7480238534688667E-2</v>
      </c>
      <c r="H6133" s="3">
        <f t="shared" si="285"/>
        <v>1921.6399999999837</v>
      </c>
      <c r="I6133" s="3">
        <f>MIN(H6133-K6133+L6133,'Power Look Up'!$F$4)</f>
        <v>2000</v>
      </c>
      <c r="K6133" s="51">
        <f t="array" ref="K6133">_xlfn.SUM(_xlfn.NORM.DIST($Q$3:$Q$1003,$F6133,$N6133,FALSE)*WindSpeedStep*$R$3:$R$1003)</f>
        <v>1900.1668446667775</v>
      </c>
      <c r="L6133" s="51">
        <f t="array" ref="L6133">_xlfn.SUM(_xlfn.NORM.DIST($Q$3:$Q$1003,$F6133,$O6133,FALSE)*WindSpeedStep*$R$3:$R$1003)</f>
        <v>2004.6103903322528</v>
      </c>
      <c r="N6133" s="43">
        <f t="shared" si="286"/>
        <v>1.1205905202851951</v>
      </c>
      <c r="O6133" s="43">
        <f t="shared" si="287"/>
        <v>0.41999999999999993</v>
      </c>
    </row>
    <row r="6134" spans="5:15" x14ac:dyDescent="0.2">
      <c r="E6134" s="16" t="s">
        <v>863</v>
      </c>
      <c r="F6134" s="22">
        <v>11.548702137889769</v>
      </c>
      <c r="G6134" s="25">
        <v>3.1172333973259855E-2</v>
      </c>
      <c r="H6134" s="3">
        <f t="shared" si="285"/>
        <v>1950.199999999983</v>
      </c>
      <c r="I6134" s="3">
        <f>MIN(H6134-K6134+L6134,'Power Look Up'!$F$4)</f>
        <v>2000</v>
      </c>
      <c r="K6134" s="51">
        <f t="array" ref="K6134">_xlfn.SUM(_xlfn.NORM.DIST($Q$3:$Q$1003,$F6134,$N6134,FALSE)*WindSpeedStep*$R$3:$R$1003)</f>
        <v>1939.8374860092795</v>
      </c>
      <c r="L6134" s="51">
        <f t="array" ref="L6134">_xlfn.SUM(_xlfn.NORM.DIST($Q$3:$Q$1003,$F6134,$O6134,FALSE)*WindSpeedStep*$R$3:$R$1003)</f>
        <v>2026.5679892793789</v>
      </c>
      <c r="N6134" s="43">
        <f t="shared" si="286"/>
        <v>1.154870213788977</v>
      </c>
      <c r="O6134" s="43">
        <f t="shared" si="287"/>
        <v>0.36</v>
      </c>
    </row>
    <row r="6135" spans="5:15" x14ac:dyDescent="0.2">
      <c r="E6135" s="16" t="s">
        <v>864</v>
      </c>
      <c r="F6135" s="22">
        <v>11.319969701438414</v>
      </c>
      <c r="G6135" s="25">
        <v>4.2402940348772046E-2</v>
      </c>
      <c r="H6135" s="3">
        <f t="shared" si="285"/>
        <v>1930.8799999999835</v>
      </c>
      <c r="I6135" s="3">
        <f>MIN(H6135-K6135+L6135,'Power Look Up'!$F$4)</f>
        <v>2000</v>
      </c>
      <c r="K6135" s="51">
        <f t="array" ref="K6135">_xlfn.SUM(_xlfn.NORM.DIST($Q$3:$Q$1003,$F6135,$N6135,FALSE)*WindSpeedStep*$R$3:$R$1003)</f>
        <v>1914.9927366648101</v>
      </c>
      <c r="L6135" s="51">
        <f t="array" ref="L6135">_xlfn.SUM(_xlfn.NORM.DIST($Q$3:$Q$1003,$F6135,$O6135,FALSE)*WindSpeedStep*$R$3:$R$1003)</f>
        <v>2007.2367308055577</v>
      </c>
      <c r="N6135" s="43">
        <f t="shared" si="286"/>
        <v>1.1319969701438415</v>
      </c>
      <c r="O6135" s="43">
        <f t="shared" si="287"/>
        <v>0.48</v>
      </c>
    </row>
    <row r="6136" spans="5:15" x14ac:dyDescent="0.2">
      <c r="E6136" s="16" t="s">
        <v>865</v>
      </c>
      <c r="F6136" s="22">
        <v>12.169003605030204</v>
      </c>
      <c r="G6136" s="25">
        <v>4.0266238379406231E-2</v>
      </c>
      <c r="H6136" s="3">
        <f t="shared" si="285"/>
        <v>1989.8699999999976</v>
      </c>
      <c r="I6136" s="3">
        <f>MIN(H6136-K6136+L6136,'Power Look Up'!$F$4)</f>
        <v>2000</v>
      </c>
      <c r="K6136" s="51">
        <f t="array" ref="K6136">_xlfn.SUM(_xlfn.NORM.DIST($Q$3:$Q$1003,$F6136,$N6136,FALSE)*WindSpeedStep*$R$3:$R$1003)</f>
        <v>1981.0649782879607</v>
      </c>
      <c r="L6136" s="51">
        <f t="array" ref="L6136">_xlfn.SUM(_xlfn.NORM.DIST($Q$3:$Q$1003,$F6136,$O6136,FALSE)*WindSpeedStep*$R$3:$R$1003)</f>
        <v>2020.5856197073895</v>
      </c>
      <c r="N6136" s="43">
        <f t="shared" si="286"/>
        <v>1.2169003605030204</v>
      </c>
      <c r="O6136" s="43">
        <f t="shared" si="287"/>
        <v>0.49</v>
      </c>
    </row>
    <row r="6137" spans="5:15" x14ac:dyDescent="0.2">
      <c r="E6137" s="16" t="s">
        <v>866</v>
      </c>
      <c r="F6137" s="22">
        <v>11.559180868375769</v>
      </c>
      <c r="G6137" s="25">
        <v>3.71998677844394E-2</v>
      </c>
      <c r="H6137" s="3">
        <f t="shared" si="285"/>
        <v>1951.0399999999831</v>
      </c>
      <c r="I6137" s="3">
        <f>MIN(H6137-K6137+L6137,'Power Look Up'!$F$4)</f>
        <v>2000</v>
      </c>
      <c r="K6137" s="51">
        <f t="array" ref="K6137">_xlfn.SUM(_xlfn.NORM.DIST($Q$3:$Q$1003,$F6137,$N6137,FALSE)*WindSpeedStep*$R$3:$R$1003)</f>
        <v>1940.8309593041993</v>
      </c>
      <c r="L6137" s="51">
        <f t="array" ref="L6137">_xlfn.SUM(_xlfn.NORM.DIST($Q$3:$Q$1003,$F6137,$O6137,FALSE)*WindSpeedStep*$R$3:$R$1003)</f>
        <v>2022.9684057350999</v>
      </c>
      <c r="N6137" s="43">
        <f t="shared" si="286"/>
        <v>1.1559180868375769</v>
      </c>
      <c r="O6137" s="43">
        <f t="shared" si="287"/>
        <v>0.43</v>
      </c>
    </row>
    <row r="6138" spans="5:15" x14ac:dyDescent="0.2">
      <c r="E6138" s="16" t="s">
        <v>867</v>
      </c>
      <c r="F6138" s="22">
        <v>11.519645561463678</v>
      </c>
      <c r="G6138" s="25">
        <v>3.2987126033738615E-2</v>
      </c>
      <c r="H6138" s="3">
        <f t="shared" si="285"/>
        <v>1947.679999999983</v>
      </c>
      <c r="I6138" s="3">
        <f>MIN(H6138-K6138+L6138,'Power Look Up'!$F$4)</f>
        <v>2000</v>
      </c>
      <c r="K6138" s="51">
        <f t="array" ref="K6138">_xlfn.SUM(_xlfn.NORM.DIST($Q$3:$Q$1003,$F6138,$N6138,FALSE)*WindSpeedStep*$R$3:$R$1003)</f>
        <v>1937.0193932282673</v>
      </c>
      <c r="L6138" s="51">
        <f t="array" ref="L6138">_xlfn.SUM(_xlfn.NORM.DIST($Q$3:$Q$1003,$F6138,$O6138,FALSE)*WindSpeedStep*$R$3:$R$1003)</f>
        <v>2025.1804665897218</v>
      </c>
      <c r="N6138" s="43">
        <f t="shared" si="286"/>
        <v>1.1519645561463678</v>
      </c>
      <c r="O6138" s="43">
        <f t="shared" si="287"/>
        <v>0.37999999999999995</v>
      </c>
    </row>
    <row r="6139" spans="5:15" x14ac:dyDescent="0.2">
      <c r="E6139" s="16" t="s">
        <v>868</v>
      </c>
      <c r="F6139" s="22">
        <v>12.276627955161905</v>
      </c>
      <c r="G6139" s="25">
        <v>3.7469572400504789E-2</v>
      </c>
      <c r="H6139" s="3">
        <f t="shared" si="285"/>
        <v>1991.0799999999977</v>
      </c>
      <c r="I6139" s="3">
        <f>MIN(H6139-K6139+L6139,'Power Look Up'!$F$4)</f>
        <v>2000</v>
      </c>
      <c r="K6139" s="51">
        <f t="array" ref="K6139">_xlfn.SUM(_xlfn.NORM.DIST($Q$3:$Q$1003,$F6139,$N6139,FALSE)*WindSpeedStep*$R$3:$R$1003)</f>
        <v>1985.2877755255222</v>
      </c>
      <c r="L6139" s="51">
        <f t="array" ref="L6139">_xlfn.SUM(_xlfn.NORM.DIST($Q$3:$Q$1003,$F6139,$O6139,FALSE)*WindSpeedStep*$R$3:$R$1003)</f>
        <v>2019.3283531655316</v>
      </c>
      <c r="N6139" s="43">
        <f t="shared" si="286"/>
        <v>1.2276627955161905</v>
      </c>
      <c r="O6139" s="43">
        <f t="shared" si="287"/>
        <v>0.46</v>
      </c>
    </row>
    <row r="6140" spans="5:15" x14ac:dyDescent="0.2">
      <c r="E6140" s="16" t="s">
        <v>869</v>
      </c>
      <c r="F6140" s="22">
        <v>12.211167324953589</v>
      </c>
      <c r="G6140" s="25">
        <v>4.3402893916369652E-2</v>
      </c>
      <c r="H6140" s="3">
        <f t="shared" si="285"/>
        <v>1990.3099999999977</v>
      </c>
      <c r="I6140" s="3">
        <f>MIN(H6140-K6140+L6140,'Power Look Up'!$F$4)</f>
        <v>2000</v>
      </c>
      <c r="K6140" s="51">
        <f t="array" ref="K6140">_xlfn.SUM(_xlfn.NORM.DIST($Q$3:$Q$1003,$F6140,$N6140,FALSE)*WindSpeedStep*$R$3:$R$1003)</f>
        <v>1982.8008873734036</v>
      </c>
      <c r="L6140" s="51">
        <f t="array" ref="L6140">_xlfn.SUM(_xlfn.NORM.DIST($Q$3:$Q$1003,$F6140,$O6140,FALSE)*WindSpeedStep*$R$3:$R$1003)</f>
        <v>2019.7246151847717</v>
      </c>
      <c r="N6140" s="43">
        <f t="shared" si="286"/>
        <v>1.2211167324953589</v>
      </c>
      <c r="O6140" s="43">
        <f t="shared" si="287"/>
        <v>0.53</v>
      </c>
    </row>
    <row r="6141" spans="5:15" x14ac:dyDescent="0.2">
      <c r="E6141" s="16" t="s">
        <v>870</v>
      </c>
      <c r="F6141" s="22">
        <v>11.332405677479789</v>
      </c>
      <c r="G6141" s="25">
        <v>3.6179431946631459E-2</v>
      </c>
      <c r="H6141" s="3">
        <f t="shared" si="285"/>
        <v>1931.7199999999834</v>
      </c>
      <c r="I6141" s="3">
        <f>MIN(H6141-K6141+L6141,'Power Look Up'!$F$4)</f>
        <v>2000</v>
      </c>
      <c r="K6141" s="51">
        <f t="array" ref="K6141">_xlfn.SUM(_xlfn.NORM.DIST($Q$3:$Q$1003,$F6141,$N6141,FALSE)*WindSpeedStep*$R$3:$R$1003)</f>
        <v>1916.506813218065</v>
      </c>
      <c r="L6141" s="51">
        <f t="array" ref="L6141">_xlfn.SUM(_xlfn.NORM.DIST($Q$3:$Q$1003,$F6141,$O6141,FALSE)*WindSpeedStep*$R$3:$R$1003)</f>
        <v>2015.784951082682</v>
      </c>
      <c r="N6141" s="43">
        <f t="shared" si="286"/>
        <v>1.1332405677479789</v>
      </c>
      <c r="O6141" s="43">
        <f t="shared" si="287"/>
        <v>0.41000000000000003</v>
      </c>
    </row>
    <row r="6142" spans="5:15" x14ac:dyDescent="0.2">
      <c r="E6142" s="16" t="s">
        <v>871</v>
      </c>
      <c r="F6142" s="22">
        <v>11.718561615163779</v>
      </c>
      <c r="G6142" s="25">
        <v>3.2427187950121908E-2</v>
      </c>
      <c r="H6142" s="3">
        <f t="shared" si="285"/>
        <v>1964.4799999999827</v>
      </c>
      <c r="I6142" s="3">
        <f>MIN(H6142-K6142+L6142,'Power Look Up'!$F$4)</f>
        <v>2000</v>
      </c>
      <c r="K6142" s="51">
        <f t="array" ref="K6142">_xlfn.SUM(_xlfn.NORM.DIST($Q$3:$Q$1003,$F6142,$N6142,FALSE)*WindSpeedStep*$R$3:$R$1003)</f>
        <v>1954.5226199320866</v>
      </c>
      <c r="L6142" s="51">
        <f t="array" ref="L6142">_xlfn.SUM(_xlfn.NORM.DIST($Q$3:$Q$1003,$F6142,$O6142,FALSE)*WindSpeedStep*$R$3:$R$1003)</f>
        <v>2026.2416517741458</v>
      </c>
      <c r="N6142" s="43">
        <f t="shared" si="286"/>
        <v>1.1718561615163778</v>
      </c>
      <c r="O6142" s="43">
        <f t="shared" si="287"/>
        <v>0.38</v>
      </c>
    </row>
    <row r="6143" spans="5:15" x14ac:dyDescent="0.2">
      <c r="E6143" s="16" t="s">
        <v>872</v>
      </c>
      <c r="F6143" s="22">
        <v>11.967521503530573</v>
      </c>
      <c r="G6143" s="25">
        <v>3.5930580937176042E-2</v>
      </c>
      <c r="H6143" s="3">
        <f t="shared" si="285"/>
        <v>1985.4799999999823</v>
      </c>
      <c r="I6143" s="3">
        <f>MIN(H6143-K6143+L6143,'Power Look Up'!$F$4)</f>
        <v>2000</v>
      </c>
      <c r="K6143" s="51">
        <f t="array" ref="K6143">_xlfn.SUM(_xlfn.NORM.DIST($Q$3:$Q$1003,$F6143,$N6143,FALSE)*WindSpeedStep*$R$3:$R$1003)</f>
        <v>1971.1484187954984</v>
      </c>
      <c r="L6143" s="51">
        <f t="array" ref="L6143">_xlfn.SUM(_xlfn.NORM.DIST($Q$3:$Q$1003,$F6143,$O6143,FALSE)*WindSpeedStep*$R$3:$R$1003)</f>
        <v>2023.4924094340706</v>
      </c>
      <c r="N6143" s="43">
        <f t="shared" si="286"/>
        <v>1.1967521503530574</v>
      </c>
      <c r="O6143" s="43">
        <f t="shared" si="287"/>
        <v>0.43</v>
      </c>
    </row>
    <row r="6144" spans="5:15" x14ac:dyDescent="0.2">
      <c r="E6144" s="16" t="s">
        <v>873</v>
      </c>
      <c r="F6144" s="22">
        <v>12.126341691716636</v>
      </c>
      <c r="G6144" s="25">
        <v>3.3810691668045789E-2</v>
      </c>
      <c r="H6144" s="3">
        <f t="shared" si="285"/>
        <v>1989.4299999999976</v>
      </c>
      <c r="I6144" s="3">
        <f>MIN(H6144-K6144+L6144,'Power Look Up'!$F$4)</f>
        <v>2000</v>
      </c>
      <c r="K6144" s="51">
        <f t="array" ref="K6144">_xlfn.SUM(_xlfn.NORM.DIST($Q$3:$Q$1003,$F6144,$N6144,FALSE)*WindSpeedStep*$R$3:$R$1003)</f>
        <v>1979.1956470529315</v>
      </c>
      <c r="L6144" s="51">
        <f t="array" ref="L6144">_xlfn.SUM(_xlfn.NORM.DIST($Q$3:$Q$1003,$F6144,$O6144,FALSE)*WindSpeedStep*$R$3:$R$1003)</f>
        <v>2021.6519887037225</v>
      </c>
      <c r="N6144" s="43">
        <f t="shared" si="286"/>
        <v>1.2126341691716638</v>
      </c>
      <c r="O6144" s="43">
        <f t="shared" si="287"/>
        <v>0.40999999999999992</v>
      </c>
    </row>
    <row r="6145" spans="5:15" x14ac:dyDescent="0.2">
      <c r="E6145" s="16" t="s">
        <v>874</v>
      </c>
      <c r="F6145" s="22">
        <v>11.835531389225444</v>
      </c>
      <c r="G6145" s="25">
        <v>4.1400760463199376E-2</v>
      </c>
      <c r="H6145" s="3">
        <f t="shared" si="285"/>
        <v>1974.5599999999824</v>
      </c>
      <c r="I6145" s="3">
        <f>MIN(H6145-K6145+L6145,'Power Look Up'!$F$4)</f>
        <v>2000</v>
      </c>
      <c r="K6145" s="51">
        <f t="array" ref="K6145">_xlfn.SUM(_xlfn.NORM.DIST($Q$3:$Q$1003,$F6145,$N6145,FALSE)*WindSpeedStep*$R$3:$R$1003)</f>
        <v>1963.0008166973196</v>
      </c>
      <c r="L6145" s="51">
        <f t="array" ref="L6145">_xlfn.SUM(_xlfn.NORM.DIST($Q$3:$Q$1003,$F6145,$O6145,FALSE)*WindSpeedStep*$R$3:$R$1003)</f>
        <v>2022.8390688638324</v>
      </c>
      <c r="N6145" s="43">
        <f t="shared" si="286"/>
        <v>1.1835531389225444</v>
      </c>
      <c r="O6145" s="43">
        <f t="shared" si="287"/>
        <v>0.49</v>
      </c>
    </row>
    <row r="6146" spans="5:15" x14ac:dyDescent="0.2">
      <c r="E6146" s="16" t="s">
        <v>875</v>
      </c>
      <c r="F6146" s="22">
        <v>12.187545157750716</v>
      </c>
      <c r="G6146" s="25">
        <v>6.3999762864792836E-2</v>
      </c>
      <c r="H6146" s="3">
        <f t="shared" si="285"/>
        <v>1990.0899999999976</v>
      </c>
      <c r="I6146" s="3">
        <f>MIN(H6146-K6146+L6146,'Power Look Up'!$F$4)</f>
        <v>2000</v>
      </c>
      <c r="K6146" s="51">
        <f t="array" ref="K6146">_xlfn.SUM(_xlfn.NORM.DIST($Q$3:$Q$1003,$F6146,$N6146,FALSE)*WindSpeedStep*$R$3:$R$1003)</f>
        <v>1981.8417135258182</v>
      </c>
      <c r="L6146" s="51">
        <f t="array" ref="L6146">_xlfn.SUM(_xlfn.NORM.DIST($Q$3:$Q$1003,$F6146,$O6146,FALSE)*WindSpeedStep*$R$3:$R$1003)</f>
        <v>2013.1429027964557</v>
      </c>
      <c r="N6146" s="43">
        <f t="shared" si="286"/>
        <v>1.2187545157750717</v>
      </c>
      <c r="O6146" s="43">
        <f t="shared" si="287"/>
        <v>0.78</v>
      </c>
    </row>
    <row r="6147" spans="5:15" x14ac:dyDescent="0.2">
      <c r="E6147" s="16" t="s">
        <v>876</v>
      </c>
      <c r="F6147" s="22">
        <v>11.775620043941407</v>
      </c>
      <c r="G6147" s="25">
        <v>6.369091370147234E-2</v>
      </c>
      <c r="H6147" s="3">
        <f t="shared" ref="H6147:H6210" si="288">INDEX(PowerArray,MIN(MaximumPowerIndex,ROUND(F6147*100,0)))</f>
        <v>1969.5199999999827</v>
      </c>
      <c r="I6147" s="3">
        <f>MIN(H6147-K6147+L6147,'Power Look Up'!$F$4)</f>
        <v>2000</v>
      </c>
      <c r="K6147" s="51">
        <f t="array" ref="K6147">_xlfn.SUM(_xlfn.NORM.DIST($Q$3:$Q$1003,$F6147,$N6147,FALSE)*WindSpeedStep*$R$3:$R$1003)</f>
        <v>1958.8145233836556</v>
      </c>
      <c r="L6147" s="51">
        <f t="array" ref="L6147">_xlfn.SUM(_xlfn.NORM.DIST($Q$3:$Q$1003,$F6147,$O6147,FALSE)*WindSpeedStep*$R$3:$R$1003)</f>
        <v>2005.5124148432017</v>
      </c>
      <c r="N6147" s="43">
        <f t="shared" ref="N6147:N6210" si="289">ReferenceTurbulence*F6147</f>
        <v>1.1775620043941408</v>
      </c>
      <c r="O6147" s="43">
        <f t="shared" ref="O6147:O6210" si="290">F6147*G6147</f>
        <v>0.75000000000000011</v>
      </c>
    </row>
    <row r="6148" spans="5:15" x14ac:dyDescent="0.2">
      <c r="E6148" s="16" t="s">
        <v>877</v>
      </c>
      <c r="F6148" s="22">
        <v>10.381400903186027</v>
      </c>
      <c r="G6148" s="25">
        <v>6.2611973669229617E-2</v>
      </c>
      <c r="H6148" s="3">
        <f t="shared" si="288"/>
        <v>1738.4599999999527</v>
      </c>
      <c r="I6148" s="3">
        <f>MIN(H6148-K6148+L6148,'Power Look Up'!$F$4)</f>
        <v>1792.8927636492324</v>
      </c>
      <c r="K6148" s="51">
        <f t="array" ref="K6148">_xlfn.SUM(_xlfn.NORM.DIST($Q$3:$Q$1003,$F6148,$N6148,FALSE)*WindSpeedStep*$R$3:$R$1003)</f>
        <v>1735.8140223698831</v>
      </c>
      <c r="L6148" s="51">
        <f t="array" ref="L6148">_xlfn.SUM(_xlfn.NORM.DIST($Q$3:$Q$1003,$F6148,$O6148,FALSE)*WindSpeedStep*$R$3:$R$1003)</f>
        <v>1790.2467860191628</v>
      </c>
      <c r="N6148" s="43">
        <f t="shared" si="289"/>
        <v>1.0381400903186027</v>
      </c>
      <c r="O6148" s="43">
        <f t="shared" si="290"/>
        <v>0.65</v>
      </c>
    </row>
    <row r="6149" spans="5:15" x14ac:dyDescent="0.2">
      <c r="E6149" s="16" t="s">
        <v>878</v>
      </c>
      <c r="F6149" s="22">
        <v>11.727973444497076</v>
      </c>
      <c r="G6149" s="25">
        <v>6.224434284872344E-2</v>
      </c>
      <c r="H6149" s="3">
        <f t="shared" si="288"/>
        <v>1965.3199999999827</v>
      </c>
      <c r="I6149" s="3">
        <f>MIN(H6149-K6149+L6149,'Power Look Up'!$F$4)</f>
        <v>2000</v>
      </c>
      <c r="K6149" s="51">
        <f t="array" ref="K6149">_xlfn.SUM(_xlfn.NORM.DIST($Q$3:$Q$1003,$F6149,$N6149,FALSE)*WindSpeedStep*$R$3:$R$1003)</f>
        <v>1955.2517009541712</v>
      </c>
      <c r="L6149" s="51">
        <f t="array" ref="L6149">_xlfn.SUM(_xlfn.NORM.DIST($Q$3:$Q$1003,$F6149,$O6149,FALSE)*WindSpeedStep*$R$3:$R$1003)</f>
        <v>2005.2591029777811</v>
      </c>
      <c r="N6149" s="43">
        <f t="shared" si="289"/>
        <v>1.1727973444497077</v>
      </c>
      <c r="O6149" s="43">
        <f t="shared" si="290"/>
        <v>0.73</v>
      </c>
    </row>
    <row r="6150" spans="5:15" x14ac:dyDescent="0.2">
      <c r="E6150" s="16" t="s">
        <v>879</v>
      </c>
      <c r="F6150" s="22">
        <v>12.437661541235171</v>
      </c>
      <c r="G6150" s="25">
        <v>3.6180434602444647E-2</v>
      </c>
      <c r="H6150" s="3">
        <f t="shared" si="288"/>
        <v>1992.8399999999976</v>
      </c>
      <c r="I6150" s="3">
        <f>MIN(H6150-K6150+L6150,'Power Look Up'!$F$4)</f>
        <v>2000</v>
      </c>
      <c r="K6150" s="51">
        <f t="array" ref="K6150">_xlfn.SUM(_xlfn.NORM.DIST($Q$3:$Q$1003,$F6150,$N6150,FALSE)*WindSpeedStep*$R$3:$R$1003)</f>
        <v>1990.43024887607</v>
      </c>
      <c r="L6150" s="51">
        <f t="array" ref="L6150">_xlfn.SUM(_xlfn.NORM.DIST($Q$3:$Q$1003,$F6150,$O6150,FALSE)*WindSpeedStep*$R$3:$R$1003)</f>
        <v>2016.9859235742417</v>
      </c>
      <c r="N6150" s="43">
        <f t="shared" si="289"/>
        <v>1.2437661541235172</v>
      </c>
      <c r="O6150" s="43">
        <f t="shared" si="290"/>
        <v>0.45</v>
      </c>
    </row>
    <row r="6151" spans="5:15" x14ac:dyDescent="0.2">
      <c r="E6151" s="16" t="s">
        <v>880</v>
      </c>
      <c r="F6151" s="22">
        <v>12.785204046179015</v>
      </c>
      <c r="G6151" s="25">
        <v>4.1454168278088281E-2</v>
      </c>
      <c r="H6151" s="3">
        <f t="shared" si="288"/>
        <v>1996.6899999999976</v>
      </c>
      <c r="I6151" s="3">
        <f>MIN(H6151-K6151+L6151,'Power Look Up'!$F$4)</f>
        <v>2000</v>
      </c>
      <c r="K6151" s="51">
        <f t="array" ref="K6151">_xlfn.SUM(_xlfn.NORM.DIST($Q$3:$Q$1003,$F6151,$N6151,FALSE)*WindSpeedStep*$R$3:$R$1003)</f>
        <v>1997.749086621591</v>
      </c>
      <c r="L6151" s="51">
        <f t="array" ref="L6151">_xlfn.SUM(_xlfn.NORM.DIST($Q$3:$Q$1003,$F6151,$O6151,FALSE)*WindSpeedStep*$R$3:$R$1003)</f>
        <v>2012.3224636047175</v>
      </c>
      <c r="N6151" s="43">
        <f t="shared" si="289"/>
        <v>1.2785204046179015</v>
      </c>
      <c r="O6151" s="43">
        <f t="shared" si="290"/>
        <v>0.53</v>
      </c>
    </row>
    <row r="6152" spans="5:15" x14ac:dyDescent="0.2">
      <c r="E6152" s="16" t="s">
        <v>881</v>
      </c>
      <c r="F6152" s="22">
        <v>13.19168517828024</v>
      </c>
      <c r="G6152" s="25">
        <v>3.0322130538605441E-2</v>
      </c>
      <c r="H6152" s="3">
        <f t="shared" si="288"/>
        <v>1999.1899999999998</v>
      </c>
      <c r="I6152" s="3">
        <f>MIN(H6152-K6152+L6152,'Power Look Up'!$F$4)</f>
        <v>2000</v>
      </c>
      <c r="K6152" s="51">
        <f t="array" ref="K6152">_xlfn.SUM(_xlfn.NORM.DIST($Q$3:$Q$1003,$F6152,$N6152,FALSE)*WindSpeedStep*$R$3:$R$1003)</f>
        <v>2001.8772117530907</v>
      </c>
      <c r="L6152" s="51">
        <f t="array" ref="L6152">_xlfn.SUM(_xlfn.NORM.DIST($Q$3:$Q$1003,$F6152,$O6152,FALSE)*WindSpeedStep*$R$3:$R$1003)</f>
        <v>2007.2448094725301</v>
      </c>
      <c r="N6152" s="43">
        <f t="shared" si="289"/>
        <v>1.3191685178280241</v>
      </c>
      <c r="O6152" s="43">
        <f t="shared" si="290"/>
        <v>0.4</v>
      </c>
    </row>
    <row r="6153" spans="5:15" x14ac:dyDescent="0.2">
      <c r="E6153" s="16" t="s">
        <v>882</v>
      </c>
      <c r="F6153" s="22">
        <v>12.697744960542476</v>
      </c>
      <c r="G6153" s="25">
        <v>2.6776408020206012E-2</v>
      </c>
      <c r="H6153" s="3">
        <f t="shared" si="288"/>
        <v>1995.6999999999975</v>
      </c>
      <c r="I6153" s="3">
        <f>MIN(H6153-K6153+L6153,'Power Look Up'!$F$4)</f>
        <v>2000</v>
      </c>
      <c r="K6153" s="51">
        <f t="array" ref="K6153">_xlfn.SUM(_xlfn.NORM.DIST($Q$3:$Q$1003,$F6153,$N6153,FALSE)*WindSpeedStep*$R$3:$R$1003)</f>
        <v>1996.3128890003479</v>
      </c>
      <c r="L6153" s="51">
        <f t="array" ref="L6153">_xlfn.SUM(_xlfn.NORM.DIST($Q$3:$Q$1003,$F6153,$O6153,FALSE)*WindSpeedStep*$R$3:$R$1003)</f>
        <v>2012.891608867279</v>
      </c>
      <c r="N6153" s="43">
        <f t="shared" si="289"/>
        <v>1.2697744960542476</v>
      </c>
      <c r="O6153" s="43">
        <f t="shared" si="290"/>
        <v>0.34</v>
      </c>
    </row>
    <row r="6154" spans="5:15" x14ac:dyDescent="0.2">
      <c r="E6154" s="16" t="s">
        <v>883</v>
      </c>
      <c r="F6154" s="22">
        <v>11.829629015546812</v>
      </c>
      <c r="G6154" s="25">
        <v>6.4245463572964789E-2</v>
      </c>
      <c r="H6154" s="3">
        <f t="shared" si="288"/>
        <v>1973.7199999999825</v>
      </c>
      <c r="I6154" s="3">
        <f>MIN(H6154-K6154+L6154,'Power Look Up'!$F$4)</f>
        <v>2000</v>
      </c>
      <c r="K6154" s="51">
        <f t="array" ref="K6154">_xlfn.SUM(_xlfn.NORM.DIST($Q$3:$Q$1003,$F6154,$N6154,FALSE)*WindSpeedStep*$R$3:$R$1003)</f>
        <v>1962.6024897146192</v>
      </c>
      <c r="L6154" s="51">
        <f t="array" ref="L6154">_xlfn.SUM(_xlfn.NORM.DIST($Q$3:$Q$1003,$F6154,$O6154,FALSE)*WindSpeedStep*$R$3:$R$1003)</f>
        <v>2006.7481688407113</v>
      </c>
      <c r="N6154" s="43">
        <f t="shared" si="289"/>
        <v>1.1829629015546812</v>
      </c>
      <c r="O6154" s="43">
        <f t="shared" si="290"/>
        <v>0.76</v>
      </c>
    </row>
    <row r="6155" spans="5:15" x14ac:dyDescent="0.2">
      <c r="E6155" s="16" t="s">
        <v>884</v>
      </c>
      <c r="F6155" s="22">
        <v>11.314776639592189</v>
      </c>
      <c r="G6155" s="25">
        <v>4.5957601865549688E-2</v>
      </c>
      <c r="H6155" s="3">
        <f t="shared" si="288"/>
        <v>1930.0399999999836</v>
      </c>
      <c r="I6155" s="3">
        <f>MIN(H6155-K6155+L6155,'Power Look Up'!$F$4)</f>
        <v>2000</v>
      </c>
      <c r="K6155" s="51">
        <f t="array" ref="K6155">_xlfn.SUM(_xlfn.NORM.DIST($Q$3:$Q$1003,$F6155,$N6155,FALSE)*WindSpeedStep*$R$3:$R$1003)</f>
        <v>1914.3546505025961</v>
      </c>
      <c r="L6155" s="51">
        <f t="array" ref="L6155">_xlfn.SUM(_xlfn.NORM.DIST($Q$3:$Q$1003,$F6155,$O6155,FALSE)*WindSpeedStep*$R$3:$R$1003)</f>
        <v>2002.0748000961792</v>
      </c>
      <c r="N6155" s="43">
        <f t="shared" si="289"/>
        <v>1.131477663959219</v>
      </c>
      <c r="O6155" s="43">
        <f t="shared" si="290"/>
        <v>0.52</v>
      </c>
    </row>
    <row r="6156" spans="5:15" x14ac:dyDescent="0.2">
      <c r="E6156" s="16" t="s">
        <v>885</v>
      </c>
      <c r="F6156" s="22">
        <v>12.121454681141579</v>
      </c>
      <c r="G6156" s="25">
        <v>2.557448822395009E-2</v>
      </c>
      <c r="H6156" s="3">
        <f t="shared" si="288"/>
        <v>1989.3199999999977</v>
      </c>
      <c r="I6156" s="3">
        <f>MIN(H6156-K6156+L6156,'Power Look Up'!$F$4)</f>
        <v>2000</v>
      </c>
      <c r="K6156" s="51">
        <f t="array" ref="K6156">_xlfn.SUM(_xlfn.NORM.DIST($Q$3:$Q$1003,$F6156,$N6156,FALSE)*WindSpeedStep*$R$3:$R$1003)</f>
        <v>1978.9740262504297</v>
      </c>
      <c r="L6156" s="51">
        <f t="array" ref="L6156">_xlfn.SUM(_xlfn.NORM.DIST($Q$3:$Q$1003,$F6156,$O6156,FALSE)*WindSpeedStep*$R$3:$R$1003)</f>
        <v>2021.984730879796</v>
      </c>
      <c r="N6156" s="43">
        <f t="shared" si="289"/>
        <v>1.2121454681141579</v>
      </c>
      <c r="O6156" s="43">
        <f t="shared" si="290"/>
        <v>0.31</v>
      </c>
    </row>
    <row r="6157" spans="5:15" x14ac:dyDescent="0.2">
      <c r="E6157" s="16" t="s">
        <v>886</v>
      </c>
      <c r="F6157" s="22">
        <v>12.15720213123031</v>
      </c>
      <c r="G6157" s="25">
        <v>2.303161508524363E-2</v>
      </c>
      <c r="H6157" s="3">
        <f t="shared" si="288"/>
        <v>1989.7599999999977</v>
      </c>
      <c r="I6157" s="3">
        <f>MIN(H6157-K6157+L6157,'Power Look Up'!$F$4)</f>
        <v>2000</v>
      </c>
      <c r="K6157" s="51">
        <f t="array" ref="K6157">_xlfn.SUM(_xlfn.NORM.DIST($Q$3:$Q$1003,$F6157,$N6157,FALSE)*WindSpeedStep*$R$3:$R$1003)</f>
        <v>1980.5594527530811</v>
      </c>
      <c r="L6157" s="51">
        <f t="array" ref="L6157">_xlfn.SUM(_xlfn.NORM.DIST($Q$3:$Q$1003,$F6157,$O6157,FALSE)*WindSpeedStep*$R$3:$R$1003)</f>
        <v>2021.473618435002</v>
      </c>
      <c r="N6157" s="43">
        <f t="shared" si="289"/>
        <v>1.2157202131230311</v>
      </c>
      <c r="O6157" s="43">
        <f t="shared" si="290"/>
        <v>0.28000000000000003</v>
      </c>
    </row>
    <row r="6158" spans="5:15" x14ac:dyDescent="0.2">
      <c r="E6158" s="16" t="s">
        <v>887</v>
      </c>
      <c r="F6158" s="22">
        <v>10.891021388947696</v>
      </c>
      <c r="G6158" s="25">
        <v>3.4891126041275373E-2</v>
      </c>
      <c r="H6158" s="3">
        <f t="shared" si="288"/>
        <v>1874.6299999999499</v>
      </c>
      <c r="I6158" s="3">
        <f>MIN(H6158-K6158+L6158,'Power Look Up'!$F$4)</f>
        <v>1987.8348931430548</v>
      </c>
      <c r="K6158" s="51">
        <f t="array" ref="K6158">_xlfn.SUM(_xlfn.NORM.DIST($Q$3:$Q$1003,$F6158,$N6158,FALSE)*WindSpeedStep*$R$3:$R$1003)</f>
        <v>1849.7822855994748</v>
      </c>
      <c r="L6158" s="51">
        <f t="array" ref="L6158">_xlfn.SUM(_xlfn.NORM.DIST($Q$3:$Q$1003,$F6158,$O6158,FALSE)*WindSpeedStep*$R$3:$R$1003)</f>
        <v>1962.9871787425798</v>
      </c>
      <c r="N6158" s="43">
        <f t="shared" si="289"/>
        <v>1.0891021388947697</v>
      </c>
      <c r="O6158" s="43">
        <f t="shared" si="290"/>
        <v>0.38000000000000006</v>
      </c>
    </row>
    <row r="6159" spans="5:15" x14ac:dyDescent="0.2">
      <c r="E6159" s="16" t="s">
        <v>888</v>
      </c>
      <c r="F6159" s="22">
        <v>10.995597772211276</v>
      </c>
      <c r="G6159" s="25">
        <v>2.9102556007343492E-2</v>
      </c>
      <c r="H6159" s="3">
        <f t="shared" si="288"/>
        <v>1903.9999999999493</v>
      </c>
      <c r="I6159" s="3">
        <f>MIN(H6159-K6159+L6159,'Power Look Up'!$F$4)</f>
        <v>2000</v>
      </c>
      <c r="K6159" s="51">
        <f t="array" ref="K6159">_xlfn.SUM(_xlfn.NORM.DIST($Q$3:$Q$1003,$F6159,$N6159,FALSE)*WindSpeedStep*$R$3:$R$1003)</f>
        <v>1868.1285768076934</v>
      </c>
      <c r="L6159" s="51">
        <f t="array" ref="L6159">_xlfn.SUM(_xlfn.NORM.DIST($Q$3:$Q$1003,$F6159,$O6159,FALSE)*WindSpeedStep*$R$3:$R$1003)</f>
        <v>1991.2259570224883</v>
      </c>
      <c r="N6159" s="43">
        <f t="shared" si="289"/>
        <v>1.0995597772211276</v>
      </c>
      <c r="O6159" s="43">
        <f t="shared" si="290"/>
        <v>0.32</v>
      </c>
    </row>
    <row r="6160" spans="5:15" x14ac:dyDescent="0.2">
      <c r="E6160" s="16" t="s">
        <v>889</v>
      </c>
      <c r="F6160" s="22">
        <v>10.547344737564126</v>
      </c>
      <c r="G6160" s="25">
        <v>4.6457190145200833E-2</v>
      </c>
      <c r="H6160" s="3">
        <f t="shared" si="288"/>
        <v>1783.8499999999517</v>
      </c>
      <c r="I6160" s="3">
        <f>MIN(H6160-K6160+L6160,'Power Look Up'!$F$4)</f>
        <v>1867.3808630196318</v>
      </c>
      <c r="K6160" s="51">
        <f t="array" ref="K6160">_xlfn.SUM(_xlfn.NORM.DIST($Q$3:$Q$1003,$F6160,$N6160,FALSE)*WindSpeedStep*$R$3:$R$1003)</f>
        <v>1777.4691720694768</v>
      </c>
      <c r="L6160" s="51">
        <f t="array" ref="L6160">_xlfn.SUM(_xlfn.NORM.DIST($Q$3:$Q$1003,$F6160,$O6160,FALSE)*WindSpeedStep*$R$3:$R$1003)</f>
        <v>1861.0000350891569</v>
      </c>
      <c r="N6160" s="43">
        <f t="shared" si="289"/>
        <v>1.0547344737564126</v>
      </c>
      <c r="O6160" s="43">
        <f t="shared" si="290"/>
        <v>0.49</v>
      </c>
    </row>
    <row r="6161" spans="5:15" x14ac:dyDescent="0.2">
      <c r="E6161" s="16" t="s">
        <v>890</v>
      </c>
      <c r="F6161" s="22">
        <v>10.439835299010255</v>
      </c>
      <c r="G6161" s="25">
        <v>3.0651824558030862E-2</v>
      </c>
      <c r="H6161" s="3">
        <f t="shared" si="288"/>
        <v>1754.4799999999525</v>
      </c>
      <c r="I6161" s="3">
        <f>MIN(H6161-K6161+L6161,'Power Look Up'!$F$4)</f>
        <v>1844.8749080620557</v>
      </c>
      <c r="K6161" s="51">
        <f t="array" ref="K6161">_xlfn.SUM(_xlfn.NORM.DIST($Q$3:$Q$1003,$F6161,$N6161,FALSE)*WindSpeedStep*$R$3:$R$1003)</f>
        <v>1750.9806039918572</v>
      </c>
      <c r="L6161" s="51">
        <f t="array" ref="L6161">_xlfn.SUM(_xlfn.NORM.DIST($Q$3:$Q$1003,$F6161,$O6161,FALSE)*WindSpeedStep*$R$3:$R$1003)</f>
        <v>1841.3755120539604</v>
      </c>
      <c r="N6161" s="43">
        <f t="shared" si="289"/>
        <v>1.0439835299010256</v>
      </c>
      <c r="O6161" s="43">
        <f t="shared" si="290"/>
        <v>0.32</v>
      </c>
    </row>
    <row r="6162" spans="5:15" x14ac:dyDescent="0.2">
      <c r="E6162" s="16" t="s">
        <v>891</v>
      </c>
      <c r="F6162" s="22">
        <v>9.5273548928210392</v>
      </c>
      <c r="G6162" s="25">
        <v>3.0438668787127685E-2</v>
      </c>
      <c r="H6162" s="3">
        <f t="shared" si="288"/>
        <v>1457.9299999999396</v>
      </c>
      <c r="I6162" s="3">
        <f>MIN(H6162-K6162+L6162,'Power Look Up'!$F$4)</f>
        <v>1470.4380129278491</v>
      </c>
      <c r="K6162" s="51">
        <f t="array" ref="K6162">_xlfn.SUM(_xlfn.NORM.DIST($Q$3:$Q$1003,$F6162,$N6162,FALSE)*WindSpeedStep*$R$3:$R$1003)</f>
        <v>1460.4066149120172</v>
      </c>
      <c r="L6162" s="51">
        <f t="array" ref="L6162">_xlfn.SUM(_xlfn.NORM.DIST($Q$3:$Q$1003,$F6162,$O6162,FALSE)*WindSpeedStep*$R$3:$R$1003)</f>
        <v>1472.9146278399267</v>
      </c>
      <c r="N6162" s="43">
        <f t="shared" si="289"/>
        <v>0.95273548928210394</v>
      </c>
      <c r="O6162" s="43">
        <f t="shared" si="290"/>
        <v>0.28999999999999998</v>
      </c>
    </row>
    <row r="6163" spans="5:15" x14ac:dyDescent="0.2">
      <c r="E6163" s="16" t="s">
        <v>892</v>
      </c>
      <c r="F6163" s="22">
        <v>9.9201194120488996</v>
      </c>
      <c r="G6163" s="25">
        <v>5.0402619084675929E-2</v>
      </c>
      <c r="H6163" s="3">
        <f t="shared" si="288"/>
        <v>1606.5199999999363</v>
      </c>
      <c r="I6163" s="3">
        <f>MIN(H6163-K6163+L6163,'Power Look Up'!$F$4)</f>
        <v>1644.5250401037886</v>
      </c>
      <c r="K6163" s="51">
        <f t="array" ref="K6163">_xlfn.SUM(_xlfn.NORM.DIST($Q$3:$Q$1003,$F6163,$N6163,FALSE)*WindSpeedStep*$R$3:$R$1003)</f>
        <v>1598.2019112040484</v>
      </c>
      <c r="L6163" s="51">
        <f t="array" ref="L6163">_xlfn.SUM(_xlfn.NORM.DIST($Q$3:$Q$1003,$F6163,$O6163,FALSE)*WindSpeedStep*$R$3:$R$1003)</f>
        <v>1636.2069513079007</v>
      </c>
      <c r="N6163" s="43">
        <f t="shared" si="289"/>
        <v>0.99201194120489</v>
      </c>
      <c r="O6163" s="43">
        <f t="shared" si="290"/>
        <v>0.5</v>
      </c>
    </row>
    <row r="6164" spans="5:15" x14ac:dyDescent="0.2">
      <c r="E6164" s="16" t="s">
        <v>893</v>
      </c>
      <c r="F6164" s="22">
        <v>11.202877438439033</v>
      </c>
      <c r="G6164" s="25">
        <v>6.3376574804243205E-2</v>
      </c>
      <c r="H6164" s="3">
        <f t="shared" si="288"/>
        <v>1920.7999999999836</v>
      </c>
      <c r="I6164" s="3">
        <f>MIN(H6164-K6164+L6164,'Power Look Up'!$F$4)</f>
        <v>1985.0729233066279</v>
      </c>
      <c r="K6164" s="51">
        <f t="array" ref="K6164">_xlfn.SUM(_xlfn.NORM.DIST($Q$3:$Q$1003,$F6164,$N6164,FALSE)*WindSpeedStep*$R$3:$R$1003)</f>
        <v>1899.7496862794253</v>
      </c>
      <c r="L6164" s="51">
        <f t="array" ref="L6164">_xlfn.SUM(_xlfn.NORM.DIST($Q$3:$Q$1003,$F6164,$O6164,FALSE)*WindSpeedStep*$R$3:$R$1003)</f>
        <v>1964.0226095860696</v>
      </c>
      <c r="N6164" s="43">
        <f t="shared" si="289"/>
        <v>1.1202877438439034</v>
      </c>
      <c r="O6164" s="43">
        <f t="shared" si="290"/>
        <v>0.70999999999999985</v>
      </c>
    </row>
    <row r="6165" spans="5:15" x14ac:dyDescent="0.2">
      <c r="E6165" s="16" t="s">
        <v>894</v>
      </c>
      <c r="F6165" s="22">
        <v>11.867339052767671</v>
      </c>
      <c r="G6165" s="25">
        <v>2.9492710913856791E-2</v>
      </c>
      <c r="H6165" s="3">
        <f t="shared" si="288"/>
        <v>1977.0799999999824</v>
      </c>
      <c r="I6165" s="3">
        <f>MIN(H6165-K6165+L6165,'Power Look Up'!$F$4)</f>
        <v>2000</v>
      </c>
      <c r="K6165" s="51">
        <f t="array" ref="K6165">_xlfn.SUM(_xlfn.NORM.DIST($Q$3:$Q$1003,$F6165,$N6165,FALSE)*WindSpeedStep*$R$3:$R$1003)</f>
        <v>1965.0957645816356</v>
      </c>
      <c r="L6165" s="51">
        <f t="array" ref="L6165">_xlfn.SUM(_xlfn.NORM.DIST($Q$3:$Q$1003,$F6165,$O6165,FALSE)*WindSpeedStep*$R$3:$R$1003)</f>
        <v>2025.4384076555739</v>
      </c>
      <c r="N6165" s="43">
        <f t="shared" si="289"/>
        <v>1.1867339052767671</v>
      </c>
      <c r="O6165" s="43">
        <f t="shared" si="290"/>
        <v>0.35</v>
      </c>
    </row>
    <row r="6166" spans="5:15" x14ac:dyDescent="0.2">
      <c r="E6166" s="16" t="s">
        <v>895</v>
      </c>
      <c r="F6166" s="22">
        <v>11.294757717920643</v>
      </c>
      <c r="G6166" s="25">
        <v>6.3746387304760316E-2</v>
      </c>
      <c r="H6166" s="3">
        <f t="shared" si="288"/>
        <v>1928.3599999999835</v>
      </c>
      <c r="I6166" s="3">
        <f>MIN(H6166-K6166+L6166,'Power Look Up'!$F$4)</f>
        <v>1990.2072509527659</v>
      </c>
      <c r="K6166" s="51">
        <f t="array" ref="K6166">_xlfn.SUM(_xlfn.NORM.DIST($Q$3:$Q$1003,$F6166,$N6166,FALSE)*WindSpeedStep*$R$3:$R$1003)</f>
        <v>1911.8624778776502</v>
      </c>
      <c r="L6166" s="51">
        <f t="array" ref="L6166">_xlfn.SUM(_xlfn.NORM.DIST($Q$3:$Q$1003,$F6166,$O6166,FALSE)*WindSpeedStep*$R$3:$R$1003)</f>
        <v>1973.7097288304326</v>
      </c>
      <c r="N6166" s="43">
        <f t="shared" si="289"/>
        <v>1.1294757717920643</v>
      </c>
      <c r="O6166" s="43">
        <f t="shared" si="290"/>
        <v>0.72000000000000008</v>
      </c>
    </row>
    <row r="6167" spans="5:15" x14ac:dyDescent="0.2">
      <c r="E6167" s="16" t="s">
        <v>896</v>
      </c>
      <c r="F6167" s="22">
        <v>8.6067375502615597</v>
      </c>
      <c r="G6167" s="25">
        <v>0.11967368517803802</v>
      </c>
      <c r="H6167" s="3">
        <f t="shared" si="288"/>
        <v>1112.869999999949</v>
      </c>
      <c r="I6167" s="3">
        <f>MIN(H6167-K6167+L6167,'Power Look Up'!$F$4)</f>
        <v>1120.5891662085885</v>
      </c>
      <c r="K6167" s="51">
        <f t="array" ref="K6167">_xlfn.SUM(_xlfn.NORM.DIST($Q$3:$Q$1003,$F6167,$N6167,FALSE)*WindSpeedStep*$R$3:$R$1003)</f>
        <v>1109.6557634949331</v>
      </c>
      <c r="L6167" s="51">
        <f t="array" ref="L6167">_xlfn.SUM(_xlfn.NORM.DIST($Q$3:$Q$1003,$F6167,$O6167,FALSE)*WindSpeedStep*$R$3:$R$1003)</f>
        <v>1117.3749297035727</v>
      </c>
      <c r="N6167" s="43">
        <f t="shared" si="289"/>
        <v>0.86067375502615606</v>
      </c>
      <c r="O6167" s="43">
        <f t="shared" si="290"/>
        <v>1.03</v>
      </c>
    </row>
    <row r="6168" spans="5:15" x14ac:dyDescent="0.2">
      <c r="E6168" s="16" t="s">
        <v>897</v>
      </c>
      <c r="F6168" s="22">
        <v>6.7497170072474537</v>
      </c>
      <c r="G6168" s="25">
        <v>0.18963758015715479</v>
      </c>
      <c r="H6168" s="3">
        <f t="shared" si="288"/>
        <v>531.49999999997749</v>
      </c>
      <c r="I6168" s="3">
        <f>MIN(H6168-K6168+L6168,'Power Look Up'!$F$4)</f>
        <v>569.36091626928078</v>
      </c>
      <c r="K6168" s="51">
        <f t="array" ref="K6168">_xlfn.SUM(_xlfn.NORM.DIST($Q$3:$Q$1003,$F6168,$N6168,FALSE)*WindSpeedStep*$R$3:$R$1003)</f>
        <v>531.06809372851444</v>
      </c>
      <c r="L6168" s="51">
        <f t="array" ref="L6168">_xlfn.SUM(_xlfn.NORM.DIST($Q$3:$Q$1003,$F6168,$O6168,FALSE)*WindSpeedStep*$R$3:$R$1003)</f>
        <v>568.92900999781773</v>
      </c>
      <c r="N6168" s="43">
        <f t="shared" si="289"/>
        <v>0.67497170072474544</v>
      </c>
      <c r="O6168" s="43">
        <f t="shared" si="290"/>
        <v>1.28</v>
      </c>
    </row>
    <row r="6169" spans="5:15" x14ac:dyDescent="0.2">
      <c r="E6169" s="16" t="s">
        <v>898</v>
      </c>
      <c r="F6169" s="22">
        <v>7.7961382964628498</v>
      </c>
      <c r="G6169" s="25">
        <v>0.18342414482934438</v>
      </c>
      <c r="H6169" s="3">
        <f t="shared" si="288"/>
        <v>828.79999999996335</v>
      </c>
      <c r="I6169" s="3">
        <f>MIN(H6169-K6169+L6169,'Power Look Up'!$F$4)</f>
        <v>873.24508880103485</v>
      </c>
      <c r="K6169" s="51">
        <f t="array" ref="K6169">_xlfn.SUM(_xlfn.NORM.DIST($Q$3:$Q$1003,$F6169,$N6169,FALSE)*WindSpeedStep*$R$3:$R$1003)</f>
        <v>826.05042926751719</v>
      </c>
      <c r="L6169" s="51">
        <f t="array" ref="L6169">_xlfn.SUM(_xlfn.NORM.DIST($Q$3:$Q$1003,$F6169,$O6169,FALSE)*WindSpeedStep*$R$3:$R$1003)</f>
        <v>870.49551806858869</v>
      </c>
      <c r="N6169" s="43">
        <f t="shared" si="289"/>
        <v>0.77961382964628501</v>
      </c>
      <c r="O6169" s="43">
        <f t="shared" si="290"/>
        <v>1.43</v>
      </c>
    </row>
    <row r="6170" spans="5:15" x14ac:dyDescent="0.2">
      <c r="E6170" s="16" t="s">
        <v>899</v>
      </c>
      <c r="F6170" s="22">
        <v>6.3133169486285867</v>
      </c>
      <c r="G6170" s="25">
        <v>0.17423487668220872</v>
      </c>
      <c r="H6170" s="3">
        <f t="shared" si="288"/>
        <v>432.05999999997965</v>
      </c>
      <c r="I6170" s="3">
        <f>MIN(H6170-K6170+L6170,'Power Look Up'!$F$4)</f>
        <v>455.68204017498368</v>
      </c>
      <c r="K6170" s="51">
        <f t="array" ref="K6170">_xlfn.SUM(_xlfn.NORM.DIST($Q$3:$Q$1003,$F6170,$N6170,FALSE)*WindSpeedStep*$R$3:$R$1003)</f>
        <v>431.25249537022376</v>
      </c>
      <c r="L6170" s="51">
        <f t="array" ref="L6170">_xlfn.SUM(_xlfn.NORM.DIST($Q$3:$Q$1003,$F6170,$O6170,FALSE)*WindSpeedStep*$R$3:$R$1003)</f>
        <v>454.87453554522779</v>
      </c>
      <c r="N6170" s="43">
        <f t="shared" si="289"/>
        <v>0.63133169486285867</v>
      </c>
      <c r="O6170" s="43">
        <f t="shared" si="290"/>
        <v>1.1000000000000001</v>
      </c>
    </row>
    <row r="6171" spans="5:15" x14ac:dyDescent="0.2">
      <c r="E6171" s="16" t="s">
        <v>900</v>
      </c>
      <c r="F6171" s="22">
        <v>7.7701545591855483</v>
      </c>
      <c r="G6171" s="25">
        <v>0.13899337416953564</v>
      </c>
      <c r="H6171" s="3">
        <f t="shared" si="288"/>
        <v>819.76999999996349</v>
      </c>
      <c r="I6171" s="3">
        <f>MIN(H6171-K6171+L6171,'Power Look Up'!$F$4)</f>
        <v>839.69565031393222</v>
      </c>
      <c r="K6171" s="51">
        <f t="array" ref="K6171">_xlfn.SUM(_xlfn.NORM.DIST($Q$3:$Q$1003,$F6171,$N6171,FALSE)*WindSpeedStep*$R$3:$R$1003)</f>
        <v>817.73819678944619</v>
      </c>
      <c r="L6171" s="51">
        <f t="array" ref="L6171">_xlfn.SUM(_xlfn.NORM.DIST($Q$3:$Q$1003,$F6171,$O6171,FALSE)*WindSpeedStep*$R$3:$R$1003)</f>
        <v>837.66384710341492</v>
      </c>
      <c r="N6171" s="43">
        <f t="shared" si="289"/>
        <v>0.77701545591855492</v>
      </c>
      <c r="O6171" s="43">
        <f t="shared" si="290"/>
        <v>1.08</v>
      </c>
    </row>
    <row r="6172" spans="5:15" x14ac:dyDescent="0.2">
      <c r="E6172" s="16" t="s">
        <v>901</v>
      </c>
      <c r="F6172" s="22">
        <v>7.1662583576932191</v>
      </c>
      <c r="G6172" s="25">
        <v>0.15768340235555517</v>
      </c>
      <c r="H6172" s="3">
        <f t="shared" si="288"/>
        <v>639.16999999996733</v>
      </c>
      <c r="I6172" s="3">
        <f>MIN(H6172-K6172+L6172,'Power Look Up'!$F$4)</f>
        <v>665.55929117198673</v>
      </c>
      <c r="K6172" s="51">
        <f t="array" ref="K6172">_xlfn.SUM(_xlfn.NORM.DIST($Q$3:$Q$1003,$F6172,$N6172,FALSE)*WindSpeedStep*$R$3:$R$1003)</f>
        <v>638.85017882349905</v>
      </c>
      <c r="L6172" s="51">
        <f t="array" ref="L6172">_xlfn.SUM(_xlfn.NORM.DIST($Q$3:$Q$1003,$F6172,$O6172,FALSE)*WindSpeedStep*$R$3:$R$1003)</f>
        <v>665.23946999551845</v>
      </c>
      <c r="N6172" s="43">
        <f t="shared" si="289"/>
        <v>0.71662583576932193</v>
      </c>
      <c r="O6172" s="43">
        <f t="shared" si="290"/>
        <v>1.1299999999999999</v>
      </c>
    </row>
    <row r="6173" spans="5:15" x14ac:dyDescent="0.2">
      <c r="E6173" s="16" t="s">
        <v>902</v>
      </c>
      <c r="F6173" s="22">
        <v>4.8184306645305144</v>
      </c>
      <c r="G6173" s="25">
        <v>0.16395379637095472</v>
      </c>
      <c r="H6173" s="3">
        <f t="shared" si="288"/>
        <v>180.37999999999363</v>
      </c>
      <c r="I6173" s="3">
        <f>MIN(H6173-K6173+L6173,'Power Look Up'!$F$4)</f>
        <v>187.69508336459037</v>
      </c>
      <c r="K6173" s="51">
        <f t="array" ref="K6173">_xlfn.SUM(_xlfn.NORM.DIST($Q$3:$Q$1003,$F6173,$N6173,FALSE)*WindSpeedStep*$R$3:$R$1003)</f>
        <v>165.56564418915025</v>
      </c>
      <c r="L6173" s="51">
        <f t="array" ref="L6173">_xlfn.SUM(_xlfn.NORM.DIST($Q$3:$Q$1003,$F6173,$O6173,FALSE)*WindSpeedStep*$R$3:$R$1003)</f>
        <v>172.88072755374699</v>
      </c>
      <c r="N6173" s="43">
        <f t="shared" si="289"/>
        <v>0.48184306645305147</v>
      </c>
      <c r="O6173" s="43">
        <f t="shared" si="290"/>
        <v>0.79</v>
      </c>
    </row>
    <row r="6174" spans="5:15" x14ac:dyDescent="0.2">
      <c r="E6174" s="16" t="s">
        <v>903</v>
      </c>
      <c r="F6174" s="22">
        <v>5.1251281159361648</v>
      </c>
      <c r="G6174" s="25">
        <v>0.18145887848310396</v>
      </c>
      <c r="H6174" s="3">
        <f t="shared" si="288"/>
        <v>221.05999999998949</v>
      </c>
      <c r="I6174" s="3">
        <f>MIN(H6174-K6174+L6174,'Power Look Up'!$F$4)</f>
        <v>231.28588931931671</v>
      </c>
      <c r="K6174" s="51">
        <f t="array" ref="K6174">_xlfn.SUM(_xlfn.NORM.DIST($Q$3:$Q$1003,$F6174,$N6174,FALSE)*WindSpeedStep*$R$3:$R$1003)</f>
        <v>214.70795407338701</v>
      </c>
      <c r="L6174" s="51">
        <f t="array" ref="L6174">_xlfn.SUM(_xlfn.NORM.DIST($Q$3:$Q$1003,$F6174,$O6174,FALSE)*WindSpeedStep*$R$3:$R$1003)</f>
        <v>224.93384339271424</v>
      </c>
      <c r="N6174" s="43">
        <f t="shared" si="289"/>
        <v>0.5125128115936165</v>
      </c>
      <c r="O6174" s="43">
        <f t="shared" si="290"/>
        <v>0.93</v>
      </c>
    </row>
    <row r="6175" spans="5:15" x14ac:dyDescent="0.2">
      <c r="E6175" s="16" t="s">
        <v>904</v>
      </c>
      <c r="F6175" s="22">
        <v>3.7813449732823066</v>
      </c>
      <c r="G6175" s="25">
        <v>0.12429439877103507</v>
      </c>
      <c r="H6175" s="3">
        <f t="shared" si="288"/>
        <v>70.979999999996664</v>
      </c>
      <c r="I6175" s="3">
        <f>MIN(H6175-K6175+L6175,'Power Look Up'!$F$4)</f>
        <v>75.676167071924525</v>
      </c>
      <c r="K6175" s="51">
        <f t="array" ref="K6175">_xlfn.SUM(_xlfn.NORM.DIST($Q$3:$Q$1003,$F6175,$N6175,FALSE)*WindSpeedStep*$R$3:$R$1003)</f>
        <v>31.079101291139779</v>
      </c>
      <c r="L6175" s="51">
        <f t="array" ref="L6175">_xlfn.SUM(_xlfn.NORM.DIST($Q$3:$Q$1003,$F6175,$O6175,FALSE)*WindSpeedStep*$R$3:$R$1003)</f>
        <v>35.775268363067639</v>
      </c>
      <c r="N6175" s="43">
        <f t="shared" si="289"/>
        <v>0.37813449732823068</v>
      </c>
      <c r="O6175" s="43">
        <f t="shared" si="290"/>
        <v>0.47</v>
      </c>
    </row>
    <row r="6176" spans="5:15" x14ac:dyDescent="0.2">
      <c r="E6176" s="16" t="s">
        <v>905</v>
      </c>
      <c r="F6176" s="22">
        <v>3.9949933898385854</v>
      </c>
      <c r="G6176" s="25">
        <v>0.15769738232919947</v>
      </c>
      <c r="H6176" s="3">
        <f t="shared" si="288"/>
        <v>90.089999999996266</v>
      </c>
      <c r="I6176" s="3">
        <f>MIN(H6176-K6176+L6176,'Power Look Up'!$F$4)</f>
        <v>103.27509142944294</v>
      </c>
      <c r="K6176" s="51">
        <f t="array" ref="K6176">_xlfn.SUM(_xlfn.NORM.DIST($Q$3:$Q$1003,$F6176,$N6176,FALSE)*WindSpeedStep*$R$3:$R$1003)</f>
        <v>49.746220134751439</v>
      </c>
      <c r="L6176" s="51">
        <f t="array" ref="L6176">_xlfn.SUM(_xlfn.NORM.DIST($Q$3:$Q$1003,$F6176,$O6176,FALSE)*WindSpeedStep*$R$3:$R$1003)</f>
        <v>62.931311564198104</v>
      </c>
      <c r="N6176" s="43">
        <f t="shared" si="289"/>
        <v>0.39949933898385859</v>
      </c>
      <c r="O6176" s="43">
        <f t="shared" si="290"/>
        <v>0.63</v>
      </c>
    </row>
    <row r="6177" spans="5:15" x14ac:dyDescent="0.2">
      <c r="E6177" s="16" t="s">
        <v>906</v>
      </c>
      <c r="F6177" s="22">
        <v>5.0813020104848654</v>
      </c>
      <c r="G6177" s="25">
        <v>0.20467195176630756</v>
      </c>
      <c r="H6177" s="3">
        <f t="shared" si="288"/>
        <v>212.95999999998966</v>
      </c>
      <c r="I6177" s="3">
        <f>MIN(H6177-K6177+L6177,'Power Look Up'!$F$4)</f>
        <v>228.66149315461257</v>
      </c>
      <c r="K6177" s="51">
        <f t="array" ref="K6177">_xlfn.SUM(_xlfn.NORM.DIST($Q$3:$Q$1003,$F6177,$N6177,FALSE)*WindSpeedStep*$R$3:$R$1003)</f>
        <v>207.63202479969218</v>
      </c>
      <c r="L6177" s="51">
        <f t="array" ref="L6177">_xlfn.SUM(_xlfn.NORM.DIST($Q$3:$Q$1003,$F6177,$O6177,FALSE)*WindSpeedStep*$R$3:$R$1003)</f>
        <v>223.33351795431508</v>
      </c>
      <c r="N6177" s="43">
        <f t="shared" si="289"/>
        <v>0.50813020104848661</v>
      </c>
      <c r="O6177" s="43">
        <f t="shared" si="290"/>
        <v>1.04</v>
      </c>
    </row>
    <row r="6178" spans="5:15" x14ac:dyDescent="0.2">
      <c r="E6178" s="16" t="s">
        <v>907</v>
      </c>
      <c r="F6178" s="22">
        <v>5.5911163814148521</v>
      </c>
      <c r="G6178" s="25">
        <v>6.9753511355331352E-2</v>
      </c>
      <c r="H6178" s="3">
        <f t="shared" si="288"/>
        <v>295.57999999998788</v>
      </c>
      <c r="I6178" s="3">
        <f>MIN(H6178-K6178+L6178,'Power Look Up'!$F$4)</f>
        <v>292.88613688555603</v>
      </c>
      <c r="K6178" s="51">
        <f t="array" ref="K6178">_xlfn.SUM(_xlfn.NORM.DIST($Q$3:$Q$1003,$F6178,$N6178,FALSE)*WindSpeedStep*$R$3:$R$1003)</f>
        <v>292.32505656091041</v>
      </c>
      <c r="L6178" s="51">
        <f t="array" ref="L6178">_xlfn.SUM(_xlfn.NORM.DIST($Q$3:$Q$1003,$F6178,$O6178,FALSE)*WindSpeedStep*$R$3:$R$1003)</f>
        <v>289.63119344647856</v>
      </c>
      <c r="N6178" s="43">
        <f t="shared" si="289"/>
        <v>0.55911163814148523</v>
      </c>
      <c r="O6178" s="43">
        <f t="shared" si="290"/>
        <v>0.39</v>
      </c>
    </row>
    <row r="6179" spans="5:15" x14ac:dyDescent="0.2">
      <c r="E6179" s="16" t="s">
        <v>908</v>
      </c>
      <c r="F6179" s="22">
        <v>5.6662110699987966</v>
      </c>
      <c r="G6179" s="25">
        <v>4.4121194376907161E-2</v>
      </c>
      <c r="H6179" s="3">
        <f t="shared" si="288"/>
        <v>308.53999999998763</v>
      </c>
      <c r="I6179" s="3">
        <f>MIN(H6179-K6179+L6179,'Power Look Up'!$F$4)</f>
        <v>303.20485200466084</v>
      </c>
      <c r="K6179" s="51">
        <f t="array" ref="K6179">_xlfn.SUM(_xlfn.NORM.DIST($Q$3:$Q$1003,$F6179,$N6179,FALSE)*WindSpeedStep*$R$3:$R$1003)</f>
        <v>305.48853254263042</v>
      </c>
      <c r="L6179" s="51">
        <f t="array" ref="L6179">_xlfn.SUM(_xlfn.NORM.DIST($Q$3:$Q$1003,$F6179,$O6179,FALSE)*WindSpeedStep*$R$3:$R$1003)</f>
        <v>300.15338454730363</v>
      </c>
      <c r="N6179" s="43">
        <f t="shared" si="289"/>
        <v>0.56662110699987966</v>
      </c>
      <c r="O6179" s="43">
        <f t="shared" si="290"/>
        <v>0.25</v>
      </c>
    </row>
    <row r="6180" spans="5:15" x14ac:dyDescent="0.2">
      <c r="E6180" s="16" t="s">
        <v>909</v>
      </c>
      <c r="F6180" s="22">
        <v>5.1988216551532869</v>
      </c>
      <c r="G6180" s="25">
        <v>4.0393768805636818E-2</v>
      </c>
      <c r="H6180" s="3">
        <f t="shared" si="288"/>
        <v>232.39999999998923</v>
      </c>
      <c r="I6180" s="3">
        <f>MIN(H6180-K6180+L6180,'Power Look Up'!$F$4)</f>
        <v>232.69189245181968</v>
      </c>
      <c r="K6180" s="51">
        <f t="array" ref="K6180">_xlfn.SUM(_xlfn.NORM.DIST($Q$3:$Q$1003,$F6180,$N6180,FALSE)*WindSpeedStep*$R$3:$R$1003)</f>
        <v>226.66061701076481</v>
      </c>
      <c r="L6180" s="51">
        <f t="array" ref="L6180">_xlfn.SUM(_xlfn.NORM.DIST($Q$3:$Q$1003,$F6180,$O6180,FALSE)*WindSpeedStep*$R$3:$R$1003)</f>
        <v>226.95250946259526</v>
      </c>
      <c r="N6180" s="43">
        <f t="shared" si="289"/>
        <v>0.51988216551532873</v>
      </c>
      <c r="O6180" s="43">
        <f t="shared" si="290"/>
        <v>0.21000000000000002</v>
      </c>
    </row>
    <row r="6181" spans="5:15" x14ac:dyDescent="0.2">
      <c r="E6181" s="16" t="s">
        <v>910</v>
      </c>
      <c r="F6181" s="22">
        <v>5.2094198183554603</v>
      </c>
      <c r="G6181" s="25">
        <v>4.9909588604068064E-2</v>
      </c>
      <c r="H6181" s="3">
        <f t="shared" si="288"/>
        <v>234.01999999998921</v>
      </c>
      <c r="I6181" s="3">
        <f>MIN(H6181-K6181+L6181,'Power Look Up'!$F$4)</f>
        <v>234.06898684851936</v>
      </c>
      <c r="K6181" s="51">
        <f t="array" ref="K6181">_xlfn.SUM(_xlfn.NORM.DIST($Q$3:$Q$1003,$F6181,$N6181,FALSE)*WindSpeedStep*$R$3:$R$1003)</f>
        <v>228.38609352144277</v>
      </c>
      <c r="L6181" s="51">
        <f t="array" ref="L6181">_xlfn.SUM(_xlfn.NORM.DIST($Q$3:$Q$1003,$F6181,$O6181,FALSE)*WindSpeedStep*$R$3:$R$1003)</f>
        <v>228.43508036997292</v>
      </c>
      <c r="N6181" s="43">
        <f t="shared" si="289"/>
        <v>0.52094198183554608</v>
      </c>
      <c r="O6181" s="43">
        <f t="shared" si="290"/>
        <v>0.26</v>
      </c>
    </row>
    <row r="6182" spans="5:15" x14ac:dyDescent="0.2">
      <c r="E6182" s="16" t="s">
        <v>911</v>
      </c>
      <c r="F6182" s="22">
        <v>5.7527686061677636</v>
      </c>
      <c r="G6182" s="25">
        <v>6.0840270826250785E-2</v>
      </c>
      <c r="H6182" s="3">
        <f t="shared" si="288"/>
        <v>321.49999999998732</v>
      </c>
      <c r="I6182" s="3">
        <f>MIN(H6182-K6182+L6182,'Power Look Up'!$F$4)</f>
        <v>316.55560697824228</v>
      </c>
      <c r="K6182" s="51">
        <f t="array" ref="K6182">_xlfn.SUM(_xlfn.NORM.DIST($Q$3:$Q$1003,$F6182,$N6182,FALSE)*WindSpeedStep*$R$3:$R$1003)</f>
        <v>320.97636949025451</v>
      </c>
      <c r="L6182" s="51">
        <f t="array" ref="L6182">_xlfn.SUM(_xlfn.NORM.DIST($Q$3:$Q$1003,$F6182,$O6182,FALSE)*WindSpeedStep*$R$3:$R$1003)</f>
        <v>316.03197646850947</v>
      </c>
      <c r="N6182" s="43">
        <f t="shared" si="289"/>
        <v>0.57527686061677641</v>
      </c>
      <c r="O6182" s="43">
        <f t="shared" si="290"/>
        <v>0.35</v>
      </c>
    </row>
    <row r="6183" spans="5:15" x14ac:dyDescent="0.2">
      <c r="E6183" s="16" t="s">
        <v>912</v>
      </c>
      <c r="F6183" s="22">
        <v>5.9523884523823485</v>
      </c>
      <c r="G6183" s="25">
        <v>0.11759985182415911</v>
      </c>
      <c r="H6183" s="3">
        <f t="shared" si="288"/>
        <v>353.89999999998668</v>
      </c>
      <c r="I6183" s="3">
        <f>MIN(H6183-K6183+L6183,'Power Look Up'!$F$4)</f>
        <v>357.32059977719143</v>
      </c>
      <c r="K6183" s="51">
        <f t="array" ref="K6183">_xlfn.SUM(_xlfn.NORM.DIST($Q$3:$Q$1003,$F6183,$N6183,FALSE)*WindSpeedStep*$R$3:$R$1003)</f>
        <v>358.14528046404058</v>
      </c>
      <c r="L6183" s="51">
        <f t="array" ref="L6183">_xlfn.SUM(_xlfn.NORM.DIST($Q$3:$Q$1003,$F6183,$O6183,FALSE)*WindSpeedStep*$R$3:$R$1003)</f>
        <v>361.56588024124534</v>
      </c>
      <c r="N6183" s="43">
        <f t="shared" si="289"/>
        <v>0.59523884523823489</v>
      </c>
      <c r="O6183" s="43">
        <f t="shared" si="290"/>
        <v>0.7</v>
      </c>
    </row>
    <row r="6184" spans="5:15" x14ac:dyDescent="0.2">
      <c r="E6184" s="16" t="s">
        <v>913</v>
      </c>
      <c r="F6184" s="22">
        <v>5.3351045785279974</v>
      </c>
      <c r="G6184" s="25">
        <v>9.9342007677426208E-2</v>
      </c>
      <c r="H6184" s="3">
        <f t="shared" si="288"/>
        <v>255.07999999998876</v>
      </c>
      <c r="I6184" s="3">
        <f>MIN(H6184-K6184+L6184,'Power Look Up'!$F$4)</f>
        <v>255.04537708499126</v>
      </c>
      <c r="K6184" s="51">
        <f t="array" ref="K6184">_xlfn.SUM(_xlfn.NORM.DIST($Q$3:$Q$1003,$F6184,$N6184,FALSE)*WindSpeedStep*$R$3:$R$1003)</f>
        <v>249.00716707355244</v>
      </c>
      <c r="L6184" s="51">
        <f t="array" ref="L6184">_xlfn.SUM(_xlfn.NORM.DIST($Q$3:$Q$1003,$F6184,$O6184,FALSE)*WindSpeedStep*$R$3:$R$1003)</f>
        <v>248.97254415855494</v>
      </c>
      <c r="N6184" s="43">
        <f t="shared" si="289"/>
        <v>0.53351045785279971</v>
      </c>
      <c r="O6184" s="43">
        <f t="shared" si="290"/>
        <v>0.53</v>
      </c>
    </row>
    <row r="6185" spans="5:15" x14ac:dyDescent="0.2">
      <c r="E6185" s="16" t="s">
        <v>914</v>
      </c>
      <c r="F6185" s="22">
        <v>4.3982698475451283</v>
      </c>
      <c r="G6185" s="25">
        <v>0.19325781033522149</v>
      </c>
      <c r="H6185" s="3">
        <f t="shared" si="288"/>
        <v>134.59999999999462</v>
      </c>
      <c r="I6185" s="3">
        <f>MIN(H6185-K6185+L6185,'Power Look Up'!$F$4)</f>
        <v>153.00770192378775</v>
      </c>
      <c r="K6185" s="51">
        <f t="array" ref="K6185">_xlfn.SUM(_xlfn.NORM.DIST($Q$3:$Q$1003,$F6185,$N6185,FALSE)*WindSpeedStep*$R$3:$R$1003)</f>
        <v>100.89731996812701</v>
      </c>
      <c r="L6185" s="51">
        <f t="array" ref="L6185">_xlfn.SUM(_xlfn.NORM.DIST($Q$3:$Q$1003,$F6185,$O6185,FALSE)*WindSpeedStep*$R$3:$R$1003)</f>
        <v>119.30502189192013</v>
      </c>
      <c r="N6185" s="43">
        <f t="shared" si="289"/>
        <v>0.43982698475451287</v>
      </c>
      <c r="O6185" s="43">
        <f t="shared" si="290"/>
        <v>0.85</v>
      </c>
    </row>
    <row r="6186" spans="5:15" x14ac:dyDescent="0.2">
      <c r="E6186" s="16" t="s">
        <v>915</v>
      </c>
      <c r="F6186" s="22">
        <v>4.2408137077740831</v>
      </c>
      <c r="G6186" s="25">
        <v>0.18392696632019853</v>
      </c>
      <c r="H6186" s="3">
        <f t="shared" si="288"/>
        <v>117.15999999999499</v>
      </c>
      <c r="I6186" s="3">
        <f>MIN(H6186-K6186+L6186,'Power Look Up'!$F$4)</f>
        <v>135.35002993569134</v>
      </c>
      <c r="K6186" s="51">
        <f t="array" ref="K6186">_xlfn.SUM(_xlfn.NORM.DIST($Q$3:$Q$1003,$F6186,$N6186,FALSE)*WindSpeedStep*$R$3:$R$1003)</f>
        <v>78.938590458909374</v>
      </c>
      <c r="L6186" s="51">
        <f t="array" ref="L6186">_xlfn.SUM(_xlfn.NORM.DIST($Q$3:$Q$1003,$F6186,$O6186,FALSE)*WindSpeedStep*$R$3:$R$1003)</f>
        <v>97.128620394605704</v>
      </c>
      <c r="N6186" s="43">
        <f t="shared" si="289"/>
        <v>0.42408137077740832</v>
      </c>
      <c r="O6186" s="43">
        <f t="shared" si="290"/>
        <v>0.78</v>
      </c>
    </row>
    <row r="6187" spans="5:15" x14ac:dyDescent="0.2">
      <c r="E6187" s="16" t="s">
        <v>916</v>
      </c>
      <c r="F6187" s="22">
        <v>3.6522558444098041</v>
      </c>
      <c r="G6187" s="25">
        <v>0.13963972452275308</v>
      </c>
      <c r="H6187" s="3">
        <f t="shared" si="288"/>
        <v>59.149999999996922</v>
      </c>
      <c r="I6187" s="3">
        <f>MIN(H6187-K6187+L6187,'Power Look Up'!$F$4)</f>
        <v>65.554121156301321</v>
      </c>
      <c r="K6187" s="51">
        <f t="array" ref="K6187">_xlfn.SUM(_xlfn.NORM.DIST($Q$3:$Q$1003,$F6187,$N6187,FALSE)*WindSpeedStep*$R$3:$R$1003)</f>
        <v>22.962377288941791</v>
      </c>
      <c r="L6187" s="51">
        <f t="array" ref="L6187">_xlfn.SUM(_xlfn.NORM.DIST($Q$3:$Q$1003,$F6187,$O6187,FALSE)*WindSpeedStep*$R$3:$R$1003)</f>
        <v>29.366498445246194</v>
      </c>
      <c r="N6187" s="43">
        <f t="shared" si="289"/>
        <v>0.36522558444098041</v>
      </c>
      <c r="O6187" s="43">
        <f t="shared" si="290"/>
        <v>0.51</v>
      </c>
    </row>
    <row r="6188" spans="5:15" x14ac:dyDescent="0.2">
      <c r="E6188" s="16" t="s">
        <v>917</v>
      </c>
      <c r="F6188" s="22">
        <v>3.9026742045598004</v>
      </c>
      <c r="G6188" s="25">
        <v>0.15117838924670082</v>
      </c>
      <c r="H6188" s="3">
        <f t="shared" si="288"/>
        <v>81.899999999996439</v>
      </c>
      <c r="I6188" s="3">
        <f>MIN(H6188-K6188+L6188,'Power Look Up'!$F$4)</f>
        <v>93.225617604778193</v>
      </c>
      <c r="K6188" s="51">
        <f t="array" ref="K6188">_xlfn.SUM(_xlfn.NORM.DIST($Q$3:$Q$1003,$F6188,$N6188,FALSE)*WindSpeedStep*$R$3:$R$1003)</f>
        <v>40.856620230486968</v>
      </c>
      <c r="L6188" s="51">
        <f t="array" ref="L6188">_xlfn.SUM(_xlfn.NORM.DIST($Q$3:$Q$1003,$F6188,$O6188,FALSE)*WindSpeedStep*$R$3:$R$1003)</f>
        <v>52.182237835268715</v>
      </c>
      <c r="N6188" s="43">
        <f t="shared" si="289"/>
        <v>0.39026742045598006</v>
      </c>
      <c r="O6188" s="43">
        <f t="shared" si="290"/>
        <v>0.59</v>
      </c>
    </row>
    <row r="6189" spans="5:15" x14ac:dyDescent="0.2">
      <c r="E6189" s="16" t="s">
        <v>918</v>
      </c>
      <c r="F6189" s="22">
        <v>4.6693347526754376</v>
      </c>
      <c r="G6189" s="25">
        <v>0.16704735070730906</v>
      </c>
      <c r="H6189" s="3">
        <f t="shared" si="288"/>
        <v>164.029999999994</v>
      </c>
      <c r="I6189" s="3">
        <f>MIN(H6189-K6189+L6189,'Power Look Up'!$F$4)</f>
        <v>173.21490058879888</v>
      </c>
      <c r="K6189" s="51">
        <f t="array" ref="K6189">_xlfn.SUM(_xlfn.NORM.DIST($Q$3:$Q$1003,$F6189,$N6189,FALSE)*WindSpeedStep*$R$3:$R$1003)</f>
        <v>142.04671422426827</v>
      </c>
      <c r="L6189" s="51">
        <f t="array" ref="L6189">_xlfn.SUM(_xlfn.NORM.DIST($Q$3:$Q$1003,$F6189,$O6189,FALSE)*WindSpeedStep*$R$3:$R$1003)</f>
        <v>151.23161481307315</v>
      </c>
      <c r="N6189" s="43">
        <f t="shared" si="289"/>
        <v>0.46693347526754381</v>
      </c>
      <c r="O6189" s="43">
        <f t="shared" si="290"/>
        <v>0.78</v>
      </c>
    </row>
    <row r="6190" spans="5:15" x14ac:dyDescent="0.2">
      <c r="E6190" s="16" t="s">
        <v>919</v>
      </c>
      <c r="F6190" s="22">
        <v>9.4518239600621303</v>
      </c>
      <c r="G6190" s="25">
        <v>0.11108966951105784</v>
      </c>
      <c r="H6190" s="3">
        <f t="shared" si="288"/>
        <v>1427.4499999999402</v>
      </c>
      <c r="I6190" s="3">
        <f>MIN(H6190-K6190+L6190,'Power Look Up'!$F$4)</f>
        <v>1423.6150142843228</v>
      </c>
      <c r="K6190" s="51">
        <f t="array" ref="K6190">_xlfn.SUM(_xlfn.NORM.DIST($Q$3:$Q$1003,$F6190,$N6190,FALSE)*WindSpeedStep*$R$3:$R$1003)</f>
        <v>1432.3871659735712</v>
      </c>
      <c r="L6190" s="51">
        <f t="array" ref="L6190">_xlfn.SUM(_xlfn.NORM.DIST($Q$3:$Q$1003,$F6190,$O6190,FALSE)*WindSpeedStep*$R$3:$R$1003)</f>
        <v>1428.5521802579538</v>
      </c>
      <c r="N6190" s="43">
        <f t="shared" si="289"/>
        <v>0.94518239600621312</v>
      </c>
      <c r="O6190" s="43">
        <f t="shared" si="290"/>
        <v>1.05</v>
      </c>
    </row>
    <row r="6191" spans="5:15" x14ac:dyDescent="0.2">
      <c r="E6191" s="16" t="s">
        <v>920</v>
      </c>
      <c r="F6191" s="22">
        <v>9.422378613087746</v>
      </c>
      <c r="G6191" s="25">
        <v>7.1107310320704539E-2</v>
      </c>
      <c r="H6191" s="3">
        <f t="shared" si="288"/>
        <v>1416.0199999999404</v>
      </c>
      <c r="I6191" s="3">
        <f>MIN(H6191-K6191+L6191,'Power Look Up'!$F$4)</f>
        <v>1420.6706238149793</v>
      </c>
      <c r="K6191" s="51">
        <f t="array" ref="K6191">_xlfn.SUM(_xlfn.NORM.DIST($Q$3:$Q$1003,$F6191,$N6191,FALSE)*WindSpeedStep*$R$3:$R$1003)</f>
        <v>1421.3673806810848</v>
      </c>
      <c r="L6191" s="51">
        <f t="array" ref="L6191">_xlfn.SUM(_xlfn.NORM.DIST($Q$3:$Q$1003,$F6191,$O6191,FALSE)*WindSpeedStep*$R$3:$R$1003)</f>
        <v>1426.0180044961237</v>
      </c>
      <c r="N6191" s="43">
        <f t="shared" si="289"/>
        <v>0.94223786130877463</v>
      </c>
      <c r="O6191" s="43">
        <f t="shared" si="290"/>
        <v>0.67</v>
      </c>
    </row>
    <row r="6192" spans="5:15" x14ac:dyDescent="0.2">
      <c r="E6192" s="16" t="s">
        <v>921</v>
      </c>
      <c r="F6192" s="22">
        <v>9.0083931442504586</v>
      </c>
      <c r="G6192" s="25">
        <v>6.4384401381303025E-2</v>
      </c>
      <c r="H6192" s="3">
        <f t="shared" si="288"/>
        <v>1259.8099999999438</v>
      </c>
      <c r="I6192" s="3">
        <f>MIN(H6192-K6192+L6192,'Power Look Up'!$F$4)</f>
        <v>1250.6905886972752</v>
      </c>
      <c r="K6192" s="51">
        <f t="array" ref="K6192">_xlfn.SUM(_xlfn.NORM.DIST($Q$3:$Q$1003,$F6192,$N6192,FALSE)*WindSpeedStep*$R$3:$R$1003)</f>
        <v>1263.0348592117839</v>
      </c>
      <c r="L6192" s="51">
        <f t="array" ref="L6192">_xlfn.SUM(_xlfn.NORM.DIST($Q$3:$Q$1003,$F6192,$O6192,FALSE)*WindSpeedStep*$R$3:$R$1003)</f>
        <v>1253.9154479091153</v>
      </c>
      <c r="N6192" s="43">
        <f t="shared" si="289"/>
        <v>0.90083931442504595</v>
      </c>
      <c r="O6192" s="43">
        <f t="shared" si="290"/>
        <v>0.57999999999999996</v>
      </c>
    </row>
    <row r="6193" spans="5:15" x14ac:dyDescent="0.2">
      <c r="E6193" s="16" t="s">
        <v>922</v>
      </c>
      <c r="F6193" s="22">
        <v>8.7593565621337994</v>
      </c>
      <c r="G6193" s="25">
        <v>7.3064727467161639E-2</v>
      </c>
      <c r="H6193" s="3">
        <f t="shared" si="288"/>
        <v>1167.9199999999478</v>
      </c>
      <c r="I6193" s="3">
        <f>MIN(H6193-K6193+L6193,'Power Look Up'!$F$4)</f>
        <v>1157.7765502591578</v>
      </c>
      <c r="K6193" s="51">
        <f t="array" ref="K6193">_xlfn.SUM(_xlfn.NORM.DIST($Q$3:$Q$1003,$F6193,$N6193,FALSE)*WindSpeedStep*$R$3:$R$1003)</f>
        <v>1167.391559312812</v>
      </c>
      <c r="L6193" s="51">
        <f t="array" ref="L6193">_xlfn.SUM(_xlfn.NORM.DIST($Q$3:$Q$1003,$F6193,$O6193,FALSE)*WindSpeedStep*$R$3:$R$1003)</f>
        <v>1157.248109572022</v>
      </c>
      <c r="N6193" s="43">
        <f t="shared" si="289"/>
        <v>0.87593565621337999</v>
      </c>
      <c r="O6193" s="43">
        <f t="shared" si="290"/>
        <v>0.64</v>
      </c>
    </row>
    <row r="6194" spans="5:15" x14ac:dyDescent="0.2">
      <c r="E6194" s="16" t="s">
        <v>923</v>
      </c>
      <c r="F6194" s="22">
        <v>8.5343837403555689</v>
      </c>
      <c r="G6194" s="25">
        <v>7.3819038277010057E-2</v>
      </c>
      <c r="H6194" s="3">
        <f t="shared" si="288"/>
        <v>1083.5099999999495</v>
      </c>
      <c r="I6194" s="3">
        <f>MIN(H6194-K6194+L6194,'Power Look Up'!$F$4)</f>
        <v>1072.1097224653397</v>
      </c>
      <c r="K6194" s="51">
        <f t="array" ref="K6194">_xlfn.SUM(_xlfn.NORM.DIST($Q$3:$Q$1003,$F6194,$N6194,FALSE)*WindSpeedStep*$R$3:$R$1003)</f>
        <v>1082.6444679493297</v>
      </c>
      <c r="L6194" s="51">
        <f t="array" ref="L6194">_xlfn.SUM(_xlfn.NORM.DIST($Q$3:$Q$1003,$F6194,$O6194,FALSE)*WindSpeedStep*$R$3:$R$1003)</f>
        <v>1071.2441904147199</v>
      </c>
      <c r="N6194" s="43">
        <f t="shared" si="289"/>
        <v>0.85343837403555689</v>
      </c>
      <c r="O6194" s="43">
        <f t="shared" si="290"/>
        <v>0.63</v>
      </c>
    </row>
    <row r="6195" spans="5:15" x14ac:dyDescent="0.2">
      <c r="E6195" s="16" t="s">
        <v>924</v>
      </c>
      <c r="F6195" s="22">
        <v>8.5866787245388849</v>
      </c>
      <c r="G6195" s="25">
        <v>7.2204867550031082E-2</v>
      </c>
      <c r="H6195" s="3">
        <f t="shared" si="288"/>
        <v>1105.529999999949</v>
      </c>
      <c r="I6195" s="3">
        <f>MIN(H6195-K6195+L6195,'Power Look Up'!$F$4)</f>
        <v>1093.6935401223932</v>
      </c>
      <c r="K6195" s="51">
        <f t="array" ref="K6195">_xlfn.SUM(_xlfn.NORM.DIST($Q$3:$Q$1003,$F6195,$N6195,FALSE)*WindSpeedStep*$R$3:$R$1003)</f>
        <v>1102.1415716492138</v>
      </c>
      <c r="L6195" s="51">
        <f t="array" ref="L6195">_xlfn.SUM(_xlfn.NORM.DIST($Q$3:$Q$1003,$F6195,$O6195,FALSE)*WindSpeedStep*$R$3:$R$1003)</f>
        <v>1090.3051117716579</v>
      </c>
      <c r="N6195" s="43">
        <f t="shared" si="289"/>
        <v>0.85866787245388854</v>
      </c>
      <c r="O6195" s="43">
        <f t="shared" si="290"/>
        <v>0.62</v>
      </c>
    </row>
    <row r="6196" spans="5:15" x14ac:dyDescent="0.2">
      <c r="E6196" s="16" t="s">
        <v>925</v>
      </c>
      <c r="F6196" s="22">
        <v>8.520936534952515</v>
      </c>
      <c r="G6196" s="25">
        <v>7.7456274588210861E-2</v>
      </c>
      <c r="H6196" s="3">
        <f t="shared" si="288"/>
        <v>1079.8399999999497</v>
      </c>
      <c r="I6196" s="3">
        <f>MIN(H6196-K6196+L6196,'Power Look Up'!$F$4)</f>
        <v>1069.9296363995034</v>
      </c>
      <c r="K6196" s="51">
        <f t="array" ref="K6196">_xlfn.SUM(_xlfn.NORM.DIST($Q$3:$Q$1003,$F6196,$N6196,FALSE)*WindSpeedStep*$R$3:$R$1003)</f>
        <v>1077.6536627030976</v>
      </c>
      <c r="L6196" s="51">
        <f t="array" ref="L6196">_xlfn.SUM(_xlfn.NORM.DIST($Q$3:$Q$1003,$F6196,$O6196,FALSE)*WindSpeedStep*$R$3:$R$1003)</f>
        <v>1067.7432991026512</v>
      </c>
      <c r="N6196" s="43">
        <f t="shared" si="289"/>
        <v>0.85209365349525157</v>
      </c>
      <c r="O6196" s="43">
        <f t="shared" si="290"/>
        <v>0.66</v>
      </c>
    </row>
    <row r="6197" spans="5:15" x14ac:dyDescent="0.2">
      <c r="E6197" s="16" t="s">
        <v>926</v>
      </c>
      <c r="F6197" s="22">
        <v>8.6539938223791655</v>
      </c>
      <c r="G6197" s="25">
        <v>0.10862036873300819</v>
      </c>
      <c r="H6197" s="3">
        <f t="shared" si="288"/>
        <v>1127.5499999999486</v>
      </c>
      <c r="I6197" s="3">
        <f>MIN(H6197-K6197+L6197,'Power Look Up'!$F$4)</f>
        <v>1130.8766524398452</v>
      </c>
      <c r="K6197" s="51">
        <f t="array" ref="K6197">_xlfn.SUM(_xlfn.NORM.DIST($Q$3:$Q$1003,$F6197,$N6197,FALSE)*WindSpeedStep*$R$3:$R$1003)</f>
        <v>1127.4313343237825</v>
      </c>
      <c r="L6197" s="51">
        <f t="array" ref="L6197">_xlfn.SUM(_xlfn.NORM.DIST($Q$3:$Q$1003,$F6197,$O6197,FALSE)*WindSpeedStep*$R$3:$R$1003)</f>
        <v>1130.7579867636791</v>
      </c>
      <c r="N6197" s="43">
        <f t="shared" si="289"/>
        <v>0.86539938223791657</v>
      </c>
      <c r="O6197" s="43">
        <f t="shared" si="290"/>
        <v>0.94</v>
      </c>
    </row>
    <row r="6198" spans="5:15" x14ac:dyDescent="0.2">
      <c r="E6198" s="16" t="s">
        <v>927</v>
      </c>
      <c r="F6198" s="22">
        <v>9.1114323723770845</v>
      </c>
      <c r="G6198" s="25">
        <v>6.8046381146354057E-2</v>
      </c>
      <c r="H6198" s="3">
        <f t="shared" si="288"/>
        <v>1297.909999999943</v>
      </c>
      <c r="I6198" s="3">
        <f>MIN(H6198-K6198+L6198,'Power Look Up'!$F$4)</f>
        <v>1292.4470392726555</v>
      </c>
      <c r="K6198" s="51">
        <f t="array" ref="K6198">_xlfn.SUM(_xlfn.NORM.DIST($Q$3:$Q$1003,$F6198,$N6198,FALSE)*WindSpeedStep*$R$3:$R$1003)</f>
        <v>1302.7734374147847</v>
      </c>
      <c r="L6198" s="51">
        <f t="array" ref="L6198">_xlfn.SUM(_xlfn.NORM.DIST($Q$3:$Q$1003,$F6198,$O6198,FALSE)*WindSpeedStep*$R$3:$R$1003)</f>
        <v>1297.3104766874972</v>
      </c>
      <c r="N6198" s="43">
        <f t="shared" si="289"/>
        <v>0.91114323723770851</v>
      </c>
      <c r="O6198" s="43">
        <f t="shared" si="290"/>
        <v>0.62000000000000011</v>
      </c>
    </row>
    <row r="6199" spans="5:15" x14ac:dyDescent="0.2">
      <c r="E6199" s="16" t="s">
        <v>928</v>
      </c>
      <c r="F6199" s="22">
        <v>8.1147581741066173</v>
      </c>
      <c r="G6199" s="25">
        <v>8.5030260322694645E-2</v>
      </c>
      <c r="H6199" s="3">
        <f t="shared" si="288"/>
        <v>929.36999999995282</v>
      </c>
      <c r="I6199" s="3">
        <f>MIN(H6199-K6199+L6199,'Power Look Up'!$F$4)</f>
        <v>922.51464505541526</v>
      </c>
      <c r="K6199" s="51">
        <f t="array" ref="K6199">_xlfn.SUM(_xlfn.NORM.DIST($Q$3:$Q$1003,$F6199,$N6199,FALSE)*WindSpeedStep*$R$3:$R$1003)</f>
        <v>932.10319959471531</v>
      </c>
      <c r="L6199" s="51">
        <f t="array" ref="L6199">_xlfn.SUM(_xlfn.NORM.DIST($Q$3:$Q$1003,$F6199,$O6199,FALSE)*WindSpeedStep*$R$3:$R$1003)</f>
        <v>925.24784465017774</v>
      </c>
      <c r="N6199" s="43">
        <f t="shared" si="289"/>
        <v>0.81147581741066177</v>
      </c>
      <c r="O6199" s="43">
        <f t="shared" si="290"/>
        <v>0.69</v>
      </c>
    </row>
    <row r="6200" spans="5:15" x14ac:dyDescent="0.2">
      <c r="E6200" s="16" t="s">
        <v>929</v>
      </c>
      <c r="F6200" s="22">
        <v>5.2644379699236854</v>
      </c>
      <c r="G6200" s="25">
        <v>0.10827366629761292</v>
      </c>
      <c r="H6200" s="3">
        <f t="shared" si="288"/>
        <v>242.11999999998903</v>
      </c>
      <c r="I6200" s="3">
        <f>MIN(H6200-K6200+L6200,'Power Look Up'!$F$4)</f>
        <v>242.54048786877885</v>
      </c>
      <c r="K6200" s="51">
        <f t="array" ref="K6200">_xlfn.SUM(_xlfn.NORM.DIST($Q$3:$Q$1003,$F6200,$N6200,FALSE)*WindSpeedStep*$R$3:$R$1003)</f>
        <v>237.3743938780438</v>
      </c>
      <c r="L6200" s="51">
        <f t="array" ref="L6200">_xlfn.SUM(_xlfn.NORM.DIST($Q$3:$Q$1003,$F6200,$O6200,FALSE)*WindSpeedStep*$R$3:$R$1003)</f>
        <v>237.79488174683362</v>
      </c>
      <c r="N6200" s="43">
        <f t="shared" si="289"/>
        <v>0.52644379699236854</v>
      </c>
      <c r="O6200" s="43">
        <f t="shared" si="290"/>
        <v>0.56999999999999995</v>
      </c>
    </row>
    <row r="6201" spans="5:15" x14ac:dyDescent="0.2">
      <c r="E6201" s="16" t="s">
        <v>930</v>
      </c>
      <c r="F6201" s="22">
        <v>5.4417374353229686</v>
      </c>
      <c r="G6201" s="25">
        <v>9.0044770778419297E-2</v>
      </c>
      <c r="H6201" s="3">
        <f t="shared" si="288"/>
        <v>271.27999999998838</v>
      </c>
      <c r="I6201" s="3">
        <f>MIN(H6201-K6201+L6201,'Power Look Up'!$F$4)</f>
        <v>270.62722839269219</v>
      </c>
      <c r="K6201" s="51">
        <f t="array" ref="K6201">_xlfn.SUM(_xlfn.NORM.DIST($Q$3:$Q$1003,$F6201,$N6201,FALSE)*WindSpeedStep*$R$3:$R$1003)</f>
        <v>266.794831188655</v>
      </c>
      <c r="L6201" s="51">
        <f t="array" ref="L6201">_xlfn.SUM(_xlfn.NORM.DIST($Q$3:$Q$1003,$F6201,$O6201,FALSE)*WindSpeedStep*$R$3:$R$1003)</f>
        <v>266.14205958135881</v>
      </c>
      <c r="N6201" s="43">
        <f t="shared" si="289"/>
        <v>0.54417374353229686</v>
      </c>
      <c r="O6201" s="43">
        <f t="shared" si="290"/>
        <v>0.49</v>
      </c>
    </row>
    <row r="6202" spans="5:15" x14ac:dyDescent="0.2">
      <c r="E6202" s="16" t="s">
        <v>931</v>
      </c>
      <c r="F6202" s="22">
        <v>5.0664230622356543</v>
      </c>
      <c r="G6202" s="25">
        <v>0.14605965410110483</v>
      </c>
      <c r="H6202" s="3">
        <f t="shared" si="288"/>
        <v>211.33999999998969</v>
      </c>
      <c r="I6202" s="3">
        <f>MIN(H6202-K6202+L6202,'Power Look Up'!$F$4)</f>
        <v>215.10630545827814</v>
      </c>
      <c r="K6202" s="51">
        <f t="array" ref="K6202">_xlfn.SUM(_xlfn.NORM.DIST($Q$3:$Q$1003,$F6202,$N6202,FALSE)*WindSpeedStep*$R$3:$R$1003)</f>
        <v>205.23446666121737</v>
      </c>
      <c r="L6202" s="51">
        <f t="array" ref="L6202">_xlfn.SUM(_xlfn.NORM.DIST($Q$3:$Q$1003,$F6202,$O6202,FALSE)*WindSpeedStep*$R$3:$R$1003)</f>
        <v>209.00077211950583</v>
      </c>
      <c r="N6202" s="43">
        <f t="shared" si="289"/>
        <v>0.50664230622356543</v>
      </c>
      <c r="O6202" s="43">
        <f t="shared" si="290"/>
        <v>0.74</v>
      </c>
    </row>
    <row r="6203" spans="5:15" x14ac:dyDescent="0.2">
      <c r="E6203" s="16" t="s">
        <v>932</v>
      </c>
      <c r="F6203" s="22">
        <v>5.8776844560568202</v>
      </c>
      <c r="G6203" s="25">
        <v>0.11739316820401453</v>
      </c>
      <c r="H6203" s="3">
        <f t="shared" si="288"/>
        <v>342.55999999998687</v>
      </c>
      <c r="I6203" s="3">
        <f>MIN(H6203-K6203+L6203,'Power Look Up'!$F$4)</f>
        <v>345.6684463892617</v>
      </c>
      <c r="K6203" s="51">
        <f t="array" ref="K6203">_xlfn.SUM(_xlfn.NORM.DIST($Q$3:$Q$1003,$F6203,$N6203,FALSE)*WindSpeedStep*$R$3:$R$1003)</f>
        <v>343.98465235080533</v>
      </c>
      <c r="L6203" s="51">
        <f t="array" ref="L6203">_xlfn.SUM(_xlfn.NORM.DIST($Q$3:$Q$1003,$F6203,$O6203,FALSE)*WindSpeedStep*$R$3:$R$1003)</f>
        <v>347.09309874008017</v>
      </c>
      <c r="N6203" s="43">
        <f t="shared" si="289"/>
        <v>0.58776844560568209</v>
      </c>
      <c r="O6203" s="43">
        <f t="shared" si="290"/>
        <v>0.69</v>
      </c>
    </row>
    <row r="6204" spans="5:15" x14ac:dyDescent="0.2">
      <c r="E6204" s="16" t="s">
        <v>933</v>
      </c>
      <c r="F6204" s="22">
        <v>6.4097435121186015</v>
      </c>
      <c r="G6204" s="25">
        <v>0.10140811387711154</v>
      </c>
      <c r="H6204" s="3">
        <f t="shared" si="288"/>
        <v>454.65999999997916</v>
      </c>
      <c r="I6204" s="3">
        <f>MIN(H6204-K6204+L6204,'Power Look Up'!$F$4)</f>
        <v>455.03252863391282</v>
      </c>
      <c r="K6204" s="51">
        <f t="array" ref="K6204">_xlfn.SUM(_xlfn.NORM.DIST($Q$3:$Q$1003,$F6204,$N6204,FALSE)*WindSpeedStep*$R$3:$R$1003)</f>
        <v>452.19150992394452</v>
      </c>
      <c r="L6204" s="51">
        <f t="array" ref="L6204">_xlfn.SUM(_xlfn.NORM.DIST($Q$3:$Q$1003,$F6204,$O6204,FALSE)*WindSpeedStep*$R$3:$R$1003)</f>
        <v>452.56403855787818</v>
      </c>
      <c r="N6204" s="43">
        <f t="shared" si="289"/>
        <v>0.64097435121186019</v>
      </c>
      <c r="O6204" s="43">
        <f t="shared" si="290"/>
        <v>0.65</v>
      </c>
    </row>
    <row r="6205" spans="5:15" x14ac:dyDescent="0.2">
      <c r="E6205" s="16" t="s">
        <v>934</v>
      </c>
      <c r="F6205" s="22">
        <v>5.7456289152987923</v>
      </c>
      <c r="G6205" s="25">
        <v>7.8320407849833878E-2</v>
      </c>
      <c r="H6205" s="3">
        <f t="shared" si="288"/>
        <v>321.49999999998732</v>
      </c>
      <c r="I6205" s="3">
        <f>MIN(H6205-K6205+L6205,'Power Look Up'!$F$4)</f>
        <v>318.67386595760996</v>
      </c>
      <c r="K6205" s="51">
        <f t="array" ref="K6205">_xlfn.SUM(_xlfn.NORM.DIST($Q$3:$Q$1003,$F6205,$N6205,FALSE)*WindSpeedStep*$R$3:$R$1003)</f>
        <v>319.68533204751844</v>
      </c>
      <c r="L6205" s="51">
        <f t="array" ref="L6205">_xlfn.SUM(_xlfn.NORM.DIST($Q$3:$Q$1003,$F6205,$O6205,FALSE)*WindSpeedStep*$R$3:$R$1003)</f>
        <v>316.85919800514108</v>
      </c>
      <c r="N6205" s="43">
        <f t="shared" si="289"/>
        <v>0.57456289152987927</v>
      </c>
      <c r="O6205" s="43">
        <f t="shared" si="290"/>
        <v>0.45000000000000007</v>
      </c>
    </row>
    <row r="6206" spans="5:15" x14ac:dyDescent="0.2">
      <c r="E6206" s="16" t="s">
        <v>935</v>
      </c>
      <c r="F6206" s="22">
        <v>4.9195890611132942</v>
      </c>
      <c r="G6206" s="25">
        <v>6.5046083326233059E-2</v>
      </c>
      <c r="H6206" s="3">
        <f t="shared" si="288"/>
        <v>191.27999999999341</v>
      </c>
      <c r="I6206" s="3">
        <f>MIN(H6206-K6206+L6206,'Power Look Up'!$F$4)</f>
        <v>191.27419349965186</v>
      </c>
      <c r="K6206" s="51">
        <f t="array" ref="K6206">_xlfn.SUM(_xlfn.NORM.DIST($Q$3:$Q$1003,$F6206,$N6206,FALSE)*WindSpeedStep*$R$3:$R$1003)</f>
        <v>181.68199161623781</v>
      </c>
      <c r="L6206" s="51">
        <f t="array" ref="L6206">_xlfn.SUM(_xlfn.NORM.DIST($Q$3:$Q$1003,$F6206,$O6206,FALSE)*WindSpeedStep*$R$3:$R$1003)</f>
        <v>181.67618511589626</v>
      </c>
      <c r="N6206" s="43">
        <f t="shared" si="289"/>
        <v>0.49195890611132942</v>
      </c>
      <c r="O6206" s="43">
        <f t="shared" si="290"/>
        <v>0.32</v>
      </c>
    </row>
    <row r="6207" spans="5:15" x14ac:dyDescent="0.2">
      <c r="E6207" s="16" t="s">
        <v>936</v>
      </c>
      <c r="F6207" s="22">
        <v>5.1660979213990661</v>
      </c>
      <c r="G6207" s="25">
        <v>6.5813696366777794E-2</v>
      </c>
      <c r="H6207" s="3">
        <f t="shared" si="288"/>
        <v>227.53999999998933</v>
      </c>
      <c r="I6207" s="3">
        <f>MIN(H6207-K6207+L6207,'Power Look Up'!$F$4)</f>
        <v>227.45743375101193</v>
      </c>
      <c r="K6207" s="51">
        <f t="array" ref="K6207">_xlfn.SUM(_xlfn.NORM.DIST($Q$3:$Q$1003,$F6207,$N6207,FALSE)*WindSpeedStep*$R$3:$R$1003)</f>
        <v>221.34372706503021</v>
      </c>
      <c r="L6207" s="51">
        <f t="array" ref="L6207">_xlfn.SUM(_xlfn.NORM.DIST($Q$3:$Q$1003,$F6207,$O6207,FALSE)*WindSpeedStep*$R$3:$R$1003)</f>
        <v>221.26116081605281</v>
      </c>
      <c r="N6207" s="43">
        <f t="shared" si="289"/>
        <v>0.51660979213990665</v>
      </c>
      <c r="O6207" s="43">
        <f t="shared" si="290"/>
        <v>0.34</v>
      </c>
    </row>
    <row r="6208" spans="5:15" x14ac:dyDescent="0.2">
      <c r="E6208" s="16" t="s">
        <v>937</v>
      </c>
      <c r="F6208" s="22">
        <v>5.0131895104512045</v>
      </c>
      <c r="G6208" s="25">
        <v>7.3805308821588658E-2</v>
      </c>
      <c r="H6208" s="3">
        <f t="shared" si="288"/>
        <v>201.61999999998989</v>
      </c>
      <c r="I6208" s="3">
        <f>MIN(H6208-K6208+L6208,'Power Look Up'!$F$4)</f>
        <v>201.57121570680792</v>
      </c>
      <c r="K6208" s="51">
        <f t="array" ref="K6208">_xlfn.SUM(_xlfn.NORM.DIST($Q$3:$Q$1003,$F6208,$N6208,FALSE)*WindSpeedStep*$R$3:$R$1003)</f>
        <v>196.6740469023016</v>
      </c>
      <c r="L6208" s="51">
        <f t="array" ref="L6208">_xlfn.SUM(_xlfn.NORM.DIST($Q$3:$Q$1003,$F6208,$O6208,FALSE)*WindSpeedStep*$R$3:$R$1003)</f>
        <v>196.62526260911963</v>
      </c>
      <c r="N6208" s="43">
        <f t="shared" si="289"/>
        <v>0.50131895104512048</v>
      </c>
      <c r="O6208" s="43">
        <f t="shared" si="290"/>
        <v>0.37</v>
      </c>
    </row>
    <row r="6209" spans="5:15" x14ac:dyDescent="0.2">
      <c r="E6209" s="16" t="s">
        <v>938</v>
      </c>
      <c r="F6209" s="22">
        <v>5.9953838136259794</v>
      </c>
      <c r="G6209" s="25">
        <v>8.0061596541839794E-2</v>
      </c>
      <c r="H6209" s="3">
        <f t="shared" si="288"/>
        <v>361.99999999998647</v>
      </c>
      <c r="I6209" s="3">
        <f>MIN(H6209-K6209+L6209,'Power Look Up'!$F$4)</f>
        <v>358.3917762305914</v>
      </c>
      <c r="K6209" s="51">
        <f t="array" ref="K6209">_xlfn.SUM(_xlfn.NORM.DIST($Q$3:$Q$1003,$F6209,$N6209,FALSE)*WindSpeedStep*$R$3:$R$1003)</f>
        <v>366.43878068198654</v>
      </c>
      <c r="L6209" s="51">
        <f t="array" ref="L6209">_xlfn.SUM(_xlfn.NORM.DIST($Q$3:$Q$1003,$F6209,$O6209,FALSE)*WindSpeedStep*$R$3:$R$1003)</f>
        <v>362.83055691259148</v>
      </c>
      <c r="N6209" s="43">
        <f t="shared" si="289"/>
        <v>0.59953838136259796</v>
      </c>
      <c r="O6209" s="43">
        <f t="shared" si="290"/>
        <v>0.48</v>
      </c>
    </row>
    <row r="6210" spans="5:15" x14ac:dyDescent="0.2">
      <c r="E6210" s="16" t="s">
        <v>939</v>
      </c>
      <c r="F6210" s="22">
        <v>5.4561979280586899</v>
      </c>
      <c r="G6210" s="25">
        <v>0.10630112903663731</v>
      </c>
      <c r="H6210" s="3">
        <f t="shared" si="288"/>
        <v>274.51999999998833</v>
      </c>
      <c r="I6210" s="3">
        <f>MIN(H6210-K6210+L6210,'Power Look Up'!$F$4)</f>
        <v>275.03111853043322</v>
      </c>
      <c r="K6210" s="51">
        <f t="array" ref="K6210">_xlfn.SUM(_xlfn.NORM.DIST($Q$3:$Q$1003,$F6210,$N6210,FALSE)*WindSpeedStep*$R$3:$R$1003)</f>
        <v>269.2324419618725</v>
      </c>
      <c r="L6210" s="51">
        <f t="array" ref="L6210">_xlfn.SUM(_xlfn.NORM.DIST($Q$3:$Q$1003,$F6210,$O6210,FALSE)*WindSpeedStep*$R$3:$R$1003)</f>
        <v>269.74356049231739</v>
      </c>
      <c r="N6210" s="43">
        <f t="shared" si="289"/>
        <v>0.54561979280586903</v>
      </c>
      <c r="O6210" s="43">
        <f t="shared" si="290"/>
        <v>0.57999999999999996</v>
      </c>
    </row>
    <row r="6211" spans="5:15" x14ac:dyDescent="0.2">
      <c r="E6211" s="16" t="s">
        <v>940</v>
      </c>
      <c r="F6211" s="22">
        <v>5.5105309386034005</v>
      </c>
      <c r="G6211" s="25">
        <v>8.529123694914191E-2</v>
      </c>
      <c r="H6211" s="3">
        <f t="shared" ref="H6211:H6274" si="291">INDEX(PowerArray,MIN(MaximumPowerIndex,ROUND(F6211*100,0)))</f>
        <v>282.61999999998818</v>
      </c>
      <c r="I6211" s="3">
        <f>MIN(H6211-K6211+L6211,'Power Look Up'!$F$4)</f>
        <v>281.47567906941725</v>
      </c>
      <c r="K6211" s="51">
        <f t="array" ref="K6211">_xlfn.SUM(_xlfn.NORM.DIST($Q$3:$Q$1003,$F6211,$N6211,FALSE)*WindSpeedStep*$R$3:$R$1003)</f>
        <v>278.45292449165902</v>
      </c>
      <c r="L6211" s="51">
        <f t="array" ref="L6211">_xlfn.SUM(_xlfn.NORM.DIST($Q$3:$Q$1003,$F6211,$O6211,FALSE)*WindSpeedStep*$R$3:$R$1003)</f>
        <v>277.30860356108809</v>
      </c>
      <c r="N6211" s="43">
        <f t="shared" ref="N6211:N6274" si="292">ReferenceTurbulence*F6211</f>
        <v>0.55105309386034007</v>
      </c>
      <c r="O6211" s="43">
        <f t="shared" ref="O6211:O6274" si="293">F6211*G6211</f>
        <v>0.47000000000000003</v>
      </c>
    </row>
    <row r="6212" spans="5:15" x14ac:dyDescent="0.2">
      <c r="E6212" s="16" t="s">
        <v>941</v>
      </c>
      <c r="F6212" s="22">
        <v>6.6309313479312229</v>
      </c>
      <c r="G6212" s="25">
        <v>0.10858203202852221</v>
      </c>
      <c r="H6212" s="3">
        <f t="shared" si="291"/>
        <v>504.37999999997811</v>
      </c>
      <c r="I6212" s="3">
        <f>MIN(H6212-K6212+L6212,'Power Look Up'!$F$4)</f>
        <v>507.00793173689311</v>
      </c>
      <c r="K6212" s="51">
        <f t="array" ref="K6212">_xlfn.SUM(_xlfn.NORM.DIST($Q$3:$Q$1003,$F6212,$N6212,FALSE)*WindSpeedStep*$R$3:$R$1003)</f>
        <v>502.59829168221268</v>
      </c>
      <c r="L6212" s="51">
        <f t="array" ref="L6212">_xlfn.SUM(_xlfn.NORM.DIST($Q$3:$Q$1003,$F6212,$O6212,FALSE)*WindSpeedStep*$R$3:$R$1003)</f>
        <v>505.22622341912768</v>
      </c>
      <c r="N6212" s="43">
        <f t="shared" si="292"/>
        <v>0.66309313479312237</v>
      </c>
      <c r="O6212" s="43">
        <f t="shared" si="293"/>
        <v>0.72</v>
      </c>
    </row>
    <row r="6213" spans="5:15" x14ac:dyDescent="0.2">
      <c r="E6213" s="16" t="s">
        <v>942</v>
      </c>
      <c r="F6213" s="22">
        <v>7.888177854547437</v>
      </c>
      <c r="G6213" s="25">
        <v>8.3669513057380948E-2</v>
      </c>
      <c r="H6213" s="3">
        <f t="shared" si="291"/>
        <v>855.88999999996281</v>
      </c>
      <c r="I6213" s="3">
        <f>MIN(H6213-K6213+L6213,'Power Look Up'!$F$4)</f>
        <v>848.85652164371652</v>
      </c>
      <c r="K6213" s="51">
        <f t="array" ref="K6213">_xlfn.SUM(_xlfn.NORM.DIST($Q$3:$Q$1003,$F6213,$N6213,FALSE)*WindSpeedStep*$R$3:$R$1003)</f>
        <v>855.90498817875084</v>
      </c>
      <c r="L6213" s="51">
        <f t="array" ref="L6213">_xlfn.SUM(_xlfn.NORM.DIST($Q$3:$Q$1003,$F6213,$O6213,FALSE)*WindSpeedStep*$R$3:$R$1003)</f>
        <v>848.87150982250455</v>
      </c>
      <c r="N6213" s="43">
        <f t="shared" si="292"/>
        <v>0.78881778545474379</v>
      </c>
      <c r="O6213" s="43">
        <f t="shared" si="293"/>
        <v>0.66</v>
      </c>
    </row>
    <row r="6214" spans="5:15" x14ac:dyDescent="0.2">
      <c r="E6214" s="16" t="s">
        <v>943</v>
      </c>
      <c r="F6214" s="22">
        <v>5.6726482994008274</v>
      </c>
      <c r="G6214" s="25">
        <v>0.14807898457035049</v>
      </c>
      <c r="H6214" s="3">
        <f t="shared" si="291"/>
        <v>308.53999999998763</v>
      </c>
      <c r="I6214" s="3">
        <f>MIN(H6214-K6214+L6214,'Power Look Up'!$F$4)</f>
        <v>316.30541073961791</v>
      </c>
      <c r="K6214" s="51">
        <f t="array" ref="K6214">_xlfn.SUM(_xlfn.NORM.DIST($Q$3:$Q$1003,$F6214,$N6214,FALSE)*WindSpeedStep*$R$3:$R$1003)</f>
        <v>306.62836719665881</v>
      </c>
      <c r="L6214" s="51">
        <f t="array" ref="L6214">_xlfn.SUM(_xlfn.NORM.DIST($Q$3:$Q$1003,$F6214,$O6214,FALSE)*WindSpeedStep*$R$3:$R$1003)</f>
        <v>314.3937779362891</v>
      </c>
      <c r="N6214" s="43">
        <f t="shared" si="292"/>
        <v>0.56726482994008276</v>
      </c>
      <c r="O6214" s="43">
        <f t="shared" si="293"/>
        <v>0.84000000000000008</v>
      </c>
    </row>
    <row r="6215" spans="5:15" x14ac:dyDescent="0.2">
      <c r="E6215" s="16" t="s">
        <v>944</v>
      </c>
      <c r="F6215" s="22">
        <v>6.4197309706467021</v>
      </c>
      <c r="G6215" s="25">
        <v>5.7634813934068559E-2</v>
      </c>
      <c r="H6215" s="3">
        <f t="shared" si="291"/>
        <v>456.9199999999791</v>
      </c>
      <c r="I6215" s="3">
        <f>MIN(H6215-K6215+L6215,'Power Look Up'!$F$4)</f>
        <v>447.97328556736301</v>
      </c>
      <c r="K6215" s="51">
        <f t="array" ref="K6215">_xlfn.SUM(_xlfn.NORM.DIST($Q$3:$Q$1003,$F6215,$N6215,FALSE)*WindSpeedStep*$R$3:$R$1003)</f>
        <v>454.39572601103413</v>
      </c>
      <c r="L6215" s="51">
        <f t="array" ref="L6215">_xlfn.SUM(_xlfn.NORM.DIST($Q$3:$Q$1003,$F6215,$O6215,FALSE)*WindSpeedStep*$R$3:$R$1003)</f>
        <v>445.44901157841804</v>
      </c>
      <c r="N6215" s="43">
        <f t="shared" si="292"/>
        <v>0.64197309706467021</v>
      </c>
      <c r="O6215" s="43">
        <f t="shared" si="293"/>
        <v>0.37</v>
      </c>
    </row>
    <row r="6216" spans="5:15" x14ac:dyDescent="0.2">
      <c r="E6216" s="16" t="s">
        <v>945</v>
      </c>
      <c r="F6216" s="22">
        <v>7.037477528297976</v>
      </c>
      <c r="G6216" s="25">
        <v>4.2628910542689212E-2</v>
      </c>
      <c r="H6216" s="3">
        <f t="shared" si="291"/>
        <v>600.03999999996824</v>
      </c>
      <c r="I6216" s="3">
        <f>MIN(H6216-K6216+L6216,'Power Look Up'!$F$4)</f>
        <v>584.84413678650742</v>
      </c>
      <c r="K6216" s="51">
        <f t="array" ref="K6216">_xlfn.SUM(_xlfn.NORM.DIST($Q$3:$Q$1003,$F6216,$N6216,FALSE)*WindSpeedStep*$R$3:$R$1003)</f>
        <v>604.19138727261009</v>
      </c>
      <c r="L6216" s="51">
        <f t="array" ref="L6216">_xlfn.SUM(_xlfn.NORM.DIST($Q$3:$Q$1003,$F6216,$O6216,FALSE)*WindSpeedStep*$R$3:$R$1003)</f>
        <v>588.99552405914926</v>
      </c>
      <c r="N6216" s="43">
        <f t="shared" si="292"/>
        <v>0.70374775282979762</v>
      </c>
      <c r="O6216" s="43">
        <f t="shared" si="293"/>
        <v>0.3</v>
      </c>
    </row>
    <row r="6217" spans="5:15" x14ac:dyDescent="0.2">
      <c r="E6217" s="16" t="s">
        <v>946</v>
      </c>
      <c r="F6217" s="22">
        <v>6.8333528996213913</v>
      </c>
      <c r="G6217" s="25">
        <v>6.1463238642814791E-2</v>
      </c>
      <c r="H6217" s="3">
        <f t="shared" si="291"/>
        <v>549.57999999997719</v>
      </c>
      <c r="I6217" s="3">
        <f>MIN(H6217-K6217+L6217,'Power Look Up'!$F$4)</f>
        <v>539.26009574968157</v>
      </c>
      <c r="K6217" s="51">
        <f t="array" ref="K6217">_xlfn.SUM(_xlfn.NORM.DIST($Q$3:$Q$1003,$F6217,$N6217,FALSE)*WindSpeedStep*$R$3:$R$1003)</f>
        <v>551.71080015490793</v>
      </c>
      <c r="L6217" s="51">
        <f t="array" ref="L6217">_xlfn.SUM(_xlfn.NORM.DIST($Q$3:$Q$1003,$F6217,$O6217,FALSE)*WindSpeedStep*$R$3:$R$1003)</f>
        <v>541.39089590461231</v>
      </c>
      <c r="N6217" s="43">
        <f t="shared" si="292"/>
        <v>0.68333528996213921</v>
      </c>
      <c r="O6217" s="43">
        <f t="shared" si="293"/>
        <v>0.42</v>
      </c>
    </row>
    <row r="6218" spans="5:15" x14ac:dyDescent="0.2">
      <c r="E6218" s="16" t="s">
        <v>947</v>
      </c>
      <c r="F6218" s="22">
        <v>6.5508257418542195</v>
      </c>
      <c r="G6218" s="25">
        <v>5.0375328699644679E-2</v>
      </c>
      <c r="H6218" s="3">
        <f t="shared" si="291"/>
        <v>486.29999999997847</v>
      </c>
      <c r="I6218" s="3">
        <f>MIN(H6218-K6218+L6218,'Power Look Up'!$F$4)</f>
        <v>475.74748787508872</v>
      </c>
      <c r="K6218" s="51">
        <f t="array" ref="K6218">_xlfn.SUM(_xlfn.NORM.DIST($Q$3:$Q$1003,$F6218,$N6218,FALSE)*WindSpeedStep*$R$3:$R$1003)</f>
        <v>483.95506871199393</v>
      </c>
      <c r="L6218" s="51">
        <f t="array" ref="L6218">_xlfn.SUM(_xlfn.NORM.DIST($Q$3:$Q$1003,$F6218,$O6218,FALSE)*WindSpeedStep*$R$3:$R$1003)</f>
        <v>473.40255658710419</v>
      </c>
      <c r="N6218" s="43">
        <f t="shared" si="292"/>
        <v>0.65508257418542204</v>
      </c>
      <c r="O6218" s="43">
        <f t="shared" si="293"/>
        <v>0.33</v>
      </c>
    </row>
    <row r="6219" spans="5:15" x14ac:dyDescent="0.2">
      <c r="E6219" s="16" t="s">
        <v>948</v>
      </c>
      <c r="F6219" s="22">
        <v>6.530823101300685</v>
      </c>
      <c r="G6219" s="25">
        <v>3.9811214599920514E-2</v>
      </c>
      <c r="H6219" s="3">
        <f t="shared" si="291"/>
        <v>481.7799999999786</v>
      </c>
      <c r="I6219" s="3">
        <f>MIN(H6219-K6219+L6219,'Power Look Up'!$F$4)</f>
        <v>470.45181079395121</v>
      </c>
      <c r="K6219" s="51">
        <f t="array" ref="K6219">_xlfn.SUM(_xlfn.NORM.DIST($Q$3:$Q$1003,$F6219,$N6219,FALSE)*WindSpeedStep*$R$3:$R$1003)</f>
        <v>479.36897177148182</v>
      </c>
      <c r="L6219" s="51">
        <f t="array" ref="L6219">_xlfn.SUM(_xlfn.NORM.DIST($Q$3:$Q$1003,$F6219,$O6219,FALSE)*WindSpeedStep*$R$3:$R$1003)</f>
        <v>468.04078256545444</v>
      </c>
      <c r="N6219" s="43">
        <f t="shared" si="292"/>
        <v>0.65308231013006857</v>
      </c>
      <c r="O6219" s="43">
        <f t="shared" si="293"/>
        <v>0.26</v>
      </c>
    </row>
    <row r="6220" spans="5:15" x14ac:dyDescent="0.2">
      <c r="E6220" s="16" t="s">
        <v>949</v>
      </c>
      <c r="F6220" s="22">
        <v>7.1297670119908334</v>
      </c>
      <c r="G6220" s="25">
        <v>5.610281504673021E-2</v>
      </c>
      <c r="H6220" s="3">
        <f t="shared" si="291"/>
        <v>627.12999999996759</v>
      </c>
      <c r="I6220" s="3">
        <f>MIN(H6220-K6220+L6220,'Power Look Up'!$F$4)</f>
        <v>614.48065817287761</v>
      </c>
      <c r="K6220" s="51">
        <f t="array" ref="K6220">_xlfn.SUM(_xlfn.NORM.DIST($Q$3:$Q$1003,$F6220,$N6220,FALSE)*WindSpeedStep*$R$3:$R$1003)</f>
        <v>628.90667487344024</v>
      </c>
      <c r="L6220" s="51">
        <f t="array" ref="L6220">_xlfn.SUM(_xlfn.NORM.DIST($Q$3:$Q$1003,$F6220,$O6220,FALSE)*WindSpeedStep*$R$3:$R$1003)</f>
        <v>616.25733304635025</v>
      </c>
      <c r="N6220" s="43">
        <f t="shared" si="292"/>
        <v>0.71297670119908341</v>
      </c>
      <c r="O6220" s="43">
        <f t="shared" si="293"/>
        <v>0.4</v>
      </c>
    </row>
    <row r="6221" spans="5:15" x14ac:dyDescent="0.2">
      <c r="E6221" s="16" t="s">
        <v>950</v>
      </c>
      <c r="F6221" s="22">
        <v>7.0517682348413597</v>
      </c>
      <c r="G6221" s="25">
        <v>5.9559529753809119E-2</v>
      </c>
      <c r="H6221" s="3">
        <f t="shared" si="291"/>
        <v>603.04999999996812</v>
      </c>
      <c r="I6221" s="3">
        <f>MIN(H6221-K6221+L6221,'Power Look Up'!$F$4)</f>
        <v>591.43703706868689</v>
      </c>
      <c r="K6221" s="51">
        <f t="array" ref="K6221">_xlfn.SUM(_xlfn.NORM.DIST($Q$3:$Q$1003,$F6221,$N6221,FALSE)*WindSpeedStep*$R$3:$R$1003)</f>
        <v>607.97800342814992</v>
      </c>
      <c r="L6221" s="51">
        <f t="array" ref="L6221">_xlfn.SUM(_xlfn.NORM.DIST($Q$3:$Q$1003,$F6221,$O6221,FALSE)*WindSpeedStep*$R$3:$R$1003)</f>
        <v>596.36504049686869</v>
      </c>
      <c r="N6221" s="43">
        <f t="shared" si="292"/>
        <v>0.70517682348413602</v>
      </c>
      <c r="O6221" s="43">
        <f t="shared" si="293"/>
        <v>0.42</v>
      </c>
    </row>
    <row r="6222" spans="5:15" x14ac:dyDescent="0.2">
      <c r="E6222" s="16" t="s">
        <v>951</v>
      </c>
      <c r="F6222" s="22">
        <v>7.228050872894304</v>
      </c>
      <c r="G6222" s="25">
        <v>9.6844918818301193E-2</v>
      </c>
      <c r="H6222" s="3">
        <f t="shared" si="291"/>
        <v>657.22999999996694</v>
      </c>
      <c r="I6222" s="3">
        <f>MIN(H6222-K6222+L6222,'Power Look Up'!$F$4)</f>
        <v>656.06325400559501</v>
      </c>
      <c r="K6222" s="51">
        <f t="array" ref="K6222">_xlfn.SUM(_xlfn.NORM.DIST($Q$3:$Q$1003,$F6222,$N6222,FALSE)*WindSpeedStep*$R$3:$R$1003)</f>
        <v>655.91007824802625</v>
      </c>
      <c r="L6222" s="51">
        <f t="array" ref="L6222">_xlfn.SUM(_xlfn.NORM.DIST($Q$3:$Q$1003,$F6222,$O6222,FALSE)*WindSpeedStep*$R$3:$R$1003)</f>
        <v>654.74333225365433</v>
      </c>
      <c r="N6222" s="43">
        <f t="shared" si="292"/>
        <v>0.72280508728943049</v>
      </c>
      <c r="O6222" s="43">
        <f t="shared" si="293"/>
        <v>0.7</v>
      </c>
    </row>
    <row r="6223" spans="5:15" x14ac:dyDescent="0.2">
      <c r="E6223" s="16" t="s">
        <v>952</v>
      </c>
      <c r="F6223" s="22">
        <v>8.4951027711570326</v>
      </c>
      <c r="G6223" s="25">
        <v>3.5314463883659407E-2</v>
      </c>
      <c r="H6223" s="3">
        <f t="shared" si="291"/>
        <v>1072.4999999999498</v>
      </c>
      <c r="I6223" s="3">
        <f>MIN(H6223-K6223+L6223,'Power Look Up'!$F$4)</f>
        <v>1048.9897924707932</v>
      </c>
      <c r="K6223" s="51">
        <f t="array" ref="K6223">_xlfn.SUM(_xlfn.NORM.DIST($Q$3:$Q$1003,$F6223,$N6223,FALSE)*WindSpeedStep*$R$3:$R$1003)</f>
        <v>1068.0929065063438</v>
      </c>
      <c r="L6223" s="51">
        <f t="array" ref="L6223">_xlfn.SUM(_xlfn.NORM.DIST($Q$3:$Q$1003,$F6223,$O6223,FALSE)*WindSpeedStep*$R$3:$R$1003)</f>
        <v>1044.5826989771872</v>
      </c>
      <c r="N6223" s="43">
        <f t="shared" si="292"/>
        <v>0.84951027711570326</v>
      </c>
      <c r="O6223" s="43">
        <f t="shared" si="293"/>
        <v>0.3</v>
      </c>
    </row>
    <row r="6224" spans="5:15" x14ac:dyDescent="0.2">
      <c r="E6224" s="16" t="s">
        <v>953</v>
      </c>
      <c r="F6224" s="22">
        <v>8.5480778073344954</v>
      </c>
      <c r="G6224" s="25">
        <v>3.9775024006949294E-2</v>
      </c>
      <c r="H6224" s="3">
        <f t="shared" si="291"/>
        <v>1090.8499999999494</v>
      </c>
      <c r="I6224" s="3">
        <f>MIN(H6224-K6224+L6224,'Power Look Up'!$F$4)</f>
        <v>1067.9891832821068</v>
      </c>
      <c r="K6224" s="51">
        <f t="array" ref="K6224">_xlfn.SUM(_xlfn.NORM.DIST($Q$3:$Q$1003,$F6224,$N6224,FALSE)*WindSpeedStep*$R$3:$R$1003)</f>
        <v>1087.736620456928</v>
      </c>
      <c r="L6224" s="51">
        <f t="array" ref="L6224">_xlfn.SUM(_xlfn.NORM.DIST($Q$3:$Q$1003,$F6224,$O6224,FALSE)*WindSpeedStep*$R$3:$R$1003)</f>
        <v>1064.8758037390853</v>
      </c>
      <c r="N6224" s="43">
        <f t="shared" si="292"/>
        <v>0.85480778073344954</v>
      </c>
      <c r="O6224" s="43">
        <f t="shared" si="293"/>
        <v>0.34</v>
      </c>
    </row>
    <row r="6225" spans="5:15" x14ac:dyDescent="0.2">
      <c r="E6225" s="16" t="s">
        <v>954</v>
      </c>
      <c r="F6225" s="22">
        <v>8.3811579899484965</v>
      </c>
      <c r="G6225" s="25">
        <v>6.2043932428386961E-2</v>
      </c>
      <c r="H6225" s="3">
        <f t="shared" si="291"/>
        <v>1028.4599999999507</v>
      </c>
      <c r="I6225" s="3">
        <f>MIN(H6225-K6225+L6225,'Power Look Up'!$F$4)</f>
        <v>1012.1998946307232</v>
      </c>
      <c r="K6225" s="51">
        <f t="array" ref="K6225">_xlfn.SUM(_xlfn.NORM.DIST($Q$3:$Q$1003,$F6225,$N6225,FALSE)*WindSpeedStep*$R$3:$R$1003)</f>
        <v>1026.3775019051707</v>
      </c>
      <c r="L6225" s="51">
        <f t="array" ref="L6225">_xlfn.SUM(_xlfn.NORM.DIST($Q$3:$Q$1003,$F6225,$O6225,FALSE)*WindSpeedStep*$R$3:$R$1003)</f>
        <v>1010.1173965359432</v>
      </c>
      <c r="N6225" s="43">
        <f t="shared" si="292"/>
        <v>0.83811579899484967</v>
      </c>
      <c r="O6225" s="43">
        <f t="shared" si="293"/>
        <v>0.52</v>
      </c>
    </row>
    <row r="6226" spans="5:15" x14ac:dyDescent="0.2">
      <c r="E6226" s="16" t="s">
        <v>955</v>
      </c>
      <c r="F6226" s="22">
        <v>7.6852283366318304</v>
      </c>
      <c r="G6226" s="25">
        <v>3.6433530369601785E-2</v>
      </c>
      <c r="H6226" s="3">
        <f t="shared" si="291"/>
        <v>795.68999999996402</v>
      </c>
      <c r="I6226" s="3">
        <f>MIN(H6226-K6226+L6226,'Power Look Up'!$F$4)</f>
        <v>777.20104913161117</v>
      </c>
      <c r="K6226" s="51">
        <f t="array" ref="K6226">_xlfn.SUM(_xlfn.NORM.DIST($Q$3:$Q$1003,$F6226,$N6226,FALSE)*WindSpeedStep*$R$3:$R$1003)</f>
        <v>790.92695107753798</v>
      </c>
      <c r="L6226" s="51">
        <f t="array" ref="L6226">_xlfn.SUM(_xlfn.NORM.DIST($Q$3:$Q$1003,$F6226,$O6226,FALSE)*WindSpeedStep*$R$3:$R$1003)</f>
        <v>772.43800020918513</v>
      </c>
      <c r="N6226" s="43">
        <f t="shared" si="292"/>
        <v>0.76852283366318308</v>
      </c>
      <c r="O6226" s="43">
        <f t="shared" si="293"/>
        <v>0.28000000000000003</v>
      </c>
    </row>
    <row r="6227" spans="5:15" x14ac:dyDescent="0.2">
      <c r="E6227" s="16" t="s">
        <v>956</v>
      </c>
      <c r="F6227" s="22">
        <v>8.0577150459521967</v>
      </c>
      <c r="G6227" s="25">
        <v>3.2267212046746596E-2</v>
      </c>
      <c r="H6227" s="3">
        <f t="shared" si="291"/>
        <v>911.01999999995326</v>
      </c>
      <c r="I6227" s="3">
        <f>MIN(H6227-K6227+L6227,'Power Look Up'!$F$4)</f>
        <v>888.16397874726624</v>
      </c>
      <c r="K6227" s="51">
        <f t="array" ref="K6227">_xlfn.SUM(_xlfn.NORM.DIST($Q$3:$Q$1003,$F6227,$N6227,FALSE)*WindSpeedStep*$R$3:$R$1003)</f>
        <v>912.56247472792347</v>
      </c>
      <c r="L6227" s="51">
        <f t="array" ref="L6227">_xlfn.SUM(_xlfn.NORM.DIST($Q$3:$Q$1003,$F6227,$O6227,FALSE)*WindSpeedStep*$R$3:$R$1003)</f>
        <v>889.70645347523646</v>
      </c>
      <c r="N6227" s="43">
        <f t="shared" si="292"/>
        <v>0.80577150459521973</v>
      </c>
      <c r="O6227" s="43">
        <f t="shared" si="293"/>
        <v>0.26</v>
      </c>
    </row>
    <row r="6228" spans="5:15" x14ac:dyDescent="0.2">
      <c r="E6228" s="16" t="s">
        <v>957</v>
      </c>
      <c r="F6228" s="22">
        <v>8.0761213360695425</v>
      </c>
      <c r="G6228" s="25">
        <v>3.7146544425990871E-2</v>
      </c>
      <c r="H6228" s="3">
        <f t="shared" si="291"/>
        <v>918.35999999995306</v>
      </c>
      <c r="I6228" s="3">
        <f>MIN(H6228-K6228+L6228,'Power Look Up'!$F$4)</f>
        <v>896.52944931564457</v>
      </c>
      <c r="K6228" s="51">
        <f t="array" ref="K6228">_xlfn.SUM(_xlfn.NORM.DIST($Q$3:$Q$1003,$F6228,$N6228,FALSE)*WindSpeedStep*$R$3:$R$1003)</f>
        <v>918.841837165117</v>
      </c>
      <c r="L6228" s="51">
        <f t="array" ref="L6228">_xlfn.SUM(_xlfn.NORM.DIST($Q$3:$Q$1003,$F6228,$O6228,FALSE)*WindSpeedStep*$R$3:$R$1003)</f>
        <v>897.01128648080851</v>
      </c>
      <c r="N6228" s="43">
        <f t="shared" si="292"/>
        <v>0.80761213360695427</v>
      </c>
      <c r="O6228" s="43">
        <f t="shared" si="293"/>
        <v>0.3</v>
      </c>
    </row>
    <row r="6229" spans="5:15" x14ac:dyDescent="0.2">
      <c r="E6229" s="16" t="s">
        <v>958</v>
      </c>
      <c r="F6229" s="22">
        <v>8.464171685835197</v>
      </c>
      <c r="G6229" s="25">
        <v>3.1899163913681639E-2</v>
      </c>
      <c r="H6229" s="3">
        <f t="shared" si="291"/>
        <v>1057.8199999999501</v>
      </c>
      <c r="I6229" s="3">
        <f>MIN(H6229-K6229+L6229,'Power Look Up'!$F$4)</f>
        <v>1034.0045789963676</v>
      </c>
      <c r="K6229" s="51">
        <f t="array" ref="K6229">_xlfn.SUM(_xlfn.NORM.DIST($Q$3:$Q$1003,$F6229,$N6229,FALSE)*WindSpeedStep*$R$3:$R$1003)</f>
        <v>1056.6941941683126</v>
      </c>
      <c r="L6229" s="51">
        <f t="array" ref="L6229">_xlfn.SUM(_xlfn.NORM.DIST($Q$3:$Q$1003,$F6229,$O6229,FALSE)*WindSpeedStep*$R$3:$R$1003)</f>
        <v>1032.8787731647301</v>
      </c>
      <c r="N6229" s="43">
        <f t="shared" si="292"/>
        <v>0.84641716858351979</v>
      </c>
      <c r="O6229" s="43">
        <f t="shared" si="293"/>
        <v>0.27</v>
      </c>
    </row>
    <row r="6230" spans="5:15" x14ac:dyDescent="0.2">
      <c r="E6230" s="16" t="s">
        <v>959</v>
      </c>
      <c r="F6230" s="22">
        <v>8.3435135352280838</v>
      </c>
      <c r="G6230" s="25">
        <v>2.9963395989524914E-2</v>
      </c>
      <c r="H6230" s="3">
        <f t="shared" si="291"/>
        <v>1013.7799999999511</v>
      </c>
      <c r="I6230" s="3">
        <f>MIN(H6230-K6230+L6230,'Power Look Up'!$F$4)</f>
        <v>990.07234865329781</v>
      </c>
      <c r="K6230" s="51">
        <f t="array" ref="K6230">_xlfn.SUM(_xlfn.NORM.DIST($Q$3:$Q$1003,$F6230,$N6230,FALSE)*WindSpeedStep*$R$3:$R$1003)</f>
        <v>1012.7687246704131</v>
      </c>
      <c r="L6230" s="51">
        <f t="array" ref="L6230">_xlfn.SUM(_xlfn.NORM.DIST($Q$3:$Q$1003,$F6230,$O6230,FALSE)*WindSpeedStep*$R$3:$R$1003)</f>
        <v>989.06107332375984</v>
      </c>
      <c r="N6230" s="43">
        <f t="shared" si="292"/>
        <v>0.83435135352280843</v>
      </c>
      <c r="O6230" s="43">
        <f t="shared" si="293"/>
        <v>0.25</v>
      </c>
    </row>
    <row r="6231" spans="5:15" x14ac:dyDescent="0.2">
      <c r="E6231" s="16" t="s">
        <v>960</v>
      </c>
      <c r="F6231" s="22">
        <v>8.7528171363139862</v>
      </c>
      <c r="G6231" s="25">
        <v>3.0847211337229338E-2</v>
      </c>
      <c r="H6231" s="3">
        <f t="shared" si="291"/>
        <v>1164.2499999999477</v>
      </c>
      <c r="I6231" s="3">
        <f>MIN(H6231-K6231+L6231,'Power Look Up'!$F$4)</f>
        <v>1139.4652006985689</v>
      </c>
      <c r="K6231" s="51">
        <f t="array" ref="K6231">_xlfn.SUM(_xlfn.NORM.DIST($Q$3:$Q$1003,$F6231,$N6231,FALSE)*WindSpeedStep*$R$3:$R$1003)</f>
        <v>1164.8997118196983</v>
      </c>
      <c r="L6231" s="51">
        <f t="array" ref="L6231">_xlfn.SUM(_xlfn.NORM.DIST($Q$3:$Q$1003,$F6231,$O6231,FALSE)*WindSpeedStep*$R$3:$R$1003)</f>
        <v>1140.1149125183194</v>
      </c>
      <c r="N6231" s="43">
        <f t="shared" si="292"/>
        <v>0.87528171363139862</v>
      </c>
      <c r="O6231" s="43">
        <f t="shared" si="293"/>
        <v>0.27</v>
      </c>
    </row>
    <row r="6232" spans="5:15" x14ac:dyDescent="0.2">
      <c r="E6232" s="16" t="s">
        <v>961</v>
      </c>
      <c r="F6232" s="22">
        <v>9.0830727819537973</v>
      </c>
      <c r="G6232" s="25">
        <v>4.4037960457029256E-2</v>
      </c>
      <c r="H6232" s="3">
        <f t="shared" si="291"/>
        <v>1286.4799999999432</v>
      </c>
      <c r="I6232" s="3">
        <f>MIN(H6232-K6232+L6232,'Power Look Up'!$F$4)</f>
        <v>1273.0177415292476</v>
      </c>
      <c r="K6232" s="51">
        <f t="array" ref="K6232">_xlfn.SUM(_xlfn.NORM.DIST($Q$3:$Q$1003,$F6232,$N6232,FALSE)*WindSpeedStep*$R$3:$R$1003)</f>
        <v>1291.8411206810338</v>
      </c>
      <c r="L6232" s="51">
        <f t="array" ref="L6232">_xlfn.SUM(_xlfn.NORM.DIST($Q$3:$Q$1003,$F6232,$O6232,FALSE)*WindSpeedStep*$R$3:$R$1003)</f>
        <v>1278.3788622103382</v>
      </c>
      <c r="N6232" s="43">
        <f t="shared" si="292"/>
        <v>0.90830727819537982</v>
      </c>
      <c r="O6232" s="43">
        <f t="shared" si="293"/>
        <v>0.4</v>
      </c>
    </row>
    <row r="6233" spans="5:15" x14ac:dyDescent="0.2">
      <c r="E6233" s="16" t="s">
        <v>962</v>
      </c>
      <c r="F6233" s="22">
        <v>9.2895770285427446</v>
      </c>
      <c r="G6233" s="25">
        <v>3.8753109952571564E-2</v>
      </c>
      <c r="H6233" s="3">
        <f t="shared" si="291"/>
        <v>1366.4899999999416</v>
      </c>
      <c r="I6233" s="3">
        <f>MIN(H6233-K6233+L6233,'Power Look Up'!$F$4)</f>
        <v>1361.7638205796154</v>
      </c>
      <c r="K6233" s="51">
        <f t="array" ref="K6233">_xlfn.SUM(_xlfn.NORM.DIST($Q$3:$Q$1003,$F6233,$N6233,FALSE)*WindSpeedStep*$R$3:$R$1003)</f>
        <v>1371.1201811017554</v>
      </c>
      <c r="L6233" s="51">
        <f t="array" ref="L6233">_xlfn.SUM(_xlfn.NORM.DIST($Q$3:$Q$1003,$F6233,$O6233,FALSE)*WindSpeedStep*$R$3:$R$1003)</f>
        <v>1366.3940016814292</v>
      </c>
      <c r="N6233" s="43">
        <f t="shared" si="292"/>
        <v>0.92895770285427448</v>
      </c>
      <c r="O6233" s="43">
        <f t="shared" si="293"/>
        <v>0.36</v>
      </c>
    </row>
    <row r="6234" spans="5:15" x14ac:dyDescent="0.2">
      <c r="E6234" s="16" t="s">
        <v>963</v>
      </c>
      <c r="F6234" s="22">
        <v>9.0953832180486085</v>
      </c>
      <c r="G6234" s="25">
        <v>4.2878896979964033E-2</v>
      </c>
      <c r="H6234" s="3">
        <f t="shared" si="291"/>
        <v>1294.0999999999431</v>
      </c>
      <c r="I6234" s="3">
        <f>MIN(H6234-K6234+L6234,'Power Look Up'!$F$4)</f>
        <v>1280.7266479787133</v>
      </c>
      <c r="K6234" s="51">
        <f t="array" ref="K6234">_xlfn.SUM(_xlfn.NORM.DIST($Q$3:$Q$1003,$F6234,$N6234,FALSE)*WindSpeedStep*$R$3:$R$1003)</f>
        <v>1296.5875140615824</v>
      </c>
      <c r="L6234" s="51">
        <f t="array" ref="L6234">_xlfn.SUM(_xlfn.NORM.DIST($Q$3:$Q$1003,$F6234,$O6234,FALSE)*WindSpeedStep*$R$3:$R$1003)</f>
        <v>1283.2141620403527</v>
      </c>
      <c r="N6234" s="43">
        <f t="shared" si="292"/>
        <v>0.90953832180486094</v>
      </c>
      <c r="O6234" s="43">
        <f t="shared" si="293"/>
        <v>0.39</v>
      </c>
    </row>
    <row r="6235" spans="5:15" x14ac:dyDescent="0.2">
      <c r="E6235" s="16" t="s">
        <v>964</v>
      </c>
      <c r="F6235" s="22">
        <v>8.7999561897456484</v>
      </c>
      <c r="G6235" s="25">
        <v>5.0000248923138972E-2</v>
      </c>
      <c r="H6235" s="3">
        <f t="shared" si="291"/>
        <v>1182.5999999999474</v>
      </c>
      <c r="I6235" s="3">
        <f>MIN(H6235-K6235+L6235,'Power Look Up'!$F$4)</f>
        <v>1164.1710316591632</v>
      </c>
      <c r="K6235" s="51">
        <f t="array" ref="K6235">_xlfn.SUM(_xlfn.NORM.DIST($Q$3:$Q$1003,$F6235,$N6235,FALSE)*WindSpeedStep*$R$3:$R$1003)</f>
        <v>1182.891947499483</v>
      </c>
      <c r="L6235" s="51">
        <f t="array" ref="L6235">_xlfn.SUM(_xlfn.NORM.DIST($Q$3:$Q$1003,$F6235,$O6235,FALSE)*WindSpeedStep*$R$3:$R$1003)</f>
        <v>1164.4629791586988</v>
      </c>
      <c r="N6235" s="43">
        <f t="shared" si="292"/>
        <v>0.87999561897456491</v>
      </c>
      <c r="O6235" s="43">
        <f t="shared" si="293"/>
        <v>0.44</v>
      </c>
    </row>
    <row r="6236" spans="5:15" x14ac:dyDescent="0.2">
      <c r="E6236" s="16" t="s">
        <v>965</v>
      </c>
      <c r="F6236" s="22">
        <v>8.7802642491732215</v>
      </c>
      <c r="G6236" s="25">
        <v>6.8335073179203912E-2</v>
      </c>
      <c r="H6236" s="3">
        <f t="shared" si="291"/>
        <v>1175.2599999999477</v>
      </c>
      <c r="I6236" s="3">
        <f>MIN(H6236-K6236+L6236,'Power Look Up'!$F$4)</f>
        <v>1163.5027313455837</v>
      </c>
      <c r="K6236" s="51">
        <f t="array" ref="K6236">_xlfn.SUM(_xlfn.NORM.DIST($Q$3:$Q$1003,$F6236,$N6236,FALSE)*WindSpeedStep*$R$3:$R$1003)</f>
        <v>1175.3675953021132</v>
      </c>
      <c r="L6236" s="51">
        <f t="array" ref="L6236">_xlfn.SUM(_xlfn.NORM.DIST($Q$3:$Q$1003,$F6236,$O6236,FALSE)*WindSpeedStep*$R$3:$R$1003)</f>
        <v>1163.6103266477492</v>
      </c>
      <c r="N6236" s="43">
        <f t="shared" si="292"/>
        <v>0.87802642491732219</v>
      </c>
      <c r="O6236" s="43">
        <f t="shared" si="293"/>
        <v>0.6</v>
      </c>
    </row>
    <row r="6237" spans="5:15" x14ac:dyDescent="0.2">
      <c r="E6237" s="16" t="s">
        <v>966</v>
      </c>
      <c r="F6237" s="22">
        <v>8.8552916194470495</v>
      </c>
      <c r="G6237" s="25">
        <v>8.3565853254893463E-2</v>
      </c>
      <c r="H6237" s="3">
        <f t="shared" si="291"/>
        <v>1204.6199999999469</v>
      </c>
      <c r="I6237" s="3">
        <f>MIN(H6237-K6237+L6237,'Power Look Up'!$F$4)</f>
        <v>1199.3741536647356</v>
      </c>
      <c r="K6237" s="51">
        <f t="array" ref="K6237">_xlfn.SUM(_xlfn.NORM.DIST($Q$3:$Q$1003,$F6237,$N6237,FALSE)*WindSpeedStep*$R$3:$R$1003)</f>
        <v>1204.0915077250145</v>
      </c>
      <c r="L6237" s="51">
        <f t="array" ref="L6237">_xlfn.SUM(_xlfn.NORM.DIST($Q$3:$Q$1003,$F6237,$O6237,FALSE)*WindSpeedStep*$R$3:$R$1003)</f>
        <v>1198.8456613898031</v>
      </c>
      <c r="N6237" s="43">
        <f t="shared" si="292"/>
        <v>0.88552916194470499</v>
      </c>
      <c r="O6237" s="43">
        <f t="shared" si="293"/>
        <v>0.74</v>
      </c>
    </row>
    <row r="6238" spans="5:15" x14ac:dyDescent="0.2">
      <c r="E6238" s="16" t="s">
        <v>967</v>
      </c>
      <c r="F6238" s="22">
        <v>8.6201863481974428</v>
      </c>
      <c r="G6238" s="25">
        <v>8.1204741025856841E-2</v>
      </c>
      <c r="H6238" s="3">
        <f t="shared" si="291"/>
        <v>1116.5399999999488</v>
      </c>
      <c r="I6238" s="3">
        <f>MIN(H6238-K6238+L6238,'Power Look Up'!$F$4)</f>
        <v>1108.6597837912693</v>
      </c>
      <c r="K6238" s="51">
        <f t="array" ref="K6238">_xlfn.SUM(_xlfn.NORM.DIST($Q$3:$Q$1003,$F6238,$N6238,FALSE)*WindSpeedStep*$R$3:$R$1003)</f>
        <v>1114.7043444809997</v>
      </c>
      <c r="L6238" s="51">
        <f t="array" ref="L6238">_xlfn.SUM(_xlfn.NORM.DIST($Q$3:$Q$1003,$F6238,$O6238,FALSE)*WindSpeedStep*$R$3:$R$1003)</f>
        <v>1106.8241282723202</v>
      </c>
      <c r="N6238" s="43">
        <f t="shared" si="292"/>
        <v>0.86201863481974428</v>
      </c>
      <c r="O6238" s="43">
        <f t="shared" si="293"/>
        <v>0.7</v>
      </c>
    </row>
    <row r="6239" spans="5:15" x14ac:dyDescent="0.2">
      <c r="E6239" s="16" t="s">
        <v>968</v>
      </c>
      <c r="F6239" s="22">
        <v>8.3252629113010741</v>
      </c>
      <c r="G6239" s="25">
        <v>6.2460489901661774E-2</v>
      </c>
      <c r="H6239" s="3">
        <f t="shared" si="291"/>
        <v>1010.1099999999511</v>
      </c>
      <c r="I6239" s="3">
        <f>MIN(H6239-K6239+L6239,'Power Look Up'!$F$4)</f>
        <v>994.07408638571144</v>
      </c>
      <c r="K6239" s="51">
        <f t="array" ref="K6239">_xlfn.SUM(_xlfn.NORM.DIST($Q$3:$Q$1003,$F6239,$N6239,FALSE)*WindSpeedStep*$R$3:$R$1003)</f>
        <v>1006.2034551221818</v>
      </c>
      <c r="L6239" s="51">
        <f t="array" ref="L6239">_xlfn.SUM(_xlfn.NORM.DIST($Q$3:$Q$1003,$F6239,$O6239,FALSE)*WindSpeedStep*$R$3:$R$1003)</f>
        <v>990.16754150794213</v>
      </c>
      <c r="N6239" s="43">
        <f t="shared" si="292"/>
        <v>0.83252629113010745</v>
      </c>
      <c r="O6239" s="43">
        <f t="shared" si="293"/>
        <v>0.52</v>
      </c>
    </row>
    <row r="6240" spans="5:15" x14ac:dyDescent="0.2">
      <c r="E6240" s="16" t="s">
        <v>969</v>
      </c>
      <c r="F6240" s="22">
        <v>2.386498771818065</v>
      </c>
      <c r="G6240" s="25">
        <v>0.14246812276420479</v>
      </c>
      <c r="H6240" s="3">
        <f t="shared" si="291"/>
        <v>0</v>
      </c>
      <c r="I6240" s="3">
        <f>MIN(H6240-K6240+L6240,'Power Look Up'!$F$4)</f>
        <v>0.11927196491963921</v>
      </c>
      <c r="K6240" s="51">
        <f t="array" ref="K6240">_xlfn.SUM(_xlfn.NORM.DIST($Q$3:$Q$1003,$F6240,$N6240,FALSE)*WindSpeedStep*$R$3:$R$1003)</f>
        <v>-8.4202761723393483E-4</v>
      </c>
      <c r="L6240" s="51">
        <f t="array" ref="L6240">_xlfn.SUM(_xlfn.NORM.DIST($Q$3:$Q$1003,$F6240,$O6240,FALSE)*WindSpeedStep*$R$3:$R$1003)</f>
        <v>0.11842993730240527</v>
      </c>
      <c r="N6240" s="43">
        <f t="shared" si="292"/>
        <v>0.23864987718180652</v>
      </c>
      <c r="O6240" s="43">
        <f t="shared" si="293"/>
        <v>0.34</v>
      </c>
    </row>
    <row r="6241" spans="5:15" x14ac:dyDescent="0.2">
      <c r="E6241" s="16" t="s">
        <v>970</v>
      </c>
      <c r="F6241" s="22">
        <v>2.1511405829620087</v>
      </c>
      <c r="G6241" s="25">
        <v>0.15805568575710552</v>
      </c>
      <c r="H6241" s="3">
        <f t="shared" si="291"/>
        <v>0</v>
      </c>
      <c r="I6241" s="3">
        <f>MIN(H6241-K6241+L6241,'Power Look Up'!$F$4)</f>
        <v>1.6929740066394909E-2</v>
      </c>
      <c r="K6241" s="51">
        <f t="array" ref="K6241">_xlfn.SUM(_xlfn.NORM.DIST($Q$3:$Q$1003,$F6241,$N6241,FALSE)*WindSpeedStep*$R$3:$R$1003)</f>
        <v>-4.6705542671379389E-3</v>
      </c>
      <c r="L6241" s="51">
        <f t="array" ref="L6241">_xlfn.SUM(_xlfn.NORM.DIST($Q$3:$Q$1003,$F6241,$O6241,FALSE)*WindSpeedStep*$R$3:$R$1003)</f>
        <v>1.225918579925697E-2</v>
      </c>
      <c r="N6241" s="43">
        <f t="shared" si="292"/>
        <v>0.21511405829620089</v>
      </c>
      <c r="O6241" s="43">
        <f t="shared" si="293"/>
        <v>0.34</v>
      </c>
    </row>
    <row r="6242" spans="5:15" x14ac:dyDescent="0.2">
      <c r="E6242" s="16" t="s">
        <v>971</v>
      </c>
      <c r="F6242" s="22">
        <v>2.3851284940034367</v>
      </c>
      <c r="G6242" s="25">
        <v>0.10900880210591513</v>
      </c>
      <c r="H6242" s="3">
        <f t="shared" si="291"/>
        <v>0</v>
      </c>
      <c r="I6242" s="3">
        <f>MIN(H6242-K6242+L6242,'Power Look Up'!$F$4)</f>
        <v>1.0676506792956291E-2</v>
      </c>
      <c r="K6242" s="51">
        <f t="array" ref="K6242">_xlfn.SUM(_xlfn.NORM.DIST($Q$3:$Q$1003,$F6242,$N6242,FALSE)*WindSpeedStep*$R$3:$R$1003)</f>
        <v>-1.0311933315843181E-3</v>
      </c>
      <c r="L6242" s="51">
        <f t="array" ref="L6242">_xlfn.SUM(_xlfn.NORM.DIST($Q$3:$Q$1003,$F6242,$O6242,FALSE)*WindSpeedStep*$R$3:$R$1003)</f>
        <v>9.6453134613719727E-3</v>
      </c>
      <c r="N6242" s="43">
        <f t="shared" si="292"/>
        <v>0.23851284940034367</v>
      </c>
      <c r="O6242" s="43">
        <f t="shared" si="293"/>
        <v>0.26</v>
      </c>
    </row>
    <row r="6243" spans="5:15" x14ac:dyDescent="0.2">
      <c r="E6243" s="16" t="s">
        <v>972</v>
      </c>
      <c r="F6243" s="22">
        <v>2.4156456411912015</v>
      </c>
      <c r="G6243" s="25">
        <v>7.4514240388022526E-2</v>
      </c>
      <c r="H6243" s="3">
        <f t="shared" si="291"/>
        <v>0</v>
      </c>
      <c r="I6243" s="3">
        <f>MIN(H6243-K6243+L6243,'Power Look Up'!$F$4)</f>
        <v>-1.4745293132061589E-2</v>
      </c>
      <c r="K6243" s="51">
        <f t="array" ref="K6243">_xlfn.SUM(_xlfn.NORM.DIST($Q$3:$Q$1003,$F6243,$N6243,FALSE)*WindSpeedStep*$R$3:$R$1003)</f>
        <v>4.4435840666330918E-3</v>
      </c>
      <c r="L6243" s="51">
        <f t="array" ref="L6243">_xlfn.SUM(_xlfn.NORM.DIST($Q$3:$Q$1003,$F6243,$O6243,FALSE)*WindSpeedStep*$R$3:$R$1003)</f>
        <v>-1.0301709065428497E-2</v>
      </c>
      <c r="N6243" s="43">
        <f t="shared" si="292"/>
        <v>0.24156456411912017</v>
      </c>
      <c r="O6243" s="43">
        <f t="shared" si="293"/>
        <v>0.18</v>
      </c>
    </row>
    <row r="6244" spans="5:15" x14ac:dyDescent="0.2">
      <c r="E6244" s="16" t="s">
        <v>973</v>
      </c>
      <c r="F6244" s="22">
        <v>3.046046611932256</v>
      </c>
      <c r="G6244" s="25">
        <v>8.5356540172925766E-2</v>
      </c>
      <c r="H6244" s="3">
        <f t="shared" si="291"/>
        <v>4.549999999998084</v>
      </c>
      <c r="I6244" s="3">
        <f>MIN(H6244-K6244+L6244,'Power Look Up'!$F$4)</f>
        <v>4.04509856788553</v>
      </c>
      <c r="K6244" s="51">
        <f t="array" ref="K6244">_xlfn.SUM(_xlfn.NORM.DIST($Q$3:$Q$1003,$F6244,$N6244,FALSE)*WindSpeedStep*$R$3:$R$1003)</f>
        <v>4.0367992893065416</v>
      </c>
      <c r="L6244" s="51">
        <f t="array" ref="L6244">_xlfn.SUM(_xlfn.NORM.DIST($Q$3:$Q$1003,$F6244,$O6244,FALSE)*WindSpeedStep*$R$3:$R$1003)</f>
        <v>3.5318978571939881</v>
      </c>
      <c r="N6244" s="43">
        <f t="shared" si="292"/>
        <v>0.3046046611932256</v>
      </c>
      <c r="O6244" s="43">
        <f t="shared" si="293"/>
        <v>0.26</v>
      </c>
    </row>
    <row r="6245" spans="5:15" x14ac:dyDescent="0.2">
      <c r="E6245" s="16" t="s">
        <v>974</v>
      </c>
      <c r="F6245" s="22">
        <v>1.9853841939461305</v>
      </c>
      <c r="G6245" s="25">
        <v>0.2065091488338526</v>
      </c>
      <c r="H6245" s="3">
        <f t="shared" si="291"/>
        <v>0</v>
      </c>
      <c r="I6245" s="3">
        <f>MIN(H6245-K6245+L6245,'Power Look Up'!$F$4)</f>
        <v>2.1612097125819612E-2</v>
      </c>
      <c r="K6245" s="51">
        <f t="array" ref="K6245">_xlfn.SUM(_xlfn.NORM.DIST($Q$3:$Q$1003,$F6245,$N6245,FALSE)*WindSpeedStep*$R$3:$R$1003)</f>
        <v>-1.8370980032044739E-3</v>
      </c>
      <c r="L6245" s="51">
        <f t="array" ref="L6245">_xlfn.SUM(_xlfn.NORM.DIST($Q$3:$Q$1003,$F6245,$O6245,FALSE)*WindSpeedStep*$R$3:$R$1003)</f>
        <v>1.9774999122615138E-2</v>
      </c>
      <c r="N6245" s="43">
        <f t="shared" si="292"/>
        <v>0.19853841939461306</v>
      </c>
      <c r="O6245" s="43">
        <f t="shared" si="293"/>
        <v>0.41</v>
      </c>
    </row>
    <row r="6246" spans="5:15" x14ac:dyDescent="0.2">
      <c r="E6246" s="16" t="s">
        <v>975</v>
      </c>
      <c r="F6246" s="22">
        <v>2.0315053917633255</v>
      </c>
      <c r="G6246" s="25">
        <v>0.24612290079427515</v>
      </c>
      <c r="H6246" s="3">
        <f t="shared" si="291"/>
        <v>0</v>
      </c>
      <c r="I6246" s="3">
        <f>MIN(H6246-K6246+L6246,'Power Look Up'!$F$4)</f>
        <v>0.13516832735865825</v>
      </c>
      <c r="K6246" s="51">
        <f t="array" ref="K6246">_xlfn.SUM(_xlfn.NORM.DIST($Q$3:$Q$1003,$F6246,$N6246,FALSE)*WindSpeedStep*$R$3:$R$1003)</f>
        <v>-2.5074132065315644E-3</v>
      </c>
      <c r="L6246" s="51">
        <f t="array" ref="L6246">_xlfn.SUM(_xlfn.NORM.DIST($Q$3:$Q$1003,$F6246,$O6246,FALSE)*WindSpeedStep*$R$3:$R$1003)</f>
        <v>0.13266091415212669</v>
      </c>
      <c r="N6246" s="43">
        <f t="shared" si="292"/>
        <v>0.20315053917633255</v>
      </c>
      <c r="O6246" s="43">
        <f t="shared" si="293"/>
        <v>0.5</v>
      </c>
    </row>
    <row r="6247" spans="5:15" x14ac:dyDescent="0.2">
      <c r="E6247" s="16" t="s">
        <v>976</v>
      </c>
      <c r="F6247" s="22">
        <v>2.6644648145233076</v>
      </c>
      <c r="G6247" s="25">
        <v>7.1308879353316743E-2</v>
      </c>
      <c r="H6247" s="3">
        <f t="shared" si="291"/>
        <v>0</v>
      </c>
      <c r="I6247" s="3">
        <f>MIN(H6247-K6247+L6247,'Power Look Up'!$F$4)</f>
        <v>-0.28162821137389293</v>
      </c>
      <c r="K6247" s="51">
        <f t="array" ref="K6247">_xlfn.SUM(_xlfn.NORM.DIST($Q$3:$Q$1003,$F6247,$N6247,FALSE)*WindSpeedStep*$R$3:$R$1003)</f>
        <v>0.33698913983785511</v>
      </c>
      <c r="L6247" s="51">
        <f t="array" ref="L6247">_xlfn.SUM(_xlfn.NORM.DIST($Q$3:$Q$1003,$F6247,$O6247,FALSE)*WindSpeedStep*$R$3:$R$1003)</f>
        <v>5.5360928463962164E-2</v>
      </c>
      <c r="N6247" s="43">
        <f t="shared" si="292"/>
        <v>0.2664464814523308</v>
      </c>
      <c r="O6247" s="43">
        <f t="shared" si="293"/>
        <v>0.19</v>
      </c>
    </row>
    <row r="6248" spans="5:15" x14ac:dyDescent="0.2">
      <c r="E6248" s="16" t="s">
        <v>977</v>
      </c>
      <c r="F6248" s="22">
        <v>1.5855051373461198</v>
      </c>
      <c r="G6248" s="25">
        <v>0.15137131652674513</v>
      </c>
      <c r="H6248" s="3">
        <f t="shared" si="291"/>
        <v>0</v>
      </c>
      <c r="I6248" s="3">
        <f>MIN(H6248-K6248+L6248,'Power Look Up'!$F$4)</f>
        <v>-9.4981438034756258E-5</v>
      </c>
      <c r="K6248" s="51">
        <f t="array" ref="K6248">_xlfn.SUM(_xlfn.NORM.DIST($Q$3:$Q$1003,$F6248,$N6248,FALSE)*WindSpeedStep*$R$3:$R$1003)</f>
        <v>-4.1937483993031286E-6</v>
      </c>
      <c r="L6248" s="51">
        <f t="array" ref="L6248">_xlfn.SUM(_xlfn.NORM.DIST($Q$3:$Q$1003,$F6248,$O6248,FALSE)*WindSpeedStep*$R$3:$R$1003)</f>
        <v>-9.9175186434059392E-5</v>
      </c>
      <c r="N6248" s="43">
        <f t="shared" si="292"/>
        <v>0.15855051373461199</v>
      </c>
      <c r="O6248" s="43">
        <f t="shared" si="293"/>
        <v>0.24</v>
      </c>
    </row>
    <row r="6249" spans="5:15" x14ac:dyDescent="0.2">
      <c r="E6249" s="16" t="s">
        <v>978</v>
      </c>
      <c r="F6249" s="22">
        <v>1.3227872396733027</v>
      </c>
      <c r="G6249" s="25">
        <v>9.8277331456649783E-2</v>
      </c>
      <c r="H6249" s="3">
        <f t="shared" si="291"/>
        <v>0</v>
      </c>
      <c r="I6249" s="3">
        <f>MIN(H6249-K6249+L6249,'Power Look Up'!$F$4)</f>
        <v>1.1461513860130292E-11</v>
      </c>
      <c r="K6249" s="51">
        <f t="array" ref="K6249">_xlfn.SUM(_xlfn.NORM.DIST($Q$3:$Q$1003,$F6249,$N6249,FALSE)*WindSpeedStep*$R$3:$R$1003)</f>
        <v>-2.5534428922713923E-11</v>
      </c>
      <c r="L6249" s="51">
        <f t="array" ref="L6249">_xlfn.SUM(_xlfn.NORM.DIST($Q$3:$Q$1003,$F6249,$O6249,FALSE)*WindSpeedStep*$R$3:$R$1003)</f>
        <v>-1.4072915062583631E-11</v>
      </c>
      <c r="N6249" s="43">
        <f t="shared" si="292"/>
        <v>0.13227872396733029</v>
      </c>
      <c r="O6249" s="43">
        <f t="shared" si="293"/>
        <v>0.13</v>
      </c>
    </row>
    <row r="6250" spans="5:15" x14ac:dyDescent="0.2">
      <c r="E6250" s="16" t="s">
        <v>979</v>
      </c>
      <c r="F6250" s="22">
        <v>1.9289361582017917</v>
      </c>
      <c r="G6250" s="25">
        <v>8.2947276051456506E-2</v>
      </c>
      <c r="H6250" s="3">
        <f t="shared" si="291"/>
        <v>0</v>
      </c>
      <c r="I6250" s="3">
        <f>MIN(H6250-K6250+L6250,'Power Look Up'!$F$4)</f>
        <v>3.2286710617667369E-4</v>
      </c>
      <c r="K6250" s="51">
        <f t="array" ref="K6250">_xlfn.SUM(_xlfn.NORM.DIST($Q$3:$Q$1003,$F6250,$N6250,FALSE)*WindSpeedStep*$R$3:$R$1003)</f>
        <v>-1.1728419510192232E-3</v>
      </c>
      <c r="L6250" s="51">
        <f t="array" ref="L6250">_xlfn.SUM(_xlfn.NORM.DIST($Q$3:$Q$1003,$F6250,$O6250,FALSE)*WindSpeedStep*$R$3:$R$1003)</f>
        <v>-8.4997484484254952E-4</v>
      </c>
      <c r="N6250" s="43">
        <f t="shared" si="292"/>
        <v>0.19289361582017917</v>
      </c>
      <c r="O6250" s="43">
        <f t="shared" si="293"/>
        <v>0.16</v>
      </c>
    </row>
    <row r="6251" spans="5:15" x14ac:dyDescent="0.2">
      <c r="E6251" s="16" t="s">
        <v>980</v>
      </c>
      <c r="F6251" s="22">
        <v>0.62721421562335855</v>
      </c>
      <c r="G6251" s="25">
        <v>0.43047493707019985</v>
      </c>
      <c r="H6251" s="3">
        <f t="shared" si="291"/>
        <v>0</v>
      </c>
      <c r="I6251" s="3">
        <f>MIN(H6251-K6251+L6251,'Power Look Up'!$F$4)</f>
        <v>-1.7243553629892569E-10</v>
      </c>
      <c r="K6251" s="51">
        <f t="array" ref="K6251">_xlfn.SUM(_xlfn.NORM.DIST($Q$3:$Q$1003,$F6251,$N6251,FALSE)*WindSpeedStep*$R$3:$R$1003)</f>
        <v>-7.7915953930463951E-37</v>
      </c>
      <c r="L6251" s="51">
        <f t="array" ref="L6251">_xlfn.SUM(_xlfn.NORM.DIST($Q$3:$Q$1003,$F6251,$O6251,FALSE)*WindSpeedStep*$R$3:$R$1003)</f>
        <v>-1.7243553629892569E-10</v>
      </c>
      <c r="N6251" s="43">
        <f t="shared" si="292"/>
        <v>6.2721421562335858E-2</v>
      </c>
      <c r="O6251" s="43">
        <f t="shared" si="293"/>
        <v>0.27</v>
      </c>
    </row>
    <row r="6252" spans="5:15" x14ac:dyDescent="0.2">
      <c r="E6252" s="16" t="s">
        <v>981</v>
      </c>
      <c r="F6252" s="22">
        <v>1.2527075837096076</v>
      </c>
      <c r="G6252" s="25">
        <v>0.11175792485060398</v>
      </c>
      <c r="H6252" s="3">
        <f t="shared" si="291"/>
        <v>0</v>
      </c>
      <c r="I6252" s="3">
        <f>MIN(H6252-K6252+L6252,'Power Look Up'!$F$4)</f>
        <v>-8.3463251853667683E-12</v>
      </c>
      <c r="K6252" s="51">
        <f t="array" ref="K6252">_xlfn.SUM(_xlfn.NORM.DIST($Q$3:$Q$1003,$F6252,$N6252,FALSE)*WindSpeedStep*$R$3:$R$1003)</f>
        <v>-9.7370773701688985E-14</v>
      </c>
      <c r="L6252" s="51">
        <f t="array" ref="L6252">_xlfn.SUM(_xlfn.NORM.DIST($Q$3:$Q$1003,$F6252,$O6252,FALSE)*WindSpeedStep*$R$3:$R$1003)</f>
        <v>-8.4436959590684567E-12</v>
      </c>
      <c r="N6252" s="43">
        <f t="shared" si="292"/>
        <v>0.12527075837096077</v>
      </c>
      <c r="O6252" s="43">
        <f t="shared" si="293"/>
        <v>0.14000000000000001</v>
      </c>
    </row>
    <row r="6253" spans="5:15" x14ac:dyDescent="0.2">
      <c r="E6253" s="16" t="s">
        <v>982</v>
      </c>
      <c r="F6253" s="22">
        <v>1.5581825903769784</v>
      </c>
      <c r="G6253" s="25">
        <v>0.12835466217833499</v>
      </c>
      <c r="H6253" s="3">
        <f t="shared" si="291"/>
        <v>0</v>
      </c>
      <c r="I6253" s="3">
        <f>MIN(H6253-K6253+L6253,'Power Look Up'!$F$4)</f>
        <v>-1.9368670832379078E-5</v>
      </c>
      <c r="K6253" s="51">
        <f t="array" ref="K6253">_xlfn.SUM(_xlfn.NORM.DIST($Q$3:$Q$1003,$F6253,$N6253,FALSE)*WindSpeedStep*$R$3:$R$1003)</f>
        <v>-1.8836007577799449E-6</v>
      </c>
      <c r="L6253" s="51">
        <f t="array" ref="L6253">_xlfn.SUM(_xlfn.NORM.DIST($Q$3:$Q$1003,$F6253,$O6253,FALSE)*WindSpeedStep*$R$3:$R$1003)</f>
        <v>-2.1252271590159022E-5</v>
      </c>
      <c r="N6253" s="43">
        <f t="shared" si="292"/>
        <v>0.15581825903769786</v>
      </c>
      <c r="O6253" s="43">
        <f t="shared" si="293"/>
        <v>0.19999999999999998</v>
      </c>
    </row>
    <row r="6254" spans="5:15" x14ac:dyDescent="0.2">
      <c r="E6254" s="16" t="s">
        <v>983</v>
      </c>
      <c r="F6254" s="22">
        <v>2.1560399044881926</v>
      </c>
      <c r="G6254" s="25">
        <v>8.3486395416567646E-2</v>
      </c>
      <c r="H6254" s="3">
        <f t="shared" si="291"/>
        <v>0</v>
      </c>
      <c r="I6254" s="3">
        <f>MIN(H6254-K6254+L6254,'Power Look Up'!$F$4)</f>
        <v>2.2838479278745188E-4</v>
      </c>
      <c r="K6254" s="51">
        <f t="array" ref="K6254">_xlfn.SUM(_xlfn.NORM.DIST($Q$3:$Q$1003,$F6254,$N6254,FALSE)*WindSpeedStep*$R$3:$R$1003)</f>
        <v>-4.7662899341234782E-3</v>
      </c>
      <c r="L6254" s="51">
        <f t="array" ref="L6254">_xlfn.SUM(_xlfn.NORM.DIST($Q$3:$Q$1003,$F6254,$O6254,FALSE)*WindSpeedStep*$R$3:$R$1003)</f>
        <v>-4.5379051413360263E-3</v>
      </c>
      <c r="N6254" s="43">
        <f t="shared" si="292"/>
        <v>0.21560399044881928</v>
      </c>
      <c r="O6254" s="43">
        <f t="shared" si="293"/>
        <v>0.18</v>
      </c>
    </row>
    <row r="6255" spans="5:15" x14ac:dyDescent="0.2">
      <c r="E6255" s="16" t="s">
        <v>984</v>
      </c>
      <c r="F6255" s="22">
        <v>2.622703955972193</v>
      </c>
      <c r="G6255" s="25">
        <v>8.3882894788424436E-2</v>
      </c>
      <c r="H6255" s="3">
        <f t="shared" si="291"/>
        <v>0</v>
      </c>
      <c r="I6255" s="3">
        <f>MIN(H6255-K6255+L6255,'Power Look Up'!$F$4)</f>
        <v>-0.13557313503317958</v>
      </c>
      <c r="K6255" s="51">
        <f t="array" ref="K6255">_xlfn.SUM(_xlfn.NORM.DIST($Q$3:$Q$1003,$F6255,$N6255,FALSE)*WindSpeedStep*$R$3:$R$1003)</f>
        <v>0.218389672101649</v>
      </c>
      <c r="L6255" s="51">
        <f t="array" ref="L6255">_xlfn.SUM(_xlfn.NORM.DIST($Q$3:$Q$1003,$F6255,$O6255,FALSE)*WindSpeedStep*$R$3:$R$1003)</f>
        <v>8.281653706846942E-2</v>
      </c>
      <c r="N6255" s="43">
        <f t="shared" si="292"/>
        <v>0.26227039559721932</v>
      </c>
      <c r="O6255" s="43">
        <f t="shared" si="293"/>
        <v>0.22000000000000003</v>
      </c>
    </row>
    <row r="6256" spans="5:15" x14ac:dyDescent="0.2">
      <c r="E6256" s="16" t="s">
        <v>985</v>
      </c>
      <c r="F6256" s="22">
        <v>3.0347631128266648</v>
      </c>
      <c r="G6256" s="25">
        <v>3.9541801300012697E-2</v>
      </c>
      <c r="H6256" s="3">
        <f t="shared" si="291"/>
        <v>2.7299999999981233</v>
      </c>
      <c r="I6256" s="3">
        <f>MIN(H6256-K6256+L6256,'Power Look Up'!$F$4)</f>
        <v>0.66059977101863931</v>
      </c>
      <c r="K6256" s="51">
        <f t="array" ref="K6256">_xlfn.SUM(_xlfn.NORM.DIST($Q$3:$Q$1003,$F6256,$N6256,FALSE)*WindSpeedStep*$R$3:$R$1003)</f>
        <v>3.8481486355474819</v>
      </c>
      <c r="L6256" s="51">
        <f t="array" ref="L6256">_xlfn.SUM(_xlfn.NORM.DIST($Q$3:$Q$1003,$F6256,$O6256,FALSE)*WindSpeedStep*$R$3:$R$1003)</f>
        <v>1.7787484065679979</v>
      </c>
      <c r="N6256" s="43">
        <f t="shared" si="292"/>
        <v>0.3034763112826665</v>
      </c>
      <c r="O6256" s="43">
        <f t="shared" si="293"/>
        <v>0.12</v>
      </c>
    </row>
    <row r="6257" spans="5:15" x14ac:dyDescent="0.2">
      <c r="E6257" s="16" t="s">
        <v>986</v>
      </c>
      <c r="F6257" s="22">
        <v>3.0084561615828238</v>
      </c>
      <c r="G6257" s="25">
        <v>6.6479280155033085E-2</v>
      </c>
      <c r="H6257" s="3">
        <f t="shared" si="291"/>
        <v>0.90999999999816206</v>
      </c>
      <c r="I6257" s="3">
        <f>MIN(H6257-K6257+L6257,'Power Look Up'!$F$4)</f>
        <v>-0.23645004170287232</v>
      </c>
      <c r="K6257" s="51">
        <f t="array" ref="K6257">_xlfn.SUM(_xlfn.NORM.DIST($Q$3:$Q$1003,$F6257,$N6257,FALSE)*WindSpeedStep*$R$3:$R$1003)</f>
        <v>3.4271307979412775</v>
      </c>
      <c r="L6257" s="51">
        <f t="array" ref="L6257">_xlfn.SUM(_xlfn.NORM.DIST($Q$3:$Q$1003,$F6257,$O6257,FALSE)*WindSpeedStep*$R$3:$R$1003)</f>
        <v>2.2806807562402431</v>
      </c>
      <c r="N6257" s="43">
        <f t="shared" si="292"/>
        <v>0.30084561615828243</v>
      </c>
      <c r="O6257" s="43">
        <f t="shared" si="293"/>
        <v>0.20000000000000004</v>
      </c>
    </row>
    <row r="6258" spans="5:15" x14ac:dyDescent="0.2">
      <c r="E6258" s="16" t="s">
        <v>987</v>
      </c>
      <c r="F6258" s="22">
        <v>2.8099788450226804</v>
      </c>
      <c r="G6258" s="25">
        <v>6.04986761025341E-2</v>
      </c>
      <c r="H6258" s="3">
        <f t="shared" si="291"/>
        <v>0</v>
      </c>
      <c r="I6258" s="3">
        <f>MIN(H6258-K6258+L6258,'Power Look Up'!$F$4)</f>
        <v>-0.85744616167353871</v>
      </c>
      <c r="K6258" s="51">
        <f t="array" ref="K6258">_xlfn.SUM(_xlfn.NORM.DIST($Q$3:$Q$1003,$F6258,$N6258,FALSE)*WindSpeedStep*$R$3:$R$1003)</f>
        <v>1.122414984207935</v>
      </c>
      <c r="L6258" s="51">
        <f t="array" ref="L6258">_xlfn.SUM(_xlfn.NORM.DIST($Q$3:$Q$1003,$F6258,$O6258,FALSE)*WindSpeedStep*$R$3:$R$1003)</f>
        <v>0.2649688225343963</v>
      </c>
      <c r="N6258" s="43">
        <f t="shared" si="292"/>
        <v>0.28099788450226804</v>
      </c>
      <c r="O6258" s="43">
        <f t="shared" si="293"/>
        <v>0.17</v>
      </c>
    </row>
    <row r="6259" spans="5:15" x14ac:dyDescent="0.2">
      <c r="E6259" s="16" t="s">
        <v>988</v>
      </c>
      <c r="F6259" s="22">
        <v>2.6443405977093484</v>
      </c>
      <c r="G6259" s="25">
        <v>3.7816611100183042E-2</v>
      </c>
      <c r="H6259" s="3">
        <f t="shared" si="291"/>
        <v>0</v>
      </c>
      <c r="I6259" s="3">
        <f>MIN(H6259-K6259+L6259,'Power Look Up'!$F$4)</f>
        <v>-0.29185490605791203</v>
      </c>
      <c r="K6259" s="51">
        <f t="array" ref="K6259">_xlfn.SUM(_xlfn.NORM.DIST($Q$3:$Q$1003,$F6259,$N6259,FALSE)*WindSpeedStep*$R$3:$R$1003)</f>
        <v>0.27507984866175994</v>
      </c>
      <c r="L6259" s="51">
        <f t="array" ref="L6259">_xlfn.SUM(_xlfn.NORM.DIST($Q$3:$Q$1003,$F6259,$O6259,FALSE)*WindSpeedStep*$R$3:$R$1003)</f>
        <v>-1.6775057396152076E-2</v>
      </c>
      <c r="N6259" s="43">
        <f t="shared" si="292"/>
        <v>0.26443405977093487</v>
      </c>
      <c r="O6259" s="43">
        <f t="shared" si="293"/>
        <v>0.1</v>
      </c>
    </row>
    <row r="6260" spans="5:15" x14ac:dyDescent="0.2">
      <c r="E6260" s="16" t="s">
        <v>989</v>
      </c>
      <c r="F6260" s="22">
        <v>2.7226136171752389</v>
      </c>
      <c r="G6260" s="25">
        <v>4.774823690732781E-2</v>
      </c>
      <c r="H6260" s="3">
        <f t="shared" si="291"/>
        <v>0</v>
      </c>
      <c r="I6260" s="3">
        <f>MIN(H6260-K6260+L6260,'Power Look Up'!$F$4)</f>
        <v>-0.57738830842372768</v>
      </c>
      <c r="K6260" s="51">
        <f t="array" ref="K6260">_xlfn.SUM(_xlfn.NORM.DIST($Q$3:$Q$1003,$F6260,$N6260,FALSE)*WindSpeedStep*$R$3:$R$1003)</f>
        <v>0.57341037247085713</v>
      </c>
      <c r="L6260" s="51">
        <f t="array" ref="L6260">_xlfn.SUM(_xlfn.NORM.DIST($Q$3:$Q$1003,$F6260,$O6260,FALSE)*WindSpeedStep*$R$3:$R$1003)</f>
        <v>-3.9779359528705474E-3</v>
      </c>
      <c r="N6260" s="43">
        <f t="shared" si="292"/>
        <v>0.27226136171752391</v>
      </c>
      <c r="O6260" s="43">
        <f t="shared" si="293"/>
        <v>0.13</v>
      </c>
    </row>
    <row r="6261" spans="5:15" x14ac:dyDescent="0.2">
      <c r="E6261" s="16" t="s">
        <v>990</v>
      </c>
      <c r="F6261" s="22">
        <v>2.772761966842662</v>
      </c>
      <c r="G6261" s="25">
        <v>4.3278147001072631E-2</v>
      </c>
      <c r="H6261" s="3">
        <f t="shared" si="291"/>
        <v>0</v>
      </c>
      <c r="I6261" s="3">
        <f>MIN(H6261-K6261+L6261,'Power Look Up'!$F$4)</f>
        <v>-0.85131826840311231</v>
      </c>
      <c r="K6261" s="51">
        <f t="array" ref="K6261">_xlfn.SUM(_xlfn.NORM.DIST($Q$3:$Q$1003,$F6261,$N6261,FALSE)*WindSpeedStep*$R$3:$R$1003)</f>
        <v>0.85722773827435461</v>
      </c>
      <c r="L6261" s="51">
        <f t="array" ref="L6261">_xlfn.SUM(_xlfn.NORM.DIST($Q$3:$Q$1003,$F6261,$O6261,FALSE)*WindSpeedStep*$R$3:$R$1003)</f>
        <v>5.9094698712422976E-3</v>
      </c>
      <c r="N6261" s="43">
        <f t="shared" si="292"/>
        <v>0.27727619668426623</v>
      </c>
      <c r="O6261" s="43">
        <f t="shared" si="293"/>
        <v>0.12</v>
      </c>
    </row>
    <row r="6262" spans="5:15" x14ac:dyDescent="0.2">
      <c r="E6262" s="16" t="s">
        <v>991</v>
      </c>
      <c r="F6262" s="22">
        <v>1.4762104331599961</v>
      </c>
      <c r="G6262" s="25">
        <v>0.14225614132158051</v>
      </c>
      <c r="H6262" s="3">
        <f t="shared" si="291"/>
        <v>0</v>
      </c>
      <c r="I6262" s="3">
        <f>MIN(H6262-K6262+L6262,'Power Look Up'!$F$4)</f>
        <v>-9.3423915262054246E-6</v>
      </c>
      <c r="K6262" s="51">
        <f t="array" ref="K6262">_xlfn.SUM(_xlfn.NORM.DIST($Q$3:$Q$1003,$F6262,$N6262,FALSE)*WindSpeedStep*$R$3:$R$1003)</f>
        <v>-1.0238246508913354E-7</v>
      </c>
      <c r="L6262" s="51">
        <f t="array" ref="L6262">_xlfn.SUM(_xlfn.NORM.DIST($Q$3:$Q$1003,$F6262,$O6262,FALSE)*WindSpeedStep*$R$3:$R$1003)</f>
        <v>-9.4447739912945582E-6</v>
      </c>
      <c r="N6262" s="43">
        <f t="shared" si="292"/>
        <v>0.14762104331599962</v>
      </c>
      <c r="O6262" s="43">
        <f t="shared" si="293"/>
        <v>0.21</v>
      </c>
    </row>
    <row r="6263" spans="5:15" x14ac:dyDescent="0.2">
      <c r="E6263" s="16" t="s">
        <v>992</v>
      </c>
      <c r="F6263" s="22">
        <v>1.35138203369278</v>
      </c>
      <c r="G6263" s="25">
        <v>0.17759596769551328</v>
      </c>
      <c r="H6263" s="3">
        <f t="shared" si="291"/>
        <v>0</v>
      </c>
      <c r="I6263" s="3">
        <f>MIN(H6263-K6263+L6263,'Power Look Up'!$F$4)</f>
        <v>-5.6949340535343686E-6</v>
      </c>
      <c r="K6263" s="51">
        <f t="array" ref="K6263">_xlfn.SUM(_xlfn.NORM.DIST($Q$3:$Q$1003,$F6263,$N6263,FALSE)*WindSpeedStep*$R$3:$R$1003)</f>
        <v>-1.7130784854016101E-10</v>
      </c>
      <c r="L6263" s="51">
        <f t="array" ref="L6263">_xlfn.SUM(_xlfn.NORM.DIST($Q$3:$Q$1003,$F6263,$O6263,FALSE)*WindSpeedStep*$R$3:$R$1003)</f>
        <v>-5.6951053613829091E-6</v>
      </c>
      <c r="N6263" s="43">
        <f t="shared" si="292"/>
        <v>0.13513820336927801</v>
      </c>
      <c r="O6263" s="43">
        <f t="shared" si="293"/>
        <v>0.24</v>
      </c>
    </row>
    <row r="6264" spans="5:15" x14ac:dyDescent="0.2">
      <c r="E6264" s="16" t="s">
        <v>993</v>
      </c>
      <c r="F6264" s="22">
        <v>1.3346010187341395</v>
      </c>
      <c r="G6264" s="25">
        <v>3.7464380214114239E-2</v>
      </c>
      <c r="H6264" s="3">
        <f t="shared" si="291"/>
        <v>0</v>
      </c>
      <c r="I6264" s="3">
        <f>MIN(H6264-K6264+L6264,'Power Look Up'!$F$4)</f>
        <v>5.7386062651746251E-11</v>
      </c>
      <c r="K6264" s="51">
        <f t="array" ref="K6264">_xlfn.SUM(_xlfn.NORM.DIST($Q$3:$Q$1003,$F6264,$N6264,FALSE)*WindSpeedStep*$R$3:$R$1003)</f>
        <v>-5.7386062651755059E-11</v>
      </c>
      <c r="L6264" s="51">
        <f t="array" ref="L6264">_xlfn.SUM(_xlfn.NORM.DIST($Q$3:$Q$1003,$F6264,$O6264,FALSE)*WindSpeedStep*$R$3:$R$1003)</f>
        <v>-8.8073423016735114E-24</v>
      </c>
      <c r="N6264" s="43">
        <f t="shared" si="292"/>
        <v>0.13346010187341395</v>
      </c>
      <c r="O6264" s="43">
        <f t="shared" si="293"/>
        <v>0.05</v>
      </c>
    </row>
    <row r="6265" spans="5:15" x14ac:dyDescent="0.2">
      <c r="E6265" s="16" t="s">
        <v>994</v>
      </c>
      <c r="F6265" s="22">
        <v>1.4440237565999956</v>
      </c>
      <c r="G6265" s="25">
        <v>3.4625469125055638E-2</v>
      </c>
      <c r="H6265" s="3">
        <f t="shared" si="291"/>
        <v>0</v>
      </c>
      <c r="I6265" s="3">
        <f>MIN(H6265-K6265+L6265,'Power Look Up'!$F$4)</f>
        <v>2.5471469827569871E-8</v>
      </c>
      <c r="K6265" s="51">
        <f t="array" ref="K6265">_xlfn.SUM(_xlfn.NORM.DIST($Q$3:$Q$1003,$F6265,$N6265,FALSE)*WindSpeedStep*$R$3:$R$1003)</f>
        <v>-2.5471469827569885E-8</v>
      </c>
      <c r="L6265" s="51">
        <f t="array" ref="L6265">_xlfn.SUM(_xlfn.NORM.DIST($Q$3:$Q$1003,$F6265,$O6265,FALSE)*WindSpeedStep*$R$3:$R$1003)</f>
        <v>-1.1669466308603823E-23</v>
      </c>
      <c r="N6265" s="43">
        <f t="shared" si="292"/>
        <v>0.14440237565999955</v>
      </c>
      <c r="O6265" s="43">
        <f t="shared" si="293"/>
        <v>0.05</v>
      </c>
    </row>
    <row r="6266" spans="5:15" x14ac:dyDescent="0.2">
      <c r="E6266" s="16" t="s">
        <v>995</v>
      </c>
      <c r="F6266" s="22">
        <v>1.564861343358718</v>
      </c>
      <c r="G6266" s="25">
        <v>7.0293767857989936E-2</v>
      </c>
      <c r="H6266" s="3">
        <f t="shared" si="291"/>
        <v>0</v>
      </c>
      <c r="I6266" s="3">
        <f>MIN(H6266-K6266+L6266,'Power Look Up'!$F$4)</f>
        <v>2.2999091112572781E-6</v>
      </c>
      <c r="K6266" s="51">
        <f t="array" ref="K6266">_xlfn.SUM(_xlfn.NORM.DIST($Q$3:$Q$1003,$F6266,$N6266,FALSE)*WindSpeedStep*$R$3:$R$1003)</f>
        <v>-2.3068846679593456E-6</v>
      </c>
      <c r="L6266" s="51">
        <f t="array" ref="L6266">_xlfn.SUM(_xlfn.NORM.DIST($Q$3:$Q$1003,$F6266,$O6266,FALSE)*WindSpeedStep*$R$3:$R$1003)</f>
        <v>-6.9755567020676248E-9</v>
      </c>
      <c r="N6266" s="43">
        <f t="shared" si="292"/>
        <v>0.1564861343358718</v>
      </c>
      <c r="O6266" s="43">
        <f t="shared" si="293"/>
        <v>0.11</v>
      </c>
    </row>
    <row r="6267" spans="5:15" x14ac:dyDescent="0.2">
      <c r="E6267" s="16" t="s">
        <v>996</v>
      </c>
      <c r="F6267" s="22">
        <v>1.7719087769829729</v>
      </c>
      <c r="G6267" s="25">
        <v>0.10158536508097545</v>
      </c>
      <c r="H6267" s="3">
        <f t="shared" si="291"/>
        <v>0</v>
      </c>
      <c r="I6267" s="3">
        <f>MIN(H6267-K6267+L6267,'Power Look Up'!$F$4)</f>
        <v>-1.2697467803160972E-5</v>
      </c>
      <c r="K6267" s="51">
        <f t="array" ref="K6267">_xlfn.SUM(_xlfn.NORM.DIST($Q$3:$Q$1003,$F6267,$N6267,FALSE)*WindSpeedStep*$R$3:$R$1003)</f>
        <v>-1.950941959519327E-4</v>
      </c>
      <c r="L6267" s="51">
        <f t="array" ref="L6267">_xlfn.SUM(_xlfn.NORM.DIST($Q$3:$Q$1003,$F6267,$O6267,FALSE)*WindSpeedStep*$R$3:$R$1003)</f>
        <v>-2.0779166375509367E-4</v>
      </c>
      <c r="N6267" s="43">
        <f t="shared" si="292"/>
        <v>0.17719087769829731</v>
      </c>
      <c r="O6267" s="43">
        <f t="shared" si="293"/>
        <v>0.18</v>
      </c>
    </row>
    <row r="6268" spans="5:15" x14ac:dyDescent="0.2">
      <c r="E6268" s="16" t="s">
        <v>997</v>
      </c>
      <c r="F6268" s="22">
        <v>1.1245157862171697</v>
      </c>
      <c r="G6268" s="25">
        <v>0.1867470448826978</v>
      </c>
      <c r="H6268" s="3">
        <f t="shared" si="291"/>
        <v>0</v>
      </c>
      <c r="I6268" s="3">
        <f>MIN(H6268-K6268+L6268,'Power Look Up'!$F$4)</f>
        <v>-1.2477607248826633E-8</v>
      </c>
      <c r="K6268" s="51">
        <f t="array" ref="K6268">_xlfn.SUM(_xlfn.NORM.DIST($Q$3:$Q$1003,$F6268,$N6268,FALSE)*WindSpeedStep*$R$3:$R$1003)</f>
        <v>-4.2292075566912097E-20</v>
      </c>
      <c r="L6268" s="51">
        <f t="array" ref="L6268">_xlfn.SUM(_xlfn.NORM.DIST($Q$3:$Q$1003,$F6268,$O6268,FALSE)*WindSpeedStep*$R$3:$R$1003)</f>
        <v>-1.2477607248868925E-8</v>
      </c>
      <c r="N6268" s="43">
        <f t="shared" si="292"/>
        <v>0.11245157862171698</v>
      </c>
      <c r="O6268" s="43">
        <f t="shared" si="293"/>
        <v>0.21000000000000002</v>
      </c>
    </row>
    <row r="6269" spans="5:15" x14ac:dyDescent="0.2">
      <c r="E6269" s="16" t="s">
        <v>998</v>
      </c>
      <c r="F6269" s="22">
        <v>0.81250000000000011</v>
      </c>
      <c r="G6269" s="25">
        <v>0.18461538461538457</v>
      </c>
      <c r="H6269" s="3">
        <f t="shared" si="291"/>
        <v>0</v>
      </c>
      <c r="I6269" s="3">
        <f>MIN(H6269-K6269+L6269,'Power Look Up'!$F$4)</f>
        <v>-7.0069640976460435E-20</v>
      </c>
      <c r="K6269" s="51">
        <f t="array" ref="K6269">_xlfn.SUM(_xlfn.NORM.DIST($Q$3:$Q$1003,$F6269,$N6269,FALSE)*WindSpeedStep*$R$3:$R$1003)</f>
        <v>-2.5338215610473223E-27</v>
      </c>
      <c r="L6269" s="51">
        <f t="array" ref="L6269">_xlfn.SUM(_xlfn.NORM.DIST($Q$3:$Q$1003,$F6269,$O6269,FALSE)*WindSpeedStep*$R$3:$R$1003)</f>
        <v>-7.0069643510282E-20</v>
      </c>
      <c r="N6269" s="43">
        <f t="shared" si="292"/>
        <v>8.1250000000000017E-2</v>
      </c>
      <c r="O6269" s="43">
        <f t="shared" si="293"/>
        <v>0.15</v>
      </c>
    </row>
    <row r="6270" spans="5:15" x14ac:dyDescent="0.2">
      <c r="E6270" s="16" t="s">
        <v>999</v>
      </c>
      <c r="F6270" s="22">
        <v>1.9850124151536552</v>
      </c>
      <c r="G6270" s="25">
        <v>9.5717285468611316E-2</v>
      </c>
      <c r="H6270" s="3">
        <f t="shared" si="291"/>
        <v>0</v>
      </c>
      <c r="I6270" s="3">
        <f>MIN(H6270-K6270+L6270,'Power Look Up'!$F$4)</f>
        <v>9.0169182042696208E-5</v>
      </c>
      <c r="K6270" s="51">
        <f t="array" ref="K6270">_xlfn.SUM(_xlfn.NORM.DIST($Q$3:$Q$1003,$F6270,$N6270,FALSE)*WindSpeedStep*$R$3:$R$1003)</f>
        <v>-1.832150073971982E-3</v>
      </c>
      <c r="L6270" s="51">
        <f t="array" ref="L6270">_xlfn.SUM(_xlfn.NORM.DIST($Q$3:$Q$1003,$F6270,$O6270,FALSE)*WindSpeedStep*$R$3:$R$1003)</f>
        <v>-1.7419808919292858E-3</v>
      </c>
      <c r="N6270" s="43">
        <f t="shared" si="292"/>
        <v>0.19850124151536552</v>
      </c>
      <c r="O6270" s="43">
        <f t="shared" si="293"/>
        <v>0.19</v>
      </c>
    </row>
    <row r="6271" spans="5:15" x14ac:dyDescent="0.2">
      <c r="E6271" s="16" t="s">
        <v>1000</v>
      </c>
      <c r="F6271" s="22">
        <v>2.0385030960199551</v>
      </c>
      <c r="G6271" s="25">
        <v>9.8111207380791834E-2</v>
      </c>
      <c r="H6271" s="3">
        <f t="shared" si="291"/>
        <v>0</v>
      </c>
      <c r="I6271" s="3">
        <f>MIN(H6271-K6271+L6271,'Power Look Up'!$F$4)</f>
        <v>3.9824285032821934E-5</v>
      </c>
      <c r="K6271" s="51">
        <f t="array" ref="K6271">_xlfn.SUM(_xlfn.NORM.DIST($Q$3:$Q$1003,$F6271,$N6271,FALSE)*WindSpeedStep*$R$3:$R$1003)</f>
        <v>-2.6185419203155341E-3</v>
      </c>
      <c r="L6271" s="51">
        <f t="array" ref="L6271">_xlfn.SUM(_xlfn.NORM.DIST($Q$3:$Q$1003,$F6271,$O6271,FALSE)*WindSpeedStep*$R$3:$R$1003)</f>
        <v>-2.5787176352827122E-3</v>
      </c>
      <c r="N6271" s="43">
        <f t="shared" si="292"/>
        <v>0.20385030960199552</v>
      </c>
      <c r="O6271" s="43">
        <f t="shared" si="293"/>
        <v>0.2</v>
      </c>
    </row>
    <row r="6272" spans="5:15" x14ac:dyDescent="0.2">
      <c r="E6272" s="16" t="s">
        <v>1001</v>
      </c>
      <c r="F6272" s="22">
        <v>1.6145370842583819</v>
      </c>
      <c r="G6272" s="25">
        <v>6.8130983842051032E-2</v>
      </c>
      <c r="H6272" s="3">
        <f t="shared" si="291"/>
        <v>0</v>
      </c>
      <c r="I6272" s="3">
        <f>MIN(H6272-K6272+L6272,'Power Look Up'!$F$4)</f>
        <v>9.0132199915672721E-6</v>
      </c>
      <c r="K6272" s="51">
        <f t="array" ref="K6272">_xlfn.SUM(_xlfn.NORM.DIST($Q$3:$Q$1003,$F6272,$N6272,FALSE)*WindSpeedStep*$R$3:$R$1003)</f>
        <v>-9.0703554179480695E-6</v>
      </c>
      <c r="L6272" s="51">
        <f t="array" ref="L6272">_xlfn.SUM(_xlfn.NORM.DIST($Q$3:$Q$1003,$F6272,$O6272,FALSE)*WindSpeedStep*$R$3:$R$1003)</f>
        <v>-5.7135426380797755E-8</v>
      </c>
      <c r="N6272" s="43">
        <f t="shared" si="292"/>
        <v>0.1614537084258382</v>
      </c>
      <c r="O6272" s="43">
        <f t="shared" si="293"/>
        <v>0.11</v>
      </c>
    </row>
    <row r="6273" spans="5:15" x14ac:dyDescent="0.2">
      <c r="E6273" s="16" t="s">
        <v>1002</v>
      </c>
      <c r="F6273" s="22">
        <v>1.1599405199410968</v>
      </c>
      <c r="G6273" s="25">
        <v>0.13793810738513126</v>
      </c>
      <c r="H6273" s="3">
        <f t="shared" si="291"/>
        <v>0</v>
      </c>
      <c r="I6273" s="3">
        <f>MIN(H6273-K6273+L6273,'Power Look Up'!$F$4)</f>
        <v>-2.1651776773394513E-11</v>
      </c>
      <c r="K6273" s="51">
        <f t="array" ref="K6273">_xlfn.SUM(_xlfn.NORM.DIST($Q$3:$Q$1003,$F6273,$N6273,FALSE)*WindSpeedStep*$R$3:$R$1003)</f>
        <v>-4.9096790513373987E-18</v>
      </c>
      <c r="L6273" s="51">
        <f t="array" ref="L6273">_xlfn.SUM(_xlfn.NORM.DIST($Q$3:$Q$1003,$F6273,$O6273,FALSE)*WindSpeedStep*$R$3:$R$1003)</f>
        <v>-2.1651781683073563E-11</v>
      </c>
      <c r="N6273" s="43">
        <f t="shared" si="292"/>
        <v>0.11599405199410968</v>
      </c>
      <c r="O6273" s="43">
        <f t="shared" si="293"/>
        <v>0.16</v>
      </c>
    </row>
    <row r="6274" spans="5:15" x14ac:dyDescent="0.2">
      <c r="E6274" s="16" t="s">
        <v>1003</v>
      </c>
      <c r="F6274" s="22">
        <v>0.70042707005583327</v>
      </c>
      <c r="G6274" s="25">
        <v>0.17132404661406705</v>
      </c>
      <c r="H6274" s="3">
        <f t="shared" si="291"/>
        <v>0</v>
      </c>
      <c r="I6274" s="3">
        <f>MIN(H6274-K6274+L6274,'Power Look Up'!$F$4)</f>
        <v>-3.7869840229668563E-27</v>
      </c>
      <c r="K6274" s="51">
        <f t="array" ref="K6274">_xlfn.SUM(_xlfn.NORM.DIST($Q$3:$Q$1003,$F6274,$N6274,FALSE)*WindSpeedStep*$R$3:$R$1003)</f>
        <v>-1.3037428065235857E-31</v>
      </c>
      <c r="L6274" s="51">
        <f t="array" ref="L6274">_xlfn.SUM(_xlfn.NORM.DIST($Q$3:$Q$1003,$F6274,$O6274,FALSE)*WindSpeedStep*$R$3:$R$1003)</f>
        <v>-3.7871143972475084E-27</v>
      </c>
      <c r="N6274" s="43">
        <f t="shared" si="292"/>
        <v>7.0042707005583335E-2</v>
      </c>
      <c r="O6274" s="43">
        <f t="shared" si="293"/>
        <v>0.12</v>
      </c>
    </row>
    <row r="6275" spans="5:15" x14ac:dyDescent="0.2">
      <c r="E6275" s="16" t="s">
        <v>1004</v>
      </c>
      <c r="F6275" s="22">
        <v>0.95079881104341135</v>
      </c>
      <c r="G6275" s="25">
        <v>0.14724460987321106</v>
      </c>
      <c r="H6275" s="3">
        <f t="shared" ref="H6275:H6338" si="294">INDEX(PowerArray,MIN(MaximumPowerIndex,ROUND(F6275*100,0)))</f>
        <v>0</v>
      </c>
      <c r="I6275" s="3">
        <f>MIN(H6275-K6275+L6275,'Power Look Up'!$F$4)</f>
        <v>-1.7442092721067126E-18</v>
      </c>
      <c r="K6275" s="51">
        <f t="array" ref="K6275">_xlfn.SUM(_xlfn.NORM.DIST($Q$3:$Q$1003,$F6275,$N6275,FALSE)*WindSpeedStep*$R$3:$R$1003)</f>
        <v>-4.0311832042982657E-25</v>
      </c>
      <c r="L6275" s="51">
        <f t="array" ref="L6275">_xlfn.SUM(_xlfn.NORM.DIST($Q$3:$Q$1003,$F6275,$O6275,FALSE)*WindSpeedStep*$R$3:$R$1003)</f>
        <v>-1.7442096752250328E-18</v>
      </c>
      <c r="N6275" s="43">
        <f t="shared" ref="N6275:N6338" si="295">ReferenceTurbulence*F6275</f>
        <v>9.5079881104341138E-2</v>
      </c>
      <c r="O6275" s="43">
        <f t="shared" ref="O6275:O6338" si="296">F6275*G6275</f>
        <v>0.14000000000000001</v>
      </c>
    </row>
    <row r="6276" spans="5:15" x14ac:dyDescent="0.2">
      <c r="E6276" s="16" t="s">
        <v>1005</v>
      </c>
      <c r="F6276" s="22">
        <v>1.6344543453371383</v>
      </c>
      <c r="G6276" s="25">
        <v>0.19578399415860939</v>
      </c>
      <c r="H6276" s="3">
        <f t="shared" si="294"/>
        <v>0</v>
      </c>
      <c r="I6276" s="3">
        <f>MIN(H6276-K6276+L6276,'Power Look Up'!$F$4)</f>
        <v>-4.8171879020584614E-4</v>
      </c>
      <c r="K6276" s="51">
        <f t="array" ref="K6276">_xlfn.SUM(_xlfn.NORM.DIST($Q$3:$Q$1003,$F6276,$N6276,FALSE)*WindSpeedStep*$R$3:$R$1003)</f>
        <v>-1.4748910735712695E-5</v>
      </c>
      <c r="L6276" s="51">
        <f t="array" ref="L6276">_xlfn.SUM(_xlfn.NORM.DIST($Q$3:$Q$1003,$F6276,$O6276,FALSE)*WindSpeedStep*$R$3:$R$1003)</f>
        <v>-4.9646770094155881E-4</v>
      </c>
      <c r="N6276" s="43">
        <f t="shared" si="295"/>
        <v>0.16344543453371385</v>
      </c>
      <c r="O6276" s="43">
        <f t="shared" si="296"/>
        <v>0.32</v>
      </c>
    </row>
    <row r="6277" spans="5:15" x14ac:dyDescent="0.2">
      <c r="E6277" s="16" t="s">
        <v>1006</v>
      </c>
      <c r="F6277" s="22">
        <v>1.7143846050698148</v>
      </c>
      <c r="G6277" s="25">
        <v>6.4162965343194087E-2</v>
      </c>
      <c r="H6277" s="3">
        <f t="shared" si="294"/>
        <v>0</v>
      </c>
      <c r="I6277" s="3">
        <f>MIN(H6277-K6277+L6277,'Power Look Up'!$F$4)</f>
        <v>7.444850953538928E-5</v>
      </c>
      <c r="K6277" s="51">
        <f t="array" ref="K6277">_xlfn.SUM(_xlfn.NORM.DIST($Q$3:$Q$1003,$F6277,$N6277,FALSE)*WindSpeedStep*$R$3:$R$1003)</f>
        <v>-7.6591001798811411E-5</v>
      </c>
      <c r="L6277" s="51">
        <f t="array" ref="L6277">_xlfn.SUM(_xlfn.NORM.DIST($Q$3:$Q$1003,$F6277,$O6277,FALSE)*WindSpeedStep*$R$3:$R$1003)</f>
        <v>-2.1424922634221365E-6</v>
      </c>
      <c r="N6277" s="43">
        <f t="shared" si="295"/>
        <v>0.1714384605069815</v>
      </c>
      <c r="O6277" s="43">
        <f t="shared" si="296"/>
        <v>0.11000000000000001</v>
      </c>
    </row>
    <row r="6278" spans="5:15" x14ac:dyDescent="0.2">
      <c r="E6278" s="16" t="s">
        <v>1007</v>
      </c>
      <c r="F6278" s="22">
        <v>1.3566725908500687</v>
      </c>
      <c r="G6278" s="25">
        <v>8.1080727024252633E-2</v>
      </c>
      <c r="H6278" s="3">
        <f t="shared" si="294"/>
        <v>0</v>
      </c>
      <c r="I6278" s="3">
        <f>MIN(H6278-K6278+L6278,'Power Look Up'!$F$4)</f>
        <v>2.3854667512794183E-10</v>
      </c>
      <c r="K6278" s="51">
        <f t="array" ref="K6278">_xlfn.SUM(_xlfn.NORM.DIST($Q$3:$Q$1003,$F6278,$N6278,FALSE)*WindSpeedStep*$R$3:$R$1003)</f>
        <v>-2.3866185399511915E-10</v>
      </c>
      <c r="L6278" s="51">
        <f t="array" ref="L6278">_xlfn.SUM(_xlfn.NORM.DIST($Q$3:$Q$1003,$F6278,$O6278,FALSE)*WindSpeedStep*$R$3:$R$1003)</f>
        <v>-1.1517886717732702E-13</v>
      </c>
      <c r="N6278" s="43">
        <f t="shared" si="295"/>
        <v>0.13566725908500687</v>
      </c>
      <c r="O6278" s="43">
        <f t="shared" si="296"/>
        <v>0.11</v>
      </c>
    </row>
    <row r="6279" spans="5:15" x14ac:dyDescent="0.2">
      <c r="E6279" s="16" t="s">
        <v>1008</v>
      </c>
      <c r="F6279" s="22">
        <v>1.2343483402487883</v>
      </c>
      <c r="G6279" s="25">
        <v>8.9115848754516919E-2</v>
      </c>
      <c r="H6279" s="3">
        <f t="shared" si="294"/>
        <v>0</v>
      </c>
      <c r="I6279" s="3">
        <f>MIN(H6279-K6279+L6279,'Power Look Up'!$F$4)</f>
        <v>1.7675820831159894E-14</v>
      </c>
      <c r="K6279" s="51">
        <f t="array" ref="K6279">_xlfn.SUM(_xlfn.NORM.DIST($Q$3:$Q$1003,$F6279,$N6279,FALSE)*WindSpeedStep*$R$3:$R$1003)</f>
        <v>-1.7709588192484553E-14</v>
      </c>
      <c r="L6279" s="51">
        <f t="array" ref="L6279">_xlfn.SUM(_xlfn.NORM.DIST($Q$3:$Q$1003,$F6279,$O6279,FALSE)*WindSpeedStep*$R$3:$R$1003)</f>
        <v>-3.3767361324657869E-17</v>
      </c>
      <c r="N6279" s="43">
        <f t="shared" si="295"/>
        <v>0.12343483402487883</v>
      </c>
      <c r="O6279" s="43">
        <f t="shared" si="296"/>
        <v>0.11</v>
      </c>
    </row>
    <row r="6280" spans="5:15" x14ac:dyDescent="0.2">
      <c r="E6280" s="16" t="s">
        <v>1009</v>
      </c>
      <c r="F6280" s="22">
        <v>1.6745520636071347</v>
      </c>
      <c r="G6280" s="25">
        <v>4.1802223723766317E-2</v>
      </c>
      <c r="H6280" s="3">
        <f t="shared" si="294"/>
        <v>0</v>
      </c>
      <c r="I6280" s="3">
        <f>MIN(H6280-K6280+L6280,'Power Look Up'!$F$4)</f>
        <v>3.566344961893376E-5</v>
      </c>
      <c r="K6280" s="51">
        <f t="array" ref="K6280">_xlfn.SUM(_xlfn.NORM.DIST($Q$3:$Q$1003,$F6280,$N6280,FALSE)*WindSpeedStep*$R$3:$R$1003)</f>
        <v>-3.5663463773741992E-5</v>
      </c>
      <c r="L6280" s="51">
        <f t="array" ref="L6280">_xlfn.SUM(_xlfn.NORM.DIST($Q$3:$Q$1003,$F6280,$O6280,FALSE)*WindSpeedStep*$R$3:$R$1003)</f>
        <v>-1.4154808229229556E-11</v>
      </c>
      <c r="N6280" s="43">
        <f t="shared" si="295"/>
        <v>0.16745520636071348</v>
      </c>
      <c r="O6280" s="43">
        <f t="shared" si="296"/>
        <v>7.0000000000000007E-2</v>
      </c>
    </row>
    <row r="6281" spans="5:15" x14ac:dyDescent="0.2">
      <c r="E6281" s="16" t="s">
        <v>1010</v>
      </c>
      <c r="F6281" s="22">
        <v>0.51747552317844769</v>
      </c>
      <c r="G6281" s="25">
        <v>0.17392126964228247</v>
      </c>
      <c r="H6281" s="3">
        <f t="shared" si="294"/>
        <v>0</v>
      </c>
      <c r="I6281" s="3">
        <f>MIN(H6281-K6281+L6281,'Power Look Up'!$F$4)</f>
        <v>-9.4699854138422472E-34</v>
      </c>
      <c r="K6281" s="51">
        <f t="array" ref="K6281">_xlfn.SUM(_xlfn.NORM.DIST($Q$3:$Q$1003,$F6281,$N6281,FALSE)*WindSpeedStep*$R$3:$R$1003)</f>
        <v>-6.254799208193004E-52</v>
      </c>
      <c r="L6281" s="51">
        <f t="array" ref="L6281">_xlfn.SUM(_xlfn.NORM.DIST($Q$3:$Q$1003,$F6281,$O6281,FALSE)*WindSpeedStep*$R$3:$R$1003)</f>
        <v>-9.4699854138422472E-34</v>
      </c>
      <c r="N6281" s="43">
        <f t="shared" si="295"/>
        <v>5.1747552317844774E-2</v>
      </c>
      <c r="O6281" s="43">
        <f t="shared" si="296"/>
        <v>0.09</v>
      </c>
    </row>
    <row r="6282" spans="5:15" x14ac:dyDescent="0.2">
      <c r="E6282" s="16" t="s">
        <v>1011</v>
      </c>
      <c r="F6282" s="22">
        <v>0.40460083063278862</v>
      </c>
      <c r="G6282" s="25">
        <v>0.22244146127738187</v>
      </c>
      <c r="H6282" s="3">
        <f t="shared" si="294"/>
        <v>0</v>
      </c>
      <c r="I6282" s="3">
        <f>MIN(H6282-K6282+L6282,'Power Look Up'!$F$4)</f>
        <v>-1.2856252190826215E-37</v>
      </c>
      <c r="K6282" s="51">
        <f t="array" ref="K6282">_xlfn.SUM(_xlfn.NORM.DIST($Q$3:$Q$1003,$F6282,$N6282,FALSE)*WindSpeedStep*$R$3:$R$1003)</f>
        <v>2.7472776795574985E-86</v>
      </c>
      <c r="L6282" s="51">
        <f t="array" ref="L6282">_xlfn.SUM(_xlfn.NORM.DIST($Q$3:$Q$1003,$F6282,$O6282,FALSE)*WindSpeedStep*$R$3:$R$1003)</f>
        <v>-1.2856252190826215E-37</v>
      </c>
      <c r="N6282" s="43">
        <f t="shared" si="295"/>
        <v>4.0460083063278862E-2</v>
      </c>
      <c r="O6282" s="43">
        <f t="shared" si="296"/>
        <v>0.09</v>
      </c>
    </row>
    <row r="6283" spans="5:15" x14ac:dyDescent="0.2">
      <c r="E6283" s="16" t="s">
        <v>1012</v>
      </c>
      <c r="F6283" s="22">
        <v>0.66440032977305641</v>
      </c>
      <c r="G6283" s="25">
        <v>0.1505116652096751</v>
      </c>
      <c r="H6283" s="3">
        <f t="shared" si="294"/>
        <v>0</v>
      </c>
      <c r="I6283" s="3">
        <f>MIN(H6283-K6283+L6283,'Power Look Up'!$F$4)</f>
        <v>-8.1969848214846228E-29</v>
      </c>
      <c r="K6283" s="51">
        <f t="array" ref="K6283">_xlfn.SUM(_xlfn.NORM.DIST($Q$3:$Q$1003,$F6283,$N6283,FALSE)*WindSpeedStep*$R$3:$R$1003)</f>
        <v>-7.4262767799334183E-34</v>
      </c>
      <c r="L6283" s="51">
        <f t="array" ref="L6283">_xlfn.SUM(_xlfn.NORM.DIST($Q$3:$Q$1003,$F6283,$O6283,FALSE)*WindSpeedStep*$R$3:$R$1003)</f>
        <v>-8.1970590842524219E-29</v>
      </c>
      <c r="N6283" s="43">
        <f t="shared" si="295"/>
        <v>6.6440032977305649E-2</v>
      </c>
      <c r="O6283" s="43">
        <f t="shared" si="296"/>
        <v>9.9999999999999992E-2</v>
      </c>
    </row>
    <row r="6284" spans="5:15" x14ac:dyDescent="0.2">
      <c r="E6284" s="16" t="s">
        <v>1013</v>
      </c>
      <c r="F6284" s="22">
        <v>0.37697839952752987</v>
      </c>
      <c r="G6284" s="25">
        <v>0.18568703163823599</v>
      </c>
      <c r="H6284" s="3">
        <f t="shared" si="294"/>
        <v>0</v>
      </c>
      <c r="I6284" s="3">
        <f>MIN(H6284-K6284+L6284,'Power Look Up'!$F$4)</f>
        <v>-1.0365995578172399E-47</v>
      </c>
      <c r="K6284" s="51">
        <f t="array" ref="K6284">_xlfn.SUM(_xlfn.NORM.DIST($Q$3:$Q$1003,$F6284,$N6284,FALSE)*WindSpeedStep*$R$3:$R$1003)</f>
        <v>1.5359107866897341E-98</v>
      </c>
      <c r="L6284" s="51">
        <f t="array" ref="L6284">_xlfn.SUM(_xlfn.NORM.DIST($Q$3:$Q$1003,$F6284,$O6284,FALSE)*WindSpeedStep*$R$3:$R$1003)</f>
        <v>-1.0365995578172399E-47</v>
      </c>
      <c r="N6284" s="43">
        <f t="shared" si="295"/>
        <v>3.7697839952752991E-2</v>
      </c>
      <c r="O6284" s="43">
        <f t="shared" si="296"/>
        <v>7.0000000000000007E-2</v>
      </c>
    </row>
    <row r="6285" spans="5:15" x14ac:dyDescent="0.2">
      <c r="E6285" s="16" t="s">
        <v>1014</v>
      </c>
      <c r="F6285" s="22">
        <v>0.3515358859094625</v>
      </c>
      <c r="G6285" s="25">
        <v>0.28446597917390104</v>
      </c>
      <c r="H6285" s="3">
        <f t="shared" si="294"/>
        <v>0</v>
      </c>
      <c r="I6285" s="3">
        <f>MIN(H6285-K6285+L6285,'Power Look Up'!$F$4)</f>
        <v>-7.2940237176957233E-37</v>
      </c>
      <c r="K6285" s="51">
        <f t="array" ref="K6285">_xlfn.SUM(_xlfn.NORM.DIST($Q$3:$Q$1003,$F6285,$N6285,FALSE)*WindSpeedStep*$R$3:$R$1003)</f>
        <v>4.32974370471739E-113</v>
      </c>
      <c r="L6285" s="51">
        <f t="array" ref="L6285">_xlfn.SUM(_xlfn.NORM.DIST($Q$3:$Q$1003,$F6285,$O6285,FALSE)*WindSpeedStep*$R$3:$R$1003)</f>
        <v>-7.2940237176957233E-37</v>
      </c>
      <c r="N6285" s="43">
        <f t="shared" si="295"/>
        <v>3.515358859094625E-2</v>
      </c>
      <c r="O6285" s="43">
        <f t="shared" si="296"/>
        <v>0.1</v>
      </c>
    </row>
    <row r="6286" spans="5:15" x14ac:dyDescent="0.2">
      <c r="E6286" s="16" t="s">
        <v>1015</v>
      </c>
      <c r="F6286" s="22">
        <v>0.42045313066219975</v>
      </c>
      <c r="G6286" s="25">
        <v>0.19027091051504993</v>
      </c>
      <c r="H6286" s="3">
        <f t="shared" si="294"/>
        <v>0</v>
      </c>
      <c r="I6286" s="3">
        <f>MIN(H6286-K6286+L6286,'Power Look Up'!$F$4)</f>
        <v>-2.8586542553226289E-40</v>
      </c>
      <c r="K6286" s="51">
        <f t="array" ref="K6286">_xlfn.SUM(_xlfn.NORM.DIST($Q$3:$Q$1003,$F6286,$N6286,FALSE)*WindSpeedStep*$R$3:$R$1003)</f>
        <v>1.0767818175037603E-80</v>
      </c>
      <c r="L6286" s="51">
        <f t="array" ref="L6286">_xlfn.SUM(_xlfn.NORM.DIST($Q$3:$Q$1003,$F6286,$O6286,FALSE)*WindSpeedStep*$R$3:$R$1003)</f>
        <v>-2.8586542553226289E-40</v>
      </c>
      <c r="N6286" s="43">
        <f t="shared" si="295"/>
        <v>4.2045313066219975E-2</v>
      </c>
      <c r="O6286" s="43">
        <f t="shared" si="296"/>
        <v>0.08</v>
      </c>
    </row>
    <row r="6287" spans="5:15" x14ac:dyDescent="0.2">
      <c r="E6287" s="16" t="s">
        <v>1016</v>
      </c>
      <c r="F6287" s="22">
        <v>0.48304360787469064</v>
      </c>
      <c r="G6287" s="25">
        <v>0.18631858186879777</v>
      </c>
      <c r="H6287" s="3">
        <f t="shared" si="294"/>
        <v>0</v>
      </c>
      <c r="I6287" s="3">
        <f>MIN(H6287-K6287+L6287,'Power Look Up'!$F$4)</f>
        <v>-7.3966149212598443E-35</v>
      </c>
      <c r="K6287" s="51">
        <f t="array" ref="K6287">_xlfn.SUM(_xlfn.NORM.DIST($Q$3:$Q$1003,$F6287,$N6287,FALSE)*WindSpeedStep*$R$3:$R$1003)</f>
        <v>-8.3137581013577031E-60</v>
      </c>
      <c r="L6287" s="51">
        <f t="array" ref="L6287">_xlfn.SUM(_xlfn.NORM.DIST($Q$3:$Q$1003,$F6287,$O6287,FALSE)*WindSpeedStep*$R$3:$R$1003)</f>
        <v>-7.3966149212598443E-35</v>
      </c>
      <c r="N6287" s="43">
        <f t="shared" si="295"/>
        <v>4.8304360787469067E-2</v>
      </c>
      <c r="O6287" s="43">
        <f t="shared" si="296"/>
        <v>0.09</v>
      </c>
    </row>
    <row r="6288" spans="5:15" x14ac:dyDescent="0.2">
      <c r="E6288" s="16" t="s">
        <v>1017</v>
      </c>
      <c r="F6288" s="22">
        <v>0.44271744024796278</v>
      </c>
      <c r="G6288" s="25">
        <v>0.27105324771662231</v>
      </c>
      <c r="H6288" s="3">
        <f t="shared" si="294"/>
        <v>0</v>
      </c>
      <c r="I6288" s="3">
        <f>MIN(H6288-K6288+L6288,'Power Look Up'!$F$4)</f>
        <v>-2.752348380623861E-31</v>
      </c>
      <c r="K6288" s="51">
        <f t="array" ref="K6288">_xlfn.SUM(_xlfn.NORM.DIST($Q$3:$Q$1003,$F6288,$N6288,FALSE)*WindSpeedStep*$R$3:$R$1003)</f>
        <v>-3.1878907473061E-72</v>
      </c>
      <c r="L6288" s="51">
        <f t="array" ref="L6288">_xlfn.SUM(_xlfn.NORM.DIST($Q$3:$Q$1003,$F6288,$O6288,FALSE)*WindSpeedStep*$R$3:$R$1003)</f>
        <v>-2.752348380623861E-31</v>
      </c>
      <c r="N6288" s="43">
        <f t="shared" si="295"/>
        <v>4.4271744024796278E-2</v>
      </c>
      <c r="O6288" s="43">
        <f t="shared" si="296"/>
        <v>0.12</v>
      </c>
    </row>
    <row r="6289" spans="5:15" x14ac:dyDescent="0.2">
      <c r="E6289" s="16" t="s">
        <v>1018</v>
      </c>
      <c r="F6289" s="22">
        <v>0.69579941271340218</v>
      </c>
      <c r="G6289" s="25">
        <v>0.17246349710477216</v>
      </c>
      <c r="H6289" s="3">
        <f t="shared" si="294"/>
        <v>0</v>
      </c>
      <c r="I6289" s="3">
        <f>MIN(H6289-K6289+L6289,'Power Look Up'!$F$4)</f>
        <v>-3.3191282850857024E-27</v>
      </c>
      <c r="K6289" s="51">
        <f t="array" ref="K6289">_xlfn.SUM(_xlfn.NORM.DIST($Q$3:$Q$1003,$F6289,$N6289,FALSE)*WindSpeedStep*$R$3:$R$1003)</f>
        <v>-7.1929617488913354E-32</v>
      </c>
      <c r="L6289" s="51">
        <f t="array" ref="L6289">_xlfn.SUM(_xlfn.NORM.DIST($Q$3:$Q$1003,$F6289,$O6289,FALSE)*WindSpeedStep*$R$3:$R$1003)</f>
        <v>-3.3192002147031917E-27</v>
      </c>
      <c r="N6289" s="43">
        <f t="shared" si="295"/>
        <v>6.957994127134022E-2</v>
      </c>
      <c r="O6289" s="43">
        <f t="shared" si="296"/>
        <v>0.12000000000000001</v>
      </c>
    </row>
    <row r="6290" spans="5:15" x14ac:dyDescent="0.2">
      <c r="E6290" s="16" t="s">
        <v>1019</v>
      </c>
      <c r="F6290" s="22">
        <v>0.78858050082392928</v>
      </c>
      <c r="G6290" s="25">
        <v>0.17753418941214549</v>
      </c>
      <c r="H6290" s="3">
        <f t="shared" si="294"/>
        <v>0</v>
      </c>
      <c r="I6290" s="3">
        <f>MIN(H6290-K6290+L6290,'Power Look Up'!$F$4)</f>
        <v>-6.589467723503009E-23</v>
      </c>
      <c r="K6290" s="51">
        <f t="array" ref="K6290">_xlfn.SUM(_xlfn.NORM.DIST($Q$3:$Q$1003,$F6290,$N6290,FALSE)*WindSpeedStep*$R$3:$R$1003)</f>
        <v>-5.5776765461221407E-28</v>
      </c>
      <c r="L6290" s="51">
        <f t="array" ref="L6290">_xlfn.SUM(_xlfn.NORM.DIST($Q$3:$Q$1003,$F6290,$O6290,FALSE)*WindSpeedStep*$R$3:$R$1003)</f>
        <v>-6.5895235002684704E-23</v>
      </c>
      <c r="N6290" s="43">
        <f t="shared" si="295"/>
        <v>7.8858050082392939E-2</v>
      </c>
      <c r="O6290" s="43">
        <f t="shared" si="296"/>
        <v>0.14000000000000001</v>
      </c>
    </row>
    <row r="6291" spans="5:15" x14ac:dyDescent="0.2">
      <c r="E6291" s="16" t="s">
        <v>1020</v>
      </c>
      <c r="F6291" s="22">
        <v>0.6843643908582856</v>
      </c>
      <c r="G6291" s="25">
        <v>0.36530246655070137</v>
      </c>
      <c r="H6291" s="3">
        <f t="shared" si="294"/>
        <v>0</v>
      </c>
      <c r="I6291" s="3">
        <f>MIN(H6291-K6291+L6291,'Power Look Up'!$F$4)</f>
        <v>-5.5234573671913541E-11</v>
      </c>
      <c r="K6291" s="51">
        <f t="array" ref="K6291">_xlfn.SUM(_xlfn.NORM.DIST($Q$3:$Q$1003,$F6291,$N6291,FALSE)*WindSpeedStep*$R$3:$R$1003)</f>
        <v>-1.522262826686225E-32</v>
      </c>
      <c r="L6291" s="51">
        <f t="array" ref="L6291">_xlfn.SUM(_xlfn.NORM.DIST($Q$3:$Q$1003,$F6291,$O6291,FALSE)*WindSpeedStep*$R$3:$R$1003)</f>
        <v>-5.5234573671913541E-11</v>
      </c>
      <c r="N6291" s="43">
        <f t="shared" si="295"/>
        <v>6.8436439085828568E-2</v>
      </c>
      <c r="O6291" s="43">
        <f t="shared" si="296"/>
        <v>0.25</v>
      </c>
    </row>
    <row r="6292" spans="5:15" x14ac:dyDescent="0.2">
      <c r="E6292" s="16" t="s">
        <v>1021</v>
      </c>
      <c r="F6292" s="22">
        <v>0.70095098786037313</v>
      </c>
      <c r="G6292" s="25">
        <v>0.28532665402254814</v>
      </c>
      <c r="H6292" s="3">
        <f t="shared" si="294"/>
        <v>0</v>
      </c>
      <c r="I6292" s="3">
        <f>MIN(H6292-K6292+L6292,'Power Look Up'!$F$4)</f>
        <v>-1.2998006621133409E-14</v>
      </c>
      <c r="K6292" s="51">
        <f t="array" ref="K6292">_xlfn.SUM(_xlfn.NORM.DIST($Q$3:$Q$1003,$F6292,$N6292,FALSE)*WindSpeedStep*$R$3:$R$1003)</f>
        <v>-1.3929047337723336E-31</v>
      </c>
      <c r="L6292" s="51">
        <f t="array" ref="L6292">_xlfn.SUM(_xlfn.NORM.DIST($Q$3:$Q$1003,$F6292,$O6292,FALSE)*WindSpeedStep*$R$3:$R$1003)</f>
        <v>-1.2998006621133409E-14</v>
      </c>
      <c r="N6292" s="43">
        <f t="shared" si="295"/>
        <v>7.0095098786037313E-2</v>
      </c>
      <c r="O6292" s="43">
        <f t="shared" si="296"/>
        <v>0.20000000000000004</v>
      </c>
    </row>
    <row r="6293" spans="5:15" x14ac:dyDescent="0.2">
      <c r="E6293" s="16" t="s">
        <v>1022</v>
      </c>
      <c r="F6293" s="22">
        <v>0.81733868438289536</v>
      </c>
      <c r="G6293" s="25">
        <v>0.17128762246913884</v>
      </c>
      <c r="H6293" s="3">
        <f t="shared" si="294"/>
        <v>0</v>
      </c>
      <c r="I6293" s="3">
        <f>MIN(H6293-K6293+L6293,'Power Look Up'!$F$4)</f>
        <v>-4.4161749121498456E-22</v>
      </c>
      <c r="K6293" s="51">
        <f t="array" ref="K6293">_xlfn.SUM(_xlfn.NORM.DIST($Q$3:$Q$1003,$F6293,$N6293,FALSE)*WindSpeedStep*$R$3:$R$1003)</f>
        <v>-3.3396867615985343E-27</v>
      </c>
      <c r="L6293" s="51">
        <f t="array" ref="L6293">_xlfn.SUM(_xlfn.NORM.DIST($Q$3:$Q$1003,$F6293,$O6293,FALSE)*WindSpeedStep*$R$3:$R$1003)</f>
        <v>-4.4162083090174613E-22</v>
      </c>
      <c r="N6293" s="43">
        <f t="shared" si="295"/>
        <v>8.1733868438289545E-2</v>
      </c>
      <c r="O6293" s="43">
        <f t="shared" si="296"/>
        <v>0.14000000000000001</v>
      </c>
    </row>
    <row r="6294" spans="5:15" x14ac:dyDescent="0.2">
      <c r="E6294" s="16" t="s">
        <v>1023</v>
      </c>
      <c r="F6294" s="22">
        <v>0.87088843088592971</v>
      </c>
      <c r="G6294" s="25">
        <v>9.1860216719859639E-2</v>
      </c>
      <c r="H6294" s="3">
        <f t="shared" si="294"/>
        <v>0</v>
      </c>
      <c r="I6294" s="3">
        <f>MIN(H6294-K6294+L6294,'Power Look Up'!$F$4)</f>
        <v>1.7761931233180335E-26</v>
      </c>
      <c r="K6294" s="51">
        <f t="array" ref="K6294">_xlfn.SUM(_xlfn.NORM.DIST($Q$3:$Q$1003,$F6294,$N6294,FALSE)*WindSpeedStep*$R$3:$R$1003)</f>
        <v>-4.0362043264486084E-26</v>
      </c>
      <c r="L6294" s="51">
        <f t="array" ref="L6294">_xlfn.SUM(_xlfn.NORM.DIST($Q$3:$Q$1003,$F6294,$O6294,FALSE)*WindSpeedStep*$R$3:$R$1003)</f>
        <v>-2.2600112031305749E-26</v>
      </c>
      <c r="N6294" s="43">
        <f t="shared" si="295"/>
        <v>8.7088843088592979E-2</v>
      </c>
      <c r="O6294" s="43">
        <f t="shared" si="296"/>
        <v>0.08</v>
      </c>
    </row>
    <row r="6295" spans="5:15" x14ac:dyDescent="0.2">
      <c r="E6295" s="16" t="s">
        <v>1024</v>
      </c>
      <c r="F6295" s="22">
        <v>0.47268188670553474</v>
      </c>
      <c r="G6295" s="25">
        <v>0.4865851780423362</v>
      </c>
      <c r="H6295" s="3">
        <f t="shared" si="294"/>
        <v>0</v>
      </c>
      <c r="I6295" s="3">
        <f>MIN(H6295-K6295+L6295,'Power Look Up'!$F$4)</f>
        <v>-6.6391542740396027E-15</v>
      </c>
      <c r="K6295" s="51">
        <f t="array" ref="K6295">_xlfn.SUM(_xlfn.NORM.DIST($Q$3:$Q$1003,$F6295,$N6295,FALSE)*WindSpeedStep*$R$3:$R$1003)</f>
        <v>-1.2765785529608502E-62</v>
      </c>
      <c r="L6295" s="51">
        <f t="array" ref="L6295">_xlfn.SUM(_xlfn.NORM.DIST($Q$3:$Q$1003,$F6295,$O6295,FALSE)*WindSpeedStep*$R$3:$R$1003)</f>
        <v>-6.6391542740396027E-15</v>
      </c>
      <c r="N6295" s="43">
        <f t="shared" si="295"/>
        <v>4.7268188670553477E-2</v>
      </c>
      <c r="O6295" s="43">
        <f t="shared" si="296"/>
        <v>0.23</v>
      </c>
    </row>
    <row r="6296" spans="5:15" x14ac:dyDescent="0.2">
      <c r="E6296" s="16" t="s">
        <v>1025</v>
      </c>
      <c r="F6296" s="22">
        <v>0.41604537833520805</v>
      </c>
      <c r="G6296" s="25">
        <v>9.614335859241771E-2</v>
      </c>
      <c r="H6296" s="3">
        <f t="shared" si="294"/>
        <v>0</v>
      </c>
      <c r="I6296" s="3">
        <f>MIN(H6296-K6296+L6296,'Power Look Up'!$F$4)</f>
        <v>-4.195490386790006E-82</v>
      </c>
      <c r="K6296" s="51">
        <f t="array" ref="K6296">_xlfn.SUM(_xlfn.NORM.DIST($Q$3:$Q$1003,$F6296,$N6296,FALSE)*WindSpeedStep*$R$3:$R$1003)</f>
        <v>4.1970329164644497E-82</v>
      </c>
      <c r="L6296" s="51">
        <f t="array" ref="L6296">_xlfn.SUM(_xlfn.NORM.DIST($Q$3:$Q$1003,$F6296,$O6296,FALSE)*WindSpeedStep*$R$3:$R$1003)</f>
        <v>1.5425296744435014E-85</v>
      </c>
      <c r="N6296" s="43">
        <f t="shared" si="295"/>
        <v>4.1604537833520805E-2</v>
      </c>
      <c r="O6296" s="43">
        <f t="shared" si="296"/>
        <v>0.04</v>
      </c>
    </row>
    <row r="6297" spans="5:15" x14ac:dyDescent="0.2">
      <c r="E6297" s="16" t="s">
        <v>1026</v>
      </c>
      <c r="F6297" s="22">
        <v>0.61270063282725018</v>
      </c>
      <c r="G6297" s="25">
        <v>0.17953302821381989</v>
      </c>
      <c r="H6297" s="3">
        <f t="shared" si="294"/>
        <v>0</v>
      </c>
      <c r="I6297" s="3">
        <f>MIN(H6297-K6297+L6297,'Power Look Up'!$F$4)</f>
        <v>-5.4269137127592694E-29</v>
      </c>
      <c r="K6297" s="51">
        <f t="array" ref="K6297">_xlfn.SUM(_xlfn.NORM.DIST($Q$3:$Q$1003,$F6297,$N6297,FALSE)*WindSpeedStep*$R$3:$R$1003)</f>
        <v>-3.1939324297146621E-38</v>
      </c>
      <c r="L6297" s="51">
        <f t="array" ref="L6297">_xlfn.SUM(_xlfn.NORM.DIST($Q$3:$Q$1003,$F6297,$O6297,FALSE)*WindSpeedStep*$R$3:$R$1003)</f>
        <v>-5.4269137159532019E-29</v>
      </c>
      <c r="N6297" s="43">
        <f t="shared" si="295"/>
        <v>6.1270063282725024E-2</v>
      </c>
      <c r="O6297" s="43">
        <f t="shared" si="296"/>
        <v>0.11</v>
      </c>
    </row>
    <row r="6298" spans="5:15" x14ac:dyDescent="0.2">
      <c r="E6298" s="16" t="s">
        <v>1027</v>
      </c>
      <c r="F6298" s="22">
        <v>0.70134986142537303</v>
      </c>
      <c r="G6298" s="25">
        <v>9.9807533800230663E-2</v>
      </c>
      <c r="H6298" s="3">
        <f t="shared" si="294"/>
        <v>0</v>
      </c>
      <c r="I6298" s="3">
        <f>MIN(H6298-K6298+L6298,'Power Look Up'!$F$4)</f>
        <v>8.5904622893764046E-33</v>
      </c>
      <c r="K6298" s="51">
        <f t="array" ref="K6298">_xlfn.SUM(_xlfn.NORM.DIST($Q$3:$Q$1003,$F6298,$N6298,FALSE)*WindSpeedStep*$R$3:$R$1003)</f>
        <v>-1.4646202750853012E-31</v>
      </c>
      <c r="L6298" s="51">
        <f t="array" ref="L6298">_xlfn.SUM(_xlfn.NORM.DIST($Q$3:$Q$1003,$F6298,$O6298,FALSE)*WindSpeedStep*$R$3:$R$1003)</f>
        <v>-1.3787156521915371E-31</v>
      </c>
      <c r="N6298" s="43">
        <f t="shared" si="295"/>
        <v>7.0134986142537312E-2</v>
      </c>
      <c r="O6298" s="43">
        <f t="shared" si="296"/>
        <v>7.0000000000000007E-2</v>
      </c>
    </row>
    <row r="6299" spans="5:15" x14ac:dyDescent="0.2">
      <c r="E6299" s="16" t="s">
        <v>1028</v>
      </c>
      <c r="F6299" s="22">
        <v>0.83493445614372397</v>
      </c>
      <c r="G6299" s="25">
        <v>0.11976988045488711</v>
      </c>
      <c r="H6299" s="3">
        <f t="shared" si="294"/>
        <v>0</v>
      </c>
      <c r="I6299" s="3">
        <f>MIN(H6299-K6299+L6299,'Power Look Up'!$F$4)</f>
        <v>-2.6077648391077199E-26</v>
      </c>
      <c r="K6299" s="51">
        <f t="array" ref="K6299">_xlfn.SUM(_xlfn.NORM.DIST($Q$3:$Q$1003,$F6299,$N6299,FALSE)*WindSpeedStep*$R$3:$R$1003)</f>
        <v>-8.4415861185669924E-27</v>
      </c>
      <c r="L6299" s="51">
        <f t="array" ref="L6299">_xlfn.SUM(_xlfn.NORM.DIST($Q$3:$Q$1003,$F6299,$O6299,FALSE)*WindSpeedStep*$R$3:$R$1003)</f>
        <v>-3.4519234509644191E-26</v>
      </c>
      <c r="N6299" s="43">
        <f t="shared" si="295"/>
        <v>8.34934456143724E-2</v>
      </c>
      <c r="O6299" s="43">
        <f t="shared" si="296"/>
        <v>0.1</v>
      </c>
    </row>
    <row r="6300" spans="5:15" x14ac:dyDescent="0.2">
      <c r="E6300" s="16" t="s">
        <v>1029</v>
      </c>
      <c r="F6300" s="22">
        <v>0.99424629901806161</v>
      </c>
      <c r="G6300" s="25">
        <v>9.0520829787232679E-2</v>
      </c>
      <c r="H6300" s="3">
        <f t="shared" si="294"/>
        <v>0</v>
      </c>
      <c r="I6300" s="3">
        <f>MIN(H6300-K6300+L6300,'Power Look Up'!$F$4)</f>
        <v>1.1150727392757073E-25</v>
      </c>
      <c r="K6300" s="51">
        <f t="array" ref="K6300">_xlfn.SUM(_xlfn.NORM.DIST($Q$3:$Q$1003,$F6300,$N6300,FALSE)*WindSpeedStep*$R$3:$R$1003)</f>
        <v>-8.8932533669707841E-25</v>
      </c>
      <c r="L6300" s="51">
        <f t="array" ref="L6300">_xlfn.SUM(_xlfn.NORM.DIST($Q$3:$Q$1003,$F6300,$O6300,FALSE)*WindSpeedStep*$R$3:$R$1003)</f>
        <v>-7.7781806276950768E-25</v>
      </c>
      <c r="N6300" s="43">
        <f t="shared" si="295"/>
        <v>9.9424629901806172E-2</v>
      </c>
      <c r="O6300" s="43">
        <f t="shared" si="296"/>
        <v>0.09</v>
      </c>
    </row>
    <row r="6301" spans="5:15" x14ac:dyDescent="0.2">
      <c r="E6301" s="16" t="s">
        <v>1030</v>
      </c>
      <c r="F6301" s="22">
        <v>0.89598316436061365</v>
      </c>
      <c r="G6301" s="25">
        <v>0.15625293595768175</v>
      </c>
      <c r="H6301" s="3">
        <f t="shared" si="294"/>
        <v>0</v>
      </c>
      <c r="I6301" s="3">
        <f>MIN(H6301-K6301+L6301,'Power Look Up'!$F$4)</f>
        <v>-6.4867430881315024E-20</v>
      </c>
      <c r="K6301" s="51">
        <f t="array" ref="K6301">_xlfn.SUM(_xlfn.NORM.DIST($Q$3:$Q$1003,$F6301,$N6301,FALSE)*WindSpeedStep*$R$3:$R$1003)</f>
        <v>-9.658503342057025E-26</v>
      </c>
      <c r="L6301" s="51">
        <f t="array" ref="L6301">_xlfn.SUM(_xlfn.NORM.DIST($Q$3:$Q$1003,$F6301,$O6301,FALSE)*WindSpeedStep*$R$3:$R$1003)</f>
        <v>-6.4867527466348447E-20</v>
      </c>
      <c r="N6301" s="43">
        <f t="shared" si="295"/>
        <v>8.9598316436061365E-2</v>
      </c>
      <c r="O6301" s="43">
        <f t="shared" si="296"/>
        <v>0.14000000000000001</v>
      </c>
    </row>
    <row r="6302" spans="5:15" x14ac:dyDescent="0.2">
      <c r="E6302" s="16" t="s">
        <v>1031</v>
      </c>
      <c r="F6302" s="22">
        <v>0.87</v>
      </c>
      <c r="G6302" s="25">
        <v>8.0459770114942541E-2</v>
      </c>
      <c r="H6302" s="3">
        <f t="shared" si="294"/>
        <v>0</v>
      </c>
      <c r="I6302" s="3">
        <f>MIN(H6302-K6302+L6302,'Power Look Up'!$F$4)</f>
        <v>3.2086292928715172E-26</v>
      </c>
      <c r="K6302" s="51">
        <f t="array" ref="K6302">_xlfn.SUM(_xlfn.NORM.DIST($Q$3:$Q$1003,$F6302,$N6302,FALSE)*WindSpeedStep*$R$3:$R$1003)</f>
        <v>-3.9015497545471048E-26</v>
      </c>
      <c r="L6302" s="51">
        <f t="array" ref="L6302">_xlfn.SUM(_xlfn.NORM.DIST($Q$3:$Q$1003,$F6302,$O6302,FALSE)*WindSpeedStep*$R$3:$R$1003)</f>
        <v>-6.929204616755874E-27</v>
      </c>
      <c r="N6302" s="43">
        <f t="shared" si="295"/>
        <v>8.7000000000000008E-2</v>
      </c>
      <c r="O6302" s="43">
        <f t="shared" si="296"/>
        <v>7.0000000000000007E-2</v>
      </c>
    </row>
    <row r="6303" spans="5:15" x14ac:dyDescent="0.2">
      <c r="E6303" s="16" t="s">
        <v>1032</v>
      </c>
      <c r="F6303" s="22">
        <v>1.1146394151650723</v>
      </c>
      <c r="G6303" s="25">
        <v>0.1076581344310605</v>
      </c>
      <c r="H6303" s="3">
        <f t="shared" si="294"/>
        <v>0</v>
      </c>
      <c r="I6303" s="3">
        <f>MIN(H6303-K6303+L6303,'Power Look Up'!$F$4)</f>
        <v>-1.9735800421171826E-18</v>
      </c>
      <c r="K6303" s="51">
        <f t="array" ref="K6303">_xlfn.SUM(_xlfn.NORM.DIST($Q$3:$Q$1003,$F6303,$N6303,FALSE)*WindSpeedStep*$R$3:$R$1003)</f>
        <v>-1.0018742097159496E-20</v>
      </c>
      <c r="L6303" s="51">
        <f t="array" ref="L6303">_xlfn.SUM(_xlfn.NORM.DIST($Q$3:$Q$1003,$F6303,$O6303,FALSE)*WindSpeedStep*$R$3:$R$1003)</f>
        <v>-1.9835987842143421E-18</v>
      </c>
      <c r="N6303" s="43">
        <f t="shared" si="295"/>
        <v>0.11146394151650724</v>
      </c>
      <c r="O6303" s="43">
        <f t="shared" si="296"/>
        <v>0.12</v>
      </c>
    </row>
    <row r="6304" spans="5:15" x14ac:dyDescent="0.2">
      <c r="E6304" s="16" t="s">
        <v>1033</v>
      </c>
      <c r="F6304" s="22">
        <v>1.2039768033873599</v>
      </c>
      <c r="G6304" s="25">
        <v>4.1529039313154707E-2</v>
      </c>
      <c r="H6304" s="3">
        <f t="shared" si="294"/>
        <v>0</v>
      </c>
      <c r="I6304" s="3">
        <f>MIN(H6304-K6304+L6304,'Power Look Up'!$F$4)</f>
        <v>8.1477796148220157E-16</v>
      </c>
      <c r="K6304" s="51">
        <f t="array" ref="K6304">_xlfn.SUM(_xlfn.NORM.DIST($Q$3:$Q$1003,$F6304,$N6304,FALSE)*WindSpeedStep*$R$3:$R$1003)</f>
        <v>-8.1477796698691586E-16</v>
      </c>
      <c r="L6304" s="51">
        <f t="array" ref="L6304">_xlfn.SUM(_xlfn.NORM.DIST($Q$3:$Q$1003,$F6304,$O6304,FALSE)*WindSpeedStep*$R$3:$R$1003)</f>
        <v>-5.5047143031612469E-24</v>
      </c>
      <c r="N6304" s="43">
        <f t="shared" si="295"/>
        <v>0.12039768033873599</v>
      </c>
      <c r="O6304" s="43">
        <f t="shared" si="296"/>
        <v>0.05</v>
      </c>
    </row>
    <row r="6305" spans="5:15" x14ac:dyDescent="0.2">
      <c r="E6305" s="16" t="s">
        <v>1034</v>
      </c>
      <c r="F6305" s="22">
        <v>1.2452706157153581</v>
      </c>
      <c r="G6305" s="25">
        <v>5.6212681096460153E-2</v>
      </c>
      <c r="H6305" s="3">
        <f t="shared" si="294"/>
        <v>0</v>
      </c>
      <c r="I6305" s="3">
        <f>MIN(H6305-K6305+L6305,'Power Look Up'!$F$4)</f>
        <v>4.9481376567086122E-14</v>
      </c>
      <c r="K6305" s="51">
        <f t="array" ref="K6305">_xlfn.SUM(_xlfn.NORM.DIST($Q$3:$Q$1003,$F6305,$N6305,FALSE)*WindSpeedStep*$R$3:$R$1003)</f>
        <v>-4.9481376573630847E-14</v>
      </c>
      <c r="L6305" s="51">
        <f t="array" ref="L6305">_xlfn.SUM(_xlfn.NORM.DIST($Q$3:$Q$1003,$F6305,$O6305,FALSE)*WindSpeedStep*$R$3:$R$1003)</f>
        <v>-6.5447245897187445E-24</v>
      </c>
      <c r="N6305" s="43">
        <f t="shared" si="295"/>
        <v>0.12452706157153581</v>
      </c>
      <c r="O6305" s="43">
        <f t="shared" si="296"/>
        <v>7.0000000000000007E-2</v>
      </c>
    </row>
    <row r="6306" spans="5:15" x14ac:dyDescent="0.2">
      <c r="E6306" s="16" t="s">
        <v>1035</v>
      </c>
      <c r="F6306" s="22">
        <v>1.3047529846696744</v>
      </c>
      <c r="G6306" s="25">
        <v>7.6642859740471955E-2</v>
      </c>
      <c r="H6306" s="3">
        <f t="shared" si="294"/>
        <v>0</v>
      </c>
      <c r="I6306" s="3">
        <f>MIN(H6306-K6306+L6306,'Power Look Up'!$F$4)</f>
        <v>6.935533014558486E-12</v>
      </c>
      <c r="K6306" s="51">
        <f t="array" ref="K6306">_xlfn.SUM(_xlfn.NORM.DIST($Q$3:$Q$1003,$F6306,$N6306,FALSE)*WindSpeedStep*$R$3:$R$1003)</f>
        <v>-6.9355522797265023E-12</v>
      </c>
      <c r="L6306" s="51">
        <f t="array" ref="L6306">_xlfn.SUM(_xlfn.NORM.DIST($Q$3:$Q$1003,$F6306,$O6306,FALSE)*WindSpeedStep*$R$3:$R$1003)</f>
        <v>-1.9265168016207041E-17</v>
      </c>
      <c r="N6306" s="43">
        <f t="shared" si="295"/>
        <v>0.13047529846696745</v>
      </c>
      <c r="O6306" s="43">
        <f t="shared" si="296"/>
        <v>0.1</v>
      </c>
    </row>
    <row r="6307" spans="5:15" x14ac:dyDescent="0.2">
      <c r="E6307" s="16" t="s">
        <v>1036</v>
      </c>
      <c r="F6307" s="22">
        <v>1.4831321800953787</v>
      </c>
      <c r="G6307" s="25">
        <v>4.0454924251014136E-2</v>
      </c>
      <c r="H6307" s="3">
        <f t="shared" si="294"/>
        <v>0</v>
      </c>
      <c r="I6307" s="3">
        <f>MIN(H6307-K6307+L6307,'Power Look Up'!$F$4)</f>
        <v>1.3536915985341968E-7</v>
      </c>
      <c r="K6307" s="51">
        <f t="array" ref="K6307">_xlfn.SUM(_xlfn.NORM.DIST($Q$3:$Q$1003,$F6307,$N6307,FALSE)*WindSpeedStep*$R$3:$R$1003)</f>
        <v>-1.3536915985341968E-7</v>
      </c>
      <c r="L6307" s="51">
        <f t="array" ref="L6307">_xlfn.SUM(_xlfn.NORM.DIST($Q$3:$Q$1003,$F6307,$O6307,FALSE)*WindSpeedStep*$R$3:$R$1003)</f>
        <v>-1.2932199007717159E-23</v>
      </c>
      <c r="N6307" s="43">
        <f t="shared" si="295"/>
        <v>0.14831321800953787</v>
      </c>
      <c r="O6307" s="43">
        <f t="shared" si="296"/>
        <v>6.0000000000000005E-2</v>
      </c>
    </row>
    <row r="6308" spans="5:15" x14ac:dyDescent="0.2">
      <c r="E6308" s="16" t="s">
        <v>1037</v>
      </c>
      <c r="F6308" s="22">
        <v>1.6110004984939921</v>
      </c>
      <c r="G6308" s="25">
        <v>5.5865904501044221E-2</v>
      </c>
      <c r="H6308" s="3">
        <f t="shared" si="294"/>
        <v>0</v>
      </c>
      <c r="I6308" s="3">
        <f>MIN(H6308-K6308+L6308,'Power Look Up'!$F$4)</f>
        <v>8.2902364160726371E-6</v>
      </c>
      <c r="K6308" s="51">
        <f t="array" ref="K6308">_xlfn.SUM(_xlfn.NORM.DIST($Q$3:$Q$1003,$F6308,$N6308,FALSE)*WindSpeedStep*$R$3:$R$1003)</f>
        <v>-8.2906870529525454E-6</v>
      </c>
      <c r="L6308" s="51">
        <f t="array" ref="L6308">_xlfn.SUM(_xlfn.NORM.DIST($Q$3:$Q$1003,$F6308,$O6308,FALSE)*WindSpeedStep*$R$3:$R$1003)</f>
        <v>-4.5063687990853928E-10</v>
      </c>
      <c r="N6308" s="43">
        <f t="shared" si="295"/>
        <v>0.16110004984939921</v>
      </c>
      <c r="O6308" s="43">
        <f t="shared" si="296"/>
        <v>0.09</v>
      </c>
    </row>
    <row r="6309" spans="5:15" x14ac:dyDescent="0.2">
      <c r="E6309" s="16" t="s">
        <v>1038</v>
      </c>
      <c r="F6309" s="22">
        <v>1.5</v>
      </c>
      <c r="G6309" s="25">
        <v>0.08</v>
      </c>
      <c r="H6309" s="3">
        <f t="shared" si="294"/>
        <v>0</v>
      </c>
      <c r="I6309" s="3">
        <f>MIN(H6309-K6309+L6309,'Power Look Up'!$F$4)</f>
        <v>2.5679209209566854E-7</v>
      </c>
      <c r="K6309" s="51">
        <f t="array" ref="K6309">_xlfn.SUM(_xlfn.NORM.DIST($Q$3:$Q$1003,$F6309,$N6309,FALSE)*WindSpeedStep*$R$3:$R$1003)</f>
        <v>-2.6009573729419175E-7</v>
      </c>
      <c r="L6309" s="51">
        <f t="array" ref="L6309">_xlfn.SUM(_xlfn.NORM.DIST($Q$3:$Q$1003,$F6309,$O6309,FALSE)*WindSpeedStep*$R$3:$R$1003)</f>
        <v>-3.3036451985232026E-9</v>
      </c>
      <c r="N6309" s="43">
        <f t="shared" si="295"/>
        <v>0.15000000000000002</v>
      </c>
      <c r="O6309" s="43">
        <f t="shared" si="296"/>
        <v>0.12</v>
      </c>
    </row>
    <row r="6310" spans="5:15" x14ac:dyDescent="0.2">
      <c r="E6310" s="16" t="s">
        <v>1039</v>
      </c>
      <c r="F6310" s="22">
        <v>1.4965735852009108</v>
      </c>
      <c r="G6310" s="25">
        <v>8.0183160511877086E-2</v>
      </c>
      <c r="H6310" s="3">
        <f t="shared" si="294"/>
        <v>0</v>
      </c>
      <c r="I6310" s="3">
        <f>MIN(H6310-K6310+L6310,'Power Look Up'!$F$4)</f>
        <v>2.256263866437455E-7</v>
      </c>
      <c r="K6310" s="51">
        <f t="array" ref="K6310">_xlfn.SUM(_xlfn.NORM.DIST($Q$3:$Q$1003,$F6310,$N6310,FALSE)*WindSpeedStep*$R$3:$R$1003)</f>
        <v>-2.2848786699080905E-7</v>
      </c>
      <c r="L6310" s="51">
        <f t="array" ref="L6310">_xlfn.SUM(_xlfn.NORM.DIST($Q$3:$Q$1003,$F6310,$O6310,FALSE)*WindSpeedStep*$R$3:$R$1003)</f>
        <v>-2.8614803470635527E-9</v>
      </c>
      <c r="N6310" s="43">
        <f t="shared" si="295"/>
        <v>0.14965735852009107</v>
      </c>
      <c r="O6310" s="43">
        <f t="shared" si="296"/>
        <v>0.11999999999999998</v>
      </c>
    </row>
    <row r="6311" spans="5:15" x14ac:dyDescent="0.2">
      <c r="E6311" s="16" t="s">
        <v>1040</v>
      </c>
      <c r="F6311" s="22">
        <v>1.3028681240279547</v>
      </c>
      <c r="G6311" s="25">
        <v>9.2104486852443129E-2</v>
      </c>
      <c r="H6311" s="3">
        <f t="shared" si="294"/>
        <v>0</v>
      </c>
      <c r="I6311" s="3">
        <f>MIN(H6311-K6311+L6311,'Power Look Up'!$F$4)</f>
        <v>5.7944784154452485E-12</v>
      </c>
      <c r="K6311" s="51">
        <f t="array" ref="K6311">_xlfn.SUM(_xlfn.NORM.DIST($Q$3:$Q$1003,$F6311,$N6311,FALSE)*WindSpeedStep*$R$3:$R$1003)</f>
        <v>-6.022875928574068E-12</v>
      </c>
      <c r="L6311" s="51">
        <f t="array" ref="L6311">_xlfn.SUM(_xlfn.NORM.DIST($Q$3:$Q$1003,$F6311,$O6311,FALSE)*WindSpeedStep*$R$3:$R$1003)</f>
        <v>-2.2839751312881922E-13</v>
      </c>
      <c r="N6311" s="43">
        <f t="shared" si="295"/>
        <v>0.13028681240279547</v>
      </c>
      <c r="O6311" s="43">
        <f t="shared" si="296"/>
        <v>0.12</v>
      </c>
    </row>
    <row r="6312" spans="5:15" x14ac:dyDescent="0.2">
      <c r="E6312" s="16" t="s">
        <v>1041</v>
      </c>
      <c r="F6312" s="22">
        <v>0.88427338045308845</v>
      </c>
      <c r="G6312" s="25">
        <v>0.40711391743528608</v>
      </c>
      <c r="H6312" s="3">
        <f t="shared" si="294"/>
        <v>0</v>
      </c>
      <c r="I6312" s="3">
        <f>MIN(H6312-K6312+L6312,'Power Look Up'!$F$4)</f>
        <v>-2.3229604851290278E-6</v>
      </c>
      <c r="K6312" s="51">
        <f t="array" ref="K6312">_xlfn.SUM(_xlfn.NORM.DIST($Q$3:$Q$1003,$F6312,$N6312,FALSE)*WindSpeedStep*$R$3:$R$1003)</f>
        <v>-6.5577422301656234E-26</v>
      </c>
      <c r="L6312" s="51">
        <f t="array" ref="L6312">_xlfn.SUM(_xlfn.NORM.DIST($Q$3:$Q$1003,$F6312,$O6312,FALSE)*WindSpeedStep*$R$3:$R$1003)</f>
        <v>-2.3229604851290278E-6</v>
      </c>
      <c r="N6312" s="43">
        <f t="shared" si="295"/>
        <v>8.8427338045308848E-2</v>
      </c>
      <c r="O6312" s="43">
        <f t="shared" si="296"/>
        <v>0.36</v>
      </c>
    </row>
    <row r="6313" spans="5:15" x14ac:dyDescent="0.2">
      <c r="E6313" s="16" t="s">
        <v>1042</v>
      </c>
      <c r="F6313" s="22">
        <v>1.1808361959200497</v>
      </c>
      <c r="G6313" s="25">
        <v>0.29640012832372326</v>
      </c>
      <c r="H6313" s="3">
        <f t="shared" si="294"/>
        <v>0</v>
      </c>
      <c r="I6313" s="3">
        <f>MIN(H6313-K6313+L6313,'Power Look Up'!$F$4)</f>
        <v>-2.7958665773155236E-5</v>
      </c>
      <c r="K6313" s="51">
        <f t="array" ref="K6313">_xlfn.SUM(_xlfn.NORM.DIST($Q$3:$Q$1003,$F6313,$N6313,FALSE)*WindSpeedStep*$R$3:$R$1003)</f>
        <v>-6.150186045534512E-17</v>
      </c>
      <c r="L6313" s="51">
        <f t="array" ref="L6313">_xlfn.SUM(_xlfn.NORM.DIST($Q$3:$Q$1003,$F6313,$O6313,FALSE)*WindSpeedStep*$R$3:$R$1003)</f>
        <v>-2.7958665773216738E-5</v>
      </c>
      <c r="N6313" s="43">
        <f t="shared" si="295"/>
        <v>0.11808361959200497</v>
      </c>
      <c r="O6313" s="43">
        <f t="shared" si="296"/>
        <v>0.35</v>
      </c>
    </row>
    <row r="6314" spans="5:15" x14ac:dyDescent="0.2">
      <c r="E6314" s="16" t="s">
        <v>1043</v>
      </c>
      <c r="F6314" s="22">
        <v>1.8386008578626689</v>
      </c>
      <c r="G6314" s="25">
        <v>0.22299565359531895</v>
      </c>
      <c r="H6314" s="3">
        <f t="shared" si="294"/>
        <v>0</v>
      </c>
      <c r="I6314" s="3">
        <f>MIN(H6314-K6314+L6314,'Power Look Up'!$F$4)</f>
        <v>5.4235157899711903E-3</v>
      </c>
      <c r="K6314" s="51">
        <f t="array" ref="K6314">_xlfn.SUM(_xlfn.NORM.DIST($Q$3:$Q$1003,$F6314,$N6314,FALSE)*WindSpeedStep*$R$3:$R$1003)</f>
        <v>-4.6942964943039411E-4</v>
      </c>
      <c r="L6314" s="51">
        <f t="array" ref="L6314">_xlfn.SUM(_xlfn.NORM.DIST($Q$3:$Q$1003,$F6314,$O6314,FALSE)*WindSpeedStep*$R$3:$R$1003)</f>
        <v>4.9540861405407959E-3</v>
      </c>
      <c r="N6314" s="43">
        <f t="shared" si="295"/>
        <v>0.18386008578626689</v>
      </c>
      <c r="O6314" s="43">
        <f t="shared" si="296"/>
        <v>0.41</v>
      </c>
    </row>
    <row r="6315" spans="5:15" x14ac:dyDescent="0.2">
      <c r="E6315" s="16" t="s">
        <v>1044</v>
      </c>
      <c r="F6315" s="22">
        <v>2.1360027900502976</v>
      </c>
      <c r="G6315" s="25">
        <v>0.10299612014777357</v>
      </c>
      <c r="H6315" s="3">
        <f t="shared" si="294"/>
        <v>0</v>
      </c>
      <c r="I6315" s="3">
        <f>MIN(H6315-K6315+L6315,'Power Look Up'!$F$4)</f>
        <v>-3.5685817484394991E-5</v>
      </c>
      <c r="K6315" s="51">
        <f t="array" ref="K6315">_xlfn.SUM(_xlfn.NORM.DIST($Q$3:$Q$1003,$F6315,$N6315,FALSE)*WindSpeedStep*$R$3:$R$1003)</f>
        <v>-4.3752191046120817E-3</v>
      </c>
      <c r="L6315" s="51">
        <f t="array" ref="L6315">_xlfn.SUM(_xlfn.NORM.DIST($Q$3:$Q$1003,$F6315,$O6315,FALSE)*WindSpeedStep*$R$3:$R$1003)</f>
        <v>-4.4109049220964766E-3</v>
      </c>
      <c r="N6315" s="43">
        <f t="shared" si="295"/>
        <v>0.21360027900502976</v>
      </c>
      <c r="O6315" s="43">
        <f t="shared" si="296"/>
        <v>0.22</v>
      </c>
    </row>
    <row r="6316" spans="5:15" x14ac:dyDescent="0.2">
      <c r="E6316" s="16" t="s">
        <v>1045</v>
      </c>
      <c r="F6316" s="22">
        <v>2.0480244477657767</v>
      </c>
      <c r="G6316" s="25">
        <v>0.12206885531700028</v>
      </c>
      <c r="H6316" s="3">
        <f t="shared" si="294"/>
        <v>0</v>
      </c>
      <c r="I6316" s="3">
        <f>MIN(H6316-K6316+L6316,'Power Look Up'!$F$4)</f>
        <v>-3.7700318935603465E-4</v>
      </c>
      <c r="K6316" s="51">
        <f t="array" ref="K6316">_xlfn.SUM(_xlfn.NORM.DIST($Q$3:$Q$1003,$F6316,$N6316,FALSE)*WindSpeedStep*$R$3:$R$1003)</f>
        <v>-2.7735090102525145E-3</v>
      </c>
      <c r="L6316" s="51">
        <f t="array" ref="L6316">_xlfn.SUM(_xlfn.NORM.DIST($Q$3:$Q$1003,$F6316,$O6316,FALSE)*WindSpeedStep*$R$3:$R$1003)</f>
        <v>-3.1505121996085492E-3</v>
      </c>
      <c r="N6316" s="43">
        <f t="shared" si="295"/>
        <v>0.20480244477657769</v>
      </c>
      <c r="O6316" s="43">
        <f t="shared" si="296"/>
        <v>0.25</v>
      </c>
    </row>
    <row r="6317" spans="5:15" x14ac:dyDescent="0.2">
      <c r="E6317" s="16" t="s">
        <v>1046</v>
      </c>
      <c r="F6317" s="22">
        <v>1.5418061713096156</v>
      </c>
      <c r="G6317" s="25">
        <v>0.15566158993652435</v>
      </c>
      <c r="H6317" s="3">
        <f t="shared" si="294"/>
        <v>0</v>
      </c>
      <c r="I6317" s="3">
        <f>MIN(H6317-K6317+L6317,'Power Look Up'!$F$4)</f>
        <v>-6.0760085003087008E-5</v>
      </c>
      <c r="K6317" s="51">
        <f t="array" ref="K6317">_xlfn.SUM(_xlfn.NORM.DIST($Q$3:$Q$1003,$F6317,$N6317,FALSE)*WindSpeedStep*$R$3:$R$1003)</f>
        <v>-1.1227474482178103E-6</v>
      </c>
      <c r="L6317" s="51">
        <f t="array" ref="L6317">_xlfn.SUM(_xlfn.NORM.DIST($Q$3:$Q$1003,$F6317,$O6317,FALSE)*WindSpeedStep*$R$3:$R$1003)</f>
        <v>-6.1882832451304817E-5</v>
      </c>
      <c r="N6317" s="43">
        <f t="shared" si="295"/>
        <v>0.15418061713096157</v>
      </c>
      <c r="O6317" s="43">
        <f t="shared" si="296"/>
        <v>0.24</v>
      </c>
    </row>
    <row r="6318" spans="5:15" x14ac:dyDescent="0.2">
      <c r="E6318" s="16" t="s">
        <v>1047</v>
      </c>
      <c r="F6318" s="22">
        <v>0.9091697854957731</v>
      </c>
      <c r="G6318" s="25">
        <v>0.3189723246707567</v>
      </c>
      <c r="H6318" s="3">
        <f t="shared" si="294"/>
        <v>0</v>
      </c>
      <c r="I6318" s="3">
        <f>MIN(H6318-K6318+L6318,'Power Look Up'!$F$4)</f>
        <v>-1.2818512994432468E-7</v>
      </c>
      <c r="K6318" s="51">
        <f t="array" ref="K6318">_xlfn.SUM(_xlfn.NORM.DIST($Q$3:$Q$1003,$F6318,$N6318,FALSE)*WindSpeedStep*$R$3:$R$1003)</f>
        <v>-1.4378737523988133E-25</v>
      </c>
      <c r="L6318" s="51">
        <f t="array" ref="L6318">_xlfn.SUM(_xlfn.NORM.DIST($Q$3:$Q$1003,$F6318,$O6318,FALSE)*WindSpeedStep*$R$3:$R$1003)</f>
        <v>-1.2818512994432468E-7</v>
      </c>
      <c r="N6318" s="43">
        <f t="shared" si="295"/>
        <v>9.091697854957731E-2</v>
      </c>
      <c r="O6318" s="43">
        <f t="shared" si="296"/>
        <v>0.28999999999999998</v>
      </c>
    </row>
    <row r="6319" spans="5:15" x14ac:dyDescent="0.2">
      <c r="E6319" s="16" t="s">
        <v>1048</v>
      </c>
      <c r="F6319" s="22">
        <v>0.70928090926745491</v>
      </c>
      <c r="G6319" s="25">
        <v>0.25377815425189426</v>
      </c>
      <c r="H6319" s="3">
        <f t="shared" si="294"/>
        <v>0</v>
      </c>
      <c r="I6319" s="3">
        <f>MIN(H6319-K6319+L6319,'Power Look Up'!$F$4)</f>
        <v>-6.4535963923941706E-17</v>
      </c>
      <c r="K6319" s="51">
        <f t="array" ref="K6319">_xlfn.SUM(_xlfn.NORM.DIST($Q$3:$Q$1003,$F6319,$N6319,FALSE)*WindSpeedStep*$R$3:$R$1003)</f>
        <v>-3.8648093918155918E-31</v>
      </c>
      <c r="L6319" s="51">
        <f t="array" ref="L6319">_xlfn.SUM(_xlfn.NORM.DIST($Q$3:$Q$1003,$F6319,$O6319,FALSE)*WindSpeedStep*$R$3:$R$1003)</f>
        <v>-6.4535963923942088E-17</v>
      </c>
      <c r="N6319" s="43">
        <f t="shared" si="295"/>
        <v>7.0928090926745499E-2</v>
      </c>
      <c r="O6319" s="43">
        <f t="shared" si="296"/>
        <v>0.18</v>
      </c>
    </row>
    <row r="6320" spans="5:15" x14ac:dyDescent="0.2">
      <c r="E6320" s="16" t="s">
        <v>1049</v>
      </c>
      <c r="F6320" s="22">
        <v>2.8562875308104076</v>
      </c>
      <c r="G6320" s="25">
        <v>0.13654087545218049</v>
      </c>
      <c r="H6320" s="3">
        <f t="shared" si="294"/>
        <v>0</v>
      </c>
      <c r="I6320" s="3">
        <f>MIN(H6320-K6320+L6320,'Power Look Up'!$F$4)</f>
        <v>1.0937657561814496</v>
      </c>
      <c r="K6320" s="51">
        <f t="array" ref="K6320">_xlfn.SUM(_xlfn.NORM.DIST($Q$3:$Q$1003,$F6320,$N6320,FALSE)*WindSpeedStep*$R$3:$R$1003)</f>
        <v>1.5229479590050381</v>
      </c>
      <c r="L6320" s="51">
        <f t="array" ref="L6320">_xlfn.SUM(_xlfn.NORM.DIST($Q$3:$Q$1003,$F6320,$O6320,FALSE)*WindSpeedStep*$R$3:$R$1003)</f>
        <v>2.6167137151864877</v>
      </c>
      <c r="N6320" s="43">
        <f t="shared" si="295"/>
        <v>0.2856287530810408</v>
      </c>
      <c r="O6320" s="43">
        <f t="shared" si="296"/>
        <v>0.39</v>
      </c>
    </row>
    <row r="6321" spans="5:15" x14ac:dyDescent="0.2">
      <c r="E6321" s="16" t="s">
        <v>1050</v>
      </c>
      <c r="F6321" s="22">
        <v>2.0964583100817031</v>
      </c>
      <c r="G6321" s="25">
        <v>0.14786843053793838</v>
      </c>
      <c r="H6321" s="3">
        <f t="shared" si="294"/>
        <v>0</v>
      </c>
      <c r="I6321" s="3">
        <f>MIN(H6321-K6321+L6321,'Power Look Up'!$F$4)</f>
        <v>3.0664243407916561E-3</v>
      </c>
      <c r="K6321" s="51">
        <f t="array" ref="K6321">_xlfn.SUM(_xlfn.NORM.DIST($Q$3:$Q$1003,$F6321,$N6321,FALSE)*WindSpeedStep*$R$3:$R$1003)</f>
        <v>-3.6228602771498997E-3</v>
      </c>
      <c r="L6321" s="51">
        <f t="array" ref="L6321">_xlfn.SUM(_xlfn.NORM.DIST($Q$3:$Q$1003,$F6321,$O6321,FALSE)*WindSpeedStep*$R$3:$R$1003)</f>
        <v>-5.5643593635824364E-4</v>
      </c>
      <c r="N6321" s="43">
        <f t="shared" si="295"/>
        <v>0.20964583100817033</v>
      </c>
      <c r="O6321" s="43">
        <f t="shared" si="296"/>
        <v>0.31</v>
      </c>
    </row>
    <row r="6322" spans="5:15" x14ac:dyDescent="0.2">
      <c r="E6322" s="16" t="s">
        <v>1051</v>
      </c>
      <c r="F6322" s="22">
        <v>1.6534183578914399</v>
      </c>
      <c r="G6322" s="25">
        <v>0.12096152135086649</v>
      </c>
      <c r="H6322" s="3">
        <f t="shared" si="294"/>
        <v>0</v>
      </c>
      <c r="I6322" s="3">
        <f>MIN(H6322-K6322+L6322,'Power Look Up'!$F$4)</f>
        <v>-5.588047370165337E-5</v>
      </c>
      <c r="K6322" s="51">
        <f t="array" ref="K6322">_xlfn.SUM(_xlfn.NORM.DIST($Q$3:$Q$1003,$F6322,$N6322,FALSE)*WindSpeedStep*$R$3:$R$1003)</f>
        <v>-2.2736934095767238E-5</v>
      </c>
      <c r="L6322" s="51">
        <f t="array" ref="L6322">_xlfn.SUM(_xlfn.NORM.DIST($Q$3:$Q$1003,$F6322,$O6322,FALSE)*WindSpeedStep*$R$3:$R$1003)</f>
        <v>-7.8617407797420611E-5</v>
      </c>
      <c r="N6322" s="43">
        <f t="shared" si="295"/>
        <v>0.16534183578914399</v>
      </c>
      <c r="O6322" s="43">
        <f t="shared" si="296"/>
        <v>0.2</v>
      </c>
    </row>
    <row r="6323" spans="5:15" x14ac:dyDescent="0.2">
      <c r="E6323" s="16" t="s">
        <v>1052</v>
      </c>
      <c r="F6323" s="22">
        <v>1.58017233657695</v>
      </c>
      <c r="G6323" s="25">
        <v>0.11391162586096475</v>
      </c>
      <c r="H6323" s="3">
        <f t="shared" si="294"/>
        <v>0</v>
      </c>
      <c r="I6323" s="3">
        <f>MIN(H6323-K6323+L6323,'Power Look Up'!$F$4)</f>
        <v>-9.0668720915307306E-6</v>
      </c>
      <c r="K6323" s="51">
        <f t="array" ref="K6323">_xlfn.SUM(_xlfn.NORM.DIST($Q$3:$Q$1003,$F6323,$N6323,FALSE)*WindSpeedStep*$R$3:$R$1003)</f>
        <v>-3.6084156958179055E-6</v>
      </c>
      <c r="L6323" s="51">
        <f t="array" ref="L6323">_xlfn.SUM(_xlfn.NORM.DIST($Q$3:$Q$1003,$F6323,$O6323,FALSE)*WindSpeedStep*$R$3:$R$1003)</f>
        <v>-1.2675287787348636E-5</v>
      </c>
      <c r="N6323" s="43">
        <f t="shared" si="295"/>
        <v>0.15801723365769502</v>
      </c>
      <c r="O6323" s="43">
        <f t="shared" si="296"/>
        <v>0.18</v>
      </c>
    </row>
    <row r="6324" spans="5:15" x14ac:dyDescent="0.2">
      <c r="E6324" s="16" t="s">
        <v>1053</v>
      </c>
      <c r="F6324" s="22">
        <v>1.6366663325652802</v>
      </c>
      <c r="G6324" s="25">
        <v>6.7209789687301791E-2</v>
      </c>
      <c r="H6324" s="3">
        <f t="shared" si="294"/>
        <v>0</v>
      </c>
      <c r="I6324" s="3">
        <f>MIN(H6324-K6324+L6324,'Power Look Up'!$F$4)</f>
        <v>1.5398772159054132E-5</v>
      </c>
      <c r="K6324" s="51">
        <f t="array" ref="K6324">_xlfn.SUM(_xlfn.NORM.DIST($Q$3:$Q$1003,$F6324,$N6324,FALSE)*WindSpeedStep*$R$3:$R$1003)</f>
        <v>-1.5535473077648825E-5</v>
      </c>
      <c r="L6324" s="51">
        <f t="array" ref="L6324">_xlfn.SUM(_xlfn.NORM.DIST($Q$3:$Q$1003,$F6324,$O6324,FALSE)*WindSpeedStep*$R$3:$R$1003)</f>
        <v>-1.3670091859469357E-7</v>
      </c>
      <c r="N6324" s="43">
        <f t="shared" si="295"/>
        <v>0.16366663325652803</v>
      </c>
      <c r="O6324" s="43">
        <f t="shared" si="296"/>
        <v>0.11000000000000001</v>
      </c>
    </row>
    <row r="6325" spans="5:15" x14ac:dyDescent="0.2">
      <c r="E6325" s="16" t="s">
        <v>1054</v>
      </c>
      <c r="F6325" s="22">
        <v>1.8286310769991652</v>
      </c>
      <c r="G6325" s="25">
        <v>7.6560002594806567E-2</v>
      </c>
      <c r="H6325" s="3">
        <f t="shared" si="294"/>
        <v>0</v>
      </c>
      <c r="I6325" s="3">
        <f>MIN(H6325-K6325+L6325,'Power Look Up'!$F$4)</f>
        <v>2.5060836687431102E-4</v>
      </c>
      <c r="K6325" s="51">
        <f t="array" ref="K6325">_xlfn.SUM(_xlfn.NORM.DIST($Q$3:$Q$1003,$F6325,$N6325,FALSE)*WindSpeedStep*$R$3:$R$1003)</f>
        <v>-4.1675632757607939E-4</v>
      </c>
      <c r="L6325" s="51">
        <f t="array" ref="L6325">_xlfn.SUM(_xlfn.NORM.DIST($Q$3:$Q$1003,$F6325,$O6325,FALSE)*WindSpeedStep*$R$3:$R$1003)</f>
        <v>-1.6614796070176836E-4</v>
      </c>
      <c r="N6325" s="43">
        <f t="shared" si="295"/>
        <v>0.18286310769991654</v>
      </c>
      <c r="O6325" s="43">
        <f t="shared" si="296"/>
        <v>0.14000000000000001</v>
      </c>
    </row>
    <row r="6326" spans="5:15" x14ac:dyDescent="0.2">
      <c r="E6326" s="16" t="s">
        <v>1055</v>
      </c>
      <c r="F6326" s="22">
        <v>2.0410570493673261</v>
      </c>
      <c r="G6326" s="25">
        <v>5.879306511162774E-2</v>
      </c>
      <c r="H6326" s="3">
        <f t="shared" si="294"/>
        <v>0</v>
      </c>
      <c r="I6326" s="3">
        <f>MIN(H6326-K6326+L6326,'Power Look Up'!$F$4)</f>
        <v>8.7319690454988911E-4</v>
      </c>
      <c r="K6326" s="51">
        <f t="array" ref="K6326">_xlfn.SUM(_xlfn.NORM.DIST($Q$3:$Q$1003,$F6326,$N6326,FALSE)*WindSpeedStep*$R$3:$R$1003)</f>
        <v>-2.6596885760340749E-3</v>
      </c>
      <c r="L6326" s="51">
        <f t="array" ref="L6326">_xlfn.SUM(_xlfn.NORM.DIST($Q$3:$Q$1003,$F6326,$O6326,FALSE)*WindSpeedStep*$R$3:$R$1003)</f>
        <v>-1.7864916714841858E-3</v>
      </c>
      <c r="N6326" s="43">
        <f t="shared" si="295"/>
        <v>0.20410570493673263</v>
      </c>
      <c r="O6326" s="43">
        <f t="shared" si="296"/>
        <v>0.12</v>
      </c>
    </row>
    <row r="6327" spans="5:15" x14ac:dyDescent="0.2">
      <c r="E6327" s="16" t="s">
        <v>1056</v>
      </c>
      <c r="F6327" s="22">
        <v>1.9387479462108141</v>
      </c>
      <c r="G6327" s="25">
        <v>7.7369521031946151E-2</v>
      </c>
      <c r="H6327" s="3">
        <f t="shared" si="294"/>
        <v>0</v>
      </c>
      <c r="I6327" s="3">
        <f>MIN(H6327-K6327+L6327,'Power Look Up'!$F$4)</f>
        <v>4.3927363961678977E-4</v>
      </c>
      <c r="K6327" s="51">
        <f t="array" ref="K6327">_xlfn.SUM(_xlfn.NORM.DIST($Q$3:$Q$1003,$F6327,$N6327,FALSE)*WindSpeedStep*$R$3:$R$1003)</f>
        <v>-1.2756255441252831E-3</v>
      </c>
      <c r="L6327" s="51">
        <f t="array" ref="L6327">_xlfn.SUM(_xlfn.NORM.DIST($Q$3:$Q$1003,$F6327,$O6327,FALSE)*WindSpeedStep*$R$3:$R$1003)</f>
        <v>-8.3635190450849332E-4</v>
      </c>
      <c r="N6327" s="43">
        <f t="shared" si="295"/>
        <v>0.19387479462108143</v>
      </c>
      <c r="O6327" s="43">
        <f t="shared" si="296"/>
        <v>0.15</v>
      </c>
    </row>
    <row r="6328" spans="5:15" x14ac:dyDescent="0.2">
      <c r="E6328" s="16" t="s">
        <v>1057</v>
      </c>
      <c r="F6328" s="22">
        <v>1.6471144753303979</v>
      </c>
      <c r="G6328" s="25">
        <v>8.4997128066594846E-2</v>
      </c>
      <c r="H6328" s="3">
        <f t="shared" si="294"/>
        <v>0</v>
      </c>
      <c r="I6328" s="3">
        <f>MIN(H6328-K6328+L6328,'Power Look Up'!$F$4)</f>
        <v>1.512667801491776E-5</v>
      </c>
      <c r="K6328" s="51">
        <f t="array" ref="K6328">_xlfn.SUM(_xlfn.NORM.DIST($Q$3:$Q$1003,$F6328,$N6328,FALSE)*WindSpeedStep*$R$3:$R$1003)</f>
        <v>-1.9751839525640064E-5</v>
      </c>
      <c r="L6328" s="51">
        <f t="array" ref="L6328">_xlfn.SUM(_xlfn.NORM.DIST($Q$3:$Q$1003,$F6328,$O6328,FALSE)*WindSpeedStep*$R$3:$R$1003)</f>
        <v>-4.6251615107223054E-6</v>
      </c>
      <c r="N6328" s="43">
        <f t="shared" si="295"/>
        <v>0.16471144753303979</v>
      </c>
      <c r="O6328" s="43">
        <f t="shared" si="296"/>
        <v>0.14000000000000001</v>
      </c>
    </row>
    <row r="6329" spans="5:15" x14ac:dyDescent="0.2">
      <c r="E6329" s="16" t="s">
        <v>1058</v>
      </c>
      <c r="F6329" s="22">
        <v>1.6848998514076814</v>
      </c>
      <c r="G6329" s="25">
        <v>7.1220850248009532E-2</v>
      </c>
      <c r="H6329" s="3">
        <f t="shared" si="294"/>
        <v>0</v>
      </c>
      <c r="I6329" s="3">
        <f>MIN(H6329-K6329+L6329,'Power Look Up'!$F$4)</f>
        <v>4.157650729452023E-5</v>
      </c>
      <c r="K6329" s="51">
        <f t="array" ref="K6329">_xlfn.SUM(_xlfn.NORM.DIST($Q$3:$Q$1003,$F6329,$N6329,FALSE)*WindSpeedStep*$R$3:$R$1003)</f>
        <v>-4.3941675027508985E-5</v>
      </c>
      <c r="L6329" s="51">
        <f t="array" ref="L6329">_xlfn.SUM(_xlfn.NORM.DIST($Q$3:$Q$1003,$F6329,$O6329,FALSE)*WindSpeedStep*$R$3:$R$1003)</f>
        <v>-2.3651677329887573E-6</v>
      </c>
      <c r="N6329" s="43">
        <f t="shared" si="295"/>
        <v>0.16848998514076816</v>
      </c>
      <c r="O6329" s="43">
        <f t="shared" si="296"/>
        <v>0.11999999999999998</v>
      </c>
    </row>
    <row r="6330" spans="5:15" x14ac:dyDescent="0.2">
      <c r="E6330" s="16" t="s">
        <v>1059</v>
      </c>
      <c r="F6330" s="22">
        <v>1.546442768538618</v>
      </c>
      <c r="G6330" s="25">
        <v>0.109929706716951</v>
      </c>
      <c r="H6330" s="3">
        <f t="shared" si="294"/>
        <v>0</v>
      </c>
      <c r="I6330" s="3">
        <f>MIN(H6330-K6330+L6330,'Power Look Up'!$F$4)</f>
        <v>-2.611841804962479E-6</v>
      </c>
      <c r="K6330" s="51">
        <f t="array" ref="K6330">_xlfn.SUM(_xlfn.NORM.DIST($Q$3:$Q$1003,$F6330,$N6330,FALSE)*WindSpeedStep*$R$3:$R$1003)</f>
        <v>-1.303780790477815E-6</v>
      </c>
      <c r="L6330" s="51">
        <f t="array" ref="L6330">_xlfn.SUM(_xlfn.NORM.DIST($Q$3:$Q$1003,$F6330,$O6330,FALSE)*WindSpeedStep*$R$3:$R$1003)</f>
        <v>-3.9156225954402938E-6</v>
      </c>
      <c r="N6330" s="43">
        <f t="shared" si="295"/>
        <v>0.15464427685386181</v>
      </c>
      <c r="O6330" s="43">
        <f t="shared" si="296"/>
        <v>0.17</v>
      </c>
    </row>
    <row r="6331" spans="5:15" x14ac:dyDescent="0.2">
      <c r="E6331" s="16" t="s">
        <v>1060</v>
      </c>
      <c r="F6331" s="22">
        <v>1.7517511655314619</v>
      </c>
      <c r="G6331" s="25">
        <v>7.4211453406145989E-2</v>
      </c>
      <c r="H6331" s="3">
        <f t="shared" si="294"/>
        <v>0</v>
      </c>
      <c r="I6331" s="3">
        <f>MIN(H6331-K6331+L6331,'Power Look Up'!$F$4)</f>
        <v>1.16852577054377E-4</v>
      </c>
      <c r="K6331" s="51">
        <f t="array" ref="K6331">_xlfn.SUM(_xlfn.NORM.DIST($Q$3:$Q$1003,$F6331,$N6331,FALSE)*WindSpeedStep*$R$3:$R$1003)</f>
        <v>-1.4352867138058367E-4</v>
      </c>
      <c r="L6331" s="51">
        <f t="array" ref="L6331">_xlfn.SUM(_xlfn.NORM.DIST($Q$3:$Q$1003,$F6331,$O6331,FALSE)*WindSpeedStep*$R$3:$R$1003)</f>
        <v>-2.6676094326206663E-5</v>
      </c>
      <c r="N6331" s="43">
        <f t="shared" si="295"/>
        <v>0.17517511655314622</v>
      </c>
      <c r="O6331" s="43">
        <f t="shared" si="296"/>
        <v>0.13</v>
      </c>
    </row>
    <row r="6332" spans="5:15" x14ac:dyDescent="0.2">
      <c r="E6332" s="16" t="s">
        <v>1061</v>
      </c>
      <c r="F6332" s="22">
        <v>2.126333191639294</v>
      </c>
      <c r="G6332" s="25">
        <v>6.1138113495644894E-2</v>
      </c>
      <c r="H6332" s="3">
        <f t="shared" si="294"/>
        <v>0</v>
      </c>
      <c r="I6332" s="3">
        <f>MIN(H6332-K6332+L6332,'Power Look Up'!$F$4)</f>
        <v>6.3557286398536247E-4</v>
      </c>
      <c r="K6332" s="51">
        <f t="array" ref="K6332">_xlfn.SUM(_xlfn.NORM.DIST($Q$3:$Q$1003,$F6332,$N6332,FALSE)*WindSpeedStep*$R$3:$R$1003)</f>
        <v>-4.1879278168839304E-3</v>
      </c>
      <c r="L6332" s="51">
        <f t="array" ref="L6332">_xlfn.SUM(_xlfn.NORM.DIST($Q$3:$Q$1003,$F6332,$O6332,FALSE)*WindSpeedStep*$R$3:$R$1003)</f>
        <v>-3.552354952898568E-3</v>
      </c>
      <c r="N6332" s="43">
        <f t="shared" si="295"/>
        <v>0.21263331916392941</v>
      </c>
      <c r="O6332" s="43">
        <f t="shared" si="296"/>
        <v>0.13</v>
      </c>
    </row>
    <row r="6333" spans="5:15" x14ac:dyDescent="0.2">
      <c r="E6333" s="16" t="s">
        <v>1062</v>
      </c>
      <c r="F6333" s="22">
        <v>2.0214756595650116</v>
      </c>
      <c r="G6333" s="25">
        <v>7.9150099702130161E-2</v>
      </c>
      <c r="H6333" s="3">
        <f t="shared" si="294"/>
        <v>0</v>
      </c>
      <c r="I6333" s="3">
        <f>MIN(H6333-K6333+L6333,'Power Look Up'!$F$4)</f>
        <v>4.4674735741140619E-4</v>
      </c>
      <c r="K6333" s="51">
        <f t="array" ref="K6333">_xlfn.SUM(_xlfn.NORM.DIST($Q$3:$Q$1003,$F6333,$N6333,FALSE)*WindSpeedStep*$R$3:$R$1003)</f>
        <v>-2.3523344003363493E-3</v>
      </c>
      <c r="L6333" s="51">
        <f t="array" ref="L6333">_xlfn.SUM(_xlfn.NORM.DIST($Q$3:$Q$1003,$F6333,$O6333,FALSE)*WindSpeedStep*$R$3:$R$1003)</f>
        <v>-1.9055870429249431E-3</v>
      </c>
      <c r="N6333" s="43">
        <f t="shared" si="295"/>
        <v>0.20214756595650119</v>
      </c>
      <c r="O6333" s="43">
        <f t="shared" si="296"/>
        <v>0.16</v>
      </c>
    </row>
    <row r="6334" spans="5:15" x14ac:dyDescent="0.2">
      <c r="E6334" s="16" t="s">
        <v>1063</v>
      </c>
      <c r="F6334" s="22">
        <v>1.8372757585240445</v>
      </c>
      <c r="G6334" s="25">
        <v>9.252829860258302E-2</v>
      </c>
      <c r="H6334" s="3">
        <f t="shared" si="294"/>
        <v>0</v>
      </c>
      <c r="I6334" s="3">
        <f>MIN(H6334-K6334+L6334,'Power Look Up'!$F$4)</f>
        <v>9.3843458369935462E-5</v>
      </c>
      <c r="K6334" s="51">
        <f t="array" ref="K6334">_xlfn.SUM(_xlfn.NORM.DIST($Q$3:$Q$1003,$F6334,$N6334,FALSE)*WindSpeedStep*$R$3:$R$1003)</f>
        <v>-4.62168126242469E-4</v>
      </c>
      <c r="L6334" s="51">
        <f t="array" ref="L6334">_xlfn.SUM(_xlfn.NORM.DIST($Q$3:$Q$1003,$F6334,$O6334,FALSE)*WindSpeedStep*$R$3:$R$1003)</f>
        <v>-3.6832466787253354E-4</v>
      </c>
      <c r="N6334" s="43">
        <f t="shared" si="295"/>
        <v>0.18372757585240446</v>
      </c>
      <c r="O6334" s="43">
        <f t="shared" si="296"/>
        <v>0.17</v>
      </c>
    </row>
    <row r="6335" spans="5:15" x14ac:dyDescent="0.2">
      <c r="E6335" s="16" t="s">
        <v>1064</v>
      </c>
      <c r="F6335" s="22">
        <v>1.7715559866867372</v>
      </c>
      <c r="G6335" s="25">
        <v>5.0802797470896201E-2</v>
      </c>
      <c r="H6335" s="3">
        <f t="shared" si="294"/>
        <v>0</v>
      </c>
      <c r="I6335" s="3">
        <f>MIN(H6335-K6335+L6335,'Power Look Up'!$F$4)</f>
        <v>1.9257280197180153E-4</v>
      </c>
      <c r="K6335" s="51">
        <f t="array" ref="K6335">_xlfn.SUM(_xlfn.NORM.DIST($Q$3:$Q$1003,$F6335,$N6335,FALSE)*WindSpeedStep*$R$3:$R$1003)</f>
        <v>-1.9408373699129994E-4</v>
      </c>
      <c r="L6335" s="51">
        <f t="array" ref="L6335">_xlfn.SUM(_xlfn.NORM.DIST($Q$3:$Q$1003,$F6335,$O6335,FALSE)*WindSpeedStep*$R$3:$R$1003)</f>
        <v>-1.5109350194984021E-6</v>
      </c>
      <c r="N6335" s="43">
        <f t="shared" si="295"/>
        <v>0.17715559866867372</v>
      </c>
      <c r="O6335" s="43">
        <f t="shared" si="296"/>
        <v>0.09</v>
      </c>
    </row>
    <row r="6336" spans="5:15" x14ac:dyDescent="0.2">
      <c r="E6336" s="16" t="s">
        <v>1065</v>
      </c>
      <c r="F6336" s="22">
        <v>2.0261222535027881</v>
      </c>
      <c r="G6336" s="25">
        <v>0.11351733569007144</v>
      </c>
      <c r="H6336" s="3">
        <f t="shared" si="294"/>
        <v>0</v>
      </c>
      <c r="I6336" s="3">
        <f>MIN(H6336-K6336+L6336,'Power Look Up'!$F$4)</f>
        <v>-2.771606642960789E-4</v>
      </c>
      <c r="K6336" s="51">
        <f t="array" ref="K6336">_xlfn.SUM(_xlfn.NORM.DIST($Q$3:$Q$1003,$F6336,$N6336,FALSE)*WindSpeedStep*$R$3:$R$1003)</f>
        <v>-2.4235569091139047E-3</v>
      </c>
      <c r="L6336" s="51">
        <f t="array" ref="L6336">_xlfn.SUM(_xlfn.NORM.DIST($Q$3:$Q$1003,$F6336,$O6336,FALSE)*WindSpeedStep*$R$3:$R$1003)</f>
        <v>-2.7007175734099836E-3</v>
      </c>
      <c r="N6336" s="43">
        <f t="shared" si="295"/>
        <v>0.20261222535027881</v>
      </c>
      <c r="O6336" s="43">
        <f t="shared" si="296"/>
        <v>0.23</v>
      </c>
    </row>
    <row r="6337" spans="5:15" x14ac:dyDescent="0.2">
      <c r="E6337" s="16" t="s">
        <v>1066</v>
      </c>
      <c r="F6337" s="22">
        <v>2.0587209390915997</v>
      </c>
      <c r="G6337" s="25">
        <v>7.7718158377793153E-2</v>
      </c>
      <c r="H6337" s="3">
        <f t="shared" si="294"/>
        <v>0</v>
      </c>
      <c r="I6337" s="3">
        <f>MIN(H6337-K6337+L6337,'Power Look Up'!$F$4)</f>
        <v>4.6200855959222789E-4</v>
      </c>
      <c r="K6337" s="51">
        <f t="array" ref="K6337">_xlfn.SUM(_xlfn.NORM.DIST($Q$3:$Q$1003,$F6337,$N6337,FALSE)*WindSpeedStep*$R$3:$R$1003)</f>
        <v>-2.9526024789925669E-3</v>
      </c>
      <c r="L6337" s="51">
        <f t="array" ref="L6337">_xlfn.SUM(_xlfn.NORM.DIST($Q$3:$Q$1003,$F6337,$O6337,FALSE)*WindSpeedStep*$R$3:$R$1003)</f>
        <v>-2.490593919400339E-3</v>
      </c>
      <c r="N6337" s="43">
        <f t="shared" si="295"/>
        <v>0.20587209390915998</v>
      </c>
      <c r="O6337" s="43">
        <f t="shared" si="296"/>
        <v>0.16</v>
      </c>
    </row>
    <row r="6338" spans="5:15" x14ac:dyDescent="0.2">
      <c r="E6338" s="16" t="s">
        <v>1067</v>
      </c>
      <c r="F6338" s="22">
        <v>1.6054095844478042</v>
      </c>
      <c r="G6338" s="25">
        <v>5.6060460129217643E-2</v>
      </c>
      <c r="H6338" s="3">
        <f t="shared" si="294"/>
        <v>0</v>
      </c>
      <c r="I6338" s="3">
        <f>MIN(H6338-K6338+L6338,'Power Look Up'!$F$4)</f>
        <v>7.1759738922250111E-6</v>
      </c>
      <c r="K6338" s="51">
        <f t="array" ref="K6338">_xlfn.SUM(_xlfn.NORM.DIST($Q$3:$Q$1003,$F6338,$N6338,FALSE)*WindSpeedStep*$R$3:$R$1003)</f>
        <v>-7.1762947620498619E-6</v>
      </c>
      <c r="L6338" s="51">
        <f t="array" ref="L6338">_xlfn.SUM(_xlfn.NORM.DIST($Q$3:$Q$1003,$F6338,$O6338,FALSE)*WindSpeedStep*$R$3:$R$1003)</f>
        <v>-3.2086982485122407E-10</v>
      </c>
      <c r="N6338" s="43">
        <f t="shared" si="295"/>
        <v>0.16054095844478045</v>
      </c>
      <c r="O6338" s="43">
        <f t="shared" si="296"/>
        <v>0.09</v>
      </c>
    </row>
    <row r="6339" spans="5:15" x14ac:dyDescent="0.2">
      <c r="E6339" s="16" t="s">
        <v>1068</v>
      </c>
      <c r="F6339" s="22">
        <v>1.5055009819642444</v>
      </c>
      <c r="G6339" s="25">
        <v>6.642307191957382E-2</v>
      </c>
      <c r="H6339" s="3">
        <f t="shared" ref="H6339:H6402" si="297">INDEX(PowerArray,MIN(MaximumPowerIndex,ROUND(F6339*100,0)))</f>
        <v>0</v>
      </c>
      <c r="I6339" s="3">
        <f>MIN(H6339-K6339+L6339,'Power Look Up'!$F$4)</f>
        <v>3.1919052666993592E-7</v>
      </c>
      <c r="K6339" s="51">
        <f t="array" ref="K6339">_xlfn.SUM(_xlfn.NORM.DIST($Q$3:$Q$1003,$F6339,$N6339,FALSE)*WindSpeedStep*$R$3:$R$1003)</f>
        <v>-3.1921261329717739E-7</v>
      </c>
      <c r="L6339" s="51">
        <f t="array" ref="L6339">_xlfn.SUM(_xlfn.NORM.DIST($Q$3:$Q$1003,$F6339,$O6339,FALSE)*WindSpeedStep*$R$3:$R$1003)</f>
        <v>-2.2086627241482571E-11</v>
      </c>
      <c r="N6339" s="43">
        <f t="shared" ref="N6339:N6402" si="298">ReferenceTurbulence*F6339</f>
        <v>0.15055009819642445</v>
      </c>
      <c r="O6339" s="43">
        <f t="shared" ref="O6339:O6402" si="299">F6339*G6339</f>
        <v>0.10000000000000002</v>
      </c>
    </row>
    <row r="6340" spans="5:15" x14ac:dyDescent="0.2">
      <c r="E6340" s="16" t="s">
        <v>1069</v>
      </c>
      <c r="F6340" s="22">
        <v>1.9129354742892399</v>
      </c>
      <c r="G6340" s="25">
        <v>6.2730814297113996E-2</v>
      </c>
      <c r="H6340" s="3">
        <f t="shared" si="297"/>
        <v>0</v>
      </c>
      <c r="I6340" s="3">
        <f>MIN(H6340-K6340+L6340,'Power Look Up'!$F$4)</f>
        <v>6.4484111076572336E-4</v>
      </c>
      <c r="K6340" s="51">
        <f t="array" ref="K6340">_xlfn.SUM(_xlfn.NORM.DIST($Q$3:$Q$1003,$F6340,$N6340,FALSE)*WindSpeedStep*$R$3:$R$1003)</f>
        <v>-1.0166578854705294E-3</v>
      </c>
      <c r="L6340" s="51">
        <f t="array" ref="L6340">_xlfn.SUM(_xlfn.NORM.DIST($Q$3:$Q$1003,$F6340,$O6340,FALSE)*WindSpeedStep*$R$3:$R$1003)</f>
        <v>-3.7181677470480597E-4</v>
      </c>
      <c r="N6340" s="43">
        <f t="shared" si="298"/>
        <v>0.19129354742892402</v>
      </c>
      <c r="O6340" s="43">
        <f t="shared" si="299"/>
        <v>0.12</v>
      </c>
    </row>
    <row r="6341" spans="5:15" x14ac:dyDescent="0.2">
      <c r="E6341" s="16" t="s">
        <v>1070</v>
      </c>
      <c r="F6341" s="22">
        <v>1.9509564105306432</v>
      </c>
      <c r="G6341" s="25">
        <v>4.6131220315435331E-2</v>
      </c>
      <c r="H6341" s="3">
        <f t="shared" si="297"/>
        <v>0</v>
      </c>
      <c r="I6341" s="3">
        <f>MIN(H6341-K6341+L6341,'Power Look Up'!$F$4)</f>
        <v>1.0653062361736818E-3</v>
      </c>
      <c r="K6341" s="51">
        <f t="array" ref="K6341">_xlfn.SUM(_xlfn.NORM.DIST($Q$3:$Q$1003,$F6341,$N6341,FALSE)*WindSpeedStep*$R$3:$R$1003)</f>
        <v>-1.4109854969591524E-3</v>
      </c>
      <c r="L6341" s="51">
        <f t="array" ref="L6341">_xlfn.SUM(_xlfn.NORM.DIST($Q$3:$Q$1003,$F6341,$O6341,FALSE)*WindSpeedStep*$R$3:$R$1003)</f>
        <v>-3.4567926078547069E-4</v>
      </c>
      <c r="N6341" s="43">
        <f t="shared" si="298"/>
        <v>0.19509564105306432</v>
      </c>
      <c r="O6341" s="43">
        <f t="shared" si="299"/>
        <v>0.09</v>
      </c>
    </row>
    <row r="6342" spans="5:15" x14ac:dyDescent="0.2">
      <c r="E6342" s="16" t="s">
        <v>1071</v>
      </c>
      <c r="F6342" s="22">
        <v>2.3574330698697898</v>
      </c>
      <c r="G6342" s="25">
        <v>5.5144725702511846E-2</v>
      </c>
      <c r="H6342" s="3">
        <f t="shared" si="297"/>
        <v>0</v>
      </c>
      <c r="I6342" s="3">
        <f>MIN(H6342-K6342+L6342,'Power Look Up'!$F$4)</f>
        <v>-5.3629656662591493E-3</v>
      </c>
      <c r="K6342" s="51">
        <f t="array" ref="K6342">_xlfn.SUM(_xlfn.NORM.DIST($Q$3:$Q$1003,$F6342,$N6342,FALSE)*WindSpeedStep*$R$3:$R$1003)</f>
        <v>-3.9638043480721419E-3</v>
      </c>
      <c r="L6342" s="51">
        <f t="array" ref="L6342">_xlfn.SUM(_xlfn.NORM.DIST($Q$3:$Q$1003,$F6342,$O6342,FALSE)*WindSpeedStep*$R$3:$R$1003)</f>
        <v>-9.3267700143312912E-3</v>
      </c>
      <c r="N6342" s="43">
        <f t="shared" si="298"/>
        <v>0.23574330698697898</v>
      </c>
      <c r="O6342" s="43">
        <f t="shared" si="299"/>
        <v>0.13</v>
      </c>
    </row>
    <row r="6343" spans="5:15" x14ac:dyDescent="0.2">
      <c r="E6343" s="16" t="s">
        <v>1072</v>
      </c>
      <c r="F6343" s="22">
        <v>2.0660207387156699</v>
      </c>
      <c r="G6343" s="25">
        <v>4.8402224685394221E-2</v>
      </c>
      <c r="H6343" s="3">
        <f t="shared" si="297"/>
        <v>0</v>
      </c>
      <c r="I6343" s="3">
        <f>MIN(H6343-K6343+L6343,'Power Look Up'!$F$4)</f>
        <v>1.0285849563252286E-3</v>
      </c>
      <c r="K6343" s="51">
        <f t="array" ref="K6343">_xlfn.SUM(_xlfn.NORM.DIST($Q$3:$Q$1003,$F6343,$N6343,FALSE)*WindSpeedStep*$R$3:$R$1003)</f>
        <v>-3.0777443272171413E-3</v>
      </c>
      <c r="L6343" s="51">
        <f t="array" ref="L6343">_xlfn.SUM(_xlfn.NORM.DIST($Q$3:$Q$1003,$F6343,$O6343,FALSE)*WindSpeedStep*$R$3:$R$1003)</f>
        <v>-2.0491593708919127E-3</v>
      </c>
      <c r="N6343" s="43">
        <f t="shared" si="298"/>
        <v>0.20660207387156701</v>
      </c>
      <c r="O6343" s="43">
        <f t="shared" si="299"/>
        <v>0.1</v>
      </c>
    </row>
    <row r="6344" spans="5:15" x14ac:dyDescent="0.2">
      <c r="E6344" s="16" t="s">
        <v>1073</v>
      </c>
      <c r="F6344" s="22">
        <v>1.8185267754246128</v>
      </c>
      <c r="G6344" s="25">
        <v>8.798330723650806E-2</v>
      </c>
      <c r="H6344" s="3">
        <f t="shared" si="297"/>
        <v>0</v>
      </c>
      <c r="I6344" s="3">
        <f>MIN(H6344-K6344+L6344,'Power Look Up'!$F$4)</f>
        <v>1.2858754388581434E-4</v>
      </c>
      <c r="K6344" s="51">
        <f t="array" ref="K6344">_xlfn.SUM(_xlfn.NORM.DIST($Q$3:$Q$1003,$F6344,$N6344,FALSE)*WindSpeedStep*$R$3:$R$1003)</f>
        <v>-3.6787083760255477E-4</v>
      </c>
      <c r="L6344" s="51">
        <f t="array" ref="L6344">_xlfn.SUM(_xlfn.NORM.DIST($Q$3:$Q$1003,$F6344,$O6344,FALSE)*WindSpeedStep*$R$3:$R$1003)</f>
        <v>-2.3928329371674043E-4</v>
      </c>
      <c r="N6344" s="43">
        <f t="shared" si="298"/>
        <v>0.18185267754246129</v>
      </c>
      <c r="O6344" s="43">
        <f t="shared" si="299"/>
        <v>0.16</v>
      </c>
    </row>
    <row r="6345" spans="5:15" x14ac:dyDescent="0.2">
      <c r="E6345" s="16" t="s">
        <v>1074</v>
      </c>
      <c r="F6345" s="22">
        <v>1.3469926316090839</v>
      </c>
      <c r="G6345" s="25">
        <v>5.9391564677257362E-2</v>
      </c>
      <c r="H6345" s="3">
        <f t="shared" si="297"/>
        <v>0</v>
      </c>
      <c r="I6345" s="3">
        <f>MIN(H6345-K6345+L6345,'Power Look Up'!$F$4)</f>
        <v>1.2949226735304741E-10</v>
      </c>
      <c r="K6345" s="51">
        <f t="array" ref="K6345">_xlfn.SUM(_xlfn.NORM.DIST($Q$3:$Q$1003,$F6345,$N6345,FALSE)*WindSpeedStep*$R$3:$R$1003)</f>
        <v>-1.2949226735313179E-10</v>
      </c>
      <c r="L6345" s="51">
        <f t="array" ref="L6345">_xlfn.SUM(_xlfn.NORM.DIST($Q$3:$Q$1003,$F6345,$O6345,FALSE)*WindSpeedStep*$R$3:$R$1003)</f>
        <v>-8.4372366481407815E-23</v>
      </c>
      <c r="N6345" s="43">
        <f t="shared" si="298"/>
        <v>0.13469926316090838</v>
      </c>
      <c r="O6345" s="43">
        <f t="shared" si="299"/>
        <v>0.08</v>
      </c>
    </row>
    <row r="6346" spans="5:15" x14ac:dyDescent="0.2">
      <c r="E6346" s="16" t="s">
        <v>1075</v>
      </c>
      <c r="F6346" s="22">
        <v>1.8328282865584804</v>
      </c>
      <c r="G6346" s="25">
        <v>6.0016533358151124E-2</v>
      </c>
      <c r="H6346" s="3">
        <f t="shared" si="297"/>
        <v>0</v>
      </c>
      <c r="I6346" s="3">
        <f>MIN(H6346-K6346+L6346,'Power Look Up'!$F$4)</f>
        <v>3.8128691587978542E-4</v>
      </c>
      <c r="K6346" s="51">
        <f t="array" ref="K6346">_xlfn.SUM(_xlfn.NORM.DIST($Q$3:$Q$1003,$F6346,$N6346,FALSE)*WindSpeedStep*$R$3:$R$1003)</f>
        <v>-4.3838339940365461E-4</v>
      </c>
      <c r="L6346" s="51">
        <f t="array" ref="L6346">_xlfn.SUM(_xlfn.NORM.DIST($Q$3:$Q$1003,$F6346,$O6346,FALSE)*WindSpeedStep*$R$3:$R$1003)</f>
        <v>-5.7096483523869208E-5</v>
      </c>
      <c r="N6346" s="43">
        <f t="shared" si="298"/>
        <v>0.18328282865584805</v>
      </c>
      <c r="O6346" s="43">
        <f t="shared" si="299"/>
        <v>0.11</v>
      </c>
    </row>
    <row r="6347" spans="5:15" x14ac:dyDescent="0.2">
      <c r="E6347" s="16" t="s">
        <v>1076</v>
      </c>
      <c r="F6347" s="22">
        <v>2.0687198936244129</v>
      </c>
      <c r="G6347" s="25">
        <v>0.10151205131598479</v>
      </c>
      <c r="H6347" s="3">
        <f t="shared" si="297"/>
        <v>0</v>
      </c>
      <c r="I6347" s="3">
        <f>MIN(H6347-K6347+L6347,'Power Look Up'!$F$4)</f>
        <v>-3.0253943115929587E-5</v>
      </c>
      <c r="K6347" s="51">
        <f t="array" ref="K6347">_xlfn.SUM(_xlfn.NORM.DIST($Q$3:$Q$1003,$F6347,$N6347,FALSE)*WindSpeedStep*$R$3:$R$1003)</f>
        <v>-3.1245962675456474E-3</v>
      </c>
      <c r="L6347" s="51">
        <f t="array" ref="L6347">_xlfn.SUM(_xlfn.NORM.DIST($Q$3:$Q$1003,$F6347,$O6347,FALSE)*WindSpeedStep*$R$3:$R$1003)</f>
        <v>-3.154850210661577E-3</v>
      </c>
      <c r="N6347" s="43">
        <f t="shared" si="298"/>
        <v>0.20687198936244131</v>
      </c>
      <c r="O6347" s="43">
        <f t="shared" si="299"/>
        <v>0.21</v>
      </c>
    </row>
    <row r="6348" spans="5:15" x14ac:dyDescent="0.2">
      <c r="E6348" s="16" t="s">
        <v>1077</v>
      </c>
      <c r="F6348" s="22">
        <v>2.4075535021379237</v>
      </c>
      <c r="G6348" s="25">
        <v>6.6457505454362256E-2</v>
      </c>
      <c r="H6348" s="3">
        <f t="shared" si="297"/>
        <v>0</v>
      </c>
      <c r="I6348" s="3">
        <f>MIN(H6348-K6348+L6348,'Power Look Up'!$F$4)</f>
        <v>-1.3282599583955368E-2</v>
      </c>
      <c r="K6348" s="51">
        <f t="array" ref="K6348">_xlfn.SUM(_xlfn.NORM.DIST($Q$3:$Q$1003,$F6348,$N6348,FALSE)*WindSpeedStep*$R$3:$R$1003)</f>
        <v>2.7114213820093823E-3</v>
      </c>
      <c r="L6348" s="51">
        <f t="array" ref="L6348">_xlfn.SUM(_xlfn.NORM.DIST($Q$3:$Q$1003,$F6348,$O6348,FALSE)*WindSpeedStep*$R$3:$R$1003)</f>
        <v>-1.0571178201945985E-2</v>
      </c>
      <c r="N6348" s="43">
        <f t="shared" si="298"/>
        <v>0.24075535021379238</v>
      </c>
      <c r="O6348" s="43">
        <f t="shared" si="299"/>
        <v>0.16000000000000003</v>
      </c>
    </row>
    <row r="6349" spans="5:15" x14ac:dyDescent="0.2">
      <c r="E6349" s="16" t="s">
        <v>1078</v>
      </c>
      <c r="F6349" s="22">
        <v>2.6254252170490728</v>
      </c>
      <c r="G6349" s="25">
        <v>3.8089068144320663E-2</v>
      </c>
      <c r="H6349" s="3">
        <f t="shared" si="297"/>
        <v>0</v>
      </c>
      <c r="I6349" s="3">
        <f>MIN(H6349-K6349+L6349,'Power Look Up'!$F$4)</f>
        <v>-0.24129433095905881</v>
      </c>
      <c r="K6349" s="51">
        <f t="array" ref="K6349">_xlfn.SUM(_xlfn.NORM.DIST($Q$3:$Q$1003,$F6349,$N6349,FALSE)*WindSpeedStep*$R$3:$R$1003)</f>
        <v>0.22499220041221576</v>
      </c>
      <c r="L6349" s="51">
        <f t="array" ref="L6349">_xlfn.SUM(_xlfn.NORM.DIST($Q$3:$Q$1003,$F6349,$O6349,FALSE)*WindSpeedStep*$R$3:$R$1003)</f>
        <v>-1.6302130546843051E-2</v>
      </c>
      <c r="N6349" s="43">
        <f t="shared" si="298"/>
        <v>0.26254252170490727</v>
      </c>
      <c r="O6349" s="43">
        <f t="shared" si="299"/>
        <v>0.1</v>
      </c>
    </row>
    <row r="6350" spans="5:15" x14ac:dyDescent="0.2">
      <c r="E6350" s="16" t="s">
        <v>1079</v>
      </c>
      <c r="F6350" s="22">
        <v>2.7780231358811047</v>
      </c>
      <c r="G6350" s="25">
        <v>2.8797456351862392E-2</v>
      </c>
      <c r="H6350" s="3">
        <f t="shared" si="297"/>
        <v>0</v>
      </c>
      <c r="I6350" s="3">
        <f>MIN(H6350-K6350+L6350,'Power Look Up'!$F$4)</f>
        <v>-0.9116504036103954</v>
      </c>
      <c r="K6350" s="51">
        <f t="array" ref="K6350">_xlfn.SUM(_xlfn.NORM.DIST($Q$3:$Q$1003,$F6350,$N6350,FALSE)*WindSpeedStep*$R$3:$R$1003)</f>
        <v>0.89177921449992936</v>
      </c>
      <c r="L6350" s="51">
        <f t="array" ref="L6350">_xlfn.SUM(_xlfn.NORM.DIST($Q$3:$Q$1003,$F6350,$O6350,FALSE)*WindSpeedStep*$R$3:$R$1003)</f>
        <v>-1.9871189110466068E-2</v>
      </c>
      <c r="N6350" s="43">
        <f t="shared" si="298"/>
        <v>0.27780231358811047</v>
      </c>
      <c r="O6350" s="43">
        <f t="shared" si="299"/>
        <v>0.08</v>
      </c>
    </row>
    <row r="6351" spans="5:15" x14ac:dyDescent="0.2">
      <c r="E6351" s="16" t="s">
        <v>1080</v>
      </c>
      <c r="F6351" s="22">
        <v>2.744625829978387</v>
      </c>
      <c r="G6351" s="25">
        <v>3.6434838916016274E-2</v>
      </c>
      <c r="H6351" s="3">
        <f t="shared" si="297"/>
        <v>0</v>
      </c>
      <c r="I6351" s="3">
        <f>MIN(H6351-K6351+L6351,'Power Look Up'!$F$4)</f>
        <v>-0.70545845379676342</v>
      </c>
      <c r="K6351" s="51">
        <f t="array" ref="K6351">_xlfn.SUM(_xlfn.NORM.DIST($Q$3:$Q$1003,$F6351,$N6351,FALSE)*WindSpeedStep*$R$3:$R$1003)</f>
        <v>0.68812412386399346</v>
      </c>
      <c r="L6351" s="51">
        <f t="array" ref="L6351">_xlfn.SUM(_xlfn.NORM.DIST($Q$3:$Q$1003,$F6351,$O6351,FALSE)*WindSpeedStep*$R$3:$R$1003)</f>
        <v>-1.7334329932769905E-2</v>
      </c>
      <c r="N6351" s="43">
        <f t="shared" si="298"/>
        <v>0.27446258299783871</v>
      </c>
      <c r="O6351" s="43">
        <f t="shared" si="299"/>
        <v>0.1</v>
      </c>
    </row>
    <row r="6352" spans="5:15" x14ac:dyDescent="0.2">
      <c r="E6352" s="16" t="s">
        <v>1081</v>
      </c>
      <c r="F6352" s="22">
        <v>2.611996287834109</v>
      </c>
      <c r="G6352" s="25">
        <v>4.9770361698253864E-2</v>
      </c>
      <c r="H6352" s="3">
        <f t="shared" si="297"/>
        <v>0</v>
      </c>
      <c r="I6352" s="3">
        <f>MIN(H6352-K6352+L6352,'Power Look Up'!$F$4)</f>
        <v>-0.20895659545380585</v>
      </c>
      <c r="K6352" s="51">
        <f t="array" ref="K6352">_xlfn.SUM(_xlfn.NORM.DIST($Q$3:$Q$1003,$F6352,$N6352,FALSE)*WindSpeedStep*$R$3:$R$1003)</f>
        <v>0.19380284443778212</v>
      </c>
      <c r="L6352" s="51">
        <f t="array" ref="L6352">_xlfn.SUM(_xlfn.NORM.DIST($Q$3:$Q$1003,$F6352,$O6352,FALSE)*WindSpeedStep*$R$3:$R$1003)</f>
        <v>-1.5153751016023743E-2</v>
      </c>
      <c r="N6352" s="43">
        <f t="shared" si="298"/>
        <v>0.26119962878341091</v>
      </c>
      <c r="O6352" s="43">
        <f t="shared" si="299"/>
        <v>0.13</v>
      </c>
    </row>
    <row r="6353" spans="5:15" x14ac:dyDescent="0.2">
      <c r="E6353" s="16" t="s">
        <v>1082</v>
      </c>
      <c r="F6353" s="22">
        <v>2.3612879381327061</v>
      </c>
      <c r="G6353" s="25">
        <v>6.3524654311586923E-2</v>
      </c>
      <c r="H6353" s="3">
        <f t="shared" si="297"/>
        <v>0</v>
      </c>
      <c r="I6353" s="3">
        <f>MIN(H6353-K6353+L6353,'Power Look Up'!$F$4)</f>
        <v>-5.78240168862221E-3</v>
      </c>
      <c r="K6353" s="51">
        <f t="array" ref="K6353">_xlfn.SUM(_xlfn.NORM.DIST($Q$3:$Q$1003,$F6353,$N6353,FALSE)*WindSpeedStep*$R$3:$R$1003)</f>
        <v>-3.6464494451883172E-3</v>
      </c>
      <c r="L6353" s="51">
        <f t="array" ref="L6353">_xlfn.SUM(_xlfn.NORM.DIST($Q$3:$Q$1003,$F6353,$O6353,FALSE)*WindSpeedStep*$R$3:$R$1003)</f>
        <v>-9.4288511338105271E-3</v>
      </c>
      <c r="N6353" s="43">
        <f t="shared" si="298"/>
        <v>0.23612879381327062</v>
      </c>
      <c r="O6353" s="43">
        <f t="shared" si="299"/>
        <v>0.15</v>
      </c>
    </row>
    <row r="6354" spans="5:15" x14ac:dyDescent="0.2">
      <c r="E6354" s="16" t="s">
        <v>1083</v>
      </c>
      <c r="F6354" s="22">
        <v>1.9608679637221411</v>
      </c>
      <c r="G6354" s="25">
        <v>5.6097606792043661E-2</v>
      </c>
      <c r="H6354" s="3">
        <f t="shared" si="297"/>
        <v>0</v>
      </c>
      <c r="I6354" s="3">
        <f>MIN(H6354-K6354+L6354,'Power Look Up'!$F$4)</f>
        <v>8.9779987534326186E-4</v>
      </c>
      <c r="K6354" s="51">
        <f t="array" ref="K6354">_xlfn.SUM(_xlfn.NORM.DIST($Q$3:$Q$1003,$F6354,$N6354,FALSE)*WindSpeedStep*$R$3:$R$1003)</f>
        <v>-1.5269662577288815E-3</v>
      </c>
      <c r="L6354" s="51">
        <f t="array" ref="L6354">_xlfn.SUM(_xlfn.NORM.DIST($Q$3:$Q$1003,$F6354,$O6354,FALSE)*WindSpeedStep*$R$3:$R$1003)</f>
        <v>-6.291663823856196E-4</v>
      </c>
      <c r="N6354" s="43">
        <f t="shared" si="298"/>
        <v>0.19608679637221413</v>
      </c>
      <c r="O6354" s="43">
        <f t="shared" si="299"/>
        <v>0.11</v>
      </c>
    </row>
    <row r="6355" spans="5:15" x14ac:dyDescent="0.2">
      <c r="E6355" s="16" t="s">
        <v>1084</v>
      </c>
      <c r="F6355" s="22">
        <v>1.6998473287278728</v>
      </c>
      <c r="G6355" s="25">
        <v>0.12354050652134697</v>
      </c>
      <c r="H6355" s="3">
        <f t="shared" si="297"/>
        <v>0</v>
      </c>
      <c r="I6355" s="3">
        <f>MIN(H6355-K6355+L6355,'Power Look Up'!$F$4)</f>
        <v>-1.1494047927854047E-4</v>
      </c>
      <c r="K6355" s="51">
        <f t="array" ref="K6355">_xlfn.SUM(_xlfn.NORM.DIST($Q$3:$Q$1003,$F6355,$N6355,FALSE)*WindSpeedStep*$R$3:$R$1003)</f>
        <v>-5.8648745273757128E-5</v>
      </c>
      <c r="L6355" s="51">
        <f t="array" ref="L6355">_xlfn.SUM(_xlfn.NORM.DIST($Q$3:$Q$1003,$F6355,$O6355,FALSE)*WindSpeedStep*$R$3:$R$1003)</f>
        <v>-1.7358922455229761E-4</v>
      </c>
      <c r="N6355" s="43">
        <f t="shared" si="298"/>
        <v>0.16998473287278729</v>
      </c>
      <c r="O6355" s="43">
        <f t="shared" si="299"/>
        <v>0.21</v>
      </c>
    </row>
    <row r="6356" spans="5:15" x14ac:dyDescent="0.2">
      <c r="E6356" s="16" t="s">
        <v>1085</v>
      </c>
      <c r="F6356" s="22">
        <v>3.2152681507043477</v>
      </c>
      <c r="G6356" s="25">
        <v>3.1101605002398839E-2</v>
      </c>
      <c r="H6356" s="3">
        <f t="shared" si="297"/>
        <v>20.019999999997754</v>
      </c>
      <c r="I6356" s="3">
        <f>MIN(H6356-K6356+L6356,'Power Look Up'!$F$4)</f>
        <v>18.596091989239191</v>
      </c>
      <c r="K6356" s="51">
        <f t="array" ref="K6356">_xlfn.SUM(_xlfn.NORM.DIST($Q$3:$Q$1003,$F6356,$N6356,FALSE)*WindSpeedStep*$R$3:$R$1003)</f>
        <v>7.426908105898284</v>
      </c>
      <c r="L6356" s="51">
        <f t="array" ref="L6356">_xlfn.SUM(_xlfn.NORM.DIST($Q$3:$Q$1003,$F6356,$O6356,FALSE)*WindSpeedStep*$R$3:$R$1003)</f>
        <v>6.0030000951397211</v>
      </c>
      <c r="N6356" s="43">
        <f t="shared" si="298"/>
        <v>0.32152681507043479</v>
      </c>
      <c r="O6356" s="43">
        <f t="shared" si="299"/>
        <v>0.1</v>
      </c>
    </row>
    <row r="6357" spans="5:15" x14ac:dyDescent="0.2">
      <c r="E6357" s="16" t="s">
        <v>1086</v>
      </c>
      <c r="F6357" s="22">
        <v>3.0328100539749534</v>
      </c>
      <c r="G6357" s="25">
        <v>2.3080904756384094E-2</v>
      </c>
      <c r="H6357" s="3">
        <f t="shared" si="297"/>
        <v>2.7299999999981233</v>
      </c>
      <c r="I6357" s="3">
        <f>MIN(H6357-K6357+L6357,'Power Look Up'!$F$4)</f>
        <v>8.1077621144873602E-2</v>
      </c>
      <c r="K6357" s="51">
        <f t="array" ref="K6357">_xlfn.SUM(_xlfn.NORM.DIST($Q$3:$Q$1003,$F6357,$N6357,FALSE)*WindSpeedStep*$R$3:$R$1003)</f>
        <v>3.8159843115679104</v>
      </c>
      <c r="L6357" s="51">
        <f t="array" ref="L6357">_xlfn.SUM(_xlfn.NORM.DIST($Q$3:$Q$1003,$F6357,$O6357,FALSE)*WindSpeedStep*$R$3:$R$1003)</f>
        <v>1.1670619327146607</v>
      </c>
      <c r="N6357" s="43">
        <f t="shared" si="298"/>
        <v>0.30328100539749536</v>
      </c>
      <c r="O6357" s="43">
        <f t="shared" si="299"/>
        <v>7.0000000000000007E-2</v>
      </c>
    </row>
    <row r="6358" spans="5:15" x14ac:dyDescent="0.2">
      <c r="E6358" s="16" t="s">
        <v>1087</v>
      </c>
      <c r="F6358" s="22">
        <v>3.142545082570066</v>
      </c>
      <c r="G6358" s="25">
        <v>2.5457073135948027E-2</v>
      </c>
      <c r="H6358" s="3">
        <f t="shared" si="297"/>
        <v>12.739999999997909</v>
      </c>
      <c r="I6358" s="3">
        <f>MIN(H6358-K6358+L6358,'Power Look Up'!$F$4)</f>
        <v>10.872529110835503</v>
      </c>
      <c r="K6358" s="51">
        <f t="array" ref="K6358">_xlfn.SUM(_xlfn.NORM.DIST($Q$3:$Q$1003,$F6358,$N6358,FALSE)*WindSpeedStep*$R$3:$R$1003)</f>
        <v>5.8426110515325256</v>
      </c>
      <c r="L6358" s="51">
        <f t="array" ref="L6358">_xlfn.SUM(_xlfn.NORM.DIST($Q$3:$Q$1003,$F6358,$O6358,FALSE)*WindSpeedStep*$R$3:$R$1003)</f>
        <v>3.9751401623701192</v>
      </c>
      <c r="N6358" s="43">
        <f t="shared" si="298"/>
        <v>0.31425450825700663</v>
      </c>
      <c r="O6358" s="43">
        <f t="shared" si="299"/>
        <v>0.08</v>
      </c>
    </row>
    <row r="6359" spans="5:15" x14ac:dyDescent="0.2">
      <c r="E6359" s="16" t="s">
        <v>1088</v>
      </c>
      <c r="F6359" s="22">
        <v>3.514287913215608</v>
      </c>
      <c r="G6359" s="25">
        <v>3.1300793422855591E-2</v>
      </c>
      <c r="H6359" s="3">
        <f t="shared" si="297"/>
        <v>46.40999999999719</v>
      </c>
      <c r="I6359" s="3">
        <f>MIN(H6359-K6359+L6359,'Power Look Up'!$F$4)</f>
        <v>44.273221051828997</v>
      </c>
      <c r="K6359" s="51">
        <f t="array" ref="K6359">_xlfn.SUM(_xlfn.NORM.DIST($Q$3:$Q$1003,$F6359,$N6359,FALSE)*WindSpeedStep*$R$3:$R$1003)</f>
        <v>16.495025995855396</v>
      </c>
      <c r="L6359" s="51">
        <f t="array" ref="L6359">_xlfn.SUM(_xlfn.NORM.DIST($Q$3:$Q$1003,$F6359,$O6359,FALSE)*WindSpeedStep*$R$3:$R$1003)</f>
        <v>14.358247047687206</v>
      </c>
      <c r="N6359" s="43">
        <f t="shared" si="298"/>
        <v>0.3514287913215608</v>
      </c>
      <c r="O6359" s="43">
        <f t="shared" si="299"/>
        <v>0.11</v>
      </c>
    </row>
    <row r="6360" spans="5:15" x14ac:dyDescent="0.2">
      <c r="E6360" s="16" t="s">
        <v>1089</v>
      </c>
      <c r="F6360" s="22">
        <v>3.7674236476676293</v>
      </c>
      <c r="G6360" s="25">
        <v>2.3889004374572531E-2</v>
      </c>
      <c r="H6360" s="3">
        <f t="shared" si="297"/>
        <v>70.069999999996682</v>
      </c>
      <c r="I6360" s="3">
        <f>MIN(H6360-K6360+L6360,'Power Look Up'!$F$4)</f>
        <v>61.420817094769497</v>
      </c>
      <c r="K6360" s="51">
        <f t="array" ref="K6360">_xlfn.SUM(_xlfn.NORM.DIST($Q$3:$Q$1003,$F6360,$N6360,FALSE)*WindSpeedStep*$R$3:$R$1003)</f>
        <v>30.094355192008187</v>
      </c>
      <c r="L6360" s="51">
        <f t="array" ref="L6360">_xlfn.SUM(_xlfn.NORM.DIST($Q$3:$Q$1003,$F6360,$O6360,FALSE)*WindSpeedStep*$R$3:$R$1003)</f>
        <v>21.445172286781002</v>
      </c>
      <c r="N6360" s="43">
        <f t="shared" si="298"/>
        <v>0.37674236476676293</v>
      </c>
      <c r="O6360" s="43">
        <f t="shared" si="299"/>
        <v>0.09</v>
      </c>
    </row>
    <row r="6361" spans="5:15" x14ac:dyDescent="0.2">
      <c r="E6361" s="16" t="s">
        <v>1090</v>
      </c>
      <c r="F6361" s="22">
        <v>4.0199999999999996</v>
      </c>
      <c r="G6361" s="25">
        <v>2.7363184079601994E-2</v>
      </c>
      <c r="H6361" s="3">
        <f t="shared" si="297"/>
        <v>93.179999999995502</v>
      </c>
      <c r="I6361" s="3">
        <f>MIN(H6361-K6361+L6361,'Power Look Up'!$F$4)</f>
        <v>76.556355663845153</v>
      </c>
      <c r="K6361" s="51">
        <f t="array" ref="K6361">_xlfn.SUM(_xlfn.NORM.DIST($Q$3:$Q$1003,$F6361,$N6361,FALSE)*WindSpeedStep*$R$3:$R$1003)</f>
        <v>52.364297961773524</v>
      </c>
      <c r="L6361" s="51">
        <f t="array" ref="L6361">_xlfn.SUM(_xlfn.NORM.DIST($Q$3:$Q$1003,$F6361,$O6361,FALSE)*WindSpeedStep*$R$3:$R$1003)</f>
        <v>35.740653625623175</v>
      </c>
      <c r="N6361" s="43">
        <f t="shared" si="298"/>
        <v>0.40199999999999997</v>
      </c>
      <c r="O6361" s="43">
        <f t="shared" si="299"/>
        <v>0.11</v>
      </c>
    </row>
    <row r="6362" spans="5:15" x14ac:dyDescent="0.2">
      <c r="E6362" s="16" t="s">
        <v>1091</v>
      </c>
      <c r="F6362" s="22">
        <v>4.2036735141856418</v>
      </c>
      <c r="G6362" s="25">
        <v>2.1409845387917875E-2</v>
      </c>
      <c r="H6362" s="3">
        <f t="shared" si="297"/>
        <v>112.79999999999508</v>
      </c>
      <c r="I6362" s="3">
        <f>MIN(H6362-K6362+L6362,'Power Look Up'!$F$4)</f>
        <v>101.00701283513433</v>
      </c>
      <c r="K6362" s="51">
        <f t="array" ref="K6362">_xlfn.SUM(_xlfn.NORM.DIST($Q$3:$Q$1003,$F6362,$N6362,FALSE)*WindSpeedStep*$R$3:$R$1003)</f>
        <v>74.078029752141575</v>
      </c>
      <c r="L6362" s="51">
        <f t="array" ref="L6362">_xlfn.SUM(_xlfn.NORM.DIST($Q$3:$Q$1003,$F6362,$O6362,FALSE)*WindSpeedStep*$R$3:$R$1003)</f>
        <v>62.285042587280827</v>
      </c>
      <c r="N6362" s="43">
        <f t="shared" si="298"/>
        <v>0.42036735141856418</v>
      </c>
      <c r="O6362" s="43">
        <f t="shared" si="299"/>
        <v>0.09</v>
      </c>
    </row>
    <row r="6363" spans="5:15" x14ac:dyDescent="0.2">
      <c r="E6363" s="16" t="s">
        <v>1092</v>
      </c>
      <c r="F6363" s="22">
        <v>4.12</v>
      </c>
      <c r="G6363" s="25">
        <v>2.1844660194174755E-2</v>
      </c>
      <c r="H6363" s="3">
        <f t="shared" si="297"/>
        <v>104.07999999999527</v>
      </c>
      <c r="I6363" s="3">
        <f>MIN(H6363-K6363+L6363,'Power Look Up'!$F$4)</f>
        <v>88.907051550348456</v>
      </c>
      <c r="K6363" s="51">
        <f t="array" ref="K6363">_xlfn.SUM(_xlfn.NORM.DIST($Q$3:$Q$1003,$F6363,$N6363,FALSE)*WindSpeedStep*$R$3:$R$1003)</f>
        <v>63.67371302490524</v>
      </c>
      <c r="L6363" s="51">
        <f t="array" ref="L6363">_xlfn.SUM(_xlfn.NORM.DIST($Q$3:$Q$1003,$F6363,$O6363,FALSE)*WindSpeedStep*$R$3:$R$1003)</f>
        <v>48.500764575258422</v>
      </c>
      <c r="N6363" s="43">
        <f t="shared" si="298"/>
        <v>0.41200000000000003</v>
      </c>
      <c r="O6363" s="43">
        <f t="shared" si="299"/>
        <v>0.09</v>
      </c>
    </row>
    <row r="6364" spans="5:15" x14ac:dyDescent="0.2">
      <c r="E6364" s="16" t="s">
        <v>1093</v>
      </c>
      <c r="F6364" s="22">
        <v>4.1357171620347595</v>
      </c>
      <c r="G6364" s="25">
        <v>2.1761642896227527E-2</v>
      </c>
      <c r="H6364" s="3">
        <f t="shared" si="297"/>
        <v>106.25999999999522</v>
      </c>
      <c r="I6364" s="3">
        <f>MIN(H6364-K6364+L6364,'Power Look Up'!$F$4)</f>
        <v>91.719742868027893</v>
      </c>
      <c r="K6364" s="51">
        <f t="array" ref="K6364">_xlfn.SUM(_xlfn.NORM.DIST($Q$3:$Q$1003,$F6364,$N6364,FALSE)*WindSpeedStep*$R$3:$R$1003)</f>
        <v>65.56649967815946</v>
      </c>
      <c r="L6364" s="51">
        <f t="array" ref="L6364">_xlfn.SUM(_xlfn.NORM.DIST($Q$3:$Q$1003,$F6364,$O6364,FALSE)*WindSpeedStep*$R$3:$R$1003)</f>
        <v>51.026242546192137</v>
      </c>
      <c r="N6364" s="43">
        <f t="shared" si="298"/>
        <v>0.41357171620347599</v>
      </c>
      <c r="O6364" s="43">
        <f t="shared" si="299"/>
        <v>0.09</v>
      </c>
    </row>
    <row r="6365" spans="5:15" x14ac:dyDescent="0.2">
      <c r="E6365" s="16" t="s">
        <v>1094</v>
      </c>
      <c r="F6365" s="22">
        <v>4.2460059155833454</v>
      </c>
      <c r="G6365" s="25">
        <v>2.1196390629059023E-2</v>
      </c>
      <c r="H6365" s="3">
        <f t="shared" si="297"/>
        <v>118.24999999999497</v>
      </c>
      <c r="I6365" s="3">
        <f>MIN(H6365-K6365+L6365,'Power Look Up'!$F$4)</f>
        <v>108.02163699936517</v>
      </c>
      <c r="K6365" s="51">
        <f t="array" ref="K6365">_xlfn.SUM(_xlfn.NORM.DIST($Q$3:$Q$1003,$F6365,$N6365,FALSE)*WindSpeedStep*$R$3:$R$1003)</f>
        <v>79.628996796403555</v>
      </c>
      <c r="L6365" s="51">
        <f t="array" ref="L6365">_xlfn.SUM(_xlfn.NORM.DIST($Q$3:$Q$1003,$F6365,$O6365,FALSE)*WindSpeedStep*$R$3:$R$1003)</f>
        <v>69.400633795773757</v>
      </c>
      <c r="N6365" s="43">
        <f t="shared" si="298"/>
        <v>0.42460059155833457</v>
      </c>
      <c r="O6365" s="43">
        <f t="shared" si="299"/>
        <v>0.09</v>
      </c>
    </row>
    <row r="6366" spans="5:15" x14ac:dyDescent="0.2">
      <c r="E6366" s="16" t="s">
        <v>1095</v>
      </c>
      <c r="F6366" s="22">
        <v>4.3779906744379984</v>
      </c>
      <c r="G6366" s="25">
        <v>2.2841528782570324E-2</v>
      </c>
      <c r="H6366" s="3">
        <f t="shared" si="297"/>
        <v>132.41999999999467</v>
      </c>
      <c r="I6366" s="3">
        <f>MIN(H6366-K6366+L6366,'Power Look Up'!$F$4)</f>
        <v>126.09341988760002</v>
      </c>
      <c r="K6366" s="51">
        <f t="array" ref="K6366">_xlfn.SUM(_xlfn.NORM.DIST($Q$3:$Q$1003,$F6366,$N6366,FALSE)*WindSpeedStep*$R$3:$R$1003)</f>
        <v>97.963590484207415</v>
      </c>
      <c r="L6366" s="51">
        <f t="array" ref="L6366">_xlfn.SUM(_xlfn.NORM.DIST($Q$3:$Q$1003,$F6366,$O6366,FALSE)*WindSpeedStep*$R$3:$R$1003)</f>
        <v>91.637010371812764</v>
      </c>
      <c r="N6366" s="43">
        <f t="shared" si="298"/>
        <v>0.43779906744379987</v>
      </c>
      <c r="O6366" s="43">
        <f t="shared" si="299"/>
        <v>0.1</v>
      </c>
    </row>
    <row r="6367" spans="5:15" x14ac:dyDescent="0.2">
      <c r="E6367" s="16" t="s">
        <v>1096</v>
      </c>
      <c r="F6367" s="22">
        <v>4.3592856045334809</v>
      </c>
      <c r="G6367" s="25">
        <v>2.0645584658734825E-2</v>
      </c>
      <c r="H6367" s="3">
        <f t="shared" si="297"/>
        <v>130.23999999999472</v>
      </c>
      <c r="I6367" s="3">
        <f>MIN(H6367-K6367+L6367,'Power Look Up'!$F$4)</f>
        <v>123.44277184468018</v>
      </c>
      <c r="K6367" s="51">
        <f t="array" ref="K6367">_xlfn.SUM(_xlfn.NORM.DIST($Q$3:$Q$1003,$F6367,$N6367,FALSE)*WindSpeedStep*$R$3:$R$1003)</f>
        <v>95.282270945832096</v>
      </c>
      <c r="L6367" s="51">
        <f t="array" ref="L6367">_xlfn.SUM(_xlfn.NORM.DIST($Q$3:$Q$1003,$F6367,$O6367,FALSE)*WindSpeedStep*$R$3:$R$1003)</f>
        <v>88.485042790517554</v>
      </c>
      <c r="N6367" s="43">
        <f t="shared" si="298"/>
        <v>0.4359285604533481</v>
      </c>
      <c r="O6367" s="43">
        <f t="shared" si="299"/>
        <v>0.09</v>
      </c>
    </row>
    <row r="6368" spans="5:15" x14ac:dyDescent="0.2">
      <c r="E6368" s="16" t="s">
        <v>1097</v>
      </c>
      <c r="F6368" s="22">
        <v>4.2310574976841613</v>
      </c>
      <c r="G6368" s="25">
        <v>2.3634753263158035E-2</v>
      </c>
      <c r="H6368" s="3">
        <f t="shared" si="297"/>
        <v>116.06999999999502</v>
      </c>
      <c r="I6368" s="3">
        <f>MIN(H6368-K6368+L6368,'Power Look Up'!$F$4)</f>
        <v>105.32388032566573</v>
      </c>
      <c r="K6368" s="51">
        <f t="array" ref="K6368">_xlfn.SUM(_xlfn.NORM.DIST($Q$3:$Q$1003,$F6368,$N6368,FALSE)*WindSpeedStep*$R$3:$R$1003)</f>
        <v>77.648398544261042</v>
      </c>
      <c r="L6368" s="51">
        <f t="array" ref="L6368">_xlfn.SUM(_xlfn.NORM.DIST($Q$3:$Q$1003,$F6368,$O6368,FALSE)*WindSpeedStep*$R$3:$R$1003)</f>
        <v>66.902278869931749</v>
      </c>
      <c r="N6368" s="43">
        <f t="shared" si="298"/>
        <v>0.42310574976841614</v>
      </c>
      <c r="O6368" s="43">
        <f t="shared" si="299"/>
        <v>0.1</v>
      </c>
    </row>
    <row r="6369" spans="5:15" x14ac:dyDescent="0.2">
      <c r="E6369" s="16" t="s">
        <v>1098</v>
      </c>
      <c r="F6369" s="22">
        <v>4.594872469314768</v>
      </c>
      <c r="G6369" s="25">
        <v>2.1763389662676096E-2</v>
      </c>
      <c r="H6369" s="3">
        <f t="shared" si="297"/>
        <v>155.30999999999418</v>
      </c>
      <c r="I6369" s="3">
        <f>MIN(H6369-K6369+L6369,'Power Look Up'!$F$4)</f>
        <v>153.0229741404379</v>
      </c>
      <c r="K6369" s="51">
        <f t="array" ref="K6369">_xlfn.SUM(_xlfn.NORM.DIST($Q$3:$Q$1003,$F6369,$N6369,FALSE)*WindSpeedStep*$R$3:$R$1003)</f>
        <v>130.46981353663296</v>
      </c>
      <c r="L6369" s="51">
        <f t="array" ref="L6369">_xlfn.SUM(_xlfn.NORM.DIST($Q$3:$Q$1003,$F6369,$O6369,FALSE)*WindSpeedStep*$R$3:$R$1003)</f>
        <v>128.18278767707667</v>
      </c>
      <c r="N6369" s="43">
        <f t="shared" si="298"/>
        <v>0.4594872469314768</v>
      </c>
      <c r="O6369" s="43">
        <f t="shared" si="299"/>
        <v>0.1</v>
      </c>
    </row>
    <row r="6370" spans="5:15" x14ac:dyDescent="0.2">
      <c r="E6370" s="16" t="s">
        <v>1099</v>
      </c>
      <c r="F6370" s="22">
        <v>4.4719255781928995</v>
      </c>
      <c r="G6370" s="25">
        <v>3.5778770733625634E-2</v>
      </c>
      <c r="H6370" s="3">
        <f t="shared" si="297"/>
        <v>142.22999999999445</v>
      </c>
      <c r="I6370" s="3">
        <f>MIN(H6370-K6370+L6370,'Power Look Up'!$F$4)</f>
        <v>137.94069502007326</v>
      </c>
      <c r="K6370" s="51">
        <f t="array" ref="K6370">_xlfn.SUM(_xlfn.NORM.DIST($Q$3:$Q$1003,$F6370,$N6370,FALSE)*WindSpeedStep*$R$3:$R$1003)</f>
        <v>111.76167433161459</v>
      </c>
      <c r="L6370" s="51">
        <f t="array" ref="L6370">_xlfn.SUM(_xlfn.NORM.DIST($Q$3:$Q$1003,$F6370,$O6370,FALSE)*WindSpeedStep*$R$3:$R$1003)</f>
        <v>107.4723693516934</v>
      </c>
      <c r="N6370" s="43">
        <f t="shared" si="298"/>
        <v>0.44719255781928996</v>
      </c>
      <c r="O6370" s="43">
        <f t="shared" si="299"/>
        <v>0.16</v>
      </c>
    </row>
    <row r="6371" spans="5:15" x14ac:dyDescent="0.2">
      <c r="E6371" s="16" t="s">
        <v>1100</v>
      </c>
      <c r="F6371" s="22">
        <v>4.6273856760035965</v>
      </c>
      <c r="G6371" s="25">
        <v>3.2415711700423087E-2</v>
      </c>
      <c r="H6371" s="3">
        <f t="shared" si="297"/>
        <v>159.66999999999408</v>
      </c>
      <c r="I6371" s="3">
        <f>MIN(H6371-K6371+L6371,'Power Look Up'!$F$4)</f>
        <v>157.82177903489963</v>
      </c>
      <c r="K6371" s="51">
        <f t="array" ref="K6371">_xlfn.SUM(_xlfn.NORM.DIST($Q$3:$Q$1003,$F6371,$N6371,FALSE)*WindSpeedStep*$R$3:$R$1003)</f>
        <v>135.50658450436364</v>
      </c>
      <c r="L6371" s="51">
        <f t="array" ref="L6371">_xlfn.SUM(_xlfn.NORM.DIST($Q$3:$Q$1003,$F6371,$O6371,FALSE)*WindSpeedStep*$R$3:$R$1003)</f>
        <v>133.6583635392692</v>
      </c>
      <c r="N6371" s="43">
        <f t="shared" si="298"/>
        <v>0.4627385676003597</v>
      </c>
      <c r="O6371" s="43">
        <f t="shared" si="299"/>
        <v>0.15</v>
      </c>
    </row>
    <row r="6372" spans="5:15" x14ac:dyDescent="0.2">
      <c r="E6372" s="16" t="s">
        <v>1101</v>
      </c>
      <c r="F6372" s="22">
        <v>4.3026920317768669</v>
      </c>
      <c r="G6372" s="25">
        <v>8.5992675577852701E-2</v>
      </c>
      <c r="H6372" s="3">
        <f t="shared" si="297"/>
        <v>123.69999999999484</v>
      </c>
      <c r="I6372" s="3">
        <f>MIN(H6372-K6372+L6372,'Power Look Up'!$F$4)</f>
        <v>121.22784789003224</v>
      </c>
      <c r="K6372" s="51">
        <f t="array" ref="K6372">_xlfn.SUM(_xlfn.NORM.DIST($Q$3:$Q$1003,$F6372,$N6372,FALSE)*WindSpeedStep*$R$3:$R$1003)</f>
        <v>87.327977877357625</v>
      </c>
      <c r="L6372" s="51">
        <f t="array" ref="L6372">_xlfn.SUM(_xlfn.NORM.DIST($Q$3:$Q$1003,$F6372,$O6372,FALSE)*WindSpeedStep*$R$3:$R$1003)</f>
        <v>84.855825767395018</v>
      </c>
      <c r="N6372" s="43">
        <f t="shared" si="298"/>
        <v>0.43026920317768669</v>
      </c>
      <c r="O6372" s="43">
        <f t="shared" si="299"/>
        <v>0.37</v>
      </c>
    </row>
    <row r="6373" spans="5:15" x14ac:dyDescent="0.2">
      <c r="E6373" s="16" t="s">
        <v>1102</v>
      </c>
      <c r="F6373" s="22">
        <v>4.0711075922300513</v>
      </c>
      <c r="G6373" s="25">
        <v>5.4039348019168779E-2</v>
      </c>
      <c r="H6373" s="3">
        <f t="shared" si="297"/>
        <v>98.629999999995391</v>
      </c>
      <c r="I6373" s="3">
        <f>MIN(H6373-K6373+L6373,'Power Look Up'!$F$4)</f>
        <v>88.347287520093857</v>
      </c>
      <c r="K6373" s="51">
        <f t="array" ref="K6373">_xlfn.SUM(_xlfn.NORM.DIST($Q$3:$Q$1003,$F6373,$N6373,FALSE)*WindSpeedStep*$R$3:$R$1003)</f>
        <v>57.98123775292644</v>
      </c>
      <c r="L6373" s="51">
        <f t="array" ref="L6373">_xlfn.SUM(_xlfn.NORM.DIST($Q$3:$Q$1003,$F6373,$O6373,FALSE)*WindSpeedStep*$R$3:$R$1003)</f>
        <v>47.698525273024906</v>
      </c>
      <c r="N6373" s="43">
        <f t="shared" si="298"/>
        <v>0.40711075922300516</v>
      </c>
      <c r="O6373" s="43">
        <f t="shared" si="299"/>
        <v>0.22</v>
      </c>
    </row>
    <row r="6374" spans="5:15" x14ac:dyDescent="0.2">
      <c r="E6374" s="16" t="s">
        <v>1103</v>
      </c>
      <c r="F6374" s="22">
        <v>3.9596453657154087</v>
      </c>
      <c r="G6374" s="25">
        <v>4.2933137768332762E-2</v>
      </c>
      <c r="H6374" s="3">
        <f t="shared" si="297"/>
        <v>87.359999999996319</v>
      </c>
      <c r="I6374" s="3">
        <f>MIN(H6374-K6374+L6374,'Power Look Up'!$F$4)</f>
        <v>74.669320799572446</v>
      </c>
      <c r="K6374" s="51">
        <f t="array" ref="K6374">_xlfn.SUM(_xlfn.NORM.DIST($Q$3:$Q$1003,$F6374,$N6374,FALSE)*WindSpeedStep*$R$3:$R$1003)</f>
        <v>46.196412051508389</v>
      </c>
      <c r="L6374" s="51">
        <f t="array" ref="L6374">_xlfn.SUM(_xlfn.NORM.DIST($Q$3:$Q$1003,$F6374,$O6374,FALSE)*WindSpeedStep*$R$3:$R$1003)</f>
        <v>33.505732851084517</v>
      </c>
      <c r="N6374" s="43">
        <f t="shared" si="298"/>
        <v>0.3959645365715409</v>
      </c>
      <c r="O6374" s="43">
        <f t="shared" si="299"/>
        <v>0.17</v>
      </c>
    </row>
    <row r="6375" spans="5:15" x14ac:dyDescent="0.2">
      <c r="E6375" s="16" t="s">
        <v>1104</v>
      </c>
      <c r="F6375" s="22">
        <v>4.1892633060039977</v>
      </c>
      <c r="G6375" s="25">
        <v>6.2063418078155026E-2</v>
      </c>
      <c r="H6375" s="3">
        <f t="shared" si="297"/>
        <v>111.70999999999511</v>
      </c>
      <c r="I6375" s="3">
        <f>MIN(H6375-K6375+L6375,'Power Look Up'!$F$4)</f>
        <v>104.15384803898104</v>
      </c>
      <c r="K6375" s="51">
        <f t="array" ref="K6375">_xlfn.SUM(_xlfn.NORM.DIST($Q$3:$Q$1003,$F6375,$N6375,FALSE)*WindSpeedStep*$R$3:$R$1003)</f>
        <v>72.230494272980565</v>
      </c>
      <c r="L6375" s="51">
        <f t="array" ref="L6375">_xlfn.SUM(_xlfn.NORM.DIST($Q$3:$Q$1003,$F6375,$O6375,FALSE)*WindSpeedStep*$R$3:$R$1003)</f>
        <v>64.674342311966498</v>
      </c>
      <c r="N6375" s="43">
        <f t="shared" si="298"/>
        <v>0.4189263306003998</v>
      </c>
      <c r="O6375" s="43">
        <f t="shared" si="299"/>
        <v>0.26</v>
      </c>
    </row>
    <row r="6376" spans="5:15" x14ac:dyDescent="0.2">
      <c r="E6376" s="16" t="s">
        <v>1105</v>
      </c>
      <c r="F6376" s="22">
        <v>5.3185375930113361</v>
      </c>
      <c r="G6376" s="25">
        <v>3.7604321959255109E-2</v>
      </c>
      <c r="H6376" s="3">
        <f t="shared" si="297"/>
        <v>251.83999999998883</v>
      </c>
      <c r="I6376" s="3">
        <f>MIN(H6376-K6376+L6376,'Power Look Up'!$F$4)</f>
        <v>251.23653980100946</v>
      </c>
      <c r="K6376" s="51">
        <f t="array" ref="K6376">_xlfn.SUM(_xlfn.NORM.DIST($Q$3:$Q$1003,$F6376,$N6376,FALSE)*WindSpeedStep*$R$3:$R$1003)</f>
        <v>246.27009653648716</v>
      </c>
      <c r="L6376" s="51">
        <f t="array" ref="L6376">_xlfn.SUM(_xlfn.NORM.DIST($Q$3:$Q$1003,$F6376,$O6376,FALSE)*WindSpeedStep*$R$3:$R$1003)</f>
        <v>245.66663633750778</v>
      </c>
      <c r="N6376" s="43">
        <f t="shared" si="298"/>
        <v>0.53185375930113366</v>
      </c>
      <c r="O6376" s="43">
        <f t="shared" si="299"/>
        <v>0.2</v>
      </c>
    </row>
    <row r="6377" spans="5:15" x14ac:dyDescent="0.2">
      <c r="E6377" s="16" t="s">
        <v>1106</v>
      </c>
      <c r="F6377" s="22">
        <v>5.5647439918534669</v>
      </c>
      <c r="G6377" s="25">
        <v>2.5158390072383144E-2</v>
      </c>
      <c r="H6377" s="3">
        <f t="shared" si="297"/>
        <v>290.71999999998798</v>
      </c>
      <c r="I6377" s="3">
        <f>MIN(H6377-K6377+L6377,'Power Look Up'!$F$4)</f>
        <v>286.77492282550344</v>
      </c>
      <c r="K6377" s="51">
        <f t="array" ref="K6377">_xlfn.SUM(_xlfn.NORM.DIST($Q$3:$Q$1003,$F6377,$N6377,FALSE)*WindSpeedStep*$R$3:$R$1003)</f>
        <v>287.75778549840385</v>
      </c>
      <c r="L6377" s="51">
        <f t="array" ref="L6377">_xlfn.SUM(_xlfn.NORM.DIST($Q$3:$Q$1003,$F6377,$O6377,FALSE)*WindSpeedStep*$R$3:$R$1003)</f>
        <v>283.81270832391931</v>
      </c>
      <c r="N6377" s="43">
        <f t="shared" si="298"/>
        <v>0.55647439918534669</v>
      </c>
      <c r="O6377" s="43">
        <f t="shared" si="299"/>
        <v>0.14000000000000001</v>
      </c>
    </row>
    <row r="6378" spans="5:15" x14ac:dyDescent="0.2">
      <c r="E6378" s="16" t="s">
        <v>1107</v>
      </c>
      <c r="F6378" s="22">
        <v>5.0914957482357943</v>
      </c>
      <c r="G6378" s="25">
        <v>4.3209306435388874E-2</v>
      </c>
      <c r="H6378" s="3">
        <f t="shared" si="297"/>
        <v>214.57999999998961</v>
      </c>
      <c r="I6378" s="3">
        <f>MIN(H6378-K6378+L6378,'Power Look Up'!$F$4)</f>
        <v>215.24258662619442</v>
      </c>
      <c r="K6378" s="51">
        <f t="array" ref="K6378">_xlfn.SUM(_xlfn.NORM.DIST($Q$3:$Q$1003,$F6378,$N6378,FALSE)*WindSpeedStep*$R$3:$R$1003)</f>
        <v>209.27594944099013</v>
      </c>
      <c r="L6378" s="51">
        <f t="array" ref="L6378">_xlfn.SUM(_xlfn.NORM.DIST($Q$3:$Q$1003,$F6378,$O6378,FALSE)*WindSpeedStep*$R$3:$R$1003)</f>
        <v>209.93853606719495</v>
      </c>
      <c r="N6378" s="43">
        <f t="shared" si="298"/>
        <v>0.50914957482357948</v>
      </c>
      <c r="O6378" s="43">
        <f t="shared" si="299"/>
        <v>0.22</v>
      </c>
    </row>
    <row r="6379" spans="5:15" x14ac:dyDescent="0.2">
      <c r="E6379" s="16" t="s">
        <v>1108</v>
      </c>
      <c r="F6379" s="22">
        <v>5.5663787501683144</v>
      </c>
      <c r="G6379" s="25">
        <v>4.4912502583917879E-2</v>
      </c>
      <c r="H6379" s="3">
        <f t="shared" si="297"/>
        <v>292.33999999998798</v>
      </c>
      <c r="I6379" s="3">
        <f>MIN(H6379-K6379+L6379,'Power Look Up'!$F$4)</f>
        <v>288.60507193456226</v>
      </c>
      <c r="K6379" s="51">
        <f t="array" ref="K6379">_xlfn.SUM(_xlfn.NORM.DIST($Q$3:$Q$1003,$F6379,$N6379,FALSE)*WindSpeedStep*$R$3:$R$1003)</f>
        <v>288.04009878160116</v>
      </c>
      <c r="L6379" s="51">
        <f t="array" ref="L6379">_xlfn.SUM(_xlfn.NORM.DIST($Q$3:$Q$1003,$F6379,$O6379,FALSE)*WindSpeedStep*$R$3:$R$1003)</f>
        <v>284.30517071617544</v>
      </c>
      <c r="N6379" s="43">
        <f t="shared" si="298"/>
        <v>0.55663787501683148</v>
      </c>
      <c r="O6379" s="43">
        <f t="shared" si="299"/>
        <v>0.25</v>
      </c>
    </row>
    <row r="6380" spans="5:15" x14ac:dyDescent="0.2">
      <c r="E6380" s="16" t="s">
        <v>1109</v>
      </c>
      <c r="F6380" s="22">
        <v>4.9635534095696903</v>
      </c>
      <c r="G6380" s="25">
        <v>0.10476365560959701</v>
      </c>
      <c r="H6380" s="3">
        <f t="shared" si="297"/>
        <v>195.63999999999334</v>
      </c>
      <c r="I6380" s="3">
        <f>MIN(H6380-K6380+L6380,'Power Look Up'!$F$4)</f>
        <v>195.80351316262582</v>
      </c>
      <c r="K6380" s="51">
        <f t="array" ref="K6380">_xlfn.SUM(_xlfn.NORM.DIST($Q$3:$Q$1003,$F6380,$N6380,FALSE)*WindSpeedStep*$R$3:$R$1003)</f>
        <v>188.71468897261414</v>
      </c>
      <c r="L6380" s="51">
        <f t="array" ref="L6380">_xlfn.SUM(_xlfn.NORM.DIST($Q$3:$Q$1003,$F6380,$O6380,FALSE)*WindSpeedStep*$R$3:$R$1003)</f>
        <v>188.87820213524662</v>
      </c>
      <c r="N6380" s="43">
        <f t="shared" si="298"/>
        <v>0.49635534095696904</v>
      </c>
      <c r="O6380" s="43">
        <f t="shared" si="299"/>
        <v>0.52</v>
      </c>
    </row>
    <row r="6381" spans="5:15" x14ac:dyDescent="0.2">
      <c r="E6381" s="16" t="s">
        <v>1110</v>
      </c>
      <c r="F6381" s="22">
        <v>4.5589768006224958</v>
      </c>
      <c r="G6381" s="25">
        <v>8.3352036349058342E-2</v>
      </c>
      <c r="H6381" s="3">
        <f t="shared" si="297"/>
        <v>152.03999999999425</v>
      </c>
      <c r="I6381" s="3">
        <f>MIN(H6381-K6381+L6381,'Power Look Up'!$F$4)</f>
        <v>150.54433304088093</v>
      </c>
      <c r="K6381" s="51">
        <f t="array" ref="K6381">_xlfn.SUM(_xlfn.NORM.DIST($Q$3:$Q$1003,$F6381,$N6381,FALSE)*WindSpeedStep*$R$3:$R$1003)</f>
        <v>124.94738389102746</v>
      </c>
      <c r="L6381" s="51">
        <f t="array" ref="L6381">_xlfn.SUM(_xlfn.NORM.DIST($Q$3:$Q$1003,$F6381,$O6381,FALSE)*WindSpeedStep*$R$3:$R$1003)</f>
        <v>123.45171693191413</v>
      </c>
      <c r="N6381" s="43">
        <f t="shared" si="298"/>
        <v>0.45589768006224962</v>
      </c>
      <c r="O6381" s="43">
        <f t="shared" si="299"/>
        <v>0.37999999999999995</v>
      </c>
    </row>
    <row r="6382" spans="5:15" x14ac:dyDescent="0.2">
      <c r="E6382" s="16" t="s">
        <v>1111</v>
      </c>
      <c r="F6382" s="22">
        <v>4.5378810346083975</v>
      </c>
      <c r="G6382" s="25">
        <v>9.9165226361830644E-2</v>
      </c>
      <c r="H6382" s="3">
        <f t="shared" si="297"/>
        <v>149.8599999999943</v>
      </c>
      <c r="I6382" s="3">
        <f>MIN(H6382-K6382+L6382,'Power Look Up'!$F$4)</f>
        <v>149.76734150485677</v>
      </c>
      <c r="K6382" s="51">
        <f t="array" ref="K6382">_xlfn.SUM(_xlfn.NORM.DIST($Q$3:$Q$1003,$F6382,$N6382,FALSE)*WindSpeedStep*$R$3:$R$1003)</f>
        <v>121.72309985727945</v>
      </c>
      <c r="L6382" s="51">
        <f t="array" ref="L6382">_xlfn.SUM(_xlfn.NORM.DIST($Q$3:$Q$1003,$F6382,$O6382,FALSE)*WindSpeedStep*$R$3:$R$1003)</f>
        <v>121.63044136214192</v>
      </c>
      <c r="N6382" s="43">
        <f t="shared" si="298"/>
        <v>0.45378810346083975</v>
      </c>
      <c r="O6382" s="43">
        <f t="shared" si="299"/>
        <v>0.44999999999999996</v>
      </c>
    </row>
    <row r="6383" spans="5:15" x14ac:dyDescent="0.2">
      <c r="E6383" s="16" t="s">
        <v>1112</v>
      </c>
      <c r="F6383" s="22">
        <v>4.4851362359894802</v>
      </c>
      <c r="G6383" s="25">
        <v>8.6953880435241868E-2</v>
      </c>
      <c r="H6383" s="3">
        <f t="shared" si="297"/>
        <v>144.4099999999944</v>
      </c>
      <c r="I6383" s="3">
        <f>MIN(H6383-K6383+L6383,'Power Look Up'!$F$4)</f>
        <v>142.88370748022243</v>
      </c>
      <c r="K6383" s="51">
        <f t="array" ref="K6383">_xlfn.SUM(_xlfn.NORM.DIST($Q$3:$Q$1003,$F6383,$N6383,FALSE)*WindSpeedStep*$R$3:$R$1003)</f>
        <v>113.74105927451778</v>
      </c>
      <c r="L6383" s="51">
        <f t="array" ref="L6383">_xlfn.SUM(_xlfn.NORM.DIST($Q$3:$Q$1003,$F6383,$O6383,FALSE)*WindSpeedStep*$R$3:$R$1003)</f>
        <v>112.21476675474582</v>
      </c>
      <c r="N6383" s="43">
        <f t="shared" si="298"/>
        <v>0.44851362359894803</v>
      </c>
      <c r="O6383" s="43">
        <f t="shared" si="299"/>
        <v>0.39</v>
      </c>
    </row>
    <row r="6384" spans="5:15" x14ac:dyDescent="0.2">
      <c r="E6384" s="16" t="s">
        <v>1113</v>
      </c>
      <c r="F6384" s="22">
        <v>4.6288841342808471</v>
      </c>
      <c r="G6384" s="25">
        <v>9.2894958596064683E-2</v>
      </c>
      <c r="H6384" s="3">
        <f t="shared" si="297"/>
        <v>159.66999999999408</v>
      </c>
      <c r="I6384" s="3">
        <f>MIN(H6384-K6384+L6384,'Power Look Up'!$F$4)</f>
        <v>159.10996418603298</v>
      </c>
      <c r="K6384" s="51">
        <f t="array" ref="K6384">_xlfn.SUM(_xlfn.NORM.DIST($Q$3:$Q$1003,$F6384,$N6384,FALSE)*WindSpeedStep*$R$3:$R$1003)</f>
        <v>135.73943689982218</v>
      </c>
      <c r="L6384" s="51">
        <f t="array" ref="L6384">_xlfn.SUM(_xlfn.NORM.DIST($Q$3:$Q$1003,$F6384,$O6384,FALSE)*WindSpeedStep*$R$3:$R$1003)</f>
        <v>135.17940108586109</v>
      </c>
      <c r="N6384" s="43">
        <f t="shared" si="298"/>
        <v>0.46288841342808473</v>
      </c>
      <c r="O6384" s="43">
        <f t="shared" si="299"/>
        <v>0.43</v>
      </c>
    </row>
    <row r="6385" spans="5:15" x14ac:dyDescent="0.2">
      <c r="E6385" s="16" t="s">
        <v>1114</v>
      </c>
      <c r="F6385" s="22">
        <v>4.3051054999687741</v>
      </c>
      <c r="G6385" s="25">
        <v>0.12310964272625706</v>
      </c>
      <c r="H6385" s="3">
        <f t="shared" si="297"/>
        <v>124.78999999999482</v>
      </c>
      <c r="I6385" s="3">
        <f>MIN(H6385-K6385+L6385,'Power Look Up'!$F$4)</f>
        <v>129.1933207148536</v>
      </c>
      <c r="K6385" s="51">
        <f t="array" ref="K6385">_xlfn.SUM(_xlfn.NORM.DIST($Q$3:$Q$1003,$F6385,$N6385,FALSE)*WindSpeedStep*$R$3:$R$1003)</f>
        <v>87.662005028034116</v>
      </c>
      <c r="L6385" s="51">
        <f t="array" ref="L6385">_xlfn.SUM(_xlfn.NORM.DIST($Q$3:$Q$1003,$F6385,$O6385,FALSE)*WindSpeedStep*$R$3:$R$1003)</f>
        <v>92.065325742892895</v>
      </c>
      <c r="N6385" s="43">
        <f t="shared" si="298"/>
        <v>0.43051054999687743</v>
      </c>
      <c r="O6385" s="43">
        <f t="shared" si="299"/>
        <v>0.53</v>
      </c>
    </row>
    <row r="6386" spans="5:15" x14ac:dyDescent="0.2">
      <c r="E6386" s="16" t="s">
        <v>1115</v>
      </c>
      <c r="F6386" s="22">
        <v>4.0241741413384231</v>
      </c>
      <c r="G6386" s="25">
        <v>0.12921906004471523</v>
      </c>
      <c r="H6386" s="3">
        <f t="shared" si="297"/>
        <v>93.179999999995502</v>
      </c>
      <c r="I6386" s="3">
        <f>MIN(H6386-K6386+L6386,'Power Look Up'!$F$4)</f>
        <v>99.833405018814972</v>
      </c>
      <c r="K6386" s="51">
        <f t="array" ref="K6386">_xlfn.SUM(_xlfn.NORM.DIST($Q$3:$Q$1003,$F6386,$N6386,FALSE)*WindSpeedStep*$R$3:$R$1003)</f>
        <v>52.809778100542907</v>
      </c>
      <c r="L6386" s="51">
        <f t="array" ref="L6386">_xlfn.SUM(_xlfn.NORM.DIST($Q$3:$Q$1003,$F6386,$O6386,FALSE)*WindSpeedStep*$R$3:$R$1003)</f>
        <v>59.463183119362384</v>
      </c>
      <c r="N6386" s="43">
        <f t="shared" si="298"/>
        <v>0.40241741413384235</v>
      </c>
      <c r="O6386" s="43">
        <f t="shared" si="299"/>
        <v>0.52</v>
      </c>
    </row>
    <row r="6387" spans="5:15" x14ac:dyDescent="0.2">
      <c r="E6387" s="16" t="s">
        <v>1116</v>
      </c>
      <c r="F6387" s="22">
        <v>3.8942694005888758</v>
      </c>
      <c r="G6387" s="25">
        <v>0.15664042141197479</v>
      </c>
      <c r="H6387" s="3">
        <f t="shared" si="297"/>
        <v>80.989999999996456</v>
      </c>
      <c r="I6387" s="3">
        <f>MIN(H6387-K6387+L6387,'Power Look Up'!$F$4)</f>
        <v>93.497441682658049</v>
      </c>
      <c r="K6387" s="51">
        <f t="array" ref="K6387">_xlfn.SUM(_xlfn.NORM.DIST($Q$3:$Q$1003,$F6387,$N6387,FALSE)*WindSpeedStep*$R$3:$R$1003)</f>
        <v>40.1092804737427</v>
      </c>
      <c r="L6387" s="51">
        <f t="array" ref="L6387">_xlfn.SUM(_xlfn.NORM.DIST($Q$3:$Q$1003,$F6387,$O6387,FALSE)*WindSpeedStep*$R$3:$R$1003)</f>
        <v>52.616722156404293</v>
      </c>
      <c r="N6387" s="43">
        <f t="shared" si="298"/>
        <v>0.38942694005888762</v>
      </c>
      <c r="O6387" s="43">
        <f t="shared" si="299"/>
        <v>0.61</v>
      </c>
    </row>
    <row r="6388" spans="5:15" x14ac:dyDescent="0.2">
      <c r="E6388" s="16" t="s">
        <v>1117</v>
      </c>
      <c r="F6388" s="22">
        <v>4.4448290153691703</v>
      </c>
      <c r="G6388" s="25">
        <v>0.11024046106288804</v>
      </c>
      <c r="H6388" s="3">
        <f t="shared" si="297"/>
        <v>138.95999999999452</v>
      </c>
      <c r="I6388" s="3">
        <f>MIN(H6388-K6388+L6388,'Power Look Up'!$F$4)</f>
        <v>140.46668158574224</v>
      </c>
      <c r="K6388" s="51">
        <f t="array" ref="K6388">_xlfn.SUM(_xlfn.NORM.DIST($Q$3:$Q$1003,$F6388,$N6388,FALSE)*WindSpeedStep*$R$3:$R$1003)</f>
        <v>107.72948620634564</v>
      </c>
      <c r="L6388" s="51">
        <f t="array" ref="L6388">_xlfn.SUM(_xlfn.NORM.DIST($Q$3:$Q$1003,$F6388,$O6388,FALSE)*WindSpeedStep*$R$3:$R$1003)</f>
        <v>109.23616779209335</v>
      </c>
      <c r="N6388" s="43">
        <f t="shared" si="298"/>
        <v>0.44448290153691705</v>
      </c>
      <c r="O6388" s="43">
        <f t="shared" si="299"/>
        <v>0.49</v>
      </c>
    </row>
    <row r="6389" spans="5:15" x14ac:dyDescent="0.2">
      <c r="E6389" s="16" t="s">
        <v>1118</v>
      </c>
      <c r="F6389" s="22">
        <v>3.9752513587655409</v>
      </c>
      <c r="G6389" s="25">
        <v>0.14087159514207431</v>
      </c>
      <c r="H6389" s="3">
        <f t="shared" si="297"/>
        <v>89.179999999996284</v>
      </c>
      <c r="I6389" s="3">
        <f>MIN(H6389-K6389+L6389,'Power Look Up'!$F$4)</f>
        <v>98.450304624143456</v>
      </c>
      <c r="K6389" s="51">
        <f t="array" ref="K6389">_xlfn.SUM(_xlfn.NORM.DIST($Q$3:$Q$1003,$F6389,$N6389,FALSE)*WindSpeedStep*$R$3:$R$1003)</f>
        <v>47.741589326108105</v>
      </c>
      <c r="L6389" s="51">
        <f t="array" ref="L6389">_xlfn.SUM(_xlfn.NORM.DIST($Q$3:$Q$1003,$F6389,$O6389,FALSE)*WindSpeedStep*$R$3:$R$1003)</f>
        <v>57.011893950255278</v>
      </c>
      <c r="N6389" s="43">
        <f t="shared" si="298"/>
        <v>0.39752513587655414</v>
      </c>
      <c r="O6389" s="43">
        <f t="shared" si="299"/>
        <v>0.56000000000000005</v>
      </c>
    </row>
    <row r="6390" spans="5:15" x14ac:dyDescent="0.2">
      <c r="E6390" s="16" t="s">
        <v>1119</v>
      </c>
      <c r="F6390" s="22">
        <v>3.7391887976157872</v>
      </c>
      <c r="G6390" s="25">
        <v>0.12034695875397701</v>
      </c>
      <c r="H6390" s="3">
        <f t="shared" si="297"/>
        <v>67.339999999996749</v>
      </c>
      <c r="I6390" s="3">
        <f>MIN(H6390-K6390+L6390,'Power Look Up'!$F$4)</f>
        <v>71.000121915570446</v>
      </c>
      <c r="K6390" s="51">
        <f t="array" ref="K6390">_xlfn.SUM(_xlfn.NORM.DIST($Q$3:$Q$1003,$F6390,$N6390,FALSE)*WindSpeedStep*$R$3:$R$1003)</f>
        <v>28.180974889064636</v>
      </c>
      <c r="L6390" s="51">
        <f t="array" ref="L6390">_xlfn.SUM(_xlfn.NORM.DIST($Q$3:$Q$1003,$F6390,$O6390,FALSE)*WindSpeedStep*$R$3:$R$1003)</f>
        <v>31.84109680463833</v>
      </c>
      <c r="N6390" s="43">
        <f t="shared" si="298"/>
        <v>0.37391887976157873</v>
      </c>
      <c r="O6390" s="43">
        <f t="shared" si="299"/>
        <v>0.45</v>
      </c>
    </row>
    <row r="6391" spans="5:15" x14ac:dyDescent="0.2">
      <c r="E6391" s="16" t="s">
        <v>1120</v>
      </c>
      <c r="F6391" s="22">
        <v>3.6733683484178767</v>
      </c>
      <c r="G6391" s="25">
        <v>0.12250336947390954</v>
      </c>
      <c r="H6391" s="3">
        <f t="shared" si="297"/>
        <v>60.96999999999688</v>
      </c>
      <c r="I6391" s="3">
        <f>MIN(H6391-K6391+L6391,'Power Look Up'!$F$4)</f>
        <v>64.567209841468724</v>
      </c>
      <c r="K6391" s="51">
        <f t="array" ref="K6391">_xlfn.SUM(_xlfn.NORM.DIST($Q$3:$Q$1003,$F6391,$N6391,FALSE)*WindSpeedStep*$R$3:$R$1003)</f>
        <v>24.140278311983892</v>
      </c>
      <c r="L6391" s="51">
        <f t="array" ref="L6391">_xlfn.SUM(_xlfn.NORM.DIST($Q$3:$Q$1003,$F6391,$O6391,FALSE)*WindSpeedStep*$R$3:$R$1003)</f>
        <v>27.737488153455736</v>
      </c>
      <c r="N6391" s="43">
        <f t="shared" si="298"/>
        <v>0.3673368348417877</v>
      </c>
      <c r="O6391" s="43">
        <f t="shared" si="299"/>
        <v>0.45</v>
      </c>
    </row>
    <row r="6392" spans="5:15" x14ac:dyDescent="0.2">
      <c r="E6392" s="16" t="s">
        <v>1121</v>
      </c>
      <c r="F6392" s="22">
        <v>3.206387933391992</v>
      </c>
      <c r="G6392" s="25">
        <v>0.11227587162828458</v>
      </c>
      <c r="H6392" s="3">
        <f t="shared" si="297"/>
        <v>19.109999999997775</v>
      </c>
      <c r="I6392" s="3">
        <f>MIN(H6392-K6392+L6392,'Power Look Up'!$F$4)</f>
        <v>19.619212399266946</v>
      </c>
      <c r="K6392" s="51">
        <f t="array" ref="K6392">_xlfn.SUM(_xlfn.NORM.DIST($Q$3:$Q$1003,$F6392,$N6392,FALSE)*WindSpeedStep*$R$3:$R$1003)</f>
        <v>7.2230667911737996</v>
      </c>
      <c r="L6392" s="51">
        <f t="array" ref="L6392">_xlfn.SUM(_xlfn.NORM.DIST($Q$3:$Q$1003,$F6392,$O6392,FALSE)*WindSpeedStep*$R$3:$R$1003)</f>
        <v>7.7322791904429691</v>
      </c>
      <c r="N6392" s="43">
        <f t="shared" si="298"/>
        <v>0.3206387933391992</v>
      </c>
      <c r="O6392" s="43">
        <f t="shared" si="299"/>
        <v>0.36</v>
      </c>
    </row>
    <row r="6393" spans="5:15" x14ac:dyDescent="0.2">
      <c r="E6393" s="16" t="s">
        <v>1122</v>
      </c>
      <c r="F6393" s="22">
        <v>4.8237763874986763</v>
      </c>
      <c r="G6393" s="25">
        <v>0.12231081057758958</v>
      </c>
      <c r="H6393" s="3">
        <f t="shared" si="297"/>
        <v>180.37999999999363</v>
      </c>
      <c r="I6393" s="3">
        <f>MIN(H6393-K6393+L6393,'Power Look Up'!$F$4)</f>
        <v>181.91597069360608</v>
      </c>
      <c r="K6393" s="51">
        <f t="array" ref="K6393">_xlfn.SUM(_xlfn.NORM.DIST($Q$3:$Q$1003,$F6393,$N6393,FALSE)*WindSpeedStep*$R$3:$R$1003)</f>
        <v>166.41474969128342</v>
      </c>
      <c r="L6393" s="51">
        <f t="array" ref="L6393">_xlfn.SUM(_xlfn.NORM.DIST($Q$3:$Q$1003,$F6393,$O6393,FALSE)*WindSpeedStep*$R$3:$R$1003)</f>
        <v>167.95072038489587</v>
      </c>
      <c r="N6393" s="43">
        <f t="shared" si="298"/>
        <v>0.48237763874986767</v>
      </c>
      <c r="O6393" s="43">
        <f t="shared" si="299"/>
        <v>0.59</v>
      </c>
    </row>
    <row r="6394" spans="5:15" x14ac:dyDescent="0.2">
      <c r="E6394" s="16" t="s">
        <v>1123</v>
      </c>
      <c r="F6394" s="22">
        <v>4.2947743083795134</v>
      </c>
      <c r="G6394" s="25">
        <v>7.6837564981270048E-2</v>
      </c>
      <c r="H6394" s="3">
        <f t="shared" si="297"/>
        <v>122.60999999999487</v>
      </c>
      <c r="I6394" s="3">
        <f>MIN(H6394-K6394+L6394,'Power Look Up'!$F$4)</f>
        <v>118.58425443968704</v>
      </c>
      <c r="K6394" s="51">
        <f t="array" ref="K6394">_xlfn.SUM(_xlfn.NORM.DIST($Q$3:$Q$1003,$F6394,$N6394,FALSE)*WindSpeedStep*$R$3:$R$1003)</f>
        <v>86.235587432868769</v>
      </c>
      <c r="L6394" s="51">
        <f t="array" ref="L6394">_xlfn.SUM(_xlfn.NORM.DIST($Q$3:$Q$1003,$F6394,$O6394,FALSE)*WindSpeedStep*$R$3:$R$1003)</f>
        <v>82.209841872560943</v>
      </c>
      <c r="N6394" s="43">
        <f t="shared" si="298"/>
        <v>0.42947743083795137</v>
      </c>
      <c r="O6394" s="43">
        <f t="shared" si="299"/>
        <v>0.32999999999999996</v>
      </c>
    </row>
    <row r="6395" spans="5:15" x14ac:dyDescent="0.2">
      <c r="E6395" s="16" t="s">
        <v>1124</v>
      </c>
      <c r="F6395" s="22">
        <v>4.4521593031856606</v>
      </c>
      <c r="G6395" s="25">
        <v>0.14150437059815338</v>
      </c>
      <c r="H6395" s="3">
        <f t="shared" si="297"/>
        <v>140.0499999999945</v>
      </c>
      <c r="I6395" s="3">
        <f>MIN(H6395-K6395+L6395,'Power Look Up'!$F$4)</f>
        <v>146.82202728540165</v>
      </c>
      <c r="K6395" s="51">
        <f t="array" ref="K6395">_xlfn.SUM(_xlfn.NORM.DIST($Q$3:$Q$1003,$F6395,$N6395,FALSE)*WindSpeedStep*$R$3:$R$1003)</f>
        <v>108.81646817029848</v>
      </c>
      <c r="L6395" s="51">
        <f t="array" ref="L6395">_xlfn.SUM(_xlfn.NORM.DIST($Q$3:$Q$1003,$F6395,$O6395,FALSE)*WindSpeedStep*$R$3:$R$1003)</f>
        <v>115.58849545570561</v>
      </c>
      <c r="N6395" s="43">
        <f t="shared" si="298"/>
        <v>0.4452159303185661</v>
      </c>
      <c r="O6395" s="43">
        <f t="shared" si="299"/>
        <v>0.63</v>
      </c>
    </row>
    <row r="6396" spans="5:15" x14ac:dyDescent="0.2">
      <c r="E6396" s="16" t="s">
        <v>1125</v>
      </c>
      <c r="F6396" s="22">
        <v>4.3994911036405435</v>
      </c>
      <c r="G6396" s="25">
        <v>7.0462695047497081E-2</v>
      </c>
      <c r="H6396" s="3">
        <f t="shared" si="297"/>
        <v>134.59999999999462</v>
      </c>
      <c r="I6396" s="3">
        <f>MIN(H6396-K6396+L6396,'Power Look Up'!$F$4)</f>
        <v>130.71056494221659</v>
      </c>
      <c r="K6396" s="51">
        <f t="array" ref="K6396">_xlfn.SUM(_xlfn.NORM.DIST($Q$3:$Q$1003,$F6396,$N6396,FALSE)*WindSpeedStep*$R$3:$R$1003)</f>
        <v>101.07484928211551</v>
      </c>
      <c r="L6396" s="51">
        <f t="array" ref="L6396">_xlfn.SUM(_xlfn.NORM.DIST($Q$3:$Q$1003,$F6396,$O6396,FALSE)*WindSpeedStep*$R$3:$R$1003)</f>
        <v>97.185414224337464</v>
      </c>
      <c r="N6396" s="43">
        <f t="shared" si="298"/>
        <v>0.43994911036405437</v>
      </c>
      <c r="O6396" s="43">
        <f t="shared" si="299"/>
        <v>0.31</v>
      </c>
    </row>
    <row r="6397" spans="5:15" x14ac:dyDescent="0.2">
      <c r="E6397" s="16" t="s">
        <v>1126</v>
      </c>
      <c r="F6397" s="22">
        <v>4.138428518418678</v>
      </c>
      <c r="G6397" s="25">
        <v>0.14739894558649649</v>
      </c>
      <c r="H6397" s="3">
        <f t="shared" si="297"/>
        <v>106.25999999999522</v>
      </c>
      <c r="I6397" s="3">
        <f>MIN(H6397-K6397+L6397,'Power Look Up'!$F$4)</f>
        <v>116.8262550955898</v>
      </c>
      <c r="K6397" s="51">
        <f t="array" ref="K6397">_xlfn.SUM(_xlfn.NORM.DIST($Q$3:$Q$1003,$F6397,$N6397,FALSE)*WindSpeedStep*$R$3:$R$1003)</f>
        <v>65.896010780210645</v>
      </c>
      <c r="L6397" s="51">
        <f t="array" ref="L6397">_xlfn.SUM(_xlfn.NORM.DIST($Q$3:$Q$1003,$F6397,$O6397,FALSE)*WindSpeedStep*$R$3:$R$1003)</f>
        <v>76.46226587580523</v>
      </c>
      <c r="N6397" s="43">
        <f t="shared" si="298"/>
        <v>0.41384285184186781</v>
      </c>
      <c r="O6397" s="43">
        <f t="shared" si="299"/>
        <v>0.61</v>
      </c>
    </row>
    <row r="6398" spans="5:15" x14ac:dyDescent="0.2">
      <c r="E6398" s="16" t="s">
        <v>1127</v>
      </c>
      <c r="F6398" s="22">
        <v>4.4867794562294829</v>
      </c>
      <c r="G6398" s="25">
        <v>0.10475219577540143</v>
      </c>
      <c r="H6398" s="3">
        <f t="shared" si="297"/>
        <v>144.4099999999944</v>
      </c>
      <c r="I6398" s="3">
        <f>MIN(H6398-K6398+L6398,'Power Look Up'!$F$4)</f>
        <v>145.03204187131189</v>
      </c>
      <c r="K6398" s="51">
        <f t="array" ref="K6398">_xlfn.SUM(_xlfn.NORM.DIST($Q$3:$Q$1003,$F6398,$N6398,FALSE)*WindSpeedStep*$R$3:$R$1003)</f>
        <v>113.9878572577813</v>
      </c>
      <c r="L6398" s="51">
        <f t="array" ref="L6398">_xlfn.SUM(_xlfn.NORM.DIST($Q$3:$Q$1003,$F6398,$O6398,FALSE)*WindSpeedStep*$R$3:$R$1003)</f>
        <v>114.60989912909879</v>
      </c>
      <c r="N6398" s="43">
        <f t="shared" si="298"/>
        <v>0.44867794562294833</v>
      </c>
      <c r="O6398" s="43">
        <f t="shared" si="299"/>
        <v>0.47</v>
      </c>
    </row>
    <row r="6399" spans="5:15" x14ac:dyDescent="0.2">
      <c r="E6399" s="16" t="s">
        <v>1128</v>
      </c>
      <c r="F6399" s="22">
        <v>4.1544140405650536</v>
      </c>
      <c r="G6399" s="25">
        <v>9.3876054767751321E-2</v>
      </c>
      <c r="H6399" s="3">
        <f t="shared" si="297"/>
        <v>107.34999999999519</v>
      </c>
      <c r="I6399" s="3">
        <f>MIN(H6399-K6399+L6399,'Power Look Up'!$F$4)</f>
        <v>106.02959383702262</v>
      </c>
      <c r="K6399" s="51">
        <f t="array" ref="K6399">_xlfn.SUM(_xlfn.NORM.DIST($Q$3:$Q$1003,$F6399,$N6399,FALSE)*WindSpeedStep*$R$3:$R$1003)</f>
        <v>67.85626767063242</v>
      </c>
      <c r="L6399" s="51">
        <f t="array" ref="L6399">_xlfn.SUM(_xlfn.NORM.DIST($Q$3:$Q$1003,$F6399,$O6399,FALSE)*WindSpeedStep*$R$3:$R$1003)</f>
        <v>66.535861507659845</v>
      </c>
      <c r="N6399" s="43">
        <f t="shared" si="298"/>
        <v>0.41544140405650537</v>
      </c>
      <c r="O6399" s="43">
        <f t="shared" si="299"/>
        <v>0.39</v>
      </c>
    </row>
    <row r="6400" spans="5:15" x14ac:dyDescent="0.2">
      <c r="E6400" s="16" t="s">
        <v>1129</v>
      </c>
      <c r="F6400" s="22">
        <v>4.942458451286285</v>
      </c>
      <c r="G6400" s="25">
        <v>4.8558830057041653E-2</v>
      </c>
      <c r="H6400" s="3">
        <f t="shared" si="297"/>
        <v>193.45999999999336</v>
      </c>
      <c r="I6400" s="3">
        <f>MIN(H6400-K6400+L6400,'Power Look Up'!$F$4)</f>
        <v>193.93088651233111</v>
      </c>
      <c r="K6400" s="51">
        <f t="array" ref="K6400">_xlfn.SUM(_xlfn.NORM.DIST($Q$3:$Q$1003,$F6400,$N6400,FALSE)*WindSpeedStep*$R$3:$R$1003)</f>
        <v>185.33825627351553</v>
      </c>
      <c r="L6400" s="51">
        <f t="array" ref="L6400">_xlfn.SUM(_xlfn.NORM.DIST($Q$3:$Q$1003,$F6400,$O6400,FALSE)*WindSpeedStep*$R$3:$R$1003)</f>
        <v>185.80914278585328</v>
      </c>
      <c r="N6400" s="43">
        <f t="shared" si="298"/>
        <v>0.49424584512862851</v>
      </c>
      <c r="O6400" s="43">
        <f t="shared" si="299"/>
        <v>0.24</v>
      </c>
    </row>
    <row r="6401" spans="5:15" x14ac:dyDescent="0.2">
      <c r="E6401" s="16" t="s">
        <v>1130</v>
      </c>
      <c r="F6401" s="22">
        <v>5.1804109292218721</v>
      </c>
      <c r="G6401" s="25">
        <v>5.0189068695956428E-2</v>
      </c>
      <c r="H6401" s="3">
        <f t="shared" si="297"/>
        <v>229.15999999998931</v>
      </c>
      <c r="I6401" s="3">
        <f>MIN(H6401-K6401+L6401,'Power Look Up'!$F$4)</f>
        <v>229.34888769209613</v>
      </c>
      <c r="K6401" s="51">
        <f t="array" ref="K6401">_xlfn.SUM(_xlfn.NORM.DIST($Q$3:$Q$1003,$F6401,$N6401,FALSE)*WindSpeedStep*$R$3:$R$1003)</f>
        <v>223.66733139811305</v>
      </c>
      <c r="L6401" s="51">
        <f t="array" ref="L6401">_xlfn.SUM(_xlfn.NORM.DIST($Q$3:$Q$1003,$F6401,$O6401,FALSE)*WindSpeedStep*$R$3:$R$1003)</f>
        <v>223.85621909021987</v>
      </c>
      <c r="N6401" s="43">
        <f t="shared" si="298"/>
        <v>0.51804109292218725</v>
      </c>
      <c r="O6401" s="43">
        <f t="shared" si="299"/>
        <v>0.26</v>
      </c>
    </row>
    <row r="6402" spans="5:15" x14ac:dyDescent="0.2">
      <c r="E6402" s="16" t="s">
        <v>1131</v>
      </c>
      <c r="F6402" s="22">
        <v>5.4759705323942844</v>
      </c>
      <c r="G6402" s="25">
        <v>3.6523206035689364E-2</v>
      </c>
      <c r="H6402" s="3">
        <f t="shared" si="297"/>
        <v>277.75999999998828</v>
      </c>
      <c r="I6402" s="3">
        <f>MIN(H6402-K6402+L6402,'Power Look Up'!$F$4)</f>
        <v>275.2701220454997</v>
      </c>
      <c r="K6402" s="51">
        <f t="array" ref="K6402">_xlfn.SUM(_xlfn.NORM.DIST($Q$3:$Q$1003,$F6402,$N6402,FALSE)*WindSpeedStep*$R$3:$R$1003)</f>
        <v>272.57640610348426</v>
      </c>
      <c r="L6402" s="51">
        <f t="array" ref="L6402">_xlfn.SUM(_xlfn.NORM.DIST($Q$3:$Q$1003,$F6402,$O6402,FALSE)*WindSpeedStep*$R$3:$R$1003)</f>
        <v>270.08652814899568</v>
      </c>
      <c r="N6402" s="43">
        <f t="shared" si="298"/>
        <v>0.54759705323942842</v>
      </c>
      <c r="O6402" s="43">
        <f t="shared" si="299"/>
        <v>0.20000000000000004</v>
      </c>
    </row>
    <row r="6403" spans="5:15" x14ac:dyDescent="0.2">
      <c r="E6403" s="16" t="s">
        <v>1132</v>
      </c>
      <c r="F6403" s="22">
        <v>5.2095014137481161</v>
      </c>
      <c r="G6403" s="25">
        <v>7.2943640824659789E-2</v>
      </c>
      <c r="H6403" s="3">
        <f t="shared" ref="H6403:H6466" si="300">INDEX(PowerArray,MIN(MaximumPowerIndex,ROUND(F6403*100,0)))</f>
        <v>234.01999999998921</v>
      </c>
      <c r="I6403" s="3">
        <f>MIN(H6403-K6403+L6403,'Power Look Up'!$F$4)</f>
        <v>233.70279141190539</v>
      </c>
      <c r="K6403" s="51">
        <f t="array" ref="K6403">_xlfn.SUM(_xlfn.NORM.DIST($Q$3:$Q$1003,$F6403,$N6403,FALSE)*WindSpeedStep*$R$3:$R$1003)</f>
        <v>228.39938498105164</v>
      </c>
      <c r="L6403" s="51">
        <f t="array" ref="L6403">_xlfn.SUM(_xlfn.NORM.DIST($Q$3:$Q$1003,$F6403,$O6403,FALSE)*WindSpeedStep*$R$3:$R$1003)</f>
        <v>228.08217639296782</v>
      </c>
      <c r="N6403" s="43">
        <f t="shared" ref="N6403:N6466" si="301">ReferenceTurbulence*F6403</f>
        <v>0.52095014137481166</v>
      </c>
      <c r="O6403" s="43">
        <f t="shared" ref="O6403:O6466" si="302">F6403*G6403</f>
        <v>0.37999999999999995</v>
      </c>
    </row>
    <row r="6404" spans="5:15" x14ac:dyDescent="0.2">
      <c r="E6404" s="16" t="s">
        <v>1133</v>
      </c>
      <c r="F6404" s="22">
        <v>4.3159786325567522</v>
      </c>
      <c r="G6404" s="25">
        <v>4.6339432380720934E-2</v>
      </c>
      <c r="H6404" s="3">
        <f t="shared" si="300"/>
        <v>125.87999999999479</v>
      </c>
      <c r="I6404" s="3">
        <f>MIN(H6404-K6404+L6404,'Power Look Up'!$F$4)</f>
        <v>118.5136980661224</v>
      </c>
      <c r="K6404" s="51">
        <f t="array" ref="K6404">_xlfn.SUM(_xlfn.NORM.DIST($Q$3:$Q$1003,$F6404,$N6404,FALSE)*WindSpeedStep*$R$3:$R$1003)</f>
        <v>89.172814303326888</v>
      </c>
      <c r="L6404" s="51">
        <f t="array" ref="L6404">_xlfn.SUM(_xlfn.NORM.DIST($Q$3:$Q$1003,$F6404,$O6404,FALSE)*WindSpeedStep*$R$3:$R$1003)</f>
        <v>81.806512369454495</v>
      </c>
      <c r="N6404" s="43">
        <f t="shared" si="301"/>
        <v>0.43159786325567523</v>
      </c>
      <c r="O6404" s="43">
        <f t="shared" si="302"/>
        <v>0.2</v>
      </c>
    </row>
    <row r="6405" spans="5:15" x14ac:dyDescent="0.2">
      <c r="E6405" s="16" t="s">
        <v>1134</v>
      </c>
      <c r="F6405" s="22">
        <v>5.03</v>
      </c>
      <c r="G6405" s="25">
        <v>6.7594433399602388E-2</v>
      </c>
      <c r="H6405" s="3">
        <f t="shared" si="300"/>
        <v>204.85999999998984</v>
      </c>
      <c r="I6405" s="3">
        <f>MIN(H6405-K6405+L6405,'Power Look Up'!$F$4)</f>
        <v>204.94341930981193</v>
      </c>
      <c r="K6405" s="51">
        <f t="array" ref="K6405">_xlfn.SUM(_xlfn.NORM.DIST($Q$3:$Q$1003,$F6405,$N6405,FALSE)*WindSpeedStep*$R$3:$R$1003)</f>
        <v>199.37449548615106</v>
      </c>
      <c r="L6405" s="51">
        <f t="array" ref="L6405">_xlfn.SUM(_xlfn.NORM.DIST($Q$3:$Q$1003,$F6405,$O6405,FALSE)*WindSpeedStep*$R$3:$R$1003)</f>
        <v>199.45791479597315</v>
      </c>
      <c r="N6405" s="43">
        <f t="shared" si="301"/>
        <v>0.503</v>
      </c>
      <c r="O6405" s="43">
        <f t="shared" si="302"/>
        <v>0.34</v>
      </c>
    </row>
    <row r="6406" spans="5:15" x14ac:dyDescent="0.2">
      <c r="E6406" s="16" t="s">
        <v>1135</v>
      </c>
      <c r="F6406" s="22">
        <v>5.9744714488760469</v>
      </c>
      <c r="G6406" s="25">
        <v>4.519228224796254E-2</v>
      </c>
      <c r="H6406" s="3">
        <f t="shared" si="300"/>
        <v>357.13999999998657</v>
      </c>
      <c r="I6406" s="3">
        <f>MIN(H6406-K6406+L6406,'Power Look Up'!$F$4)</f>
        <v>348.04926809194109</v>
      </c>
      <c r="K6406" s="51">
        <f t="array" ref="K6406">_xlfn.SUM(_xlfn.NORM.DIST($Q$3:$Q$1003,$F6406,$N6406,FALSE)*WindSpeedStep*$R$3:$R$1003)</f>
        <v>362.39160056655584</v>
      </c>
      <c r="L6406" s="51">
        <f t="array" ref="L6406">_xlfn.SUM(_xlfn.NORM.DIST($Q$3:$Q$1003,$F6406,$O6406,FALSE)*WindSpeedStep*$R$3:$R$1003)</f>
        <v>353.30086865851035</v>
      </c>
      <c r="N6406" s="43">
        <f t="shared" si="301"/>
        <v>0.59744714488760475</v>
      </c>
      <c r="O6406" s="43">
        <f t="shared" si="302"/>
        <v>0.27</v>
      </c>
    </row>
    <row r="6407" spans="5:15" x14ac:dyDescent="0.2">
      <c r="E6407" s="16" t="s">
        <v>1136</v>
      </c>
      <c r="F6407" s="22">
        <v>6.4798608358742689</v>
      </c>
      <c r="G6407" s="25">
        <v>4.0124318497793875E-2</v>
      </c>
      <c r="H6407" s="3">
        <f t="shared" si="300"/>
        <v>470.47999999997882</v>
      </c>
      <c r="I6407" s="3">
        <f>MIN(H6407-K6407+L6407,'Power Look Up'!$F$4)</f>
        <v>459.50496814959104</v>
      </c>
      <c r="K6407" s="51">
        <f t="array" ref="K6407">_xlfn.SUM(_xlfn.NORM.DIST($Q$3:$Q$1003,$F6407,$N6407,FALSE)*WindSpeedStep*$R$3:$R$1003)</f>
        <v>467.80856616196621</v>
      </c>
      <c r="L6407" s="51">
        <f t="array" ref="L6407">_xlfn.SUM(_xlfn.NORM.DIST($Q$3:$Q$1003,$F6407,$O6407,FALSE)*WindSpeedStep*$R$3:$R$1003)</f>
        <v>456.83353431157843</v>
      </c>
      <c r="N6407" s="43">
        <f t="shared" si="301"/>
        <v>0.64798608358742693</v>
      </c>
      <c r="O6407" s="43">
        <f t="shared" si="302"/>
        <v>0.26</v>
      </c>
    </row>
    <row r="6408" spans="5:15" x14ac:dyDescent="0.2">
      <c r="E6408" s="16" t="s">
        <v>1137</v>
      </c>
      <c r="F6408" s="22">
        <v>6.8858491693831683</v>
      </c>
      <c r="G6408" s="25">
        <v>4.0663103868870003E-2</v>
      </c>
      <c r="H6408" s="3">
        <f t="shared" si="300"/>
        <v>563.13999999997691</v>
      </c>
      <c r="I6408" s="3">
        <f>MIN(H6408-K6408+L6408,'Power Look Up'!$F$4)</f>
        <v>548.40911326558728</v>
      </c>
      <c r="K6408" s="51">
        <f t="array" ref="K6408">_xlfn.SUM(_xlfn.NORM.DIST($Q$3:$Q$1003,$F6408,$N6408,FALSE)*WindSpeedStep*$R$3:$R$1003)</f>
        <v>564.9220521679747</v>
      </c>
      <c r="L6408" s="51">
        <f t="array" ref="L6408">_xlfn.SUM(_xlfn.NORM.DIST($Q$3:$Q$1003,$F6408,$O6408,FALSE)*WindSpeedStep*$R$3:$R$1003)</f>
        <v>550.19116543358507</v>
      </c>
      <c r="N6408" s="43">
        <f t="shared" si="301"/>
        <v>0.68858491693831692</v>
      </c>
      <c r="O6408" s="43">
        <f t="shared" si="302"/>
        <v>0.28000000000000003</v>
      </c>
    </row>
    <row r="6409" spans="5:15" x14ac:dyDescent="0.2">
      <c r="E6409" s="16" t="s">
        <v>1138</v>
      </c>
      <c r="F6409" s="22">
        <v>7.3190974726435334</v>
      </c>
      <c r="G6409" s="25">
        <v>3.0058350885787528E-2</v>
      </c>
      <c r="H6409" s="3">
        <f t="shared" si="300"/>
        <v>684.3199999999664</v>
      </c>
      <c r="I6409" s="3">
        <f>MIN(H6409-K6409+L6409,'Power Look Up'!$F$4)</f>
        <v>667.27172361786336</v>
      </c>
      <c r="K6409" s="51">
        <f t="array" ref="K6409">_xlfn.SUM(_xlfn.NORM.DIST($Q$3:$Q$1003,$F6409,$N6409,FALSE)*WindSpeedStep*$R$3:$R$1003)</f>
        <v>681.5578376892571</v>
      </c>
      <c r="L6409" s="51">
        <f t="array" ref="L6409">_xlfn.SUM(_xlfn.NORM.DIST($Q$3:$Q$1003,$F6409,$O6409,FALSE)*WindSpeedStep*$R$3:$R$1003)</f>
        <v>664.50956130715406</v>
      </c>
      <c r="N6409" s="43">
        <f t="shared" si="301"/>
        <v>0.73190974726435343</v>
      </c>
      <c r="O6409" s="43">
        <f t="shared" si="302"/>
        <v>0.22</v>
      </c>
    </row>
    <row r="6410" spans="5:15" x14ac:dyDescent="0.2">
      <c r="E6410" s="16" t="s">
        <v>1139</v>
      </c>
      <c r="F6410" s="22">
        <v>7.4510172655381446</v>
      </c>
      <c r="G6410" s="25">
        <v>3.2210366913257467E-2</v>
      </c>
      <c r="H6410" s="3">
        <f t="shared" si="300"/>
        <v>723.4499999999656</v>
      </c>
      <c r="I6410" s="3">
        <f>MIN(H6410-K6410+L6410,'Power Look Up'!$F$4)</f>
        <v>706.49670447487927</v>
      </c>
      <c r="K6410" s="51">
        <f t="array" ref="K6410">_xlfn.SUM(_xlfn.NORM.DIST($Q$3:$Q$1003,$F6410,$N6410,FALSE)*WindSpeedStep*$R$3:$R$1003)</f>
        <v>719.80810038644893</v>
      </c>
      <c r="L6410" s="51">
        <f t="array" ref="L6410">_xlfn.SUM(_xlfn.NORM.DIST($Q$3:$Q$1003,$F6410,$O6410,FALSE)*WindSpeedStep*$R$3:$R$1003)</f>
        <v>702.8548048613626</v>
      </c>
      <c r="N6410" s="43">
        <f t="shared" si="301"/>
        <v>0.74510172655381446</v>
      </c>
      <c r="O6410" s="43">
        <f t="shared" si="302"/>
        <v>0.24</v>
      </c>
    </row>
    <row r="6411" spans="5:15" x14ac:dyDescent="0.2">
      <c r="E6411" s="16" t="s">
        <v>1140</v>
      </c>
      <c r="F6411" s="22">
        <v>7.2801134068139248</v>
      </c>
      <c r="G6411" s="25">
        <v>3.5713729370843224E-2</v>
      </c>
      <c r="H6411" s="3">
        <f t="shared" si="300"/>
        <v>672.27999999996666</v>
      </c>
      <c r="I6411" s="3">
        <f>MIN(H6411-K6411+L6411,'Power Look Up'!$F$4)</f>
        <v>655.71578204132516</v>
      </c>
      <c r="K6411" s="51">
        <f t="array" ref="K6411">_xlfn.SUM(_xlfn.NORM.DIST($Q$3:$Q$1003,$F6411,$N6411,FALSE)*WindSpeedStep*$R$3:$R$1003)</f>
        <v>670.50126917512</v>
      </c>
      <c r="L6411" s="51">
        <f t="array" ref="L6411">_xlfn.SUM(_xlfn.NORM.DIST($Q$3:$Q$1003,$F6411,$O6411,FALSE)*WindSpeedStep*$R$3:$R$1003)</f>
        <v>653.93705121647849</v>
      </c>
      <c r="N6411" s="43">
        <f t="shared" si="301"/>
        <v>0.7280113406813925</v>
      </c>
      <c r="O6411" s="43">
        <f t="shared" si="302"/>
        <v>0.26</v>
      </c>
    </row>
    <row r="6412" spans="5:15" x14ac:dyDescent="0.2">
      <c r="E6412" s="16" t="s">
        <v>1141</v>
      </c>
      <c r="F6412" s="22">
        <v>7.1503302309270378</v>
      </c>
      <c r="G6412" s="25">
        <v>5.5941472223184324E-2</v>
      </c>
      <c r="H6412" s="3">
        <f t="shared" si="300"/>
        <v>633.14999999996746</v>
      </c>
      <c r="I6412" s="3">
        <f>MIN(H6412-K6412+L6412,'Power Look Up'!$F$4)</f>
        <v>620.40058515262012</v>
      </c>
      <c r="K6412" s="51">
        <f t="array" ref="K6412">_xlfn.SUM(_xlfn.NORM.DIST($Q$3:$Q$1003,$F6412,$N6412,FALSE)*WindSpeedStep*$R$3:$R$1003)</f>
        <v>634.49797856930979</v>
      </c>
      <c r="L6412" s="51">
        <f t="array" ref="L6412">_xlfn.SUM(_xlfn.NORM.DIST($Q$3:$Q$1003,$F6412,$O6412,FALSE)*WindSpeedStep*$R$3:$R$1003)</f>
        <v>621.74856372196246</v>
      </c>
      <c r="N6412" s="43">
        <f t="shared" si="301"/>
        <v>0.71503302309270378</v>
      </c>
      <c r="O6412" s="43">
        <f t="shared" si="302"/>
        <v>0.4</v>
      </c>
    </row>
    <row r="6413" spans="5:15" x14ac:dyDescent="0.2">
      <c r="E6413" s="16" t="s">
        <v>1142</v>
      </c>
      <c r="F6413" s="22">
        <v>6.5845485511881909</v>
      </c>
      <c r="G6413" s="25">
        <v>4.4042503103370552E-2</v>
      </c>
      <c r="H6413" s="3">
        <f t="shared" si="300"/>
        <v>493.07999999997833</v>
      </c>
      <c r="I6413" s="3">
        <f>MIN(H6413-K6413+L6413,'Power Look Up'!$F$4)</f>
        <v>481.6339253525324</v>
      </c>
      <c r="K6413" s="51">
        <f t="array" ref="K6413">_xlfn.SUM(_xlfn.NORM.DIST($Q$3:$Q$1003,$F6413,$N6413,FALSE)*WindSpeedStep*$R$3:$R$1003)</f>
        <v>491.74929837293166</v>
      </c>
      <c r="L6413" s="51">
        <f t="array" ref="L6413">_xlfn.SUM(_xlfn.NORM.DIST($Q$3:$Q$1003,$F6413,$O6413,FALSE)*WindSpeedStep*$R$3:$R$1003)</f>
        <v>480.30322372548574</v>
      </c>
      <c r="N6413" s="43">
        <f t="shared" si="301"/>
        <v>0.65845485511881918</v>
      </c>
      <c r="O6413" s="43">
        <f t="shared" si="302"/>
        <v>0.28999999999999998</v>
      </c>
    </row>
    <row r="6414" spans="5:15" x14ac:dyDescent="0.2">
      <c r="E6414" s="16" t="s">
        <v>1143</v>
      </c>
      <c r="F6414" s="22">
        <v>6.3940056515955117</v>
      </c>
      <c r="G6414" s="25">
        <v>0.10322167917310311</v>
      </c>
      <c r="H6414" s="3">
        <f t="shared" si="300"/>
        <v>450.13999999997924</v>
      </c>
      <c r="I6414" s="3">
        <f>MIN(H6414-K6414+L6414,'Power Look Up'!$F$4)</f>
        <v>450.99007337237265</v>
      </c>
      <c r="K6414" s="51">
        <f t="array" ref="K6414">_xlfn.SUM(_xlfn.NORM.DIST($Q$3:$Q$1003,$F6414,$N6414,FALSE)*WindSpeedStep*$R$3:$R$1003)</f>
        <v>448.73177139237492</v>
      </c>
      <c r="L6414" s="51">
        <f t="array" ref="L6414">_xlfn.SUM(_xlfn.NORM.DIST($Q$3:$Q$1003,$F6414,$O6414,FALSE)*WindSpeedStep*$R$3:$R$1003)</f>
        <v>449.58184476476833</v>
      </c>
      <c r="N6414" s="43">
        <f t="shared" si="301"/>
        <v>0.63940056515955124</v>
      </c>
      <c r="O6414" s="43">
        <f t="shared" si="302"/>
        <v>0.66</v>
      </c>
    </row>
    <row r="6415" spans="5:15" x14ac:dyDescent="0.2">
      <c r="E6415" s="16" t="s">
        <v>1144</v>
      </c>
      <c r="F6415" s="22">
        <v>5.952157997852165</v>
      </c>
      <c r="G6415" s="25">
        <v>9.2403461097381387E-2</v>
      </c>
      <c r="H6415" s="3">
        <f t="shared" si="300"/>
        <v>353.89999999998668</v>
      </c>
      <c r="I6415" s="3">
        <f>MIN(H6415-K6415+L6415,'Power Look Up'!$F$4)</f>
        <v>352.53865504909385</v>
      </c>
      <c r="K6415" s="51">
        <f t="array" ref="K6415">_xlfn.SUM(_xlfn.NORM.DIST($Q$3:$Q$1003,$F6415,$N6415,FALSE)*WindSpeedStep*$R$3:$R$1003)</f>
        <v>358.10111386653602</v>
      </c>
      <c r="L6415" s="51">
        <f t="array" ref="L6415">_xlfn.SUM(_xlfn.NORM.DIST($Q$3:$Q$1003,$F6415,$O6415,FALSE)*WindSpeedStep*$R$3:$R$1003)</f>
        <v>356.7397689156432</v>
      </c>
      <c r="N6415" s="43">
        <f t="shared" si="301"/>
        <v>0.59521579978521655</v>
      </c>
      <c r="O6415" s="43">
        <f t="shared" si="302"/>
        <v>0.55000000000000004</v>
      </c>
    </row>
    <row r="6416" spans="5:15" x14ac:dyDescent="0.2">
      <c r="E6416" s="16" t="s">
        <v>1145</v>
      </c>
      <c r="F6416" s="22">
        <v>6.6200144616192569</v>
      </c>
      <c r="G6416" s="25">
        <v>0.11782451602216167</v>
      </c>
      <c r="H6416" s="3">
        <f t="shared" si="300"/>
        <v>502.11999999997818</v>
      </c>
      <c r="I6416" s="3">
        <f>MIN(H6416-K6416+L6416,'Power Look Up'!$F$4)</f>
        <v>507.73827417828522</v>
      </c>
      <c r="K6416" s="51">
        <f t="array" ref="K6416">_xlfn.SUM(_xlfn.NORM.DIST($Q$3:$Q$1003,$F6416,$N6416,FALSE)*WindSpeedStep*$R$3:$R$1003)</f>
        <v>500.03136226472844</v>
      </c>
      <c r="L6416" s="51">
        <f t="array" ref="L6416">_xlfn.SUM(_xlfn.NORM.DIST($Q$3:$Q$1003,$F6416,$O6416,FALSE)*WindSpeedStep*$R$3:$R$1003)</f>
        <v>505.64963644303549</v>
      </c>
      <c r="N6416" s="43">
        <f t="shared" si="301"/>
        <v>0.66200144616192569</v>
      </c>
      <c r="O6416" s="43">
        <f t="shared" si="302"/>
        <v>0.78</v>
      </c>
    </row>
    <row r="6417" spans="5:15" x14ac:dyDescent="0.2">
      <c r="E6417" s="16" t="s">
        <v>1146</v>
      </c>
      <c r="F6417" s="22">
        <v>7.7720154155167114</v>
      </c>
      <c r="G6417" s="25">
        <v>3.3453356188783923E-2</v>
      </c>
      <c r="H6417" s="3">
        <f t="shared" si="300"/>
        <v>819.76999999996349</v>
      </c>
      <c r="I6417" s="3">
        <f>MIN(H6417-K6417+L6417,'Power Look Up'!$F$4)</f>
        <v>799.85127451903463</v>
      </c>
      <c r="K6417" s="51">
        <f t="array" ref="K6417">_xlfn.SUM(_xlfn.NORM.DIST($Q$3:$Q$1003,$F6417,$N6417,FALSE)*WindSpeedStep*$R$3:$R$1003)</f>
        <v>818.33178703414603</v>
      </c>
      <c r="L6417" s="51">
        <f t="array" ref="L6417">_xlfn.SUM(_xlfn.NORM.DIST($Q$3:$Q$1003,$F6417,$O6417,FALSE)*WindSpeedStep*$R$3:$R$1003)</f>
        <v>798.41306155321718</v>
      </c>
      <c r="N6417" s="43">
        <f t="shared" si="301"/>
        <v>0.7772015415516712</v>
      </c>
      <c r="O6417" s="43">
        <f t="shared" si="302"/>
        <v>0.26</v>
      </c>
    </row>
    <row r="6418" spans="5:15" x14ac:dyDescent="0.2">
      <c r="E6418" s="16" t="s">
        <v>1147</v>
      </c>
      <c r="F6418" s="22">
        <v>6.8707961087446057</v>
      </c>
      <c r="G6418" s="25">
        <v>9.4603302108285742E-2</v>
      </c>
      <c r="H6418" s="3">
        <f t="shared" si="300"/>
        <v>558.61999999997693</v>
      </c>
      <c r="I6418" s="3">
        <f>MIN(H6418-K6418+L6418,'Power Look Up'!$F$4)</f>
        <v>556.88837889852289</v>
      </c>
      <c r="K6418" s="51">
        <f t="array" ref="K6418">_xlfn.SUM(_xlfn.NORM.DIST($Q$3:$Q$1003,$F6418,$N6418,FALSE)*WindSpeedStep*$R$3:$R$1003)</f>
        <v>561.11365706367053</v>
      </c>
      <c r="L6418" s="51">
        <f t="array" ref="L6418">_xlfn.SUM(_xlfn.NORM.DIST($Q$3:$Q$1003,$F6418,$O6418,FALSE)*WindSpeedStep*$R$3:$R$1003)</f>
        <v>559.38203596221649</v>
      </c>
      <c r="N6418" s="43">
        <f t="shared" si="301"/>
        <v>0.68707961087446057</v>
      </c>
      <c r="O6418" s="43">
        <f t="shared" si="302"/>
        <v>0.65</v>
      </c>
    </row>
    <row r="6419" spans="5:15" x14ac:dyDescent="0.2">
      <c r="E6419" s="16" t="s">
        <v>1148</v>
      </c>
      <c r="F6419" s="22">
        <v>7.4549491701482937</v>
      </c>
      <c r="G6419" s="25">
        <v>6.4386756910704973E-2</v>
      </c>
      <c r="H6419" s="3">
        <f t="shared" si="300"/>
        <v>723.4499999999656</v>
      </c>
      <c r="I6419" s="3">
        <f>MIN(H6419-K6419+L6419,'Power Look Up'!$F$4)</f>
        <v>711.6269509294541</v>
      </c>
      <c r="K6419" s="51">
        <f t="array" ref="K6419">_xlfn.SUM(_xlfn.NORM.DIST($Q$3:$Q$1003,$F6419,$N6419,FALSE)*WindSpeedStep*$R$3:$R$1003)</f>
        <v>720.96804220217541</v>
      </c>
      <c r="L6419" s="51">
        <f t="array" ref="L6419">_xlfn.SUM(_xlfn.NORM.DIST($Q$3:$Q$1003,$F6419,$O6419,FALSE)*WindSpeedStep*$R$3:$R$1003)</f>
        <v>709.14499313166391</v>
      </c>
      <c r="N6419" s="43">
        <f t="shared" si="301"/>
        <v>0.74549491701482939</v>
      </c>
      <c r="O6419" s="43">
        <f t="shared" si="302"/>
        <v>0.48</v>
      </c>
    </row>
    <row r="6420" spans="5:15" x14ac:dyDescent="0.2">
      <c r="E6420" s="16" t="s">
        <v>1149</v>
      </c>
      <c r="F6420" s="22">
        <v>7.7941255469848887</v>
      </c>
      <c r="G6420" s="25">
        <v>6.4150878374472947E-2</v>
      </c>
      <c r="H6420" s="3">
        <f t="shared" si="300"/>
        <v>825.78999999996336</v>
      </c>
      <c r="I6420" s="3">
        <f>MIN(H6420-K6420+L6420,'Power Look Up'!$F$4)</f>
        <v>812.44275868113255</v>
      </c>
      <c r="K6420" s="51">
        <f t="array" ref="K6420">_xlfn.SUM(_xlfn.NORM.DIST($Q$3:$Q$1003,$F6420,$N6420,FALSE)*WindSpeedStep*$R$3:$R$1003)</f>
        <v>825.40472080685163</v>
      </c>
      <c r="L6420" s="51">
        <f t="array" ref="L6420">_xlfn.SUM(_xlfn.NORM.DIST($Q$3:$Q$1003,$F6420,$O6420,FALSE)*WindSpeedStep*$R$3:$R$1003)</f>
        <v>812.05747948802082</v>
      </c>
      <c r="N6420" s="43">
        <f t="shared" si="301"/>
        <v>0.77941255469848891</v>
      </c>
      <c r="O6420" s="43">
        <f t="shared" si="302"/>
        <v>0.5</v>
      </c>
    </row>
    <row r="6421" spans="5:15" x14ac:dyDescent="0.2">
      <c r="E6421" s="16" t="s">
        <v>1150</v>
      </c>
      <c r="F6421" s="22">
        <v>8.2727757171020979</v>
      </c>
      <c r="G6421" s="25">
        <v>7.2527047815358431E-2</v>
      </c>
      <c r="H6421" s="3">
        <f t="shared" si="300"/>
        <v>988.0899999999516</v>
      </c>
      <c r="I6421" s="3">
        <f>MIN(H6421-K6421+L6421,'Power Look Up'!$F$4)</f>
        <v>975.87950860355761</v>
      </c>
      <c r="K6421" s="51">
        <f t="array" ref="K6421">_xlfn.SUM(_xlfn.NORM.DIST($Q$3:$Q$1003,$F6421,$N6421,FALSE)*WindSpeedStep*$R$3:$R$1003)</f>
        <v>987.44369916398659</v>
      </c>
      <c r="L6421" s="51">
        <f t="array" ref="L6421">_xlfn.SUM(_xlfn.NORM.DIST($Q$3:$Q$1003,$F6421,$O6421,FALSE)*WindSpeedStep*$R$3:$R$1003)</f>
        <v>975.2332077675926</v>
      </c>
      <c r="N6421" s="43">
        <f t="shared" si="301"/>
        <v>0.82727757171020988</v>
      </c>
      <c r="O6421" s="43">
        <f t="shared" si="302"/>
        <v>0.6</v>
      </c>
    </row>
    <row r="6422" spans="5:15" x14ac:dyDescent="0.2">
      <c r="E6422" s="16" t="s">
        <v>1151</v>
      </c>
      <c r="F6422" s="22">
        <v>8.7591653034747949</v>
      </c>
      <c r="G6422" s="25">
        <v>3.3108177543464769E-2</v>
      </c>
      <c r="H6422" s="3">
        <f t="shared" si="300"/>
        <v>1167.9199999999478</v>
      </c>
      <c r="I6422" s="3">
        <f>MIN(H6422-K6422+L6422,'Power Look Up'!$F$4)</f>
        <v>1143.7189877316744</v>
      </c>
      <c r="K6422" s="51">
        <f t="array" ref="K6422">_xlfn.SUM(_xlfn.NORM.DIST($Q$3:$Q$1003,$F6422,$N6422,FALSE)*WindSpeedStep*$R$3:$R$1003)</f>
        <v>1167.3186603906192</v>
      </c>
      <c r="L6422" s="51">
        <f t="array" ref="L6422">_xlfn.SUM(_xlfn.NORM.DIST($Q$3:$Q$1003,$F6422,$O6422,FALSE)*WindSpeedStep*$R$3:$R$1003)</f>
        <v>1143.1176481223458</v>
      </c>
      <c r="N6422" s="43">
        <f t="shared" si="301"/>
        <v>0.87591653034747952</v>
      </c>
      <c r="O6422" s="43">
        <f t="shared" si="302"/>
        <v>0.28999999999999998</v>
      </c>
    </row>
    <row r="6423" spans="5:15" x14ac:dyDescent="0.2">
      <c r="E6423" s="16" t="s">
        <v>1152</v>
      </c>
      <c r="F6423" s="22">
        <v>8.3711757124124784</v>
      </c>
      <c r="G6423" s="25">
        <v>4.4199287257986629E-2</v>
      </c>
      <c r="H6423" s="3">
        <f t="shared" si="300"/>
        <v>1024.7899999999509</v>
      </c>
      <c r="I6423" s="3">
        <f>MIN(H6423-K6423+L6423,'Power Look Up'!$F$4)</f>
        <v>1003.3088470037517</v>
      </c>
      <c r="K6423" s="51">
        <f t="array" ref="K6423">_xlfn.SUM(_xlfn.NORM.DIST($Q$3:$Q$1003,$F6423,$N6423,FALSE)*WindSpeedStep*$R$3:$R$1003)</f>
        <v>1022.7601416929101</v>
      </c>
      <c r="L6423" s="51">
        <f t="array" ref="L6423">_xlfn.SUM(_xlfn.NORM.DIST($Q$3:$Q$1003,$F6423,$O6423,FALSE)*WindSpeedStep*$R$3:$R$1003)</f>
        <v>1001.2789886967109</v>
      </c>
      <c r="N6423" s="43">
        <f t="shared" si="301"/>
        <v>0.83711757124124786</v>
      </c>
      <c r="O6423" s="43">
        <f t="shared" si="302"/>
        <v>0.37</v>
      </c>
    </row>
    <row r="6424" spans="5:15" x14ac:dyDescent="0.2">
      <c r="E6424" s="16" t="s">
        <v>1153</v>
      </c>
      <c r="F6424" s="22">
        <v>9.2548285841530777</v>
      </c>
      <c r="G6424" s="25">
        <v>6.9153090646742355E-2</v>
      </c>
      <c r="H6424" s="3">
        <f t="shared" si="300"/>
        <v>1351.2499999999418</v>
      </c>
      <c r="I6424" s="3">
        <f>MIN(H6424-K6424+L6424,'Power Look Up'!$F$4)</f>
        <v>1350.1842699097629</v>
      </c>
      <c r="K6424" s="51">
        <f t="array" ref="K6424">_xlfn.SUM(_xlfn.NORM.DIST($Q$3:$Q$1003,$F6424,$N6424,FALSE)*WindSpeedStep*$R$3:$R$1003)</f>
        <v>1357.8531693868958</v>
      </c>
      <c r="L6424" s="51">
        <f t="array" ref="L6424">_xlfn.SUM(_xlfn.NORM.DIST($Q$3:$Q$1003,$F6424,$O6424,FALSE)*WindSpeedStep*$R$3:$R$1003)</f>
        <v>1356.7874392967169</v>
      </c>
      <c r="N6424" s="43">
        <f t="shared" si="301"/>
        <v>0.92548285841530786</v>
      </c>
      <c r="O6424" s="43">
        <f t="shared" si="302"/>
        <v>0.64</v>
      </c>
    </row>
    <row r="6425" spans="5:15" x14ac:dyDescent="0.2">
      <c r="E6425" s="16" t="s">
        <v>1154</v>
      </c>
      <c r="F6425" s="22">
        <v>9.5379394624305682</v>
      </c>
      <c r="G6425" s="25">
        <v>4.1937779284045421E-2</v>
      </c>
      <c r="H6425" s="3">
        <f t="shared" si="300"/>
        <v>1461.7399999999395</v>
      </c>
      <c r="I6425" s="3">
        <f>MIN(H6425-K6425+L6425,'Power Look Up'!$F$4)</f>
        <v>1474.3234844809456</v>
      </c>
      <c r="K6425" s="51">
        <f t="array" ref="K6425">_xlfn.SUM(_xlfn.NORM.DIST($Q$3:$Q$1003,$F6425,$N6425,FALSE)*WindSpeedStep*$R$3:$R$1003)</f>
        <v>1464.3020911824506</v>
      </c>
      <c r="L6425" s="51">
        <f t="array" ref="L6425">_xlfn.SUM(_xlfn.NORM.DIST($Q$3:$Q$1003,$F6425,$O6425,FALSE)*WindSpeedStep*$R$3:$R$1003)</f>
        <v>1476.8855756634566</v>
      </c>
      <c r="N6425" s="43">
        <f t="shared" si="301"/>
        <v>0.95379394624305691</v>
      </c>
      <c r="O6425" s="43">
        <f t="shared" si="302"/>
        <v>0.4</v>
      </c>
    </row>
    <row r="6426" spans="5:15" x14ac:dyDescent="0.2">
      <c r="E6426" s="16" t="s">
        <v>1155</v>
      </c>
      <c r="F6426" s="22">
        <v>9.3994715060983616</v>
      </c>
      <c r="G6426" s="25">
        <v>3.4044467265248318E-2</v>
      </c>
      <c r="H6426" s="3">
        <f t="shared" si="300"/>
        <v>1408.3999999999405</v>
      </c>
      <c r="I6426" s="3">
        <f>MIN(H6426-K6426+L6426,'Power Look Up'!$F$4)</f>
        <v>1410.4882827241215</v>
      </c>
      <c r="K6426" s="51">
        <f t="array" ref="K6426">_xlfn.SUM(_xlfn.NORM.DIST($Q$3:$Q$1003,$F6426,$N6426,FALSE)*WindSpeedStep*$R$3:$R$1003)</f>
        <v>1412.7608142917022</v>
      </c>
      <c r="L6426" s="51">
        <f t="array" ref="L6426">_xlfn.SUM(_xlfn.NORM.DIST($Q$3:$Q$1003,$F6426,$O6426,FALSE)*WindSpeedStep*$R$3:$R$1003)</f>
        <v>1414.8490970158832</v>
      </c>
      <c r="N6426" s="43">
        <f t="shared" si="301"/>
        <v>0.93994715060983625</v>
      </c>
      <c r="O6426" s="43">
        <f t="shared" si="302"/>
        <v>0.31999999999999995</v>
      </c>
    </row>
    <row r="6427" spans="5:15" x14ac:dyDescent="0.2">
      <c r="E6427" s="16" t="s">
        <v>1156</v>
      </c>
      <c r="F6427" s="22">
        <v>9.5137829392500386</v>
      </c>
      <c r="G6427" s="25">
        <v>2.7328771495021678E-2</v>
      </c>
      <c r="H6427" s="3">
        <f t="shared" si="300"/>
        <v>1450.3099999999397</v>
      </c>
      <c r="I6427" s="3">
        <f>MIN(H6427-K6427+L6427,'Power Look Up'!$F$4)</f>
        <v>1461.7213101520283</v>
      </c>
      <c r="K6427" s="51">
        <f t="array" ref="K6427">_xlfn.SUM(_xlfn.NORM.DIST($Q$3:$Q$1003,$F6427,$N6427,FALSE)*WindSpeedStep*$R$3:$R$1003)</f>
        <v>1455.4000205585846</v>
      </c>
      <c r="L6427" s="51">
        <f t="array" ref="L6427">_xlfn.SUM(_xlfn.NORM.DIST($Q$3:$Q$1003,$F6427,$O6427,FALSE)*WindSpeedStep*$R$3:$R$1003)</f>
        <v>1466.8113307106732</v>
      </c>
      <c r="N6427" s="43">
        <f t="shared" si="301"/>
        <v>0.95137829392500395</v>
      </c>
      <c r="O6427" s="43">
        <f t="shared" si="302"/>
        <v>0.26</v>
      </c>
    </row>
    <row r="6428" spans="5:15" x14ac:dyDescent="0.2">
      <c r="E6428" s="16" t="s">
        <v>1157</v>
      </c>
      <c r="F6428" s="22">
        <v>9.6952756538475846</v>
      </c>
      <c r="G6428" s="25">
        <v>2.9911475480835146E-2</v>
      </c>
      <c r="H6428" s="3">
        <f t="shared" si="300"/>
        <v>1522.6999999999382</v>
      </c>
      <c r="I6428" s="3">
        <f>MIN(H6428-K6428+L6428,'Power Look Up'!$F$4)</f>
        <v>1550.5228638589244</v>
      </c>
      <c r="K6428" s="51">
        <f t="array" ref="K6428">_xlfn.SUM(_xlfn.NORM.DIST($Q$3:$Q$1003,$F6428,$N6428,FALSE)*WindSpeedStep*$R$3:$R$1003)</f>
        <v>1521.152905973099</v>
      </c>
      <c r="L6428" s="51">
        <f t="array" ref="L6428">_xlfn.SUM(_xlfn.NORM.DIST($Q$3:$Q$1003,$F6428,$O6428,FALSE)*WindSpeedStep*$R$3:$R$1003)</f>
        <v>1548.9757698320852</v>
      </c>
      <c r="N6428" s="43">
        <f t="shared" si="301"/>
        <v>0.96952756538475848</v>
      </c>
      <c r="O6428" s="43">
        <f t="shared" si="302"/>
        <v>0.28999999999999998</v>
      </c>
    </row>
    <row r="6429" spans="5:15" x14ac:dyDescent="0.2">
      <c r="E6429" s="16" t="s">
        <v>1158</v>
      </c>
      <c r="F6429" s="22">
        <v>9.2512999170065733</v>
      </c>
      <c r="G6429" s="25">
        <v>4.3237167056348912E-2</v>
      </c>
      <c r="H6429" s="3">
        <f t="shared" si="300"/>
        <v>1351.2499999999418</v>
      </c>
      <c r="I6429" s="3">
        <f>MIN(H6429-K6429+L6429,'Power Look Up'!$F$4)</f>
        <v>1345.3131402921763</v>
      </c>
      <c r="K6429" s="51">
        <f t="array" ref="K6429">_xlfn.SUM(_xlfn.NORM.DIST($Q$3:$Q$1003,$F6429,$N6429,FALSE)*WindSpeedStep*$R$3:$R$1003)</f>
        <v>1356.5037135559844</v>
      </c>
      <c r="L6429" s="51">
        <f t="array" ref="L6429">_xlfn.SUM(_xlfn.NORM.DIST($Q$3:$Q$1003,$F6429,$O6429,FALSE)*WindSpeedStep*$R$3:$R$1003)</f>
        <v>1350.5668538482189</v>
      </c>
      <c r="N6429" s="43">
        <f t="shared" si="301"/>
        <v>0.92512999170065735</v>
      </c>
      <c r="O6429" s="43">
        <f t="shared" si="302"/>
        <v>0.4</v>
      </c>
    </row>
    <row r="6430" spans="5:15" x14ac:dyDescent="0.2">
      <c r="E6430" s="16" t="s">
        <v>1159</v>
      </c>
      <c r="F6430" s="22">
        <v>9.6772862773063775</v>
      </c>
      <c r="G6430" s="25">
        <v>4.9600682076091841E-2</v>
      </c>
      <c r="H6430" s="3">
        <f t="shared" si="300"/>
        <v>1515.0799999999383</v>
      </c>
      <c r="I6430" s="3">
        <f>MIN(H6430-K6430+L6430,'Power Look Up'!$F$4)</f>
        <v>1536.2936600818114</v>
      </c>
      <c r="K6430" s="51">
        <f t="array" ref="K6430">_xlfn.SUM(_xlfn.NORM.DIST($Q$3:$Q$1003,$F6430,$N6430,FALSE)*WindSpeedStep*$R$3:$R$1003)</f>
        <v>1514.7615930449722</v>
      </c>
      <c r="L6430" s="51">
        <f t="array" ref="L6430">_xlfn.SUM(_xlfn.NORM.DIST($Q$3:$Q$1003,$F6430,$O6430,FALSE)*WindSpeedStep*$R$3:$R$1003)</f>
        <v>1535.9752531268452</v>
      </c>
      <c r="N6430" s="43">
        <f t="shared" si="301"/>
        <v>0.96772862773063784</v>
      </c>
      <c r="O6430" s="43">
        <f t="shared" si="302"/>
        <v>0.48</v>
      </c>
    </row>
    <row r="6431" spans="5:15" x14ac:dyDescent="0.2">
      <c r="E6431" s="16" t="s">
        <v>1160</v>
      </c>
      <c r="F6431" s="22">
        <v>9.4260325557462377</v>
      </c>
      <c r="G6431" s="25">
        <v>3.7131210605318272E-2</v>
      </c>
      <c r="H6431" s="3">
        <f t="shared" si="300"/>
        <v>1419.8299999999404</v>
      </c>
      <c r="I6431" s="3">
        <f>MIN(H6431-K6431+L6431,'Power Look Up'!$F$4)</f>
        <v>1424.1567879154663</v>
      </c>
      <c r="K6431" s="51">
        <f t="array" ref="K6431">_xlfn.SUM(_xlfn.NORM.DIST($Q$3:$Q$1003,$F6431,$N6431,FALSE)*WindSpeedStep*$R$3:$R$1003)</f>
        <v>1422.7375608341283</v>
      </c>
      <c r="L6431" s="51">
        <f t="array" ref="L6431">_xlfn.SUM(_xlfn.NORM.DIST($Q$3:$Q$1003,$F6431,$O6431,FALSE)*WindSpeedStep*$R$3:$R$1003)</f>
        <v>1427.0643487496543</v>
      </c>
      <c r="N6431" s="43">
        <f t="shared" si="301"/>
        <v>0.94260325557462377</v>
      </c>
      <c r="O6431" s="43">
        <f t="shared" si="302"/>
        <v>0.35</v>
      </c>
    </row>
    <row r="6432" spans="5:15" x14ac:dyDescent="0.2">
      <c r="E6432" s="16" t="s">
        <v>1161</v>
      </c>
      <c r="F6432" s="22">
        <v>9.7599544364891457</v>
      </c>
      <c r="G6432" s="25">
        <v>3.073784841437396E-2</v>
      </c>
      <c r="H6432" s="3">
        <f t="shared" si="300"/>
        <v>1545.5599999999376</v>
      </c>
      <c r="I6432" s="3">
        <f>MIN(H6432-K6432+L6432,'Power Look Up'!$F$4)</f>
        <v>1579.0617125481051</v>
      </c>
      <c r="K6432" s="51">
        <f t="array" ref="K6432">_xlfn.SUM(_xlfn.NORM.DIST($Q$3:$Q$1003,$F6432,$N6432,FALSE)*WindSpeedStep*$R$3:$R$1003)</f>
        <v>1543.8729103375524</v>
      </c>
      <c r="L6432" s="51">
        <f t="array" ref="L6432">_xlfn.SUM(_xlfn.NORM.DIST($Q$3:$Q$1003,$F6432,$O6432,FALSE)*WindSpeedStep*$R$3:$R$1003)</f>
        <v>1577.3746228857199</v>
      </c>
      <c r="N6432" s="43">
        <f t="shared" si="301"/>
        <v>0.97599544364891466</v>
      </c>
      <c r="O6432" s="43">
        <f t="shared" si="302"/>
        <v>0.3</v>
      </c>
    </row>
    <row r="6433" spans="5:15" x14ac:dyDescent="0.2">
      <c r="E6433" s="16" t="s">
        <v>1162</v>
      </c>
      <c r="F6433" s="22">
        <v>9.188862640372367</v>
      </c>
      <c r="G6433" s="25">
        <v>4.0266136787632537E-2</v>
      </c>
      <c r="H6433" s="3">
        <f t="shared" si="300"/>
        <v>1328.3899999999423</v>
      </c>
      <c r="I6433" s="3">
        <f>MIN(H6433-K6433+L6433,'Power Look Up'!$F$4)</f>
        <v>1318.4029526832981</v>
      </c>
      <c r="K6433" s="51">
        <f t="array" ref="K6433">_xlfn.SUM(_xlfn.NORM.DIST($Q$3:$Q$1003,$F6433,$N6433,FALSE)*WindSpeedStep*$R$3:$R$1003)</f>
        <v>1332.5688705093003</v>
      </c>
      <c r="L6433" s="51">
        <f t="array" ref="L6433">_xlfn.SUM(_xlfn.NORM.DIST($Q$3:$Q$1003,$F6433,$O6433,FALSE)*WindSpeedStep*$R$3:$R$1003)</f>
        <v>1322.581823192656</v>
      </c>
      <c r="N6433" s="43">
        <f t="shared" si="301"/>
        <v>0.91888626403723672</v>
      </c>
      <c r="O6433" s="43">
        <f t="shared" si="302"/>
        <v>0.37</v>
      </c>
    </row>
    <row r="6434" spans="5:15" x14ac:dyDescent="0.2">
      <c r="E6434" s="16" t="s">
        <v>1163</v>
      </c>
      <c r="F6434" s="22">
        <v>9.3830590057708694</v>
      </c>
      <c r="G6434" s="25">
        <v>3.0906765034903978E-2</v>
      </c>
      <c r="H6434" s="3">
        <f t="shared" si="300"/>
        <v>1400.7799999999406</v>
      </c>
      <c r="I6434" s="3">
        <f>MIN(H6434-K6434+L6434,'Power Look Up'!$F$4)</f>
        <v>1401.2774603875657</v>
      </c>
      <c r="K6434" s="51">
        <f t="array" ref="K6434">_xlfn.SUM(_xlfn.NORM.DIST($Q$3:$Q$1003,$F6434,$N6434,FALSE)*WindSpeedStep*$R$3:$R$1003)</f>
        <v>1406.5773426500089</v>
      </c>
      <c r="L6434" s="51">
        <f t="array" ref="L6434">_xlfn.SUM(_xlfn.NORM.DIST($Q$3:$Q$1003,$F6434,$O6434,FALSE)*WindSpeedStep*$R$3:$R$1003)</f>
        <v>1407.074803037634</v>
      </c>
      <c r="N6434" s="43">
        <f t="shared" si="301"/>
        <v>0.93830590057708696</v>
      </c>
      <c r="O6434" s="43">
        <f t="shared" si="302"/>
        <v>0.28999999999999998</v>
      </c>
    </row>
    <row r="6435" spans="5:15" x14ac:dyDescent="0.2">
      <c r="E6435" s="16" t="s">
        <v>1164</v>
      </c>
      <c r="F6435" s="22">
        <v>9.8333720473317783</v>
      </c>
      <c r="G6435" s="25">
        <v>3.3559189910804137E-2</v>
      </c>
      <c r="H6435" s="3">
        <f t="shared" si="300"/>
        <v>1572.229999999937</v>
      </c>
      <c r="I6435" s="3">
        <f>MIN(H6435-K6435+L6435,'Power Look Up'!$F$4)</f>
        <v>1611.1738401544792</v>
      </c>
      <c r="K6435" s="51">
        <f t="array" ref="K6435">_xlfn.SUM(_xlfn.NORM.DIST($Q$3:$Q$1003,$F6435,$N6435,FALSE)*WindSpeedStep*$R$3:$R$1003)</f>
        <v>1569.1366595298718</v>
      </c>
      <c r="L6435" s="51">
        <f t="array" ref="L6435">_xlfn.SUM(_xlfn.NORM.DIST($Q$3:$Q$1003,$F6435,$O6435,FALSE)*WindSpeedStep*$R$3:$R$1003)</f>
        <v>1608.080499684414</v>
      </c>
      <c r="N6435" s="43">
        <f t="shared" si="301"/>
        <v>0.98333720473317787</v>
      </c>
      <c r="O6435" s="43">
        <f t="shared" si="302"/>
        <v>0.33</v>
      </c>
    </row>
    <row r="6436" spans="5:15" x14ac:dyDescent="0.2">
      <c r="E6436" s="16" t="s">
        <v>1165</v>
      </c>
      <c r="F6436" s="22">
        <v>9.8475906965470301</v>
      </c>
      <c r="G6436" s="25">
        <v>2.5386920283725873E-2</v>
      </c>
      <c r="H6436" s="3">
        <f t="shared" si="300"/>
        <v>1579.8499999999369</v>
      </c>
      <c r="I6436" s="3">
        <f>MIN(H6436-K6436+L6436,'Power Look Up'!$F$4)</f>
        <v>1623.414559645526</v>
      </c>
      <c r="K6436" s="51">
        <f t="array" ref="K6436">_xlfn.SUM(_xlfn.NORM.DIST($Q$3:$Q$1003,$F6436,$N6436,FALSE)*WindSpeedStep*$R$3:$R$1003)</f>
        <v>1573.9608077134328</v>
      </c>
      <c r="L6436" s="51">
        <f t="array" ref="L6436">_xlfn.SUM(_xlfn.NORM.DIST($Q$3:$Q$1003,$F6436,$O6436,FALSE)*WindSpeedStep*$R$3:$R$1003)</f>
        <v>1617.5253673590219</v>
      </c>
      <c r="N6436" s="43">
        <f t="shared" si="301"/>
        <v>0.98475906965470306</v>
      </c>
      <c r="O6436" s="43">
        <f t="shared" si="302"/>
        <v>0.25</v>
      </c>
    </row>
    <row r="6437" spans="5:15" x14ac:dyDescent="0.2">
      <c r="E6437" s="16" t="s">
        <v>1166</v>
      </c>
      <c r="F6437" s="22">
        <v>9.7272193021028404</v>
      </c>
      <c r="G6437" s="25">
        <v>2.7757161796653555E-2</v>
      </c>
      <c r="H6437" s="3">
        <f t="shared" si="300"/>
        <v>1534.1299999999378</v>
      </c>
      <c r="I6437" s="3">
        <f>MIN(H6437-K6437+L6437,'Power Look Up'!$F$4)</f>
        <v>1565.5069280586436</v>
      </c>
      <c r="K6437" s="51">
        <f t="array" ref="K6437">_xlfn.SUM(_xlfn.NORM.DIST($Q$3:$Q$1003,$F6437,$N6437,FALSE)*WindSpeedStep*$R$3:$R$1003)</f>
        <v>1532.4257508789603</v>
      </c>
      <c r="L6437" s="51">
        <f t="array" ref="L6437">_xlfn.SUM(_xlfn.NORM.DIST($Q$3:$Q$1003,$F6437,$O6437,FALSE)*WindSpeedStep*$R$3:$R$1003)</f>
        <v>1563.8026789376661</v>
      </c>
      <c r="N6437" s="43">
        <f t="shared" si="301"/>
        <v>0.97272193021028408</v>
      </c>
      <c r="O6437" s="43">
        <f t="shared" si="302"/>
        <v>0.27</v>
      </c>
    </row>
    <row r="6438" spans="5:15" x14ac:dyDescent="0.2">
      <c r="E6438" s="16" t="s">
        <v>1167</v>
      </c>
      <c r="F6438" s="22">
        <v>10.183599155828674</v>
      </c>
      <c r="G6438" s="25">
        <v>3.2405046089340778E-2</v>
      </c>
      <c r="H6438" s="3">
        <f t="shared" si="300"/>
        <v>1685.059999999954</v>
      </c>
      <c r="I6438" s="3">
        <f>MIN(H6438-K6438+L6438,'Power Look Up'!$F$4)</f>
        <v>1753.626927140391</v>
      </c>
      <c r="K6438" s="51">
        <f t="array" ref="K6438">_xlfn.SUM(_xlfn.NORM.DIST($Q$3:$Q$1003,$F6438,$N6438,FALSE)*WindSpeedStep*$R$3:$R$1003)</f>
        <v>1680.558020108941</v>
      </c>
      <c r="L6438" s="51">
        <f t="array" ref="L6438">_xlfn.SUM(_xlfn.NORM.DIST($Q$3:$Q$1003,$F6438,$O6438,FALSE)*WindSpeedStep*$R$3:$R$1003)</f>
        <v>1749.124947249378</v>
      </c>
      <c r="N6438" s="43">
        <f t="shared" si="301"/>
        <v>1.0183599155828673</v>
      </c>
      <c r="O6438" s="43">
        <f t="shared" si="302"/>
        <v>0.33</v>
      </c>
    </row>
    <row r="6439" spans="5:15" x14ac:dyDescent="0.2">
      <c r="E6439" s="16" t="s">
        <v>1168</v>
      </c>
      <c r="F6439" s="22">
        <v>10.431869361155419</v>
      </c>
      <c r="G6439" s="25">
        <v>2.9716629806957707E-2</v>
      </c>
      <c r="H6439" s="3">
        <f t="shared" si="300"/>
        <v>1751.8099999999524</v>
      </c>
      <c r="I6439" s="3">
        <f>MIN(H6439-K6439+L6439,'Power Look Up'!$F$4)</f>
        <v>1841.9913165025766</v>
      </c>
      <c r="K6439" s="51">
        <f t="array" ref="K6439">_xlfn.SUM(_xlfn.NORM.DIST($Q$3:$Q$1003,$F6439,$N6439,FALSE)*WindSpeedStep*$R$3:$R$1003)</f>
        <v>1748.944768673842</v>
      </c>
      <c r="L6439" s="51">
        <f t="array" ref="L6439">_xlfn.SUM(_xlfn.NORM.DIST($Q$3:$Q$1003,$F6439,$O6439,FALSE)*WindSpeedStep*$R$3:$R$1003)</f>
        <v>1839.1260851764662</v>
      </c>
      <c r="N6439" s="43">
        <f t="shared" si="301"/>
        <v>1.0431869361155419</v>
      </c>
      <c r="O6439" s="43">
        <f t="shared" si="302"/>
        <v>0.31</v>
      </c>
    </row>
    <row r="6440" spans="5:15" x14ac:dyDescent="0.2">
      <c r="E6440" s="16" t="s">
        <v>1169</v>
      </c>
      <c r="F6440" s="22">
        <v>9.3333640745136108</v>
      </c>
      <c r="G6440" s="25">
        <v>3.7499876486736056E-2</v>
      </c>
      <c r="H6440" s="3">
        <f t="shared" si="300"/>
        <v>1381.7299999999411</v>
      </c>
      <c r="I6440" s="3">
        <f>MIN(H6440-K6440+L6440,'Power Look Up'!$F$4)</f>
        <v>1379.5705352949046</v>
      </c>
      <c r="K6440" s="51">
        <f t="array" ref="K6440">_xlfn.SUM(_xlfn.NORM.DIST($Q$3:$Q$1003,$F6440,$N6440,FALSE)*WindSpeedStep*$R$3:$R$1003)</f>
        <v>1387.7751007141558</v>
      </c>
      <c r="L6440" s="51">
        <f t="array" ref="L6440">_xlfn.SUM(_xlfn.NORM.DIST($Q$3:$Q$1003,$F6440,$O6440,FALSE)*WindSpeedStep*$R$3:$R$1003)</f>
        <v>1385.6156360091193</v>
      </c>
      <c r="N6440" s="43">
        <f t="shared" si="301"/>
        <v>0.93333640745136115</v>
      </c>
      <c r="O6440" s="43">
        <f t="shared" si="302"/>
        <v>0.35</v>
      </c>
    </row>
    <row r="6441" spans="5:15" x14ac:dyDescent="0.2">
      <c r="E6441" s="16" t="s">
        <v>1170</v>
      </c>
      <c r="F6441" s="22">
        <v>9.0389146880155486</v>
      </c>
      <c r="G6441" s="25">
        <v>3.7615135415626479E-2</v>
      </c>
      <c r="H6441" s="3">
        <f t="shared" si="300"/>
        <v>1271.2399999999434</v>
      </c>
      <c r="I6441" s="3">
        <f>MIN(H6441-K6441+L6441,'Power Look Up'!$F$4)</f>
        <v>1253.9018729869679</v>
      </c>
      <c r="K6441" s="51">
        <f t="array" ref="K6441">_xlfn.SUM(_xlfn.NORM.DIST($Q$3:$Q$1003,$F6441,$N6441,FALSE)*WindSpeedStep*$R$3:$R$1003)</f>
        <v>1274.8089389885693</v>
      </c>
      <c r="L6441" s="51">
        <f t="array" ref="L6441">_xlfn.SUM(_xlfn.NORM.DIST($Q$3:$Q$1003,$F6441,$O6441,FALSE)*WindSpeedStep*$R$3:$R$1003)</f>
        <v>1257.4708119755937</v>
      </c>
      <c r="N6441" s="43">
        <f t="shared" si="301"/>
        <v>0.90389146880155491</v>
      </c>
      <c r="O6441" s="43">
        <f t="shared" si="302"/>
        <v>0.34</v>
      </c>
    </row>
    <row r="6442" spans="5:15" x14ac:dyDescent="0.2">
      <c r="E6442" s="16" t="s">
        <v>1171</v>
      </c>
      <c r="F6442" s="22">
        <v>9.0130135898899688</v>
      </c>
      <c r="G6442" s="25">
        <v>3.5504218074068894E-2</v>
      </c>
      <c r="H6442" s="3">
        <f t="shared" si="300"/>
        <v>1259.8099999999438</v>
      </c>
      <c r="I6442" s="3">
        <f>MIN(H6442-K6442+L6442,'Power Look Up'!$F$4)</f>
        <v>1240.8290225808632</v>
      </c>
      <c r="K6442" s="51">
        <f t="array" ref="K6442">_xlfn.SUM(_xlfn.NORM.DIST($Q$3:$Q$1003,$F6442,$N6442,FALSE)*WindSpeedStep*$R$3:$R$1003)</f>
        <v>1264.8171565188366</v>
      </c>
      <c r="L6442" s="51">
        <f t="array" ref="L6442">_xlfn.SUM(_xlfn.NORM.DIST($Q$3:$Q$1003,$F6442,$O6442,FALSE)*WindSpeedStep*$R$3:$R$1003)</f>
        <v>1245.836179099756</v>
      </c>
      <c r="N6442" s="43">
        <f t="shared" si="301"/>
        <v>0.90130135898899688</v>
      </c>
      <c r="O6442" s="43">
        <f t="shared" si="302"/>
        <v>0.32</v>
      </c>
    </row>
    <row r="6443" spans="5:15" x14ac:dyDescent="0.2">
      <c r="E6443" s="16" t="s">
        <v>1172</v>
      </c>
      <c r="F6443" s="22">
        <v>9.4236679277082906</v>
      </c>
      <c r="G6443" s="25">
        <v>2.9712422185072928E-2</v>
      </c>
      <c r="H6443" s="3">
        <f t="shared" si="300"/>
        <v>1416.0199999999404</v>
      </c>
      <c r="I6443" s="3">
        <f>MIN(H6443-K6443+L6443,'Power Look Up'!$F$4)</f>
        <v>1419.6674800007024</v>
      </c>
      <c r="K6443" s="51">
        <f t="array" ref="K6443">_xlfn.SUM(_xlfn.NORM.DIST($Q$3:$Q$1003,$F6443,$N6443,FALSE)*WindSpeedStep*$R$3:$R$1003)</f>
        <v>1421.8509421271435</v>
      </c>
      <c r="L6443" s="51">
        <f t="array" ref="L6443">_xlfn.SUM(_xlfn.NORM.DIST($Q$3:$Q$1003,$F6443,$O6443,FALSE)*WindSpeedStep*$R$3:$R$1003)</f>
        <v>1425.4984221279055</v>
      </c>
      <c r="N6443" s="43">
        <f t="shared" si="301"/>
        <v>0.94236679277082913</v>
      </c>
      <c r="O6443" s="43">
        <f t="shared" si="302"/>
        <v>0.28000000000000003</v>
      </c>
    </row>
    <row r="6444" spans="5:15" x14ac:dyDescent="0.2">
      <c r="E6444" s="16" t="s">
        <v>1173</v>
      </c>
      <c r="F6444" s="22">
        <v>9.2505791414650229</v>
      </c>
      <c r="G6444" s="25">
        <v>3.7835468963359431E-2</v>
      </c>
      <c r="H6444" s="3">
        <f t="shared" si="300"/>
        <v>1351.2499999999418</v>
      </c>
      <c r="I6444" s="3">
        <f>MIN(H6444-K6444+L6444,'Power Look Up'!$F$4)</f>
        <v>1343.9719218369964</v>
      </c>
      <c r="K6444" s="51">
        <f t="array" ref="K6444">_xlfn.SUM(_xlfn.NORM.DIST($Q$3:$Q$1003,$F6444,$N6444,FALSE)*WindSpeedStep*$R$3:$R$1003)</f>
        <v>1356.2280227936456</v>
      </c>
      <c r="L6444" s="51">
        <f t="array" ref="L6444">_xlfn.SUM(_xlfn.NORM.DIST($Q$3:$Q$1003,$F6444,$O6444,FALSE)*WindSpeedStep*$R$3:$R$1003)</f>
        <v>1348.9499446307002</v>
      </c>
      <c r="N6444" s="43">
        <f t="shared" si="301"/>
        <v>0.92505791414650229</v>
      </c>
      <c r="O6444" s="43">
        <f t="shared" si="302"/>
        <v>0.35000000000000003</v>
      </c>
    </row>
    <row r="6445" spans="5:15" x14ac:dyDescent="0.2">
      <c r="E6445" s="16" t="s">
        <v>1174</v>
      </c>
      <c r="F6445" s="22">
        <v>9.4401089372060447</v>
      </c>
      <c r="G6445" s="25">
        <v>3.7075843332755883E-2</v>
      </c>
      <c r="H6445" s="3">
        <f t="shared" si="300"/>
        <v>1423.6399999999403</v>
      </c>
      <c r="I6445" s="3">
        <f>MIN(H6445-K6445+L6445,'Power Look Up'!$F$4)</f>
        <v>1429.0128710613778</v>
      </c>
      <c r="K6445" s="51">
        <f t="array" ref="K6445">_xlfn.SUM(_xlfn.NORM.DIST($Q$3:$Q$1003,$F6445,$N6445,FALSE)*WindSpeedStep*$R$3:$R$1003)</f>
        <v>1428.0089154509974</v>
      </c>
      <c r="L6445" s="51">
        <f t="array" ref="L6445">_xlfn.SUM(_xlfn.NORM.DIST($Q$3:$Q$1003,$F6445,$O6445,FALSE)*WindSpeedStep*$R$3:$R$1003)</f>
        <v>1433.3817865124349</v>
      </c>
      <c r="N6445" s="43">
        <f t="shared" si="301"/>
        <v>0.94401089372060454</v>
      </c>
      <c r="O6445" s="43">
        <f t="shared" si="302"/>
        <v>0.35</v>
      </c>
    </row>
    <row r="6446" spans="5:15" x14ac:dyDescent="0.2">
      <c r="E6446" s="16" t="s">
        <v>1175</v>
      </c>
      <c r="F6446" s="22">
        <v>9.2995700571759787</v>
      </c>
      <c r="G6446" s="25">
        <v>4.5163378244127375E-2</v>
      </c>
      <c r="H6446" s="3">
        <f t="shared" si="300"/>
        <v>1370.2999999999413</v>
      </c>
      <c r="I6446" s="3">
        <f>MIN(H6446-K6446+L6446,'Power Look Up'!$F$4)</f>
        <v>1367.424385766338</v>
      </c>
      <c r="K6446" s="51">
        <f t="array" ref="K6446">_xlfn.SUM(_xlfn.NORM.DIST($Q$3:$Q$1003,$F6446,$N6446,FALSE)*WindSpeedStep*$R$3:$R$1003)</f>
        <v>1374.9277090452235</v>
      </c>
      <c r="L6446" s="51">
        <f t="array" ref="L6446">_xlfn.SUM(_xlfn.NORM.DIST($Q$3:$Q$1003,$F6446,$O6446,FALSE)*WindSpeedStep*$R$3:$R$1003)</f>
        <v>1372.0520948116202</v>
      </c>
      <c r="N6446" s="43">
        <f t="shared" si="301"/>
        <v>0.92995700571759787</v>
      </c>
      <c r="O6446" s="43">
        <f t="shared" si="302"/>
        <v>0.42</v>
      </c>
    </row>
    <row r="6447" spans="5:15" x14ac:dyDescent="0.2">
      <c r="E6447" s="16" t="s">
        <v>1176</v>
      </c>
      <c r="F6447" s="22">
        <v>9.3428193583547952</v>
      </c>
      <c r="G6447" s="25">
        <v>5.2446695286023977E-2</v>
      </c>
      <c r="H6447" s="3">
        <f t="shared" si="300"/>
        <v>1385.5399999999411</v>
      </c>
      <c r="I6447" s="3">
        <f>MIN(H6447-K6447+L6447,'Power Look Up'!$F$4)</f>
        <v>1386.0816115128157</v>
      </c>
      <c r="K6447" s="51">
        <f t="array" ref="K6447">_xlfn.SUM(_xlfn.NORM.DIST($Q$3:$Q$1003,$F6447,$N6447,FALSE)*WindSpeedStep*$R$3:$R$1003)</f>
        <v>1391.3612125745819</v>
      </c>
      <c r="L6447" s="51">
        <f t="array" ref="L6447">_xlfn.SUM(_xlfn.NORM.DIST($Q$3:$Q$1003,$F6447,$O6447,FALSE)*WindSpeedStep*$R$3:$R$1003)</f>
        <v>1391.9028240874566</v>
      </c>
      <c r="N6447" s="43">
        <f t="shared" si="301"/>
        <v>0.93428193583547958</v>
      </c>
      <c r="O6447" s="43">
        <f t="shared" si="302"/>
        <v>0.49</v>
      </c>
    </row>
    <row r="6448" spans="5:15" x14ac:dyDescent="0.2">
      <c r="E6448" s="16" t="s">
        <v>1177</v>
      </c>
      <c r="F6448" s="22">
        <v>9.8573930000697452</v>
      </c>
      <c r="G6448" s="25">
        <v>3.753527935807998E-2</v>
      </c>
      <c r="H6448" s="3">
        <f t="shared" si="300"/>
        <v>1583.6599999999369</v>
      </c>
      <c r="I6448" s="3">
        <f>MIN(H6448-K6448+L6448,'Power Look Up'!$F$4)</f>
        <v>1622.9554861658298</v>
      </c>
      <c r="K6448" s="51">
        <f t="array" ref="K6448">_xlfn.SUM(_xlfn.NORM.DIST($Q$3:$Q$1003,$F6448,$N6448,FALSE)*WindSpeedStep*$R$3:$R$1003)</f>
        <v>1577.2731296439949</v>
      </c>
      <c r="L6448" s="51">
        <f t="array" ref="L6448">_xlfn.SUM(_xlfn.NORM.DIST($Q$3:$Q$1003,$F6448,$O6448,FALSE)*WindSpeedStep*$R$3:$R$1003)</f>
        <v>1616.5686158098879</v>
      </c>
      <c r="N6448" s="43">
        <f t="shared" si="301"/>
        <v>0.98573930000697452</v>
      </c>
      <c r="O6448" s="43">
        <f t="shared" si="302"/>
        <v>0.37</v>
      </c>
    </row>
    <row r="6449" spans="5:15" x14ac:dyDescent="0.2">
      <c r="E6449" s="16" t="s">
        <v>1178</v>
      </c>
      <c r="F6449" s="22">
        <v>10.125066246911764</v>
      </c>
      <c r="G6449" s="25">
        <v>3.9505914356066915E-2</v>
      </c>
      <c r="H6449" s="3">
        <f t="shared" si="300"/>
        <v>1671.7099999999541</v>
      </c>
      <c r="I6449" s="3">
        <f>MIN(H6449-K6449+L6449,'Power Look Up'!$F$4)</f>
        <v>1731.6848661365918</v>
      </c>
      <c r="K6449" s="51">
        <f t="array" ref="K6449">_xlfn.SUM(_xlfn.NORM.DIST($Q$3:$Q$1003,$F6449,$N6449,FALSE)*WindSpeedStep*$R$3:$R$1003)</f>
        <v>1663.0883434364293</v>
      </c>
      <c r="L6449" s="51">
        <f t="array" ref="L6449">_xlfn.SUM(_xlfn.NORM.DIST($Q$3:$Q$1003,$F6449,$O6449,FALSE)*WindSpeedStep*$R$3:$R$1003)</f>
        <v>1723.0632095730671</v>
      </c>
      <c r="N6449" s="43">
        <f t="shared" si="301"/>
        <v>1.0125066246911765</v>
      </c>
      <c r="O6449" s="43">
        <f t="shared" si="302"/>
        <v>0.4</v>
      </c>
    </row>
    <row r="6450" spans="5:15" x14ac:dyDescent="0.2">
      <c r="E6450" s="16" t="s">
        <v>1179</v>
      </c>
      <c r="F6450" s="22">
        <v>10.398191862683277</v>
      </c>
      <c r="G6450" s="25">
        <v>4.4238460501083307E-2</v>
      </c>
      <c r="H6450" s="3">
        <f t="shared" si="300"/>
        <v>1743.7999999999527</v>
      </c>
      <c r="I6450" s="3">
        <f>MIN(H6450-K6450+L6450,'Power Look Up'!$F$4)</f>
        <v>1820.7080308298337</v>
      </c>
      <c r="K6450" s="51">
        <f t="array" ref="K6450">_xlfn.SUM(_xlfn.NORM.DIST($Q$3:$Q$1003,$F6450,$N6450,FALSE)*WindSpeedStep*$R$3:$R$1003)</f>
        <v>1740.2271411996462</v>
      </c>
      <c r="L6450" s="51">
        <f t="array" ref="L6450">_xlfn.SUM(_xlfn.NORM.DIST($Q$3:$Q$1003,$F6450,$O6450,FALSE)*WindSpeedStep*$R$3:$R$1003)</f>
        <v>1817.1351720295272</v>
      </c>
      <c r="N6450" s="43">
        <f t="shared" si="301"/>
        <v>1.0398191862683277</v>
      </c>
      <c r="O6450" s="43">
        <f t="shared" si="302"/>
        <v>0.45999999999999996</v>
      </c>
    </row>
    <row r="6451" spans="5:15" x14ac:dyDescent="0.2">
      <c r="E6451" s="16" t="s">
        <v>1180</v>
      </c>
      <c r="F6451" s="22">
        <v>10.853741394390346</v>
      </c>
      <c r="G6451" s="25">
        <v>4.238169892621052E-2</v>
      </c>
      <c r="H6451" s="3">
        <f t="shared" si="300"/>
        <v>1863.94999999995</v>
      </c>
      <c r="I6451" s="3">
        <f>MIN(H6451-K6451+L6451,'Power Look Up'!$F$4)</f>
        <v>1964.8902439262356</v>
      </c>
      <c r="K6451" s="51">
        <f t="array" ref="K6451">_xlfn.SUM(_xlfn.NORM.DIST($Q$3:$Q$1003,$F6451,$N6451,FALSE)*WindSpeedStep*$R$3:$R$1003)</f>
        <v>1842.8382732098123</v>
      </c>
      <c r="L6451" s="51">
        <f t="array" ref="L6451">_xlfn.SUM(_xlfn.NORM.DIST($Q$3:$Q$1003,$F6451,$O6451,FALSE)*WindSpeedStep*$R$3:$R$1003)</f>
        <v>1943.7785171360979</v>
      </c>
      <c r="N6451" s="43">
        <f t="shared" si="301"/>
        <v>1.0853741394390346</v>
      </c>
      <c r="O6451" s="43">
        <f t="shared" si="302"/>
        <v>0.45999999999999996</v>
      </c>
    </row>
    <row r="6452" spans="5:15" x14ac:dyDescent="0.2">
      <c r="E6452" s="16" t="s">
        <v>1181</v>
      </c>
      <c r="F6452" s="22">
        <v>10.629476272421812</v>
      </c>
      <c r="G6452" s="25">
        <v>5.2683686914370434E-2</v>
      </c>
      <c r="H6452" s="3">
        <f t="shared" si="300"/>
        <v>1805.2099999999514</v>
      </c>
      <c r="I6452" s="3">
        <f>MIN(H6452-K6452+L6452,'Power Look Up'!$F$4)</f>
        <v>1883.8622705173689</v>
      </c>
      <c r="K6452" s="51">
        <f t="array" ref="K6452">_xlfn.SUM(_xlfn.NORM.DIST($Q$3:$Q$1003,$F6452,$N6452,FALSE)*WindSpeedStep*$R$3:$R$1003)</f>
        <v>1796.4596681698076</v>
      </c>
      <c r="L6452" s="51">
        <f t="array" ref="L6452">_xlfn.SUM(_xlfn.NORM.DIST($Q$3:$Q$1003,$F6452,$O6452,FALSE)*WindSpeedStep*$R$3:$R$1003)</f>
        <v>1875.1119386872251</v>
      </c>
      <c r="N6452" s="43">
        <f t="shared" si="301"/>
        <v>1.0629476272421812</v>
      </c>
      <c r="O6452" s="43">
        <f t="shared" si="302"/>
        <v>0.56000000000000005</v>
      </c>
    </row>
    <row r="6453" spans="5:15" x14ac:dyDescent="0.2">
      <c r="E6453" s="16" t="s">
        <v>1182</v>
      </c>
      <c r="F6453" s="22">
        <v>9.8367299629384402</v>
      </c>
      <c r="G6453" s="25">
        <v>3.8630723973486603E-2</v>
      </c>
      <c r="H6453" s="3">
        <f t="shared" si="300"/>
        <v>1576.039999999937</v>
      </c>
      <c r="I6453" s="3">
        <f>MIN(H6453-K6453+L6453,'Power Look Up'!$F$4)</f>
        <v>1613.1642994841684</v>
      </c>
      <c r="K6453" s="51">
        <f t="array" ref="K6453">_xlfn.SUM(_xlfn.NORM.DIST($Q$3:$Q$1003,$F6453,$N6453,FALSE)*WindSpeedStep*$R$3:$R$1003)</f>
        <v>1570.2780095499168</v>
      </c>
      <c r="L6453" s="51">
        <f t="array" ref="L6453">_xlfn.SUM(_xlfn.NORM.DIST($Q$3:$Q$1003,$F6453,$O6453,FALSE)*WindSpeedStep*$R$3:$R$1003)</f>
        <v>1607.4023090341482</v>
      </c>
      <c r="N6453" s="43">
        <f t="shared" si="301"/>
        <v>0.98367299629384408</v>
      </c>
      <c r="O6453" s="43">
        <f t="shared" si="302"/>
        <v>0.38</v>
      </c>
    </row>
    <row r="6454" spans="5:15" x14ac:dyDescent="0.2">
      <c r="E6454" s="16" t="s">
        <v>1183</v>
      </c>
      <c r="F6454" s="22">
        <v>10.070760816386009</v>
      </c>
      <c r="G6454" s="25">
        <v>4.0711919136525818E-2</v>
      </c>
      <c r="H6454" s="3">
        <f t="shared" si="300"/>
        <v>1655.6899999999546</v>
      </c>
      <c r="I6454" s="3">
        <f>MIN(H6454-K6454+L6454,'Power Look Up'!$F$4)</f>
        <v>1710.6448578929417</v>
      </c>
      <c r="K6454" s="51">
        <f t="array" ref="K6454">_xlfn.SUM(_xlfn.NORM.DIST($Q$3:$Q$1003,$F6454,$N6454,FALSE)*WindSpeedStep*$R$3:$R$1003)</f>
        <v>1646.4451197602637</v>
      </c>
      <c r="L6454" s="51">
        <f t="array" ref="L6454">_xlfn.SUM(_xlfn.NORM.DIST($Q$3:$Q$1003,$F6454,$O6454,FALSE)*WindSpeedStep*$R$3:$R$1003)</f>
        <v>1701.3999776532507</v>
      </c>
      <c r="N6454" s="43">
        <f t="shared" si="301"/>
        <v>1.0070760816386011</v>
      </c>
      <c r="O6454" s="43">
        <f t="shared" si="302"/>
        <v>0.40999999999999992</v>
      </c>
    </row>
    <row r="6455" spans="5:15" x14ac:dyDescent="0.2">
      <c r="E6455" s="16" t="s">
        <v>1184</v>
      </c>
      <c r="F6455" s="22">
        <v>10.105635383997406</v>
      </c>
      <c r="G6455" s="25">
        <v>5.5414625475878325E-2</v>
      </c>
      <c r="H6455" s="3">
        <f t="shared" si="300"/>
        <v>1666.3699999999544</v>
      </c>
      <c r="I6455" s="3">
        <f>MIN(H6455-K6455+L6455,'Power Look Up'!$F$4)</f>
        <v>1713.5833967735516</v>
      </c>
      <c r="K6455" s="51">
        <f t="array" ref="K6455">_xlfn.SUM(_xlfn.NORM.DIST($Q$3:$Q$1003,$F6455,$N6455,FALSE)*WindSpeedStep*$R$3:$R$1003)</f>
        <v>1657.1807183384283</v>
      </c>
      <c r="L6455" s="51">
        <f t="array" ref="L6455">_xlfn.SUM(_xlfn.NORM.DIST($Q$3:$Q$1003,$F6455,$O6455,FALSE)*WindSpeedStep*$R$3:$R$1003)</f>
        <v>1704.3941151120255</v>
      </c>
      <c r="N6455" s="43">
        <f t="shared" si="301"/>
        <v>1.0105635383997407</v>
      </c>
      <c r="O6455" s="43">
        <f t="shared" si="302"/>
        <v>0.56000000000000005</v>
      </c>
    </row>
    <row r="6456" spans="5:15" x14ac:dyDescent="0.2">
      <c r="E6456" s="16" t="s">
        <v>1185</v>
      </c>
      <c r="F6456" s="22">
        <v>10.51436167748815</v>
      </c>
      <c r="G6456" s="25">
        <v>4.4700764004180764E-2</v>
      </c>
      <c r="H6456" s="3">
        <f t="shared" si="300"/>
        <v>1773.1699999999521</v>
      </c>
      <c r="I6456" s="3">
        <f>MIN(H6456-K6456+L6456,'Power Look Up'!$F$4)</f>
        <v>1856.9689014634291</v>
      </c>
      <c r="K6456" s="51">
        <f t="array" ref="K6456">_xlfn.SUM(_xlfn.NORM.DIST($Q$3:$Q$1003,$F6456,$N6456,FALSE)*WindSpeedStep*$R$3:$R$1003)</f>
        <v>1769.5387795059989</v>
      </c>
      <c r="L6456" s="51">
        <f t="array" ref="L6456">_xlfn.SUM(_xlfn.NORM.DIST($Q$3:$Q$1003,$F6456,$O6456,FALSE)*WindSpeedStep*$R$3:$R$1003)</f>
        <v>1853.337680969476</v>
      </c>
      <c r="N6456" s="43">
        <f t="shared" si="301"/>
        <v>1.0514361677488151</v>
      </c>
      <c r="O6456" s="43">
        <f t="shared" si="302"/>
        <v>0.47</v>
      </c>
    </row>
    <row r="6457" spans="5:15" x14ac:dyDescent="0.2">
      <c r="E6457" s="16" t="s">
        <v>1186</v>
      </c>
      <c r="F6457" s="22">
        <v>10.236253261083919</v>
      </c>
      <c r="G6457" s="25">
        <v>5.3730597121017347E-2</v>
      </c>
      <c r="H6457" s="3">
        <f t="shared" si="300"/>
        <v>1701.0799999999535</v>
      </c>
      <c r="I6457" s="3">
        <f>MIN(H6457-K6457+L6457,'Power Look Up'!$F$4)</f>
        <v>1758.0765234339287</v>
      </c>
      <c r="K6457" s="51">
        <f t="array" ref="K6457">_xlfn.SUM(_xlfn.NORM.DIST($Q$3:$Q$1003,$F6457,$N6457,FALSE)*WindSpeedStep*$R$3:$R$1003)</f>
        <v>1695.8453074086854</v>
      </c>
      <c r="L6457" s="51">
        <f t="array" ref="L6457">_xlfn.SUM(_xlfn.NORM.DIST($Q$3:$Q$1003,$F6457,$O6457,FALSE)*WindSpeedStep*$R$3:$R$1003)</f>
        <v>1752.8418308426606</v>
      </c>
      <c r="N6457" s="43">
        <f t="shared" si="301"/>
        <v>1.0236253261083919</v>
      </c>
      <c r="O6457" s="43">
        <f t="shared" si="302"/>
        <v>0.55000000000000004</v>
      </c>
    </row>
    <row r="6458" spans="5:15" x14ac:dyDescent="0.2">
      <c r="E6458" s="16" t="s">
        <v>1187</v>
      </c>
      <c r="F6458" s="22">
        <v>10.93862311987896</v>
      </c>
      <c r="G6458" s="25">
        <v>6.3993428819014445E-2</v>
      </c>
      <c r="H6458" s="3">
        <f t="shared" si="300"/>
        <v>1887.9799999999495</v>
      </c>
      <c r="I6458" s="3">
        <f>MIN(H6458-K6458+L6458,'Power Look Up'!$F$4)</f>
        <v>1953.2792231432211</v>
      </c>
      <c r="K6458" s="51">
        <f t="array" ref="K6458">_xlfn.SUM(_xlfn.NORM.DIST($Q$3:$Q$1003,$F6458,$N6458,FALSE)*WindSpeedStep*$R$3:$R$1003)</f>
        <v>1858.3386447558421</v>
      </c>
      <c r="L6458" s="51">
        <f t="array" ref="L6458">_xlfn.SUM(_xlfn.NORM.DIST($Q$3:$Q$1003,$F6458,$O6458,FALSE)*WindSpeedStep*$R$3:$R$1003)</f>
        <v>1923.6378678991136</v>
      </c>
      <c r="N6458" s="43">
        <f t="shared" si="301"/>
        <v>1.0938623119878961</v>
      </c>
      <c r="O6458" s="43">
        <f t="shared" si="302"/>
        <v>0.7</v>
      </c>
    </row>
    <row r="6459" spans="5:15" x14ac:dyDescent="0.2">
      <c r="E6459" s="16" t="s">
        <v>1188</v>
      </c>
      <c r="F6459" s="22">
        <v>11.233240994183713</v>
      </c>
      <c r="G6459" s="25">
        <v>8.2789998049675101E-2</v>
      </c>
      <c r="H6459" s="3">
        <f t="shared" si="300"/>
        <v>1923.3199999999836</v>
      </c>
      <c r="I6459" s="3">
        <f>MIN(H6459-K6459+L6459,'Power Look Up'!$F$4)</f>
        <v>1953.9371914281123</v>
      </c>
      <c r="K6459" s="51">
        <f t="array" ref="K6459">_xlfn.SUM(_xlfn.NORM.DIST($Q$3:$Q$1003,$F6459,$N6459,FALSE)*WindSpeedStep*$R$3:$R$1003)</f>
        <v>1903.876965840836</v>
      </c>
      <c r="L6459" s="51">
        <f t="array" ref="L6459">_xlfn.SUM(_xlfn.NORM.DIST($Q$3:$Q$1003,$F6459,$O6459,FALSE)*WindSpeedStep*$R$3:$R$1003)</f>
        <v>1934.4941572689647</v>
      </c>
      <c r="N6459" s="43">
        <f t="shared" si="301"/>
        <v>1.1233240994183713</v>
      </c>
      <c r="O6459" s="43">
        <f t="shared" si="302"/>
        <v>0.93</v>
      </c>
    </row>
    <row r="6460" spans="5:15" x14ac:dyDescent="0.2">
      <c r="E6460" s="16" t="s">
        <v>1189</v>
      </c>
      <c r="F6460" s="22">
        <v>10.715674240204065</v>
      </c>
      <c r="G6460" s="25">
        <v>3.6395283325874328E-2</v>
      </c>
      <c r="H6460" s="3">
        <f t="shared" si="300"/>
        <v>1829.2399999999509</v>
      </c>
      <c r="I6460" s="3">
        <f>MIN(H6460-K6460+L6460,'Power Look Up'!$F$4)</f>
        <v>1934.1308444783308</v>
      </c>
      <c r="K6460" s="51">
        <f t="array" ref="K6460">_xlfn.SUM(_xlfn.NORM.DIST($Q$3:$Q$1003,$F6460,$N6460,FALSE)*WindSpeedStep*$R$3:$R$1003)</f>
        <v>1815.2292876439428</v>
      </c>
      <c r="L6460" s="51">
        <f t="array" ref="L6460">_xlfn.SUM(_xlfn.NORM.DIST($Q$3:$Q$1003,$F6460,$O6460,FALSE)*WindSpeedStep*$R$3:$R$1003)</f>
        <v>1920.1201321223227</v>
      </c>
      <c r="N6460" s="43">
        <f t="shared" si="301"/>
        <v>1.0715674240204065</v>
      </c>
      <c r="O6460" s="43">
        <f t="shared" si="302"/>
        <v>0.39000000000000007</v>
      </c>
    </row>
    <row r="6461" spans="5:15" x14ac:dyDescent="0.2">
      <c r="E6461" s="16" t="s">
        <v>1190</v>
      </c>
      <c r="F6461" s="22">
        <v>11.100319926709345</v>
      </c>
      <c r="G6461" s="25">
        <v>5.6755120947830334E-2</v>
      </c>
      <c r="H6461" s="3">
        <f t="shared" si="300"/>
        <v>1912.3999999999839</v>
      </c>
      <c r="I6461" s="3">
        <f>MIN(H6461-K6461+L6461,'Power Look Up'!$F$4)</f>
        <v>1989.3785905281161</v>
      </c>
      <c r="K6461" s="51">
        <f t="array" ref="K6461">_xlfn.SUM(_xlfn.NORM.DIST($Q$3:$Q$1003,$F6461,$N6461,FALSE)*WindSpeedStep*$R$3:$R$1003)</f>
        <v>1884.8708283071494</v>
      </c>
      <c r="L6461" s="51">
        <f t="array" ref="L6461">_xlfn.SUM(_xlfn.NORM.DIST($Q$3:$Q$1003,$F6461,$O6461,FALSE)*WindSpeedStep*$R$3:$R$1003)</f>
        <v>1961.8494188352815</v>
      </c>
      <c r="N6461" s="43">
        <f t="shared" si="301"/>
        <v>1.1100319926709346</v>
      </c>
      <c r="O6461" s="43">
        <f t="shared" si="302"/>
        <v>0.63</v>
      </c>
    </row>
    <row r="6462" spans="5:15" x14ac:dyDescent="0.2">
      <c r="E6462" s="16" t="s">
        <v>1191</v>
      </c>
      <c r="F6462" s="22">
        <v>11.034985926607431</v>
      </c>
      <c r="G6462" s="25">
        <v>5.8903564021112839E-2</v>
      </c>
      <c r="H6462" s="3">
        <f t="shared" si="300"/>
        <v>1906.5199999999841</v>
      </c>
      <c r="I6462" s="3">
        <f>MIN(H6462-K6462+L6462,'Power Look Up'!$F$4)</f>
        <v>1980.4950958681579</v>
      </c>
      <c r="K6462" s="51">
        <f t="array" ref="K6462">_xlfn.SUM(_xlfn.NORM.DIST($Q$3:$Q$1003,$F6462,$N6462,FALSE)*WindSpeedStep*$R$3:$R$1003)</f>
        <v>1874.6137099570756</v>
      </c>
      <c r="L6462" s="51">
        <f t="array" ref="L6462">_xlfn.SUM(_xlfn.NORM.DIST($Q$3:$Q$1003,$F6462,$O6462,FALSE)*WindSpeedStep*$R$3:$R$1003)</f>
        <v>1948.5888058252494</v>
      </c>
      <c r="N6462" s="43">
        <f t="shared" si="301"/>
        <v>1.1034985926607432</v>
      </c>
      <c r="O6462" s="43">
        <f t="shared" si="302"/>
        <v>0.65</v>
      </c>
    </row>
    <row r="6463" spans="5:15" x14ac:dyDescent="0.2">
      <c r="E6463" s="16" t="s">
        <v>1192</v>
      </c>
      <c r="F6463" s="22">
        <v>10.817980476347888</v>
      </c>
      <c r="G6463" s="25">
        <v>6.9329021404667707E-2</v>
      </c>
      <c r="H6463" s="3">
        <f t="shared" si="300"/>
        <v>1855.9399999999503</v>
      </c>
      <c r="I6463" s="3">
        <f>MIN(H6463-K6463+L6463,'Power Look Up'!$F$4)</f>
        <v>1911.083066888157</v>
      </c>
      <c r="K6463" s="51">
        <f t="array" ref="K6463">_xlfn.SUM(_xlfn.NORM.DIST($Q$3:$Q$1003,$F6463,$N6463,FALSE)*WindSpeedStep*$R$3:$R$1003)</f>
        <v>1835.9745731884686</v>
      </c>
      <c r="L6463" s="51">
        <f t="array" ref="L6463">_xlfn.SUM(_xlfn.NORM.DIST($Q$3:$Q$1003,$F6463,$O6463,FALSE)*WindSpeedStep*$R$3:$R$1003)</f>
        <v>1891.1176400766753</v>
      </c>
      <c r="N6463" s="43">
        <f t="shared" si="301"/>
        <v>1.0817980476347888</v>
      </c>
      <c r="O6463" s="43">
        <f t="shared" si="302"/>
        <v>0.75000000000000011</v>
      </c>
    </row>
    <row r="6464" spans="5:15" x14ac:dyDescent="0.2">
      <c r="E6464" s="16" t="s">
        <v>1193</v>
      </c>
      <c r="F6464" s="22">
        <v>10.368723322273814</v>
      </c>
      <c r="G6464" s="25">
        <v>0.10030164444313987</v>
      </c>
      <c r="H6464" s="3">
        <f t="shared" si="300"/>
        <v>1735.7899999999529</v>
      </c>
      <c r="I6464" s="3">
        <f>MIN(H6464-K6464+L6464,'Power Look Up'!$F$4)</f>
        <v>1735.3361067283868</v>
      </c>
      <c r="K6464" s="51">
        <f t="array" ref="K6464">_xlfn.SUM(_xlfn.NORM.DIST($Q$3:$Q$1003,$F6464,$N6464,FALSE)*WindSpeedStep*$R$3:$R$1003)</f>
        <v>1732.4527447246537</v>
      </c>
      <c r="L6464" s="51">
        <f t="array" ref="L6464">_xlfn.SUM(_xlfn.NORM.DIST($Q$3:$Q$1003,$F6464,$O6464,FALSE)*WindSpeedStep*$R$3:$R$1003)</f>
        <v>1731.9988514530876</v>
      </c>
      <c r="N6464" s="43">
        <f t="shared" si="301"/>
        <v>1.0368723322273814</v>
      </c>
      <c r="O6464" s="43">
        <f t="shared" si="302"/>
        <v>1.04</v>
      </c>
    </row>
    <row r="6465" spans="5:15" x14ac:dyDescent="0.2">
      <c r="E6465" s="16" t="s">
        <v>1194</v>
      </c>
      <c r="F6465" s="22">
        <v>12.771750470398002</v>
      </c>
      <c r="G6465" s="25">
        <v>7.0468022538178632E-2</v>
      </c>
      <c r="H6465" s="3">
        <f t="shared" si="300"/>
        <v>1996.4699999999975</v>
      </c>
      <c r="I6465" s="3">
        <f>MIN(H6465-K6465+L6465,'Power Look Up'!$F$4)</f>
        <v>2000</v>
      </c>
      <c r="K6465" s="51">
        <f t="array" ref="K6465">_xlfn.SUM(_xlfn.NORM.DIST($Q$3:$Q$1003,$F6465,$N6465,FALSE)*WindSpeedStep*$R$3:$R$1003)</f>
        <v>1997.5434053254019</v>
      </c>
      <c r="L6465" s="51">
        <f t="array" ref="L6465">_xlfn.SUM(_xlfn.NORM.DIST($Q$3:$Q$1003,$F6465,$O6465,FALSE)*WindSpeedStep*$R$3:$R$1003)</f>
        <v>2010.9329834358557</v>
      </c>
      <c r="N6465" s="43">
        <f t="shared" si="301"/>
        <v>1.2771750470398002</v>
      </c>
      <c r="O6465" s="43">
        <f t="shared" si="302"/>
        <v>0.89999999999999991</v>
      </c>
    </row>
    <row r="6466" spans="5:15" x14ac:dyDescent="0.2">
      <c r="E6466" s="16" t="s">
        <v>1195</v>
      </c>
      <c r="F6466" s="22">
        <v>12.11068905094325</v>
      </c>
      <c r="G6466" s="25">
        <v>6.605734790438629E-2</v>
      </c>
      <c r="H6466" s="3">
        <f t="shared" si="300"/>
        <v>1989.2099999999978</v>
      </c>
      <c r="I6466" s="3">
        <f>MIN(H6466-K6466+L6466,'Power Look Up'!$F$4)</f>
        <v>2000</v>
      </c>
      <c r="K6466" s="51">
        <f t="array" ref="K6466">_xlfn.SUM(_xlfn.NORM.DIST($Q$3:$Q$1003,$F6466,$N6466,FALSE)*WindSpeedStep*$R$3:$R$1003)</f>
        <v>1978.4802759517959</v>
      </c>
      <c r="L6466" s="51">
        <f t="array" ref="L6466">_xlfn.SUM(_xlfn.NORM.DIST($Q$3:$Q$1003,$F6466,$O6466,FALSE)*WindSpeedStep*$R$3:$R$1003)</f>
        <v>2011.1704176758951</v>
      </c>
      <c r="N6466" s="43">
        <f t="shared" si="301"/>
        <v>1.2110689050943251</v>
      </c>
      <c r="O6466" s="43">
        <f t="shared" si="302"/>
        <v>0.80000000000000016</v>
      </c>
    </row>
    <row r="6467" spans="5:15" x14ac:dyDescent="0.2">
      <c r="E6467" s="16" t="s">
        <v>1196</v>
      </c>
      <c r="F6467" s="22">
        <v>13.140462414280714</v>
      </c>
      <c r="G6467" s="25">
        <v>5.4792592322894407E-2</v>
      </c>
      <c r="H6467" s="3">
        <f t="shared" ref="H6467:H6530" si="303">INDEX(PowerArray,MIN(MaximumPowerIndex,ROUND(F6467*100,0)))</f>
        <v>1999.1399999999999</v>
      </c>
      <c r="I6467" s="3">
        <f>MIN(H6467-K6467+L6467,'Power Look Up'!$F$4)</f>
        <v>2000</v>
      </c>
      <c r="K6467" s="51">
        <f t="array" ref="K6467">_xlfn.SUM(_xlfn.NORM.DIST($Q$3:$Q$1003,$F6467,$N6467,FALSE)*WindSpeedStep*$R$3:$R$1003)</f>
        <v>2001.5421635884181</v>
      </c>
      <c r="L6467" s="51">
        <f t="array" ref="L6467">_xlfn.SUM(_xlfn.NORM.DIST($Q$3:$Q$1003,$F6467,$O6467,FALSE)*WindSpeedStep*$R$3:$R$1003)</f>
        <v>2009.113805585469</v>
      </c>
      <c r="N6467" s="43">
        <f t="shared" ref="N6467:N6530" si="304">ReferenceTurbulence*F6467</f>
        <v>1.3140462414280716</v>
      </c>
      <c r="O6467" s="43">
        <f t="shared" ref="O6467:O6530" si="305">F6467*G6467</f>
        <v>0.72</v>
      </c>
    </row>
    <row r="6468" spans="5:15" x14ac:dyDescent="0.2">
      <c r="E6468" s="16" t="s">
        <v>1197</v>
      </c>
      <c r="F6468" s="22">
        <v>13.032423308284951</v>
      </c>
      <c r="G6468" s="25">
        <v>6.2152677275688871E-2</v>
      </c>
      <c r="H6468" s="3">
        <f t="shared" si="303"/>
        <v>1999.0299999999997</v>
      </c>
      <c r="I6468" s="3">
        <f>MIN(H6468-K6468+L6468,'Power Look Up'!$F$4)</f>
        <v>2000</v>
      </c>
      <c r="K6468" s="51">
        <f t="array" ref="K6468">_xlfn.SUM(_xlfn.NORM.DIST($Q$3:$Q$1003,$F6468,$N6468,FALSE)*WindSpeedStep*$R$3:$R$1003)</f>
        <v>2000.6823291827054</v>
      </c>
      <c r="L6468" s="51">
        <f t="array" ref="L6468">_xlfn.SUM(_xlfn.NORM.DIST($Q$3:$Q$1003,$F6468,$O6468,FALSE)*WindSpeedStep*$R$3:$R$1003)</f>
        <v>2010.1615283208218</v>
      </c>
      <c r="N6468" s="43">
        <f t="shared" si="304"/>
        <v>1.3032423308284953</v>
      </c>
      <c r="O6468" s="43">
        <f t="shared" si="305"/>
        <v>0.81</v>
      </c>
    </row>
    <row r="6469" spans="5:15" x14ac:dyDescent="0.2">
      <c r="E6469" s="16" t="s">
        <v>1198</v>
      </c>
      <c r="F6469" s="22">
        <v>13.173242302730998</v>
      </c>
      <c r="G6469" s="25">
        <v>5.9970050033636896E-2</v>
      </c>
      <c r="H6469" s="3">
        <f t="shared" si="303"/>
        <v>1999.1699999999998</v>
      </c>
      <c r="I6469" s="3">
        <f>MIN(H6469-K6469+L6469,'Power Look Up'!$F$4)</f>
        <v>2000</v>
      </c>
      <c r="K6469" s="51">
        <f t="array" ref="K6469">_xlfn.SUM(_xlfn.NORM.DIST($Q$3:$Q$1003,$F6469,$N6469,FALSE)*WindSpeedStep*$R$3:$R$1003)</f>
        <v>2001.7615667370796</v>
      </c>
      <c r="L6469" s="51">
        <f t="array" ref="L6469">_xlfn.SUM(_xlfn.NORM.DIST($Q$3:$Q$1003,$F6469,$O6469,FALSE)*WindSpeedStep*$R$3:$R$1003)</f>
        <v>2008.9967470845411</v>
      </c>
      <c r="N6469" s="43">
        <f t="shared" si="304"/>
        <v>1.3173242302730999</v>
      </c>
      <c r="O6469" s="43">
        <f t="shared" si="305"/>
        <v>0.79</v>
      </c>
    </row>
    <row r="6470" spans="5:15" x14ac:dyDescent="0.2">
      <c r="E6470" s="16" t="s">
        <v>1199</v>
      </c>
      <c r="F6470" s="22">
        <v>13.625603473081098</v>
      </c>
      <c r="G6470" s="25">
        <v>6.4584295421376253E-2</v>
      </c>
      <c r="H6470" s="3">
        <f t="shared" si="303"/>
        <v>1999.6299999999997</v>
      </c>
      <c r="I6470" s="3">
        <f>MIN(H6470-K6470+L6470,'Power Look Up'!$F$4)</f>
        <v>2000</v>
      </c>
      <c r="K6470" s="51">
        <f t="array" ref="K6470">_xlfn.SUM(_xlfn.NORM.DIST($Q$3:$Q$1003,$F6470,$N6470,FALSE)*WindSpeedStep*$R$3:$R$1003)</f>
        <v>2003.3439227455699</v>
      </c>
      <c r="L6470" s="51">
        <f t="array" ref="L6470">_xlfn.SUM(_xlfn.NORM.DIST($Q$3:$Q$1003,$F6470,$O6470,FALSE)*WindSpeedStep*$R$3:$R$1003)</f>
        <v>2005.9483217497304</v>
      </c>
      <c r="N6470" s="43">
        <f t="shared" si="304"/>
        <v>1.3625603473081098</v>
      </c>
      <c r="O6470" s="43">
        <f t="shared" si="305"/>
        <v>0.87999999999999989</v>
      </c>
    </row>
    <row r="6471" spans="5:15" x14ac:dyDescent="0.2">
      <c r="E6471" s="16" t="s">
        <v>1200</v>
      </c>
      <c r="F6471" s="22">
        <v>13.301429675754859</v>
      </c>
      <c r="G6471" s="25">
        <v>5.8640313035052363E-2</v>
      </c>
      <c r="H6471" s="3">
        <f t="shared" si="303"/>
        <v>1999.2999999999997</v>
      </c>
      <c r="I6471" s="3">
        <f>MIN(H6471-K6471+L6471,'Power Look Up'!$F$4)</f>
        <v>2000</v>
      </c>
      <c r="K6471" s="51">
        <f t="array" ref="K6471">_xlfn.SUM(_xlfn.NORM.DIST($Q$3:$Q$1003,$F6471,$N6471,FALSE)*WindSpeedStep*$R$3:$R$1003)</f>
        <v>2002.4588358426929</v>
      </c>
      <c r="L6471" s="51">
        <f t="array" ref="L6471">_xlfn.SUM(_xlfn.NORM.DIST($Q$3:$Q$1003,$F6471,$O6471,FALSE)*WindSpeedStep*$R$3:$R$1003)</f>
        <v>2007.9211061113674</v>
      </c>
      <c r="N6471" s="43">
        <f t="shared" si="304"/>
        <v>1.3301429675754859</v>
      </c>
      <c r="O6471" s="43">
        <f t="shared" si="305"/>
        <v>0.78</v>
      </c>
    </row>
    <row r="6472" spans="5:15" x14ac:dyDescent="0.2">
      <c r="E6472" s="16" t="s">
        <v>1201</v>
      </c>
      <c r="F6472" s="22">
        <v>13.46486380991222</v>
      </c>
      <c r="G6472" s="25">
        <v>8.9863515671748051E-2</v>
      </c>
      <c r="H6472" s="3">
        <f t="shared" si="303"/>
        <v>1999.4599999999998</v>
      </c>
      <c r="I6472" s="3">
        <f>MIN(H6472-K6472+L6472,'Power Look Up'!$F$4)</f>
        <v>2000</v>
      </c>
      <c r="K6472" s="51">
        <f t="array" ref="K6472">_xlfn.SUM(_xlfn.NORM.DIST($Q$3:$Q$1003,$F6472,$N6472,FALSE)*WindSpeedStep*$R$3:$R$1003)</f>
        <v>2003.0368261507692</v>
      </c>
      <c r="L6472" s="51">
        <f t="array" ref="L6472">_xlfn.SUM(_xlfn.NORM.DIST($Q$3:$Q$1003,$F6472,$O6472,FALSE)*WindSpeedStep*$R$3:$R$1003)</f>
        <v>2005.5165295466038</v>
      </c>
      <c r="N6472" s="43">
        <f t="shared" si="304"/>
        <v>1.3464863809912222</v>
      </c>
      <c r="O6472" s="43">
        <f t="shared" si="305"/>
        <v>1.21</v>
      </c>
    </row>
    <row r="6473" spans="5:15" x14ac:dyDescent="0.2">
      <c r="E6473" s="16" t="s">
        <v>1202</v>
      </c>
      <c r="F6473" s="22">
        <v>12.947390618694527</v>
      </c>
      <c r="G6473" s="25">
        <v>0.11739817271020592</v>
      </c>
      <c r="H6473" s="3">
        <f t="shared" si="303"/>
        <v>1998.4499999999975</v>
      </c>
      <c r="I6473" s="3">
        <f>MIN(H6473-K6473+L6473,'Power Look Up'!$F$4)</f>
        <v>1986.1955069493945</v>
      </c>
      <c r="K6473" s="51">
        <f t="array" ref="K6473">_xlfn.SUM(_xlfn.NORM.DIST($Q$3:$Q$1003,$F6473,$N6473,FALSE)*WindSpeedStep*$R$3:$R$1003)</f>
        <v>1999.8397616383484</v>
      </c>
      <c r="L6473" s="51">
        <f t="array" ref="L6473">_xlfn.SUM(_xlfn.NORM.DIST($Q$3:$Q$1003,$F6473,$O6473,FALSE)*WindSpeedStep*$R$3:$R$1003)</f>
        <v>1987.5852685877453</v>
      </c>
      <c r="N6473" s="43">
        <f t="shared" si="304"/>
        <v>1.2947390618694528</v>
      </c>
      <c r="O6473" s="43">
        <f t="shared" si="305"/>
        <v>1.52</v>
      </c>
    </row>
    <row r="6474" spans="5:15" x14ac:dyDescent="0.2">
      <c r="E6474" s="16" t="s">
        <v>1203</v>
      </c>
      <c r="F6474" s="22">
        <v>14.082672240190888</v>
      </c>
      <c r="G6474" s="25">
        <v>7.1719342946684222E-2</v>
      </c>
      <c r="H6474" s="3">
        <f t="shared" si="303"/>
        <v>2000</v>
      </c>
      <c r="I6474" s="3">
        <f>MIN(H6474-K6474+L6474,'Power Look Up'!$F$4)</f>
        <v>2000</v>
      </c>
      <c r="K6474" s="51">
        <f t="array" ref="K6474">_xlfn.SUM(_xlfn.NORM.DIST($Q$3:$Q$1003,$F6474,$N6474,FALSE)*WindSpeedStep*$R$3:$R$1003)</f>
        <v>2003.343978072972</v>
      </c>
      <c r="L6474" s="51">
        <f t="array" ref="L6474">_xlfn.SUM(_xlfn.NORM.DIST($Q$3:$Q$1003,$F6474,$O6474,FALSE)*WindSpeedStep*$R$3:$R$1003)</f>
        <v>2003.9852870702682</v>
      </c>
      <c r="N6474" s="43">
        <f t="shared" si="304"/>
        <v>1.408267224019089</v>
      </c>
      <c r="O6474" s="43">
        <f t="shared" si="305"/>
        <v>1.01</v>
      </c>
    </row>
    <row r="6475" spans="5:15" x14ac:dyDescent="0.2">
      <c r="E6475" s="16" t="s">
        <v>1204</v>
      </c>
      <c r="F6475" s="22">
        <v>14.214357709871061</v>
      </c>
      <c r="G6475" s="25">
        <v>6.1909234167428481E-2</v>
      </c>
      <c r="H6475" s="3">
        <f t="shared" si="303"/>
        <v>2000</v>
      </c>
      <c r="I6475" s="3">
        <f>MIN(H6475-K6475+L6475,'Power Look Up'!$F$4)</f>
        <v>1999.803563355111</v>
      </c>
      <c r="K6475" s="51">
        <f t="array" ref="K6475">_xlfn.SUM(_xlfn.NORM.DIST($Q$3:$Q$1003,$F6475,$N6475,FALSE)*WindSpeedStep*$R$3:$R$1003)</f>
        <v>2003.2065044546725</v>
      </c>
      <c r="L6475" s="51">
        <f t="array" ref="L6475">_xlfn.SUM(_xlfn.NORM.DIST($Q$3:$Q$1003,$F6475,$O6475,FALSE)*WindSpeedStep*$R$3:$R$1003)</f>
        <v>2003.0100678097835</v>
      </c>
      <c r="N6475" s="43">
        <f t="shared" si="304"/>
        <v>1.4214357709871062</v>
      </c>
      <c r="O6475" s="43">
        <f t="shared" si="305"/>
        <v>0.88</v>
      </c>
    </row>
    <row r="6476" spans="5:15" x14ac:dyDescent="0.2">
      <c r="E6476" s="16" t="s">
        <v>1205</v>
      </c>
      <c r="F6476" s="22">
        <v>12.167988222507949</v>
      </c>
      <c r="G6476" s="25">
        <v>9.4510282141197943E-2</v>
      </c>
      <c r="H6476" s="3">
        <f t="shared" si="303"/>
        <v>1989.8699999999976</v>
      </c>
      <c r="I6476" s="3">
        <f>MIN(H6476-K6476+L6476,'Power Look Up'!$F$4)</f>
        <v>1996.0715505969044</v>
      </c>
      <c r="K6476" s="51">
        <f t="array" ref="K6476">_xlfn.SUM(_xlfn.NORM.DIST($Q$3:$Q$1003,$F6476,$N6476,FALSE)*WindSpeedStep*$R$3:$R$1003)</f>
        <v>1981.0218267612365</v>
      </c>
      <c r="L6476" s="51">
        <f t="array" ref="L6476">_xlfn.SUM(_xlfn.NORM.DIST($Q$3:$Q$1003,$F6476,$O6476,FALSE)*WindSpeedStep*$R$3:$R$1003)</f>
        <v>1987.2233773581434</v>
      </c>
      <c r="N6476" s="43">
        <f t="shared" si="304"/>
        <v>1.2167988222507951</v>
      </c>
      <c r="O6476" s="43">
        <f t="shared" si="305"/>
        <v>1.1499999999999999</v>
      </c>
    </row>
    <row r="6477" spans="5:15" x14ac:dyDescent="0.2">
      <c r="E6477" s="16" t="s">
        <v>1206</v>
      </c>
      <c r="F6477" s="22">
        <v>13.609432355328218</v>
      </c>
      <c r="G6477" s="25">
        <v>4.5556639234645542E-2</v>
      </c>
      <c r="H6477" s="3">
        <f t="shared" si="303"/>
        <v>1999.6099999999997</v>
      </c>
      <c r="I6477" s="3">
        <f>MIN(H6477-K6477+L6477,'Power Look Up'!$F$4)</f>
        <v>2000</v>
      </c>
      <c r="K6477" s="51">
        <f t="array" ref="K6477">_xlfn.SUM(_xlfn.NORM.DIST($Q$3:$Q$1003,$F6477,$N6477,FALSE)*WindSpeedStep*$R$3:$R$1003)</f>
        <v>2003.3226820811944</v>
      </c>
      <c r="L6477" s="51">
        <f t="array" ref="L6477">_xlfn.SUM(_xlfn.NORM.DIST($Q$3:$Q$1003,$F6477,$O6477,FALSE)*WindSpeedStep*$R$3:$R$1003)</f>
        <v>2004.9876400842325</v>
      </c>
      <c r="N6477" s="43">
        <f t="shared" si="304"/>
        <v>1.3609432355328219</v>
      </c>
      <c r="O6477" s="43">
        <f t="shared" si="305"/>
        <v>0.62</v>
      </c>
    </row>
    <row r="6478" spans="5:15" x14ac:dyDescent="0.2">
      <c r="E6478" s="16" t="s">
        <v>1207</v>
      </c>
      <c r="F6478" s="22">
        <v>13.692131838290649</v>
      </c>
      <c r="G6478" s="25">
        <v>4.8202866273481311E-2</v>
      </c>
      <c r="H6478" s="3">
        <f t="shared" si="303"/>
        <v>1999.6899999999998</v>
      </c>
      <c r="I6478" s="3">
        <f>MIN(H6478-K6478+L6478,'Power Look Up'!$F$4)</f>
        <v>2000</v>
      </c>
      <c r="K6478" s="51">
        <f t="array" ref="K6478">_xlfn.SUM(_xlfn.NORM.DIST($Q$3:$Q$1003,$F6478,$N6478,FALSE)*WindSpeedStep*$R$3:$R$1003)</f>
        <v>2003.4117198634854</v>
      </c>
      <c r="L6478" s="51">
        <f t="array" ref="L6478">_xlfn.SUM(_xlfn.NORM.DIST($Q$3:$Q$1003,$F6478,$O6478,FALSE)*WindSpeedStep*$R$3:$R$1003)</f>
        <v>2004.6486330699292</v>
      </c>
      <c r="N6478" s="43">
        <f t="shared" si="304"/>
        <v>1.3692131838290651</v>
      </c>
      <c r="O6478" s="43">
        <f t="shared" si="305"/>
        <v>0.66</v>
      </c>
    </row>
    <row r="6479" spans="5:15" x14ac:dyDescent="0.2">
      <c r="E6479" s="16" t="s">
        <v>1208</v>
      </c>
      <c r="F6479" s="22">
        <v>13.778884834444829</v>
      </c>
      <c r="G6479" s="25">
        <v>4.7899377049013009E-2</v>
      </c>
      <c r="H6479" s="3">
        <f t="shared" si="303"/>
        <v>1999.7799999999997</v>
      </c>
      <c r="I6479" s="3">
        <f>MIN(H6479-K6479+L6479,'Power Look Up'!$F$4)</f>
        <v>2000</v>
      </c>
      <c r="K6479" s="51">
        <f t="array" ref="K6479">_xlfn.SUM(_xlfn.NORM.DIST($Q$3:$Q$1003,$F6479,$N6479,FALSE)*WindSpeedStep*$R$3:$R$1003)</f>
        <v>2003.4578260418141</v>
      </c>
      <c r="L6479" s="51">
        <f t="array" ref="L6479">_xlfn.SUM(_xlfn.NORM.DIST($Q$3:$Q$1003,$F6479,$O6479,FALSE)*WindSpeedStep*$R$3:$R$1003)</f>
        <v>2004.1619922845382</v>
      </c>
      <c r="N6479" s="43">
        <f t="shared" si="304"/>
        <v>1.3778884834444831</v>
      </c>
      <c r="O6479" s="43">
        <f t="shared" si="305"/>
        <v>0.66</v>
      </c>
    </row>
    <row r="6480" spans="5:15" x14ac:dyDescent="0.2">
      <c r="E6480" s="16" t="s">
        <v>1209</v>
      </c>
      <c r="F6480" s="22">
        <v>13.810565842296979</v>
      </c>
      <c r="G6480" s="25">
        <v>4.9237663957069418E-2</v>
      </c>
      <c r="H6480" s="3">
        <f t="shared" si="303"/>
        <v>1999.8099999999997</v>
      </c>
      <c r="I6480" s="3">
        <f>MIN(H6480-K6480+L6480,'Power Look Up'!$F$4)</f>
        <v>2000</v>
      </c>
      <c r="K6480" s="51">
        <f t="array" ref="K6480">_xlfn.SUM(_xlfn.NORM.DIST($Q$3:$Q$1003,$F6480,$N6480,FALSE)*WindSpeedStep*$R$3:$R$1003)</f>
        <v>2003.4641690026181</v>
      </c>
      <c r="L6480" s="51">
        <f t="array" ref="L6480">_xlfn.SUM(_xlfn.NORM.DIST($Q$3:$Q$1003,$F6480,$O6480,FALSE)*WindSpeedStep*$R$3:$R$1003)</f>
        <v>2004.0716863664916</v>
      </c>
      <c r="N6480" s="43">
        <f t="shared" si="304"/>
        <v>1.381056584229698</v>
      </c>
      <c r="O6480" s="43">
        <f t="shared" si="305"/>
        <v>0.68</v>
      </c>
    </row>
    <row r="6481" spans="5:15" x14ac:dyDescent="0.2">
      <c r="E6481" s="16" t="s">
        <v>1210</v>
      </c>
      <c r="F6481" s="22">
        <v>14.067788085213778</v>
      </c>
      <c r="G6481" s="25">
        <v>5.2602441515151296E-2</v>
      </c>
      <c r="H6481" s="3">
        <f t="shared" si="303"/>
        <v>2000</v>
      </c>
      <c r="I6481" s="3">
        <f>MIN(H6481-K6481+L6481,'Power Look Up'!$F$4)</f>
        <v>1999.7444948088703</v>
      </c>
      <c r="K6481" s="51">
        <f t="array" ref="K6481">_xlfn.SUM(_xlfn.NORM.DIST($Q$3:$Q$1003,$F6481,$N6481,FALSE)*WindSpeedStep*$R$3:$R$1003)</f>
        <v>2003.3569722109096</v>
      </c>
      <c r="L6481" s="51">
        <f t="array" ref="L6481">_xlfn.SUM(_xlfn.NORM.DIST($Q$3:$Q$1003,$F6481,$O6481,FALSE)*WindSpeedStep*$R$3:$R$1003)</f>
        <v>2003.1014670197799</v>
      </c>
      <c r="N6481" s="43">
        <f t="shared" si="304"/>
        <v>1.4067788085213779</v>
      </c>
      <c r="O6481" s="43">
        <f t="shared" si="305"/>
        <v>0.74</v>
      </c>
    </row>
    <row r="6482" spans="5:15" x14ac:dyDescent="0.2">
      <c r="E6482" s="16" t="s">
        <v>1211</v>
      </c>
      <c r="F6482" s="22">
        <v>13.419257864379285</v>
      </c>
      <c r="G6482" s="25">
        <v>5.8125420040587274E-2</v>
      </c>
      <c r="H6482" s="3">
        <f t="shared" si="303"/>
        <v>1999.4199999999998</v>
      </c>
      <c r="I6482" s="3">
        <f>MIN(H6482-K6482+L6482,'Power Look Up'!$F$4)</f>
        <v>2000</v>
      </c>
      <c r="K6482" s="51">
        <f t="array" ref="K6482">_xlfn.SUM(_xlfn.NORM.DIST($Q$3:$Q$1003,$F6482,$N6482,FALSE)*WindSpeedStep*$R$3:$R$1003)</f>
        <v>2002.9058945683153</v>
      </c>
      <c r="L6482" s="51">
        <f t="array" ref="L6482">_xlfn.SUM(_xlfn.NORM.DIST($Q$3:$Q$1003,$F6482,$O6482,FALSE)*WindSpeedStep*$R$3:$R$1003)</f>
        <v>2007.0060507427556</v>
      </c>
      <c r="N6482" s="43">
        <f t="shared" si="304"/>
        <v>1.3419257864379286</v>
      </c>
      <c r="O6482" s="43">
        <f t="shared" si="305"/>
        <v>0.78</v>
      </c>
    </row>
    <row r="6483" spans="5:15" x14ac:dyDescent="0.2">
      <c r="E6483" s="16" t="s">
        <v>1212</v>
      </c>
      <c r="F6483" s="22">
        <v>13.815074065381179</v>
      </c>
      <c r="G6483" s="25">
        <v>4.9945443414527349E-2</v>
      </c>
      <c r="H6483" s="3">
        <f t="shared" si="303"/>
        <v>1999.8199999999997</v>
      </c>
      <c r="I6483" s="3">
        <f>MIN(H6483-K6483+L6483,'Power Look Up'!$F$4)</f>
        <v>2000</v>
      </c>
      <c r="K6483" s="51">
        <f t="array" ref="K6483">_xlfn.SUM(_xlfn.NORM.DIST($Q$3:$Q$1003,$F6483,$N6483,FALSE)*WindSpeedStep*$R$3:$R$1003)</f>
        <v>2003.4646540745482</v>
      </c>
      <c r="L6483" s="51">
        <f t="array" ref="L6483">_xlfn.SUM(_xlfn.NORM.DIST($Q$3:$Q$1003,$F6483,$O6483,FALSE)*WindSpeedStep*$R$3:$R$1003)</f>
        <v>2004.0868661194763</v>
      </c>
      <c r="N6483" s="43">
        <f t="shared" si="304"/>
        <v>1.3815074065381179</v>
      </c>
      <c r="O6483" s="43">
        <f t="shared" si="305"/>
        <v>0.69</v>
      </c>
    </row>
    <row r="6484" spans="5:15" x14ac:dyDescent="0.2">
      <c r="E6484" s="16" t="s">
        <v>1213</v>
      </c>
      <c r="F6484" s="22">
        <v>14.639647895757426</v>
      </c>
      <c r="G6484" s="25">
        <v>5.4646123028125583E-2</v>
      </c>
      <c r="H6484" s="3">
        <f t="shared" si="303"/>
        <v>2000</v>
      </c>
      <c r="I6484" s="3">
        <f>MIN(H6484-K6484+L6484,'Power Look Up'!$F$4)</f>
        <v>1998.9350152191244</v>
      </c>
      <c r="K6484" s="51">
        <f t="array" ref="K6484">_xlfn.SUM(_xlfn.NORM.DIST($Q$3:$Q$1003,$F6484,$N6484,FALSE)*WindSpeedStep*$R$3:$R$1003)</f>
        <v>2002.6067157997456</v>
      </c>
      <c r="L6484" s="51">
        <f t="array" ref="L6484">_xlfn.SUM(_xlfn.NORM.DIST($Q$3:$Q$1003,$F6484,$O6484,FALSE)*WindSpeedStep*$R$3:$R$1003)</f>
        <v>2001.54173101887</v>
      </c>
      <c r="N6484" s="43">
        <f t="shared" si="304"/>
        <v>1.4639647895757426</v>
      </c>
      <c r="O6484" s="43">
        <f t="shared" si="305"/>
        <v>0.8</v>
      </c>
    </row>
    <row r="6485" spans="5:15" x14ac:dyDescent="0.2">
      <c r="E6485" s="16" t="s">
        <v>1214</v>
      </c>
      <c r="F6485" s="22">
        <v>14.327619352586671</v>
      </c>
      <c r="G6485" s="25">
        <v>6.490959712941427E-2</v>
      </c>
      <c r="H6485" s="3">
        <f t="shared" si="303"/>
        <v>2000</v>
      </c>
      <c r="I6485" s="3">
        <f>MIN(H6485-K6485+L6485,'Power Look Up'!$F$4)</f>
        <v>1999.7062715148368</v>
      </c>
      <c r="K6485" s="51">
        <f t="array" ref="K6485">_xlfn.SUM(_xlfn.NORM.DIST($Q$3:$Q$1003,$F6485,$N6485,FALSE)*WindSpeedStep*$R$3:$R$1003)</f>
        <v>2003.0631995118245</v>
      </c>
      <c r="L6485" s="51">
        <f t="array" ref="L6485">_xlfn.SUM(_xlfn.NORM.DIST($Q$3:$Q$1003,$F6485,$O6485,FALSE)*WindSpeedStep*$R$3:$R$1003)</f>
        <v>2002.7694710266612</v>
      </c>
      <c r="N6485" s="43">
        <f t="shared" si="304"/>
        <v>1.4327619352586671</v>
      </c>
      <c r="O6485" s="43">
        <f t="shared" si="305"/>
        <v>0.93000000000000016</v>
      </c>
    </row>
    <row r="6486" spans="5:15" x14ac:dyDescent="0.2">
      <c r="E6486" s="16" t="s">
        <v>1215</v>
      </c>
      <c r="F6486" s="22">
        <v>13.879349166453133</v>
      </c>
      <c r="G6486" s="25">
        <v>5.3316621055157658E-2</v>
      </c>
      <c r="H6486" s="3">
        <f t="shared" si="303"/>
        <v>1999.8799999999997</v>
      </c>
      <c r="I6486" s="3">
        <f>MIN(H6486-K6486+L6486,'Power Look Up'!$F$4)</f>
        <v>2000</v>
      </c>
      <c r="K6486" s="51">
        <f t="array" ref="K6486">_xlfn.SUM(_xlfn.NORM.DIST($Q$3:$Q$1003,$F6486,$N6486,FALSE)*WindSpeedStep*$R$3:$R$1003)</f>
        <v>2003.4610548099458</v>
      </c>
      <c r="L6486" s="51">
        <f t="array" ref="L6486">_xlfn.SUM(_xlfn.NORM.DIST($Q$3:$Q$1003,$F6486,$O6486,FALSE)*WindSpeedStep*$R$3:$R$1003)</f>
        <v>2003.953166683295</v>
      </c>
      <c r="N6486" s="43">
        <f t="shared" si="304"/>
        <v>1.3879349166453134</v>
      </c>
      <c r="O6486" s="43">
        <f t="shared" si="305"/>
        <v>0.74</v>
      </c>
    </row>
    <row r="6487" spans="5:15" x14ac:dyDescent="0.2">
      <c r="E6487" s="16" t="s">
        <v>1216</v>
      </c>
      <c r="F6487" s="22">
        <v>14.031386682445881</v>
      </c>
      <c r="G6487" s="25">
        <v>4.6324715775468553E-2</v>
      </c>
      <c r="H6487" s="3">
        <f t="shared" si="303"/>
        <v>2000</v>
      </c>
      <c r="I6487" s="3">
        <f>MIN(H6487-K6487+L6487,'Power Look Up'!$F$4)</f>
        <v>1999.5684793118453</v>
      </c>
      <c r="K6487" s="51">
        <f t="array" ref="K6487">_xlfn.SUM(_xlfn.NORM.DIST($Q$3:$Q$1003,$F6487,$N6487,FALSE)*WindSpeedStep*$R$3:$R$1003)</f>
        <v>2003.3861820023342</v>
      </c>
      <c r="L6487" s="51">
        <f t="array" ref="L6487">_xlfn.SUM(_xlfn.NORM.DIST($Q$3:$Q$1003,$F6487,$O6487,FALSE)*WindSpeedStep*$R$3:$R$1003)</f>
        <v>2002.9546613141795</v>
      </c>
      <c r="N6487" s="43">
        <f t="shared" si="304"/>
        <v>1.4031386682445881</v>
      </c>
      <c r="O6487" s="43">
        <f t="shared" si="305"/>
        <v>0.65</v>
      </c>
    </row>
    <row r="6488" spans="5:15" x14ac:dyDescent="0.2">
      <c r="E6488" s="16" t="s">
        <v>1217</v>
      </c>
      <c r="F6488" s="22">
        <v>14.331493667944468</v>
      </c>
      <c r="G6488" s="25">
        <v>4.395913047145486E-2</v>
      </c>
      <c r="H6488" s="3">
        <f t="shared" si="303"/>
        <v>2000</v>
      </c>
      <c r="I6488" s="3">
        <f>MIN(H6488-K6488+L6488,'Power Look Up'!$F$4)</f>
        <v>1998.8514840879875</v>
      </c>
      <c r="K6488" s="51">
        <f t="array" ref="K6488">_xlfn.SUM(_xlfn.NORM.DIST($Q$3:$Q$1003,$F6488,$N6488,FALSE)*WindSpeedStep*$R$3:$R$1003)</f>
        <v>2003.0579890544609</v>
      </c>
      <c r="L6488" s="51">
        <f t="array" ref="L6488">_xlfn.SUM(_xlfn.NORM.DIST($Q$3:$Q$1003,$F6488,$O6488,FALSE)*WindSpeedStep*$R$3:$R$1003)</f>
        <v>2001.9094731424484</v>
      </c>
      <c r="N6488" s="43">
        <f t="shared" si="304"/>
        <v>1.4331493667944468</v>
      </c>
      <c r="O6488" s="43">
        <f t="shared" si="305"/>
        <v>0.63</v>
      </c>
    </row>
    <row r="6489" spans="5:15" x14ac:dyDescent="0.2">
      <c r="E6489" s="16" t="s">
        <v>1218</v>
      </c>
      <c r="F6489" s="22">
        <v>14.252832394360873</v>
      </c>
      <c r="G6489" s="25">
        <v>3.9992050999317179E-2</v>
      </c>
      <c r="H6489" s="3">
        <f t="shared" si="303"/>
        <v>2000</v>
      </c>
      <c r="I6489" s="3">
        <f>MIN(H6489-K6489+L6489,'Power Look Up'!$F$4)</f>
        <v>1998.8379003912044</v>
      </c>
      <c r="K6489" s="51">
        <f t="array" ref="K6489">_xlfn.SUM(_xlfn.NORM.DIST($Q$3:$Q$1003,$F6489,$N6489,FALSE)*WindSpeedStep*$R$3:$R$1003)</f>
        <v>2003.1599679031003</v>
      </c>
      <c r="L6489" s="51">
        <f t="array" ref="L6489">_xlfn.SUM(_xlfn.NORM.DIST($Q$3:$Q$1003,$F6489,$O6489,FALSE)*WindSpeedStep*$R$3:$R$1003)</f>
        <v>2001.9978682943047</v>
      </c>
      <c r="N6489" s="43">
        <f t="shared" si="304"/>
        <v>1.4252832394360873</v>
      </c>
      <c r="O6489" s="43">
        <f t="shared" si="305"/>
        <v>0.56999999999999995</v>
      </c>
    </row>
    <row r="6490" spans="5:15" x14ac:dyDescent="0.2">
      <c r="E6490" s="16" t="s">
        <v>1219</v>
      </c>
      <c r="F6490" s="22">
        <v>14.917020748752151</v>
      </c>
      <c r="G6490" s="25">
        <v>6.9719015446633253E-2</v>
      </c>
      <c r="H6490" s="3">
        <f t="shared" si="303"/>
        <v>2000</v>
      </c>
      <c r="I6490" s="3">
        <f>MIN(H6490-K6490+L6490,'Power Look Up'!$F$4)</f>
        <v>1999.3314938061258</v>
      </c>
      <c r="K6490" s="51">
        <f t="array" ref="K6490">_xlfn.SUM(_xlfn.NORM.DIST($Q$3:$Q$1003,$F6490,$N6490,FALSE)*WindSpeedStep*$R$3:$R$1003)</f>
        <v>2002.1857948569652</v>
      </c>
      <c r="L6490" s="51">
        <f t="array" ref="L6490">_xlfn.SUM(_xlfn.NORM.DIST($Q$3:$Q$1003,$F6490,$O6490,FALSE)*WindSpeedStep*$R$3:$R$1003)</f>
        <v>2001.517288663091</v>
      </c>
      <c r="N6490" s="43">
        <f t="shared" si="304"/>
        <v>1.4917020748752152</v>
      </c>
      <c r="O6490" s="43">
        <f t="shared" si="305"/>
        <v>1.04</v>
      </c>
    </row>
    <row r="6491" spans="5:15" x14ac:dyDescent="0.2">
      <c r="E6491" s="16" t="s">
        <v>1220</v>
      </c>
      <c r="F6491" s="22">
        <v>14.15901017955</v>
      </c>
      <c r="G6491" s="25">
        <v>7.2038934012011391E-2</v>
      </c>
      <c r="H6491" s="3">
        <f t="shared" si="303"/>
        <v>2000</v>
      </c>
      <c r="I6491" s="3">
        <f>MIN(H6491-K6491+L6491,'Power Look Up'!$F$4)</f>
        <v>2000</v>
      </c>
      <c r="K6491" s="51">
        <f t="array" ref="K6491">_xlfn.SUM(_xlfn.NORM.DIST($Q$3:$Q$1003,$F6491,$N6491,FALSE)*WindSpeedStep*$R$3:$R$1003)</f>
        <v>2003.2687935611768</v>
      </c>
      <c r="L6491" s="51">
        <f t="array" ref="L6491">_xlfn.SUM(_xlfn.NORM.DIST($Q$3:$Q$1003,$F6491,$O6491,FALSE)*WindSpeedStep*$R$3:$R$1003)</f>
        <v>2003.6975337141118</v>
      </c>
      <c r="N6491" s="43">
        <f t="shared" si="304"/>
        <v>1.415901017955</v>
      </c>
      <c r="O6491" s="43">
        <f t="shared" si="305"/>
        <v>1.02</v>
      </c>
    </row>
    <row r="6492" spans="5:15" x14ac:dyDescent="0.2">
      <c r="E6492" s="16" t="s">
        <v>1221</v>
      </c>
      <c r="F6492" s="22">
        <v>14.222504082846594</v>
      </c>
      <c r="G6492" s="25">
        <v>5.8358218437851751E-2</v>
      </c>
      <c r="H6492" s="3">
        <f t="shared" si="303"/>
        <v>2000</v>
      </c>
      <c r="I6492" s="3">
        <f>MIN(H6492-K6492+L6492,'Power Look Up'!$F$4)</f>
        <v>1999.6137654102124</v>
      </c>
      <c r="K6492" s="51">
        <f t="array" ref="K6492">_xlfn.SUM(_xlfn.NORM.DIST($Q$3:$Q$1003,$F6492,$N6492,FALSE)*WindSpeedStep*$R$3:$R$1003)</f>
        <v>2003.1968578592177</v>
      </c>
      <c r="L6492" s="51">
        <f t="array" ref="L6492">_xlfn.SUM(_xlfn.NORM.DIST($Q$3:$Q$1003,$F6492,$O6492,FALSE)*WindSpeedStep*$R$3:$R$1003)</f>
        <v>2002.8106232694302</v>
      </c>
      <c r="N6492" s="43">
        <f t="shared" si="304"/>
        <v>1.4222504082846594</v>
      </c>
      <c r="O6492" s="43">
        <f t="shared" si="305"/>
        <v>0.83</v>
      </c>
    </row>
    <row r="6493" spans="5:15" x14ac:dyDescent="0.2">
      <c r="E6493" s="16" t="s">
        <v>1222</v>
      </c>
      <c r="F6493" s="22">
        <v>14.460003643965223</v>
      </c>
      <c r="G6493" s="25">
        <v>5.3250332362215824E-2</v>
      </c>
      <c r="H6493" s="3">
        <f t="shared" si="303"/>
        <v>2000</v>
      </c>
      <c r="I6493" s="3">
        <f>MIN(H6493-K6493+L6493,'Power Look Up'!$F$4)</f>
        <v>1999.0212393897473</v>
      </c>
      <c r="K6493" s="51">
        <f t="array" ref="K6493">_xlfn.SUM(_xlfn.NORM.DIST($Q$3:$Q$1003,$F6493,$N6493,FALSE)*WindSpeedStep*$R$3:$R$1003)</f>
        <v>2002.8767538225381</v>
      </c>
      <c r="L6493" s="51">
        <f t="array" ref="L6493">_xlfn.SUM(_xlfn.NORM.DIST($Q$3:$Q$1003,$F6493,$O6493,FALSE)*WindSpeedStep*$R$3:$R$1003)</f>
        <v>2001.8979932122854</v>
      </c>
      <c r="N6493" s="43">
        <f t="shared" si="304"/>
        <v>1.4460003643965225</v>
      </c>
      <c r="O6493" s="43">
        <f t="shared" si="305"/>
        <v>0.77</v>
      </c>
    </row>
    <row r="6494" spans="5:15" x14ac:dyDescent="0.2">
      <c r="E6494" s="16" t="s">
        <v>1223</v>
      </c>
      <c r="F6494" s="22">
        <v>12.461606293131458</v>
      </c>
      <c r="G6494" s="25">
        <v>5.5370068975803828E-2</v>
      </c>
      <c r="H6494" s="3">
        <f t="shared" si="303"/>
        <v>1993.0599999999977</v>
      </c>
      <c r="I6494" s="3">
        <f>MIN(H6494-K6494+L6494,'Power Look Up'!$F$4)</f>
        <v>2000</v>
      </c>
      <c r="K6494" s="51">
        <f t="array" ref="K6494">_xlfn.SUM(_xlfn.NORM.DIST($Q$3:$Q$1003,$F6494,$N6494,FALSE)*WindSpeedStep*$R$3:$R$1003)</f>
        <v>1991.0874758535647</v>
      </c>
      <c r="L6494" s="51">
        <f t="array" ref="L6494">_xlfn.SUM(_xlfn.NORM.DIST($Q$3:$Q$1003,$F6494,$O6494,FALSE)*WindSpeedStep*$R$3:$R$1003)</f>
        <v>2015.5680494270496</v>
      </c>
      <c r="N6494" s="43">
        <f t="shared" si="304"/>
        <v>1.246160629313146</v>
      </c>
      <c r="O6494" s="43">
        <f t="shared" si="305"/>
        <v>0.69</v>
      </c>
    </row>
    <row r="6495" spans="5:15" x14ac:dyDescent="0.2">
      <c r="E6495" s="16" t="s">
        <v>1224</v>
      </c>
      <c r="F6495" s="22">
        <v>11.747067615648554</v>
      </c>
      <c r="G6495" s="25">
        <v>5.618423436337406E-2</v>
      </c>
      <c r="H6495" s="3">
        <f t="shared" si="303"/>
        <v>1966.9999999999827</v>
      </c>
      <c r="I6495" s="3">
        <f>MIN(H6495-K6495+L6495,'Power Look Up'!$F$4)</f>
        <v>2000</v>
      </c>
      <c r="K6495" s="51">
        <f t="array" ref="K6495">_xlfn.SUM(_xlfn.NORM.DIST($Q$3:$Q$1003,$F6495,$N6495,FALSE)*WindSpeedStep*$R$3:$R$1003)</f>
        <v>1956.7049668566488</v>
      </c>
      <c r="L6495" s="51">
        <f t="array" ref="L6495">_xlfn.SUM(_xlfn.NORM.DIST($Q$3:$Q$1003,$F6495,$O6495,FALSE)*WindSpeedStep*$R$3:$R$1003)</f>
        <v>2011.8451943352864</v>
      </c>
      <c r="N6495" s="43">
        <f t="shared" si="304"/>
        <v>1.1747067615648554</v>
      </c>
      <c r="O6495" s="43">
        <f t="shared" si="305"/>
        <v>0.66</v>
      </c>
    </row>
    <row r="6496" spans="5:15" x14ac:dyDescent="0.2">
      <c r="E6496" s="16" t="s">
        <v>1225</v>
      </c>
      <c r="F6496" s="22">
        <v>10.413953903835472</v>
      </c>
      <c r="G6496" s="25">
        <v>7.2018755501094947E-2</v>
      </c>
      <c r="H6496" s="3">
        <f t="shared" si="303"/>
        <v>1746.4699999999525</v>
      </c>
      <c r="I6496" s="3">
        <f>MIN(H6496-K6496+L6496,'Power Look Up'!$F$4)</f>
        <v>1788.9657522288901</v>
      </c>
      <c r="K6496" s="51">
        <f t="array" ref="K6496">_xlfn.SUM(_xlfn.NORM.DIST($Q$3:$Q$1003,$F6496,$N6496,FALSE)*WindSpeedStep*$R$3:$R$1003)</f>
        <v>1744.3295079275142</v>
      </c>
      <c r="L6496" s="51">
        <f t="array" ref="L6496">_xlfn.SUM(_xlfn.NORM.DIST($Q$3:$Q$1003,$F6496,$O6496,FALSE)*WindSpeedStep*$R$3:$R$1003)</f>
        <v>1786.8252601564518</v>
      </c>
      <c r="N6496" s="43">
        <f t="shared" si="304"/>
        <v>1.0413953903835471</v>
      </c>
      <c r="O6496" s="43">
        <f t="shared" si="305"/>
        <v>0.75000000000000011</v>
      </c>
    </row>
    <row r="6497" spans="5:15" x14ac:dyDescent="0.2">
      <c r="E6497" s="16" t="s">
        <v>1226</v>
      </c>
      <c r="F6497" s="22">
        <v>10.154618486867429</v>
      </c>
      <c r="G6497" s="25">
        <v>7.3858018493747027E-2</v>
      </c>
      <c r="H6497" s="3">
        <f t="shared" si="303"/>
        <v>1677.049999999954</v>
      </c>
      <c r="I6497" s="3">
        <f>MIN(H6497-K6497+L6497,'Power Look Up'!$F$4)</f>
        <v>1708.5824283877819</v>
      </c>
      <c r="K6497" s="51">
        <f t="array" ref="K6497">_xlfn.SUM(_xlfn.NORM.DIST($Q$3:$Q$1003,$F6497,$N6497,FALSE)*WindSpeedStep*$R$3:$R$1003)</f>
        <v>1671.9702393870543</v>
      </c>
      <c r="L6497" s="51">
        <f t="array" ref="L6497">_xlfn.SUM(_xlfn.NORM.DIST($Q$3:$Q$1003,$F6497,$O6497,FALSE)*WindSpeedStep*$R$3:$R$1003)</f>
        <v>1703.5026677748822</v>
      </c>
      <c r="N6497" s="43">
        <f t="shared" si="304"/>
        <v>1.0154618486867431</v>
      </c>
      <c r="O6497" s="43">
        <f t="shared" si="305"/>
        <v>0.75</v>
      </c>
    </row>
    <row r="6498" spans="5:15" x14ac:dyDescent="0.2">
      <c r="E6498" s="16" t="s">
        <v>1227</v>
      </c>
      <c r="F6498" s="22">
        <v>10.420425849087943</v>
      </c>
      <c r="G6498" s="25">
        <v>7.7731947977048951E-2</v>
      </c>
      <c r="H6498" s="3">
        <f t="shared" si="303"/>
        <v>1749.1399999999526</v>
      </c>
      <c r="I6498" s="3">
        <f>MIN(H6498-K6498+L6498,'Power Look Up'!$F$4)</f>
        <v>1783.3484227608803</v>
      </c>
      <c r="K6498" s="51">
        <f t="array" ref="K6498">_xlfn.SUM(_xlfn.NORM.DIST($Q$3:$Q$1003,$F6498,$N6498,FALSE)*WindSpeedStep*$R$3:$R$1003)</f>
        <v>1746.0026149607347</v>
      </c>
      <c r="L6498" s="51">
        <f t="array" ref="L6498">_xlfn.SUM(_xlfn.NORM.DIST($Q$3:$Q$1003,$F6498,$O6498,FALSE)*WindSpeedStep*$R$3:$R$1003)</f>
        <v>1780.2110377216625</v>
      </c>
      <c r="N6498" s="43">
        <f t="shared" si="304"/>
        <v>1.0420425849087944</v>
      </c>
      <c r="O6498" s="43">
        <f t="shared" si="305"/>
        <v>0.81000000000000016</v>
      </c>
    </row>
    <row r="6499" spans="5:15" x14ac:dyDescent="0.2">
      <c r="E6499" s="16" t="s">
        <v>1228</v>
      </c>
      <c r="F6499" s="22">
        <v>10.228903073298204</v>
      </c>
      <c r="G6499" s="25">
        <v>5.7679694075912342E-2</v>
      </c>
      <c r="H6499" s="3">
        <f t="shared" si="303"/>
        <v>1698.4099999999537</v>
      </c>
      <c r="I6499" s="3">
        <f>MIN(H6499-K6499+L6499,'Power Look Up'!$F$4)</f>
        <v>1750.9913164706095</v>
      </c>
      <c r="K6499" s="51">
        <f t="array" ref="K6499">_xlfn.SUM(_xlfn.NORM.DIST($Q$3:$Q$1003,$F6499,$N6499,FALSE)*WindSpeedStep*$R$3:$R$1003)</f>
        <v>1693.7360176913351</v>
      </c>
      <c r="L6499" s="51">
        <f t="array" ref="L6499">_xlfn.SUM(_xlfn.NORM.DIST($Q$3:$Q$1003,$F6499,$O6499,FALSE)*WindSpeedStep*$R$3:$R$1003)</f>
        <v>1746.3173341619909</v>
      </c>
      <c r="N6499" s="43">
        <f t="shared" si="304"/>
        <v>1.0228903073298203</v>
      </c>
      <c r="O6499" s="43">
        <f t="shared" si="305"/>
        <v>0.59</v>
      </c>
    </row>
    <row r="6500" spans="5:15" x14ac:dyDescent="0.2">
      <c r="E6500" s="16" t="s">
        <v>1229</v>
      </c>
      <c r="F6500" s="22">
        <v>10.548904235186322</v>
      </c>
      <c r="G6500" s="25">
        <v>5.6877945483538875E-2</v>
      </c>
      <c r="H6500" s="3">
        <f t="shared" si="303"/>
        <v>1783.8499999999517</v>
      </c>
      <c r="I6500" s="3">
        <f>MIN(H6500-K6500+L6500,'Power Look Up'!$F$4)</f>
        <v>1853.2472278964156</v>
      </c>
      <c r="K6500" s="51">
        <f t="array" ref="K6500">_xlfn.SUM(_xlfn.NORM.DIST($Q$3:$Q$1003,$F6500,$N6500,FALSE)*WindSpeedStep*$R$3:$R$1003)</f>
        <v>1777.8398251891936</v>
      </c>
      <c r="L6500" s="51">
        <f t="array" ref="L6500">_xlfn.SUM(_xlfn.NORM.DIST($Q$3:$Q$1003,$F6500,$O6500,FALSE)*WindSpeedStep*$R$3:$R$1003)</f>
        <v>1847.2370530856574</v>
      </c>
      <c r="N6500" s="43">
        <f t="shared" si="304"/>
        <v>1.0548904235186323</v>
      </c>
      <c r="O6500" s="43">
        <f t="shared" si="305"/>
        <v>0.6</v>
      </c>
    </row>
    <row r="6501" spans="5:15" x14ac:dyDescent="0.2">
      <c r="E6501" s="16" t="s">
        <v>1230</v>
      </c>
      <c r="F6501" s="22">
        <v>10.799207735876561</v>
      </c>
      <c r="G6501" s="25">
        <v>6.4819569835155286E-2</v>
      </c>
      <c r="H6501" s="3">
        <f t="shared" si="303"/>
        <v>1850.5999999999503</v>
      </c>
      <c r="I6501" s="3">
        <f>MIN(H6501-K6501+L6501,'Power Look Up'!$F$4)</f>
        <v>1913.4467073454064</v>
      </c>
      <c r="K6501" s="51">
        <f t="array" ref="K6501">_xlfn.SUM(_xlfn.NORM.DIST($Q$3:$Q$1003,$F6501,$N6501,FALSE)*WindSpeedStep*$R$3:$R$1003)</f>
        <v>1832.291487741589</v>
      </c>
      <c r="L6501" s="51">
        <f t="array" ref="L6501">_xlfn.SUM(_xlfn.NORM.DIST($Q$3:$Q$1003,$F6501,$O6501,FALSE)*WindSpeedStep*$R$3:$R$1003)</f>
        <v>1895.138195087045</v>
      </c>
      <c r="N6501" s="43">
        <f t="shared" si="304"/>
        <v>1.0799207735876561</v>
      </c>
      <c r="O6501" s="43">
        <f t="shared" si="305"/>
        <v>0.7</v>
      </c>
    </row>
    <row r="6502" spans="5:15" x14ac:dyDescent="0.2">
      <c r="E6502" s="16" t="s">
        <v>1231</v>
      </c>
      <c r="F6502" s="22">
        <v>10.905867812370028</v>
      </c>
      <c r="G6502" s="25">
        <v>7.2438068532605829E-2</v>
      </c>
      <c r="H6502" s="3">
        <f t="shared" si="303"/>
        <v>1879.9699999999498</v>
      </c>
      <c r="I6502" s="3">
        <f>MIN(H6502-K6502+L6502,'Power Look Up'!$F$4)</f>
        <v>1930.1205597828211</v>
      </c>
      <c r="K6502" s="51">
        <f t="array" ref="K6502">_xlfn.SUM(_xlfn.NORM.DIST($Q$3:$Q$1003,$F6502,$N6502,FALSE)*WindSpeedStep*$R$3:$R$1003)</f>
        <v>1852.488075684756</v>
      </c>
      <c r="L6502" s="51">
        <f t="array" ref="L6502">_xlfn.SUM(_xlfn.NORM.DIST($Q$3:$Q$1003,$F6502,$O6502,FALSE)*WindSpeedStep*$R$3:$R$1003)</f>
        <v>1902.6386354676274</v>
      </c>
      <c r="N6502" s="43">
        <f t="shared" si="304"/>
        <v>1.0905867812370029</v>
      </c>
      <c r="O6502" s="43">
        <f t="shared" si="305"/>
        <v>0.79</v>
      </c>
    </row>
    <row r="6503" spans="5:15" x14ac:dyDescent="0.2">
      <c r="E6503" s="16" t="s">
        <v>1232</v>
      </c>
      <c r="F6503" s="22">
        <v>11.0899393128234</v>
      </c>
      <c r="G6503" s="25">
        <v>7.3039173358089474E-2</v>
      </c>
      <c r="H6503" s="3">
        <f t="shared" si="303"/>
        <v>1911.5599999999838</v>
      </c>
      <c r="I6503" s="3">
        <f>MIN(H6503-K6503+L6503,'Power Look Up'!$F$4)</f>
        <v>1960.3910730434261</v>
      </c>
      <c r="K6503" s="51">
        <f t="array" ref="K6503">_xlfn.SUM(_xlfn.NORM.DIST($Q$3:$Q$1003,$F6503,$N6503,FALSE)*WindSpeedStep*$R$3:$R$1003)</f>
        <v>1883.2822824143454</v>
      </c>
      <c r="L6503" s="51">
        <f t="array" ref="L6503">_xlfn.SUM(_xlfn.NORM.DIST($Q$3:$Q$1003,$F6503,$O6503,FALSE)*WindSpeedStep*$R$3:$R$1003)</f>
        <v>1932.1133554577877</v>
      </c>
      <c r="N6503" s="43">
        <f t="shared" si="304"/>
        <v>1.10899393128234</v>
      </c>
      <c r="O6503" s="43">
        <f t="shared" si="305"/>
        <v>0.80999999999999994</v>
      </c>
    </row>
    <row r="6504" spans="5:15" x14ac:dyDescent="0.2">
      <c r="E6504" s="16" t="s">
        <v>1233</v>
      </c>
      <c r="F6504" s="22">
        <v>12.223546539876294</v>
      </c>
      <c r="G6504" s="25">
        <v>8.6717876562420942E-2</v>
      </c>
      <c r="H6504" s="3">
        <f t="shared" si="303"/>
        <v>1990.4199999999976</v>
      </c>
      <c r="I6504" s="3">
        <f>MIN(H6504-K6504+L6504,'Power Look Up'!$F$4)</f>
        <v>2000</v>
      </c>
      <c r="K6504" s="51">
        <f t="array" ref="K6504">_xlfn.SUM(_xlfn.NORM.DIST($Q$3:$Q$1003,$F6504,$N6504,FALSE)*WindSpeedStep*$R$3:$R$1003)</f>
        <v>1983.290209055257</v>
      </c>
      <c r="L6504" s="51">
        <f t="array" ref="L6504">_xlfn.SUM(_xlfn.NORM.DIST($Q$3:$Q$1003,$F6504,$O6504,FALSE)*WindSpeedStep*$R$3:$R$1003)</f>
        <v>1996.9136219292016</v>
      </c>
      <c r="N6504" s="43">
        <f t="shared" si="304"/>
        <v>1.2223546539876295</v>
      </c>
      <c r="O6504" s="43">
        <f t="shared" si="305"/>
        <v>1.06</v>
      </c>
    </row>
    <row r="6505" spans="5:15" x14ac:dyDescent="0.2">
      <c r="E6505" s="16" t="s">
        <v>1234</v>
      </c>
      <c r="F6505" s="22">
        <v>13.163451350677274</v>
      </c>
      <c r="G6505" s="25">
        <v>6.8371126691913822E-2</v>
      </c>
      <c r="H6505" s="3">
        <f t="shared" si="303"/>
        <v>1999.1599999999999</v>
      </c>
      <c r="I6505" s="3">
        <f>MIN(H6505-K6505+L6505,'Power Look Up'!$F$4)</f>
        <v>2000</v>
      </c>
      <c r="K6505" s="51">
        <f t="array" ref="K6505">_xlfn.SUM(_xlfn.NORM.DIST($Q$3:$Q$1003,$F6505,$N6505,FALSE)*WindSpeedStep*$R$3:$R$1003)</f>
        <v>2001.6979195445467</v>
      </c>
      <c r="L6505" s="51">
        <f t="array" ref="L6505">_xlfn.SUM(_xlfn.NORM.DIST($Q$3:$Q$1003,$F6505,$O6505,FALSE)*WindSpeedStep*$R$3:$R$1003)</f>
        <v>2009.01256631604</v>
      </c>
      <c r="N6505" s="43">
        <f t="shared" si="304"/>
        <v>1.3163451350677275</v>
      </c>
      <c r="O6505" s="43">
        <f t="shared" si="305"/>
        <v>0.9</v>
      </c>
    </row>
    <row r="6506" spans="5:15" x14ac:dyDescent="0.2">
      <c r="E6506" s="16" t="s">
        <v>1235</v>
      </c>
      <c r="F6506" s="22">
        <v>13.084635055915477</v>
      </c>
      <c r="G6506" s="25">
        <v>8.406806879208277E-2</v>
      </c>
      <c r="H6506" s="3">
        <f t="shared" si="303"/>
        <v>1999.0799999999997</v>
      </c>
      <c r="I6506" s="3">
        <f>MIN(H6506-K6506+L6506,'Power Look Up'!$F$4)</f>
        <v>2000</v>
      </c>
      <c r="K6506" s="51">
        <f t="array" ref="K6506">_xlfn.SUM(_xlfn.NORM.DIST($Q$3:$Q$1003,$F6506,$N6506,FALSE)*WindSpeedStep*$R$3:$R$1003)</f>
        <v>2001.1252748966081</v>
      </c>
      <c r="L6506" s="51">
        <f t="array" ref="L6506">_xlfn.SUM(_xlfn.NORM.DIST($Q$3:$Q$1003,$F6506,$O6506,FALSE)*WindSpeedStep*$R$3:$R$1003)</f>
        <v>2007.1056960800718</v>
      </c>
      <c r="N6506" s="43">
        <f t="shared" si="304"/>
        <v>1.3084635055915479</v>
      </c>
      <c r="O6506" s="43">
        <f t="shared" si="305"/>
        <v>1.1000000000000001</v>
      </c>
    </row>
    <row r="6507" spans="5:15" x14ac:dyDescent="0.2">
      <c r="E6507" s="16" t="s">
        <v>1236</v>
      </c>
      <c r="F6507" s="22">
        <v>12.366902025345365</v>
      </c>
      <c r="G6507" s="25">
        <v>7.1966285345835865E-2</v>
      </c>
      <c r="H6507" s="3">
        <f t="shared" si="303"/>
        <v>1992.0699999999977</v>
      </c>
      <c r="I6507" s="3">
        <f>MIN(H6507-K6507+L6507,'Power Look Up'!$F$4)</f>
        <v>2000</v>
      </c>
      <c r="K6507" s="51">
        <f t="array" ref="K6507">_xlfn.SUM(_xlfn.NORM.DIST($Q$3:$Q$1003,$F6507,$N6507,FALSE)*WindSpeedStep*$R$3:$R$1003)</f>
        <v>1988.3313652771483</v>
      </c>
      <c r="L6507" s="51">
        <f t="array" ref="L6507">_xlfn.SUM(_xlfn.NORM.DIST($Q$3:$Q$1003,$F6507,$O6507,FALSE)*WindSpeedStep*$R$3:$R$1003)</f>
        <v>2010.0894034549867</v>
      </c>
      <c r="N6507" s="43">
        <f t="shared" si="304"/>
        <v>1.2366902025345365</v>
      </c>
      <c r="O6507" s="43">
        <f t="shared" si="305"/>
        <v>0.89</v>
      </c>
    </row>
    <row r="6508" spans="5:15" x14ac:dyDescent="0.2">
      <c r="E6508" s="16" t="s">
        <v>1237</v>
      </c>
      <c r="F6508" s="22">
        <v>12.76372894642158</v>
      </c>
      <c r="G6508" s="25">
        <v>6.8161898740721219E-2</v>
      </c>
      <c r="H6508" s="3">
        <f t="shared" si="303"/>
        <v>1996.3599999999974</v>
      </c>
      <c r="I6508" s="3">
        <f>MIN(H6508-K6508+L6508,'Power Look Up'!$F$4)</f>
        <v>2000</v>
      </c>
      <c r="K6508" s="51">
        <f t="array" ref="K6508">_xlfn.SUM(_xlfn.NORM.DIST($Q$3:$Q$1003,$F6508,$N6508,FALSE)*WindSpeedStep*$R$3:$R$1003)</f>
        <v>1997.4182119949312</v>
      </c>
      <c r="L6508" s="51">
        <f t="array" ref="L6508">_xlfn.SUM(_xlfn.NORM.DIST($Q$3:$Q$1003,$F6508,$O6508,FALSE)*WindSpeedStep*$R$3:$R$1003)</f>
        <v>2011.4304670817357</v>
      </c>
      <c r="N6508" s="43">
        <f t="shared" si="304"/>
        <v>1.276372894642158</v>
      </c>
      <c r="O6508" s="43">
        <f t="shared" si="305"/>
        <v>0.87</v>
      </c>
    </row>
    <row r="6509" spans="5:15" x14ac:dyDescent="0.2">
      <c r="E6509" s="16" t="s">
        <v>1238</v>
      </c>
      <c r="F6509" s="22">
        <v>12.641956109946932</v>
      </c>
      <c r="G6509" s="25">
        <v>6.7236430233387989E-2</v>
      </c>
      <c r="H6509" s="3">
        <f t="shared" si="303"/>
        <v>1995.0399999999975</v>
      </c>
      <c r="I6509" s="3">
        <f>MIN(H6509-K6509+L6509,'Power Look Up'!$F$4)</f>
        <v>2000</v>
      </c>
      <c r="K6509" s="51">
        <f t="array" ref="K6509">_xlfn.SUM(_xlfn.NORM.DIST($Q$3:$Q$1003,$F6509,$N6509,FALSE)*WindSpeedStep*$R$3:$R$1003)</f>
        <v>1995.2669519973449</v>
      </c>
      <c r="L6509" s="51">
        <f t="array" ref="L6509">_xlfn.SUM(_xlfn.NORM.DIST($Q$3:$Q$1003,$F6509,$O6509,FALSE)*WindSpeedStep*$R$3:$R$1003)</f>
        <v>2012.1413904062006</v>
      </c>
      <c r="N6509" s="43">
        <f t="shared" si="304"/>
        <v>1.2641956109946932</v>
      </c>
      <c r="O6509" s="43">
        <f t="shared" si="305"/>
        <v>0.84999999999999987</v>
      </c>
    </row>
    <row r="6510" spans="5:15" x14ac:dyDescent="0.2">
      <c r="E6510" s="16" t="s">
        <v>1239</v>
      </c>
      <c r="F6510" s="22">
        <v>12.456471745247617</v>
      </c>
      <c r="G6510" s="25">
        <v>7.3054394423299071E-2</v>
      </c>
      <c r="H6510" s="3">
        <f t="shared" si="303"/>
        <v>1993.0599999999977</v>
      </c>
      <c r="I6510" s="3">
        <f>MIN(H6510-K6510+L6510,'Power Look Up'!$F$4)</f>
        <v>2000</v>
      </c>
      <c r="K6510" s="51">
        <f t="array" ref="K6510">_xlfn.SUM(_xlfn.NORM.DIST($Q$3:$Q$1003,$F6510,$N6510,FALSE)*WindSpeedStep*$R$3:$R$1003)</f>
        <v>1990.9487225622486</v>
      </c>
      <c r="L6510" s="51">
        <f t="array" ref="L6510">_xlfn.SUM(_xlfn.NORM.DIST($Q$3:$Q$1003,$F6510,$O6510,FALSE)*WindSpeedStep*$R$3:$R$1003)</f>
        <v>2010.0601975871971</v>
      </c>
      <c r="N6510" s="43">
        <f t="shared" si="304"/>
        <v>1.2456471745247617</v>
      </c>
      <c r="O6510" s="43">
        <f t="shared" si="305"/>
        <v>0.90999999999999992</v>
      </c>
    </row>
    <row r="6511" spans="5:15" x14ac:dyDescent="0.2">
      <c r="E6511" s="16" t="s">
        <v>1240</v>
      </c>
      <c r="F6511" s="22">
        <v>12.150500985201317</v>
      </c>
      <c r="G6511" s="25">
        <v>6.6663917890014426E-2</v>
      </c>
      <c r="H6511" s="3">
        <f t="shared" si="303"/>
        <v>1989.6499999999976</v>
      </c>
      <c r="I6511" s="3">
        <f>MIN(H6511-K6511+L6511,'Power Look Up'!$F$4)</f>
        <v>2000</v>
      </c>
      <c r="K6511" s="51">
        <f t="array" ref="K6511">_xlfn.SUM(_xlfn.NORM.DIST($Q$3:$Q$1003,$F6511,$N6511,FALSE)*WindSpeedStep*$R$3:$R$1003)</f>
        <v>1980.2684941442162</v>
      </c>
      <c r="L6511" s="51">
        <f t="array" ref="L6511">_xlfn.SUM(_xlfn.NORM.DIST($Q$3:$Q$1003,$F6511,$O6511,FALSE)*WindSpeedStep*$R$3:$R$1003)</f>
        <v>2011.2510462859548</v>
      </c>
      <c r="N6511" s="43">
        <f t="shared" si="304"/>
        <v>1.2150500985201318</v>
      </c>
      <c r="O6511" s="43">
        <f t="shared" si="305"/>
        <v>0.80999999999999994</v>
      </c>
    </row>
    <row r="6512" spans="5:15" x14ac:dyDescent="0.2">
      <c r="E6512" s="16" t="s">
        <v>1241</v>
      </c>
      <c r="F6512" s="22">
        <v>12.020961893650828</v>
      </c>
      <c r="G6512" s="25">
        <v>7.8196737358969953E-2</v>
      </c>
      <c r="H6512" s="3">
        <f t="shared" si="303"/>
        <v>1988.2199999999978</v>
      </c>
      <c r="I6512" s="3">
        <f>MIN(H6512-K6512+L6512,'Power Look Up'!$F$4)</f>
        <v>2000</v>
      </c>
      <c r="K6512" s="51">
        <f t="array" ref="K6512">_xlfn.SUM(_xlfn.NORM.DIST($Q$3:$Q$1003,$F6512,$N6512,FALSE)*WindSpeedStep*$R$3:$R$1003)</f>
        <v>1974.0575269368801</v>
      </c>
      <c r="L6512" s="51">
        <f t="array" ref="L6512">_xlfn.SUM(_xlfn.NORM.DIST($Q$3:$Q$1003,$F6512,$O6512,FALSE)*WindSpeedStep*$R$3:$R$1003)</f>
        <v>1999.1195288496008</v>
      </c>
      <c r="N6512" s="43">
        <f t="shared" si="304"/>
        <v>1.2020961893650828</v>
      </c>
      <c r="O6512" s="43">
        <f t="shared" si="305"/>
        <v>0.93999999999999984</v>
      </c>
    </row>
    <row r="6513" spans="5:15" x14ac:dyDescent="0.2">
      <c r="E6513" s="16" t="s">
        <v>1242</v>
      </c>
      <c r="F6513" s="22">
        <v>12.459842718191855</v>
      </c>
      <c r="G6513" s="25">
        <v>7.7047521522752668E-2</v>
      </c>
      <c r="H6513" s="3">
        <f t="shared" si="303"/>
        <v>1993.0599999999977</v>
      </c>
      <c r="I6513" s="3">
        <f>MIN(H6513-K6513+L6513,'Power Look Up'!$F$4)</f>
        <v>2000</v>
      </c>
      <c r="K6513" s="51">
        <f t="array" ref="K6513">_xlfn.SUM(_xlfn.NORM.DIST($Q$3:$Q$1003,$F6513,$N6513,FALSE)*WindSpeedStep*$R$3:$R$1003)</f>
        <v>1991.0399507974744</v>
      </c>
      <c r="L6513" s="51">
        <f t="array" ref="L6513">_xlfn.SUM(_xlfn.NORM.DIST($Q$3:$Q$1003,$F6513,$O6513,FALSE)*WindSpeedStep*$R$3:$R$1003)</f>
        <v>2008.0525468909716</v>
      </c>
      <c r="N6513" s="43">
        <f t="shared" si="304"/>
        <v>1.2459842718191856</v>
      </c>
      <c r="O6513" s="43">
        <f t="shared" si="305"/>
        <v>0.96000000000000008</v>
      </c>
    </row>
    <row r="6514" spans="5:15" x14ac:dyDescent="0.2">
      <c r="E6514" s="16" t="s">
        <v>1243</v>
      </c>
      <c r="F6514" s="22">
        <v>12.228627896873377</v>
      </c>
      <c r="G6514" s="25">
        <v>7.3597790986028172E-2</v>
      </c>
      <c r="H6514" s="3">
        <f t="shared" si="303"/>
        <v>1990.5299999999977</v>
      </c>
      <c r="I6514" s="3">
        <f>MIN(H6514-K6514+L6514,'Power Look Up'!$F$4)</f>
        <v>2000</v>
      </c>
      <c r="K6514" s="51">
        <f t="array" ref="K6514">_xlfn.SUM(_xlfn.NORM.DIST($Q$3:$Q$1003,$F6514,$N6514,FALSE)*WindSpeedStep*$R$3:$R$1003)</f>
        <v>1983.4884484505301</v>
      </c>
      <c r="L6514" s="51">
        <f t="array" ref="L6514">_xlfn.SUM(_xlfn.NORM.DIST($Q$3:$Q$1003,$F6514,$O6514,FALSE)*WindSpeedStep*$R$3:$R$1003)</f>
        <v>2007.6592865459918</v>
      </c>
      <c r="N6514" s="43">
        <f t="shared" si="304"/>
        <v>1.2228627896873379</v>
      </c>
      <c r="O6514" s="43">
        <f t="shared" si="305"/>
        <v>0.9</v>
      </c>
    </row>
    <row r="6515" spans="5:15" x14ac:dyDescent="0.2">
      <c r="E6515" s="16" t="s">
        <v>1244</v>
      </c>
      <c r="F6515" s="22">
        <v>12.325263014857921</v>
      </c>
      <c r="G6515" s="25">
        <v>8.437953808744654E-2</v>
      </c>
      <c r="H6515" s="3">
        <f t="shared" si="303"/>
        <v>1991.6299999999976</v>
      </c>
      <c r="I6515" s="3">
        <f>MIN(H6515-K6515+L6515,'Power Look Up'!$F$4)</f>
        <v>2000</v>
      </c>
      <c r="K6515" s="51">
        <f t="array" ref="K6515">_xlfn.SUM(_xlfn.NORM.DIST($Q$3:$Q$1003,$F6515,$N6515,FALSE)*WindSpeedStep*$R$3:$R$1003)</f>
        <v>1986.98072434605</v>
      </c>
      <c r="L6515" s="51">
        <f t="array" ref="L6515">_xlfn.SUM(_xlfn.NORM.DIST($Q$3:$Q$1003,$F6515,$O6515,FALSE)*WindSpeedStep*$R$3:$R$1003)</f>
        <v>2001.3147298181325</v>
      </c>
      <c r="N6515" s="43">
        <f t="shared" si="304"/>
        <v>1.2325263014857921</v>
      </c>
      <c r="O6515" s="43">
        <f t="shared" si="305"/>
        <v>1.04</v>
      </c>
    </row>
    <row r="6516" spans="5:15" x14ac:dyDescent="0.2">
      <c r="E6516" s="16" t="s">
        <v>1245</v>
      </c>
      <c r="F6516" s="22">
        <v>12.856759509464956</v>
      </c>
      <c r="G6516" s="25">
        <v>6.3001878459629748E-2</v>
      </c>
      <c r="H6516" s="3">
        <f t="shared" si="303"/>
        <v>1997.4599999999975</v>
      </c>
      <c r="I6516" s="3">
        <f>MIN(H6516-K6516+L6516,'Power Look Up'!$F$4)</f>
        <v>2000</v>
      </c>
      <c r="K6516" s="51">
        <f t="array" ref="K6516">_xlfn.SUM(_xlfn.NORM.DIST($Q$3:$Q$1003,$F6516,$N6516,FALSE)*WindSpeedStep*$R$3:$R$1003)</f>
        <v>1998.7564859169813</v>
      </c>
      <c r="L6516" s="51">
        <f t="array" ref="L6516">_xlfn.SUM(_xlfn.NORM.DIST($Q$3:$Q$1003,$F6516,$O6516,FALSE)*WindSpeedStep*$R$3:$R$1003)</f>
        <v>2011.517847726059</v>
      </c>
      <c r="N6516" s="43">
        <f t="shared" si="304"/>
        <v>1.2856759509464957</v>
      </c>
      <c r="O6516" s="43">
        <f t="shared" si="305"/>
        <v>0.81000000000000016</v>
      </c>
    </row>
    <row r="6517" spans="5:15" x14ac:dyDescent="0.2">
      <c r="E6517" s="16" t="s">
        <v>1246</v>
      </c>
      <c r="F6517" s="22">
        <v>12.385213503107931</v>
      </c>
      <c r="G6517" s="25">
        <v>7.2667297965768221E-2</v>
      </c>
      <c r="H6517" s="3">
        <f t="shared" si="303"/>
        <v>1992.2899999999977</v>
      </c>
      <c r="I6517" s="3">
        <f>MIN(H6517-K6517+L6517,'Power Look Up'!$F$4)</f>
        <v>2000</v>
      </c>
      <c r="K6517" s="51">
        <f t="array" ref="K6517">_xlfn.SUM(_xlfn.NORM.DIST($Q$3:$Q$1003,$F6517,$N6517,FALSE)*WindSpeedStep*$R$3:$R$1003)</f>
        <v>1988.8976748796827</v>
      </c>
      <c r="L6517" s="51">
        <f t="array" ref="L6517">_xlfn.SUM(_xlfn.NORM.DIST($Q$3:$Q$1003,$F6517,$O6517,FALSE)*WindSpeedStep*$R$3:$R$1003)</f>
        <v>2009.8446065500225</v>
      </c>
      <c r="N6517" s="43">
        <f t="shared" si="304"/>
        <v>1.2385213503107932</v>
      </c>
      <c r="O6517" s="43">
        <f t="shared" si="305"/>
        <v>0.9</v>
      </c>
    </row>
    <row r="6518" spans="5:15" x14ac:dyDescent="0.2">
      <c r="E6518" s="16" t="s">
        <v>1247</v>
      </c>
      <c r="F6518" s="22">
        <v>12.493546239184537</v>
      </c>
      <c r="G6518" s="25">
        <v>7.5238845881227909E-2</v>
      </c>
      <c r="H6518" s="3">
        <f t="shared" si="303"/>
        <v>1993.3899999999976</v>
      </c>
      <c r="I6518" s="3">
        <f>MIN(H6518-K6518+L6518,'Power Look Up'!$F$4)</f>
        <v>2000</v>
      </c>
      <c r="K6518" s="51">
        <f t="array" ref="K6518">_xlfn.SUM(_xlfn.NORM.DIST($Q$3:$Q$1003,$F6518,$N6518,FALSE)*WindSpeedStep*$R$3:$R$1003)</f>
        <v>1991.9245015547917</v>
      </c>
      <c r="L6518" s="51">
        <f t="array" ref="L6518">_xlfn.SUM(_xlfn.NORM.DIST($Q$3:$Q$1003,$F6518,$O6518,FALSE)*WindSpeedStep*$R$3:$R$1003)</f>
        <v>2009.2036367245751</v>
      </c>
      <c r="N6518" s="43">
        <f t="shared" si="304"/>
        <v>1.2493546239184539</v>
      </c>
      <c r="O6518" s="43">
        <f t="shared" si="305"/>
        <v>0.94</v>
      </c>
    </row>
    <row r="6519" spans="5:15" x14ac:dyDescent="0.2">
      <c r="E6519" s="16" t="s">
        <v>1248</v>
      </c>
      <c r="F6519" s="22">
        <v>12.511182119284301</v>
      </c>
      <c r="G6519" s="25">
        <v>6.7939223639774171E-2</v>
      </c>
      <c r="H6519" s="3">
        <f t="shared" si="303"/>
        <v>1993.6099999999976</v>
      </c>
      <c r="I6519" s="3">
        <f>MIN(H6519-K6519+L6519,'Power Look Up'!$F$4)</f>
        <v>2000</v>
      </c>
      <c r="K6519" s="51">
        <f t="array" ref="K6519">_xlfn.SUM(_xlfn.NORM.DIST($Q$3:$Q$1003,$F6519,$N6519,FALSE)*WindSpeedStep*$R$3:$R$1003)</f>
        <v>1992.3678266467091</v>
      </c>
      <c r="L6519" s="51">
        <f t="array" ref="L6519">_xlfn.SUM(_xlfn.NORM.DIST($Q$3:$Q$1003,$F6519,$O6519,FALSE)*WindSpeedStep*$R$3:$R$1003)</f>
        <v>2012.2361101447736</v>
      </c>
      <c r="N6519" s="43">
        <f t="shared" si="304"/>
        <v>1.2511182119284303</v>
      </c>
      <c r="O6519" s="43">
        <f t="shared" si="305"/>
        <v>0.84999999999999987</v>
      </c>
    </row>
    <row r="6520" spans="5:15" x14ac:dyDescent="0.2">
      <c r="E6520" s="16" t="s">
        <v>1249</v>
      </c>
      <c r="F6520" s="22">
        <v>13.009543783669869</v>
      </c>
      <c r="G6520" s="25">
        <v>6.0724650543983065E-2</v>
      </c>
      <c r="H6520" s="3">
        <f t="shared" si="303"/>
        <v>1999.0099999999998</v>
      </c>
      <c r="I6520" s="3">
        <f>MIN(H6520-K6520+L6520,'Power Look Up'!$F$4)</f>
        <v>2000</v>
      </c>
      <c r="K6520" s="51">
        <f t="array" ref="K6520">_xlfn.SUM(_xlfn.NORM.DIST($Q$3:$Q$1003,$F6520,$N6520,FALSE)*WindSpeedStep*$R$3:$R$1003)</f>
        <v>2000.47094918072</v>
      </c>
      <c r="L6520" s="51">
        <f t="array" ref="L6520">_xlfn.SUM(_xlfn.NORM.DIST($Q$3:$Q$1003,$F6520,$O6520,FALSE)*WindSpeedStep*$R$3:$R$1003)</f>
        <v>2010.3746061400632</v>
      </c>
      <c r="N6520" s="43">
        <f t="shared" si="304"/>
        <v>1.300954378366987</v>
      </c>
      <c r="O6520" s="43">
        <f t="shared" si="305"/>
        <v>0.79</v>
      </c>
    </row>
    <row r="6521" spans="5:15" x14ac:dyDescent="0.2">
      <c r="E6521" s="16" t="s">
        <v>1250</v>
      </c>
      <c r="F6521" s="22">
        <v>12.59992439178097</v>
      </c>
      <c r="G6521" s="25">
        <v>5.9524166707637619E-2</v>
      </c>
      <c r="H6521" s="3">
        <f t="shared" si="303"/>
        <v>1994.5999999999976</v>
      </c>
      <c r="I6521" s="3">
        <f>MIN(H6521-K6521+L6521,'Power Look Up'!$F$4)</f>
        <v>2000</v>
      </c>
      <c r="K6521" s="51">
        <f t="array" ref="K6521">_xlfn.SUM(_xlfn.NORM.DIST($Q$3:$Q$1003,$F6521,$N6521,FALSE)*WindSpeedStep*$R$3:$R$1003)</f>
        <v>1994.406453886173</v>
      </c>
      <c r="L6521" s="51">
        <f t="array" ref="L6521">_xlfn.SUM(_xlfn.NORM.DIST($Q$3:$Q$1003,$F6521,$O6521,FALSE)*WindSpeedStep*$R$3:$R$1003)</f>
        <v>2013.8588165525252</v>
      </c>
      <c r="N6521" s="43">
        <f t="shared" si="304"/>
        <v>1.259992439178097</v>
      </c>
      <c r="O6521" s="43">
        <f t="shared" si="305"/>
        <v>0.75</v>
      </c>
    </row>
    <row r="6522" spans="5:15" x14ac:dyDescent="0.2">
      <c r="E6522" s="16" t="s">
        <v>1251</v>
      </c>
      <c r="F6522" s="22">
        <v>12.365735184111315</v>
      </c>
      <c r="G6522" s="25">
        <v>7.1973076145408446E-2</v>
      </c>
      <c r="H6522" s="3">
        <f t="shared" si="303"/>
        <v>1992.0699999999977</v>
      </c>
      <c r="I6522" s="3">
        <f>MIN(H6522-K6522+L6522,'Power Look Up'!$F$4)</f>
        <v>2000</v>
      </c>
      <c r="K6522" s="51">
        <f t="array" ref="K6522">_xlfn.SUM(_xlfn.NORM.DIST($Q$3:$Q$1003,$F6522,$N6522,FALSE)*WindSpeedStep*$R$3:$R$1003)</f>
        <v>1988.2947153926259</v>
      </c>
      <c r="L6522" s="51">
        <f t="array" ref="L6522">_xlfn.SUM(_xlfn.NORM.DIST($Q$3:$Q$1003,$F6522,$O6522,FALSE)*WindSpeedStep*$R$3:$R$1003)</f>
        <v>2010.0778045295499</v>
      </c>
      <c r="N6522" s="43">
        <f t="shared" si="304"/>
        <v>1.2365735184111317</v>
      </c>
      <c r="O6522" s="43">
        <f t="shared" si="305"/>
        <v>0.89</v>
      </c>
    </row>
    <row r="6523" spans="5:15" x14ac:dyDescent="0.2">
      <c r="E6523" s="16" t="s">
        <v>1252</v>
      </c>
      <c r="F6523" s="22">
        <v>12.115502746813666</v>
      </c>
      <c r="G6523" s="25">
        <v>7.8411933854733884E-2</v>
      </c>
      <c r="H6523" s="3">
        <f t="shared" si="303"/>
        <v>1989.3199999999977</v>
      </c>
      <c r="I6523" s="3">
        <f>MIN(H6523-K6523+L6523,'Power Look Up'!$F$4)</f>
        <v>2000</v>
      </c>
      <c r="K6523" s="51">
        <f t="array" ref="K6523">_xlfn.SUM(_xlfn.NORM.DIST($Q$3:$Q$1003,$F6523,$N6523,FALSE)*WindSpeedStep*$R$3:$R$1003)</f>
        <v>1978.7019948106845</v>
      </c>
      <c r="L6523" s="51">
        <f t="array" ref="L6523">_xlfn.SUM(_xlfn.NORM.DIST($Q$3:$Q$1003,$F6523,$O6523,FALSE)*WindSpeedStep*$R$3:$R$1003)</f>
        <v>2001.6127260528756</v>
      </c>
      <c r="N6523" s="43">
        <f t="shared" si="304"/>
        <v>1.2115502746813667</v>
      </c>
      <c r="O6523" s="43">
        <f t="shared" si="305"/>
        <v>0.94999999999999984</v>
      </c>
    </row>
    <row r="6524" spans="5:15" x14ac:dyDescent="0.2">
      <c r="E6524" s="16" t="s">
        <v>1253</v>
      </c>
      <c r="F6524" s="22">
        <v>11.987707466821389</v>
      </c>
      <c r="G6524" s="25">
        <v>7.3408531400652968E-2</v>
      </c>
      <c r="H6524" s="3">
        <f t="shared" si="303"/>
        <v>1987.1599999999823</v>
      </c>
      <c r="I6524" s="3">
        <f>MIN(H6524-K6524+L6524,'Power Look Up'!$F$4)</f>
        <v>2000</v>
      </c>
      <c r="K6524" s="51">
        <f t="array" ref="K6524">_xlfn.SUM(_xlfn.NORM.DIST($Q$3:$Q$1003,$F6524,$N6524,FALSE)*WindSpeedStep*$R$3:$R$1003)</f>
        <v>1972.2723967701459</v>
      </c>
      <c r="L6524" s="51">
        <f t="array" ref="L6524">_xlfn.SUM(_xlfn.NORM.DIST($Q$3:$Q$1003,$F6524,$O6524,FALSE)*WindSpeedStep*$R$3:$R$1003)</f>
        <v>2002.7379629326347</v>
      </c>
      <c r="N6524" s="43">
        <f t="shared" si="304"/>
        <v>1.1987707466821389</v>
      </c>
      <c r="O6524" s="43">
        <f t="shared" si="305"/>
        <v>0.88</v>
      </c>
    </row>
    <row r="6525" spans="5:15" x14ac:dyDescent="0.2">
      <c r="E6525" s="16" t="s">
        <v>1254</v>
      </c>
      <c r="F6525" s="22">
        <v>11.533248352700291</v>
      </c>
      <c r="G6525" s="25">
        <v>7.456702341787752E-2</v>
      </c>
      <c r="H6525" s="3">
        <f t="shared" si="303"/>
        <v>1948.5199999999832</v>
      </c>
      <c r="I6525" s="3">
        <f>MIN(H6525-K6525+L6525,'Power Look Up'!$F$4)</f>
        <v>1988.5404166331366</v>
      </c>
      <c r="K6525" s="51">
        <f t="array" ref="K6525">_xlfn.SUM(_xlfn.NORM.DIST($Q$3:$Q$1003,$F6525,$N6525,FALSE)*WindSpeedStep*$R$3:$R$1003)</f>
        <v>1938.3503319225151</v>
      </c>
      <c r="L6525" s="51">
        <f t="array" ref="L6525">_xlfn.SUM(_xlfn.NORM.DIST($Q$3:$Q$1003,$F6525,$O6525,FALSE)*WindSpeedStep*$R$3:$R$1003)</f>
        <v>1978.3707485556686</v>
      </c>
      <c r="N6525" s="43">
        <f t="shared" si="304"/>
        <v>1.1533248352700292</v>
      </c>
      <c r="O6525" s="43">
        <f t="shared" si="305"/>
        <v>0.85999999999999988</v>
      </c>
    </row>
    <row r="6526" spans="5:15" x14ac:dyDescent="0.2">
      <c r="E6526" s="16" t="s">
        <v>1255</v>
      </c>
      <c r="F6526" s="22">
        <v>11.573847131161992</v>
      </c>
      <c r="G6526" s="25">
        <v>6.9121355322383768E-2</v>
      </c>
      <c r="H6526" s="3">
        <f t="shared" si="303"/>
        <v>1951.8799999999831</v>
      </c>
      <c r="I6526" s="3">
        <f>MIN(H6526-K6526+L6526,'Power Look Up'!$F$4)</f>
        <v>1998.6358476313439</v>
      </c>
      <c r="K6526" s="51">
        <f t="array" ref="K6526">_xlfn.SUM(_xlfn.NORM.DIST($Q$3:$Q$1003,$F6526,$N6526,FALSE)*WindSpeedStep*$R$3:$R$1003)</f>
        <v>1942.2013996670273</v>
      </c>
      <c r="L6526" s="51">
        <f t="array" ref="L6526">_xlfn.SUM(_xlfn.NORM.DIST($Q$3:$Q$1003,$F6526,$O6526,FALSE)*WindSpeedStep*$R$3:$R$1003)</f>
        <v>1988.9572472983882</v>
      </c>
      <c r="N6526" s="43">
        <f t="shared" si="304"/>
        <v>1.1573847131161992</v>
      </c>
      <c r="O6526" s="43">
        <f t="shared" si="305"/>
        <v>0.8</v>
      </c>
    </row>
    <row r="6527" spans="5:15" x14ac:dyDescent="0.2">
      <c r="E6527" s="16" t="s">
        <v>1256</v>
      </c>
      <c r="F6527" s="22">
        <v>10.771212080794079</v>
      </c>
      <c r="G6527" s="25">
        <v>7.4272049793399131E-2</v>
      </c>
      <c r="H6527" s="3">
        <f t="shared" si="303"/>
        <v>1842.5899999999506</v>
      </c>
      <c r="I6527" s="3">
        <f>MIN(H6527-K6527+L6527,'Power Look Up'!$F$4)</f>
        <v>1888.5278241238927</v>
      </c>
      <c r="K6527" s="51">
        <f t="array" ref="K6527">_xlfn.SUM(_xlfn.NORM.DIST($Q$3:$Q$1003,$F6527,$N6527,FALSE)*WindSpeedStep*$R$3:$R$1003)</f>
        <v>1826.6960728019194</v>
      </c>
      <c r="L6527" s="51">
        <f t="array" ref="L6527">_xlfn.SUM(_xlfn.NORM.DIST($Q$3:$Q$1003,$F6527,$O6527,FALSE)*WindSpeedStep*$R$3:$R$1003)</f>
        <v>1872.6338969258616</v>
      </c>
      <c r="N6527" s="43">
        <f t="shared" si="304"/>
        <v>1.0771212080794079</v>
      </c>
      <c r="O6527" s="43">
        <f t="shared" si="305"/>
        <v>0.80000000000000016</v>
      </c>
    </row>
    <row r="6528" spans="5:15" x14ac:dyDescent="0.2">
      <c r="E6528" s="16" t="s">
        <v>1257</v>
      </c>
      <c r="F6528" s="22">
        <v>10.231817079921301</v>
      </c>
      <c r="G6528" s="25">
        <v>7.1346076097522929E-2</v>
      </c>
      <c r="H6528" s="3">
        <f t="shared" si="303"/>
        <v>1698.4099999999537</v>
      </c>
      <c r="I6528" s="3">
        <f>MIN(H6528-K6528+L6528,'Power Look Up'!$F$4)</f>
        <v>1735.687244302725</v>
      </c>
      <c r="K6528" s="51">
        <f t="array" ref="K6528">_xlfn.SUM(_xlfn.NORM.DIST($Q$3:$Q$1003,$F6528,$N6528,FALSE)*WindSpeedStep*$R$3:$R$1003)</f>
        <v>1694.5732189048858</v>
      </c>
      <c r="L6528" s="51">
        <f t="array" ref="L6528">_xlfn.SUM(_xlfn.NORM.DIST($Q$3:$Q$1003,$F6528,$O6528,FALSE)*WindSpeedStep*$R$3:$R$1003)</f>
        <v>1731.8504632076572</v>
      </c>
      <c r="N6528" s="43">
        <f t="shared" si="304"/>
        <v>1.0231817079921302</v>
      </c>
      <c r="O6528" s="43">
        <f t="shared" si="305"/>
        <v>0.73</v>
      </c>
    </row>
    <row r="6529" spans="5:15" x14ac:dyDescent="0.2">
      <c r="E6529" s="16" t="s">
        <v>1258</v>
      </c>
      <c r="F6529" s="22">
        <v>10.562951013899713</v>
      </c>
      <c r="G6529" s="25">
        <v>8.8043577857761485E-2</v>
      </c>
      <c r="H6529" s="3">
        <f t="shared" si="303"/>
        <v>1786.5199999999518</v>
      </c>
      <c r="I6529" s="3">
        <f>MIN(H6529-K6529+L6529,'Power Look Up'!$F$4)</f>
        <v>1806.4979543908457</v>
      </c>
      <c r="K6529" s="51">
        <f t="array" ref="K6529">_xlfn.SUM(_xlfn.NORM.DIST($Q$3:$Q$1003,$F6529,$N6529,FALSE)*WindSpeedStep*$R$3:$R$1003)</f>
        <v>1781.160836237523</v>
      </c>
      <c r="L6529" s="51">
        <f t="array" ref="L6529">_xlfn.SUM(_xlfn.NORM.DIST($Q$3:$Q$1003,$F6529,$O6529,FALSE)*WindSpeedStep*$R$3:$R$1003)</f>
        <v>1801.1387906284169</v>
      </c>
      <c r="N6529" s="43">
        <f t="shared" si="304"/>
        <v>1.0562951013899713</v>
      </c>
      <c r="O6529" s="43">
        <f t="shared" si="305"/>
        <v>0.93</v>
      </c>
    </row>
    <row r="6530" spans="5:15" x14ac:dyDescent="0.2">
      <c r="E6530" s="16" t="s">
        <v>1259</v>
      </c>
      <c r="F6530" s="22">
        <v>10.461395531341489</v>
      </c>
      <c r="G6530" s="25">
        <v>7.7427528437607196E-2</v>
      </c>
      <c r="H6530" s="3">
        <f t="shared" si="303"/>
        <v>1759.8199999999524</v>
      </c>
      <c r="I6530" s="3">
        <f>MIN(H6530-K6530+L6530,'Power Look Up'!$F$4)</f>
        <v>1795.3984634037029</v>
      </c>
      <c r="K6530" s="51">
        <f t="array" ref="K6530">_xlfn.SUM(_xlfn.NORM.DIST($Q$3:$Q$1003,$F6530,$N6530,FALSE)*WindSpeedStep*$R$3:$R$1003)</f>
        <v>1756.440252591078</v>
      </c>
      <c r="L6530" s="51">
        <f t="array" ref="L6530">_xlfn.SUM(_xlfn.NORM.DIST($Q$3:$Q$1003,$F6530,$O6530,FALSE)*WindSpeedStep*$R$3:$R$1003)</f>
        <v>1792.0187159948284</v>
      </c>
      <c r="N6530" s="43">
        <f t="shared" si="304"/>
        <v>1.0461395531341491</v>
      </c>
      <c r="O6530" s="43">
        <f t="shared" si="305"/>
        <v>0.81</v>
      </c>
    </row>
    <row r="6531" spans="5:15" x14ac:dyDescent="0.2">
      <c r="E6531" s="16" t="s">
        <v>1260</v>
      </c>
      <c r="F6531" s="22">
        <v>10.990551626655549</v>
      </c>
      <c r="G6531" s="25">
        <v>7.0970050139089871E-2</v>
      </c>
      <c r="H6531" s="3">
        <f t="shared" ref="H6531:H6594" si="306">INDEX(PowerArray,MIN(MaximumPowerIndex,ROUND(F6531*100,0)))</f>
        <v>1901.3299999999495</v>
      </c>
      <c r="I6531" s="3">
        <f>MIN(H6531-K6531+L6531,'Power Look Up'!$F$4)</f>
        <v>1954.221337362698</v>
      </c>
      <c r="K6531" s="51">
        <f t="array" ref="K6531">_xlfn.SUM(_xlfn.NORM.DIST($Q$3:$Q$1003,$F6531,$N6531,FALSE)*WindSpeedStep*$R$3:$R$1003)</f>
        <v>1867.2811328136795</v>
      </c>
      <c r="L6531" s="51">
        <f t="array" ref="L6531">_xlfn.SUM(_xlfn.NORM.DIST($Q$3:$Q$1003,$F6531,$O6531,FALSE)*WindSpeedStep*$R$3:$R$1003)</f>
        <v>1920.1724701764281</v>
      </c>
      <c r="N6531" s="43">
        <f t="shared" ref="N6531:N6594" si="307">ReferenceTurbulence*F6531</f>
        <v>1.0990551626655549</v>
      </c>
      <c r="O6531" s="43">
        <f t="shared" ref="O6531:O6594" si="308">F6531*G6531</f>
        <v>0.78</v>
      </c>
    </row>
    <row r="6532" spans="5:15" x14ac:dyDescent="0.2">
      <c r="E6532" s="16" t="s">
        <v>1261</v>
      </c>
      <c r="F6532" s="22">
        <v>10.909654618672556</v>
      </c>
      <c r="G6532" s="25">
        <v>7.0579686242504588E-2</v>
      </c>
      <c r="H6532" s="3">
        <f t="shared" si="306"/>
        <v>1879.9699999999498</v>
      </c>
      <c r="I6532" s="3">
        <f>MIN(H6532-K6532+L6532,'Power Look Up'!$F$4)</f>
        <v>1933.4703366315232</v>
      </c>
      <c r="K6532" s="51">
        <f t="array" ref="K6532">_xlfn.SUM(_xlfn.NORM.DIST($Q$3:$Q$1003,$F6532,$N6532,FALSE)*WindSpeedStep*$R$3:$R$1003)</f>
        <v>1853.1728216805925</v>
      </c>
      <c r="L6532" s="51">
        <f t="array" ref="L6532">_xlfn.SUM(_xlfn.NORM.DIST($Q$3:$Q$1003,$F6532,$O6532,FALSE)*WindSpeedStep*$R$3:$R$1003)</f>
        <v>1906.6731583121659</v>
      </c>
      <c r="N6532" s="43">
        <f t="shared" si="307"/>
        <v>1.0909654618672557</v>
      </c>
      <c r="O6532" s="43">
        <f t="shared" si="308"/>
        <v>0.77000000000000013</v>
      </c>
    </row>
    <row r="6533" spans="5:15" x14ac:dyDescent="0.2">
      <c r="E6533" s="16" t="s">
        <v>1262</v>
      </c>
      <c r="F6533" s="22">
        <v>11.023676157235787</v>
      </c>
      <c r="G6533" s="25">
        <v>6.8035380330699433E-2</v>
      </c>
      <c r="H6533" s="3">
        <f t="shared" si="306"/>
        <v>1905.6799999999839</v>
      </c>
      <c r="I6533" s="3">
        <f>MIN(H6533-K6533+L6533,'Power Look Up'!$F$4)</f>
        <v>1963.7292748528737</v>
      </c>
      <c r="K6533" s="51">
        <f t="array" ref="K6533">_xlfn.SUM(_xlfn.NORM.DIST($Q$3:$Q$1003,$F6533,$N6533,FALSE)*WindSpeedStep*$R$3:$R$1003)</f>
        <v>1872.7750254946138</v>
      </c>
      <c r="L6533" s="51">
        <f t="array" ref="L6533">_xlfn.SUM(_xlfn.NORM.DIST($Q$3:$Q$1003,$F6533,$O6533,FALSE)*WindSpeedStep*$R$3:$R$1003)</f>
        <v>1930.8243003475036</v>
      </c>
      <c r="N6533" s="43">
        <f t="shared" si="307"/>
        <v>1.1023676157235787</v>
      </c>
      <c r="O6533" s="43">
        <f t="shared" si="308"/>
        <v>0.75</v>
      </c>
    </row>
    <row r="6534" spans="5:15" x14ac:dyDescent="0.2">
      <c r="E6534" s="16" t="s">
        <v>1263</v>
      </c>
      <c r="F6534" s="22">
        <v>11.277897745428815</v>
      </c>
      <c r="G6534" s="25">
        <v>7.0048515940854733E-2</v>
      </c>
      <c r="H6534" s="3">
        <f t="shared" si="306"/>
        <v>1927.5199999999836</v>
      </c>
      <c r="I6534" s="3">
        <f>MIN(H6534-K6534+L6534,'Power Look Up'!$F$4)</f>
        <v>1979.4385907440183</v>
      </c>
      <c r="K6534" s="51">
        <f t="array" ref="K6534">_xlfn.SUM(_xlfn.NORM.DIST($Q$3:$Q$1003,$F6534,$N6534,FALSE)*WindSpeedStep*$R$3:$R$1003)</f>
        <v>1909.7233381444776</v>
      </c>
      <c r="L6534" s="51">
        <f t="array" ref="L6534">_xlfn.SUM(_xlfn.NORM.DIST($Q$3:$Q$1003,$F6534,$O6534,FALSE)*WindSpeedStep*$R$3:$R$1003)</f>
        <v>1961.6419288885122</v>
      </c>
      <c r="N6534" s="43">
        <f t="shared" si="307"/>
        <v>1.1277897745428815</v>
      </c>
      <c r="O6534" s="43">
        <f t="shared" si="308"/>
        <v>0.79</v>
      </c>
    </row>
    <row r="6535" spans="5:15" x14ac:dyDescent="0.2">
      <c r="E6535" s="16" t="s">
        <v>1264</v>
      </c>
      <c r="F6535" s="22">
        <v>11.383967705315451</v>
      </c>
      <c r="G6535" s="25">
        <v>7.7301695048652211E-2</v>
      </c>
      <c r="H6535" s="3">
        <f t="shared" si="306"/>
        <v>1935.9199999999832</v>
      </c>
      <c r="I6535" s="3">
        <f>MIN(H6535-K6535+L6535,'Power Look Up'!$F$4)</f>
        <v>1974.2871295875664</v>
      </c>
      <c r="K6535" s="51">
        <f t="array" ref="K6535">_xlfn.SUM(_xlfn.NORM.DIST($Q$3:$Q$1003,$F6535,$N6535,FALSE)*WindSpeedStep*$R$3:$R$1003)</f>
        <v>1922.5771286880374</v>
      </c>
      <c r="L6535" s="51">
        <f t="array" ref="L6535">_xlfn.SUM(_xlfn.NORM.DIST($Q$3:$Q$1003,$F6535,$O6535,FALSE)*WindSpeedStep*$R$3:$R$1003)</f>
        <v>1960.9442582756205</v>
      </c>
      <c r="N6535" s="43">
        <f t="shared" si="307"/>
        <v>1.1383967705315452</v>
      </c>
      <c r="O6535" s="43">
        <f t="shared" si="308"/>
        <v>0.88</v>
      </c>
    </row>
    <row r="6536" spans="5:15" x14ac:dyDescent="0.2">
      <c r="E6536" s="16" t="s">
        <v>1265</v>
      </c>
      <c r="F6536" s="22">
        <v>11.789130674669225</v>
      </c>
      <c r="G6536" s="25">
        <v>7.3796789942224481E-2</v>
      </c>
      <c r="H6536" s="3">
        <f t="shared" si="306"/>
        <v>1970.3599999999826</v>
      </c>
      <c r="I6536" s="3">
        <f>MIN(H6536-K6536+L6536,'Power Look Up'!$F$4)</f>
        <v>2000</v>
      </c>
      <c r="K6536" s="51">
        <f t="array" ref="K6536">_xlfn.SUM(_xlfn.NORM.DIST($Q$3:$Q$1003,$F6536,$N6536,FALSE)*WindSpeedStep*$R$3:$R$1003)</f>
        <v>1959.7866375101953</v>
      </c>
      <c r="L6536" s="51">
        <f t="array" ref="L6536">_xlfn.SUM(_xlfn.NORM.DIST($Q$3:$Q$1003,$F6536,$O6536,FALSE)*WindSpeedStep*$R$3:$R$1003)</f>
        <v>1994.9464848426917</v>
      </c>
      <c r="N6536" s="43">
        <f t="shared" si="307"/>
        <v>1.1789130674669226</v>
      </c>
      <c r="O6536" s="43">
        <f t="shared" si="308"/>
        <v>0.87</v>
      </c>
    </row>
    <row r="6537" spans="5:15" x14ac:dyDescent="0.2">
      <c r="E6537" s="16" t="s">
        <v>1266</v>
      </c>
      <c r="F6537" s="22">
        <v>11.356982228758573</v>
      </c>
      <c r="G6537" s="25">
        <v>8.4529497419574384E-2</v>
      </c>
      <c r="H6537" s="3">
        <f t="shared" si="306"/>
        <v>1934.2399999999834</v>
      </c>
      <c r="I6537" s="3">
        <f>MIN(H6537-K6537+L6537,'Power Look Up'!$F$4)</f>
        <v>1960.9053049041702</v>
      </c>
      <c r="K6537" s="51">
        <f t="array" ref="K6537">_xlfn.SUM(_xlfn.NORM.DIST($Q$3:$Q$1003,$F6537,$N6537,FALSE)*WindSpeedStep*$R$3:$R$1003)</f>
        <v>1919.4415329327885</v>
      </c>
      <c r="L6537" s="51">
        <f t="array" ref="L6537">_xlfn.SUM(_xlfn.NORM.DIST($Q$3:$Q$1003,$F6537,$O6537,FALSE)*WindSpeedStep*$R$3:$R$1003)</f>
        <v>1946.1068378369753</v>
      </c>
      <c r="N6537" s="43">
        <f t="shared" si="307"/>
        <v>1.1356982228758574</v>
      </c>
      <c r="O6537" s="43">
        <f t="shared" si="308"/>
        <v>0.96</v>
      </c>
    </row>
    <row r="6538" spans="5:15" x14ac:dyDescent="0.2">
      <c r="E6538" s="16" t="s">
        <v>1267</v>
      </c>
      <c r="F6538" s="22">
        <v>11.630478043669385</v>
      </c>
      <c r="G6538" s="25">
        <v>9.801832699564024E-2</v>
      </c>
      <c r="H6538" s="3">
        <f t="shared" si="306"/>
        <v>1956.9199999999828</v>
      </c>
      <c r="I6538" s="3">
        <f>MIN(H6538-K6538+L6538,'Power Look Up'!$F$4)</f>
        <v>1960.0614008535599</v>
      </c>
      <c r="K6538" s="51">
        <f t="array" ref="K6538">_xlfn.SUM(_xlfn.NORM.DIST($Q$3:$Q$1003,$F6538,$N6538,FALSE)*WindSpeedStep*$R$3:$R$1003)</f>
        <v>1947.2780404490445</v>
      </c>
      <c r="L6538" s="51">
        <f t="array" ref="L6538">_xlfn.SUM(_xlfn.NORM.DIST($Q$3:$Q$1003,$F6538,$O6538,FALSE)*WindSpeedStep*$R$3:$R$1003)</f>
        <v>1950.4194413026216</v>
      </c>
      <c r="N6538" s="43">
        <f t="shared" si="307"/>
        <v>1.1630478043669386</v>
      </c>
      <c r="O6538" s="43">
        <f t="shared" si="308"/>
        <v>1.1399999999999999</v>
      </c>
    </row>
    <row r="6539" spans="5:15" x14ac:dyDescent="0.2">
      <c r="E6539" s="16" t="s">
        <v>1268</v>
      </c>
      <c r="F6539" s="22">
        <v>12.002417099987442</v>
      </c>
      <c r="G6539" s="25">
        <v>7.4984896167367962E-2</v>
      </c>
      <c r="H6539" s="3">
        <f t="shared" si="306"/>
        <v>1987.9999999999823</v>
      </c>
      <c r="I6539" s="3">
        <f>MIN(H6539-K6539+L6539,'Power Look Up'!$F$4)</f>
        <v>2000</v>
      </c>
      <c r="K6539" s="51">
        <f t="array" ref="K6539">_xlfn.SUM(_xlfn.NORM.DIST($Q$3:$Q$1003,$F6539,$N6539,FALSE)*WindSpeedStep*$R$3:$R$1003)</f>
        <v>1973.0721175666074</v>
      </c>
      <c r="L6539" s="51">
        <f t="array" ref="L6539">_xlfn.SUM(_xlfn.NORM.DIST($Q$3:$Q$1003,$F6539,$O6539,FALSE)*WindSpeedStep*$R$3:$R$1003)</f>
        <v>2001.6725807671269</v>
      </c>
      <c r="N6539" s="43">
        <f t="shared" si="307"/>
        <v>1.2002417099987444</v>
      </c>
      <c r="O6539" s="43">
        <f t="shared" si="308"/>
        <v>0.9</v>
      </c>
    </row>
    <row r="6540" spans="5:15" x14ac:dyDescent="0.2">
      <c r="E6540" s="16" t="s">
        <v>1269</v>
      </c>
      <c r="F6540" s="22">
        <v>12.545269991293164</v>
      </c>
      <c r="G6540" s="25">
        <v>8.6885336127201437E-2</v>
      </c>
      <c r="H6540" s="3">
        <f t="shared" si="306"/>
        <v>1994.0499999999975</v>
      </c>
      <c r="I6540" s="3">
        <f>MIN(H6540-K6540+L6540,'Power Look Up'!$F$4)</f>
        <v>2000</v>
      </c>
      <c r="K6540" s="51">
        <f t="array" ref="K6540">_xlfn.SUM(_xlfn.NORM.DIST($Q$3:$Q$1003,$F6540,$N6540,FALSE)*WindSpeedStep*$R$3:$R$1003)</f>
        <v>1993.1880081832608</v>
      </c>
      <c r="L6540" s="51">
        <f t="array" ref="L6540">_xlfn.SUM(_xlfn.NORM.DIST($Q$3:$Q$1003,$F6540,$O6540,FALSE)*WindSpeedStep*$R$3:$R$1003)</f>
        <v>2003.0871403914189</v>
      </c>
      <c r="N6540" s="43">
        <f t="shared" si="307"/>
        <v>1.2545269991293164</v>
      </c>
      <c r="O6540" s="43">
        <f t="shared" si="308"/>
        <v>1.0900000000000001</v>
      </c>
    </row>
    <row r="6541" spans="5:15" x14ac:dyDescent="0.2">
      <c r="E6541" s="16" t="s">
        <v>1270</v>
      </c>
      <c r="F6541" s="22">
        <v>12.329485112727326</v>
      </c>
      <c r="G6541" s="25">
        <v>6.8129365688831184E-2</v>
      </c>
      <c r="H6541" s="3">
        <f t="shared" si="306"/>
        <v>1991.6299999999976</v>
      </c>
      <c r="I6541" s="3">
        <f>MIN(H6541-K6541+L6541,'Power Look Up'!$F$4)</f>
        <v>2000</v>
      </c>
      <c r="K6541" s="51">
        <f t="array" ref="K6541">_xlfn.SUM(_xlfn.NORM.DIST($Q$3:$Q$1003,$F6541,$N6541,FALSE)*WindSpeedStep*$R$3:$R$1003)</f>
        <v>1987.1217434294451</v>
      </c>
      <c r="L6541" s="51">
        <f t="array" ref="L6541">_xlfn.SUM(_xlfn.NORM.DIST($Q$3:$Q$1003,$F6541,$O6541,FALSE)*WindSpeedStep*$R$3:$R$1003)</f>
        <v>2011.822965817242</v>
      </c>
      <c r="N6541" s="43">
        <f t="shared" si="307"/>
        <v>1.2329485112727328</v>
      </c>
      <c r="O6541" s="43">
        <f t="shared" si="308"/>
        <v>0.84</v>
      </c>
    </row>
    <row r="6542" spans="5:15" x14ac:dyDescent="0.2">
      <c r="E6542" s="16" t="s">
        <v>1271</v>
      </c>
      <c r="F6542" s="22">
        <v>11.970329925609713</v>
      </c>
      <c r="G6542" s="25">
        <v>7.5185897597902521E-2</v>
      </c>
      <c r="H6542" s="3">
        <f t="shared" si="306"/>
        <v>1985.4799999999823</v>
      </c>
      <c r="I6542" s="3">
        <f>MIN(H6542-K6542+L6542,'Power Look Up'!$F$4)</f>
        <v>2000</v>
      </c>
      <c r="K6542" s="51">
        <f t="array" ref="K6542">_xlfn.SUM(_xlfn.NORM.DIST($Q$3:$Q$1003,$F6542,$N6542,FALSE)*WindSpeedStep*$R$3:$R$1003)</f>
        <v>1971.30665204507</v>
      </c>
      <c r="L6542" s="51">
        <f t="array" ref="L6542">_xlfn.SUM(_xlfn.NORM.DIST($Q$3:$Q$1003,$F6542,$O6542,FALSE)*WindSpeedStep*$R$3:$R$1003)</f>
        <v>2000.4888168639516</v>
      </c>
      <c r="N6542" s="43">
        <f t="shared" si="307"/>
        <v>1.1970329925609713</v>
      </c>
      <c r="O6542" s="43">
        <f t="shared" si="308"/>
        <v>0.9</v>
      </c>
    </row>
    <row r="6543" spans="5:15" x14ac:dyDescent="0.2">
      <c r="E6543" s="16" t="s">
        <v>1272</v>
      </c>
      <c r="F6543" s="22">
        <v>11.535958375609669</v>
      </c>
      <c r="G6543" s="25">
        <v>8.4084908112260423E-2</v>
      </c>
      <c r="H6543" s="3">
        <f t="shared" si="306"/>
        <v>1949.3599999999831</v>
      </c>
      <c r="I6543" s="3">
        <f>MIN(H6543-K6543+L6543,'Power Look Up'!$F$4)</f>
        <v>1974.9470753722842</v>
      </c>
      <c r="K6543" s="51">
        <f t="array" ref="K6543">_xlfn.SUM(_xlfn.NORM.DIST($Q$3:$Q$1003,$F6543,$N6543,FALSE)*WindSpeedStep*$R$3:$R$1003)</f>
        <v>1938.6130307020819</v>
      </c>
      <c r="L6543" s="51">
        <f t="array" ref="L6543">_xlfn.SUM(_xlfn.NORM.DIST($Q$3:$Q$1003,$F6543,$O6543,FALSE)*WindSpeedStep*$R$3:$R$1003)</f>
        <v>1964.200106074383</v>
      </c>
      <c r="N6543" s="43">
        <f t="shared" si="307"/>
        <v>1.153595837560967</v>
      </c>
      <c r="O6543" s="43">
        <f t="shared" si="308"/>
        <v>0.97</v>
      </c>
    </row>
    <row r="6544" spans="5:15" x14ac:dyDescent="0.2">
      <c r="E6544" s="16" t="s">
        <v>1273</v>
      </c>
      <c r="F6544" s="22">
        <v>11.47748218026142</v>
      </c>
      <c r="G6544" s="25">
        <v>8.7127122856245048E-2</v>
      </c>
      <c r="H6544" s="3">
        <f t="shared" si="306"/>
        <v>1944.3199999999831</v>
      </c>
      <c r="I6544" s="3">
        <f>MIN(H6544-K6544+L6544,'Power Look Up'!$F$4)</f>
        <v>1965.6565197224684</v>
      </c>
      <c r="K6544" s="51">
        <f t="array" ref="K6544">_xlfn.SUM(_xlfn.NORM.DIST($Q$3:$Q$1003,$F6544,$N6544,FALSE)*WindSpeedStep*$R$3:$R$1003)</f>
        <v>1932.7614218204212</v>
      </c>
      <c r="L6544" s="51">
        <f t="array" ref="L6544">_xlfn.SUM(_xlfn.NORM.DIST($Q$3:$Q$1003,$F6544,$O6544,FALSE)*WindSpeedStep*$R$3:$R$1003)</f>
        <v>1954.0979415429065</v>
      </c>
      <c r="N6544" s="43">
        <f t="shared" si="307"/>
        <v>1.147748218026142</v>
      </c>
      <c r="O6544" s="43">
        <f t="shared" si="308"/>
        <v>1</v>
      </c>
    </row>
    <row r="6545" spans="5:15" x14ac:dyDescent="0.2">
      <c r="E6545" s="16" t="s">
        <v>1274</v>
      </c>
      <c r="F6545" s="22">
        <v>11.291661226628579</v>
      </c>
      <c r="G6545" s="25">
        <v>7.9704835447734962E-2</v>
      </c>
      <c r="H6545" s="3">
        <f t="shared" si="306"/>
        <v>1928.3599999999835</v>
      </c>
      <c r="I6545" s="3">
        <f>MIN(H6545-K6545+L6545,'Power Look Up'!$F$4)</f>
        <v>1963.8335692214653</v>
      </c>
      <c r="K6545" s="51">
        <f t="array" ref="K6545">_xlfn.SUM(_xlfn.NORM.DIST($Q$3:$Q$1003,$F6545,$N6545,FALSE)*WindSpeedStep*$R$3:$R$1003)</f>
        <v>1911.4723743431944</v>
      </c>
      <c r="L6545" s="51">
        <f t="array" ref="L6545">_xlfn.SUM(_xlfn.NORM.DIST($Q$3:$Q$1003,$F6545,$O6545,FALSE)*WindSpeedStep*$R$3:$R$1003)</f>
        <v>1946.9459435646761</v>
      </c>
      <c r="N6545" s="43">
        <f t="shared" si="307"/>
        <v>1.129166122662858</v>
      </c>
      <c r="O6545" s="43">
        <f t="shared" si="308"/>
        <v>0.89999999999999991</v>
      </c>
    </row>
    <row r="6546" spans="5:15" x14ac:dyDescent="0.2">
      <c r="E6546" s="16" t="s">
        <v>1275</v>
      </c>
      <c r="F6546" s="22">
        <v>11.586313810324045</v>
      </c>
      <c r="G6546" s="25">
        <v>7.5088592821021469E-2</v>
      </c>
      <c r="H6546" s="3">
        <f t="shared" si="306"/>
        <v>1953.5599999999829</v>
      </c>
      <c r="I6546" s="3">
        <f>MIN(H6546-K6546+L6546,'Power Look Up'!$F$4)</f>
        <v>1991.7319726746202</v>
      </c>
      <c r="K6546" s="51">
        <f t="array" ref="K6546">_xlfn.SUM(_xlfn.NORM.DIST($Q$3:$Q$1003,$F6546,$N6546,FALSE)*WindSpeedStep*$R$3:$R$1003)</f>
        <v>1943.3480905600018</v>
      </c>
      <c r="L6546" s="51">
        <f t="array" ref="L6546">_xlfn.SUM(_xlfn.NORM.DIST($Q$3:$Q$1003,$F6546,$O6546,FALSE)*WindSpeedStep*$R$3:$R$1003)</f>
        <v>1981.5200632346391</v>
      </c>
      <c r="N6546" s="43">
        <f t="shared" si="307"/>
        <v>1.1586313810324045</v>
      </c>
      <c r="O6546" s="43">
        <f t="shared" si="308"/>
        <v>0.87</v>
      </c>
    </row>
    <row r="6547" spans="5:15" x14ac:dyDescent="0.2">
      <c r="E6547" s="16" t="s">
        <v>1276</v>
      </c>
      <c r="F6547" s="22">
        <v>11.614355882365334</v>
      </c>
      <c r="G6547" s="25">
        <v>8.6100340830639666E-2</v>
      </c>
      <c r="H6547" s="3">
        <f t="shared" si="306"/>
        <v>1955.239999999983</v>
      </c>
      <c r="I6547" s="3">
        <f>MIN(H6547-K6547+L6547,'Power Look Up'!$F$4)</f>
        <v>1976.8704566998513</v>
      </c>
      <c r="K6547" s="51">
        <f t="array" ref="K6547">_xlfn.SUM(_xlfn.NORM.DIST($Q$3:$Q$1003,$F6547,$N6547,FALSE)*WindSpeedStep*$R$3:$R$1003)</f>
        <v>1945.8670796335064</v>
      </c>
      <c r="L6547" s="51">
        <f t="array" ref="L6547">_xlfn.SUM(_xlfn.NORM.DIST($Q$3:$Q$1003,$F6547,$O6547,FALSE)*WindSpeedStep*$R$3:$R$1003)</f>
        <v>1967.4975363333747</v>
      </c>
      <c r="N6547" s="43">
        <f t="shared" si="307"/>
        <v>1.1614355882365335</v>
      </c>
      <c r="O6547" s="43">
        <f t="shared" si="308"/>
        <v>1</v>
      </c>
    </row>
    <row r="6548" spans="5:15" x14ac:dyDescent="0.2">
      <c r="E6548" s="16" t="s">
        <v>1277</v>
      </c>
      <c r="F6548" s="22">
        <v>10.92245231145186</v>
      </c>
      <c r="G6548" s="25">
        <v>7.2328079580783244E-2</v>
      </c>
      <c r="H6548" s="3">
        <f t="shared" si="306"/>
        <v>1882.6399999999496</v>
      </c>
      <c r="I6548" s="3">
        <f>MIN(H6548-K6548+L6548,'Power Look Up'!$F$4)</f>
        <v>1933.0395498147009</v>
      </c>
      <c r="K6548" s="51">
        <f t="array" ref="K6548">_xlfn.SUM(_xlfn.NORM.DIST($Q$3:$Q$1003,$F6548,$N6548,FALSE)*WindSpeedStep*$R$3:$R$1003)</f>
        <v>1855.4707377228212</v>
      </c>
      <c r="L6548" s="51">
        <f t="array" ref="L6548">_xlfn.SUM(_xlfn.NORM.DIST($Q$3:$Q$1003,$F6548,$O6548,FALSE)*WindSpeedStep*$R$3:$R$1003)</f>
        <v>1905.8702875375725</v>
      </c>
      <c r="N6548" s="43">
        <f t="shared" si="307"/>
        <v>1.092245231145186</v>
      </c>
      <c r="O6548" s="43">
        <f t="shared" si="308"/>
        <v>0.79</v>
      </c>
    </row>
    <row r="6549" spans="5:15" x14ac:dyDescent="0.2">
      <c r="E6549" s="16" t="s">
        <v>1278</v>
      </c>
      <c r="F6549" s="22">
        <v>10.456266238511766</v>
      </c>
      <c r="G6549" s="25">
        <v>8.702915354702366E-2</v>
      </c>
      <c r="H6549" s="3">
        <f t="shared" si="306"/>
        <v>1759.8199999999524</v>
      </c>
      <c r="I6549" s="3">
        <f>MIN(H6549-K6549+L6549,'Power Look Up'!$F$4)</f>
        <v>1780.3334278780833</v>
      </c>
      <c r="K6549" s="51">
        <f t="array" ref="K6549">_xlfn.SUM(_xlfn.NORM.DIST($Q$3:$Q$1003,$F6549,$N6549,FALSE)*WindSpeedStep*$R$3:$R$1003)</f>
        <v>1755.1480603672694</v>
      </c>
      <c r="L6549" s="51">
        <f t="array" ref="L6549">_xlfn.SUM(_xlfn.NORM.DIST($Q$3:$Q$1003,$F6549,$O6549,FALSE)*WindSpeedStep*$R$3:$R$1003)</f>
        <v>1775.6614882454003</v>
      </c>
      <c r="N6549" s="43">
        <f t="shared" si="307"/>
        <v>1.0456266238511767</v>
      </c>
      <c r="O6549" s="43">
        <f t="shared" si="308"/>
        <v>0.91</v>
      </c>
    </row>
    <row r="6550" spans="5:15" x14ac:dyDescent="0.2">
      <c r="E6550" s="16" t="s">
        <v>1279</v>
      </c>
      <c r="F6550" s="22">
        <v>10.680271192239658</v>
      </c>
      <c r="G6550" s="25">
        <v>8.8949052219785857E-2</v>
      </c>
      <c r="H6550" s="3">
        <f t="shared" si="306"/>
        <v>1818.5599999999511</v>
      </c>
      <c r="I6550" s="3">
        <f>MIN(H6550-K6550+L6550,'Power Look Up'!$F$4)</f>
        <v>1837.8605000199168</v>
      </c>
      <c r="K6550" s="51">
        <f t="array" ref="K6550">_xlfn.SUM(_xlfn.NORM.DIST($Q$3:$Q$1003,$F6550,$N6550,FALSE)*WindSpeedStep*$R$3:$R$1003)</f>
        <v>1807.6638579943701</v>
      </c>
      <c r="L6550" s="51">
        <f t="array" ref="L6550">_xlfn.SUM(_xlfn.NORM.DIST($Q$3:$Q$1003,$F6550,$O6550,FALSE)*WindSpeedStep*$R$3:$R$1003)</f>
        <v>1826.9643580143359</v>
      </c>
      <c r="N6550" s="43">
        <f t="shared" si="307"/>
        <v>1.0680271192239659</v>
      </c>
      <c r="O6550" s="43">
        <f t="shared" si="308"/>
        <v>0.95</v>
      </c>
    </row>
    <row r="6551" spans="5:15" x14ac:dyDescent="0.2">
      <c r="E6551" s="16" t="s">
        <v>1280</v>
      </c>
      <c r="F6551" s="22">
        <v>10.107666414505358</v>
      </c>
      <c r="G6551" s="25">
        <v>8.904132399031528E-2</v>
      </c>
      <c r="H6551" s="3">
        <f t="shared" si="306"/>
        <v>1666.3699999999544</v>
      </c>
      <c r="I6551" s="3">
        <f>MIN(H6551-K6551+L6551,'Power Look Up'!$F$4)</f>
        <v>1679.3526141321915</v>
      </c>
      <c r="K6551" s="51">
        <f t="array" ref="K6551">_xlfn.SUM(_xlfn.NORM.DIST($Q$3:$Q$1003,$F6551,$N6551,FALSE)*WindSpeedStep*$R$3:$R$1003)</f>
        <v>1657.8007105854333</v>
      </c>
      <c r="L6551" s="51">
        <f t="array" ref="L6551">_xlfn.SUM(_xlfn.NORM.DIST($Q$3:$Q$1003,$F6551,$O6551,FALSE)*WindSpeedStep*$R$3:$R$1003)</f>
        <v>1670.7833247176704</v>
      </c>
      <c r="N6551" s="43">
        <f t="shared" si="307"/>
        <v>1.0107666414505359</v>
      </c>
      <c r="O6551" s="43">
        <f t="shared" si="308"/>
        <v>0.9</v>
      </c>
    </row>
    <row r="6552" spans="5:15" x14ac:dyDescent="0.2">
      <c r="E6552" s="16" t="s">
        <v>1281</v>
      </c>
      <c r="F6552" s="22">
        <v>10.393092491125298</v>
      </c>
      <c r="G6552" s="25">
        <v>8.467162211357547E-2</v>
      </c>
      <c r="H6552" s="3">
        <f t="shared" si="306"/>
        <v>1741.1299999999528</v>
      </c>
      <c r="I6552" s="3">
        <f>MIN(H6552-K6552+L6552,'Power Look Up'!$F$4)</f>
        <v>1764.3953626091309</v>
      </c>
      <c r="K6552" s="51">
        <f t="array" ref="K6552">_xlfn.SUM(_xlfn.NORM.DIST($Q$3:$Q$1003,$F6552,$N6552,FALSE)*WindSpeedStep*$R$3:$R$1003)</f>
        <v>1738.8915670507706</v>
      </c>
      <c r="L6552" s="51">
        <f t="array" ref="L6552">_xlfn.SUM(_xlfn.NORM.DIST($Q$3:$Q$1003,$F6552,$O6552,FALSE)*WindSpeedStep*$R$3:$R$1003)</f>
        <v>1762.1569296599487</v>
      </c>
      <c r="N6552" s="43">
        <f t="shared" si="307"/>
        <v>1.0393092491125298</v>
      </c>
      <c r="O6552" s="43">
        <f t="shared" si="308"/>
        <v>0.88</v>
      </c>
    </row>
    <row r="6553" spans="5:15" x14ac:dyDescent="0.2">
      <c r="E6553" s="16" t="s">
        <v>1282</v>
      </c>
      <c r="F6553" s="22">
        <v>10.264518652284021</v>
      </c>
      <c r="G6553" s="25">
        <v>8.9629142014884949E-2</v>
      </c>
      <c r="H6553" s="3">
        <f t="shared" si="306"/>
        <v>1706.4199999999535</v>
      </c>
      <c r="I6553" s="3">
        <f>MIN(H6553-K6553+L6553,'Power Look Up'!$F$4)</f>
        <v>1720.7596584792682</v>
      </c>
      <c r="K6553" s="51">
        <f t="array" ref="K6553">_xlfn.SUM(_xlfn.NORM.DIST($Q$3:$Q$1003,$F6553,$N6553,FALSE)*WindSpeedStep*$R$3:$R$1003)</f>
        <v>1703.8810811095109</v>
      </c>
      <c r="L6553" s="51">
        <f t="array" ref="L6553">_xlfn.SUM(_xlfn.NORM.DIST($Q$3:$Q$1003,$F6553,$O6553,FALSE)*WindSpeedStep*$R$3:$R$1003)</f>
        <v>1718.2207395888256</v>
      </c>
      <c r="N6553" s="43">
        <f t="shared" si="307"/>
        <v>1.0264518652284023</v>
      </c>
      <c r="O6553" s="43">
        <f t="shared" si="308"/>
        <v>0.92</v>
      </c>
    </row>
    <row r="6554" spans="5:15" x14ac:dyDescent="0.2">
      <c r="E6554" s="16" t="s">
        <v>1283</v>
      </c>
      <c r="F6554" s="22">
        <v>10.365153596017732</v>
      </c>
      <c r="G6554" s="25">
        <v>8.2970309318948249E-2</v>
      </c>
      <c r="H6554" s="3">
        <f t="shared" si="306"/>
        <v>1735.7899999999529</v>
      </c>
      <c r="I6554" s="3">
        <f>MIN(H6554-K6554+L6554,'Power Look Up'!$F$4)</f>
        <v>1761.1003985170382</v>
      </c>
      <c r="K6554" s="51">
        <f t="array" ref="K6554">_xlfn.SUM(_xlfn.NORM.DIST($Q$3:$Q$1003,$F6554,$N6554,FALSE)*WindSpeedStep*$R$3:$R$1003)</f>
        <v>1731.501751219311</v>
      </c>
      <c r="L6554" s="51">
        <f t="array" ref="L6554">_xlfn.SUM(_xlfn.NORM.DIST($Q$3:$Q$1003,$F6554,$O6554,FALSE)*WindSpeedStep*$R$3:$R$1003)</f>
        <v>1756.8121497363963</v>
      </c>
      <c r="N6554" s="43">
        <f t="shared" si="307"/>
        <v>1.0365153596017733</v>
      </c>
      <c r="O6554" s="43">
        <f t="shared" si="308"/>
        <v>0.86</v>
      </c>
    </row>
    <row r="6555" spans="5:15" x14ac:dyDescent="0.2">
      <c r="E6555" s="16" t="s">
        <v>1284</v>
      </c>
      <c r="F6555" s="22">
        <v>10.133018693461699</v>
      </c>
      <c r="G6555" s="25">
        <v>7.3028583326060853E-2</v>
      </c>
      <c r="H6555" s="3">
        <f t="shared" si="306"/>
        <v>1671.7099999999541</v>
      </c>
      <c r="I6555" s="3">
        <f>MIN(H6555-K6555+L6555,'Power Look Up'!$F$4)</f>
        <v>1703.3681272156962</v>
      </c>
      <c r="K6555" s="51">
        <f t="array" ref="K6555">_xlfn.SUM(_xlfn.NORM.DIST($Q$3:$Q$1003,$F6555,$N6555,FALSE)*WindSpeedStep*$R$3:$R$1003)</f>
        <v>1665.4907221948845</v>
      </c>
      <c r="L6555" s="51">
        <f t="array" ref="L6555">_xlfn.SUM(_xlfn.NORM.DIST($Q$3:$Q$1003,$F6555,$O6555,FALSE)*WindSpeedStep*$R$3:$R$1003)</f>
        <v>1697.1488494106266</v>
      </c>
      <c r="N6555" s="43">
        <f t="shared" si="307"/>
        <v>1.0133018693461699</v>
      </c>
      <c r="O6555" s="43">
        <f t="shared" si="308"/>
        <v>0.73999999999999988</v>
      </c>
    </row>
    <row r="6556" spans="5:15" x14ac:dyDescent="0.2">
      <c r="E6556" s="16" t="s">
        <v>1285</v>
      </c>
      <c r="F6556" s="22">
        <v>10.015080839837472</v>
      </c>
      <c r="G6556" s="25">
        <v>7.8881040765799798E-2</v>
      </c>
      <c r="H6556" s="3">
        <f t="shared" si="306"/>
        <v>1642.3399999999549</v>
      </c>
      <c r="I6556" s="3">
        <f>MIN(H6556-K6556+L6556,'Power Look Up'!$F$4)</f>
        <v>1664.033906783565</v>
      </c>
      <c r="K6556" s="51">
        <f t="array" ref="K6556">_xlfn.SUM(_xlfn.NORM.DIST($Q$3:$Q$1003,$F6556,$N6556,FALSE)*WindSpeedStep*$R$3:$R$1003)</f>
        <v>1628.95990062951</v>
      </c>
      <c r="L6556" s="51">
        <f t="array" ref="L6556">_xlfn.SUM(_xlfn.NORM.DIST($Q$3:$Q$1003,$F6556,$O6556,FALSE)*WindSpeedStep*$R$3:$R$1003)</f>
        <v>1650.6538074131201</v>
      </c>
      <c r="N6556" s="43">
        <f t="shared" si="307"/>
        <v>1.0015080839837471</v>
      </c>
      <c r="O6556" s="43">
        <f t="shared" si="308"/>
        <v>0.79</v>
      </c>
    </row>
    <row r="6557" spans="5:15" x14ac:dyDescent="0.2">
      <c r="E6557" s="16" t="s">
        <v>1286</v>
      </c>
      <c r="F6557" s="22">
        <v>10.565228902174207</v>
      </c>
      <c r="G6557" s="25">
        <v>7.9506086217132246E-2</v>
      </c>
      <c r="H6557" s="3">
        <f t="shared" si="306"/>
        <v>1789.1899999999516</v>
      </c>
      <c r="I6557" s="3">
        <f>MIN(H6557-K6557+L6557,'Power Look Up'!$F$4)</f>
        <v>1823.3772360859805</v>
      </c>
      <c r="K6557" s="51">
        <f t="array" ref="K6557">_xlfn.SUM(_xlfn.NORM.DIST($Q$3:$Q$1003,$F6557,$N6557,FALSE)*WindSpeedStep*$R$3:$R$1003)</f>
        <v>1781.6964081044239</v>
      </c>
      <c r="L6557" s="51">
        <f t="array" ref="L6557">_xlfn.SUM(_xlfn.NORM.DIST($Q$3:$Q$1003,$F6557,$O6557,FALSE)*WindSpeedStep*$R$3:$R$1003)</f>
        <v>1815.8836441904527</v>
      </c>
      <c r="N6557" s="43">
        <f t="shared" si="307"/>
        <v>1.0565228902174206</v>
      </c>
      <c r="O6557" s="43">
        <f t="shared" si="308"/>
        <v>0.84</v>
      </c>
    </row>
    <row r="6558" spans="5:15" x14ac:dyDescent="0.2">
      <c r="E6558" s="16" t="s">
        <v>1287</v>
      </c>
      <c r="F6558" s="22">
        <v>10.867502715818731</v>
      </c>
      <c r="G6558" s="25">
        <v>9.2017460326409728E-2</v>
      </c>
      <c r="H6558" s="3">
        <f t="shared" si="306"/>
        <v>1869.2899999999499</v>
      </c>
      <c r="I6558" s="3">
        <f>MIN(H6558-K6558+L6558,'Power Look Up'!$F$4)</f>
        <v>1883.7912107438935</v>
      </c>
      <c r="K6558" s="51">
        <f t="array" ref="K6558">_xlfn.SUM(_xlfn.NORM.DIST($Q$3:$Q$1003,$F6558,$N6558,FALSE)*WindSpeedStep*$R$3:$R$1003)</f>
        <v>1845.4265542900587</v>
      </c>
      <c r="L6558" s="51">
        <f t="array" ref="L6558">_xlfn.SUM(_xlfn.NORM.DIST($Q$3:$Q$1003,$F6558,$O6558,FALSE)*WindSpeedStep*$R$3:$R$1003)</f>
        <v>1859.9277650340023</v>
      </c>
      <c r="N6558" s="43">
        <f t="shared" si="307"/>
        <v>1.0867502715818731</v>
      </c>
      <c r="O6558" s="43">
        <f t="shared" si="308"/>
        <v>1</v>
      </c>
    </row>
    <row r="6559" spans="5:15" x14ac:dyDescent="0.2">
      <c r="E6559" s="16" t="s">
        <v>1288</v>
      </c>
      <c r="F6559" s="22">
        <v>10.647054884862055</v>
      </c>
      <c r="G6559" s="25">
        <v>7.7016603076393741E-2</v>
      </c>
      <c r="H6559" s="3">
        <f t="shared" si="306"/>
        <v>1810.5499999999513</v>
      </c>
      <c r="I6559" s="3">
        <f>MIN(H6559-K6559+L6559,'Power Look Up'!$F$4)</f>
        <v>1850.163952062954</v>
      </c>
      <c r="K6559" s="51">
        <f t="array" ref="K6559">_xlfn.SUM(_xlfn.NORM.DIST($Q$3:$Q$1003,$F6559,$N6559,FALSE)*WindSpeedStep*$R$3:$R$1003)</f>
        <v>1800.3838064748036</v>
      </c>
      <c r="L6559" s="51">
        <f t="array" ref="L6559">_xlfn.SUM(_xlfn.NORM.DIST($Q$3:$Q$1003,$F6559,$O6559,FALSE)*WindSpeedStep*$R$3:$R$1003)</f>
        <v>1839.9977585378062</v>
      </c>
      <c r="N6559" s="43">
        <f t="shared" si="307"/>
        <v>1.0647054884862055</v>
      </c>
      <c r="O6559" s="43">
        <f t="shared" si="308"/>
        <v>0.82</v>
      </c>
    </row>
    <row r="6560" spans="5:15" x14ac:dyDescent="0.2">
      <c r="E6560" s="16" t="s">
        <v>1289</v>
      </c>
      <c r="F6560" s="22">
        <v>10.071466077856341</v>
      </c>
      <c r="G6560" s="25">
        <v>8.2411040615514949E-2</v>
      </c>
      <c r="H6560" s="3">
        <f t="shared" si="306"/>
        <v>1655.6899999999546</v>
      </c>
      <c r="I6560" s="3">
        <f>MIN(H6560-K6560+L6560,'Power Look Up'!$F$4)</f>
        <v>1675.3564620279906</v>
      </c>
      <c r="K6560" s="51">
        <f t="array" ref="K6560">_xlfn.SUM(_xlfn.NORM.DIST($Q$3:$Q$1003,$F6560,$N6560,FALSE)*WindSpeedStep*$R$3:$R$1003)</f>
        <v>1646.6638925213904</v>
      </c>
      <c r="L6560" s="51">
        <f t="array" ref="L6560">_xlfn.SUM(_xlfn.NORM.DIST($Q$3:$Q$1003,$F6560,$O6560,FALSE)*WindSpeedStep*$R$3:$R$1003)</f>
        <v>1666.3303545494264</v>
      </c>
      <c r="N6560" s="43">
        <f t="shared" si="307"/>
        <v>1.0071466077856341</v>
      </c>
      <c r="O6560" s="43">
        <f t="shared" si="308"/>
        <v>0.83</v>
      </c>
    </row>
    <row r="6561" spans="5:15" x14ac:dyDescent="0.2">
      <c r="E6561" s="16" t="s">
        <v>1290</v>
      </c>
      <c r="F6561" s="22">
        <v>10.852204288452874</v>
      </c>
      <c r="G6561" s="25">
        <v>8.8461290856961985E-2</v>
      </c>
      <c r="H6561" s="3">
        <f t="shared" si="306"/>
        <v>1863.94999999995</v>
      </c>
      <c r="I6561" s="3">
        <f>MIN(H6561-K6561+L6561,'Power Look Up'!$F$4)</f>
        <v>1884.880800705231</v>
      </c>
      <c r="K6561" s="51">
        <f t="array" ref="K6561">_xlfn.SUM(_xlfn.NORM.DIST($Q$3:$Q$1003,$F6561,$N6561,FALSE)*WindSpeedStep*$R$3:$R$1003)</f>
        <v>1842.5473456355248</v>
      </c>
      <c r="L6561" s="51">
        <f t="array" ref="L6561">_xlfn.SUM(_xlfn.NORM.DIST($Q$3:$Q$1003,$F6561,$O6561,FALSE)*WindSpeedStep*$R$3:$R$1003)</f>
        <v>1863.4781463408058</v>
      </c>
      <c r="N6561" s="43">
        <f t="shared" si="307"/>
        <v>1.0852204288452876</v>
      </c>
      <c r="O6561" s="43">
        <f t="shared" si="308"/>
        <v>0.96</v>
      </c>
    </row>
    <row r="6562" spans="5:15" x14ac:dyDescent="0.2">
      <c r="E6562" s="16" t="s">
        <v>1291</v>
      </c>
      <c r="F6562" s="22">
        <v>10.565117296041979</v>
      </c>
      <c r="G6562" s="25">
        <v>9.4651102489380884E-2</v>
      </c>
      <c r="H6562" s="3">
        <f t="shared" si="306"/>
        <v>1789.1899999999516</v>
      </c>
      <c r="I6562" s="3">
        <f>MIN(H6562-K6562+L6562,'Power Look Up'!$F$4)</f>
        <v>1798.1385700060196</v>
      </c>
      <c r="K6562" s="51">
        <f t="array" ref="K6562">_xlfn.SUM(_xlfn.NORM.DIST($Q$3:$Q$1003,$F6562,$N6562,FALSE)*WindSpeedStep*$R$3:$R$1003)</f>
        <v>1781.6701868924647</v>
      </c>
      <c r="L6562" s="51">
        <f t="array" ref="L6562">_xlfn.SUM(_xlfn.NORM.DIST($Q$3:$Q$1003,$F6562,$O6562,FALSE)*WindSpeedStep*$R$3:$R$1003)</f>
        <v>1790.6187568985326</v>
      </c>
      <c r="N6562" s="43">
        <f t="shared" si="307"/>
        <v>1.0565117296041979</v>
      </c>
      <c r="O6562" s="43">
        <f t="shared" si="308"/>
        <v>1</v>
      </c>
    </row>
    <row r="6563" spans="5:15" x14ac:dyDescent="0.2">
      <c r="E6563" s="16" t="s">
        <v>1292</v>
      </c>
      <c r="F6563" s="22">
        <v>11.278772398493455</v>
      </c>
      <c r="G6563" s="25">
        <v>8.6002267421369918E-2</v>
      </c>
      <c r="H6563" s="3">
        <f t="shared" si="306"/>
        <v>1927.5199999999836</v>
      </c>
      <c r="I6563" s="3">
        <f>MIN(H6563-K6563+L6563,'Power Look Up'!$F$4)</f>
        <v>1952.221300368846</v>
      </c>
      <c r="K6563" s="51">
        <f t="array" ref="K6563">_xlfn.SUM(_xlfn.NORM.DIST($Q$3:$Q$1003,$F6563,$N6563,FALSE)*WindSpeedStep*$R$3:$R$1003)</f>
        <v>1909.8352221076761</v>
      </c>
      <c r="L6563" s="51">
        <f t="array" ref="L6563">_xlfn.SUM(_xlfn.NORM.DIST($Q$3:$Q$1003,$F6563,$O6563,FALSE)*WindSpeedStep*$R$3:$R$1003)</f>
        <v>1934.5365224765385</v>
      </c>
      <c r="N6563" s="43">
        <f t="shared" si="307"/>
        <v>1.1278772398493455</v>
      </c>
      <c r="O6563" s="43">
        <f t="shared" si="308"/>
        <v>0.97</v>
      </c>
    </row>
    <row r="6564" spans="5:15" x14ac:dyDescent="0.2">
      <c r="E6564" s="16" t="s">
        <v>1293</v>
      </c>
      <c r="F6564" s="22">
        <v>10.443546925636603</v>
      </c>
      <c r="G6564" s="25">
        <v>7.2772210955874356E-2</v>
      </c>
      <c r="H6564" s="3">
        <f t="shared" si="306"/>
        <v>1754.4799999999525</v>
      </c>
      <c r="I6564" s="3">
        <f>MIN(H6564-K6564+L6564,'Power Look Up'!$F$4)</f>
        <v>1796.7056139610299</v>
      </c>
      <c r="K6564" s="51">
        <f t="array" ref="K6564">_xlfn.SUM(_xlfn.NORM.DIST($Q$3:$Q$1003,$F6564,$N6564,FALSE)*WindSpeedStep*$R$3:$R$1003)</f>
        <v>1751.9257437428812</v>
      </c>
      <c r="L6564" s="51">
        <f t="array" ref="L6564">_xlfn.SUM(_xlfn.NORM.DIST($Q$3:$Q$1003,$F6564,$O6564,FALSE)*WindSpeedStep*$R$3:$R$1003)</f>
        <v>1794.1513577039586</v>
      </c>
      <c r="N6564" s="43">
        <f t="shared" si="307"/>
        <v>1.0443546925636604</v>
      </c>
      <c r="O6564" s="43">
        <f t="shared" si="308"/>
        <v>0.76</v>
      </c>
    </row>
    <row r="6565" spans="5:15" x14ac:dyDescent="0.2">
      <c r="E6565" s="16" t="s">
        <v>1294</v>
      </c>
      <c r="F6565" s="22">
        <v>11.01102549862226</v>
      </c>
      <c r="G6565" s="25">
        <v>8.9001701078852385E-2</v>
      </c>
      <c r="H6565" s="3">
        <f t="shared" si="306"/>
        <v>1904.839999999984</v>
      </c>
      <c r="I6565" s="3">
        <f>MIN(H6565-K6565+L6565,'Power Look Up'!$F$4)</f>
        <v>1924.9745664132818</v>
      </c>
      <c r="K6565" s="51">
        <f t="array" ref="K6565">_xlfn.SUM(_xlfn.NORM.DIST($Q$3:$Q$1003,$F6565,$N6565,FALSE)*WindSpeedStep*$R$3:$R$1003)</f>
        <v>1870.6960218151439</v>
      </c>
      <c r="L6565" s="51">
        <f t="array" ref="L6565">_xlfn.SUM(_xlfn.NORM.DIST($Q$3:$Q$1003,$F6565,$O6565,FALSE)*WindSpeedStep*$R$3:$R$1003)</f>
        <v>1890.8305882284417</v>
      </c>
      <c r="N6565" s="43">
        <f t="shared" si="307"/>
        <v>1.101102549862226</v>
      </c>
      <c r="O6565" s="43">
        <f t="shared" si="308"/>
        <v>0.97999999999999987</v>
      </c>
    </row>
    <row r="6566" spans="5:15" x14ac:dyDescent="0.2">
      <c r="E6566" s="16" t="s">
        <v>1295</v>
      </c>
      <c r="F6566" s="22">
        <v>10.835364130780839</v>
      </c>
      <c r="G6566" s="25">
        <v>7.3832313371673355E-2</v>
      </c>
      <c r="H6566" s="3">
        <f t="shared" si="306"/>
        <v>1861.2799999999502</v>
      </c>
      <c r="I6566" s="3">
        <f>MIN(H6566-K6566+L6566,'Power Look Up'!$F$4)</f>
        <v>1908.5530655465152</v>
      </c>
      <c r="K6566" s="51">
        <f t="array" ref="K6566">_xlfn.SUM(_xlfn.NORM.DIST($Q$3:$Q$1003,$F6566,$N6566,FALSE)*WindSpeedStep*$R$3:$R$1003)</f>
        <v>1839.335962372538</v>
      </c>
      <c r="L6566" s="51">
        <f t="array" ref="L6566">_xlfn.SUM(_xlfn.NORM.DIST($Q$3:$Q$1003,$F6566,$O6566,FALSE)*WindSpeedStep*$R$3:$R$1003)</f>
        <v>1886.609027919103</v>
      </c>
      <c r="N6566" s="43">
        <f t="shared" si="307"/>
        <v>1.083536413078084</v>
      </c>
      <c r="O6566" s="43">
        <f t="shared" si="308"/>
        <v>0.79999999999999993</v>
      </c>
    </row>
    <row r="6567" spans="5:15" x14ac:dyDescent="0.2">
      <c r="E6567" s="16" t="s">
        <v>1296</v>
      </c>
      <c r="F6567" s="22">
        <v>10.913413524798028</v>
      </c>
      <c r="G6567" s="25">
        <v>7.4220590849918389E-2</v>
      </c>
      <c r="H6567" s="3">
        <f t="shared" si="306"/>
        <v>1879.9699999999498</v>
      </c>
      <c r="I6567" s="3">
        <f>MIN(H6567-K6567+L6567,'Power Look Up'!$F$4)</f>
        <v>1926.9337075185788</v>
      </c>
      <c r="K6567" s="51">
        <f t="array" ref="K6567">_xlfn.SUM(_xlfn.NORM.DIST($Q$3:$Q$1003,$F6567,$N6567,FALSE)*WindSpeedStep*$R$3:$R$1003)</f>
        <v>1853.8503537423123</v>
      </c>
      <c r="L6567" s="51">
        <f t="array" ref="L6567">_xlfn.SUM(_xlfn.NORM.DIST($Q$3:$Q$1003,$F6567,$O6567,FALSE)*WindSpeedStep*$R$3:$R$1003)</f>
        <v>1900.8140612609413</v>
      </c>
      <c r="N6567" s="43">
        <f t="shared" si="307"/>
        <v>1.0913413524798028</v>
      </c>
      <c r="O6567" s="43">
        <f t="shared" si="308"/>
        <v>0.81</v>
      </c>
    </row>
    <row r="6568" spans="5:15" x14ac:dyDescent="0.2">
      <c r="E6568" s="16" t="s">
        <v>1297</v>
      </c>
      <c r="F6568" s="22">
        <v>10.688835204177437</v>
      </c>
      <c r="G6568" s="25">
        <v>8.4200007092284465E-2</v>
      </c>
      <c r="H6568" s="3">
        <f t="shared" si="306"/>
        <v>1821.2299999999509</v>
      </c>
      <c r="I6568" s="3">
        <f>MIN(H6568-K6568+L6568,'Power Look Up'!$F$4)</f>
        <v>1848.8953679400699</v>
      </c>
      <c r="K6568" s="51">
        <f t="array" ref="K6568">_xlfn.SUM(_xlfn.NORM.DIST($Q$3:$Q$1003,$F6568,$N6568,FALSE)*WindSpeedStep*$R$3:$R$1003)</f>
        <v>1809.5122611504848</v>
      </c>
      <c r="L6568" s="51">
        <f t="array" ref="L6568">_xlfn.SUM(_xlfn.NORM.DIST($Q$3:$Q$1003,$F6568,$O6568,FALSE)*WindSpeedStep*$R$3:$R$1003)</f>
        <v>1837.1776290906039</v>
      </c>
      <c r="N6568" s="43">
        <f t="shared" si="307"/>
        <v>1.0688835204177438</v>
      </c>
      <c r="O6568" s="43">
        <f t="shared" si="308"/>
        <v>0.9</v>
      </c>
    </row>
    <row r="6569" spans="5:15" x14ac:dyDescent="0.2">
      <c r="E6569" s="16" t="s">
        <v>1298</v>
      </c>
      <c r="F6569" s="22">
        <v>10.618721903962399</v>
      </c>
      <c r="G6569" s="25">
        <v>9.134809337440529E-2</v>
      </c>
      <c r="H6569" s="3">
        <f t="shared" si="306"/>
        <v>1802.5399999999513</v>
      </c>
      <c r="I6569" s="3">
        <f>MIN(H6569-K6569+L6569,'Power Look Up'!$F$4)</f>
        <v>1817.3332476446037</v>
      </c>
      <c r="K6569" s="51">
        <f t="array" ref="K6569">_xlfn.SUM(_xlfn.NORM.DIST($Q$3:$Q$1003,$F6569,$N6569,FALSE)*WindSpeedStep*$R$3:$R$1003)</f>
        <v>1794.0345348413939</v>
      </c>
      <c r="L6569" s="51">
        <f t="array" ref="L6569">_xlfn.SUM(_xlfn.NORM.DIST($Q$3:$Q$1003,$F6569,$O6569,FALSE)*WindSpeedStep*$R$3:$R$1003)</f>
        <v>1808.8277824860463</v>
      </c>
      <c r="N6569" s="43">
        <f t="shared" si="307"/>
        <v>1.06187219039624</v>
      </c>
      <c r="O6569" s="43">
        <f t="shared" si="308"/>
        <v>0.97</v>
      </c>
    </row>
    <row r="6570" spans="5:15" x14ac:dyDescent="0.2">
      <c r="E6570" s="16" t="s">
        <v>1299</v>
      </c>
      <c r="F6570" s="22">
        <v>10.671343084180176</v>
      </c>
      <c r="G6570" s="25">
        <v>7.6841311682276994E-2</v>
      </c>
      <c r="H6570" s="3">
        <f t="shared" si="306"/>
        <v>1815.8899999999512</v>
      </c>
      <c r="I6570" s="3">
        <f>MIN(H6570-K6570+L6570,'Power Look Up'!$F$4)</f>
        <v>1856.1445960361368</v>
      </c>
      <c r="K6570" s="51">
        <f t="array" ref="K6570">_xlfn.SUM(_xlfn.NORM.DIST($Q$3:$Q$1003,$F6570,$N6570,FALSE)*WindSpeedStep*$R$3:$R$1003)</f>
        <v>1805.7244041401984</v>
      </c>
      <c r="L6570" s="51">
        <f t="array" ref="L6570">_xlfn.SUM(_xlfn.NORM.DIST($Q$3:$Q$1003,$F6570,$O6570,FALSE)*WindSpeedStep*$R$3:$R$1003)</f>
        <v>1845.979000176384</v>
      </c>
      <c r="N6570" s="43">
        <f t="shared" si="307"/>
        <v>1.0671343084180176</v>
      </c>
      <c r="O6570" s="43">
        <f t="shared" si="308"/>
        <v>0.82</v>
      </c>
    </row>
    <row r="6571" spans="5:15" x14ac:dyDescent="0.2">
      <c r="E6571" s="16" t="s">
        <v>1300</v>
      </c>
      <c r="F6571" s="22">
        <v>10.511144879129688</v>
      </c>
      <c r="G6571" s="25">
        <v>9.4185743930300672E-2</v>
      </c>
      <c r="H6571" s="3">
        <f t="shared" si="306"/>
        <v>1773.1699999999521</v>
      </c>
      <c r="I6571" s="3">
        <f>MIN(H6571-K6571+L6571,'Power Look Up'!$F$4)</f>
        <v>1782.6572469932266</v>
      </c>
      <c r="K6571" s="51">
        <f t="array" ref="K6571">_xlfn.SUM(_xlfn.NORM.DIST($Q$3:$Q$1003,$F6571,$N6571,FALSE)*WindSpeedStep*$R$3:$R$1003)</f>
        <v>1768.7560283779703</v>
      </c>
      <c r="L6571" s="51">
        <f t="array" ref="L6571">_xlfn.SUM(_xlfn.NORM.DIST($Q$3:$Q$1003,$F6571,$O6571,FALSE)*WindSpeedStep*$R$3:$R$1003)</f>
        <v>1778.2432753712449</v>
      </c>
      <c r="N6571" s="43">
        <f t="shared" si="307"/>
        <v>1.0511144879129688</v>
      </c>
      <c r="O6571" s="43">
        <f t="shared" si="308"/>
        <v>0.99</v>
      </c>
    </row>
    <row r="6572" spans="5:15" x14ac:dyDescent="0.2">
      <c r="E6572" s="16" t="s">
        <v>1301</v>
      </c>
      <c r="F6572" s="22">
        <v>10.255437289562762</v>
      </c>
      <c r="G6572" s="25">
        <v>0.10238471265078221</v>
      </c>
      <c r="H6572" s="3">
        <f t="shared" si="306"/>
        <v>1706.4199999999535</v>
      </c>
      <c r="I6572" s="3">
        <f>MIN(H6572-K6572+L6572,'Power Look Up'!$F$4)</f>
        <v>1703.1138379990293</v>
      </c>
      <c r="K6572" s="51">
        <f t="array" ref="K6572">_xlfn.SUM(_xlfn.NORM.DIST($Q$3:$Q$1003,$F6572,$N6572,FALSE)*WindSpeedStep*$R$3:$R$1003)</f>
        <v>1701.3123975038263</v>
      </c>
      <c r="L6572" s="51">
        <f t="array" ref="L6572">_xlfn.SUM(_xlfn.NORM.DIST($Q$3:$Q$1003,$F6572,$O6572,FALSE)*WindSpeedStep*$R$3:$R$1003)</f>
        <v>1698.0062355029022</v>
      </c>
      <c r="N6572" s="43">
        <f t="shared" si="307"/>
        <v>1.0255437289562763</v>
      </c>
      <c r="O6572" s="43">
        <f t="shared" si="308"/>
        <v>1.05</v>
      </c>
    </row>
    <row r="6573" spans="5:15" x14ac:dyDescent="0.2">
      <c r="E6573" s="16" t="s">
        <v>1302</v>
      </c>
      <c r="F6573" s="22">
        <v>11.001818704401366</v>
      </c>
      <c r="G6573" s="25">
        <v>7.7259953362070102E-2</v>
      </c>
      <c r="H6573" s="3">
        <f t="shared" si="306"/>
        <v>1903.9999999999493</v>
      </c>
      <c r="I6573" s="3">
        <f>MIN(H6573-K6573+L6573,'Power Look Up'!$F$4)</f>
        <v>1945.5397145784134</v>
      </c>
      <c r="K6573" s="51">
        <f t="array" ref="K6573">_xlfn.SUM(_xlfn.NORM.DIST($Q$3:$Q$1003,$F6573,$N6573,FALSE)*WindSpeedStep*$R$3:$R$1003)</f>
        <v>1869.1680993641025</v>
      </c>
      <c r="L6573" s="51">
        <f t="array" ref="L6573">_xlfn.SUM(_xlfn.NORM.DIST($Q$3:$Q$1003,$F6573,$O6573,FALSE)*WindSpeedStep*$R$3:$R$1003)</f>
        <v>1910.7078139425666</v>
      </c>
      <c r="N6573" s="43">
        <f t="shared" si="307"/>
        <v>1.1001818704401367</v>
      </c>
      <c r="O6573" s="43">
        <f t="shared" si="308"/>
        <v>0.85000000000000009</v>
      </c>
    </row>
    <row r="6574" spans="5:15" x14ac:dyDescent="0.2">
      <c r="E6574" s="16" t="s">
        <v>1303</v>
      </c>
      <c r="F6574" s="22">
        <v>11.696170899355465</v>
      </c>
      <c r="G6574" s="25">
        <v>8.7208028061235718E-2</v>
      </c>
      <c r="H6574" s="3">
        <f t="shared" si="306"/>
        <v>1962.7999999999827</v>
      </c>
      <c r="I6574" s="3">
        <f>MIN(H6574-K6574+L6574,'Power Look Up'!$F$4)</f>
        <v>1981.933699900876</v>
      </c>
      <c r="K6574" s="51">
        <f t="array" ref="K6574">_xlfn.SUM(_xlfn.NORM.DIST($Q$3:$Q$1003,$F6574,$N6574,FALSE)*WindSpeedStep*$R$3:$R$1003)</f>
        <v>1952.7538351216881</v>
      </c>
      <c r="L6574" s="51">
        <f t="array" ref="L6574">_xlfn.SUM(_xlfn.NORM.DIST($Q$3:$Q$1003,$F6574,$O6574,FALSE)*WindSpeedStep*$R$3:$R$1003)</f>
        <v>1971.8875350225815</v>
      </c>
      <c r="N6574" s="43">
        <f t="shared" si="307"/>
        <v>1.1696170899355465</v>
      </c>
      <c r="O6574" s="43">
        <f t="shared" si="308"/>
        <v>1.02</v>
      </c>
    </row>
    <row r="6575" spans="5:15" x14ac:dyDescent="0.2">
      <c r="E6575" s="16" t="s">
        <v>1304</v>
      </c>
      <c r="F6575" s="22">
        <v>11.532956070323456</v>
      </c>
      <c r="G6575" s="25">
        <v>8.2372636660303866E-2</v>
      </c>
      <c r="H6575" s="3">
        <f t="shared" si="306"/>
        <v>1948.5199999999832</v>
      </c>
      <c r="I6575" s="3">
        <f>MIN(H6575-K6575+L6575,'Power Look Up'!$F$4)</f>
        <v>1976.7937912906982</v>
      </c>
      <c r="K6575" s="51">
        <f t="array" ref="K6575">_xlfn.SUM(_xlfn.NORM.DIST($Q$3:$Q$1003,$F6575,$N6575,FALSE)*WindSpeedStep*$R$3:$R$1003)</f>
        <v>1938.321950600716</v>
      </c>
      <c r="L6575" s="51">
        <f t="array" ref="L6575">_xlfn.SUM(_xlfn.NORM.DIST($Q$3:$Q$1003,$F6575,$O6575,FALSE)*WindSpeedStep*$R$3:$R$1003)</f>
        <v>1966.5957418914311</v>
      </c>
      <c r="N6575" s="43">
        <f t="shared" si="307"/>
        <v>1.1532956070323457</v>
      </c>
      <c r="O6575" s="43">
        <f t="shared" si="308"/>
        <v>0.95</v>
      </c>
    </row>
    <row r="6576" spans="5:15" x14ac:dyDescent="0.2">
      <c r="E6576" s="16" t="s">
        <v>1305</v>
      </c>
      <c r="F6576" s="22">
        <v>11.996924174326036</v>
      </c>
      <c r="G6576" s="25">
        <v>8.168760473599096E-2</v>
      </c>
      <c r="H6576" s="3">
        <f t="shared" si="306"/>
        <v>1987.9999999999823</v>
      </c>
      <c r="I6576" s="3">
        <f>MIN(H6576-K6576+L6576,'Power Look Up'!$F$4)</f>
        <v>2000</v>
      </c>
      <c r="K6576" s="51">
        <f t="array" ref="K6576">_xlfn.SUM(_xlfn.NORM.DIST($Q$3:$Q$1003,$F6576,$N6576,FALSE)*WindSpeedStep*$R$3:$R$1003)</f>
        <v>1972.7753709547512</v>
      </c>
      <c r="L6576" s="51">
        <f t="array" ref="L6576">_xlfn.SUM(_xlfn.NORM.DIST($Q$3:$Q$1003,$F6576,$O6576,FALSE)*WindSpeedStep*$R$3:$R$1003)</f>
        <v>1994.6970781734312</v>
      </c>
      <c r="N6576" s="43">
        <f t="shared" si="307"/>
        <v>1.1996924174326038</v>
      </c>
      <c r="O6576" s="43">
        <f t="shared" si="308"/>
        <v>0.98</v>
      </c>
    </row>
    <row r="6577" spans="5:15" x14ac:dyDescent="0.2">
      <c r="E6577" s="16" t="s">
        <v>1306</v>
      </c>
      <c r="F6577" s="22">
        <v>11.652167453829756</v>
      </c>
      <c r="G6577" s="25">
        <v>7.6380639355425745E-2</v>
      </c>
      <c r="H6577" s="3">
        <f t="shared" si="306"/>
        <v>1958.5999999999829</v>
      </c>
      <c r="I6577" s="3">
        <f>MIN(H6577-K6577+L6577,'Power Look Up'!$F$4)</f>
        <v>1993.6066344051183</v>
      </c>
      <c r="K6577" s="51">
        <f t="array" ref="K6577">_xlfn.SUM(_xlfn.NORM.DIST($Q$3:$Q$1003,$F6577,$N6577,FALSE)*WindSpeedStep*$R$3:$R$1003)</f>
        <v>1949.1340213345334</v>
      </c>
      <c r="L6577" s="51">
        <f t="array" ref="L6577">_xlfn.SUM(_xlfn.NORM.DIST($Q$3:$Q$1003,$F6577,$O6577,FALSE)*WindSpeedStep*$R$3:$R$1003)</f>
        <v>1984.1406557396688</v>
      </c>
      <c r="N6577" s="43">
        <f t="shared" si="307"/>
        <v>1.1652167453829756</v>
      </c>
      <c r="O6577" s="43">
        <f t="shared" si="308"/>
        <v>0.89000000000000012</v>
      </c>
    </row>
    <row r="6578" spans="5:15" x14ac:dyDescent="0.2">
      <c r="E6578" s="16" t="s">
        <v>1307</v>
      </c>
      <c r="F6578" s="22">
        <v>11.850161840671912</v>
      </c>
      <c r="G6578" s="25">
        <v>8.1011551817385757E-2</v>
      </c>
      <c r="H6578" s="3">
        <f t="shared" si="306"/>
        <v>1975.3999999999826</v>
      </c>
      <c r="I6578" s="3">
        <f>MIN(H6578-K6578+L6578,'Power Look Up'!$F$4)</f>
        <v>2000</v>
      </c>
      <c r="K6578" s="51">
        <f t="array" ref="K6578">_xlfn.SUM(_xlfn.NORM.DIST($Q$3:$Q$1003,$F6578,$N6578,FALSE)*WindSpeedStep*$R$3:$R$1003)</f>
        <v>1963.9751706135073</v>
      </c>
      <c r="L6578" s="51">
        <f t="array" ref="L6578">_xlfn.SUM(_xlfn.NORM.DIST($Q$3:$Q$1003,$F6578,$O6578,FALSE)*WindSpeedStep*$R$3:$R$1003)</f>
        <v>1989.2165414631511</v>
      </c>
      <c r="N6578" s="43">
        <f t="shared" si="307"/>
        <v>1.1850161840671913</v>
      </c>
      <c r="O6578" s="43">
        <f t="shared" si="308"/>
        <v>0.96000000000000008</v>
      </c>
    </row>
    <row r="6579" spans="5:15" x14ac:dyDescent="0.2">
      <c r="E6579" s="16" t="s">
        <v>1308</v>
      </c>
      <c r="F6579" s="22">
        <v>11.491376105807232</v>
      </c>
      <c r="G6579" s="25">
        <v>7.5708948344344981E-2</v>
      </c>
      <c r="H6579" s="3">
        <f t="shared" si="306"/>
        <v>1945.1599999999833</v>
      </c>
      <c r="I6579" s="3">
        <f>MIN(H6579-K6579+L6579,'Power Look Up'!$F$4)</f>
        <v>1984.2853718101069</v>
      </c>
      <c r="K6579" s="51">
        <f t="array" ref="K6579">_xlfn.SUM(_xlfn.NORM.DIST($Q$3:$Q$1003,$F6579,$N6579,FALSE)*WindSpeedStep*$R$3:$R$1003)</f>
        <v>1934.1868993458952</v>
      </c>
      <c r="L6579" s="51">
        <f t="array" ref="L6579">_xlfn.SUM(_xlfn.NORM.DIST($Q$3:$Q$1003,$F6579,$O6579,FALSE)*WindSpeedStep*$R$3:$R$1003)</f>
        <v>1973.3122711560188</v>
      </c>
      <c r="N6579" s="43">
        <f t="shared" si="307"/>
        <v>1.1491376105807232</v>
      </c>
      <c r="O6579" s="43">
        <f t="shared" si="308"/>
        <v>0.86999999999999988</v>
      </c>
    </row>
    <row r="6580" spans="5:15" x14ac:dyDescent="0.2">
      <c r="E6580" s="16" t="s">
        <v>1309</v>
      </c>
      <c r="F6580" s="22">
        <v>11.36411045574016</v>
      </c>
      <c r="G6580" s="25">
        <v>7.3916916178485836E-2</v>
      </c>
      <c r="H6580" s="3">
        <f t="shared" si="306"/>
        <v>1934.2399999999834</v>
      </c>
      <c r="I6580" s="3">
        <f>MIN(H6580-K6580+L6580,'Power Look Up'!$F$4)</f>
        <v>1978.4037424779694</v>
      </c>
      <c r="K6580" s="51">
        <f t="array" ref="K6580">_xlfn.SUM(_xlfn.NORM.DIST($Q$3:$Q$1003,$F6580,$N6580,FALSE)*WindSpeedStep*$R$3:$R$1003)</f>
        <v>1920.2785725506758</v>
      </c>
      <c r="L6580" s="51">
        <f t="array" ref="L6580">_xlfn.SUM(_xlfn.NORM.DIST($Q$3:$Q$1003,$F6580,$O6580,FALSE)*WindSpeedStep*$R$3:$R$1003)</f>
        <v>1964.4423150286618</v>
      </c>
      <c r="N6580" s="43">
        <f t="shared" si="307"/>
        <v>1.1364110455740162</v>
      </c>
      <c r="O6580" s="43">
        <f t="shared" si="308"/>
        <v>0.84</v>
      </c>
    </row>
    <row r="6581" spans="5:15" x14ac:dyDescent="0.2">
      <c r="E6581" s="16" t="s">
        <v>1310</v>
      </c>
      <c r="F6581" s="22">
        <v>11.568140011440185</v>
      </c>
      <c r="G6581" s="25">
        <v>8.1257661047532043E-2</v>
      </c>
      <c r="H6581" s="3">
        <f t="shared" si="306"/>
        <v>1951.8799999999831</v>
      </c>
      <c r="I6581" s="3">
        <f>MIN(H6581-K6581+L6581,'Power Look Up'!$F$4)</f>
        <v>1981.3652229675608</v>
      </c>
      <c r="K6581" s="51">
        <f t="array" ref="K6581">_xlfn.SUM(_xlfn.NORM.DIST($Q$3:$Q$1003,$F6581,$N6581,FALSE)*WindSpeedStep*$R$3:$R$1003)</f>
        <v>1941.6708828660544</v>
      </c>
      <c r="L6581" s="51">
        <f t="array" ref="L6581">_xlfn.SUM(_xlfn.NORM.DIST($Q$3:$Q$1003,$F6581,$O6581,FALSE)*WindSpeedStep*$R$3:$R$1003)</f>
        <v>1971.1561058336322</v>
      </c>
      <c r="N6581" s="43">
        <f t="shared" si="307"/>
        <v>1.1568140011440187</v>
      </c>
      <c r="O6581" s="43">
        <f t="shared" si="308"/>
        <v>0.94000000000000006</v>
      </c>
    </row>
    <row r="6582" spans="5:15" x14ac:dyDescent="0.2">
      <c r="E6582" s="16" t="s">
        <v>1311</v>
      </c>
      <c r="F6582" s="22">
        <v>11.767474373913354</v>
      </c>
      <c r="G6582" s="25">
        <v>9.1778402542706264E-2</v>
      </c>
      <c r="H6582" s="3">
        <f t="shared" si="306"/>
        <v>1968.6799999999826</v>
      </c>
      <c r="I6582" s="3">
        <f>MIN(H6582-K6582+L6582,'Power Look Up'!$F$4)</f>
        <v>1980.6654524189278</v>
      </c>
      <c r="K6582" s="51">
        <f t="array" ref="K6582">_xlfn.SUM(_xlfn.NORM.DIST($Q$3:$Q$1003,$F6582,$N6582,FALSE)*WindSpeedStep*$R$3:$R$1003)</f>
        <v>1958.2203736780418</v>
      </c>
      <c r="L6582" s="51">
        <f t="array" ref="L6582">_xlfn.SUM(_xlfn.NORM.DIST($Q$3:$Q$1003,$F6582,$O6582,FALSE)*WindSpeedStep*$R$3:$R$1003)</f>
        <v>1970.205826096987</v>
      </c>
      <c r="N6582" s="43">
        <f t="shared" si="307"/>
        <v>1.1767474373913354</v>
      </c>
      <c r="O6582" s="43">
        <f t="shared" si="308"/>
        <v>1.08</v>
      </c>
    </row>
    <row r="6583" spans="5:15" x14ac:dyDescent="0.2">
      <c r="E6583" s="16" t="s">
        <v>1312</v>
      </c>
      <c r="F6583" s="22">
        <v>12.034473437947229</v>
      </c>
      <c r="G6583" s="25">
        <v>6.7306642386687182E-2</v>
      </c>
      <c r="H6583" s="3">
        <f t="shared" si="306"/>
        <v>1988.3299999999977</v>
      </c>
      <c r="I6583" s="3">
        <f>MIN(H6583-K6583+L6583,'Power Look Up'!$F$4)</f>
        <v>2000</v>
      </c>
      <c r="K6583" s="51">
        <f t="array" ref="K6583">_xlfn.SUM(_xlfn.NORM.DIST($Q$3:$Q$1003,$F6583,$N6583,FALSE)*WindSpeedStep*$R$3:$R$1003)</f>
        <v>1974.759706280307</v>
      </c>
      <c r="L6583" s="51">
        <f t="array" ref="L6583">_xlfn.SUM(_xlfn.NORM.DIST($Q$3:$Q$1003,$F6583,$O6583,FALSE)*WindSpeedStep*$R$3:$R$1003)</f>
        <v>2009.0864970269238</v>
      </c>
      <c r="N6583" s="43">
        <f t="shared" si="307"/>
        <v>1.2034473437947231</v>
      </c>
      <c r="O6583" s="43">
        <f t="shared" si="308"/>
        <v>0.80999999999999994</v>
      </c>
    </row>
    <row r="6584" spans="5:15" x14ac:dyDescent="0.2">
      <c r="E6584" s="16" t="s">
        <v>1313</v>
      </c>
      <c r="F6584" s="22">
        <v>11.561840113146848</v>
      </c>
      <c r="G6584" s="25">
        <v>7.6977366170977418E-2</v>
      </c>
      <c r="H6584" s="3">
        <f t="shared" si="306"/>
        <v>1951.0399999999831</v>
      </c>
      <c r="I6584" s="3">
        <f>MIN(H6584-K6584+L6584,'Power Look Up'!$F$4)</f>
        <v>1986.9729876565134</v>
      </c>
      <c r="K6584" s="51">
        <f t="array" ref="K6584">_xlfn.SUM(_xlfn.NORM.DIST($Q$3:$Q$1003,$F6584,$N6584,FALSE)*WindSpeedStep*$R$3:$R$1003)</f>
        <v>1941.0811736697776</v>
      </c>
      <c r="L6584" s="51">
        <f t="array" ref="L6584">_xlfn.SUM(_xlfn.NORM.DIST($Q$3:$Q$1003,$F6584,$O6584,FALSE)*WindSpeedStep*$R$3:$R$1003)</f>
        <v>1977.0141613263079</v>
      </c>
      <c r="N6584" s="43">
        <f t="shared" si="307"/>
        <v>1.1561840113146848</v>
      </c>
      <c r="O6584" s="43">
        <f t="shared" si="308"/>
        <v>0.8899999999999999</v>
      </c>
    </row>
    <row r="6585" spans="5:15" x14ac:dyDescent="0.2">
      <c r="E6585" s="16" t="s">
        <v>1314</v>
      </c>
      <c r="F6585" s="22">
        <v>11.890061041045513</v>
      </c>
      <c r="G6585" s="25">
        <v>8.999112757337982E-2</v>
      </c>
      <c r="H6585" s="3">
        <f t="shared" si="306"/>
        <v>1978.7599999999825</v>
      </c>
      <c r="I6585" s="3">
        <f>MIN(H6585-K6585+L6585,'Power Look Up'!$F$4)</f>
        <v>1992.2245382936551</v>
      </c>
      <c r="K6585" s="51">
        <f t="array" ref="K6585">_xlfn.SUM(_xlfn.NORM.DIST($Q$3:$Q$1003,$F6585,$N6585,FALSE)*WindSpeedStep*$R$3:$R$1003)</f>
        <v>1966.5399472544498</v>
      </c>
      <c r="L6585" s="51">
        <f t="array" ref="L6585">_xlfn.SUM(_xlfn.NORM.DIST($Q$3:$Q$1003,$F6585,$O6585,FALSE)*WindSpeedStep*$R$3:$R$1003)</f>
        <v>1980.0044855481224</v>
      </c>
      <c r="N6585" s="43">
        <f t="shared" si="307"/>
        <v>1.1890061041045514</v>
      </c>
      <c r="O6585" s="43">
        <f t="shared" si="308"/>
        <v>1.07</v>
      </c>
    </row>
    <row r="6586" spans="5:15" x14ac:dyDescent="0.2">
      <c r="E6586" s="16" t="s">
        <v>1315</v>
      </c>
      <c r="F6586" s="22">
        <v>11.695666390554404</v>
      </c>
      <c r="G6586" s="25">
        <v>8.2081684612286002E-2</v>
      </c>
      <c r="H6586" s="3">
        <f t="shared" si="306"/>
        <v>1962.7999999999827</v>
      </c>
      <c r="I6586" s="3">
        <f>MIN(H6586-K6586+L6586,'Power Look Up'!$F$4)</f>
        <v>1989.1873081690226</v>
      </c>
      <c r="K6586" s="51">
        <f t="array" ref="K6586">_xlfn.SUM(_xlfn.NORM.DIST($Q$3:$Q$1003,$F6586,$N6586,FALSE)*WindSpeedStep*$R$3:$R$1003)</f>
        <v>1952.7134193464574</v>
      </c>
      <c r="L6586" s="51">
        <f t="array" ref="L6586">_xlfn.SUM(_xlfn.NORM.DIST($Q$3:$Q$1003,$F6586,$O6586,FALSE)*WindSpeedStep*$R$3:$R$1003)</f>
        <v>1979.1007275154973</v>
      </c>
      <c r="N6586" s="43">
        <f t="shared" si="307"/>
        <v>1.1695666390554404</v>
      </c>
      <c r="O6586" s="43">
        <f t="shared" si="308"/>
        <v>0.96</v>
      </c>
    </row>
    <row r="6587" spans="5:15" x14ac:dyDescent="0.2">
      <c r="E6587" s="16" t="s">
        <v>1316</v>
      </c>
      <c r="F6587" s="22">
        <v>11.758215440048629</v>
      </c>
      <c r="G6587" s="25">
        <v>9.2701142070202802E-2</v>
      </c>
      <c r="H6587" s="3">
        <f t="shared" si="306"/>
        <v>1967.8399999999826</v>
      </c>
      <c r="I6587" s="3">
        <f>MIN(H6587-K6587+L6587,'Power Look Up'!$F$4)</f>
        <v>1978.5647935909442</v>
      </c>
      <c r="K6587" s="51">
        <f t="array" ref="K6587">_xlfn.SUM(_xlfn.NORM.DIST($Q$3:$Q$1003,$F6587,$N6587,FALSE)*WindSpeedStep*$R$3:$R$1003)</f>
        <v>1957.5375985495384</v>
      </c>
      <c r="L6587" s="51">
        <f t="array" ref="L6587">_xlfn.SUM(_xlfn.NORM.DIST($Q$3:$Q$1003,$F6587,$O6587,FALSE)*WindSpeedStep*$R$3:$R$1003)</f>
        <v>1968.2623921405</v>
      </c>
      <c r="N6587" s="43">
        <f t="shared" si="307"/>
        <v>1.1758215440048629</v>
      </c>
      <c r="O6587" s="43">
        <f t="shared" si="308"/>
        <v>1.0900000000000001</v>
      </c>
    </row>
    <row r="6588" spans="5:15" x14ac:dyDescent="0.2">
      <c r="E6588" s="16" t="s">
        <v>1317</v>
      </c>
      <c r="F6588" s="22">
        <v>11.454930043854839</v>
      </c>
      <c r="G6588" s="25">
        <v>0.10301241434756975</v>
      </c>
      <c r="H6588" s="3">
        <f t="shared" si="306"/>
        <v>1941.7999999999831</v>
      </c>
      <c r="I6588" s="3">
        <f>MIN(H6588-K6588+L6588,'Power Look Up'!$F$4)</f>
        <v>1936.6650455368151</v>
      </c>
      <c r="K6588" s="51">
        <f t="array" ref="K6588">_xlfn.SUM(_xlfn.NORM.DIST($Q$3:$Q$1003,$F6588,$N6588,FALSE)*WindSpeedStep*$R$3:$R$1003)</f>
        <v>1930.4001263010487</v>
      </c>
      <c r="L6588" s="51">
        <f t="array" ref="L6588">_xlfn.SUM(_xlfn.NORM.DIST($Q$3:$Q$1003,$F6588,$O6588,FALSE)*WindSpeedStep*$R$3:$R$1003)</f>
        <v>1925.2651718378806</v>
      </c>
      <c r="N6588" s="43">
        <f t="shared" si="307"/>
        <v>1.1454930043854838</v>
      </c>
      <c r="O6588" s="43">
        <f t="shared" si="308"/>
        <v>1.18</v>
      </c>
    </row>
    <row r="6589" spans="5:15" x14ac:dyDescent="0.2">
      <c r="E6589" s="16" t="s">
        <v>1318</v>
      </c>
      <c r="F6589" s="22">
        <v>12.72185023296678</v>
      </c>
      <c r="G6589" s="25">
        <v>9.1967754577720093E-2</v>
      </c>
      <c r="H6589" s="3">
        <f t="shared" si="306"/>
        <v>1995.9199999999976</v>
      </c>
      <c r="I6589" s="3">
        <f>MIN(H6589-K6589+L6589,'Power Look Up'!$F$4)</f>
        <v>2000</v>
      </c>
      <c r="K6589" s="51">
        <f t="array" ref="K6589">_xlfn.SUM(_xlfn.NORM.DIST($Q$3:$Q$1003,$F6589,$N6589,FALSE)*WindSpeedStep*$R$3:$R$1003)</f>
        <v>1996.7326499127189</v>
      </c>
      <c r="L6589" s="51">
        <f t="array" ref="L6589">_xlfn.SUM(_xlfn.NORM.DIST($Q$3:$Q$1003,$F6589,$O6589,FALSE)*WindSpeedStep*$R$3:$R$1003)</f>
        <v>2002.0620245575828</v>
      </c>
      <c r="N6589" s="43">
        <f t="shared" si="307"/>
        <v>1.272185023296678</v>
      </c>
      <c r="O6589" s="43">
        <f t="shared" si="308"/>
        <v>1.17</v>
      </c>
    </row>
    <row r="6590" spans="5:15" x14ac:dyDescent="0.2">
      <c r="E6590" s="16" t="s">
        <v>1319</v>
      </c>
      <c r="F6590" s="22">
        <v>13.126053218196908</v>
      </c>
      <c r="G6590" s="25">
        <v>7.3898831878516966E-2</v>
      </c>
      <c r="H6590" s="3">
        <f t="shared" si="306"/>
        <v>1999.1299999999997</v>
      </c>
      <c r="I6590" s="3">
        <f>MIN(H6590-K6590+L6590,'Power Look Up'!$F$4)</f>
        <v>2000</v>
      </c>
      <c r="K6590" s="51">
        <f t="array" ref="K6590">_xlfn.SUM(_xlfn.NORM.DIST($Q$3:$Q$1003,$F6590,$N6590,FALSE)*WindSpeedStep*$R$3:$R$1003)</f>
        <v>2001.4399081106765</v>
      </c>
      <c r="L6590" s="51">
        <f t="array" ref="L6590">_xlfn.SUM(_xlfn.NORM.DIST($Q$3:$Q$1003,$F6590,$O6590,FALSE)*WindSpeedStep*$R$3:$R$1003)</f>
        <v>2008.8244851334332</v>
      </c>
      <c r="N6590" s="43">
        <f t="shared" si="307"/>
        <v>1.3126053218196909</v>
      </c>
      <c r="O6590" s="43">
        <f t="shared" si="308"/>
        <v>0.96999999999999986</v>
      </c>
    </row>
    <row r="6591" spans="5:15" x14ac:dyDescent="0.2">
      <c r="E6591" s="16" t="s">
        <v>1320</v>
      </c>
      <c r="F6591" s="22">
        <v>13.157697944869382</v>
      </c>
      <c r="G6591" s="25">
        <v>7.0681057119314522E-2</v>
      </c>
      <c r="H6591" s="3">
        <f t="shared" si="306"/>
        <v>1999.1599999999999</v>
      </c>
      <c r="I6591" s="3">
        <f>MIN(H6591-K6591+L6591,'Power Look Up'!$F$4)</f>
        <v>2000</v>
      </c>
      <c r="K6591" s="51">
        <f t="array" ref="K6591">_xlfn.SUM(_xlfn.NORM.DIST($Q$3:$Q$1003,$F6591,$N6591,FALSE)*WindSpeedStep*$R$3:$R$1003)</f>
        <v>2001.6597764468945</v>
      </c>
      <c r="L6591" s="51">
        <f t="array" ref="L6591">_xlfn.SUM(_xlfn.NORM.DIST($Q$3:$Q$1003,$F6591,$O6591,FALSE)*WindSpeedStep*$R$3:$R$1003)</f>
        <v>2008.9280936302227</v>
      </c>
      <c r="N6591" s="43">
        <f t="shared" si="307"/>
        <v>1.3157697944869382</v>
      </c>
      <c r="O6591" s="43">
        <f t="shared" si="308"/>
        <v>0.93</v>
      </c>
    </row>
    <row r="6592" spans="5:15" x14ac:dyDescent="0.2">
      <c r="E6592" s="16" t="s">
        <v>1321</v>
      </c>
      <c r="F6592" s="22">
        <v>12.551560123817351</v>
      </c>
      <c r="G6592" s="25">
        <v>8.7638507814871786E-2</v>
      </c>
      <c r="H6592" s="3">
        <f t="shared" si="306"/>
        <v>1994.0499999999975</v>
      </c>
      <c r="I6592" s="3">
        <f>MIN(H6592-K6592+L6592,'Power Look Up'!$F$4)</f>
        <v>2000</v>
      </c>
      <c r="K6592" s="51">
        <f t="array" ref="K6592">_xlfn.SUM(_xlfn.NORM.DIST($Q$3:$Q$1003,$F6592,$N6592,FALSE)*WindSpeedStep*$R$3:$R$1003)</f>
        <v>1993.3341928023353</v>
      </c>
      <c r="L6592" s="51">
        <f t="array" ref="L6592">_xlfn.SUM(_xlfn.NORM.DIST($Q$3:$Q$1003,$F6592,$O6592,FALSE)*WindSpeedStep*$R$3:$R$1003)</f>
        <v>2002.6798091731928</v>
      </c>
      <c r="N6592" s="43">
        <f t="shared" si="307"/>
        <v>1.2551560123817351</v>
      </c>
      <c r="O6592" s="43">
        <f t="shared" si="308"/>
        <v>1.1000000000000001</v>
      </c>
    </row>
    <row r="6593" spans="5:15" x14ac:dyDescent="0.2">
      <c r="E6593" s="16" t="s">
        <v>1322</v>
      </c>
      <c r="F6593" s="22">
        <v>11.370422275024115</v>
      </c>
      <c r="G6593" s="25">
        <v>9.8501179016029533E-2</v>
      </c>
      <c r="H6593" s="3">
        <f t="shared" si="306"/>
        <v>1935.0799999999833</v>
      </c>
      <c r="I6593" s="3">
        <f>MIN(H6593-K6593+L6593,'Power Look Up'!$F$4)</f>
        <v>1937.6883667292259</v>
      </c>
      <c r="K6593" s="51">
        <f t="array" ref="K6593">_xlfn.SUM(_xlfn.NORM.DIST($Q$3:$Q$1003,$F6593,$N6593,FALSE)*WindSpeedStep*$R$3:$R$1003)</f>
        <v>1921.0144736619893</v>
      </c>
      <c r="L6593" s="51">
        <f t="array" ref="L6593">_xlfn.SUM(_xlfn.NORM.DIST($Q$3:$Q$1003,$F6593,$O6593,FALSE)*WindSpeedStep*$R$3:$R$1003)</f>
        <v>1923.6228403912319</v>
      </c>
      <c r="N6593" s="43">
        <f t="shared" si="307"/>
        <v>1.1370422275024115</v>
      </c>
      <c r="O6593" s="43">
        <f t="shared" si="308"/>
        <v>1.1200000000000001</v>
      </c>
    </row>
    <row r="6594" spans="5:15" x14ac:dyDescent="0.2">
      <c r="E6594" s="16" t="s">
        <v>1323</v>
      </c>
      <c r="F6594" s="22">
        <v>11.431122196447609</v>
      </c>
      <c r="G6594" s="25">
        <v>9.6228522545392922E-2</v>
      </c>
      <c r="H6594" s="3">
        <f t="shared" si="306"/>
        <v>1940.1199999999833</v>
      </c>
      <c r="I6594" s="3">
        <f>MIN(H6594-K6594+L6594,'Power Look Up'!$F$4)</f>
        <v>1946.5537636489362</v>
      </c>
      <c r="K6594" s="51">
        <f t="array" ref="K6594">_xlfn.SUM(_xlfn.NORM.DIST($Q$3:$Q$1003,$F6594,$N6594,FALSE)*WindSpeedStep*$R$3:$R$1003)</f>
        <v>1927.8426756257745</v>
      </c>
      <c r="L6594" s="51">
        <f t="array" ref="L6594">_xlfn.SUM(_xlfn.NORM.DIST($Q$3:$Q$1003,$F6594,$O6594,FALSE)*WindSpeedStep*$R$3:$R$1003)</f>
        <v>1934.2764392747274</v>
      </c>
      <c r="N6594" s="43">
        <f t="shared" si="307"/>
        <v>1.143112219644761</v>
      </c>
      <c r="O6594" s="43">
        <f t="shared" si="308"/>
        <v>1.1000000000000001</v>
      </c>
    </row>
    <row r="6595" spans="5:15" x14ac:dyDescent="0.2">
      <c r="E6595" s="16" t="s">
        <v>1324</v>
      </c>
      <c r="F6595" s="22">
        <v>12.153126588868682</v>
      </c>
      <c r="G6595" s="25">
        <v>9.2157354883954962E-2</v>
      </c>
      <c r="H6595" s="3">
        <f t="shared" ref="H6595:H6658" si="309">INDEX(PowerArray,MIN(MaximumPowerIndex,ROUND(F6595*100,0)))</f>
        <v>1989.6499999999976</v>
      </c>
      <c r="I6595" s="3">
        <f>MIN(H6595-K6595+L6595,'Power Look Up'!$F$4)</f>
        <v>1998.4878628192403</v>
      </c>
      <c r="K6595" s="51">
        <f t="array" ref="K6595">_xlfn.SUM(_xlfn.NORM.DIST($Q$3:$Q$1003,$F6595,$N6595,FALSE)*WindSpeedStep*$R$3:$R$1003)</f>
        <v>1980.3828351718494</v>
      </c>
      <c r="L6595" s="51">
        <f t="array" ref="L6595">_xlfn.SUM(_xlfn.NORM.DIST($Q$3:$Q$1003,$F6595,$O6595,FALSE)*WindSpeedStep*$R$3:$R$1003)</f>
        <v>1989.220697991092</v>
      </c>
      <c r="N6595" s="43">
        <f t="shared" ref="N6595:N6658" si="310">ReferenceTurbulence*F6595</f>
        <v>1.2153126588868683</v>
      </c>
      <c r="O6595" s="43">
        <f t="shared" ref="O6595:O6658" si="311">F6595*G6595</f>
        <v>1.1200000000000001</v>
      </c>
    </row>
    <row r="6596" spans="5:15" x14ac:dyDescent="0.2">
      <c r="E6596" s="16" t="s">
        <v>1325</v>
      </c>
      <c r="F6596" s="22">
        <v>12.904792175702191</v>
      </c>
      <c r="G6596" s="25">
        <v>8.2140028724819195E-2</v>
      </c>
      <c r="H6596" s="3">
        <f t="shared" si="309"/>
        <v>1997.8999999999974</v>
      </c>
      <c r="I6596" s="3">
        <f>MIN(H6596-K6596+L6596,'Power Look Up'!$F$4)</f>
        <v>2000</v>
      </c>
      <c r="K6596" s="51">
        <f t="array" ref="K6596">_xlfn.SUM(_xlfn.NORM.DIST($Q$3:$Q$1003,$F6596,$N6596,FALSE)*WindSpeedStep*$R$3:$R$1003)</f>
        <v>1999.3559130948474</v>
      </c>
      <c r="L6596" s="51">
        <f t="array" ref="L6596">_xlfn.SUM(_xlfn.NORM.DIST($Q$3:$Q$1003,$F6596,$O6596,FALSE)*WindSpeedStep*$R$3:$R$1003)</f>
        <v>2007.6208597401046</v>
      </c>
      <c r="N6596" s="43">
        <f t="shared" si="310"/>
        <v>1.2904792175702191</v>
      </c>
      <c r="O6596" s="43">
        <f t="shared" si="311"/>
        <v>1.06</v>
      </c>
    </row>
    <row r="6597" spans="5:15" x14ac:dyDescent="0.2">
      <c r="E6597" s="16" t="s">
        <v>1326</v>
      </c>
      <c r="F6597" s="22">
        <v>12.615677332954778</v>
      </c>
      <c r="G6597" s="25">
        <v>0.10383905401400899</v>
      </c>
      <c r="H6597" s="3">
        <f t="shared" si="309"/>
        <v>1994.8199999999974</v>
      </c>
      <c r="I6597" s="3">
        <f>MIN(H6597-K6597+L6597,'Power Look Up'!$F$4)</f>
        <v>1991.6232938319383</v>
      </c>
      <c r="K6597" s="51">
        <f t="array" ref="K6597">_xlfn.SUM(_xlfn.NORM.DIST($Q$3:$Q$1003,$F6597,$N6597,FALSE)*WindSpeedStep*$R$3:$R$1003)</f>
        <v>1994.7365194914798</v>
      </c>
      <c r="L6597" s="51">
        <f t="array" ref="L6597">_xlfn.SUM(_xlfn.NORM.DIST($Q$3:$Q$1003,$F6597,$O6597,FALSE)*WindSpeedStep*$R$3:$R$1003)</f>
        <v>1991.5398133234207</v>
      </c>
      <c r="N6597" s="43">
        <f t="shared" si="310"/>
        <v>1.261567733295478</v>
      </c>
      <c r="O6597" s="43">
        <f t="shared" si="311"/>
        <v>1.31</v>
      </c>
    </row>
    <row r="6598" spans="5:15" x14ac:dyDescent="0.2">
      <c r="E6598" s="16" t="s">
        <v>1327</v>
      </c>
      <c r="F6598" s="22">
        <v>12.278026440077797</v>
      </c>
      <c r="G6598" s="25">
        <v>7.8188461694982073E-2</v>
      </c>
      <c r="H6598" s="3">
        <f t="shared" si="309"/>
        <v>1991.0799999999977</v>
      </c>
      <c r="I6598" s="3">
        <f>MIN(H6598-K6598+L6598,'Power Look Up'!$F$4)</f>
        <v>2000</v>
      </c>
      <c r="K6598" s="51">
        <f t="array" ref="K6598">_xlfn.SUM(_xlfn.NORM.DIST($Q$3:$Q$1003,$F6598,$N6598,FALSE)*WindSpeedStep*$R$3:$R$1003)</f>
        <v>1985.3382514625739</v>
      </c>
      <c r="L6598" s="51">
        <f t="array" ref="L6598">_xlfn.SUM(_xlfn.NORM.DIST($Q$3:$Q$1003,$F6598,$O6598,FALSE)*WindSpeedStep*$R$3:$R$1003)</f>
        <v>2005.1644985623966</v>
      </c>
      <c r="N6598" s="43">
        <f t="shared" si="310"/>
        <v>1.2278026440077798</v>
      </c>
      <c r="O6598" s="43">
        <f t="shared" si="311"/>
        <v>0.96</v>
      </c>
    </row>
    <row r="6599" spans="5:15" x14ac:dyDescent="0.2">
      <c r="E6599" s="16" t="s">
        <v>1328</v>
      </c>
      <c r="F6599" s="22">
        <v>12.296574333284592</v>
      </c>
      <c r="G6599" s="25">
        <v>7.888375849315904E-2</v>
      </c>
      <c r="H6599" s="3">
        <f t="shared" si="309"/>
        <v>1991.2999999999977</v>
      </c>
      <c r="I6599" s="3">
        <f>MIN(H6599-K6599+L6599,'Power Look Up'!$F$4)</f>
        <v>2000</v>
      </c>
      <c r="K6599" s="51">
        <f t="array" ref="K6599">_xlfn.SUM(_xlfn.NORM.DIST($Q$3:$Q$1003,$F6599,$N6599,FALSE)*WindSpeedStep*$R$3:$R$1003)</f>
        <v>1985.9975396992465</v>
      </c>
      <c r="L6599" s="51">
        <f t="array" ref="L6599">_xlfn.SUM(_xlfn.NORM.DIST($Q$3:$Q$1003,$F6599,$O6599,FALSE)*WindSpeedStep*$R$3:$R$1003)</f>
        <v>2004.9619314213267</v>
      </c>
      <c r="N6599" s="43">
        <f t="shared" si="310"/>
        <v>1.2296574333284593</v>
      </c>
      <c r="O6599" s="43">
        <f t="shared" si="311"/>
        <v>0.97</v>
      </c>
    </row>
    <row r="6600" spans="5:15" x14ac:dyDescent="0.2">
      <c r="E6600" s="16" t="s">
        <v>1329</v>
      </c>
      <c r="F6600" s="22">
        <v>11.73284020215252</v>
      </c>
      <c r="G6600" s="25">
        <v>8.6935471925448163E-2</v>
      </c>
      <c r="H6600" s="3">
        <f t="shared" si="309"/>
        <v>1965.3199999999827</v>
      </c>
      <c r="I6600" s="3">
        <f>MIN(H6600-K6600+L6600,'Power Look Up'!$F$4)</f>
        <v>1984.4501209235705</v>
      </c>
      <c r="K6600" s="51">
        <f t="array" ref="K6600">_xlfn.SUM(_xlfn.NORM.DIST($Q$3:$Q$1003,$F6600,$N6600,FALSE)*WindSpeedStep*$R$3:$R$1003)</f>
        <v>1955.6253874833228</v>
      </c>
      <c r="L6600" s="51">
        <f t="array" ref="L6600">_xlfn.SUM(_xlfn.NORM.DIST($Q$3:$Q$1003,$F6600,$O6600,FALSE)*WindSpeedStep*$R$3:$R$1003)</f>
        <v>1974.7555084069106</v>
      </c>
      <c r="N6600" s="43">
        <f t="shared" si="310"/>
        <v>1.1732840202152521</v>
      </c>
      <c r="O6600" s="43">
        <f t="shared" si="311"/>
        <v>1.02</v>
      </c>
    </row>
    <row r="6601" spans="5:15" x14ac:dyDescent="0.2">
      <c r="E6601" s="16" t="s">
        <v>1330</v>
      </c>
      <c r="F6601" s="22">
        <v>11.101658376145261</v>
      </c>
      <c r="G6601" s="25">
        <v>8.8275099700940121E-2</v>
      </c>
      <c r="H6601" s="3">
        <f t="shared" si="309"/>
        <v>1912.3999999999839</v>
      </c>
      <c r="I6601" s="3">
        <f>MIN(H6601-K6601+L6601,'Power Look Up'!$F$4)</f>
        <v>1933.7556679644215</v>
      </c>
      <c r="K6601" s="51">
        <f t="array" ref="K6601">_xlfn.SUM(_xlfn.NORM.DIST($Q$3:$Q$1003,$F6601,$N6601,FALSE)*WindSpeedStep*$R$3:$R$1003)</f>
        <v>1885.0745300674789</v>
      </c>
      <c r="L6601" s="51">
        <f t="array" ref="L6601">_xlfn.SUM(_xlfn.NORM.DIST($Q$3:$Q$1003,$F6601,$O6601,FALSE)*WindSpeedStep*$R$3:$R$1003)</f>
        <v>1906.4301980319165</v>
      </c>
      <c r="N6601" s="43">
        <f t="shared" si="310"/>
        <v>1.1101658376145263</v>
      </c>
      <c r="O6601" s="43">
        <f t="shared" si="311"/>
        <v>0.98</v>
      </c>
    </row>
    <row r="6602" spans="5:15" x14ac:dyDescent="0.2">
      <c r="E6602" s="16" t="s">
        <v>1331</v>
      </c>
      <c r="F6602" s="22">
        <v>10.818824660012838</v>
      </c>
      <c r="G6602" s="25">
        <v>8.8734223001896845E-2</v>
      </c>
      <c r="H6602" s="3">
        <f t="shared" si="309"/>
        <v>1855.9399999999503</v>
      </c>
      <c r="I6602" s="3">
        <f>MIN(H6602-K6602+L6602,'Power Look Up'!$F$4)</f>
        <v>1876.2734209091886</v>
      </c>
      <c r="K6602" s="51">
        <f t="array" ref="K6602">_xlfn.SUM(_xlfn.NORM.DIST($Q$3:$Q$1003,$F6602,$N6602,FALSE)*WindSpeedStep*$R$3:$R$1003)</f>
        <v>1836.1388994279507</v>
      </c>
      <c r="L6602" s="51">
        <f t="array" ref="L6602">_xlfn.SUM(_xlfn.NORM.DIST($Q$3:$Q$1003,$F6602,$O6602,FALSE)*WindSpeedStep*$R$3:$R$1003)</f>
        <v>1856.4723203371891</v>
      </c>
      <c r="N6602" s="43">
        <f t="shared" si="310"/>
        <v>1.0818824660012838</v>
      </c>
      <c r="O6602" s="43">
        <f t="shared" si="311"/>
        <v>0.96</v>
      </c>
    </row>
    <row r="6603" spans="5:15" x14ac:dyDescent="0.2">
      <c r="E6603" s="16" t="s">
        <v>1332</v>
      </c>
      <c r="F6603" s="22">
        <v>11.510335025070725</v>
      </c>
      <c r="G6603" s="25">
        <v>7.8190599842637501E-2</v>
      </c>
      <c r="H6603" s="3">
        <f t="shared" si="309"/>
        <v>1946.8399999999831</v>
      </c>
      <c r="I6603" s="3">
        <f>MIN(H6603-K6603+L6603,'Power Look Up'!$F$4)</f>
        <v>1981.8589988076033</v>
      </c>
      <c r="K6603" s="51">
        <f t="array" ref="K6603">_xlfn.SUM(_xlfn.NORM.DIST($Q$3:$Q$1003,$F6603,$N6603,FALSE)*WindSpeedStep*$R$3:$R$1003)</f>
        <v>1936.0964864795635</v>
      </c>
      <c r="L6603" s="51">
        <f t="array" ref="L6603">_xlfn.SUM(_xlfn.NORM.DIST($Q$3:$Q$1003,$F6603,$O6603,FALSE)*WindSpeedStep*$R$3:$R$1003)</f>
        <v>1971.1154852871837</v>
      </c>
      <c r="N6603" s="43">
        <f t="shared" si="310"/>
        <v>1.1510335025070726</v>
      </c>
      <c r="O6603" s="43">
        <f t="shared" si="311"/>
        <v>0.9</v>
      </c>
    </row>
    <row r="6604" spans="5:15" x14ac:dyDescent="0.2">
      <c r="E6604" s="16" t="s">
        <v>1333</v>
      </c>
      <c r="F6604" s="22">
        <v>11.806384936154037</v>
      </c>
      <c r="G6604" s="25">
        <v>7.6229938704097305E-2</v>
      </c>
      <c r="H6604" s="3">
        <f t="shared" si="309"/>
        <v>1972.0399999999827</v>
      </c>
      <c r="I6604" s="3">
        <f>MIN(H6604-K6604+L6604,'Power Look Up'!$F$4)</f>
        <v>2000</v>
      </c>
      <c r="K6604" s="51">
        <f t="array" ref="K6604">_xlfn.SUM(_xlfn.NORM.DIST($Q$3:$Q$1003,$F6604,$N6604,FALSE)*WindSpeedStep*$R$3:$R$1003)</f>
        <v>1961.0041487513936</v>
      </c>
      <c r="L6604" s="51">
        <f t="array" ref="L6604">_xlfn.SUM(_xlfn.NORM.DIST($Q$3:$Q$1003,$F6604,$O6604,FALSE)*WindSpeedStep*$R$3:$R$1003)</f>
        <v>1992.8734955139298</v>
      </c>
      <c r="N6604" s="43">
        <f t="shared" si="310"/>
        <v>1.1806384936154037</v>
      </c>
      <c r="O6604" s="43">
        <f t="shared" si="311"/>
        <v>0.9</v>
      </c>
    </row>
    <row r="6605" spans="5:15" x14ac:dyDescent="0.2">
      <c r="E6605" s="16" t="s">
        <v>1334</v>
      </c>
      <c r="F6605" s="22">
        <v>11.87531908843992</v>
      </c>
      <c r="G6605" s="25">
        <v>9.8523668398850975E-2</v>
      </c>
      <c r="H6605" s="3">
        <f t="shared" si="309"/>
        <v>1977.9199999999823</v>
      </c>
      <c r="I6605" s="3">
        <f>MIN(H6605-K6605+L6605,'Power Look Up'!$F$4)</f>
        <v>1979.9878597472418</v>
      </c>
      <c r="K6605" s="51">
        <f t="array" ref="K6605">_xlfn.SUM(_xlfn.NORM.DIST($Q$3:$Q$1003,$F6605,$N6605,FALSE)*WindSpeedStep*$R$3:$R$1003)</f>
        <v>1965.6078769163937</v>
      </c>
      <c r="L6605" s="51">
        <f t="array" ref="L6605">_xlfn.SUM(_xlfn.NORM.DIST($Q$3:$Q$1003,$F6605,$O6605,FALSE)*WindSpeedStep*$R$3:$R$1003)</f>
        <v>1967.6757366636532</v>
      </c>
      <c r="N6605" s="43">
        <f t="shared" si="310"/>
        <v>1.187531908843992</v>
      </c>
      <c r="O6605" s="43">
        <f t="shared" si="311"/>
        <v>1.17</v>
      </c>
    </row>
    <row r="6606" spans="5:15" x14ac:dyDescent="0.2">
      <c r="E6606" s="16" t="s">
        <v>1335</v>
      </c>
      <c r="F6606" s="22">
        <v>11.781067684022771</v>
      </c>
      <c r="G6606" s="25">
        <v>8.9126047669175798E-2</v>
      </c>
      <c r="H6606" s="3">
        <f t="shared" si="309"/>
        <v>1969.5199999999827</v>
      </c>
      <c r="I6606" s="3">
        <f>MIN(H6606-K6606+L6606,'Power Look Up'!$F$4)</f>
        <v>1985.115662903429</v>
      </c>
      <c r="K6606" s="51">
        <f t="array" ref="K6606">_xlfn.SUM(_xlfn.NORM.DIST($Q$3:$Q$1003,$F6606,$N6606,FALSE)*WindSpeedStep*$R$3:$R$1003)</f>
        <v>1959.2084884385006</v>
      </c>
      <c r="L6606" s="51">
        <f t="array" ref="L6606">_xlfn.SUM(_xlfn.NORM.DIST($Q$3:$Q$1003,$F6606,$O6606,FALSE)*WindSpeedStep*$R$3:$R$1003)</f>
        <v>1974.8041513419469</v>
      </c>
      <c r="N6606" s="43">
        <f t="shared" si="310"/>
        <v>1.1781067684022772</v>
      </c>
      <c r="O6606" s="43">
        <f t="shared" si="311"/>
        <v>1.05</v>
      </c>
    </row>
    <row r="6607" spans="5:15" x14ac:dyDescent="0.2">
      <c r="E6607" s="16" t="s">
        <v>1336</v>
      </c>
      <c r="F6607" s="22">
        <v>11.989916882902474</v>
      </c>
      <c r="G6607" s="25">
        <v>8.7573584558979858E-2</v>
      </c>
      <c r="H6607" s="3">
        <f t="shared" si="309"/>
        <v>1987.1599999999823</v>
      </c>
      <c r="I6607" s="3">
        <f>MIN(H6607-K6607+L6607,'Power Look Up'!$F$4)</f>
        <v>2000</v>
      </c>
      <c r="K6607" s="51">
        <f t="array" ref="K6607">_xlfn.SUM(_xlfn.NORM.DIST($Q$3:$Q$1003,$F6607,$N6607,FALSE)*WindSpeedStep*$R$3:$R$1003)</f>
        <v>1972.3935487942379</v>
      </c>
      <c r="L6607" s="51">
        <f t="array" ref="L6607">_xlfn.SUM(_xlfn.NORM.DIST($Q$3:$Q$1003,$F6607,$O6607,FALSE)*WindSpeedStep*$R$3:$R$1003)</f>
        <v>1987.8321733525027</v>
      </c>
      <c r="N6607" s="43">
        <f t="shared" si="310"/>
        <v>1.1989916882902474</v>
      </c>
      <c r="O6607" s="43">
        <f t="shared" si="311"/>
        <v>1.05</v>
      </c>
    </row>
    <row r="6608" spans="5:15" x14ac:dyDescent="0.2">
      <c r="E6608" s="16" t="s">
        <v>1337</v>
      </c>
      <c r="F6608" s="22">
        <v>11.857773449226823</v>
      </c>
      <c r="G6608" s="25">
        <v>8.5176193011670023E-2</v>
      </c>
      <c r="H6608" s="3">
        <f t="shared" si="309"/>
        <v>1976.2399999999825</v>
      </c>
      <c r="I6608" s="3">
        <f>MIN(H6608-K6608+L6608,'Power Look Up'!$F$4)</f>
        <v>1996.2055757329629</v>
      </c>
      <c r="K6608" s="51">
        <f t="array" ref="K6608">_xlfn.SUM(_xlfn.NORM.DIST($Q$3:$Q$1003,$F6608,$N6608,FALSE)*WindSpeedStep*$R$3:$R$1003)</f>
        <v>1964.4748241138918</v>
      </c>
      <c r="L6608" s="51">
        <f t="array" ref="L6608">_xlfn.SUM(_xlfn.NORM.DIST($Q$3:$Q$1003,$F6608,$O6608,FALSE)*WindSpeedStep*$R$3:$R$1003)</f>
        <v>1984.4403998468722</v>
      </c>
      <c r="N6608" s="43">
        <f t="shared" si="310"/>
        <v>1.1857773449226823</v>
      </c>
      <c r="O6608" s="43">
        <f t="shared" si="311"/>
        <v>1.01</v>
      </c>
    </row>
    <row r="6609" spans="5:15" x14ac:dyDescent="0.2">
      <c r="E6609" s="16" t="s">
        <v>1338</v>
      </c>
      <c r="F6609" s="22">
        <v>11.766727108360749</v>
      </c>
      <c r="G6609" s="25">
        <v>9.0084523099615857E-2</v>
      </c>
      <c r="H6609" s="3">
        <f t="shared" si="309"/>
        <v>1968.6799999999826</v>
      </c>
      <c r="I6609" s="3">
        <f>MIN(H6609-K6609+L6609,'Power Look Up'!$F$4)</f>
        <v>1983.0644573571383</v>
      </c>
      <c r="K6609" s="51">
        <f t="array" ref="K6609">_xlfn.SUM(_xlfn.NORM.DIST($Q$3:$Q$1003,$F6609,$N6609,FALSE)*WindSpeedStep*$R$3:$R$1003)</f>
        <v>1958.1655623388551</v>
      </c>
      <c r="L6609" s="51">
        <f t="array" ref="L6609">_xlfn.SUM(_xlfn.NORM.DIST($Q$3:$Q$1003,$F6609,$O6609,FALSE)*WindSpeedStep*$R$3:$R$1003)</f>
        <v>1972.5500196960108</v>
      </c>
      <c r="N6609" s="43">
        <f t="shared" si="310"/>
        <v>1.1766727108360751</v>
      </c>
      <c r="O6609" s="43">
        <f t="shared" si="311"/>
        <v>1.06</v>
      </c>
    </row>
    <row r="6610" spans="5:15" x14ac:dyDescent="0.2">
      <c r="E6610" s="16" t="s">
        <v>1339</v>
      </c>
      <c r="F6610" s="22">
        <v>12.266871595840058</v>
      </c>
      <c r="G6610" s="25">
        <v>7.5813950829597146E-2</v>
      </c>
      <c r="H6610" s="3">
        <f t="shared" si="309"/>
        <v>1990.9699999999975</v>
      </c>
      <c r="I6610" s="3">
        <f>MIN(H6610-K6610+L6610,'Power Look Up'!$F$4)</f>
        <v>2000</v>
      </c>
      <c r="K6610" s="51">
        <f t="array" ref="K6610">_xlfn.SUM(_xlfn.NORM.DIST($Q$3:$Q$1003,$F6610,$N6610,FALSE)*WindSpeedStep*$R$3:$R$1003)</f>
        <v>1984.9326120229478</v>
      </c>
      <c r="L6610" s="51">
        <f t="array" ref="L6610">_xlfn.SUM(_xlfn.NORM.DIST($Q$3:$Q$1003,$F6610,$O6610,FALSE)*WindSpeedStep*$R$3:$R$1003)</f>
        <v>2006.6789695203838</v>
      </c>
      <c r="N6610" s="43">
        <f t="shared" si="310"/>
        <v>1.2266871595840059</v>
      </c>
      <c r="O6610" s="43">
        <f t="shared" si="311"/>
        <v>0.93</v>
      </c>
    </row>
    <row r="6611" spans="5:15" x14ac:dyDescent="0.2">
      <c r="E6611" s="16" t="s">
        <v>1340</v>
      </c>
      <c r="F6611" s="22">
        <v>12.167734123511799</v>
      </c>
      <c r="G6611" s="25">
        <v>7.5609804640806341E-2</v>
      </c>
      <c r="H6611" s="3">
        <f t="shared" si="309"/>
        <v>1989.8699999999976</v>
      </c>
      <c r="I6611" s="3">
        <f>MIN(H6611-K6611+L6611,'Power Look Up'!$F$4)</f>
        <v>2000</v>
      </c>
      <c r="K6611" s="51">
        <f t="array" ref="K6611">_xlfn.SUM(_xlfn.NORM.DIST($Q$3:$Q$1003,$F6611,$N6611,FALSE)*WindSpeedStep*$R$3:$R$1003)</f>
        <v>1981.0110180419485</v>
      </c>
      <c r="L6611" s="51">
        <f t="array" ref="L6611">_xlfn.SUM(_xlfn.NORM.DIST($Q$3:$Q$1003,$F6611,$O6611,FALSE)*WindSpeedStep*$R$3:$R$1003)</f>
        <v>2005.1447485607566</v>
      </c>
      <c r="N6611" s="43">
        <f t="shared" si="310"/>
        <v>1.21677341235118</v>
      </c>
      <c r="O6611" s="43">
        <f t="shared" si="311"/>
        <v>0.92000000000000015</v>
      </c>
    </row>
    <row r="6612" spans="5:15" x14ac:dyDescent="0.2">
      <c r="E6612" s="16" t="s">
        <v>1341</v>
      </c>
      <c r="F6612" s="22">
        <v>12.066292853707319</v>
      </c>
      <c r="G6612" s="25">
        <v>7.5416700972942674E-2</v>
      </c>
      <c r="H6612" s="3">
        <f t="shared" si="309"/>
        <v>1988.7699999999977</v>
      </c>
      <c r="I6612" s="3">
        <f>MIN(H6612-K6612+L6612,'Power Look Up'!$F$4)</f>
        <v>2000</v>
      </c>
      <c r="K6612" s="51">
        <f t="array" ref="K6612">_xlfn.SUM(_xlfn.NORM.DIST($Q$3:$Q$1003,$F6612,$N6612,FALSE)*WindSpeedStep*$R$3:$R$1003)</f>
        <v>1976.361885640534</v>
      </c>
      <c r="L6612" s="51">
        <f t="array" ref="L6612">_xlfn.SUM(_xlfn.NORM.DIST($Q$3:$Q$1003,$F6612,$O6612,FALSE)*WindSpeedStep*$R$3:$R$1003)</f>
        <v>2003.0294651892682</v>
      </c>
      <c r="N6612" s="43">
        <f t="shared" si="310"/>
        <v>1.2066292853707319</v>
      </c>
      <c r="O6612" s="43">
        <f t="shared" si="311"/>
        <v>0.91</v>
      </c>
    </row>
    <row r="6613" spans="5:15" x14ac:dyDescent="0.2">
      <c r="E6613" s="16" t="s">
        <v>1342</v>
      </c>
      <c r="F6613" s="22">
        <v>11.774811357167154</v>
      </c>
      <c r="G6613" s="25">
        <v>7.4735804532813768E-2</v>
      </c>
      <c r="H6613" s="3">
        <f t="shared" si="309"/>
        <v>1968.6799999999826</v>
      </c>
      <c r="I6613" s="3">
        <f>MIN(H6613-K6613+L6613,'Power Look Up'!$F$4)</f>
        <v>2000</v>
      </c>
      <c r="K6613" s="51">
        <f t="array" ref="K6613">_xlfn.SUM(_xlfn.NORM.DIST($Q$3:$Q$1003,$F6613,$N6613,FALSE)*WindSpeedStep*$R$3:$R$1003)</f>
        <v>1958.7558093390999</v>
      </c>
      <c r="L6613" s="51">
        <f t="array" ref="L6613">_xlfn.SUM(_xlfn.NORM.DIST($Q$3:$Q$1003,$F6613,$O6613,FALSE)*WindSpeedStep*$R$3:$R$1003)</f>
        <v>1993.1470069142483</v>
      </c>
      <c r="N6613" s="43">
        <f t="shared" si="310"/>
        <v>1.1774811357167154</v>
      </c>
      <c r="O6613" s="43">
        <f t="shared" si="311"/>
        <v>0.88</v>
      </c>
    </row>
    <row r="6614" spans="5:15" x14ac:dyDescent="0.2">
      <c r="E6614" s="16" t="s">
        <v>1343</v>
      </c>
      <c r="F6614" s="22">
        <v>11.900438279023643</v>
      </c>
      <c r="G6614" s="25">
        <v>7.3946856356638196E-2</v>
      </c>
      <c r="H6614" s="3">
        <f t="shared" si="309"/>
        <v>1979.5999999999824</v>
      </c>
      <c r="I6614" s="3">
        <f>MIN(H6614-K6614+L6614,'Power Look Up'!$F$4)</f>
        <v>2000</v>
      </c>
      <c r="K6614" s="51">
        <f t="array" ref="K6614">_xlfn.SUM(_xlfn.NORM.DIST($Q$3:$Q$1003,$F6614,$N6614,FALSE)*WindSpeedStep*$R$3:$R$1003)</f>
        <v>1967.1852848581357</v>
      </c>
      <c r="L6614" s="51">
        <f t="array" ref="L6614">_xlfn.SUM(_xlfn.NORM.DIST($Q$3:$Q$1003,$F6614,$O6614,FALSE)*WindSpeedStep*$R$3:$R$1003)</f>
        <v>1999.3653560779899</v>
      </c>
      <c r="N6614" s="43">
        <f t="shared" si="310"/>
        <v>1.1900438279023644</v>
      </c>
      <c r="O6614" s="43">
        <f t="shared" si="311"/>
        <v>0.88</v>
      </c>
    </row>
    <row r="6615" spans="5:15" x14ac:dyDescent="0.2">
      <c r="E6615" s="16" t="s">
        <v>1344</v>
      </c>
      <c r="F6615" s="22">
        <v>11.782732768185097</v>
      </c>
      <c r="G6615" s="25">
        <v>8.9113452766673609E-2</v>
      </c>
      <c r="H6615" s="3">
        <f t="shared" si="309"/>
        <v>1969.5199999999827</v>
      </c>
      <c r="I6615" s="3">
        <f>MIN(H6615-K6615+L6615,'Power Look Up'!$F$4)</f>
        <v>1985.117817829059</v>
      </c>
      <c r="K6615" s="51">
        <f t="array" ref="K6615">_xlfn.SUM(_xlfn.NORM.DIST($Q$3:$Q$1003,$F6615,$N6615,FALSE)*WindSpeedStep*$R$3:$R$1003)</f>
        <v>1959.3283651915558</v>
      </c>
      <c r="L6615" s="51">
        <f t="array" ref="L6615">_xlfn.SUM(_xlfn.NORM.DIST($Q$3:$Q$1003,$F6615,$O6615,FALSE)*WindSpeedStep*$R$3:$R$1003)</f>
        <v>1974.9261830206322</v>
      </c>
      <c r="N6615" s="43">
        <f t="shared" si="310"/>
        <v>1.1782732768185098</v>
      </c>
      <c r="O6615" s="43">
        <f t="shared" si="311"/>
        <v>1.05</v>
      </c>
    </row>
    <row r="6616" spans="5:15" x14ac:dyDescent="0.2">
      <c r="E6616" s="16" t="s">
        <v>1345</v>
      </c>
      <c r="F6616" s="22">
        <v>11.264905742171713</v>
      </c>
      <c r="G6616" s="25">
        <v>8.5220420123544291E-2</v>
      </c>
      <c r="H6616" s="3">
        <f t="shared" si="309"/>
        <v>1925.8399999999835</v>
      </c>
      <c r="I6616" s="3">
        <f>MIN(H6616-K6616+L6616,'Power Look Up'!$F$4)</f>
        <v>1951.9924581426824</v>
      </c>
      <c r="K6616" s="51">
        <f t="array" ref="K6616">_xlfn.SUM(_xlfn.NORM.DIST($Q$3:$Q$1003,$F6616,$N6616,FALSE)*WindSpeedStep*$R$3:$R$1003)</f>
        <v>1908.0496247798003</v>
      </c>
      <c r="L6616" s="51">
        <f t="array" ref="L6616">_xlfn.SUM(_xlfn.NORM.DIST($Q$3:$Q$1003,$F6616,$O6616,FALSE)*WindSpeedStep*$R$3:$R$1003)</f>
        <v>1934.2020829224991</v>
      </c>
      <c r="N6616" s="43">
        <f t="shared" si="310"/>
        <v>1.1264905742171714</v>
      </c>
      <c r="O6616" s="43">
        <f t="shared" si="311"/>
        <v>0.95999999999999985</v>
      </c>
    </row>
    <row r="6617" spans="5:15" x14ac:dyDescent="0.2">
      <c r="E6617" s="16" t="s">
        <v>1346</v>
      </c>
      <c r="F6617" s="22">
        <v>11.414760206081727</v>
      </c>
      <c r="G6617" s="25">
        <v>8.0597400505165992E-2</v>
      </c>
      <c r="H6617" s="3">
        <f t="shared" si="309"/>
        <v>1938.4399999999832</v>
      </c>
      <c r="I6617" s="3">
        <f>MIN(H6617-K6617+L6617,'Power Look Up'!$F$4)</f>
        <v>1971.0358574961795</v>
      </c>
      <c r="K6617" s="51">
        <f t="array" ref="K6617">_xlfn.SUM(_xlfn.NORM.DIST($Q$3:$Q$1003,$F6617,$N6617,FALSE)*WindSpeedStep*$R$3:$R$1003)</f>
        <v>1926.0460058899703</v>
      </c>
      <c r="L6617" s="51">
        <f t="array" ref="L6617">_xlfn.SUM(_xlfn.NORM.DIST($Q$3:$Q$1003,$F6617,$O6617,FALSE)*WindSpeedStep*$R$3:$R$1003)</f>
        <v>1958.6418633861665</v>
      </c>
      <c r="N6617" s="43">
        <f t="shared" si="310"/>
        <v>1.1414760206081727</v>
      </c>
      <c r="O6617" s="43">
        <f t="shared" si="311"/>
        <v>0.92</v>
      </c>
    </row>
    <row r="6618" spans="5:15" x14ac:dyDescent="0.2">
      <c r="E6618" s="16" t="s">
        <v>1347</v>
      </c>
      <c r="F6618" s="22">
        <v>11.550062903151337</v>
      </c>
      <c r="G6618" s="25">
        <v>7.9653245849335225E-2</v>
      </c>
      <c r="H6618" s="3">
        <f t="shared" si="309"/>
        <v>1950.199999999983</v>
      </c>
      <c r="I6618" s="3">
        <f>MIN(H6618-K6618+L6618,'Power Look Up'!$F$4)</f>
        <v>1982.3668869180544</v>
      </c>
      <c r="K6618" s="51">
        <f t="array" ref="K6618">_xlfn.SUM(_xlfn.NORM.DIST($Q$3:$Q$1003,$F6618,$N6618,FALSE)*WindSpeedStep*$R$3:$R$1003)</f>
        <v>1939.9671766159456</v>
      </c>
      <c r="L6618" s="51">
        <f t="array" ref="L6618">_xlfn.SUM(_xlfn.NORM.DIST($Q$3:$Q$1003,$F6618,$O6618,FALSE)*WindSpeedStep*$R$3:$R$1003)</f>
        <v>1972.1340635340171</v>
      </c>
      <c r="N6618" s="43">
        <f t="shared" si="310"/>
        <v>1.1550062903151337</v>
      </c>
      <c r="O6618" s="43">
        <f t="shared" si="311"/>
        <v>0.92</v>
      </c>
    </row>
    <row r="6619" spans="5:15" x14ac:dyDescent="0.2">
      <c r="E6619" s="16" t="s">
        <v>1348</v>
      </c>
      <c r="F6619" s="22">
        <v>11.043687681417968</v>
      </c>
      <c r="G6619" s="25">
        <v>9.4171442547211548E-2</v>
      </c>
      <c r="H6619" s="3">
        <f t="shared" si="309"/>
        <v>1907.359999999984</v>
      </c>
      <c r="I6619" s="3">
        <f>MIN(H6619-K6619+L6619,'Power Look Up'!$F$4)</f>
        <v>1918.0223940723552</v>
      </c>
      <c r="K6619" s="51">
        <f t="array" ref="K6619">_xlfn.SUM(_xlfn.NORM.DIST($Q$3:$Q$1003,$F6619,$N6619,FALSE)*WindSpeedStep*$R$3:$R$1003)</f>
        <v>1876.0156245799271</v>
      </c>
      <c r="L6619" s="51">
        <f t="array" ref="L6619">_xlfn.SUM(_xlfn.NORM.DIST($Q$3:$Q$1003,$F6619,$O6619,FALSE)*WindSpeedStep*$R$3:$R$1003)</f>
        <v>1886.6780186522983</v>
      </c>
      <c r="N6619" s="43">
        <f t="shared" si="310"/>
        <v>1.1043687681417969</v>
      </c>
      <c r="O6619" s="43">
        <f t="shared" si="311"/>
        <v>1.04</v>
      </c>
    </row>
    <row r="6620" spans="5:15" x14ac:dyDescent="0.2">
      <c r="E6620" s="16" t="s">
        <v>1349</v>
      </c>
      <c r="F6620" s="22">
        <v>11.360983754513894</v>
      </c>
      <c r="G6620" s="25">
        <v>7.7458081009081844E-2</v>
      </c>
      <c r="H6620" s="3">
        <f t="shared" si="309"/>
        <v>1934.2399999999834</v>
      </c>
      <c r="I6620" s="3">
        <f>MIN(H6620-K6620+L6620,'Power Look Up'!$F$4)</f>
        <v>1972.670112735334</v>
      </c>
      <c r="K6620" s="51">
        <f t="array" ref="K6620">_xlfn.SUM(_xlfn.NORM.DIST($Q$3:$Q$1003,$F6620,$N6620,FALSE)*WindSpeedStep*$R$3:$R$1003)</f>
        <v>1919.912195253353</v>
      </c>
      <c r="L6620" s="51">
        <f t="array" ref="L6620">_xlfn.SUM(_xlfn.NORM.DIST($Q$3:$Q$1003,$F6620,$O6620,FALSE)*WindSpeedStep*$R$3:$R$1003)</f>
        <v>1958.3423079887036</v>
      </c>
      <c r="N6620" s="43">
        <f t="shared" si="310"/>
        <v>1.1360983754513894</v>
      </c>
      <c r="O6620" s="43">
        <f t="shared" si="311"/>
        <v>0.88</v>
      </c>
    </row>
    <row r="6621" spans="5:15" x14ac:dyDescent="0.2">
      <c r="E6621" s="16" t="s">
        <v>1350</v>
      </c>
      <c r="F6621" s="22">
        <v>11.216130319852285</v>
      </c>
      <c r="G6621" s="25">
        <v>8.6482590014411914E-2</v>
      </c>
      <c r="H6621" s="3">
        <f t="shared" si="309"/>
        <v>1922.4799999999836</v>
      </c>
      <c r="I6621" s="3">
        <f>MIN(H6621-K6621+L6621,'Power Look Up'!$F$4)</f>
        <v>1946.6758418171746</v>
      </c>
      <c r="K6621" s="51">
        <f t="array" ref="K6621">_xlfn.SUM(_xlfn.NORM.DIST($Q$3:$Q$1003,$F6621,$N6621,FALSE)*WindSpeedStep*$R$3:$R$1003)</f>
        <v>1901.5664448358677</v>
      </c>
      <c r="L6621" s="51">
        <f t="array" ref="L6621">_xlfn.SUM(_xlfn.NORM.DIST($Q$3:$Q$1003,$F6621,$O6621,FALSE)*WindSpeedStep*$R$3:$R$1003)</f>
        <v>1925.7622866530587</v>
      </c>
      <c r="N6621" s="43">
        <f t="shared" si="310"/>
        <v>1.1216130319852284</v>
      </c>
      <c r="O6621" s="43">
        <f t="shared" si="311"/>
        <v>0.96999999999999986</v>
      </c>
    </row>
    <row r="6622" spans="5:15" x14ac:dyDescent="0.2">
      <c r="E6622" s="16" t="s">
        <v>1351</v>
      </c>
      <c r="F6622" s="22">
        <v>11.039140441360985</v>
      </c>
      <c r="G6622" s="25">
        <v>8.4245689683910108E-2</v>
      </c>
      <c r="H6622" s="3">
        <f t="shared" si="309"/>
        <v>1907.359999999984</v>
      </c>
      <c r="I6622" s="3">
        <f>MIN(H6622-K6622+L6622,'Power Look Up'!$F$4)</f>
        <v>1936.1577097653742</v>
      </c>
      <c r="K6622" s="51">
        <f t="array" ref="K6622">_xlfn.SUM(_xlfn.NORM.DIST($Q$3:$Q$1003,$F6622,$N6622,FALSE)*WindSpeedStep*$R$3:$R$1003)</f>
        <v>1875.2844147289859</v>
      </c>
      <c r="L6622" s="51">
        <f t="array" ref="L6622">_xlfn.SUM(_xlfn.NORM.DIST($Q$3:$Q$1003,$F6622,$O6622,FALSE)*WindSpeedStep*$R$3:$R$1003)</f>
        <v>1904.0821244943761</v>
      </c>
      <c r="N6622" s="43">
        <f t="shared" si="310"/>
        <v>1.1039140441360986</v>
      </c>
      <c r="O6622" s="43">
        <f t="shared" si="311"/>
        <v>0.92999999999999994</v>
      </c>
    </row>
    <row r="6623" spans="5:15" x14ac:dyDescent="0.2">
      <c r="E6623" s="16" t="s">
        <v>1352</v>
      </c>
      <c r="F6623" s="22">
        <v>11.337452163375751</v>
      </c>
      <c r="G6623" s="25">
        <v>8.73212063639901E-2</v>
      </c>
      <c r="H6623" s="3">
        <f t="shared" si="309"/>
        <v>1932.5599999999833</v>
      </c>
      <c r="I6623" s="3">
        <f>MIN(H6623-K6623+L6623,'Power Look Up'!$F$4)</f>
        <v>1954.6108746171333</v>
      </c>
      <c r="K6623" s="51">
        <f t="array" ref="K6623">_xlfn.SUM(_xlfn.NORM.DIST($Q$3:$Q$1003,$F6623,$N6623,FALSE)*WindSpeedStep*$R$3:$R$1003)</f>
        <v>1917.1156259186994</v>
      </c>
      <c r="L6623" s="51">
        <f t="array" ref="L6623">_xlfn.SUM(_xlfn.NORM.DIST($Q$3:$Q$1003,$F6623,$O6623,FALSE)*WindSpeedStep*$R$3:$R$1003)</f>
        <v>1939.1665005358493</v>
      </c>
      <c r="N6623" s="43">
        <f t="shared" si="310"/>
        <v>1.1337452163375752</v>
      </c>
      <c r="O6623" s="43">
        <f t="shared" si="311"/>
        <v>0.99</v>
      </c>
    </row>
    <row r="6624" spans="5:15" x14ac:dyDescent="0.2">
      <c r="E6624" s="16" t="s">
        <v>1353</v>
      </c>
      <c r="F6624" s="22">
        <v>10.974448362528639</v>
      </c>
      <c r="G6624" s="25">
        <v>9.1120753131831086E-2</v>
      </c>
      <c r="H6624" s="3">
        <f t="shared" si="309"/>
        <v>1895.9899999999493</v>
      </c>
      <c r="I6624" s="3">
        <f>MIN(H6624-K6624+L6624,'Power Look Up'!$F$4)</f>
        <v>1912.2431738059493</v>
      </c>
      <c r="K6624" s="51">
        <f t="array" ref="K6624">_xlfn.SUM(_xlfn.NORM.DIST($Q$3:$Q$1003,$F6624,$N6624,FALSE)*WindSpeedStep*$R$3:$R$1003)</f>
        <v>1864.5513541213477</v>
      </c>
      <c r="L6624" s="51">
        <f t="array" ref="L6624">_xlfn.SUM(_xlfn.NORM.DIST($Q$3:$Q$1003,$F6624,$O6624,FALSE)*WindSpeedStep*$R$3:$R$1003)</f>
        <v>1880.8045279273476</v>
      </c>
      <c r="N6624" s="43">
        <f t="shared" si="310"/>
        <v>1.0974448362528639</v>
      </c>
      <c r="O6624" s="43">
        <f t="shared" si="311"/>
        <v>1</v>
      </c>
    </row>
    <row r="6625" spans="5:15" x14ac:dyDescent="0.2">
      <c r="E6625" s="16" t="s">
        <v>1354</v>
      </c>
      <c r="F6625" s="22">
        <v>10.996092550478732</v>
      </c>
      <c r="G6625" s="25">
        <v>7.7300186052271264E-2</v>
      </c>
      <c r="H6625" s="3">
        <f t="shared" si="309"/>
        <v>1903.9999999999493</v>
      </c>
      <c r="I6625" s="3">
        <f>MIN(H6625-K6625+L6625,'Power Look Up'!$F$4)</f>
        <v>1945.4719790854558</v>
      </c>
      <c r="K6625" s="51">
        <f t="array" ref="K6625">_xlfn.SUM(_xlfn.NORM.DIST($Q$3:$Q$1003,$F6625,$N6625,FALSE)*WindSpeedStep*$R$3:$R$1003)</f>
        <v>1868.2114652452651</v>
      </c>
      <c r="L6625" s="51">
        <f t="array" ref="L6625">_xlfn.SUM(_xlfn.NORM.DIST($Q$3:$Q$1003,$F6625,$O6625,FALSE)*WindSpeedStep*$R$3:$R$1003)</f>
        <v>1909.6834443307716</v>
      </c>
      <c r="N6625" s="43">
        <f t="shared" si="310"/>
        <v>1.0996092550478733</v>
      </c>
      <c r="O6625" s="43">
        <f t="shared" si="311"/>
        <v>0.85</v>
      </c>
    </row>
    <row r="6626" spans="5:15" x14ac:dyDescent="0.2">
      <c r="E6626" s="16" t="s">
        <v>1355</v>
      </c>
      <c r="F6626" s="22">
        <v>10.775881714147488</v>
      </c>
      <c r="G6626" s="25">
        <v>8.4447846045421521E-2</v>
      </c>
      <c r="H6626" s="3">
        <f t="shared" si="309"/>
        <v>1845.2599999999504</v>
      </c>
      <c r="I6626" s="3">
        <f>MIN(H6626-K6626+L6626,'Power Look Up'!$F$4)</f>
        <v>1873.1097738940005</v>
      </c>
      <c r="K6626" s="51">
        <f t="array" ref="K6626">_xlfn.SUM(_xlfn.NORM.DIST($Q$3:$Q$1003,$F6626,$N6626,FALSE)*WindSpeedStep*$R$3:$R$1003)</f>
        <v>1827.6379586160522</v>
      </c>
      <c r="L6626" s="51">
        <f t="array" ref="L6626">_xlfn.SUM(_xlfn.NORM.DIST($Q$3:$Q$1003,$F6626,$O6626,FALSE)*WindSpeedStep*$R$3:$R$1003)</f>
        <v>1855.4877325101022</v>
      </c>
      <c r="N6626" s="43">
        <f t="shared" si="310"/>
        <v>1.0775881714147488</v>
      </c>
      <c r="O6626" s="43">
        <f t="shared" si="311"/>
        <v>0.91</v>
      </c>
    </row>
    <row r="6627" spans="5:15" x14ac:dyDescent="0.2">
      <c r="E6627" s="16" t="s">
        <v>1356</v>
      </c>
      <c r="F6627" s="22">
        <v>10.29514301119082</v>
      </c>
      <c r="G6627" s="25">
        <v>8.6448531995385589E-2</v>
      </c>
      <c r="H6627" s="3">
        <f t="shared" si="309"/>
        <v>1717.0999999999533</v>
      </c>
      <c r="I6627" s="3">
        <f>MIN(H6627-K6627+L6627,'Power Look Up'!$F$4)</f>
        <v>1736.254681104039</v>
      </c>
      <c r="K6627" s="51">
        <f t="array" ref="K6627">_xlfn.SUM(_xlfn.NORM.DIST($Q$3:$Q$1003,$F6627,$N6627,FALSE)*WindSpeedStep*$R$3:$R$1003)</f>
        <v>1712.4509929857163</v>
      </c>
      <c r="L6627" s="51">
        <f t="array" ref="L6627">_xlfn.SUM(_xlfn.NORM.DIST($Q$3:$Q$1003,$F6627,$O6627,FALSE)*WindSpeedStep*$R$3:$R$1003)</f>
        <v>1731.6056740898021</v>
      </c>
      <c r="N6627" s="43">
        <f t="shared" si="310"/>
        <v>1.0295143011190822</v>
      </c>
      <c r="O6627" s="43">
        <f t="shared" si="311"/>
        <v>0.8899999999999999</v>
      </c>
    </row>
    <row r="6628" spans="5:15" x14ac:dyDescent="0.2">
      <c r="E6628" s="16" t="s">
        <v>1357</v>
      </c>
      <c r="F6628" s="22">
        <v>10.095943131772303</v>
      </c>
      <c r="G6628" s="25">
        <v>8.8154220797771465E-2</v>
      </c>
      <c r="H6628" s="3">
        <f t="shared" si="309"/>
        <v>1663.6999999999543</v>
      </c>
      <c r="I6628" s="3">
        <f>MIN(H6628-K6628+L6628,'Power Look Up'!$F$4)</f>
        <v>1677.5230949027939</v>
      </c>
      <c r="K6628" s="51">
        <f t="array" ref="K6628">_xlfn.SUM(_xlfn.NORM.DIST($Q$3:$Q$1003,$F6628,$N6628,FALSE)*WindSpeedStep*$R$3:$R$1003)</f>
        <v>1654.214095267927</v>
      </c>
      <c r="L6628" s="51">
        <f t="array" ref="L6628">_xlfn.SUM(_xlfn.NORM.DIST($Q$3:$Q$1003,$F6628,$O6628,FALSE)*WindSpeedStep*$R$3:$R$1003)</f>
        <v>1668.0371901707665</v>
      </c>
      <c r="N6628" s="43">
        <f t="shared" si="310"/>
        <v>1.0095943131772305</v>
      </c>
      <c r="O6628" s="43">
        <f t="shared" si="311"/>
        <v>0.89</v>
      </c>
    </row>
    <row r="6629" spans="5:15" x14ac:dyDescent="0.2">
      <c r="E6629" s="16" t="s">
        <v>1358</v>
      </c>
      <c r="F6629" s="22">
        <v>9.8521867205091951</v>
      </c>
      <c r="G6629" s="25">
        <v>0.10454531864036434</v>
      </c>
      <c r="H6629" s="3">
        <f t="shared" si="309"/>
        <v>1579.8499999999369</v>
      </c>
      <c r="I6629" s="3">
        <f>MIN(H6629-K6629+L6629,'Power Look Up'!$F$4)</f>
        <v>1575.884379422263</v>
      </c>
      <c r="K6629" s="51">
        <f t="array" ref="K6629">_xlfn.SUM(_xlfn.NORM.DIST($Q$3:$Q$1003,$F6629,$N6629,FALSE)*WindSpeedStep*$R$3:$R$1003)</f>
        <v>1575.5152363330476</v>
      </c>
      <c r="L6629" s="51">
        <f t="array" ref="L6629">_xlfn.SUM(_xlfn.NORM.DIST($Q$3:$Q$1003,$F6629,$O6629,FALSE)*WindSpeedStep*$R$3:$R$1003)</f>
        <v>1571.5496157553737</v>
      </c>
      <c r="N6629" s="43">
        <f t="shared" si="310"/>
        <v>0.98521867205091951</v>
      </c>
      <c r="O6629" s="43">
        <f t="shared" si="311"/>
        <v>1.03</v>
      </c>
    </row>
    <row r="6630" spans="5:15" x14ac:dyDescent="0.2">
      <c r="E6630" s="16" t="s">
        <v>1359</v>
      </c>
      <c r="F6630" s="22">
        <v>9.3180038502287701</v>
      </c>
      <c r="G6630" s="25">
        <v>7.4050194772462927E-2</v>
      </c>
      <c r="H6630" s="3">
        <f t="shared" si="309"/>
        <v>1377.9199999999412</v>
      </c>
      <c r="I6630" s="3">
        <f>MIN(H6630-K6630+L6630,'Power Look Up'!$F$4)</f>
        <v>1379.1814972072141</v>
      </c>
      <c r="K6630" s="51">
        <f t="array" ref="K6630">_xlfn.SUM(_xlfn.NORM.DIST($Q$3:$Q$1003,$F6630,$N6630,FALSE)*WindSpeedStep*$R$3:$R$1003)</f>
        <v>1381.9413399054756</v>
      </c>
      <c r="L6630" s="51">
        <f t="array" ref="L6630">_xlfn.SUM(_xlfn.NORM.DIST($Q$3:$Q$1003,$F6630,$O6630,FALSE)*WindSpeedStep*$R$3:$R$1003)</f>
        <v>1383.2028371127485</v>
      </c>
      <c r="N6630" s="43">
        <f t="shared" si="310"/>
        <v>0.9318003850228771</v>
      </c>
      <c r="O6630" s="43">
        <f t="shared" si="311"/>
        <v>0.69</v>
      </c>
    </row>
    <row r="6631" spans="5:15" x14ac:dyDescent="0.2">
      <c r="E6631" s="16" t="s">
        <v>1360</v>
      </c>
      <c r="F6631" s="22">
        <v>8.7441141292039859</v>
      </c>
      <c r="G6631" s="25">
        <v>9.0346487743283507E-2</v>
      </c>
      <c r="H6631" s="3">
        <f t="shared" si="309"/>
        <v>1160.5799999999479</v>
      </c>
      <c r="I6631" s="3">
        <f>MIN(H6631-K6631+L6631,'Power Look Up'!$F$4)</f>
        <v>1157.0338927637827</v>
      </c>
      <c r="K6631" s="51">
        <f t="array" ref="K6631">_xlfn.SUM(_xlfn.NORM.DIST($Q$3:$Q$1003,$F6631,$N6631,FALSE)*WindSpeedStep*$R$3:$R$1003)</f>
        <v>1161.5856326977914</v>
      </c>
      <c r="L6631" s="51">
        <f t="array" ref="L6631">_xlfn.SUM(_xlfn.NORM.DIST($Q$3:$Q$1003,$F6631,$O6631,FALSE)*WindSpeedStep*$R$3:$R$1003)</f>
        <v>1158.0395254616262</v>
      </c>
      <c r="N6631" s="43">
        <f t="shared" si="310"/>
        <v>0.87441141292039859</v>
      </c>
      <c r="O6631" s="43">
        <f t="shared" si="311"/>
        <v>0.79</v>
      </c>
    </row>
    <row r="6632" spans="5:15" x14ac:dyDescent="0.2">
      <c r="E6632" s="16" t="s">
        <v>1361</v>
      </c>
      <c r="F6632" s="22">
        <v>8.8376767030438472</v>
      </c>
      <c r="G6632" s="25">
        <v>9.9573680908344717E-2</v>
      </c>
      <c r="H6632" s="3">
        <f t="shared" si="309"/>
        <v>1197.2799999999472</v>
      </c>
      <c r="I6632" s="3">
        <f>MIN(H6632-K6632+L6632,'Power Look Up'!$F$4)</f>
        <v>1197.1514391893968</v>
      </c>
      <c r="K6632" s="51">
        <f t="array" ref="K6632">_xlfn.SUM(_xlfn.NORM.DIST($Q$3:$Q$1003,$F6632,$N6632,FALSE)*WindSpeedStep*$R$3:$R$1003)</f>
        <v>1197.3348394541804</v>
      </c>
      <c r="L6632" s="51">
        <f t="array" ref="L6632">_xlfn.SUM(_xlfn.NORM.DIST($Q$3:$Q$1003,$F6632,$O6632,FALSE)*WindSpeedStep*$R$3:$R$1003)</f>
        <v>1197.20627864363</v>
      </c>
      <c r="N6632" s="43">
        <f t="shared" si="310"/>
        <v>0.88376767030438474</v>
      </c>
      <c r="O6632" s="43">
        <f t="shared" si="311"/>
        <v>0.88</v>
      </c>
    </row>
    <row r="6633" spans="5:15" x14ac:dyDescent="0.2">
      <c r="E6633" s="16" t="s">
        <v>1362</v>
      </c>
      <c r="F6633" s="22">
        <v>8.3202839470762786</v>
      </c>
      <c r="G6633" s="25">
        <v>0.17667666264161011</v>
      </c>
      <c r="H6633" s="3">
        <f t="shared" si="309"/>
        <v>1006.4399999999512</v>
      </c>
      <c r="I6633" s="3">
        <f>MIN(H6633-K6633+L6633,'Power Look Up'!$F$4)</f>
        <v>1039.5821990699505</v>
      </c>
      <c r="K6633" s="51">
        <f t="array" ref="K6633">_xlfn.SUM(_xlfn.NORM.DIST($Q$3:$Q$1003,$F6633,$N6633,FALSE)*WindSpeedStep*$R$3:$R$1003)</f>
        <v>1004.416119462145</v>
      </c>
      <c r="L6633" s="51">
        <f t="array" ref="L6633">_xlfn.SUM(_xlfn.NORM.DIST($Q$3:$Q$1003,$F6633,$O6633,FALSE)*WindSpeedStep*$R$3:$R$1003)</f>
        <v>1037.5583185321443</v>
      </c>
      <c r="N6633" s="43">
        <f t="shared" si="310"/>
        <v>0.83202839470762791</v>
      </c>
      <c r="O6633" s="43">
        <f t="shared" si="311"/>
        <v>1.47</v>
      </c>
    </row>
    <row r="6634" spans="5:15" x14ac:dyDescent="0.2">
      <c r="E6634" s="16" t="s">
        <v>1363</v>
      </c>
      <c r="F6634" s="22">
        <v>6.1619182892864259</v>
      </c>
      <c r="G6634" s="25">
        <v>0.20935039048519857</v>
      </c>
      <c r="H6634" s="3">
        <f t="shared" si="309"/>
        <v>398.15999999998036</v>
      </c>
      <c r="I6634" s="3">
        <f>MIN(H6634-K6634+L6634,'Power Look Up'!$F$4)</f>
        <v>433.8131919429805</v>
      </c>
      <c r="K6634" s="51">
        <f t="array" ref="K6634">_xlfn.SUM(_xlfn.NORM.DIST($Q$3:$Q$1003,$F6634,$N6634,FALSE)*WindSpeedStep*$R$3:$R$1003)</f>
        <v>399.60068298554046</v>
      </c>
      <c r="L6634" s="51">
        <f t="array" ref="L6634">_xlfn.SUM(_xlfn.NORM.DIST($Q$3:$Q$1003,$F6634,$O6634,FALSE)*WindSpeedStep*$R$3:$R$1003)</f>
        <v>435.2538749285406</v>
      </c>
      <c r="N6634" s="43">
        <f t="shared" si="310"/>
        <v>0.61619182892864266</v>
      </c>
      <c r="O6634" s="43">
        <f t="shared" si="311"/>
        <v>1.29</v>
      </c>
    </row>
    <row r="6635" spans="5:15" x14ac:dyDescent="0.2">
      <c r="E6635" s="16" t="s">
        <v>1364</v>
      </c>
      <c r="F6635" s="22">
        <v>6.5417471735998012</v>
      </c>
      <c r="G6635" s="25">
        <v>0.10394776532242667</v>
      </c>
      <c r="H6635" s="3">
        <f t="shared" si="309"/>
        <v>484.03999999997853</v>
      </c>
      <c r="I6635" s="3">
        <f>MIN(H6635-K6635+L6635,'Power Look Up'!$F$4)</f>
        <v>485.17503340676581</v>
      </c>
      <c r="K6635" s="51">
        <f t="array" ref="K6635">_xlfn.SUM(_xlfn.NORM.DIST($Q$3:$Q$1003,$F6635,$N6635,FALSE)*WindSpeedStep*$R$3:$R$1003)</f>
        <v>481.8701732046311</v>
      </c>
      <c r="L6635" s="51">
        <f t="array" ref="L6635">_xlfn.SUM(_xlfn.NORM.DIST($Q$3:$Q$1003,$F6635,$O6635,FALSE)*WindSpeedStep*$R$3:$R$1003)</f>
        <v>483.00520661141837</v>
      </c>
      <c r="N6635" s="43">
        <f t="shared" si="310"/>
        <v>0.65417471735998012</v>
      </c>
      <c r="O6635" s="43">
        <f t="shared" si="311"/>
        <v>0.68</v>
      </c>
    </row>
    <row r="6636" spans="5:15" x14ac:dyDescent="0.2">
      <c r="E6636" s="16" t="s">
        <v>1365</v>
      </c>
      <c r="F6636" s="22">
        <v>6.8271180519564059</v>
      </c>
      <c r="G6636" s="25">
        <v>9.081430777695873E-2</v>
      </c>
      <c r="H6636" s="3">
        <f t="shared" si="309"/>
        <v>549.57999999997719</v>
      </c>
      <c r="I6636" s="3">
        <f>MIN(H6636-K6636+L6636,'Power Look Up'!$F$4)</f>
        <v>546.73365176325876</v>
      </c>
      <c r="K6636" s="51">
        <f t="array" ref="K6636">_xlfn.SUM(_xlfn.NORM.DIST($Q$3:$Q$1003,$F6636,$N6636,FALSE)*WindSpeedStep*$R$3:$R$1003)</f>
        <v>550.15479510831619</v>
      </c>
      <c r="L6636" s="51">
        <f t="array" ref="L6636">_xlfn.SUM(_xlfn.NORM.DIST($Q$3:$Q$1003,$F6636,$O6636,FALSE)*WindSpeedStep*$R$3:$R$1003)</f>
        <v>547.30844687159777</v>
      </c>
      <c r="N6636" s="43">
        <f t="shared" si="310"/>
        <v>0.68271180519564068</v>
      </c>
      <c r="O6636" s="43">
        <f t="shared" si="311"/>
        <v>0.62</v>
      </c>
    </row>
    <row r="6637" spans="5:15" x14ac:dyDescent="0.2">
      <c r="E6637" s="16" t="s">
        <v>1366</v>
      </c>
      <c r="F6637" s="22">
        <v>6.0661230114530769</v>
      </c>
      <c r="G6637" s="25">
        <v>6.2642976293514854E-2</v>
      </c>
      <c r="H6637" s="3">
        <f t="shared" si="309"/>
        <v>377.81999999998078</v>
      </c>
      <c r="I6637" s="3">
        <f>MIN(H6637-K6637+L6637,'Power Look Up'!$F$4)</f>
        <v>370.9928451902328</v>
      </c>
      <c r="K6637" s="51">
        <f t="array" ref="K6637">_xlfn.SUM(_xlfn.NORM.DIST($Q$3:$Q$1003,$F6637,$N6637,FALSE)*WindSpeedStep*$R$3:$R$1003)</f>
        <v>380.31982078394111</v>
      </c>
      <c r="L6637" s="51">
        <f t="array" ref="L6637">_xlfn.SUM(_xlfn.NORM.DIST($Q$3:$Q$1003,$F6637,$O6637,FALSE)*WindSpeedStep*$R$3:$R$1003)</f>
        <v>373.49266597419313</v>
      </c>
      <c r="N6637" s="43">
        <f t="shared" si="310"/>
        <v>0.60661230114530773</v>
      </c>
      <c r="O6637" s="43">
        <f t="shared" si="311"/>
        <v>0.38</v>
      </c>
    </row>
    <row r="6638" spans="5:15" x14ac:dyDescent="0.2">
      <c r="E6638" s="16" t="s">
        <v>1367</v>
      </c>
      <c r="F6638" s="22">
        <v>6.4676678100105809</v>
      </c>
      <c r="G6638" s="25">
        <v>5.2569181038295131E-2</v>
      </c>
      <c r="H6638" s="3">
        <f t="shared" si="309"/>
        <v>468.21999999997888</v>
      </c>
      <c r="I6638" s="3">
        <f>MIN(H6638-K6638+L6638,'Power Look Up'!$F$4)</f>
        <v>458.3926037047338</v>
      </c>
      <c r="K6638" s="51">
        <f t="array" ref="K6638">_xlfn.SUM(_xlfn.NORM.DIST($Q$3:$Q$1003,$F6638,$N6638,FALSE)*WindSpeedStep*$R$3:$R$1003)</f>
        <v>465.06893518064146</v>
      </c>
      <c r="L6638" s="51">
        <f t="array" ref="L6638">_xlfn.SUM(_xlfn.NORM.DIST($Q$3:$Q$1003,$F6638,$O6638,FALSE)*WindSpeedStep*$R$3:$R$1003)</f>
        <v>455.24153888539638</v>
      </c>
      <c r="N6638" s="43">
        <f t="shared" si="310"/>
        <v>0.64676678100105811</v>
      </c>
      <c r="O6638" s="43">
        <f t="shared" si="311"/>
        <v>0.34</v>
      </c>
    </row>
    <row r="6639" spans="5:15" x14ac:dyDescent="0.2">
      <c r="E6639" s="16" t="s">
        <v>1368</v>
      </c>
      <c r="F6639" s="22">
        <v>6.1769663966392203</v>
      </c>
      <c r="G6639" s="25">
        <v>7.2851294811128842E-2</v>
      </c>
      <c r="H6639" s="3">
        <f t="shared" si="309"/>
        <v>402.67999999998028</v>
      </c>
      <c r="I6639" s="3">
        <f>MIN(H6639-K6639+L6639,'Power Look Up'!$F$4)</f>
        <v>397.15485720959111</v>
      </c>
      <c r="K6639" s="51">
        <f t="array" ref="K6639">_xlfn.SUM(_xlfn.NORM.DIST($Q$3:$Q$1003,$F6639,$N6639,FALSE)*WindSpeedStep*$R$3:$R$1003)</f>
        <v>402.6811968734163</v>
      </c>
      <c r="L6639" s="51">
        <f t="array" ref="L6639">_xlfn.SUM(_xlfn.NORM.DIST($Q$3:$Q$1003,$F6639,$O6639,FALSE)*WindSpeedStep*$R$3:$R$1003)</f>
        <v>397.15605408302713</v>
      </c>
      <c r="N6639" s="43">
        <f t="shared" si="310"/>
        <v>0.61769663966392208</v>
      </c>
      <c r="O6639" s="43">
        <f t="shared" si="311"/>
        <v>0.45000000000000007</v>
      </c>
    </row>
    <row r="6640" spans="5:15" x14ac:dyDescent="0.2">
      <c r="E6640" s="16" t="s">
        <v>1369</v>
      </c>
      <c r="F6640" s="22">
        <v>5.27</v>
      </c>
      <c r="G6640" s="25">
        <v>7.0208728652751434E-2</v>
      </c>
      <c r="H6640" s="3">
        <f t="shared" si="309"/>
        <v>243.73999999998898</v>
      </c>
      <c r="I6640" s="3">
        <f>MIN(H6640-K6640+L6640,'Power Look Up'!$F$4)</f>
        <v>243.199914159039</v>
      </c>
      <c r="K6640" s="51">
        <f t="array" ref="K6640">_xlfn.SUM(_xlfn.NORM.DIST($Q$3:$Q$1003,$F6640,$N6640,FALSE)*WindSpeedStep*$R$3:$R$1003)</f>
        <v>238.28617399053491</v>
      </c>
      <c r="L6640" s="51">
        <f t="array" ref="L6640">_xlfn.SUM(_xlfn.NORM.DIST($Q$3:$Q$1003,$F6640,$O6640,FALSE)*WindSpeedStep*$R$3:$R$1003)</f>
        <v>237.74608814958492</v>
      </c>
      <c r="N6640" s="43">
        <f t="shared" si="310"/>
        <v>0.52700000000000002</v>
      </c>
      <c r="O6640" s="43">
        <f t="shared" si="311"/>
        <v>0.37000000000000005</v>
      </c>
    </row>
    <row r="6641" spans="5:15" x14ac:dyDescent="0.2">
      <c r="E6641" s="16" t="s">
        <v>1370</v>
      </c>
      <c r="F6641" s="22">
        <v>5.2178202847931319</v>
      </c>
      <c r="G6641" s="25">
        <v>4.2163199955577275E-2</v>
      </c>
      <c r="H6641" s="3">
        <f t="shared" si="309"/>
        <v>235.63999999998919</v>
      </c>
      <c r="I6641" s="3">
        <f>MIN(H6641-K6641+L6641,'Power Look Up'!$F$4)</f>
        <v>235.78476216820832</v>
      </c>
      <c r="K6641" s="51">
        <f t="array" ref="K6641">_xlfn.SUM(_xlfn.NORM.DIST($Q$3:$Q$1003,$F6641,$N6641,FALSE)*WindSpeedStep*$R$3:$R$1003)</f>
        <v>229.75505837160085</v>
      </c>
      <c r="L6641" s="51">
        <f t="array" ref="L6641">_xlfn.SUM(_xlfn.NORM.DIST($Q$3:$Q$1003,$F6641,$O6641,FALSE)*WindSpeedStep*$R$3:$R$1003)</f>
        <v>229.89982053981998</v>
      </c>
      <c r="N6641" s="43">
        <f t="shared" si="310"/>
        <v>0.52178202847931321</v>
      </c>
      <c r="O6641" s="43">
        <f t="shared" si="311"/>
        <v>0.21999999999999997</v>
      </c>
    </row>
    <row r="6642" spans="5:15" x14ac:dyDescent="0.2">
      <c r="E6642" s="16" t="s">
        <v>1371</v>
      </c>
      <c r="F6642" s="22">
        <v>5.1073238190642867</v>
      </c>
      <c r="G6642" s="25">
        <v>4.1117424200933887E-2</v>
      </c>
      <c r="H6642" s="3">
        <f t="shared" si="309"/>
        <v>217.81999999998953</v>
      </c>
      <c r="I6642" s="3">
        <f>MIN(H6642-K6642+L6642,'Power Look Up'!$F$4)</f>
        <v>218.49616114579018</v>
      </c>
      <c r="K6642" s="51">
        <f t="array" ref="K6642">_xlfn.SUM(_xlfn.NORM.DIST($Q$3:$Q$1003,$F6642,$N6642,FALSE)*WindSpeedStep*$R$3:$R$1003)</f>
        <v>211.83075157354597</v>
      </c>
      <c r="L6642" s="51">
        <f t="array" ref="L6642">_xlfn.SUM(_xlfn.NORM.DIST($Q$3:$Q$1003,$F6642,$O6642,FALSE)*WindSpeedStep*$R$3:$R$1003)</f>
        <v>212.50691271934662</v>
      </c>
      <c r="N6642" s="43">
        <f t="shared" si="310"/>
        <v>0.51073238190642867</v>
      </c>
      <c r="O6642" s="43">
        <f t="shared" si="311"/>
        <v>0.21</v>
      </c>
    </row>
    <row r="6643" spans="5:15" x14ac:dyDescent="0.2">
      <c r="E6643" s="16" t="s">
        <v>1372</v>
      </c>
      <c r="F6643" s="22">
        <v>4.324013050924691</v>
      </c>
      <c r="G6643" s="25">
        <v>0.10638265763366023</v>
      </c>
      <c r="H6643" s="3">
        <f t="shared" si="309"/>
        <v>125.87999999999479</v>
      </c>
      <c r="I6643" s="3">
        <f>MIN(H6643-K6643+L6643,'Power Look Up'!$F$4)</f>
        <v>127.02712334619018</v>
      </c>
      <c r="K6643" s="51">
        <f t="array" ref="K6643">_xlfn.SUM(_xlfn.NORM.DIST($Q$3:$Q$1003,$F6643,$N6643,FALSE)*WindSpeedStep*$R$3:$R$1003)</f>
        <v>90.295332738200102</v>
      </c>
      <c r="L6643" s="51">
        <f t="array" ref="L6643">_xlfn.SUM(_xlfn.NORM.DIST($Q$3:$Q$1003,$F6643,$O6643,FALSE)*WindSpeedStep*$R$3:$R$1003)</f>
        <v>91.442456084395488</v>
      </c>
      <c r="N6643" s="43">
        <f t="shared" si="310"/>
        <v>0.4324013050924691</v>
      </c>
      <c r="O6643" s="43">
        <f t="shared" si="311"/>
        <v>0.46</v>
      </c>
    </row>
    <row r="6644" spans="5:15" x14ac:dyDescent="0.2">
      <c r="E6644" s="16" t="s">
        <v>1373</v>
      </c>
      <c r="F6644" s="22">
        <v>3.4562261841991475</v>
      </c>
      <c r="G6644" s="25">
        <v>0.15334644544474682</v>
      </c>
      <c r="H6644" s="3">
        <f t="shared" si="309"/>
        <v>41.859999999997292</v>
      </c>
      <c r="I6644" s="3">
        <f>MIN(H6644-K6644+L6644,'Power Look Up'!$F$4)</f>
        <v>47.723206045862796</v>
      </c>
      <c r="K6644" s="51">
        <f t="array" ref="K6644">_xlfn.SUM(_xlfn.NORM.DIST($Q$3:$Q$1003,$F6644,$N6644,FALSE)*WindSpeedStep*$R$3:$R$1003)</f>
        <v>14.308088844881736</v>
      </c>
      <c r="L6644" s="51">
        <f t="array" ref="L6644">_xlfn.SUM(_xlfn.NORM.DIST($Q$3:$Q$1003,$F6644,$O6644,FALSE)*WindSpeedStep*$R$3:$R$1003)</f>
        <v>20.171294890747241</v>
      </c>
      <c r="N6644" s="43">
        <f t="shared" si="310"/>
        <v>0.34562261841991476</v>
      </c>
      <c r="O6644" s="43">
        <f t="shared" si="311"/>
        <v>0.53</v>
      </c>
    </row>
    <row r="6645" spans="5:15" x14ac:dyDescent="0.2">
      <c r="E6645" s="16" t="s">
        <v>1374</v>
      </c>
      <c r="F6645" s="22">
        <v>3.2624210022385838</v>
      </c>
      <c r="G6645" s="25">
        <v>0.12567354112748452</v>
      </c>
      <c r="H6645" s="3">
        <f t="shared" si="309"/>
        <v>23.659999999997677</v>
      </c>
      <c r="I6645" s="3">
        <f>MIN(H6645-K6645+L6645,'Power Look Up'!$F$4)</f>
        <v>25.010684450986162</v>
      </c>
      <c r="K6645" s="51">
        <f t="array" ref="K6645">_xlfn.SUM(_xlfn.NORM.DIST($Q$3:$Q$1003,$F6645,$N6645,FALSE)*WindSpeedStep*$R$3:$R$1003)</f>
        <v>8.5597058968771798</v>
      </c>
      <c r="L6645" s="51">
        <f t="array" ref="L6645">_xlfn.SUM(_xlfn.NORM.DIST($Q$3:$Q$1003,$F6645,$O6645,FALSE)*WindSpeedStep*$R$3:$R$1003)</f>
        <v>9.9103903478656665</v>
      </c>
      <c r="N6645" s="43">
        <f t="shared" si="310"/>
        <v>0.32624210022385841</v>
      </c>
      <c r="O6645" s="43">
        <f t="shared" si="311"/>
        <v>0.40999999999999992</v>
      </c>
    </row>
    <row r="6646" spans="5:15" x14ac:dyDescent="0.2">
      <c r="E6646" s="16" t="s">
        <v>1375</v>
      </c>
      <c r="F6646" s="22">
        <v>2.4381688220228503</v>
      </c>
      <c r="G6646" s="25">
        <v>0.22147769060223804</v>
      </c>
      <c r="H6646" s="3">
        <f t="shared" si="309"/>
        <v>0</v>
      </c>
      <c r="I6646" s="3">
        <f>MIN(H6646-K6646+L6646,'Power Look Up'!$F$4)</f>
        <v>1.1727335911487644</v>
      </c>
      <c r="K6646" s="51">
        <f t="array" ref="K6646">_xlfn.SUM(_xlfn.NORM.DIST($Q$3:$Q$1003,$F6646,$N6646,FALSE)*WindSpeedStep*$R$3:$R$1003)</f>
        <v>1.0576815450796093E-2</v>
      </c>
      <c r="L6646" s="51">
        <f t="array" ref="L6646">_xlfn.SUM(_xlfn.NORM.DIST($Q$3:$Q$1003,$F6646,$O6646,FALSE)*WindSpeedStep*$R$3:$R$1003)</f>
        <v>1.1833104065995605</v>
      </c>
      <c r="N6646" s="43">
        <f t="shared" si="310"/>
        <v>0.24381688220228503</v>
      </c>
      <c r="O6646" s="43">
        <f t="shared" si="311"/>
        <v>0.54</v>
      </c>
    </row>
    <row r="6647" spans="5:15" x14ac:dyDescent="0.2">
      <c r="E6647" s="16" t="s">
        <v>1376</v>
      </c>
      <c r="F6647" s="22">
        <v>2.1762947142958864</v>
      </c>
      <c r="G6647" s="25">
        <v>0.12865904519305449</v>
      </c>
      <c r="H6647" s="3">
        <f t="shared" si="309"/>
        <v>0</v>
      </c>
      <c r="I6647" s="3">
        <f>MIN(H6647-K6647+L6647,'Power Look Up'!$F$4)</f>
        <v>2.6674497373350018E-3</v>
      </c>
      <c r="K6647" s="51">
        <f t="array" ref="K6647">_xlfn.SUM(_xlfn.NORM.DIST($Q$3:$Q$1003,$F6647,$N6647,FALSE)*WindSpeedStep*$R$3:$R$1003)</f>
        <v>-5.1592385465245713E-3</v>
      </c>
      <c r="L6647" s="51">
        <f t="array" ref="L6647">_xlfn.SUM(_xlfn.NORM.DIST($Q$3:$Q$1003,$F6647,$O6647,FALSE)*WindSpeedStep*$R$3:$R$1003)</f>
        <v>-2.4917888091895695E-3</v>
      </c>
      <c r="N6647" s="43">
        <f t="shared" si="310"/>
        <v>0.21762947142958866</v>
      </c>
      <c r="O6647" s="43">
        <f t="shared" si="311"/>
        <v>0.28000000000000003</v>
      </c>
    </row>
    <row r="6648" spans="5:15" x14ac:dyDescent="0.2">
      <c r="E6648" s="16" t="s">
        <v>1377</v>
      </c>
      <c r="F6648" s="22">
        <v>2.2412633317271466</v>
      </c>
      <c r="G6648" s="25">
        <v>0.11154423331744188</v>
      </c>
      <c r="H6648" s="3">
        <f t="shared" si="309"/>
        <v>0</v>
      </c>
      <c r="I6648" s="3">
        <f>MIN(H6648-K6648+L6648,'Power Look Up'!$F$4)</f>
        <v>1.4001004994170924E-3</v>
      </c>
      <c r="K6648" s="51">
        <f t="array" ref="K6648">_xlfn.SUM(_xlfn.NORM.DIST($Q$3:$Q$1003,$F6648,$N6648,FALSE)*WindSpeedStep*$R$3:$R$1003)</f>
        <v>-6.2387278688700466E-3</v>
      </c>
      <c r="L6648" s="51">
        <f t="array" ref="L6648">_xlfn.SUM(_xlfn.NORM.DIST($Q$3:$Q$1003,$F6648,$O6648,FALSE)*WindSpeedStep*$R$3:$R$1003)</f>
        <v>-4.8386273694529542E-3</v>
      </c>
      <c r="N6648" s="43">
        <f t="shared" si="310"/>
        <v>0.22412633317271469</v>
      </c>
      <c r="O6648" s="43">
        <f t="shared" si="311"/>
        <v>0.25</v>
      </c>
    </row>
    <row r="6649" spans="5:15" x14ac:dyDescent="0.2">
      <c r="E6649" s="16" t="s">
        <v>1378</v>
      </c>
      <c r="F6649" s="22">
        <v>2.1126305278427537</v>
      </c>
      <c r="G6649" s="25">
        <v>0.18933741358383543</v>
      </c>
      <c r="H6649" s="3">
        <f t="shared" si="309"/>
        <v>0</v>
      </c>
      <c r="I6649" s="3">
        <f>MIN(H6649-K6649+L6649,'Power Look Up'!$F$4)</f>
        <v>4.8123452559963996E-2</v>
      </c>
      <c r="K6649" s="51">
        <f t="array" ref="K6649">_xlfn.SUM(_xlfn.NORM.DIST($Q$3:$Q$1003,$F6649,$N6649,FALSE)*WindSpeedStep*$R$3:$R$1003)</f>
        <v>-3.9257411350183558E-3</v>
      </c>
      <c r="L6649" s="51">
        <f t="array" ref="L6649">_xlfn.SUM(_xlfn.NORM.DIST($Q$3:$Q$1003,$F6649,$O6649,FALSE)*WindSpeedStep*$R$3:$R$1003)</f>
        <v>4.4197711424945642E-2</v>
      </c>
      <c r="N6649" s="43">
        <f t="shared" si="310"/>
        <v>0.21126305278427537</v>
      </c>
      <c r="O6649" s="43">
        <f t="shared" si="311"/>
        <v>0.4</v>
      </c>
    </row>
    <row r="6650" spans="5:15" x14ac:dyDescent="0.2">
      <c r="E6650" s="16" t="s">
        <v>1379</v>
      </c>
      <c r="F6650" s="22">
        <v>1.9718862100920804</v>
      </c>
      <c r="G6650" s="25">
        <v>0.15213859626615625</v>
      </c>
      <c r="H6650" s="3">
        <f t="shared" si="309"/>
        <v>0</v>
      </c>
      <c r="I6650" s="3">
        <f>MIN(H6650-K6650+L6650,'Power Look Up'!$F$4)</f>
        <v>-5.0548879552561772E-4</v>
      </c>
      <c r="K6650" s="51">
        <f t="array" ref="K6650">_xlfn.SUM(_xlfn.NORM.DIST($Q$3:$Q$1003,$F6650,$N6650,FALSE)*WindSpeedStep*$R$3:$R$1003)</f>
        <v>-1.6622719607417204E-3</v>
      </c>
      <c r="L6650" s="51">
        <f t="array" ref="L6650">_xlfn.SUM(_xlfn.NORM.DIST($Q$3:$Q$1003,$F6650,$O6650,FALSE)*WindSpeedStep*$R$3:$R$1003)</f>
        <v>-2.1677607562673382E-3</v>
      </c>
      <c r="N6650" s="43">
        <f t="shared" si="310"/>
        <v>0.19718862100920806</v>
      </c>
      <c r="O6650" s="43">
        <f t="shared" si="311"/>
        <v>0.3</v>
      </c>
    </row>
    <row r="6651" spans="5:15" x14ac:dyDescent="0.2">
      <c r="E6651" s="16" t="s">
        <v>1380</v>
      </c>
      <c r="F6651" s="22">
        <v>2.4187361743675604</v>
      </c>
      <c r="G6651" s="25">
        <v>9.9225373376140971E-2</v>
      </c>
      <c r="H6651" s="3">
        <f t="shared" si="309"/>
        <v>0</v>
      </c>
      <c r="I6651" s="3">
        <f>MIN(H6651-K6651+L6651,'Power Look Up'!$F$4)</f>
        <v>-1.0571490130809741E-3</v>
      </c>
      <c r="K6651" s="51">
        <f t="array" ref="K6651">_xlfn.SUM(_xlfn.NORM.DIST($Q$3:$Q$1003,$F6651,$N6651,FALSE)*WindSpeedStep*$R$3:$R$1003)</f>
        <v>5.1660393664160571E-3</v>
      </c>
      <c r="L6651" s="51">
        <f t="array" ref="L6651">_xlfn.SUM(_xlfn.NORM.DIST($Q$3:$Q$1003,$F6651,$O6651,FALSE)*WindSpeedStep*$R$3:$R$1003)</f>
        <v>4.108890353335083E-3</v>
      </c>
      <c r="N6651" s="43">
        <f t="shared" si="310"/>
        <v>0.24187361743675606</v>
      </c>
      <c r="O6651" s="43">
        <f t="shared" si="311"/>
        <v>0.24</v>
      </c>
    </row>
    <row r="6652" spans="5:15" x14ac:dyDescent="0.2">
      <c r="E6652" s="16" t="s">
        <v>1381</v>
      </c>
      <c r="F6652" s="22">
        <v>2.4605735770197299</v>
      </c>
      <c r="G6652" s="25">
        <v>0.13411507100702072</v>
      </c>
      <c r="H6652" s="3">
        <f t="shared" si="309"/>
        <v>0</v>
      </c>
      <c r="I6652" s="3">
        <f>MIN(H6652-K6652+L6652,'Power Look Up'!$F$4)</f>
        <v>0.15911311490658089</v>
      </c>
      <c r="K6652" s="51">
        <f t="array" ref="K6652">_xlfn.SUM(_xlfn.NORM.DIST($Q$3:$Q$1003,$F6652,$N6652,FALSE)*WindSpeedStep*$R$3:$R$1003)</f>
        <v>1.9011744178097666E-2</v>
      </c>
      <c r="L6652" s="51">
        <f t="array" ref="L6652">_xlfn.SUM(_xlfn.NORM.DIST($Q$3:$Q$1003,$F6652,$O6652,FALSE)*WindSpeedStep*$R$3:$R$1003)</f>
        <v>0.17812485908467857</v>
      </c>
      <c r="N6652" s="43">
        <f t="shared" si="310"/>
        <v>0.24605735770197301</v>
      </c>
      <c r="O6652" s="43">
        <f t="shared" si="311"/>
        <v>0.33</v>
      </c>
    </row>
    <row r="6653" spans="5:15" x14ac:dyDescent="0.2">
      <c r="E6653" s="16" t="s">
        <v>1382</v>
      </c>
      <c r="F6653" s="22">
        <v>3.2428161634134001</v>
      </c>
      <c r="G6653" s="25">
        <v>0.10176340050452963</v>
      </c>
      <c r="H6653" s="3">
        <f t="shared" si="309"/>
        <v>21.839999999997715</v>
      </c>
      <c r="I6653" s="3">
        <f>MIN(H6653-K6653+L6653,'Power Look Up'!$F$4)</f>
        <v>21.909927239837828</v>
      </c>
      <c r="K6653" s="51">
        <f t="array" ref="K6653">_xlfn.SUM(_xlfn.NORM.DIST($Q$3:$Q$1003,$F6653,$N6653,FALSE)*WindSpeedStep*$R$3:$R$1003)</f>
        <v>8.0782245291493879</v>
      </c>
      <c r="L6653" s="51">
        <f t="array" ref="L6653">_xlfn.SUM(_xlfn.NORM.DIST($Q$3:$Q$1003,$F6653,$O6653,FALSE)*WindSpeedStep*$R$3:$R$1003)</f>
        <v>8.1481517689895</v>
      </c>
      <c r="N6653" s="43">
        <f t="shared" si="310"/>
        <v>0.32428161634134001</v>
      </c>
      <c r="O6653" s="43">
        <f t="shared" si="311"/>
        <v>0.33</v>
      </c>
    </row>
    <row r="6654" spans="5:15" x14ac:dyDescent="0.2">
      <c r="E6654" s="16" t="s">
        <v>1383</v>
      </c>
      <c r="F6654" s="22">
        <v>3.3990174048706185</v>
      </c>
      <c r="G6654" s="25">
        <v>0.19417376299816932</v>
      </c>
      <c r="H6654" s="3">
        <f t="shared" si="309"/>
        <v>36.399999999997405</v>
      </c>
      <c r="I6654" s="3">
        <f>MIN(H6654-K6654+L6654,'Power Look Up'!$F$4)</f>
        <v>47.289375017286453</v>
      </c>
      <c r="K6654" s="51">
        <f t="array" ref="K6654">_xlfn.SUM(_xlfn.NORM.DIST($Q$3:$Q$1003,$F6654,$N6654,FALSE)*WindSpeedStep*$R$3:$R$1003)</f>
        <v>12.393607948392628</v>
      </c>
      <c r="L6654" s="51">
        <f t="array" ref="L6654">_xlfn.SUM(_xlfn.NORM.DIST($Q$3:$Q$1003,$F6654,$O6654,FALSE)*WindSpeedStep*$R$3:$R$1003)</f>
        <v>23.282982965681676</v>
      </c>
      <c r="N6654" s="43">
        <f t="shared" si="310"/>
        <v>0.3399017404870619</v>
      </c>
      <c r="O6654" s="43">
        <f t="shared" si="311"/>
        <v>0.66</v>
      </c>
    </row>
    <row r="6655" spans="5:15" x14ac:dyDescent="0.2">
      <c r="E6655" s="16" t="s">
        <v>1384</v>
      </c>
      <c r="F6655" s="22">
        <v>3.2121309035716572</v>
      </c>
      <c r="G6655" s="25">
        <v>0.1836786910969172</v>
      </c>
      <c r="H6655" s="3">
        <f t="shared" si="309"/>
        <v>19.109999999997775</v>
      </c>
      <c r="I6655" s="3">
        <f>MIN(H6655-K6655+L6655,'Power Look Up'!$F$4)</f>
        <v>25.153839103753736</v>
      </c>
      <c r="K6655" s="51">
        <f t="array" ref="K6655">_xlfn.SUM(_xlfn.NORM.DIST($Q$3:$Q$1003,$F6655,$N6655,FALSE)*WindSpeedStep*$R$3:$R$1003)</f>
        <v>7.3545579238939283</v>
      </c>
      <c r="L6655" s="51">
        <f t="array" ref="L6655">_xlfn.SUM(_xlfn.NORM.DIST($Q$3:$Q$1003,$F6655,$O6655,FALSE)*WindSpeedStep*$R$3:$R$1003)</f>
        <v>13.398397027649889</v>
      </c>
      <c r="N6655" s="43">
        <f t="shared" si="310"/>
        <v>0.32121309035716572</v>
      </c>
      <c r="O6655" s="43">
        <f t="shared" si="311"/>
        <v>0.59</v>
      </c>
    </row>
    <row r="6656" spans="5:15" x14ac:dyDescent="0.2">
      <c r="E6656" s="16" t="s">
        <v>1385</v>
      </c>
      <c r="F6656" s="22">
        <v>4.1517766341559046</v>
      </c>
      <c r="G6656" s="25">
        <v>0.16137669702363874</v>
      </c>
      <c r="H6656" s="3">
        <f t="shared" si="309"/>
        <v>107.34999999999519</v>
      </c>
      <c r="I6656" s="3">
        <f>MIN(H6656-K6656+L6656,'Power Look Up'!$F$4)</f>
        <v>121.04051486604263</v>
      </c>
      <c r="K6656" s="51">
        <f t="array" ref="K6656">_xlfn.SUM(_xlfn.NORM.DIST($Q$3:$Q$1003,$F6656,$N6656,FALSE)*WindSpeedStep*$R$3:$R$1003)</f>
        <v>67.530803480208334</v>
      </c>
      <c r="L6656" s="51">
        <f t="array" ref="L6656">_xlfn.SUM(_xlfn.NORM.DIST($Q$3:$Q$1003,$F6656,$O6656,FALSE)*WindSpeedStep*$R$3:$R$1003)</f>
        <v>81.221318346255771</v>
      </c>
      <c r="N6656" s="43">
        <f t="shared" si="310"/>
        <v>0.41517766341559048</v>
      </c>
      <c r="O6656" s="43">
        <f t="shared" si="311"/>
        <v>0.67</v>
      </c>
    </row>
    <row r="6657" spans="5:15" x14ac:dyDescent="0.2">
      <c r="E6657" s="16" t="s">
        <v>1386</v>
      </c>
      <c r="F6657" s="22">
        <v>4.9651098408894763</v>
      </c>
      <c r="G6657" s="25">
        <v>0.12688541043175361</v>
      </c>
      <c r="H6657" s="3">
        <f t="shared" si="309"/>
        <v>196.72999999999331</v>
      </c>
      <c r="I6657" s="3">
        <f>MIN(H6657-K6657+L6657,'Power Look Up'!$F$4)</f>
        <v>198.35687865104273</v>
      </c>
      <c r="K6657" s="51">
        <f t="array" ref="K6657">_xlfn.SUM(_xlfn.NORM.DIST($Q$3:$Q$1003,$F6657,$N6657,FALSE)*WindSpeedStep*$R$3:$R$1003)</f>
        <v>188.96395540686626</v>
      </c>
      <c r="L6657" s="51">
        <f t="array" ref="L6657">_xlfn.SUM(_xlfn.NORM.DIST($Q$3:$Q$1003,$F6657,$O6657,FALSE)*WindSpeedStep*$R$3:$R$1003)</f>
        <v>190.59083405791569</v>
      </c>
      <c r="N6657" s="43">
        <f t="shared" si="310"/>
        <v>0.49651098408894767</v>
      </c>
      <c r="O6657" s="43">
        <f t="shared" si="311"/>
        <v>0.63</v>
      </c>
    </row>
    <row r="6658" spans="5:15" x14ac:dyDescent="0.2">
      <c r="E6658" s="16" t="s">
        <v>1387</v>
      </c>
      <c r="F6658" s="22">
        <v>5.7008121931628857</v>
      </c>
      <c r="G6658" s="25">
        <v>0.12278952126146621</v>
      </c>
      <c r="H6658" s="3">
        <f t="shared" si="309"/>
        <v>313.39999999998753</v>
      </c>
      <c r="I6658" s="3">
        <f>MIN(H6658-K6658+L6658,'Power Look Up'!$F$4)</f>
        <v>316.7053038421999</v>
      </c>
      <c r="K6658" s="51">
        <f t="array" ref="K6658">_xlfn.SUM(_xlfn.NORM.DIST($Q$3:$Q$1003,$F6658,$N6658,FALSE)*WindSpeedStep*$R$3:$R$1003)</f>
        <v>311.63753846556517</v>
      </c>
      <c r="L6658" s="51">
        <f t="array" ref="L6658">_xlfn.SUM(_xlfn.NORM.DIST($Q$3:$Q$1003,$F6658,$O6658,FALSE)*WindSpeedStep*$R$3:$R$1003)</f>
        <v>314.94284230777754</v>
      </c>
      <c r="N6658" s="43">
        <f t="shared" si="310"/>
        <v>0.57008121931628863</v>
      </c>
      <c r="O6658" s="43">
        <f t="shared" si="311"/>
        <v>0.7</v>
      </c>
    </row>
    <row r="6659" spans="5:15" x14ac:dyDescent="0.2">
      <c r="E6659" s="16" t="s">
        <v>1388</v>
      </c>
      <c r="F6659" s="22">
        <v>5.6688679463768912</v>
      </c>
      <c r="G6659" s="25">
        <v>0.17816608352034644</v>
      </c>
      <c r="H6659" s="3">
        <f t="shared" ref="H6659:H6722" si="312">INDEX(PowerArray,MIN(MaximumPowerIndex,ROUND(F6659*100,0)))</f>
        <v>308.53999999998763</v>
      </c>
      <c r="I6659" s="3">
        <f>MIN(H6659-K6659+L6659,'Power Look Up'!$F$4)</f>
        <v>323.56885805329489</v>
      </c>
      <c r="K6659" s="51">
        <f t="array" ref="K6659">_xlfn.SUM(_xlfn.NORM.DIST($Q$3:$Q$1003,$F6659,$N6659,FALSE)*WindSpeedStep*$R$3:$R$1003)</f>
        <v>305.95875721704118</v>
      </c>
      <c r="L6659" s="51">
        <f t="array" ref="L6659">_xlfn.SUM(_xlfn.NORM.DIST($Q$3:$Q$1003,$F6659,$O6659,FALSE)*WindSpeedStep*$R$3:$R$1003)</f>
        <v>320.98761527034844</v>
      </c>
      <c r="N6659" s="43">
        <f t="shared" ref="N6659:N6722" si="313">ReferenceTurbulence*F6659</f>
        <v>0.5668867946376891</v>
      </c>
      <c r="O6659" s="43">
        <f t="shared" ref="O6659:O6722" si="314">F6659*G6659</f>
        <v>1.01</v>
      </c>
    </row>
    <row r="6660" spans="5:15" x14ac:dyDescent="0.2">
      <c r="E6660" s="16" t="s">
        <v>1389</v>
      </c>
      <c r="F6660" s="22">
        <v>5.5230879740009069</v>
      </c>
      <c r="G6660" s="25">
        <v>0.14122534416828608</v>
      </c>
      <c r="H6660" s="3">
        <f t="shared" si="312"/>
        <v>284.23999999998813</v>
      </c>
      <c r="I6660" s="3">
        <f>MIN(H6660-K6660+L6660,'Power Look Up'!$F$4)</f>
        <v>289.44241932518145</v>
      </c>
      <c r="K6660" s="51">
        <f t="array" ref="K6660">_xlfn.SUM(_xlfn.NORM.DIST($Q$3:$Q$1003,$F6660,$N6660,FALSE)*WindSpeedStep*$R$3:$R$1003)</f>
        <v>280.59846855571266</v>
      </c>
      <c r="L6660" s="51">
        <f t="array" ref="L6660">_xlfn.SUM(_xlfn.NORM.DIST($Q$3:$Q$1003,$F6660,$O6660,FALSE)*WindSpeedStep*$R$3:$R$1003)</f>
        <v>285.80088788090598</v>
      </c>
      <c r="N6660" s="43">
        <f t="shared" si="313"/>
        <v>0.55230879740009076</v>
      </c>
      <c r="O6660" s="43">
        <f t="shared" si="314"/>
        <v>0.77999999999999992</v>
      </c>
    </row>
    <row r="6661" spans="5:15" x14ac:dyDescent="0.2">
      <c r="E6661" s="16" t="s">
        <v>1390</v>
      </c>
      <c r="F6661" s="22">
        <v>5.487590278583995</v>
      </c>
      <c r="G6661" s="25">
        <v>0.13120513074926343</v>
      </c>
      <c r="H6661" s="3">
        <f t="shared" si="312"/>
        <v>279.37999999998823</v>
      </c>
      <c r="I6661" s="3">
        <f>MIN(H6661-K6661+L6661,'Power Look Up'!$F$4)</f>
        <v>282.80358195866421</v>
      </c>
      <c r="K6661" s="51">
        <f t="array" ref="K6661">_xlfn.SUM(_xlfn.NORM.DIST($Q$3:$Q$1003,$F6661,$N6661,FALSE)*WindSpeedStep*$R$3:$R$1003)</f>
        <v>274.54760221839234</v>
      </c>
      <c r="L6661" s="51">
        <f t="array" ref="L6661">_xlfn.SUM(_xlfn.NORM.DIST($Q$3:$Q$1003,$F6661,$O6661,FALSE)*WindSpeedStep*$R$3:$R$1003)</f>
        <v>277.97118417706832</v>
      </c>
      <c r="N6661" s="43">
        <f t="shared" si="313"/>
        <v>0.54875902785839947</v>
      </c>
      <c r="O6661" s="43">
        <f t="shared" si="314"/>
        <v>0.72</v>
      </c>
    </row>
    <row r="6662" spans="5:15" x14ac:dyDescent="0.2">
      <c r="E6662" s="16" t="s">
        <v>1391</v>
      </c>
      <c r="F6662" s="22">
        <v>5.4273404998584578</v>
      </c>
      <c r="G6662" s="25">
        <v>0.23215790496889963</v>
      </c>
      <c r="H6662" s="3">
        <f t="shared" si="312"/>
        <v>269.65999999998843</v>
      </c>
      <c r="I6662" s="3">
        <f>MIN(H6662-K6662+L6662,'Power Look Up'!$F$4)</f>
        <v>297.93102893409497</v>
      </c>
      <c r="K6662" s="51">
        <f t="array" ref="K6662">_xlfn.SUM(_xlfn.NORM.DIST($Q$3:$Q$1003,$F6662,$N6662,FALSE)*WindSpeedStep*$R$3:$R$1003)</f>
        <v>264.3743937654146</v>
      </c>
      <c r="L6662" s="51">
        <f t="array" ref="L6662">_xlfn.SUM(_xlfn.NORM.DIST($Q$3:$Q$1003,$F6662,$O6662,FALSE)*WindSpeedStep*$R$3:$R$1003)</f>
        <v>292.64542269952113</v>
      </c>
      <c r="N6662" s="43">
        <f t="shared" si="313"/>
        <v>0.54273404998584585</v>
      </c>
      <c r="O6662" s="43">
        <f t="shared" si="314"/>
        <v>1.26</v>
      </c>
    </row>
    <row r="6663" spans="5:15" x14ac:dyDescent="0.2">
      <c r="E6663" s="16" t="s">
        <v>1392</v>
      </c>
      <c r="F6663" s="22">
        <v>8.7603838507435725</v>
      </c>
      <c r="G6663" s="25">
        <v>0.16780086638272454</v>
      </c>
      <c r="H6663" s="3">
        <f t="shared" si="312"/>
        <v>1167.9199999999478</v>
      </c>
      <c r="I6663" s="3">
        <f>MIN(H6663-K6663+L6663,'Power Look Up'!$F$4)</f>
        <v>1181.4872841074068</v>
      </c>
      <c r="K6663" s="51">
        <f t="array" ref="K6663">_xlfn.SUM(_xlfn.NORM.DIST($Q$3:$Q$1003,$F6663,$N6663,FALSE)*WindSpeedStep*$R$3:$R$1003)</f>
        <v>1167.7831343257428</v>
      </c>
      <c r="L6663" s="51">
        <f t="array" ref="L6663">_xlfn.SUM(_xlfn.NORM.DIST($Q$3:$Q$1003,$F6663,$O6663,FALSE)*WindSpeedStep*$R$3:$R$1003)</f>
        <v>1181.3504184332019</v>
      </c>
      <c r="N6663" s="43">
        <f t="shared" si="313"/>
        <v>0.87603838507435727</v>
      </c>
      <c r="O6663" s="43">
        <f t="shared" si="314"/>
        <v>1.4700000000000002</v>
      </c>
    </row>
    <row r="6664" spans="5:15" x14ac:dyDescent="0.2">
      <c r="E6664" s="16" t="s">
        <v>1393</v>
      </c>
      <c r="F6664" s="22">
        <v>10.632153284362808</v>
      </c>
      <c r="G6664" s="25">
        <v>4.3264989480215919E-2</v>
      </c>
      <c r="H6664" s="3">
        <f t="shared" si="312"/>
        <v>1805.2099999999514</v>
      </c>
      <c r="I6664" s="3">
        <f>MIN(H6664-K6664+L6664,'Power Look Up'!$F$4)</f>
        <v>1897.163943836523</v>
      </c>
      <c r="K6664" s="51">
        <f t="array" ref="K6664">_xlfn.SUM(_xlfn.NORM.DIST($Q$3:$Q$1003,$F6664,$N6664,FALSE)*WindSpeedStep*$R$3:$R$1003)</f>
        <v>1797.0604607682781</v>
      </c>
      <c r="L6664" s="51">
        <f t="array" ref="L6664">_xlfn.SUM(_xlfn.NORM.DIST($Q$3:$Q$1003,$F6664,$O6664,FALSE)*WindSpeedStep*$R$3:$R$1003)</f>
        <v>1889.0144046048497</v>
      </c>
      <c r="N6664" s="43">
        <f t="shared" si="313"/>
        <v>1.0632153284362809</v>
      </c>
      <c r="O6664" s="43">
        <f t="shared" si="314"/>
        <v>0.46</v>
      </c>
    </row>
    <row r="6665" spans="5:15" x14ac:dyDescent="0.2">
      <c r="E6665" s="16" t="s">
        <v>1394</v>
      </c>
      <c r="F6665" s="22">
        <v>9.8950694167182967</v>
      </c>
      <c r="G6665" s="25">
        <v>3.1328734235682769E-2</v>
      </c>
      <c r="H6665" s="3">
        <f t="shared" si="312"/>
        <v>1598.8999999999364</v>
      </c>
      <c r="I6665" s="3">
        <f>MIN(H6665-K6665+L6665,'Power Look Up'!$F$4)</f>
        <v>1644.1547354772633</v>
      </c>
      <c r="K6665" s="51">
        <f t="array" ref="K6665">_xlfn.SUM(_xlfn.NORM.DIST($Q$3:$Q$1003,$F6665,$N6665,FALSE)*WindSpeedStep*$R$3:$R$1003)</f>
        <v>1589.9002373581916</v>
      </c>
      <c r="L6665" s="51">
        <f t="array" ref="L6665">_xlfn.SUM(_xlfn.NORM.DIST($Q$3:$Q$1003,$F6665,$O6665,FALSE)*WindSpeedStep*$R$3:$R$1003)</f>
        <v>1635.1549728355185</v>
      </c>
      <c r="N6665" s="43">
        <f t="shared" si="313"/>
        <v>0.98950694167182973</v>
      </c>
      <c r="O6665" s="43">
        <f t="shared" si="314"/>
        <v>0.31000000000000005</v>
      </c>
    </row>
    <row r="6666" spans="5:15" x14ac:dyDescent="0.2">
      <c r="E6666" s="16" t="s">
        <v>1395</v>
      </c>
      <c r="F6666" s="22">
        <v>10.155844330732409</v>
      </c>
      <c r="G6666" s="25">
        <v>2.7570332006044768E-2</v>
      </c>
      <c r="H6666" s="3">
        <f t="shared" si="312"/>
        <v>1679.7199999999541</v>
      </c>
      <c r="I6666" s="3">
        <f>MIN(H6666-K6666+L6666,'Power Look Up'!$F$4)</f>
        <v>1748.3055227444781</v>
      </c>
      <c r="K6666" s="51">
        <f t="array" ref="K6666">_xlfn.SUM(_xlfn.NORM.DIST($Q$3:$Q$1003,$F6666,$N6666,FALSE)*WindSpeedStep*$R$3:$R$1003)</f>
        <v>1672.3359575821855</v>
      </c>
      <c r="L6666" s="51">
        <f t="array" ref="L6666">_xlfn.SUM(_xlfn.NORM.DIST($Q$3:$Q$1003,$F6666,$O6666,FALSE)*WindSpeedStep*$R$3:$R$1003)</f>
        <v>1740.9214803267096</v>
      </c>
      <c r="N6666" s="43">
        <f t="shared" si="313"/>
        <v>1.0155844330732409</v>
      </c>
      <c r="O6666" s="43">
        <f t="shared" si="314"/>
        <v>0.28000000000000003</v>
      </c>
    </row>
    <row r="6667" spans="5:15" x14ac:dyDescent="0.2">
      <c r="E6667" s="16" t="s">
        <v>1396</v>
      </c>
      <c r="F6667" s="22">
        <v>9.6539861469336756</v>
      </c>
      <c r="G6667" s="25">
        <v>3.8326137449194532E-2</v>
      </c>
      <c r="H6667" s="3">
        <f t="shared" si="312"/>
        <v>1503.6499999999385</v>
      </c>
      <c r="I6667" s="3">
        <f>MIN(H6667-K6667+L6667,'Power Look Up'!$F$4)</f>
        <v>1525.8461414991893</v>
      </c>
      <c r="K6667" s="51">
        <f t="array" ref="K6667">_xlfn.SUM(_xlfn.NORM.DIST($Q$3:$Q$1003,$F6667,$N6667,FALSE)*WindSpeedStep*$R$3:$R$1003)</f>
        <v>1506.4391032854899</v>
      </c>
      <c r="L6667" s="51">
        <f t="array" ref="L6667">_xlfn.SUM(_xlfn.NORM.DIST($Q$3:$Q$1003,$F6667,$O6667,FALSE)*WindSpeedStep*$R$3:$R$1003)</f>
        <v>1528.6352447847407</v>
      </c>
      <c r="N6667" s="43">
        <f t="shared" si="313"/>
        <v>0.96539861469336763</v>
      </c>
      <c r="O6667" s="43">
        <f t="shared" si="314"/>
        <v>0.37</v>
      </c>
    </row>
    <row r="6668" spans="5:15" x14ac:dyDescent="0.2">
      <c r="E6668" s="16" t="s">
        <v>1397</v>
      </c>
      <c r="F6668" s="22">
        <v>8.91185516223549</v>
      </c>
      <c r="G6668" s="25">
        <v>4.7128234509440266E-2</v>
      </c>
      <c r="H6668" s="3">
        <f t="shared" si="312"/>
        <v>1222.9699999999466</v>
      </c>
      <c r="I6668" s="3">
        <f>MIN(H6668-K6668+L6668,'Power Look Up'!$F$4)</f>
        <v>1205.5074920419909</v>
      </c>
      <c r="K6668" s="51">
        <f t="array" ref="K6668">_xlfn.SUM(_xlfn.NORM.DIST($Q$3:$Q$1003,$F6668,$N6668,FALSE)*WindSpeedStep*$R$3:$R$1003)</f>
        <v>1225.8309121037589</v>
      </c>
      <c r="L6668" s="51">
        <f t="array" ref="L6668">_xlfn.SUM(_xlfn.NORM.DIST($Q$3:$Q$1003,$F6668,$O6668,FALSE)*WindSpeedStep*$R$3:$R$1003)</f>
        <v>1208.3684041458032</v>
      </c>
      <c r="N6668" s="43">
        <f t="shared" si="313"/>
        <v>0.89118551622354902</v>
      </c>
      <c r="O6668" s="43">
        <f t="shared" si="314"/>
        <v>0.42</v>
      </c>
    </row>
    <row r="6669" spans="5:15" x14ac:dyDescent="0.2">
      <c r="E6669" s="16" t="s">
        <v>1398</v>
      </c>
      <c r="F6669" s="22">
        <v>8.612076523287957</v>
      </c>
      <c r="G6669" s="25">
        <v>3.9479444833148476E-2</v>
      </c>
      <c r="H6669" s="3">
        <f t="shared" si="312"/>
        <v>1112.869999999949</v>
      </c>
      <c r="I6669" s="3">
        <f>MIN(H6669-K6669+L6669,'Power Look Up'!$F$4)</f>
        <v>1089.9034809883588</v>
      </c>
      <c r="K6669" s="51">
        <f t="array" ref="K6669">_xlfn.SUM(_xlfn.NORM.DIST($Q$3:$Q$1003,$F6669,$N6669,FALSE)*WindSpeedStep*$R$3:$R$1003)</f>
        <v>1111.6589760897084</v>
      </c>
      <c r="L6669" s="51">
        <f t="array" ref="L6669">_xlfn.SUM(_xlfn.NORM.DIST($Q$3:$Q$1003,$F6669,$O6669,FALSE)*WindSpeedStep*$R$3:$R$1003)</f>
        <v>1088.6924570781182</v>
      </c>
      <c r="N6669" s="43">
        <f t="shared" si="313"/>
        <v>0.8612076523287957</v>
      </c>
      <c r="O6669" s="43">
        <f t="shared" si="314"/>
        <v>0.34</v>
      </c>
    </row>
    <row r="6670" spans="5:15" x14ac:dyDescent="0.2">
      <c r="E6670" s="16" t="s">
        <v>1399</v>
      </c>
      <c r="F6670" s="22">
        <v>8.7563296810606914</v>
      </c>
      <c r="G6670" s="25">
        <v>2.8550775165618984E-2</v>
      </c>
      <c r="H6670" s="3">
        <f t="shared" si="312"/>
        <v>1167.9199999999478</v>
      </c>
      <c r="I6670" s="3">
        <f>MIN(H6670-K6670+L6670,'Power Look Up'!$F$4)</f>
        <v>1142.6096952049959</v>
      </c>
      <c r="K6670" s="51">
        <f t="array" ref="K6670">_xlfn.SUM(_xlfn.NORM.DIST($Q$3:$Q$1003,$F6670,$N6670,FALSE)*WindSpeedStep*$R$3:$R$1003)</f>
        <v>1166.2379924367169</v>
      </c>
      <c r="L6670" s="51">
        <f t="array" ref="L6670">_xlfn.SUM(_xlfn.NORM.DIST($Q$3:$Q$1003,$F6670,$O6670,FALSE)*WindSpeedStep*$R$3:$R$1003)</f>
        <v>1140.927687641765</v>
      </c>
      <c r="N6670" s="43">
        <f t="shared" si="313"/>
        <v>0.87563296810606916</v>
      </c>
      <c r="O6670" s="43">
        <f t="shared" si="314"/>
        <v>0.25</v>
      </c>
    </row>
    <row r="6671" spans="5:15" x14ac:dyDescent="0.2">
      <c r="E6671" s="16" t="s">
        <v>1400</v>
      </c>
      <c r="F6671" s="22">
        <v>8.2166301242620428</v>
      </c>
      <c r="G6671" s="25">
        <v>4.5030626230510851E-2</v>
      </c>
      <c r="H6671" s="3">
        <f t="shared" si="312"/>
        <v>969.73999999995203</v>
      </c>
      <c r="I6671" s="3">
        <f>MIN(H6671-K6671+L6671,'Power Look Up'!$F$4)</f>
        <v>949.05799420822893</v>
      </c>
      <c r="K6671" s="51">
        <f t="array" ref="K6671">_xlfn.SUM(_xlfn.NORM.DIST($Q$3:$Q$1003,$F6671,$N6671,FALSE)*WindSpeedStep*$R$3:$R$1003)</f>
        <v>967.58123605052413</v>
      </c>
      <c r="L6671" s="51">
        <f t="array" ref="L6671">_xlfn.SUM(_xlfn.NORM.DIST($Q$3:$Q$1003,$F6671,$O6671,FALSE)*WindSpeedStep*$R$3:$R$1003)</f>
        <v>946.89923025880103</v>
      </c>
      <c r="N6671" s="43">
        <f t="shared" si="313"/>
        <v>0.82166301242620432</v>
      </c>
      <c r="O6671" s="43">
        <f t="shared" si="314"/>
        <v>0.37</v>
      </c>
    </row>
    <row r="6672" spans="5:15" x14ac:dyDescent="0.2">
      <c r="E6672" s="16" t="s">
        <v>1401</v>
      </c>
      <c r="F6672" s="22">
        <v>7.5466900751847144</v>
      </c>
      <c r="G6672" s="25">
        <v>3.1802021496705718E-2</v>
      </c>
      <c r="H6672" s="3">
        <f t="shared" si="312"/>
        <v>753.54999999996494</v>
      </c>
      <c r="I6672" s="3">
        <f>MIN(H6672-K6672+L6672,'Power Look Up'!$F$4)</f>
        <v>736.0266870962696</v>
      </c>
      <c r="K6672" s="51">
        <f t="array" ref="K6672">_xlfn.SUM(_xlfn.NORM.DIST($Q$3:$Q$1003,$F6672,$N6672,FALSE)*WindSpeedStep*$R$3:$R$1003)</f>
        <v>748.36084367573949</v>
      </c>
      <c r="L6672" s="51">
        <f t="array" ref="L6672">_xlfn.SUM(_xlfn.NORM.DIST($Q$3:$Q$1003,$F6672,$O6672,FALSE)*WindSpeedStep*$R$3:$R$1003)</f>
        <v>730.83753077204415</v>
      </c>
      <c r="N6672" s="43">
        <f t="shared" si="313"/>
        <v>0.75466900751847144</v>
      </c>
      <c r="O6672" s="43">
        <f t="shared" si="314"/>
        <v>0.23999999999999996</v>
      </c>
    </row>
    <row r="6673" spans="5:15" x14ac:dyDescent="0.2">
      <c r="E6673" s="16" t="s">
        <v>1402</v>
      </c>
      <c r="F6673" s="22">
        <v>7.0868651051237137</v>
      </c>
      <c r="G6673" s="25">
        <v>3.6687589807801381E-2</v>
      </c>
      <c r="H6673" s="3">
        <f t="shared" si="312"/>
        <v>615.08999999996786</v>
      </c>
      <c r="I6673" s="3">
        <f>MIN(H6673-K6673+L6673,'Power Look Up'!$F$4)</f>
        <v>598.56358258316016</v>
      </c>
      <c r="K6673" s="51">
        <f t="array" ref="K6673">_xlfn.SUM(_xlfn.NORM.DIST($Q$3:$Q$1003,$F6673,$N6673,FALSE)*WindSpeedStep*$R$3:$R$1003)</f>
        <v>617.34049224702062</v>
      </c>
      <c r="L6673" s="51">
        <f t="array" ref="L6673">_xlfn.SUM(_xlfn.NORM.DIST($Q$3:$Q$1003,$F6673,$O6673,FALSE)*WindSpeedStep*$R$3:$R$1003)</f>
        <v>600.81407483021292</v>
      </c>
      <c r="N6673" s="43">
        <f t="shared" si="313"/>
        <v>0.70868651051237141</v>
      </c>
      <c r="O6673" s="43">
        <f t="shared" si="314"/>
        <v>0.26</v>
      </c>
    </row>
    <row r="6674" spans="5:15" x14ac:dyDescent="0.2">
      <c r="E6674" s="16" t="s">
        <v>1403</v>
      </c>
      <c r="F6674" s="22">
        <v>7.7370775289120903</v>
      </c>
      <c r="G6674" s="25">
        <v>7.2378749974700285E-2</v>
      </c>
      <c r="H6674" s="3">
        <f t="shared" si="312"/>
        <v>810.73999999996374</v>
      </c>
      <c r="I6674" s="3">
        <f>MIN(H6674-K6674+L6674,'Power Look Up'!$F$4)</f>
        <v>800.1255148653164</v>
      </c>
      <c r="K6674" s="51">
        <f t="array" ref="K6674">_xlfn.SUM(_xlfn.NORM.DIST($Q$3:$Q$1003,$F6674,$N6674,FALSE)*WindSpeedStep*$R$3:$R$1003)</f>
        <v>807.23080836899453</v>
      </c>
      <c r="L6674" s="51">
        <f t="array" ref="L6674">_xlfn.SUM(_xlfn.NORM.DIST($Q$3:$Q$1003,$F6674,$O6674,FALSE)*WindSpeedStep*$R$3:$R$1003)</f>
        <v>796.61632323434719</v>
      </c>
      <c r="N6674" s="43">
        <f t="shared" si="313"/>
        <v>0.77370775289120908</v>
      </c>
      <c r="O6674" s="43">
        <f t="shared" si="314"/>
        <v>0.56000000000000005</v>
      </c>
    </row>
    <row r="6675" spans="5:15" x14ac:dyDescent="0.2">
      <c r="E6675" s="16" t="s">
        <v>1404</v>
      </c>
      <c r="F6675" s="22">
        <v>8.3816032191517635</v>
      </c>
      <c r="G6675" s="25">
        <v>3.4599585833096573E-2</v>
      </c>
      <c r="H6675" s="3">
        <f t="shared" si="312"/>
        <v>1028.4599999999507</v>
      </c>
      <c r="I6675" s="3">
        <f>MIN(H6675-K6675+L6675,'Power Look Up'!$F$4)</f>
        <v>1005.2151861616974</v>
      </c>
      <c r="K6675" s="51">
        <f t="array" ref="K6675">_xlfn.SUM(_xlfn.NORM.DIST($Q$3:$Q$1003,$F6675,$N6675,FALSE)*WindSpeedStep*$R$3:$R$1003)</f>
        <v>1026.5389877784869</v>
      </c>
      <c r="L6675" s="51">
        <f t="array" ref="L6675">_xlfn.SUM(_xlfn.NORM.DIST($Q$3:$Q$1003,$F6675,$O6675,FALSE)*WindSpeedStep*$R$3:$R$1003)</f>
        <v>1003.2941739402336</v>
      </c>
      <c r="N6675" s="43">
        <f t="shared" si="313"/>
        <v>0.83816032191517642</v>
      </c>
      <c r="O6675" s="43">
        <f t="shared" si="314"/>
        <v>0.28999999999999998</v>
      </c>
    </row>
    <row r="6676" spans="5:15" x14ac:dyDescent="0.2">
      <c r="E6676" s="16" t="s">
        <v>1405</v>
      </c>
      <c r="F6676" s="22">
        <v>7.7710178514289572</v>
      </c>
      <c r="G6676" s="25">
        <v>4.5039145024694673E-2</v>
      </c>
      <c r="H6676" s="3">
        <f t="shared" si="312"/>
        <v>819.76999999996349</v>
      </c>
      <c r="I6676" s="3">
        <f>MIN(H6676-K6676+L6676,'Power Look Up'!$F$4)</f>
        <v>801.92003387688874</v>
      </c>
      <c r="K6676" s="51">
        <f t="array" ref="K6676">_xlfn.SUM(_xlfn.NORM.DIST($Q$3:$Q$1003,$F6676,$N6676,FALSE)*WindSpeedStep*$R$3:$R$1003)</f>
        <v>818.01354375862536</v>
      </c>
      <c r="L6676" s="51">
        <f t="array" ref="L6676">_xlfn.SUM(_xlfn.NORM.DIST($Q$3:$Q$1003,$F6676,$O6676,FALSE)*WindSpeedStep*$R$3:$R$1003)</f>
        <v>800.16357763555061</v>
      </c>
      <c r="N6676" s="43">
        <f t="shared" si="313"/>
        <v>0.77710178514289574</v>
      </c>
      <c r="O6676" s="43">
        <f t="shared" si="314"/>
        <v>0.35</v>
      </c>
    </row>
    <row r="6677" spans="5:15" x14ac:dyDescent="0.2">
      <c r="E6677" s="16" t="s">
        <v>1406</v>
      </c>
      <c r="F6677" s="22">
        <v>8.0726614433907571</v>
      </c>
      <c r="G6677" s="25">
        <v>5.4504948967014646E-2</v>
      </c>
      <c r="H6677" s="3">
        <f t="shared" si="312"/>
        <v>914.68999999995322</v>
      </c>
      <c r="I6677" s="3">
        <f>MIN(H6677-K6677+L6677,'Power Look Up'!$F$4)</f>
        <v>897.17851166636115</v>
      </c>
      <c r="K6677" s="51">
        <f t="array" ref="K6677">_xlfn.SUM(_xlfn.NORM.DIST($Q$3:$Q$1003,$F6677,$N6677,FALSE)*WindSpeedStep*$R$3:$R$1003)</f>
        <v>917.65959294076094</v>
      </c>
      <c r="L6677" s="51">
        <f t="array" ref="L6677">_xlfn.SUM(_xlfn.NORM.DIST($Q$3:$Q$1003,$F6677,$O6677,FALSE)*WindSpeedStep*$R$3:$R$1003)</f>
        <v>900.14810460716888</v>
      </c>
      <c r="N6677" s="43">
        <f t="shared" si="313"/>
        <v>0.80726614433907573</v>
      </c>
      <c r="O6677" s="43">
        <f t="shared" si="314"/>
        <v>0.44</v>
      </c>
    </row>
    <row r="6678" spans="5:15" x14ac:dyDescent="0.2">
      <c r="E6678" s="16" t="s">
        <v>1407</v>
      </c>
      <c r="F6678" s="22">
        <v>8.2629389350649163</v>
      </c>
      <c r="G6678" s="25">
        <v>3.0255578791595648E-2</v>
      </c>
      <c r="H6678" s="3">
        <f t="shared" si="312"/>
        <v>984.41999999995164</v>
      </c>
      <c r="I6678" s="3">
        <f>MIN(H6678-K6678+L6678,'Power Look Up'!$F$4)</f>
        <v>960.79332452292692</v>
      </c>
      <c r="K6678" s="51">
        <f t="array" ref="K6678">_xlfn.SUM(_xlfn.NORM.DIST($Q$3:$Q$1003,$F6678,$N6678,FALSE)*WindSpeedStep*$R$3:$R$1003)</f>
        <v>983.94827991859495</v>
      </c>
      <c r="L6678" s="51">
        <f t="array" ref="L6678">_xlfn.SUM(_xlfn.NORM.DIST($Q$3:$Q$1003,$F6678,$O6678,FALSE)*WindSpeedStep*$R$3:$R$1003)</f>
        <v>960.32160444157023</v>
      </c>
      <c r="N6678" s="43">
        <f t="shared" si="313"/>
        <v>0.82629389350649163</v>
      </c>
      <c r="O6678" s="43">
        <f t="shared" si="314"/>
        <v>0.25</v>
      </c>
    </row>
    <row r="6679" spans="5:15" x14ac:dyDescent="0.2">
      <c r="E6679" s="16" t="s">
        <v>1408</v>
      </c>
      <c r="F6679" s="22">
        <v>8.3144945428139696</v>
      </c>
      <c r="G6679" s="25">
        <v>2.2851659715648346E-2</v>
      </c>
      <c r="H6679" s="3">
        <f t="shared" si="312"/>
        <v>1002.7699999999513</v>
      </c>
      <c r="I6679" s="3">
        <f>MIN(H6679-K6679+L6679,'Power Look Up'!$F$4)</f>
        <v>978.47486949567849</v>
      </c>
      <c r="K6679" s="51">
        <f t="array" ref="K6679">_xlfn.SUM(_xlfn.NORM.DIST($Q$3:$Q$1003,$F6679,$N6679,FALSE)*WindSpeedStep*$R$3:$R$1003)</f>
        <v>1002.3398839595868</v>
      </c>
      <c r="L6679" s="51">
        <f t="array" ref="L6679">_xlfn.SUM(_xlfn.NORM.DIST($Q$3:$Q$1003,$F6679,$O6679,FALSE)*WindSpeedStep*$R$3:$R$1003)</f>
        <v>978.04475345531398</v>
      </c>
      <c r="N6679" s="43">
        <f t="shared" si="313"/>
        <v>0.83144945428139705</v>
      </c>
      <c r="O6679" s="43">
        <f t="shared" si="314"/>
        <v>0.19</v>
      </c>
    </row>
    <row r="6680" spans="5:15" x14ac:dyDescent="0.2">
      <c r="E6680" s="16" t="s">
        <v>1409</v>
      </c>
      <c r="F6680" s="22">
        <v>7.770410366566832</v>
      </c>
      <c r="G6680" s="25">
        <v>4.8903466107143814E-2</v>
      </c>
      <c r="H6680" s="3">
        <f t="shared" si="312"/>
        <v>819.76999999996349</v>
      </c>
      <c r="I6680" s="3">
        <f>MIN(H6680-K6680+L6680,'Power Look Up'!$F$4)</f>
        <v>802.72976075455654</v>
      </c>
      <c r="K6680" s="51">
        <f t="array" ref="K6680">_xlfn.SUM(_xlfn.NORM.DIST($Q$3:$Q$1003,$F6680,$N6680,FALSE)*WindSpeedStep*$R$3:$R$1003)</f>
        <v>817.81978064008285</v>
      </c>
      <c r="L6680" s="51">
        <f t="array" ref="L6680">_xlfn.SUM(_xlfn.NORM.DIST($Q$3:$Q$1003,$F6680,$O6680,FALSE)*WindSpeedStep*$R$3:$R$1003)</f>
        <v>800.7795413946759</v>
      </c>
      <c r="N6680" s="43">
        <f t="shared" si="313"/>
        <v>0.77704103665668323</v>
      </c>
      <c r="O6680" s="43">
        <f t="shared" si="314"/>
        <v>0.38</v>
      </c>
    </row>
    <row r="6681" spans="5:15" x14ac:dyDescent="0.2">
      <c r="E6681" s="16" t="s">
        <v>1410</v>
      </c>
      <c r="F6681" s="22">
        <v>7.5709419474474231</v>
      </c>
      <c r="G6681" s="25">
        <v>4.3587707089903255E-2</v>
      </c>
      <c r="H6681" s="3">
        <f t="shared" si="312"/>
        <v>759.56999999996481</v>
      </c>
      <c r="I6681" s="3">
        <f>MIN(H6681-K6681+L6681,'Power Look Up'!$F$4)</f>
        <v>742.99411833801435</v>
      </c>
      <c r="K6681" s="51">
        <f t="array" ref="K6681">_xlfn.SUM(_xlfn.NORM.DIST($Q$3:$Q$1003,$F6681,$N6681,FALSE)*WindSpeedStep*$R$3:$R$1003)</f>
        <v>755.70776370372369</v>
      </c>
      <c r="L6681" s="51">
        <f t="array" ref="L6681">_xlfn.SUM(_xlfn.NORM.DIST($Q$3:$Q$1003,$F6681,$O6681,FALSE)*WindSpeedStep*$R$3:$R$1003)</f>
        <v>739.13188204177322</v>
      </c>
      <c r="N6681" s="43">
        <f t="shared" si="313"/>
        <v>0.75709419474474238</v>
      </c>
      <c r="O6681" s="43">
        <f t="shared" si="314"/>
        <v>0.33</v>
      </c>
    </row>
    <row r="6682" spans="5:15" x14ac:dyDescent="0.2">
      <c r="E6682" s="16" t="s">
        <v>1411</v>
      </c>
      <c r="F6682" s="22">
        <v>8.1058077122005692</v>
      </c>
      <c r="G6682" s="25">
        <v>2.7141033665141593E-2</v>
      </c>
      <c r="H6682" s="3">
        <f t="shared" si="312"/>
        <v>929.36999999995282</v>
      </c>
      <c r="I6682" s="3">
        <f>MIN(H6682-K6682+L6682,'Power Look Up'!$F$4)</f>
        <v>905.22939257060045</v>
      </c>
      <c r="K6682" s="51">
        <f t="array" ref="K6682">_xlfn.SUM(_xlfn.NORM.DIST($Q$3:$Q$1003,$F6682,$N6682,FALSE)*WindSpeedStep*$R$3:$R$1003)</f>
        <v>929.02148898486644</v>
      </c>
      <c r="L6682" s="51">
        <f t="array" ref="L6682">_xlfn.SUM(_xlfn.NORM.DIST($Q$3:$Q$1003,$F6682,$O6682,FALSE)*WindSpeedStep*$R$3:$R$1003)</f>
        <v>904.88088155551407</v>
      </c>
      <c r="N6682" s="43">
        <f t="shared" si="313"/>
        <v>0.81058077122005701</v>
      </c>
      <c r="O6682" s="43">
        <f t="shared" si="314"/>
        <v>0.22</v>
      </c>
    </row>
    <row r="6683" spans="5:15" x14ac:dyDescent="0.2">
      <c r="E6683" s="16" t="s">
        <v>1412</v>
      </c>
      <c r="F6683" s="22">
        <v>8.609166844589808</v>
      </c>
      <c r="G6683" s="25">
        <v>2.3231051692961958E-2</v>
      </c>
      <c r="H6683" s="3">
        <f t="shared" si="312"/>
        <v>1112.869999999949</v>
      </c>
      <c r="I6683" s="3">
        <f>MIN(H6683-K6683+L6683,'Power Look Up'!$F$4)</f>
        <v>1087.6434682762329</v>
      </c>
      <c r="K6683" s="51">
        <f t="array" ref="K6683">_xlfn.SUM(_xlfn.NORM.DIST($Q$3:$Q$1003,$F6683,$N6683,FALSE)*WindSpeedStep*$R$3:$R$1003)</f>
        <v>1110.5670841491794</v>
      </c>
      <c r="L6683" s="51">
        <f t="array" ref="L6683">_xlfn.SUM(_xlfn.NORM.DIST($Q$3:$Q$1003,$F6683,$O6683,FALSE)*WindSpeedStep*$R$3:$R$1003)</f>
        <v>1085.3405524254633</v>
      </c>
      <c r="N6683" s="43">
        <f t="shared" si="313"/>
        <v>0.86091668445898084</v>
      </c>
      <c r="O6683" s="43">
        <f t="shared" si="314"/>
        <v>0.2</v>
      </c>
    </row>
    <row r="6684" spans="5:15" x14ac:dyDescent="0.2">
      <c r="E6684" s="16" t="s">
        <v>1413</v>
      </c>
      <c r="F6684" s="22">
        <v>8.68322199662631</v>
      </c>
      <c r="G6684" s="25">
        <v>2.6487863616680749E-2</v>
      </c>
      <c r="H6684" s="3">
        <f t="shared" si="312"/>
        <v>1138.5599999999483</v>
      </c>
      <c r="I6684" s="3">
        <f>MIN(H6684-K6684+L6684,'Power Look Up'!$F$4)</f>
        <v>1113.0852741318481</v>
      </c>
      <c r="K6684" s="51">
        <f t="array" ref="K6684">_xlfn.SUM(_xlfn.NORM.DIST($Q$3:$Q$1003,$F6684,$N6684,FALSE)*WindSpeedStep*$R$3:$R$1003)</f>
        <v>1138.4737738387394</v>
      </c>
      <c r="L6684" s="51">
        <f t="array" ref="L6684">_xlfn.SUM(_xlfn.NORM.DIST($Q$3:$Q$1003,$F6684,$O6684,FALSE)*WindSpeedStep*$R$3:$R$1003)</f>
        <v>1112.9990479706391</v>
      </c>
      <c r="N6684" s="43">
        <f t="shared" si="313"/>
        <v>0.86832219966263102</v>
      </c>
      <c r="O6684" s="43">
        <f t="shared" si="314"/>
        <v>0.23</v>
      </c>
    </row>
    <row r="6685" spans="5:15" x14ac:dyDescent="0.2">
      <c r="E6685" s="16" t="s">
        <v>1414</v>
      </c>
      <c r="F6685" s="22">
        <v>9.1355838700629874</v>
      </c>
      <c r="G6685" s="25">
        <v>2.8460140446196502E-2</v>
      </c>
      <c r="H6685" s="3">
        <f t="shared" si="312"/>
        <v>1309.3399999999426</v>
      </c>
      <c r="I6685" s="3">
        <f>MIN(H6685-K6685+L6685,'Power Look Up'!$F$4)</f>
        <v>1292.9360529783039</v>
      </c>
      <c r="K6685" s="51">
        <f t="array" ref="K6685">_xlfn.SUM(_xlfn.NORM.DIST($Q$3:$Q$1003,$F6685,$N6685,FALSE)*WindSpeedStep*$R$3:$R$1003)</f>
        <v>1312.0769315016794</v>
      </c>
      <c r="L6685" s="51">
        <f t="array" ref="L6685">_xlfn.SUM(_xlfn.NORM.DIST($Q$3:$Q$1003,$F6685,$O6685,FALSE)*WindSpeedStep*$R$3:$R$1003)</f>
        <v>1295.6729844800407</v>
      </c>
      <c r="N6685" s="43">
        <f t="shared" si="313"/>
        <v>0.91355838700629877</v>
      </c>
      <c r="O6685" s="43">
        <f t="shared" si="314"/>
        <v>0.26</v>
      </c>
    </row>
    <row r="6686" spans="5:15" x14ac:dyDescent="0.2">
      <c r="E6686" s="16" t="s">
        <v>1415</v>
      </c>
      <c r="F6686" s="22">
        <v>9.0437612818175239</v>
      </c>
      <c r="G6686" s="25">
        <v>2.3220427149288521E-2</v>
      </c>
      <c r="H6686" s="3">
        <f t="shared" si="312"/>
        <v>1271.2399999999434</v>
      </c>
      <c r="I6686" s="3">
        <f>MIN(H6686-K6686+L6686,'Power Look Up'!$F$4)</f>
        <v>1248.8322704790228</v>
      </c>
      <c r="K6686" s="51">
        <f t="array" ref="K6686">_xlfn.SUM(_xlfn.NORM.DIST($Q$3:$Q$1003,$F6686,$N6686,FALSE)*WindSpeedStep*$R$3:$R$1003)</f>
        <v>1276.6786015318057</v>
      </c>
      <c r="L6686" s="51">
        <f t="array" ref="L6686">_xlfn.SUM(_xlfn.NORM.DIST($Q$3:$Q$1003,$F6686,$O6686,FALSE)*WindSpeedStep*$R$3:$R$1003)</f>
        <v>1254.2708720108851</v>
      </c>
      <c r="N6686" s="43">
        <f t="shared" si="313"/>
        <v>0.90437612818175239</v>
      </c>
      <c r="O6686" s="43">
        <f t="shared" si="314"/>
        <v>0.21</v>
      </c>
    </row>
    <row r="6687" spans="5:15" x14ac:dyDescent="0.2">
      <c r="E6687" s="16" t="s">
        <v>1416</v>
      </c>
      <c r="F6687" s="22">
        <v>8.8470583713927713</v>
      </c>
      <c r="G6687" s="25">
        <v>2.5997341754148692E-2</v>
      </c>
      <c r="H6687" s="3">
        <f t="shared" si="312"/>
        <v>1200.9499999999471</v>
      </c>
      <c r="I6687" s="3">
        <f>MIN(H6687-K6687+L6687,'Power Look Up'!$F$4)</f>
        <v>1175.2847418626</v>
      </c>
      <c r="K6687" s="51">
        <f t="array" ref="K6687">_xlfn.SUM(_xlfn.NORM.DIST($Q$3:$Q$1003,$F6687,$N6687,FALSE)*WindSpeedStep*$R$3:$R$1003)</f>
        <v>1200.9325400043795</v>
      </c>
      <c r="L6687" s="51">
        <f t="array" ref="L6687">_xlfn.SUM(_xlfn.NORM.DIST($Q$3:$Q$1003,$F6687,$O6687,FALSE)*WindSpeedStep*$R$3:$R$1003)</f>
        <v>1175.2672818670324</v>
      </c>
      <c r="N6687" s="43">
        <f t="shared" si="313"/>
        <v>0.8847058371392772</v>
      </c>
      <c r="O6687" s="43">
        <f t="shared" si="314"/>
        <v>0.23</v>
      </c>
    </row>
    <row r="6688" spans="5:15" x14ac:dyDescent="0.2">
      <c r="E6688" s="16" t="s">
        <v>1417</v>
      </c>
      <c r="F6688" s="22">
        <v>8.8853998160788521</v>
      </c>
      <c r="G6688" s="25">
        <v>2.3634276942719894E-2</v>
      </c>
      <c r="H6688" s="3">
        <f t="shared" si="312"/>
        <v>1215.6299999999467</v>
      </c>
      <c r="I6688" s="3">
        <f>MIN(H6688-K6688+L6688,'Power Look Up'!$F$4)</f>
        <v>1189.5755783693394</v>
      </c>
      <c r="K6688" s="51">
        <f t="array" ref="K6688">_xlfn.SUM(_xlfn.NORM.DIST($Q$3:$Q$1003,$F6688,$N6688,FALSE)*WindSpeedStep*$R$3:$R$1003)</f>
        <v>1215.6557540028878</v>
      </c>
      <c r="L6688" s="51">
        <f t="array" ref="L6688">_xlfn.SUM(_xlfn.NORM.DIST($Q$3:$Q$1003,$F6688,$O6688,FALSE)*WindSpeedStep*$R$3:$R$1003)</f>
        <v>1189.6013323722805</v>
      </c>
      <c r="N6688" s="43">
        <f t="shared" si="313"/>
        <v>0.88853998160788528</v>
      </c>
      <c r="O6688" s="43">
        <f t="shared" si="314"/>
        <v>0.21</v>
      </c>
    </row>
    <row r="6689" spans="5:15" x14ac:dyDescent="0.2">
      <c r="E6689" s="16" t="s">
        <v>1418</v>
      </c>
      <c r="F6689" s="22">
        <v>9.4935721575308811</v>
      </c>
      <c r="G6689" s="25">
        <v>2.4226918612247548E-2</v>
      </c>
      <c r="H6689" s="3">
        <f t="shared" si="312"/>
        <v>1442.6899999999398</v>
      </c>
      <c r="I6689" s="3">
        <f>MIN(H6689-K6689+L6689,'Power Look Up'!$F$4)</f>
        <v>1452.2935677095709</v>
      </c>
      <c r="K6689" s="51">
        <f t="array" ref="K6689">_xlfn.SUM(_xlfn.NORM.DIST($Q$3:$Q$1003,$F6689,$N6689,FALSE)*WindSpeedStep*$R$3:$R$1003)</f>
        <v>1447.9208621585642</v>
      </c>
      <c r="L6689" s="51">
        <f t="array" ref="L6689">_xlfn.SUM(_xlfn.NORM.DIST($Q$3:$Q$1003,$F6689,$O6689,FALSE)*WindSpeedStep*$R$3:$R$1003)</f>
        <v>1457.5244298681953</v>
      </c>
      <c r="N6689" s="43">
        <f t="shared" si="313"/>
        <v>0.94935721575308818</v>
      </c>
      <c r="O6689" s="43">
        <f t="shared" si="314"/>
        <v>0.23</v>
      </c>
    </row>
    <row r="6690" spans="5:15" x14ac:dyDescent="0.2">
      <c r="E6690" s="16" t="s">
        <v>1419</v>
      </c>
      <c r="F6690" s="22">
        <v>9.4689453503307099</v>
      </c>
      <c r="G6690" s="25">
        <v>3.2738598495467397E-2</v>
      </c>
      <c r="H6690" s="3">
        <f t="shared" si="312"/>
        <v>1435.0699999999401</v>
      </c>
      <c r="I6690" s="3">
        <f>MIN(H6690-K6690+L6690,'Power Look Up'!$F$4)</f>
        <v>1442.5727617722557</v>
      </c>
      <c r="K6690" s="51">
        <f t="array" ref="K6690">_xlfn.SUM(_xlfn.NORM.DIST($Q$3:$Q$1003,$F6690,$N6690,FALSE)*WindSpeedStep*$R$3:$R$1003)</f>
        <v>1438.7710068701408</v>
      </c>
      <c r="L6690" s="51">
        <f t="array" ref="L6690">_xlfn.SUM(_xlfn.NORM.DIST($Q$3:$Q$1003,$F6690,$O6690,FALSE)*WindSpeedStep*$R$3:$R$1003)</f>
        <v>1446.2737686424564</v>
      </c>
      <c r="N6690" s="43">
        <f t="shared" si="313"/>
        <v>0.94689453503307108</v>
      </c>
      <c r="O6690" s="43">
        <f t="shared" si="314"/>
        <v>0.31</v>
      </c>
    </row>
    <row r="6691" spans="5:15" x14ac:dyDescent="0.2">
      <c r="E6691" s="16" t="s">
        <v>1420</v>
      </c>
      <c r="F6691" s="22">
        <v>10.283155762356319</v>
      </c>
      <c r="G6691" s="25">
        <v>3.0146387661929716E-2</v>
      </c>
      <c r="H6691" s="3">
        <f t="shared" si="312"/>
        <v>1711.7599999999534</v>
      </c>
      <c r="I6691" s="3">
        <f>MIN(H6691-K6691+L6691,'Power Look Up'!$F$4)</f>
        <v>1789.422964201535</v>
      </c>
      <c r="K6691" s="51">
        <f t="array" ref="K6691">_xlfn.SUM(_xlfn.NORM.DIST($Q$3:$Q$1003,$F6691,$N6691,FALSE)*WindSpeedStep*$R$3:$R$1003)</f>
        <v>1709.1134900111019</v>
      </c>
      <c r="L6691" s="51">
        <f t="array" ref="L6691">_xlfn.SUM(_xlfn.NORM.DIST($Q$3:$Q$1003,$F6691,$O6691,FALSE)*WindSpeedStep*$R$3:$R$1003)</f>
        <v>1786.7764542126836</v>
      </c>
      <c r="N6691" s="43">
        <f t="shared" si="313"/>
        <v>1.028315576235632</v>
      </c>
      <c r="O6691" s="43">
        <f t="shared" si="314"/>
        <v>0.31</v>
      </c>
    </row>
    <row r="6692" spans="5:15" x14ac:dyDescent="0.2">
      <c r="E6692" s="16" t="s">
        <v>1421</v>
      </c>
      <c r="F6692" s="22">
        <v>11.048681950577731</v>
      </c>
      <c r="G6692" s="25">
        <v>2.5342389368476569E-2</v>
      </c>
      <c r="H6692" s="3">
        <f t="shared" si="312"/>
        <v>1908.1999999999839</v>
      </c>
      <c r="I6692" s="3">
        <f>MIN(H6692-K6692+L6692,'Power Look Up'!$F$4)</f>
        <v>2000</v>
      </c>
      <c r="K6692" s="51">
        <f t="array" ref="K6692">_xlfn.SUM(_xlfn.NORM.DIST($Q$3:$Q$1003,$F6692,$N6692,FALSE)*WindSpeedStep*$R$3:$R$1003)</f>
        <v>1876.8152360107076</v>
      </c>
      <c r="L6692" s="51">
        <f t="array" ref="L6692">_xlfn.SUM(_xlfn.NORM.DIST($Q$3:$Q$1003,$F6692,$O6692,FALSE)*WindSpeedStep*$R$3:$R$1003)</f>
        <v>2005.1549780503683</v>
      </c>
      <c r="N6692" s="43">
        <f t="shared" si="313"/>
        <v>1.104868195057773</v>
      </c>
      <c r="O6692" s="43">
        <f t="shared" si="314"/>
        <v>0.28000000000000003</v>
      </c>
    </row>
    <row r="6693" spans="5:15" x14ac:dyDescent="0.2">
      <c r="E6693" s="16" t="s">
        <v>1422</v>
      </c>
      <c r="F6693" s="22">
        <v>11.007304505988323</v>
      </c>
      <c r="G6693" s="25">
        <v>2.8163116576937628E-2</v>
      </c>
      <c r="H6693" s="3">
        <f t="shared" si="312"/>
        <v>1904.839999999984</v>
      </c>
      <c r="I6693" s="3">
        <f>MIN(H6693-K6693+L6693,'Power Look Up'!$F$4)</f>
        <v>2000</v>
      </c>
      <c r="K6693" s="51">
        <f t="array" ref="K6693">_xlfn.SUM(_xlfn.NORM.DIST($Q$3:$Q$1003,$F6693,$N6693,FALSE)*WindSpeedStep*$R$3:$R$1003)</f>
        <v>1870.080013452244</v>
      </c>
      <c r="L6693" s="51">
        <f t="array" ref="L6693">_xlfn.SUM(_xlfn.NORM.DIST($Q$3:$Q$1003,$F6693,$O6693,FALSE)*WindSpeedStep*$R$3:$R$1003)</f>
        <v>1994.592436977249</v>
      </c>
      <c r="N6693" s="43">
        <f t="shared" si="313"/>
        <v>1.1007304505988322</v>
      </c>
      <c r="O6693" s="43">
        <f t="shared" si="314"/>
        <v>0.31</v>
      </c>
    </row>
    <row r="6694" spans="5:15" x14ac:dyDescent="0.2">
      <c r="E6694" s="16" t="s">
        <v>1423</v>
      </c>
      <c r="F6694" s="22">
        <v>10.800432002955032</v>
      </c>
      <c r="G6694" s="25">
        <v>3.2406111154094475E-2</v>
      </c>
      <c r="H6694" s="3">
        <f t="shared" si="312"/>
        <v>1850.5999999999503</v>
      </c>
      <c r="I6694" s="3">
        <f>MIN(H6694-K6694+L6694,'Power Look Up'!$F$4)</f>
        <v>1964.6387760099351</v>
      </c>
      <c r="K6694" s="51">
        <f t="array" ref="K6694">_xlfn.SUM(_xlfn.NORM.DIST($Q$3:$Q$1003,$F6694,$N6694,FALSE)*WindSpeedStep*$R$3:$R$1003)</f>
        <v>1832.5333653024554</v>
      </c>
      <c r="L6694" s="51">
        <f t="array" ref="L6694">_xlfn.SUM(_xlfn.NORM.DIST($Q$3:$Q$1003,$F6694,$O6694,FALSE)*WindSpeedStep*$R$3:$R$1003)</f>
        <v>1946.5721413124402</v>
      </c>
      <c r="N6694" s="43">
        <f t="shared" si="313"/>
        <v>1.0800432002955034</v>
      </c>
      <c r="O6694" s="43">
        <f t="shared" si="314"/>
        <v>0.35</v>
      </c>
    </row>
    <row r="6695" spans="5:15" x14ac:dyDescent="0.2">
      <c r="E6695" s="16" t="s">
        <v>1424</v>
      </c>
      <c r="F6695" s="22">
        <v>10.895994267223351</v>
      </c>
      <c r="G6695" s="25">
        <v>5.1395034382916031E-2</v>
      </c>
      <c r="H6695" s="3">
        <f t="shared" si="312"/>
        <v>1877.2999999999497</v>
      </c>
      <c r="I6695" s="3">
        <f>MIN(H6695-K6695+L6695,'Power Look Up'!$F$4)</f>
        <v>1964.1283201756273</v>
      </c>
      <c r="K6695" s="51">
        <f t="array" ref="K6695">_xlfn.SUM(_xlfn.NORM.DIST($Q$3:$Q$1003,$F6695,$N6695,FALSE)*WindSpeedStep*$R$3:$R$1003)</f>
        <v>1850.6923697442387</v>
      </c>
      <c r="L6695" s="51">
        <f t="array" ref="L6695">_xlfn.SUM(_xlfn.NORM.DIST($Q$3:$Q$1003,$F6695,$O6695,FALSE)*WindSpeedStep*$R$3:$R$1003)</f>
        <v>1937.5206899199163</v>
      </c>
      <c r="N6695" s="43">
        <f t="shared" si="313"/>
        <v>1.0895994267223352</v>
      </c>
      <c r="O6695" s="43">
        <f t="shared" si="314"/>
        <v>0.56000000000000005</v>
      </c>
    </row>
    <row r="6696" spans="5:15" x14ac:dyDescent="0.2">
      <c r="E6696" s="16" t="s">
        <v>1425</v>
      </c>
      <c r="F6696" s="22">
        <v>11.395006568385291</v>
      </c>
      <c r="G6696" s="25">
        <v>6.6695880817530279E-2</v>
      </c>
      <c r="H6696" s="3">
        <f t="shared" si="312"/>
        <v>1937.5999999999833</v>
      </c>
      <c r="I6696" s="3">
        <f>MIN(H6696-K6696+L6696,'Power Look Up'!$F$4)</f>
        <v>1992.5009625381708</v>
      </c>
      <c r="K6696" s="51">
        <f t="array" ref="K6696">_xlfn.SUM(_xlfn.NORM.DIST($Q$3:$Q$1003,$F6696,$N6696,FALSE)*WindSpeedStep*$R$3:$R$1003)</f>
        <v>1923.833955314705</v>
      </c>
      <c r="L6696" s="51">
        <f t="array" ref="L6696">_xlfn.SUM(_xlfn.NORM.DIST($Q$3:$Q$1003,$F6696,$O6696,FALSE)*WindSpeedStep*$R$3:$R$1003)</f>
        <v>1978.7349178528925</v>
      </c>
      <c r="N6696" s="43">
        <f t="shared" si="313"/>
        <v>1.1395006568385291</v>
      </c>
      <c r="O6696" s="43">
        <f t="shared" si="314"/>
        <v>0.76000000000000012</v>
      </c>
    </row>
    <row r="6697" spans="5:15" x14ac:dyDescent="0.2">
      <c r="E6697" s="16" t="s">
        <v>1426</v>
      </c>
      <c r="F6697" s="22">
        <v>11.465859098666286</v>
      </c>
      <c r="G6697" s="25">
        <v>5.6690039046058772E-2</v>
      </c>
      <c r="H6697" s="3">
        <f t="shared" si="312"/>
        <v>1943.4799999999832</v>
      </c>
      <c r="I6697" s="3">
        <f>MIN(H6697-K6697+L6697,'Power Look Up'!$F$4)</f>
        <v>2000</v>
      </c>
      <c r="K6697" s="51">
        <f t="array" ref="K6697">_xlfn.SUM(_xlfn.NORM.DIST($Q$3:$Q$1003,$F6697,$N6697,FALSE)*WindSpeedStep*$R$3:$R$1003)</f>
        <v>1931.5518259649759</v>
      </c>
      <c r="L6697" s="51">
        <f t="array" ref="L6697">_xlfn.SUM(_xlfn.NORM.DIST($Q$3:$Q$1003,$F6697,$O6697,FALSE)*WindSpeedStep*$R$3:$R$1003)</f>
        <v>1998.5058474017164</v>
      </c>
      <c r="N6697" s="43">
        <f t="shared" si="313"/>
        <v>1.1465859098666287</v>
      </c>
      <c r="O6697" s="43">
        <f t="shared" si="314"/>
        <v>0.65</v>
      </c>
    </row>
    <row r="6698" spans="5:15" x14ac:dyDescent="0.2">
      <c r="E6698" s="16" t="s">
        <v>1427</v>
      </c>
      <c r="F6698" s="22">
        <v>12.396143617066812</v>
      </c>
      <c r="G6698" s="25">
        <v>5.8082579731386419E-2</v>
      </c>
      <c r="H6698" s="3">
        <f t="shared" si="312"/>
        <v>1992.3999999999976</v>
      </c>
      <c r="I6698" s="3">
        <f>MIN(H6698-K6698+L6698,'Power Look Up'!$F$4)</f>
        <v>2000</v>
      </c>
      <c r="K6698" s="51">
        <f t="array" ref="K6698">_xlfn.SUM(_xlfn.NORM.DIST($Q$3:$Q$1003,$F6698,$N6698,FALSE)*WindSpeedStep*$R$3:$R$1003)</f>
        <v>1989.2278736067558</v>
      </c>
      <c r="L6698" s="51">
        <f t="array" ref="L6698">_xlfn.SUM(_xlfn.NORM.DIST($Q$3:$Q$1003,$F6698,$O6698,FALSE)*WindSpeedStep*$R$3:$R$1003)</f>
        <v>2015.456838648636</v>
      </c>
      <c r="N6698" s="43">
        <f t="shared" si="313"/>
        <v>1.2396143617066813</v>
      </c>
      <c r="O6698" s="43">
        <f t="shared" si="314"/>
        <v>0.72</v>
      </c>
    </row>
    <row r="6699" spans="5:15" x14ac:dyDescent="0.2">
      <c r="E6699" s="16" t="s">
        <v>1428</v>
      </c>
      <c r="F6699" s="22">
        <v>11.859281095197666</v>
      </c>
      <c r="G6699" s="25">
        <v>6.3241607478526446E-2</v>
      </c>
      <c r="H6699" s="3">
        <f t="shared" si="312"/>
        <v>1976.2399999999825</v>
      </c>
      <c r="I6699" s="3">
        <f>MIN(H6699-K6699+L6699,'Power Look Up'!$F$4)</f>
        <v>2000</v>
      </c>
      <c r="K6699" s="51">
        <f t="array" ref="K6699">_xlfn.SUM(_xlfn.NORM.DIST($Q$3:$Q$1003,$F6699,$N6699,FALSE)*WindSpeedStep*$R$3:$R$1003)</f>
        <v>1964.5732059388304</v>
      </c>
      <c r="L6699" s="51">
        <f t="array" ref="L6699">_xlfn.SUM(_xlfn.NORM.DIST($Q$3:$Q$1003,$F6699,$O6699,FALSE)*WindSpeedStep*$R$3:$R$1003)</f>
        <v>2008.5399055325538</v>
      </c>
      <c r="N6699" s="43">
        <f t="shared" si="313"/>
        <v>1.1859281095197667</v>
      </c>
      <c r="O6699" s="43">
        <f t="shared" si="314"/>
        <v>0.75</v>
      </c>
    </row>
    <row r="6700" spans="5:15" x14ac:dyDescent="0.2">
      <c r="E6700" s="16" t="s">
        <v>1429</v>
      </c>
      <c r="F6700" s="22">
        <v>11.926803152352839</v>
      </c>
      <c r="G6700" s="25">
        <v>6.7914259139944699E-2</v>
      </c>
      <c r="H6700" s="3">
        <f t="shared" si="312"/>
        <v>1982.1199999999824</v>
      </c>
      <c r="I6700" s="3">
        <f>MIN(H6700-K6700+L6700,'Power Look Up'!$F$4)</f>
        <v>2000</v>
      </c>
      <c r="K6700" s="51">
        <f t="array" ref="K6700">_xlfn.SUM(_xlfn.NORM.DIST($Q$3:$Q$1003,$F6700,$N6700,FALSE)*WindSpeedStep*$R$3:$R$1003)</f>
        <v>1968.7854679272152</v>
      </c>
      <c r="L6700" s="51">
        <f t="array" ref="L6700">_xlfn.SUM(_xlfn.NORM.DIST($Q$3:$Q$1003,$F6700,$O6700,FALSE)*WindSpeedStep*$R$3:$R$1003)</f>
        <v>2006.1260517598685</v>
      </c>
      <c r="N6700" s="43">
        <f t="shared" si="313"/>
        <v>1.1926803152352841</v>
      </c>
      <c r="O6700" s="43">
        <f t="shared" si="314"/>
        <v>0.81</v>
      </c>
    </row>
    <row r="6701" spans="5:15" x14ac:dyDescent="0.2">
      <c r="E6701" s="16" t="s">
        <v>1430</v>
      </c>
      <c r="F6701" s="22">
        <v>13.870938824088146</v>
      </c>
      <c r="G6701" s="25">
        <v>6.4162924462937879E-2</v>
      </c>
      <c r="H6701" s="3">
        <f t="shared" si="312"/>
        <v>1999.8699999999997</v>
      </c>
      <c r="I6701" s="3">
        <f>MIN(H6701-K6701+L6701,'Power Look Up'!$F$4)</f>
        <v>2000</v>
      </c>
      <c r="K6701" s="51">
        <f t="array" ref="K6701">_xlfn.SUM(_xlfn.NORM.DIST($Q$3:$Q$1003,$F6701,$N6701,FALSE)*WindSpeedStep*$R$3:$R$1003)</f>
        <v>2003.4625939840514</v>
      </c>
      <c r="L6701" s="51">
        <f t="array" ref="L6701">_xlfn.SUM(_xlfn.NORM.DIST($Q$3:$Q$1003,$F6701,$O6701,FALSE)*WindSpeedStep*$R$3:$R$1003)</f>
        <v>2004.5841364641997</v>
      </c>
      <c r="N6701" s="43">
        <f t="shared" si="313"/>
        <v>1.3870938824088146</v>
      </c>
      <c r="O6701" s="43">
        <f t="shared" si="314"/>
        <v>0.89000000000000012</v>
      </c>
    </row>
    <row r="6702" spans="5:15" x14ac:dyDescent="0.2">
      <c r="E6702" s="16" t="s">
        <v>1431</v>
      </c>
      <c r="F6702" s="22">
        <v>13.818656620634753</v>
      </c>
      <c r="G6702" s="25">
        <v>6.3682022367205882E-2</v>
      </c>
      <c r="H6702" s="3">
        <f t="shared" si="312"/>
        <v>1999.8199999999997</v>
      </c>
      <c r="I6702" s="3">
        <f>MIN(H6702-K6702+L6702,'Power Look Up'!$F$4)</f>
        <v>2000</v>
      </c>
      <c r="K6702" s="51">
        <f t="array" ref="K6702">_xlfn.SUM(_xlfn.NORM.DIST($Q$3:$Q$1003,$F6702,$N6702,FALSE)*WindSpeedStep*$R$3:$R$1003)</f>
        <v>2003.4649674898535</v>
      </c>
      <c r="L6702" s="51">
        <f t="array" ref="L6702">_xlfn.SUM(_xlfn.NORM.DIST($Q$3:$Q$1003,$F6702,$O6702,FALSE)*WindSpeedStep*$R$3:$R$1003)</f>
        <v>2004.8245536160496</v>
      </c>
      <c r="N6702" s="43">
        <f t="shared" si="313"/>
        <v>1.3818656620634755</v>
      </c>
      <c r="O6702" s="43">
        <f t="shared" si="314"/>
        <v>0.88</v>
      </c>
    </row>
    <row r="6703" spans="5:15" x14ac:dyDescent="0.2">
      <c r="E6703" s="16" t="s">
        <v>1432</v>
      </c>
      <c r="F6703" s="22">
        <v>14.071064285248131</v>
      </c>
      <c r="G6703" s="25">
        <v>6.3961046709419489E-2</v>
      </c>
      <c r="H6703" s="3">
        <f t="shared" si="312"/>
        <v>2000</v>
      </c>
      <c r="I6703" s="3">
        <f>MIN(H6703-K6703+L6703,'Power Look Up'!$F$4)</f>
        <v>2000</v>
      </c>
      <c r="K6703" s="51">
        <f t="array" ref="K6703">_xlfn.SUM(_xlfn.NORM.DIST($Q$3:$Q$1003,$F6703,$N6703,FALSE)*WindSpeedStep*$R$3:$R$1003)</f>
        <v>2003.3541625293783</v>
      </c>
      <c r="L6703" s="51">
        <f t="array" ref="L6703">_xlfn.SUM(_xlfn.NORM.DIST($Q$3:$Q$1003,$F6703,$O6703,FALSE)*WindSpeedStep*$R$3:$R$1003)</f>
        <v>2003.6644507853171</v>
      </c>
      <c r="N6703" s="43">
        <f t="shared" si="313"/>
        <v>1.4071064285248132</v>
      </c>
      <c r="O6703" s="43">
        <f t="shared" si="314"/>
        <v>0.9</v>
      </c>
    </row>
    <row r="6704" spans="5:15" x14ac:dyDescent="0.2">
      <c r="E6704" s="16" t="s">
        <v>1433</v>
      </c>
      <c r="F6704" s="22">
        <v>13.789277827937729</v>
      </c>
      <c r="G6704" s="25">
        <v>7.6146119695452819E-2</v>
      </c>
      <c r="H6704" s="3">
        <f t="shared" si="312"/>
        <v>1999.7899999999997</v>
      </c>
      <c r="I6704" s="3">
        <f>MIN(H6704-K6704+L6704,'Power Look Up'!$F$4)</f>
        <v>2000</v>
      </c>
      <c r="K6704" s="51">
        <f t="array" ref="K6704">_xlfn.SUM(_xlfn.NORM.DIST($Q$3:$Q$1003,$F6704,$N6704,FALSE)*WindSpeedStep*$R$3:$R$1003)</f>
        <v>2003.4604837062379</v>
      </c>
      <c r="L6704" s="51">
        <f t="array" ref="L6704">_xlfn.SUM(_xlfn.NORM.DIST($Q$3:$Q$1003,$F6704,$O6704,FALSE)*WindSpeedStep*$R$3:$R$1003)</f>
        <v>2005.4040232685982</v>
      </c>
      <c r="N6704" s="43">
        <f t="shared" si="313"/>
        <v>1.3789277827937729</v>
      </c>
      <c r="O6704" s="43">
        <f t="shared" si="314"/>
        <v>1.05</v>
      </c>
    </row>
    <row r="6705" spans="5:15" x14ac:dyDescent="0.2">
      <c r="E6705" s="16" t="s">
        <v>1434</v>
      </c>
      <c r="F6705" s="22">
        <v>13.918658993351348</v>
      </c>
      <c r="G6705" s="25">
        <v>7.8312142033271331E-2</v>
      </c>
      <c r="H6705" s="3">
        <f t="shared" si="312"/>
        <v>1999.9199999999998</v>
      </c>
      <c r="I6705" s="3">
        <f>MIN(H6705-K6705+L6705,'Power Look Up'!$F$4)</f>
        <v>2000</v>
      </c>
      <c r="K6705" s="51">
        <f t="array" ref="K6705">_xlfn.SUM(_xlfn.NORM.DIST($Q$3:$Q$1003,$F6705,$N6705,FALSE)*WindSpeedStep*$R$3:$R$1003)</f>
        <v>2003.4499193770837</v>
      </c>
      <c r="L6705" s="51">
        <f t="array" ref="L6705">_xlfn.SUM(_xlfn.NORM.DIST($Q$3:$Q$1003,$F6705,$O6705,FALSE)*WindSpeedStep*$R$3:$R$1003)</f>
        <v>2004.8594917394209</v>
      </c>
      <c r="N6705" s="43">
        <f t="shared" si="313"/>
        <v>1.3918658993351349</v>
      </c>
      <c r="O6705" s="43">
        <f t="shared" si="314"/>
        <v>1.0900000000000001</v>
      </c>
    </row>
    <row r="6706" spans="5:15" x14ac:dyDescent="0.2">
      <c r="E6706" s="16" t="s">
        <v>1435</v>
      </c>
      <c r="F6706" s="22">
        <v>14.040473731859311</v>
      </c>
      <c r="G6706" s="25">
        <v>6.19637212116197E-2</v>
      </c>
      <c r="H6706" s="3">
        <f t="shared" si="312"/>
        <v>2000</v>
      </c>
      <c r="I6706" s="3">
        <f>MIN(H6706-K6706+L6706,'Power Look Up'!$F$4)</f>
        <v>2000</v>
      </c>
      <c r="K6706" s="51">
        <f t="array" ref="K6706">_xlfn.SUM(_xlfn.NORM.DIST($Q$3:$Q$1003,$F6706,$N6706,FALSE)*WindSpeedStep*$R$3:$R$1003)</f>
        <v>2003.3792447521027</v>
      </c>
      <c r="L6706" s="51">
        <f t="array" ref="L6706">_xlfn.SUM(_xlfn.NORM.DIST($Q$3:$Q$1003,$F6706,$O6706,FALSE)*WindSpeedStep*$R$3:$R$1003)</f>
        <v>2003.6893012107637</v>
      </c>
      <c r="N6706" s="43">
        <f t="shared" si="313"/>
        <v>1.4040473731859313</v>
      </c>
      <c r="O6706" s="43">
        <f t="shared" si="314"/>
        <v>0.87</v>
      </c>
    </row>
    <row r="6707" spans="5:15" x14ac:dyDescent="0.2">
      <c r="E6707" s="16" t="s">
        <v>1436</v>
      </c>
      <c r="F6707" s="22">
        <v>14.590012561483666</v>
      </c>
      <c r="G6707" s="25">
        <v>6.4427634728808678E-2</v>
      </c>
      <c r="H6707" s="3">
        <f t="shared" si="312"/>
        <v>2000</v>
      </c>
      <c r="I6707" s="3">
        <f>MIN(H6707-K6707+L6707,'Power Look Up'!$F$4)</f>
        <v>1999.3262485387149</v>
      </c>
      <c r="K6707" s="51">
        <f t="array" ref="K6707">_xlfn.SUM(_xlfn.NORM.DIST($Q$3:$Q$1003,$F6707,$N6707,FALSE)*WindSpeedStep*$R$3:$R$1003)</f>
        <v>2002.6823696620049</v>
      </c>
      <c r="L6707" s="51">
        <f t="array" ref="L6707">_xlfn.SUM(_xlfn.NORM.DIST($Q$3:$Q$1003,$F6707,$O6707,FALSE)*WindSpeedStep*$R$3:$R$1003)</f>
        <v>2002.0086182007199</v>
      </c>
      <c r="N6707" s="43">
        <f t="shared" si="313"/>
        <v>1.4590012561483667</v>
      </c>
      <c r="O6707" s="43">
        <f t="shared" si="314"/>
        <v>0.94</v>
      </c>
    </row>
    <row r="6708" spans="5:15" x14ac:dyDescent="0.2">
      <c r="E6708" s="16" t="s">
        <v>1437</v>
      </c>
      <c r="F6708" s="22">
        <v>14.626918337939474</v>
      </c>
      <c r="G6708" s="25">
        <v>6.6999758756980568E-2</v>
      </c>
      <c r="H6708" s="3">
        <f t="shared" si="312"/>
        <v>2000</v>
      </c>
      <c r="I6708" s="3">
        <f>MIN(H6708-K6708+L6708,'Power Look Up'!$F$4)</f>
        <v>1999.3969139537057</v>
      </c>
      <c r="K6708" s="51">
        <f t="array" ref="K6708">_xlfn.SUM(_xlfn.NORM.DIST($Q$3:$Q$1003,$F6708,$N6708,FALSE)*WindSpeedStep*$R$3:$R$1003)</f>
        <v>2002.6261577668945</v>
      </c>
      <c r="L6708" s="51">
        <f t="array" ref="L6708">_xlfn.SUM(_xlfn.NORM.DIST($Q$3:$Q$1003,$F6708,$O6708,FALSE)*WindSpeedStep*$R$3:$R$1003)</f>
        <v>2002.0230717206002</v>
      </c>
      <c r="N6708" s="43">
        <f t="shared" si="313"/>
        <v>1.4626918337939474</v>
      </c>
      <c r="O6708" s="43">
        <f t="shared" si="314"/>
        <v>0.97999999999999987</v>
      </c>
    </row>
    <row r="6709" spans="5:15" x14ac:dyDescent="0.2">
      <c r="E6709" s="16" t="s">
        <v>1438</v>
      </c>
      <c r="F6709" s="22">
        <v>14.9314656128749</v>
      </c>
      <c r="G6709" s="25">
        <v>6.4963482162367345E-2</v>
      </c>
      <c r="H6709" s="3">
        <f t="shared" si="312"/>
        <v>2000</v>
      </c>
      <c r="I6709" s="3">
        <f>MIN(H6709-K6709+L6709,'Power Look Up'!$F$4)</f>
        <v>1999.1699851957048</v>
      </c>
      <c r="K6709" s="51">
        <f t="array" ref="K6709">_xlfn.SUM(_xlfn.NORM.DIST($Q$3:$Q$1003,$F6709,$N6709,FALSE)*WindSpeedStep*$R$3:$R$1003)</f>
        <v>2002.164396741689</v>
      </c>
      <c r="L6709" s="51">
        <f t="array" ref="L6709">_xlfn.SUM(_xlfn.NORM.DIST($Q$3:$Q$1003,$F6709,$O6709,FALSE)*WindSpeedStep*$R$3:$R$1003)</f>
        <v>2001.3343819373938</v>
      </c>
      <c r="N6709" s="43">
        <f t="shared" si="313"/>
        <v>1.4931465612874901</v>
      </c>
      <c r="O6709" s="43">
        <f t="shared" si="314"/>
        <v>0.97</v>
      </c>
    </row>
    <row r="6710" spans="5:15" x14ac:dyDescent="0.2">
      <c r="E6710" s="16" t="s">
        <v>1439</v>
      </c>
      <c r="F6710" s="22">
        <v>14.90279343917725</v>
      </c>
      <c r="G6710" s="25">
        <v>7.1798619793462859E-2</v>
      </c>
      <c r="H6710" s="3">
        <f t="shared" si="312"/>
        <v>2000</v>
      </c>
      <c r="I6710" s="3">
        <f>MIN(H6710-K6710+L6710,'Power Look Up'!$F$4)</f>
        <v>1999.4094681379497</v>
      </c>
      <c r="K6710" s="51">
        <f t="array" ref="K6710">_xlfn.SUM(_xlfn.NORM.DIST($Q$3:$Q$1003,$F6710,$N6710,FALSE)*WindSpeedStep*$R$3:$R$1003)</f>
        <v>2002.2069479557076</v>
      </c>
      <c r="L6710" s="51">
        <f t="array" ref="L6710">_xlfn.SUM(_xlfn.NORM.DIST($Q$3:$Q$1003,$F6710,$O6710,FALSE)*WindSpeedStep*$R$3:$R$1003)</f>
        <v>2001.6164160936573</v>
      </c>
      <c r="N6710" s="43">
        <f t="shared" si="313"/>
        <v>1.4902793439177251</v>
      </c>
      <c r="O6710" s="43">
        <f t="shared" si="314"/>
        <v>1.07</v>
      </c>
    </row>
    <row r="6711" spans="5:15" x14ac:dyDescent="0.2">
      <c r="E6711" s="16" t="s">
        <v>1440</v>
      </c>
      <c r="F6711" s="22">
        <v>14.779345988614928</v>
      </c>
      <c r="G6711" s="25">
        <v>7.4428191940791588E-2</v>
      </c>
      <c r="H6711" s="3">
        <f t="shared" si="312"/>
        <v>2000</v>
      </c>
      <c r="I6711" s="3">
        <f>MIN(H6711-K6711+L6711,'Power Look Up'!$F$4)</f>
        <v>1999.5716738958711</v>
      </c>
      <c r="K6711" s="51">
        <f t="array" ref="K6711">_xlfn.SUM(_xlfn.NORM.DIST($Q$3:$Q$1003,$F6711,$N6711,FALSE)*WindSpeedStep*$R$3:$R$1003)</f>
        <v>2002.3931235499579</v>
      </c>
      <c r="L6711" s="51">
        <f t="array" ref="L6711">_xlfn.SUM(_xlfn.NORM.DIST($Q$3:$Q$1003,$F6711,$O6711,FALSE)*WindSpeedStep*$R$3:$R$1003)</f>
        <v>2001.9647974458289</v>
      </c>
      <c r="N6711" s="43">
        <f t="shared" si="313"/>
        <v>1.4779345988614929</v>
      </c>
      <c r="O6711" s="43">
        <f t="shared" si="314"/>
        <v>1.1000000000000001</v>
      </c>
    </row>
    <row r="6712" spans="5:15" x14ac:dyDescent="0.2">
      <c r="E6712" s="16" t="s">
        <v>1441</v>
      </c>
      <c r="F6712" s="22">
        <v>14.812968519285167</v>
      </c>
      <c r="G6712" s="25">
        <v>6.8183497364830675E-2</v>
      </c>
      <c r="H6712" s="3">
        <f t="shared" si="312"/>
        <v>2000</v>
      </c>
      <c r="I6712" s="3">
        <f>MIN(H6712-K6712+L6712,'Power Look Up'!$F$4)</f>
        <v>1999.3186364273161</v>
      </c>
      <c r="K6712" s="51">
        <f t="array" ref="K6712">_xlfn.SUM(_xlfn.NORM.DIST($Q$3:$Q$1003,$F6712,$N6712,FALSE)*WindSpeedStep*$R$3:$R$1003)</f>
        <v>2002.3420247867875</v>
      </c>
      <c r="L6712" s="51">
        <f t="array" ref="L6712">_xlfn.SUM(_xlfn.NORM.DIST($Q$3:$Q$1003,$F6712,$O6712,FALSE)*WindSpeedStep*$R$3:$R$1003)</f>
        <v>2001.6606612141036</v>
      </c>
      <c r="N6712" s="43">
        <f t="shared" si="313"/>
        <v>1.4812968519285168</v>
      </c>
      <c r="O6712" s="43">
        <f t="shared" si="314"/>
        <v>1.01</v>
      </c>
    </row>
    <row r="6713" spans="5:15" x14ac:dyDescent="0.2">
      <c r="E6713" s="16" t="s">
        <v>1442</v>
      </c>
      <c r="F6713" s="22">
        <v>15.188020603255378</v>
      </c>
      <c r="G6713" s="25">
        <v>6.1232468949947647E-2</v>
      </c>
      <c r="H6713" s="3">
        <f t="shared" si="312"/>
        <v>2000</v>
      </c>
      <c r="I6713" s="3">
        <f>MIN(H6713-K6713+L6713,'Power Look Up'!$F$4)</f>
        <v>1999.0735242802427</v>
      </c>
      <c r="K6713" s="51">
        <f t="array" ref="K6713">_xlfn.SUM(_xlfn.NORM.DIST($Q$3:$Q$1003,$F6713,$N6713,FALSE)*WindSpeedStep*$R$3:$R$1003)</f>
        <v>2001.8009020608358</v>
      </c>
      <c r="L6713" s="51">
        <f t="array" ref="L6713">_xlfn.SUM(_xlfn.NORM.DIST($Q$3:$Q$1003,$F6713,$O6713,FALSE)*WindSpeedStep*$R$3:$R$1003)</f>
        <v>2000.8744263410786</v>
      </c>
      <c r="N6713" s="43">
        <f t="shared" si="313"/>
        <v>1.5188020603255379</v>
      </c>
      <c r="O6713" s="43">
        <f t="shared" si="314"/>
        <v>0.93</v>
      </c>
    </row>
    <row r="6714" spans="5:15" x14ac:dyDescent="0.2">
      <c r="E6714" s="16" t="s">
        <v>1443</v>
      </c>
      <c r="F6714" s="22">
        <v>14.964126245000848</v>
      </c>
      <c r="G6714" s="25">
        <v>7.0836077071597836E-2</v>
      </c>
      <c r="H6714" s="3">
        <f t="shared" si="312"/>
        <v>2000</v>
      </c>
      <c r="I6714" s="3">
        <f>MIN(H6714-K6714+L6714,'Power Look Up'!$F$4)</f>
        <v>1999.3553446935996</v>
      </c>
      <c r="K6714" s="51">
        <f t="array" ref="K6714">_xlfn.SUM(_xlfn.NORM.DIST($Q$3:$Q$1003,$F6714,$N6714,FALSE)*WindSpeedStep*$R$3:$R$1003)</f>
        <v>2002.1163246088543</v>
      </c>
      <c r="L6714" s="51">
        <f t="array" ref="L6714">_xlfn.SUM(_xlfn.NORM.DIST($Q$3:$Q$1003,$F6714,$O6714,FALSE)*WindSpeedStep*$R$3:$R$1003)</f>
        <v>2001.4716693024538</v>
      </c>
      <c r="N6714" s="43">
        <f t="shared" si="313"/>
        <v>1.4964126245000848</v>
      </c>
      <c r="O6714" s="43">
        <f t="shared" si="314"/>
        <v>1.06</v>
      </c>
    </row>
    <row r="6715" spans="5:15" x14ac:dyDescent="0.2">
      <c r="E6715" s="16" t="s">
        <v>1444</v>
      </c>
      <c r="F6715" s="22">
        <v>15.243219679753397</v>
      </c>
      <c r="G6715" s="25">
        <v>6.953911458797192E-2</v>
      </c>
      <c r="H6715" s="3">
        <f t="shared" si="312"/>
        <v>2000</v>
      </c>
      <c r="I6715" s="3">
        <f>MIN(H6715-K6715+L6715,'Power Look Up'!$F$4)</f>
        <v>1999.2891389417177</v>
      </c>
      <c r="K6715" s="51">
        <f t="array" ref="K6715">_xlfn.SUM(_xlfn.NORM.DIST($Q$3:$Q$1003,$F6715,$N6715,FALSE)*WindSpeedStep*$R$3:$R$1003)</f>
        <v>2001.727532760088</v>
      </c>
      <c r="L6715" s="51">
        <f t="array" ref="L6715">_xlfn.SUM(_xlfn.NORM.DIST($Q$3:$Q$1003,$F6715,$O6715,FALSE)*WindSpeedStep*$R$3:$R$1003)</f>
        <v>2001.0166717018058</v>
      </c>
      <c r="N6715" s="43">
        <f t="shared" si="313"/>
        <v>1.5243219679753397</v>
      </c>
      <c r="O6715" s="43">
        <f t="shared" si="314"/>
        <v>1.06</v>
      </c>
    </row>
    <row r="6716" spans="5:15" x14ac:dyDescent="0.2">
      <c r="E6716" s="16" t="s">
        <v>1445</v>
      </c>
      <c r="F6716" s="22">
        <v>15.74283070755839</v>
      </c>
      <c r="G6716" s="25">
        <v>5.9709719138927829E-2</v>
      </c>
      <c r="H6716" s="3">
        <f t="shared" si="312"/>
        <v>2000</v>
      </c>
      <c r="I6716" s="3">
        <f>MIN(H6716-K6716+L6716,'Power Look Up'!$F$4)</f>
        <v>1999.2424677682336</v>
      </c>
      <c r="K6716" s="51">
        <f t="array" ref="K6716">_xlfn.SUM(_xlfn.NORM.DIST($Q$3:$Q$1003,$F6716,$N6716,FALSE)*WindSpeedStep*$R$3:$R$1003)</f>
        <v>2001.1553020880033</v>
      </c>
      <c r="L6716" s="51">
        <f t="array" ref="L6716">_xlfn.SUM(_xlfn.NORM.DIST($Q$3:$Q$1003,$F6716,$O6716,FALSE)*WindSpeedStep*$R$3:$R$1003)</f>
        <v>2000.3977698562369</v>
      </c>
      <c r="N6716" s="43">
        <f t="shared" si="313"/>
        <v>1.5742830707558391</v>
      </c>
      <c r="O6716" s="43">
        <f t="shared" si="314"/>
        <v>0.94</v>
      </c>
    </row>
    <row r="6717" spans="5:15" x14ac:dyDescent="0.2">
      <c r="E6717" s="16" t="s">
        <v>1446</v>
      </c>
      <c r="F6717" s="22">
        <v>15.912147045008613</v>
      </c>
      <c r="G6717" s="25">
        <v>7.4785633681865957E-2</v>
      </c>
      <c r="H6717" s="3">
        <f t="shared" si="312"/>
        <v>2000</v>
      </c>
      <c r="I6717" s="3">
        <f>MIN(H6717-K6717+L6717,'Power Look Up'!$F$4)</f>
        <v>1999.5227234393437</v>
      </c>
      <c r="K6717" s="51">
        <f t="array" ref="K6717">_xlfn.SUM(_xlfn.NORM.DIST($Q$3:$Q$1003,$F6717,$N6717,FALSE)*WindSpeedStep*$R$3:$R$1003)</f>
        <v>2000.9993579622333</v>
      </c>
      <c r="L6717" s="51">
        <f t="array" ref="L6717">_xlfn.SUM(_xlfn.NORM.DIST($Q$3:$Q$1003,$F6717,$O6717,FALSE)*WindSpeedStep*$R$3:$R$1003)</f>
        <v>2000.522081401577</v>
      </c>
      <c r="N6717" s="43">
        <f t="shared" si="313"/>
        <v>1.5912147045008613</v>
      </c>
      <c r="O6717" s="43">
        <f t="shared" si="314"/>
        <v>1.19</v>
      </c>
    </row>
    <row r="6718" spans="5:15" x14ac:dyDescent="0.2">
      <c r="E6718" s="16" t="s">
        <v>1447</v>
      </c>
      <c r="F6718" s="22">
        <v>16.170627797401746</v>
      </c>
      <c r="G6718" s="25">
        <v>6.2458923218941698E-2</v>
      </c>
      <c r="H6718" s="3">
        <f t="shared" si="312"/>
        <v>2000</v>
      </c>
      <c r="I6718" s="3">
        <f>MIN(H6718-K6718+L6718,'Power Look Up'!$F$4)</f>
        <v>1999.4475910249746</v>
      </c>
      <c r="K6718" s="51">
        <f t="array" ref="K6718">_xlfn.SUM(_xlfn.NORM.DIST($Q$3:$Q$1003,$F6718,$N6718,FALSE)*WindSpeedStep*$R$3:$R$1003)</f>
        <v>2000.7956527504775</v>
      </c>
      <c r="L6718" s="51">
        <f t="array" ref="L6718">_xlfn.SUM(_xlfn.NORM.DIST($Q$3:$Q$1003,$F6718,$O6718,FALSE)*WindSpeedStep*$R$3:$R$1003)</f>
        <v>2000.2432437754521</v>
      </c>
      <c r="N6718" s="43">
        <f t="shared" si="313"/>
        <v>1.6170627797401746</v>
      </c>
      <c r="O6718" s="43">
        <f t="shared" si="314"/>
        <v>1.01</v>
      </c>
    </row>
    <row r="6719" spans="5:15" x14ac:dyDescent="0.2">
      <c r="E6719" s="16" t="s">
        <v>1448</v>
      </c>
      <c r="F6719" s="22">
        <v>16.768760512502645</v>
      </c>
      <c r="G6719" s="25">
        <v>7.0965292820107134E-2</v>
      </c>
      <c r="H6719" s="3">
        <f t="shared" si="312"/>
        <v>2000</v>
      </c>
      <c r="I6719" s="3">
        <f>MIN(H6719-K6719+L6719,'Power Look Up'!$F$4)</f>
        <v>1999.6940071959514</v>
      </c>
      <c r="K6719" s="51">
        <f t="array" ref="K6719">_xlfn.SUM(_xlfn.NORM.DIST($Q$3:$Q$1003,$F6719,$N6719,FALSE)*WindSpeedStep*$R$3:$R$1003)</f>
        <v>2000.4584944599676</v>
      </c>
      <c r="L6719" s="51">
        <f t="array" ref="L6719">_xlfn.SUM(_xlfn.NORM.DIST($Q$3:$Q$1003,$F6719,$O6719,FALSE)*WindSpeedStep*$R$3:$R$1003)</f>
        <v>2000.152501655919</v>
      </c>
      <c r="N6719" s="43">
        <f t="shared" si="313"/>
        <v>1.6768760512502645</v>
      </c>
      <c r="O6719" s="43">
        <f t="shared" si="314"/>
        <v>1.19</v>
      </c>
    </row>
    <row r="6720" spans="5:15" x14ac:dyDescent="0.2">
      <c r="E6720" s="16" t="s">
        <v>1449</v>
      </c>
      <c r="F6720" s="22">
        <v>17.630301837642293</v>
      </c>
      <c r="G6720" s="25">
        <v>6.2959784252249698E-2</v>
      </c>
      <c r="H6720" s="3">
        <f t="shared" si="312"/>
        <v>2000</v>
      </c>
      <c r="I6720" s="3">
        <f>MIN(H6720-K6720+L6720,'Power Look Up'!$F$4)</f>
        <v>1999.834308169246</v>
      </c>
      <c r="K6720" s="51">
        <f t="array" ref="K6720">_xlfn.SUM(_xlfn.NORM.DIST($Q$3:$Q$1003,$F6720,$N6720,FALSE)*WindSpeedStep*$R$3:$R$1003)</f>
        <v>2000.1994171602896</v>
      </c>
      <c r="L6720" s="51">
        <f t="array" ref="L6720">_xlfn.SUM(_xlfn.NORM.DIST($Q$3:$Q$1003,$F6720,$O6720,FALSE)*WindSpeedStep*$R$3:$R$1003)</f>
        <v>2000.0337253295356</v>
      </c>
      <c r="N6720" s="43">
        <f t="shared" si="313"/>
        <v>1.7630301837642293</v>
      </c>
      <c r="O6720" s="43">
        <f t="shared" si="314"/>
        <v>1.1100000000000001</v>
      </c>
    </row>
    <row r="6721" spans="5:15" x14ac:dyDescent="0.2">
      <c r="E6721" s="16" t="s">
        <v>1450</v>
      </c>
      <c r="F6721" s="22">
        <v>17.700513515850204</v>
      </c>
      <c r="G6721" s="25">
        <v>6.5534821854815656E-2</v>
      </c>
      <c r="H6721" s="3">
        <f t="shared" si="312"/>
        <v>2000</v>
      </c>
      <c r="I6721" s="3">
        <f>MIN(H6721-K6721+L6721,'Power Look Up'!$F$4)</f>
        <v>1999.8484887697236</v>
      </c>
      <c r="K6721" s="51">
        <f t="array" ref="K6721">_xlfn.SUM(_xlfn.NORM.DIST($Q$3:$Q$1003,$F6721,$N6721,FALSE)*WindSpeedStep*$R$3:$R$1003)</f>
        <v>2000.1860862918024</v>
      </c>
      <c r="L6721" s="51">
        <f t="array" ref="L6721">_xlfn.SUM(_xlfn.NORM.DIST($Q$3:$Q$1003,$F6721,$O6721,FALSE)*WindSpeedStep*$R$3:$R$1003)</f>
        <v>2000.0345750615261</v>
      </c>
      <c r="N6721" s="43">
        <f t="shared" si="313"/>
        <v>1.7700513515850205</v>
      </c>
      <c r="O6721" s="43">
        <f t="shared" si="314"/>
        <v>1.1599999999999999</v>
      </c>
    </row>
    <row r="6722" spans="5:15" x14ac:dyDescent="0.2">
      <c r="E6722" s="16" t="s">
        <v>1451</v>
      </c>
      <c r="F6722" s="22">
        <v>18.236074898615986</v>
      </c>
      <c r="G6722" s="25">
        <v>6.5803634097328326E-2</v>
      </c>
      <c r="H6722" s="3">
        <f t="shared" si="312"/>
        <v>2000</v>
      </c>
      <c r="I6722" s="3">
        <f>MIN(H6722-K6722+L6722,'Power Look Up'!$F$4)</f>
        <v>1999.9077786795744</v>
      </c>
      <c r="K6722" s="51">
        <f t="array" ref="K6722">_xlfn.SUM(_xlfn.NORM.DIST($Q$3:$Q$1003,$F6722,$N6722,FALSE)*WindSpeedStep*$R$3:$R$1003)</f>
        <v>2000.1093019812731</v>
      </c>
      <c r="L6722" s="51">
        <f t="array" ref="L6722">_xlfn.SUM(_xlfn.NORM.DIST($Q$3:$Q$1003,$F6722,$O6722,FALSE)*WindSpeedStep*$R$3:$R$1003)</f>
        <v>2000.0170806608476</v>
      </c>
      <c r="N6722" s="43">
        <f t="shared" si="313"/>
        <v>1.8236074898615986</v>
      </c>
      <c r="O6722" s="43">
        <f t="shared" si="314"/>
        <v>1.2</v>
      </c>
    </row>
    <row r="6723" spans="5:15" x14ac:dyDescent="0.2">
      <c r="E6723" s="16" t="s">
        <v>1452</v>
      </c>
      <c r="F6723" s="22">
        <v>18.558407461959408</v>
      </c>
      <c r="G6723" s="25">
        <v>6.6816077971222645E-2</v>
      </c>
      <c r="H6723" s="3">
        <f t="shared" ref="H6723:H6786" si="315">INDEX(PowerArray,MIN(MaximumPowerIndex,ROUND(F6723*100,0)))</f>
        <v>2000</v>
      </c>
      <c r="I6723" s="3">
        <f>MIN(H6723-K6723+L6723,'Power Look Up'!$F$4)</f>
        <v>1999.9326001999052</v>
      </c>
      <c r="K6723" s="51">
        <f t="array" ref="K6723">_xlfn.SUM(_xlfn.NORM.DIST($Q$3:$Q$1003,$F6723,$N6723,FALSE)*WindSpeedStep*$R$3:$R$1003)</f>
        <v>2000.0791333037876</v>
      </c>
      <c r="L6723" s="51">
        <f t="array" ref="L6723">_xlfn.SUM(_xlfn.NORM.DIST($Q$3:$Q$1003,$F6723,$O6723,FALSE)*WindSpeedStep*$R$3:$R$1003)</f>
        <v>2000.0117335036928</v>
      </c>
      <c r="N6723" s="43">
        <f t="shared" ref="N6723:N6786" si="316">ReferenceTurbulence*F6723</f>
        <v>1.855840746195941</v>
      </c>
      <c r="O6723" s="43">
        <f t="shared" ref="O6723:O6786" si="317">F6723*G6723</f>
        <v>1.24</v>
      </c>
    </row>
    <row r="6724" spans="5:15" x14ac:dyDescent="0.2">
      <c r="E6724" s="16" t="s">
        <v>1453</v>
      </c>
      <c r="F6724" s="22">
        <v>18.713237963015111</v>
      </c>
      <c r="G6724" s="25">
        <v>5.7178773770458685E-2</v>
      </c>
      <c r="H6724" s="3">
        <f t="shared" si="315"/>
        <v>2000</v>
      </c>
      <c r="I6724" s="3">
        <f>MIN(H6724-K6724+L6724,'Power Look Up'!$F$4)</f>
        <v>1999.9381904144211</v>
      </c>
      <c r="K6724" s="51">
        <f t="array" ref="K6724">_xlfn.SUM(_xlfn.NORM.DIST($Q$3:$Q$1003,$F6724,$N6724,FALSE)*WindSpeedStep*$R$3:$R$1003)</f>
        <v>2000.0677284499473</v>
      </c>
      <c r="L6724" s="51">
        <f t="array" ref="L6724">_xlfn.SUM(_xlfn.NORM.DIST($Q$3:$Q$1003,$F6724,$O6724,FALSE)*WindSpeedStep*$R$3:$R$1003)</f>
        <v>2000.0059188643684</v>
      </c>
      <c r="N6724" s="43">
        <f t="shared" si="316"/>
        <v>1.8713237963015112</v>
      </c>
      <c r="O6724" s="43">
        <f t="shared" si="317"/>
        <v>1.07</v>
      </c>
    </row>
    <row r="6725" spans="5:15" x14ac:dyDescent="0.2">
      <c r="E6725" s="16" t="s">
        <v>1454</v>
      </c>
      <c r="F6725" s="22">
        <v>18.784519491768545</v>
      </c>
      <c r="G6725" s="25">
        <v>5.9091210743314818E-2</v>
      </c>
      <c r="H6725" s="3">
        <f t="shared" si="315"/>
        <v>2000</v>
      </c>
      <c r="I6725" s="3">
        <f>MIN(H6725-K6725+L6725,'Power Look Up'!$F$4)</f>
        <v>1999.9428360832485</v>
      </c>
      <c r="K6725" s="51">
        <f t="array" ref="K6725">_xlfn.SUM(_xlfn.NORM.DIST($Q$3:$Q$1003,$F6725,$N6725,FALSE)*WindSpeedStep*$R$3:$R$1003)</f>
        <v>2000.0630404831586</v>
      </c>
      <c r="L6725" s="51">
        <f t="array" ref="L6725">_xlfn.SUM(_xlfn.NORM.DIST($Q$3:$Q$1003,$F6725,$O6725,FALSE)*WindSpeedStep*$R$3:$R$1003)</f>
        <v>2000.0058765664071</v>
      </c>
      <c r="N6725" s="43">
        <f t="shared" si="316"/>
        <v>1.8784519491768545</v>
      </c>
      <c r="O6725" s="43">
        <f t="shared" si="317"/>
        <v>1.1100000000000001</v>
      </c>
    </row>
    <row r="6726" spans="5:15" x14ac:dyDescent="0.2">
      <c r="E6726" s="16" t="s">
        <v>1455</v>
      </c>
      <c r="F6726" s="22">
        <v>18.835534735956923</v>
      </c>
      <c r="G6726" s="25">
        <v>6.5302101439782184E-2</v>
      </c>
      <c r="H6726" s="3">
        <f t="shared" si="315"/>
        <v>2000</v>
      </c>
      <c r="I6726" s="3">
        <f>MIN(H6726-K6726+L6726,'Power Look Up'!$F$4)</f>
        <v>1999.9476227975381</v>
      </c>
      <c r="K6726" s="51">
        <f t="array" ref="K6726">_xlfn.SUM(_xlfn.NORM.DIST($Q$3:$Q$1003,$F6726,$N6726,FALSE)*WindSpeedStep*$R$3:$R$1003)</f>
        <v>2000.0598843243904</v>
      </c>
      <c r="L6726" s="51">
        <f t="array" ref="L6726">_xlfn.SUM(_xlfn.NORM.DIST($Q$3:$Q$1003,$F6726,$O6726,FALSE)*WindSpeedStep*$R$3:$R$1003)</f>
        <v>2000.0075071219285</v>
      </c>
      <c r="N6726" s="43">
        <f t="shared" si="316"/>
        <v>1.8835534735956925</v>
      </c>
      <c r="O6726" s="43">
        <f t="shared" si="317"/>
        <v>1.23</v>
      </c>
    </row>
    <row r="6727" spans="5:15" x14ac:dyDescent="0.2">
      <c r="E6727" s="16" t="s">
        <v>1456</v>
      </c>
      <c r="F6727" s="22">
        <v>18.877881207759994</v>
      </c>
      <c r="G6727" s="25">
        <v>6.4096176190716461E-2</v>
      </c>
      <c r="H6727" s="3">
        <f t="shared" si="315"/>
        <v>2000</v>
      </c>
      <c r="I6727" s="3">
        <f>MIN(H6727-K6727+L6727,'Power Look Up'!$F$4)</f>
        <v>1999.9492768501427</v>
      </c>
      <c r="K6727" s="51">
        <f t="array" ref="K6727">_xlfn.SUM(_xlfn.NORM.DIST($Q$3:$Q$1003,$F6727,$N6727,FALSE)*WindSpeedStep*$R$3:$R$1003)</f>
        <v>2000.0573839667329</v>
      </c>
      <c r="L6727" s="51">
        <f t="array" ref="L6727">_xlfn.SUM(_xlfn.NORM.DIST($Q$3:$Q$1003,$F6727,$O6727,FALSE)*WindSpeedStep*$R$3:$R$1003)</f>
        <v>2000.0066608168756</v>
      </c>
      <c r="N6727" s="43">
        <f t="shared" si="316"/>
        <v>1.8877881207759994</v>
      </c>
      <c r="O6727" s="43">
        <f t="shared" si="317"/>
        <v>1.21</v>
      </c>
    </row>
    <row r="6728" spans="5:15" x14ac:dyDescent="0.2">
      <c r="E6728" s="16" t="s">
        <v>1457</v>
      </c>
      <c r="F6728" s="22">
        <v>19.051497333622496</v>
      </c>
      <c r="G6728" s="25">
        <v>5.7738243915279888E-2</v>
      </c>
      <c r="H6728" s="3">
        <f t="shared" si="315"/>
        <v>2000</v>
      </c>
      <c r="I6728" s="3">
        <f>MIN(H6728-K6728+L6728,'Power Look Up'!$F$4)</f>
        <v>1999.9556828598024</v>
      </c>
      <c r="K6728" s="51">
        <f t="array" ref="K6728">_xlfn.SUM(_xlfn.NORM.DIST($Q$3:$Q$1003,$F6728,$N6728,FALSE)*WindSpeedStep*$R$3:$R$1003)</f>
        <v>2000.0481723361443</v>
      </c>
      <c r="L6728" s="51">
        <f t="array" ref="L6728">_xlfn.SUM(_xlfn.NORM.DIST($Q$3:$Q$1003,$F6728,$O6728,FALSE)*WindSpeedStep*$R$3:$R$1003)</f>
        <v>2000.0038551959467</v>
      </c>
      <c r="N6728" s="43">
        <f t="shared" si="316"/>
        <v>1.9051497333622498</v>
      </c>
      <c r="O6728" s="43">
        <f t="shared" si="317"/>
        <v>1.1000000000000001</v>
      </c>
    </row>
    <row r="6729" spans="5:15" x14ac:dyDescent="0.2">
      <c r="E6729" s="16" t="s">
        <v>1458</v>
      </c>
      <c r="F6729" s="22">
        <v>19.427307717705816</v>
      </c>
      <c r="G6729" s="25">
        <v>5.5077111844211685E-2</v>
      </c>
      <c r="H6729" s="3">
        <f t="shared" si="315"/>
        <v>2000</v>
      </c>
      <c r="I6729" s="3">
        <f>MIN(H6729-K6729+L6729,'Power Look Up'!$F$4)</f>
        <v>1999.9690980218777</v>
      </c>
      <c r="K6729" s="51">
        <f t="array" ref="K6729">_xlfn.SUM(_xlfn.NORM.DIST($Q$3:$Q$1003,$F6729,$N6729,FALSE)*WindSpeedStep*$R$3:$R$1003)</f>
        <v>2000.0329713334352</v>
      </c>
      <c r="L6729" s="51">
        <f t="array" ref="L6729">_xlfn.SUM(_xlfn.NORM.DIST($Q$3:$Q$1003,$F6729,$O6729,FALSE)*WindSpeedStep*$R$3:$R$1003)</f>
        <v>2000.0020693553129</v>
      </c>
      <c r="N6729" s="43">
        <f t="shared" si="316"/>
        <v>1.9427307717705817</v>
      </c>
      <c r="O6729" s="43">
        <f t="shared" si="317"/>
        <v>1.07</v>
      </c>
    </row>
    <row r="6730" spans="5:15" x14ac:dyDescent="0.2">
      <c r="E6730" s="16" t="s">
        <v>1459</v>
      </c>
      <c r="F6730" s="22">
        <v>19.655360913179827</v>
      </c>
      <c r="G6730" s="25">
        <v>5.5964375564449664E-2</v>
      </c>
      <c r="H6730" s="3">
        <f t="shared" si="315"/>
        <v>2000</v>
      </c>
      <c r="I6730" s="3">
        <f>MIN(H6730-K6730+L6730,'Power Look Up'!$F$4)</f>
        <v>1999.9754019726811</v>
      </c>
      <c r="K6730" s="51">
        <f t="array" ref="K6730">_xlfn.SUM(_xlfn.NORM.DIST($Q$3:$Q$1003,$F6730,$N6730,FALSE)*WindSpeedStep*$R$3:$R$1003)</f>
        <v>2000.0261939042632</v>
      </c>
      <c r="L6730" s="51">
        <f t="array" ref="L6730">_xlfn.SUM(_xlfn.NORM.DIST($Q$3:$Q$1003,$F6730,$O6730,FALSE)*WindSpeedStep*$R$3:$R$1003)</f>
        <v>2000.0015958769443</v>
      </c>
      <c r="N6730" s="43">
        <f t="shared" si="316"/>
        <v>1.9655360913179827</v>
      </c>
      <c r="O6730" s="43">
        <f t="shared" si="317"/>
        <v>1.1000000000000001</v>
      </c>
    </row>
    <row r="6731" spans="5:15" x14ac:dyDescent="0.2">
      <c r="E6731" s="16" t="s">
        <v>1460</v>
      </c>
      <c r="F6731" s="22">
        <v>19.372823511264848</v>
      </c>
      <c r="G6731" s="25">
        <v>6.0393881114937743E-2</v>
      </c>
      <c r="H6731" s="3">
        <f t="shared" si="315"/>
        <v>2000</v>
      </c>
      <c r="I6731" s="3">
        <f>MIN(H6731-K6731+L6731,'Power Look Up'!$F$4)</f>
        <v>1999.9680303360692</v>
      </c>
      <c r="K6731" s="51">
        <f t="array" ref="K6731">_xlfn.SUM(_xlfn.NORM.DIST($Q$3:$Q$1003,$F6731,$N6731,FALSE)*WindSpeedStep*$R$3:$R$1003)</f>
        <v>2000.0348349215496</v>
      </c>
      <c r="L6731" s="51">
        <f t="array" ref="L6731">_xlfn.SUM(_xlfn.NORM.DIST($Q$3:$Q$1003,$F6731,$O6731,FALSE)*WindSpeedStep*$R$3:$R$1003)</f>
        <v>2000.0028652576189</v>
      </c>
      <c r="N6731" s="43">
        <f t="shared" si="316"/>
        <v>1.9372823511264849</v>
      </c>
      <c r="O6731" s="43">
        <f t="shared" si="317"/>
        <v>1.17</v>
      </c>
    </row>
    <row r="6732" spans="5:15" x14ac:dyDescent="0.2">
      <c r="E6732" s="16" t="s">
        <v>1461</v>
      </c>
      <c r="F6732" s="22">
        <v>19.306673727520483</v>
      </c>
      <c r="G6732" s="25">
        <v>5.17955611677718E-2</v>
      </c>
      <c r="H6732" s="3">
        <f t="shared" si="315"/>
        <v>2000</v>
      </c>
      <c r="I6732" s="3">
        <f>MIN(H6732-K6732+L6732,'Power Look Up'!$F$4)</f>
        <v>1999.9648678999527</v>
      </c>
      <c r="K6732" s="51">
        <f t="array" ref="K6732">_xlfn.SUM(_xlfn.NORM.DIST($Q$3:$Q$1003,$F6732,$N6732,FALSE)*WindSpeedStep*$R$3:$R$1003)</f>
        <v>2000.0372395785967</v>
      </c>
      <c r="L6732" s="51">
        <f t="array" ref="L6732">_xlfn.SUM(_xlfn.NORM.DIST($Q$3:$Q$1003,$F6732,$O6732,FALSE)*WindSpeedStep*$R$3:$R$1003)</f>
        <v>2000.0021074785493</v>
      </c>
      <c r="N6732" s="43">
        <f t="shared" si="316"/>
        <v>1.9306673727520485</v>
      </c>
      <c r="O6732" s="43">
        <f t="shared" si="317"/>
        <v>1</v>
      </c>
    </row>
    <row r="6733" spans="5:15" x14ac:dyDescent="0.2">
      <c r="E6733" s="16" t="s">
        <v>1462</v>
      </c>
      <c r="F6733" s="22">
        <v>19.437972680106149</v>
      </c>
      <c r="G6733" s="25">
        <v>5.8133634540833659E-2</v>
      </c>
      <c r="H6733" s="3">
        <f t="shared" si="315"/>
        <v>2000</v>
      </c>
      <c r="I6733" s="3">
        <f>MIN(H6733-K6733+L6733,'Power Look Up'!$F$4)</f>
        <v>1999.9697343775233</v>
      </c>
      <c r="K6733" s="51">
        <f t="array" ref="K6733">_xlfn.SUM(_xlfn.NORM.DIST($Q$3:$Q$1003,$F6733,$N6733,FALSE)*WindSpeedStep*$R$3:$R$1003)</f>
        <v>2000.0326183855552</v>
      </c>
      <c r="L6733" s="51">
        <f t="array" ref="L6733">_xlfn.SUM(_xlfn.NORM.DIST($Q$3:$Q$1003,$F6733,$O6733,FALSE)*WindSpeedStep*$R$3:$R$1003)</f>
        <v>2000.0023527630785</v>
      </c>
      <c r="N6733" s="43">
        <f t="shared" si="316"/>
        <v>1.943797268010615</v>
      </c>
      <c r="O6733" s="43">
        <f t="shared" si="317"/>
        <v>1.1299999999999999</v>
      </c>
    </row>
    <row r="6734" spans="5:15" x14ac:dyDescent="0.2">
      <c r="E6734" s="16" t="s">
        <v>1463</v>
      </c>
      <c r="F6734" s="22">
        <v>19.600148521132279</v>
      </c>
      <c r="G6734" s="25">
        <v>5.4591423062246638E-2</v>
      </c>
      <c r="H6734" s="3">
        <f t="shared" si="315"/>
        <v>2000</v>
      </c>
      <c r="I6734" s="3">
        <f>MIN(H6734-K6734+L6734,'Power Look Up'!$F$4)</f>
        <v>1999.9739173946759</v>
      </c>
      <c r="K6734" s="51">
        <f t="array" ref="K6734">_xlfn.SUM(_xlfn.NORM.DIST($Q$3:$Q$1003,$F6734,$N6734,FALSE)*WindSpeedStep*$R$3:$R$1003)</f>
        <v>2000.0276943906476</v>
      </c>
      <c r="L6734" s="51">
        <f t="array" ref="L6734">_xlfn.SUM(_xlfn.NORM.DIST($Q$3:$Q$1003,$F6734,$O6734,FALSE)*WindSpeedStep*$R$3:$R$1003)</f>
        <v>2000.0016117853236</v>
      </c>
      <c r="N6734" s="43">
        <f t="shared" si="316"/>
        <v>1.9600148521132281</v>
      </c>
      <c r="O6734" s="43">
        <f t="shared" si="317"/>
        <v>1.07</v>
      </c>
    </row>
    <row r="6735" spans="5:15" x14ac:dyDescent="0.2">
      <c r="E6735" s="16" t="s">
        <v>1464</v>
      </c>
      <c r="F6735" s="22">
        <v>19.168710423217018</v>
      </c>
      <c r="G6735" s="25">
        <v>5.9993602835542205E-2</v>
      </c>
      <c r="H6735" s="3">
        <f t="shared" si="315"/>
        <v>2000</v>
      </c>
      <c r="I6735" s="3">
        <f>MIN(H6735-K6735+L6735,'Power Look Up'!$F$4)</f>
        <v>1999.9608756547254</v>
      </c>
      <c r="K6735" s="51">
        <f t="array" ref="K6735">_xlfn.SUM(_xlfn.NORM.DIST($Q$3:$Q$1003,$F6735,$N6735,FALSE)*WindSpeedStep*$R$3:$R$1003)</f>
        <v>2000.0428012963052</v>
      </c>
      <c r="L6735" s="51">
        <f t="array" ref="L6735">_xlfn.SUM(_xlfn.NORM.DIST($Q$3:$Q$1003,$F6735,$O6735,FALSE)*WindSpeedStep*$R$3:$R$1003)</f>
        <v>2000.0036769510307</v>
      </c>
      <c r="N6735" s="43">
        <f t="shared" si="316"/>
        <v>1.9168710423217019</v>
      </c>
      <c r="O6735" s="43">
        <f t="shared" si="317"/>
        <v>1.1499999999999999</v>
      </c>
    </row>
    <row r="6736" spans="5:15" x14ac:dyDescent="0.2">
      <c r="E6736" s="16" t="s">
        <v>1465</v>
      </c>
      <c r="F6736" s="22">
        <v>19.38561929483965</v>
      </c>
      <c r="G6736" s="25">
        <v>5.5711400475479803E-2</v>
      </c>
      <c r="H6736" s="3">
        <f t="shared" si="315"/>
        <v>2000</v>
      </c>
      <c r="I6736" s="3">
        <f>MIN(H6736-K6736+L6736,'Power Look Up'!$F$4)</f>
        <v>1999.96786254637</v>
      </c>
      <c r="K6736" s="51">
        <f t="array" ref="K6736">_xlfn.SUM(_xlfn.NORM.DIST($Q$3:$Q$1003,$F6736,$N6736,FALSE)*WindSpeedStep*$R$3:$R$1003)</f>
        <v>2000.0343880039604</v>
      </c>
      <c r="L6736" s="51">
        <f t="array" ref="L6736">_xlfn.SUM(_xlfn.NORM.DIST($Q$3:$Q$1003,$F6736,$O6736,FALSE)*WindSpeedStep*$R$3:$R$1003)</f>
        <v>2000.0022505503305</v>
      </c>
      <c r="N6736" s="43">
        <f t="shared" si="316"/>
        <v>1.9385619294839651</v>
      </c>
      <c r="O6736" s="43">
        <f t="shared" si="317"/>
        <v>1.08</v>
      </c>
    </row>
    <row r="6737" spans="5:15" x14ac:dyDescent="0.2">
      <c r="E6737" s="16" t="s">
        <v>1466</v>
      </c>
      <c r="F6737" s="22">
        <v>19.349548389601892</v>
      </c>
      <c r="G6737" s="25">
        <v>5.3231216525627234E-2</v>
      </c>
      <c r="H6737" s="3">
        <f t="shared" si="315"/>
        <v>2000</v>
      </c>
      <c r="I6737" s="3">
        <f>MIN(H6737-K6737+L6737,'Power Look Up'!$F$4)</f>
        <v>1999.9664523419351</v>
      </c>
      <c r="K6737" s="51">
        <f t="array" ref="K6737">_xlfn.SUM(_xlfn.NORM.DIST($Q$3:$Q$1003,$F6737,$N6737,FALSE)*WindSpeedStep*$R$3:$R$1003)</f>
        <v>2000.0356627861402</v>
      </c>
      <c r="L6737" s="51">
        <f t="array" ref="L6737">_xlfn.SUM(_xlfn.NORM.DIST($Q$3:$Q$1003,$F6737,$O6737,FALSE)*WindSpeedStep*$R$3:$R$1003)</f>
        <v>2000.0021151280753</v>
      </c>
      <c r="N6737" s="43">
        <f t="shared" si="316"/>
        <v>1.9349548389601894</v>
      </c>
      <c r="O6737" s="43">
        <f t="shared" si="317"/>
        <v>1.03</v>
      </c>
    </row>
    <row r="6738" spans="5:15" x14ac:dyDescent="0.2">
      <c r="E6738" s="16" t="s">
        <v>1467</v>
      </c>
      <c r="F6738" s="22">
        <v>19.020841676896133</v>
      </c>
      <c r="G6738" s="25">
        <v>5.3625387210859014E-2</v>
      </c>
      <c r="H6738" s="3">
        <f t="shared" si="315"/>
        <v>2000</v>
      </c>
      <c r="I6738" s="3">
        <f>MIN(H6738-K6738+L6738,'Power Look Up'!$F$4)</f>
        <v>1999.9536554248186</v>
      </c>
      <c r="K6738" s="51">
        <f t="array" ref="K6738">_xlfn.SUM(_xlfn.NORM.DIST($Q$3:$Q$1003,$F6738,$N6738,FALSE)*WindSpeedStep*$R$3:$R$1003)</f>
        <v>2000.0496845245486</v>
      </c>
      <c r="L6738" s="51">
        <f t="array" ref="L6738">_xlfn.SUM(_xlfn.NORM.DIST($Q$3:$Q$1003,$F6738,$O6738,FALSE)*WindSpeedStep*$R$3:$R$1003)</f>
        <v>2000.0033399493673</v>
      </c>
      <c r="N6738" s="43">
        <f t="shared" si="316"/>
        <v>1.9020841676896134</v>
      </c>
      <c r="O6738" s="43">
        <f t="shared" si="317"/>
        <v>1.02</v>
      </c>
    </row>
    <row r="6739" spans="5:15" x14ac:dyDescent="0.2">
      <c r="E6739" s="16" t="s">
        <v>1468</v>
      </c>
      <c r="F6739" s="22">
        <v>18.965926611054723</v>
      </c>
      <c r="G6739" s="25">
        <v>4.9562566558287717E-2</v>
      </c>
      <c r="H6739" s="3">
        <f t="shared" si="315"/>
        <v>2000</v>
      </c>
      <c r="I6739" s="3">
        <f>MIN(H6739-K6739+L6739,'Power Look Up'!$F$4)</f>
        <v>1999.9505340976893</v>
      </c>
      <c r="K6739" s="51">
        <f t="array" ref="K6739">_xlfn.SUM(_xlfn.NORM.DIST($Q$3:$Q$1003,$F6739,$N6739,FALSE)*WindSpeedStep*$R$3:$R$1003)</f>
        <v>2000.0525124168528</v>
      </c>
      <c r="L6739" s="51">
        <f t="array" ref="L6739">_xlfn.SUM(_xlfn.NORM.DIST($Q$3:$Q$1003,$F6739,$O6739,FALSE)*WindSpeedStep*$R$3:$R$1003)</f>
        <v>2000.0030465145421</v>
      </c>
      <c r="N6739" s="43">
        <f t="shared" si="316"/>
        <v>1.8965926611054724</v>
      </c>
      <c r="O6739" s="43">
        <f t="shared" si="317"/>
        <v>0.94</v>
      </c>
    </row>
    <row r="6740" spans="5:15" x14ac:dyDescent="0.2">
      <c r="E6740" s="16" t="s">
        <v>1469</v>
      </c>
      <c r="F6740" s="22">
        <v>18.138459140810685</v>
      </c>
      <c r="G6740" s="25">
        <v>6.229856633508371E-2</v>
      </c>
      <c r="H6740" s="3">
        <f t="shared" si="315"/>
        <v>2000</v>
      </c>
      <c r="I6740" s="3">
        <f>MIN(H6740-K6740+L6740,'Power Look Up'!$F$4)</f>
        <v>1999.8958947433455</v>
      </c>
      <c r="K6740" s="51">
        <f t="array" ref="K6740">_xlfn.SUM(_xlfn.NORM.DIST($Q$3:$Q$1003,$F6740,$N6740,FALSE)*WindSpeedStep*$R$3:$R$1003)</f>
        <v>2000.1204921211156</v>
      </c>
      <c r="L6740" s="51">
        <f t="array" ref="L6740">_xlfn.SUM(_xlfn.NORM.DIST($Q$3:$Q$1003,$F6740,$O6740,FALSE)*WindSpeedStep*$R$3:$R$1003)</f>
        <v>2000.0163868644611</v>
      </c>
      <c r="N6740" s="43">
        <f t="shared" si="316"/>
        <v>1.8138459140810685</v>
      </c>
      <c r="O6740" s="43">
        <f t="shared" si="317"/>
        <v>1.1299999999999999</v>
      </c>
    </row>
    <row r="6741" spans="5:15" x14ac:dyDescent="0.2">
      <c r="E6741" s="16" t="s">
        <v>1470</v>
      </c>
      <c r="F6741" s="22">
        <v>18.84822815835982</v>
      </c>
      <c r="G6741" s="25">
        <v>7.1094215792674664E-2</v>
      </c>
      <c r="H6741" s="3">
        <f t="shared" si="315"/>
        <v>2000</v>
      </c>
      <c r="I6741" s="3">
        <f>MIN(H6741-K6741+L6741,'Power Look Up'!$F$4)</f>
        <v>1999.9510661584902</v>
      </c>
      <c r="K6741" s="51">
        <f t="array" ref="K6741">_xlfn.SUM(_xlfn.NORM.DIST($Q$3:$Q$1003,$F6741,$N6741,FALSE)*WindSpeedStep*$R$3:$R$1003)</f>
        <v>2000.0591236971106</v>
      </c>
      <c r="L6741" s="51">
        <f t="array" ref="L6741">_xlfn.SUM(_xlfn.NORM.DIST($Q$3:$Q$1003,$F6741,$O6741,FALSE)*WindSpeedStep*$R$3:$R$1003)</f>
        <v>2000.0101898556009</v>
      </c>
      <c r="N6741" s="43">
        <f t="shared" si="316"/>
        <v>1.8848228158359821</v>
      </c>
      <c r="O6741" s="43">
        <f t="shared" si="317"/>
        <v>1.34</v>
      </c>
    </row>
    <row r="6742" spans="5:15" x14ac:dyDescent="0.2">
      <c r="E6742" s="16" t="s">
        <v>1471</v>
      </c>
      <c r="F6742" s="22">
        <v>19.095120409348826</v>
      </c>
      <c r="G6742" s="25">
        <v>5.6558952069830373E-2</v>
      </c>
      <c r="H6742" s="3">
        <f t="shared" si="315"/>
        <v>2000</v>
      </c>
      <c r="I6742" s="3">
        <f>MIN(H6742-K6742+L6742,'Power Look Up'!$F$4)</f>
        <v>1999.9573441927957</v>
      </c>
      <c r="K6742" s="51">
        <f t="array" ref="K6742">_xlfn.SUM(_xlfn.NORM.DIST($Q$3:$Q$1003,$F6742,$N6742,FALSE)*WindSpeedStep*$R$3:$R$1003)</f>
        <v>2000.0460991536575</v>
      </c>
      <c r="L6742" s="51">
        <f t="array" ref="L6742">_xlfn.SUM(_xlfn.NORM.DIST($Q$3:$Q$1003,$F6742,$O6742,FALSE)*WindSpeedStep*$R$3:$R$1003)</f>
        <v>2000.0034433464532</v>
      </c>
      <c r="N6742" s="43">
        <f t="shared" si="316"/>
        <v>1.9095120409348827</v>
      </c>
      <c r="O6742" s="43">
        <f t="shared" si="317"/>
        <v>1.08</v>
      </c>
    </row>
    <row r="6743" spans="5:15" x14ac:dyDescent="0.2">
      <c r="E6743" s="16" t="s">
        <v>1472</v>
      </c>
      <c r="F6743" s="22">
        <v>17.384377071464748</v>
      </c>
      <c r="G6743" s="25">
        <v>5.7522912433913484E-2</v>
      </c>
      <c r="H6743" s="3">
        <f t="shared" si="315"/>
        <v>2000</v>
      </c>
      <c r="I6743" s="3">
        <f>MIN(H6743-K6743+L6743,'Power Look Up'!$F$4)</f>
        <v>1999.7836451271924</v>
      </c>
      <c r="K6743" s="51">
        <f t="array" ref="K6743">_xlfn.SUM(_xlfn.NORM.DIST($Q$3:$Q$1003,$F6743,$N6743,FALSE)*WindSpeedStep*$R$3:$R$1003)</f>
        <v>2000.2537649101866</v>
      </c>
      <c r="L6743" s="51">
        <f t="array" ref="L6743">_xlfn.SUM(_xlfn.NORM.DIST($Q$3:$Q$1003,$F6743,$O6743,FALSE)*WindSpeedStep*$R$3:$R$1003)</f>
        <v>2000.037410037379</v>
      </c>
      <c r="N6743" s="43">
        <f t="shared" si="316"/>
        <v>1.7384377071464749</v>
      </c>
      <c r="O6743" s="43">
        <f t="shared" si="317"/>
        <v>1</v>
      </c>
    </row>
    <row r="6744" spans="5:15" x14ac:dyDescent="0.2">
      <c r="E6744" s="16" t="s">
        <v>1473</v>
      </c>
      <c r="F6744" s="22">
        <v>17.324905733769185</v>
      </c>
      <c r="G6744" s="25">
        <v>4.4444686270306177E-2</v>
      </c>
      <c r="H6744" s="3">
        <f t="shared" si="315"/>
        <v>2000</v>
      </c>
      <c r="I6744" s="3">
        <f>MIN(H6744-K6744+L6744,'Power Look Up'!$F$4)</f>
        <v>1999.7564034821978</v>
      </c>
      <c r="K6744" s="51">
        <f t="array" ref="K6744">_xlfn.SUM(_xlfn.NORM.DIST($Q$3:$Q$1003,$F6744,$N6744,FALSE)*WindSpeedStep*$R$3:$R$1003)</f>
        <v>2000.2689017065136</v>
      </c>
      <c r="L6744" s="51">
        <f t="array" ref="L6744">_xlfn.SUM(_xlfn.NORM.DIST($Q$3:$Q$1003,$F6744,$O6744,FALSE)*WindSpeedStep*$R$3:$R$1003)</f>
        <v>2000.0253051887114</v>
      </c>
      <c r="N6744" s="43">
        <f t="shared" si="316"/>
        <v>1.7324905733769187</v>
      </c>
      <c r="O6744" s="43">
        <f t="shared" si="317"/>
        <v>0.77000000000000013</v>
      </c>
    </row>
    <row r="6745" spans="5:15" x14ac:dyDescent="0.2">
      <c r="E6745" s="16" t="s">
        <v>1474</v>
      </c>
      <c r="F6745" s="22">
        <v>18.531756638772166</v>
      </c>
      <c r="G6745" s="25">
        <v>5.9897181990705435E-2</v>
      </c>
      <c r="H6745" s="3">
        <f t="shared" si="315"/>
        <v>2000</v>
      </c>
      <c r="I6745" s="3">
        <f>MIN(H6745-K6745+L6745,'Power Look Up'!$F$4)</f>
        <v>1999.9273034651187</v>
      </c>
      <c r="K6745" s="51">
        <f t="array" ref="K6745">_xlfn.SUM(_xlfn.NORM.DIST($Q$3:$Q$1003,$F6745,$N6745,FALSE)*WindSpeedStep*$R$3:$R$1003)</f>
        <v>2000.0812795327399</v>
      </c>
      <c r="L6745" s="51">
        <f t="array" ref="L6745">_xlfn.SUM(_xlfn.NORM.DIST($Q$3:$Q$1003,$F6745,$O6745,FALSE)*WindSpeedStep*$R$3:$R$1003)</f>
        <v>2000.0085829978586</v>
      </c>
      <c r="N6745" s="43">
        <f t="shared" si="316"/>
        <v>1.8531756638772166</v>
      </c>
      <c r="O6745" s="43">
        <f t="shared" si="317"/>
        <v>1.1100000000000001</v>
      </c>
    </row>
    <row r="6746" spans="5:15" x14ac:dyDescent="0.2">
      <c r="E6746" s="16" t="s">
        <v>1475</v>
      </c>
      <c r="F6746" s="22">
        <v>17.689532108390814</v>
      </c>
      <c r="G6746" s="25">
        <v>4.8616322621222383E-2</v>
      </c>
      <c r="H6746" s="3">
        <f t="shared" si="315"/>
        <v>2000</v>
      </c>
      <c r="I6746" s="3">
        <f>MIN(H6746-K6746+L6746,'Power Look Up'!$F$4)</f>
        <v>1999.8291673470276</v>
      </c>
      <c r="K6746" s="51">
        <f t="array" ref="K6746">_xlfn.SUM(_xlfn.NORM.DIST($Q$3:$Q$1003,$F6746,$N6746,FALSE)*WindSpeedStep*$R$3:$R$1003)</f>
        <v>2000.1881128527004</v>
      </c>
      <c r="L6746" s="51">
        <f t="array" ref="L6746">_xlfn.SUM(_xlfn.NORM.DIST($Q$3:$Q$1003,$F6746,$O6746,FALSE)*WindSpeedStep*$R$3:$R$1003)</f>
        <v>2000.017280199728</v>
      </c>
      <c r="N6746" s="43">
        <f t="shared" si="316"/>
        <v>1.7689532108390815</v>
      </c>
      <c r="O6746" s="43">
        <f t="shared" si="317"/>
        <v>0.86</v>
      </c>
    </row>
    <row r="6747" spans="5:15" x14ac:dyDescent="0.2">
      <c r="E6747" s="16" t="s">
        <v>1476</v>
      </c>
      <c r="F6747" s="22">
        <v>17.2590893645927</v>
      </c>
      <c r="G6747" s="25">
        <v>5.4464055440168531E-2</v>
      </c>
      <c r="H6747" s="3">
        <f t="shared" si="315"/>
        <v>2000</v>
      </c>
      <c r="I6747" s="3">
        <f>MIN(H6747-K6747+L6747,'Power Look Up'!$F$4)</f>
        <v>1999.75284137071</v>
      </c>
      <c r="K6747" s="51">
        <f t="array" ref="K6747">_xlfn.SUM(_xlfn.NORM.DIST($Q$3:$Q$1003,$F6747,$N6747,FALSE)*WindSpeedStep*$R$3:$R$1003)</f>
        <v>2000.2866586083294</v>
      </c>
      <c r="L6747" s="51">
        <f t="array" ref="L6747">_xlfn.SUM(_xlfn.NORM.DIST($Q$3:$Q$1003,$F6747,$O6747,FALSE)*WindSpeedStep*$R$3:$R$1003)</f>
        <v>2000.0394999790394</v>
      </c>
      <c r="N6747" s="43">
        <f t="shared" si="316"/>
        <v>1.7259089364592701</v>
      </c>
      <c r="O6747" s="43">
        <f t="shared" si="317"/>
        <v>0.94</v>
      </c>
    </row>
    <row r="6748" spans="5:15" x14ac:dyDescent="0.2">
      <c r="E6748" s="16" t="s">
        <v>1477</v>
      </c>
      <c r="F6748" s="22">
        <v>18.058453231883057</v>
      </c>
      <c r="G6748" s="25">
        <v>5.0945670051945335E-2</v>
      </c>
      <c r="H6748" s="3">
        <f t="shared" si="315"/>
        <v>2000</v>
      </c>
      <c r="I6748" s="3">
        <f>MIN(H6748-K6748+L6748,'Power Look Up'!$F$4)</f>
        <v>1999.880715482703</v>
      </c>
      <c r="K6748" s="51">
        <f t="array" ref="K6748">_xlfn.SUM(_xlfn.NORM.DIST($Q$3:$Q$1003,$F6748,$N6748,FALSE)*WindSpeedStep*$R$3:$R$1003)</f>
        <v>2000.1304941323513</v>
      </c>
      <c r="L6748" s="51">
        <f t="array" ref="L6748">_xlfn.SUM(_xlfn.NORM.DIST($Q$3:$Q$1003,$F6748,$O6748,FALSE)*WindSpeedStep*$R$3:$R$1003)</f>
        <v>2000.0112096150542</v>
      </c>
      <c r="N6748" s="43">
        <f t="shared" si="316"/>
        <v>1.8058453231883058</v>
      </c>
      <c r="O6748" s="43">
        <f t="shared" si="317"/>
        <v>0.92000000000000015</v>
      </c>
    </row>
    <row r="6749" spans="5:15" x14ac:dyDescent="0.2">
      <c r="E6749" s="16" t="s">
        <v>1478</v>
      </c>
      <c r="F6749" s="22">
        <v>18.069460813099763</v>
      </c>
      <c r="G6749" s="25">
        <v>5.2021474781280191E-2</v>
      </c>
      <c r="H6749" s="3">
        <f t="shared" si="315"/>
        <v>2000</v>
      </c>
      <c r="I6749" s="3">
        <f>MIN(H6749-K6749+L6749,'Power Look Up'!$F$4)</f>
        <v>1999.8824386423103</v>
      </c>
      <c r="K6749" s="51">
        <f t="array" ref="K6749">_xlfn.SUM(_xlfn.NORM.DIST($Q$3:$Q$1003,$F6749,$N6749,FALSE)*WindSpeedStep*$R$3:$R$1003)</f>
        <v>2000.1290712778291</v>
      </c>
      <c r="L6749" s="51">
        <f t="array" ref="L6749">_xlfn.SUM(_xlfn.NORM.DIST($Q$3:$Q$1003,$F6749,$O6749,FALSE)*WindSpeedStep*$R$3:$R$1003)</f>
        <v>2000.0115099201394</v>
      </c>
      <c r="N6749" s="43">
        <f t="shared" si="316"/>
        <v>1.8069460813099765</v>
      </c>
      <c r="O6749" s="43">
        <f t="shared" si="317"/>
        <v>0.94</v>
      </c>
    </row>
    <row r="6750" spans="5:15" x14ac:dyDescent="0.2">
      <c r="E6750" s="16" t="s">
        <v>1479</v>
      </c>
      <c r="F6750" s="22">
        <v>16.652764622764643</v>
      </c>
      <c r="G6750" s="25">
        <v>4.7439570419439851E-2</v>
      </c>
      <c r="H6750" s="3">
        <f t="shared" si="315"/>
        <v>2000</v>
      </c>
      <c r="I6750" s="3">
        <f>MIN(H6750-K6750+L6750,'Power Look Up'!$F$4)</f>
        <v>1999.5623753740585</v>
      </c>
      <c r="K6750" s="51">
        <f t="array" ref="K6750">_xlfn.SUM(_xlfn.NORM.DIST($Q$3:$Q$1003,$F6750,$N6750,FALSE)*WindSpeedStep*$R$3:$R$1003)</f>
        <v>2000.5113183587132</v>
      </c>
      <c r="L6750" s="51">
        <f t="array" ref="L6750">_xlfn.SUM(_xlfn.NORM.DIST($Q$3:$Q$1003,$F6750,$O6750,FALSE)*WindSpeedStep*$R$3:$R$1003)</f>
        <v>2000.0736937327717</v>
      </c>
      <c r="N6750" s="43">
        <f t="shared" si="316"/>
        <v>1.6652764622764644</v>
      </c>
      <c r="O6750" s="43">
        <f t="shared" si="317"/>
        <v>0.79</v>
      </c>
    </row>
    <row r="6751" spans="5:15" x14ac:dyDescent="0.2">
      <c r="E6751" s="16" t="s">
        <v>1480</v>
      </c>
      <c r="F6751" s="22">
        <v>16.358737990563444</v>
      </c>
      <c r="G6751" s="25">
        <v>6.4185880390387917E-2</v>
      </c>
      <c r="H6751" s="3">
        <f t="shared" si="315"/>
        <v>2000</v>
      </c>
      <c r="I6751" s="3">
        <f>MIN(H6751-K6751+L6751,'Power Look Up'!$F$4)</f>
        <v>1999.5295378195826</v>
      </c>
      <c r="K6751" s="51">
        <f t="array" ref="K6751">_xlfn.SUM(_xlfn.NORM.DIST($Q$3:$Q$1003,$F6751,$N6751,FALSE)*WindSpeedStep*$R$3:$R$1003)</f>
        <v>2000.671148787193</v>
      </c>
      <c r="L6751" s="51">
        <f t="array" ref="L6751">_xlfn.SUM(_xlfn.NORM.DIST($Q$3:$Q$1003,$F6751,$O6751,FALSE)*WindSpeedStep*$R$3:$R$1003)</f>
        <v>2000.2006866067757</v>
      </c>
      <c r="N6751" s="43">
        <f t="shared" si="316"/>
        <v>1.6358737990563446</v>
      </c>
      <c r="O6751" s="43">
        <f t="shared" si="317"/>
        <v>1.05</v>
      </c>
    </row>
    <row r="6752" spans="5:15" x14ac:dyDescent="0.2">
      <c r="E6752" s="16" t="s">
        <v>1481</v>
      </c>
      <c r="F6752" s="22">
        <v>17.597981494456288</v>
      </c>
      <c r="G6752" s="25">
        <v>7.6145096551108807E-2</v>
      </c>
      <c r="H6752" s="3">
        <f t="shared" si="315"/>
        <v>2000</v>
      </c>
      <c r="I6752" s="3">
        <f>MIN(H6752-K6752+L6752,'Power Look Up'!$F$4)</f>
        <v>1999.8609583662007</v>
      </c>
      <c r="K6752" s="51">
        <f t="array" ref="K6752">_xlfn.SUM(_xlfn.NORM.DIST($Q$3:$Q$1003,$F6752,$N6752,FALSE)*WindSpeedStep*$R$3:$R$1003)</f>
        <v>2000.2058597000323</v>
      </c>
      <c r="L6752" s="51">
        <f t="array" ref="L6752">_xlfn.SUM(_xlfn.NORM.DIST($Q$3:$Q$1003,$F6752,$O6752,FALSE)*WindSpeedStep*$R$3:$R$1003)</f>
        <v>2000.0668180662331</v>
      </c>
      <c r="N6752" s="43">
        <f t="shared" si="316"/>
        <v>1.759798149445629</v>
      </c>
      <c r="O6752" s="43">
        <f t="shared" si="317"/>
        <v>1.34</v>
      </c>
    </row>
    <row r="6753" spans="5:15" x14ac:dyDescent="0.2">
      <c r="E6753" s="16" t="s">
        <v>1482</v>
      </c>
      <c r="F6753" s="22">
        <v>17.732214709374968</v>
      </c>
      <c r="G6753" s="25">
        <v>5.3574808086309593E-2</v>
      </c>
      <c r="H6753" s="3">
        <f t="shared" si="315"/>
        <v>2000</v>
      </c>
      <c r="I6753" s="3">
        <f>MIN(H6753-K6753+L6753,'Power Look Up'!$F$4)</f>
        <v>1999.8392501678197</v>
      </c>
      <c r="K6753" s="51">
        <f t="array" ref="K6753">_xlfn.SUM(_xlfn.NORM.DIST($Q$3:$Q$1003,$F6753,$N6753,FALSE)*WindSpeedStep*$R$3:$R$1003)</f>
        <v>2000.1803539459368</v>
      </c>
      <c r="L6753" s="51">
        <f t="array" ref="L6753">_xlfn.SUM(_xlfn.NORM.DIST($Q$3:$Q$1003,$F6753,$O6753,FALSE)*WindSpeedStep*$R$3:$R$1003)</f>
        <v>2000.0196041137565</v>
      </c>
      <c r="N6753" s="43">
        <f t="shared" si="316"/>
        <v>1.7732214709374969</v>
      </c>
      <c r="O6753" s="43">
        <f t="shared" si="317"/>
        <v>0.95</v>
      </c>
    </row>
    <row r="6754" spans="5:15" x14ac:dyDescent="0.2">
      <c r="E6754" s="16" t="s">
        <v>1483</v>
      </c>
      <c r="F6754" s="22">
        <v>17.078314610326021</v>
      </c>
      <c r="G6754" s="25">
        <v>3.9231037446452677E-2</v>
      </c>
      <c r="H6754" s="3">
        <f t="shared" si="315"/>
        <v>2000</v>
      </c>
      <c r="I6754" s="3">
        <f>MIN(H6754-K6754+L6754,'Power Look Up'!$F$4)</f>
        <v>1999.6897269176486</v>
      </c>
      <c r="K6754" s="51">
        <f t="array" ref="K6754">_xlfn.SUM(_xlfn.NORM.DIST($Q$3:$Q$1003,$F6754,$N6754,FALSE)*WindSpeedStep*$R$3:$R$1003)</f>
        <v>2000.3413526014674</v>
      </c>
      <c r="L6754" s="51">
        <f t="array" ref="L6754">_xlfn.SUM(_xlfn.NORM.DIST($Q$3:$Q$1003,$F6754,$O6754,FALSE)*WindSpeedStep*$R$3:$R$1003)</f>
        <v>2000.031079519116</v>
      </c>
      <c r="N6754" s="43">
        <f t="shared" si="316"/>
        <v>1.7078314610326022</v>
      </c>
      <c r="O6754" s="43">
        <f t="shared" si="317"/>
        <v>0.67</v>
      </c>
    </row>
    <row r="6755" spans="5:15" x14ac:dyDescent="0.2">
      <c r="E6755" s="16" t="s">
        <v>1484</v>
      </c>
      <c r="F6755" s="22">
        <v>16.303705492409986</v>
      </c>
      <c r="G6755" s="25">
        <v>4.8455242298615857E-2</v>
      </c>
      <c r="H6755" s="3">
        <f t="shared" si="315"/>
        <v>2000</v>
      </c>
      <c r="I6755" s="3">
        <f>MIN(H6755-K6755+L6755,'Power Look Up'!$F$4)</f>
        <v>1999.4207327238792</v>
      </c>
      <c r="K6755" s="51">
        <f t="array" ref="K6755">_xlfn.SUM(_xlfn.NORM.DIST($Q$3:$Q$1003,$F6755,$N6755,FALSE)*WindSpeedStep*$R$3:$R$1003)</f>
        <v>2000.7056456322919</v>
      </c>
      <c r="L6755" s="51">
        <f t="array" ref="L6755">_xlfn.SUM(_xlfn.NORM.DIST($Q$3:$Q$1003,$F6755,$O6755,FALSE)*WindSpeedStep*$R$3:$R$1003)</f>
        <v>2000.126378356171</v>
      </c>
      <c r="N6755" s="43">
        <f t="shared" si="316"/>
        <v>1.6303705492409986</v>
      </c>
      <c r="O6755" s="43">
        <f t="shared" si="317"/>
        <v>0.79</v>
      </c>
    </row>
    <row r="6756" spans="5:15" x14ac:dyDescent="0.2">
      <c r="E6756" s="16" t="s">
        <v>1485</v>
      </c>
      <c r="F6756" s="22">
        <v>16.544289212561551</v>
      </c>
      <c r="G6756" s="25">
        <v>3.7475166931272799E-2</v>
      </c>
      <c r="H6756" s="3">
        <f t="shared" si="315"/>
        <v>2000</v>
      </c>
      <c r="I6756" s="3">
        <f>MIN(H6756-K6756+L6756,'Power Look Up'!$F$4)</f>
        <v>1999.4995538318005</v>
      </c>
      <c r="K6756" s="51">
        <f t="array" ref="K6756">_xlfn.SUM(_xlfn.NORM.DIST($Q$3:$Q$1003,$F6756,$N6756,FALSE)*WindSpeedStep*$R$3:$R$1003)</f>
        <v>2000.5657304874217</v>
      </c>
      <c r="L6756" s="51">
        <f t="array" ref="L6756">_xlfn.SUM(_xlfn.NORM.DIST($Q$3:$Q$1003,$F6756,$O6756,FALSE)*WindSpeedStep*$R$3:$R$1003)</f>
        <v>2000.0652843192222</v>
      </c>
      <c r="N6756" s="43">
        <f t="shared" si="316"/>
        <v>1.6544289212561551</v>
      </c>
      <c r="O6756" s="43">
        <f t="shared" si="317"/>
        <v>0.62</v>
      </c>
    </row>
    <row r="6757" spans="5:15" x14ac:dyDescent="0.2">
      <c r="E6757" s="16" t="s">
        <v>1486</v>
      </c>
      <c r="F6757" s="22">
        <v>15.86428193180917</v>
      </c>
      <c r="G6757" s="25">
        <v>3.9081504140244118E-2</v>
      </c>
      <c r="H6757" s="3">
        <f t="shared" si="315"/>
        <v>2000</v>
      </c>
      <c r="I6757" s="3">
        <f>MIN(H6757-K6757+L6757,'Power Look Up'!$F$4)</f>
        <v>1999.1458293893138</v>
      </c>
      <c r="K6757" s="51">
        <f t="array" ref="K6757">_xlfn.SUM(_xlfn.NORM.DIST($Q$3:$Q$1003,$F6757,$N6757,FALSE)*WindSpeedStep*$R$3:$R$1003)</f>
        <v>2001.0415642995858</v>
      </c>
      <c r="L6757" s="51">
        <f t="array" ref="L6757">_xlfn.SUM(_xlfn.NORM.DIST($Q$3:$Q$1003,$F6757,$O6757,FALSE)*WindSpeedStep*$R$3:$R$1003)</f>
        <v>2000.1873936888996</v>
      </c>
      <c r="N6757" s="43">
        <f t="shared" si="316"/>
        <v>1.5864281931809172</v>
      </c>
      <c r="O6757" s="43">
        <f t="shared" si="317"/>
        <v>0.62</v>
      </c>
    </row>
    <row r="6758" spans="5:15" x14ac:dyDescent="0.2">
      <c r="E6758" s="16" t="s">
        <v>1487</v>
      </c>
      <c r="F6758" s="22">
        <v>15.908909286539069</v>
      </c>
      <c r="G6758" s="25">
        <v>4.7771973949405522E-2</v>
      </c>
      <c r="H6758" s="3">
        <f t="shared" si="315"/>
        <v>2000</v>
      </c>
      <c r="I6758" s="3">
        <f>MIN(H6758-K6758+L6758,'Power Look Up'!$F$4)</f>
        <v>1999.217852593888</v>
      </c>
      <c r="K6758" s="51">
        <f t="array" ref="K6758">_xlfn.SUM(_xlfn.NORM.DIST($Q$3:$Q$1003,$F6758,$N6758,FALSE)*WindSpeedStep*$R$3:$R$1003)</f>
        <v>2001.0021671316247</v>
      </c>
      <c r="L6758" s="51">
        <f t="array" ref="L6758">_xlfn.SUM(_xlfn.NORM.DIST($Q$3:$Q$1003,$F6758,$O6758,FALSE)*WindSpeedStep*$R$3:$R$1003)</f>
        <v>2000.2200197255127</v>
      </c>
      <c r="N6758" s="43">
        <f t="shared" si="316"/>
        <v>1.590890928653907</v>
      </c>
      <c r="O6758" s="43">
        <f t="shared" si="317"/>
        <v>0.76</v>
      </c>
    </row>
    <row r="6759" spans="5:15" x14ac:dyDescent="0.2">
      <c r="E6759" s="16" t="s">
        <v>1488</v>
      </c>
      <c r="F6759" s="22">
        <v>15.91973110925397</v>
      </c>
      <c r="G6759" s="25">
        <v>4.1457986662623285E-2</v>
      </c>
      <c r="H6759" s="3">
        <f t="shared" si="315"/>
        <v>2000</v>
      </c>
      <c r="I6759" s="3">
        <f>MIN(H6759-K6759+L6759,'Power Look Up'!$F$4)</f>
        <v>1999.1900541599446</v>
      </c>
      <c r="K6759" s="51">
        <f t="array" ref="K6759">_xlfn.SUM(_xlfn.NORM.DIST($Q$3:$Q$1003,$F6759,$N6759,FALSE)*WindSpeedStep*$R$3:$R$1003)</f>
        <v>2000.9928036571391</v>
      </c>
      <c r="L6759" s="51">
        <f t="array" ref="L6759">_xlfn.SUM(_xlfn.NORM.DIST($Q$3:$Q$1003,$F6759,$O6759,FALSE)*WindSpeedStep*$R$3:$R$1003)</f>
        <v>2000.1828578170837</v>
      </c>
      <c r="N6759" s="43">
        <f t="shared" si="316"/>
        <v>1.5919731109253972</v>
      </c>
      <c r="O6759" s="43">
        <f t="shared" si="317"/>
        <v>0.66</v>
      </c>
    </row>
    <row r="6760" spans="5:15" x14ac:dyDescent="0.2">
      <c r="E6760" s="16" t="s">
        <v>1489</v>
      </c>
      <c r="F6760" s="22">
        <v>15.704257551622804</v>
      </c>
      <c r="G6760" s="25">
        <v>4.2663589653798399E-2</v>
      </c>
      <c r="H6760" s="3">
        <f t="shared" si="315"/>
        <v>2000</v>
      </c>
      <c r="I6760" s="3">
        <f>MIN(H6760-K6760+L6760,'Power Look Up'!$F$4)</f>
        <v>1999.0659768121336</v>
      </c>
      <c r="K6760" s="51">
        <f t="array" ref="K6760">_xlfn.SUM(_xlfn.NORM.DIST($Q$3:$Q$1003,$F6760,$N6760,FALSE)*WindSpeedStep*$R$3:$R$1003)</f>
        <v>2001.1934621388855</v>
      </c>
      <c r="L6760" s="51">
        <f t="array" ref="L6760">_xlfn.SUM(_xlfn.NORM.DIST($Q$3:$Q$1003,$F6760,$O6760,FALSE)*WindSpeedStep*$R$3:$R$1003)</f>
        <v>2000.2594389510191</v>
      </c>
      <c r="N6760" s="43">
        <f t="shared" si="316"/>
        <v>1.5704257551622804</v>
      </c>
      <c r="O6760" s="43">
        <f t="shared" si="317"/>
        <v>0.67</v>
      </c>
    </row>
    <row r="6761" spans="5:15" x14ac:dyDescent="0.2">
      <c r="E6761" s="16" t="s">
        <v>1490</v>
      </c>
      <c r="F6761" s="22">
        <v>15.203194473516607</v>
      </c>
      <c r="G6761" s="25">
        <v>4.1438659559175958E-2</v>
      </c>
      <c r="H6761" s="3">
        <f t="shared" si="315"/>
        <v>2000</v>
      </c>
      <c r="I6761" s="3">
        <f>MIN(H6761-K6761+L6761,'Power Look Up'!$F$4)</f>
        <v>1998.7474827634289</v>
      </c>
      <c r="K6761" s="51">
        <f t="array" ref="K6761">_xlfn.SUM(_xlfn.NORM.DIST($Q$3:$Q$1003,$F6761,$N6761,FALSE)*WindSpeedStep*$R$3:$R$1003)</f>
        <v>2001.780545628138</v>
      </c>
      <c r="L6761" s="51">
        <f t="array" ref="L6761">_xlfn.SUM(_xlfn.NORM.DIST($Q$3:$Q$1003,$F6761,$O6761,FALSE)*WindSpeedStep*$R$3:$R$1003)</f>
        <v>2000.528028391567</v>
      </c>
      <c r="N6761" s="43">
        <f t="shared" si="316"/>
        <v>1.5203194473516608</v>
      </c>
      <c r="O6761" s="43">
        <f t="shared" si="317"/>
        <v>0.63</v>
      </c>
    </row>
    <row r="6762" spans="5:15" x14ac:dyDescent="0.2">
      <c r="E6762" s="16" t="s">
        <v>1491</v>
      </c>
      <c r="F6762" s="22">
        <v>15.189891342783421</v>
      </c>
      <c r="G6762" s="25">
        <v>4.0816618500339463E-2</v>
      </c>
      <c r="H6762" s="3">
        <f t="shared" si="315"/>
        <v>2000</v>
      </c>
      <c r="I6762" s="3">
        <f>MIN(H6762-K6762+L6762,'Power Look Up'!$F$4)</f>
        <v>1998.7329767394599</v>
      </c>
      <c r="K6762" s="51">
        <f t="array" ref="K6762">_xlfn.SUM(_xlfn.NORM.DIST($Q$3:$Q$1003,$F6762,$N6762,FALSE)*WindSpeedStep*$R$3:$R$1003)</f>
        <v>2001.7983847929409</v>
      </c>
      <c r="L6762" s="51">
        <f t="array" ref="L6762">_xlfn.SUM(_xlfn.NORM.DIST($Q$3:$Q$1003,$F6762,$O6762,FALSE)*WindSpeedStep*$R$3:$R$1003)</f>
        <v>2000.5313615324008</v>
      </c>
      <c r="N6762" s="43">
        <f t="shared" si="316"/>
        <v>1.5189891342783421</v>
      </c>
      <c r="O6762" s="43">
        <f t="shared" si="317"/>
        <v>0.62</v>
      </c>
    </row>
    <row r="6763" spans="5:15" x14ac:dyDescent="0.2">
      <c r="E6763" s="16" t="s">
        <v>1492</v>
      </c>
      <c r="F6763" s="22">
        <v>15.816773503215424</v>
      </c>
      <c r="G6763" s="25">
        <v>5.6901617755165883E-2</v>
      </c>
      <c r="H6763" s="3">
        <f t="shared" si="315"/>
        <v>2000</v>
      </c>
      <c r="I6763" s="3">
        <f>MIN(H6763-K6763+L6763,'Power Look Up'!$F$4)</f>
        <v>1999.2443061718614</v>
      </c>
      <c r="K6763" s="51">
        <f t="array" ref="K6763">_xlfn.SUM(_xlfn.NORM.DIST($Q$3:$Q$1003,$F6763,$N6763,FALSE)*WindSpeedStep*$R$3:$R$1003)</f>
        <v>2001.0849085338307</v>
      </c>
      <c r="L6763" s="51">
        <f t="array" ref="L6763">_xlfn.SUM(_xlfn.NORM.DIST($Q$3:$Q$1003,$F6763,$O6763,FALSE)*WindSpeedStep*$R$3:$R$1003)</f>
        <v>2000.329214705692</v>
      </c>
      <c r="N6763" s="43">
        <f t="shared" si="316"/>
        <v>1.5816773503215424</v>
      </c>
      <c r="O6763" s="43">
        <f t="shared" si="317"/>
        <v>0.9</v>
      </c>
    </row>
    <row r="6764" spans="5:15" x14ac:dyDescent="0.2">
      <c r="E6764" s="16" t="s">
        <v>1493</v>
      </c>
      <c r="F6764" s="22">
        <v>16.616227833203126</v>
      </c>
      <c r="G6764" s="25">
        <v>4.6340240861488378E-2</v>
      </c>
      <c r="H6764" s="3">
        <f t="shared" si="315"/>
        <v>2000</v>
      </c>
      <c r="I6764" s="3">
        <f>MIN(H6764-K6764+L6764,'Power Look Up'!$F$4)</f>
        <v>1999.5460210206663</v>
      </c>
      <c r="K6764" s="51">
        <f t="array" ref="K6764">_xlfn.SUM(_xlfn.NORM.DIST($Q$3:$Q$1003,$F6764,$N6764,FALSE)*WindSpeedStep*$R$3:$R$1003)</f>
        <v>2000.5290847775368</v>
      </c>
      <c r="L6764" s="51">
        <f t="array" ref="L6764">_xlfn.SUM(_xlfn.NORM.DIST($Q$3:$Q$1003,$F6764,$O6764,FALSE)*WindSpeedStep*$R$3:$R$1003)</f>
        <v>2000.0751057982031</v>
      </c>
      <c r="N6764" s="43">
        <f t="shared" si="316"/>
        <v>1.6616227833203128</v>
      </c>
      <c r="O6764" s="43">
        <f t="shared" si="317"/>
        <v>0.77</v>
      </c>
    </row>
    <row r="6765" spans="5:15" x14ac:dyDescent="0.2">
      <c r="E6765" s="16" t="s">
        <v>1494</v>
      </c>
      <c r="F6765" s="22">
        <v>16.321555096343182</v>
      </c>
      <c r="G6765" s="25">
        <v>4.4726130303818619E-2</v>
      </c>
      <c r="H6765" s="3">
        <f t="shared" si="315"/>
        <v>2000</v>
      </c>
      <c r="I6765" s="3">
        <f>MIN(H6765-K6765+L6765,'Power Look Up'!$F$4)</f>
        <v>1999.4159426311714</v>
      </c>
      <c r="K6765" s="51">
        <f t="array" ref="K6765">_xlfn.SUM(_xlfn.NORM.DIST($Q$3:$Q$1003,$F6765,$N6765,FALSE)*WindSpeedStep*$R$3:$R$1003)</f>
        <v>2000.6942871523495</v>
      </c>
      <c r="L6765" s="51">
        <f t="array" ref="L6765">_xlfn.SUM(_xlfn.NORM.DIST($Q$3:$Q$1003,$F6765,$O6765,FALSE)*WindSpeedStep*$R$3:$R$1003)</f>
        <v>2000.1102297835209</v>
      </c>
      <c r="N6765" s="43">
        <f t="shared" si="316"/>
        <v>1.6321555096343183</v>
      </c>
      <c r="O6765" s="43">
        <f t="shared" si="317"/>
        <v>0.73</v>
      </c>
    </row>
    <row r="6766" spans="5:15" x14ac:dyDescent="0.2">
      <c r="E6766" s="16" t="s">
        <v>1495</v>
      </c>
      <c r="F6766" s="22">
        <v>15.924400020759663</v>
      </c>
      <c r="G6766" s="25">
        <v>4.3957700075824079E-2</v>
      </c>
      <c r="H6766" s="3">
        <f t="shared" si="315"/>
        <v>2000</v>
      </c>
      <c r="I6766" s="3">
        <f>MIN(H6766-K6766+L6766,'Power Look Up'!$F$4)</f>
        <v>1999.2049484015522</v>
      </c>
      <c r="K6766" s="51">
        <f t="array" ref="K6766">_xlfn.SUM(_xlfn.NORM.DIST($Q$3:$Q$1003,$F6766,$N6766,FALSE)*WindSpeedStep*$R$3:$R$1003)</f>
        <v>2000.9887866628774</v>
      </c>
      <c r="L6766" s="51">
        <f t="array" ref="L6766">_xlfn.SUM(_xlfn.NORM.DIST($Q$3:$Q$1003,$F6766,$O6766,FALSE)*WindSpeedStep*$R$3:$R$1003)</f>
        <v>2000.1937350644296</v>
      </c>
      <c r="N6766" s="43">
        <f t="shared" si="316"/>
        <v>1.5924400020759664</v>
      </c>
      <c r="O6766" s="43">
        <f t="shared" si="317"/>
        <v>0.7</v>
      </c>
    </row>
    <row r="6767" spans="5:15" x14ac:dyDescent="0.2">
      <c r="E6767" s="16" t="s">
        <v>1496</v>
      </c>
      <c r="F6767" s="22">
        <v>15.951866814183091</v>
      </c>
      <c r="G6767" s="25">
        <v>4.2001353685092897E-2</v>
      </c>
      <c r="H6767" s="3">
        <f t="shared" si="315"/>
        <v>2000</v>
      </c>
      <c r="I6767" s="3">
        <f>MIN(H6767-K6767+L6767,'Power Look Up'!$F$4)</f>
        <v>1999.2113301772245</v>
      </c>
      <c r="K6767" s="51">
        <f t="array" ref="K6767">_xlfn.SUM(_xlfn.NORM.DIST($Q$3:$Q$1003,$F6767,$N6767,FALSE)*WindSpeedStep*$R$3:$R$1003)</f>
        <v>2000.965430943101</v>
      </c>
      <c r="L6767" s="51">
        <f t="array" ref="L6767">_xlfn.SUM(_xlfn.NORM.DIST($Q$3:$Q$1003,$F6767,$O6767,FALSE)*WindSpeedStep*$R$3:$R$1003)</f>
        <v>2000.1767611203254</v>
      </c>
      <c r="N6767" s="43">
        <f t="shared" si="316"/>
        <v>1.5951866814183093</v>
      </c>
      <c r="O6767" s="43">
        <f t="shared" si="317"/>
        <v>0.67</v>
      </c>
    </row>
    <row r="6768" spans="5:15" x14ac:dyDescent="0.2">
      <c r="E6768" s="16" t="s">
        <v>1497</v>
      </c>
      <c r="F6768" s="22">
        <v>16.071376725636387</v>
      </c>
      <c r="G6768" s="25">
        <v>4.0444574917041627E-2</v>
      </c>
      <c r="H6768" s="3">
        <f t="shared" si="315"/>
        <v>2000</v>
      </c>
      <c r="I6768" s="3">
        <f>MIN(H6768-K6768+L6768,'Power Look Up'!$F$4)</f>
        <v>1999.2730492433798</v>
      </c>
      <c r="K6768" s="51">
        <f t="array" ref="K6768">_xlfn.SUM(_xlfn.NORM.DIST($Q$3:$Q$1003,$F6768,$N6768,FALSE)*WindSpeedStep*$R$3:$R$1003)</f>
        <v>2000.8691841214761</v>
      </c>
      <c r="L6768" s="51">
        <f t="array" ref="L6768">_xlfn.SUM(_xlfn.NORM.DIST($Q$3:$Q$1003,$F6768,$O6768,FALSE)*WindSpeedStep*$R$3:$R$1003)</f>
        <v>2000.1422333648559</v>
      </c>
      <c r="N6768" s="43">
        <f t="shared" si="316"/>
        <v>1.6071376725636388</v>
      </c>
      <c r="O6768" s="43">
        <f t="shared" si="317"/>
        <v>0.65</v>
      </c>
    </row>
    <row r="6769" spans="5:15" x14ac:dyDescent="0.2">
      <c r="E6769" s="16" t="s">
        <v>1498</v>
      </c>
      <c r="F6769" s="22">
        <v>15.498177045694266</v>
      </c>
      <c r="G6769" s="25">
        <v>4.0004704951557488E-2</v>
      </c>
      <c r="H6769" s="3">
        <f t="shared" si="315"/>
        <v>2000</v>
      </c>
      <c r="I6769" s="3">
        <f>MIN(H6769-K6769+L6769,'Power Look Up'!$F$4)</f>
        <v>1998.9163526782638</v>
      </c>
      <c r="K6769" s="51">
        <f t="array" ref="K6769">_xlfn.SUM(_xlfn.NORM.DIST($Q$3:$Q$1003,$F6769,$N6769,FALSE)*WindSpeedStep*$R$3:$R$1003)</f>
        <v>2001.4143897618544</v>
      </c>
      <c r="L6769" s="51">
        <f t="array" ref="L6769">_xlfn.SUM(_xlfn.NORM.DIST($Q$3:$Q$1003,$F6769,$O6769,FALSE)*WindSpeedStep*$R$3:$R$1003)</f>
        <v>2000.3307424401182</v>
      </c>
      <c r="N6769" s="43">
        <f t="shared" si="316"/>
        <v>1.5498177045694268</v>
      </c>
      <c r="O6769" s="43">
        <f t="shared" si="317"/>
        <v>0.62</v>
      </c>
    </row>
    <row r="6770" spans="5:15" x14ac:dyDescent="0.2">
      <c r="E6770" s="16" t="s">
        <v>1499</v>
      </c>
      <c r="F6770" s="22">
        <v>15.579380363376933</v>
      </c>
      <c r="G6770" s="25">
        <v>4.4289309581400961E-2</v>
      </c>
      <c r="H6770" s="3">
        <f t="shared" si="315"/>
        <v>2000</v>
      </c>
      <c r="I6770" s="3">
        <f>MIN(H6770-K6770+L6770,'Power Look Up'!$F$4)</f>
        <v>1999.0008315841949</v>
      </c>
      <c r="K6770" s="51">
        <f t="array" ref="K6770">_xlfn.SUM(_xlfn.NORM.DIST($Q$3:$Q$1003,$F6770,$N6770,FALSE)*WindSpeedStep*$R$3:$R$1003)</f>
        <v>2001.3238822937242</v>
      </c>
      <c r="L6770" s="51">
        <f t="array" ref="L6770">_xlfn.SUM(_xlfn.NORM.DIST($Q$3:$Q$1003,$F6770,$O6770,FALSE)*WindSpeedStep*$R$3:$R$1003)</f>
        <v>2000.3247138779191</v>
      </c>
      <c r="N6770" s="43">
        <f t="shared" si="316"/>
        <v>1.5579380363376933</v>
      </c>
      <c r="O6770" s="43">
        <f t="shared" si="317"/>
        <v>0.69</v>
      </c>
    </row>
    <row r="6771" spans="5:15" x14ac:dyDescent="0.2">
      <c r="E6771" s="16" t="s">
        <v>1500</v>
      </c>
      <c r="F6771" s="22">
        <v>14.83835344024266</v>
      </c>
      <c r="G6771" s="25">
        <v>4.8522904033766259E-2</v>
      </c>
      <c r="H6771" s="3">
        <f t="shared" si="315"/>
        <v>2000</v>
      </c>
      <c r="I6771" s="3">
        <f>MIN(H6771-K6771+L6771,'Power Look Up'!$F$4)</f>
        <v>1998.7319488395012</v>
      </c>
      <c r="K6771" s="51">
        <f t="array" ref="K6771">_xlfn.SUM(_xlfn.NORM.DIST($Q$3:$Q$1003,$F6771,$N6771,FALSE)*WindSpeedStep*$R$3:$R$1003)</f>
        <v>2002.3036147033411</v>
      </c>
      <c r="L6771" s="51">
        <f t="array" ref="L6771">_xlfn.SUM(_xlfn.NORM.DIST($Q$3:$Q$1003,$F6771,$O6771,FALSE)*WindSpeedStep*$R$3:$R$1003)</f>
        <v>2001.0355635428423</v>
      </c>
      <c r="N6771" s="43">
        <f t="shared" si="316"/>
        <v>1.483835344024266</v>
      </c>
      <c r="O6771" s="43">
        <f t="shared" si="317"/>
        <v>0.72</v>
      </c>
    </row>
    <row r="6772" spans="5:15" x14ac:dyDescent="0.2">
      <c r="E6772" s="16" t="s">
        <v>1501</v>
      </c>
      <c r="F6772" s="22">
        <v>15.568746834150618</v>
      </c>
      <c r="G6772" s="25">
        <v>3.7254122388819928E-2</v>
      </c>
      <c r="H6772" s="3">
        <f t="shared" si="315"/>
        <v>2000</v>
      </c>
      <c r="I6772" s="3">
        <f>MIN(H6772-K6772+L6772,'Power Look Up'!$F$4)</f>
        <v>1998.9445447400346</v>
      </c>
      <c r="K6772" s="51">
        <f t="array" ref="K6772">_xlfn.SUM(_xlfn.NORM.DIST($Q$3:$Q$1003,$F6772,$N6772,FALSE)*WindSpeedStep*$R$3:$R$1003)</f>
        <v>2001.3354777449586</v>
      </c>
      <c r="L6772" s="51">
        <f t="array" ref="L6772">_xlfn.SUM(_xlfn.NORM.DIST($Q$3:$Q$1003,$F6772,$O6772,FALSE)*WindSpeedStep*$R$3:$R$1003)</f>
        <v>2000.2800224849932</v>
      </c>
      <c r="N6772" s="43">
        <f t="shared" si="316"/>
        <v>1.556874683415062</v>
      </c>
      <c r="O6772" s="43">
        <f t="shared" si="317"/>
        <v>0.57999999999999996</v>
      </c>
    </row>
    <row r="6773" spans="5:15" x14ac:dyDescent="0.2">
      <c r="E6773" s="16" t="s">
        <v>1502</v>
      </c>
      <c r="F6773" s="22">
        <v>15.842594299519735</v>
      </c>
      <c r="G6773" s="25">
        <v>4.1028633802716555E-2</v>
      </c>
      <c r="H6773" s="3">
        <f t="shared" si="315"/>
        <v>2000</v>
      </c>
      <c r="I6773" s="3">
        <f>MIN(H6773-K6773+L6773,'Power Look Up'!$F$4)</f>
        <v>1999.1417321069432</v>
      </c>
      <c r="K6773" s="51">
        <f t="array" ref="K6773">_xlfn.SUM(_xlfn.NORM.DIST($Q$3:$Q$1003,$F6773,$N6773,FALSE)*WindSpeedStep*$R$3:$R$1003)</f>
        <v>2001.0611700323757</v>
      </c>
      <c r="L6773" s="51">
        <f t="array" ref="L6773">_xlfn.SUM(_xlfn.NORM.DIST($Q$3:$Q$1003,$F6773,$O6773,FALSE)*WindSpeedStep*$R$3:$R$1003)</f>
        <v>2000.2029021393189</v>
      </c>
      <c r="N6773" s="43">
        <f t="shared" si="316"/>
        <v>1.5842594299519737</v>
      </c>
      <c r="O6773" s="43">
        <f t="shared" si="317"/>
        <v>0.65</v>
      </c>
    </row>
    <row r="6774" spans="5:15" x14ac:dyDescent="0.2">
      <c r="E6774" s="16" t="s">
        <v>1503</v>
      </c>
      <c r="F6774" s="22">
        <v>15.882516370185142</v>
      </c>
      <c r="G6774" s="25">
        <v>3.9666258501873414E-2</v>
      </c>
      <c r="H6774" s="3">
        <f t="shared" si="315"/>
        <v>2000</v>
      </c>
      <c r="I6774" s="3">
        <f>MIN(H6774-K6774+L6774,'Power Look Up'!$F$4)</f>
        <v>1999.1596111350559</v>
      </c>
      <c r="K6774" s="51">
        <f t="array" ref="K6774">_xlfn.SUM(_xlfn.NORM.DIST($Q$3:$Q$1003,$F6774,$N6774,FALSE)*WindSpeedStep*$R$3:$R$1003)</f>
        <v>2001.0253137429036</v>
      </c>
      <c r="L6774" s="51">
        <f t="array" ref="L6774">_xlfn.SUM(_xlfn.NORM.DIST($Q$3:$Q$1003,$F6774,$O6774,FALSE)*WindSpeedStep*$R$3:$R$1003)</f>
        <v>2000.1849248779595</v>
      </c>
      <c r="N6774" s="43">
        <f t="shared" si="316"/>
        <v>1.5882516370185142</v>
      </c>
      <c r="O6774" s="43">
        <f t="shared" si="317"/>
        <v>0.63</v>
      </c>
    </row>
    <row r="6775" spans="5:15" x14ac:dyDescent="0.2">
      <c r="E6775" s="16" t="s">
        <v>1504</v>
      </c>
      <c r="F6775" s="22">
        <v>15.580912972016321</v>
      </c>
      <c r="G6775" s="25">
        <v>4.4284953085820825E-2</v>
      </c>
      <c r="H6775" s="3">
        <f t="shared" si="315"/>
        <v>2000</v>
      </c>
      <c r="I6775" s="3">
        <f>MIN(H6775-K6775+L6775,'Power Look Up'!$F$4)</f>
        <v>1999.0017319556057</v>
      </c>
      <c r="K6775" s="51">
        <f t="array" ref="K6775">_xlfn.SUM(_xlfn.NORM.DIST($Q$3:$Q$1003,$F6775,$N6775,FALSE)*WindSpeedStep*$R$3:$R$1003)</f>
        <v>2001.3222174095436</v>
      </c>
      <c r="L6775" s="51">
        <f t="array" ref="L6775">_xlfn.SUM(_xlfn.NORM.DIST($Q$3:$Q$1003,$F6775,$O6775,FALSE)*WindSpeedStep*$R$3:$R$1003)</f>
        <v>2000.3239493651492</v>
      </c>
      <c r="N6775" s="43">
        <f t="shared" si="316"/>
        <v>1.5580912972016323</v>
      </c>
      <c r="O6775" s="43">
        <f t="shared" si="317"/>
        <v>0.69</v>
      </c>
    </row>
    <row r="6776" spans="5:15" x14ac:dyDescent="0.2">
      <c r="E6776" s="16" t="s">
        <v>1505</v>
      </c>
      <c r="F6776" s="22">
        <v>15.923461910628777</v>
      </c>
      <c r="G6776" s="25">
        <v>4.5844302206213779E-2</v>
      </c>
      <c r="H6776" s="3">
        <f t="shared" si="315"/>
        <v>2000</v>
      </c>
      <c r="I6776" s="3">
        <f>MIN(H6776-K6776+L6776,'Power Look Up'!$F$4)</f>
        <v>1999.214542332144</v>
      </c>
      <c r="K6776" s="51">
        <f t="array" ref="K6776">_xlfn.SUM(_xlfn.NORM.DIST($Q$3:$Q$1003,$F6776,$N6776,FALSE)*WindSpeedStep*$R$3:$R$1003)</f>
        <v>2000.9895926871632</v>
      </c>
      <c r="L6776" s="51">
        <f t="array" ref="L6776">_xlfn.SUM(_xlfn.NORM.DIST($Q$3:$Q$1003,$F6776,$O6776,FALSE)*WindSpeedStep*$R$3:$R$1003)</f>
        <v>2000.2041350193072</v>
      </c>
      <c r="N6776" s="43">
        <f t="shared" si="316"/>
        <v>1.5923461910628778</v>
      </c>
      <c r="O6776" s="43">
        <f t="shared" si="317"/>
        <v>0.73</v>
      </c>
    </row>
    <row r="6777" spans="5:15" x14ac:dyDescent="0.2">
      <c r="E6777" s="16" t="s">
        <v>1506</v>
      </c>
      <c r="F6777" s="22">
        <v>16.217679454565559</v>
      </c>
      <c r="G6777" s="25">
        <v>3.9463105790997051E-2</v>
      </c>
      <c r="H6777" s="3">
        <f t="shared" si="315"/>
        <v>2000</v>
      </c>
      <c r="I6777" s="3">
        <f>MIN(H6777-K6777+L6777,'Power Look Up'!$F$4)</f>
        <v>1999.3488469240353</v>
      </c>
      <c r="K6777" s="51">
        <f t="array" ref="K6777">_xlfn.SUM(_xlfn.NORM.DIST($Q$3:$Q$1003,$F6777,$N6777,FALSE)*WindSpeedStep*$R$3:$R$1003)</f>
        <v>2000.7627350458433</v>
      </c>
      <c r="L6777" s="51">
        <f t="array" ref="L6777">_xlfn.SUM(_xlfn.NORM.DIST($Q$3:$Q$1003,$F6777,$O6777,FALSE)*WindSpeedStep*$R$3:$R$1003)</f>
        <v>2000.1115819698787</v>
      </c>
      <c r="N6777" s="43">
        <f t="shared" si="316"/>
        <v>1.6217679454565559</v>
      </c>
      <c r="O6777" s="43">
        <f t="shared" si="317"/>
        <v>0.64</v>
      </c>
    </row>
    <row r="6778" spans="5:15" x14ac:dyDescent="0.2">
      <c r="E6778" s="16" t="s">
        <v>1507</v>
      </c>
      <c r="F6778" s="22">
        <v>16.29501453381571</v>
      </c>
      <c r="G6778" s="25">
        <v>4.1730554985934608E-2</v>
      </c>
      <c r="H6778" s="3">
        <f t="shared" si="315"/>
        <v>2000</v>
      </c>
      <c r="I6778" s="3">
        <f>MIN(H6778-K6778+L6778,'Power Look Up'!$F$4)</f>
        <v>1999.3942640012995</v>
      </c>
      <c r="K6778" s="51">
        <f t="array" ref="K6778">_xlfn.SUM(_xlfn.NORM.DIST($Q$3:$Q$1003,$F6778,$N6778,FALSE)*WindSpeedStep*$R$3:$R$1003)</f>
        <v>2000.7112357457272</v>
      </c>
      <c r="L6778" s="51">
        <f t="array" ref="L6778">_xlfn.SUM(_xlfn.NORM.DIST($Q$3:$Q$1003,$F6778,$O6778,FALSE)*WindSpeedStep*$R$3:$R$1003)</f>
        <v>2000.1054997470267</v>
      </c>
      <c r="N6778" s="43">
        <f t="shared" si="316"/>
        <v>1.629501453381571</v>
      </c>
      <c r="O6778" s="43">
        <f t="shared" si="317"/>
        <v>0.68</v>
      </c>
    </row>
    <row r="6779" spans="5:15" x14ac:dyDescent="0.2">
      <c r="E6779" s="16" t="s">
        <v>1508</v>
      </c>
      <c r="F6779" s="22">
        <v>15.993260870643986</v>
      </c>
      <c r="G6779" s="25">
        <v>3.8141064848111722E-2</v>
      </c>
      <c r="H6779" s="3">
        <f t="shared" si="315"/>
        <v>2000</v>
      </c>
      <c r="I6779" s="3">
        <f>MIN(H6779-K6779+L6779,'Power Look Up'!$F$4)</f>
        <v>1999.219970576524</v>
      </c>
      <c r="K6779" s="51">
        <f t="array" ref="K6779">_xlfn.SUM(_xlfn.NORM.DIST($Q$3:$Q$1003,$F6779,$N6779,FALSE)*WindSpeedStep*$R$3:$R$1003)</f>
        <v>2000.9311146436537</v>
      </c>
      <c r="L6779" s="51">
        <f t="array" ref="L6779">_xlfn.SUM(_xlfn.NORM.DIST($Q$3:$Q$1003,$F6779,$O6779,FALSE)*WindSpeedStep*$R$3:$R$1003)</f>
        <v>2000.1510852201777</v>
      </c>
      <c r="N6779" s="43">
        <f t="shared" si="316"/>
        <v>1.5993260870643988</v>
      </c>
      <c r="O6779" s="43">
        <f t="shared" si="317"/>
        <v>0.61</v>
      </c>
    </row>
    <row r="6780" spans="5:15" x14ac:dyDescent="0.2">
      <c r="E6780" s="16" t="s">
        <v>1509</v>
      </c>
      <c r="F6780" s="22">
        <v>16.177190660854752</v>
      </c>
      <c r="G6780" s="25">
        <v>3.9561875322929797E-2</v>
      </c>
      <c r="H6780" s="3">
        <f t="shared" si="315"/>
        <v>2000</v>
      </c>
      <c r="I6780" s="3">
        <f>MIN(H6780-K6780+L6780,'Power Look Up'!$F$4)</f>
        <v>1999.3278294805968</v>
      </c>
      <c r="K6780" s="51">
        <f t="array" ref="K6780">_xlfn.SUM(_xlfn.NORM.DIST($Q$3:$Q$1003,$F6780,$N6780,FALSE)*WindSpeedStep*$R$3:$R$1003)</f>
        <v>2000.7909877840893</v>
      </c>
      <c r="L6780" s="51">
        <f t="array" ref="L6780">_xlfn.SUM(_xlfn.NORM.DIST($Q$3:$Q$1003,$F6780,$O6780,FALSE)*WindSpeedStep*$R$3:$R$1003)</f>
        <v>2000.1188172646862</v>
      </c>
      <c r="N6780" s="43">
        <f t="shared" si="316"/>
        <v>1.6177190660854752</v>
      </c>
      <c r="O6780" s="43">
        <f t="shared" si="317"/>
        <v>0.64</v>
      </c>
    </row>
    <row r="6781" spans="5:15" x14ac:dyDescent="0.2">
      <c r="E6781" s="16" t="s">
        <v>1510</v>
      </c>
      <c r="F6781" s="22">
        <v>15.879658299751089</v>
      </c>
      <c r="G6781" s="25">
        <v>3.4005769507550701E-2</v>
      </c>
      <c r="H6781" s="3">
        <f t="shared" si="315"/>
        <v>2000</v>
      </c>
      <c r="I6781" s="3">
        <f>MIN(H6781-K6781+L6781,'Power Look Up'!$F$4)</f>
        <v>1999.135661232481</v>
      </c>
      <c r="K6781" s="51">
        <f t="array" ref="K6781">_xlfn.SUM(_xlfn.NORM.DIST($Q$3:$Q$1003,$F6781,$N6781,FALSE)*WindSpeedStep*$R$3:$R$1003)</f>
        <v>2001.0278468256902</v>
      </c>
      <c r="L6781" s="51">
        <f t="array" ref="L6781">_xlfn.SUM(_xlfn.NORM.DIST($Q$3:$Q$1003,$F6781,$O6781,FALSE)*WindSpeedStep*$R$3:$R$1003)</f>
        <v>2000.1635080581711</v>
      </c>
      <c r="N6781" s="43">
        <f t="shared" si="316"/>
        <v>1.5879658299751089</v>
      </c>
      <c r="O6781" s="43">
        <f t="shared" si="317"/>
        <v>0.54</v>
      </c>
    </row>
    <row r="6782" spans="5:15" x14ac:dyDescent="0.2">
      <c r="E6782" s="16" t="s">
        <v>1511</v>
      </c>
      <c r="F6782" s="22">
        <v>15.36491473610455</v>
      </c>
      <c r="G6782" s="25">
        <v>3.7097504918827254E-2</v>
      </c>
      <c r="H6782" s="3">
        <f t="shared" si="315"/>
        <v>2000</v>
      </c>
      <c r="I6782" s="3">
        <f>MIN(H6782-K6782+L6782,'Power Look Up'!$F$4)</f>
        <v>1998.8063946578873</v>
      </c>
      <c r="K6782" s="51">
        <f t="array" ref="K6782">_xlfn.SUM(_xlfn.NORM.DIST($Q$3:$Q$1003,$F6782,$N6782,FALSE)*WindSpeedStep*$R$3:$R$1003)</f>
        <v>2001.5726576046</v>
      </c>
      <c r="L6782" s="51">
        <f t="array" ref="L6782">_xlfn.SUM(_xlfn.NORM.DIST($Q$3:$Q$1003,$F6782,$O6782,FALSE)*WindSpeedStep*$R$3:$R$1003)</f>
        <v>2000.3790522624872</v>
      </c>
      <c r="N6782" s="43">
        <f t="shared" si="316"/>
        <v>1.5364914736104551</v>
      </c>
      <c r="O6782" s="43">
        <f t="shared" si="317"/>
        <v>0.56999999999999995</v>
      </c>
    </row>
    <row r="6783" spans="5:15" x14ac:dyDescent="0.2">
      <c r="E6783" s="16" t="s">
        <v>1512</v>
      </c>
      <c r="F6783" s="22">
        <v>15.292236712737308</v>
      </c>
      <c r="G6783" s="25">
        <v>3.6619888281847042E-2</v>
      </c>
      <c r="H6783" s="3">
        <f t="shared" si="315"/>
        <v>2000</v>
      </c>
      <c r="I6783" s="3">
        <f>MIN(H6783-K6783+L6783,'Power Look Up'!$F$4)</f>
        <v>1998.7546423728975</v>
      </c>
      <c r="K6783" s="51">
        <f t="array" ref="K6783">_xlfn.SUM(_xlfn.NORM.DIST($Q$3:$Q$1003,$F6783,$N6783,FALSE)*WindSpeedStep*$R$3:$R$1003)</f>
        <v>2001.6639911841803</v>
      </c>
      <c r="L6783" s="51">
        <f t="array" ref="L6783">_xlfn.SUM(_xlfn.NORM.DIST($Q$3:$Q$1003,$F6783,$O6783,FALSE)*WindSpeedStep*$R$3:$R$1003)</f>
        <v>2000.4186335570778</v>
      </c>
      <c r="N6783" s="43">
        <f t="shared" si="316"/>
        <v>1.5292236712737308</v>
      </c>
      <c r="O6783" s="43">
        <f t="shared" si="317"/>
        <v>0.56000000000000005</v>
      </c>
    </row>
    <row r="6784" spans="5:15" x14ac:dyDescent="0.2">
      <c r="E6784" s="16" t="s">
        <v>1513</v>
      </c>
      <c r="F6784" s="22">
        <v>15.188902375614505</v>
      </c>
      <c r="G6784" s="25">
        <v>3.7527399011736629E-2</v>
      </c>
      <c r="H6784" s="3">
        <f t="shared" si="315"/>
        <v>2000</v>
      </c>
      <c r="I6784" s="3">
        <f>MIN(H6784-K6784+L6784,'Power Look Up'!$F$4)</f>
        <v>1998.6977820190903</v>
      </c>
      <c r="K6784" s="51">
        <f t="array" ref="K6784">_xlfn.SUM(_xlfn.NORM.DIST($Q$3:$Q$1003,$F6784,$N6784,FALSE)*WindSpeedStep*$R$3:$R$1003)</f>
        <v>2001.7997152827893</v>
      </c>
      <c r="L6784" s="51">
        <f t="array" ref="L6784">_xlfn.SUM(_xlfn.NORM.DIST($Q$3:$Q$1003,$F6784,$O6784,FALSE)*WindSpeedStep*$R$3:$R$1003)</f>
        <v>2000.4974973018795</v>
      </c>
      <c r="N6784" s="43">
        <f t="shared" si="316"/>
        <v>1.5188902375614506</v>
      </c>
      <c r="O6784" s="43">
        <f t="shared" si="317"/>
        <v>0.56999999999999995</v>
      </c>
    </row>
    <row r="6785" spans="5:15" x14ac:dyDescent="0.2">
      <c r="E6785" s="16" t="s">
        <v>1514</v>
      </c>
      <c r="F6785" s="22">
        <v>14.849373441649499</v>
      </c>
      <c r="G6785" s="25">
        <v>3.905888704860886E-2</v>
      </c>
      <c r="H6785" s="3">
        <f t="shared" si="315"/>
        <v>2000</v>
      </c>
      <c r="I6785" s="3">
        <f>MIN(H6785-K6785+L6785,'Power Look Up'!$F$4)</f>
        <v>1998.5574325954326</v>
      </c>
      <c r="K6785" s="51">
        <f t="array" ref="K6785">_xlfn.SUM(_xlfn.NORM.DIST($Q$3:$Q$1003,$F6785,$N6785,FALSE)*WindSpeedStep*$R$3:$R$1003)</f>
        <v>2002.2869930802578</v>
      </c>
      <c r="L6785" s="51">
        <f t="array" ref="L6785">_xlfn.SUM(_xlfn.NORM.DIST($Q$3:$Q$1003,$F6785,$O6785,FALSE)*WindSpeedStep*$R$3:$R$1003)</f>
        <v>2000.8444256756904</v>
      </c>
      <c r="N6785" s="43">
        <f t="shared" si="316"/>
        <v>1.48493734416495</v>
      </c>
      <c r="O6785" s="43">
        <f t="shared" si="317"/>
        <v>0.57999999999999996</v>
      </c>
    </row>
    <row r="6786" spans="5:15" x14ac:dyDescent="0.2">
      <c r="E6786" s="16" t="s">
        <v>1515</v>
      </c>
      <c r="F6786" s="22">
        <v>14.925299208750097</v>
      </c>
      <c r="G6786" s="25">
        <v>3.4170169245317891E-2</v>
      </c>
      <c r="H6786" s="3">
        <f t="shared" si="315"/>
        <v>2000</v>
      </c>
      <c r="I6786" s="3">
        <f>MIN(H6786-K6786+L6786,'Power Look Up'!$F$4)</f>
        <v>1998.5195136980797</v>
      </c>
      <c r="K6786" s="51">
        <f t="array" ref="K6786">_xlfn.SUM(_xlfn.NORM.DIST($Q$3:$Q$1003,$F6786,$N6786,FALSE)*WindSpeedStep*$R$3:$R$1003)</f>
        <v>2002.1735215330762</v>
      </c>
      <c r="L6786" s="51">
        <f t="array" ref="L6786">_xlfn.SUM(_xlfn.NORM.DIST($Q$3:$Q$1003,$F6786,$O6786,FALSE)*WindSpeedStep*$R$3:$R$1003)</f>
        <v>2000.6930352311558</v>
      </c>
      <c r="N6786" s="43">
        <f t="shared" si="316"/>
        <v>1.4925299208750098</v>
      </c>
      <c r="O6786" s="43">
        <f t="shared" si="317"/>
        <v>0.51</v>
      </c>
    </row>
    <row r="6787" spans="5:15" x14ac:dyDescent="0.2">
      <c r="E6787" s="16" t="s">
        <v>1516</v>
      </c>
      <c r="F6787" s="22">
        <v>14.273120736533571</v>
      </c>
      <c r="G6787" s="25">
        <v>4.4138910587889026E-2</v>
      </c>
      <c r="H6787" s="3">
        <f t="shared" ref="H6787:H6850" si="318">INDEX(PowerArray,MIN(MaximumPowerIndex,ROUND(F6787*100,0)))</f>
        <v>2000</v>
      </c>
      <c r="I6787" s="3">
        <f>MIN(H6787-K6787+L6787,'Power Look Up'!$F$4)</f>
        <v>1998.9385087857261</v>
      </c>
      <c r="K6787" s="51">
        <f t="array" ref="K6787">_xlfn.SUM(_xlfn.NORM.DIST($Q$3:$Q$1003,$F6787,$N6787,FALSE)*WindSpeedStep*$R$3:$R$1003)</f>
        <v>2003.1344847480134</v>
      </c>
      <c r="L6787" s="51">
        <f t="array" ref="L6787">_xlfn.SUM(_xlfn.NORM.DIST($Q$3:$Q$1003,$F6787,$O6787,FALSE)*WindSpeedStep*$R$3:$R$1003)</f>
        <v>2002.0729935337395</v>
      </c>
      <c r="N6787" s="43">
        <f t="shared" ref="N6787:N6850" si="319">ReferenceTurbulence*F6787</f>
        <v>1.4273120736533571</v>
      </c>
      <c r="O6787" s="43">
        <f t="shared" ref="O6787:O6850" si="320">F6787*G6787</f>
        <v>0.63</v>
      </c>
    </row>
    <row r="6788" spans="5:15" x14ac:dyDescent="0.2">
      <c r="E6788" s="16" t="s">
        <v>1517</v>
      </c>
      <c r="F6788" s="22">
        <v>14.416431920378825</v>
      </c>
      <c r="G6788" s="25">
        <v>3.8844563141063604E-2</v>
      </c>
      <c r="H6788" s="3">
        <f t="shared" si="318"/>
        <v>2000</v>
      </c>
      <c r="I6788" s="3">
        <f>MIN(H6788-K6788+L6788,'Power Look Up'!$F$4)</f>
        <v>1998.6229543646698</v>
      </c>
      <c r="K6788" s="51">
        <f t="array" ref="K6788">_xlfn.SUM(_xlfn.NORM.DIST($Q$3:$Q$1003,$F6788,$N6788,FALSE)*WindSpeedStep*$R$3:$R$1003)</f>
        <v>2002.9398054421847</v>
      </c>
      <c r="L6788" s="51">
        <f t="array" ref="L6788">_xlfn.SUM(_xlfn.NORM.DIST($Q$3:$Q$1003,$F6788,$O6788,FALSE)*WindSpeedStep*$R$3:$R$1003)</f>
        <v>2001.5627598068545</v>
      </c>
      <c r="N6788" s="43">
        <f t="shared" si="319"/>
        <v>1.4416431920378825</v>
      </c>
      <c r="O6788" s="43">
        <f t="shared" si="320"/>
        <v>0.56000000000000005</v>
      </c>
    </row>
    <row r="6789" spans="5:15" x14ac:dyDescent="0.2">
      <c r="E6789" s="16" t="s">
        <v>1518</v>
      </c>
      <c r="F6789" s="22">
        <v>14.49463329439495</v>
      </c>
      <c r="G6789" s="25">
        <v>3.7945078625251191E-2</v>
      </c>
      <c r="H6789" s="3">
        <f t="shared" si="318"/>
        <v>2000</v>
      </c>
      <c r="I6789" s="3">
        <f>MIN(H6789-K6789+L6789,'Power Look Up'!$F$4)</f>
        <v>1998.5535374988024</v>
      </c>
      <c r="K6789" s="51">
        <f t="array" ref="K6789">_xlfn.SUM(_xlfn.NORM.DIST($Q$3:$Q$1003,$F6789,$N6789,FALSE)*WindSpeedStep*$R$3:$R$1003)</f>
        <v>2002.8257482898275</v>
      </c>
      <c r="L6789" s="51">
        <f t="array" ref="L6789">_xlfn.SUM(_xlfn.NORM.DIST($Q$3:$Q$1003,$F6789,$O6789,FALSE)*WindSpeedStep*$R$3:$R$1003)</f>
        <v>2001.3792857886299</v>
      </c>
      <c r="N6789" s="43">
        <f t="shared" si="319"/>
        <v>1.449463329439495</v>
      </c>
      <c r="O6789" s="43">
        <f t="shared" si="320"/>
        <v>0.55000000000000004</v>
      </c>
    </row>
    <row r="6790" spans="5:15" x14ac:dyDescent="0.2">
      <c r="E6790" s="16" t="s">
        <v>1519</v>
      </c>
      <c r="F6790" s="22">
        <v>14.710707741603802</v>
      </c>
      <c r="G6790" s="25">
        <v>4.146639378028294E-2</v>
      </c>
      <c r="H6790" s="3">
        <f t="shared" si="318"/>
        <v>2000</v>
      </c>
      <c r="I6790" s="3">
        <f>MIN(H6790-K6790+L6790,'Power Look Up'!$F$4)</f>
        <v>1998.5794811148442</v>
      </c>
      <c r="K6790" s="51">
        <f t="array" ref="K6790">_xlfn.SUM(_xlfn.NORM.DIST($Q$3:$Q$1003,$F6790,$N6790,FALSE)*WindSpeedStep*$R$3:$R$1003)</f>
        <v>2002.4979727639864</v>
      </c>
      <c r="L6790" s="51">
        <f t="array" ref="L6790">_xlfn.SUM(_xlfn.NORM.DIST($Q$3:$Q$1003,$F6790,$O6790,FALSE)*WindSpeedStep*$R$3:$R$1003)</f>
        <v>2001.0774538788305</v>
      </c>
      <c r="N6790" s="43">
        <f t="shared" si="319"/>
        <v>1.4710707741603803</v>
      </c>
      <c r="O6790" s="43">
        <f t="shared" si="320"/>
        <v>0.61</v>
      </c>
    </row>
    <row r="6791" spans="5:15" x14ac:dyDescent="0.2">
      <c r="E6791" s="16" t="s">
        <v>1520</v>
      </c>
      <c r="F6791" s="22">
        <v>14.940587094144128</v>
      </c>
      <c r="G6791" s="25">
        <v>3.3465887039738351E-2</v>
      </c>
      <c r="H6791" s="3">
        <f t="shared" si="318"/>
        <v>2000</v>
      </c>
      <c r="I6791" s="3">
        <f>MIN(H6791-K6791+L6791,'Power Look Up'!$F$4)</f>
        <v>1998.5185990893792</v>
      </c>
      <c r="K6791" s="51">
        <f t="array" ref="K6791">_xlfn.SUM(_xlfn.NORM.DIST($Q$3:$Q$1003,$F6791,$N6791,FALSE)*WindSpeedStep*$R$3:$R$1003)</f>
        <v>2002.1509268566708</v>
      </c>
      <c r="L6791" s="51">
        <f t="array" ref="L6791">_xlfn.SUM(_xlfn.NORM.DIST($Q$3:$Q$1003,$F6791,$O6791,FALSE)*WindSpeedStep*$R$3:$R$1003)</f>
        <v>2000.66952594605</v>
      </c>
      <c r="N6791" s="43">
        <f t="shared" si="319"/>
        <v>1.4940587094144129</v>
      </c>
      <c r="O6791" s="43">
        <f t="shared" si="320"/>
        <v>0.5</v>
      </c>
    </row>
    <row r="6792" spans="5:15" x14ac:dyDescent="0.2">
      <c r="E6792" s="16" t="s">
        <v>1521</v>
      </c>
      <c r="F6792" s="22">
        <v>14.994763261748458</v>
      </c>
      <c r="G6792" s="25">
        <v>3.7346371544828345E-2</v>
      </c>
      <c r="H6792" s="3">
        <f t="shared" si="318"/>
        <v>2000</v>
      </c>
      <c r="I6792" s="3">
        <f>MIN(H6792-K6792+L6792,'Power Look Up'!$F$4)</f>
        <v>1998.5896045674865</v>
      </c>
      <c r="K6792" s="51">
        <f t="array" ref="K6792">_xlfn.SUM(_xlfn.NORM.DIST($Q$3:$Q$1003,$F6792,$N6792,FALSE)*WindSpeedStep*$R$3:$R$1003)</f>
        <v>2002.0716501054558</v>
      </c>
      <c r="L6792" s="51">
        <f t="array" ref="L6792">_xlfn.SUM(_xlfn.NORM.DIST($Q$3:$Q$1003,$F6792,$O6792,FALSE)*WindSpeedStep*$R$3:$R$1003)</f>
        <v>2000.6612546729423</v>
      </c>
      <c r="N6792" s="43">
        <f t="shared" si="319"/>
        <v>1.4994763261748458</v>
      </c>
      <c r="O6792" s="43">
        <f t="shared" si="320"/>
        <v>0.56000000000000005</v>
      </c>
    </row>
    <row r="6793" spans="5:15" x14ac:dyDescent="0.2">
      <c r="E6793" s="16" t="s">
        <v>1522</v>
      </c>
      <c r="F6793" s="22">
        <v>15.131397321023467</v>
      </c>
      <c r="G6793" s="25">
        <v>3.5687384882143534E-2</v>
      </c>
      <c r="H6793" s="3">
        <f t="shared" si="318"/>
        <v>2000</v>
      </c>
      <c r="I6793" s="3">
        <f>MIN(H6793-K6793+L6793,'Power Look Up'!$F$4)</f>
        <v>1998.6451722865429</v>
      </c>
      <c r="K6793" s="51">
        <f t="array" ref="K6793">_xlfn.SUM(_xlfn.NORM.DIST($Q$3:$Q$1003,$F6793,$N6793,FALSE)*WindSpeedStep*$R$3:$R$1003)</f>
        <v>2001.8780830355033</v>
      </c>
      <c r="L6793" s="51">
        <f t="array" ref="L6793">_xlfn.SUM(_xlfn.NORM.DIST($Q$3:$Q$1003,$F6793,$O6793,FALSE)*WindSpeedStep*$R$3:$R$1003)</f>
        <v>2000.5232553220462</v>
      </c>
      <c r="N6793" s="43">
        <f t="shared" si="319"/>
        <v>1.5131397321023468</v>
      </c>
      <c r="O6793" s="43">
        <f t="shared" si="320"/>
        <v>0.54</v>
      </c>
    </row>
    <row r="6794" spans="5:15" x14ac:dyDescent="0.2">
      <c r="E6794" s="16" t="s">
        <v>1523</v>
      </c>
      <c r="F6794" s="22">
        <v>15.194895165348044</v>
      </c>
      <c r="G6794" s="25">
        <v>4.0145061440838688E-2</v>
      </c>
      <c r="H6794" s="3">
        <f t="shared" si="318"/>
        <v>2000</v>
      </c>
      <c r="I6794" s="3">
        <f>MIN(H6794-K6794+L6794,'Power Look Up'!$F$4)</f>
        <v>1998.7284108725908</v>
      </c>
      <c r="K6794" s="51">
        <f t="array" ref="K6794">_xlfn.SUM(_xlfn.NORM.DIST($Q$3:$Q$1003,$F6794,$N6794,FALSE)*WindSpeedStep*$R$3:$R$1003)</f>
        <v>2001.7916621095444</v>
      </c>
      <c r="L6794" s="51">
        <f t="array" ref="L6794">_xlfn.SUM(_xlfn.NORM.DIST($Q$3:$Q$1003,$F6794,$O6794,FALSE)*WindSpeedStep*$R$3:$R$1003)</f>
        <v>2000.5200729821352</v>
      </c>
      <c r="N6794" s="43">
        <f t="shared" si="319"/>
        <v>1.5194895165348044</v>
      </c>
      <c r="O6794" s="43">
        <f t="shared" si="320"/>
        <v>0.61</v>
      </c>
    </row>
    <row r="6795" spans="5:15" x14ac:dyDescent="0.2">
      <c r="E6795" s="16" t="s">
        <v>1524</v>
      </c>
      <c r="F6795" s="22">
        <v>15.183790901359455</v>
      </c>
      <c r="G6795" s="25">
        <v>4.2150211640671287E-2</v>
      </c>
      <c r="H6795" s="3">
        <f t="shared" si="318"/>
        <v>2000</v>
      </c>
      <c r="I6795" s="3">
        <f>MIN(H6795-K6795+L6795,'Power Look Up'!$F$4)</f>
        <v>1998.7450256418783</v>
      </c>
      <c r="K6795" s="51">
        <f t="array" ref="K6795">_xlfn.SUM(_xlfn.NORM.DIST($Q$3:$Q$1003,$F6795,$N6795,FALSE)*WindSpeedStep*$R$3:$R$1003)</f>
        <v>2001.8066013732091</v>
      </c>
      <c r="L6795" s="51">
        <f t="array" ref="L6795">_xlfn.SUM(_xlfn.NORM.DIST($Q$3:$Q$1003,$F6795,$O6795,FALSE)*WindSpeedStep*$R$3:$R$1003)</f>
        <v>2000.5516270150874</v>
      </c>
      <c r="N6795" s="43">
        <f t="shared" si="319"/>
        <v>1.5183790901359455</v>
      </c>
      <c r="O6795" s="43">
        <f t="shared" si="320"/>
        <v>0.64</v>
      </c>
    </row>
    <row r="6796" spans="5:15" x14ac:dyDescent="0.2">
      <c r="E6796" s="16" t="s">
        <v>1525</v>
      </c>
      <c r="F6796" s="22">
        <v>15.269480025858055</v>
      </c>
      <c r="G6796" s="25">
        <v>3.7984266590466782E-2</v>
      </c>
      <c r="H6796" s="3">
        <f t="shared" si="318"/>
        <v>2000</v>
      </c>
      <c r="I6796" s="3">
        <f>MIN(H6796-K6796+L6796,'Power Look Up'!$F$4)</f>
        <v>1998.7519659441382</v>
      </c>
      <c r="K6796" s="51">
        <f t="array" ref="K6796">_xlfn.SUM(_xlfn.NORM.DIST($Q$3:$Q$1003,$F6796,$N6796,FALSE)*WindSpeedStep*$R$3:$R$1003)</f>
        <v>2001.6932994390652</v>
      </c>
      <c r="L6796" s="51">
        <f t="array" ref="L6796">_xlfn.SUM(_xlfn.NORM.DIST($Q$3:$Q$1003,$F6796,$O6796,FALSE)*WindSpeedStep*$R$3:$R$1003)</f>
        <v>2000.4452653832034</v>
      </c>
      <c r="N6796" s="43">
        <f t="shared" si="319"/>
        <v>1.5269480025858055</v>
      </c>
      <c r="O6796" s="43">
        <f t="shared" si="320"/>
        <v>0.57999999999999996</v>
      </c>
    </row>
    <row r="6797" spans="5:15" x14ac:dyDescent="0.2">
      <c r="E6797" s="16" t="s">
        <v>1526</v>
      </c>
      <c r="F6797" s="22">
        <v>15.605222046327199</v>
      </c>
      <c r="G6797" s="25">
        <v>4.8701646009508173E-2</v>
      </c>
      <c r="H6797" s="3">
        <f t="shared" si="318"/>
        <v>2000</v>
      </c>
      <c r="I6797" s="3">
        <f>MIN(H6797-K6797+L6797,'Power Look Up'!$F$4)</f>
        <v>1999.0544573876589</v>
      </c>
      <c r="K6797" s="51">
        <f t="array" ref="K6797">_xlfn.SUM(_xlfn.NORM.DIST($Q$3:$Q$1003,$F6797,$N6797,FALSE)*WindSpeedStep*$R$3:$R$1003)</f>
        <v>2001.2960245721213</v>
      </c>
      <c r="L6797" s="51">
        <f t="array" ref="L6797">_xlfn.SUM(_xlfn.NORM.DIST($Q$3:$Q$1003,$F6797,$O6797,FALSE)*WindSpeedStep*$R$3:$R$1003)</f>
        <v>2000.3504819597802</v>
      </c>
      <c r="N6797" s="43">
        <f t="shared" si="319"/>
        <v>1.5605222046327201</v>
      </c>
      <c r="O6797" s="43">
        <f t="shared" si="320"/>
        <v>0.76</v>
      </c>
    </row>
    <row r="6798" spans="5:15" x14ac:dyDescent="0.2">
      <c r="E6798" s="16" t="s">
        <v>1527</v>
      </c>
      <c r="F6798" s="22">
        <v>15.492142887491658</v>
      </c>
      <c r="G6798" s="25">
        <v>4.9702614131044279E-2</v>
      </c>
      <c r="H6798" s="3">
        <f t="shared" si="318"/>
        <v>2000</v>
      </c>
      <c r="I6798" s="3">
        <f>MIN(H6798-K6798+L6798,'Power Look Up'!$F$4)</f>
        <v>1999.0020465979617</v>
      </c>
      <c r="K6798" s="51">
        <f t="array" ref="K6798">_xlfn.SUM(_xlfn.NORM.DIST($Q$3:$Q$1003,$F6798,$N6798,FALSE)*WindSpeedStep*$R$3:$R$1003)</f>
        <v>2001.421295219681</v>
      </c>
      <c r="L6798" s="51">
        <f t="array" ref="L6798">_xlfn.SUM(_xlfn.NORM.DIST($Q$3:$Q$1003,$F6798,$O6798,FALSE)*WindSpeedStep*$R$3:$R$1003)</f>
        <v>2000.4233418176427</v>
      </c>
      <c r="N6798" s="43">
        <f t="shared" si="319"/>
        <v>1.549214288749166</v>
      </c>
      <c r="O6798" s="43">
        <f t="shared" si="320"/>
        <v>0.77</v>
      </c>
    </row>
    <row r="6799" spans="5:15" x14ac:dyDescent="0.2">
      <c r="E6799" s="16" t="s">
        <v>1528</v>
      </c>
      <c r="F6799" s="22">
        <v>15.510383371666117</v>
      </c>
      <c r="G6799" s="25">
        <v>4.8354704202223431E-2</v>
      </c>
      <c r="H6799" s="3">
        <f t="shared" si="318"/>
        <v>2000</v>
      </c>
      <c r="I6799" s="3">
        <f>MIN(H6799-K6799+L6799,'Power Look Up'!$F$4)</f>
        <v>1998.99761377713</v>
      </c>
      <c r="K6799" s="51">
        <f t="array" ref="K6799">_xlfn.SUM(_xlfn.NORM.DIST($Q$3:$Q$1003,$F6799,$N6799,FALSE)*WindSpeedStep*$R$3:$R$1003)</f>
        <v>2001.4004969749044</v>
      </c>
      <c r="L6799" s="51">
        <f t="array" ref="L6799">_xlfn.SUM(_xlfn.NORM.DIST($Q$3:$Q$1003,$F6799,$O6799,FALSE)*WindSpeedStep*$R$3:$R$1003)</f>
        <v>2000.3981107520344</v>
      </c>
      <c r="N6799" s="43">
        <f t="shared" si="319"/>
        <v>1.5510383371666119</v>
      </c>
      <c r="O6799" s="43">
        <f t="shared" si="320"/>
        <v>0.75</v>
      </c>
    </row>
    <row r="6800" spans="5:15" x14ac:dyDescent="0.2">
      <c r="E6800" s="16" t="s">
        <v>1529</v>
      </c>
      <c r="F6800" s="22">
        <v>15.408941894392145</v>
      </c>
      <c r="G6800" s="25">
        <v>4.8024063240144479E-2</v>
      </c>
      <c r="H6800" s="3">
        <f t="shared" si="318"/>
        <v>2000</v>
      </c>
      <c r="I6800" s="3">
        <f>MIN(H6800-K6800+L6800,'Power Look Up'!$F$4)</f>
        <v>1998.9376958920557</v>
      </c>
      <c r="K6800" s="51">
        <f t="array" ref="K6800">_xlfn.SUM(_xlfn.NORM.DIST($Q$3:$Q$1003,$F6800,$N6800,FALSE)*WindSpeedStep*$R$3:$R$1003)</f>
        <v>2001.5190391895451</v>
      </c>
      <c r="L6800" s="51">
        <f t="array" ref="L6800">_xlfn.SUM(_xlfn.NORM.DIST($Q$3:$Q$1003,$F6800,$O6800,FALSE)*WindSpeedStep*$R$3:$R$1003)</f>
        <v>2000.4567350816008</v>
      </c>
      <c r="N6800" s="43">
        <f t="shared" si="319"/>
        <v>1.5408941894392145</v>
      </c>
      <c r="O6800" s="43">
        <f t="shared" si="320"/>
        <v>0.74</v>
      </c>
    </row>
    <row r="6801" spans="5:15" x14ac:dyDescent="0.2">
      <c r="E6801" s="16" t="s">
        <v>1530</v>
      </c>
      <c r="F6801" s="22">
        <v>15.6728535379031</v>
      </c>
      <c r="G6801" s="25">
        <v>4.6577350974063146E-2</v>
      </c>
      <c r="H6801" s="3">
        <f t="shared" si="318"/>
        <v>2000</v>
      </c>
      <c r="I6801" s="3">
        <f>MIN(H6801-K6801+L6801,'Power Look Up'!$F$4)</f>
        <v>1999.0750590180839</v>
      </c>
      <c r="K6801" s="51">
        <f t="array" ref="K6801">_xlfn.SUM(_xlfn.NORM.DIST($Q$3:$Q$1003,$F6801,$N6801,FALSE)*WindSpeedStep*$R$3:$R$1003)</f>
        <v>2001.22526649731</v>
      </c>
      <c r="L6801" s="51">
        <f t="array" ref="L6801">_xlfn.SUM(_xlfn.NORM.DIST($Q$3:$Q$1003,$F6801,$O6801,FALSE)*WindSpeedStep*$R$3:$R$1003)</f>
        <v>2000.300325515394</v>
      </c>
      <c r="N6801" s="43">
        <f t="shared" si="319"/>
        <v>1.56728535379031</v>
      </c>
      <c r="O6801" s="43">
        <f t="shared" si="320"/>
        <v>0.73</v>
      </c>
    </row>
    <row r="6802" spans="5:15" x14ac:dyDescent="0.2">
      <c r="E6802" s="16" t="s">
        <v>1531</v>
      </c>
      <c r="F6802" s="22">
        <v>15.285686503820093</v>
      </c>
      <c r="G6802" s="25">
        <v>4.8411302941157683E-2</v>
      </c>
      <c r="H6802" s="3">
        <f t="shared" si="318"/>
        <v>2000</v>
      </c>
      <c r="I6802" s="3">
        <f>MIN(H6802-K6802+L6802,'Power Look Up'!$F$4)</f>
        <v>1998.8777220294805</v>
      </c>
      <c r="K6802" s="51">
        <f t="array" ref="K6802">_xlfn.SUM(_xlfn.NORM.DIST($Q$3:$Q$1003,$F6802,$N6802,FALSE)*WindSpeedStep*$R$3:$R$1003)</f>
        <v>2001.6723928763322</v>
      </c>
      <c r="L6802" s="51">
        <f t="array" ref="L6802">_xlfn.SUM(_xlfn.NORM.DIST($Q$3:$Q$1003,$F6802,$O6802,FALSE)*WindSpeedStep*$R$3:$R$1003)</f>
        <v>2000.5501149058127</v>
      </c>
      <c r="N6802" s="43">
        <f t="shared" si="319"/>
        <v>1.5285686503820095</v>
      </c>
      <c r="O6802" s="43">
        <f t="shared" si="320"/>
        <v>0.74</v>
      </c>
    </row>
    <row r="6803" spans="5:15" x14ac:dyDescent="0.2">
      <c r="E6803" s="16" t="s">
        <v>1532</v>
      </c>
      <c r="F6803" s="22">
        <v>14.924759008005646</v>
      </c>
      <c r="G6803" s="25">
        <v>4.2881764432960275E-2</v>
      </c>
      <c r="H6803" s="3">
        <f t="shared" si="318"/>
        <v>2000</v>
      </c>
      <c r="I6803" s="3">
        <f>MIN(H6803-K6803+L6803,'Power Look Up'!$F$4)</f>
        <v>1998.6409367281115</v>
      </c>
      <c r="K6803" s="51">
        <f t="array" ref="K6803">_xlfn.SUM(_xlfn.NORM.DIST($Q$3:$Q$1003,$F6803,$N6803,FALSE)*WindSpeedStep*$R$3:$R$1003)</f>
        <v>2002.1743216084383</v>
      </c>
      <c r="L6803" s="51">
        <f t="array" ref="L6803">_xlfn.SUM(_xlfn.NORM.DIST($Q$3:$Q$1003,$F6803,$O6803,FALSE)*WindSpeedStep*$R$3:$R$1003)</f>
        <v>2000.8152583365497</v>
      </c>
      <c r="N6803" s="43">
        <f t="shared" si="319"/>
        <v>1.4924759008005646</v>
      </c>
      <c r="O6803" s="43">
        <f t="shared" si="320"/>
        <v>0.64</v>
      </c>
    </row>
    <row r="6804" spans="5:15" x14ac:dyDescent="0.2">
      <c r="E6804" s="16" t="s">
        <v>1533</v>
      </c>
      <c r="F6804" s="22">
        <v>14.204704117686212</v>
      </c>
      <c r="G6804" s="25">
        <v>4.3647512462300489E-2</v>
      </c>
      <c r="H6804" s="3">
        <f t="shared" si="318"/>
        <v>2000</v>
      </c>
      <c r="I6804" s="3">
        <f>MIN(H6804-K6804+L6804,'Power Look Up'!$F$4)</f>
        <v>1999.0381470809223</v>
      </c>
      <c r="K6804" s="51">
        <f t="array" ref="K6804">_xlfn.SUM(_xlfn.NORM.DIST($Q$3:$Q$1003,$F6804,$N6804,FALSE)*WindSpeedStep*$R$3:$R$1003)</f>
        <v>2003.2177844190658</v>
      </c>
      <c r="L6804" s="51">
        <f t="array" ref="L6804">_xlfn.SUM(_xlfn.NORM.DIST($Q$3:$Q$1003,$F6804,$O6804,FALSE)*WindSpeedStep*$R$3:$R$1003)</f>
        <v>2002.255931499988</v>
      </c>
      <c r="N6804" s="43">
        <f t="shared" si="319"/>
        <v>1.4204704117686213</v>
      </c>
      <c r="O6804" s="43">
        <f t="shared" si="320"/>
        <v>0.62</v>
      </c>
    </row>
    <row r="6805" spans="5:15" x14ac:dyDescent="0.2">
      <c r="E6805" s="16" t="s">
        <v>1534</v>
      </c>
      <c r="F6805" s="22">
        <v>13.803104312532495</v>
      </c>
      <c r="G6805" s="25">
        <v>3.5499260811577414E-2</v>
      </c>
      <c r="H6805" s="3">
        <f t="shared" si="318"/>
        <v>1999.7999999999997</v>
      </c>
      <c r="I6805" s="3">
        <f>MIN(H6805-K6805+L6805,'Power Look Up'!$F$4)</f>
        <v>1999.8091977219383</v>
      </c>
      <c r="K6805" s="51">
        <f t="array" ref="K6805">_xlfn.SUM(_xlfn.NORM.DIST($Q$3:$Q$1003,$F6805,$N6805,FALSE)*WindSpeedStep*$R$3:$R$1003)</f>
        <v>2003.4631416003583</v>
      </c>
      <c r="L6805" s="51">
        <f t="array" ref="L6805">_xlfn.SUM(_xlfn.NORM.DIST($Q$3:$Q$1003,$F6805,$O6805,FALSE)*WindSpeedStep*$R$3:$R$1003)</f>
        <v>2003.4723393222969</v>
      </c>
      <c r="N6805" s="43">
        <f t="shared" si="319"/>
        <v>1.3803104312532497</v>
      </c>
      <c r="O6805" s="43">
        <f t="shared" si="320"/>
        <v>0.49</v>
      </c>
    </row>
    <row r="6806" spans="5:15" x14ac:dyDescent="0.2">
      <c r="E6806" s="16" t="s">
        <v>1535</v>
      </c>
      <c r="F6806" s="22">
        <v>14.219006164896413</v>
      </c>
      <c r="G6806" s="25">
        <v>4.7823314239694888E-2</v>
      </c>
      <c r="H6806" s="3">
        <f t="shared" si="318"/>
        <v>2000</v>
      </c>
      <c r="I6806" s="3">
        <f>MIN(H6806-K6806+L6806,'Power Look Up'!$F$4)</f>
        <v>1999.1647546643378</v>
      </c>
      <c r="K6806" s="51">
        <f t="array" ref="K6806">_xlfn.SUM(_xlfn.NORM.DIST($Q$3:$Q$1003,$F6806,$N6806,FALSE)*WindSpeedStep*$R$3:$R$1003)</f>
        <v>2003.2010140581674</v>
      </c>
      <c r="L6806" s="51">
        <f t="array" ref="L6806">_xlfn.SUM(_xlfn.NORM.DIST($Q$3:$Q$1003,$F6806,$O6806,FALSE)*WindSpeedStep*$R$3:$R$1003)</f>
        <v>2002.3657687225052</v>
      </c>
      <c r="N6806" s="43">
        <f t="shared" si="319"/>
        <v>1.4219006164896415</v>
      </c>
      <c r="O6806" s="43">
        <f t="shared" si="320"/>
        <v>0.68</v>
      </c>
    </row>
    <row r="6807" spans="5:15" x14ac:dyDescent="0.2">
      <c r="E6807" s="16" t="s">
        <v>1536</v>
      </c>
      <c r="F6807" s="22">
        <v>14.194512645146096</v>
      </c>
      <c r="G6807" s="25">
        <v>3.7338372457700185E-2</v>
      </c>
      <c r="H6807" s="3">
        <f t="shared" si="318"/>
        <v>2000</v>
      </c>
      <c r="I6807" s="3">
        <f>MIN(H6807-K6807+L6807,'Power Look Up'!$F$4)</f>
        <v>1998.8542522047892</v>
      </c>
      <c r="K6807" s="51">
        <f t="array" ref="K6807">_xlfn.SUM(_xlfn.NORM.DIST($Q$3:$Q$1003,$F6807,$N6807,FALSE)*WindSpeedStep*$R$3:$R$1003)</f>
        <v>2003.2295093030841</v>
      </c>
      <c r="L6807" s="51">
        <f t="array" ref="L6807">_xlfn.SUM(_xlfn.NORM.DIST($Q$3:$Q$1003,$F6807,$O6807,FALSE)*WindSpeedStep*$R$3:$R$1003)</f>
        <v>2002.0837615078733</v>
      </c>
      <c r="N6807" s="43">
        <f t="shared" si="319"/>
        <v>1.4194512645146098</v>
      </c>
      <c r="O6807" s="43">
        <f t="shared" si="320"/>
        <v>0.53</v>
      </c>
    </row>
    <row r="6808" spans="5:15" x14ac:dyDescent="0.2">
      <c r="E6808" s="16" t="s">
        <v>1537</v>
      </c>
      <c r="F6808" s="22">
        <v>13.4155362919126</v>
      </c>
      <c r="G6808" s="25">
        <v>4.3978860565989791E-2</v>
      </c>
      <c r="H6808" s="3">
        <f t="shared" si="318"/>
        <v>1999.4199999999998</v>
      </c>
      <c r="I6808" s="3">
        <f>MIN(H6808-K6808+L6808,'Power Look Up'!$F$4)</f>
        <v>2000</v>
      </c>
      <c r="K6808" s="51">
        <f t="array" ref="K6808">_xlfn.SUM(_xlfn.NORM.DIST($Q$3:$Q$1003,$F6808,$N6808,FALSE)*WindSpeedStep*$R$3:$R$1003)</f>
        <v>2002.8942420334572</v>
      </c>
      <c r="L6808" s="51">
        <f t="array" ref="L6808">_xlfn.SUM(_xlfn.NORM.DIST($Q$3:$Q$1003,$F6808,$O6808,FALSE)*WindSpeedStep*$R$3:$R$1003)</f>
        <v>2006.2049245563508</v>
      </c>
      <c r="N6808" s="43">
        <f t="shared" si="319"/>
        <v>1.3415536291912602</v>
      </c>
      <c r="O6808" s="43">
        <f t="shared" si="320"/>
        <v>0.59</v>
      </c>
    </row>
    <row r="6809" spans="5:15" x14ac:dyDescent="0.2">
      <c r="E6809" s="16" t="s">
        <v>1538</v>
      </c>
      <c r="F6809" s="22">
        <v>13.005826912731699</v>
      </c>
      <c r="G6809" s="25">
        <v>4.1519851342276572E-2</v>
      </c>
      <c r="H6809" s="3">
        <f t="shared" si="318"/>
        <v>1999.0099999999998</v>
      </c>
      <c r="I6809" s="3">
        <f>MIN(H6809-K6809+L6809,'Power Look Up'!$F$4)</f>
        <v>2000</v>
      </c>
      <c r="K6809" s="51">
        <f t="array" ref="K6809">_xlfn.SUM(_xlfn.NORM.DIST($Q$3:$Q$1003,$F6809,$N6809,FALSE)*WindSpeedStep*$R$3:$R$1003)</f>
        <v>2000.4355751850787</v>
      </c>
      <c r="L6809" s="51">
        <f t="array" ref="L6809">_xlfn.SUM(_xlfn.NORM.DIST($Q$3:$Q$1003,$F6809,$O6809,FALSE)*WindSpeedStep*$R$3:$R$1003)</f>
        <v>2009.7578128792613</v>
      </c>
      <c r="N6809" s="43">
        <f t="shared" si="319"/>
        <v>1.3005826912731699</v>
      </c>
      <c r="O6809" s="43">
        <f t="shared" si="320"/>
        <v>0.54</v>
      </c>
    </row>
    <row r="6810" spans="5:15" x14ac:dyDescent="0.2">
      <c r="E6810" s="16" t="s">
        <v>1539</v>
      </c>
      <c r="F6810" s="22">
        <v>13.199406723915148</v>
      </c>
      <c r="G6810" s="25">
        <v>4.2426149274222488E-2</v>
      </c>
      <c r="H6810" s="3">
        <f t="shared" si="318"/>
        <v>1999.1999999999998</v>
      </c>
      <c r="I6810" s="3">
        <f>MIN(H6810-K6810+L6810,'Power Look Up'!$F$4)</f>
        <v>2000</v>
      </c>
      <c r="K6810" s="51">
        <f t="array" ref="K6810">_xlfn.SUM(_xlfn.NORM.DIST($Q$3:$Q$1003,$F6810,$N6810,FALSE)*WindSpeedStep*$R$3:$R$1003)</f>
        <v>2001.9240137784373</v>
      </c>
      <c r="L6810" s="51">
        <f t="array" ref="L6810">_xlfn.SUM(_xlfn.NORM.DIST($Q$3:$Q$1003,$F6810,$O6810,FALSE)*WindSpeedStep*$R$3:$R$1003)</f>
        <v>2007.8917166022118</v>
      </c>
      <c r="N6810" s="43">
        <f t="shared" si="319"/>
        <v>1.3199406723915148</v>
      </c>
      <c r="O6810" s="43">
        <f t="shared" si="320"/>
        <v>0.56000000000000005</v>
      </c>
    </row>
    <row r="6811" spans="5:15" x14ac:dyDescent="0.2">
      <c r="E6811" s="16" t="s">
        <v>1540</v>
      </c>
      <c r="F6811" s="22">
        <v>12.87111647803536</v>
      </c>
      <c r="G6811" s="25">
        <v>3.8846668884805223E-2</v>
      </c>
      <c r="H6811" s="3">
        <f t="shared" si="318"/>
        <v>1997.5699999999974</v>
      </c>
      <c r="I6811" s="3">
        <f>MIN(H6811-K6811+L6811,'Power Look Up'!$F$4)</f>
        <v>2000</v>
      </c>
      <c r="K6811" s="51">
        <f t="array" ref="K6811">_xlfn.SUM(_xlfn.NORM.DIST($Q$3:$Q$1003,$F6811,$N6811,FALSE)*WindSpeedStep*$R$3:$R$1003)</f>
        <v>1998.9418581327529</v>
      </c>
      <c r="L6811" s="51">
        <f t="array" ref="L6811">_xlfn.SUM(_xlfn.NORM.DIST($Q$3:$Q$1003,$F6811,$O6811,FALSE)*WindSpeedStep*$R$3:$R$1003)</f>
        <v>2011.1445785394774</v>
      </c>
      <c r="N6811" s="43">
        <f t="shared" si="319"/>
        <v>1.287111647803536</v>
      </c>
      <c r="O6811" s="43">
        <f t="shared" si="320"/>
        <v>0.5</v>
      </c>
    </row>
    <row r="6812" spans="5:15" x14ac:dyDescent="0.2">
      <c r="E6812" s="16" t="s">
        <v>1541</v>
      </c>
      <c r="F6812" s="22">
        <v>13.047007020718036</v>
      </c>
      <c r="G6812" s="25">
        <v>4.828693653644775E-2</v>
      </c>
      <c r="H6812" s="3">
        <f t="shared" si="318"/>
        <v>1999.0499999999997</v>
      </c>
      <c r="I6812" s="3">
        <f>MIN(H6812-K6812+L6812,'Power Look Up'!$F$4)</f>
        <v>2000</v>
      </c>
      <c r="K6812" s="51">
        <f t="array" ref="K6812">_xlfn.SUM(_xlfn.NORM.DIST($Q$3:$Q$1003,$F6812,$N6812,FALSE)*WindSpeedStep*$R$3:$R$1003)</f>
        <v>2000.8114659170506</v>
      </c>
      <c r="L6812" s="51">
        <f t="array" ref="L6812">_xlfn.SUM(_xlfn.NORM.DIST($Q$3:$Q$1003,$F6812,$O6812,FALSE)*WindSpeedStep*$R$3:$R$1003)</f>
        <v>2009.7010218026935</v>
      </c>
      <c r="N6812" s="43">
        <f t="shared" si="319"/>
        <v>1.3047007020718038</v>
      </c>
      <c r="O6812" s="43">
        <f t="shared" si="320"/>
        <v>0.63</v>
      </c>
    </row>
    <row r="6813" spans="5:15" x14ac:dyDescent="0.2">
      <c r="E6813" s="16" t="s">
        <v>1542</v>
      </c>
      <c r="F6813" s="22">
        <v>13.190825510477991</v>
      </c>
      <c r="G6813" s="25">
        <v>3.8663236019223134E-2</v>
      </c>
      <c r="H6813" s="3">
        <f t="shared" si="318"/>
        <v>1999.1899999999998</v>
      </c>
      <c r="I6813" s="3">
        <f>MIN(H6813-K6813+L6813,'Power Look Up'!$F$4)</f>
        <v>2000</v>
      </c>
      <c r="K6813" s="51">
        <f t="array" ref="K6813">_xlfn.SUM(_xlfn.NORM.DIST($Q$3:$Q$1003,$F6813,$N6813,FALSE)*WindSpeedStep*$R$3:$R$1003)</f>
        <v>2001.8719426822777</v>
      </c>
      <c r="L6813" s="51">
        <f t="array" ref="L6813">_xlfn.SUM(_xlfn.NORM.DIST($Q$3:$Q$1003,$F6813,$O6813,FALSE)*WindSpeedStep*$R$3:$R$1003)</f>
        <v>2007.7408800002981</v>
      </c>
      <c r="N6813" s="43">
        <f t="shared" si="319"/>
        <v>1.3190825510477993</v>
      </c>
      <c r="O6813" s="43">
        <f t="shared" si="320"/>
        <v>0.51</v>
      </c>
    </row>
    <row r="6814" spans="5:15" x14ac:dyDescent="0.2">
      <c r="E6814" s="16" t="s">
        <v>1543</v>
      </c>
      <c r="F6814" s="22">
        <v>12.68552243979377</v>
      </c>
      <c r="G6814" s="25">
        <v>3.9415010487193508E-2</v>
      </c>
      <c r="H6814" s="3">
        <f t="shared" si="318"/>
        <v>1995.5899999999974</v>
      </c>
      <c r="I6814" s="3">
        <f>MIN(H6814-K6814+L6814,'Power Look Up'!$F$4)</f>
        <v>2000</v>
      </c>
      <c r="K6814" s="51">
        <f t="array" ref="K6814">_xlfn.SUM(_xlfn.NORM.DIST($Q$3:$Q$1003,$F6814,$N6814,FALSE)*WindSpeedStep*$R$3:$R$1003)</f>
        <v>1996.0927776593562</v>
      </c>
      <c r="L6814" s="51">
        <f t="array" ref="L6814">_xlfn.SUM(_xlfn.NORM.DIST($Q$3:$Q$1003,$F6814,$O6814,FALSE)*WindSpeedStep*$R$3:$R$1003)</f>
        <v>2013.5328118957621</v>
      </c>
      <c r="N6814" s="43">
        <f t="shared" si="319"/>
        <v>1.268552243979377</v>
      </c>
      <c r="O6814" s="43">
        <f t="shared" si="320"/>
        <v>0.5</v>
      </c>
    </row>
    <row r="6815" spans="5:15" x14ac:dyDescent="0.2">
      <c r="E6815" s="16" t="s">
        <v>1544</v>
      </c>
      <c r="F6815" s="22">
        <v>12.458238045280599</v>
      </c>
      <c r="G6815" s="25">
        <v>4.4950176579114091E-2</v>
      </c>
      <c r="H6815" s="3">
        <f t="shared" si="318"/>
        <v>1993.0599999999977</v>
      </c>
      <c r="I6815" s="3">
        <f>MIN(H6815-K6815+L6815,'Power Look Up'!$F$4)</f>
        <v>2000</v>
      </c>
      <c r="K6815" s="51">
        <f t="array" ref="K6815">_xlfn.SUM(_xlfn.NORM.DIST($Q$3:$Q$1003,$F6815,$N6815,FALSE)*WindSpeedStep*$R$3:$R$1003)</f>
        <v>1990.9965871547242</v>
      </c>
      <c r="L6815" s="51">
        <f t="array" ref="L6815">_xlfn.SUM(_xlfn.NORM.DIST($Q$3:$Q$1003,$F6815,$O6815,FALSE)*WindSpeedStep*$R$3:$R$1003)</f>
        <v>2016.5820843026434</v>
      </c>
      <c r="N6815" s="43">
        <f t="shared" si="319"/>
        <v>1.2458238045280599</v>
      </c>
      <c r="O6815" s="43">
        <f t="shared" si="320"/>
        <v>0.56000000000000005</v>
      </c>
    </row>
    <row r="6816" spans="5:15" x14ac:dyDescent="0.2">
      <c r="E6816" s="16" t="s">
        <v>1545</v>
      </c>
      <c r="F6816" s="22">
        <v>11.910798773769836</v>
      </c>
      <c r="G6816" s="25">
        <v>4.0299564212021126E-2</v>
      </c>
      <c r="H6816" s="3">
        <f t="shared" si="318"/>
        <v>1980.4399999999823</v>
      </c>
      <c r="I6816" s="3">
        <f>MIN(H6816-K6816+L6816,'Power Look Up'!$F$4)</f>
        <v>2000</v>
      </c>
      <c r="K6816" s="51">
        <f t="array" ref="K6816">_xlfn.SUM(_xlfn.NORM.DIST($Q$3:$Q$1003,$F6816,$N6816,FALSE)*WindSpeedStep*$R$3:$R$1003)</f>
        <v>1967.8208009578368</v>
      </c>
      <c r="L6816" s="51">
        <f t="array" ref="L6816">_xlfn.SUM(_xlfn.NORM.DIST($Q$3:$Q$1003,$F6816,$O6816,FALSE)*WindSpeedStep*$R$3:$R$1003)</f>
        <v>2023.0110328858323</v>
      </c>
      <c r="N6816" s="43">
        <f t="shared" si="319"/>
        <v>1.1910798773769835</v>
      </c>
      <c r="O6816" s="43">
        <f t="shared" si="320"/>
        <v>0.48</v>
      </c>
    </row>
    <row r="6817" spans="5:15" x14ac:dyDescent="0.2">
      <c r="E6817" s="16" t="s">
        <v>1546</v>
      </c>
      <c r="F6817" s="22">
        <v>12.201290576740959</v>
      </c>
      <c r="G6817" s="25">
        <v>4.0159686134684458E-2</v>
      </c>
      <c r="H6817" s="3">
        <f t="shared" si="318"/>
        <v>1990.1999999999975</v>
      </c>
      <c r="I6817" s="3">
        <f>MIN(H6817-K6817+L6817,'Power Look Up'!$F$4)</f>
        <v>2000</v>
      </c>
      <c r="K6817" s="51">
        <f t="array" ref="K6817">_xlfn.SUM(_xlfn.NORM.DIST($Q$3:$Q$1003,$F6817,$N6817,FALSE)*WindSpeedStep*$R$3:$R$1003)</f>
        <v>1982.4039386670202</v>
      </c>
      <c r="L6817" s="51">
        <f t="array" ref="L6817">_xlfn.SUM(_xlfn.NORM.DIST($Q$3:$Q$1003,$F6817,$O6817,FALSE)*WindSpeedStep*$R$3:$R$1003)</f>
        <v>2020.1911750027052</v>
      </c>
      <c r="N6817" s="43">
        <f t="shared" si="319"/>
        <v>1.220129057674096</v>
      </c>
      <c r="O6817" s="43">
        <f t="shared" si="320"/>
        <v>0.49000000000000005</v>
      </c>
    </row>
    <row r="6818" spans="5:15" x14ac:dyDescent="0.2">
      <c r="E6818" s="16" t="s">
        <v>1547</v>
      </c>
      <c r="F6818" s="22">
        <v>12.090901988926458</v>
      </c>
      <c r="G6818" s="25">
        <v>4.0526339593916993E-2</v>
      </c>
      <c r="H6818" s="3">
        <f t="shared" si="318"/>
        <v>1988.9899999999977</v>
      </c>
      <c r="I6818" s="3">
        <f>MIN(H6818-K6818+L6818,'Power Look Up'!$F$4)</f>
        <v>2000</v>
      </c>
      <c r="K6818" s="51">
        <f t="array" ref="K6818">_xlfn.SUM(_xlfn.NORM.DIST($Q$3:$Q$1003,$F6818,$N6818,FALSE)*WindSpeedStep*$R$3:$R$1003)</f>
        <v>1977.5526467394723</v>
      </c>
      <c r="L6818" s="51">
        <f t="array" ref="L6818">_xlfn.SUM(_xlfn.NORM.DIST($Q$3:$Q$1003,$F6818,$O6818,FALSE)*WindSpeedStep*$R$3:$R$1003)</f>
        <v>2021.4571853472587</v>
      </c>
      <c r="N6818" s="43">
        <f t="shared" si="319"/>
        <v>1.2090901988926459</v>
      </c>
      <c r="O6818" s="43">
        <f t="shared" si="320"/>
        <v>0.49000000000000005</v>
      </c>
    </row>
    <row r="6819" spans="5:15" x14ac:dyDescent="0.2">
      <c r="E6819" s="16" t="s">
        <v>1548</v>
      </c>
      <c r="F6819" s="22">
        <v>12.209329319703388</v>
      </c>
      <c r="G6819" s="25">
        <v>3.7676107176309273E-2</v>
      </c>
      <c r="H6819" s="3">
        <f t="shared" si="318"/>
        <v>1990.3099999999977</v>
      </c>
      <c r="I6819" s="3">
        <f>MIN(H6819-K6819+L6819,'Power Look Up'!$F$4)</f>
        <v>2000</v>
      </c>
      <c r="K6819" s="51">
        <f t="array" ref="K6819">_xlfn.SUM(_xlfn.NORM.DIST($Q$3:$Q$1003,$F6819,$N6819,FALSE)*WindSpeedStep*$R$3:$R$1003)</f>
        <v>1982.7274596676893</v>
      </c>
      <c r="L6819" s="51">
        <f t="array" ref="L6819">_xlfn.SUM(_xlfn.NORM.DIST($Q$3:$Q$1003,$F6819,$O6819,FALSE)*WindSpeedStep*$R$3:$R$1003)</f>
        <v>2020.2667218077231</v>
      </c>
      <c r="N6819" s="43">
        <f t="shared" si="319"/>
        <v>1.2209329319703388</v>
      </c>
      <c r="O6819" s="43">
        <f t="shared" si="320"/>
        <v>0.46</v>
      </c>
    </row>
    <row r="6820" spans="5:15" x14ac:dyDescent="0.2">
      <c r="E6820" s="16" t="s">
        <v>1549</v>
      </c>
      <c r="F6820" s="22">
        <v>11.905354128359752</v>
      </c>
      <c r="G6820" s="25">
        <v>4.2837868953862421E-2</v>
      </c>
      <c r="H6820" s="3">
        <f t="shared" si="318"/>
        <v>1980.4399999999823</v>
      </c>
      <c r="I6820" s="3">
        <f>MIN(H6820-K6820+L6820,'Power Look Up'!$F$4)</f>
        <v>2000</v>
      </c>
      <c r="K6820" s="51">
        <f t="array" ref="K6820">_xlfn.SUM(_xlfn.NORM.DIST($Q$3:$Q$1003,$F6820,$N6820,FALSE)*WindSpeedStep*$R$3:$R$1003)</f>
        <v>1967.4879132293063</v>
      </c>
      <c r="L6820" s="51">
        <f t="array" ref="L6820">_xlfn.SUM(_xlfn.NORM.DIST($Q$3:$Q$1003,$F6820,$O6820,FALSE)*WindSpeedStep*$R$3:$R$1003)</f>
        <v>2022.2001123038017</v>
      </c>
      <c r="N6820" s="43">
        <f t="shared" si="319"/>
        <v>1.1905354128359753</v>
      </c>
      <c r="O6820" s="43">
        <f t="shared" si="320"/>
        <v>0.51</v>
      </c>
    </row>
    <row r="6821" spans="5:15" x14ac:dyDescent="0.2">
      <c r="E6821" s="16" t="s">
        <v>1550</v>
      </c>
      <c r="F6821" s="22">
        <v>12.426407492115709</v>
      </c>
      <c r="G6821" s="25">
        <v>3.0580036928702193E-2</v>
      </c>
      <c r="H6821" s="3">
        <f t="shared" si="318"/>
        <v>1992.7299999999975</v>
      </c>
      <c r="I6821" s="3">
        <f>MIN(H6821-K6821+L6821,'Power Look Up'!$F$4)</f>
        <v>2000</v>
      </c>
      <c r="K6821" s="51">
        <f t="array" ref="K6821">_xlfn.SUM(_xlfn.NORM.DIST($Q$3:$Q$1003,$F6821,$N6821,FALSE)*WindSpeedStep*$R$3:$R$1003)</f>
        <v>1990.1123094182105</v>
      </c>
      <c r="L6821" s="51">
        <f t="array" ref="L6821">_xlfn.SUM(_xlfn.NORM.DIST($Q$3:$Q$1003,$F6821,$O6821,FALSE)*WindSpeedStep*$R$3:$R$1003)</f>
        <v>2017.1299154079122</v>
      </c>
      <c r="N6821" s="43">
        <f t="shared" si="319"/>
        <v>1.242640749211571</v>
      </c>
      <c r="O6821" s="43">
        <f t="shared" si="320"/>
        <v>0.38</v>
      </c>
    </row>
    <row r="6822" spans="5:15" x14ac:dyDescent="0.2">
      <c r="E6822" s="16" t="s">
        <v>1551</v>
      </c>
      <c r="F6822" s="22">
        <v>12.823368963136321</v>
      </c>
      <c r="G6822" s="25">
        <v>3.275270338141132E-2</v>
      </c>
      <c r="H6822" s="3">
        <f t="shared" si="318"/>
        <v>1997.0199999999975</v>
      </c>
      <c r="I6822" s="3">
        <f>MIN(H6822-K6822+L6822,'Power Look Up'!$F$4)</f>
        <v>2000</v>
      </c>
      <c r="K6822" s="51">
        <f t="array" ref="K6822">_xlfn.SUM(_xlfn.NORM.DIST($Q$3:$Q$1003,$F6822,$N6822,FALSE)*WindSpeedStep*$R$3:$R$1003)</f>
        <v>1998.304094418791</v>
      </c>
      <c r="L6822" s="51">
        <f t="array" ref="L6822">_xlfn.SUM(_xlfn.NORM.DIST($Q$3:$Q$1003,$F6822,$O6822,FALSE)*WindSpeedStep*$R$3:$R$1003)</f>
        <v>2011.4251679316937</v>
      </c>
      <c r="N6822" s="43">
        <f t="shared" si="319"/>
        <v>1.2823368963136321</v>
      </c>
      <c r="O6822" s="43">
        <f t="shared" si="320"/>
        <v>0.42</v>
      </c>
    </row>
    <row r="6823" spans="5:15" x14ac:dyDescent="0.2">
      <c r="E6823" s="16" t="s">
        <v>1552</v>
      </c>
      <c r="F6823" s="22">
        <v>13.258491812074483</v>
      </c>
      <c r="G6823" s="25">
        <v>3.0169343969856419E-2</v>
      </c>
      <c r="H6823" s="3">
        <f t="shared" si="318"/>
        <v>1999.2599999999998</v>
      </c>
      <c r="I6823" s="3">
        <f>MIN(H6823-K6823+L6823,'Power Look Up'!$F$4)</f>
        <v>2000</v>
      </c>
      <c r="K6823" s="51">
        <f t="array" ref="K6823">_xlfn.SUM(_xlfn.NORM.DIST($Q$3:$Q$1003,$F6823,$N6823,FALSE)*WindSpeedStep*$R$3:$R$1003)</f>
        <v>2002.2519958849603</v>
      </c>
      <c r="L6823" s="51">
        <f t="array" ref="L6823">_xlfn.SUM(_xlfn.NORM.DIST($Q$3:$Q$1003,$F6823,$O6823,FALSE)*WindSpeedStep*$R$3:$R$1003)</f>
        <v>2006.6609045535126</v>
      </c>
      <c r="N6823" s="43">
        <f t="shared" si="319"/>
        <v>1.3258491812074484</v>
      </c>
      <c r="O6823" s="43">
        <f t="shared" si="320"/>
        <v>0.4</v>
      </c>
    </row>
    <row r="6824" spans="5:15" x14ac:dyDescent="0.2">
      <c r="E6824" s="16" t="s">
        <v>1553</v>
      </c>
      <c r="F6824" s="22">
        <v>12.694783254410954</v>
      </c>
      <c r="G6824" s="25">
        <v>3.1509005863571186E-2</v>
      </c>
      <c r="H6824" s="3">
        <f t="shared" si="318"/>
        <v>1995.5899999999974</v>
      </c>
      <c r="I6824" s="3">
        <f>MIN(H6824-K6824+L6824,'Power Look Up'!$F$4)</f>
        <v>2000</v>
      </c>
      <c r="K6824" s="51">
        <f t="array" ref="K6824">_xlfn.SUM(_xlfn.NORM.DIST($Q$3:$Q$1003,$F6824,$N6824,FALSE)*WindSpeedStep*$R$3:$R$1003)</f>
        <v>1996.2600073065212</v>
      </c>
      <c r="L6824" s="51">
        <f t="array" ref="L6824">_xlfn.SUM(_xlfn.NORM.DIST($Q$3:$Q$1003,$F6824,$O6824,FALSE)*WindSpeedStep*$R$3:$R$1003)</f>
        <v>2013.1116294663057</v>
      </c>
      <c r="N6824" s="43">
        <f t="shared" si="319"/>
        <v>1.2694783254410955</v>
      </c>
      <c r="O6824" s="43">
        <f t="shared" si="320"/>
        <v>0.40000000000000008</v>
      </c>
    </row>
    <row r="6825" spans="5:15" x14ac:dyDescent="0.2">
      <c r="E6825" s="16" t="s">
        <v>1554</v>
      </c>
      <c r="F6825" s="22">
        <v>12.619497632731219</v>
      </c>
      <c r="G6825" s="25">
        <v>2.9319709133296255E-2</v>
      </c>
      <c r="H6825" s="3">
        <f t="shared" si="318"/>
        <v>1994.8199999999974</v>
      </c>
      <c r="I6825" s="3">
        <f>MIN(H6825-K6825+L6825,'Power Look Up'!$F$4)</f>
        <v>2000</v>
      </c>
      <c r="K6825" s="51">
        <f t="array" ref="K6825">_xlfn.SUM(_xlfn.NORM.DIST($Q$3:$Q$1003,$F6825,$N6825,FALSE)*WindSpeedStep*$R$3:$R$1003)</f>
        <v>1994.8151855733049</v>
      </c>
      <c r="L6825" s="51">
        <f t="array" ref="L6825">_xlfn.SUM(_xlfn.NORM.DIST($Q$3:$Q$1003,$F6825,$O6825,FALSE)*WindSpeedStep*$R$3:$R$1003)</f>
        <v>2014.1364778866018</v>
      </c>
      <c r="N6825" s="43">
        <f t="shared" si="319"/>
        <v>1.261949763273122</v>
      </c>
      <c r="O6825" s="43">
        <f t="shared" si="320"/>
        <v>0.37</v>
      </c>
    </row>
    <row r="6826" spans="5:15" x14ac:dyDescent="0.2">
      <c r="E6826" s="16" t="s">
        <v>1555</v>
      </c>
      <c r="F6826" s="22">
        <v>12.307412185542514</v>
      </c>
      <c r="G6826" s="25">
        <v>3.4125776700107024E-2</v>
      </c>
      <c r="H6826" s="3">
        <f t="shared" si="318"/>
        <v>1991.4099999999976</v>
      </c>
      <c r="I6826" s="3">
        <f>MIN(H6826-K6826+L6826,'Power Look Up'!$F$4)</f>
        <v>2000</v>
      </c>
      <c r="K6826" s="51">
        <f t="array" ref="K6826">_xlfn.SUM(_xlfn.NORM.DIST($Q$3:$Q$1003,$F6826,$N6826,FALSE)*WindSpeedStep*$R$3:$R$1003)</f>
        <v>1986.3741228393685</v>
      </c>
      <c r="L6826" s="51">
        <f t="array" ref="L6826">_xlfn.SUM(_xlfn.NORM.DIST($Q$3:$Q$1003,$F6826,$O6826,FALSE)*WindSpeedStep*$R$3:$R$1003)</f>
        <v>2018.9564459791497</v>
      </c>
      <c r="N6826" s="43">
        <f t="shared" si="319"/>
        <v>1.2307412185542514</v>
      </c>
      <c r="O6826" s="43">
        <f t="shared" si="320"/>
        <v>0.42</v>
      </c>
    </row>
    <row r="6827" spans="5:15" x14ac:dyDescent="0.2">
      <c r="E6827" s="16" t="s">
        <v>1556</v>
      </c>
      <c r="F6827" s="22">
        <v>12.870001423423316</v>
      </c>
      <c r="G6827" s="25">
        <v>3.7296033171092209E-2</v>
      </c>
      <c r="H6827" s="3">
        <f t="shared" si="318"/>
        <v>1997.5699999999974</v>
      </c>
      <c r="I6827" s="3">
        <f>MIN(H6827-K6827+L6827,'Power Look Up'!$F$4)</f>
        <v>2000</v>
      </c>
      <c r="K6827" s="51">
        <f t="array" ref="K6827">_xlfn.SUM(_xlfn.NORM.DIST($Q$3:$Q$1003,$F6827,$N6827,FALSE)*WindSpeedStep*$R$3:$R$1003)</f>
        <v>1998.927653542378</v>
      </c>
      <c r="L6827" s="51">
        <f t="array" ref="L6827">_xlfn.SUM(_xlfn.NORM.DIST($Q$3:$Q$1003,$F6827,$O6827,FALSE)*WindSpeedStep*$R$3:$R$1003)</f>
        <v>2011.076925032387</v>
      </c>
      <c r="N6827" s="43">
        <f t="shared" si="319"/>
        <v>1.2870001423423316</v>
      </c>
      <c r="O6827" s="43">
        <f t="shared" si="320"/>
        <v>0.47999999999999993</v>
      </c>
    </row>
    <row r="6828" spans="5:15" x14ac:dyDescent="0.2">
      <c r="E6828" s="16" t="s">
        <v>1557</v>
      </c>
      <c r="F6828" s="22">
        <v>13.173997680399999</v>
      </c>
      <c r="G6828" s="25">
        <v>3.719448051285236E-2</v>
      </c>
      <c r="H6828" s="3">
        <f t="shared" si="318"/>
        <v>1999.1699999999998</v>
      </c>
      <c r="I6828" s="3">
        <f>MIN(H6828-K6828+L6828,'Power Look Up'!$F$4)</f>
        <v>2000</v>
      </c>
      <c r="K6828" s="51">
        <f t="array" ref="K6828">_xlfn.SUM(_xlfn.NORM.DIST($Q$3:$Q$1003,$F6828,$N6828,FALSE)*WindSpeedStep*$R$3:$R$1003)</f>
        <v>2001.766411594662</v>
      </c>
      <c r="L6828" s="51">
        <f t="array" ref="L6828">_xlfn.SUM(_xlfn.NORM.DIST($Q$3:$Q$1003,$F6828,$O6828,FALSE)*WindSpeedStep*$R$3:$R$1003)</f>
        <v>2007.8076971123048</v>
      </c>
      <c r="N6828" s="43">
        <f t="shared" si="319"/>
        <v>1.31739976804</v>
      </c>
      <c r="O6828" s="43">
        <f t="shared" si="320"/>
        <v>0.49</v>
      </c>
    </row>
    <row r="6829" spans="5:15" x14ac:dyDescent="0.2">
      <c r="E6829" s="16" t="s">
        <v>1558</v>
      </c>
      <c r="F6829" s="22">
        <v>12.760674128590441</v>
      </c>
      <c r="G6829" s="25">
        <v>3.2913621629047402E-2</v>
      </c>
      <c r="H6829" s="3">
        <f t="shared" si="318"/>
        <v>1996.3599999999974</v>
      </c>
      <c r="I6829" s="3">
        <f>MIN(H6829-K6829+L6829,'Power Look Up'!$F$4)</f>
        <v>2000</v>
      </c>
      <c r="K6829" s="51">
        <f t="array" ref="K6829">_xlfn.SUM(_xlfn.NORM.DIST($Q$3:$Q$1003,$F6829,$N6829,FALSE)*WindSpeedStep*$R$3:$R$1003)</f>
        <v>1997.3700266899134</v>
      </c>
      <c r="L6829" s="51">
        <f t="array" ref="L6829">_xlfn.SUM(_xlfn.NORM.DIST($Q$3:$Q$1003,$F6829,$O6829,FALSE)*WindSpeedStep*$R$3:$R$1003)</f>
        <v>2012.2596221959013</v>
      </c>
      <c r="N6829" s="43">
        <f t="shared" si="319"/>
        <v>1.2760674128590441</v>
      </c>
      <c r="O6829" s="43">
        <f t="shared" si="320"/>
        <v>0.41999999999999993</v>
      </c>
    </row>
    <row r="6830" spans="5:15" x14ac:dyDescent="0.2">
      <c r="E6830" s="16" t="s">
        <v>1559</v>
      </c>
      <c r="F6830" s="22">
        <v>12.730073277485939</v>
      </c>
      <c r="G6830" s="25">
        <v>3.6920447334048673E-2</v>
      </c>
      <c r="H6830" s="3">
        <f t="shared" si="318"/>
        <v>1996.0299999999975</v>
      </c>
      <c r="I6830" s="3">
        <f>MIN(H6830-K6830+L6830,'Power Look Up'!$F$4)</f>
        <v>2000</v>
      </c>
      <c r="K6830" s="51">
        <f t="array" ref="K6830">_xlfn.SUM(_xlfn.NORM.DIST($Q$3:$Q$1003,$F6830,$N6830,FALSE)*WindSpeedStep*$R$3:$R$1003)</f>
        <v>1996.8715752756852</v>
      </c>
      <c r="L6830" s="51">
        <f t="array" ref="L6830">_xlfn.SUM(_xlfn.NORM.DIST($Q$3:$Q$1003,$F6830,$O6830,FALSE)*WindSpeedStep*$R$3:$R$1003)</f>
        <v>2012.8438350963957</v>
      </c>
      <c r="N6830" s="43">
        <f t="shared" si="319"/>
        <v>1.273007327748594</v>
      </c>
      <c r="O6830" s="43">
        <f t="shared" si="320"/>
        <v>0.47</v>
      </c>
    </row>
    <row r="6831" spans="5:15" x14ac:dyDescent="0.2">
      <c r="E6831" s="16" t="s">
        <v>1560</v>
      </c>
      <c r="F6831" s="22">
        <v>12.334405558973923</v>
      </c>
      <c r="G6831" s="25">
        <v>3.486183407413198E-2</v>
      </c>
      <c r="H6831" s="3">
        <f t="shared" si="318"/>
        <v>1991.6299999999976</v>
      </c>
      <c r="I6831" s="3">
        <f>MIN(H6831-K6831+L6831,'Power Look Up'!$F$4)</f>
        <v>2000</v>
      </c>
      <c r="K6831" s="51">
        <f t="array" ref="K6831">_xlfn.SUM(_xlfn.NORM.DIST($Q$3:$Q$1003,$F6831,$N6831,FALSE)*WindSpeedStep*$R$3:$R$1003)</f>
        <v>1987.2849147376999</v>
      </c>
      <c r="L6831" s="51">
        <f t="array" ref="L6831">_xlfn.SUM(_xlfn.NORM.DIST($Q$3:$Q$1003,$F6831,$O6831,FALSE)*WindSpeedStep*$R$3:$R$1003)</f>
        <v>2018.5384137034632</v>
      </c>
      <c r="N6831" s="43">
        <f t="shared" si="319"/>
        <v>1.2334405558973924</v>
      </c>
      <c r="O6831" s="43">
        <f t="shared" si="320"/>
        <v>0.43000000000000005</v>
      </c>
    </row>
    <row r="6832" spans="5:15" x14ac:dyDescent="0.2">
      <c r="E6832" s="16" t="s">
        <v>1561</v>
      </c>
      <c r="F6832" s="22">
        <v>12.725489696474899</v>
      </c>
      <c r="G6832" s="25">
        <v>3.1432975039915712E-2</v>
      </c>
      <c r="H6832" s="3">
        <f t="shared" si="318"/>
        <v>1996.0299999999975</v>
      </c>
      <c r="I6832" s="3">
        <f>MIN(H6832-K6832+L6832,'Power Look Up'!$F$4)</f>
        <v>2000</v>
      </c>
      <c r="K6832" s="51">
        <f t="array" ref="K6832">_xlfn.SUM(_xlfn.NORM.DIST($Q$3:$Q$1003,$F6832,$N6832,FALSE)*WindSpeedStep*$R$3:$R$1003)</f>
        <v>1996.7944018128262</v>
      </c>
      <c r="L6832" s="51">
        <f t="array" ref="L6832">_xlfn.SUM(_xlfn.NORM.DIST($Q$3:$Q$1003,$F6832,$O6832,FALSE)*WindSpeedStep*$R$3:$R$1003)</f>
        <v>2012.6771765154995</v>
      </c>
      <c r="N6832" s="43">
        <f t="shared" si="319"/>
        <v>1.2725489696474899</v>
      </c>
      <c r="O6832" s="43">
        <f t="shared" si="320"/>
        <v>0.40000000000000008</v>
      </c>
    </row>
    <row r="6833" spans="5:15" x14ac:dyDescent="0.2">
      <c r="E6833" s="16" t="s">
        <v>1562</v>
      </c>
      <c r="F6833" s="22">
        <v>12.575200866917841</v>
      </c>
      <c r="G6833" s="25">
        <v>3.0218205181889658E-2</v>
      </c>
      <c r="H6833" s="3">
        <f t="shared" si="318"/>
        <v>1994.3799999999976</v>
      </c>
      <c r="I6833" s="3">
        <f>MIN(H6833-K6833+L6833,'Power Look Up'!$F$4)</f>
        <v>2000</v>
      </c>
      <c r="K6833" s="51">
        <f t="array" ref="K6833">_xlfn.SUM(_xlfn.NORM.DIST($Q$3:$Q$1003,$F6833,$N6833,FALSE)*WindSpeedStep*$R$3:$R$1003)</f>
        <v>1993.8696157412357</v>
      </c>
      <c r="L6833" s="51">
        <f t="array" ref="L6833">_xlfn.SUM(_xlfn.NORM.DIST($Q$3:$Q$1003,$F6833,$O6833,FALSE)*WindSpeedStep*$R$3:$R$1003)</f>
        <v>2014.8274303895932</v>
      </c>
      <c r="N6833" s="43">
        <f t="shared" si="319"/>
        <v>1.2575200866917842</v>
      </c>
      <c r="O6833" s="43">
        <f t="shared" si="320"/>
        <v>0.38</v>
      </c>
    </row>
    <row r="6834" spans="5:15" x14ac:dyDescent="0.2">
      <c r="E6834" s="16" t="s">
        <v>1563</v>
      </c>
      <c r="F6834" s="22">
        <v>12.582563630343413</v>
      </c>
      <c r="G6834" s="25">
        <v>2.9405772215427426E-2</v>
      </c>
      <c r="H6834" s="3">
        <f t="shared" si="318"/>
        <v>1994.3799999999976</v>
      </c>
      <c r="I6834" s="3">
        <f>MIN(H6834-K6834+L6834,'Power Look Up'!$F$4)</f>
        <v>2000</v>
      </c>
      <c r="K6834" s="51">
        <f t="array" ref="K6834">_xlfn.SUM(_xlfn.NORM.DIST($Q$3:$Q$1003,$F6834,$N6834,FALSE)*WindSpeedStep*$R$3:$R$1003)</f>
        <v>1994.0319258793529</v>
      </c>
      <c r="L6834" s="51">
        <f t="array" ref="L6834">_xlfn.SUM(_xlfn.NORM.DIST($Q$3:$Q$1003,$F6834,$O6834,FALSE)*WindSpeedStep*$R$3:$R$1003)</f>
        <v>2014.6964471906369</v>
      </c>
      <c r="N6834" s="43">
        <f t="shared" si="319"/>
        <v>1.2582563630343415</v>
      </c>
      <c r="O6834" s="43">
        <f t="shared" si="320"/>
        <v>0.37</v>
      </c>
    </row>
    <row r="6835" spans="5:15" x14ac:dyDescent="0.2">
      <c r="E6835" s="16" t="s">
        <v>1564</v>
      </c>
      <c r="F6835" s="22">
        <v>11.708501614840658</v>
      </c>
      <c r="G6835" s="25">
        <v>3.2455049544370881E-2</v>
      </c>
      <c r="H6835" s="3">
        <f t="shared" si="318"/>
        <v>1963.6399999999828</v>
      </c>
      <c r="I6835" s="3">
        <f>MIN(H6835-K6835+L6835,'Power Look Up'!$F$4)</f>
        <v>2000</v>
      </c>
      <c r="K6835" s="51">
        <f t="array" ref="K6835">_xlfn.SUM(_xlfn.NORM.DIST($Q$3:$Q$1003,$F6835,$N6835,FALSE)*WindSpeedStep*$R$3:$R$1003)</f>
        <v>1953.7339245843095</v>
      </c>
      <c r="L6835" s="51">
        <f t="array" ref="L6835">_xlfn.SUM(_xlfn.NORM.DIST($Q$3:$Q$1003,$F6835,$O6835,FALSE)*WindSpeedStep*$R$3:$R$1003)</f>
        <v>2026.2736497194687</v>
      </c>
      <c r="N6835" s="43">
        <f t="shared" si="319"/>
        <v>1.1708501614840658</v>
      </c>
      <c r="O6835" s="43">
        <f t="shared" si="320"/>
        <v>0.38000000000000006</v>
      </c>
    </row>
    <row r="6836" spans="5:15" x14ac:dyDescent="0.2">
      <c r="E6836" s="16" t="s">
        <v>1565</v>
      </c>
      <c r="F6836" s="22">
        <v>11.744864054971753</v>
      </c>
      <c r="G6836" s="25">
        <v>2.7245951805167114E-2</v>
      </c>
      <c r="H6836" s="3">
        <f t="shared" si="318"/>
        <v>1966.1599999999828</v>
      </c>
      <c r="I6836" s="3">
        <f>MIN(H6836-K6836+L6836,'Power Look Up'!$F$4)</f>
        <v>2000</v>
      </c>
      <c r="K6836" s="51">
        <f t="array" ref="K6836">_xlfn.SUM(_xlfn.NORM.DIST($Q$3:$Q$1003,$F6836,$N6836,FALSE)*WindSpeedStep*$R$3:$R$1003)</f>
        <v>1956.5390075673038</v>
      </c>
      <c r="L6836" s="51">
        <f t="array" ref="L6836">_xlfn.SUM(_xlfn.NORM.DIST($Q$3:$Q$1003,$F6836,$O6836,FALSE)*WindSpeedStep*$R$3:$R$1003)</f>
        <v>2027.0771849409114</v>
      </c>
      <c r="N6836" s="43">
        <f t="shared" si="319"/>
        <v>1.1744864054971753</v>
      </c>
      <c r="O6836" s="43">
        <f t="shared" si="320"/>
        <v>0.32</v>
      </c>
    </row>
    <row r="6837" spans="5:15" x14ac:dyDescent="0.2">
      <c r="E6837" s="16" t="s">
        <v>1566</v>
      </c>
      <c r="F6837" s="22">
        <v>11.827740023101263</v>
      </c>
      <c r="G6837" s="25">
        <v>3.3818802173428142E-2</v>
      </c>
      <c r="H6837" s="3">
        <f t="shared" si="318"/>
        <v>1973.7199999999825</v>
      </c>
      <c r="I6837" s="3">
        <f>MIN(H6837-K6837+L6837,'Power Look Up'!$F$4)</f>
        <v>2000</v>
      </c>
      <c r="K6837" s="51">
        <f t="array" ref="K6837">_xlfn.SUM(_xlfn.NORM.DIST($Q$3:$Q$1003,$F6837,$N6837,FALSE)*WindSpeedStep*$R$3:$R$1003)</f>
        <v>1962.4743683947599</v>
      </c>
      <c r="L6837" s="51">
        <f t="array" ref="L6837">_xlfn.SUM(_xlfn.NORM.DIST($Q$3:$Q$1003,$F6837,$O6837,FALSE)*WindSpeedStep*$R$3:$R$1003)</f>
        <v>2025.2071403688126</v>
      </c>
      <c r="N6837" s="43">
        <f t="shared" si="319"/>
        <v>1.1827740023101263</v>
      </c>
      <c r="O6837" s="43">
        <f t="shared" si="320"/>
        <v>0.4</v>
      </c>
    </row>
    <row r="6838" spans="5:15" x14ac:dyDescent="0.2">
      <c r="E6838" s="16" t="s">
        <v>1567</v>
      </c>
      <c r="F6838" s="22">
        <v>12.450432844501627</v>
      </c>
      <c r="G6838" s="25">
        <v>2.891465738550476E-2</v>
      </c>
      <c r="H6838" s="3">
        <f t="shared" si="318"/>
        <v>1992.9499999999975</v>
      </c>
      <c r="I6838" s="3">
        <f>MIN(H6838-K6838+L6838,'Power Look Up'!$F$4)</f>
        <v>2000</v>
      </c>
      <c r="K6838" s="51">
        <f t="array" ref="K6838">_xlfn.SUM(_xlfn.NORM.DIST($Q$3:$Q$1003,$F6838,$N6838,FALSE)*WindSpeedStep*$R$3:$R$1003)</f>
        <v>1990.7840168270397</v>
      </c>
      <c r="L6838" s="51">
        <f t="array" ref="L6838">_xlfn.SUM(_xlfn.NORM.DIST($Q$3:$Q$1003,$F6838,$O6838,FALSE)*WindSpeedStep*$R$3:$R$1003)</f>
        <v>2016.741625122341</v>
      </c>
      <c r="N6838" s="43">
        <f t="shared" si="319"/>
        <v>1.2450432844501629</v>
      </c>
      <c r="O6838" s="43">
        <f t="shared" si="320"/>
        <v>0.36</v>
      </c>
    </row>
    <row r="6839" spans="5:15" x14ac:dyDescent="0.2">
      <c r="E6839" s="16" t="s">
        <v>1568</v>
      </c>
      <c r="F6839" s="22">
        <v>11.987330772424674</v>
      </c>
      <c r="G6839" s="25">
        <v>3.3368562826359062E-2</v>
      </c>
      <c r="H6839" s="3">
        <f t="shared" si="318"/>
        <v>1987.1599999999823</v>
      </c>
      <c r="I6839" s="3">
        <f>MIN(H6839-K6839+L6839,'Power Look Up'!$F$4)</f>
        <v>2000</v>
      </c>
      <c r="K6839" s="51">
        <f t="array" ref="K6839">_xlfn.SUM(_xlfn.NORM.DIST($Q$3:$Q$1003,$F6839,$N6839,FALSE)*WindSpeedStep*$R$3:$R$1003)</f>
        <v>1972.2517043604782</v>
      </c>
      <c r="L6839" s="51">
        <f t="array" ref="L6839">_xlfn.SUM(_xlfn.NORM.DIST($Q$3:$Q$1003,$F6839,$O6839,FALSE)*WindSpeedStep*$R$3:$R$1003)</f>
        <v>2023.5717656163301</v>
      </c>
      <c r="N6839" s="43">
        <f t="shared" si="319"/>
        <v>1.1987330772424674</v>
      </c>
      <c r="O6839" s="43">
        <f t="shared" si="320"/>
        <v>0.4</v>
      </c>
    </row>
    <row r="6840" spans="5:15" x14ac:dyDescent="0.2">
      <c r="E6840" s="16" t="s">
        <v>1569</v>
      </c>
      <c r="F6840" s="22">
        <v>12.097730981673926</v>
      </c>
      <c r="G6840" s="25">
        <v>3.3890652769604693E-2</v>
      </c>
      <c r="H6840" s="3">
        <f t="shared" si="318"/>
        <v>1989.0999999999976</v>
      </c>
      <c r="I6840" s="3">
        <f>MIN(H6840-K6840+L6840,'Power Look Up'!$F$4)</f>
        <v>2000</v>
      </c>
      <c r="K6840" s="51">
        <f t="array" ref="K6840">_xlfn.SUM(_xlfn.NORM.DIST($Q$3:$Q$1003,$F6840,$N6840,FALSE)*WindSpeedStep*$R$3:$R$1003)</f>
        <v>1977.8757639399</v>
      </c>
      <c r="L6840" s="51">
        <f t="array" ref="L6840">_xlfn.SUM(_xlfn.NORM.DIST($Q$3:$Q$1003,$F6840,$O6840,FALSE)*WindSpeedStep*$R$3:$R$1003)</f>
        <v>2022.0523753849343</v>
      </c>
      <c r="N6840" s="43">
        <f t="shared" si="319"/>
        <v>1.2097730981673926</v>
      </c>
      <c r="O6840" s="43">
        <f t="shared" si="320"/>
        <v>0.41</v>
      </c>
    </row>
    <row r="6841" spans="5:15" x14ac:dyDescent="0.2">
      <c r="E6841" s="16" t="s">
        <v>1570</v>
      </c>
      <c r="F6841" s="22">
        <v>12.554448638026278</v>
      </c>
      <c r="G6841" s="25">
        <v>3.4250807215664515E-2</v>
      </c>
      <c r="H6841" s="3">
        <f t="shared" si="318"/>
        <v>1994.0499999999975</v>
      </c>
      <c r="I6841" s="3">
        <f>MIN(H6841-K6841+L6841,'Power Look Up'!$F$4)</f>
        <v>2000</v>
      </c>
      <c r="K6841" s="51">
        <f t="array" ref="K6841">_xlfn.SUM(_xlfn.NORM.DIST($Q$3:$Q$1003,$F6841,$N6841,FALSE)*WindSpeedStep*$R$3:$R$1003)</f>
        <v>1993.4007937650802</v>
      </c>
      <c r="L6841" s="51">
        <f t="array" ref="L6841">_xlfn.SUM(_xlfn.NORM.DIST($Q$3:$Q$1003,$F6841,$O6841,FALSE)*WindSpeedStep*$R$3:$R$1003)</f>
        <v>2015.2299945819625</v>
      </c>
      <c r="N6841" s="43">
        <f t="shared" si="319"/>
        <v>1.2554448638026279</v>
      </c>
      <c r="O6841" s="43">
        <f t="shared" si="320"/>
        <v>0.43</v>
      </c>
    </row>
    <row r="6842" spans="5:15" x14ac:dyDescent="0.2">
      <c r="E6842" s="16" t="s">
        <v>1571</v>
      </c>
      <c r="F6842" s="22">
        <v>12.862682585701897</v>
      </c>
      <c r="G6842" s="25">
        <v>3.0320269306304919E-2</v>
      </c>
      <c r="H6842" s="3">
        <f t="shared" si="318"/>
        <v>1997.4599999999975</v>
      </c>
      <c r="I6842" s="3">
        <f>MIN(H6842-K6842+L6842,'Power Look Up'!$F$4)</f>
        <v>2000</v>
      </c>
      <c r="K6842" s="51">
        <f t="array" ref="K6842">_xlfn.SUM(_xlfn.NORM.DIST($Q$3:$Q$1003,$F6842,$N6842,FALSE)*WindSpeedStep*$R$3:$R$1003)</f>
        <v>1998.8336165406836</v>
      </c>
      <c r="L6842" s="51">
        <f t="array" ref="L6842">_xlfn.SUM(_xlfn.NORM.DIST($Q$3:$Q$1003,$F6842,$O6842,FALSE)*WindSpeedStep*$R$3:$R$1003)</f>
        <v>2010.7959257517903</v>
      </c>
      <c r="N6842" s="43">
        <f t="shared" si="319"/>
        <v>1.2862682585701899</v>
      </c>
      <c r="O6842" s="43">
        <f t="shared" si="320"/>
        <v>0.39</v>
      </c>
    </row>
    <row r="6843" spans="5:15" x14ac:dyDescent="0.2">
      <c r="E6843" s="16" t="s">
        <v>1572</v>
      </c>
      <c r="F6843" s="22">
        <v>12.272020195609004</v>
      </c>
      <c r="G6843" s="25">
        <v>3.8298502814407734E-2</v>
      </c>
      <c r="H6843" s="3">
        <f t="shared" si="318"/>
        <v>1990.9699999999975</v>
      </c>
      <c r="I6843" s="3">
        <f>MIN(H6843-K6843+L6843,'Power Look Up'!$F$4)</f>
        <v>2000</v>
      </c>
      <c r="K6843" s="51">
        <f t="array" ref="K6843">_xlfn.SUM(_xlfn.NORM.DIST($Q$3:$Q$1003,$F6843,$N6843,FALSE)*WindSpeedStep*$R$3:$R$1003)</f>
        <v>1985.1206986949242</v>
      </c>
      <c r="L6843" s="51">
        <f t="array" ref="L6843">_xlfn.SUM(_xlfn.NORM.DIST($Q$3:$Q$1003,$F6843,$O6843,FALSE)*WindSpeedStep*$R$3:$R$1003)</f>
        <v>2019.3598749507348</v>
      </c>
      <c r="N6843" s="43">
        <f t="shared" si="319"/>
        <v>1.2272020195609006</v>
      </c>
      <c r="O6843" s="43">
        <f t="shared" si="320"/>
        <v>0.47</v>
      </c>
    </row>
    <row r="6844" spans="5:15" x14ac:dyDescent="0.2">
      <c r="E6844" s="16" t="s">
        <v>1573</v>
      </c>
      <c r="F6844" s="22">
        <v>11.540478694906794</v>
      </c>
      <c r="G6844" s="25">
        <v>3.5527122473779787E-2</v>
      </c>
      <c r="H6844" s="3">
        <f t="shared" si="318"/>
        <v>1949.3599999999831</v>
      </c>
      <c r="I6844" s="3">
        <f>MIN(H6844-K6844+L6844,'Power Look Up'!$F$4)</f>
        <v>2000</v>
      </c>
      <c r="K6844" s="51">
        <f t="array" ref="K6844">_xlfn.SUM(_xlfn.NORM.DIST($Q$3:$Q$1003,$F6844,$N6844,FALSE)*WindSpeedStep*$R$3:$R$1003)</f>
        <v>1939.0494041511483</v>
      </c>
      <c r="L6844" s="51">
        <f t="array" ref="L6844">_xlfn.SUM(_xlfn.NORM.DIST($Q$3:$Q$1003,$F6844,$O6844,FALSE)*WindSpeedStep*$R$3:$R$1003)</f>
        <v>2023.8122114182734</v>
      </c>
      <c r="N6844" s="43">
        <f t="shared" si="319"/>
        <v>1.1540478694906795</v>
      </c>
      <c r="O6844" s="43">
        <f t="shared" si="320"/>
        <v>0.41</v>
      </c>
    </row>
    <row r="6845" spans="5:15" x14ac:dyDescent="0.2">
      <c r="E6845" s="16" t="s">
        <v>1574</v>
      </c>
      <c r="F6845" s="22">
        <v>11.587015736450427</v>
      </c>
      <c r="G6845" s="25">
        <v>4.0562644488474651E-2</v>
      </c>
      <c r="H6845" s="3">
        <f t="shared" si="318"/>
        <v>1953.5599999999829</v>
      </c>
      <c r="I6845" s="3">
        <f>MIN(H6845-K6845+L6845,'Power Look Up'!$F$4)</f>
        <v>2000</v>
      </c>
      <c r="K6845" s="51">
        <f t="array" ref="K6845">_xlfn.SUM(_xlfn.NORM.DIST($Q$3:$Q$1003,$F6845,$N6845,FALSE)*WindSpeedStep*$R$3:$R$1003)</f>
        <v>1943.4121597078963</v>
      </c>
      <c r="L6845" s="51">
        <f t="array" ref="L6845">_xlfn.SUM(_xlfn.NORM.DIST($Q$3:$Q$1003,$F6845,$O6845,FALSE)*WindSpeedStep*$R$3:$R$1003)</f>
        <v>2021.0253966997091</v>
      </c>
      <c r="N6845" s="43">
        <f t="shared" si="319"/>
        <v>1.1587015736450428</v>
      </c>
      <c r="O6845" s="43">
        <f t="shared" si="320"/>
        <v>0.47</v>
      </c>
    </row>
    <row r="6846" spans="5:15" x14ac:dyDescent="0.2">
      <c r="E6846" s="16" t="s">
        <v>1575</v>
      </c>
      <c r="F6846" s="22">
        <v>11.87399372596394</v>
      </c>
      <c r="G6846" s="25">
        <v>4.4635361297276938E-2</v>
      </c>
      <c r="H6846" s="3">
        <f t="shared" si="318"/>
        <v>1977.0799999999824</v>
      </c>
      <c r="I6846" s="3">
        <f>MIN(H6846-K6846+L6846,'Power Look Up'!$F$4)</f>
        <v>2000</v>
      </c>
      <c r="K6846" s="51">
        <f t="array" ref="K6846">_xlfn.SUM(_xlfn.NORM.DIST($Q$3:$Q$1003,$F6846,$N6846,FALSE)*WindSpeedStep*$R$3:$R$1003)</f>
        <v>1965.5231928389023</v>
      </c>
      <c r="L6846" s="51">
        <f t="array" ref="L6846">_xlfn.SUM(_xlfn.NORM.DIST($Q$3:$Q$1003,$F6846,$O6846,FALSE)*WindSpeedStep*$R$3:$R$1003)</f>
        <v>2021.486933694983</v>
      </c>
      <c r="N6846" s="43">
        <f t="shared" si="319"/>
        <v>1.1873993725963941</v>
      </c>
      <c r="O6846" s="43">
        <f t="shared" si="320"/>
        <v>0.53</v>
      </c>
    </row>
    <row r="6847" spans="5:15" x14ac:dyDescent="0.2">
      <c r="E6847" s="16" t="s">
        <v>1576</v>
      </c>
      <c r="F6847" s="22">
        <v>12.388557758782287</v>
      </c>
      <c r="G6847" s="25">
        <v>3.1480662042643971E-2</v>
      </c>
      <c r="H6847" s="3">
        <f t="shared" si="318"/>
        <v>1992.2899999999977</v>
      </c>
      <c r="I6847" s="3">
        <f>MIN(H6847-K6847+L6847,'Power Look Up'!$F$4)</f>
        <v>2000</v>
      </c>
      <c r="K6847" s="51">
        <f t="array" ref="K6847">_xlfn.SUM(_xlfn.NORM.DIST($Q$3:$Q$1003,$F6847,$N6847,FALSE)*WindSpeedStep*$R$3:$R$1003)</f>
        <v>1988.9993211344272</v>
      </c>
      <c r="L6847" s="51">
        <f t="array" ref="L6847">_xlfn.SUM(_xlfn.NORM.DIST($Q$3:$Q$1003,$F6847,$O6847,FALSE)*WindSpeedStep*$R$3:$R$1003)</f>
        <v>2017.7235484923028</v>
      </c>
      <c r="N6847" s="43">
        <f t="shared" si="319"/>
        <v>1.2388557758782288</v>
      </c>
      <c r="O6847" s="43">
        <f t="shared" si="320"/>
        <v>0.39</v>
      </c>
    </row>
    <row r="6848" spans="5:15" x14ac:dyDescent="0.2">
      <c r="E6848" s="16" t="s">
        <v>1577</v>
      </c>
      <c r="F6848" s="22">
        <v>12.048825131564934</v>
      </c>
      <c r="G6848" s="25">
        <v>4.3157734826587281E-2</v>
      </c>
      <c r="H6848" s="3">
        <f t="shared" si="318"/>
        <v>1988.5499999999977</v>
      </c>
      <c r="I6848" s="3">
        <f>MIN(H6848-K6848+L6848,'Power Look Up'!$F$4)</f>
        <v>2000</v>
      </c>
      <c r="K6848" s="51">
        <f t="array" ref="K6848">_xlfn.SUM(_xlfn.NORM.DIST($Q$3:$Q$1003,$F6848,$N6848,FALSE)*WindSpeedStep*$R$3:$R$1003)</f>
        <v>1975.491202851968</v>
      </c>
      <c r="L6848" s="51">
        <f t="array" ref="L6848">_xlfn.SUM(_xlfn.NORM.DIST($Q$3:$Q$1003,$F6848,$O6848,FALSE)*WindSpeedStep*$R$3:$R$1003)</f>
        <v>2021.3484171430275</v>
      </c>
      <c r="N6848" s="43">
        <f t="shared" si="319"/>
        <v>1.2048825131564935</v>
      </c>
      <c r="O6848" s="43">
        <f t="shared" si="320"/>
        <v>0.52</v>
      </c>
    </row>
    <row r="6849" spans="5:15" x14ac:dyDescent="0.2">
      <c r="E6849" s="16" t="s">
        <v>1578</v>
      </c>
      <c r="F6849" s="22">
        <v>11.782437135320286</v>
      </c>
      <c r="G6849" s="25">
        <v>3.3100112949543736E-2</v>
      </c>
      <c r="H6849" s="3">
        <f t="shared" si="318"/>
        <v>1969.5199999999827</v>
      </c>
      <c r="I6849" s="3">
        <f>MIN(H6849-K6849+L6849,'Power Look Up'!$F$4)</f>
        <v>2000</v>
      </c>
      <c r="K6849" s="51">
        <f t="array" ref="K6849">_xlfn.SUM(_xlfn.NORM.DIST($Q$3:$Q$1003,$F6849,$N6849,FALSE)*WindSpeedStep*$R$3:$R$1003)</f>
        <v>1959.3070996872805</v>
      </c>
      <c r="L6849" s="51">
        <f t="array" ref="L6849">_xlfn.SUM(_xlfn.NORM.DIST($Q$3:$Q$1003,$F6849,$O6849,FALSE)*WindSpeedStep*$R$3:$R$1003)</f>
        <v>2025.7058988011611</v>
      </c>
      <c r="N6849" s="43">
        <f t="shared" si="319"/>
        <v>1.1782437135320287</v>
      </c>
      <c r="O6849" s="43">
        <f t="shared" si="320"/>
        <v>0.39</v>
      </c>
    </row>
    <row r="6850" spans="5:15" x14ac:dyDescent="0.2">
      <c r="E6850" s="16" t="s">
        <v>1579</v>
      </c>
      <c r="F6850" s="22">
        <v>11.530069873048093</v>
      </c>
      <c r="G6850" s="25">
        <v>4.4232169068822498E-2</v>
      </c>
      <c r="H6850" s="3">
        <f t="shared" si="318"/>
        <v>1948.5199999999832</v>
      </c>
      <c r="I6850" s="3">
        <f>MIN(H6850-K6850+L6850,'Power Look Up'!$F$4)</f>
        <v>2000</v>
      </c>
      <c r="K6850" s="51">
        <f t="array" ref="K6850">_xlfn.SUM(_xlfn.NORM.DIST($Q$3:$Q$1003,$F6850,$N6850,FALSE)*WindSpeedStep*$R$3:$R$1003)</f>
        <v>1938.0411847180635</v>
      </c>
      <c r="L6850" s="51">
        <f t="array" ref="L6850">_xlfn.SUM(_xlfn.NORM.DIST($Q$3:$Q$1003,$F6850,$O6850,FALSE)*WindSpeedStep*$R$3:$R$1003)</f>
        <v>2016.2036416249018</v>
      </c>
      <c r="N6850" s="43">
        <f t="shared" si="319"/>
        <v>1.1530069873048094</v>
      </c>
      <c r="O6850" s="43">
        <f t="shared" si="320"/>
        <v>0.51</v>
      </c>
    </row>
    <row r="6851" spans="5:15" x14ac:dyDescent="0.2">
      <c r="E6851" s="16" t="s">
        <v>1580</v>
      </c>
      <c r="F6851" s="22">
        <v>11.25567444564776</v>
      </c>
      <c r="G6851" s="25">
        <v>6.3079294219862247E-2</v>
      </c>
      <c r="H6851" s="3">
        <f t="shared" ref="H6851:H6914" si="321">INDEX(PowerArray,MIN(MaximumPowerIndex,ROUND(F6851*100,0)))</f>
        <v>1925.8399999999835</v>
      </c>
      <c r="I6851" s="3">
        <f>MIN(H6851-K6851+L6851,'Power Look Up'!$F$4)</f>
        <v>1989.6008587501997</v>
      </c>
      <c r="K6851" s="51">
        <f t="array" ref="K6851">_xlfn.SUM(_xlfn.NORM.DIST($Q$3:$Q$1003,$F6851,$N6851,FALSE)*WindSpeedStep*$R$3:$R$1003)</f>
        <v>1906.8468942788861</v>
      </c>
      <c r="L6851" s="51">
        <f t="array" ref="L6851">_xlfn.SUM(_xlfn.NORM.DIST($Q$3:$Q$1003,$F6851,$O6851,FALSE)*WindSpeedStep*$R$3:$R$1003)</f>
        <v>1970.6077530291022</v>
      </c>
      <c r="N6851" s="43">
        <f t="shared" ref="N6851:N6914" si="322">ReferenceTurbulence*F6851</f>
        <v>1.1255674445647761</v>
      </c>
      <c r="O6851" s="43">
        <f t="shared" ref="O6851:O6914" si="323">F6851*G6851</f>
        <v>0.71</v>
      </c>
    </row>
    <row r="6852" spans="5:15" x14ac:dyDescent="0.2">
      <c r="E6852" s="16" t="s">
        <v>1581</v>
      </c>
      <c r="F6852" s="22">
        <v>12.092081771503302</v>
      </c>
      <c r="G6852" s="25">
        <v>4.5484310343993264E-2</v>
      </c>
      <c r="H6852" s="3">
        <f t="shared" si="321"/>
        <v>1988.9899999999977</v>
      </c>
      <c r="I6852" s="3">
        <f>MIN(H6852-K6852+L6852,'Power Look Up'!$F$4)</f>
        <v>2000</v>
      </c>
      <c r="K6852" s="51">
        <f t="array" ref="K6852">_xlfn.SUM(_xlfn.NORM.DIST($Q$3:$Q$1003,$F6852,$N6852,FALSE)*WindSpeedStep*$R$3:$R$1003)</f>
        <v>1977.6086938741905</v>
      </c>
      <c r="L6852" s="51">
        <f t="array" ref="L6852">_xlfn.SUM(_xlfn.NORM.DIST($Q$3:$Q$1003,$F6852,$O6852,FALSE)*WindSpeedStep*$R$3:$R$1003)</f>
        <v>2020.4698728546518</v>
      </c>
      <c r="N6852" s="43">
        <f t="shared" si="322"/>
        <v>1.2092081771503302</v>
      </c>
      <c r="O6852" s="43">
        <f t="shared" si="323"/>
        <v>0.55000000000000004</v>
      </c>
    </row>
    <row r="6853" spans="5:15" x14ac:dyDescent="0.2">
      <c r="E6853" s="16" t="s">
        <v>1582</v>
      </c>
      <c r="F6853" s="22">
        <v>11.486739401872054</v>
      </c>
      <c r="G6853" s="25">
        <v>4.3528453332763201E-2</v>
      </c>
      <c r="H6853" s="3">
        <f t="shared" si="321"/>
        <v>1945.1599999999833</v>
      </c>
      <c r="I6853" s="3">
        <f>MIN(H6853-K6853+L6853,'Power Look Up'!$F$4)</f>
        <v>2000</v>
      </c>
      <c r="K6853" s="51">
        <f t="array" ref="K6853">_xlfn.SUM(_xlfn.NORM.DIST($Q$3:$Q$1003,$F6853,$N6853,FALSE)*WindSpeedStep*$R$3:$R$1003)</f>
        <v>1933.7136495701989</v>
      </c>
      <c r="L6853" s="51">
        <f t="array" ref="L6853">_xlfn.SUM(_xlfn.NORM.DIST($Q$3:$Q$1003,$F6853,$O6853,FALSE)*WindSpeedStep*$R$3:$R$1003)</f>
        <v>2015.2362140068162</v>
      </c>
      <c r="N6853" s="43">
        <f t="shared" si="322"/>
        <v>1.1486739401872055</v>
      </c>
      <c r="O6853" s="43">
        <f t="shared" si="323"/>
        <v>0.5</v>
      </c>
    </row>
    <row r="6854" spans="5:15" x14ac:dyDescent="0.2">
      <c r="E6854" s="16" t="s">
        <v>1583</v>
      </c>
      <c r="F6854" s="22">
        <v>11.313707876221045</v>
      </c>
      <c r="G6854" s="25">
        <v>3.6239224530600696E-2</v>
      </c>
      <c r="H6854" s="3">
        <f t="shared" si="321"/>
        <v>1930.0399999999836</v>
      </c>
      <c r="I6854" s="3">
        <f>MIN(H6854-K6854+L6854,'Power Look Up'!$F$4)</f>
        <v>2000</v>
      </c>
      <c r="K6854" s="51">
        <f t="array" ref="K6854">_xlfn.SUM(_xlfn.NORM.DIST($Q$3:$Q$1003,$F6854,$N6854,FALSE)*WindSpeedStep*$R$3:$R$1003)</f>
        <v>1914.2229006092759</v>
      </c>
      <c r="L6854" s="51">
        <f t="array" ref="L6854">_xlfn.SUM(_xlfn.NORM.DIST($Q$3:$Q$1003,$F6854,$O6854,FALSE)*WindSpeedStep*$R$3:$R$1003)</f>
        <v>2014.598205133321</v>
      </c>
      <c r="N6854" s="43">
        <f t="shared" si="322"/>
        <v>1.1313707876221046</v>
      </c>
      <c r="O6854" s="43">
        <f t="shared" si="323"/>
        <v>0.41</v>
      </c>
    </row>
    <row r="6855" spans="5:15" x14ac:dyDescent="0.2">
      <c r="E6855" s="16" t="s">
        <v>1584</v>
      </c>
      <c r="F6855" s="22">
        <v>10.925473243420303</v>
      </c>
      <c r="G6855" s="25">
        <v>4.2103439343190732E-2</v>
      </c>
      <c r="H6855" s="3">
        <f t="shared" si="321"/>
        <v>1885.3099999999497</v>
      </c>
      <c r="I6855" s="3">
        <f>MIN(H6855-K6855+L6855,'Power Look Up'!$F$4)</f>
        <v>1987.6046544947815</v>
      </c>
      <c r="K6855" s="51">
        <f t="array" ref="K6855">_xlfn.SUM(_xlfn.NORM.DIST($Q$3:$Q$1003,$F6855,$N6855,FALSE)*WindSpeedStep*$R$3:$R$1003)</f>
        <v>1856.0095232823699</v>
      </c>
      <c r="L6855" s="51">
        <f t="array" ref="L6855">_xlfn.SUM(_xlfn.NORM.DIST($Q$3:$Q$1003,$F6855,$O6855,FALSE)*WindSpeedStep*$R$3:$R$1003)</f>
        <v>1958.3041777772016</v>
      </c>
      <c r="N6855" s="43">
        <f t="shared" si="322"/>
        <v>1.0925473243420303</v>
      </c>
      <c r="O6855" s="43">
        <f t="shared" si="323"/>
        <v>0.46</v>
      </c>
    </row>
    <row r="6856" spans="5:15" x14ac:dyDescent="0.2">
      <c r="E6856" s="16" t="s">
        <v>1585</v>
      </c>
      <c r="F6856" s="22">
        <v>11.328675641430863</v>
      </c>
      <c r="G6856" s="25">
        <v>5.5611089940291396E-2</v>
      </c>
      <c r="H6856" s="3">
        <f t="shared" si="321"/>
        <v>1931.7199999999834</v>
      </c>
      <c r="I6856" s="3">
        <f>MIN(H6856-K6856+L6856,'Power Look Up'!$F$4)</f>
        <v>2000</v>
      </c>
      <c r="K6856" s="51">
        <f t="array" ref="K6856">_xlfn.SUM(_xlfn.NORM.DIST($Q$3:$Q$1003,$F6856,$N6856,FALSE)*WindSpeedStep*$R$3:$R$1003)</f>
        <v>1916.0547455446697</v>
      </c>
      <c r="L6856" s="51">
        <f t="array" ref="L6856">_xlfn.SUM(_xlfn.NORM.DIST($Q$3:$Q$1003,$F6856,$O6856,FALSE)*WindSpeedStep*$R$3:$R$1003)</f>
        <v>1989.4811824721448</v>
      </c>
      <c r="N6856" s="43">
        <f t="shared" si="322"/>
        <v>1.1328675641430863</v>
      </c>
      <c r="O6856" s="43">
        <f t="shared" si="323"/>
        <v>0.63</v>
      </c>
    </row>
    <row r="6857" spans="5:15" x14ac:dyDescent="0.2">
      <c r="E6857" s="16" t="s">
        <v>1586</v>
      </c>
      <c r="F6857" s="22">
        <v>12.049812410744074</v>
      </c>
      <c r="G6857" s="25">
        <v>4.0664533463035259E-2</v>
      </c>
      <c r="H6857" s="3">
        <f t="shared" si="321"/>
        <v>1988.5499999999977</v>
      </c>
      <c r="I6857" s="3">
        <f>MIN(H6857-K6857+L6857,'Power Look Up'!$F$4)</f>
        <v>2000</v>
      </c>
      <c r="K6857" s="51">
        <f t="array" ref="K6857">_xlfn.SUM(_xlfn.NORM.DIST($Q$3:$Q$1003,$F6857,$N6857,FALSE)*WindSpeedStep*$R$3:$R$1003)</f>
        <v>1975.5409858531634</v>
      </c>
      <c r="L6857" s="51">
        <f t="array" ref="L6857">_xlfn.SUM(_xlfn.NORM.DIST($Q$3:$Q$1003,$F6857,$O6857,FALSE)*WindSpeedStep*$R$3:$R$1003)</f>
        <v>2021.8558545985795</v>
      </c>
      <c r="N6857" s="43">
        <f t="shared" si="322"/>
        <v>1.2049812410744076</v>
      </c>
      <c r="O6857" s="43">
        <f t="shared" si="323"/>
        <v>0.49</v>
      </c>
    </row>
    <row r="6858" spans="5:15" x14ac:dyDescent="0.2">
      <c r="E6858" s="16" t="s">
        <v>1587</v>
      </c>
      <c r="F6858" s="22">
        <v>11.25385189720884</v>
      </c>
      <c r="G6858" s="25">
        <v>4.9760740155012195E-2</v>
      </c>
      <c r="H6858" s="3">
        <f t="shared" si="321"/>
        <v>1924.9999999999836</v>
      </c>
      <c r="I6858" s="3">
        <f>MIN(H6858-K6858+L6858,'Power Look Up'!$F$4)</f>
        <v>2000</v>
      </c>
      <c r="K6858" s="51">
        <f t="array" ref="K6858">_xlfn.SUM(_xlfn.NORM.DIST($Q$3:$Q$1003,$F6858,$N6858,FALSE)*WindSpeedStep*$R$3:$R$1003)</f>
        <v>1906.6081062921592</v>
      </c>
      <c r="L6858" s="51">
        <f t="array" ref="L6858">_xlfn.SUM(_xlfn.NORM.DIST($Q$3:$Q$1003,$F6858,$O6858,FALSE)*WindSpeedStep*$R$3:$R$1003)</f>
        <v>1991.2300910659005</v>
      </c>
      <c r="N6858" s="43">
        <f t="shared" si="322"/>
        <v>1.125385189720884</v>
      </c>
      <c r="O6858" s="43">
        <f t="shared" si="323"/>
        <v>0.56000000000000005</v>
      </c>
    </row>
    <row r="6859" spans="5:15" x14ac:dyDescent="0.2">
      <c r="E6859" s="16" t="s">
        <v>1588</v>
      </c>
      <c r="F6859" s="22">
        <v>11.097824065935946</v>
      </c>
      <c r="G6859" s="25">
        <v>5.3163574813820204E-2</v>
      </c>
      <c r="H6859" s="3">
        <f t="shared" si="321"/>
        <v>1912.3999999999839</v>
      </c>
      <c r="I6859" s="3">
        <f>MIN(H6859-K6859+L6859,'Power Look Up'!$F$4)</f>
        <v>1995.4179759511399</v>
      </c>
      <c r="K6859" s="51">
        <f t="array" ref="K6859">_xlfn.SUM(_xlfn.NORM.DIST($Q$3:$Q$1003,$F6859,$N6859,FALSE)*WindSpeedStep*$R$3:$R$1003)</f>
        <v>1884.4902940951695</v>
      </c>
      <c r="L6859" s="51">
        <f t="array" ref="L6859">_xlfn.SUM(_xlfn.NORM.DIST($Q$3:$Q$1003,$F6859,$O6859,FALSE)*WindSpeedStep*$R$3:$R$1003)</f>
        <v>1967.5082700463254</v>
      </c>
      <c r="N6859" s="43">
        <f t="shared" si="322"/>
        <v>1.1097824065935946</v>
      </c>
      <c r="O6859" s="43">
        <f t="shared" si="323"/>
        <v>0.59</v>
      </c>
    </row>
    <row r="6860" spans="5:15" x14ac:dyDescent="0.2">
      <c r="E6860" s="16" t="s">
        <v>1589</v>
      </c>
      <c r="F6860" s="22">
        <v>11.649038670639662</v>
      </c>
      <c r="G6860" s="25">
        <v>3.433759740262203E-2</v>
      </c>
      <c r="H6860" s="3">
        <f t="shared" si="321"/>
        <v>1958.5999999999829</v>
      </c>
      <c r="I6860" s="3">
        <f>MIN(H6860-K6860+L6860,'Power Look Up'!$F$4)</f>
        <v>2000</v>
      </c>
      <c r="K6860" s="51">
        <f t="array" ref="K6860">_xlfn.SUM(_xlfn.NORM.DIST($Q$3:$Q$1003,$F6860,$N6860,FALSE)*WindSpeedStep*$R$3:$R$1003)</f>
        <v>1948.8692504414314</v>
      </c>
      <c r="L6860" s="51">
        <f t="array" ref="L6860">_xlfn.SUM(_xlfn.NORM.DIST($Q$3:$Q$1003,$F6860,$O6860,FALSE)*WindSpeedStep*$R$3:$R$1003)</f>
        <v>2025.5834018009941</v>
      </c>
      <c r="N6860" s="43">
        <f t="shared" si="322"/>
        <v>1.1649038670639662</v>
      </c>
      <c r="O6860" s="43">
        <f t="shared" si="323"/>
        <v>0.4</v>
      </c>
    </row>
    <row r="6861" spans="5:15" x14ac:dyDescent="0.2">
      <c r="E6861" s="16" t="s">
        <v>1590</v>
      </c>
      <c r="F6861" s="22">
        <v>11.454460828044988</v>
      </c>
      <c r="G6861" s="25">
        <v>3.4920892917163243E-2</v>
      </c>
      <c r="H6861" s="3">
        <f t="shared" si="321"/>
        <v>1941.7999999999831</v>
      </c>
      <c r="I6861" s="3">
        <f>MIN(H6861-K6861+L6861,'Power Look Up'!$F$4)</f>
        <v>2000</v>
      </c>
      <c r="K6861" s="51">
        <f t="array" ref="K6861">_xlfn.SUM(_xlfn.NORM.DIST($Q$3:$Q$1003,$F6861,$N6861,FALSE)*WindSpeedStep*$R$3:$R$1003)</f>
        <v>1930.3503679396185</v>
      </c>
      <c r="L6861" s="51">
        <f t="array" ref="L6861">_xlfn.SUM(_xlfn.NORM.DIST($Q$3:$Q$1003,$F6861,$O6861,FALSE)*WindSpeedStep*$R$3:$R$1003)</f>
        <v>2022.2842460779716</v>
      </c>
      <c r="N6861" s="43">
        <f t="shared" si="322"/>
        <v>1.1454460828044988</v>
      </c>
      <c r="O6861" s="43">
        <f t="shared" si="323"/>
        <v>0.4</v>
      </c>
    </row>
    <row r="6862" spans="5:15" x14ac:dyDescent="0.2">
      <c r="E6862" s="16" t="s">
        <v>1591</v>
      </c>
      <c r="F6862" s="22">
        <v>10.969747410448404</v>
      </c>
      <c r="G6862" s="25">
        <v>2.6436342529070667E-2</v>
      </c>
      <c r="H6862" s="3">
        <f t="shared" si="321"/>
        <v>1895.9899999999493</v>
      </c>
      <c r="I6862" s="3">
        <f>MIN(H6862-K6862+L6862,'Power Look Up'!$F$4)</f>
        <v>2000</v>
      </c>
      <c r="K6862" s="51">
        <f t="array" ref="K6862">_xlfn.SUM(_xlfn.NORM.DIST($Q$3:$Q$1003,$F6862,$N6862,FALSE)*WindSpeedStep*$R$3:$R$1003)</f>
        <v>1863.7471426102647</v>
      </c>
      <c r="L6862" s="51">
        <f t="array" ref="L6862">_xlfn.SUM(_xlfn.NORM.DIST($Q$3:$Q$1003,$F6862,$O6862,FALSE)*WindSpeedStep*$R$3:$R$1003)</f>
        <v>1991.0372372419365</v>
      </c>
      <c r="N6862" s="43">
        <f t="shared" si="322"/>
        <v>1.0969747410448405</v>
      </c>
      <c r="O6862" s="43">
        <f t="shared" si="323"/>
        <v>0.28999999999999998</v>
      </c>
    </row>
    <row r="6863" spans="5:15" x14ac:dyDescent="0.2">
      <c r="E6863" s="16" t="s">
        <v>1592</v>
      </c>
      <c r="F6863" s="22">
        <v>11.038524814542811</v>
      </c>
      <c r="G6863" s="25">
        <v>2.355387195012331E-2</v>
      </c>
      <c r="H6863" s="3">
        <f t="shared" si="321"/>
        <v>1907.359999999984</v>
      </c>
      <c r="I6863" s="3">
        <f>MIN(H6863-K6863+L6863,'Power Look Up'!$F$4)</f>
        <v>2000</v>
      </c>
      <c r="K6863" s="51">
        <f t="array" ref="K6863">_xlfn.SUM(_xlfn.NORM.DIST($Q$3:$Q$1003,$F6863,$N6863,FALSE)*WindSpeedStep*$R$3:$R$1003)</f>
        <v>1875.185187533149</v>
      </c>
      <c r="L6863" s="51">
        <f t="array" ref="L6863">_xlfn.SUM(_xlfn.NORM.DIST($Q$3:$Q$1003,$F6863,$O6863,FALSE)*WindSpeedStep*$R$3:$R$1003)</f>
        <v>2006.5481948077227</v>
      </c>
      <c r="N6863" s="43">
        <f t="shared" si="322"/>
        <v>1.1038524814542812</v>
      </c>
      <c r="O6863" s="43">
        <f t="shared" si="323"/>
        <v>0.26</v>
      </c>
    </row>
    <row r="6864" spans="5:15" x14ac:dyDescent="0.2">
      <c r="E6864" s="16" t="s">
        <v>1593</v>
      </c>
      <c r="F6864" s="22">
        <v>11.854865267693668</v>
      </c>
      <c r="G6864" s="25">
        <v>4.302031178623586E-2</v>
      </c>
      <c r="H6864" s="3">
        <f t="shared" si="321"/>
        <v>1975.3999999999826</v>
      </c>
      <c r="I6864" s="3">
        <f>MIN(H6864-K6864+L6864,'Power Look Up'!$F$4)</f>
        <v>2000</v>
      </c>
      <c r="K6864" s="51">
        <f t="array" ref="K6864">_xlfn.SUM(_xlfn.NORM.DIST($Q$3:$Q$1003,$F6864,$N6864,FALSE)*WindSpeedStep*$R$3:$R$1003)</f>
        <v>1964.2845038634994</v>
      </c>
      <c r="L6864" s="51">
        <f t="array" ref="L6864">_xlfn.SUM(_xlfn.NORM.DIST($Q$3:$Q$1003,$F6864,$O6864,FALSE)*WindSpeedStep*$R$3:$R$1003)</f>
        <v>2022.1700127822376</v>
      </c>
      <c r="N6864" s="43">
        <f t="shared" si="322"/>
        <v>1.1854865267693668</v>
      </c>
      <c r="O6864" s="43">
        <f t="shared" si="323"/>
        <v>0.51</v>
      </c>
    </row>
    <row r="6865" spans="5:15" x14ac:dyDescent="0.2">
      <c r="E6865" s="16" t="s">
        <v>1594</v>
      </c>
      <c r="F6865" s="22">
        <v>12.550163066640122</v>
      </c>
      <c r="G6865" s="25">
        <v>2.8684886251153525E-2</v>
      </c>
      <c r="H6865" s="3">
        <f t="shared" si="321"/>
        <v>1994.0499999999975</v>
      </c>
      <c r="I6865" s="3">
        <f>MIN(H6865-K6865+L6865,'Power Look Up'!$F$4)</f>
        <v>2000</v>
      </c>
      <c r="K6865" s="51">
        <f t="array" ref="K6865">_xlfn.SUM(_xlfn.NORM.DIST($Q$3:$Q$1003,$F6865,$N6865,FALSE)*WindSpeedStep*$R$3:$R$1003)</f>
        <v>1993.3018614041928</v>
      </c>
      <c r="L6865" s="51">
        <f t="array" ref="L6865">_xlfn.SUM(_xlfn.NORM.DIST($Q$3:$Q$1003,$F6865,$O6865,FALSE)*WindSpeedStep*$R$3:$R$1003)</f>
        <v>2015.1778734651857</v>
      </c>
      <c r="N6865" s="43">
        <f t="shared" si="322"/>
        <v>1.2550163066640123</v>
      </c>
      <c r="O6865" s="43">
        <f t="shared" si="323"/>
        <v>0.36</v>
      </c>
    </row>
    <row r="6866" spans="5:15" x14ac:dyDescent="0.2">
      <c r="E6866" s="16" t="s">
        <v>1595</v>
      </c>
      <c r="F6866" s="22">
        <v>12.636380505307327</v>
      </c>
      <c r="G6866" s="25">
        <v>3.5611463251759339E-2</v>
      </c>
      <c r="H6866" s="3">
        <f t="shared" si="321"/>
        <v>1995.0399999999975</v>
      </c>
      <c r="I6866" s="3">
        <f>MIN(H6866-K6866+L6866,'Power Look Up'!$F$4)</f>
        <v>2000</v>
      </c>
      <c r="K6866" s="51">
        <f t="array" ref="K6866">_xlfn.SUM(_xlfn.NORM.DIST($Q$3:$Q$1003,$F6866,$N6866,FALSE)*WindSpeedStep*$R$3:$R$1003)</f>
        <v>1995.156484834449</v>
      </c>
      <c r="L6866" s="51">
        <f t="array" ref="L6866">_xlfn.SUM(_xlfn.NORM.DIST($Q$3:$Q$1003,$F6866,$O6866,FALSE)*WindSpeedStep*$R$3:$R$1003)</f>
        <v>2014.0829400420505</v>
      </c>
      <c r="N6866" s="43">
        <f t="shared" si="322"/>
        <v>1.2636380505307327</v>
      </c>
      <c r="O6866" s="43">
        <f t="shared" si="323"/>
        <v>0.45</v>
      </c>
    </row>
    <row r="6867" spans="5:15" x14ac:dyDescent="0.2">
      <c r="E6867" s="16" t="s">
        <v>1596</v>
      </c>
      <c r="F6867" s="22">
        <v>12.524597990289625</v>
      </c>
      <c r="G6867" s="25">
        <v>3.2735581638458557E-2</v>
      </c>
      <c r="H6867" s="3">
        <f t="shared" si="321"/>
        <v>1993.7199999999975</v>
      </c>
      <c r="I6867" s="3">
        <f>MIN(H6867-K6867+L6867,'Power Look Up'!$F$4)</f>
        <v>2000</v>
      </c>
      <c r="K6867" s="51">
        <f t="array" ref="K6867">_xlfn.SUM(_xlfn.NORM.DIST($Q$3:$Q$1003,$F6867,$N6867,FALSE)*WindSpeedStep*$R$3:$R$1003)</f>
        <v>1992.6963227017095</v>
      </c>
      <c r="L6867" s="51">
        <f t="array" ref="L6867">_xlfn.SUM(_xlfn.NORM.DIST($Q$3:$Q$1003,$F6867,$O6867,FALSE)*WindSpeedStep*$R$3:$R$1003)</f>
        <v>2015.6449793599386</v>
      </c>
      <c r="N6867" s="43">
        <f t="shared" si="322"/>
        <v>1.2524597990289625</v>
      </c>
      <c r="O6867" s="43">
        <f t="shared" si="323"/>
        <v>0.41</v>
      </c>
    </row>
    <row r="6868" spans="5:15" x14ac:dyDescent="0.2">
      <c r="E6868" s="16" t="s">
        <v>1597</v>
      </c>
      <c r="F6868" s="22">
        <v>12.425795783508804</v>
      </c>
      <c r="G6868" s="25">
        <v>3.2191097211727054E-2</v>
      </c>
      <c r="H6868" s="3">
        <f t="shared" si="321"/>
        <v>1992.7299999999975</v>
      </c>
      <c r="I6868" s="3">
        <f>MIN(H6868-K6868+L6868,'Power Look Up'!$F$4)</f>
        <v>2000</v>
      </c>
      <c r="K6868" s="51">
        <f t="array" ref="K6868">_xlfn.SUM(_xlfn.NORM.DIST($Q$3:$Q$1003,$F6868,$N6868,FALSE)*WindSpeedStep*$R$3:$R$1003)</f>
        <v>1990.0948598753857</v>
      </c>
      <c r="L6868" s="51">
        <f t="array" ref="L6868">_xlfn.SUM(_xlfn.NORM.DIST($Q$3:$Q$1003,$F6868,$O6868,FALSE)*WindSpeedStep*$R$3:$R$1003)</f>
        <v>2017.1480496336806</v>
      </c>
      <c r="N6868" s="43">
        <f t="shared" si="322"/>
        <v>1.2425795783508804</v>
      </c>
      <c r="O6868" s="43">
        <f t="shared" si="323"/>
        <v>0.4</v>
      </c>
    </row>
    <row r="6869" spans="5:15" x14ac:dyDescent="0.2">
      <c r="E6869" s="16" t="s">
        <v>1598</v>
      </c>
      <c r="F6869" s="22">
        <v>12.562769885758847</v>
      </c>
      <c r="G6869" s="25">
        <v>2.7860097986572206E-2</v>
      </c>
      <c r="H6869" s="3">
        <f t="shared" si="321"/>
        <v>1994.1599999999976</v>
      </c>
      <c r="I6869" s="3">
        <f>MIN(H6869-K6869+L6869,'Power Look Up'!$F$4)</f>
        <v>2000</v>
      </c>
      <c r="K6869" s="51">
        <f t="array" ref="K6869">_xlfn.SUM(_xlfn.NORM.DIST($Q$3:$Q$1003,$F6869,$N6869,FALSE)*WindSpeedStep*$R$3:$R$1003)</f>
        <v>1993.5908107350388</v>
      </c>
      <c r="L6869" s="51">
        <f t="array" ref="L6869">_xlfn.SUM(_xlfn.NORM.DIST($Q$3:$Q$1003,$F6869,$O6869,FALSE)*WindSpeedStep*$R$3:$R$1003)</f>
        <v>2014.9663534599222</v>
      </c>
      <c r="N6869" s="43">
        <f t="shared" si="322"/>
        <v>1.2562769885758849</v>
      </c>
      <c r="O6869" s="43">
        <f t="shared" si="323"/>
        <v>0.35</v>
      </c>
    </row>
    <row r="6870" spans="5:15" x14ac:dyDescent="0.2">
      <c r="E6870" s="16" t="s">
        <v>1599</v>
      </c>
      <c r="F6870" s="22">
        <v>12.197330748693563</v>
      </c>
      <c r="G6870" s="25">
        <v>2.8694802757356395E-2</v>
      </c>
      <c r="H6870" s="3">
        <f t="shared" si="321"/>
        <v>1990.1999999999975</v>
      </c>
      <c r="I6870" s="3">
        <f>MIN(H6870-K6870+L6870,'Power Look Up'!$F$4)</f>
        <v>2000</v>
      </c>
      <c r="K6870" s="51">
        <f t="array" ref="K6870">_xlfn.SUM(_xlfn.NORM.DIST($Q$3:$Q$1003,$F6870,$N6870,FALSE)*WindSpeedStep*$R$3:$R$1003)</f>
        <v>1982.2431455591479</v>
      </c>
      <c r="L6870" s="51">
        <f t="array" ref="L6870">_xlfn.SUM(_xlfn.NORM.DIST($Q$3:$Q$1003,$F6870,$O6870,FALSE)*WindSpeedStep*$R$3:$R$1003)</f>
        <v>2020.7445832403407</v>
      </c>
      <c r="N6870" s="43">
        <f t="shared" si="322"/>
        <v>1.2197330748693564</v>
      </c>
      <c r="O6870" s="43">
        <f t="shared" si="323"/>
        <v>0.35</v>
      </c>
    </row>
    <row r="6871" spans="5:15" x14ac:dyDescent="0.2">
      <c r="E6871" s="16" t="s">
        <v>1600</v>
      </c>
      <c r="F6871" s="22">
        <v>12.33853383767787</v>
      </c>
      <c r="G6871" s="25">
        <v>2.8366417323524597E-2</v>
      </c>
      <c r="H6871" s="3">
        <f t="shared" si="321"/>
        <v>1991.7399999999975</v>
      </c>
      <c r="I6871" s="3">
        <f>MIN(H6871-K6871+L6871,'Power Look Up'!$F$4)</f>
        <v>2000</v>
      </c>
      <c r="K6871" s="51">
        <f t="array" ref="K6871">_xlfn.SUM(_xlfn.NORM.DIST($Q$3:$Q$1003,$F6871,$N6871,FALSE)*WindSpeedStep*$R$3:$R$1003)</f>
        <v>1987.4208473761159</v>
      </c>
      <c r="L6871" s="51">
        <f t="array" ref="L6871">_xlfn.SUM(_xlfn.NORM.DIST($Q$3:$Q$1003,$F6871,$O6871,FALSE)*WindSpeedStep*$R$3:$R$1003)</f>
        <v>2018.5186607397577</v>
      </c>
      <c r="N6871" s="43">
        <f t="shared" si="322"/>
        <v>1.2338533837677872</v>
      </c>
      <c r="O6871" s="43">
        <f t="shared" si="323"/>
        <v>0.35</v>
      </c>
    </row>
    <row r="6872" spans="5:15" x14ac:dyDescent="0.2">
      <c r="E6872" s="16" t="s">
        <v>1601</v>
      </c>
      <c r="F6872" s="22">
        <v>12.190954067263753</v>
      </c>
      <c r="G6872" s="25">
        <v>3.0350372740190801E-2</v>
      </c>
      <c r="H6872" s="3">
        <f t="shared" si="321"/>
        <v>1990.0899999999976</v>
      </c>
      <c r="I6872" s="3">
        <f>MIN(H6872-K6872+L6872,'Power Look Up'!$F$4)</f>
        <v>2000</v>
      </c>
      <c r="K6872" s="51">
        <f t="array" ref="K6872">_xlfn.SUM(_xlfn.NORM.DIST($Q$3:$Q$1003,$F6872,$N6872,FALSE)*WindSpeedStep*$R$3:$R$1003)</f>
        <v>1981.9822178681266</v>
      </c>
      <c r="L6872" s="51">
        <f t="array" ref="L6872">_xlfn.SUM(_xlfn.NORM.DIST($Q$3:$Q$1003,$F6872,$O6872,FALSE)*WindSpeedStep*$R$3:$R$1003)</f>
        <v>2020.8099453363131</v>
      </c>
      <c r="N6872" s="43">
        <f t="shared" si="322"/>
        <v>1.2190954067263755</v>
      </c>
      <c r="O6872" s="43">
        <f t="shared" si="323"/>
        <v>0.37</v>
      </c>
    </row>
    <row r="6873" spans="5:15" x14ac:dyDescent="0.2">
      <c r="E6873" s="16" t="s">
        <v>1602</v>
      </c>
      <c r="F6873" s="22">
        <v>12.866110789277121</v>
      </c>
      <c r="G6873" s="25">
        <v>3.6530075614746575E-2</v>
      </c>
      <c r="H6873" s="3">
        <f t="shared" si="321"/>
        <v>1997.5699999999974</v>
      </c>
      <c r="I6873" s="3">
        <f>MIN(H6873-K6873+L6873,'Power Look Up'!$F$4)</f>
        <v>2000</v>
      </c>
      <c r="K6873" s="51">
        <f t="array" ref="K6873">_xlfn.SUM(_xlfn.NORM.DIST($Q$3:$Q$1003,$F6873,$N6873,FALSE)*WindSpeedStep*$R$3:$R$1003)</f>
        <v>1998.8778381531927</v>
      </c>
      <c r="L6873" s="51">
        <f t="array" ref="L6873">_xlfn.SUM(_xlfn.NORM.DIST($Q$3:$Q$1003,$F6873,$O6873,FALSE)*WindSpeedStep*$R$3:$R$1003)</f>
        <v>2011.0839761277628</v>
      </c>
      <c r="N6873" s="43">
        <f t="shared" si="322"/>
        <v>1.2866110789277121</v>
      </c>
      <c r="O6873" s="43">
        <f t="shared" si="323"/>
        <v>0.47</v>
      </c>
    </row>
    <row r="6874" spans="5:15" x14ac:dyDescent="0.2">
      <c r="E6874" s="16" t="s">
        <v>1603</v>
      </c>
      <c r="F6874" s="22">
        <v>12.563366363421961</v>
      </c>
      <c r="G6874" s="25">
        <v>3.2634565301996474E-2</v>
      </c>
      <c r="H6874" s="3">
        <f t="shared" si="321"/>
        <v>1994.1599999999976</v>
      </c>
      <c r="I6874" s="3">
        <f>MIN(H6874-K6874+L6874,'Power Look Up'!$F$4)</f>
        <v>2000</v>
      </c>
      <c r="K6874" s="51">
        <f t="array" ref="K6874">_xlfn.SUM(_xlfn.NORM.DIST($Q$3:$Q$1003,$F6874,$N6874,FALSE)*WindSpeedStep*$R$3:$R$1003)</f>
        <v>1993.6043265691537</v>
      </c>
      <c r="L6874" s="51">
        <f t="array" ref="L6874">_xlfn.SUM(_xlfn.NORM.DIST($Q$3:$Q$1003,$F6874,$O6874,FALSE)*WindSpeedStep*$R$3:$R$1003)</f>
        <v>2015.0615973002928</v>
      </c>
      <c r="N6874" s="43">
        <f t="shared" si="322"/>
        <v>1.2563366363421962</v>
      </c>
      <c r="O6874" s="43">
        <f t="shared" si="323"/>
        <v>0.41</v>
      </c>
    </row>
    <row r="6875" spans="5:15" x14ac:dyDescent="0.2">
      <c r="E6875" s="16" t="s">
        <v>1604</v>
      </c>
      <c r="F6875" s="22">
        <v>12.264589614485514</v>
      </c>
      <c r="G6875" s="25">
        <v>3.3429573502871665E-2</v>
      </c>
      <c r="H6875" s="3">
        <f t="shared" si="321"/>
        <v>1990.8599999999976</v>
      </c>
      <c r="I6875" s="3">
        <f>MIN(H6875-K6875+L6875,'Power Look Up'!$F$4)</f>
        <v>2000</v>
      </c>
      <c r="K6875" s="51">
        <f t="array" ref="K6875">_xlfn.SUM(_xlfn.NORM.DIST($Q$3:$Q$1003,$F6875,$N6875,FALSE)*WindSpeedStep*$R$3:$R$1003)</f>
        <v>1984.8487731492296</v>
      </c>
      <c r="L6875" s="51">
        <f t="array" ref="L6875">_xlfn.SUM(_xlfn.NORM.DIST($Q$3:$Q$1003,$F6875,$O6875,FALSE)*WindSpeedStep*$R$3:$R$1003)</f>
        <v>2019.6182815920072</v>
      </c>
      <c r="N6875" s="43">
        <f t="shared" si="322"/>
        <v>1.2264589614485515</v>
      </c>
      <c r="O6875" s="43">
        <f t="shared" si="323"/>
        <v>0.41</v>
      </c>
    </row>
    <row r="6876" spans="5:15" x14ac:dyDescent="0.2">
      <c r="E6876" s="16" t="s">
        <v>1605</v>
      </c>
      <c r="F6876" s="22">
        <v>13.073902133560788</v>
      </c>
      <c r="G6876" s="25">
        <v>4.0538776761949807E-2</v>
      </c>
      <c r="H6876" s="3">
        <f t="shared" si="321"/>
        <v>1999.0699999999997</v>
      </c>
      <c r="I6876" s="3">
        <f>MIN(H6876-K6876+L6876,'Power Look Up'!$F$4)</f>
        <v>2000</v>
      </c>
      <c r="K6876" s="51">
        <f t="array" ref="K6876">_xlfn.SUM(_xlfn.NORM.DIST($Q$3:$Q$1003,$F6876,$N6876,FALSE)*WindSpeedStep*$R$3:$R$1003)</f>
        <v>2001.0385525933536</v>
      </c>
      <c r="L6876" s="51">
        <f t="array" ref="L6876">_xlfn.SUM(_xlfn.NORM.DIST($Q$3:$Q$1003,$F6876,$O6876,FALSE)*WindSpeedStep*$R$3:$R$1003)</f>
        <v>2008.9870480191917</v>
      </c>
      <c r="N6876" s="43">
        <f t="shared" si="322"/>
        <v>1.3073902133560789</v>
      </c>
      <c r="O6876" s="43">
        <f t="shared" si="323"/>
        <v>0.53</v>
      </c>
    </row>
    <row r="6877" spans="5:15" x14ac:dyDescent="0.2">
      <c r="E6877" s="16" t="s">
        <v>1606</v>
      </c>
      <c r="F6877" s="22">
        <v>13.555147112303143</v>
      </c>
      <c r="G6877" s="25">
        <v>3.5410903033603718E-2</v>
      </c>
      <c r="H6877" s="3">
        <f t="shared" si="321"/>
        <v>1999.5599999999997</v>
      </c>
      <c r="I6877" s="3">
        <f>MIN(H6877-K6877+L6877,'Power Look Up'!$F$4)</f>
        <v>2000</v>
      </c>
      <c r="K6877" s="51">
        <f t="array" ref="K6877">_xlfn.SUM(_xlfn.NORM.DIST($Q$3:$Q$1003,$F6877,$N6877,FALSE)*WindSpeedStep*$R$3:$R$1003)</f>
        <v>2003.2364915854255</v>
      </c>
      <c r="L6877" s="51">
        <f t="array" ref="L6877">_xlfn.SUM(_xlfn.NORM.DIST($Q$3:$Q$1003,$F6877,$O6877,FALSE)*WindSpeedStep*$R$3:$R$1003)</f>
        <v>2004.7960306067171</v>
      </c>
      <c r="N6877" s="43">
        <f t="shared" si="322"/>
        <v>1.3555147112303143</v>
      </c>
      <c r="O6877" s="43">
        <f t="shared" si="323"/>
        <v>0.48000000000000004</v>
      </c>
    </row>
    <row r="6878" spans="5:15" x14ac:dyDescent="0.2">
      <c r="E6878" s="16" t="s">
        <v>1607</v>
      </c>
      <c r="F6878" s="22">
        <v>13.714663995041578</v>
      </c>
      <c r="G6878" s="25">
        <v>3.7915620841166918E-2</v>
      </c>
      <c r="H6878" s="3">
        <f t="shared" si="321"/>
        <v>1999.7099999999998</v>
      </c>
      <c r="I6878" s="3">
        <f>MIN(H6878-K6878+L6878,'Power Look Up'!$F$4)</f>
        <v>2000</v>
      </c>
      <c r="K6878" s="51">
        <f t="array" ref="K6878">_xlfn.SUM(_xlfn.NORM.DIST($Q$3:$Q$1003,$F6878,$N6878,FALSE)*WindSpeedStep*$R$3:$R$1003)</f>
        <v>2003.4280208317048</v>
      </c>
      <c r="L6878" s="51">
        <f t="array" ref="L6878">_xlfn.SUM(_xlfn.NORM.DIST($Q$3:$Q$1003,$F6878,$O6878,FALSE)*WindSpeedStep*$R$3:$R$1003)</f>
        <v>2004.0057226005481</v>
      </c>
      <c r="N6878" s="43">
        <f t="shared" si="322"/>
        <v>1.3714663995041578</v>
      </c>
      <c r="O6878" s="43">
        <f t="shared" si="323"/>
        <v>0.52</v>
      </c>
    </row>
    <row r="6879" spans="5:15" x14ac:dyDescent="0.2">
      <c r="E6879" s="16" t="s">
        <v>1608</v>
      </c>
      <c r="F6879" s="22">
        <v>13.525363607672972</v>
      </c>
      <c r="G6879" s="25">
        <v>4.214304447065937E-2</v>
      </c>
      <c r="H6879" s="3">
        <f t="shared" si="321"/>
        <v>1999.5299999999997</v>
      </c>
      <c r="I6879" s="3">
        <f>MIN(H6879-K6879+L6879,'Power Look Up'!$F$4)</f>
        <v>2000</v>
      </c>
      <c r="K6879" s="51">
        <f t="array" ref="K6879">_xlfn.SUM(_xlfn.NORM.DIST($Q$3:$Q$1003,$F6879,$N6879,FALSE)*WindSpeedStep*$R$3:$R$1003)</f>
        <v>2003.1788116674747</v>
      </c>
      <c r="L6879" s="51">
        <f t="array" ref="L6879">_xlfn.SUM(_xlfn.NORM.DIST($Q$3:$Q$1003,$F6879,$O6879,FALSE)*WindSpeedStep*$R$3:$R$1003)</f>
        <v>2005.330263476932</v>
      </c>
      <c r="N6879" s="43">
        <f t="shared" si="322"/>
        <v>1.3525363607672973</v>
      </c>
      <c r="O6879" s="43">
        <f t="shared" si="323"/>
        <v>0.56999999999999995</v>
      </c>
    </row>
    <row r="6880" spans="5:15" x14ac:dyDescent="0.2">
      <c r="E6880" s="16" t="s">
        <v>1609</v>
      </c>
      <c r="F6880" s="22">
        <v>13.341147338432446</v>
      </c>
      <c r="G6880" s="25">
        <v>3.298067166475796E-2</v>
      </c>
      <c r="H6880" s="3">
        <f t="shared" si="321"/>
        <v>1999.3399999999997</v>
      </c>
      <c r="I6880" s="3">
        <f>MIN(H6880-K6880+L6880,'Power Look Up'!$F$4)</f>
        <v>2000</v>
      </c>
      <c r="K6880" s="51">
        <f t="array" ref="K6880">_xlfn.SUM(_xlfn.NORM.DIST($Q$3:$Q$1003,$F6880,$N6880,FALSE)*WindSpeedStep*$R$3:$R$1003)</f>
        <v>2002.628348942924</v>
      </c>
      <c r="L6880" s="51">
        <f t="array" ref="L6880">_xlfn.SUM(_xlfn.NORM.DIST($Q$3:$Q$1003,$F6880,$O6880,FALSE)*WindSpeedStep*$R$3:$R$1003)</f>
        <v>2006.1487720311322</v>
      </c>
      <c r="N6880" s="43">
        <f t="shared" si="322"/>
        <v>1.3341147338432446</v>
      </c>
      <c r="O6880" s="43">
        <f t="shared" si="323"/>
        <v>0.44000000000000006</v>
      </c>
    </row>
    <row r="6881" spans="5:15" x14ac:dyDescent="0.2">
      <c r="E6881" s="16" t="s">
        <v>1610</v>
      </c>
      <c r="F6881" s="22">
        <v>13.565367430148404</v>
      </c>
      <c r="G6881" s="25">
        <v>3.0224024679847142E-2</v>
      </c>
      <c r="H6881" s="3">
        <f t="shared" si="321"/>
        <v>1999.5699999999997</v>
      </c>
      <c r="I6881" s="3">
        <f>MIN(H6881-K6881+L6881,'Power Look Up'!$F$4)</f>
        <v>2000</v>
      </c>
      <c r="K6881" s="51">
        <f t="array" ref="K6881">_xlfn.SUM(_xlfn.NORM.DIST($Q$3:$Q$1003,$F6881,$N6881,FALSE)*WindSpeedStep*$R$3:$R$1003)</f>
        <v>2003.2545404768246</v>
      </c>
      <c r="L6881" s="51">
        <f t="array" ref="L6881">_xlfn.SUM(_xlfn.NORM.DIST($Q$3:$Q$1003,$F6881,$O6881,FALSE)*WindSpeedStep*$R$3:$R$1003)</f>
        <v>2004.5192129493053</v>
      </c>
      <c r="N6881" s="43">
        <f t="shared" si="322"/>
        <v>1.3565367430148405</v>
      </c>
      <c r="O6881" s="43">
        <f t="shared" si="323"/>
        <v>0.41</v>
      </c>
    </row>
    <row r="6882" spans="5:15" x14ac:dyDescent="0.2">
      <c r="E6882" s="16" t="s">
        <v>1611</v>
      </c>
      <c r="F6882" s="22">
        <v>13.308904337976049</v>
      </c>
      <c r="G6882" s="25">
        <v>3.2309196090096193E-2</v>
      </c>
      <c r="H6882" s="3">
        <f t="shared" si="321"/>
        <v>1999.3099999999997</v>
      </c>
      <c r="I6882" s="3">
        <f>MIN(H6882-K6882+L6882,'Power Look Up'!$F$4)</f>
        <v>2000</v>
      </c>
      <c r="K6882" s="51">
        <f t="array" ref="K6882">_xlfn.SUM(_xlfn.NORM.DIST($Q$3:$Q$1003,$F6882,$N6882,FALSE)*WindSpeedStep*$R$3:$R$1003)</f>
        <v>2002.4922934715921</v>
      </c>
      <c r="L6882" s="51">
        <f t="array" ref="L6882">_xlfn.SUM(_xlfn.NORM.DIST($Q$3:$Q$1003,$F6882,$O6882,FALSE)*WindSpeedStep*$R$3:$R$1003)</f>
        <v>2006.3650707493659</v>
      </c>
      <c r="N6882" s="43">
        <f t="shared" si="322"/>
        <v>1.3308904337976051</v>
      </c>
      <c r="O6882" s="43">
        <f t="shared" si="323"/>
        <v>0.43</v>
      </c>
    </row>
    <row r="6883" spans="5:15" x14ac:dyDescent="0.2">
      <c r="E6883" s="16" t="s">
        <v>1612</v>
      </c>
      <c r="F6883" s="22">
        <v>12.877107209457025</v>
      </c>
      <c r="G6883" s="25">
        <v>4.3488028086675609E-2</v>
      </c>
      <c r="H6883" s="3">
        <f t="shared" si="321"/>
        <v>1997.6799999999976</v>
      </c>
      <c r="I6883" s="3">
        <f>MIN(H6883-K6883+L6883,'Power Look Up'!$F$4)</f>
        <v>2000</v>
      </c>
      <c r="K6883" s="51">
        <f t="array" ref="K6883">_xlfn.SUM(_xlfn.NORM.DIST($Q$3:$Q$1003,$F6883,$N6883,FALSE)*WindSpeedStep*$R$3:$R$1003)</f>
        <v>1999.0176236472189</v>
      </c>
      <c r="L6883" s="51">
        <f t="array" ref="L6883">_xlfn.SUM(_xlfn.NORM.DIST($Q$3:$Q$1003,$F6883,$O6883,FALSE)*WindSpeedStep*$R$3:$R$1003)</f>
        <v>2011.3054297010688</v>
      </c>
      <c r="N6883" s="43">
        <f t="shared" si="322"/>
        <v>1.2877107209457026</v>
      </c>
      <c r="O6883" s="43">
        <f t="shared" si="323"/>
        <v>0.56000000000000005</v>
      </c>
    </row>
    <row r="6884" spans="5:15" x14ac:dyDescent="0.2">
      <c r="E6884" s="16" t="s">
        <v>1613</v>
      </c>
      <c r="F6884" s="22">
        <v>13.562078084941973</v>
      </c>
      <c r="G6884" s="25">
        <v>3.6867506356208925E-2</v>
      </c>
      <c r="H6884" s="3">
        <f t="shared" si="321"/>
        <v>1999.5599999999997</v>
      </c>
      <c r="I6884" s="3">
        <f>MIN(H6884-K6884+L6884,'Power Look Up'!$F$4)</f>
        <v>2000</v>
      </c>
      <c r="K6884" s="51">
        <f t="array" ref="K6884">_xlfn.SUM(_xlfn.NORM.DIST($Q$3:$Q$1003,$F6884,$N6884,FALSE)*WindSpeedStep*$R$3:$R$1003)</f>
        <v>2003.2488265769455</v>
      </c>
      <c r="L6884" s="51">
        <f t="array" ref="L6884">_xlfn.SUM(_xlfn.NORM.DIST($Q$3:$Q$1003,$F6884,$O6884,FALSE)*WindSpeedStep*$R$3:$R$1003)</f>
        <v>2004.8220504554763</v>
      </c>
      <c r="N6884" s="43">
        <f t="shared" si="322"/>
        <v>1.3562078084941973</v>
      </c>
      <c r="O6884" s="43">
        <f t="shared" si="323"/>
        <v>0.49999999999999994</v>
      </c>
    </row>
    <row r="6885" spans="5:15" x14ac:dyDescent="0.2">
      <c r="E6885" s="16" t="s">
        <v>1614</v>
      </c>
      <c r="F6885" s="22">
        <v>14.052298240835079</v>
      </c>
      <c r="G6885" s="25">
        <v>2.9176722054515342E-2</v>
      </c>
      <c r="H6885" s="3">
        <f t="shared" si="321"/>
        <v>2000</v>
      </c>
      <c r="I6885" s="3">
        <f>MIN(H6885-K6885+L6885,'Power Look Up'!$F$4)</f>
        <v>1998.925459771342</v>
      </c>
      <c r="K6885" s="51">
        <f t="array" ref="K6885">_xlfn.SUM(_xlfn.NORM.DIST($Q$3:$Q$1003,$F6885,$N6885,FALSE)*WindSpeedStep*$R$3:$R$1003)</f>
        <v>2003.369859694147</v>
      </c>
      <c r="L6885" s="51">
        <f t="array" ref="L6885">_xlfn.SUM(_xlfn.NORM.DIST($Q$3:$Q$1003,$F6885,$O6885,FALSE)*WindSpeedStep*$R$3:$R$1003)</f>
        <v>2002.295319465489</v>
      </c>
      <c r="N6885" s="43">
        <f t="shared" si="322"/>
        <v>1.4052298240835079</v>
      </c>
      <c r="O6885" s="43">
        <f t="shared" si="323"/>
        <v>0.41</v>
      </c>
    </row>
    <row r="6886" spans="5:15" x14ac:dyDescent="0.2">
      <c r="E6886" s="16" t="s">
        <v>1615</v>
      </c>
      <c r="F6886" s="22">
        <v>13.360315762505106</v>
      </c>
      <c r="G6886" s="25">
        <v>4.4909118217389937E-2</v>
      </c>
      <c r="H6886" s="3">
        <f t="shared" si="321"/>
        <v>1999.3599999999997</v>
      </c>
      <c r="I6886" s="3">
        <f>MIN(H6886-K6886+L6886,'Power Look Up'!$F$4)</f>
        <v>2000</v>
      </c>
      <c r="K6886" s="51">
        <f t="array" ref="K6886">_xlfn.SUM(_xlfn.NORM.DIST($Q$3:$Q$1003,$F6886,$N6886,FALSE)*WindSpeedStep*$R$3:$R$1003)</f>
        <v>2002.7030803146665</v>
      </c>
      <c r="L6886" s="51">
        <f t="array" ref="L6886">_xlfn.SUM(_xlfn.NORM.DIST($Q$3:$Q$1003,$F6886,$O6886,FALSE)*WindSpeedStep*$R$3:$R$1003)</f>
        <v>2006.6824423840844</v>
      </c>
      <c r="N6886" s="43">
        <f t="shared" si="322"/>
        <v>1.3360315762505106</v>
      </c>
      <c r="O6886" s="43">
        <f t="shared" si="323"/>
        <v>0.6</v>
      </c>
    </row>
    <row r="6887" spans="5:15" x14ac:dyDescent="0.2">
      <c r="E6887" s="16" t="s">
        <v>1616</v>
      </c>
      <c r="F6887" s="22">
        <v>13.964802839641179</v>
      </c>
      <c r="G6887" s="25">
        <v>5.299036502680865E-2</v>
      </c>
      <c r="H6887" s="3">
        <f t="shared" si="321"/>
        <v>1999.9599999999998</v>
      </c>
      <c r="I6887" s="3">
        <f>MIN(H6887-K6887+L6887,'Power Look Up'!$F$4)</f>
        <v>2000</v>
      </c>
      <c r="K6887" s="51">
        <f t="array" ref="K6887">_xlfn.SUM(_xlfn.NORM.DIST($Q$3:$Q$1003,$F6887,$N6887,FALSE)*WindSpeedStep*$R$3:$R$1003)</f>
        <v>2003.4291440951592</v>
      </c>
      <c r="L6887" s="51">
        <f t="array" ref="L6887">_xlfn.SUM(_xlfn.NORM.DIST($Q$3:$Q$1003,$F6887,$O6887,FALSE)*WindSpeedStep*$R$3:$R$1003)</f>
        <v>2003.5451338235146</v>
      </c>
      <c r="N6887" s="43">
        <f t="shared" si="322"/>
        <v>1.3964802839641179</v>
      </c>
      <c r="O6887" s="43">
        <f t="shared" si="323"/>
        <v>0.74</v>
      </c>
    </row>
    <row r="6888" spans="5:15" x14ac:dyDescent="0.2">
      <c r="E6888" s="16" t="s">
        <v>1617</v>
      </c>
      <c r="F6888" s="22">
        <v>13.763113311054356</v>
      </c>
      <c r="G6888" s="25">
        <v>5.9579542903376845E-2</v>
      </c>
      <c r="H6888" s="3">
        <f t="shared" si="321"/>
        <v>1999.7599999999998</v>
      </c>
      <c r="I6888" s="3">
        <f>MIN(H6888-K6888+L6888,'Power Look Up'!$F$4)</f>
        <v>2000</v>
      </c>
      <c r="K6888" s="51">
        <f t="array" ref="K6888">_xlfn.SUM(_xlfn.NORM.DIST($Q$3:$Q$1003,$F6888,$N6888,FALSE)*WindSpeedStep*$R$3:$R$1003)</f>
        <v>2003.4526798923227</v>
      </c>
      <c r="L6888" s="51">
        <f t="array" ref="L6888">_xlfn.SUM(_xlfn.NORM.DIST($Q$3:$Q$1003,$F6888,$O6888,FALSE)*WindSpeedStep*$R$3:$R$1003)</f>
        <v>2004.9000455193802</v>
      </c>
      <c r="N6888" s="43">
        <f t="shared" si="322"/>
        <v>1.3763113311054358</v>
      </c>
      <c r="O6888" s="43">
        <f t="shared" si="323"/>
        <v>0.82</v>
      </c>
    </row>
    <row r="6889" spans="5:15" x14ac:dyDescent="0.2">
      <c r="E6889" s="16" t="s">
        <v>1618</v>
      </c>
      <c r="F6889" s="22">
        <v>13.789889079748816</v>
      </c>
      <c r="G6889" s="25">
        <v>4.8586322640109599E-2</v>
      </c>
      <c r="H6889" s="3">
        <f t="shared" si="321"/>
        <v>1999.7899999999997</v>
      </c>
      <c r="I6889" s="3">
        <f>MIN(H6889-K6889+L6889,'Power Look Up'!$F$4)</f>
        <v>2000</v>
      </c>
      <c r="K6889" s="51">
        <f t="array" ref="K6889">_xlfn.SUM(_xlfn.NORM.DIST($Q$3:$Q$1003,$F6889,$N6889,FALSE)*WindSpeedStep*$R$3:$R$1003)</f>
        <v>2003.4606222146815</v>
      </c>
      <c r="L6889" s="51">
        <f t="array" ref="L6889">_xlfn.SUM(_xlfn.NORM.DIST($Q$3:$Q$1003,$F6889,$O6889,FALSE)*WindSpeedStep*$R$3:$R$1003)</f>
        <v>2004.1419586465722</v>
      </c>
      <c r="N6889" s="43">
        <f t="shared" si="322"/>
        <v>1.3789889079748816</v>
      </c>
      <c r="O6889" s="43">
        <f t="shared" si="323"/>
        <v>0.67</v>
      </c>
    </row>
    <row r="6890" spans="5:15" x14ac:dyDescent="0.2">
      <c r="E6890" s="16" t="s">
        <v>1619</v>
      </c>
      <c r="F6890" s="22">
        <v>13.708015180942322</v>
      </c>
      <c r="G6890" s="25">
        <v>3.9393011524435674E-2</v>
      </c>
      <c r="H6890" s="3">
        <f t="shared" si="321"/>
        <v>1999.7099999999998</v>
      </c>
      <c r="I6890" s="3">
        <f>MIN(H6890-K6890+L6890,'Power Look Up'!$F$4)</f>
        <v>2000</v>
      </c>
      <c r="K6890" s="51">
        <f t="array" ref="K6890">_xlfn.SUM(_xlfn.NORM.DIST($Q$3:$Q$1003,$F6890,$N6890,FALSE)*WindSpeedStep*$R$3:$R$1003)</f>
        <v>2003.4235420442587</v>
      </c>
      <c r="L6890" s="51">
        <f t="array" ref="L6890">_xlfn.SUM(_xlfn.NORM.DIST($Q$3:$Q$1003,$F6890,$O6890,FALSE)*WindSpeedStep*$R$3:$R$1003)</f>
        <v>2004.1073915483828</v>
      </c>
      <c r="N6890" s="43">
        <f t="shared" si="322"/>
        <v>1.3708015180942323</v>
      </c>
      <c r="O6890" s="43">
        <f t="shared" si="323"/>
        <v>0.54</v>
      </c>
    </row>
    <row r="6891" spans="5:15" x14ac:dyDescent="0.2">
      <c r="E6891" s="16" t="s">
        <v>1620</v>
      </c>
      <c r="F6891" s="22">
        <v>13.728097808204001</v>
      </c>
      <c r="G6891" s="25">
        <v>2.4038290272290298E-2</v>
      </c>
      <c r="H6891" s="3">
        <f t="shared" si="321"/>
        <v>1999.7299999999998</v>
      </c>
      <c r="I6891" s="3">
        <f>MIN(H6891-K6891+L6891,'Power Look Up'!$F$4)</f>
        <v>1999.773283976248</v>
      </c>
      <c r="K6891" s="51">
        <f t="array" ref="K6891">_xlfn.SUM(_xlfn.NORM.DIST($Q$3:$Q$1003,$F6891,$N6891,FALSE)*WindSpeedStep*$R$3:$R$1003)</f>
        <v>2003.4362443546891</v>
      </c>
      <c r="L6891" s="51">
        <f t="array" ref="L6891">_xlfn.SUM(_xlfn.NORM.DIST($Q$3:$Q$1003,$F6891,$O6891,FALSE)*WindSpeedStep*$R$3:$R$1003)</f>
        <v>2003.4795283309372</v>
      </c>
      <c r="N6891" s="43">
        <f t="shared" si="322"/>
        <v>1.3728097808204003</v>
      </c>
      <c r="O6891" s="43">
        <f t="shared" si="323"/>
        <v>0.33</v>
      </c>
    </row>
    <row r="6892" spans="5:15" x14ac:dyDescent="0.2">
      <c r="E6892" s="16" t="s">
        <v>1621</v>
      </c>
      <c r="F6892" s="22">
        <v>13.616158841533528</v>
      </c>
      <c r="G6892" s="25">
        <v>2.3501488468531982E-2</v>
      </c>
      <c r="H6892" s="3">
        <f t="shared" si="321"/>
        <v>1999.6199999999997</v>
      </c>
      <c r="I6892" s="3">
        <f>MIN(H6892-K6892+L6892,'Power Look Up'!$F$4)</f>
        <v>2000</v>
      </c>
      <c r="K6892" s="51">
        <f t="array" ref="K6892">_xlfn.SUM(_xlfn.NORM.DIST($Q$3:$Q$1003,$F6892,$N6892,FALSE)*WindSpeedStep*$R$3:$R$1003)</f>
        <v>2003.3317549009689</v>
      </c>
      <c r="L6892" s="51">
        <f t="array" ref="L6892">_xlfn.SUM(_xlfn.NORM.DIST($Q$3:$Q$1003,$F6892,$O6892,FALSE)*WindSpeedStep*$R$3:$R$1003)</f>
        <v>2004.0426095854016</v>
      </c>
      <c r="N6892" s="43">
        <f t="shared" si="322"/>
        <v>1.3616158841533528</v>
      </c>
      <c r="O6892" s="43">
        <f t="shared" si="323"/>
        <v>0.32</v>
      </c>
    </row>
    <row r="6893" spans="5:15" x14ac:dyDescent="0.2">
      <c r="E6893" s="16" t="s">
        <v>1622</v>
      </c>
      <c r="F6893" s="22">
        <v>13.451886577013168</v>
      </c>
      <c r="G6893" s="25">
        <v>2.5275265149871121E-2</v>
      </c>
      <c r="H6893" s="3">
        <f t="shared" si="321"/>
        <v>1999.4499999999998</v>
      </c>
      <c r="I6893" s="3">
        <f>MIN(H6893-K6893+L6893,'Power Look Up'!$F$4)</f>
        <v>2000</v>
      </c>
      <c r="K6893" s="51">
        <f t="array" ref="K6893">_xlfn.SUM(_xlfn.NORM.DIST($Q$3:$Q$1003,$F6893,$N6893,FALSE)*WindSpeedStep*$R$3:$R$1003)</f>
        <v>2003.001754407592</v>
      </c>
      <c r="L6893" s="51">
        <f t="array" ref="L6893">_xlfn.SUM(_xlfn.NORM.DIST($Q$3:$Q$1003,$F6893,$O6893,FALSE)*WindSpeedStep*$R$3:$R$1003)</f>
        <v>2005.0461766245801</v>
      </c>
      <c r="N6893" s="43">
        <f t="shared" si="322"/>
        <v>1.3451886577013168</v>
      </c>
      <c r="O6893" s="43">
        <f t="shared" si="323"/>
        <v>0.34</v>
      </c>
    </row>
    <row r="6894" spans="5:15" x14ac:dyDescent="0.2">
      <c r="E6894" s="16" t="s">
        <v>1623</v>
      </c>
      <c r="F6894" s="22">
        <v>13.078607106199351</v>
      </c>
      <c r="G6894" s="25">
        <v>2.599665218468392E-2</v>
      </c>
      <c r="H6894" s="3">
        <f t="shared" si="321"/>
        <v>1999.0799999999997</v>
      </c>
      <c r="I6894" s="3">
        <f>MIN(H6894-K6894+L6894,'Power Look Up'!$F$4)</f>
        <v>2000</v>
      </c>
      <c r="K6894" s="51">
        <f t="array" ref="K6894">_xlfn.SUM(_xlfn.NORM.DIST($Q$3:$Q$1003,$F6894,$N6894,FALSE)*WindSpeedStep*$R$3:$R$1003)</f>
        <v>2001.0768383623677</v>
      </c>
      <c r="L6894" s="51">
        <f t="array" ref="L6894">_xlfn.SUM(_xlfn.NORM.DIST($Q$3:$Q$1003,$F6894,$O6894,FALSE)*WindSpeedStep*$R$3:$R$1003)</f>
        <v>2008.0720018512284</v>
      </c>
      <c r="N6894" s="43">
        <f t="shared" si="322"/>
        <v>1.3078607106199351</v>
      </c>
      <c r="O6894" s="43">
        <f t="shared" si="323"/>
        <v>0.34</v>
      </c>
    </row>
    <row r="6895" spans="5:15" x14ac:dyDescent="0.2">
      <c r="E6895" s="16" t="s">
        <v>1624</v>
      </c>
      <c r="F6895" s="22">
        <v>12.840362057001169</v>
      </c>
      <c r="G6895" s="25">
        <v>2.8036592613345436E-2</v>
      </c>
      <c r="H6895" s="3">
        <f t="shared" si="321"/>
        <v>1997.2399999999975</v>
      </c>
      <c r="I6895" s="3">
        <f>MIN(H6895-K6895+L6895,'Power Look Up'!$F$4)</f>
        <v>2000</v>
      </c>
      <c r="K6895" s="51">
        <f t="array" ref="K6895">_xlfn.SUM(_xlfn.NORM.DIST($Q$3:$Q$1003,$F6895,$N6895,FALSE)*WindSpeedStep*$R$3:$R$1003)</f>
        <v>1998.5380958768565</v>
      </c>
      <c r="L6895" s="51">
        <f t="array" ref="L6895">_xlfn.SUM(_xlfn.NORM.DIST($Q$3:$Q$1003,$F6895,$O6895,FALSE)*WindSpeedStep*$R$3:$R$1003)</f>
        <v>2010.9629831739401</v>
      </c>
      <c r="N6895" s="43">
        <f t="shared" si="322"/>
        <v>1.2840362057001169</v>
      </c>
      <c r="O6895" s="43">
        <f t="shared" si="323"/>
        <v>0.36</v>
      </c>
    </row>
    <row r="6896" spans="5:15" x14ac:dyDescent="0.2">
      <c r="E6896" s="16" t="s">
        <v>1625</v>
      </c>
      <c r="F6896" s="22">
        <v>13.276035462459712</v>
      </c>
      <c r="G6896" s="25">
        <v>3.9168319598903607E-2</v>
      </c>
      <c r="H6896" s="3">
        <f t="shared" si="321"/>
        <v>1999.2799999999997</v>
      </c>
      <c r="I6896" s="3">
        <f>MIN(H6896-K6896+L6896,'Power Look Up'!$F$4)</f>
        <v>2000</v>
      </c>
      <c r="K6896" s="51">
        <f t="array" ref="K6896">_xlfn.SUM(_xlfn.NORM.DIST($Q$3:$Q$1003,$F6896,$N6896,FALSE)*WindSpeedStep*$R$3:$R$1003)</f>
        <v>2002.3395767810641</v>
      </c>
      <c r="L6896" s="51">
        <f t="array" ref="L6896">_xlfn.SUM(_xlfn.NORM.DIST($Q$3:$Q$1003,$F6896,$O6896,FALSE)*WindSpeedStep*$R$3:$R$1003)</f>
        <v>2007.0217510447462</v>
      </c>
      <c r="N6896" s="43">
        <f t="shared" si="322"/>
        <v>1.3276035462459712</v>
      </c>
      <c r="O6896" s="43">
        <f t="shared" si="323"/>
        <v>0.52</v>
      </c>
    </row>
    <row r="6897" spans="5:15" x14ac:dyDescent="0.2">
      <c r="E6897" s="16" t="s">
        <v>1626</v>
      </c>
      <c r="F6897" s="22">
        <v>13.38323501278138</v>
      </c>
      <c r="G6897" s="25">
        <v>3.9601785330216091E-2</v>
      </c>
      <c r="H6897" s="3">
        <f t="shared" si="321"/>
        <v>1999.3799999999997</v>
      </c>
      <c r="I6897" s="3">
        <f>MIN(H6897-K6897+L6897,'Power Look Up'!$F$4)</f>
        <v>2000</v>
      </c>
      <c r="K6897" s="51">
        <f t="array" ref="K6897">_xlfn.SUM(_xlfn.NORM.DIST($Q$3:$Q$1003,$F6897,$N6897,FALSE)*WindSpeedStep*$R$3:$R$1003)</f>
        <v>2002.7866639163074</v>
      </c>
      <c r="L6897" s="51">
        <f t="array" ref="L6897">_xlfn.SUM(_xlfn.NORM.DIST($Q$3:$Q$1003,$F6897,$O6897,FALSE)*WindSpeedStep*$R$3:$R$1003)</f>
        <v>2006.19038726138</v>
      </c>
      <c r="N6897" s="43">
        <f t="shared" si="322"/>
        <v>1.338323501278138</v>
      </c>
      <c r="O6897" s="43">
        <f t="shared" si="323"/>
        <v>0.53</v>
      </c>
    </row>
    <row r="6898" spans="5:15" x14ac:dyDescent="0.2">
      <c r="E6898" s="16" t="s">
        <v>1627</v>
      </c>
      <c r="F6898" s="22">
        <v>13.399103472319075</v>
      </c>
      <c r="G6898" s="25">
        <v>3.4330655103179425E-2</v>
      </c>
      <c r="H6898" s="3">
        <f t="shared" si="321"/>
        <v>1999.3999999999999</v>
      </c>
      <c r="I6898" s="3">
        <f>MIN(H6898-K6898+L6898,'Power Look Up'!$F$4)</f>
        <v>2000</v>
      </c>
      <c r="K6898" s="51">
        <f t="array" ref="K6898">_xlfn.SUM(_xlfn.NORM.DIST($Q$3:$Q$1003,$F6898,$N6898,FALSE)*WindSpeedStep*$R$3:$R$1003)</f>
        <v>2002.8409736522863</v>
      </c>
      <c r="L6898" s="51">
        <f t="array" ref="L6898">_xlfn.SUM(_xlfn.NORM.DIST($Q$3:$Q$1003,$F6898,$O6898,FALSE)*WindSpeedStep*$R$3:$R$1003)</f>
        <v>2005.7859112491137</v>
      </c>
      <c r="N6898" s="43">
        <f t="shared" si="322"/>
        <v>1.3399103472319076</v>
      </c>
      <c r="O6898" s="43">
        <f t="shared" si="323"/>
        <v>0.46</v>
      </c>
    </row>
    <row r="6899" spans="5:15" x14ac:dyDescent="0.2">
      <c r="E6899" s="16" t="s">
        <v>1628</v>
      </c>
      <c r="F6899" s="22">
        <v>13.322232639961873</v>
      </c>
      <c r="G6899" s="25">
        <v>2.6271872700235448E-2</v>
      </c>
      <c r="H6899" s="3">
        <f t="shared" si="321"/>
        <v>1999.3199999999997</v>
      </c>
      <c r="I6899" s="3">
        <f>MIN(H6899-K6899+L6899,'Power Look Up'!$F$4)</f>
        <v>2000</v>
      </c>
      <c r="K6899" s="51">
        <f t="array" ref="K6899">_xlfn.SUM(_xlfn.NORM.DIST($Q$3:$Q$1003,$F6899,$N6899,FALSE)*WindSpeedStep*$R$3:$R$1003)</f>
        <v>2002.550143367464</v>
      </c>
      <c r="L6899" s="51">
        <f t="array" ref="L6899">_xlfn.SUM(_xlfn.NORM.DIST($Q$3:$Q$1003,$F6899,$O6899,FALSE)*WindSpeedStep*$R$3:$R$1003)</f>
        <v>2005.972576081658</v>
      </c>
      <c r="N6899" s="43">
        <f t="shared" si="322"/>
        <v>1.3322232639961875</v>
      </c>
      <c r="O6899" s="43">
        <f t="shared" si="323"/>
        <v>0.35</v>
      </c>
    </row>
    <row r="6900" spans="5:15" x14ac:dyDescent="0.2">
      <c r="E6900" s="16" t="s">
        <v>1629</v>
      </c>
      <c r="F6900" s="22">
        <v>13.641340243752271</v>
      </c>
      <c r="G6900" s="25">
        <v>3.5920224204100459E-2</v>
      </c>
      <c r="H6900" s="3">
        <f t="shared" si="321"/>
        <v>1999.6399999999996</v>
      </c>
      <c r="I6900" s="3">
        <f>MIN(H6900-K6900+L6900,'Power Look Up'!$F$4)</f>
        <v>2000</v>
      </c>
      <c r="K6900" s="51">
        <f t="array" ref="K6900">_xlfn.SUM(_xlfn.NORM.DIST($Q$3:$Q$1003,$F6900,$N6900,FALSE)*WindSpeedStep*$R$3:$R$1003)</f>
        <v>2003.362745306013</v>
      </c>
      <c r="L6900" s="51">
        <f t="array" ref="L6900">_xlfn.SUM(_xlfn.NORM.DIST($Q$3:$Q$1003,$F6900,$O6900,FALSE)*WindSpeedStep*$R$3:$R$1003)</f>
        <v>2004.3138297193541</v>
      </c>
      <c r="N6900" s="43">
        <f t="shared" si="322"/>
        <v>1.3641340243752271</v>
      </c>
      <c r="O6900" s="43">
        <f t="shared" si="323"/>
        <v>0.49</v>
      </c>
    </row>
    <row r="6901" spans="5:15" x14ac:dyDescent="0.2">
      <c r="E6901" s="16" t="s">
        <v>1630</v>
      </c>
      <c r="F6901" s="22">
        <v>13.110196183354121</v>
      </c>
      <c r="G6901" s="25">
        <v>3.0510603686303019E-2</v>
      </c>
      <c r="H6901" s="3">
        <f t="shared" si="321"/>
        <v>1999.1099999999997</v>
      </c>
      <c r="I6901" s="3">
        <f>MIN(H6901-K6901+L6901,'Power Look Up'!$F$4)</f>
        <v>2000</v>
      </c>
      <c r="K6901" s="51">
        <f t="array" ref="K6901">_xlfn.SUM(_xlfn.NORM.DIST($Q$3:$Q$1003,$F6901,$N6901,FALSE)*WindSpeedStep*$R$3:$R$1003)</f>
        <v>2001.3231375965265</v>
      </c>
      <c r="L6901" s="51">
        <f t="array" ref="L6901">_xlfn.SUM(_xlfn.NORM.DIST($Q$3:$Q$1003,$F6901,$O6901,FALSE)*WindSpeedStep*$R$3:$R$1003)</f>
        <v>2008.0213706585509</v>
      </c>
      <c r="N6901" s="43">
        <f t="shared" si="322"/>
        <v>1.3110196183354121</v>
      </c>
      <c r="O6901" s="43">
        <f t="shared" si="323"/>
        <v>0.4</v>
      </c>
    </row>
    <row r="6902" spans="5:15" x14ac:dyDescent="0.2">
      <c r="E6902" s="16" t="s">
        <v>1631</v>
      </c>
      <c r="F6902" s="22">
        <v>13.407997012186653</v>
      </c>
      <c r="G6902" s="25">
        <v>4.9970178199699088E-2</v>
      </c>
      <c r="H6902" s="3">
        <f t="shared" si="321"/>
        <v>1999.4099999999999</v>
      </c>
      <c r="I6902" s="3">
        <f>MIN(H6902-K6902+L6902,'Power Look Up'!$F$4)</f>
        <v>2000</v>
      </c>
      <c r="K6902" s="51">
        <f t="array" ref="K6902">_xlfn.SUM(_xlfn.NORM.DIST($Q$3:$Q$1003,$F6902,$N6902,FALSE)*WindSpeedStep*$R$3:$R$1003)</f>
        <v>2002.8701729052743</v>
      </c>
      <c r="L6902" s="51">
        <f t="array" ref="L6902">_xlfn.SUM(_xlfn.NORM.DIST($Q$3:$Q$1003,$F6902,$O6902,FALSE)*WindSpeedStep*$R$3:$R$1003)</f>
        <v>2006.6245804370376</v>
      </c>
      <c r="N6902" s="43">
        <f t="shared" si="322"/>
        <v>1.3407997012186654</v>
      </c>
      <c r="O6902" s="43">
        <f t="shared" si="323"/>
        <v>0.67</v>
      </c>
    </row>
    <row r="6903" spans="5:15" x14ac:dyDescent="0.2">
      <c r="E6903" s="16" t="s">
        <v>1632</v>
      </c>
      <c r="F6903" s="22">
        <v>13.432527793141254</v>
      </c>
      <c r="G6903" s="25">
        <v>5.2112306096059227E-2</v>
      </c>
      <c r="H6903" s="3">
        <f t="shared" si="321"/>
        <v>1999.4299999999998</v>
      </c>
      <c r="I6903" s="3">
        <f>MIN(H6903-K6903+L6903,'Power Look Up'!$F$4)</f>
        <v>2000</v>
      </c>
      <c r="K6903" s="51">
        <f t="array" ref="K6903">_xlfn.SUM(_xlfn.NORM.DIST($Q$3:$Q$1003,$F6903,$N6903,FALSE)*WindSpeedStep*$R$3:$R$1003)</f>
        <v>2002.9462316968461</v>
      </c>
      <c r="L6903" s="51">
        <f t="array" ref="L6903">_xlfn.SUM(_xlfn.NORM.DIST($Q$3:$Q$1003,$F6903,$O6903,FALSE)*WindSpeedStep*$R$3:$R$1003)</f>
        <v>2006.5711274021717</v>
      </c>
      <c r="N6903" s="43">
        <f t="shared" si="322"/>
        <v>1.3432527793141256</v>
      </c>
      <c r="O6903" s="43">
        <f t="shared" si="323"/>
        <v>0.7</v>
      </c>
    </row>
    <row r="6904" spans="5:15" x14ac:dyDescent="0.2">
      <c r="E6904" s="16" t="s">
        <v>1633</v>
      </c>
      <c r="F6904" s="22">
        <v>13.212242858644272</v>
      </c>
      <c r="G6904" s="25">
        <v>4.9196794742137936E-2</v>
      </c>
      <c r="H6904" s="3">
        <f t="shared" si="321"/>
        <v>1999.2099999999998</v>
      </c>
      <c r="I6904" s="3">
        <f>MIN(H6904-K6904+L6904,'Power Look Up'!$F$4)</f>
        <v>2000</v>
      </c>
      <c r="K6904" s="51">
        <f t="array" ref="K6904">_xlfn.SUM(_xlfn.NORM.DIST($Q$3:$Q$1003,$F6904,$N6904,FALSE)*WindSpeedStep*$R$3:$R$1003)</f>
        <v>2001.9997503784825</v>
      </c>
      <c r="L6904" s="51">
        <f t="array" ref="L6904">_xlfn.SUM(_xlfn.NORM.DIST($Q$3:$Q$1003,$F6904,$O6904,FALSE)*WindSpeedStep*$R$3:$R$1003)</f>
        <v>2008.1839359687563</v>
      </c>
      <c r="N6904" s="43">
        <f t="shared" si="322"/>
        <v>1.3212242858644272</v>
      </c>
      <c r="O6904" s="43">
        <f t="shared" si="323"/>
        <v>0.65</v>
      </c>
    </row>
    <row r="6905" spans="5:15" x14ac:dyDescent="0.2">
      <c r="E6905" s="16" t="s">
        <v>1634</v>
      </c>
      <c r="F6905" s="22">
        <v>13.465243238764064</v>
      </c>
      <c r="G6905" s="25">
        <v>3.416202677094915E-2</v>
      </c>
      <c r="H6905" s="3">
        <f t="shared" si="321"/>
        <v>1999.4699999999998</v>
      </c>
      <c r="I6905" s="3">
        <f>MIN(H6905-K6905+L6905,'Power Look Up'!$F$4)</f>
        <v>2000</v>
      </c>
      <c r="K6905" s="51">
        <f t="array" ref="K6905">_xlfn.SUM(_xlfn.NORM.DIST($Q$3:$Q$1003,$F6905,$N6905,FALSE)*WindSpeedStep*$R$3:$R$1003)</f>
        <v>2003.0378261441742</v>
      </c>
      <c r="L6905" s="51">
        <f t="array" ref="L6905">_xlfn.SUM(_xlfn.NORM.DIST($Q$3:$Q$1003,$F6905,$O6905,FALSE)*WindSpeedStep*$R$3:$R$1003)</f>
        <v>2005.3154239596095</v>
      </c>
      <c r="N6905" s="43">
        <f t="shared" si="322"/>
        <v>1.3465243238764064</v>
      </c>
      <c r="O6905" s="43">
        <f t="shared" si="323"/>
        <v>0.45999999999999996</v>
      </c>
    </row>
    <row r="6906" spans="5:15" x14ac:dyDescent="0.2">
      <c r="E6906" s="16" t="s">
        <v>1635</v>
      </c>
      <c r="F6906" s="22">
        <v>13.1386535254408</v>
      </c>
      <c r="G6906" s="25">
        <v>5.5561248996061685E-2</v>
      </c>
      <c r="H6906" s="3">
        <f t="shared" si="321"/>
        <v>1999.1399999999999</v>
      </c>
      <c r="I6906" s="3">
        <f>MIN(H6906-K6906+L6906,'Power Look Up'!$F$4)</f>
        <v>2000</v>
      </c>
      <c r="K6906" s="51">
        <f t="array" ref="K6906">_xlfn.SUM(_xlfn.NORM.DIST($Q$3:$Q$1003,$F6906,$N6906,FALSE)*WindSpeedStep*$R$3:$R$1003)</f>
        <v>2001.5295251131108</v>
      </c>
      <c r="L6906" s="51">
        <f t="array" ref="L6906">_xlfn.SUM(_xlfn.NORM.DIST($Q$3:$Q$1003,$F6906,$O6906,FALSE)*WindSpeedStep*$R$3:$R$1003)</f>
        <v>2009.1602866468806</v>
      </c>
      <c r="N6906" s="43">
        <f t="shared" si="322"/>
        <v>1.31386535254408</v>
      </c>
      <c r="O6906" s="43">
        <f t="shared" si="323"/>
        <v>0.73</v>
      </c>
    </row>
    <row r="6907" spans="5:15" x14ac:dyDescent="0.2">
      <c r="E6907" s="16" t="s">
        <v>1636</v>
      </c>
      <c r="F6907" s="22">
        <v>14.143833944179624</v>
      </c>
      <c r="G6907" s="25">
        <v>3.252300626657853E-2</v>
      </c>
      <c r="H6907" s="3">
        <f t="shared" si="321"/>
        <v>2000</v>
      </c>
      <c r="I6907" s="3">
        <f>MIN(H6907-K6907+L6907,'Power Look Up'!$F$4)</f>
        <v>1998.8131297756452</v>
      </c>
      <c r="K6907" s="51">
        <f t="array" ref="K6907">_xlfn.SUM(_xlfn.NORM.DIST($Q$3:$Q$1003,$F6907,$N6907,FALSE)*WindSpeedStep*$R$3:$R$1003)</f>
        <v>2003.2847998084878</v>
      </c>
      <c r="L6907" s="51">
        <f t="array" ref="L6907">_xlfn.SUM(_xlfn.NORM.DIST($Q$3:$Q$1003,$F6907,$O6907,FALSE)*WindSpeedStep*$R$3:$R$1003)</f>
        <v>2002.097929584133</v>
      </c>
      <c r="N6907" s="43">
        <f t="shared" si="322"/>
        <v>1.4143833944179625</v>
      </c>
      <c r="O6907" s="43">
        <f t="shared" si="323"/>
        <v>0.46</v>
      </c>
    </row>
    <row r="6908" spans="5:15" x14ac:dyDescent="0.2">
      <c r="E6908" s="16" t="s">
        <v>1637</v>
      </c>
      <c r="F6908" s="22">
        <v>14.364433818432188</v>
      </c>
      <c r="G6908" s="25">
        <v>4.246599676050293E-2</v>
      </c>
      <c r="H6908" s="3">
        <f t="shared" si="321"/>
        <v>2000</v>
      </c>
      <c r="I6908" s="3">
        <f>MIN(H6908-K6908+L6908,'Power Look Up'!$F$4)</f>
        <v>1998.7679940636222</v>
      </c>
      <c r="K6908" s="51">
        <f t="array" ref="K6908">_xlfn.SUM(_xlfn.NORM.DIST($Q$3:$Q$1003,$F6908,$N6908,FALSE)*WindSpeedStep*$R$3:$R$1003)</f>
        <v>2003.0130081518223</v>
      </c>
      <c r="L6908" s="51">
        <f t="array" ref="L6908">_xlfn.SUM(_xlfn.NORM.DIST($Q$3:$Q$1003,$F6908,$O6908,FALSE)*WindSpeedStep*$R$3:$R$1003)</f>
        <v>2001.7810022154445</v>
      </c>
      <c r="N6908" s="43">
        <f t="shared" si="322"/>
        <v>1.436443381843219</v>
      </c>
      <c r="O6908" s="43">
        <f t="shared" si="323"/>
        <v>0.61</v>
      </c>
    </row>
    <row r="6909" spans="5:15" x14ac:dyDescent="0.2">
      <c r="E6909" s="16" t="s">
        <v>1638</v>
      </c>
      <c r="F6909" s="22">
        <v>15.087383873197805</v>
      </c>
      <c r="G6909" s="25">
        <v>4.0431131409312322E-2</v>
      </c>
      <c r="H6909" s="3">
        <f t="shared" si="321"/>
        <v>2000</v>
      </c>
      <c r="I6909" s="3">
        <f>MIN(H6909-K6909+L6909,'Power Look Up'!$F$4)</f>
        <v>1998.6733516886234</v>
      </c>
      <c r="K6909" s="51">
        <f t="array" ref="K6909">_xlfn.SUM(_xlfn.NORM.DIST($Q$3:$Q$1003,$F6909,$N6909,FALSE)*WindSpeedStep*$R$3:$R$1003)</f>
        <v>2001.9393533753394</v>
      </c>
      <c r="L6909" s="51">
        <f t="array" ref="L6909">_xlfn.SUM(_xlfn.NORM.DIST($Q$3:$Q$1003,$F6909,$O6909,FALSE)*WindSpeedStep*$R$3:$R$1003)</f>
        <v>2000.6127050639627</v>
      </c>
      <c r="N6909" s="43">
        <f t="shared" si="322"/>
        <v>1.5087383873197806</v>
      </c>
      <c r="O6909" s="43">
        <f t="shared" si="323"/>
        <v>0.61</v>
      </c>
    </row>
    <row r="6910" spans="5:15" x14ac:dyDescent="0.2">
      <c r="E6910" s="16" t="s">
        <v>1639</v>
      </c>
      <c r="F6910" s="22">
        <v>15.409872749757881</v>
      </c>
      <c r="G6910" s="25">
        <v>3.8936077522731469E-2</v>
      </c>
      <c r="H6910" s="3">
        <f t="shared" si="321"/>
        <v>2000</v>
      </c>
      <c r="I6910" s="3">
        <f>MIN(H6910-K6910+L6910,'Power Look Up'!$F$4)</f>
        <v>1998.8505259494682</v>
      </c>
      <c r="K6910" s="51">
        <f t="array" ref="K6910">_xlfn.SUM(_xlfn.NORM.DIST($Q$3:$Q$1003,$F6910,$N6910,FALSE)*WindSpeedStep*$R$3:$R$1003)</f>
        <v>2001.5179196370784</v>
      </c>
      <c r="L6910" s="51">
        <f t="array" ref="L6910">_xlfn.SUM(_xlfn.NORM.DIST($Q$3:$Q$1003,$F6910,$O6910,FALSE)*WindSpeedStep*$R$3:$R$1003)</f>
        <v>2000.3684455865466</v>
      </c>
      <c r="N6910" s="43">
        <f t="shared" si="322"/>
        <v>1.5409872749757882</v>
      </c>
      <c r="O6910" s="43">
        <f t="shared" si="323"/>
        <v>0.6</v>
      </c>
    </row>
    <row r="6911" spans="5:15" x14ac:dyDescent="0.2">
      <c r="E6911" s="16" t="s">
        <v>1640</v>
      </c>
      <c r="F6911" s="22">
        <v>15.472057305621396</v>
      </c>
      <c r="G6911" s="25">
        <v>4.0718566869003568E-2</v>
      </c>
      <c r="H6911" s="3">
        <f t="shared" si="321"/>
        <v>2000</v>
      </c>
      <c r="I6911" s="3">
        <f>MIN(H6911-K6911+L6911,'Power Look Up'!$F$4)</f>
        <v>1998.9049823588584</v>
      </c>
      <c r="K6911" s="51">
        <f t="array" ref="K6911">_xlfn.SUM(_xlfn.NORM.DIST($Q$3:$Q$1003,$F6911,$N6911,FALSE)*WindSpeedStep*$R$3:$R$1003)</f>
        <v>2001.4444601505754</v>
      </c>
      <c r="L6911" s="51">
        <f t="array" ref="L6911">_xlfn.SUM(_xlfn.NORM.DIST($Q$3:$Q$1003,$F6911,$O6911,FALSE)*WindSpeedStep*$R$3:$R$1003)</f>
        <v>2000.3494425094339</v>
      </c>
      <c r="N6911" s="43">
        <f t="shared" si="322"/>
        <v>1.5472057305621396</v>
      </c>
      <c r="O6911" s="43">
        <f t="shared" si="323"/>
        <v>0.63</v>
      </c>
    </row>
    <row r="6912" spans="5:15" x14ac:dyDescent="0.2">
      <c r="E6912" s="16" t="s">
        <v>1641</v>
      </c>
      <c r="F6912" s="22">
        <v>15.871020178260563</v>
      </c>
      <c r="G6912" s="25">
        <v>4.6625862212286769E-2</v>
      </c>
      <c r="H6912" s="3">
        <f t="shared" si="321"/>
        <v>2000</v>
      </c>
      <c r="I6912" s="3">
        <f>MIN(H6912-K6912+L6912,'Power Look Up'!$F$4)</f>
        <v>1999.1896711289451</v>
      </c>
      <c r="K6912" s="51">
        <f t="array" ref="K6912">_xlfn.SUM(_xlfn.NORM.DIST($Q$3:$Q$1003,$F6912,$N6912,FALSE)*WindSpeedStep*$R$3:$R$1003)</f>
        <v>2001.0355344029447</v>
      </c>
      <c r="L6912" s="51">
        <f t="array" ref="L6912">_xlfn.SUM(_xlfn.NORM.DIST($Q$3:$Q$1003,$F6912,$O6912,FALSE)*WindSpeedStep*$R$3:$R$1003)</f>
        <v>2000.2252055318897</v>
      </c>
      <c r="N6912" s="43">
        <f t="shared" si="322"/>
        <v>1.5871020178260564</v>
      </c>
      <c r="O6912" s="43">
        <f t="shared" si="323"/>
        <v>0.74</v>
      </c>
    </row>
    <row r="6913" spans="5:15" x14ac:dyDescent="0.2">
      <c r="E6913" s="16" t="s">
        <v>1642</v>
      </c>
      <c r="F6913" s="22">
        <v>16.573433955262189</v>
      </c>
      <c r="G6913" s="25">
        <v>3.921939181430896E-2</v>
      </c>
      <c r="H6913" s="3">
        <f t="shared" si="321"/>
        <v>2000</v>
      </c>
      <c r="I6913" s="3">
        <f>MIN(H6913-K6913+L6913,'Power Look Up'!$F$4)</f>
        <v>1999.5147369080225</v>
      </c>
      <c r="K6913" s="51">
        <f t="array" ref="K6913">_xlfn.SUM(_xlfn.NORM.DIST($Q$3:$Q$1003,$F6913,$N6913,FALSE)*WindSpeedStep*$R$3:$R$1003)</f>
        <v>2000.5506131029417</v>
      </c>
      <c r="L6913" s="51">
        <f t="array" ref="L6913">_xlfn.SUM(_xlfn.NORM.DIST($Q$3:$Q$1003,$F6913,$O6913,FALSE)*WindSpeedStep*$R$3:$R$1003)</f>
        <v>2000.0653500109643</v>
      </c>
      <c r="N6913" s="43">
        <f t="shared" si="322"/>
        <v>1.6573433955262189</v>
      </c>
      <c r="O6913" s="43">
        <f t="shared" si="323"/>
        <v>0.65</v>
      </c>
    </row>
    <row r="6914" spans="5:15" x14ac:dyDescent="0.2">
      <c r="E6914" s="16" t="s">
        <v>1643</v>
      </c>
      <c r="F6914" s="22">
        <v>16.274192980110545</v>
      </c>
      <c r="G6914" s="25">
        <v>3.9326066784520379E-2</v>
      </c>
      <c r="H6914" s="3">
        <f t="shared" si="321"/>
        <v>2000</v>
      </c>
      <c r="I6914" s="3">
        <f>MIN(H6914-K6914+L6914,'Power Look Up'!$F$4)</f>
        <v>1999.3774293157467</v>
      </c>
      <c r="K6914" s="51">
        <f t="array" ref="K6914">_xlfn.SUM(_xlfn.NORM.DIST($Q$3:$Q$1003,$F6914,$N6914,FALSE)*WindSpeedStep*$R$3:$R$1003)</f>
        <v>2000.7247888581676</v>
      </c>
      <c r="L6914" s="51">
        <f t="array" ref="L6914">_xlfn.SUM(_xlfn.NORM.DIST($Q$3:$Q$1003,$F6914,$O6914,FALSE)*WindSpeedStep*$R$3:$R$1003)</f>
        <v>2000.1022181739143</v>
      </c>
      <c r="N6914" s="43">
        <f t="shared" si="322"/>
        <v>1.6274192980110547</v>
      </c>
      <c r="O6914" s="43">
        <f t="shared" si="323"/>
        <v>0.64</v>
      </c>
    </row>
    <row r="6915" spans="5:15" x14ac:dyDescent="0.2">
      <c r="E6915" s="16" t="s">
        <v>1644</v>
      </c>
      <c r="F6915" s="22">
        <v>16.447183037014295</v>
      </c>
      <c r="G6915" s="25">
        <v>3.9520445448754271E-2</v>
      </c>
      <c r="H6915" s="3">
        <f t="shared" ref="H6915:H6978" si="324">INDEX(PowerArray,MIN(MaximumPowerIndex,ROUND(F6915*100,0)))</f>
        <v>2000</v>
      </c>
      <c r="I6915" s="3">
        <f>MIN(H6915-K6915+L6915,'Power Look Up'!$F$4)</f>
        <v>1999.4605578209396</v>
      </c>
      <c r="K6915" s="51">
        <f t="array" ref="K6915">_xlfn.SUM(_xlfn.NORM.DIST($Q$3:$Q$1003,$F6915,$N6915,FALSE)*WindSpeedStep*$R$3:$R$1003)</f>
        <v>2000.6188672647679</v>
      </c>
      <c r="L6915" s="51">
        <f t="array" ref="L6915">_xlfn.SUM(_xlfn.NORM.DIST($Q$3:$Q$1003,$F6915,$O6915,FALSE)*WindSpeedStep*$R$3:$R$1003)</f>
        <v>2000.0794250857075</v>
      </c>
      <c r="N6915" s="43">
        <f t="shared" ref="N6915:N6978" si="325">ReferenceTurbulence*F6915</f>
        <v>1.6447183037014295</v>
      </c>
      <c r="O6915" s="43">
        <f t="shared" ref="O6915:O6978" si="326">F6915*G6915</f>
        <v>0.65</v>
      </c>
    </row>
    <row r="6916" spans="5:15" x14ac:dyDescent="0.2">
      <c r="E6916" s="16" t="s">
        <v>1645</v>
      </c>
      <c r="F6916" s="22">
        <v>15.973695261952228</v>
      </c>
      <c r="G6916" s="25">
        <v>4.0065870138665853E-2</v>
      </c>
      <c r="H6916" s="3">
        <f t="shared" si="324"/>
        <v>2000</v>
      </c>
      <c r="I6916" s="3">
        <f>MIN(H6916-K6916+L6916,'Power Look Up'!$F$4)</f>
        <v>1999.2157728892419</v>
      </c>
      <c r="K6916" s="51">
        <f t="array" ref="K6916">_xlfn.SUM(_xlfn.NORM.DIST($Q$3:$Q$1003,$F6916,$N6916,FALSE)*WindSpeedStep*$R$3:$R$1003)</f>
        <v>2000.9472035615179</v>
      </c>
      <c r="L6916" s="51">
        <f t="array" ref="L6916">_xlfn.SUM(_xlfn.NORM.DIST($Q$3:$Q$1003,$F6916,$O6916,FALSE)*WindSpeedStep*$R$3:$R$1003)</f>
        <v>2000.1629764507597</v>
      </c>
      <c r="N6916" s="43">
        <f t="shared" si="325"/>
        <v>1.597369526195223</v>
      </c>
      <c r="O6916" s="43">
        <f t="shared" si="326"/>
        <v>0.64</v>
      </c>
    </row>
    <row r="6917" spans="5:15" x14ac:dyDescent="0.2">
      <c r="E6917" s="16" t="s">
        <v>1646</v>
      </c>
      <c r="F6917" s="22">
        <v>15.883873971645178</v>
      </c>
      <c r="G6917" s="25">
        <v>4.1551576219893686E-2</v>
      </c>
      <c r="H6917" s="3">
        <f t="shared" si="324"/>
        <v>2000</v>
      </c>
      <c r="I6917" s="3">
        <f>MIN(H6917-K6917+L6917,'Power Look Up'!$F$4)</f>
        <v>1999.1692097814966</v>
      </c>
      <c r="K6917" s="51">
        <f t="array" ref="K6917">_xlfn.SUM(_xlfn.NORM.DIST($Q$3:$Q$1003,$F6917,$N6917,FALSE)*WindSpeedStep*$R$3:$R$1003)</f>
        <v>2001.0241123359319</v>
      </c>
      <c r="L6917" s="51">
        <f t="array" ref="L6917">_xlfn.SUM(_xlfn.NORM.DIST($Q$3:$Q$1003,$F6917,$O6917,FALSE)*WindSpeedStep*$R$3:$R$1003)</f>
        <v>2000.1933221174286</v>
      </c>
      <c r="N6917" s="43">
        <f t="shared" si="325"/>
        <v>1.5883873971645179</v>
      </c>
      <c r="O6917" s="43">
        <f t="shared" si="326"/>
        <v>0.66</v>
      </c>
    </row>
    <row r="6918" spans="5:15" x14ac:dyDescent="0.2">
      <c r="E6918" s="16" t="s">
        <v>1647</v>
      </c>
      <c r="F6918" s="22">
        <v>15.721596038359481</v>
      </c>
      <c r="G6918" s="25">
        <v>4.3888673790908585E-2</v>
      </c>
      <c r="H6918" s="3">
        <f t="shared" si="324"/>
        <v>2000</v>
      </c>
      <c r="I6918" s="3">
        <f>MIN(H6918-K6918+L6918,'Power Look Up'!$F$4)</f>
        <v>1999.0846095383388</v>
      </c>
      <c r="K6918" s="51">
        <f t="array" ref="K6918">_xlfn.SUM(_xlfn.NORM.DIST($Q$3:$Q$1003,$F6918,$N6918,FALSE)*WindSpeedStep*$R$3:$R$1003)</f>
        <v>2001.1761863513996</v>
      </c>
      <c r="L6918" s="51">
        <f t="array" ref="L6918">_xlfn.SUM(_xlfn.NORM.DIST($Q$3:$Q$1003,$F6918,$O6918,FALSE)*WindSpeedStep*$R$3:$R$1003)</f>
        <v>2000.2607958897383</v>
      </c>
      <c r="N6918" s="43">
        <f t="shared" si="325"/>
        <v>1.5721596038359482</v>
      </c>
      <c r="O6918" s="43">
        <f t="shared" si="326"/>
        <v>0.69</v>
      </c>
    </row>
    <row r="6919" spans="5:15" x14ac:dyDescent="0.2">
      <c r="E6919" s="16" t="s">
        <v>1648</v>
      </c>
      <c r="F6919" s="22">
        <v>16.592486254831286</v>
      </c>
      <c r="G6919" s="25">
        <v>5.7857513651426037E-2</v>
      </c>
      <c r="H6919" s="3">
        <f t="shared" si="324"/>
        <v>2000</v>
      </c>
      <c r="I6919" s="3">
        <f>MIN(H6919-K6919+L6919,'Power Look Up'!$F$4)</f>
        <v>1999.573979721928</v>
      </c>
      <c r="K6919" s="51">
        <f t="array" ref="K6919">_xlfn.SUM(_xlfn.NORM.DIST($Q$3:$Q$1003,$F6919,$N6919,FALSE)*WindSpeedStep*$R$3:$R$1003)</f>
        <v>2000.5409312670592</v>
      </c>
      <c r="L6919" s="51">
        <f t="array" ref="L6919">_xlfn.SUM(_xlfn.NORM.DIST($Q$3:$Q$1003,$F6919,$O6919,FALSE)*WindSpeedStep*$R$3:$R$1003)</f>
        <v>2000.1149109889873</v>
      </c>
      <c r="N6919" s="43">
        <f t="shared" si="325"/>
        <v>1.6592486254831287</v>
      </c>
      <c r="O6919" s="43">
        <f t="shared" si="326"/>
        <v>0.96</v>
      </c>
    </row>
    <row r="6920" spans="5:15" x14ac:dyDescent="0.2">
      <c r="E6920" s="16" t="s">
        <v>1649</v>
      </c>
      <c r="F6920" s="22">
        <v>17.123950588279275</v>
      </c>
      <c r="G6920" s="25">
        <v>6.6573422652847922E-2</v>
      </c>
      <c r="H6920" s="3">
        <f t="shared" si="324"/>
        <v>2000</v>
      </c>
      <c r="I6920" s="3">
        <f>MIN(H6920-K6920+L6920,'Power Look Up'!$F$4)</f>
        <v>1999.7521228727785</v>
      </c>
      <c r="K6920" s="51">
        <f t="array" ref="K6920">_xlfn.SUM(_xlfn.NORM.DIST($Q$3:$Q$1003,$F6920,$N6920,FALSE)*WindSpeedStep*$R$3:$R$1003)</f>
        <v>2000.3266797822114</v>
      </c>
      <c r="L6920" s="51">
        <f t="array" ref="L6920">_xlfn.SUM(_xlfn.NORM.DIST($Q$3:$Q$1003,$F6920,$O6920,FALSE)*WindSpeedStep*$R$3:$R$1003)</f>
        <v>2000.0788026549899</v>
      </c>
      <c r="N6920" s="43">
        <f t="shared" si="325"/>
        <v>1.7123950588279275</v>
      </c>
      <c r="O6920" s="43">
        <f t="shared" si="326"/>
        <v>1.1399999999999999</v>
      </c>
    </row>
    <row r="6921" spans="5:15" x14ac:dyDescent="0.2">
      <c r="E6921" s="16" t="s">
        <v>1650</v>
      </c>
      <c r="F6921" s="22">
        <v>17.688351046916505</v>
      </c>
      <c r="G6921" s="25">
        <v>7.123332167356819E-2</v>
      </c>
      <c r="H6921" s="3">
        <f t="shared" si="324"/>
        <v>2000</v>
      </c>
      <c r="I6921" s="3">
        <f>MIN(H6921-K6921+L6921,'Power Look Up'!$F$4)</f>
        <v>1999.8581007125076</v>
      </c>
      <c r="K6921" s="51">
        <f t="array" ref="K6921">_xlfn.SUM(_xlfn.NORM.DIST($Q$3:$Q$1003,$F6921,$N6921,FALSE)*WindSpeedStep*$R$3:$R$1003)</f>
        <v>2000.1883320799109</v>
      </c>
      <c r="L6921" s="51">
        <f t="array" ref="L6921">_xlfn.SUM(_xlfn.NORM.DIST($Q$3:$Q$1003,$F6921,$O6921,FALSE)*WindSpeedStep*$R$3:$R$1003)</f>
        <v>2000.0464327924185</v>
      </c>
      <c r="N6921" s="43">
        <f t="shared" si="325"/>
        <v>1.7688351046916506</v>
      </c>
      <c r="O6921" s="43">
        <f t="shared" si="326"/>
        <v>1.26</v>
      </c>
    </row>
    <row r="6922" spans="5:15" x14ac:dyDescent="0.2">
      <c r="E6922" s="16" t="s">
        <v>1651</v>
      </c>
      <c r="F6922" s="22">
        <v>17.147324657612774</v>
      </c>
      <c r="G6922" s="25">
        <v>6.4733130220824359E-2</v>
      </c>
      <c r="H6922" s="3">
        <f t="shared" si="324"/>
        <v>2000</v>
      </c>
      <c r="I6922" s="3">
        <f>MIN(H6922-K6922+L6922,'Power Look Up'!$F$4)</f>
        <v>1999.7510416029427</v>
      </c>
      <c r="K6922" s="51">
        <f t="array" ref="K6922">_xlfn.SUM(_xlfn.NORM.DIST($Q$3:$Q$1003,$F6922,$N6922,FALSE)*WindSpeedStep*$R$3:$R$1003)</f>
        <v>2000.3193978675229</v>
      </c>
      <c r="L6922" s="51">
        <f t="array" ref="L6922">_xlfn.SUM(_xlfn.NORM.DIST($Q$3:$Q$1003,$F6922,$O6922,FALSE)*WindSpeedStep*$R$3:$R$1003)</f>
        <v>2000.0704394704655</v>
      </c>
      <c r="N6922" s="43">
        <f t="shared" si="325"/>
        <v>1.7147324657612775</v>
      </c>
      <c r="O6922" s="43">
        <f t="shared" si="326"/>
        <v>1.1100000000000001</v>
      </c>
    </row>
    <row r="6923" spans="5:15" x14ac:dyDescent="0.2">
      <c r="E6923" s="16" t="s">
        <v>1652</v>
      </c>
      <c r="F6923" s="22">
        <v>17.140931642934149</v>
      </c>
      <c r="G6923" s="25">
        <v>6.9424464480058928E-2</v>
      </c>
      <c r="H6923" s="3">
        <f t="shared" si="324"/>
        <v>2000</v>
      </c>
      <c r="I6923" s="3">
        <f>MIN(H6923-K6923+L6923,'Power Look Up'!$F$4)</f>
        <v>1999.76611810789</v>
      </c>
      <c r="K6923" s="51">
        <f t="array" ref="K6923">_xlfn.SUM(_xlfn.NORM.DIST($Q$3:$Q$1003,$F6923,$N6923,FALSE)*WindSpeedStep*$R$3:$R$1003)</f>
        <v>2000.3213741004195</v>
      </c>
      <c r="L6923" s="51">
        <f t="array" ref="L6923">_xlfn.SUM(_xlfn.NORM.DIST($Q$3:$Q$1003,$F6923,$O6923,FALSE)*WindSpeedStep*$R$3:$R$1003)</f>
        <v>2000.0874922083094</v>
      </c>
      <c r="N6923" s="43">
        <f t="shared" si="325"/>
        <v>1.714093164293415</v>
      </c>
      <c r="O6923" s="43">
        <f t="shared" si="326"/>
        <v>1.19</v>
      </c>
    </row>
    <row r="6924" spans="5:15" x14ac:dyDescent="0.2">
      <c r="E6924" s="16" t="s">
        <v>1653</v>
      </c>
      <c r="F6924" s="22">
        <v>16.792551995378094</v>
      </c>
      <c r="G6924" s="25">
        <v>7.2651256362689084E-2</v>
      </c>
      <c r="H6924" s="3">
        <f t="shared" si="324"/>
        <v>2000</v>
      </c>
      <c r="I6924" s="3">
        <f>MIN(H6924-K6924+L6924,'Power Look Up'!$F$4)</f>
        <v>1999.7105277008484</v>
      </c>
      <c r="K6924" s="51">
        <f t="array" ref="K6924">_xlfn.SUM(_xlfn.NORM.DIST($Q$3:$Q$1003,$F6924,$N6924,FALSE)*WindSpeedStep*$R$3:$R$1003)</f>
        <v>2000.4483048788129</v>
      </c>
      <c r="L6924" s="51">
        <f t="array" ref="L6924">_xlfn.SUM(_xlfn.NORM.DIST($Q$3:$Q$1003,$F6924,$O6924,FALSE)*WindSpeedStep*$R$3:$R$1003)</f>
        <v>2000.1588325796613</v>
      </c>
      <c r="N6924" s="43">
        <f t="shared" si="325"/>
        <v>1.6792551995378096</v>
      </c>
      <c r="O6924" s="43">
        <f t="shared" si="326"/>
        <v>1.22</v>
      </c>
    </row>
    <row r="6925" spans="5:15" x14ac:dyDescent="0.2">
      <c r="E6925" s="16" t="s">
        <v>1654</v>
      </c>
      <c r="F6925" s="22">
        <v>16.886102926049823</v>
      </c>
      <c r="G6925" s="25">
        <v>7.6394180803549719E-2</v>
      </c>
      <c r="H6925" s="3">
        <f t="shared" si="324"/>
        <v>2000</v>
      </c>
      <c r="I6925" s="3">
        <f>MIN(H6925-K6925+L6925,'Power Look Up'!$F$4)</f>
        <v>1999.7554981521967</v>
      </c>
      <c r="K6925" s="51">
        <f t="array" ref="K6925">_xlfn.SUM(_xlfn.NORM.DIST($Q$3:$Q$1003,$F6925,$N6925,FALSE)*WindSpeedStep*$R$3:$R$1003)</f>
        <v>2000.4102475878235</v>
      </c>
      <c r="L6925" s="51">
        <f t="array" ref="L6925">_xlfn.SUM(_xlfn.NORM.DIST($Q$3:$Q$1003,$F6925,$O6925,FALSE)*WindSpeedStep*$R$3:$R$1003)</f>
        <v>2000.1657457400202</v>
      </c>
      <c r="N6925" s="43">
        <f t="shared" si="325"/>
        <v>1.6886102926049824</v>
      </c>
      <c r="O6925" s="43">
        <f t="shared" si="326"/>
        <v>1.29</v>
      </c>
    </row>
    <row r="6926" spans="5:15" x14ac:dyDescent="0.2">
      <c r="E6926" s="16" t="s">
        <v>1655</v>
      </c>
      <c r="F6926" s="22">
        <v>18.385035108217526</v>
      </c>
      <c r="G6926" s="25">
        <v>6.0919111299352145E-2</v>
      </c>
      <c r="H6926" s="3">
        <f t="shared" si="324"/>
        <v>2000</v>
      </c>
      <c r="I6926" s="3">
        <f>MIN(H6926-K6926+L6926,'Power Look Up'!$F$4)</f>
        <v>1999.9168222273879</v>
      </c>
      <c r="K6926" s="51">
        <f t="array" ref="K6926">_xlfn.SUM(_xlfn.NORM.DIST($Q$3:$Q$1003,$F6926,$N6926,FALSE)*WindSpeedStep*$R$3:$R$1003)</f>
        <v>2000.0941651269372</v>
      </c>
      <c r="L6926" s="51">
        <f t="array" ref="L6926">_xlfn.SUM(_xlfn.NORM.DIST($Q$3:$Q$1003,$F6926,$O6926,FALSE)*WindSpeedStep*$R$3:$R$1003)</f>
        <v>2000.0109873543252</v>
      </c>
      <c r="N6926" s="43">
        <f t="shared" si="325"/>
        <v>1.8385035108217527</v>
      </c>
      <c r="O6926" s="43">
        <f t="shared" si="326"/>
        <v>1.1200000000000001</v>
      </c>
    </row>
    <row r="6927" spans="5:15" x14ac:dyDescent="0.2">
      <c r="E6927" s="16" t="s">
        <v>1656</v>
      </c>
      <c r="F6927" s="22">
        <v>17.825714876384747</v>
      </c>
      <c r="G6927" s="25">
        <v>6.4513541699441374E-2</v>
      </c>
      <c r="H6927" s="3">
        <f t="shared" si="324"/>
        <v>2000</v>
      </c>
      <c r="I6927" s="3">
        <f>MIN(H6927-K6927+L6927,'Power Look Up'!$F$4)</f>
        <v>1999.8633882570155</v>
      </c>
      <c r="K6927" s="51">
        <f t="array" ref="K6927">_xlfn.SUM(_xlfn.NORM.DIST($Q$3:$Q$1003,$F6927,$N6927,FALSE)*WindSpeedStep*$R$3:$R$1003)</f>
        <v>2000.1644267266577</v>
      </c>
      <c r="L6927" s="51">
        <f t="array" ref="L6927">_xlfn.SUM(_xlfn.NORM.DIST($Q$3:$Q$1003,$F6927,$O6927,FALSE)*WindSpeedStep*$R$3:$R$1003)</f>
        <v>2000.0278149836731</v>
      </c>
      <c r="N6927" s="43">
        <f t="shared" si="325"/>
        <v>1.7825714876384748</v>
      </c>
      <c r="O6927" s="43">
        <f t="shared" si="326"/>
        <v>1.1499999999999999</v>
      </c>
    </row>
    <row r="6928" spans="5:15" x14ac:dyDescent="0.2">
      <c r="E6928" s="16" t="s">
        <v>1657</v>
      </c>
      <c r="F6928" s="22">
        <v>18.293515243420266</v>
      </c>
      <c r="G6928" s="25">
        <v>5.3570895858983815E-2</v>
      </c>
      <c r="H6928" s="3">
        <f t="shared" si="324"/>
        <v>2000</v>
      </c>
      <c r="I6928" s="3">
        <f>MIN(H6928-K6928+L6928,'Power Look Up'!$F$4)</f>
        <v>1999.905779195848</v>
      </c>
      <c r="K6928" s="51">
        <f t="array" ref="K6928">_xlfn.SUM(_xlfn.NORM.DIST($Q$3:$Q$1003,$F6928,$N6928,FALSE)*WindSpeedStep*$R$3:$R$1003)</f>
        <v>2000.1032009463834</v>
      </c>
      <c r="L6928" s="51">
        <f t="array" ref="L6928">_xlfn.SUM(_xlfn.NORM.DIST($Q$3:$Q$1003,$F6928,$O6928,FALSE)*WindSpeedStep*$R$3:$R$1003)</f>
        <v>2000.0089801422314</v>
      </c>
      <c r="N6928" s="43">
        <f t="shared" si="325"/>
        <v>1.8293515243420266</v>
      </c>
      <c r="O6928" s="43">
        <f t="shared" si="326"/>
        <v>0.98000000000000009</v>
      </c>
    </row>
    <row r="6929" spans="5:15" x14ac:dyDescent="0.2">
      <c r="E6929" s="16" t="s">
        <v>1658</v>
      </c>
      <c r="F6929" s="22">
        <v>18.028889153817804</v>
      </c>
      <c r="G6929" s="25">
        <v>5.8794526437893929E-2</v>
      </c>
      <c r="H6929" s="3">
        <f t="shared" si="324"/>
        <v>2000</v>
      </c>
      <c r="I6929" s="3">
        <f>MIN(H6929-K6929+L6929,'Power Look Up'!$F$4)</f>
        <v>1999.8817907338494</v>
      </c>
      <c r="K6929" s="51">
        <f t="array" ref="K6929">_xlfn.SUM(_xlfn.NORM.DIST($Q$3:$Q$1003,$F6929,$N6929,FALSE)*WindSpeedStep*$R$3:$R$1003)</f>
        <v>2000.1343919664896</v>
      </c>
      <c r="L6929" s="51">
        <f t="array" ref="L6929">_xlfn.SUM(_xlfn.NORM.DIST($Q$3:$Q$1003,$F6929,$O6929,FALSE)*WindSpeedStep*$R$3:$R$1003)</f>
        <v>2000.016182700339</v>
      </c>
      <c r="N6929" s="43">
        <f t="shared" si="325"/>
        <v>1.8028889153817804</v>
      </c>
      <c r="O6929" s="43">
        <f t="shared" si="326"/>
        <v>1.06</v>
      </c>
    </row>
    <row r="6930" spans="5:15" x14ac:dyDescent="0.2">
      <c r="E6930" s="16" t="s">
        <v>1659</v>
      </c>
      <c r="F6930" s="22">
        <v>18.548467233002814</v>
      </c>
      <c r="G6930" s="25">
        <v>6.1999732137102644E-2</v>
      </c>
      <c r="H6930" s="3">
        <f t="shared" si="324"/>
        <v>2000</v>
      </c>
      <c r="I6930" s="3">
        <f>MIN(H6930-K6930+L6930,'Power Look Up'!$F$4)</f>
        <v>1999.9293622711502</v>
      </c>
      <c r="K6930" s="51">
        <f t="array" ref="K6930">_xlfn.SUM(_xlfn.NORM.DIST($Q$3:$Q$1003,$F6930,$N6930,FALSE)*WindSpeedStep*$R$3:$R$1003)</f>
        <v>2000.0799271783587</v>
      </c>
      <c r="L6930" s="51">
        <f t="array" ref="L6930">_xlfn.SUM(_xlfn.NORM.DIST($Q$3:$Q$1003,$F6930,$O6930,FALSE)*WindSpeedStep*$R$3:$R$1003)</f>
        <v>2000.009289449509</v>
      </c>
      <c r="N6930" s="43">
        <f t="shared" si="325"/>
        <v>1.8548467233002814</v>
      </c>
      <c r="O6930" s="43">
        <f t="shared" si="326"/>
        <v>1.1499999999999999</v>
      </c>
    </row>
    <row r="6931" spans="5:15" x14ac:dyDescent="0.2">
      <c r="E6931" s="16" t="s">
        <v>1660</v>
      </c>
      <c r="F6931" s="22">
        <v>19.21447210250501</v>
      </c>
      <c r="G6931" s="25">
        <v>7.7025275120988154E-2</v>
      </c>
      <c r="H6931" s="3">
        <f t="shared" si="324"/>
        <v>2000</v>
      </c>
      <c r="I6931" s="3">
        <f>MIN(H6931-K6931+L6931,'Power Look Up'!$F$4)</f>
        <v>1999.9683255312343</v>
      </c>
      <c r="K6931" s="51">
        <f t="array" ref="K6931">_xlfn.SUM(_xlfn.NORM.DIST($Q$3:$Q$1003,$F6931,$N6931,FALSE)*WindSpeedStep*$R$3:$R$1003)</f>
        <v>2000.0408702534435</v>
      </c>
      <c r="L6931" s="51">
        <f t="array" ref="L6931">_xlfn.SUM(_xlfn.NORM.DIST($Q$3:$Q$1003,$F6931,$O6931,FALSE)*WindSpeedStep*$R$3:$R$1003)</f>
        <v>2000.0091957846778</v>
      </c>
      <c r="N6931" s="43">
        <f t="shared" si="325"/>
        <v>1.9214472102505011</v>
      </c>
      <c r="O6931" s="43">
        <f t="shared" si="326"/>
        <v>1.48</v>
      </c>
    </row>
    <row r="6932" spans="5:15" x14ac:dyDescent="0.2">
      <c r="E6932" s="16" t="s">
        <v>1661</v>
      </c>
      <c r="F6932" s="22">
        <v>19.270084725513851</v>
      </c>
      <c r="G6932" s="25">
        <v>5.708329857748811E-2</v>
      </c>
      <c r="H6932" s="3">
        <f t="shared" si="324"/>
        <v>2000</v>
      </c>
      <c r="I6932" s="3">
        <f>MIN(H6932-K6932+L6932,'Power Look Up'!$F$4)</f>
        <v>1999.9641544963438</v>
      </c>
      <c r="K6932" s="51">
        <f t="array" ref="K6932">_xlfn.SUM(_xlfn.NORM.DIST($Q$3:$Q$1003,$F6932,$N6932,FALSE)*WindSpeedStep*$R$3:$R$1003)</f>
        <v>2000.0386401493413</v>
      </c>
      <c r="L6932" s="51">
        <f t="array" ref="L6932">_xlfn.SUM(_xlfn.NORM.DIST($Q$3:$Q$1003,$F6932,$O6932,FALSE)*WindSpeedStep*$R$3:$R$1003)</f>
        <v>2000.0027946456851</v>
      </c>
      <c r="N6932" s="43">
        <f t="shared" si="325"/>
        <v>1.9270084725513852</v>
      </c>
      <c r="O6932" s="43">
        <f t="shared" si="326"/>
        <v>1.1000000000000001</v>
      </c>
    </row>
    <row r="6933" spans="5:15" x14ac:dyDescent="0.2">
      <c r="E6933" s="16" t="s">
        <v>1662</v>
      </c>
      <c r="F6933" s="22">
        <v>18.175157896151905</v>
      </c>
      <c r="G6933" s="25">
        <v>7.0425798076340515E-2</v>
      </c>
      <c r="H6933" s="3">
        <f t="shared" si="324"/>
        <v>2000</v>
      </c>
      <c r="I6933" s="3">
        <f>MIN(H6933-K6933+L6933,'Power Look Up'!$F$4)</f>
        <v>1999.9073933235968</v>
      </c>
      <c r="K6933" s="51">
        <f t="array" ref="K6933">_xlfn.SUM(_xlfn.NORM.DIST($Q$3:$Q$1003,$F6933,$N6933,FALSE)*WindSpeedStep*$R$3:$R$1003)</f>
        <v>2000.116159233826</v>
      </c>
      <c r="L6933" s="51">
        <f t="array" ref="L6933">_xlfn.SUM(_xlfn.NORM.DIST($Q$3:$Q$1003,$F6933,$O6933,FALSE)*WindSpeedStep*$R$3:$R$1003)</f>
        <v>2000.0235525574228</v>
      </c>
      <c r="N6933" s="43">
        <f t="shared" si="325"/>
        <v>1.8175157896151906</v>
      </c>
      <c r="O6933" s="43">
        <f t="shared" si="326"/>
        <v>1.28</v>
      </c>
    </row>
    <row r="6934" spans="5:15" x14ac:dyDescent="0.2">
      <c r="E6934" s="16" t="s">
        <v>1663</v>
      </c>
      <c r="F6934" s="22">
        <v>17.430831877330746</v>
      </c>
      <c r="G6934" s="25">
        <v>6.6548745817955501E-2</v>
      </c>
      <c r="H6934" s="3">
        <f t="shared" si="324"/>
        <v>2000</v>
      </c>
      <c r="I6934" s="3">
        <f>MIN(H6934-K6934+L6934,'Power Look Up'!$F$4)</f>
        <v>1999.809607475366</v>
      </c>
      <c r="K6934" s="51">
        <f t="array" ref="K6934">_xlfn.SUM(_xlfn.NORM.DIST($Q$3:$Q$1003,$F6934,$N6934,FALSE)*WindSpeedStep*$R$3:$R$1003)</f>
        <v>2000.2425124233787</v>
      </c>
      <c r="L6934" s="51">
        <f t="array" ref="L6934">_xlfn.SUM(_xlfn.NORM.DIST($Q$3:$Q$1003,$F6934,$O6934,FALSE)*WindSpeedStep*$R$3:$R$1003)</f>
        <v>2000.0521198987446</v>
      </c>
      <c r="N6934" s="43">
        <f t="shared" si="325"/>
        <v>1.7430831877330748</v>
      </c>
      <c r="O6934" s="43">
        <f t="shared" si="326"/>
        <v>1.1599999999999999</v>
      </c>
    </row>
    <row r="6935" spans="5:15" x14ac:dyDescent="0.2">
      <c r="E6935" s="16" t="s">
        <v>1664</v>
      </c>
      <c r="F6935" s="22">
        <v>18.885258701600204</v>
      </c>
      <c r="G6935" s="25">
        <v>7.8368002439627438E-2</v>
      </c>
      <c r="H6935" s="3">
        <f t="shared" si="324"/>
        <v>2000</v>
      </c>
      <c r="I6935" s="3">
        <f>MIN(H6935-K6935+L6935,'Power Look Up'!$F$4)</f>
        <v>1999.9581082662496</v>
      </c>
      <c r="K6935" s="51">
        <f t="array" ref="K6935">_xlfn.SUM(_xlfn.NORM.DIST($Q$3:$Q$1003,$F6935,$N6935,FALSE)*WindSpeedStep*$R$3:$R$1003)</f>
        <v>2000.0569590888751</v>
      </c>
      <c r="L6935" s="51">
        <f t="array" ref="L6935">_xlfn.SUM(_xlfn.NORM.DIST($Q$3:$Q$1003,$F6935,$O6935,FALSE)*WindSpeedStep*$R$3:$R$1003)</f>
        <v>2000.0150673551248</v>
      </c>
      <c r="N6935" s="43">
        <f t="shared" si="325"/>
        <v>1.8885258701600205</v>
      </c>
      <c r="O6935" s="43">
        <f t="shared" si="326"/>
        <v>1.48</v>
      </c>
    </row>
    <row r="6936" spans="5:15" x14ac:dyDescent="0.2">
      <c r="E6936" s="16" t="s">
        <v>1665</v>
      </c>
      <c r="F6936" s="22">
        <v>19.570550182074459</v>
      </c>
      <c r="G6936" s="25">
        <v>6.6937310796703481E-2</v>
      </c>
      <c r="H6936" s="3">
        <f t="shared" si="324"/>
        <v>2000</v>
      </c>
      <c r="I6936" s="3">
        <f>MIN(H6936-K6936+L6936,'Power Look Up'!$F$4)</f>
        <v>1999.9746193619228</v>
      </c>
      <c r="K6936" s="51">
        <f t="array" ref="K6936">_xlfn.SUM(_xlfn.NORM.DIST($Q$3:$Q$1003,$F6936,$N6936,FALSE)*WindSpeedStep*$R$3:$R$1003)</f>
        <v>2000.0285339319103</v>
      </c>
      <c r="L6936" s="51">
        <f t="array" ref="L6936">_xlfn.SUM(_xlfn.NORM.DIST($Q$3:$Q$1003,$F6936,$O6936,FALSE)*WindSpeedStep*$R$3:$R$1003)</f>
        <v>2000.0031532938331</v>
      </c>
      <c r="N6936" s="43">
        <f t="shared" si="325"/>
        <v>1.957055018207446</v>
      </c>
      <c r="O6936" s="43">
        <f t="shared" si="326"/>
        <v>1.31</v>
      </c>
    </row>
    <row r="6937" spans="5:15" x14ac:dyDescent="0.2">
      <c r="E6937" s="16" t="s">
        <v>1666</v>
      </c>
      <c r="F6937" s="22">
        <v>20.40469238245392</v>
      </c>
      <c r="G6937" s="25">
        <v>6.3220752159404106E-2</v>
      </c>
      <c r="H6937" s="3">
        <f t="shared" si="324"/>
        <v>2000</v>
      </c>
      <c r="I6937" s="3">
        <f>MIN(H6937-K6937+L6937,'Power Look Up'!$F$4)</f>
        <v>1999.9885642063819</v>
      </c>
      <c r="K6937" s="51">
        <f t="array" ref="K6937">_xlfn.SUM(_xlfn.NORM.DIST($Q$3:$Q$1003,$F6937,$N6937,FALSE)*WindSpeedStep*$R$3:$R$1003)</f>
        <v>2000.0123170370086</v>
      </c>
      <c r="L6937" s="51">
        <f t="array" ref="L6937">_xlfn.SUM(_xlfn.NORM.DIST($Q$3:$Q$1003,$F6937,$O6937,FALSE)*WindSpeedStep*$R$3:$R$1003)</f>
        <v>2000.0008812433905</v>
      </c>
      <c r="N6937" s="43">
        <f t="shared" si="325"/>
        <v>2.0404692382453922</v>
      </c>
      <c r="O6937" s="43">
        <f t="shared" si="326"/>
        <v>1.2900000000000003</v>
      </c>
    </row>
    <row r="6938" spans="5:15" x14ac:dyDescent="0.2">
      <c r="E6938" s="16" t="s">
        <v>1667</v>
      </c>
      <c r="F6938" s="22">
        <v>20.970613119331798</v>
      </c>
      <c r="G6938" s="25">
        <v>5.3884929046652784E-2</v>
      </c>
      <c r="H6938" s="3">
        <f t="shared" si="324"/>
        <v>2000</v>
      </c>
      <c r="I6938" s="3">
        <f>MIN(H6938-K6938+L6938,'Power Look Up'!$F$4)</f>
        <v>1999.9932811210726</v>
      </c>
      <c r="K6938" s="51">
        <f t="array" ref="K6938">_xlfn.SUM(_xlfn.NORM.DIST($Q$3:$Q$1003,$F6938,$N6938,FALSE)*WindSpeedStep*$R$3:$R$1003)</f>
        <v>2000.0069889866086</v>
      </c>
      <c r="L6938" s="51">
        <f t="array" ref="L6938">_xlfn.SUM(_xlfn.NORM.DIST($Q$3:$Q$1003,$F6938,$O6938,FALSE)*WindSpeedStep*$R$3:$R$1003)</f>
        <v>2000.0002701076812</v>
      </c>
      <c r="N6938" s="43">
        <f t="shared" si="325"/>
        <v>2.0970613119331798</v>
      </c>
      <c r="O6938" s="43">
        <f t="shared" si="326"/>
        <v>1.1299999999999999</v>
      </c>
    </row>
    <row r="6939" spans="5:15" x14ac:dyDescent="0.2">
      <c r="E6939" s="16" t="s">
        <v>1668</v>
      </c>
      <c r="F6939" s="22">
        <v>20.543690494409677</v>
      </c>
      <c r="G6939" s="25">
        <v>5.4517955296531216E-2</v>
      </c>
      <c r="H6939" s="3">
        <f t="shared" si="324"/>
        <v>2000</v>
      </c>
      <c r="I6939" s="3">
        <f>MIN(H6939-K6939+L6939,'Power Look Up'!$F$4)</f>
        <v>1999.9897618082484</v>
      </c>
      <c r="K6939" s="51">
        <f t="array" ref="K6939">_xlfn.SUM(_xlfn.NORM.DIST($Q$3:$Q$1003,$F6939,$N6939,FALSE)*WindSpeedStep*$R$3:$R$1003)</f>
        <v>2000.0107132869221</v>
      </c>
      <c r="L6939" s="51">
        <f t="array" ref="L6939">_xlfn.SUM(_xlfn.NORM.DIST($Q$3:$Q$1003,$F6939,$O6939,FALSE)*WindSpeedStep*$R$3:$R$1003)</f>
        <v>2000.0004750951705</v>
      </c>
      <c r="N6939" s="43">
        <f t="shared" si="325"/>
        <v>2.0543690494409677</v>
      </c>
      <c r="O6939" s="43">
        <f t="shared" si="326"/>
        <v>1.1200000000000001</v>
      </c>
    </row>
    <row r="6940" spans="5:15" x14ac:dyDescent="0.2">
      <c r="E6940" s="16" t="s">
        <v>1669</v>
      </c>
      <c r="F6940" s="22">
        <v>19.915014986353516</v>
      </c>
      <c r="G6940" s="25">
        <v>5.6741107188436286E-2</v>
      </c>
      <c r="H6940" s="3">
        <f t="shared" si="324"/>
        <v>2000</v>
      </c>
      <c r="I6940" s="3">
        <f>MIN(H6940-K6940+L6940,'Power Look Up'!$F$4)</f>
        <v>1999.981019954567</v>
      </c>
      <c r="K6940" s="51">
        <f t="array" ref="K6940">_xlfn.SUM(_xlfn.NORM.DIST($Q$3:$Q$1003,$F6940,$N6940,FALSE)*WindSpeedStep*$R$3:$R$1003)</f>
        <v>2000.0201599676418</v>
      </c>
      <c r="L6940" s="51">
        <f t="array" ref="L6940">_xlfn.SUM(_xlfn.NORM.DIST($Q$3:$Q$1003,$F6940,$O6940,FALSE)*WindSpeedStep*$R$3:$R$1003)</f>
        <v>2000.0011799222088</v>
      </c>
      <c r="N6940" s="43">
        <f t="shared" si="325"/>
        <v>1.9915014986353516</v>
      </c>
      <c r="O6940" s="43">
        <f t="shared" si="326"/>
        <v>1.1299999999999999</v>
      </c>
    </row>
    <row r="6941" spans="5:15" x14ac:dyDescent="0.2">
      <c r="E6941" s="16" t="s">
        <v>1670</v>
      </c>
      <c r="F6941" s="22">
        <v>19.469183782216366</v>
      </c>
      <c r="G6941" s="25">
        <v>6.9853981307745311E-2</v>
      </c>
      <c r="H6941" s="3">
        <f t="shared" si="324"/>
        <v>2000</v>
      </c>
      <c r="I6941" s="3">
        <f>MIN(H6941-K6941+L6941,'Power Look Up'!$F$4)</f>
        <v>1999.9726566959018</v>
      </c>
      <c r="K6941" s="51">
        <f t="array" ref="K6941">_xlfn.SUM(_xlfn.NORM.DIST($Q$3:$Q$1003,$F6941,$N6941,FALSE)*WindSpeedStep*$R$3:$R$1003)</f>
        <v>2000.03160704583</v>
      </c>
      <c r="L6941" s="51">
        <f t="array" ref="L6941">_xlfn.SUM(_xlfn.NORM.DIST($Q$3:$Q$1003,$F6941,$O6941,FALSE)*WindSpeedStep*$R$3:$R$1003)</f>
        <v>2000.0042637417318</v>
      </c>
      <c r="N6941" s="43">
        <f t="shared" si="325"/>
        <v>1.9469183782216366</v>
      </c>
      <c r="O6941" s="43">
        <f t="shared" si="326"/>
        <v>1.36</v>
      </c>
    </row>
    <row r="6942" spans="5:15" x14ac:dyDescent="0.2">
      <c r="E6942" s="16" t="s">
        <v>1671</v>
      </c>
      <c r="F6942" s="22">
        <v>19.79335868647313</v>
      </c>
      <c r="G6942" s="25">
        <v>6.3657715699412323E-2</v>
      </c>
      <c r="H6942" s="3">
        <f t="shared" si="324"/>
        <v>2000</v>
      </c>
      <c r="I6942" s="3">
        <f>MIN(H6942-K6942+L6942,'Power Look Up'!$F$4)</f>
        <v>1999.9791775321712</v>
      </c>
      <c r="K6942" s="51">
        <f t="array" ref="K6942">_xlfn.SUM(_xlfn.NORM.DIST($Q$3:$Q$1003,$F6942,$N6942,FALSE)*WindSpeedStep*$R$3:$R$1003)</f>
        <v>2000.0227904295407</v>
      </c>
      <c r="L6942" s="51">
        <f t="array" ref="L6942">_xlfn.SUM(_xlfn.NORM.DIST($Q$3:$Q$1003,$F6942,$O6942,FALSE)*WindSpeedStep*$R$3:$R$1003)</f>
        <v>2000.0019679617119</v>
      </c>
      <c r="N6942" s="43">
        <f t="shared" si="325"/>
        <v>1.979335868647313</v>
      </c>
      <c r="O6942" s="43">
        <f t="shared" si="326"/>
        <v>1.2599999999999998</v>
      </c>
    </row>
    <row r="6943" spans="5:15" x14ac:dyDescent="0.2">
      <c r="E6943" s="16" t="s">
        <v>1672</v>
      </c>
      <c r="F6943" s="22">
        <v>19.35863188492517</v>
      </c>
      <c r="G6943" s="25">
        <v>5.9405024427140463E-2</v>
      </c>
      <c r="H6943" s="3">
        <f t="shared" si="324"/>
        <v>2000</v>
      </c>
      <c r="I6943" s="3">
        <f>MIN(H6943-K6943+L6943,'Power Look Up'!$F$4)</f>
        <v>1999.9674415877241</v>
      </c>
      <c r="K6943" s="51">
        <f t="array" ref="K6943">_xlfn.SUM(_xlfn.NORM.DIST($Q$3:$Q$1003,$F6943,$N6943,FALSE)*WindSpeedStep*$R$3:$R$1003)</f>
        <v>2000.0353373845746</v>
      </c>
      <c r="L6943" s="51">
        <f t="array" ref="L6943">_xlfn.SUM(_xlfn.NORM.DIST($Q$3:$Q$1003,$F6943,$O6943,FALSE)*WindSpeedStep*$R$3:$R$1003)</f>
        <v>2000.0027789722988</v>
      </c>
      <c r="N6943" s="43">
        <f t="shared" si="325"/>
        <v>1.935863188492517</v>
      </c>
      <c r="O6943" s="43">
        <f t="shared" si="326"/>
        <v>1.1499999999999999</v>
      </c>
    </row>
    <row r="6944" spans="5:15" x14ac:dyDescent="0.2">
      <c r="E6944" s="16" t="s">
        <v>1673</v>
      </c>
      <c r="F6944" s="22">
        <v>18.593681752996361</v>
      </c>
      <c r="G6944" s="25">
        <v>6.7227137508608981E-2</v>
      </c>
      <c r="H6944" s="3">
        <f t="shared" si="324"/>
        <v>2000</v>
      </c>
      <c r="I6944" s="3">
        <f>MIN(H6944-K6944+L6944,'Power Look Up'!$F$4)</f>
        <v>1999.9350698831483</v>
      </c>
      <c r="K6944" s="51">
        <f t="array" ref="K6944">_xlfn.SUM(_xlfn.NORM.DIST($Q$3:$Q$1003,$F6944,$N6944,FALSE)*WindSpeedStep*$R$3:$R$1003)</f>
        <v>2000.0763785028764</v>
      </c>
      <c r="L6944" s="51">
        <f t="array" ref="L6944">_xlfn.SUM(_xlfn.NORM.DIST($Q$3:$Q$1003,$F6944,$O6944,FALSE)*WindSpeedStep*$R$3:$R$1003)</f>
        <v>2000.0114483860248</v>
      </c>
      <c r="N6944" s="43">
        <f t="shared" si="325"/>
        <v>1.8593681752996361</v>
      </c>
      <c r="O6944" s="43">
        <f t="shared" si="326"/>
        <v>1.25</v>
      </c>
    </row>
    <row r="6945" spans="5:15" x14ac:dyDescent="0.2">
      <c r="E6945" s="16" t="s">
        <v>1674</v>
      </c>
      <c r="F6945" s="22">
        <v>18.7331958606967</v>
      </c>
      <c r="G6945" s="25">
        <v>6.5658844819991943E-2</v>
      </c>
      <c r="H6945" s="3">
        <f t="shared" si="324"/>
        <v>2000</v>
      </c>
      <c r="I6945" s="3">
        <f>MIN(H6945-K6945+L6945,'Power Look Up'!$F$4)</f>
        <v>1999.9423758841533</v>
      </c>
      <c r="K6945" s="51">
        <f t="array" ref="K6945">_xlfn.SUM(_xlfn.NORM.DIST($Q$3:$Q$1003,$F6945,$N6945,FALSE)*WindSpeedStep*$R$3:$R$1003)</f>
        <v>2000.0663821195008</v>
      </c>
      <c r="L6945" s="51">
        <f t="array" ref="L6945">_xlfn.SUM(_xlfn.NORM.DIST($Q$3:$Q$1003,$F6945,$O6945,FALSE)*WindSpeedStep*$R$3:$R$1003)</f>
        <v>2000.0087580036541</v>
      </c>
      <c r="N6945" s="43">
        <f t="shared" si="325"/>
        <v>1.8733195860696701</v>
      </c>
      <c r="O6945" s="43">
        <f t="shared" si="326"/>
        <v>1.23</v>
      </c>
    </row>
    <row r="6946" spans="5:15" x14ac:dyDescent="0.2">
      <c r="E6946" s="16" t="s">
        <v>1675</v>
      </c>
      <c r="F6946" s="22">
        <v>19.421137897266735</v>
      </c>
      <c r="G6946" s="25">
        <v>8.0324850595883429E-2</v>
      </c>
      <c r="H6946" s="3">
        <f t="shared" si="324"/>
        <v>2000</v>
      </c>
      <c r="I6946" s="3">
        <f>MIN(H6946-K6946+L6946,'Power Look Up'!$F$4)</f>
        <v>1999.9756803892458</v>
      </c>
      <c r="K6946" s="51">
        <f t="array" ref="K6946">_xlfn.SUM(_xlfn.NORM.DIST($Q$3:$Q$1003,$F6946,$N6946,FALSE)*WindSpeedStep*$R$3:$R$1003)</f>
        <v>2000.0331772597685</v>
      </c>
      <c r="L6946" s="51">
        <f t="array" ref="L6946">_xlfn.SUM(_xlfn.NORM.DIST($Q$3:$Q$1003,$F6946,$O6946,FALSE)*WindSpeedStep*$R$3:$R$1003)</f>
        <v>2000.0088576490143</v>
      </c>
      <c r="N6946" s="43">
        <f t="shared" si="325"/>
        <v>1.9421137897266736</v>
      </c>
      <c r="O6946" s="43">
        <f t="shared" si="326"/>
        <v>1.5600000000000003</v>
      </c>
    </row>
    <row r="6947" spans="5:15" x14ac:dyDescent="0.2">
      <c r="E6947" s="16" t="s">
        <v>1676</v>
      </c>
      <c r="F6947" s="22">
        <v>19.38248335774168</v>
      </c>
      <c r="G6947" s="25">
        <v>6.1395641520037444E-2</v>
      </c>
      <c r="H6947" s="3">
        <f t="shared" si="324"/>
        <v>2000</v>
      </c>
      <c r="I6947" s="3">
        <f>MIN(H6947-K6947+L6947,'Power Look Up'!$F$4)</f>
        <v>1999.9684800070499</v>
      </c>
      <c r="K6947" s="51">
        <f t="array" ref="K6947">_xlfn.SUM(_xlfn.NORM.DIST($Q$3:$Q$1003,$F6947,$N6947,FALSE)*WindSpeedStep*$R$3:$R$1003)</f>
        <v>2000.0344969996193</v>
      </c>
      <c r="L6947" s="51">
        <f t="array" ref="L6947">_xlfn.SUM(_xlfn.NORM.DIST($Q$3:$Q$1003,$F6947,$O6947,FALSE)*WindSpeedStep*$R$3:$R$1003)</f>
        <v>2000.0029770066692</v>
      </c>
      <c r="N6947" s="43">
        <f t="shared" si="325"/>
        <v>1.9382483357741682</v>
      </c>
      <c r="O6947" s="43">
        <f t="shared" si="326"/>
        <v>1.19</v>
      </c>
    </row>
    <row r="6948" spans="5:15" x14ac:dyDescent="0.2">
      <c r="E6948" s="16" t="s">
        <v>1677</v>
      </c>
      <c r="F6948" s="22">
        <v>19.952519791568996</v>
      </c>
      <c r="G6948" s="25">
        <v>6.866300669346527E-2</v>
      </c>
      <c r="H6948" s="3">
        <f t="shared" si="324"/>
        <v>2000</v>
      </c>
      <c r="I6948" s="3">
        <f>MIN(H6948-K6948+L6948,'Power Look Up'!$F$4)</f>
        <v>1999.9827326467616</v>
      </c>
      <c r="K6948" s="51">
        <f t="array" ref="K6948">_xlfn.SUM(_xlfn.NORM.DIST($Q$3:$Q$1003,$F6948,$N6948,FALSE)*WindSpeedStep*$R$3:$R$1003)</f>
        <v>2000.0194122585426</v>
      </c>
      <c r="L6948" s="51">
        <f t="array" ref="L6948">_xlfn.SUM(_xlfn.NORM.DIST($Q$3:$Q$1003,$F6948,$O6948,FALSE)*WindSpeedStep*$R$3:$R$1003)</f>
        <v>2000.0021449053042</v>
      </c>
      <c r="N6948" s="43">
        <f t="shared" si="325"/>
        <v>1.9952519791568997</v>
      </c>
      <c r="O6948" s="43">
        <f t="shared" si="326"/>
        <v>1.3700000000000003</v>
      </c>
    </row>
    <row r="6949" spans="5:15" x14ac:dyDescent="0.2">
      <c r="E6949" s="16" t="s">
        <v>1678</v>
      </c>
      <c r="F6949" s="22">
        <v>20.246477944508079</v>
      </c>
      <c r="G6949" s="25">
        <v>5.6800002605487294E-2</v>
      </c>
      <c r="H6949" s="3">
        <f t="shared" si="324"/>
        <v>2000</v>
      </c>
      <c r="I6949" s="3">
        <f>MIN(H6949-K6949+L6949,'Power Look Up'!$F$4)</f>
        <v>1999.9863324026765</v>
      </c>
      <c r="K6949" s="51">
        <f t="array" ref="K6949">_xlfn.SUM(_xlfn.NORM.DIST($Q$3:$Q$1003,$F6949,$N6949,FALSE)*WindSpeedStep*$R$3:$R$1003)</f>
        <v>2000.0144397211009</v>
      </c>
      <c r="L6949" s="51">
        <f t="array" ref="L6949">_xlfn.SUM(_xlfn.NORM.DIST($Q$3:$Q$1003,$F6949,$O6949,FALSE)*WindSpeedStep*$R$3:$R$1003)</f>
        <v>2000.0007721237773</v>
      </c>
      <c r="N6949" s="43">
        <f t="shared" si="325"/>
        <v>2.0246477944508081</v>
      </c>
      <c r="O6949" s="43">
        <f t="shared" si="326"/>
        <v>1.1499999999999999</v>
      </c>
    </row>
    <row r="6950" spans="5:15" x14ac:dyDescent="0.2">
      <c r="E6950" s="16" t="s">
        <v>1679</v>
      </c>
      <c r="F6950" s="22">
        <v>21.155004108820748</v>
      </c>
      <c r="G6950" s="25">
        <v>5.7196869061135316E-2</v>
      </c>
      <c r="H6950" s="3">
        <f t="shared" si="324"/>
        <v>2000</v>
      </c>
      <c r="I6950" s="3">
        <f>MIN(H6950-K6950+L6950,'Power Look Up'!$F$4)</f>
        <v>1999.9944360038962</v>
      </c>
      <c r="K6950" s="51">
        <f t="array" ref="K6950">_xlfn.SUM(_xlfn.NORM.DIST($Q$3:$Q$1003,$F6950,$N6950,FALSE)*WindSpeedStep*$R$3:$R$1003)</f>
        <v>2000.0058156262278</v>
      </c>
      <c r="L6950" s="51">
        <f t="array" ref="L6950">_xlfn.SUM(_xlfn.NORM.DIST($Q$3:$Q$1003,$F6950,$O6950,FALSE)*WindSpeedStep*$R$3:$R$1003)</f>
        <v>2000.000251630124</v>
      </c>
      <c r="N6950" s="43">
        <f t="shared" si="325"/>
        <v>2.115500410882075</v>
      </c>
      <c r="O6950" s="43">
        <f t="shared" si="326"/>
        <v>1.21</v>
      </c>
    </row>
    <row r="6951" spans="5:15" x14ac:dyDescent="0.2">
      <c r="E6951" s="16" t="s">
        <v>1680</v>
      </c>
      <c r="F6951" s="22">
        <v>19.984656868666313</v>
      </c>
      <c r="G6951" s="25">
        <v>5.6543377623446335E-2</v>
      </c>
      <c r="H6951" s="3">
        <f t="shared" si="324"/>
        <v>2000</v>
      </c>
      <c r="I6951" s="3">
        <f>MIN(H6951-K6951+L6951,'Power Look Up'!$F$4)</f>
        <v>1999.9822743257935</v>
      </c>
      <c r="K6951" s="51">
        <f t="array" ref="K6951">_xlfn.SUM(_xlfn.NORM.DIST($Q$3:$Q$1003,$F6951,$N6951,FALSE)*WindSpeedStep*$R$3:$R$1003)</f>
        <v>2000.018793778926</v>
      </c>
      <c r="L6951" s="51">
        <f t="array" ref="L6951">_xlfn.SUM(_xlfn.NORM.DIST($Q$3:$Q$1003,$F6951,$O6951,FALSE)*WindSpeedStep*$R$3:$R$1003)</f>
        <v>2000.0010681047195</v>
      </c>
      <c r="N6951" s="43">
        <f t="shared" si="325"/>
        <v>1.9984656868666315</v>
      </c>
      <c r="O6951" s="43">
        <f t="shared" si="326"/>
        <v>1.1299999999999999</v>
      </c>
    </row>
    <row r="6952" spans="5:15" x14ac:dyDescent="0.2">
      <c r="E6952" s="16" t="s">
        <v>1681</v>
      </c>
      <c r="F6952" s="22">
        <v>19.048116307119251</v>
      </c>
      <c r="G6952" s="25">
        <v>6.1423396473209865E-2</v>
      </c>
      <c r="H6952" s="3">
        <f t="shared" si="324"/>
        <v>2000</v>
      </c>
      <c r="I6952" s="3">
        <f>MIN(H6952-K6952+L6952,'Power Look Up'!$F$4)</f>
        <v>1999.9562966314063</v>
      </c>
      <c r="K6952" s="51">
        <f t="array" ref="K6952">_xlfn.SUM(_xlfn.NORM.DIST($Q$3:$Q$1003,$F6952,$N6952,FALSE)*WindSpeedStep*$R$3:$R$1003)</f>
        <v>2000.0483368426794</v>
      </c>
      <c r="L6952" s="51">
        <f t="array" ref="L6952">_xlfn.SUM(_xlfn.NORM.DIST($Q$3:$Q$1003,$F6952,$O6952,FALSE)*WindSpeedStep*$R$3:$R$1003)</f>
        <v>2000.0046334740857</v>
      </c>
      <c r="N6952" s="43">
        <f t="shared" si="325"/>
        <v>1.9048116307119252</v>
      </c>
      <c r="O6952" s="43">
        <f t="shared" si="326"/>
        <v>1.17</v>
      </c>
    </row>
    <row r="6953" spans="5:15" x14ac:dyDescent="0.2">
      <c r="E6953" s="16" t="s">
        <v>1682</v>
      </c>
      <c r="F6953" s="22">
        <v>19.399705900328012</v>
      </c>
      <c r="G6953" s="25">
        <v>5.3609060124072065E-2</v>
      </c>
      <c r="H6953" s="3">
        <f t="shared" si="324"/>
        <v>2000</v>
      </c>
      <c r="I6953" s="3">
        <f>MIN(H6953-K6953+L6953,'Power Look Up'!$F$4)</f>
        <v>1999.9681087511465</v>
      </c>
      <c r="K6953" s="51">
        <f t="array" ref="K6953">_xlfn.SUM(_xlfn.NORM.DIST($Q$3:$Q$1003,$F6953,$N6953,FALSE)*WindSpeedStep*$R$3:$R$1003)</f>
        <v>2000.0339026272864</v>
      </c>
      <c r="L6953" s="51">
        <f t="array" ref="L6953">_xlfn.SUM(_xlfn.NORM.DIST($Q$3:$Q$1003,$F6953,$O6953,FALSE)*WindSpeedStep*$R$3:$R$1003)</f>
        <v>2000.0020113784328</v>
      </c>
      <c r="N6953" s="43">
        <f t="shared" si="325"/>
        <v>1.9399705900328013</v>
      </c>
      <c r="O6953" s="43">
        <f t="shared" si="326"/>
        <v>1.04</v>
      </c>
    </row>
    <row r="6954" spans="5:15" x14ac:dyDescent="0.2">
      <c r="E6954" s="16" t="s">
        <v>1683</v>
      </c>
      <c r="F6954" s="22">
        <v>19.635152057105909</v>
      </c>
      <c r="G6954" s="25">
        <v>6.1624172630845721E-2</v>
      </c>
      <c r="H6954" s="3">
        <f t="shared" si="324"/>
        <v>2000</v>
      </c>
      <c r="I6954" s="3">
        <f>MIN(H6954-K6954+L6954,'Power Look Up'!$F$4)</f>
        <v>1999.9754324058838</v>
      </c>
      <c r="K6954" s="51">
        <f t="array" ref="K6954">_xlfn.SUM(_xlfn.NORM.DIST($Q$3:$Q$1003,$F6954,$N6954,FALSE)*WindSpeedStep*$R$3:$R$1003)</f>
        <v>2000.0267334177772</v>
      </c>
      <c r="L6954" s="51">
        <f t="array" ref="L6954">_xlfn.SUM(_xlfn.NORM.DIST($Q$3:$Q$1003,$F6954,$O6954,FALSE)*WindSpeedStep*$R$3:$R$1003)</f>
        <v>2000.002165823661</v>
      </c>
      <c r="N6954" s="43">
        <f t="shared" si="325"/>
        <v>1.9635152057105909</v>
      </c>
      <c r="O6954" s="43">
        <f t="shared" si="326"/>
        <v>1.21</v>
      </c>
    </row>
    <row r="6955" spans="5:15" x14ac:dyDescent="0.2">
      <c r="E6955" s="16" t="s">
        <v>1684</v>
      </c>
      <c r="F6955" s="22">
        <v>18.544428734678554</v>
      </c>
      <c r="G6955" s="25">
        <v>6.8484180244661172E-2</v>
      </c>
      <c r="H6955" s="3">
        <f t="shared" si="324"/>
        <v>2000</v>
      </c>
      <c r="I6955" s="3">
        <f>MIN(H6955-K6955+L6955,'Power Look Up'!$F$4)</f>
        <v>1999.9328205310419</v>
      </c>
      <c r="K6955" s="51">
        <f t="array" ref="K6955">_xlfn.SUM(_xlfn.NORM.DIST($Q$3:$Q$1003,$F6955,$N6955,FALSE)*WindSpeedStep*$R$3:$R$1003)</f>
        <v>2000.0802519551487</v>
      </c>
      <c r="L6955" s="51">
        <f t="array" ref="L6955">_xlfn.SUM(_xlfn.NORM.DIST($Q$3:$Q$1003,$F6955,$O6955,FALSE)*WindSpeedStep*$R$3:$R$1003)</f>
        <v>2000.0130724861906</v>
      </c>
      <c r="N6955" s="43">
        <f t="shared" si="325"/>
        <v>1.8544428734678555</v>
      </c>
      <c r="O6955" s="43">
        <f t="shared" si="326"/>
        <v>1.27</v>
      </c>
    </row>
    <row r="6956" spans="5:15" x14ac:dyDescent="0.2">
      <c r="E6956" s="16" t="s">
        <v>1685</v>
      </c>
      <c r="F6956" s="22">
        <v>18.403063836887007</v>
      </c>
      <c r="G6956" s="25">
        <v>5.8142492439508767E-2</v>
      </c>
      <c r="H6956" s="3">
        <f t="shared" si="324"/>
        <v>2000</v>
      </c>
      <c r="I6956" s="3">
        <f>MIN(H6956-K6956+L6956,'Power Look Up'!$F$4)</f>
        <v>1999.9169412729282</v>
      </c>
      <c r="K6956" s="51">
        <f t="array" ref="K6956">_xlfn.SUM(_xlfn.NORM.DIST($Q$3:$Q$1003,$F6956,$N6956,FALSE)*WindSpeedStep*$R$3:$R$1003)</f>
        <v>2000.0924792547933</v>
      </c>
      <c r="L6956" s="51">
        <f t="array" ref="L6956">_xlfn.SUM(_xlfn.NORM.DIST($Q$3:$Q$1003,$F6956,$O6956,FALSE)*WindSpeedStep*$R$3:$R$1003)</f>
        <v>2000.0094205277214</v>
      </c>
      <c r="N6956" s="43">
        <f t="shared" si="325"/>
        <v>1.8403063836887008</v>
      </c>
      <c r="O6956" s="43">
        <f t="shared" si="326"/>
        <v>1.07</v>
      </c>
    </row>
    <row r="6957" spans="5:15" x14ac:dyDescent="0.2">
      <c r="E6957" s="16" t="s">
        <v>1686</v>
      </c>
      <c r="F6957" s="22">
        <v>19.013942078040397</v>
      </c>
      <c r="G6957" s="25">
        <v>4.1548459375627726E-2</v>
      </c>
      <c r="H6957" s="3">
        <f t="shared" si="324"/>
        <v>2000</v>
      </c>
      <c r="I6957" s="3">
        <f>MIN(H6957-K6957+L6957,'Power Look Up'!$F$4)</f>
        <v>1999.9521189822665</v>
      </c>
      <c r="K6957" s="51">
        <f t="array" ref="K6957">_xlfn.SUM(_xlfn.NORM.DIST($Q$3:$Q$1003,$F6957,$N6957,FALSE)*WindSpeedStep*$R$3:$R$1003)</f>
        <v>2000.050031329522</v>
      </c>
      <c r="L6957" s="51">
        <f t="array" ref="L6957">_xlfn.SUM(_xlfn.NORM.DIST($Q$3:$Q$1003,$F6957,$O6957,FALSE)*WindSpeedStep*$R$3:$R$1003)</f>
        <v>2000.0021503117885</v>
      </c>
      <c r="N6957" s="43">
        <f t="shared" si="325"/>
        <v>1.9013942078040398</v>
      </c>
      <c r="O6957" s="43">
        <f t="shared" si="326"/>
        <v>0.79</v>
      </c>
    </row>
    <row r="6958" spans="5:15" x14ac:dyDescent="0.2">
      <c r="E6958" s="16" t="s">
        <v>1687</v>
      </c>
      <c r="F6958" s="22">
        <v>17.304173682602432</v>
      </c>
      <c r="G6958" s="25">
        <v>5.9523212081230965E-2</v>
      </c>
      <c r="H6958" s="3">
        <f t="shared" si="324"/>
        <v>2000</v>
      </c>
      <c r="I6958" s="3">
        <f>MIN(H6958-K6958+L6958,'Power Look Up'!$F$4)</f>
        <v>1999.7710655101996</v>
      </c>
      <c r="K6958" s="51">
        <f t="array" ref="K6958">_xlfn.SUM(_xlfn.NORM.DIST($Q$3:$Q$1003,$F6958,$N6958,FALSE)*WindSpeedStep*$R$3:$R$1003)</f>
        <v>2000.2743785833895</v>
      </c>
      <c r="L6958" s="51">
        <f t="array" ref="L6958">_xlfn.SUM(_xlfn.NORM.DIST($Q$3:$Q$1003,$F6958,$O6958,FALSE)*WindSpeedStep*$R$3:$R$1003)</f>
        <v>2000.0454440935891</v>
      </c>
      <c r="N6958" s="43">
        <f t="shared" si="325"/>
        <v>1.7304173682602433</v>
      </c>
      <c r="O6958" s="43">
        <f t="shared" si="326"/>
        <v>1.03</v>
      </c>
    </row>
    <row r="6959" spans="5:15" x14ac:dyDescent="0.2">
      <c r="E6959" s="16" t="s">
        <v>1688</v>
      </c>
      <c r="F6959" s="22">
        <v>16.625039531871884</v>
      </c>
      <c r="G6959" s="25">
        <v>4.2706665366951946E-2</v>
      </c>
      <c r="H6959" s="3">
        <f t="shared" si="324"/>
        <v>2000</v>
      </c>
      <c r="I6959" s="3">
        <f>MIN(H6959-K6959+L6959,'Power Look Up'!$F$4)</f>
        <v>1999.5418353212624</v>
      </c>
      <c r="K6959" s="51">
        <f t="array" ref="K6959">_xlfn.SUM(_xlfn.NORM.DIST($Q$3:$Q$1003,$F6959,$N6959,FALSE)*WindSpeedStep*$R$3:$R$1003)</f>
        <v>2000.5247488482937</v>
      </c>
      <c r="L6959" s="51">
        <f t="array" ref="L6959">_xlfn.SUM(_xlfn.NORM.DIST($Q$3:$Q$1003,$F6959,$O6959,FALSE)*WindSpeedStep*$R$3:$R$1003)</f>
        <v>2000.0665841695561</v>
      </c>
      <c r="N6959" s="43">
        <f t="shared" si="325"/>
        <v>1.6625039531871886</v>
      </c>
      <c r="O6959" s="43">
        <f t="shared" si="326"/>
        <v>0.71</v>
      </c>
    </row>
    <row r="6960" spans="5:15" x14ac:dyDescent="0.2">
      <c r="E6960" s="16" t="s">
        <v>1689</v>
      </c>
      <c r="F6960" s="22">
        <v>15.984539573068771</v>
      </c>
      <c r="G6960" s="25">
        <v>5.3801987606133722E-2</v>
      </c>
      <c r="H6960" s="3">
        <f t="shared" si="324"/>
        <v>2000</v>
      </c>
      <c r="I6960" s="3">
        <f>MIN(H6960-K6960+L6960,'Power Look Up'!$F$4)</f>
        <v>1999.2978671927747</v>
      </c>
      <c r="K6960" s="51">
        <f t="array" ref="K6960">_xlfn.SUM(_xlfn.NORM.DIST($Q$3:$Q$1003,$F6960,$N6960,FALSE)*WindSpeedStep*$R$3:$R$1003)</f>
        <v>2000.9382572853629</v>
      </c>
      <c r="L6960" s="51">
        <f t="array" ref="L6960">_xlfn.SUM(_xlfn.NORM.DIST($Q$3:$Q$1003,$F6960,$O6960,FALSE)*WindSpeedStep*$R$3:$R$1003)</f>
        <v>2000.2361244781375</v>
      </c>
      <c r="N6960" s="43">
        <f t="shared" si="325"/>
        <v>1.5984539573068772</v>
      </c>
      <c r="O6960" s="43">
        <f t="shared" si="326"/>
        <v>0.86</v>
      </c>
    </row>
    <row r="6961" spans="5:15" x14ac:dyDescent="0.2">
      <c r="E6961" s="16" t="s">
        <v>1690</v>
      </c>
      <c r="F6961" s="22">
        <v>14.066683962549847</v>
      </c>
      <c r="G6961" s="25">
        <v>5.97155663862469E-2</v>
      </c>
      <c r="H6961" s="3">
        <f t="shared" si="324"/>
        <v>2000</v>
      </c>
      <c r="I6961" s="3">
        <f>MIN(H6961-K6961+L6961,'Power Look Up'!$F$4)</f>
        <v>2000</v>
      </c>
      <c r="K6961" s="51">
        <f t="array" ref="K6961">_xlfn.SUM(_xlfn.NORM.DIST($Q$3:$Q$1003,$F6961,$N6961,FALSE)*WindSpeedStep*$R$3:$R$1003)</f>
        <v>2003.3579125955052</v>
      </c>
      <c r="L6961" s="51">
        <f t="array" ref="L6961">_xlfn.SUM(_xlfn.NORM.DIST($Q$3:$Q$1003,$F6961,$O6961,FALSE)*WindSpeedStep*$R$3:$R$1003)</f>
        <v>2003.4631877174638</v>
      </c>
      <c r="N6961" s="43">
        <f t="shared" si="325"/>
        <v>1.4066683962549849</v>
      </c>
      <c r="O6961" s="43">
        <f t="shared" si="326"/>
        <v>0.84</v>
      </c>
    </row>
    <row r="6962" spans="5:15" x14ac:dyDescent="0.2">
      <c r="E6962" s="16" t="s">
        <v>1691</v>
      </c>
      <c r="F6962" s="22">
        <v>13.709066323601165</v>
      </c>
      <c r="G6962" s="25">
        <v>5.0331655250081785E-2</v>
      </c>
      <c r="H6962" s="3">
        <f t="shared" si="324"/>
        <v>1999.7099999999998</v>
      </c>
      <c r="I6962" s="3">
        <f>MIN(H6962-K6962+L6962,'Power Look Up'!$F$4)</f>
        <v>2000</v>
      </c>
      <c r="K6962" s="51">
        <f t="array" ref="K6962">_xlfn.SUM(_xlfn.NORM.DIST($Q$3:$Q$1003,$F6962,$N6962,FALSE)*WindSpeedStep*$R$3:$R$1003)</f>
        <v>2003.4242683637856</v>
      </c>
      <c r="L6962" s="51">
        <f t="array" ref="L6962">_xlfn.SUM(_xlfn.NORM.DIST($Q$3:$Q$1003,$F6962,$O6962,FALSE)*WindSpeedStep*$R$3:$R$1003)</f>
        <v>2004.6728780927756</v>
      </c>
      <c r="N6962" s="43">
        <f t="shared" si="325"/>
        <v>1.3709066323601167</v>
      </c>
      <c r="O6962" s="43">
        <f t="shared" si="326"/>
        <v>0.69</v>
      </c>
    </row>
    <row r="6963" spans="5:15" x14ac:dyDescent="0.2">
      <c r="E6963" s="16" t="s">
        <v>1692</v>
      </c>
      <c r="F6963" s="22">
        <v>14.173292189488841</v>
      </c>
      <c r="G6963" s="25">
        <v>6.3499713966770233E-2</v>
      </c>
      <c r="H6963" s="3">
        <f t="shared" si="324"/>
        <v>2000</v>
      </c>
      <c r="I6963" s="3">
        <f>MIN(H6963-K6963+L6963,'Power Look Up'!$F$4)</f>
        <v>1999.9851769037286</v>
      </c>
      <c r="K6963" s="51">
        <f t="array" ref="K6963">_xlfn.SUM(_xlfn.NORM.DIST($Q$3:$Q$1003,$F6963,$N6963,FALSE)*WindSpeedStep*$R$3:$R$1003)</f>
        <v>2003.2532910691832</v>
      </c>
      <c r="L6963" s="51">
        <f t="array" ref="L6963">_xlfn.SUM(_xlfn.NORM.DIST($Q$3:$Q$1003,$F6963,$O6963,FALSE)*WindSpeedStep*$R$3:$R$1003)</f>
        <v>2003.2384679729118</v>
      </c>
      <c r="N6963" s="43">
        <f t="shared" si="325"/>
        <v>1.4173292189488842</v>
      </c>
      <c r="O6963" s="43">
        <f t="shared" si="326"/>
        <v>0.9</v>
      </c>
    </row>
    <row r="6964" spans="5:15" x14ac:dyDescent="0.2">
      <c r="E6964" s="16" t="s">
        <v>1693</v>
      </c>
      <c r="F6964" s="22">
        <v>14.279787969760292</v>
      </c>
      <c r="G6964" s="25">
        <v>6.7227888959762686E-2</v>
      </c>
      <c r="H6964" s="3">
        <f t="shared" si="324"/>
        <v>2000</v>
      </c>
      <c r="I6964" s="3">
        <f>MIN(H6964-K6964+L6964,'Power Look Up'!$F$4)</f>
        <v>1999.9119943815406</v>
      </c>
      <c r="K6964" s="51">
        <f t="array" ref="K6964">_xlfn.SUM(_xlfn.NORM.DIST($Q$3:$Q$1003,$F6964,$N6964,FALSE)*WindSpeedStep*$R$3:$R$1003)</f>
        <v>2003.1259783724825</v>
      </c>
      <c r="L6964" s="51">
        <f t="array" ref="L6964">_xlfn.SUM(_xlfn.NORM.DIST($Q$3:$Q$1003,$F6964,$O6964,FALSE)*WindSpeedStep*$R$3:$R$1003)</f>
        <v>2003.037972754023</v>
      </c>
      <c r="N6964" s="43">
        <f t="shared" si="325"/>
        <v>1.4279787969760294</v>
      </c>
      <c r="O6964" s="43">
        <f t="shared" si="326"/>
        <v>0.96</v>
      </c>
    </row>
    <row r="6965" spans="5:15" x14ac:dyDescent="0.2">
      <c r="E6965" s="16" t="s">
        <v>1694</v>
      </c>
      <c r="F6965" s="22">
        <v>15.322819839327662</v>
      </c>
      <c r="G6965" s="25">
        <v>3.5894176513670543E-2</v>
      </c>
      <c r="H6965" s="3">
        <f t="shared" si="324"/>
        <v>2000</v>
      </c>
      <c r="I6965" s="3">
        <f>MIN(H6965-K6965+L6965,'Power Look Up'!$F$4)</f>
        <v>1998.7689390881571</v>
      </c>
      <c r="K6965" s="51">
        <f t="array" ref="K6965">_xlfn.SUM(_xlfn.NORM.DIST($Q$3:$Q$1003,$F6965,$N6965,FALSE)*WindSpeedStep*$R$3:$R$1003)</f>
        <v>2001.6251335193942</v>
      </c>
      <c r="L6965" s="51">
        <f t="array" ref="L6965">_xlfn.SUM(_xlfn.NORM.DIST($Q$3:$Q$1003,$F6965,$O6965,FALSE)*WindSpeedStep*$R$3:$R$1003)</f>
        <v>2000.3940726075514</v>
      </c>
      <c r="N6965" s="43">
        <f t="shared" si="325"/>
        <v>1.5322819839327664</v>
      </c>
      <c r="O6965" s="43">
        <f t="shared" si="326"/>
        <v>0.55000000000000004</v>
      </c>
    </row>
    <row r="6966" spans="5:15" x14ac:dyDescent="0.2">
      <c r="E6966" s="16" t="s">
        <v>1695</v>
      </c>
      <c r="F6966" s="22">
        <v>15.040860485364512</v>
      </c>
      <c r="G6966" s="25">
        <v>3.0583356613646032E-2</v>
      </c>
      <c r="H6966" s="3">
        <f t="shared" si="324"/>
        <v>2000</v>
      </c>
      <c r="I6966" s="3">
        <f>MIN(H6966-K6966+L6966,'Power Look Up'!$F$4)</f>
        <v>1998.5438681731039</v>
      </c>
      <c r="K6966" s="51">
        <f t="array" ref="K6966">_xlfn.SUM(_xlfn.NORM.DIST($Q$3:$Q$1003,$F6966,$N6966,FALSE)*WindSpeedStep*$R$3:$R$1003)</f>
        <v>2002.0052623399044</v>
      </c>
      <c r="L6966" s="51">
        <f t="array" ref="L6966">_xlfn.SUM(_xlfn.NORM.DIST($Q$3:$Q$1003,$F6966,$O6966,FALSE)*WindSpeedStep*$R$3:$R$1003)</f>
        <v>2000.5491305130083</v>
      </c>
      <c r="N6966" s="43">
        <f t="shared" si="325"/>
        <v>1.5040860485364513</v>
      </c>
      <c r="O6966" s="43">
        <f t="shared" si="326"/>
        <v>0.46</v>
      </c>
    </row>
    <row r="6967" spans="5:15" x14ac:dyDescent="0.2">
      <c r="E6967" s="16" t="s">
        <v>1696</v>
      </c>
      <c r="F6967" s="22">
        <v>15.887562973258731</v>
      </c>
      <c r="G6967" s="25">
        <v>2.5176926170065412E-2</v>
      </c>
      <c r="H6967" s="3">
        <f t="shared" si="324"/>
        <v>2000</v>
      </c>
      <c r="I6967" s="3">
        <f>MIN(H6967-K6967+L6967,'Power Look Up'!$F$4)</f>
        <v>1999.1172905735827</v>
      </c>
      <c r="K6967" s="51">
        <f t="array" ref="K6967">_xlfn.SUM(_xlfn.NORM.DIST($Q$3:$Q$1003,$F6967,$N6967,FALSE)*WindSpeedStep*$R$3:$R$1003)</f>
        <v>2001.0208536859298</v>
      </c>
      <c r="L6967" s="51">
        <f t="array" ref="L6967">_xlfn.SUM(_xlfn.NORM.DIST($Q$3:$Q$1003,$F6967,$O6967,FALSE)*WindSpeedStep*$R$3:$R$1003)</f>
        <v>2000.1381442595125</v>
      </c>
      <c r="N6967" s="43">
        <f t="shared" si="325"/>
        <v>1.5887562973258733</v>
      </c>
      <c r="O6967" s="43">
        <f t="shared" si="326"/>
        <v>0.4</v>
      </c>
    </row>
    <row r="6968" spans="5:15" x14ac:dyDescent="0.2">
      <c r="E6968" s="16" t="s">
        <v>1697</v>
      </c>
      <c r="F6968" s="22">
        <v>15.475596411058598</v>
      </c>
      <c r="G6968" s="25">
        <v>3.2308932510200929E-2</v>
      </c>
      <c r="H6968" s="3">
        <f t="shared" si="324"/>
        <v>2000</v>
      </c>
      <c r="I6968" s="3">
        <f>MIN(H6968-K6968+L6968,'Power Look Up'!$F$4)</f>
        <v>1998.8511704996697</v>
      </c>
      <c r="K6968" s="51">
        <f t="array" ref="K6968">_xlfn.SUM(_xlfn.NORM.DIST($Q$3:$Q$1003,$F6968,$N6968,FALSE)*WindSpeedStep*$R$3:$R$1003)</f>
        <v>2001.4403584794986</v>
      </c>
      <c r="L6968" s="51">
        <f t="array" ref="L6968">_xlfn.SUM(_xlfn.NORM.DIST($Q$3:$Q$1003,$F6968,$O6968,FALSE)*WindSpeedStep*$R$3:$R$1003)</f>
        <v>2000.2915289791683</v>
      </c>
      <c r="N6968" s="43">
        <f t="shared" si="325"/>
        <v>1.5475596411058599</v>
      </c>
      <c r="O6968" s="43">
        <f t="shared" si="326"/>
        <v>0.49999999999999994</v>
      </c>
    </row>
    <row r="6969" spans="5:15" x14ac:dyDescent="0.2">
      <c r="E6969" s="16" t="s">
        <v>1698</v>
      </c>
      <c r="F6969" s="22">
        <v>14.959454041395865</v>
      </c>
      <c r="G6969" s="25">
        <v>3.3423679675501382E-2</v>
      </c>
      <c r="H6969" s="3">
        <f t="shared" si="324"/>
        <v>2000</v>
      </c>
      <c r="I6969" s="3">
        <f>MIN(H6969-K6969+L6969,'Power Look Up'!$F$4)</f>
        <v>1998.5272639395234</v>
      </c>
      <c r="K6969" s="51">
        <f t="array" ref="K6969">_xlfn.SUM(_xlfn.NORM.DIST($Q$3:$Q$1003,$F6969,$N6969,FALSE)*WindSpeedStep*$R$3:$R$1003)</f>
        <v>2002.1231740481251</v>
      </c>
      <c r="L6969" s="51">
        <f t="array" ref="L6969">_xlfn.SUM(_xlfn.NORM.DIST($Q$3:$Q$1003,$F6969,$O6969,FALSE)*WindSpeedStep*$R$3:$R$1003)</f>
        <v>2000.6504379876485</v>
      </c>
      <c r="N6969" s="43">
        <f t="shared" si="325"/>
        <v>1.4959454041395865</v>
      </c>
      <c r="O6969" s="43">
        <f t="shared" si="326"/>
        <v>0.5</v>
      </c>
    </row>
    <row r="6970" spans="5:15" x14ac:dyDescent="0.2">
      <c r="E6970" s="16" t="s">
        <v>1699</v>
      </c>
      <c r="F6970" s="22">
        <v>14.260162028819041</v>
      </c>
      <c r="G6970" s="25">
        <v>2.5245154947921268E-2</v>
      </c>
      <c r="H6970" s="3">
        <f t="shared" si="324"/>
        <v>2000</v>
      </c>
      <c r="I6970" s="3">
        <f>MIN(H6970-K6970+L6970,'Power Look Up'!$F$4)</f>
        <v>1998.4713159463813</v>
      </c>
      <c r="K6970" s="51">
        <f t="array" ref="K6970">_xlfn.SUM(_xlfn.NORM.DIST($Q$3:$Q$1003,$F6970,$N6970,FALSE)*WindSpeedStep*$R$3:$R$1003)</f>
        <v>2003.1508328771604</v>
      </c>
      <c r="L6970" s="51">
        <f t="array" ref="L6970">_xlfn.SUM(_xlfn.NORM.DIST($Q$3:$Q$1003,$F6970,$O6970,FALSE)*WindSpeedStep*$R$3:$R$1003)</f>
        <v>2001.6221488235417</v>
      </c>
      <c r="N6970" s="43">
        <f t="shared" si="325"/>
        <v>1.4260162028819041</v>
      </c>
      <c r="O6970" s="43">
        <f t="shared" si="326"/>
        <v>0.36</v>
      </c>
    </row>
    <row r="6971" spans="5:15" x14ac:dyDescent="0.2">
      <c r="E6971" s="16" t="s">
        <v>1700</v>
      </c>
      <c r="F6971" s="22">
        <v>14.309465650324396</v>
      </c>
      <c r="G6971" s="25">
        <v>2.5857010250526866E-2</v>
      </c>
      <c r="H6971" s="3">
        <f t="shared" si="324"/>
        <v>2000</v>
      </c>
      <c r="I6971" s="3">
        <f>MIN(H6971-K6971+L6971,'Power Look Up'!$F$4)</f>
        <v>1998.4347753966335</v>
      </c>
      <c r="K6971" s="51">
        <f t="array" ref="K6971">_xlfn.SUM(_xlfn.NORM.DIST($Q$3:$Q$1003,$F6971,$N6971,FALSE)*WindSpeedStep*$R$3:$R$1003)</f>
        <v>2003.087372891913</v>
      </c>
      <c r="L6971" s="51">
        <f t="array" ref="L6971">_xlfn.SUM(_xlfn.NORM.DIST($Q$3:$Q$1003,$F6971,$O6971,FALSE)*WindSpeedStep*$R$3:$R$1003)</f>
        <v>2001.5221482885465</v>
      </c>
      <c r="N6971" s="43">
        <f t="shared" si="325"/>
        <v>1.4309465650324398</v>
      </c>
      <c r="O6971" s="43">
        <f t="shared" si="326"/>
        <v>0.37</v>
      </c>
    </row>
    <row r="6972" spans="5:15" x14ac:dyDescent="0.2">
      <c r="E6972" s="16" t="s">
        <v>1701</v>
      </c>
      <c r="F6972" s="22">
        <v>13.9202504556406</v>
      </c>
      <c r="G6972" s="25">
        <v>3.4482138200717508E-2</v>
      </c>
      <c r="H6972" s="3">
        <f t="shared" si="324"/>
        <v>1999.9199999999998</v>
      </c>
      <c r="I6972" s="3">
        <f>MIN(H6972-K6972+L6972,'Power Look Up'!$F$4)</f>
        <v>1999.4022050072199</v>
      </c>
      <c r="K6972" s="51">
        <f t="array" ref="K6972">_xlfn.SUM(_xlfn.NORM.DIST($Q$3:$Q$1003,$F6972,$N6972,FALSE)*WindSpeedStep*$R$3:$R$1003)</f>
        <v>2003.4493369197889</v>
      </c>
      <c r="L6972" s="51">
        <f t="array" ref="L6972">_xlfn.SUM(_xlfn.NORM.DIST($Q$3:$Q$1003,$F6972,$O6972,FALSE)*WindSpeedStep*$R$3:$R$1003)</f>
        <v>2002.931541927009</v>
      </c>
      <c r="N6972" s="43">
        <f t="shared" si="325"/>
        <v>1.3920250455640601</v>
      </c>
      <c r="O6972" s="43">
        <f t="shared" si="326"/>
        <v>0.48000000000000004</v>
      </c>
    </row>
    <row r="6973" spans="5:15" x14ac:dyDescent="0.2">
      <c r="E6973" s="16" t="s">
        <v>1702</v>
      </c>
      <c r="F6973" s="22">
        <v>13.347470390543199</v>
      </c>
      <c r="G6973" s="25">
        <v>2.9968225311322177E-2</v>
      </c>
      <c r="H6973" s="3">
        <f t="shared" si="324"/>
        <v>1999.3499999999997</v>
      </c>
      <c r="I6973" s="3">
        <f>MIN(H6973-K6973+L6973,'Power Look Up'!$F$4)</f>
        <v>2000</v>
      </c>
      <c r="K6973" s="51">
        <f t="array" ref="K6973">_xlfn.SUM(_xlfn.NORM.DIST($Q$3:$Q$1003,$F6973,$N6973,FALSE)*WindSpeedStep*$R$3:$R$1003)</f>
        <v>2002.6534964550358</v>
      </c>
      <c r="L6973" s="51">
        <f t="array" ref="L6973">_xlfn.SUM(_xlfn.NORM.DIST($Q$3:$Q$1003,$F6973,$O6973,FALSE)*WindSpeedStep*$R$3:$R$1003)</f>
        <v>2005.9513682464167</v>
      </c>
      <c r="N6973" s="43">
        <f t="shared" si="325"/>
        <v>1.3347470390543199</v>
      </c>
      <c r="O6973" s="43">
        <f t="shared" si="326"/>
        <v>0.4</v>
      </c>
    </row>
    <row r="6974" spans="5:15" x14ac:dyDescent="0.2">
      <c r="E6974" s="16" t="s">
        <v>1703</v>
      </c>
      <c r="F6974" s="22">
        <v>13.472983713825739</v>
      </c>
      <c r="G6974" s="25">
        <v>3.2657947886367569E-2</v>
      </c>
      <c r="H6974" s="3">
        <f t="shared" si="324"/>
        <v>1999.4699999999998</v>
      </c>
      <c r="I6974" s="3">
        <f>MIN(H6974-K6974+L6974,'Power Look Up'!$F$4)</f>
        <v>2000</v>
      </c>
      <c r="K6974" s="51">
        <f t="array" ref="K6974">_xlfn.SUM(_xlfn.NORM.DIST($Q$3:$Q$1003,$F6974,$N6974,FALSE)*WindSpeedStep*$R$3:$R$1003)</f>
        <v>2003.0579148925076</v>
      </c>
      <c r="L6974" s="51">
        <f t="array" ref="L6974">_xlfn.SUM(_xlfn.NORM.DIST($Q$3:$Q$1003,$F6974,$O6974,FALSE)*WindSpeedStep*$R$3:$R$1003)</f>
        <v>2005.1938151753172</v>
      </c>
      <c r="N6974" s="43">
        <f t="shared" si="325"/>
        <v>1.3472983713825739</v>
      </c>
      <c r="O6974" s="43">
        <f t="shared" si="326"/>
        <v>0.44</v>
      </c>
    </row>
    <row r="6975" spans="5:15" x14ac:dyDescent="0.2">
      <c r="E6975" s="16" t="s">
        <v>1704</v>
      </c>
      <c r="F6975" s="22">
        <v>13.665979622869671</v>
      </c>
      <c r="G6975" s="25">
        <v>2.9269764117795857E-2</v>
      </c>
      <c r="H6975" s="3">
        <f t="shared" si="324"/>
        <v>1999.6699999999998</v>
      </c>
      <c r="I6975" s="3">
        <f>MIN(H6975-K6975+L6975,'Power Look Up'!$F$4)</f>
        <v>2000</v>
      </c>
      <c r="K6975" s="51">
        <f t="array" ref="K6975">_xlfn.SUM(_xlfn.NORM.DIST($Q$3:$Q$1003,$F6975,$N6975,FALSE)*WindSpeedStep*$R$3:$R$1003)</f>
        <v>2003.3886890726874</v>
      </c>
      <c r="L6975" s="51">
        <f t="array" ref="L6975">_xlfn.SUM(_xlfn.NORM.DIST($Q$3:$Q$1003,$F6975,$O6975,FALSE)*WindSpeedStep*$R$3:$R$1003)</f>
        <v>2003.9294545809698</v>
      </c>
      <c r="N6975" s="43">
        <f t="shared" si="325"/>
        <v>1.3665979622869671</v>
      </c>
      <c r="O6975" s="43">
        <f t="shared" si="326"/>
        <v>0.4</v>
      </c>
    </row>
    <row r="6976" spans="5:15" x14ac:dyDescent="0.2">
      <c r="E6976" s="16" t="s">
        <v>1705</v>
      </c>
      <c r="F6976" s="22">
        <v>13.917671522357843</v>
      </c>
      <c r="G6976" s="25">
        <v>2.8740439760877083E-2</v>
      </c>
      <c r="H6976" s="3">
        <f t="shared" si="324"/>
        <v>1999.9199999999998</v>
      </c>
      <c r="I6976" s="3">
        <f>MIN(H6976-K6976+L6976,'Power Look Up'!$F$4)</f>
        <v>1999.2370913228242</v>
      </c>
      <c r="K6976" s="51">
        <f t="array" ref="K6976">_xlfn.SUM(_xlfn.NORM.DIST($Q$3:$Q$1003,$F6976,$N6976,FALSE)*WindSpeedStep*$R$3:$R$1003)</f>
        <v>2003.4502757833068</v>
      </c>
      <c r="L6976" s="51">
        <f t="array" ref="L6976">_xlfn.SUM(_xlfn.NORM.DIST($Q$3:$Q$1003,$F6976,$O6976,FALSE)*WindSpeedStep*$R$3:$R$1003)</f>
        <v>2002.7673671061311</v>
      </c>
      <c r="N6976" s="43">
        <f t="shared" si="325"/>
        <v>1.3917671522357844</v>
      </c>
      <c r="O6976" s="43">
        <f t="shared" si="326"/>
        <v>0.4</v>
      </c>
    </row>
    <row r="6977" spans="5:15" x14ac:dyDescent="0.2">
      <c r="E6977" s="16" t="s">
        <v>1706</v>
      </c>
      <c r="F6977" s="22">
        <v>13.983840660622128</v>
      </c>
      <c r="G6977" s="25">
        <v>3.2895111662373237E-2</v>
      </c>
      <c r="H6977" s="3">
        <f t="shared" si="324"/>
        <v>1999.9799999999998</v>
      </c>
      <c r="I6977" s="3">
        <f>MIN(H6977-K6977+L6977,'Power Look Up'!$F$4)</f>
        <v>1999.1991764488562</v>
      </c>
      <c r="K6977" s="51">
        <f t="array" ref="K6977">_xlfn.SUM(_xlfn.NORM.DIST($Q$3:$Q$1003,$F6977,$N6977,FALSE)*WindSpeedStep*$R$3:$R$1003)</f>
        <v>2003.4183428423878</v>
      </c>
      <c r="L6977" s="51">
        <f t="array" ref="L6977">_xlfn.SUM(_xlfn.NORM.DIST($Q$3:$Q$1003,$F6977,$O6977,FALSE)*WindSpeedStep*$R$3:$R$1003)</f>
        <v>2002.6375192912442</v>
      </c>
      <c r="N6977" s="43">
        <f t="shared" si="325"/>
        <v>1.3983840660622129</v>
      </c>
      <c r="O6977" s="43">
        <f t="shared" si="326"/>
        <v>0.46000000000000008</v>
      </c>
    </row>
    <row r="6978" spans="5:15" x14ac:dyDescent="0.2">
      <c r="E6978" s="16" t="s">
        <v>1707</v>
      </c>
      <c r="F6978" s="22">
        <v>14.41895544228097</v>
      </c>
      <c r="G6978" s="25">
        <v>2.9128323593290692E-2</v>
      </c>
      <c r="H6978" s="3">
        <f t="shared" si="324"/>
        <v>2000</v>
      </c>
      <c r="I6978" s="3">
        <f>MIN(H6978-K6978+L6978,'Power Look Up'!$F$4)</f>
        <v>1998.4175709363503</v>
      </c>
      <c r="K6978" s="51">
        <f t="array" ref="K6978">_xlfn.SUM(_xlfn.NORM.DIST($Q$3:$Q$1003,$F6978,$N6978,FALSE)*WindSpeedStep*$R$3:$R$1003)</f>
        <v>2002.9361926444471</v>
      </c>
      <c r="L6978" s="51">
        <f t="array" ref="L6978">_xlfn.SUM(_xlfn.NORM.DIST($Q$3:$Q$1003,$F6978,$O6978,FALSE)*WindSpeedStep*$R$3:$R$1003)</f>
        <v>2001.3537635807975</v>
      </c>
      <c r="N6978" s="43">
        <f t="shared" si="325"/>
        <v>1.441895544228097</v>
      </c>
      <c r="O6978" s="43">
        <f t="shared" si="326"/>
        <v>0.42</v>
      </c>
    </row>
    <row r="6979" spans="5:15" x14ac:dyDescent="0.2">
      <c r="E6979" s="16" t="s">
        <v>1708</v>
      </c>
      <c r="F6979" s="22">
        <v>14.934367694402887</v>
      </c>
      <c r="G6979" s="25">
        <v>3.1471034436640184E-2</v>
      </c>
      <c r="H6979" s="3">
        <f t="shared" ref="H6979:H7042" si="327">INDEX(PowerArray,MIN(MaximumPowerIndex,ROUND(F6979*100,0)))</f>
        <v>2000</v>
      </c>
      <c r="I6979" s="3">
        <f>MIN(H6979-K6979+L6979,'Power Look Up'!$F$4)</f>
        <v>1998.4944328320635</v>
      </c>
      <c r="K6979" s="51">
        <f t="array" ref="K6979">_xlfn.SUM(_xlfn.NORM.DIST($Q$3:$Q$1003,$F6979,$N6979,FALSE)*WindSpeedStep*$R$3:$R$1003)</f>
        <v>2002.1601075577257</v>
      </c>
      <c r="L6979" s="51">
        <f t="array" ref="L6979">_xlfn.SUM(_xlfn.NORM.DIST($Q$3:$Q$1003,$F6979,$O6979,FALSE)*WindSpeedStep*$R$3:$R$1003)</f>
        <v>2000.6545403897892</v>
      </c>
      <c r="N6979" s="43">
        <f t="shared" ref="N6979:N7042" si="328">ReferenceTurbulence*F6979</f>
        <v>1.4934367694402888</v>
      </c>
      <c r="O6979" s="43">
        <f t="shared" ref="O6979:O7042" si="329">F6979*G6979</f>
        <v>0.46999999999999992</v>
      </c>
    </row>
    <row r="6980" spans="5:15" x14ac:dyDescent="0.2">
      <c r="E6980" s="16" t="s">
        <v>1709</v>
      </c>
      <c r="F6980" s="22">
        <v>15.590760602701558</v>
      </c>
      <c r="G6980" s="25">
        <v>2.6297626552546475E-2</v>
      </c>
      <c r="H6980" s="3">
        <f t="shared" si="327"/>
        <v>2000</v>
      </c>
      <c r="I6980" s="3">
        <f>MIN(H6980-K6980+L6980,'Power Look Up'!$F$4)</f>
        <v>1998.9089635636367</v>
      </c>
      <c r="K6980" s="51">
        <f t="array" ref="K6980">_xlfn.SUM(_xlfn.NORM.DIST($Q$3:$Q$1003,$F6980,$N6980,FALSE)*WindSpeedStep*$R$3:$R$1003)</f>
        <v>2001.3115580988172</v>
      </c>
      <c r="L6980" s="51">
        <f t="array" ref="L6980">_xlfn.SUM(_xlfn.NORM.DIST($Q$3:$Q$1003,$F6980,$O6980,FALSE)*WindSpeedStep*$R$3:$R$1003)</f>
        <v>2000.2205216624538</v>
      </c>
      <c r="N6980" s="43">
        <f t="shared" si="328"/>
        <v>1.5590760602701559</v>
      </c>
      <c r="O6980" s="43">
        <f t="shared" si="329"/>
        <v>0.41</v>
      </c>
    </row>
    <row r="6981" spans="5:15" x14ac:dyDescent="0.2">
      <c r="E6981" s="16" t="s">
        <v>1710</v>
      </c>
      <c r="F6981" s="22">
        <v>15.387284594912614</v>
      </c>
      <c r="G6981" s="25">
        <v>2.5995489817108412E-2</v>
      </c>
      <c r="H6981" s="3">
        <f t="shared" si="327"/>
        <v>2000</v>
      </c>
      <c r="I6981" s="3">
        <f>MIN(H6981-K6981+L6981,'Power Look Up'!$F$4)</f>
        <v>1998.753400223374</v>
      </c>
      <c r="K6981" s="51">
        <f t="array" ref="K6981">_xlfn.SUM(_xlfn.NORM.DIST($Q$3:$Q$1003,$F6981,$N6981,FALSE)*WindSpeedStep*$R$3:$R$1003)</f>
        <v>2001.5452517035021</v>
      </c>
      <c r="L6981" s="51">
        <f t="array" ref="L6981">_xlfn.SUM(_xlfn.NORM.DIST($Q$3:$Q$1003,$F6981,$O6981,FALSE)*WindSpeedStep*$R$3:$R$1003)</f>
        <v>2000.2986519268761</v>
      </c>
      <c r="N6981" s="43">
        <f t="shared" si="328"/>
        <v>1.5387284594912616</v>
      </c>
      <c r="O6981" s="43">
        <f t="shared" si="329"/>
        <v>0.4</v>
      </c>
    </row>
    <row r="6982" spans="5:15" x14ac:dyDescent="0.2">
      <c r="E6982" s="16" t="s">
        <v>1711</v>
      </c>
      <c r="F6982" s="22">
        <v>15.30395437937319</v>
      </c>
      <c r="G6982" s="25">
        <v>2.8750739128772889E-2</v>
      </c>
      <c r="H6982" s="3">
        <f t="shared" si="327"/>
        <v>2000</v>
      </c>
      <c r="I6982" s="3">
        <f>MIN(H6982-K6982+L6982,'Power Look Up'!$F$4)</f>
        <v>1998.7063458256248</v>
      </c>
      <c r="K6982" s="51">
        <f t="array" ref="K6982">_xlfn.SUM(_xlfn.NORM.DIST($Q$3:$Q$1003,$F6982,$N6982,FALSE)*WindSpeedStep*$R$3:$R$1003)</f>
        <v>2001.6490309562096</v>
      </c>
      <c r="L6982" s="51">
        <f t="array" ref="L6982">_xlfn.SUM(_xlfn.NORM.DIST($Q$3:$Q$1003,$F6982,$O6982,FALSE)*WindSpeedStep*$R$3:$R$1003)</f>
        <v>2000.3553767818344</v>
      </c>
      <c r="N6982" s="43">
        <f t="shared" si="328"/>
        <v>1.530395437937319</v>
      </c>
      <c r="O6982" s="43">
        <f t="shared" si="329"/>
        <v>0.44</v>
      </c>
    </row>
    <row r="6983" spans="5:15" x14ac:dyDescent="0.2">
      <c r="E6983" s="16" t="s">
        <v>1712</v>
      </c>
      <c r="F6983" s="22">
        <v>15.749181217401965</v>
      </c>
      <c r="G6983" s="25">
        <v>3.0477774899791414E-2</v>
      </c>
      <c r="H6983" s="3">
        <f t="shared" si="327"/>
        <v>2000</v>
      </c>
      <c r="I6983" s="3">
        <f>MIN(H6983-K6983+L6983,'Power Look Up'!$F$4)</f>
        <v>1999.0368680334548</v>
      </c>
      <c r="K6983" s="51">
        <f t="array" ref="K6983">_xlfn.SUM(_xlfn.NORM.DIST($Q$3:$Q$1003,$F6983,$N6983,FALSE)*WindSpeedStep*$R$3:$R$1003)</f>
        <v>2001.1491146860737</v>
      </c>
      <c r="L6983" s="51">
        <f t="array" ref="L6983">_xlfn.SUM(_xlfn.NORM.DIST($Q$3:$Q$1003,$F6983,$O6983,FALSE)*WindSpeedStep*$R$3:$R$1003)</f>
        <v>2000.1859827195285</v>
      </c>
      <c r="N6983" s="43">
        <f t="shared" si="328"/>
        <v>1.5749181217401966</v>
      </c>
      <c r="O6983" s="43">
        <f t="shared" si="329"/>
        <v>0.48</v>
      </c>
    </row>
    <row r="6984" spans="5:15" x14ac:dyDescent="0.2">
      <c r="E6984" s="16" t="s">
        <v>1713</v>
      </c>
      <c r="F6984" s="22">
        <v>15.865467695130318</v>
      </c>
      <c r="G6984" s="25">
        <v>2.8993787566766186E-2</v>
      </c>
      <c r="H6984" s="3">
        <f t="shared" si="327"/>
        <v>2000</v>
      </c>
      <c r="I6984" s="3">
        <f>MIN(H6984-K6984+L6984,'Power Look Up'!$F$4)</f>
        <v>1999.1113316456353</v>
      </c>
      <c r="K6984" s="51">
        <f t="array" ref="K6984">_xlfn.SUM(_xlfn.NORM.DIST($Q$3:$Q$1003,$F6984,$N6984,FALSE)*WindSpeedStep*$R$3:$R$1003)</f>
        <v>2001.040501079317</v>
      </c>
      <c r="L6984" s="51">
        <f t="array" ref="L6984">_xlfn.SUM(_xlfn.NORM.DIST($Q$3:$Q$1003,$F6984,$O6984,FALSE)*WindSpeedStep*$R$3:$R$1003)</f>
        <v>2000.1518327249523</v>
      </c>
      <c r="N6984" s="43">
        <f t="shared" si="328"/>
        <v>1.586546769513032</v>
      </c>
      <c r="O6984" s="43">
        <f t="shared" si="329"/>
        <v>0.46</v>
      </c>
    </row>
    <row r="6985" spans="5:15" x14ac:dyDescent="0.2">
      <c r="E6985" s="16" t="s">
        <v>1714</v>
      </c>
      <c r="F6985" s="22">
        <v>15.497009783756347</v>
      </c>
      <c r="G6985" s="25">
        <v>3.0328431520553371E-2</v>
      </c>
      <c r="H6985" s="3">
        <f t="shared" si="327"/>
        <v>2000</v>
      </c>
      <c r="I6985" s="3">
        <f>MIN(H6985-K6985+L6985,'Power Look Up'!$F$4)</f>
        <v>1998.856267938259</v>
      </c>
      <c r="K6985" s="51">
        <f t="array" ref="K6985">_xlfn.SUM(_xlfn.NORM.DIST($Q$3:$Q$1003,$F6985,$N6985,FALSE)*WindSpeedStep*$R$3:$R$1003)</f>
        <v>2001.4157236296485</v>
      </c>
      <c r="L6985" s="51">
        <f t="array" ref="L6985">_xlfn.SUM(_xlfn.NORM.DIST($Q$3:$Q$1003,$F6985,$O6985,FALSE)*WindSpeedStep*$R$3:$R$1003)</f>
        <v>2000.2719915679074</v>
      </c>
      <c r="N6985" s="43">
        <f t="shared" si="328"/>
        <v>1.5497009783756348</v>
      </c>
      <c r="O6985" s="43">
        <f t="shared" si="329"/>
        <v>0.47</v>
      </c>
    </row>
    <row r="6986" spans="5:15" x14ac:dyDescent="0.2">
      <c r="E6986" s="16" t="s">
        <v>1715</v>
      </c>
      <c r="F6986" s="22">
        <v>16.009771402447207</v>
      </c>
      <c r="G6986" s="25">
        <v>3.1855545415348213E-2</v>
      </c>
      <c r="H6986" s="3">
        <f t="shared" si="327"/>
        <v>2000</v>
      </c>
      <c r="I6986" s="3">
        <f>MIN(H6986-K6986+L6986,'Power Look Up'!$F$4)</f>
        <v>1999.2108514533288</v>
      </c>
      <c r="K6986" s="51">
        <f t="array" ref="K6986">_xlfn.SUM(_xlfn.NORM.DIST($Q$3:$Q$1003,$F6986,$N6986,FALSE)*WindSpeedStep*$R$3:$R$1003)</f>
        <v>2000.9177194912847</v>
      </c>
      <c r="L6986" s="51">
        <f t="array" ref="L6986">_xlfn.SUM(_xlfn.NORM.DIST($Q$3:$Q$1003,$F6986,$O6986,FALSE)*WindSpeedStep*$R$3:$R$1003)</f>
        <v>2000.1285709446136</v>
      </c>
      <c r="N6986" s="43">
        <f t="shared" si="328"/>
        <v>1.6009771402447208</v>
      </c>
      <c r="O6986" s="43">
        <f t="shared" si="329"/>
        <v>0.51</v>
      </c>
    </row>
    <row r="6987" spans="5:15" x14ac:dyDescent="0.2">
      <c r="E6987" s="16" t="s">
        <v>1716</v>
      </c>
      <c r="F6987" s="22">
        <v>16.276747159140335</v>
      </c>
      <c r="G6987" s="25">
        <v>2.8261175006437537E-2</v>
      </c>
      <c r="H6987" s="3">
        <f t="shared" si="327"/>
        <v>2000</v>
      </c>
      <c r="I6987" s="3">
        <f>MIN(H6987-K6987+L6987,'Power Look Up'!$F$4)</f>
        <v>1999.3568681617378</v>
      </c>
      <c r="K6987" s="51">
        <f t="array" ref="K6987">_xlfn.SUM(_xlfn.NORM.DIST($Q$3:$Q$1003,$F6987,$N6987,FALSE)*WindSpeedStep*$R$3:$R$1003)</f>
        <v>2000.7231140493268</v>
      </c>
      <c r="L6987" s="51">
        <f t="array" ref="L6987">_xlfn.SUM(_xlfn.NORM.DIST($Q$3:$Q$1003,$F6987,$O6987,FALSE)*WindSpeedStep*$R$3:$R$1003)</f>
        <v>2000.0799822110646</v>
      </c>
      <c r="N6987" s="43">
        <f t="shared" si="328"/>
        <v>1.6276747159140337</v>
      </c>
      <c r="O6987" s="43">
        <f t="shared" si="329"/>
        <v>0.46</v>
      </c>
    </row>
    <row r="6988" spans="5:15" x14ac:dyDescent="0.2">
      <c r="E6988" s="16" t="s">
        <v>1717</v>
      </c>
      <c r="F6988" s="22">
        <v>15.628425066643238</v>
      </c>
      <c r="G6988" s="25">
        <v>2.559438960063519E-2</v>
      </c>
      <c r="H6988" s="3">
        <f t="shared" si="327"/>
        <v>2000</v>
      </c>
      <c r="I6988" s="3">
        <f>MIN(H6988-K6988+L6988,'Power Look Up'!$F$4)</f>
        <v>1998.9348019374729</v>
      </c>
      <c r="K6988" s="51">
        <f t="array" ref="K6988">_xlfn.SUM(_xlfn.NORM.DIST($Q$3:$Q$1003,$F6988,$N6988,FALSE)*WindSpeedStep*$R$3:$R$1003)</f>
        <v>2001.2713990123268</v>
      </c>
      <c r="L6988" s="51">
        <f t="array" ref="L6988">_xlfn.SUM(_xlfn.NORM.DIST($Q$3:$Q$1003,$F6988,$O6988,FALSE)*WindSpeedStep*$R$3:$R$1003)</f>
        <v>2000.2062009497997</v>
      </c>
      <c r="N6988" s="43">
        <f t="shared" si="328"/>
        <v>1.5628425066643239</v>
      </c>
      <c r="O6988" s="43">
        <f t="shared" si="329"/>
        <v>0.4</v>
      </c>
    </row>
    <row r="6989" spans="5:15" x14ac:dyDescent="0.2">
      <c r="E6989" s="16" t="s">
        <v>1718</v>
      </c>
      <c r="F6989" s="22">
        <v>15.540551663103592</v>
      </c>
      <c r="G6989" s="25">
        <v>2.3165200811674704E-2</v>
      </c>
      <c r="H6989" s="3">
        <f t="shared" si="327"/>
        <v>2000</v>
      </c>
      <c r="I6989" s="3">
        <f>MIN(H6989-K6989+L6989,'Power Look Up'!$F$4)</f>
        <v>1998.8610312212193</v>
      </c>
      <c r="K6989" s="51">
        <f t="array" ref="K6989">_xlfn.SUM(_xlfn.NORM.DIST($Q$3:$Q$1003,$F6989,$N6989,FALSE)*WindSpeedStep*$R$3:$R$1003)</f>
        <v>2001.3665975163772</v>
      </c>
      <c r="L6989" s="51">
        <f t="array" ref="L6989">_xlfn.SUM(_xlfn.NORM.DIST($Q$3:$Q$1003,$F6989,$O6989,FALSE)*WindSpeedStep*$R$3:$R$1003)</f>
        <v>2000.2276287375964</v>
      </c>
      <c r="N6989" s="43">
        <f t="shared" si="328"/>
        <v>1.5540551663103592</v>
      </c>
      <c r="O6989" s="43">
        <f t="shared" si="329"/>
        <v>0.36</v>
      </c>
    </row>
    <row r="6990" spans="5:15" x14ac:dyDescent="0.2">
      <c r="E6990" s="16" t="s">
        <v>1719</v>
      </c>
      <c r="F6990" s="22">
        <v>15.03117677762682</v>
      </c>
      <c r="G6990" s="25">
        <v>2.927249186869512E-2</v>
      </c>
      <c r="H6990" s="3">
        <f t="shared" si="327"/>
        <v>2000</v>
      </c>
      <c r="I6990" s="3">
        <f>MIN(H6990-K6990+L6990,'Power Look Up'!$F$4)</f>
        <v>1998.5268456501351</v>
      </c>
      <c r="K6990" s="51">
        <f t="array" ref="K6990">_xlfn.SUM(_xlfn.NORM.DIST($Q$3:$Q$1003,$F6990,$N6990,FALSE)*WindSpeedStep*$R$3:$R$1003)</f>
        <v>2002.0191219605636</v>
      </c>
      <c r="L6990" s="51">
        <f t="array" ref="L6990">_xlfn.SUM(_xlfn.NORM.DIST($Q$3:$Q$1003,$F6990,$O6990,FALSE)*WindSpeedStep*$R$3:$R$1003)</f>
        <v>2000.5459676106987</v>
      </c>
      <c r="N6990" s="43">
        <f t="shared" si="328"/>
        <v>1.503117677762682</v>
      </c>
      <c r="O6990" s="43">
        <f t="shared" si="329"/>
        <v>0.44</v>
      </c>
    </row>
    <row r="6991" spans="5:15" x14ac:dyDescent="0.2">
      <c r="E6991" s="16" t="s">
        <v>1720</v>
      </c>
      <c r="F6991" s="22">
        <v>15.176748537168203</v>
      </c>
      <c r="G6991" s="25">
        <v>2.8332814433007187E-2</v>
      </c>
      <c r="H6991" s="3">
        <f t="shared" si="327"/>
        <v>2000</v>
      </c>
      <c r="I6991" s="3">
        <f>MIN(H6991-K6991+L6991,'Power Look Up'!$F$4)</f>
        <v>1998.6133721179772</v>
      </c>
      <c r="K6991" s="51">
        <f t="array" ref="K6991">_xlfn.SUM(_xlfn.NORM.DIST($Q$3:$Q$1003,$F6991,$N6991,FALSE)*WindSpeedStep*$R$3:$R$1003)</f>
        <v>2001.8161145874806</v>
      </c>
      <c r="L6991" s="51">
        <f t="array" ref="L6991">_xlfn.SUM(_xlfn.NORM.DIST($Q$3:$Q$1003,$F6991,$O6991,FALSE)*WindSpeedStep*$R$3:$R$1003)</f>
        <v>2000.4294867054577</v>
      </c>
      <c r="N6991" s="43">
        <f t="shared" si="328"/>
        <v>1.5176748537168203</v>
      </c>
      <c r="O6991" s="43">
        <f t="shared" si="329"/>
        <v>0.43</v>
      </c>
    </row>
    <row r="6992" spans="5:15" x14ac:dyDescent="0.2">
      <c r="E6992" s="16" t="s">
        <v>1721</v>
      </c>
      <c r="F6992" s="22">
        <v>15.206212747652229</v>
      </c>
      <c r="G6992" s="25">
        <v>2.564741178306967E-2</v>
      </c>
      <c r="H6992" s="3">
        <f t="shared" si="327"/>
        <v>2000</v>
      </c>
      <c r="I6992" s="3">
        <f>MIN(H6992-K6992+L6992,'Power Look Up'!$F$4)</f>
        <v>1998.6162132738471</v>
      </c>
      <c r="K6992" s="51">
        <f t="array" ref="K6992">_xlfn.SUM(_xlfn.NORM.DIST($Q$3:$Q$1003,$F6992,$N6992,FALSE)*WindSpeedStep*$R$3:$R$1003)</f>
        <v>2001.7765132882705</v>
      </c>
      <c r="L6992" s="51">
        <f t="array" ref="L6992">_xlfn.SUM(_xlfn.NORM.DIST($Q$3:$Q$1003,$F6992,$O6992,FALSE)*WindSpeedStep*$R$3:$R$1003)</f>
        <v>2000.3927265621176</v>
      </c>
      <c r="N6992" s="43">
        <f t="shared" si="328"/>
        <v>1.520621274765223</v>
      </c>
      <c r="O6992" s="43">
        <f t="shared" si="329"/>
        <v>0.39</v>
      </c>
    </row>
    <row r="6993" spans="5:15" x14ac:dyDescent="0.2">
      <c r="E6993" s="16" t="s">
        <v>1722</v>
      </c>
      <c r="F6993" s="22">
        <v>14.614718554823691</v>
      </c>
      <c r="G6993" s="25">
        <v>3.010663519447488E-2</v>
      </c>
      <c r="H6993" s="3">
        <f t="shared" si="327"/>
        <v>2000</v>
      </c>
      <c r="I6993" s="3">
        <f>MIN(H6993-K6993+L6993,'Power Look Up'!$F$4)</f>
        <v>1998.3874523469451</v>
      </c>
      <c r="K6993" s="51">
        <f t="array" ref="K6993">_xlfn.SUM(_xlfn.NORM.DIST($Q$3:$Q$1003,$F6993,$N6993,FALSE)*WindSpeedStep*$R$3:$R$1003)</f>
        <v>2002.6447681253414</v>
      </c>
      <c r="L6993" s="51">
        <f t="array" ref="L6993">_xlfn.SUM(_xlfn.NORM.DIST($Q$3:$Q$1003,$F6993,$O6993,FALSE)*WindSpeedStep*$R$3:$R$1003)</f>
        <v>2001.0322204722866</v>
      </c>
      <c r="N6993" s="43">
        <f t="shared" si="328"/>
        <v>1.4614718554823691</v>
      </c>
      <c r="O6993" s="43">
        <f t="shared" si="329"/>
        <v>0.44</v>
      </c>
    </row>
    <row r="6994" spans="5:15" x14ac:dyDescent="0.2">
      <c r="E6994" s="16" t="s">
        <v>1723</v>
      </c>
      <c r="F6994" s="22">
        <v>14.307347803455038</v>
      </c>
      <c r="G6994" s="25">
        <v>2.5860837737560965E-2</v>
      </c>
      <c r="H6994" s="3">
        <f t="shared" si="327"/>
        <v>2000</v>
      </c>
      <c r="I6994" s="3">
        <f>MIN(H6994-K6994+L6994,'Power Look Up'!$F$4)</f>
        <v>1998.4366889872583</v>
      </c>
      <c r="K6994" s="51">
        <f t="array" ref="K6994">_xlfn.SUM(_xlfn.NORM.DIST($Q$3:$Q$1003,$F6994,$N6994,FALSE)*WindSpeedStep*$R$3:$R$1003)</f>
        <v>2003.0901663273141</v>
      </c>
      <c r="L6994" s="51">
        <f t="array" ref="L6994">_xlfn.SUM(_xlfn.NORM.DIST($Q$3:$Q$1003,$F6994,$O6994,FALSE)*WindSpeedStep*$R$3:$R$1003)</f>
        <v>2001.5268553145725</v>
      </c>
      <c r="N6994" s="43">
        <f t="shared" si="328"/>
        <v>1.4307347803455039</v>
      </c>
      <c r="O6994" s="43">
        <f t="shared" si="329"/>
        <v>0.37</v>
      </c>
    </row>
    <row r="6995" spans="5:15" x14ac:dyDescent="0.2">
      <c r="E6995" s="16" t="s">
        <v>1724</v>
      </c>
      <c r="F6995" s="22">
        <v>14.70145824920942</v>
      </c>
      <c r="G6995" s="25">
        <v>2.6527980652597677E-2</v>
      </c>
      <c r="H6995" s="3">
        <f t="shared" si="327"/>
        <v>2000</v>
      </c>
      <c r="I6995" s="3">
        <f>MIN(H6995-K6995+L6995,'Power Look Up'!$F$4)</f>
        <v>1998.3572080405741</v>
      </c>
      <c r="K6995" s="51">
        <f t="array" ref="K6995">_xlfn.SUM(_xlfn.NORM.DIST($Q$3:$Q$1003,$F6995,$N6995,FALSE)*WindSpeedStep*$R$3:$R$1003)</f>
        <v>2002.5121315527392</v>
      </c>
      <c r="L6995" s="51">
        <f t="array" ref="L6995">_xlfn.SUM(_xlfn.NORM.DIST($Q$3:$Q$1003,$F6995,$O6995,FALSE)*WindSpeedStep*$R$3:$R$1003)</f>
        <v>2000.8693395933133</v>
      </c>
      <c r="N6995" s="43">
        <f t="shared" si="328"/>
        <v>1.470145824920942</v>
      </c>
      <c r="O6995" s="43">
        <f t="shared" si="329"/>
        <v>0.39</v>
      </c>
    </row>
    <row r="6996" spans="5:15" x14ac:dyDescent="0.2">
      <c r="E6996" s="16" t="s">
        <v>1725</v>
      </c>
      <c r="F6996" s="22">
        <v>14.737051110486272</v>
      </c>
      <c r="G6996" s="25">
        <v>2.9178157609430419E-2</v>
      </c>
      <c r="H6996" s="3">
        <f t="shared" si="327"/>
        <v>2000</v>
      </c>
      <c r="I6996" s="3">
        <f>MIN(H6996-K6996+L6996,'Power Look Up'!$F$4)</f>
        <v>1998.3938108141458</v>
      </c>
      <c r="K6996" s="51">
        <f t="array" ref="K6996">_xlfn.SUM(_xlfn.NORM.DIST($Q$3:$Q$1003,$F6996,$N6996,FALSE)*WindSpeedStep*$R$3:$R$1003)</f>
        <v>2002.4576728036063</v>
      </c>
      <c r="L6996" s="51">
        <f t="array" ref="L6996">_xlfn.SUM(_xlfn.NORM.DIST($Q$3:$Q$1003,$F6996,$O6996,FALSE)*WindSpeedStep*$R$3:$R$1003)</f>
        <v>2000.8514836177521</v>
      </c>
      <c r="N6996" s="43">
        <f t="shared" si="328"/>
        <v>1.4737051110486272</v>
      </c>
      <c r="O6996" s="43">
        <f t="shared" si="329"/>
        <v>0.43</v>
      </c>
    </row>
    <row r="6997" spans="5:15" x14ac:dyDescent="0.2">
      <c r="E6997" s="16" t="s">
        <v>1726</v>
      </c>
      <c r="F6997" s="22">
        <v>14.669477587098987</v>
      </c>
      <c r="G6997" s="25">
        <v>2.9994251491747479E-2</v>
      </c>
      <c r="H6997" s="3">
        <f t="shared" si="327"/>
        <v>2000</v>
      </c>
      <c r="I6997" s="3">
        <f>MIN(H6997-K6997+L6997,'Power Look Up'!$F$4)</f>
        <v>1998.3900613284766</v>
      </c>
      <c r="K6997" s="51">
        <f t="array" ref="K6997">_xlfn.SUM(_xlfn.NORM.DIST($Q$3:$Q$1003,$F6997,$N6997,FALSE)*WindSpeedStep*$R$3:$R$1003)</f>
        <v>2002.5610910975699</v>
      </c>
      <c r="L6997" s="51">
        <f t="array" ref="L6997">_xlfn.SUM(_xlfn.NORM.DIST($Q$3:$Q$1003,$F6997,$O6997,FALSE)*WindSpeedStep*$R$3:$R$1003)</f>
        <v>2000.9511524260465</v>
      </c>
      <c r="N6997" s="43">
        <f t="shared" si="328"/>
        <v>1.4669477587098987</v>
      </c>
      <c r="O6997" s="43">
        <f t="shared" si="329"/>
        <v>0.44</v>
      </c>
    </row>
    <row r="6998" spans="5:15" x14ac:dyDescent="0.2">
      <c r="E6998" s="16" t="s">
        <v>1727</v>
      </c>
      <c r="F6998" s="22">
        <v>14.77566071084537</v>
      </c>
      <c r="G6998" s="25">
        <v>3.9253743798697179E-2</v>
      </c>
      <c r="H6998" s="3">
        <f t="shared" si="327"/>
        <v>2000</v>
      </c>
      <c r="I6998" s="3">
        <f>MIN(H6998-K6998+L6998,'Power Look Up'!$F$4)</f>
        <v>1998.5441531765605</v>
      </c>
      <c r="K6998" s="51">
        <f t="array" ref="K6998">_xlfn.SUM(_xlfn.NORM.DIST($Q$3:$Q$1003,$F6998,$N6998,FALSE)*WindSpeedStep*$R$3:$R$1003)</f>
        <v>2002.3987375015101</v>
      </c>
      <c r="L6998" s="51">
        <f t="array" ref="L6998">_xlfn.SUM(_xlfn.NORM.DIST($Q$3:$Q$1003,$F6998,$O6998,FALSE)*WindSpeedStep*$R$3:$R$1003)</f>
        <v>2000.9428906780706</v>
      </c>
      <c r="N6998" s="43">
        <f t="shared" si="328"/>
        <v>1.4775660710845371</v>
      </c>
      <c r="O6998" s="43">
        <f t="shared" si="329"/>
        <v>0.57999999999999996</v>
      </c>
    </row>
    <row r="6999" spans="5:15" x14ac:dyDescent="0.2">
      <c r="E6999" s="16" t="s">
        <v>1728</v>
      </c>
      <c r="F6999" s="22">
        <v>15.94732414430749</v>
      </c>
      <c r="G6999" s="25">
        <v>3.4488544599899314E-2</v>
      </c>
      <c r="H6999" s="3">
        <f t="shared" si="327"/>
        <v>2000</v>
      </c>
      <c r="I6999" s="3">
        <f>MIN(H6999-K6999+L6999,'Power Look Up'!$F$4)</f>
        <v>1999.1798744126297</v>
      </c>
      <c r="K6999" s="51">
        <f t="array" ref="K6999">_xlfn.SUM(_xlfn.NORM.DIST($Q$3:$Q$1003,$F6999,$N6999,FALSE)*WindSpeedStep*$R$3:$R$1003)</f>
        <v>2000.9692612607162</v>
      </c>
      <c r="L6999" s="51">
        <f t="array" ref="L6999">_xlfn.SUM(_xlfn.NORM.DIST($Q$3:$Q$1003,$F6999,$O6999,FALSE)*WindSpeedStep*$R$3:$R$1003)</f>
        <v>2000.1491356733459</v>
      </c>
      <c r="N6999" s="43">
        <f t="shared" si="328"/>
        <v>1.5947324144307491</v>
      </c>
      <c r="O6999" s="43">
        <f t="shared" si="329"/>
        <v>0.55000000000000004</v>
      </c>
    </row>
    <row r="7000" spans="5:15" x14ac:dyDescent="0.2">
      <c r="E7000" s="16" t="s">
        <v>1729</v>
      </c>
      <c r="F7000" s="22">
        <v>15.957112505286956</v>
      </c>
      <c r="G7000" s="25">
        <v>3.9480827110247335E-2</v>
      </c>
      <c r="H7000" s="3">
        <f t="shared" si="327"/>
        <v>2000</v>
      </c>
      <c r="I7000" s="3">
        <f>MIN(H7000-K7000+L7000,'Power Look Up'!$F$4)</f>
        <v>1999.2036610544037</v>
      </c>
      <c r="K7000" s="51">
        <f t="array" ref="K7000">_xlfn.SUM(_xlfn.NORM.DIST($Q$3:$Q$1003,$F7000,$N7000,FALSE)*WindSpeedStep*$R$3:$R$1003)</f>
        <v>2000.9610237676088</v>
      </c>
      <c r="L7000" s="51">
        <f t="array" ref="L7000">_xlfn.SUM(_xlfn.NORM.DIST($Q$3:$Q$1003,$F7000,$O7000,FALSE)*WindSpeedStep*$R$3:$R$1003)</f>
        <v>2000.1646848220125</v>
      </c>
      <c r="N7000" s="43">
        <f t="shared" si="328"/>
        <v>1.5957112505286957</v>
      </c>
      <c r="O7000" s="43">
        <f t="shared" si="329"/>
        <v>0.63</v>
      </c>
    </row>
    <row r="7001" spans="5:15" x14ac:dyDescent="0.2">
      <c r="E7001" s="16" t="s">
        <v>1730</v>
      </c>
      <c r="F7001" s="22">
        <v>15.661245410615685</v>
      </c>
      <c r="G7001" s="25">
        <v>2.873334707436331E-2</v>
      </c>
      <c r="H7001" s="3">
        <f t="shared" si="327"/>
        <v>2000</v>
      </c>
      <c r="I7001" s="3">
        <f>MIN(H7001-K7001+L7001,'Power Look Up'!$F$4)</f>
        <v>1998.9689174890123</v>
      </c>
      <c r="K7001" s="51">
        <f t="array" ref="K7001">_xlfn.SUM(_xlfn.NORM.DIST($Q$3:$Q$1003,$F7001,$N7001,FALSE)*WindSpeedStep*$R$3:$R$1003)</f>
        <v>2001.2371908913628</v>
      </c>
      <c r="L7001" s="51">
        <f t="array" ref="L7001">_xlfn.SUM(_xlfn.NORM.DIST($Q$3:$Q$1003,$F7001,$O7001,FALSE)*WindSpeedStep*$R$3:$R$1003)</f>
        <v>2000.2061083803751</v>
      </c>
      <c r="N7001" s="43">
        <f t="shared" si="328"/>
        <v>1.5661245410615685</v>
      </c>
      <c r="O7001" s="43">
        <f t="shared" si="329"/>
        <v>0.45</v>
      </c>
    </row>
    <row r="7002" spans="5:15" x14ac:dyDescent="0.2">
      <c r="E7002" s="16" t="s">
        <v>1731</v>
      </c>
      <c r="F7002" s="22">
        <v>16.083073749362807</v>
      </c>
      <c r="G7002" s="25">
        <v>2.9223269589161764E-2</v>
      </c>
      <c r="H7002" s="3">
        <f t="shared" si="327"/>
        <v>2000</v>
      </c>
      <c r="I7002" s="3">
        <f>MIN(H7002-K7002+L7002,'Power Look Up'!$F$4)</f>
        <v>1999.2491768759739</v>
      </c>
      <c r="K7002" s="51">
        <f t="array" ref="K7002">_xlfn.SUM(_xlfn.NORM.DIST($Q$3:$Q$1003,$F7002,$N7002,FALSE)*WindSpeedStep*$R$3:$R$1003)</f>
        <v>2000.8602226999765</v>
      </c>
      <c r="L7002" s="51">
        <f t="array" ref="L7002">_xlfn.SUM(_xlfn.NORM.DIST($Q$3:$Q$1003,$F7002,$O7002,FALSE)*WindSpeedStep*$R$3:$R$1003)</f>
        <v>2000.1093995759504</v>
      </c>
      <c r="N7002" s="43">
        <f t="shared" si="328"/>
        <v>1.6083073749362808</v>
      </c>
      <c r="O7002" s="43">
        <f t="shared" si="329"/>
        <v>0.47</v>
      </c>
    </row>
    <row r="7003" spans="5:15" x14ac:dyDescent="0.2">
      <c r="E7003" s="16" t="s">
        <v>1732</v>
      </c>
      <c r="F7003" s="22">
        <v>15.571121873826428</v>
      </c>
      <c r="G7003" s="25">
        <v>2.9541866265475461E-2</v>
      </c>
      <c r="H7003" s="3">
        <f t="shared" si="327"/>
        <v>2000</v>
      </c>
      <c r="I7003" s="3">
        <f>MIN(H7003-K7003+L7003,'Power Look Up'!$F$4)</f>
        <v>1998.9067379971862</v>
      </c>
      <c r="K7003" s="51">
        <f t="array" ref="K7003">_xlfn.SUM(_xlfn.NORM.DIST($Q$3:$Q$1003,$F7003,$N7003,FALSE)*WindSpeedStep*$R$3:$R$1003)</f>
        <v>2001.3328811582837</v>
      </c>
      <c r="L7003" s="51">
        <f t="array" ref="L7003">_xlfn.SUM(_xlfn.NORM.DIST($Q$3:$Q$1003,$F7003,$O7003,FALSE)*WindSpeedStep*$R$3:$R$1003)</f>
        <v>2000.2396191554699</v>
      </c>
      <c r="N7003" s="43">
        <f t="shared" si="328"/>
        <v>1.5571121873826428</v>
      </c>
      <c r="O7003" s="43">
        <f t="shared" si="329"/>
        <v>0.46</v>
      </c>
    </row>
    <row r="7004" spans="5:15" x14ac:dyDescent="0.2">
      <c r="E7004" s="16" t="s">
        <v>1733</v>
      </c>
      <c r="F7004" s="22">
        <v>15.250099526959188</v>
      </c>
      <c r="G7004" s="25">
        <v>2.8852270716146228E-2</v>
      </c>
      <c r="H7004" s="3">
        <f t="shared" si="327"/>
        <v>2000</v>
      </c>
      <c r="I7004" s="3">
        <f>MIN(H7004-K7004+L7004,'Power Look Up'!$F$4)</f>
        <v>1998.6682673255502</v>
      </c>
      <c r="K7004" s="51">
        <f t="array" ref="K7004">_xlfn.SUM(_xlfn.NORM.DIST($Q$3:$Q$1003,$F7004,$N7004,FALSE)*WindSpeedStep*$R$3:$R$1003)</f>
        <v>2001.7185216932771</v>
      </c>
      <c r="L7004" s="51">
        <f t="array" ref="L7004">_xlfn.SUM(_xlfn.NORM.DIST($Q$3:$Q$1003,$F7004,$O7004,FALSE)*WindSpeedStep*$R$3:$R$1003)</f>
        <v>2000.3867890188274</v>
      </c>
      <c r="N7004" s="43">
        <f t="shared" si="328"/>
        <v>1.5250099526959189</v>
      </c>
      <c r="O7004" s="43">
        <f t="shared" si="329"/>
        <v>0.44</v>
      </c>
    </row>
    <row r="7005" spans="5:15" x14ac:dyDescent="0.2">
      <c r="E7005" s="16" t="s">
        <v>1734</v>
      </c>
      <c r="F7005" s="22">
        <v>14.841155626271645</v>
      </c>
      <c r="G7005" s="25">
        <v>4.649233640395023E-2</v>
      </c>
      <c r="H7005" s="3">
        <f t="shared" si="327"/>
        <v>2000</v>
      </c>
      <c r="I7005" s="3">
        <f>MIN(H7005-K7005+L7005,'Power Look Up'!$F$4)</f>
        <v>1998.6890997396458</v>
      </c>
      <c r="K7005" s="51">
        <f t="array" ref="K7005">_xlfn.SUM(_xlfn.NORM.DIST($Q$3:$Q$1003,$F7005,$N7005,FALSE)*WindSpeedStep*$R$3:$R$1003)</f>
        <v>2002.2993849298446</v>
      </c>
      <c r="L7005" s="51">
        <f t="array" ref="L7005">_xlfn.SUM(_xlfn.NORM.DIST($Q$3:$Q$1003,$F7005,$O7005,FALSE)*WindSpeedStep*$R$3:$R$1003)</f>
        <v>2000.9884846694904</v>
      </c>
      <c r="N7005" s="43">
        <f t="shared" si="328"/>
        <v>1.4841155626271645</v>
      </c>
      <c r="O7005" s="43">
        <f t="shared" si="329"/>
        <v>0.69</v>
      </c>
    </row>
    <row r="7006" spans="5:15" x14ac:dyDescent="0.2">
      <c r="E7006" s="16" t="s">
        <v>1735</v>
      </c>
      <c r="F7006" s="22">
        <v>15.704357225476191</v>
      </c>
      <c r="G7006" s="25">
        <v>2.7380935992874517E-2</v>
      </c>
      <c r="H7006" s="3">
        <f t="shared" si="327"/>
        <v>2000</v>
      </c>
      <c r="I7006" s="3">
        <f>MIN(H7006-K7006+L7006,'Power Look Up'!$F$4)</f>
        <v>1998.9954909133253</v>
      </c>
      <c r="K7006" s="51">
        <f t="array" ref="K7006">_xlfn.SUM(_xlfn.NORM.DIST($Q$3:$Q$1003,$F7006,$N7006,FALSE)*WindSpeedStep*$R$3:$R$1003)</f>
        <v>2001.1933622498432</v>
      </c>
      <c r="L7006" s="51">
        <f t="array" ref="L7006">_xlfn.SUM(_xlfn.NORM.DIST($Q$3:$Q$1003,$F7006,$O7006,FALSE)*WindSpeedStep*$R$3:$R$1003)</f>
        <v>2000.1888531631685</v>
      </c>
      <c r="N7006" s="43">
        <f t="shared" si="328"/>
        <v>1.5704357225476191</v>
      </c>
      <c r="O7006" s="43">
        <f t="shared" si="329"/>
        <v>0.43</v>
      </c>
    </row>
    <row r="7007" spans="5:15" x14ac:dyDescent="0.2">
      <c r="E7007" s="16" t="s">
        <v>1736</v>
      </c>
      <c r="F7007" s="22">
        <v>14.449138603184727</v>
      </c>
      <c r="G7007" s="25">
        <v>2.6299145605554949E-2</v>
      </c>
      <c r="H7007" s="3">
        <f t="shared" si="327"/>
        <v>2000</v>
      </c>
      <c r="I7007" s="3">
        <f>MIN(H7007-K7007+L7007,'Power Look Up'!$F$4)</f>
        <v>1998.3597915318658</v>
      </c>
      <c r="K7007" s="51">
        <f t="array" ref="K7007">_xlfn.SUM(_xlfn.NORM.DIST($Q$3:$Q$1003,$F7007,$N7007,FALSE)*WindSpeedStep*$R$3:$R$1003)</f>
        <v>2002.892603288833</v>
      </c>
      <c r="L7007" s="51">
        <f t="array" ref="L7007">_xlfn.SUM(_xlfn.NORM.DIST($Q$3:$Q$1003,$F7007,$O7007,FALSE)*WindSpeedStep*$R$3:$R$1003)</f>
        <v>2001.2523948206988</v>
      </c>
      <c r="N7007" s="43">
        <f t="shared" si="328"/>
        <v>1.4449138603184728</v>
      </c>
      <c r="O7007" s="43">
        <f t="shared" si="329"/>
        <v>0.38</v>
      </c>
    </row>
    <row r="7008" spans="5:15" x14ac:dyDescent="0.2">
      <c r="E7008" s="16" t="s">
        <v>1737</v>
      </c>
      <c r="F7008" s="22">
        <v>14.557213483198245</v>
      </c>
      <c r="G7008" s="25">
        <v>2.4730007594894965E-2</v>
      </c>
      <c r="H7008" s="3">
        <f t="shared" si="327"/>
        <v>2000</v>
      </c>
      <c r="I7008" s="3">
        <f>MIN(H7008-K7008+L7008,'Power Look Up'!$F$4)</f>
        <v>1998.3223883611397</v>
      </c>
      <c r="K7008" s="51">
        <f t="array" ref="K7008">_xlfn.SUM(_xlfn.NORM.DIST($Q$3:$Q$1003,$F7008,$N7008,FALSE)*WindSpeedStep*$R$3:$R$1003)</f>
        <v>2002.7320509400854</v>
      </c>
      <c r="L7008" s="51">
        <f t="array" ref="L7008">_xlfn.SUM(_xlfn.NORM.DIST($Q$3:$Q$1003,$F7008,$O7008,FALSE)*WindSpeedStep*$R$3:$R$1003)</f>
        <v>2001.0544393012251</v>
      </c>
      <c r="N7008" s="43">
        <f t="shared" si="328"/>
        <v>1.4557213483198246</v>
      </c>
      <c r="O7008" s="43">
        <f t="shared" si="329"/>
        <v>0.36</v>
      </c>
    </row>
    <row r="7009" spans="5:15" x14ac:dyDescent="0.2">
      <c r="E7009" s="16" t="s">
        <v>1738</v>
      </c>
      <c r="F7009" s="22">
        <v>14.348608882655345</v>
      </c>
      <c r="G7009" s="25">
        <v>5.4360670527640285E-2</v>
      </c>
      <c r="H7009" s="3">
        <f t="shared" si="327"/>
        <v>2000</v>
      </c>
      <c r="I7009" s="3">
        <f>MIN(H7009-K7009+L7009,'Power Look Up'!$F$4)</f>
        <v>1999.2030581906097</v>
      </c>
      <c r="K7009" s="51">
        <f t="array" ref="K7009">_xlfn.SUM(_xlfn.NORM.DIST($Q$3:$Q$1003,$F7009,$N7009,FALSE)*WindSpeedStep*$R$3:$R$1003)</f>
        <v>2003.0347654489867</v>
      </c>
      <c r="L7009" s="51">
        <f t="array" ref="L7009">_xlfn.SUM(_xlfn.NORM.DIST($Q$3:$Q$1003,$F7009,$O7009,FALSE)*WindSpeedStep*$R$3:$R$1003)</f>
        <v>2002.2378236395964</v>
      </c>
      <c r="N7009" s="43">
        <f t="shared" si="328"/>
        <v>1.4348608882655345</v>
      </c>
      <c r="O7009" s="43">
        <f t="shared" si="329"/>
        <v>0.78</v>
      </c>
    </row>
    <row r="7010" spans="5:15" x14ac:dyDescent="0.2">
      <c r="E7010" s="16" t="s">
        <v>1739</v>
      </c>
      <c r="F7010" s="22">
        <v>14.110730503155285</v>
      </c>
      <c r="G7010" s="25">
        <v>4.6772915112539226E-2</v>
      </c>
      <c r="H7010" s="3">
        <f t="shared" si="327"/>
        <v>2000</v>
      </c>
      <c r="I7010" s="3">
        <f>MIN(H7010-K7010+L7010,'Power Look Up'!$F$4)</f>
        <v>1999.3642486659032</v>
      </c>
      <c r="K7010" s="51">
        <f t="array" ref="K7010">_xlfn.SUM(_xlfn.NORM.DIST($Q$3:$Q$1003,$F7010,$N7010,FALSE)*WindSpeedStep*$R$3:$R$1003)</f>
        <v>2003.3179390181554</v>
      </c>
      <c r="L7010" s="51">
        <f t="array" ref="L7010">_xlfn.SUM(_xlfn.NORM.DIST($Q$3:$Q$1003,$F7010,$O7010,FALSE)*WindSpeedStep*$R$3:$R$1003)</f>
        <v>2002.6821876840586</v>
      </c>
      <c r="N7010" s="43">
        <f t="shared" si="328"/>
        <v>1.4110730503155287</v>
      </c>
      <c r="O7010" s="43">
        <f t="shared" si="329"/>
        <v>0.66</v>
      </c>
    </row>
    <row r="7011" spans="5:15" x14ac:dyDescent="0.2">
      <c r="E7011" s="16" t="s">
        <v>1740</v>
      </c>
      <c r="F7011" s="22">
        <v>14.210978636848461</v>
      </c>
      <c r="G7011" s="25">
        <v>3.4480383970844269E-2</v>
      </c>
      <c r="H7011" s="3">
        <f t="shared" si="327"/>
        <v>2000</v>
      </c>
      <c r="I7011" s="3">
        <f>MIN(H7011-K7011+L7011,'Power Look Up'!$F$4)</f>
        <v>1998.7472446236457</v>
      </c>
      <c r="K7011" s="51">
        <f t="array" ref="K7011">_xlfn.SUM(_xlfn.NORM.DIST($Q$3:$Q$1003,$F7011,$N7011,FALSE)*WindSpeedStep*$R$3:$R$1003)</f>
        <v>2003.2104717237307</v>
      </c>
      <c r="L7011" s="51">
        <f t="array" ref="L7011">_xlfn.SUM(_xlfn.NORM.DIST($Q$3:$Q$1003,$F7011,$O7011,FALSE)*WindSpeedStep*$R$3:$R$1003)</f>
        <v>2001.9577163473764</v>
      </c>
      <c r="N7011" s="43">
        <f t="shared" si="328"/>
        <v>1.4210978636848461</v>
      </c>
      <c r="O7011" s="43">
        <f t="shared" si="329"/>
        <v>0.49000000000000005</v>
      </c>
    </row>
    <row r="7012" spans="5:15" x14ac:dyDescent="0.2">
      <c r="E7012" s="16" t="s">
        <v>1741</v>
      </c>
      <c r="F7012" s="22">
        <v>13.950413554375871</v>
      </c>
      <c r="G7012" s="25">
        <v>3.2973932866363687E-2</v>
      </c>
      <c r="H7012" s="3">
        <f t="shared" si="327"/>
        <v>1999.9499999999998</v>
      </c>
      <c r="I7012" s="3">
        <f>MIN(H7012-K7012+L7012,'Power Look Up'!$F$4)</f>
        <v>1999.2785072690328</v>
      </c>
      <c r="K7012" s="51">
        <f t="array" ref="K7012">_xlfn.SUM(_xlfn.NORM.DIST($Q$3:$Q$1003,$F7012,$N7012,FALSE)*WindSpeedStep*$R$3:$R$1003)</f>
        <v>2003.4364659079768</v>
      </c>
      <c r="L7012" s="51">
        <f t="array" ref="L7012">_xlfn.SUM(_xlfn.NORM.DIST($Q$3:$Q$1003,$F7012,$O7012,FALSE)*WindSpeedStep*$R$3:$R$1003)</f>
        <v>2002.7649731770098</v>
      </c>
      <c r="N7012" s="43">
        <f t="shared" si="328"/>
        <v>1.3950413554375871</v>
      </c>
      <c r="O7012" s="43">
        <f t="shared" si="329"/>
        <v>0.45999999999999996</v>
      </c>
    </row>
    <row r="7013" spans="5:15" x14ac:dyDescent="0.2">
      <c r="E7013" s="16" t="s">
        <v>1742</v>
      </c>
      <c r="F7013" s="22">
        <v>13.908683420582117</v>
      </c>
      <c r="G7013" s="25">
        <v>3.9543642152794142E-2</v>
      </c>
      <c r="H7013" s="3">
        <f t="shared" si="327"/>
        <v>1999.9099999999999</v>
      </c>
      <c r="I7013" s="3">
        <f>MIN(H7013-K7013+L7013,'Power Look Up'!$F$4)</f>
        <v>1999.6209770103023</v>
      </c>
      <c r="K7013" s="51">
        <f t="array" ref="K7013">_xlfn.SUM(_xlfn.NORM.DIST($Q$3:$Q$1003,$F7013,$N7013,FALSE)*WindSpeedStep*$R$3:$R$1003)</f>
        <v>2003.4533423001908</v>
      </c>
      <c r="L7013" s="51">
        <f t="array" ref="L7013">_xlfn.SUM(_xlfn.NORM.DIST($Q$3:$Q$1003,$F7013,$O7013,FALSE)*WindSpeedStep*$R$3:$R$1003)</f>
        <v>2003.1643193104933</v>
      </c>
      <c r="N7013" s="43">
        <f t="shared" si="328"/>
        <v>1.3908683420582117</v>
      </c>
      <c r="O7013" s="43">
        <f t="shared" si="329"/>
        <v>0.55000000000000004</v>
      </c>
    </row>
    <row r="7014" spans="5:15" x14ac:dyDescent="0.2">
      <c r="E7014" s="16" t="s">
        <v>1743</v>
      </c>
      <c r="F7014" s="22">
        <v>14.478095949490411</v>
      </c>
      <c r="G7014" s="25">
        <v>3.6607023592674461E-2</v>
      </c>
      <c r="H7014" s="3">
        <f t="shared" si="327"/>
        <v>2000</v>
      </c>
      <c r="I7014" s="3">
        <f>MIN(H7014-K7014+L7014,'Power Look Up'!$F$4)</f>
        <v>1998.5324766619146</v>
      </c>
      <c r="K7014" s="51">
        <f t="array" ref="K7014">_xlfn.SUM(_xlfn.NORM.DIST($Q$3:$Q$1003,$F7014,$N7014,FALSE)*WindSpeedStep*$R$3:$R$1003)</f>
        <v>2002.8501938227096</v>
      </c>
      <c r="L7014" s="51">
        <f t="array" ref="L7014">_xlfn.SUM(_xlfn.NORM.DIST($Q$3:$Q$1003,$F7014,$O7014,FALSE)*WindSpeedStep*$R$3:$R$1003)</f>
        <v>2001.3826704846242</v>
      </c>
      <c r="N7014" s="43">
        <f t="shared" si="328"/>
        <v>1.4478095949490413</v>
      </c>
      <c r="O7014" s="43">
        <f t="shared" si="329"/>
        <v>0.53</v>
      </c>
    </row>
    <row r="7015" spans="5:15" x14ac:dyDescent="0.2">
      <c r="E7015" s="16" t="s">
        <v>1744</v>
      </c>
      <c r="F7015" s="22">
        <v>15.64480419526263</v>
      </c>
      <c r="G7015" s="25">
        <v>2.8763543115244841E-2</v>
      </c>
      <c r="H7015" s="3">
        <f t="shared" si="327"/>
        <v>2000</v>
      </c>
      <c r="I7015" s="3">
        <f>MIN(H7015-K7015+L7015,'Power Look Up'!$F$4)</f>
        <v>1998.9571810536761</v>
      </c>
      <c r="K7015" s="51">
        <f t="array" ref="K7015">_xlfn.SUM(_xlfn.NORM.DIST($Q$3:$Q$1003,$F7015,$N7015,FALSE)*WindSpeedStep*$R$3:$R$1003)</f>
        <v>2001.2542360232969</v>
      </c>
      <c r="L7015" s="51">
        <f t="array" ref="L7015">_xlfn.SUM(_xlfn.NORM.DIST($Q$3:$Q$1003,$F7015,$O7015,FALSE)*WindSpeedStep*$R$3:$R$1003)</f>
        <v>2000.211417076973</v>
      </c>
      <c r="N7015" s="43">
        <f t="shared" si="328"/>
        <v>1.5644804195262632</v>
      </c>
      <c r="O7015" s="43">
        <f t="shared" si="329"/>
        <v>0.45</v>
      </c>
    </row>
    <row r="7016" spans="5:15" x14ac:dyDescent="0.2">
      <c r="E7016" s="16" t="s">
        <v>1745</v>
      </c>
      <c r="F7016" s="22">
        <v>14.654695888183427</v>
      </c>
      <c r="G7016" s="25">
        <v>2.9342130555348022E-2</v>
      </c>
      <c r="H7016" s="3">
        <f t="shared" si="327"/>
        <v>2000</v>
      </c>
      <c r="I7016" s="3">
        <f>MIN(H7016-K7016+L7016,'Power Look Up'!$F$4)</f>
        <v>1998.3800620761992</v>
      </c>
      <c r="K7016" s="51">
        <f t="array" ref="K7016">_xlfn.SUM(_xlfn.NORM.DIST($Q$3:$Q$1003,$F7016,$N7016,FALSE)*WindSpeedStep*$R$3:$R$1003)</f>
        <v>2002.5837088257772</v>
      </c>
      <c r="L7016" s="51">
        <f t="array" ref="L7016">_xlfn.SUM(_xlfn.NORM.DIST($Q$3:$Q$1003,$F7016,$O7016,FALSE)*WindSpeedStep*$R$3:$R$1003)</f>
        <v>2000.9637709019764</v>
      </c>
      <c r="N7016" s="43">
        <f t="shared" si="328"/>
        <v>1.4654695888183429</v>
      </c>
      <c r="O7016" s="43">
        <f t="shared" si="329"/>
        <v>0.43</v>
      </c>
    </row>
    <row r="7017" spans="5:15" x14ac:dyDescent="0.2">
      <c r="E7017" s="16" t="s">
        <v>1746</v>
      </c>
      <c r="F7017" s="22">
        <v>13.257997285970399</v>
      </c>
      <c r="G7017" s="25">
        <v>4.4501442206835981E-2</v>
      </c>
      <c r="H7017" s="3">
        <f t="shared" si="327"/>
        <v>1999.2599999999998</v>
      </c>
      <c r="I7017" s="3">
        <f>MIN(H7017-K7017+L7017,'Power Look Up'!$F$4)</f>
        <v>2000</v>
      </c>
      <c r="K7017" s="51">
        <f t="array" ref="K7017">_xlfn.SUM(_xlfn.NORM.DIST($Q$3:$Q$1003,$F7017,$N7017,FALSE)*WindSpeedStep*$R$3:$R$1003)</f>
        <v>2002.2494641609144</v>
      </c>
      <c r="L7017" s="51">
        <f t="array" ref="L7017">_xlfn.SUM(_xlfn.NORM.DIST($Q$3:$Q$1003,$F7017,$O7017,FALSE)*WindSpeedStep*$R$3:$R$1003)</f>
        <v>2007.4996704937337</v>
      </c>
      <c r="N7017" s="43">
        <f t="shared" si="328"/>
        <v>1.32579972859704</v>
      </c>
      <c r="O7017" s="43">
        <f t="shared" si="329"/>
        <v>0.59</v>
      </c>
    </row>
    <row r="7018" spans="5:15" x14ac:dyDescent="0.2">
      <c r="E7018" s="16" t="s">
        <v>1747</v>
      </c>
      <c r="F7018" s="22">
        <v>13.098514805424328</v>
      </c>
      <c r="G7018" s="25">
        <v>3.2064703994232273E-2</v>
      </c>
      <c r="H7018" s="3">
        <f t="shared" si="327"/>
        <v>1999.0999999999997</v>
      </c>
      <c r="I7018" s="3">
        <f>MIN(H7018-K7018+L7018,'Power Look Up'!$F$4)</f>
        <v>2000</v>
      </c>
      <c r="K7018" s="51">
        <f t="array" ref="K7018">_xlfn.SUM(_xlfn.NORM.DIST($Q$3:$Q$1003,$F7018,$N7018,FALSE)*WindSpeedStep*$R$3:$R$1003)</f>
        <v>2001.234211075124</v>
      </c>
      <c r="L7018" s="51">
        <f t="array" ref="L7018">_xlfn.SUM(_xlfn.NORM.DIST($Q$3:$Q$1003,$F7018,$O7018,FALSE)*WindSpeedStep*$R$3:$R$1003)</f>
        <v>2008.2291505827925</v>
      </c>
      <c r="N7018" s="43">
        <f t="shared" si="328"/>
        <v>1.3098514805424328</v>
      </c>
      <c r="O7018" s="43">
        <f t="shared" si="329"/>
        <v>0.42</v>
      </c>
    </row>
    <row r="7019" spans="5:15" x14ac:dyDescent="0.2">
      <c r="E7019" s="16" t="s">
        <v>1748</v>
      </c>
      <c r="F7019" s="22">
        <v>13.636227034330593</v>
      </c>
      <c r="G7019" s="25">
        <v>2.4933583105063835E-2</v>
      </c>
      <c r="H7019" s="3">
        <f t="shared" si="327"/>
        <v>1999.6399999999996</v>
      </c>
      <c r="I7019" s="3">
        <f>MIN(H7019-K7019+L7019,'Power Look Up'!$F$4)</f>
        <v>2000</v>
      </c>
      <c r="K7019" s="51">
        <f t="array" ref="K7019">_xlfn.SUM(_xlfn.NORM.DIST($Q$3:$Q$1003,$F7019,$N7019,FALSE)*WindSpeedStep*$R$3:$R$1003)</f>
        <v>2003.3568258420917</v>
      </c>
      <c r="L7019" s="51">
        <f t="array" ref="L7019">_xlfn.SUM(_xlfn.NORM.DIST($Q$3:$Q$1003,$F7019,$O7019,FALSE)*WindSpeedStep*$R$3:$R$1003)</f>
        <v>2003.9666580964747</v>
      </c>
      <c r="N7019" s="43">
        <f t="shared" si="328"/>
        <v>1.3636227034330595</v>
      </c>
      <c r="O7019" s="43">
        <f t="shared" si="329"/>
        <v>0.34</v>
      </c>
    </row>
    <row r="7020" spans="5:15" x14ac:dyDescent="0.2">
      <c r="E7020" s="16" t="s">
        <v>1749</v>
      </c>
      <c r="F7020" s="22">
        <v>13.188316925644649</v>
      </c>
      <c r="G7020" s="25">
        <v>2.2747406033036009E-2</v>
      </c>
      <c r="H7020" s="3">
        <f t="shared" si="327"/>
        <v>1999.1899999999998</v>
      </c>
      <c r="I7020" s="3">
        <f>MIN(H7020-K7020+L7020,'Power Look Up'!$F$4)</f>
        <v>2000</v>
      </c>
      <c r="K7020" s="51">
        <f t="array" ref="K7020">_xlfn.SUM(_xlfn.NORM.DIST($Q$3:$Q$1003,$F7020,$N7020,FALSE)*WindSpeedStep*$R$3:$R$1003)</f>
        <v>2001.8564997515564</v>
      </c>
      <c r="L7020" s="51">
        <f t="array" ref="L7020">_xlfn.SUM(_xlfn.NORM.DIST($Q$3:$Q$1003,$F7020,$O7020,FALSE)*WindSpeedStep*$R$3:$R$1003)</f>
        <v>2006.8719013171647</v>
      </c>
      <c r="N7020" s="43">
        <f t="shared" si="328"/>
        <v>1.318831692564465</v>
      </c>
      <c r="O7020" s="43">
        <f t="shared" si="329"/>
        <v>0.3</v>
      </c>
    </row>
    <row r="7021" spans="5:15" x14ac:dyDescent="0.2">
      <c r="E7021" s="16" t="s">
        <v>1750</v>
      </c>
      <c r="F7021" s="22">
        <v>13.730462904937724</v>
      </c>
      <c r="G7021" s="25">
        <v>2.7675687457219312E-2</v>
      </c>
      <c r="H7021" s="3">
        <f t="shared" si="327"/>
        <v>1999.7299999999998</v>
      </c>
      <c r="I7021" s="3">
        <f>MIN(H7021-K7021+L7021,'Power Look Up'!$F$4)</f>
        <v>1999.8500203124859</v>
      </c>
      <c r="K7021" s="51">
        <f t="array" ref="K7021">_xlfn.SUM(_xlfn.NORM.DIST($Q$3:$Q$1003,$F7021,$N7021,FALSE)*WindSpeedStep*$R$3:$R$1003)</f>
        <v>2003.4375795352703</v>
      </c>
      <c r="L7021" s="51">
        <f t="array" ref="L7021">_xlfn.SUM(_xlfn.NORM.DIST($Q$3:$Q$1003,$F7021,$O7021,FALSE)*WindSpeedStep*$R$3:$R$1003)</f>
        <v>2003.5575998477564</v>
      </c>
      <c r="N7021" s="43">
        <f t="shared" si="328"/>
        <v>1.3730462904937726</v>
      </c>
      <c r="O7021" s="43">
        <f t="shared" si="329"/>
        <v>0.38</v>
      </c>
    </row>
    <row r="7022" spans="5:15" x14ac:dyDescent="0.2">
      <c r="E7022" s="16" t="s">
        <v>1751</v>
      </c>
      <c r="F7022" s="22">
        <v>13.239864904298138</v>
      </c>
      <c r="G7022" s="25">
        <v>3.2477672779002938E-2</v>
      </c>
      <c r="H7022" s="3">
        <f t="shared" si="327"/>
        <v>1999.2399999999998</v>
      </c>
      <c r="I7022" s="3">
        <f>MIN(H7022-K7022+L7022,'Power Look Up'!$F$4)</f>
        <v>2000</v>
      </c>
      <c r="K7022" s="51">
        <f t="array" ref="K7022">_xlfn.SUM(_xlfn.NORM.DIST($Q$3:$Q$1003,$F7022,$N7022,FALSE)*WindSpeedStep*$R$3:$R$1003)</f>
        <v>2002.1542032463346</v>
      </c>
      <c r="L7022" s="51">
        <f t="array" ref="L7022">_xlfn.SUM(_xlfn.NORM.DIST($Q$3:$Q$1003,$F7022,$O7022,FALSE)*WindSpeedStep*$R$3:$R$1003)</f>
        <v>2006.9431410680679</v>
      </c>
      <c r="N7022" s="43">
        <f t="shared" si="328"/>
        <v>1.3239864904298138</v>
      </c>
      <c r="O7022" s="43">
        <f t="shared" si="329"/>
        <v>0.42999999999999994</v>
      </c>
    </row>
    <row r="7023" spans="5:15" x14ac:dyDescent="0.2">
      <c r="E7023" s="16" t="s">
        <v>1752</v>
      </c>
      <c r="F7023" s="22">
        <v>13.167878190513033</v>
      </c>
      <c r="G7023" s="25">
        <v>3.3414646887985615E-2</v>
      </c>
      <c r="H7023" s="3">
        <f t="shared" si="327"/>
        <v>1999.1699999999998</v>
      </c>
      <c r="I7023" s="3">
        <f>MIN(H7023-K7023+L7023,'Power Look Up'!$F$4)</f>
        <v>2000</v>
      </c>
      <c r="K7023" s="51">
        <f t="array" ref="K7023">_xlfn.SUM(_xlfn.NORM.DIST($Q$3:$Q$1003,$F7023,$N7023,FALSE)*WindSpeedStep*$R$3:$R$1003)</f>
        <v>2001.7268927776286</v>
      </c>
      <c r="L7023" s="51">
        <f t="array" ref="L7023">_xlfn.SUM(_xlfn.NORM.DIST($Q$3:$Q$1003,$F7023,$O7023,FALSE)*WindSpeedStep*$R$3:$R$1003)</f>
        <v>2007.639976753554</v>
      </c>
      <c r="N7023" s="43">
        <f t="shared" si="328"/>
        <v>1.3167878190513034</v>
      </c>
      <c r="O7023" s="43">
        <f t="shared" si="329"/>
        <v>0.43999999999999995</v>
      </c>
    </row>
    <row r="7024" spans="5:15" x14ac:dyDescent="0.2">
      <c r="E7024" s="16" t="s">
        <v>1753</v>
      </c>
      <c r="F7024" s="22">
        <v>13.628939261783543</v>
      </c>
      <c r="G7024" s="25">
        <v>4.0355304946015629E-2</v>
      </c>
      <c r="H7024" s="3">
        <f t="shared" si="327"/>
        <v>1999.6299999999997</v>
      </c>
      <c r="I7024" s="3">
        <f>MIN(H7024-K7024+L7024,'Power Look Up'!$F$4)</f>
        <v>2000</v>
      </c>
      <c r="K7024" s="51">
        <f t="array" ref="K7024">_xlfn.SUM(_xlfn.NORM.DIST($Q$3:$Q$1003,$F7024,$N7024,FALSE)*WindSpeedStep*$R$3:$R$1003)</f>
        <v>2003.3480629132816</v>
      </c>
      <c r="L7024" s="51">
        <f t="array" ref="L7024">_xlfn.SUM(_xlfn.NORM.DIST($Q$3:$Q$1003,$F7024,$O7024,FALSE)*WindSpeedStep*$R$3:$R$1003)</f>
        <v>2004.5934193513706</v>
      </c>
      <c r="N7024" s="43">
        <f t="shared" si="328"/>
        <v>1.3628939261783544</v>
      </c>
      <c r="O7024" s="43">
        <f t="shared" si="329"/>
        <v>0.55000000000000004</v>
      </c>
    </row>
    <row r="7025" spans="5:15" x14ac:dyDescent="0.2">
      <c r="E7025" s="16" t="s">
        <v>1754</v>
      </c>
      <c r="F7025" s="22">
        <v>13.465181263738742</v>
      </c>
      <c r="G7025" s="25">
        <v>3.3419527831521592E-2</v>
      </c>
      <c r="H7025" s="3">
        <f t="shared" si="327"/>
        <v>1999.4699999999998</v>
      </c>
      <c r="I7025" s="3">
        <f>MIN(H7025-K7025+L7025,'Power Look Up'!$F$4)</f>
        <v>2000</v>
      </c>
      <c r="K7025" s="51">
        <f t="array" ref="K7025">_xlfn.SUM(_xlfn.NORM.DIST($Q$3:$Q$1003,$F7025,$N7025,FALSE)*WindSpeedStep*$R$3:$R$1003)</f>
        <v>2003.037662905532</v>
      </c>
      <c r="L7025" s="51">
        <f t="array" ref="L7025">_xlfn.SUM(_xlfn.NORM.DIST($Q$3:$Q$1003,$F7025,$O7025,FALSE)*WindSpeedStep*$R$3:$R$1003)</f>
        <v>2005.2807041900885</v>
      </c>
      <c r="N7025" s="43">
        <f t="shared" si="328"/>
        <v>1.3465181263738744</v>
      </c>
      <c r="O7025" s="43">
        <f t="shared" si="329"/>
        <v>0.44999999999999996</v>
      </c>
    </row>
    <row r="7026" spans="5:15" x14ac:dyDescent="0.2">
      <c r="E7026" s="16" t="s">
        <v>1755</v>
      </c>
      <c r="F7026" s="22">
        <v>14.240377543986385</v>
      </c>
      <c r="G7026" s="25">
        <v>2.1066857186429578E-2</v>
      </c>
      <c r="H7026" s="3">
        <f t="shared" si="327"/>
        <v>2000</v>
      </c>
      <c r="I7026" s="3">
        <f>MIN(H7026-K7026+L7026,'Power Look Up'!$F$4)</f>
        <v>1998.4152621145963</v>
      </c>
      <c r="K7026" s="51">
        <f t="array" ref="K7026">_xlfn.SUM(_xlfn.NORM.DIST($Q$3:$Q$1003,$F7026,$N7026,FALSE)*WindSpeedStep*$R$3:$R$1003)</f>
        <v>2003.1752984300329</v>
      </c>
      <c r="L7026" s="51">
        <f t="array" ref="L7026">_xlfn.SUM(_xlfn.NORM.DIST($Q$3:$Q$1003,$F7026,$O7026,FALSE)*WindSpeedStep*$R$3:$R$1003)</f>
        <v>2001.5905605446292</v>
      </c>
      <c r="N7026" s="43">
        <f t="shared" si="328"/>
        <v>1.4240377543986387</v>
      </c>
      <c r="O7026" s="43">
        <f t="shared" si="329"/>
        <v>0.3</v>
      </c>
    </row>
    <row r="7027" spans="5:15" x14ac:dyDescent="0.2">
      <c r="E7027" s="16" t="s">
        <v>1756</v>
      </c>
      <c r="F7027" s="22">
        <v>13.187883468662061</v>
      </c>
      <c r="G7027" s="25">
        <v>4.9287666329822663E-2</v>
      </c>
      <c r="H7027" s="3">
        <f t="shared" si="327"/>
        <v>1999.1899999999998</v>
      </c>
      <c r="I7027" s="3">
        <f>MIN(H7027-K7027+L7027,'Power Look Up'!$F$4)</f>
        <v>2000</v>
      </c>
      <c r="K7027" s="51">
        <f t="array" ref="K7027">_xlfn.SUM(_xlfn.NORM.DIST($Q$3:$Q$1003,$F7027,$N7027,FALSE)*WindSpeedStep*$R$3:$R$1003)</f>
        <v>2001.8538211938978</v>
      </c>
      <c r="L7027" s="51">
        <f t="array" ref="L7027">_xlfn.SUM(_xlfn.NORM.DIST($Q$3:$Q$1003,$F7027,$O7027,FALSE)*WindSpeedStep*$R$3:$R$1003)</f>
        <v>2008.4077609224348</v>
      </c>
      <c r="N7027" s="43">
        <f t="shared" si="328"/>
        <v>1.3187883468662063</v>
      </c>
      <c r="O7027" s="43">
        <f t="shared" si="329"/>
        <v>0.65</v>
      </c>
    </row>
    <row r="7028" spans="5:15" x14ac:dyDescent="0.2">
      <c r="E7028" s="16" t="s">
        <v>1757</v>
      </c>
      <c r="F7028" s="22">
        <v>12.588774170915029</v>
      </c>
      <c r="G7028" s="25">
        <v>2.4625114073157397E-2</v>
      </c>
      <c r="H7028" s="3">
        <f t="shared" si="327"/>
        <v>1994.4899999999975</v>
      </c>
      <c r="I7028" s="3">
        <f>MIN(H7028-K7028+L7028,'Power Look Up'!$F$4)</f>
        <v>2000</v>
      </c>
      <c r="K7028" s="51">
        <f t="array" ref="K7028">_xlfn.SUM(_xlfn.NORM.DIST($Q$3:$Q$1003,$F7028,$N7028,FALSE)*WindSpeedStep*$R$3:$R$1003)</f>
        <v>1994.1672203314033</v>
      </c>
      <c r="L7028" s="51">
        <f t="array" ref="L7028">_xlfn.SUM(_xlfn.NORM.DIST($Q$3:$Q$1003,$F7028,$O7028,FALSE)*WindSpeedStep*$R$3:$R$1003)</f>
        <v>2014.4942336250654</v>
      </c>
      <c r="N7028" s="43">
        <f t="shared" si="328"/>
        <v>1.2588774170915029</v>
      </c>
      <c r="O7028" s="43">
        <f t="shared" si="329"/>
        <v>0.31</v>
      </c>
    </row>
    <row r="7029" spans="5:15" x14ac:dyDescent="0.2">
      <c r="E7029" s="16" t="s">
        <v>1758</v>
      </c>
      <c r="F7029" s="22">
        <v>12.218638509733982</v>
      </c>
      <c r="G7029" s="25">
        <v>3.7647402338119827E-2</v>
      </c>
      <c r="H7029" s="3">
        <f t="shared" si="327"/>
        <v>1990.4199999999976</v>
      </c>
      <c r="I7029" s="3">
        <f>MIN(H7029-K7029+L7029,'Power Look Up'!$F$4)</f>
        <v>2000</v>
      </c>
      <c r="K7029" s="51">
        <f t="array" ref="K7029">_xlfn.SUM(_xlfn.NORM.DIST($Q$3:$Q$1003,$F7029,$N7029,FALSE)*WindSpeedStep*$R$3:$R$1003)</f>
        <v>1983.0972906729987</v>
      </c>
      <c r="L7029" s="51">
        <f t="array" ref="L7029">_xlfn.SUM(_xlfn.NORM.DIST($Q$3:$Q$1003,$F7029,$O7029,FALSE)*WindSpeedStep*$R$3:$R$1003)</f>
        <v>2020.1393501476091</v>
      </c>
      <c r="N7029" s="43">
        <f t="shared" si="328"/>
        <v>1.2218638509733983</v>
      </c>
      <c r="O7029" s="43">
        <f t="shared" si="329"/>
        <v>0.46000000000000008</v>
      </c>
    </row>
    <row r="7030" spans="5:15" x14ac:dyDescent="0.2">
      <c r="E7030" s="16" t="s">
        <v>1759</v>
      </c>
      <c r="F7030" s="22">
        <v>12.104620874836689</v>
      </c>
      <c r="G7030" s="25">
        <v>3.139297000122912E-2</v>
      </c>
      <c r="H7030" s="3">
        <f t="shared" si="327"/>
        <v>1989.0999999999976</v>
      </c>
      <c r="I7030" s="3">
        <f>MIN(H7030-K7030+L7030,'Power Look Up'!$F$4)</f>
        <v>2000</v>
      </c>
      <c r="K7030" s="51">
        <f t="array" ref="K7030">_xlfn.SUM(_xlfn.NORM.DIST($Q$3:$Q$1003,$F7030,$N7030,FALSE)*WindSpeedStep*$R$3:$R$1003)</f>
        <v>1978.1985836191982</v>
      </c>
      <c r="L7030" s="51">
        <f t="array" ref="L7030">_xlfn.SUM(_xlfn.NORM.DIST($Q$3:$Q$1003,$F7030,$O7030,FALSE)*WindSpeedStep*$R$3:$R$1003)</f>
        <v>2022.0787172290475</v>
      </c>
      <c r="N7030" s="43">
        <f t="shared" si="328"/>
        <v>1.2104620874836689</v>
      </c>
      <c r="O7030" s="43">
        <f t="shared" si="329"/>
        <v>0.37999999999999995</v>
      </c>
    </row>
    <row r="7031" spans="5:15" x14ac:dyDescent="0.2">
      <c r="E7031" s="16" t="s">
        <v>1760</v>
      </c>
      <c r="F7031" s="22">
        <v>12.127366174771458</v>
      </c>
      <c r="G7031" s="25">
        <v>3.5456998148083327E-2</v>
      </c>
      <c r="H7031" s="3">
        <f t="shared" si="327"/>
        <v>1989.4299999999976</v>
      </c>
      <c r="I7031" s="3">
        <f>MIN(H7031-K7031+L7031,'Power Look Up'!$F$4)</f>
        <v>2000</v>
      </c>
      <c r="K7031" s="51">
        <f t="array" ref="K7031">_xlfn.SUM(_xlfn.NORM.DIST($Q$3:$Q$1003,$F7031,$N7031,FALSE)*WindSpeedStep*$R$3:$R$1003)</f>
        <v>1979.2419083301143</v>
      </c>
      <c r="L7031" s="51">
        <f t="array" ref="L7031">_xlfn.SUM(_xlfn.NORM.DIST($Q$3:$Q$1003,$F7031,$O7031,FALSE)*WindSpeedStep*$R$3:$R$1003)</f>
        <v>2021.5400624361391</v>
      </c>
      <c r="N7031" s="43">
        <f t="shared" si="328"/>
        <v>1.2127366174771459</v>
      </c>
      <c r="O7031" s="43">
        <f t="shared" si="329"/>
        <v>0.43</v>
      </c>
    </row>
    <row r="7032" spans="5:15" x14ac:dyDescent="0.2">
      <c r="E7032" s="16" t="s">
        <v>1761</v>
      </c>
      <c r="F7032" s="22">
        <v>12.058951786273051</v>
      </c>
      <c r="G7032" s="25">
        <v>3.3999638382061638E-2</v>
      </c>
      <c r="H7032" s="3">
        <f t="shared" si="327"/>
        <v>1988.6599999999976</v>
      </c>
      <c r="I7032" s="3">
        <f>MIN(H7032-K7032+L7032,'Power Look Up'!$F$4)</f>
        <v>2000</v>
      </c>
      <c r="K7032" s="51">
        <f t="array" ref="K7032">_xlfn.SUM(_xlfn.NORM.DIST($Q$3:$Q$1003,$F7032,$N7032,FALSE)*WindSpeedStep*$R$3:$R$1003)</f>
        <v>1975.9985729720461</v>
      </c>
      <c r="L7032" s="51">
        <f t="array" ref="L7032">_xlfn.SUM(_xlfn.NORM.DIST($Q$3:$Q$1003,$F7032,$O7032,FALSE)*WindSpeedStep*$R$3:$R$1003)</f>
        <v>2022.5785440459651</v>
      </c>
      <c r="N7032" s="43">
        <f t="shared" si="328"/>
        <v>1.2058951786273051</v>
      </c>
      <c r="O7032" s="43">
        <f t="shared" si="329"/>
        <v>0.41</v>
      </c>
    </row>
    <row r="7033" spans="5:15" x14ac:dyDescent="0.2">
      <c r="E7033" s="16" t="s">
        <v>1762</v>
      </c>
      <c r="F7033" s="22">
        <v>12.721757141514434</v>
      </c>
      <c r="G7033" s="25">
        <v>2.7511922771883301E-2</v>
      </c>
      <c r="H7033" s="3">
        <f t="shared" si="327"/>
        <v>1995.9199999999976</v>
      </c>
      <c r="I7033" s="3">
        <f>MIN(H7033-K7033+L7033,'Power Look Up'!$F$4)</f>
        <v>2000</v>
      </c>
      <c r="K7033" s="51">
        <f t="array" ref="K7033">_xlfn.SUM(_xlfn.NORM.DIST($Q$3:$Q$1003,$F7033,$N7033,FALSE)*WindSpeedStep*$R$3:$R$1003)</f>
        <v>1996.7310648716762</v>
      </c>
      <c r="L7033" s="51">
        <f t="array" ref="L7033">_xlfn.SUM(_xlfn.NORM.DIST($Q$3:$Q$1003,$F7033,$O7033,FALSE)*WindSpeedStep*$R$3:$R$1003)</f>
        <v>2012.5703157976948</v>
      </c>
      <c r="N7033" s="43">
        <f t="shared" si="328"/>
        <v>1.2721757141514436</v>
      </c>
      <c r="O7033" s="43">
        <f t="shared" si="329"/>
        <v>0.35</v>
      </c>
    </row>
    <row r="7034" spans="5:15" x14ac:dyDescent="0.2">
      <c r="E7034" s="16" t="s">
        <v>1763</v>
      </c>
      <c r="F7034" s="22">
        <v>12.725540456668297</v>
      </c>
      <c r="G7034" s="25">
        <v>2.4360458485482808E-2</v>
      </c>
      <c r="H7034" s="3">
        <f t="shared" si="327"/>
        <v>1996.0299999999975</v>
      </c>
      <c r="I7034" s="3">
        <f>MIN(H7034-K7034+L7034,'Power Look Up'!$F$4)</f>
        <v>2000</v>
      </c>
      <c r="K7034" s="51">
        <f t="array" ref="K7034">_xlfn.SUM(_xlfn.NORM.DIST($Q$3:$Q$1003,$F7034,$N7034,FALSE)*WindSpeedStep*$R$3:$R$1003)</f>
        <v>1996.7952601008033</v>
      </c>
      <c r="L7034" s="51">
        <f t="array" ref="L7034">_xlfn.SUM(_xlfn.NORM.DIST($Q$3:$Q$1003,$F7034,$O7034,FALSE)*WindSpeedStep*$R$3:$R$1003)</f>
        <v>2012.3930828317962</v>
      </c>
      <c r="N7034" s="43">
        <f t="shared" si="328"/>
        <v>1.2725540456668298</v>
      </c>
      <c r="O7034" s="43">
        <f t="shared" si="329"/>
        <v>0.31</v>
      </c>
    </row>
    <row r="7035" spans="5:15" x14ac:dyDescent="0.2">
      <c r="E7035" s="16" t="s">
        <v>1764</v>
      </c>
      <c r="F7035" s="22">
        <v>13.348643013467189</v>
      </c>
      <c r="G7035" s="25">
        <v>2.9965592727024593E-2</v>
      </c>
      <c r="H7035" s="3">
        <f t="shared" si="327"/>
        <v>1999.3499999999997</v>
      </c>
      <c r="I7035" s="3">
        <f>MIN(H7035-K7035+L7035,'Power Look Up'!$F$4)</f>
        <v>2000</v>
      </c>
      <c r="K7035" s="51">
        <f t="array" ref="K7035">_xlfn.SUM(_xlfn.NORM.DIST($Q$3:$Q$1003,$F7035,$N7035,FALSE)*WindSpeedStep*$R$3:$R$1003)</f>
        <v>2002.6581060748915</v>
      </c>
      <c r="L7035" s="51">
        <f t="array" ref="L7035">_xlfn.SUM(_xlfn.NORM.DIST($Q$3:$Q$1003,$F7035,$O7035,FALSE)*WindSpeedStep*$R$3:$R$1003)</f>
        <v>2005.9425046328054</v>
      </c>
      <c r="N7035" s="43">
        <f t="shared" si="328"/>
        <v>1.334864301346719</v>
      </c>
      <c r="O7035" s="43">
        <f t="shared" si="329"/>
        <v>0.4</v>
      </c>
    </row>
    <row r="7036" spans="5:15" x14ac:dyDescent="0.2">
      <c r="E7036" s="16" t="s">
        <v>1765</v>
      </c>
      <c r="F7036" s="22">
        <v>13.735462362431301</v>
      </c>
      <c r="G7036" s="25">
        <v>2.1841274220265657E-2</v>
      </c>
      <c r="H7036" s="3">
        <f t="shared" si="327"/>
        <v>1999.7399999999998</v>
      </c>
      <c r="I7036" s="3">
        <f>MIN(H7036-K7036+L7036,'Power Look Up'!$F$4)</f>
        <v>1999.6992986815819</v>
      </c>
      <c r="K7036" s="51">
        <f t="array" ref="K7036">_xlfn.SUM(_xlfn.NORM.DIST($Q$3:$Q$1003,$F7036,$N7036,FALSE)*WindSpeedStep*$R$3:$R$1003)</f>
        <v>2003.4402925269719</v>
      </c>
      <c r="L7036" s="51">
        <f t="array" ref="L7036">_xlfn.SUM(_xlfn.NORM.DIST($Q$3:$Q$1003,$F7036,$O7036,FALSE)*WindSpeedStep*$R$3:$R$1003)</f>
        <v>2003.3995912085541</v>
      </c>
      <c r="N7036" s="43">
        <f t="shared" si="328"/>
        <v>1.3735462362431301</v>
      </c>
      <c r="O7036" s="43">
        <f t="shared" si="329"/>
        <v>0.3</v>
      </c>
    </row>
    <row r="7037" spans="5:15" x14ac:dyDescent="0.2">
      <c r="E7037" s="16" t="s">
        <v>1766</v>
      </c>
      <c r="F7037" s="22">
        <v>13.666704671734035</v>
      </c>
      <c r="G7037" s="25">
        <v>4.4634022220559406E-2</v>
      </c>
      <c r="H7037" s="3">
        <f t="shared" si="327"/>
        <v>1999.6699999999998</v>
      </c>
      <c r="I7037" s="3">
        <f>MIN(H7037-K7037+L7037,'Power Look Up'!$F$4)</f>
        <v>2000</v>
      </c>
      <c r="K7037" s="51">
        <f t="array" ref="K7037">_xlfn.SUM(_xlfn.NORM.DIST($Q$3:$Q$1003,$F7037,$N7037,FALSE)*WindSpeedStep*$R$3:$R$1003)</f>
        <v>2003.3893890603254</v>
      </c>
      <c r="L7037" s="51">
        <f t="array" ref="L7037">_xlfn.SUM(_xlfn.NORM.DIST($Q$3:$Q$1003,$F7037,$O7037,FALSE)*WindSpeedStep*$R$3:$R$1003)</f>
        <v>2004.5978843881223</v>
      </c>
      <c r="N7037" s="43">
        <f t="shared" si="328"/>
        <v>1.3666704671734036</v>
      </c>
      <c r="O7037" s="43">
        <f t="shared" si="329"/>
        <v>0.61</v>
      </c>
    </row>
    <row r="7038" spans="5:15" x14ac:dyDescent="0.2">
      <c r="E7038" s="16" t="s">
        <v>1767</v>
      </c>
      <c r="F7038" s="22">
        <v>13.040915516359666</v>
      </c>
      <c r="G7038" s="25">
        <v>2.9139058490433033E-2</v>
      </c>
      <c r="H7038" s="3">
        <f t="shared" si="327"/>
        <v>1999.0399999999997</v>
      </c>
      <c r="I7038" s="3">
        <f>MIN(H7038-K7038+L7038,'Power Look Up'!$F$4)</f>
        <v>2000</v>
      </c>
      <c r="K7038" s="51">
        <f t="array" ref="K7038">_xlfn.SUM(_xlfn.NORM.DIST($Q$3:$Q$1003,$F7038,$N7038,FALSE)*WindSpeedStep*$R$3:$R$1003)</f>
        <v>2000.7580482955718</v>
      </c>
      <c r="L7038" s="51">
        <f t="array" ref="L7038">_xlfn.SUM(_xlfn.NORM.DIST($Q$3:$Q$1003,$F7038,$O7038,FALSE)*WindSpeedStep*$R$3:$R$1003)</f>
        <v>2008.6486638088427</v>
      </c>
      <c r="N7038" s="43">
        <f t="shared" si="328"/>
        <v>1.3040915516359668</v>
      </c>
      <c r="O7038" s="43">
        <f t="shared" si="329"/>
        <v>0.38</v>
      </c>
    </row>
    <row r="7039" spans="5:15" x14ac:dyDescent="0.2">
      <c r="E7039" s="16" t="s">
        <v>1768</v>
      </c>
      <c r="F7039" s="22">
        <v>13.236711336479905</v>
      </c>
      <c r="G7039" s="25">
        <v>2.568613844913065E-2</v>
      </c>
      <c r="H7039" s="3">
        <f t="shared" si="327"/>
        <v>1999.2399999999998</v>
      </c>
      <c r="I7039" s="3">
        <f>MIN(H7039-K7039+L7039,'Power Look Up'!$F$4)</f>
        <v>2000</v>
      </c>
      <c r="K7039" s="51">
        <f t="array" ref="K7039">_xlfn.SUM(_xlfn.NORM.DIST($Q$3:$Q$1003,$F7039,$N7039,FALSE)*WindSpeedStep*$R$3:$R$1003)</f>
        <v>2002.1371463037813</v>
      </c>
      <c r="L7039" s="51">
        <f t="array" ref="L7039">_xlfn.SUM(_xlfn.NORM.DIST($Q$3:$Q$1003,$F7039,$O7039,FALSE)*WindSpeedStep*$R$3:$R$1003)</f>
        <v>2006.6128571663487</v>
      </c>
      <c r="N7039" s="43">
        <f t="shared" si="328"/>
        <v>1.3236711336479905</v>
      </c>
      <c r="O7039" s="43">
        <f t="shared" si="329"/>
        <v>0.34</v>
      </c>
    </row>
    <row r="7040" spans="5:15" x14ac:dyDescent="0.2">
      <c r="E7040" s="16" t="s">
        <v>1769</v>
      </c>
      <c r="F7040" s="22">
        <v>13.279603067021233</v>
      </c>
      <c r="G7040" s="25">
        <v>3.0121382241715195E-2</v>
      </c>
      <c r="H7040" s="3">
        <f t="shared" si="327"/>
        <v>1999.2799999999997</v>
      </c>
      <c r="I7040" s="3">
        <f>MIN(H7040-K7040+L7040,'Power Look Up'!$F$4)</f>
        <v>2000</v>
      </c>
      <c r="K7040" s="51">
        <f t="array" ref="K7040">_xlfn.SUM(_xlfn.NORM.DIST($Q$3:$Q$1003,$F7040,$N7040,FALSE)*WindSpeedStep*$R$3:$R$1003)</f>
        <v>2002.3568615838635</v>
      </c>
      <c r="L7040" s="51">
        <f t="array" ref="L7040">_xlfn.SUM(_xlfn.NORM.DIST($Q$3:$Q$1003,$F7040,$O7040,FALSE)*WindSpeedStep*$R$3:$R$1003)</f>
        <v>2006.4857552286383</v>
      </c>
      <c r="N7040" s="43">
        <f t="shared" si="328"/>
        <v>1.3279603067021233</v>
      </c>
      <c r="O7040" s="43">
        <f t="shared" si="329"/>
        <v>0.4</v>
      </c>
    </row>
    <row r="7041" spans="5:15" x14ac:dyDescent="0.2">
      <c r="E7041" s="16" t="s">
        <v>1770</v>
      </c>
      <c r="F7041" s="22">
        <v>13.149181626623216</v>
      </c>
      <c r="G7041" s="25">
        <v>2.8899136903745556E-2</v>
      </c>
      <c r="H7041" s="3">
        <f t="shared" si="327"/>
        <v>1999.1499999999999</v>
      </c>
      <c r="I7041" s="3">
        <f>MIN(H7041-K7041+L7041,'Power Look Up'!$F$4)</f>
        <v>2000</v>
      </c>
      <c r="K7041" s="51">
        <f t="array" ref="K7041">_xlfn.SUM(_xlfn.NORM.DIST($Q$3:$Q$1003,$F7041,$N7041,FALSE)*WindSpeedStep*$R$3:$R$1003)</f>
        <v>2001.6022943335531</v>
      </c>
      <c r="L7041" s="51">
        <f t="array" ref="L7041">_xlfn.SUM(_xlfn.NORM.DIST($Q$3:$Q$1003,$F7041,$O7041,FALSE)*WindSpeedStep*$R$3:$R$1003)</f>
        <v>2007.5535773257127</v>
      </c>
      <c r="N7041" s="43">
        <f t="shared" si="328"/>
        <v>1.3149181626623216</v>
      </c>
      <c r="O7041" s="43">
        <f t="shared" si="329"/>
        <v>0.38</v>
      </c>
    </row>
    <row r="7042" spans="5:15" x14ac:dyDescent="0.2">
      <c r="E7042" s="16" t="s">
        <v>1771</v>
      </c>
      <c r="F7042" s="22">
        <v>12.711249624128463</v>
      </c>
      <c r="G7042" s="25">
        <v>2.2814436705697501E-2</v>
      </c>
      <c r="H7042" s="3">
        <f t="shared" si="327"/>
        <v>1995.8099999999974</v>
      </c>
      <c r="I7042" s="3">
        <f>MIN(H7042-K7042+L7042,'Power Look Up'!$F$4)</f>
        <v>2000</v>
      </c>
      <c r="K7042" s="51">
        <f t="array" ref="K7042">_xlfn.SUM(_xlfn.NORM.DIST($Q$3:$Q$1003,$F7042,$N7042,FALSE)*WindSpeedStep*$R$3:$R$1003)</f>
        <v>1996.5503723999548</v>
      </c>
      <c r="L7042" s="51">
        <f t="array" ref="L7042">_xlfn.SUM(_xlfn.NORM.DIST($Q$3:$Q$1003,$F7042,$O7042,FALSE)*WindSpeedStep*$R$3:$R$1003)</f>
        <v>2012.5506164702981</v>
      </c>
      <c r="N7042" s="43">
        <f t="shared" si="328"/>
        <v>1.2711249624128464</v>
      </c>
      <c r="O7042" s="43">
        <f t="shared" si="329"/>
        <v>0.28999999999999998</v>
      </c>
    </row>
    <row r="7043" spans="5:15" x14ac:dyDescent="0.2">
      <c r="E7043" s="16" t="s">
        <v>1772</v>
      </c>
      <c r="F7043" s="22">
        <v>12.491348516381235</v>
      </c>
      <c r="G7043" s="25">
        <v>2.1614960117870403E-2</v>
      </c>
      <c r="H7043" s="3">
        <f t="shared" ref="H7043:H7106" si="330">INDEX(PowerArray,MIN(MaximumPowerIndex,ROUND(F7043*100,0)))</f>
        <v>1993.3899999999976</v>
      </c>
      <c r="I7043" s="3">
        <f>MIN(H7043-K7043+L7043,'Power Look Up'!$F$4)</f>
        <v>2000</v>
      </c>
      <c r="K7043" s="51">
        <f t="array" ref="K7043">_xlfn.SUM(_xlfn.NORM.DIST($Q$3:$Q$1003,$F7043,$N7043,FALSE)*WindSpeedStep*$R$3:$R$1003)</f>
        <v>1991.868327900014</v>
      </c>
      <c r="L7043" s="51">
        <f t="array" ref="L7043">_xlfn.SUM(_xlfn.NORM.DIST($Q$3:$Q$1003,$F7043,$O7043,FALSE)*WindSpeedStep*$R$3:$R$1003)</f>
        <v>2016.0323307395913</v>
      </c>
      <c r="N7043" s="43">
        <f t="shared" ref="N7043:N7106" si="331">ReferenceTurbulence*F7043</f>
        <v>1.2491348516381235</v>
      </c>
      <c r="O7043" s="43">
        <f t="shared" ref="O7043:O7106" si="332">F7043*G7043</f>
        <v>0.27</v>
      </c>
    </row>
    <row r="7044" spans="5:15" x14ac:dyDescent="0.2">
      <c r="E7044" s="16" t="s">
        <v>1773</v>
      </c>
      <c r="F7044" s="22">
        <v>12.192673806539561</v>
      </c>
      <c r="G7044" s="25">
        <v>3.0346091913124901E-2</v>
      </c>
      <c r="H7044" s="3">
        <f t="shared" si="330"/>
        <v>1990.0899999999976</v>
      </c>
      <c r="I7044" s="3">
        <f>MIN(H7044-K7044+L7044,'Power Look Up'!$F$4)</f>
        <v>2000</v>
      </c>
      <c r="K7044" s="51">
        <f t="array" ref="K7044">_xlfn.SUM(_xlfn.NORM.DIST($Q$3:$Q$1003,$F7044,$N7044,FALSE)*WindSpeedStep*$R$3:$R$1003)</f>
        <v>1982.0528311896783</v>
      </c>
      <c r="L7044" s="51">
        <f t="array" ref="L7044">_xlfn.SUM(_xlfn.NORM.DIST($Q$3:$Q$1003,$F7044,$O7044,FALSE)*WindSpeedStep*$R$3:$R$1003)</f>
        <v>2020.78360109093</v>
      </c>
      <c r="N7044" s="43">
        <f t="shared" si="331"/>
        <v>1.2192673806539562</v>
      </c>
      <c r="O7044" s="43">
        <f t="shared" si="332"/>
        <v>0.37</v>
      </c>
    </row>
    <row r="7045" spans="5:15" x14ac:dyDescent="0.2">
      <c r="E7045" s="16" t="s">
        <v>1774</v>
      </c>
      <c r="F7045" s="22">
        <v>11.946615213273109</v>
      </c>
      <c r="G7045" s="25">
        <v>2.5948772473694398E-2</v>
      </c>
      <c r="H7045" s="3">
        <f t="shared" si="330"/>
        <v>1983.7999999999824</v>
      </c>
      <c r="I7045" s="3">
        <f>MIN(H7045-K7045+L7045,'Power Look Up'!$F$4)</f>
        <v>2000</v>
      </c>
      <c r="K7045" s="51">
        <f t="array" ref="K7045">_xlfn.SUM(_xlfn.NORM.DIST($Q$3:$Q$1003,$F7045,$N7045,FALSE)*WindSpeedStep*$R$3:$R$1003)</f>
        <v>1969.951390200343</v>
      </c>
      <c r="L7045" s="51">
        <f t="array" ref="L7045">_xlfn.SUM(_xlfn.NORM.DIST($Q$3:$Q$1003,$F7045,$O7045,FALSE)*WindSpeedStep*$R$3:$R$1003)</f>
        <v>2024.5834881130495</v>
      </c>
      <c r="N7045" s="43">
        <f t="shared" si="331"/>
        <v>1.1946615213273108</v>
      </c>
      <c r="O7045" s="43">
        <f t="shared" si="332"/>
        <v>0.31</v>
      </c>
    </row>
    <row r="7046" spans="5:15" x14ac:dyDescent="0.2">
      <c r="E7046" s="16" t="s">
        <v>1775</v>
      </c>
      <c r="F7046" s="22">
        <v>12.232424429036378</v>
      </c>
      <c r="G7046" s="25">
        <v>3.1064978345419863E-2</v>
      </c>
      <c r="H7046" s="3">
        <f t="shared" si="330"/>
        <v>1990.5299999999977</v>
      </c>
      <c r="I7046" s="3">
        <f>MIN(H7046-K7046+L7046,'Power Look Up'!$F$4)</f>
        <v>2000</v>
      </c>
      <c r="K7046" s="51">
        <f t="array" ref="K7046">_xlfn.SUM(_xlfn.NORM.DIST($Q$3:$Q$1003,$F7046,$N7046,FALSE)*WindSpeedStep*$R$3:$R$1003)</f>
        <v>1983.6355772461541</v>
      </c>
      <c r="L7046" s="51">
        <f t="array" ref="L7046">_xlfn.SUM(_xlfn.NORM.DIST($Q$3:$Q$1003,$F7046,$O7046,FALSE)*WindSpeedStep*$R$3:$R$1003)</f>
        <v>2020.1564180734388</v>
      </c>
      <c r="N7046" s="43">
        <f t="shared" si="331"/>
        <v>1.2232424429036379</v>
      </c>
      <c r="O7046" s="43">
        <f t="shared" si="332"/>
        <v>0.38</v>
      </c>
    </row>
    <row r="7047" spans="5:15" x14ac:dyDescent="0.2">
      <c r="E7047" s="16" t="s">
        <v>1776</v>
      </c>
      <c r="F7047" s="22">
        <v>13.260297276800939</v>
      </c>
      <c r="G7047" s="25">
        <v>2.7148712618217438E-2</v>
      </c>
      <c r="H7047" s="3">
        <f t="shared" si="330"/>
        <v>1999.2599999999998</v>
      </c>
      <c r="I7047" s="3">
        <f>MIN(H7047-K7047+L7047,'Power Look Up'!$F$4)</f>
        <v>2000</v>
      </c>
      <c r="K7047" s="51">
        <f t="array" ref="K7047">_xlfn.SUM(_xlfn.NORM.DIST($Q$3:$Q$1003,$F7047,$N7047,FALSE)*WindSpeedStep*$R$3:$R$1003)</f>
        <v>2002.2612093854686</v>
      </c>
      <c r="L7047" s="51">
        <f t="array" ref="L7047">_xlfn.SUM(_xlfn.NORM.DIST($Q$3:$Q$1003,$F7047,$O7047,FALSE)*WindSpeedStep*$R$3:$R$1003)</f>
        <v>2006.4924705430001</v>
      </c>
      <c r="N7047" s="43">
        <f t="shared" si="331"/>
        <v>1.3260297276800941</v>
      </c>
      <c r="O7047" s="43">
        <f t="shared" si="332"/>
        <v>0.36</v>
      </c>
    </row>
    <row r="7048" spans="5:15" x14ac:dyDescent="0.2">
      <c r="E7048" s="16" t="s">
        <v>1777</v>
      </c>
      <c r="F7048" s="22">
        <v>13.26270701965286</v>
      </c>
      <c r="G7048" s="25">
        <v>2.4881798226485854E-2</v>
      </c>
      <c r="H7048" s="3">
        <f t="shared" si="330"/>
        <v>1999.2599999999998</v>
      </c>
      <c r="I7048" s="3">
        <f>MIN(H7048-K7048+L7048,'Power Look Up'!$F$4)</f>
        <v>2000</v>
      </c>
      <c r="K7048" s="51">
        <f t="array" ref="K7048">_xlfn.SUM(_xlfn.NORM.DIST($Q$3:$Q$1003,$F7048,$N7048,FALSE)*WindSpeedStep*$R$3:$R$1003)</f>
        <v>2002.2734344519172</v>
      </c>
      <c r="L7048" s="51">
        <f t="array" ref="L7048">_xlfn.SUM(_xlfn.NORM.DIST($Q$3:$Q$1003,$F7048,$O7048,FALSE)*WindSpeedStep*$R$3:$R$1003)</f>
        <v>2006.3659356235</v>
      </c>
      <c r="N7048" s="43">
        <f t="shared" si="331"/>
        <v>1.326270701965286</v>
      </c>
      <c r="O7048" s="43">
        <f t="shared" si="332"/>
        <v>0.33</v>
      </c>
    </row>
    <row r="7049" spans="5:15" x14ac:dyDescent="0.2">
      <c r="E7049" s="16" t="s">
        <v>1778</v>
      </c>
      <c r="F7049" s="22">
        <v>13.35039253033967</v>
      </c>
      <c r="G7049" s="25">
        <v>2.247124938972616E-2</v>
      </c>
      <c r="H7049" s="3">
        <f t="shared" si="330"/>
        <v>1999.3499999999997</v>
      </c>
      <c r="I7049" s="3">
        <f>MIN(H7049-K7049+L7049,'Power Look Up'!$F$4)</f>
        <v>2000</v>
      </c>
      <c r="K7049" s="51">
        <f t="array" ref="K7049">_xlfn.SUM(_xlfn.NORM.DIST($Q$3:$Q$1003,$F7049,$N7049,FALSE)*WindSpeedStep*$R$3:$R$1003)</f>
        <v>2002.6649522205316</v>
      </c>
      <c r="L7049" s="51">
        <f t="array" ref="L7049">_xlfn.SUM(_xlfn.NORM.DIST($Q$3:$Q$1003,$F7049,$O7049,FALSE)*WindSpeedStep*$R$3:$R$1003)</f>
        <v>2005.6274497505838</v>
      </c>
      <c r="N7049" s="43">
        <f t="shared" si="331"/>
        <v>1.3350392530339672</v>
      </c>
      <c r="O7049" s="43">
        <f t="shared" si="332"/>
        <v>0.3</v>
      </c>
    </row>
    <row r="7050" spans="5:15" x14ac:dyDescent="0.2">
      <c r="E7050" s="16" t="s">
        <v>1779</v>
      </c>
      <c r="F7050" s="22">
        <v>13.350628222872112</v>
      </c>
      <c r="G7050" s="25">
        <v>2.3219881104090088E-2</v>
      </c>
      <c r="H7050" s="3">
        <f t="shared" si="330"/>
        <v>1999.3499999999997</v>
      </c>
      <c r="I7050" s="3">
        <f>MIN(H7050-K7050+L7050,'Power Look Up'!$F$4)</f>
        <v>2000</v>
      </c>
      <c r="K7050" s="51">
        <f t="array" ref="K7050">_xlfn.SUM(_xlfn.NORM.DIST($Q$3:$Q$1003,$F7050,$N7050,FALSE)*WindSpeedStep*$R$3:$R$1003)</f>
        <v>2002.665871667795</v>
      </c>
      <c r="L7050" s="51">
        <f t="array" ref="L7050">_xlfn.SUM(_xlfn.NORM.DIST($Q$3:$Q$1003,$F7050,$O7050,FALSE)*WindSpeedStep*$R$3:$R$1003)</f>
        <v>2005.6508197068054</v>
      </c>
      <c r="N7050" s="43">
        <f t="shared" si="331"/>
        <v>1.3350628222872114</v>
      </c>
      <c r="O7050" s="43">
        <f t="shared" si="332"/>
        <v>0.31</v>
      </c>
    </row>
    <row r="7051" spans="5:15" x14ac:dyDescent="0.2">
      <c r="E7051" s="16" t="s">
        <v>1780</v>
      </c>
      <c r="F7051" s="22">
        <v>13.140180992100685</v>
      </c>
      <c r="G7051" s="25">
        <v>2.0547662179258602E-2</v>
      </c>
      <c r="H7051" s="3">
        <f t="shared" si="330"/>
        <v>1999.1399999999999</v>
      </c>
      <c r="I7051" s="3">
        <f>MIN(H7051-K7051+L7051,'Power Look Up'!$F$4)</f>
        <v>2000</v>
      </c>
      <c r="K7051" s="51">
        <f t="array" ref="K7051">_xlfn.SUM(_xlfn.NORM.DIST($Q$3:$Q$1003,$F7051,$N7051,FALSE)*WindSpeedStep*$R$3:$R$1003)</f>
        <v>2001.5402010412006</v>
      </c>
      <c r="L7051" s="51">
        <f t="array" ref="L7051">_xlfn.SUM(_xlfn.NORM.DIST($Q$3:$Q$1003,$F7051,$O7051,FALSE)*WindSpeedStep*$R$3:$R$1003)</f>
        <v>2007.1781793568084</v>
      </c>
      <c r="N7051" s="43">
        <f t="shared" si="331"/>
        <v>1.3140180992100685</v>
      </c>
      <c r="O7051" s="43">
        <f t="shared" si="332"/>
        <v>0.27</v>
      </c>
    </row>
    <row r="7052" spans="5:15" x14ac:dyDescent="0.2">
      <c r="E7052" s="16" t="s">
        <v>1781</v>
      </c>
      <c r="F7052" s="22">
        <v>12.98953880287487</v>
      </c>
      <c r="G7052" s="25">
        <v>2.5405059025418498E-2</v>
      </c>
      <c r="H7052" s="3">
        <f t="shared" si="330"/>
        <v>1998.8899999999974</v>
      </c>
      <c r="I7052" s="3">
        <f>MIN(H7052-K7052+L7052,'Power Look Up'!$F$4)</f>
        <v>2000</v>
      </c>
      <c r="K7052" s="51">
        <f t="array" ref="K7052">_xlfn.SUM(_xlfn.NORM.DIST($Q$3:$Q$1003,$F7052,$N7052,FALSE)*WindSpeedStep*$R$3:$R$1003)</f>
        <v>2000.2770749170497</v>
      </c>
      <c r="L7052" s="51">
        <f t="array" ref="L7052">_xlfn.SUM(_xlfn.NORM.DIST($Q$3:$Q$1003,$F7052,$O7052,FALSE)*WindSpeedStep*$R$3:$R$1003)</f>
        <v>2008.9895589527423</v>
      </c>
      <c r="N7052" s="43">
        <f t="shared" si="331"/>
        <v>1.2989538802874872</v>
      </c>
      <c r="O7052" s="43">
        <f t="shared" si="332"/>
        <v>0.33</v>
      </c>
    </row>
    <row r="7053" spans="5:15" x14ac:dyDescent="0.2">
      <c r="E7053" s="16" t="s">
        <v>1782</v>
      </c>
      <c r="F7053" s="22">
        <v>12.639588303811957</v>
      </c>
      <c r="G7053" s="25">
        <v>3.5602425425857037E-2</v>
      </c>
      <c r="H7053" s="3">
        <f t="shared" si="330"/>
        <v>1995.0399999999975</v>
      </c>
      <c r="I7053" s="3">
        <f>MIN(H7053-K7053+L7053,'Power Look Up'!$F$4)</f>
        <v>2000</v>
      </c>
      <c r="K7053" s="51">
        <f t="array" ref="K7053">_xlfn.SUM(_xlfn.NORM.DIST($Q$3:$Q$1003,$F7053,$N7053,FALSE)*WindSpeedStep*$R$3:$R$1003)</f>
        <v>1995.2201747707284</v>
      </c>
      <c r="L7053" s="51">
        <f t="array" ref="L7053">_xlfn.SUM(_xlfn.NORM.DIST($Q$3:$Q$1003,$F7053,$O7053,FALSE)*WindSpeedStep*$R$3:$R$1003)</f>
        <v>2014.0373811368831</v>
      </c>
      <c r="N7053" s="43">
        <f t="shared" si="331"/>
        <v>1.2639588303811957</v>
      </c>
      <c r="O7053" s="43">
        <f t="shared" si="332"/>
        <v>0.45</v>
      </c>
    </row>
    <row r="7054" spans="5:15" x14ac:dyDescent="0.2">
      <c r="E7054" s="16" t="s">
        <v>1783</v>
      </c>
      <c r="F7054" s="22">
        <v>12.463498569166353</v>
      </c>
      <c r="G7054" s="25">
        <v>2.8884345595434152E-2</v>
      </c>
      <c r="H7054" s="3">
        <f t="shared" si="330"/>
        <v>1993.0599999999977</v>
      </c>
      <c r="I7054" s="3">
        <f>MIN(H7054-K7054+L7054,'Power Look Up'!$F$4)</f>
        <v>2000</v>
      </c>
      <c r="K7054" s="51">
        <f t="array" ref="K7054">_xlfn.SUM(_xlfn.NORM.DIST($Q$3:$Q$1003,$F7054,$N7054,FALSE)*WindSpeedStep*$R$3:$R$1003)</f>
        <v>1991.1383150086422</v>
      </c>
      <c r="L7054" s="51">
        <f t="array" ref="L7054">_xlfn.SUM(_xlfn.NORM.DIST($Q$3:$Q$1003,$F7054,$O7054,FALSE)*WindSpeedStep*$R$3:$R$1003)</f>
        <v>2016.5352694395926</v>
      </c>
      <c r="N7054" s="43">
        <f t="shared" si="331"/>
        <v>1.2463498569166354</v>
      </c>
      <c r="O7054" s="43">
        <f t="shared" si="332"/>
        <v>0.36</v>
      </c>
    </row>
    <row r="7055" spans="5:15" x14ac:dyDescent="0.2">
      <c r="E7055" s="16" t="s">
        <v>1784</v>
      </c>
      <c r="F7055" s="22">
        <v>13.18381542734566</v>
      </c>
      <c r="G7055" s="25">
        <v>2.5030690229136496E-2</v>
      </c>
      <c r="H7055" s="3">
        <f t="shared" si="330"/>
        <v>1999.1799999999998</v>
      </c>
      <c r="I7055" s="3">
        <f>MIN(H7055-K7055+L7055,'Power Look Up'!$F$4)</f>
        <v>2000</v>
      </c>
      <c r="K7055" s="51">
        <f t="array" ref="K7055">_xlfn.SUM(_xlfn.NORM.DIST($Q$3:$Q$1003,$F7055,$N7055,FALSE)*WindSpeedStep*$R$3:$R$1003)</f>
        <v>2001.8285358693204</v>
      </c>
      <c r="L7055" s="51">
        <f t="array" ref="L7055">_xlfn.SUM(_xlfn.NORM.DIST($Q$3:$Q$1003,$F7055,$O7055,FALSE)*WindSpeedStep*$R$3:$R$1003)</f>
        <v>2007.0274944947334</v>
      </c>
      <c r="N7055" s="43">
        <f t="shared" si="331"/>
        <v>1.3183815427345662</v>
      </c>
      <c r="O7055" s="43">
        <f t="shared" si="332"/>
        <v>0.33</v>
      </c>
    </row>
    <row r="7056" spans="5:15" x14ac:dyDescent="0.2">
      <c r="E7056" s="16" t="s">
        <v>1785</v>
      </c>
      <c r="F7056" s="22">
        <v>13.024041693795622</v>
      </c>
      <c r="G7056" s="25">
        <v>2.9944621582852254E-2</v>
      </c>
      <c r="H7056" s="3">
        <f t="shared" si="330"/>
        <v>1999.0199999999998</v>
      </c>
      <c r="I7056" s="3">
        <f>MIN(H7056-K7056+L7056,'Power Look Up'!$F$4)</f>
        <v>2000</v>
      </c>
      <c r="K7056" s="51">
        <f t="array" ref="K7056">_xlfn.SUM(_xlfn.NORM.DIST($Q$3:$Q$1003,$F7056,$N7056,FALSE)*WindSpeedStep*$R$3:$R$1003)</f>
        <v>2000.6061528337675</v>
      </c>
      <c r="L7056" s="51">
        <f t="array" ref="L7056">_xlfn.SUM(_xlfn.NORM.DIST($Q$3:$Q$1003,$F7056,$O7056,FALSE)*WindSpeedStep*$R$3:$R$1003)</f>
        <v>2008.8775217824739</v>
      </c>
      <c r="N7056" s="43">
        <f t="shared" si="331"/>
        <v>1.3024041693795623</v>
      </c>
      <c r="O7056" s="43">
        <f t="shared" si="332"/>
        <v>0.39</v>
      </c>
    </row>
    <row r="7057" spans="5:15" x14ac:dyDescent="0.2">
      <c r="E7057" s="16" t="s">
        <v>1786</v>
      </c>
      <c r="F7057" s="22">
        <v>12.869508815957474</v>
      </c>
      <c r="G7057" s="25">
        <v>2.1756852107115046E-2</v>
      </c>
      <c r="H7057" s="3">
        <f t="shared" si="330"/>
        <v>1997.5699999999974</v>
      </c>
      <c r="I7057" s="3">
        <f>MIN(H7057-K7057+L7057,'Power Look Up'!$F$4)</f>
        <v>2000</v>
      </c>
      <c r="K7057" s="51">
        <f t="array" ref="K7057">_xlfn.SUM(_xlfn.NORM.DIST($Q$3:$Q$1003,$F7057,$N7057,FALSE)*WindSpeedStep*$R$3:$R$1003)</f>
        <v>1998.9213679878305</v>
      </c>
      <c r="L7057" s="51">
        <f t="array" ref="L7057">_xlfn.SUM(_xlfn.NORM.DIST($Q$3:$Q$1003,$F7057,$O7057,FALSE)*WindSpeedStep*$R$3:$R$1003)</f>
        <v>2010.2510142400017</v>
      </c>
      <c r="N7057" s="43">
        <f t="shared" si="331"/>
        <v>1.2869508815957476</v>
      </c>
      <c r="O7057" s="43">
        <f t="shared" si="332"/>
        <v>0.28000000000000003</v>
      </c>
    </row>
    <row r="7058" spans="5:15" x14ac:dyDescent="0.2">
      <c r="E7058" s="16" t="s">
        <v>1787</v>
      </c>
      <c r="F7058" s="22">
        <v>13.149505058036008</v>
      </c>
      <c r="G7058" s="25">
        <v>1.9012122425643575E-2</v>
      </c>
      <c r="H7058" s="3">
        <f t="shared" si="330"/>
        <v>1999.1499999999999</v>
      </c>
      <c r="I7058" s="3">
        <f>MIN(H7058-K7058+L7058,'Power Look Up'!$F$4)</f>
        <v>2000</v>
      </c>
      <c r="K7058" s="51">
        <f t="array" ref="K7058">_xlfn.SUM(_xlfn.NORM.DIST($Q$3:$Q$1003,$F7058,$N7058,FALSE)*WindSpeedStep*$R$3:$R$1003)</f>
        <v>2001.6044998273335</v>
      </c>
      <c r="L7058" s="51">
        <f t="array" ref="L7058">_xlfn.SUM(_xlfn.NORM.DIST($Q$3:$Q$1003,$F7058,$O7058,FALSE)*WindSpeedStep*$R$3:$R$1003)</f>
        <v>2007.0173050465128</v>
      </c>
      <c r="N7058" s="43">
        <f t="shared" si="331"/>
        <v>1.3149505058036008</v>
      </c>
      <c r="O7058" s="43">
        <f t="shared" si="332"/>
        <v>0.25</v>
      </c>
    </row>
    <row r="7059" spans="5:15" x14ac:dyDescent="0.2">
      <c r="E7059" s="16" t="s">
        <v>1788</v>
      </c>
      <c r="F7059" s="22">
        <v>12.733328335953251</v>
      </c>
      <c r="G7059" s="25">
        <v>2.0418856181213498E-2</v>
      </c>
      <c r="H7059" s="3">
        <f t="shared" si="330"/>
        <v>1996.0299999999975</v>
      </c>
      <c r="I7059" s="3">
        <f>MIN(H7059-K7059+L7059,'Power Look Up'!$F$4)</f>
        <v>2000</v>
      </c>
      <c r="K7059" s="51">
        <f t="array" ref="K7059">_xlfn.SUM(_xlfn.NORM.DIST($Q$3:$Q$1003,$F7059,$N7059,FALSE)*WindSpeedStep*$R$3:$R$1003)</f>
        <v>1996.9259780527193</v>
      </c>
      <c r="L7059" s="51">
        <f t="array" ref="L7059">_xlfn.SUM(_xlfn.NORM.DIST($Q$3:$Q$1003,$F7059,$O7059,FALSE)*WindSpeedStep*$R$3:$R$1003)</f>
        <v>2012.1350478037166</v>
      </c>
      <c r="N7059" s="43">
        <f t="shared" si="331"/>
        <v>1.2733328335953251</v>
      </c>
      <c r="O7059" s="43">
        <f t="shared" si="332"/>
        <v>0.26</v>
      </c>
    </row>
    <row r="7060" spans="5:15" x14ac:dyDescent="0.2">
      <c r="E7060" s="16" t="s">
        <v>1789</v>
      </c>
      <c r="F7060" s="22">
        <v>12.601357284810554</v>
      </c>
      <c r="G7060" s="25">
        <v>1.9045567439730609E-2</v>
      </c>
      <c r="H7060" s="3">
        <f t="shared" si="330"/>
        <v>1994.5999999999976</v>
      </c>
      <c r="I7060" s="3">
        <f>MIN(H7060-K7060+L7060,'Power Look Up'!$F$4)</f>
        <v>2000</v>
      </c>
      <c r="K7060" s="51">
        <f t="array" ref="K7060">_xlfn.SUM(_xlfn.NORM.DIST($Q$3:$Q$1003,$F7060,$N7060,FALSE)*WindSpeedStep*$R$3:$R$1003)</f>
        <v>1994.4368582264133</v>
      </c>
      <c r="L7060" s="51">
        <f t="array" ref="L7060">_xlfn.SUM(_xlfn.NORM.DIST($Q$3:$Q$1003,$F7060,$O7060,FALSE)*WindSpeedStep*$R$3:$R$1003)</f>
        <v>2014.1973280029526</v>
      </c>
      <c r="N7060" s="43">
        <f t="shared" si="331"/>
        <v>1.2601357284810555</v>
      </c>
      <c r="O7060" s="43">
        <f t="shared" si="332"/>
        <v>0.24</v>
      </c>
    </row>
    <row r="7061" spans="5:15" x14ac:dyDescent="0.2">
      <c r="E7061" s="16" t="s">
        <v>1790</v>
      </c>
      <c r="F7061" s="22">
        <v>12.292653889987182</v>
      </c>
      <c r="G7061" s="25">
        <v>2.2777831581841761E-2</v>
      </c>
      <c r="H7061" s="3">
        <f t="shared" si="330"/>
        <v>1991.1899999999976</v>
      </c>
      <c r="I7061" s="3">
        <f>MIN(H7061-K7061+L7061,'Power Look Up'!$F$4)</f>
        <v>2000</v>
      </c>
      <c r="K7061" s="51">
        <f t="array" ref="K7061">_xlfn.SUM(_xlfn.NORM.DIST($Q$3:$Q$1003,$F7061,$N7061,FALSE)*WindSpeedStep*$R$3:$R$1003)</f>
        <v>1985.8597531513317</v>
      </c>
      <c r="L7061" s="51">
        <f t="array" ref="L7061">_xlfn.SUM(_xlfn.NORM.DIST($Q$3:$Q$1003,$F7061,$O7061,FALSE)*WindSpeedStep*$R$3:$R$1003)</f>
        <v>2019.3014376168765</v>
      </c>
      <c r="N7061" s="43">
        <f t="shared" si="331"/>
        <v>1.2292653889987184</v>
      </c>
      <c r="O7061" s="43">
        <f t="shared" si="332"/>
        <v>0.28000000000000003</v>
      </c>
    </row>
    <row r="7062" spans="5:15" x14ac:dyDescent="0.2">
      <c r="E7062" s="16" t="s">
        <v>1791</v>
      </c>
      <c r="F7062" s="22">
        <v>12.460960789155967</v>
      </c>
      <c r="G7062" s="25">
        <v>2.9692734473732472E-2</v>
      </c>
      <c r="H7062" s="3">
        <f t="shared" si="330"/>
        <v>1993.0599999999977</v>
      </c>
      <c r="I7062" s="3">
        <f>MIN(H7062-K7062+L7062,'Power Look Up'!$F$4)</f>
        <v>2000</v>
      </c>
      <c r="K7062" s="51">
        <f t="array" ref="K7062">_xlfn.SUM(_xlfn.NORM.DIST($Q$3:$Q$1003,$F7062,$N7062,FALSE)*WindSpeedStep*$R$3:$R$1003)</f>
        <v>1991.0700968242634</v>
      </c>
      <c r="L7062" s="51">
        <f t="array" ref="L7062">_xlfn.SUM(_xlfn.NORM.DIST($Q$3:$Q$1003,$F7062,$O7062,FALSE)*WindSpeedStep*$R$3:$R$1003)</f>
        <v>2016.5824537267051</v>
      </c>
      <c r="N7062" s="43">
        <f t="shared" si="331"/>
        <v>1.2460960789155968</v>
      </c>
      <c r="O7062" s="43">
        <f t="shared" si="332"/>
        <v>0.37</v>
      </c>
    </row>
    <row r="7063" spans="5:15" x14ac:dyDescent="0.2">
      <c r="E7063" s="16" t="s">
        <v>1792</v>
      </c>
      <c r="F7063" s="22">
        <v>12.572690230541046</v>
      </c>
      <c r="G7063" s="25">
        <v>2.9428864723097345E-2</v>
      </c>
      <c r="H7063" s="3">
        <f t="shared" si="330"/>
        <v>1994.2699999999975</v>
      </c>
      <c r="I7063" s="3">
        <f>MIN(H7063-K7063+L7063,'Power Look Up'!$F$4)</f>
        <v>2000</v>
      </c>
      <c r="K7063" s="51">
        <f t="array" ref="K7063">_xlfn.SUM(_xlfn.NORM.DIST($Q$3:$Q$1003,$F7063,$N7063,FALSE)*WindSpeedStep*$R$3:$R$1003)</f>
        <v>1993.8137911867059</v>
      </c>
      <c r="L7063" s="51">
        <f t="array" ref="L7063">_xlfn.SUM(_xlfn.NORM.DIST($Q$3:$Q$1003,$F7063,$O7063,FALSE)*WindSpeedStep*$R$3:$R$1003)</f>
        <v>2014.8473803900536</v>
      </c>
      <c r="N7063" s="43">
        <f t="shared" si="331"/>
        <v>1.2572690230541046</v>
      </c>
      <c r="O7063" s="43">
        <f t="shared" si="332"/>
        <v>0.37</v>
      </c>
    </row>
    <row r="7064" spans="5:15" x14ac:dyDescent="0.2">
      <c r="E7064" s="16" t="s">
        <v>1793</v>
      </c>
      <c r="F7064" s="22">
        <v>12.920643718998424</v>
      </c>
      <c r="G7064" s="25">
        <v>3.4827986111738624E-2</v>
      </c>
      <c r="H7064" s="3">
        <f t="shared" si="330"/>
        <v>1998.1199999999974</v>
      </c>
      <c r="I7064" s="3">
        <f>MIN(H7064-K7064+L7064,'Power Look Up'!$F$4)</f>
        <v>2000</v>
      </c>
      <c r="K7064" s="51">
        <f t="array" ref="K7064">_xlfn.SUM(_xlfn.NORM.DIST($Q$3:$Q$1003,$F7064,$N7064,FALSE)*WindSpeedStep*$R$3:$R$1003)</f>
        <v>1999.5410447643089</v>
      </c>
      <c r="L7064" s="51">
        <f t="array" ref="L7064">_xlfn.SUM(_xlfn.NORM.DIST($Q$3:$Q$1003,$F7064,$O7064,FALSE)*WindSpeedStep*$R$3:$R$1003)</f>
        <v>2010.3353301002865</v>
      </c>
      <c r="N7064" s="43">
        <f t="shared" si="331"/>
        <v>1.2920643718998424</v>
      </c>
      <c r="O7064" s="43">
        <f t="shared" si="332"/>
        <v>0.44999999999999996</v>
      </c>
    </row>
    <row r="7065" spans="5:15" x14ac:dyDescent="0.2">
      <c r="E7065" s="16" t="s">
        <v>1794</v>
      </c>
      <c r="F7065" s="22">
        <v>13.545375472288459</v>
      </c>
      <c r="G7065" s="25">
        <v>2.9530373729272561E-2</v>
      </c>
      <c r="H7065" s="3">
        <f t="shared" si="330"/>
        <v>1999.5499999999997</v>
      </c>
      <c r="I7065" s="3">
        <f>MIN(H7065-K7065+L7065,'Power Look Up'!$F$4)</f>
        <v>2000</v>
      </c>
      <c r="K7065" s="51">
        <f t="array" ref="K7065">_xlfn.SUM(_xlfn.NORM.DIST($Q$3:$Q$1003,$F7065,$N7065,FALSE)*WindSpeedStep*$R$3:$R$1003)</f>
        <v>2003.2184121659527</v>
      </c>
      <c r="L7065" s="51">
        <f t="array" ref="L7065">_xlfn.SUM(_xlfn.NORM.DIST($Q$3:$Q$1003,$F7065,$O7065,FALSE)*WindSpeedStep*$R$3:$R$1003)</f>
        <v>2004.6122892301439</v>
      </c>
      <c r="N7065" s="43">
        <f t="shared" si="331"/>
        <v>1.3545375472288459</v>
      </c>
      <c r="O7065" s="43">
        <f t="shared" si="332"/>
        <v>0.4</v>
      </c>
    </row>
    <row r="7066" spans="5:15" x14ac:dyDescent="0.2">
      <c r="E7066" s="16" t="s">
        <v>1795</v>
      </c>
      <c r="F7066" s="22">
        <v>13.653092542685791</v>
      </c>
      <c r="G7066" s="25">
        <v>2.8564956897544073E-2</v>
      </c>
      <c r="H7066" s="3">
        <f t="shared" si="330"/>
        <v>1999.6499999999999</v>
      </c>
      <c r="I7066" s="3">
        <f>MIN(H7066-K7066+L7066,'Power Look Up'!$F$4)</f>
        <v>2000</v>
      </c>
      <c r="K7066" s="51">
        <f t="array" ref="K7066">_xlfn.SUM(_xlfn.NORM.DIST($Q$3:$Q$1003,$F7066,$N7066,FALSE)*WindSpeedStep*$R$3:$R$1003)</f>
        <v>2003.3756469971372</v>
      </c>
      <c r="L7066" s="51">
        <f t="array" ref="L7066">_xlfn.SUM(_xlfn.NORM.DIST($Q$3:$Q$1003,$F7066,$O7066,FALSE)*WindSpeedStep*$R$3:$R$1003)</f>
        <v>2003.9753821887325</v>
      </c>
      <c r="N7066" s="43">
        <f t="shared" si="331"/>
        <v>1.3653092542685792</v>
      </c>
      <c r="O7066" s="43">
        <f t="shared" si="332"/>
        <v>0.39</v>
      </c>
    </row>
    <row r="7067" spans="5:15" x14ac:dyDescent="0.2">
      <c r="E7067" s="16" t="s">
        <v>1796</v>
      </c>
      <c r="F7067" s="22">
        <v>13.354034625920621</v>
      </c>
      <c r="G7067" s="25">
        <v>3.9688379942586983E-2</v>
      </c>
      <c r="H7067" s="3">
        <f t="shared" si="330"/>
        <v>1999.3499999999997</v>
      </c>
      <c r="I7067" s="3">
        <f>MIN(H7067-K7067+L7067,'Power Look Up'!$F$4)</f>
        <v>2000</v>
      </c>
      <c r="K7067" s="51">
        <f t="array" ref="K7067">_xlfn.SUM(_xlfn.NORM.DIST($Q$3:$Q$1003,$F7067,$N7067,FALSE)*WindSpeedStep*$R$3:$R$1003)</f>
        <v>2002.6790847032787</v>
      </c>
      <c r="L7067" s="51">
        <f t="array" ref="L7067">_xlfn.SUM(_xlfn.NORM.DIST($Q$3:$Q$1003,$F7067,$O7067,FALSE)*WindSpeedStep*$R$3:$R$1003)</f>
        <v>2006.4196688463664</v>
      </c>
      <c r="N7067" s="43">
        <f t="shared" si="331"/>
        <v>1.3354034625920621</v>
      </c>
      <c r="O7067" s="43">
        <f t="shared" si="332"/>
        <v>0.53</v>
      </c>
    </row>
    <row r="7068" spans="5:15" x14ac:dyDescent="0.2">
      <c r="E7068" s="16" t="s">
        <v>1797</v>
      </c>
      <c r="F7068" s="22">
        <v>12.654198825217795</v>
      </c>
      <c r="G7068" s="25">
        <v>4.5044337288590808E-2</v>
      </c>
      <c r="H7068" s="3">
        <f t="shared" si="330"/>
        <v>1995.1499999999976</v>
      </c>
      <c r="I7068" s="3">
        <f>MIN(H7068-K7068+L7068,'Power Look Up'!$F$4)</f>
        <v>2000</v>
      </c>
      <c r="K7068" s="51">
        <f t="array" ref="K7068">_xlfn.SUM(_xlfn.NORM.DIST($Q$3:$Q$1003,$F7068,$N7068,FALSE)*WindSpeedStep*$R$3:$R$1003)</f>
        <v>1995.5056552179144</v>
      </c>
      <c r="L7068" s="51">
        <f t="array" ref="L7068">_xlfn.SUM(_xlfn.NORM.DIST($Q$3:$Q$1003,$F7068,$O7068,FALSE)*WindSpeedStep*$R$3:$R$1003)</f>
        <v>2014.0785917416608</v>
      </c>
      <c r="N7068" s="43">
        <f t="shared" si="331"/>
        <v>1.2654198825217797</v>
      </c>
      <c r="O7068" s="43">
        <f t="shared" si="332"/>
        <v>0.56999999999999995</v>
      </c>
    </row>
    <row r="7069" spans="5:15" x14ac:dyDescent="0.2">
      <c r="E7069" s="16" t="s">
        <v>1798</v>
      </c>
      <c r="F7069" s="22">
        <v>11.897184783781292</v>
      </c>
      <c r="G7069" s="25">
        <v>3.2780864304273336E-2</v>
      </c>
      <c r="H7069" s="3">
        <f t="shared" si="330"/>
        <v>1979.5999999999824</v>
      </c>
      <c r="I7069" s="3">
        <f>MIN(H7069-K7069+L7069,'Power Look Up'!$F$4)</f>
        <v>2000</v>
      </c>
      <c r="K7069" s="51">
        <f t="array" ref="K7069">_xlfn.SUM(_xlfn.NORM.DIST($Q$3:$Q$1003,$F7069,$N7069,FALSE)*WindSpeedStep*$R$3:$R$1003)</f>
        <v>1966.9839083278139</v>
      </c>
      <c r="L7069" s="51">
        <f t="array" ref="L7069">_xlfn.SUM(_xlfn.NORM.DIST($Q$3:$Q$1003,$F7069,$O7069,FALSE)*WindSpeedStep*$R$3:$R$1003)</f>
        <v>2024.7142049056336</v>
      </c>
      <c r="N7069" s="43">
        <f t="shared" si="331"/>
        <v>1.1897184783781292</v>
      </c>
      <c r="O7069" s="43">
        <f t="shared" si="332"/>
        <v>0.39</v>
      </c>
    </row>
    <row r="7070" spans="5:15" x14ac:dyDescent="0.2">
      <c r="E7070" s="16" t="s">
        <v>1799</v>
      </c>
      <c r="F7070" s="22">
        <v>12.625870937529207</v>
      </c>
      <c r="G7070" s="25">
        <v>3.7225154789359477E-2</v>
      </c>
      <c r="H7070" s="3">
        <f t="shared" si="330"/>
        <v>1994.9299999999976</v>
      </c>
      <c r="I7070" s="3">
        <f>MIN(H7070-K7070+L7070,'Power Look Up'!$F$4)</f>
        <v>2000</v>
      </c>
      <c r="K7070" s="51">
        <f t="array" ref="K7070">_xlfn.SUM(_xlfn.NORM.DIST($Q$3:$Q$1003,$F7070,$N7070,FALSE)*WindSpeedStep*$R$3:$R$1003)</f>
        <v>1994.9452371804116</v>
      </c>
      <c r="L7070" s="51">
        <f t="array" ref="L7070">_xlfn.SUM(_xlfn.NORM.DIST($Q$3:$Q$1003,$F7070,$O7070,FALSE)*WindSpeedStep*$R$3:$R$1003)</f>
        <v>2014.2795279029297</v>
      </c>
      <c r="N7070" s="43">
        <f t="shared" si="331"/>
        <v>1.2625870937529209</v>
      </c>
      <c r="O7070" s="43">
        <f t="shared" si="332"/>
        <v>0.47</v>
      </c>
    </row>
    <row r="7071" spans="5:15" x14ac:dyDescent="0.2">
      <c r="E7071" s="16" t="s">
        <v>1800</v>
      </c>
      <c r="F7071" s="22">
        <v>12.960277302318005</v>
      </c>
      <c r="G7071" s="25">
        <v>3.4721479294236662E-2</v>
      </c>
      <c r="H7071" s="3">
        <f t="shared" si="330"/>
        <v>1998.5599999999974</v>
      </c>
      <c r="I7071" s="3">
        <f>MIN(H7071-K7071+L7071,'Power Look Up'!$F$4)</f>
        <v>2000</v>
      </c>
      <c r="K7071" s="51">
        <f t="array" ref="K7071">_xlfn.SUM(_xlfn.NORM.DIST($Q$3:$Q$1003,$F7071,$N7071,FALSE)*WindSpeedStep*$R$3:$R$1003)</f>
        <v>1999.9777229928493</v>
      </c>
      <c r="L7071" s="51">
        <f t="array" ref="L7071">_xlfn.SUM(_xlfn.NORM.DIST($Q$3:$Q$1003,$F7071,$O7071,FALSE)*WindSpeedStep*$R$3:$R$1003)</f>
        <v>2009.8690121438412</v>
      </c>
      <c r="N7071" s="43">
        <f t="shared" si="331"/>
        <v>1.2960277302318006</v>
      </c>
      <c r="O7071" s="43">
        <f t="shared" si="332"/>
        <v>0.45</v>
      </c>
    </row>
    <row r="7072" spans="5:15" x14ac:dyDescent="0.2">
      <c r="E7072" s="16" t="s">
        <v>1801</v>
      </c>
      <c r="F7072" s="22">
        <v>13.817062188776864</v>
      </c>
      <c r="G7072" s="25">
        <v>3.4015914061801447E-2</v>
      </c>
      <c r="H7072" s="3">
        <f t="shared" si="330"/>
        <v>1999.8199999999997</v>
      </c>
      <c r="I7072" s="3">
        <f>MIN(H7072-K7072+L7072,'Power Look Up'!$F$4)</f>
        <v>1999.7093544627717</v>
      </c>
      <c r="K7072" s="51">
        <f t="array" ref="K7072">_xlfn.SUM(_xlfn.NORM.DIST($Q$3:$Q$1003,$F7072,$N7072,FALSE)*WindSpeedStep*$R$3:$R$1003)</f>
        <v>2003.4648358459638</v>
      </c>
      <c r="L7072" s="51">
        <f t="array" ref="L7072">_xlfn.SUM(_xlfn.NORM.DIST($Q$3:$Q$1003,$F7072,$O7072,FALSE)*WindSpeedStep*$R$3:$R$1003)</f>
        <v>2003.3541903087357</v>
      </c>
      <c r="N7072" s="43">
        <f t="shared" si="331"/>
        <v>1.3817062188776865</v>
      </c>
      <c r="O7072" s="43">
        <f t="shared" si="332"/>
        <v>0.47000000000000003</v>
      </c>
    </row>
    <row r="7073" spans="5:15" x14ac:dyDescent="0.2">
      <c r="E7073" s="16" t="s">
        <v>1802</v>
      </c>
      <c r="F7073" s="22">
        <v>14.156961778492008</v>
      </c>
      <c r="G7073" s="25">
        <v>2.5429184992710137E-2</v>
      </c>
      <c r="H7073" s="3">
        <f t="shared" si="330"/>
        <v>2000</v>
      </c>
      <c r="I7073" s="3">
        <f>MIN(H7073-K7073+L7073,'Power Look Up'!$F$4)</f>
        <v>1998.6171660935618</v>
      </c>
      <c r="K7073" s="51">
        <f t="array" ref="K7073">_xlfn.SUM(_xlfn.NORM.DIST($Q$3:$Q$1003,$F7073,$N7073,FALSE)*WindSpeedStep*$R$3:$R$1003)</f>
        <v>2003.270982530441</v>
      </c>
      <c r="L7073" s="51">
        <f t="array" ref="L7073">_xlfn.SUM(_xlfn.NORM.DIST($Q$3:$Q$1003,$F7073,$O7073,FALSE)*WindSpeedStep*$R$3:$R$1003)</f>
        <v>2001.8881486240027</v>
      </c>
      <c r="N7073" s="43">
        <f t="shared" si="331"/>
        <v>1.4156961778492008</v>
      </c>
      <c r="O7073" s="43">
        <f t="shared" si="332"/>
        <v>0.36</v>
      </c>
    </row>
    <row r="7074" spans="5:15" x14ac:dyDescent="0.2">
      <c r="E7074" s="16" t="s">
        <v>1803</v>
      </c>
      <c r="F7074" s="22">
        <v>14.085951787388639</v>
      </c>
      <c r="G7074" s="25">
        <v>3.2656650181909955E-2</v>
      </c>
      <c r="H7074" s="3">
        <f t="shared" si="330"/>
        <v>2000</v>
      </c>
      <c r="I7074" s="3">
        <f>MIN(H7074-K7074+L7074,'Power Look Up'!$F$4)</f>
        <v>1998.9391753102097</v>
      </c>
      <c r="K7074" s="51">
        <f t="array" ref="K7074">_xlfn.SUM(_xlfn.NORM.DIST($Q$3:$Q$1003,$F7074,$N7074,FALSE)*WindSpeedStep*$R$3:$R$1003)</f>
        <v>2003.3410369221797</v>
      </c>
      <c r="L7074" s="51">
        <f t="array" ref="L7074">_xlfn.SUM(_xlfn.NORM.DIST($Q$3:$Q$1003,$F7074,$O7074,FALSE)*WindSpeedStep*$R$3:$R$1003)</f>
        <v>2002.2802122323894</v>
      </c>
      <c r="N7074" s="43">
        <f t="shared" si="331"/>
        <v>1.408595178738864</v>
      </c>
      <c r="O7074" s="43">
        <f t="shared" si="332"/>
        <v>0.46000000000000008</v>
      </c>
    </row>
    <row r="7075" spans="5:15" x14ac:dyDescent="0.2">
      <c r="E7075" s="16" t="s">
        <v>1804</v>
      </c>
      <c r="F7075" s="22">
        <v>13.610547093898353</v>
      </c>
      <c r="G7075" s="25">
        <v>4.0409837768135462E-2</v>
      </c>
      <c r="H7075" s="3">
        <f t="shared" si="330"/>
        <v>1999.6099999999997</v>
      </c>
      <c r="I7075" s="3">
        <f>MIN(H7075-K7075+L7075,'Power Look Up'!$F$4)</f>
        <v>2000</v>
      </c>
      <c r="K7075" s="51">
        <f t="array" ref="K7075">_xlfn.SUM(_xlfn.NORM.DIST($Q$3:$Q$1003,$F7075,$N7075,FALSE)*WindSpeedStep*$R$3:$R$1003)</f>
        <v>2003.3242092912205</v>
      </c>
      <c r="L7075" s="51">
        <f t="array" ref="L7075">_xlfn.SUM(_xlfn.NORM.DIST($Q$3:$Q$1003,$F7075,$O7075,FALSE)*WindSpeedStep*$R$3:$R$1003)</f>
        <v>2004.7044378623518</v>
      </c>
      <c r="N7075" s="43">
        <f t="shared" si="331"/>
        <v>1.3610547093898353</v>
      </c>
      <c r="O7075" s="43">
        <f t="shared" si="332"/>
        <v>0.55000000000000004</v>
      </c>
    </row>
    <row r="7076" spans="5:15" x14ac:dyDescent="0.2">
      <c r="E7076" s="16" t="s">
        <v>1805</v>
      </c>
      <c r="F7076" s="22">
        <v>12.888203342387992</v>
      </c>
      <c r="G7076" s="25">
        <v>6.2072267076116128E-2</v>
      </c>
      <c r="H7076" s="3">
        <f t="shared" si="330"/>
        <v>1997.7899999999975</v>
      </c>
      <c r="I7076" s="3">
        <f>MIN(H7076-K7076+L7076,'Power Look Up'!$F$4)</f>
        <v>2000</v>
      </c>
      <c r="K7076" s="51">
        <f t="array" ref="K7076">_xlfn.SUM(_xlfn.NORM.DIST($Q$3:$Q$1003,$F7076,$N7076,FALSE)*WindSpeedStep*$R$3:$R$1003)</f>
        <v>1999.1555296682736</v>
      </c>
      <c r="L7076" s="51">
        <f t="array" ref="L7076">_xlfn.SUM(_xlfn.NORM.DIST($Q$3:$Q$1003,$F7076,$O7076,FALSE)*WindSpeedStep*$R$3:$R$1003)</f>
        <v>2011.3353552618505</v>
      </c>
      <c r="N7076" s="43">
        <f t="shared" si="331"/>
        <v>1.2888203342387994</v>
      </c>
      <c r="O7076" s="43">
        <f t="shared" si="332"/>
        <v>0.8</v>
      </c>
    </row>
    <row r="7077" spans="5:15" x14ac:dyDescent="0.2">
      <c r="E7077" s="16" t="s">
        <v>1806</v>
      </c>
      <c r="F7077" s="22">
        <v>15.568202947049711</v>
      </c>
      <c r="G7077" s="25">
        <v>7.194150820164176E-2</v>
      </c>
      <c r="H7077" s="3">
        <f t="shared" si="330"/>
        <v>2000</v>
      </c>
      <c r="I7077" s="3">
        <f>MIN(H7077-K7077+L7077,'Power Look Up'!$F$4)</f>
        <v>1999.3926391695841</v>
      </c>
      <c r="K7077" s="51">
        <f t="array" ref="K7077">_xlfn.SUM(_xlfn.NORM.DIST($Q$3:$Q$1003,$F7077,$N7077,FALSE)*WindSpeedStep*$R$3:$R$1003)</f>
        <v>2001.3360729088488</v>
      </c>
      <c r="L7077" s="51">
        <f t="array" ref="L7077">_xlfn.SUM(_xlfn.NORM.DIST($Q$3:$Q$1003,$F7077,$O7077,FALSE)*WindSpeedStep*$R$3:$R$1003)</f>
        <v>2000.7287120784329</v>
      </c>
      <c r="N7077" s="43">
        <f t="shared" si="331"/>
        <v>1.5568202947049712</v>
      </c>
      <c r="O7077" s="43">
        <f t="shared" si="332"/>
        <v>1.1200000000000001</v>
      </c>
    </row>
    <row r="7078" spans="5:15" x14ac:dyDescent="0.2">
      <c r="E7078" s="16" t="s">
        <v>1807</v>
      </c>
      <c r="F7078" s="22">
        <v>15.918198038475266</v>
      </c>
      <c r="G7078" s="25">
        <v>5.5910851080556677E-2</v>
      </c>
      <c r="H7078" s="3">
        <f t="shared" si="330"/>
        <v>2000</v>
      </c>
      <c r="I7078" s="3">
        <f>MIN(H7078-K7078+L7078,'Power Look Up'!$F$4)</f>
        <v>1999.2828905712561</v>
      </c>
      <c r="K7078" s="51">
        <f t="array" ref="K7078">_xlfn.SUM(_xlfn.NORM.DIST($Q$3:$Q$1003,$F7078,$N7078,FALSE)*WindSpeedStep*$R$3:$R$1003)</f>
        <v>2000.9941256514173</v>
      </c>
      <c r="L7078" s="51">
        <f t="array" ref="L7078">_xlfn.SUM(_xlfn.NORM.DIST($Q$3:$Q$1003,$F7078,$O7078,FALSE)*WindSpeedStep*$R$3:$R$1003)</f>
        <v>2000.2770162226734</v>
      </c>
      <c r="N7078" s="43">
        <f t="shared" si="331"/>
        <v>1.5918198038475266</v>
      </c>
      <c r="O7078" s="43">
        <f t="shared" si="332"/>
        <v>0.89</v>
      </c>
    </row>
    <row r="7079" spans="5:15" x14ac:dyDescent="0.2">
      <c r="E7079" s="16" t="s">
        <v>1808</v>
      </c>
      <c r="F7079" s="22">
        <v>16.808825805815179</v>
      </c>
      <c r="G7079" s="25">
        <v>6.4251959802353556E-2</v>
      </c>
      <c r="H7079" s="3">
        <f t="shared" si="330"/>
        <v>2000</v>
      </c>
      <c r="I7079" s="3">
        <f>MIN(H7079-K7079+L7079,'Power Look Up'!$F$4)</f>
        <v>1999.6678487655411</v>
      </c>
      <c r="K7079" s="51">
        <f t="array" ref="K7079">_xlfn.SUM(_xlfn.NORM.DIST($Q$3:$Q$1003,$F7079,$N7079,FALSE)*WindSpeedStep*$R$3:$R$1003)</f>
        <v>2000.4414566758162</v>
      </c>
      <c r="L7079" s="51">
        <f t="array" ref="L7079">_xlfn.SUM(_xlfn.NORM.DIST($Q$3:$Q$1003,$F7079,$O7079,FALSE)*WindSpeedStep*$R$3:$R$1003)</f>
        <v>2000.1093054413573</v>
      </c>
      <c r="N7079" s="43">
        <f t="shared" si="331"/>
        <v>1.680882580581518</v>
      </c>
      <c r="O7079" s="43">
        <f t="shared" si="332"/>
        <v>1.08</v>
      </c>
    </row>
    <row r="7080" spans="5:15" x14ac:dyDescent="0.2">
      <c r="E7080" s="16" t="s">
        <v>1809</v>
      </c>
      <c r="F7080" s="22">
        <v>17.88205814022939</v>
      </c>
      <c r="G7080" s="25">
        <v>5.0329777083951192E-2</v>
      </c>
      <c r="H7080" s="3">
        <f t="shared" si="330"/>
        <v>2000</v>
      </c>
      <c r="I7080" s="3">
        <f>MIN(H7080-K7080+L7080,'Power Look Up'!$F$4)</f>
        <v>1999.8585213719543</v>
      </c>
      <c r="K7080" s="51">
        <f t="array" ref="K7080">_xlfn.SUM(_xlfn.NORM.DIST($Q$3:$Q$1003,$F7080,$N7080,FALSE)*WindSpeedStep*$R$3:$R$1003)</f>
        <v>2000.155498165401</v>
      </c>
      <c r="L7080" s="51">
        <f t="array" ref="L7080">_xlfn.SUM(_xlfn.NORM.DIST($Q$3:$Q$1003,$F7080,$O7080,FALSE)*WindSpeedStep*$R$3:$R$1003)</f>
        <v>2000.0140195373554</v>
      </c>
      <c r="N7080" s="43">
        <f t="shared" si="331"/>
        <v>1.7882058140229391</v>
      </c>
      <c r="O7080" s="43">
        <f t="shared" si="332"/>
        <v>0.9</v>
      </c>
    </row>
    <row r="7081" spans="5:15" x14ac:dyDescent="0.2">
      <c r="E7081" s="16" t="s">
        <v>1810</v>
      </c>
      <c r="F7081" s="22">
        <v>17.73516526330279</v>
      </c>
      <c r="G7081" s="25">
        <v>6.0332113296627708E-2</v>
      </c>
      <c r="H7081" s="3">
        <f t="shared" si="330"/>
        <v>2000</v>
      </c>
      <c r="I7081" s="3">
        <f>MIN(H7081-K7081+L7081,'Power Look Up'!$F$4)</f>
        <v>1999.8461193020662</v>
      </c>
      <c r="K7081" s="51">
        <f t="array" ref="K7081">_xlfn.SUM(_xlfn.NORM.DIST($Q$3:$Q$1003,$F7081,$N7081,FALSE)*WindSpeedStep*$R$3:$R$1003)</f>
        <v>2000.1798292054168</v>
      </c>
      <c r="L7081" s="51">
        <f t="array" ref="L7081">_xlfn.SUM(_xlfn.NORM.DIST($Q$3:$Q$1003,$F7081,$O7081,FALSE)*WindSpeedStep*$R$3:$R$1003)</f>
        <v>2000.025948507483</v>
      </c>
      <c r="N7081" s="43">
        <f t="shared" si="331"/>
        <v>1.773516526330279</v>
      </c>
      <c r="O7081" s="43">
        <f t="shared" si="332"/>
        <v>1.07</v>
      </c>
    </row>
    <row r="7082" spans="5:15" x14ac:dyDescent="0.2">
      <c r="E7082" s="16" t="s">
        <v>1811</v>
      </c>
      <c r="F7082" s="22">
        <v>16.936930978211183</v>
      </c>
      <c r="G7082" s="25">
        <v>5.4319168046652044E-2</v>
      </c>
      <c r="H7082" s="3">
        <f t="shared" si="330"/>
        <v>2000</v>
      </c>
      <c r="I7082" s="3">
        <f>MIN(H7082-K7082+L7082,'Power Look Up'!$F$4)</f>
        <v>1999.6711370916939</v>
      </c>
      <c r="K7082" s="51">
        <f t="array" ref="K7082">_xlfn.SUM(_xlfn.NORM.DIST($Q$3:$Q$1003,$F7082,$N7082,FALSE)*WindSpeedStep*$R$3:$R$1003)</f>
        <v>2000.3908577928851</v>
      </c>
      <c r="L7082" s="51">
        <f t="array" ref="L7082">_xlfn.SUM(_xlfn.NORM.DIST($Q$3:$Q$1003,$F7082,$O7082,FALSE)*WindSpeedStep*$R$3:$R$1003)</f>
        <v>2000.061994884579</v>
      </c>
      <c r="N7082" s="43">
        <f t="shared" si="331"/>
        <v>1.6936930978211184</v>
      </c>
      <c r="O7082" s="43">
        <f t="shared" si="332"/>
        <v>0.92</v>
      </c>
    </row>
    <row r="7083" spans="5:15" x14ac:dyDescent="0.2">
      <c r="E7083" s="16" t="s">
        <v>1812</v>
      </c>
      <c r="F7083" s="22">
        <v>16.703715569619941</v>
      </c>
      <c r="G7083" s="25">
        <v>4.7893535822353707E-2</v>
      </c>
      <c r="H7083" s="3">
        <f t="shared" si="330"/>
        <v>2000</v>
      </c>
      <c r="I7083" s="3">
        <f>MIN(H7083-K7083+L7083,'Power Look Up'!$F$4)</f>
        <v>1999.581972271392</v>
      </c>
      <c r="K7083" s="51">
        <f t="array" ref="K7083">_xlfn.SUM(_xlfn.NORM.DIST($Q$3:$Q$1003,$F7083,$N7083,FALSE)*WindSpeedStep*$R$3:$R$1003)</f>
        <v>2000.4874589226167</v>
      </c>
      <c r="L7083" s="51">
        <f t="array" ref="L7083">_xlfn.SUM(_xlfn.NORM.DIST($Q$3:$Q$1003,$F7083,$O7083,FALSE)*WindSpeedStep*$R$3:$R$1003)</f>
        <v>2000.0694311940088</v>
      </c>
      <c r="N7083" s="43">
        <f t="shared" si="331"/>
        <v>1.6703715569619941</v>
      </c>
      <c r="O7083" s="43">
        <f t="shared" si="332"/>
        <v>0.8</v>
      </c>
    </row>
    <row r="7084" spans="5:15" x14ac:dyDescent="0.2">
      <c r="E7084" s="16" t="s">
        <v>1813</v>
      </c>
      <c r="F7084" s="22">
        <v>16.265687334218253</v>
      </c>
      <c r="G7084" s="25">
        <v>4.9798080053831892E-2</v>
      </c>
      <c r="H7084" s="3">
        <f t="shared" si="330"/>
        <v>2000</v>
      </c>
      <c r="I7084" s="3">
        <f>MIN(H7084-K7084+L7084,'Power Look Up'!$F$4)</f>
        <v>1999.4088103920506</v>
      </c>
      <c r="K7084" s="51">
        <f t="array" ref="K7084">_xlfn.SUM(_xlfn.NORM.DIST($Q$3:$Q$1003,$F7084,$N7084,FALSE)*WindSpeedStep*$R$3:$R$1003)</f>
        <v>2000.7303909596692</v>
      </c>
      <c r="L7084" s="51">
        <f t="array" ref="L7084">_xlfn.SUM(_xlfn.NORM.DIST($Q$3:$Q$1003,$F7084,$O7084,FALSE)*WindSpeedStep*$R$3:$R$1003)</f>
        <v>2000.1392013517197</v>
      </c>
      <c r="N7084" s="43">
        <f t="shared" si="331"/>
        <v>1.6265687334218253</v>
      </c>
      <c r="O7084" s="43">
        <f t="shared" si="332"/>
        <v>0.81</v>
      </c>
    </row>
    <row r="7085" spans="5:15" x14ac:dyDescent="0.2">
      <c r="E7085" s="16" t="s">
        <v>1814</v>
      </c>
      <c r="F7085" s="22">
        <v>16.995559730957133</v>
      </c>
      <c r="G7085" s="25">
        <v>3.6480116560720276E-2</v>
      </c>
      <c r="H7085" s="3">
        <f t="shared" si="330"/>
        <v>2000</v>
      </c>
      <c r="I7085" s="3">
        <f>MIN(H7085-K7085+L7085,'Power Look Up'!$F$4)</f>
        <v>1999.6631065392012</v>
      </c>
      <c r="K7085" s="51">
        <f t="array" ref="K7085">_xlfn.SUM(_xlfn.NORM.DIST($Q$3:$Q$1003,$F7085,$N7085,FALSE)*WindSpeedStep*$R$3:$R$1003)</f>
        <v>2000.3695607439759</v>
      </c>
      <c r="L7085" s="51">
        <f t="array" ref="L7085">_xlfn.SUM(_xlfn.NORM.DIST($Q$3:$Q$1003,$F7085,$O7085,FALSE)*WindSpeedStep*$R$3:$R$1003)</f>
        <v>2000.032667283177</v>
      </c>
      <c r="N7085" s="43">
        <f t="shared" si="331"/>
        <v>1.6995559730957135</v>
      </c>
      <c r="O7085" s="43">
        <f t="shared" si="332"/>
        <v>0.62</v>
      </c>
    </row>
    <row r="7086" spans="5:15" x14ac:dyDescent="0.2">
      <c r="E7086" s="16" t="s">
        <v>1815</v>
      </c>
      <c r="F7086" s="22">
        <v>17.050330880728932</v>
      </c>
      <c r="G7086" s="25">
        <v>4.3400917271135306E-2</v>
      </c>
      <c r="H7086" s="3">
        <f t="shared" si="330"/>
        <v>2000</v>
      </c>
      <c r="I7086" s="3">
        <f>MIN(H7086-K7086+L7086,'Power Look Up'!$F$4)</f>
        <v>1999.6858178740858</v>
      </c>
      <c r="K7086" s="51">
        <f t="array" ref="K7086">_xlfn.SUM(_xlfn.NORM.DIST($Q$3:$Q$1003,$F7086,$N7086,FALSE)*WindSpeedStep*$R$3:$R$1003)</f>
        <v>2000.3506557428964</v>
      </c>
      <c r="L7086" s="51">
        <f t="array" ref="L7086">_xlfn.SUM(_xlfn.NORM.DIST($Q$3:$Q$1003,$F7086,$O7086,FALSE)*WindSpeedStep*$R$3:$R$1003)</f>
        <v>2000.0364736169822</v>
      </c>
      <c r="N7086" s="43">
        <f t="shared" si="331"/>
        <v>1.7050330880728932</v>
      </c>
      <c r="O7086" s="43">
        <f t="shared" si="332"/>
        <v>0.74</v>
      </c>
    </row>
    <row r="7087" spans="5:15" x14ac:dyDescent="0.2">
      <c r="E7087" s="16" t="s">
        <v>1816</v>
      </c>
      <c r="F7087" s="22">
        <v>17.330401215286319</v>
      </c>
      <c r="G7087" s="25">
        <v>4.9046758320301066E-2</v>
      </c>
      <c r="H7087" s="3">
        <f t="shared" si="330"/>
        <v>2000</v>
      </c>
      <c r="I7087" s="3">
        <f>MIN(H7087-K7087+L7087,'Power Look Up'!$F$4)</f>
        <v>1999.7617845359575</v>
      </c>
      <c r="K7087" s="51">
        <f t="array" ref="K7087">_xlfn.SUM(_xlfn.NORM.DIST($Q$3:$Q$1003,$F7087,$N7087,FALSE)*WindSpeedStep*$R$3:$R$1003)</f>
        <v>2000.2674675512587</v>
      </c>
      <c r="L7087" s="51">
        <f t="array" ref="L7087">_xlfn.SUM(_xlfn.NORM.DIST($Q$3:$Q$1003,$F7087,$O7087,FALSE)*WindSpeedStep*$R$3:$R$1003)</f>
        <v>2000.0292520872163</v>
      </c>
      <c r="N7087" s="43">
        <f t="shared" si="331"/>
        <v>1.733040121528632</v>
      </c>
      <c r="O7087" s="43">
        <f t="shared" si="332"/>
        <v>0.85</v>
      </c>
    </row>
    <row r="7088" spans="5:15" x14ac:dyDescent="0.2">
      <c r="E7088" s="16" t="s">
        <v>1817</v>
      </c>
      <c r="F7088" s="22">
        <v>17.564524482585266</v>
      </c>
      <c r="G7088" s="25">
        <v>3.7006410315545794E-2</v>
      </c>
      <c r="H7088" s="3">
        <f t="shared" si="330"/>
        <v>2000</v>
      </c>
      <c r="I7088" s="3">
        <f>MIN(H7088-K7088+L7088,'Power Look Up'!$F$4)</f>
        <v>1999.8016972129594</v>
      </c>
      <c r="K7088" s="51">
        <f t="array" ref="K7088">_xlfn.SUM(_xlfn.NORM.DIST($Q$3:$Q$1003,$F7088,$N7088,FALSE)*WindSpeedStep*$R$3:$R$1003)</f>
        <v>2000.2127403106392</v>
      </c>
      <c r="L7088" s="51">
        <f t="array" ref="L7088">_xlfn.SUM(_xlfn.NORM.DIST($Q$3:$Q$1003,$F7088,$O7088,FALSE)*WindSpeedStep*$R$3:$R$1003)</f>
        <v>2000.0144375235986</v>
      </c>
      <c r="N7088" s="43">
        <f t="shared" si="331"/>
        <v>1.7564524482585266</v>
      </c>
      <c r="O7088" s="43">
        <f t="shared" si="332"/>
        <v>0.65</v>
      </c>
    </row>
    <row r="7089" spans="5:15" x14ac:dyDescent="0.2">
      <c r="E7089" s="16" t="s">
        <v>1818</v>
      </c>
      <c r="F7089" s="22">
        <v>18.332542857173426</v>
      </c>
      <c r="G7089" s="25">
        <v>5.7820674865365324E-2</v>
      </c>
      <c r="H7089" s="3">
        <f t="shared" si="330"/>
        <v>2000</v>
      </c>
      <c r="I7089" s="3">
        <f>MIN(H7089-K7089+L7089,'Power Look Up'!$F$4)</f>
        <v>1999.9109737223907</v>
      </c>
      <c r="K7089" s="51">
        <f t="array" ref="K7089">_xlfn.SUM(_xlfn.NORM.DIST($Q$3:$Q$1003,$F7089,$N7089,FALSE)*WindSpeedStep*$R$3:$R$1003)</f>
        <v>2000.0992479035162</v>
      </c>
      <c r="L7089" s="51">
        <f t="array" ref="L7089">_xlfn.SUM(_xlfn.NORM.DIST($Q$3:$Q$1003,$F7089,$O7089,FALSE)*WindSpeedStep*$R$3:$R$1003)</f>
        <v>2000.010221625907</v>
      </c>
      <c r="N7089" s="43">
        <f t="shared" si="331"/>
        <v>1.8332542857173426</v>
      </c>
      <c r="O7089" s="43">
        <f t="shared" si="332"/>
        <v>1.06</v>
      </c>
    </row>
    <row r="7090" spans="5:15" x14ac:dyDescent="0.2">
      <c r="E7090" s="16" t="s">
        <v>1819</v>
      </c>
      <c r="F7090" s="22">
        <v>18.585360909635078</v>
      </c>
      <c r="G7090" s="25">
        <v>4.8425209732323213E-2</v>
      </c>
      <c r="H7090" s="3">
        <f t="shared" si="330"/>
        <v>2000</v>
      </c>
      <c r="I7090" s="3">
        <f>MIN(H7090-K7090+L7090,'Power Look Up'!$F$4)</f>
        <v>1999.9278870037906</v>
      </c>
      <c r="K7090" s="51">
        <f t="array" ref="K7090">_xlfn.SUM(_xlfn.NORM.DIST($Q$3:$Q$1003,$F7090,$N7090,FALSE)*WindSpeedStep*$R$3:$R$1003)</f>
        <v>2000.0770196646063</v>
      </c>
      <c r="L7090" s="51">
        <f t="array" ref="L7090">_xlfn.SUM(_xlfn.NORM.DIST($Q$3:$Q$1003,$F7090,$O7090,FALSE)*WindSpeedStep*$R$3:$R$1003)</f>
        <v>2000.0049066683969</v>
      </c>
      <c r="N7090" s="43">
        <f t="shared" si="331"/>
        <v>1.8585360909635078</v>
      </c>
      <c r="O7090" s="43">
        <f t="shared" si="332"/>
        <v>0.9</v>
      </c>
    </row>
    <row r="7091" spans="5:15" x14ac:dyDescent="0.2">
      <c r="E7091" s="16" t="s">
        <v>1820</v>
      </c>
      <c r="F7091" s="22">
        <v>19.040388662910232</v>
      </c>
      <c r="G7091" s="25">
        <v>4.0440350962999159E-2</v>
      </c>
      <c r="H7091" s="3">
        <f t="shared" si="330"/>
        <v>2000</v>
      </c>
      <c r="I7091" s="3">
        <f>MIN(H7091-K7091+L7091,'Power Look Up'!$F$4)</f>
        <v>1999.9532885415556</v>
      </c>
      <c r="K7091" s="51">
        <f t="array" ref="K7091">_xlfn.SUM(_xlfn.NORM.DIST($Q$3:$Q$1003,$F7091,$N7091,FALSE)*WindSpeedStep*$R$3:$R$1003)</f>
        <v>2000.0487149400979</v>
      </c>
      <c r="L7091" s="51">
        <f t="array" ref="L7091">_xlfn.SUM(_xlfn.NORM.DIST($Q$3:$Q$1003,$F7091,$O7091,FALSE)*WindSpeedStep*$R$3:$R$1003)</f>
        <v>2000.0020034816534</v>
      </c>
      <c r="N7091" s="43">
        <f t="shared" si="331"/>
        <v>1.9040388662910233</v>
      </c>
      <c r="O7091" s="43">
        <f t="shared" si="332"/>
        <v>0.77</v>
      </c>
    </row>
    <row r="7092" spans="5:15" x14ac:dyDescent="0.2">
      <c r="E7092" s="16" t="s">
        <v>1821</v>
      </c>
      <c r="F7092" s="22">
        <v>18.096642186154309</v>
      </c>
      <c r="G7092" s="25">
        <v>4.641745089277842E-2</v>
      </c>
      <c r="H7092" s="3">
        <f t="shared" si="330"/>
        <v>2000</v>
      </c>
      <c r="I7092" s="3">
        <f>MIN(H7092-K7092+L7092,'Power Look Up'!$F$4)</f>
        <v>1999.8833833887752</v>
      </c>
      <c r="K7092" s="51">
        <f t="array" ref="K7092">_xlfn.SUM(_xlfn.NORM.DIST($Q$3:$Q$1003,$F7092,$N7092,FALSE)*WindSpeedStep*$R$3:$R$1003)</f>
        <v>2000.1256224737203</v>
      </c>
      <c r="L7092" s="51">
        <f t="array" ref="L7092">_xlfn.SUM(_xlfn.NORM.DIST($Q$3:$Q$1003,$F7092,$O7092,FALSE)*WindSpeedStep*$R$3:$R$1003)</f>
        <v>2000.0090058624955</v>
      </c>
      <c r="N7092" s="43">
        <f t="shared" si="331"/>
        <v>1.809664218615431</v>
      </c>
      <c r="O7092" s="43">
        <f t="shared" si="332"/>
        <v>0.84</v>
      </c>
    </row>
    <row r="7093" spans="5:15" x14ac:dyDescent="0.2">
      <c r="E7093" s="16" t="s">
        <v>1822</v>
      </c>
      <c r="F7093" s="22">
        <v>17.604340747916762</v>
      </c>
      <c r="G7093" s="25">
        <v>3.8058795247943922E-2</v>
      </c>
      <c r="H7093" s="3">
        <f t="shared" si="330"/>
        <v>2000</v>
      </c>
      <c r="I7093" s="3">
        <f>MIN(H7093-K7093+L7093,'Power Look Up'!$F$4)</f>
        <v>1999.8094436938104</v>
      </c>
      <c r="K7093" s="51">
        <f t="array" ref="K7093">_xlfn.SUM(_xlfn.NORM.DIST($Q$3:$Q$1003,$F7093,$N7093,FALSE)*WindSpeedStep*$R$3:$R$1003)</f>
        <v>2000.2045764049562</v>
      </c>
      <c r="L7093" s="51">
        <f t="array" ref="L7093">_xlfn.SUM(_xlfn.NORM.DIST($Q$3:$Q$1003,$F7093,$O7093,FALSE)*WindSpeedStep*$R$3:$R$1003)</f>
        <v>2000.0140200987667</v>
      </c>
      <c r="N7093" s="43">
        <f t="shared" si="331"/>
        <v>1.7604340747916762</v>
      </c>
      <c r="O7093" s="43">
        <f t="shared" si="332"/>
        <v>0.67</v>
      </c>
    </row>
    <row r="7094" spans="5:15" x14ac:dyDescent="0.2">
      <c r="E7094" s="16" t="s">
        <v>1823</v>
      </c>
      <c r="F7094" s="22">
        <v>17.646246491691002</v>
      </c>
      <c r="G7094" s="25">
        <v>3.4001565164723212E-2</v>
      </c>
      <c r="H7094" s="3">
        <f t="shared" si="330"/>
        <v>2000</v>
      </c>
      <c r="I7094" s="3">
        <f>MIN(H7094-K7094+L7094,'Power Look Up'!$F$4)</f>
        <v>1999.8155808897391</v>
      </c>
      <c r="K7094" s="51">
        <f t="array" ref="K7094">_xlfn.SUM(_xlfn.NORM.DIST($Q$3:$Q$1003,$F7094,$N7094,FALSE)*WindSpeedStep*$R$3:$R$1003)</f>
        <v>2000.1963110466802</v>
      </c>
      <c r="L7094" s="51">
        <f t="array" ref="L7094">_xlfn.SUM(_xlfn.NORM.DIST($Q$3:$Q$1003,$F7094,$O7094,FALSE)*WindSpeedStep*$R$3:$R$1003)</f>
        <v>2000.0118919364193</v>
      </c>
      <c r="N7094" s="43">
        <f t="shared" si="331"/>
        <v>1.7646246491691002</v>
      </c>
      <c r="O7094" s="43">
        <f t="shared" si="332"/>
        <v>0.6</v>
      </c>
    </row>
    <row r="7095" spans="5:15" x14ac:dyDescent="0.2">
      <c r="E7095" s="16" t="s">
        <v>1824</v>
      </c>
      <c r="F7095" s="22">
        <v>16.73712441680745</v>
      </c>
      <c r="G7095" s="25">
        <v>4.4810564904855979E-2</v>
      </c>
      <c r="H7095" s="3">
        <f t="shared" si="330"/>
        <v>2000</v>
      </c>
      <c r="I7095" s="3">
        <f>MIN(H7095-K7095+L7095,'Power Look Up'!$F$4)</f>
        <v>1999.5877103065825</v>
      </c>
      <c r="K7095" s="51">
        <f t="array" ref="K7095">_xlfn.SUM(_xlfn.NORM.DIST($Q$3:$Q$1003,$F7095,$N7095,FALSE)*WindSpeedStep*$R$3:$R$1003)</f>
        <v>2000.4723768270917</v>
      </c>
      <c r="L7095" s="51">
        <f t="array" ref="L7095">_xlfn.SUM(_xlfn.NORM.DIST($Q$3:$Q$1003,$F7095,$O7095,FALSE)*WindSpeedStep*$R$3:$R$1003)</f>
        <v>2000.0600871336742</v>
      </c>
      <c r="N7095" s="43">
        <f t="shared" si="331"/>
        <v>1.6737124416807452</v>
      </c>
      <c r="O7095" s="43">
        <f t="shared" si="332"/>
        <v>0.75</v>
      </c>
    </row>
    <row r="7096" spans="5:15" x14ac:dyDescent="0.2">
      <c r="E7096" s="16" t="s">
        <v>1825</v>
      </c>
      <c r="F7096" s="22">
        <v>16.114621212061305</v>
      </c>
      <c r="G7096" s="25">
        <v>4.2197703008435637E-2</v>
      </c>
      <c r="H7096" s="3">
        <f t="shared" si="330"/>
        <v>2000</v>
      </c>
      <c r="I7096" s="3">
        <f>MIN(H7096-K7096+L7096,'Power Look Up'!$F$4)</f>
        <v>1999.3031083303863</v>
      </c>
      <c r="K7096" s="51">
        <f t="array" ref="K7096">_xlfn.SUM(_xlfn.NORM.DIST($Q$3:$Q$1003,$F7096,$N7096,FALSE)*WindSpeedStep*$R$3:$R$1003)</f>
        <v>2000.8364506864236</v>
      </c>
      <c r="L7096" s="51">
        <f t="array" ref="L7096">_xlfn.SUM(_xlfn.NORM.DIST($Q$3:$Q$1003,$F7096,$O7096,FALSE)*WindSpeedStep*$R$3:$R$1003)</f>
        <v>2000.1395590168099</v>
      </c>
      <c r="N7096" s="43">
        <f t="shared" si="331"/>
        <v>1.6114621212061306</v>
      </c>
      <c r="O7096" s="43">
        <f t="shared" si="332"/>
        <v>0.68</v>
      </c>
    </row>
    <row r="7097" spans="5:15" x14ac:dyDescent="0.2">
      <c r="E7097" s="16" t="s">
        <v>1826</v>
      </c>
      <c r="F7097" s="22">
        <v>16.029421451919276</v>
      </c>
      <c r="G7097" s="25">
        <v>4.9284373885210293E-2</v>
      </c>
      <c r="H7097" s="3">
        <f t="shared" si="330"/>
        <v>2000</v>
      </c>
      <c r="I7097" s="3">
        <f>MIN(H7097-K7097+L7097,'Power Look Up'!$F$4)</f>
        <v>1999.2909670447027</v>
      </c>
      <c r="K7097" s="51">
        <f t="array" ref="K7097">_xlfn.SUM(_xlfn.NORM.DIST($Q$3:$Q$1003,$F7097,$N7097,FALSE)*WindSpeedStep*$R$3:$R$1003)</f>
        <v>2000.9019920316975</v>
      </c>
      <c r="L7097" s="51">
        <f t="array" ref="L7097">_xlfn.SUM(_xlfn.NORM.DIST($Q$3:$Q$1003,$F7097,$O7097,FALSE)*WindSpeedStep*$R$3:$R$1003)</f>
        <v>2000.1929590764003</v>
      </c>
      <c r="N7097" s="43">
        <f t="shared" si="331"/>
        <v>1.6029421451919277</v>
      </c>
      <c r="O7097" s="43">
        <f t="shared" si="332"/>
        <v>0.79</v>
      </c>
    </row>
    <row r="7098" spans="5:15" x14ac:dyDescent="0.2">
      <c r="E7098" s="16" t="s">
        <v>1827</v>
      </c>
      <c r="F7098" s="22">
        <v>16.507581293031613</v>
      </c>
      <c r="G7098" s="25">
        <v>3.6952718219082817E-2</v>
      </c>
      <c r="H7098" s="3">
        <f t="shared" si="330"/>
        <v>2000</v>
      </c>
      <c r="I7098" s="3">
        <f>MIN(H7098-K7098+L7098,'Power Look Up'!$F$4)</f>
        <v>1999.4827615411116</v>
      </c>
      <c r="K7098" s="51">
        <f t="array" ref="K7098">_xlfn.SUM(_xlfn.NORM.DIST($Q$3:$Q$1003,$F7098,$N7098,FALSE)*WindSpeedStep*$R$3:$R$1003)</f>
        <v>2000.5853092519699</v>
      </c>
      <c r="L7098" s="51">
        <f t="array" ref="L7098">_xlfn.SUM(_xlfn.NORM.DIST($Q$3:$Q$1003,$F7098,$O7098,FALSE)*WindSpeedStep*$R$3:$R$1003)</f>
        <v>2000.0680707930815</v>
      </c>
      <c r="N7098" s="43">
        <f t="shared" si="331"/>
        <v>1.6507581293031615</v>
      </c>
      <c r="O7098" s="43">
        <f t="shared" si="332"/>
        <v>0.61</v>
      </c>
    </row>
    <row r="7099" spans="5:15" x14ac:dyDescent="0.2">
      <c r="E7099" s="16" t="s">
        <v>1828</v>
      </c>
      <c r="F7099" s="22">
        <v>16.243456756464102</v>
      </c>
      <c r="G7099" s="25">
        <v>3.2012890346943268E-2</v>
      </c>
      <c r="H7099" s="3">
        <f t="shared" si="330"/>
        <v>2000</v>
      </c>
      <c r="I7099" s="3">
        <f>MIN(H7099-K7099+L7099,'Power Look Up'!$F$4)</f>
        <v>1999.3453282522034</v>
      </c>
      <c r="K7099" s="51">
        <f t="array" ref="K7099">_xlfn.SUM(_xlfn.NORM.DIST($Q$3:$Q$1003,$F7099,$N7099,FALSE)*WindSpeedStep*$R$3:$R$1003)</f>
        <v>2000.7452143248372</v>
      </c>
      <c r="L7099" s="51">
        <f t="array" ref="L7099">_xlfn.SUM(_xlfn.NORM.DIST($Q$3:$Q$1003,$F7099,$O7099,FALSE)*WindSpeedStep*$R$3:$R$1003)</f>
        <v>2000.0905425770407</v>
      </c>
      <c r="N7099" s="43">
        <f t="shared" si="331"/>
        <v>1.6243456756464103</v>
      </c>
      <c r="O7099" s="43">
        <f t="shared" si="332"/>
        <v>0.52</v>
      </c>
    </row>
    <row r="7100" spans="5:15" x14ac:dyDescent="0.2">
      <c r="E7100" s="16" t="s">
        <v>1829</v>
      </c>
      <c r="F7100" s="22">
        <v>16.221219286186148</v>
      </c>
      <c r="G7100" s="25">
        <v>3.2673252894826685E-2</v>
      </c>
      <c r="H7100" s="3">
        <f t="shared" si="330"/>
        <v>2000</v>
      </c>
      <c r="I7100" s="3">
        <f>MIN(H7100-K7100+L7100,'Power Look Up'!$F$4)</f>
        <v>1999.3346197291339</v>
      </c>
      <c r="K7100" s="51">
        <f t="array" ref="K7100">_xlfn.SUM(_xlfn.NORM.DIST($Q$3:$Q$1003,$F7100,$N7100,FALSE)*WindSpeedStep*$R$3:$R$1003)</f>
        <v>2000.7603077165159</v>
      </c>
      <c r="L7100" s="51">
        <f t="array" ref="L7100">_xlfn.SUM(_xlfn.NORM.DIST($Q$3:$Q$1003,$F7100,$O7100,FALSE)*WindSpeedStep*$R$3:$R$1003)</f>
        <v>2000.0949274456498</v>
      </c>
      <c r="N7100" s="43">
        <f t="shared" si="331"/>
        <v>1.6221219286186148</v>
      </c>
      <c r="O7100" s="43">
        <f t="shared" si="332"/>
        <v>0.53</v>
      </c>
    </row>
    <row r="7101" spans="5:15" x14ac:dyDescent="0.2">
      <c r="E7101" s="16" t="s">
        <v>1830</v>
      </c>
      <c r="F7101" s="22">
        <v>15.754644985730604</v>
      </c>
      <c r="G7101" s="25">
        <v>3.6179806051882729E-2</v>
      </c>
      <c r="H7101" s="3">
        <f t="shared" si="330"/>
        <v>2000</v>
      </c>
      <c r="I7101" s="3">
        <f>MIN(H7101-K7101+L7101,'Power Look Up'!$F$4)</f>
        <v>1999.0629898536881</v>
      </c>
      <c r="K7101" s="51">
        <f t="array" ref="K7101">_xlfn.SUM(_xlfn.NORM.DIST($Q$3:$Q$1003,$F7101,$N7101,FALSE)*WindSpeedStep*$R$3:$R$1003)</f>
        <v>2001.1438126799892</v>
      </c>
      <c r="L7101" s="51">
        <f t="array" ref="L7101">_xlfn.SUM(_xlfn.NORM.DIST($Q$3:$Q$1003,$F7101,$O7101,FALSE)*WindSpeedStep*$R$3:$R$1003)</f>
        <v>2000.2068025336773</v>
      </c>
      <c r="N7101" s="43">
        <f t="shared" si="331"/>
        <v>1.5754644985730604</v>
      </c>
      <c r="O7101" s="43">
        <f t="shared" si="332"/>
        <v>0.56999999999999995</v>
      </c>
    </row>
    <row r="7102" spans="5:15" x14ac:dyDescent="0.2">
      <c r="E7102" s="16" t="s">
        <v>1831</v>
      </c>
      <c r="F7102" s="22">
        <v>15.05625013094345</v>
      </c>
      <c r="G7102" s="25">
        <v>3.586550404673456E-2</v>
      </c>
      <c r="H7102" s="3">
        <f t="shared" si="330"/>
        <v>2000</v>
      </c>
      <c r="I7102" s="3">
        <f>MIN(H7102-K7102+L7102,'Power Look Up'!$F$4)</f>
        <v>1998.6040339209273</v>
      </c>
      <c r="K7102" s="51">
        <f t="array" ref="K7102">_xlfn.SUM(_xlfn.NORM.DIST($Q$3:$Q$1003,$F7102,$N7102,FALSE)*WindSpeedStep*$R$3:$R$1003)</f>
        <v>2001.9833344193114</v>
      </c>
      <c r="L7102" s="51">
        <f t="array" ref="L7102">_xlfn.SUM(_xlfn.NORM.DIST($Q$3:$Q$1003,$F7102,$O7102,FALSE)*WindSpeedStep*$R$3:$R$1003)</f>
        <v>2000.5873683402388</v>
      </c>
      <c r="N7102" s="43">
        <f t="shared" si="331"/>
        <v>1.5056250130943452</v>
      </c>
      <c r="O7102" s="43">
        <f t="shared" si="332"/>
        <v>0.54</v>
      </c>
    </row>
    <row r="7103" spans="5:15" x14ac:dyDescent="0.2">
      <c r="E7103" s="16" t="s">
        <v>1832</v>
      </c>
      <c r="F7103" s="22">
        <v>15.325239061962634</v>
      </c>
      <c r="G7103" s="25">
        <v>2.8058289874724592E-2</v>
      </c>
      <c r="H7103" s="3">
        <f t="shared" si="330"/>
        <v>2000</v>
      </c>
      <c r="I7103" s="3">
        <f>MIN(H7103-K7103+L7103,'Power Look Up'!$F$4)</f>
        <v>1998.7177975806674</v>
      </c>
      <c r="K7103" s="51">
        <f t="array" ref="K7103">_xlfn.SUM(_xlfn.NORM.DIST($Q$3:$Q$1003,$F7103,$N7103,FALSE)*WindSpeedStep*$R$3:$R$1003)</f>
        <v>2001.6220859264463</v>
      </c>
      <c r="L7103" s="51">
        <f t="array" ref="L7103">_xlfn.SUM(_xlfn.NORM.DIST($Q$3:$Q$1003,$F7103,$O7103,FALSE)*WindSpeedStep*$R$3:$R$1003)</f>
        <v>2000.3398835071137</v>
      </c>
      <c r="N7103" s="43">
        <f t="shared" si="331"/>
        <v>1.5325239061962634</v>
      </c>
      <c r="O7103" s="43">
        <f t="shared" si="332"/>
        <v>0.43</v>
      </c>
    </row>
    <row r="7104" spans="5:15" x14ac:dyDescent="0.2">
      <c r="E7104" s="16" t="s">
        <v>1833</v>
      </c>
      <c r="F7104" s="22">
        <v>14.755261405018587</v>
      </c>
      <c r="G7104" s="25">
        <v>3.1853044625840564E-2</v>
      </c>
      <c r="H7104" s="3">
        <f t="shared" si="330"/>
        <v>2000</v>
      </c>
      <c r="I7104" s="3">
        <f>MIN(H7104-K7104+L7104,'Power Look Up'!$F$4)</f>
        <v>1998.430324380098</v>
      </c>
      <c r="K7104" s="51">
        <f t="array" ref="K7104">_xlfn.SUM(_xlfn.NORM.DIST($Q$3:$Q$1003,$F7104,$N7104,FALSE)*WindSpeedStep*$R$3:$R$1003)</f>
        <v>2002.4298513959918</v>
      </c>
      <c r="L7104" s="51">
        <f t="array" ref="L7104">_xlfn.SUM(_xlfn.NORM.DIST($Q$3:$Q$1003,$F7104,$O7104,FALSE)*WindSpeedStep*$R$3:$R$1003)</f>
        <v>2000.8601757760898</v>
      </c>
      <c r="N7104" s="43">
        <f t="shared" si="331"/>
        <v>1.4755261405018587</v>
      </c>
      <c r="O7104" s="43">
        <f t="shared" si="332"/>
        <v>0.47</v>
      </c>
    </row>
    <row r="7105" spans="5:15" x14ac:dyDescent="0.2">
      <c r="E7105" s="16" t="s">
        <v>1834</v>
      </c>
      <c r="F7105" s="22">
        <v>15.101520140702846</v>
      </c>
      <c r="G7105" s="25">
        <v>3.4433619606178169E-2</v>
      </c>
      <c r="H7105" s="3">
        <f t="shared" si="330"/>
        <v>2000</v>
      </c>
      <c r="I7105" s="3">
        <f>MIN(H7105-K7105+L7105,'Power Look Up'!$F$4)</f>
        <v>1998.6152501412496</v>
      </c>
      <c r="K7105" s="51">
        <f t="array" ref="K7105">_xlfn.SUM(_xlfn.NORM.DIST($Q$3:$Q$1003,$F7105,$N7105,FALSE)*WindSpeedStep*$R$3:$R$1003)</f>
        <v>2001.9195566413657</v>
      </c>
      <c r="L7105" s="51">
        <f t="array" ref="L7105">_xlfn.SUM(_xlfn.NORM.DIST($Q$3:$Q$1003,$F7105,$O7105,FALSE)*WindSpeedStep*$R$3:$R$1003)</f>
        <v>2000.5348067826153</v>
      </c>
      <c r="N7105" s="43">
        <f t="shared" si="331"/>
        <v>1.5101520140702847</v>
      </c>
      <c r="O7105" s="43">
        <f t="shared" si="332"/>
        <v>0.52</v>
      </c>
    </row>
    <row r="7106" spans="5:15" x14ac:dyDescent="0.2">
      <c r="E7106" s="16" t="s">
        <v>1835</v>
      </c>
      <c r="F7106" s="22">
        <v>15.273253925956702</v>
      </c>
      <c r="G7106" s="25">
        <v>3.4046445015640484E-2</v>
      </c>
      <c r="H7106" s="3">
        <f t="shared" si="330"/>
        <v>2000</v>
      </c>
      <c r="I7106" s="3">
        <f>MIN(H7106-K7106+L7106,'Power Look Up'!$F$4)</f>
        <v>1998.7213181258558</v>
      </c>
      <c r="K7106" s="51">
        <f t="array" ref="K7106">_xlfn.SUM(_xlfn.NORM.DIST($Q$3:$Q$1003,$F7106,$N7106,FALSE)*WindSpeedStep*$R$3:$R$1003)</f>
        <v>2001.6884159503325</v>
      </c>
      <c r="L7106" s="51">
        <f t="array" ref="L7106">_xlfn.SUM(_xlfn.NORM.DIST($Q$3:$Q$1003,$F7106,$O7106,FALSE)*WindSpeedStep*$R$3:$R$1003)</f>
        <v>2000.4097340761882</v>
      </c>
      <c r="N7106" s="43">
        <f t="shared" si="331"/>
        <v>1.5273253925956702</v>
      </c>
      <c r="O7106" s="43">
        <f t="shared" si="332"/>
        <v>0.52</v>
      </c>
    </row>
    <row r="7107" spans="5:15" x14ac:dyDescent="0.2">
      <c r="E7107" s="16" t="s">
        <v>1836</v>
      </c>
      <c r="F7107" s="22">
        <v>14.932017625863143</v>
      </c>
      <c r="G7107" s="25">
        <v>3.8842707967033568E-2</v>
      </c>
      <c r="H7107" s="3">
        <f t="shared" ref="H7107:H7170" si="333">INDEX(PowerArray,MIN(MaximumPowerIndex,ROUND(F7107*100,0)))</f>
        <v>2000</v>
      </c>
      <c r="I7107" s="3">
        <f>MIN(H7107-K7107+L7107,'Power Look Up'!$F$4)</f>
        <v>1998.5820451130651</v>
      </c>
      <c r="K7107" s="51">
        <f t="array" ref="K7107">_xlfn.SUM(_xlfn.NORM.DIST($Q$3:$Q$1003,$F7107,$N7107,FALSE)*WindSpeedStep*$R$3:$R$1003)</f>
        <v>2002.1635806261913</v>
      </c>
      <c r="L7107" s="51">
        <f t="array" ref="L7107">_xlfn.SUM(_xlfn.NORM.DIST($Q$3:$Q$1003,$F7107,$O7107,FALSE)*WindSpeedStep*$R$3:$R$1003)</f>
        <v>2000.7456257392564</v>
      </c>
      <c r="N7107" s="43">
        <f t="shared" ref="N7107:N7170" si="334">ReferenceTurbulence*F7107</f>
        <v>1.4932017625863143</v>
      </c>
      <c r="O7107" s="43">
        <f t="shared" ref="O7107:O7170" si="335">F7107*G7107</f>
        <v>0.57999999999999996</v>
      </c>
    </row>
    <row r="7108" spans="5:15" x14ac:dyDescent="0.2">
      <c r="E7108" s="16" t="s">
        <v>1837</v>
      </c>
      <c r="F7108" s="22">
        <v>14.056801807439387</v>
      </c>
      <c r="G7108" s="25">
        <v>3.4858569304197888E-2</v>
      </c>
      <c r="H7108" s="3">
        <f t="shared" si="333"/>
        <v>2000</v>
      </c>
      <c r="I7108" s="3">
        <f>MIN(H7108-K7108+L7108,'Power Look Up'!$F$4)</f>
        <v>1999.0744124487248</v>
      </c>
      <c r="K7108" s="51">
        <f t="array" ref="K7108">_xlfn.SUM(_xlfn.NORM.DIST($Q$3:$Q$1003,$F7108,$N7108,FALSE)*WindSpeedStep*$R$3:$R$1003)</f>
        <v>2003.3661811246809</v>
      </c>
      <c r="L7108" s="51">
        <f t="array" ref="L7108">_xlfn.SUM(_xlfn.NORM.DIST($Q$3:$Q$1003,$F7108,$O7108,FALSE)*WindSpeedStep*$R$3:$R$1003)</f>
        <v>2002.4405935734057</v>
      </c>
      <c r="N7108" s="43">
        <f t="shared" si="334"/>
        <v>1.4056801807439387</v>
      </c>
      <c r="O7108" s="43">
        <f t="shared" si="335"/>
        <v>0.49</v>
      </c>
    </row>
    <row r="7109" spans="5:15" x14ac:dyDescent="0.2">
      <c r="E7109" s="16" t="s">
        <v>1838</v>
      </c>
      <c r="F7109" s="22">
        <v>13.384422956906887</v>
      </c>
      <c r="G7109" s="25">
        <v>3.2874035841264471E-2</v>
      </c>
      <c r="H7109" s="3">
        <f t="shared" si="333"/>
        <v>1999.3799999999997</v>
      </c>
      <c r="I7109" s="3">
        <f>MIN(H7109-K7109+L7109,'Power Look Up'!$F$4)</f>
        <v>2000</v>
      </c>
      <c r="K7109" s="51">
        <f t="array" ref="K7109">_xlfn.SUM(_xlfn.NORM.DIST($Q$3:$Q$1003,$F7109,$N7109,FALSE)*WindSpeedStep*$R$3:$R$1003)</f>
        <v>2002.7908291186427</v>
      </c>
      <c r="L7109" s="51">
        <f t="array" ref="L7109">_xlfn.SUM(_xlfn.NORM.DIST($Q$3:$Q$1003,$F7109,$O7109,FALSE)*WindSpeedStep*$R$3:$R$1003)</f>
        <v>2005.8194157725172</v>
      </c>
      <c r="N7109" s="43">
        <f t="shared" si="334"/>
        <v>1.3384422956906887</v>
      </c>
      <c r="O7109" s="43">
        <f t="shared" si="335"/>
        <v>0.44</v>
      </c>
    </row>
    <row r="7110" spans="5:15" x14ac:dyDescent="0.2">
      <c r="E7110" s="16" t="s">
        <v>1839</v>
      </c>
      <c r="F7110" s="22">
        <v>13.019928111157736</v>
      </c>
      <c r="G7110" s="25">
        <v>3.4562402814986501E-2</v>
      </c>
      <c r="H7110" s="3">
        <f t="shared" si="333"/>
        <v>1999.0199999999998</v>
      </c>
      <c r="I7110" s="3">
        <f>MIN(H7110-K7110+L7110,'Power Look Up'!$F$4)</f>
        <v>2000</v>
      </c>
      <c r="K7110" s="51">
        <f t="array" ref="K7110">_xlfn.SUM(_xlfn.NORM.DIST($Q$3:$Q$1003,$F7110,$N7110,FALSE)*WindSpeedStep*$R$3:$R$1003)</f>
        <v>2000.5682363658743</v>
      </c>
      <c r="L7110" s="51">
        <f t="array" ref="L7110">_xlfn.SUM(_xlfn.NORM.DIST($Q$3:$Q$1003,$F7110,$O7110,FALSE)*WindSpeedStep*$R$3:$R$1003)</f>
        <v>2009.196620469749</v>
      </c>
      <c r="N7110" s="43">
        <f t="shared" si="334"/>
        <v>1.3019928111157737</v>
      </c>
      <c r="O7110" s="43">
        <f t="shared" si="335"/>
        <v>0.45</v>
      </c>
    </row>
    <row r="7111" spans="5:15" x14ac:dyDescent="0.2">
      <c r="E7111" s="16" t="s">
        <v>1840</v>
      </c>
      <c r="F7111" s="22">
        <v>12.974508586727733</v>
      </c>
      <c r="G7111" s="25">
        <v>4.7015268125376181E-2</v>
      </c>
      <c r="H7111" s="3">
        <f t="shared" si="333"/>
        <v>1998.6699999999973</v>
      </c>
      <c r="I7111" s="3">
        <f>MIN(H7111-K7111+L7111,'Power Look Up'!$F$4)</f>
        <v>2000</v>
      </c>
      <c r="K7111" s="51">
        <f t="array" ref="K7111">_xlfn.SUM(_xlfn.NORM.DIST($Q$3:$Q$1003,$F7111,$N7111,FALSE)*WindSpeedStep*$R$3:$R$1003)</f>
        <v>2000.1256931769362</v>
      </c>
      <c r="L7111" s="51">
        <f t="array" ref="L7111">_xlfn.SUM(_xlfn.NORM.DIST($Q$3:$Q$1003,$F7111,$O7111,FALSE)*WindSpeedStep*$R$3:$R$1003)</f>
        <v>2010.3892737769015</v>
      </c>
      <c r="N7111" s="43">
        <f t="shared" si="334"/>
        <v>1.2974508586727733</v>
      </c>
      <c r="O7111" s="43">
        <f t="shared" si="335"/>
        <v>0.61</v>
      </c>
    </row>
    <row r="7112" spans="5:15" x14ac:dyDescent="0.2">
      <c r="E7112" s="16" t="s">
        <v>1841</v>
      </c>
      <c r="F7112" s="22">
        <v>12.38728532730363</v>
      </c>
      <c r="G7112" s="25">
        <v>3.794213078825609E-2</v>
      </c>
      <c r="H7112" s="3">
        <f t="shared" si="333"/>
        <v>1992.2899999999977</v>
      </c>
      <c r="I7112" s="3">
        <f>MIN(H7112-K7112+L7112,'Power Look Up'!$F$4)</f>
        <v>2000</v>
      </c>
      <c r="K7112" s="51">
        <f t="array" ref="K7112">_xlfn.SUM(_xlfn.NORM.DIST($Q$3:$Q$1003,$F7112,$N7112,FALSE)*WindSpeedStep*$R$3:$R$1003)</f>
        <v>1988.9607107590525</v>
      </c>
      <c r="L7112" s="51">
        <f t="array" ref="L7112">_xlfn.SUM(_xlfn.NORM.DIST($Q$3:$Q$1003,$F7112,$O7112,FALSE)*WindSpeedStep*$R$3:$R$1003)</f>
        <v>2017.7175517022367</v>
      </c>
      <c r="N7112" s="43">
        <f t="shared" si="334"/>
        <v>1.238728532730363</v>
      </c>
      <c r="O7112" s="43">
        <f t="shared" si="335"/>
        <v>0.47</v>
      </c>
    </row>
    <row r="7113" spans="5:15" x14ac:dyDescent="0.2">
      <c r="E7113" s="16" t="s">
        <v>1842</v>
      </c>
      <c r="F7113" s="22">
        <v>12.057514605183181</v>
      </c>
      <c r="G7113" s="25">
        <v>3.3174332613128368E-2</v>
      </c>
      <c r="H7113" s="3">
        <f t="shared" si="333"/>
        <v>1988.6599999999976</v>
      </c>
      <c r="I7113" s="3">
        <f>MIN(H7113-K7113+L7113,'Power Look Up'!$F$4)</f>
        <v>2000</v>
      </c>
      <c r="K7113" s="51">
        <f t="array" ref="K7113">_xlfn.SUM(_xlfn.NORM.DIST($Q$3:$Q$1003,$F7113,$N7113,FALSE)*WindSpeedStep*$R$3:$R$1003)</f>
        <v>1975.9270055370898</v>
      </c>
      <c r="L7113" s="51">
        <f t="array" ref="L7113">_xlfn.SUM(_xlfn.NORM.DIST($Q$3:$Q$1003,$F7113,$O7113,FALSE)*WindSpeedStep*$R$3:$R$1003)</f>
        <v>2022.6570766024381</v>
      </c>
      <c r="N7113" s="43">
        <f t="shared" si="334"/>
        <v>1.2057514605183182</v>
      </c>
      <c r="O7113" s="43">
        <f t="shared" si="335"/>
        <v>0.4</v>
      </c>
    </row>
    <row r="7114" spans="5:15" x14ac:dyDescent="0.2">
      <c r="E7114" s="16" t="s">
        <v>1843</v>
      </c>
      <c r="F7114" s="22">
        <v>11.825974237191199</v>
      </c>
      <c r="G7114" s="25">
        <v>3.7206236980988461E-2</v>
      </c>
      <c r="H7114" s="3">
        <f t="shared" si="333"/>
        <v>1973.7199999999825</v>
      </c>
      <c r="I7114" s="3">
        <f>MIN(H7114-K7114+L7114,'Power Look Up'!$F$4)</f>
        <v>2000</v>
      </c>
      <c r="K7114" s="51">
        <f t="array" ref="K7114">_xlfn.SUM(_xlfn.NORM.DIST($Q$3:$Q$1003,$F7114,$N7114,FALSE)*WindSpeedStep*$R$3:$R$1003)</f>
        <v>1962.3543217254348</v>
      </c>
      <c r="L7114" s="51">
        <f t="array" ref="L7114">_xlfn.SUM(_xlfn.NORM.DIST($Q$3:$Q$1003,$F7114,$O7114,FALSE)*WindSpeedStep*$R$3:$R$1003)</f>
        <v>2024.3494720481117</v>
      </c>
      <c r="N7114" s="43">
        <f t="shared" si="334"/>
        <v>1.1825974237191199</v>
      </c>
      <c r="O7114" s="43">
        <f t="shared" si="335"/>
        <v>0.44</v>
      </c>
    </row>
    <row r="7115" spans="5:15" x14ac:dyDescent="0.2">
      <c r="E7115" s="16" t="s">
        <v>1844</v>
      </c>
      <c r="F7115" s="22">
        <v>11.945014522159678</v>
      </c>
      <c r="G7115" s="25">
        <v>4.1021297972554258E-2</v>
      </c>
      <c r="H7115" s="3">
        <f t="shared" si="333"/>
        <v>1983.7999999999824</v>
      </c>
      <c r="I7115" s="3">
        <f>MIN(H7115-K7115+L7115,'Power Look Up'!$F$4)</f>
        <v>2000</v>
      </c>
      <c r="K7115" s="51">
        <f t="array" ref="K7115">_xlfn.SUM(_xlfn.NORM.DIST($Q$3:$Q$1003,$F7115,$N7115,FALSE)*WindSpeedStep*$R$3:$R$1003)</f>
        <v>1969.8583390663789</v>
      </c>
      <c r="L7115" s="51">
        <f t="array" ref="L7115">_xlfn.SUM(_xlfn.NORM.DIST($Q$3:$Q$1003,$F7115,$O7115,FALSE)*WindSpeedStep*$R$3:$R$1003)</f>
        <v>2022.6124198469929</v>
      </c>
      <c r="N7115" s="43">
        <f t="shared" si="334"/>
        <v>1.1945014522159678</v>
      </c>
      <c r="O7115" s="43">
        <f t="shared" si="335"/>
        <v>0.48999999999999994</v>
      </c>
    </row>
    <row r="7116" spans="5:15" x14ac:dyDescent="0.2">
      <c r="E7116" s="16" t="s">
        <v>1845</v>
      </c>
      <c r="F7116" s="22">
        <v>12.396230777580673</v>
      </c>
      <c r="G7116" s="25">
        <v>4.9208506274602569E-2</v>
      </c>
      <c r="H7116" s="3">
        <f t="shared" si="333"/>
        <v>1992.3999999999976</v>
      </c>
      <c r="I7116" s="3">
        <f>MIN(H7116-K7116+L7116,'Power Look Up'!$F$4)</f>
        <v>2000</v>
      </c>
      <c r="K7116" s="51">
        <f t="array" ref="K7116">_xlfn.SUM(_xlfn.NORM.DIST($Q$3:$Q$1003,$F7116,$N7116,FALSE)*WindSpeedStep*$R$3:$R$1003)</f>
        <v>1989.2304834684051</v>
      </c>
      <c r="L7116" s="51">
        <f t="array" ref="L7116">_xlfn.SUM(_xlfn.NORM.DIST($Q$3:$Q$1003,$F7116,$O7116,FALSE)*WindSpeedStep*$R$3:$R$1003)</f>
        <v>2017.0079033679488</v>
      </c>
      <c r="N7116" s="43">
        <f t="shared" si="334"/>
        <v>1.2396230777580675</v>
      </c>
      <c r="O7116" s="43">
        <f t="shared" si="335"/>
        <v>0.61</v>
      </c>
    </row>
    <row r="7117" spans="5:15" x14ac:dyDescent="0.2">
      <c r="E7117" s="16" t="s">
        <v>1846</v>
      </c>
      <c r="F7117" s="22">
        <v>12.117048867802364</v>
      </c>
      <c r="G7117" s="25">
        <v>4.4565306774894467E-2</v>
      </c>
      <c r="H7117" s="3">
        <f t="shared" si="333"/>
        <v>1989.3199999999977</v>
      </c>
      <c r="I7117" s="3">
        <f>MIN(H7117-K7117+L7117,'Power Look Up'!$F$4)</f>
        <v>2000</v>
      </c>
      <c r="K7117" s="51">
        <f t="array" ref="K7117">_xlfn.SUM(_xlfn.NORM.DIST($Q$3:$Q$1003,$F7117,$N7117,FALSE)*WindSpeedStep*$R$3:$R$1003)</f>
        <v>1978.772884135971</v>
      </c>
      <c r="L7117" s="51">
        <f t="array" ref="L7117">_xlfn.SUM(_xlfn.NORM.DIST($Q$3:$Q$1003,$F7117,$O7117,FALSE)*WindSpeedStep*$R$3:$R$1003)</f>
        <v>2020.4788272448429</v>
      </c>
      <c r="N7117" s="43">
        <f t="shared" si="334"/>
        <v>1.2117048867802365</v>
      </c>
      <c r="O7117" s="43">
        <f t="shared" si="335"/>
        <v>0.54</v>
      </c>
    </row>
    <row r="7118" spans="5:15" x14ac:dyDescent="0.2">
      <c r="E7118" s="16" t="s">
        <v>1847</v>
      </c>
      <c r="F7118" s="22">
        <v>12.583670914060628</v>
      </c>
      <c r="G7118" s="25">
        <v>4.0528714036072007E-2</v>
      </c>
      <c r="H7118" s="3">
        <f t="shared" si="333"/>
        <v>1994.3799999999976</v>
      </c>
      <c r="I7118" s="3">
        <f>MIN(H7118-K7118+L7118,'Power Look Up'!$F$4)</f>
        <v>2000</v>
      </c>
      <c r="K7118" s="51">
        <f t="array" ref="K7118">_xlfn.SUM(_xlfn.NORM.DIST($Q$3:$Q$1003,$F7118,$N7118,FALSE)*WindSpeedStep*$R$3:$R$1003)</f>
        <v>1994.0561555507727</v>
      </c>
      <c r="L7118" s="51">
        <f t="array" ref="L7118">_xlfn.SUM(_xlfn.NORM.DIST($Q$3:$Q$1003,$F7118,$O7118,FALSE)*WindSpeedStep*$R$3:$R$1003)</f>
        <v>2014.941309862958</v>
      </c>
      <c r="N7118" s="43">
        <f t="shared" si="334"/>
        <v>1.258367091406063</v>
      </c>
      <c r="O7118" s="43">
        <f t="shared" si="335"/>
        <v>0.51</v>
      </c>
    </row>
    <row r="7119" spans="5:15" x14ac:dyDescent="0.2">
      <c r="E7119" s="16" t="s">
        <v>1848</v>
      </c>
      <c r="F7119" s="22">
        <v>13.376240296152879</v>
      </c>
      <c r="G7119" s="25">
        <v>3.7379711258910639E-2</v>
      </c>
      <c r="H7119" s="3">
        <f t="shared" si="333"/>
        <v>1999.3799999999997</v>
      </c>
      <c r="I7119" s="3">
        <f>MIN(H7119-K7119+L7119,'Power Look Up'!$F$4)</f>
        <v>2000</v>
      </c>
      <c r="K7119" s="51">
        <f t="array" ref="K7119">_xlfn.SUM(_xlfn.NORM.DIST($Q$3:$Q$1003,$F7119,$N7119,FALSE)*WindSpeedStep*$R$3:$R$1003)</f>
        <v>2002.7618080186296</v>
      </c>
      <c r="L7119" s="51">
        <f t="array" ref="L7119">_xlfn.SUM(_xlfn.NORM.DIST($Q$3:$Q$1003,$F7119,$O7119,FALSE)*WindSpeedStep*$R$3:$R$1003)</f>
        <v>2006.1178415850882</v>
      </c>
      <c r="N7119" s="43">
        <f t="shared" si="334"/>
        <v>1.3376240296152879</v>
      </c>
      <c r="O7119" s="43">
        <f t="shared" si="335"/>
        <v>0.49999999999999994</v>
      </c>
    </row>
    <row r="7120" spans="5:15" x14ac:dyDescent="0.2">
      <c r="E7120" s="16" t="s">
        <v>1849</v>
      </c>
      <c r="F7120" s="22">
        <v>14.05250759815253</v>
      </c>
      <c r="G7120" s="25">
        <v>3.5580838260193114E-2</v>
      </c>
      <c r="H7120" s="3">
        <f t="shared" si="333"/>
        <v>2000</v>
      </c>
      <c r="I7120" s="3">
        <f>MIN(H7120-K7120+L7120,'Power Look Up'!$F$4)</f>
        <v>1999.1078606495828</v>
      </c>
      <c r="K7120" s="51">
        <f t="array" ref="K7120">_xlfn.SUM(_xlfn.NORM.DIST($Q$3:$Q$1003,$F7120,$N7120,FALSE)*WindSpeedStep*$R$3:$R$1003)</f>
        <v>2003.3696899478384</v>
      </c>
      <c r="L7120" s="51">
        <f t="array" ref="L7120">_xlfn.SUM(_xlfn.NORM.DIST($Q$3:$Q$1003,$F7120,$O7120,FALSE)*WindSpeedStep*$R$3:$R$1003)</f>
        <v>2002.4775505974212</v>
      </c>
      <c r="N7120" s="43">
        <f t="shared" si="334"/>
        <v>1.405250759815253</v>
      </c>
      <c r="O7120" s="43">
        <f t="shared" si="335"/>
        <v>0.5</v>
      </c>
    </row>
    <row r="7121" spans="5:15" x14ac:dyDescent="0.2">
      <c r="E7121" s="16" t="s">
        <v>1850</v>
      </c>
      <c r="F7121" s="22">
        <v>14.544560672190263</v>
      </c>
      <c r="G7121" s="25">
        <v>4.1940077376578483E-2</v>
      </c>
      <c r="H7121" s="3">
        <f t="shared" si="333"/>
        <v>2000</v>
      </c>
      <c r="I7121" s="3">
        <f>MIN(H7121-K7121+L7121,'Power Look Up'!$F$4)</f>
        <v>1998.6231288922065</v>
      </c>
      <c r="K7121" s="51">
        <f t="array" ref="K7121">_xlfn.SUM(_xlfn.NORM.DIST($Q$3:$Q$1003,$F7121,$N7121,FALSE)*WindSpeedStep*$R$3:$R$1003)</f>
        <v>2002.7511251655703</v>
      </c>
      <c r="L7121" s="51">
        <f t="array" ref="L7121">_xlfn.SUM(_xlfn.NORM.DIST($Q$3:$Q$1003,$F7121,$O7121,FALSE)*WindSpeedStep*$R$3:$R$1003)</f>
        <v>2001.3742540577769</v>
      </c>
      <c r="N7121" s="43">
        <f t="shared" si="334"/>
        <v>1.4544560672190263</v>
      </c>
      <c r="O7121" s="43">
        <f t="shared" si="335"/>
        <v>0.61</v>
      </c>
    </row>
    <row r="7122" spans="5:15" x14ac:dyDescent="0.2">
      <c r="E7122" s="16" t="s">
        <v>1851</v>
      </c>
      <c r="F7122" s="22">
        <v>14.505579521015518</v>
      </c>
      <c r="G7122" s="25">
        <v>3.5848274744668417E-2</v>
      </c>
      <c r="H7122" s="3">
        <f t="shared" si="333"/>
        <v>2000</v>
      </c>
      <c r="I7122" s="3">
        <f>MIN(H7122-K7122+L7122,'Power Look Up'!$F$4)</f>
        <v>1998.5044053795004</v>
      </c>
      <c r="K7122" s="51">
        <f t="array" ref="K7122">_xlfn.SUM(_xlfn.NORM.DIST($Q$3:$Q$1003,$F7122,$N7122,FALSE)*WindSpeedStep*$R$3:$R$1003)</f>
        <v>2002.8094868715216</v>
      </c>
      <c r="L7122" s="51">
        <f t="array" ref="L7122">_xlfn.SUM(_xlfn.NORM.DIST($Q$3:$Q$1003,$F7122,$O7122,FALSE)*WindSpeedStep*$R$3:$R$1003)</f>
        <v>2001.313892251022</v>
      </c>
      <c r="N7122" s="43">
        <f t="shared" si="334"/>
        <v>1.4505579521015519</v>
      </c>
      <c r="O7122" s="43">
        <f t="shared" si="335"/>
        <v>0.52</v>
      </c>
    </row>
    <row r="7123" spans="5:15" x14ac:dyDescent="0.2">
      <c r="E7123" s="16" t="s">
        <v>1852</v>
      </c>
      <c r="F7123" s="22">
        <v>13.854381200715029</v>
      </c>
      <c r="G7123" s="25">
        <v>5.413450006423183E-2</v>
      </c>
      <c r="H7123" s="3">
        <f t="shared" si="333"/>
        <v>1999.8499999999997</v>
      </c>
      <c r="I7123" s="3">
        <f>MIN(H7123-K7123+L7123,'Power Look Up'!$F$4)</f>
        <v>2000</v>
      </c>
      <c r="K7123" s="51">
        <f t="array" ref="K7123">_xlfn.SUM(_xlfn.NORM.DIST($Q$3:$Q$1003,$F7123,$N7123,FALSE)*WindSpeedStep*$R$3:$R$1003)</f>
        <v>2003.4647120192353</v>
      </c>
      <c r="L7123" s="51">
        <f t="array" ref="L7123">_xlfn.SUM(_xlfn.NORM.DIST($Q$3:$Q$1003,$F7123,$O7123,FALSE)*WindSpeedStep*$R$3:$R$1003)</f>
        <v>2004.1191622582255</v>
      </c>
      <c r="N7123" s="43">
        <f t="shared" si="334"/>
        <v>1.3854381200715029</v>
      </c>
      <c r="O7123" s="43">
        <f t="shared" si="335"/>
        <v>0.75</v>
      </c>
    </row>
    <row r="7124" spans="5:15" x14ac:dyDescent="0.2">
      <c r="E7124" s="16" t="s">
        <v>1853</v>
      </c>
      <c r="F7124" s="22">
        <v>14.26162298642328</v>
      </c>
      <c r="G7124" s="25">
        <v>6.3807604566906442E-2</v>
      </c>
      <c r="H7124" s="3">
        <f t="shared" si="333"/>
        <v>2000</v>
      </c>
      <c r="I7124" s="3">
        <f>MIN(H7124-K7124+L7124,'Power Look Up'!$F$4)</f>
        <v>1999.7879261944436</v>
      </c>
      <c r="K7124" s="51">
        <f t="array" ref="K7124">_xlfn.SUM(_xlfn.NORM.DIST($Q$3:$Q$1003,$F7124,$N7124,FALSE)*WindSpeedStep*$R$3:$R$1003)</f>
        <v>2003.1490022901871</v>
      </c>
      <c r="L7124" s="51">
        <f t="array" ref="L7124">_xlfn.SUM(_xlfn.NORM.DIST($Q$3:$Q$1003,$F7124,$O7124,FALSE)*WindSpeedStep*$R$3:$R$1003)</f>
        <v>2002.9369284846307</v>
      </c>
      <c r="N7124" s="43">
        <f t="shared" si="334"/>
        <v>1.4261622986423281</v>
      </c>
      <c r="O7124" s="43">
        <f t="shared" si="335"/>
        <v>0.90999999999999992</v>
      </c>
    </row>
    <row r="7125" spans="5:15" x14ac:dyDescent="0.2">
      <c r="E7125" s="16" t="s">
        <v>1854</v>
      </c>
      <c r="F7125" s="22">
        <v>15.254513860537553</v>
      </c>
      <c r="G7125" s="25">
        <v>4.3921425889109911E-2</v>
      </c>
      <c r="H7125" s="3">
        <f t="shared" si="333"/>
        <v>2000</v>
      </c>
      <c r="I7125" s="3">
        <f>MIN(H7125-K7125+L7125,'Power Look Up'!$F$4)</f>
        <v>1998.8047487000958</v>
      </c>
      <c r="K7125" s="51">
        <f t="array" ref="K7125">_xlfn.SUM(_xlfn.NORM.DIST($Q$3:$Q$1003,$F7125,$N7125,FALSE)*WindSpeedStep*$R$3:$R$1003)</f>
        <v>2001.7127557106601</v>
      </c>
      <c r="L7125" s="51">
        <f t="array" ref="L7125">_xlfn.SUM(_xlfn.NORM.DIST($Q$3:$Q$1003,$F7125,$O7125,FALSE)*WindSpeedStep*$R$3:$R$1003)</f>
        <v>2000.5175044107559</v>
      </c>
      <c r="N7125" s="43">
        <f t="shared" si="334"/>
        <v>1.5254513860537555</v>
      </c>
      <c r="O7125" s="43">
        <f t="shared" si="335"/>
        <v>0.67</v>
      </c>
    </row>
    <row r="7126" spans="5:15" x14ac:dyDescent="0.2">
      <c r="E7126" s="16" t="s">
        <v>1855</v>
      </c>
      <c r="F7126" s="22">
        <v>14.505024971909423</v>
      </c>
      <c r="G7126" s="25">
        <v>4.2743807832161487E-2</v>
      </c>
      <c r="H7126" s="3">
        <f t="shared" si="333"/>
        <v>2000</v>
      </c>
      <c r="I7126" s="3">
        <f>MIN(H7126-K7126+L7126,'Power Look Up'!$F$4)</f>
        <v>1998.6624959107055</v>
      </c>
      <c r="K7126" s="51">
        <f t="array" ref="K7126">_xlfn.SUM(_xlfn.NORM.DIST($Q$3:$Q$1003,$F7126,$N7126,FALSE)*WindSpeedStep*$R$3:$R$1003)</f>
        <v>2002.8103121550407</v>
      </c>
      <c r="L7126" s="51">
        <f t="array" ref="L7126">_xlfn.SUM(_xlfn.NORM.DIST($Q$3:$Q$1003,$F7126,$O7126,FALSE)*WindSpeedStep*$R$3:$R$1003)</f>
        <v>2001.4728080657462</v>
      </c>
      <c r="N7126" s="43">
        <f t="shared" si="334"/>
        <v>1.4505024971909424</v>
      </c>
      <c r="O7126" s="43">
        <f t="shared" si="335"/>
        <v>0.62</v>
      </c>
    </row>
    <row r="7127" spans="5:15" x14ac:dyDescent="0.2">
      <c r="E7127" s="16" t="s">
        <v>1856</v>
      </c>
      <c r="F7127" s="22">
        <v>15.001084785237545</v>
      </c>
      <c r="G7127" s="25">
        <v>2.9997830586414767E-2</v>
      </c>
      <c r="H7127" s="3">
        <f t="shared" si="333"/>
        <v>2000</v>
      </c>
      <c r="I7127" s="3">
        <f>MIN(H7127-K7127+L7127,'Power Look Up'!$F$4)</f>
        <v>1998.5156925460822</v>
      </c>
      <c r="K7127" s="51">
        <f t="array" ref="K7127">_xlfn.SUM(_xlfn.NORM.DIST($Q$3:$Q$1003,$F7127,$N7127,FALSE)*WindSpeedStep*$R$3:$R$1003)</f>
        <v>2002.0624854964844</v>
      </c>
      <c r="L7127" s="51">
        <f t="array" ref="L7127">_xlfn.SUM(_xlfn.NORM.DIST($Q$3:$Q$1003,$F7127,$O7127,FALSE)*WindSpeedStep*$R$3:$R$1003)</f>
        <v>2000.5781780425666</v>
      </c>
      <c r="N7127" s="43">
        <f t="shared" si="334"/>
        <v>1.5001084785237546</v>
      </c>
      <c r="O7127" s="43">
        <f t="shared" si="335"/>
        <v>0.45</v>
      </c>
    </row>
    <row r="7128" spans="5:15" x14ac:dyDescent="0.2">
      <c r="E7128" s="16" t="s">
        <v>1857</v>
      </c>
      <c r="F7128" s="22">
        <v>14.744134727287587</v>
      </c>
      <c r="G7128" s="25">
        <v>3.1877082561525383E-2</v>
      </c>
      <c r="H7128" s="3">
        <f t="shared" si="333"/>
        <v>2000</v>
      </c>
      <c r="I7128" s="3">
        <f>MIN(H7128-K7128+L7128,'Power Look Up'!$F$4)</f>
        <v>1998.4278968255931</v>
      </c>
      <c r="K7128" s="51">
        <f t="array" ref="K7128">_xlfn.SUM(_xlfn.NORM.DIST($Q$3:$Q$1003,$F7128,$N7128,FALSE)*WindSpeedStep*$R$3:$R$1003)</f>
        <v>2002.4468461505262</v>
      </c>
      <c r="L7128" s="51">
        <f t="array" ref="L7128">_xlfn.SUM(_xlfn.NORM.DIST($Q$3:$Q$1003,$F7128,$O7128,FALSE)*WindSpeedStep*$R$3:$R$1003)</f>
        <v>2000.8747429761193</v>
      </c>
      <c r="N7128" s="43">
        <f t="shared" si="334"/>
        <v>1.4744134727287588</v>
      </c>
      <c r="O7128" s="43">
        <f t="shared" si="335"/>
        <v>0.47</v>
      </c>
    </row>
    <row r="7129" spans="5:15" x14ac:dyDescent="0.2">
      <c r="E7129" s="16" t="s">
        <v>1858</v>
      </c>
      <c r="F7129" s="22">
        <v>14.752494547092997</v>
      </c>
      <c r="G7129" s="25">
        <v>3.457042457273752E-2</v>
      </c>
      <c r="H7129" s="3">
        <f t="shared" si="333"/>
        <v>2000</v>
      </c>
      <c r="I7129" s="3">
        <f>MIN(H7129-K7129+L7129,'Power Look Up'!$F$4)</f>
        <v>1998.4663871695873</v>
      </c>
      <c r="K7129" s="51">
        <f t="array" ref="K7129">_xlfn.SUM(_xlfn.NORM.DIST($Q$3:$Q$1003,$F7129,$N7129,FALSE)*WindSpeedStep*$R$3:$R$1003)</f>
        <v>2002.4340760536472</v>
      </c>
      <c r="L7129" s="51">
        <f t="array" ref="L7129">_xlfn.SUM(_xlfn.NORM.DIST($Q$3:$Q$1003,$F7129,$O7129,FALSE)*WindSpeedStep*$R$3:$R$1003)</f>
        <v>2000.9004632232345</v>
      </c>
      <c r="N7129" s="43">
        <f t="shared" si="334"/>
        <v>1.4752494547092998</v>
      </c>
      <c r="O7129" s="43">
        <f t="shared" si="335"/>
        <v>0.51</v>
      </c>
    </row>
    <row r="7130" spans="5:15" x14ac:dyDescent="0.2">
      <c r="E7130" s="16" t="s">
        <v>1859</v>
      </c>
      <c r="F7130" s="22">
        <v>15.655304384242973</v>
      </c>
      <c r="G7130" s="25">
        <v>3.0660534488433127E-2</v>
      </c>
      <c r="H7130" s="3">
        <f t="shared" si="333"/>
        <v>2000</v>
      </c>
      <c r="I7130" s="3">
        <f>MIN(H7130-K7130+L7130,'Power Look Up'!$F$4)</f>
        <v>1998.9718245710815</v>
      </c>
      <c r="K7130" s="51">
        <f t="array" ref="K7130">_xlfn.SUM(_xlfn.NORM.DIST($Q$3:$Q$1003,$F7130,$N7130,FALSE)*WindSpeedStep*$R$3:$R$1003)</f>
        <v>2001.2433290246847</v>
      </c>
      <c r="L7130" s="51">
        <f t="array" ref="L7130">_xlfn.SUM(_xlfn.NORM.DIST($Q$3:$Q$1003,$F7130,$O7130,FALSE)*WindSpeedStep*$R$3:$R$1003)</f>
        <v>2000.2151535957662</v>
      </c>
      <c r="N7130" s="43">
        <f t="shared" si="334"/>
        <v>1.5655304384242974</v>
      </c>
      <c r="O7130" s="43">
        <f t="shared" si="335"/>
        <v>0.48</v>
      </c>
    </row>
    <row r="7131" spans="5:15" x14ac:dyDescent="0.2">
      <c r="E7131" s="16" t="s">
        <v>1860</v>
      </c>
      <c r="F7131" s="22">
        <v>14.257371266636078</v>
      </c>
      <c r="G7131" s="25">
        <v>2.9458445890572359E-2</v>
      </c>
      <c r="H7131" s="3">
        <f t="shared" si="333"/>
        <v>2000</v>
      </c>
      <c r="I7131" s="3">
        <f>MIN(H7131-K7131+L7131,'Power Look Up'!$F$4)</f>
        <v>1998.5612346211092</v>
      </c>
      <c r="K7131" s="51">
        <f t="array" ref="K7131">_xlfn.SUM(_xlfn.NORM.DIST($Q$3:$Q$1003,$F7131,$N7131,FALSE)*WindSpeedStep*$R$3:$R$1003)</f>
        <v>2003.1543207310742</v>
      </c>
      <c r="L7131" s="51">
        <f t="array" ref="L7131">_xlfn.SUM(_xlfn.NORM.DIST($Q$3:$Q$1003,$F7131,$O7131,FALSE)*WindSpeedStep*$R$3:$R$1003)</f>
        <v>2001.7155553521834</v>
      </c>
      <c r="N7131" s="43">
        <f t="shared" si="334"/>
        <v>1.4257371266636079</v>
      </c>
      <c r="O7131" s="43">
        <f t="shared" si="335"/>
        <v>0.42</v>
      </c>
    </row>
    <row r="7132" spans="5:15" x14ac:dyDescent="0.2">
      <c r="E7132" s="16" t="s">
        <v>1861</v>
      </c>
      <c r="F7132" s="22">
        <v>14.7690156754471</v>
      </c>
      <c r="G7132" s="25">
        <v>4.1302684850832723E-2</v>
      </c>
      <c r="H7132" s="3">
        <f t="shared" si="333"/>
        <v>2000</v>
      </c>
      <c r="I7132" s="3">
        <f>MIN(H7132-K7132+L7132,'Power Look Up'!$F$4)</f>
        <v>1998.5795403051663</v>
      </c>
      <c r="K7132" s="51">
        <f t="array" ref="K7132">_xlfn.SUM(_xlfn.NORM.DIST($Q$3:$Q$1003,$F7132,$N7132,FALSE)*WindSpeedStep*$R$3:$R$1003)</f>
        <v>2002.4088658775529</v>
      </c>
      <c r="L7132" s="51">
        <f t="array" ref="L7132">_xlfn.SUM(_xlfn.NORM.DIST($Q$3:$Q$1003,$F7132,$O7132,FALSE)*WindSpeedStep*$R$3:$R$1003)</f>
        <v>2000.9884061827192</v>
      </c>
      <c r="N7132" s="43">
        <f t="shared" si="334"/>
        <v>1.4769015675447101</v>
      </c>
      <c r="O7132" s="43">
        <f t="shared" si="335"/>
        <v>0.61</v>
      </c>
    </row>
    <row r="7133" spans="5:15" x14ac:dyDescent="0.2">
      <c r="E7133" s="16" t="s">
        <v>1862</v>
      </c>
      <c r="F7133" s="22">
        <v>15.213236414777237</v>
      </c>
      <c r="G7133" s="25">
        <v>3.4180761136065885E-2</v>
      </c>
      <c r="H7133" s="3">
        <f t="shared" si="333"/>
        <v>2000</v>
      </c>
      <c r="I7133" s="3">
        <f>MIN(H7133-K7133+L7133,'Power Look Up'!$F$4)</f>
        <v>1998.6826613310698</v>
      </c>
      <c r="K7133" s="51">
        <f t="array" ref="K7133">_xlfn.SUM(_xlfn.NORM.DIST($Q$3:$Q$1003,$F7133,$N7133,FALSE)*WindSpeedStep*$R$3:$R$1003)</f>
        <v>2001.7671515783363</v>
      </c>
      <c r="L7133" s="51">
        <f t="array" ref="L7133">_xlfn.SUM(_xlfn.NORM.DIST($Q$3:$Q$1003,$F7133,$O7133,FALSE)*WindSpeedStep*$R$3:$R$1003)</f>
        <v>2000.4498129094061</v>
      </c>
      <c r="N7133" s="43">
        <f t="shared" si="334"/>
        <v>1.5213236414777238</v>
      </c>
      <c r="O7133" s="43">
        <f t="shared" si="335"/>
        <v>0.52</v>
      </c>
    </row>
    <row r="7134" spans="5:15" x14ac:dyDescent="0.2">
      <c r="E7134" s="16" t="s">
        <v>1863</v>
      </c>
      <c r="F7134" s="22">
        <v>16.283808246523691</v>
      </c>
      <c r="G7134" s="25">
        <v>5.0970877784512751E-2</v>
      </c>
      <c r="H7134" s="3">
        <f t="shared" si="333"/>
        <v>2000</v>
      </c>
      <c r="I7134" s="3">
        <f>MIN(H7134-K7134+L7134,'Power Look Up'!$F$4)</f>
        <v>1999.422203005194</v>
      </c>
      <c r="K7134" s="51">
        <f t="array" ref="K7134">_xlfn.SUM(_xlfn.NORM.DIST($Q$3:$Q$1003,$F7134,$N7134,FALSE)*WindSpeedStep*$R$3:$R$1003)</f>
        <v>2000.7185018644818</v>
      </c>
      <c r="L7134" s="51">
        <f t="array" ref="L7134">_xlfn.SUM(_xlfn.NORM.DIST($Q$3:$Q$1003,$F7134,$O7134,FALSE)*WindSpeedStep*$R$3:$R$1003)</f>
        <v>2000.1407048696758</v>
      </c>
      <c r="N7134" s="43">
        <f t="shared" si="334"/>
        <v>1.6283808246523692</v>
      </c>
      <c r="O7134" s="43">
        <f t="shared" si="335"/>
        <v>0.83</v>
      </c>
    </row>
    <row r="7135" spans="5:15" x14ac:dyDescent="0.2">
      <c r="E7135" s="16" t="s">
        <v>1864</v>
      </c>
      <c r="F7135" s="22">
        <v>17.152497923441953</v>
      </c>
      <c r="G7135" s="25">
        <v>3.4980327802867292E-2</v>
      </c>
      <c r="H7135" s="3">
        <f t="shared" si="333"/>
        <v>2000</v>
      </c>
      <c r="I7135" s="3">
        <f>MIN(H7135-K7135+L7135,'Power Look Up'!$F$4)</f>
        <v>1999.707194364571</v>
      </c>
      <c r="K7135" s="51">
        <f t="array" ref="K7135">_xlfn.SUM(_xlfn.NORM.DIST($Q$3:$Q$1003,$F7135,$N7135,FALSE)*WindSpeedStep*$R$3:$R$1003)</f>
        <v>2000.3178071295522</v>
      </c>
      <c r="L7135" s="51">
        <f t="array" ref="L7135">_xlfn.SUM(_xlfn.NORM.DIST($Q$3:$Q$1003,$F7135,$O7135,FALSE)*WindSpeedStep*$R$3:$R$1003)</f>
        <v>2000.0250014941232</v>
      </c>
      <c r="N7135" s="43">
        <f t="shared" si="334"/>
        <v>1.7152497923441954</v>
      </c>
      <c r="O7135" s="43">
        <f t="shared" si="335"/>
        <v>0.6</v>
      </c>
    </row>
    <row r="7136" spans="5:15" x14ac:dyDescent="0.2">
      <c r="E7136" s="16" t="s">
        <v>1865</v>
      </c>
      <c r="F7136" s="22">
        <v>17.628258230550642</v>
      </c>
      <c r="G7136" s="25">
        <v>3.346899008873723E-2</v>
      </c>
      <c r="H7136" s="3">
        <f t="shared" si="333"/>
        <v>2000</v>
      </c>
      <c r="I7136" s="3">
        <f>MIN(H7136-K7136+L7136,'Power Look Up'!$F$4)</f>
        <v>1999.8122318584531</v>
      </c>
      <c r="K7136" s="51">
        <f t="array" ref="K7136">_xlfn.SUM(_xlfn.NORM.DIST($Q$3:$Q$1003,$F7136,$N7136,FALSE)*WindSpeedStep*$R$3:$R$1003)</f>
        <v>2000.1998186850185</v>
      </c>
      <c r="L7136" s="51">
        <f t="array" ref="L7136">_xlfn.SUM(_xlfn.NORM.DIST($Q$3:$Q$1003,$F7136,$O7136,FALSE)*WindSpeedStep*$R$3:$R$1003)</f>
        <v>2000.0120505434716</v>
      </c>
      <c r="N7136" s="43">
        <f t="shared" si="334"/>
        <v>1.7628258230550644</v>
      </c>
      <c r="O7136" s="43">
        <f t="shared" si="335"/>
        <v>0.59</v>
      </c>
    </row>
    <row r="7137" spans="5:15" x14ac:dyDescent="0.2">
      <c r="E7137" s="16" t="s">
        <v>1866</v>
      </c>
      <c r="F7137" s="22">
        <v>16.785327177562209</v>
      </c>
      <c r="G7137" s="25">
        <v>3.9915814146037183E-2</v>
      </c>
      <c r="H7137" s="3">
        <f t="shared" si="333"/>
        <v>2000</v>
      </c>
      <c r="I7137" s="3">
        <f>MIN(H7137-K7137+L7137,'Power Look Up'!$F$4)</f>
        <v>1999.5972991582053</v>
      </c>
      <c r="K7137" s="51">
        <f t="array" ref="K7137">_xlfn.SUM(_xlfn.NORM.DIST($Q$3:$Q$1003,$F7137,$N7137,FALSE)*WindSpeedStep*$R$3:$R$1003)</f>
        <v>2000.4513767106762</v>
      </c>
      <c r="L7137" s="51">
        <f t="array" ref="L7137">_xlfn.SUM(_xlfn.NORM.DIST($Q$3:$Q$1003,$F7137,$O7137,FALSE)*WindSpeedStep*$R$3:$R$1003)</f>
        <v>2000.0486758688814</v>
      </c>
      <c r="N7137" s="43">
        <f t="shared" si="334"/>
        <v>1.678532717756221</v>
      </c>
      <c r="O7137" s="43">
        <f t="shared" si="335"/>
        <v>0.67</v>
      </c>
    </row>
    <row r="7138" spans="5:15" x14ac:dyDescent="0.2">
      <c r="E7138" s="16" t="s">
        <v>1867</v>
      </c>
      <c r="F7138" s="22">
        <v>15.917713847186358</v>
      </c>
      <c r="G7138" s="25">
        <v>2.3244544006261417E-2</v>
      </c>
      <c r="H7138" s="3">
        <f t="shared" si="333"/>
        <v>2000</v>
      </c>
      <c r="I7138" s="3">
        <f>MIN(H7138-K7138+L7138,'Power Look Up'!$F$4)</f>
        <v>1999.1337263712956</v>
      </c>
      <c r="K7138" s="51">
        <f t="array" ref="K7138">_xlfn.SUM(_xlfn.NORM.DIST($Q$3:$Q$1003,$F7138,$N7138,FALSE)*WindSpeedStep*$R$3:$R$1003)</f>
        <v>2000.9945434851343</v>
      </c>
      <c r="L7138" s="51">
        <f t="array" ref="L7138">_xlfn.SUM(_xlfn.NORM.DIST($Q$3:$Q$1003,$F7138,$O7138,FALSE)*WindSpeedStep*$R$3:$R$1003)</f>
        <v>2000.1282698564298</v>
      </c>
      <c r="N7138" s="43">
        <f t="shared" si="334"/>
        <v>1.5917713847186359</v>
      </c>
      <c r="O7138" s="43">
        <f t="shared" si="335"/>
        <v>0.37</v>
      </c>
    </row>
    <row r="7139" spans="5:15" x14ac:dyDescent="0.2">
      <c r="E7139" s="16" t="s">
        <v>1868</v>
      </c>
      <c r="F7139" s="22">
        <v>15.618727064261277</v>
      </c>
      <c r="G7139" s="25">
        <v>2.7531052833615659E-2</v>
      </c>
      <c r="H7139" s="3">
        <f t="shared" si="333"/>
        <v>2000</v>
      </c>
      <c r="I7139" s="3">
        <f>MIN(H7139-K7139+L7139,'Power Look Up'!$F$4)</f>
        <v>1998.9338578823094</v>
      </c>
      <c r="K7139" s="51">
        <f t="array" ref="K7139">_xlfn.SUM(_xlfn.NORM.DIST($Q$3:$Q$1003,$F7139,$N7139,FALSE)*WindSpeedStep*$R$3:$R$1003)</f>
        <v>2001.2816470286878</v>
      </c>
      <c r="L7139" s="51">
        <f t="array" ref="L7139">_xlfn.SUM(_xlfn.NORM.DIST($Q$3:$Q$1003,$F7139,$O7139,FALSE)*WindSpeedStep*$R$3:$R$1003)</f>
        <v>2000.2155049109972</v>
      </c>
      <c r="N7139" s="43">
        <f t="shared" si="334"/>
        <v>1.5618727064261277</v>
      </c>
      <c r="O7139" s="43">
        <f t="shared" si="335"/>
        <v>0.43</v>
      </c>
    </row>
    <row r="7140" spans="5:15" x14ac:dyDescent="0.2">
      <c r="E7140" s="16" t="s">
        <v>1869</v>
      </c>
      <c r="F7140" s="22">
        <v>15.284443346399529</v>
      </c>
      <c r="G7140" s="25">
        <v>2.8787440276890969E-2</v>
      </c>
      <c r="H7140" s="3">
        <f t="shared" si="333"/>
        <v>2000</v>
      </c>
      <c r="I7140" s="3">
        <f>MIN(H7140-K7140+L7140,'Power Look Up'!$F$4)</f>
        <v>1998.6924515843266</v>
      </c>
      <c r="K7140" s="51">
        <f t="array" ref="K7140">_xlfn.SUM(_xlfn.NORM.DIST($Q$3:$Q$1003,$F7140,$N7140,FALSE)*WindSpeedStep*$R$3:$R$1003)</f>
        <v>2001.6739905630855</v>
      </c>
      <c r="L7140" s="51">
        <f t="array" ref="L7140">_xlfn.SUM(_xlfn.NORM.DIST($Q$3:$Q$1003,$F7140,$O7140,FALSE)*WindSpeedStep*$R$3:$R$1003)</f>
        <v>2000.366442147412</v>
      </c>
      <c r="N7140" s="43">
        <f t="shared" si="334"/>
        <v>1.528444334639953</v>
      </c>
      <c r="O7140" s="43">
        <f t="shared" si="335"/>
        <v>0.44</v>
      </c>
    </row>
    <row r="7141" spans="5:15" x14ac:dyDescent="0.2">
      <c r="E7141" s="16" t="s">
        <v>1870</v>
      </c>
      <c r="F7141" s="22">
        <v>15.631053589355517</v>
      </c>
      <c r="G7141" s="25">
        <v>3.646587203745244E-2</v>
      </c>
      <c r="H7141" s="3">
        <f t="shared" si="333"/>
        <v>2000</v>
      </c>
      <c r="I7141" s="3">
        <f>MIN(H7141-K7141+L7141,'Power Look Up'!$F$4)</f>
        <v>1998.982028870656</v>
      </c>
      <c r="K7141" s="51">
        <f t="array" ref="K7141">_xlfn.SUM(_xlfn.NORM.DIST($Q$3:$Q$1003,$F7141,$N7141,FALSE)*WindSpeedStep*$R$3:$R$1003)</f>
        <v>2001.2686324262686</v>
      </c>
      <c r="L7141" s="51">
        <f t="array" ref="L7141">_xlfn.SUM(_xlfn.NORM.DIST($Q$3:$Q$1003,$F7141,$O7141,FALSE)*WindSpeedStep*$R$3:$R$1003)</f>
        <v>2000.2506612969246</v>
      </c>
      <c r="N7141" s="43">
        <f t="shared" si="334"/>
        <v>1.5631053589355517</v>
      </c>
      <c r="O7141" s="43">
        <f t="shared" si="335"/>
        <v>0.56999999999999995</v>
      </c>
    </row>
    <row r="7142" spans="5:15" x14ac:dyDescent="0.2">
      <c r="E7142" s="16" t="s">
        <v>1871</v>
      </c>
      <c r="F7142" s="22">
        <v>15.679563873377068</v>
      </c>
      <c r="G7142" s="25">
        <v>2.9975323535499029E-2</v>
      </c>
      <c r="H7142" s="3">
        <f t="shared" si="333"/>
        <v>2000</v>
      </c>
      <c r="I7142" s="3">
        <f>MIN(H7142-K7142+L7142,'Power Look Up'!$F$4)</f>
        <v>1998.9864172578295</v>
      </c>
      <c r="K7142" s="51">
        <f t="array" ref="K7142">_xlfn.SUM(_xlfn.NORM.DIST($Q$3:$Q$1003,$F7142,$N7142,FALSE)*WindSpeedStep*$R$3:$R$1003)</f>
        <v>2001.2184148301119</v>
      </c>
      <c r="L7142" s="51">
        <f t="array" ref="L7142">_xlfn.SUM(_xlfn.NORM.DIST($Q$3:$Q$1003,$F7142,$O7142,FALSE)*WindSpeedStep*$R$3:$R$1003)</f>
        <v>2000.2048320879414</v>
      </c>
      <c r="N7142" s="43">
        <f t="shared" si="334"/>
        <v>1.5679563873377069</v>
      </c>
      <c r="O7142" s="43">
        <f t="shared" si="335"/>
        <v>0.47</v>
      </c>
    </row>
    <row r="7143" spans="5:15" x14ac:dyDescent="0.2">
      <c r="E7143" s="16" t="s">
        <v>1872</v>
      </c>
      <c r="F7143" s="22">
        <v>15.531372074813889</v>
      </c>
      <c r="G7143" s="25">
        <v>2.8329757208863496E-2</v>
      </c>
      <c r="H7143" s="3">
        <f t="shared" si="333"/>
        <v>2000</v>
      </c>
      <c r="I7143" s="3">
        <f>MIN(H7143-K7143+L7143,'Power Look Up'!$F$4)</f>
        <v>1998.8724165927258</v>
      </c>
      <c r="K7143" s="51">
        <f t="array" ref="K7143">_xlfn.SUM(_xlfn.NORM.DIST($Q$3:$Q$1003,$F7143,$N7143,FALSE)*WindSpeedStep*$R$3:$R$1003)</f>
        <v>2001.3768465517694</v>
      </c>
      <c r="L7143" s="51">
        <f t="array" ref="L7143">_xlfn.SUM(_xlfn.NORM.DIST($Q$3:$Q$1003,$F7143,$O7143,FALSE)*WindSpeedStep*$R$3:$R$1003)</f>
        <v>2000.2492631444952</v>
      </c>
      <c r="N7143" s="43">
        <f t="shared" si="334"/>
        <v>1.5531372074813889</v>
      </c>
      <c r="O7143" s="43">
        <f t="shared" si="335"/>
        <v>0.44</v>
      </c>
    </row>
    <row r="7144" spans="5:15" x14ac:dyDescent="0.2">
      <c r="E7144" s="16" t="s">
        <v>1873</v>
      </c>
      <c r="F7144" s="22">
        <v>15.664522856516079</v>
      </c>
      <c r="G7144" s="25">
        <v>3.3834417100009673E-2</v>
      </c>
      <c r="H7144" s="3">
        <f t="shared" si="333"/>
        <v>2000</v>
      </c>
      <c r="I7144" s="3">
        <f>MIN(H7144-K7144+L7144,'Power Look Up'!$F$4)</f>
        <v>1998.9917427470298</v>
      </c>
      <c r="K7144" s="51">
        <f t="array" ref="K7144">_xlfn.SUM(_xlfn.NORM.DIST($Q$3:$Q$1003,$F7144,$N7144,FALSE)*WindSpeedStep*$R$3:$R$1003)</f>
        <v>2001.2338149261313</v>
      </c>
      <c r="L7144" s="51">
        <f t="array" ref="L7144">_xlfn.SUM(_xlfn.NORM.DIST($Q$3:$Q$1003,$F7144,$O7144,FALSE)*WindSpeedStep*$R$3:$R$1003)</f>
        <v>2000.2255576731611</v>
      </c>
      <c r="N7144" s="43">
        <f t="shared" si="334"/>
        <v>1.5664522856516081</v>
      </c>
      <c r="O7144" s="43">
        <f t="shared" si="335"/>
        <v>0.53</v>
      </c>
    </row>
    <row r="7145" spans="5:15" x14ac:dyDescent="0.2">
      <c r="E7145" s="16" t="s">
        <v>1874</v>
      </c>
      <c r="F7145" s="22">
        <v>16.291535308070525</v>
      </c>
      <c r="G7145" s="25">
        <v>3.7442757141361457E-2</v>
      </c>
      <c r="H7145" s="3">
        <f t="shared" si="333"/>
        <v>2000</v>
      </c>
      <c r="I7145" s="3">
        <f>MIN(H7145-K7145+L7145,'Power Look Up'!$F$4)</f>
        <v>1999.3816014327654</v>
      </c>
      <c r="K7145" s="51">
        <f t="array" ref="K7145">_xlfn.SUM(_xlfn.NORM.DIST($Q$3:$Q$1003,$F7145,$N7145,FALSE)*WindSpeedStep*$R$3:$R$1003)</f>
        <v>2000.7134846395754</v>
      </c>
      <c r="L7145" s="51">
        <f t="array" ref="L7145">_xlfn.SUM(_xlfn.NORM.DIST($Q$3:$Q$1003,$F7145,$O7145,FALSE)*WindSpeedStep*$R$3:$R$1003)</f>
        <v>2000.0950860723408</v>
      </c>
      <c r="N7145" s="43">
        <f t="shared" si="334"/>
        <v>1.6291535308070526</v>
      </c>
      <c r="O7145" s="43">
        <f t="shared" si="335"/>
        <v>0.61</v>
      </c>
    </row>
    <row r="7146" spans="5:15" x14ac:dyDescent="0.2">
      <c r="E7146" s="16" t="s">
        <v>1875</v>
      </c>
      <c r="F7146" s="22">
        <v>17.152808778731778</v>
      </c>
      <c r="G7146" s="25">
        <v>2.9732739785006086E-2</v>
      </c>
      <c r="H7146" s="3">
        <f t="shared" si="333"/>
        <v>2000</v>
      </c>
      <c r="I7146" s="3">
        <f>MIN(H7146-K7146+L7146,'Power Look Up'!$F$4)</f>
        <v>1999.7045274024883</v>
      </c>
      <c r="K7146" s="51">
        <f t="array" ref="K7146">_xlfn.SUM(_xlfn.NORM.DIST($Q$3:$Q$1003,$F7146,$N7146,FALSE)*WindSpeedStep*$R$3:$R$1003)</f>
        <v>2000.3177117837593</v>
      </c>
      <c r="L7146" s="51">
        <f t="array" ref="L7146">_xlfn.SUM(_xlfn.NORM.DIST($Q$3:$Q$1003,$F7146,$O7146,FALSE)*WindSpeedStep*$R$3:$R$1003)</f>
        <v>2000.0222391862476</v>
      </c>
      <c r="N7146" s="43">
        <f t="shared" si="334"/>
        <v>1.7152808778731778</v>
      </c>
      <c r="O7146" s="43">
        <f t="shared" si="335"/>
        <v>0.51</v>
      </c>
    </row>
    <row r="7147" spans="5:15" x14ac:dyDescent="0.2">
      <c r="E7147" s="16" t="s">
        <v>1876</v>
      </c>
      <c r="F7147" s="22">
        <v>16.863806872565018</v>
      </c>
      <c r="G7147" s="25">
        <v>3.2021239574232918E-2</v>
      </c>
      <c r="H7147" s="3">
        <f t="shared" si="333"/>
        <v>2000</v>
      </c>
      <c r="I7147" s="3">
        <f>MIN(H7147-K7147+L7147,'Power Look Up'!$F$4)</f>
        <v>1999.6167500735251</v>
      </c>
      <c r="K7147" s="51">
        <f t="array" ref="K7147">_xlfn.SUM(_xlfn.NORM.DIST($Q$3:$Q$1003,$F7147,$N7147,FALSE)*WindSpeedStep*$R$3:$R$1003)</f>
        <v>2000.4190338887847</v>
      </c>
      <c r="L7147" s="51">
        <f t="array" ref="L7147">_xlfn.SUM(_xlfn.NORM.DIST($Q$3:$Q$1003,$F7147,$O7147,FALSE)*WindSpeedStep*$R$3:$R$1003)</f>
        <v>2000.0357839623098</v>
      </c>
      <c r="N7147" s="43">
        <f t="shared" si="334"/>
        <v>1.6863806872565019</v>
      </c>
      <c r="O7147" s="43">
        <f t="shared" si="335"/>
        <v>0.54</v>
      </c>
    </row>
    <row r="7148" spans="5:15" x14ac:dyDescent="0.2">
      <c r="E7148" s="16" t="s">
        <v>1877</v>
      </c>
      <c r="F7148" s="22">
        <v>17.083995882725336</v>
      </c>
      <c r="G7148" s="25">
        <v>3.4535245972318732E-2</v>
      </c>
      <c r="H7148" s="3">
        <f t="shared" si="333"/>
        <v>2000</v>
      </c>
      <c r="I7148" s="3">
        <f>MIN(H7148-K7148+L7148,'Power Look Up'!$F$4)</f>
        <v>1999.6878640014636</v>
      </c>
      <c r="K7148" s="51">
        <f t="array" ref="K7148">_xlfn.SUM(_xlfn.NORM.DIST($Q$3:$Q$1003,$F7148,$N7148,FALSE)*WindSpeedStep*$R$3:$R$1003)</f>
        <v>2000.3394925719003</v>
      </c>
      <c r="L7148" s="51">
        <f t="array" ref="L7148">_xlfn.SUM(_xlfn.NORM.DIST($Q$3:$Q$1003,$F7148,$O7148,FALSE)*WindSpeedStep*$R$3:$R$1003)</f>
        <v>2000.0273565733639</v>
      </c>
      <c r="N7148" s="43">
        <f t="shared" si="334"/>
        <v>1.7083995882725338</v>
      </c>
      <c r="O7148" s="43">
        <f t="shared" si="335"/>
        <v>0.59</v>
      </c>
    </row>
    <row r="7149" spans="5:15" x14ac:dyDescent="0.2">
      <c r="E7149" s="16" t="s">
        <v>1878</v>
      </c>
      <c r="F7149" s="22">
        <v>17.04736324995006</v>
      </c>
      <c r="G7149" s="25">
        <v>3.460945785863561E-2</v>
      </c>
      <c r="H7149" s="3">
        <f t="shared" si="333"/>
        <v>2000</v>
      </c>
      <c r="I7149" s="3">
        <f>MIN(H7149-K7149+L7149,'Power Look Up'!$F$4)</f>
        <v>1999.677266625695</v>
      </c>
      <c r="K7149" s="51">
        <f t="array" ref="K7149">_xlfn.SUM(_xlfn.NORM.DIST($Q$3:$Q$1003,$F7149,$N7149,FALSE)*WindSpeedStep*$R$3:$R$1003)</f>
        <v>2000.351656245113</v>
      </c>
      <c r="L7149" s="51">
        <f t="array" ref="L7149">_xlfn.SUM(_xlfn.NORM.DIST($Q$3:$Q$1003,$F7149,$O7149,FALSE)*WindSpeedStep*$R$3:$R$1003)</f>
        <v>2000.0289228708079</v>
      </c>
      <c r="N7149" s="43">
        <f t="shared" si="334"/>
        <v>1.704736324995006</v>
      </c>
      <c r="O7149" s="43">
        <f t="shared" si="335"/>
        <v>0.59</v>
      </c>
    </row>
    <row r="7150" spans="5:15" x14ac:dyDescent="0.2">
      <c r="E7150" s="16" t="s">
        <v>1879</v>
      </c>
      <c r="F7150" s="22">
        <v>17.233494271939197</v>
      </c>
      <c r="G7150" s="25">
        <v>2.7272472580635459E-2</v>
      </c>
      <c r="H7150" s="3">
        <f t="shared" si="333"/>
        <v>2000</v>
      </c>
      <c r="I7150" s="3">
        <f>MIN(H7150-K7150+L7150,'Power Look Up'!$F$4)</f>
        <v>1999.7249397761814</v>
      </c>
      <c r="K7150" s="51">
        <f t="array" ref="K7150">_xlfn.SUM(_xlfn.NORM.DIST($Q$3:$Q$1003,$F7150,$N7150,FALSE)*WindSpeedStep*$R$3:$R$1003)</f>
        <v>2000.2938615363557</v>
      </c>
      <c r="L7150" s="51">
        <f t="array" ref="L7150">_xlfn.SUM(_xlfn.NORM.DIST($Q$3:$Q$1003,$F7150,$O7150,FALSE)*WindSpeedStep*$R$3:$R$1003)</f>
        <v>2000.0188013125371</v>
      </c>
      <c r="N7150" s="43">
        <f t="shared" si="334"/>
        <v>1.7233494271939198</v>
      </c>
      <c r="O7150" s="43">
        <f t="shared" si="335"/>
        <v>0.47</v>
      </c>
    </row>
    <row r="7151" spans="5:15" x14ac:dyDescent="0.2">
      <c r="E7151" s="16" t="s">
        <v>1880</v>
      </c>
      <c r="F7151" s="22">
        <v>17.227378569927847</v>
      </c>
      <c r="G7151" s="25">
        <v>3.0184511119278081E-2</v>
      </c>
      <c r="H7151" s="3">
        <f t="shared" si="333"/>
        <v>2000</v>
      </c>
      <c r="I7151" s="3">
        <f>MIN(H7151-K7151+L7151,'Power Look Up'!$F$4)</f>
        <v>1999.7244993935494</v>
      </c>
      <c r="K7151" s="51">
        <f t="array" ref="K7151">_xlfn.SUM(_xlfn.NORM.DIST($Q$3:$Q$1003,$F7151,$N7151,FALSE)*WindSpeedStep*$R$3:$R$1003)</f>
        <v>2000.2956079440407</v>
      </c>
      <c r="L7151" s="51">
        <f t="array" ref="L7151">_xlfn.SUM(_xlfn.NORM.DIST($Q$3:$Q$1003,$F7151,$O7151,FALSE)*WindSpeedStep*$R$3:$R$1003)</f>
        <v>2000.0201073375902</v>
      </c>
      <c r="N7151" s="43">
        <f t="shared" si="334"/>
        <v>1.7227378569927847</v>
      </c>
      <c r="O7151" s="43">
        <f t="shared" si="335"/>
        <v>0.52</v>
      </c>
    </row>
    <row r="7152" spans="5:15" x14ac:dyDescent="0.2">
      <c r="E7152" s="16" t="s">
        <v>1881</v>
      </c>
      <c r="F7152" s="22">
        <v>17.198999174372677</v>
      </c>
      <c r="G7152" s="25">
        <v>3.5467180026901149E-2</v>
      </c>
      <c r="H7152" s="3">
        <f t="shared" si="333"/>
        <v>2000</v>
      </c>
      <c r="I7152" s="3">
        <f>MIN(H7152-K7152+L7152,'Power Look Up'!$F$4)</f>
        <v>1999.719790039708</v>
      </c>
      <c r="K7152" s="51">
        <f t="array" ref="K7152">_xlfn.SUM(_xlfn.NORM.DIST($Q$3:$Q$1003,$F7152,$N7152,FALSE)*WindSpeedStep*$R$3:$R$1003)</f>
        <v>2000.3038420467087</v>
      </c>
      <c r="L7152" s="51">
        <f t="array" ref="L7152">_xlfn.SUM(_xlfn.NORM.DIST($Q$3:$Q$1003,$F7152,$O7152,FALSE)*WindSpeedStep*$R$3:$R$1003)</f>
        <v>2000.0236320864167</v>
      </c>
      <c r="N7152" s="43">
        <f t="shared" si="334"/>
        <v>1.7198999174372678</v>
      </c>
      <c r="O7152" s="43">
        <f t="shared" si="335"/>
        <v>0.61</v>
      </c>
    </row>
    <row r="7153" spans="5:15" x14ac:dyDescent="0.2">
      <c r="E7153" s="16" t="s">
        <v>1882</v>
      </c>
      <c r="F7153" s="22">
        <v>16.613569083200609</v>
      </c>
      <c r="G7153" s="25">
        <v>2.8290128246750836E-2</v>
      </c>
      <c r="H7153" s="3">
        <f t="shared" si="333"/>
        <v>2000</v>
      </c>
      <c r="I7153" s="3">
        <f>MIN(H7153-K7153+L7153,'Power Look Up'!$F$4)</f>
        <v>1999.517795929509</v>
      </c>
      <c r="K7153" s="51">
        <f t="array" ref="K7153">_xlfn.SUM(_xlfn.NORM.DIST($Q$3:$Q$1003,$F7153,$N7153,FALSE)*WindSpeedStep*$R$3:$R$1003)</f>
        <v>2000.5303994986641</v>
      </c>
      <c r="L7153" s="51">
        <f t="array" ref="L7153">_xlfn.SUM(_xlfn.NORM.DIST($Q$3:$Q$1003,$F7153,$O7153,FALSE)*WindSpeedStep*$R$3:$R$1003)</f>
        <v>2000.0481954281731</v>
      </c>
      <c r="N7153" s="43">
        <f t="shared" si="334"/>
        <v>1.661356908320061</v>
      </c>
      <c r="O7153" s="43">
        <f t="shared" si="335"/>
        <v>0.46999999999999992</v>
      </c>
    </row>
    <row r="7154" spans="5:15" x14ac:dyDescent="0.2">
      <c r="E7154" s="16" t="s">
        <v>1883</v>
      </c>
      <c r="F7154" s="22">
        <v>16.131042395337992</v>
      </c>
      <c r="G7154" s="25">
        <v>3.3475827957408666E-2</v>
      </c>
      <c r="H7154" s="3">
        <f t="shared" si="333"/>
        <v>2000</v>
      </c>
      <c r="I7154" s="3">
        <f>MIN(H7154-K7154+L7154,'Power Look Up'!$F$4)</f>
        <v>1999.2863188075439</v>
      </c>
      <c r="K7154" s="51">
        <f t="array" ref="K7154">_xlfn.SUM(_xlfn.NORM.DIST($Q$3:$Q$1003,$F7154,$N7154,FALSE)*WindSpeedStep*$R$3:$R$1003)</f>
        <v>2000.8243039892488</v>
      </c>
      <c r="L7154" s="51">
        <f t="array" ref="L7154">_xlfn.SUM(_xlfn.NORM.DIST($Q$3:$Q$1003,$F7154,$O7154,FALSE)*WindSpeedStep*$R$3:$R$1003)</f>
        <v>2000.1106227967928</v>
      </c>
      <c r="N7154" s="43">
        <f t="shared" si="334"/>
        <v>1.6131042395337993</v>
      </c>
      <c r="O7154" s="43">
        <f t="shared" si="335"/>
        <v>0.54</v>
      </c>
    </row>
    <row r="7155" spans="5:15" x14ac:dyDescent="0.2">
      <c r="E7155" s="16" t="s">
        <v>1884</v>
      </c>
      <c r="F7155" s="22">
        <v>15.93446511983451</v>
      </c>
      <c r="G7155" s="25">
        <v>3.2006094723893479E-2</v>
      </c>
      <c r="H7155" s="3">
        <f t="shared" si="333"/>
        <v>2000</v>
      </c>
      <c r="I7155" s="3">
        <f>MIN(H7155-K7155+L7155,'Power Look Up'!$F$4)</f>
        <v>1999.1643676092822</v>
      </c>
      <c r="K7155" s="51">
        <f t="array" ref="K7155">_xlfn.SUM(_xlfn.NORM.DIST($Q$3:$Q$1003,$F7155,$N7155,FALSE)*WindSpeedStep*$R$3:$R$1003)</f>
        <v>2000.9801734096313</v>
      </c>
      <c r="L7155" s="51">
        <f t="array" ref="L7155">_xlfn.SUM(_xlfn.NORM.DIST($Q$3:$Q$1003,$F7155,$O7155,FALSE)*WindSpeedStep*$R$3:$R$1003)</f>
        <v>2000.1445410189135</v>
      </c>
      <c r="N7155" s="43">
        <f t="shared" si="334"/>
        <v>1.5934465119834511</v>
      </c>
      <c r="O7155" s="43">
        <f t="shared" si="335"/>
        <v>0.51</v>
      </c>
    </row>
    <row r="7156" spans="5:15" x14ac:dyDescent="0.2">
      <c r="E7156" s="16" t="s">
        <v>1885</v>
      </c>
      <c r="F7156" s="22">
        <v>16.589380508509596</v>
      </c>
      <c r="G7156" s="25">
        <v>3.4962125300729972E-2</v>
      </c>
      <c r="H7156" s="3">
        <f t="shared" si="333"/>
        <v>2000</v>
      </c>
      <c r="I7156" s="3">
        <f>MIN(H7156-K7156+L7156,'Power Look Up'!$F$4)</f>
        <v>1999.5149754721524</v>
      </c>
      <c r="K7156" s="51">
        <f t="array" ref="K7156">_xlfn.SUM(_xlfn.NORM.DIST($Q$3:$Q$1003,$F7156,$N7156,FALSE)*WindSpeedStep*$R$3:$R$1003)</f>
        <v>2000.5424988112979</v>
      </c>
      <c r="L7156" s="51">
        <f t="array" ref="L7156">_xlfn.SUM(_xlfn.NORM.DIST($Q$3:$Q$1003,$F7156,$O7156,FALSE)*WindSpeedStep*$R$3:$R$1003)</f>
        <v>2000.0574742834503</v>
      </c>
      <c r="N7156" s="43">
        <f t="shared" si="334"/>
        <v>1.6589380508509597</v>
      </c>
      <c r="O7156" s="43">
        <f t="shared" si="335"/>
        <v>0.57999999999999996</v>
      </c>
    </row>
    <row r="7157" spans="5:15" x14ac:dyDescent="0.2">
      <c r="E7157" s="16" t="s">
        <v>1886</v>
      </c>
      <c r="F7157" s="22">
        <v>17.316569604288272</v>
      </c>
      <c r="G7157" s="25">
        <v>2.9451560652850303E-2</v>
      </c>
      <c r="H7157" s="3">
        <f t="shared" si="333"/>
        <v>2000</v>
      </c>
      <c r="I7157" s="3">
        <f>MIN(H7157-K7157+L7157,'Power Look Up'!$F$4)</f>
        <v>1999.7462757063661</v>
      </c>
      <c r="K7157" s="51">
        <f t="array" ref="K7157">_xlfn.SUM(_xlfn.NORM.DIST($Q$3:$Q$1003,$F7157,$N7157,FALSE)*WindSpeedStep*$R$3:$R$1003)</f>
        <v>2000.2710912237874</v>
      </c>
      <c r="L7157" s="51">
        <f t="array" ref="L7157">_xlfn.SUM(_xlfn.NORM.DIST($Q$3:$Q$1003,$F7157,$O7157,FALSE)*WindSpeedStep*$R$3:$R$1003)</f>
        <v>2000.0173669301535</v>
      </c>
      <c r="N7157" s="43">
        <f t="shared" si="334"/>
        <v>1.7316569604288272</v>
      </c>
      <c r="O7157" s="43">
        <f t="shared" si="335"/>
        <v>0.51</v>
      </c>
    </row>
    <row r="7158" spans="5:15" x14ac:dyDescent="0.2">
      <c r="E7158" s="16" t="s">
        <v>1887</v>
      </c>
      <c r="F7158" s="22">
        <v>17.276452765348619</v>
      </c>
      <c r="G7158" s="25">
        <v>3.4150528931689204E-2</v>
      </c>
      <c r="H7158" s="3">
        <f t="shared" si="333"/>
        <v>2000</v>
      </c>
      <c r="I7158" s="3">
        <f>MIN(H7158-K7158+L7158,'Power Look Up'!$F$4)</f>
        <v>1999.7385695884802</v>
      </c>
      <c r="K7158" s="51">
        <f t="array" ref="K7158">_xlfn.SUM(_xlfn.NORM.DIST($Q$3:$Q$1003,$F7158,$N7158,FALSE)*WindSpeedStep*$R$3:$R$1003)</f>
        <v>2000.2818683601911</v>
      </c>
      <c r="L7158" s="51">
        <f t="array" ref="L7158">_xlfn.SUM(_xlfn.NORM.DIST($Q$3:$Q$1003,$F7158,$O7158,FALSE)*WindSpeedStep*$R$3:$R$1003)</f>
        <v>2000.0204379486713</v>
      </c>
      <c r="N7158" s="43">
        <f t="shared" si="334"/>
        <v>1.727645276534862</v>
      </c>
      <c r="O7158" s="43">
        <f t="shared" si="335"/>
        <v>0.59</v>
      </c>
    </row>
    <row r="7159" spans="5:15" x14ac:dyDescent="0.2">
      <c r="E7159" s="16" t="s">
        <v>1888</v>
      </c>
      <c r="F7159" s="22">
        <v>16.879935092245773</v>
      </c>
      <c r="G7159" s="25">
        <v>3.6729999055790961E-2</v>
      </c>
      <c r="H7159" s="3">
        <f t="shared" si="333"/>
        <v>2000</v>
      </c>
      <c r="I7159" s="3">
        <f>MIN(H7159-K7159+L7159,'Power Look Up'!$F$4)</f>
        <v>1999.6263168540295</v>
      </c>
      <c r="K7159" s="51">
        <f t="array" ref="K7159">_xlfn.SUM(_xlfn.NORM.DIST($Q$3:$Q$1003,$F7159,$N7159,FALSE)*WindSpeedStep*$R$3:$R$1003)</f>
        <v>2000.4126607862229</v>
      </c>
      <c r="L7159" s="51">
        <f t="array" ref="L7159">_xlfn.SUM(_xlfn.NORM.DIST($Q$3:$Q$1003,$F7159,$O7159,FALSE)*WindSpeedStep*$R$3:$R$1003)</f>
        <v>2000.0389776402524</v>
      </c>
      <c r="N7159" s="43">
        <f t="shared" si="334"/>
        <v>1.6879935092245775</v>
      </c>
      <c r="O7159" s="43">
        <f t="shared" si="335"/>
        <v>0.62</v>
      </c>
    </row>
    <row r="7160" spans="5:15" x14ac:dyDescent="0.2">
      <c r="E7160" s="16" t="s">
        <v>1889</v>
      </c>
      <c r="F7160" s="22">
        <v>17.511946736616832</v>
      </c>
      <c r="G7160" s="25">
        <v>4.111478928236497E-2</v>
      </c>
      <c r="H7160" s="3">
        <f t="shared" si="333"/>
        <v>2000</v>
      </c>
      <c r="I7160" s="3">
        <f>MIN(H7160-K7160+L7160,'Power Look Up'!$F$4)</f>
        <v>1999.7934589160707</v>
      </c>
      <c r="K7160" s="51">
        <f t="array" ref="K7160">_xlfn.SUM(_xlfn.NORM.DIST($Q$3:$Q$1003,$F7160,$N7160,FALSE)*WindSpeedStep*$R$3:$R$1003)</f>
        <v>2000.2240032963725</v>
      </c>
      <c r="L7160" s="51">
        <f t="array" ref="L7160">_xlfn.SUM(_xlfn.NORM.DIST($Q$3:$Q$1003,$F7160,$O7160,FALSE)*WindSpeedStep*$R$3:$R$1003)</f>
        <v>2000.0174622124432</v>
      </c>
      <c r="N7160" s="43">
        <f t="shared" si="334"/>
        <v>1.7511946736616832</v>
      </c>
      <c r="O7160" s="43">
        <f t="shared" si="335"/>
        <v>0.72</v>
      </c>
    </row>
    <row r="7161" spans="5:15" x14ac:dyDescent="0.2">
      <c r="E7161" s="16" t="s">
        <v>1890</v>
      </c>
      <c r="F7161" s="22">
        <v>17.481812705965087</v>
      </c>
      <c r="G7161" s="25">
        <v>5.0338029287988501E-2</v>
      </c>
      <c r="H7161" s="3">
        <f t="shared" si="333"/>
        <v>2000</v>
      </c>
      <c r="I7161" s="3">
        <f>MIN(H7161-K7161+L7161,'Power Look Up'!$F$4)</f>
        <v>1999.793970258288</v>
      </c>
      <c r="K7161" s="51">
        <f t="array" ref="K7161">_xlfn.SUM(_xlfn.NORM.DIST($Q$3:$Q$1003,$F7161,$N7161,FALSE)*WindSpeedStep*$R$3:$R$1003)</f>
        <v>2000.2307150294027</v>
      </c>
      <c r="L7161" s="51">
        <f t="array" ref="L7161">_xlfn.SUM(_xlfn.NORM.DIST($Q$3:$Q$1003,$F7161,$O7161,FALSE)*WindSpeedStep*$R$3:$R$1003)</f>
        <v>2000.0246852876908</v>
      </c>
      <c r="N7161" s="43">
        <f t="shared" si="334"/>
        <v>1.7481812705965087</v>
      </c>
      <c r="O7161" s="43">
        <f t="shared" si="335"/>
        <v>0.88</v>
      </c>
    </row>
    <row r="7162" spans="5:15" x14ac:dyDescent="0.2">
      <c r="E7162" s="16" t="s">
        <v>1891</v>
      </c>
      <c r="F7162" s="22">
        <v>15.965105773924414</v>
      </c>
      <c r="G7162" s="25">
        <v>3.8834694162354841E-2</v>
      </c>
      <c r="H7162" s="3">
        <f t="shared" si="333"/>
        <v>2000</v>
      </c>
      <c r="I7162" s="3">
        <f>MIN(H7162-K7162+L7162,'Power Look Up'!$F$4)</f>
        <v>1999.2058710260601</v>
      </c>
      <c r="K7162" s="51">
        <f t="array" ref="K7162">_xlfn.SUM(_xlfn.NORM.DIST($Q$3:$Q$1003,$F7162,$N7162,FALSE)*WindSpeedStep*$R$3:$R$1003)</f>
        <v>2000.9543409406756</v>
      </c>
      <c r="L7162" s="51">
        <f t="array" ref="L7162">_xlfn.SUM(_xlfn.NORM.DIST($Q$3:$Q$1003,$F7162,$O7162,FALSE)*WindSpeedStep*$R$3:$R$1003)</f>
        <v>2000.1602119667357</v>
      </c>
      <c r="N7162" s="43">
        <f t="shared" si="334"/>
        <v>1.5965105773924415</v>
      </c>
      <c r="O7162" s="43">
        <f t="shared" si="335"/>
        <v>0.62</v>
      </c>
    </row>
    <row r="7163" spans="5:15" x14ac:dyDescent="0.2">
      <c r="E7163" s="16" t="s">
        <v>1892</v>
      </c>
      <c r="F7163" s="22">
        <v>16.053185636027266</v>
      </c>
      <c r="G7163" s="25">
        <v>4.4850910985801115E-2</v>
      </c>
      <c r="H7163" s="3">
        <f t="shared" si="333"/>
        <v>2000</v>
      </c>
      <c r="I7163" s="3">
        <f>MIN(H7163-K7163+L7163,'Power Look Up'!$F$4)</f>
        <v>1999.2808871886211</v>
      </c>
      <c r="K7163" s="51">
        <f t="array" ref="K7163">_xlfn.SUM(_xlfn.NORM.DIST($Q$3:$Q$1003,$F7163,$N7163,FALSE)*WindSpeedStep*$R$3:$R$1003)</f>
        <v>2000.8832807942601</v>
      </c>
      <c r="L7163" s="51">
        <f t="array" ref="L7163">_xlfn.SUM(_xlfn.NORM.DIST($Q$3:$Q$1003,$F7163,$O7163,FALSE)*WindSpeedStep*$R$3:$R$1003)</f>
        <v>2000.1641679828813</v>
      </c>
      <c r="N7163" s="43">
        <f t="shared" si="334"/>
        <v>1.6053185636027267</v>
      </c>
      <c r="O7163" s="43">
        <f t="shared" si="335"/>
        <v>0.72</v>
      </c>
    </row>
    <row r="7164" spans="5:15" x14ac:dyDescent="0.2">
      <c r="E7164" s="16" t="s">
        <v>1893</v>
      </c>
      <c r="F7164" s="22">
        <v>17.29889270508821</v>
      </c>
      <c r="G7164" s="25">
        <v>4.7979949592719763E-2</v>
      </c>
      <c r="H7164" s="3">
        <f t="shared" si="333"/>
        <v>2000</v>
      </c>
      <c r="I7164" s="3">
        <f>MIN(H7164-K7164+L7164,'Power Look Up'!$F$4)</f>
        <v>1999.7537059025829</v>
      </c>
      <c r="K7164" s="51">
        <f t="array" ref="K7164">_xlfn.SUM(_xlfn.NORM.DIST($Q$3:$Q$1003,$F7164,$N7164,FALSE)*WindSpeedStep*$R$3:$R$1003)</f>
        <v>2000.2757906163347</v>
      </c>
      <c r="L7164" s="51">
        <f t="array" ref="L7164">_xlfn.SUM(_xlfn.NORM.DIST($Q$3:$Q$1003,$F7164,$O7164,FALSE)*WindSpeedStep*$R$3:$R$1003)</f>
        <v>2000.0294965189175</v>
      </c>
      <c r="N7164" s="43">
        <f t="shared" si="334"/>
        <v>1.7298892705088211</v>
      </c>
      <c r="O7164" s="43">
        <f t="shared" si="335"/>
        <v>0.83</v>
      </c>
    </row>
    <row r="7165" spans="5:15" x14ac:dyDescent="0.2">
      <c r="E7165" s="16" t="s">
        <v>1894</v>
      </c>
      <c r="F7165" s="22">
        <v>16.67721615645668</v>
      </c>
      <c r="G7165" s="25">
        <v>4.017457072657811E-2</v>
      </c>
      <c r="H7165" s="3">
        <f t="shared" si="333"/>
        <v>2000</v>
      </c>
      <c r="I7165" s="3">
        <f>MIN(H7165-K7165+L7165,'Power Look Up'!$F$4)</f>
        <v>1999.5577491775075</v>
      </c>
      <c r="K7165" s="51">
        <f t="array" ref="K7165">_xlfn.SUM(_xlfn.NORM.DIST($Q$3:$Q$1003,$F7165,$N7165,FALSE)*WindSpeedStep*$R$3:$R$1003)</f>
        <v>2000.499736902651</v>
      </c>
      <c r="L7165" s="51">
        <f t="array" ref="L7165">_xlfn.SUM(_xlfn.NORM.DIST($Q$3:$Q$1003,$F7165,$O7165,FALSE)*WindSpeedStep*$R$3:$R$1003)</f>
        <v>2000.0574860801585</v>
      </c>
      <c r="N7165" s="43">
        <f t="shared" si="334"/>
        <v>1.667721615645668</v>
      </c>
      <c r="O7165" s="43">
        <f t="shared" si="335"/>
        <v>0.67</v>
      </c>
    </row>
    <row r="7166" spans="5:15" x14ac:dyDescent="0.2">
      <c r="E7166" s="16" t="s">
        <v>1895</v>
      </c>
      <c r="F7166" s="22">
        <v>17.1622593613303</v>
      </c>
      <c r="G7166" s="25">
        <v>3.6125779650957444E-2</v>
      </c>
      <c r="H7166" s="3">
        <f t="shared" si="333"/>
        <v>2000</v>
      </c>
      <c r="I7166" s="3">
        <f>MIN(H7166-K7166+L7166,'Power Look Up'!$F$4)</f>
        <v>1999.7105231815769</v>
      </c>
      <c r="K7166" s="51">
        <f t="array" ref="K7166">_xlfn.SUM(_xlfn.NORM.DIST($Q$3:$Q$1003,$F7166,$N7166,FALSE)*WindSpeedStep*$R$3:$R$1003)</f>
        <v>2000.3148260131306</v>
      </c>
      <c r="L7166" s="51">
        <f t="array" ref="L7166">_xlfn.SUM(_xlfn.NORM.DIST($Q$3:$Q$1003,$F7166,$O7166,FALSE)*WindSpeedStep*$R$3:$R$1003)</f>
        <v>2000.0253491947076</v>
      </c>
      <c r="N7166" s="43">
        <f t="shared" si="334"/>
        <v>1.7162259361330301</v>
      </c>
      <c r="O7166" s="43">
        <f t="shared" si="335"/>
        <v>0.62</v>
      </c>
    </row>
    <row r="7167" spans="5:15" x14ac:dyDescent="0.2">
      <c r="E7167" s="16" t="s">
        <v>1896</v>
      </c>
      <c r="F7167" s="22">
        <v>17.375199305614768</v>
      </c>
      <c r="G7167" s="25">
        <v>3.9711774688939973E-2</v>
      </c>
      <c r="H7167" s="3">
        <f t="shared" si="333"/>
        <v>2000</v>
      </c>
      <c r="I7167" s="3">
        <f>MIN(H7167-K7167+L7167,'Power Look Up'!$F$4)</f>
        <v>1999.7643921351914</v>
      </c>
      <c r="K7167" s="51">
        <f t="array" ref="K7167">_xlfn.SUM(_xlfn.NORM.DIST($Q$3:$Q$1003,$F7167,$N7167,FALSE)*WindSpeedStep*$R$3:$R$1003)</f>
        <v>2000.2560464188223</v>
      </c>
      <c r="L7167" s="51">
        <f t="array" ref="L7167">_xlfn.SUM(_xlfn.NORM.DIST($Q$3:$Q$1003,$F7167,$O7167,FALSE)*WindSpeedStep*$R$3:$R$1003)</f>
        <v>2000.0204385540137</v>
      </c>
      <c r="N7167" s="43">
        <f t="shared" si="334"/>
        <v>1.7375199305614768</v>
      </c>
      <c r="O7167" s="43">
        <f t="shared" si="335"/>
        <v>0.69</v>
      </c>
    </row>
    <row r="7168" spans="5:15" x14ac:dyDescent="0.2">
      <c r="E7168" s="16" t="s">
        <v>1897</v>
      </c>
      <c r="F7168" s="22">
        <v>16.83754374175987</v>
      </c>
      <c r="G7168" s="25">
        <v>5.1076333531182398E-2</v>
      </c>
      <c r="H7168" s="3">
        <f t="shared" si="333"/>
        <v>2000</v>
      </c>
      <c r="I7168" s="3">
        <f>MIN(H7168-K7168+L7168,'Power Look Up'!$F$4)</f>
        <v>1999.6340196114468</v>
      </c>
      <c r="K7168" s="51">
        <f t="array" ref="K7168">_xlfn.SUM(_xlfn.NORM.DIST($Q$3:$Q$1003,$F7168,$N7168,FALSE)*WindSpeedStep*$R$3:$R$1003)</f>
        <v>2000.4296088299186</v>
      </c>
      <c r="L7168" s="51">
        <f t="array" ref="L7168">_xlfn.SUM(_xlfn.NORM.DIST($Q$3:$Q$1003,$F7168,$O7168,FALSE)*WindSpeedStep*$R$3:$R$1003)</f>
        <v>2000.0636284413654</v>
      </c>
      <c r="N7168" s="43">
        <f t="shared" si="334"/>
        <v>1.6837543741759871</v>
      </c>
      <c r="O7168" s="43">
        <f t="shared" si="335"/>
        <v>0.86</v>
      </c>
    </row>
    <row r="7169" spans="5:15" x14ac:dyDescent="0.2">
      <c r="E7169" s="16" t="s">
        <v>1898</v>
      </c>
      <c r="F7169" s="22">
        <v>16.135329761986327</v>
      </c>
      <c r="G7169" s="25">
        <v>4.4002819308515698E-2</v>
      </c>
      <c r="H7169" s="3">
        <f t="shared" si="333"/>
        <v>2000</v>
      </c>
      <c r="I7169" s="3">
        <f>MIN(H7169-K7169+L7169,'Power Look Up'!$F$4)</f>
        <v>1999.3209388899259</v>
      </c>
      <c r="K7169" s="51">
        <f t="array" ref="K7169">_xlfn.SUM(_xlfn.NORM.DIST($Q$3:$Q$1003,$F7169,$N7169,FALSE)*WindSpeedStep*$R$3:$R$1003)</f>
        <v>2000.8211580193113</v>
      </c>
      <c r="L7169" s="51">
        <f t="array" ref="L7169">_xlfn.SUM(_xlfn.NORM.DIST($Q$3:$Q$1003,$F7169,$O7169,FALSE)*WindSpeedStep*$R$3:$R$1003)</f>
        <v>2000.1420969092371</v>
      </c>
      <c r="N7169" s="43">
        <f t="shared" si="334"/>
        <v>1.6135329761986328</v>
      </c>
      <c r="O7169" s="43">
        <f t="shared" si="335"/>
        <v>0.71</v>
      </c>
    </row>
    <row r="7170" spans="5:15" x14ac:dyDescent="0.2">
      <c r="E7170" s="16" t="s">
        <v>1899</v>
      </c>
      <c r="F7170" s="22">
        <v>16.250722874128741</v>
      </c>
      <c r="G7170" s="25">
        <v>4.1228935179655576E-2</v>
      </c>
      <c r="H7170" s="3">
        <f t="shared" si="333"/>
        <v>2000</v>
      </c>
      <c r="I7170" s="3">
        <f>MIN(H7170-K7170+L7170,'Power Look Up'!$F$4)</f>
        <v>1999.370829898088</v>
      </c>
      <c r="K7170" s="51">
        <f t="array" ref="K7170">_xlfn.SUM(_xlfn.NORM.DIST($Q$3:$Q$1003,$F7170,$N7170,FALSE)*WindSpeedStep*$R$3:$R$1003)</f>
        <v>2000.7403402489749</v>
      </c>
      <c r="L7170" s="51">
        <f t="array" ref="L7170">_xlfn.SUM(_xlfn.NORM.DIST($Q$3:$Q$1003,$F7170,$O7170,FALSE)*WindSpeedStep*$R$3:$R$1003)</f>
        <v>2000.1111701470629</v>
      </c>
      <c r="N7170" s="43">
        <f t="shared" si="334"/>
        <v>1.6250722874128742</v>
      </c>
      <c r="O7170" s="43">
        <f t="shared" si="335"/>
        <v>0.67</v>
      </c>
    </row>
    <row r="7171" spans="5:15" x14ac:dyDescent="0.2">
      <c r="E7171" s="16" t="s">
        <v>1900</v>
      </c>
      <c r="F7171" s="22">
        <v>16.454435015093193</v>
      </c>
      <c r="G7171" s="25">
        <v>4.1326244223898002E-2</v>
      </c>
      <c r="H7171" s="3">
        <f t="shared" ref="H7171:H7234" si="336">INDEX(PowerArray,MIN(MaximumPowerIndex,ROUND(F7171*100,0)))</f>
        <v>2000</v>
      </c>
      <c r="I7171" s="3">
        <f>MIN(H7171-K7171+L7171,'Power Look Up'!$F$4)</f>
        <v>1999.467671212233</v>
      </c>
      <c r="K7171" s="51">
        <f t="array" ref="K7171">_xlfn.SUM(_xlfn.NORM.DIST($Q$3:$Q$1003,$F7171,$N7171,FALSE)*WindSpeedStep*$R$3:$R$1003)</f>
        <v>2000.614747922029</v>
      </c>
      <c r="L7171" s="51">
        <f t="array" ref="L7171">_xlfn.SUM(_xlfn.NORM.DIST($Q$3:$Q$1003,$F7171,$O7171,FALSE)*WindSpeedStep*$R$3:$R$1003)</f>
        <v>2000.082419134262</v>
      </c>
      <c r="N7171" s="43">
        <f t="shared" ref="N7171:N7234" si="337">ReferenceTurbulence*F7171</f>
        <v>1.6454435015093194</v>
      </c>
      <c r="O7171" s="43">
        <f t="shared" ref="O7171:O7234" si="338">F7171*G7171</f>
        <v>0.68</v>
      </c>
    </row>
    <row r="7172" spans="5:15" x14ac:dyDescent="0.2">
      <c r="E7172" s="16" t="s">
        <v>1901</v>
      </c>
      <c r="F7172" s="22">
        <v>17.032207280659748</v>
      </c>
      <c r="G7172" s="25">
        <v>4.3447099240054333E-2</v>
      </c>
      <c r="H7172" s="3">
        <f t="shared" si="336"/>
        <v>2000</v>
      </c>
      <c r="I7172" s="3">
        <f>MIN(H7172-K7172+L7172,'Power Look Up'!$F$4)</f>
        <v>1999.6806922643229</v>
      </c>
      <c r="K7172" s="51">
        <f t="array" ref="K7172">_xlfn.SUM(_xlfn.NORM.DIST($Q$3:$Q$1003,$F7172,$N7172,FALSE)*WindSpeedStep*$R$3:$R$1003)</f>
        <v>2000.3568080419432</v>
      </c>
      <c r="L7172" s="51">
        <f t="array" ref="L7172">_xlfn.SUM(_xlfn.NORM.DIST($Q$3:$Q$1003,$F7172,$O7172,FALSE)*WindSpeedStep*$R$3:$R$1003)</f>
        <v>2000.0375003062661</v>
      </c>
      <c r="N7172" s="43">
        <f t="shared" si="337"/>
        <v>1.7032207280659748</v>
      </c>
      <c r="O7172" s="43">
        <f t="shared" si="338"/>
        <v>0.74</v>
      </c>
    </row>
    <row r="7173" spans="5:15" x14ac:dyDescent="0.2">
      <c r="E7173" s="16" t="s">
        <v>1902</v>
      </c>
      <c r="F7173" s="22">
        <v>18.084803812840526</v>
      </c>
      <c r="G7173" s="25">
        <v>4.257718291935722E-2</v>
      </c>
      <c r="H7173" s="3">
        <f t="shared" si="336"/>
        <v>2000</v>
      </c>
      <c r="I7173" s="3">
        <f>MIN(H7173-K7173+L7173,'Power Look Up'!$F$4)</f>
        <v>1999.8809514548393</v>
      </c>
      <c r="K7173" s="51">
        <f t="array" ref="K7173">_xlfn.SUM(_xlfn.NORM.DIST($Q$3:$Q$1003,$F7173,$N7173,FALSE)*WindSpeedStep*$R$3:$R$1003)</f>
        <v>2000.1271133118128</v>
      </c>
      <c r="L7173" s="51">
        <f t="array" ref="L7173">_xlfn.SUM(_xlfn.NORM.DIST($Q$3:$Q$1003,$F7173,$O7173,FALSE)*WindSpeedStep*$R$3:$R$1003)</f>
        <v>2000.0080647666521</v>
      </c>
      <c r="N7173" s="43">
        <f t="shared" si="337"/>
        <v>1.8084803812840526</v>
      </c>
      <c r="O7173" s="43">
        <f t="shared" si="338"/>
        <v>0.77</v>
      </c>
    </row>
    <row r="7174" spans="5:15" x14ac:dyDescent="0.2">
      <c r="E7174" s="16" t="s">
        <v>1903</v>
      </c>
      <c r="F7174" s="22">
        <v>17.60052253142009</v>
      </c>
      <c r="G7174" s="25">
        <v>4.8294020730498058E-2</v>
      </c>
      <c r="H7174" s="3">
        <f t="shared" si="336"/>
        <v>2000</v>
      </c>
      <c r="I7174" s="3">
        <f>MIN(H7174-K7174+L7174,'Power Look Up'!$F$4)</f>
        <v>1999.8140390510048</v>
      </c>
      <c r="K7174" s="51">
        <f t="array" ref="K7174">_xlfn.SUM(_xlfn.NORM.DIST($Q$3:$Q$1003,$F7174,$N7174,FALSE)*WindSpeedStep*$R$3:$R$1003)</f>
        <v>2000.205345990076</v>
      </c>
      <c r="L7174" s="51">
        <f t="array" ref="L7174">_xlfn.SUM(_xlfn.NORM.DIST($Q$3:$Q$1003,$F7174,$O7174,FALSE)*WindSpeedStep*$R$3:$R$1003)</f>
        <v>2000.0193850410808</v>
      </c>
      <c r="N7174" s="43">
        <f t="shared" si="337"/>
        <v>1.7600522531420091</v>
      </c>
      <c r="O7174" s="43">
        <f t="shared" si="338"/>
        <v>0.85</v>
      </c>
    </row>
    <row r="7175" spans="5:15" x14ac:dyDescent="0.2">
      <c r="E7175" s="16" t="s">
        <v>1904</v>
      </c>
      <c r="F7175" s="22">
        <v>18.212556315454645</v>
      </c>
      <c r="G7175" s="25">
        <v>4.3376667520837207E-2</v>
      </c>
      <c r="H7175" s="3">
        <f t="shared" si="336"/>
        <v>2000</v>
      </c>
      <c r="I7175" s="3">
        <f>MIN(H7175-K7175+L7175,'Power Look Up'!$F$4)</f>
        <v>1999.8950107769579</v>
      </c>
      <c r="K7175" s="51">
        <f t="array" ref="K7175">_xlfn.SUM(_xlfn.NORM.DIST($Q$3:$Q$1003,$F7175,$N7175,FALSE)*WindSpeedStep*$R$3:$R$1003)</f>
        <v>2000.1119009915003</v>
      </c>
      <c r="L7175" s="51">
        <f t="array" ref="L7175">_xlfn.SUM(_xlfn.NORM.DIST($Q$3:$Q$1003,$F7175,$O7175,FALSE)*WindSpeedStep*$R$3:$R$1003)</f>
        <v>2000.0069117684582</v>
      </c>
      <c r="N7175" s="43">
        <f t="shared" si="337"/>
        <v>1.8212556315454647</v>
      </c>
      <c r="O7175" s="43">
        <f t="shared" si="338"/>
        <v>0.79</v>
      </c>
    </row>
    <row r="7176" spans="5:15" x14ac:dyDescent="0.2">
      <c r="E7176" s="16" t="s">
        <v>1905</v>
      </c>
      <c r="F7176" s="22">
        <v>18.385330238912328</v>
      </c>
      <c r="G7176" s="25">
        <v>4.3512952424798426E-2</v>
      </c>
      <c r="H7176" s="3">
        <f t="shared" si="336"/>
        <v>2000</v>
      </c>
      <c r="I7176" s="3">
        <f>MIN(H7176-K7176+L7176,'Power Look Up'!$F$4)</f>
        <v>1999.911314449208</v>
      </c>
      <c r="K7176" s="51">
        <f t="array" ref="K7176">_xlfn.SUM(_xlfn.NORM.DIST($Q$3:$Q$1003,$F7176,$N7176,FALSE)*WindSpeedStep*$R$3:$R$1003)</f>
        <v>2000.0941372869818</v>
      </c>
      <c r="L7176" s="51">
        <f t="array" ref="L7176">_xlfn.SUM(_xlfn.NORM.DIST($Q$3:$Q$1003,$F7176,$O7176,FALSE)*WindSpeedStep*$R$3:$R$1003)</f>
        <v>2000.0054517361898</v>
      </c>
      <c r="N7176" s="43">
        <f t="shared" si="337"/>
        <v>1.838533023891233</v>
      </c>
      <c r="O7176" s="43">
        <f t="shared" si="338"/>
        <v>0.8</v>
      </c>
    </row>
    <row r="7177" spans="5:15" x14ac:dyDescent="0.2">
      <c r="E7177" s="16" t="s">
        <v>1906</v>
      </c>
      <c r="F7177" s="22">
        <v>18.671771254965282</v>
      </c>
      <c r="G7177" s="25">
        <v>3.9632019367376078E-2</v>
      </c>
      <c r="H7177" s="3">
        <f t="shared" si="336"/>
        <v>2000</v>
      </c>
      <c r="I7177" s="3">
        <f>MIN(H7177-K7177+L7177,'Power Look Up'!$F$4)</f>
        <v>1999.9326304672886</v>
      </c>
      <c r="K7177" s="51">
        <f t="array" ref="K7177">_xlfn.SUM(_xlfn.NORM.DIST($Q$3:$Q$1003,$F7177,$N7177,FALSE)*WindSpeedStep*$R$3:$R$1003)</f>
        <v>2000.0706128029246</v>
      </c>
      <c r="L7177" s="51">
        <f t="array" ref="L7177">_xlfn.SUM(_xlfn.NORM.DIST($Q$3:$Q$1003,$F7177,$O7177,FALSE)*WindSpeedStep*$R$3:$R$1003)</f>
        <v>2000.0032432702133</v>
      </c>
      <c r="N7177" s="43">
        <f t="shared" si="337"/>
        <v>1.8671771254965284</v>
      </c>
      <c r="O7177" s="43">
        <f t="shared" si="338"/>
        <v>0.74</v>
      </c>
    </row>
    <row r="7178" spans="5:15" x14ac:dyDescent="0.2">
      <c r="E7178" s="16" t="s">
        <v>1907</v>
      </c>
      <c r="F7178" s="22">
        <v>18.497824576435203</v>
      </c>
      <c r="G7178" s="25">
        <v>4.3248328834253197E-2</v>
      </c>
      <c r="H7178" s="3">
        <f t="shared" si="336"/>
        <v>2000</v>
      </c>
      <c r="I7178" s="3">
        <f>MIN(H7178-K7178+L7178,'Power Look Up'!$F$4)</f>
        <v>1999.920525971218</v>
      </c>
      <c r="K7178" s="51">
        <f t="array" ref="K7178">_xlfn.SUM(_xlfn.NORM.DIST($Q$3:$Q$1003,$F7178,$N7178,FALSE)*WindSpeedStep*$R$3:$R$1003)</f>
        <v>2000.0840954819726</v>
      </c>
      <c r="L7178" s="51">
        <f t="array" ref="L7178">_xlfn.SUM(_xlfn.NORM.DIST($Q$3:$Q$1003,$F7178,$O7178,FALSE)*WindSpeedStep*$R$3:$R$1003)</f>
        <v>2000.0046214531906</v>
      </c>
      <c r="N7178" s="43">
        <f t="shared" si="337"/>
        <v>1.8497824576435205</v>
      </c>
      <c r="O7178" s="43">
        <f t="shared" si="338"/>
        <v>0.8</v>
      </c>
    </row>
    <row r="7179" spans="5:15" x14ac:dyDescent="0.2">
      <c r="E7179" s="16" t="s">
        <v>1908</v>
      </c>
      <c r="F7179" s="22">
        <v>18.313872801928799</v>
      </c>
      <c r="G7179" s="25">
        <v>4.6412902895693303E-2</v>
      </c>
      <c r="H7179" s="3">
        <f t="shared" si="336"/>
        <v>2000</v>
      </c>
      <c r="I7179" s="3">
        <f>MIN(H7179-K7179+L7179,'Power Look Up'!$F$4)</f>
        <v>1999.9055248956415</v>
      </c>
      <c r="K7179" s="51">
        <f t="array" ref="K7179">_xlfn.SUM(_xlfn.NORM.DIST($Q$3:$Q$1003,$F7179,$N7179,FALSE)*WindSpeedStep*$R$3:$R$1003)</f>
        <v>2000.1011200246946</v>
      </c>
      <c r="L7179" s="51">
        <f t="array" ref="L7179">_xlfn.SUM(_xlfn.NORM.DIST($Q$3:$Q$1003,$F7179,$O7179,FALSE)*WindSpeedStep*$R$3:$R$1003)</f>
        <v>2000.0066449203362</v>
      </c>
      <c r="N7179" s="43">
        <f t="shared" si="337"/>
        <v>1.8313872801928799</v>
      </c>
      <c r="O7179" s="43">
        <f t="shared" si="338"/>
        <v>0.85</v>
      </c>
    </row>
    <row r="7180" spans="5:15" x14ac:dyDescent="0.2">
      <c r="E7180" s="16" t="s">
        <v>1909</v>
      </c>
      <c r="F7180" s="22">
        <v>18.38852364379726</v>
      </c>
      <c r="G7180" s="25">
        <v>4.7855935421810651E-2</v>
      </c>
      <c r="H7180" s="3">
        <f t="shared" si="336"/>
        <v>2000</v>
      </c>
      <c r="I7180" s="3">
        <f>MIN(H7180-K7180+L7180,'Power Look Up'!$F$4)</f>
        <v>1999.9124703647267</v>
      </c>
      <c r="K7180" s="51">
        <f t="array" ref="K7180">_xlfn.SUM(_xlfn.NORM.DIST($Q$3:$Q$1003,$F7180,$N7180,FALSE)*WindSpeedStep*$R$3:$R$1003)</f>
        <v>2000.0938365679947</v>
      </c>
      <c r="L7180" s="51">
        <f t="array" ref="L7180">_xlfn.SUM(_xlfn.NORM.DIST($Q$3:$Q$1003,$F7180,$O7180,FALSE)*WindSpeedStep*$R$3:$R$1003)</f>
        <v>2000.0063069327214</v>
      </c>
      <c r="N7180" s="43">
        <f t="shared" si="337"/>
        <v>1.8388523643797261</v>
      </c>
      <c r="O7180" s="43">
        <f t="shared" si="338"/>
        <v>0.88</v>
      </c>
    </row>
    <row r="7181" spans="5:15" x14ac:dyDescent="0.2">
      <c r="E7181" s="16" t="s">
        <v>1910</v>
      </c>
      <c r="F7181" s="22">
        <v>18.093924423249213</v>
      </c>
      <c r="G7181" s="25">
        <v>4.5319079532926923E-2</v>
      </c>
      <c r="H7181" s="3">
        <f t="shared" si="336"/>
        <v>2000</v>
      </c>
      <c r="I7181" s="3">
        <f>MIN(H7181-K7181+L7181,'Power Look Up'!$F$4)</f>
        <v>1999.8827436059487</v>
      </c>
      <c r="K7181" s="51">
        <f t="array" ref="K7181">_xlfn.SUM(_xlfn.NORM.DIST($Q$3:$Q$1003,$F7181,$N7181,FALSE)*WindSpeedStep*$R$3:$R$1003)</f>
        <v>2000.1259632081569</v>
      </c>
      <c r="L7181" s="51">
        <f t="array" ref="L7181">_xlfn.SUM(_xlfn.NORM.DIST($Q$3:$Q$1003,$F7181,$O7181,FALSE)*WindSpeedStep*$R$3:$R$1003)</f>
        <v>2000.0087068141056</v>
      </c>
      <c r="N7181" s="43">
        <f t="shared" si="337"/>
        <v>1.8093924423249215</v>
      </c>
      <c r="O7181" s="43">
        <f t="shared" si="338"/>
        <v>0.82</v>
      </c>
    </row>
    <row r="7182" spans="5:15" x14ac:dyDescent="0.2">
      <c r="E7182" s="16" t="s">
        <v>1911</v>
      </c>
      <c r="F7182" s="22">
        <v>17.681392786987018</v>
      </c>
      <c r="G7182" s="25">
        <v>4.2417472935275653E-2</v>
      </c>
      <c r="H7182" s="3">
        <f t="shared" si="336"/>
        <v>2000</v>
      </c>
      <c r="I7182" s="3">
        <f>MIN(H7182-K7182+L7182,'Power Look Up'!$F$4)</f>
        <v>1999.824608140877</v>
      </c>
      <c r="K7182" s="51">
        <f t="array" ref="K7182">_xlfn.SUM(_xlfn.NORM.DIST($Q$3:$Q$1003,$F7182,$N7182,FALSE)*WindSpeedStep*$R$3:$R$1003)</f>
        <v>2000.1896286937433</v>
      </c>
      <c r="L7182" s="51">
        <f t="array" ref="L7182">_xlfn.SUM(_xlfn.NORM.DIST($Q$3:$Q$1003,$F7182,$O7182,FALSE)*WindSpeedStep*$R$3:$R$1003)</f>
        <v>2000.0142368346203</v>
      </c>
      <c r="N7182" s="43">
        <f t="shared" si="337"/>
        <v>1.768139278698702</v>
      </c>
      <c r="O7182" s="43">
        <f t="shared" si="338"/>
        <v>0.75</v>
      </c>
    </row>
    <row r="7183" spans="5:15" x14ac:dyDescent="0.2">
      <c r="E7183" s="16" t="s">
        <v>1912</v>
      </c>
      <c r="F7183" s="22">
        <v>17.291063977064681</v>
      </c>
      <c r="G7183" s="25">
        <v>4.7423339656117711E-2</v>
      </c>
      <c r="H7183" s="3">
        <f t="shared" si="336"/>
        <v>2000</v>
      </c>
      <c r="I7183" s="3">
        <f>MIN(H7183-K7183+L7183,'Power Look Up'!$F$4)</f>
        <v>1999.7513765918095</v>
      </c>
      <c r="K7183" s="51">
        <f t="array" ref="K7183">_xlfn.SUM(_xlfn.NORM.DIST($Q$3:$Q$1003,$F7183,$N7183,FALSE)*WindSpeedStep*$R$3:$R$1003)</f>
        <v>2000.2778966414601</v>
      </c>
      <c r="L7183" s="51">
        <f t="array" ref="L7183">_xlfn.SUM(_xlfn.NORM.DIST($Q$3:$Q$1003,$F7183,$O7183,FALSE)*WindSpeedStep*$R$3:$R$1003)</f>
        <v>2000.0292732332696</v>
      </c>
      <c r="N7183" s="43">
        <f t="shared" si="337"/>
        <v>1.7291063977064682</v>
      </c>
      <c r="O7183" s="43">
        <f t="shared" si="338"/>
        <v>0.82</v>
      </c>
    </row>
    <row r="7184" spans="5:15" x14ac:dyDescent="0.2">
      <c r="E7184" s="16" t="s">
        <v>1913</v>
      </c>
      <c r="F7184" s="22">
        <v>17.373554172000564</v>
      </c>
      <c r="G7184" s="25">
        <v>4.3744647322930937E-2</v>
      </c>
      <c r="H7184" s="3">
        <f t="shared" si="336"/>
        <v>2000</v>
      </c>
      <c r="I7184" s="3">
        <f>MIN(H7184-K7184+L7184,'Power Look Up'!$F$4)</f>
        <v>1999.7666227481664</v>
      </c>
      <c r="K7184" s="51">
        <f t="array" ref="K7184">_xlfn.SUM(_xlfn.NORM.DIST($Q$3:$Q$1003,$F7184,$N7184,FALSE)*WindSpeedStep*$R$3:$R$1003)</f>
        <v>2000.2564574550179</v>
      </c>
      <c r="L7184" s="51">
        <f t="array" ref="L7184">_xlfn.SUM(_xlfn.NORM.DIST($Q$3:$Q$1003,$F7184,$O7184,FALSE)*WindSpeedStep*$R$3:$R$1003)</f>
        <v>2000.0230802031842</v>
      </c>
      <c r="N7184" s="43">
        <f t="shared" si="337"/>
        <v>1.7373554172000565</v>
      </c>
      <c r="O7184" s="43">
        <f t="shared" si="338"/>
        <v>0.76</v>
      </c>
    </row>
    <row r="7185" spans="5:15" x14ac:dyDescent="0.2">
      <c r="E7185" s="16" t="s">
        <v>1914</v>
      </c>
      <c r="F7185" s="22">
        <v>17.210385201498383</v>
      </c>
      <c r="G7185" s="25">
        <v>4.8807739638905195E-2</v>
      </c>
      <c r="H7185" s="3">
        <f t="shared" si="336"/>
        <v>2000</v>
      </c>
      <c r="I7185" s="3">
        <f>MIN(H7185-K7185+L7185,'Power Look Up'!$F$4)</f>
        <v>1999.7339375684808</v>
      </c>
      <c r="K7185" s="51">
        <f t="array" ref="K7185">_xlfn.SUM(_xlfn.NORM.DIST($Q$3:$Q$1003,$F7185,$N7185,FALSE)*WindSpeedStep*$R$3:$R$1003)</f>
        <v>2000.3005125948901</v>
      </c>
      <c r="L7185" s="51">
        <f t="array" ref="L7185">_xlfn.SUM(_xlfn.NORM.DIST($Q$3:$Q$1003,$F7185,$O7185,FALSE)*WindSpeedStep*$R$3:$R$1003)</f>
        <v>2000.0344501633708</v>
      </c>
      <c r="N7185" s="43">
        <f t="shared" si="337"/>
        <v>1.7210385201498384</v>
      </c>
      <c r="O7185" s="43">
        <f t="shared" si="338"/>
        <v>0.84</v>
      </c>
    </row>
    <row r="7186" spans="5:15" x14ac:dyDescent="0.2">
      <c r="E7186" s="16" t="s">
        <v>1915</v>
      </c>
      <c r="F7186" s="22">
        <v>18.151582333399819</v>
      </c>
      <c r="G7186" s="25">
        <v>4.4624208794709845E-2</v>
      </c>
      <c r="H7186" s="3">
        <f t="shared" si="336"/>
        <v>2000</v>
      </c>
      <c r="I7186" s="3">
        <f>MIN(H7186-K7186+L7186,'Power Look Up'!$F$4)</f>
        <v>1999.8889194198428</v>
      </c>
      <c r="K7186" s="51">
        <f t="array" ref="K7186">_xlfn.SUM(_xlfn.NORM.DIST($Q$3:$Q$1003,$F7186,$N7186,FALSE)*WindSpeedStep*$R$3:$R$1003)</f>
        <v>2000.1189248211083</v>
      </c>
      <c r="L7186" s="51">
        <f t="array" ref="L7186">_xlfn.SUM(_xlfn.NORM.DIST($Q$3:$Q$1003,$F7186,$O7186,FALSE)*WindSpeedStep*$R$3:$R$1003)</f>
        <v>2000.007844240951</v>
      </c>
      <c r="N7186" s="43">
        <f t="shared" si="337"/>
        <v>1.8151582333399821</v>
      </c>
      <c r="O7186" s="43">
        <f t="shared" si="338"/>
        <v>0.81</v>
      </c>
    </row>
    <row r="7187" spans="5:15" x14ac:dyDescent="0.2">
      <c r="E7187" s="16" t="s">
        <v>1916</v>
      </c>
      <c r="F7187" s="22">
        <v>18.356293372044288</v>
      </c>
      <c r="G7187" s="25">
        <v>4.739518934279871E-2</v>
      </c>
      <c r="H7187" s="3">
        <f t="shared" si="336"/>
        <v>2000</v>
      </c>
      <c r="I7187" s="3">
        <f>MIN(H7187-K7187+L7187,'Power Look Up'!$F$4)</f>
        <v>1999.9095709013341</v>
      </c>
      <c r="K7187" s="51">
        <f t="array" ref="K7187">_xlfn.SUM(_xlfn.NORM.DIST($Q$3:$Q$1003,$F7187,$N7187,FALSE)*WindSpeedStep*$R$3:$R$1003)</f>
        <v>2000.0969155595826</v>
      </c>
      <c r="L7187" s="51">
        <f t="array" ref="L7187">_xlfn.SUM(_xlfn.NORM.DIST($Q$3:$Q$1003,$F7187,$O7187,FALSE)*WindSpeedStep*$R$3:$R$1003)</f>
        <v>2000.0064864609167</v>
      </c>
      <c r="N7187" s="43">
        <f t="shared" si="337"/>
        <v>1.8356293372044288</v>
      </c>
      <c r="O7187" s="43">
        <f t="shared" si="338"/>
        <v>0.87</v>
      </c>
    </row>
    <row r="7188" spans="5:15" x14ac:dyDescent="0.2">
      <c r="E7188" s="16" t="s">
        <v>1917</v>
      </c>
      <c r="F7188" s="22">
        <v>18.514414954967251</v>
      </c>
      <c r="G7188" s="25">
        <v>4.8070652092693913E-2</v>
      </c>
      <c r="H7188" s="3">
        <f t="shared" si="336"/>
        <v>2000</v>
      </c>
      <c r="I7188" s="3">
        <f>MIN(H7188-K7188+L7188,'Power Look Up'!$F$4)</f>
        <v>1999.9226333870595</v>
      </c>
      <c r="K7188" s="51">
        <f t="array" ref="K7188">_xlfn.SUM(_xlfn.NORM.DIST($Q$3:$Q$1003,$F7188,$N7188,FALSE)*WindSpeedStep*$R$3:$R$1003)</f>
        <v>2000.0827068515869</v>
      </c>
      <c r="L7188" s="51">
        <f t="array" ref="L7188">_xlfn.SUM(_xlfn.NORM.DIST($Q$3:$Q$1003,$F7188,$O7188,FALSE)*WindSpeedStep*$R$3:$R$1003)</f>
        <v>2000.0053402386463</v>
      </c>
      <c r="N7188" s="43">
        <f t="shared" si="337"/>
        <v>1.8514414954967251</v>
      </c>
      <c r="O7188" s="43">
        <f t="shared" si="338"/>
        <v>0.8899999999999999</v>
      </c>
    </row>
    <row r="7189" spans="5:15" x14ac:dyDescent="0.2">
      <c r="E7189" s="16" t="s">
        <v>1918</v>
      </c>
      <c r="F7189" s="22">
        <v>18.694264301036835</v>
      </c>
      <c r="G7189" s="25">
        <v>5.1887572807355738E-2</v>
      </c>
      <c r="H7189" s="3">
        <f t="shared" si="336"/>
        <v>2000</v>
      </c>
      <c r="I7189" s="3">
        <f>MIN(H7189-K7189+L7189,'Power Look Up'!$F$4)</f>
        <v>1999.9358026881291</v>
      </c>
      <c r="K7189" s="51">
        <f t="array" ref="K7189">_xlfn.SUM(_xlfn.NORM.DIST($Q$3:$Q$1003,$F7189,$N7189,FALSE)*WindSpeedStep*$R$3:$R$1003)</f>
        <v>2000.0690334520693</v>
      </c>
      <c r="L7189" s="51">
        <f t="array" ref="L7189">_xlfn.SUM(_xlfn.NORM.DIST($Q$3:$Q$1003,$F7189,$O7189,FALSE)*WindSpeedStep*$R$3:$R$1003)</f>
        <v>2000.0048361401984</v>
      </c>
      <c r="N7189" s="43">
        <f t="shared" si="337"/>
        <v>1.8694264301036836</v>
      </c>
      <c r="O7189" s="43">
        <f t="shared" si="338"/>
        <v>0.97</v>
      </c>
    </row>
    <row r="7190" spans="5:15" x14ac:dyDescent="0.2">
      <c r="E7190" s="16" t="s">
        <v>1919</v>
      </c>
      <c r="F7190" s="22">
        <v>18.435710943983828</v>
      </c>
      <c r="G7190" s="25">
        <v>5.2615274938260112E-2</v>
      </c>
      <c r="H7190" s="3">
        <f t="shared" si="336"/>
        <v>2000</v>
      </c>
      <c r="I7190" s="3">
        <f>MIN(H7190-K7190+L7190,'Power Look Up'!$F$4)</f>
        <v>1999.9175976541201</v>
      </c>
      <c r="K7190" s="51">
        <f t="array" ref="K7190">_xlfn.SUM(_xlfn.NORM.DIST($Q$3:$Q$1003,$F7190,$N7190,FALSE)*WindSpeedStep*$R$3:$R$1003)</f>
        <v>2000.0895017591768</v>
      </c>
      <c r="L7190" s="51">
        <f t="array" ref="L7190">_xlfn.SUM(_xlfn.NORM.DIST($Q$3:$Q$1003,$F7190,$O7190,FALSE)*WindSpeedStep*$R$3:$R$1003)</f>
        <v>2000.0070994132968</v>
      </c>
      <c r="N7190" s="43">
        <f t="shared" si="337"/>
        <v>1.843571094398383</v>
      </c>
      <c r="O7190" s="43">
        <f t="shared" si="338"/>
        <v>0.97</v>
      </c>
    </row>
    <row r="7191" spans="5:15" x14ac:dyDescent="0.2">
      <c r="E7191" s="16" t="s">
        <v>1920</v>
      </c>
      <c r="F7191" s="22">
        <v>18.602503646482393</v>
      </c>
      <c r="G7191" s="25">
        <v>5.5906453226077284E-2</v>
      </c>
      <c r="H7191" s="3">
        <f t="shared" si="336"/>
        <v>2000</v>
      </c>
      <c r="I7191" s="3">
        <f>MIN(H7191-K7191+L7191,'Power Look Up'!$F$4)</f>
        <v>1999.9307924129271</v>
      </c>
      <c r="K7191" s="51">
        <f t="array" ref="K7191">_xlfn.SUM(_xlfn.NORM.DIST($Q$3:$Q$1003,$F7191,$N7191,FALSE)*WindSpeedStep*$R$3:$R$1003)</f>
        <v>2000.0757044950458</v>
      </c>
      <c r="L7191" s="51">
        <f t="array" ref="L7191">_xlfn.SUM(_xlfn.NORM.DIST($Q$3:$Q$1003,$F7191,$O7191,FALSE)*WindSpeedStep*$R$3:$R$1003)</f>
        <v>2000.0064969079729</v>
      </c>
      <c r="N7191" s="43">
        <f t="shared" si="337"/>
        <v>1.8602503646482393</v>
      </c>
      <c r="O7191" s="43">
        <f t="shared" si="338"/>
        <v>1.04</v>
      </c>
    </row>
    <row r="7192" spans="5:15" x14ac:dyDescent="0.2">
      <c r="E7192" s="16" t="s">
        <v>1921</v>
      </c>
      <c r="F7192" s="22">
        <v>18.37678581972137</v>
      </c>
      <c r="G7192" s="25">
        <v>5.3328150505421675E-2</v>
      </c>
      <c r="H7192" s="3">
        <f t="shared" si="336"/>
        <v>2000</v>
      </c>
      <c r="I7192" s="3">
        <f>MIN(H7192-K7192+L7192,'Power Look Up'!$F$4)</f>
        <v>1999.912980476116</v>
      </c>
      <c r="K7192" s="51">
        <f t="array" ref="K7192">_xlfn.SUM(_xlfn.NORM.DIST($Q$3:$Q$1003,$F7192,$N7192,FALSE)*WindSpeedStep*$R$3:$R$1003)</f>
        <v>2000.0949465790889</v>
      </c>
      <c r="L7192" s="51">
        <f t="array" ref="L7192">_xlfn.SUM(_xlfn.NORM.DIST($Q$3:$Q$1003,$F7192,$O7192,FALSE)*WindSpeedStep*$R$3:$R$1003)</f>
        <v>2000.0079270552048</v>
      </c>
      <c r="N7192" s="43">
        <f t="shared" si="337"/>
        <v>1.8376785819721371</v>
      </c>
      <c r="O7192" s="43">
        <f t="shared" si="338"/>
        <v>0.98</v>
      </c>
    </row>
    <row r="7193" spans="5:15" x14ac:dyDescent="0.2">
      <c r="E7193" s="16" t="s">
        <v>1922</v>
      </c>
      <c r="F7193" s="22">
        <v>19.107602652120843</v>
      </c>
      <c r="G7193" s="25">
        <v>5.338189298628656E-2</v>
      </c>
      <c r="H7193" s="3">
        <f t="shared" si="336"/>
        <v>2000</v>
      </c>
      <c r="I7193" s="3">
        <f>MIN(H7193-K7193+L7193,'Power Look Up'!$F$4)</f>
        <v>1999.9574190108469</v>
      </c>
      <c r="K7193" s="51">
        <f t="array" ref="K7193">_xlfn.SUM(_xlfn.NORM.DIST($Q$3:$Q$1003,$F7193,$N7193,FALSE)*WindSpeedStep*$R$3:$R$1003)</f>
        <v>2000.0455224593816</v>
      </c>
      <c r="L7193" s="51">
        <f t="array" ref="L7193">_xlfn.SUM(_xlfn.NORM.DIST($Q$3:$Q$1003,$F7193,$O7193,FALSE)*WindSpeedStep*$R$3:$R$1003)</f>
        <v>2000.0029414702285</v>
      </c>
      <c r="N7193" s="43">
        <f t="shared" si="337"/>
        <v>1.9107602652120843</v>
      </c>
      <c r="O7193" s="43">
        <f t="shared" si="338"/>
        <v>1.02</v>
      </c>
    </row>
    <row r="7194" spans="5:15" x14ac:dyDescent="0.2">
      <c r="E7194" s="16" t="s">
        <v>1923</v>
      </c>
      <c r="F7194" s="22">
        <v>18.794436307001721</v>
      </c>
      <c r="G7194" s="25">
        <v>5.1078946147608557E-2</v>
      </c>
      <c r="H7194" s="3">
        <f t="shared" si="336"/>
        <v>2000</v>
      </c>
      <c r="I7194" s="3">
        <f>MIN(H7194-K7194+L7194,'Power Look Up'!$F$4)</f>
        <v>1999.9416690726182</v>
      </c>
      <c r="K7194" s="51">
        <f t="array" ref="K7194">_xlfn.SUM(_xlfn.NORM.DIST($Q$3:$Q$1003,$F7194,$N7194,FALSE)*WindSpeedStep*$R$3:$R$1003)</f>
        <v>2000.062414304128</v>
      </c>
      <c r="L7194" s="51">
        <f t="array" ref="L7194">_xlfn.SUM(_xlfn.NORM.DIST($Q$3:$Q$1003,$F7194,$O7194,FALSE)*WindSpeedStep*$R$3:$R$1003)</f>
        <v>2000.0040833767462</v>
      </c>
      <c r="N7194" s="43">
        <f t="shared" si="337"/>
        <v>1.8794436307001723</v>
      </c>
      <c r="O7194" s="43">
        <f t="shared" si="338"/>
        <v>0.96</v>
      </c>
    </row>
    <row r="7195" spans="5:15" x14ac:dyDescent="0.2">
      <c r="E7195" s="16" t="s">
        <v>1924</v>
      </c>
      <c r="F7195" s="22">
        <v>18.196972850008891</v>
      </c>
      <c r="G7195" s="25">
        <v>4.2314730386577667E-2</v>
      </c>
      <c r="H7195" s="3">
        <f t="shared" si="336"/>
        <v>2000</v>
      </c>
      <c r="I7195" s="3">
        <f>MIN(H7195-K7195+L7195,'Power Look Up'!$F$4)</f>
        <v>1999.8931730563254</v>
      </c>
      <c r="K7195" s="51">
        <f t="array" ref="K7195">_xlfn.SUM(_xlfn.NORM.DIST($Q$3:$Q$1003,$F7195,$N7195,FALSE)*WindSpeedStep*$R$3:$R$1003)</f>
        <v>2000.113656409043</v>
      </c>
      <c r="L7195" s="51">
        <f t="array" ref="L7195">_xlfn.SUM(_xlfn.NORM.DIST($Q$3:$Q$1003,$F7195,$O7195,FALSE)*WindSpeedStep*$R$3:$R$1003)</f>
        <v>2000.0068294653684</v>
      </c>
      <c r="N7195" s="43">
        <f t="shared" si="337"/>
        <v>1.8196972850008892</v>
      </c>
      <c r="O7195" s="43">
        <f t="shared" si="338"/>
        <v>0.77</v>
      </c>
    </row>
    <row r="7196" spans="5:15" x14ac:dyDescent="0.2">
      <c r="E7196" s="16" t="s">
        <v>1925</v>
      </c>
      <c r="F7196" s="22">
        <v>18.407404641901987</v>
      </c>
      <c r="G7196" s="25">
        <v>4.7806848228717592E-2</v>
      </c>
      <c r="H7196" s="3">
        <f t="shared" si="336"/>
        <v>2000</v>
      </c>
      <c r="I7196" s="3">
        <f>MIN(H7196-K7196+L7196,'Power Look Up'!$F$4)</f>
        <v>1999.9140551284383</v>
      </c>
      <c r="K7196" s="51">
        <f t="array" ref="K7196">_xlfn.SUM(_xlfn.NORM.DIST($Q$3:$Q$1003,$F7196,$N7196,FALSE)*WindSpeedStep*$R$3:$R$1003)</f>
        <v>2000.0920778067482</v>
      </c>
      <c r="L7196" s="51">
        <f t="array" ref="L7196">_xlfn.SUM(_xlfn.NORM.DIST($Q$3:$Q$1003,$F7196,$O7196,FALSE)*WindSpeedStep*$R$3:$R$1003)</f>
        <v>2000.0061329351865</v>
      </c>
      <c r="N7196" s="43">
        <f t="shared" si="337"/>
        <v>1.8407404641901988</v>
      </c>
      <c r="O7196" s="43">
        <f t="shared" si="338"/>
        <v>0.88</v>
      </c>
    </row>
    <row r="7197" spans="5:15" x14ac:dyDescent="0.2">
      <c r="E7197" s="16" t="s">
        <v>1926</v>
      </c>
      <c r="F7197" s="22">
        <v>18.661262286608657</v>
      </c>
      <c r="G7197" s="25">
        <v>4.6620640481770247E-2</v>
      </c>
      <c r="H7197" s="3">
        <f t="shared" si="336"/>
        <v>2000</v>
      </c>
      <c r="I7197" s="3">
        <f>MIN(H7197-K7197+L7197,'Power Look Up'!$F$4)</f>
        <v>1999.932774916532</v>
      </c>
      <c r="K7197" s="51">
        <f t="array" ref="K7197">_xlfn.SUM(_xlfn.NORM.DIST($Q$3:$Q$1003,$F7197,$N7197,FALSE)*WindSpeedStep*$R$3:$R$1003)</f>
        <v>2000.0713628994704</v>
      </c>
      <c r="L7197" s="51">
        <f t="array" ref="L7197">_xlfn.SUM(_xlfn.NORM.DIST($Q$3:$Q$1003,$F7197,$O7197,FALSE)*WindSpeedStep*$R$3:$R$1003)</f>
        <v>2000.0041378160024</v>
      </c>
      <c r="N7197" s="43">
        <f t="shared" si="337"/>
        <v>1.8661262286608657</v>
      </c>
      <c r="O7197" s="43">
        <f t="shared" si="338"/>
        <v>0.87</v>
      </c>
    </row>
    <row r="7198" spans="5:15" x14ac:dyDescent="0.2">
      <c r="E7198" s="16" t="s">
        <v>1927</v>
      </c>
      <c r="F7198" s="22">
        <v>19.04224077600232</v>
      </c>
      <c r="G7198" s="25">
        <v>4.5687900401742823E-2</v>
      </c>
      <c r="H7198" s="3">
        <f t="shared" si="336"/>
        <v>2000</v>
      </c>
      <c r="I7198" s="3">
        <f>MIN(H7198-K7198+L7198,'Power Look Up'!$F$4)</f>
        <v>1999.9537540326792</v>
      </c>
      <c r="K7198" s="51">
        <f t="array" ref="K7198">_xlfn.SUM(_xlfn.NORM.DIST($Q$3:$Q$1003,$F7198,$N7198,FALSE)*WindSpeedStep*$R$3:$R$1003)</f>
        <v>2000.0486240527221</v>
      </c>
      <c r="L7198" s="51">
        <f t="array" ref="L7198">_xlfn.SUM(_xlfn.NORM.DIST($Q$3:$Q$1003,$F7198,$O7198,FALSE)*WindSpeedStep*$R$3:$R$1003)</f>
        <v>2000.0023780854012</v>
      </c>
      <c r="N7198" s="43">
        <f t="shared" si="337"/>
        <v>1.9042240776002322</v>
      </c>
      <c r="O7198" s="43">
        <f t="shared" si="338"/>
        <v>0.87</v>
      </c>
    </row>
    <row r="7199" spans="5:15" x14ac:dyDescent="0.2">
      <c r="E7199" s="16" t="s">
        <v>1928</v>
      </c>
      <c r="F7199" s="22">
        <v>19.309571264705717</v>
      </c>
      <c r="G7199" s="25">
        <v>4.8680521546231537E-2</v>
      </c>
      <c r="H7199" s="3">
        <f t="shared" si="336"/>
        <v>2000</v>
      </c>
      <c r="I7199" s="3">
        <f>MIN(H7199-K7199+L7199,'Power Look Up'!$F$4)</f>
        <v>1999.9647220583349</v>
      </c>
      <c r="K7199" s="51">
        <f t="array" ref="K7199">_xlfn.SUM(_xlfn.NORM.DIST($Q$3:$Q$1003,$F7199,$N7199,FALSE)*WindSpeedStep*$R$3:$R$1003)</f>
        <v>2000.0371308561209</v>
      </c>
      <c r="L7199" s="51">
        <f t="array" ref="L7199">_xlfn.SUM(_xlfn.NORM.DIST($Q$3:$Q$1003,$F7199,$O7199,FALSE)*WindSpeedStep*$R$3:$R$1003)</f>
        <v>2000.0018529144559</v>
      </c>
      <c r="N7199" s="43">
        <f t="shared" si="337"/>
        <v>1.9309571264705718</v>
      </c>
      <c r="O7199" s="43">
        <f t="shared" si="338"/>
        <v>0.94</v>
      </c>
    </row>
    <row r="7200" spans="5:15" x14ac:dyDescent="0.2">
      <c r="E7200" s="16" t="s">
        <v>1929</v>
      </c>
      <c r="F7200" s="22">
        <v>19.667580897299771</v>
      </c>
      <c r="G7200" s="25">
        <v>5.2370446847451999E-2</v>
      </c>
      <c r="H7200" s="3">
        <f t="shared" si="336"/>
        <v>2000</v>
      </c>
      <c r="I7200" s="3">
        <f>MIN(H7200-K7200+L7200,'Power Look Up'!$F$4)</f>
        <v>1999.9754654269859</v>
      </c>
      <c r="K7200" s="51">
        <f t="array" ref="K7200">_xlfn.SUM(_xlfn.NORM.DIST($Q$3:$Q$1003,$F7200,$N7200,FALSE)*WindSpeedStep*$R$3:$R$1003)</f>
        <v>2000.0258729785721</v>
      </c>
      <c r="L7200" s="51">
        <f t="array" ref="L7200">_xlfn.SUM(_xlfn.NORM.DIST($Q$3:$Q$1003,$F7200,$O7200,FALSE)*WindSpeedStep*$R$3:$R$1003)</f>
        <v>2000.001338405558</v>
      </c>
      <c r="N7200" s="43">
        <f t="shared" si="337"/>
        <v>1.9667580897299772</v>
      </c>
      <c r="O7200" s="43">
        <f t="shared" si="338"/>
        <v>1.03</v>
      </c>
    </row>
    <row r="7201" spans="5:15" x14ac:dyDescent="0.2">
      <c r="E7201" s="16" t="s">
        <v>1930</v>
      </c>
      <c r="F7201" s="22">
        <v>20.065094408501711</v>
      </c>
      <c r="G7201" s="25">
        <v>4.7345902324659822E-2</v>
      </c>
      <c r="H7201" s="3">
        <f t="shared" si="336"/>
        <v>2000</v>
      </c>
      <c r="I7201" s="3">
        <f>MIN(H7201-K7201+L7201,'Power Look Up'!$F$4)</f>
        <v>1999.9833186739083</v>
      </c>
      <c r="K7201" s="51">
        <f t="array" ref="K7201">_xlfn.SUM(_xlfn.NORM.DIST($Q$3:$Q$1003,$F7201,$N7201,FALSE)*WindSpeedStep*$R$3:$R$1003)</f>
        <v>2000.0173312288041</v>
      </c>
      <c r="L7201" s="51">
        <f t="array" ref="L7201">_xlfn.SUM(_xlfn.NORM.DIST($Q$3:$Q$1003,$F7201,$O7201,FALSE)*WindSpeedStep*$R$3:$R$1003)</f>
        <v>2000.0006499027124</v>
      </c>
      <c r="N7201" s="43">
        <f t="shared" si="337"/>
        <v>2.0065094408501714</v>
      </c>
      <c r="O7201" s="43">
        <f t="shared" si="338"/>
        <v>0.95</v>
      </c>
    </row>
    <row r="7202" spans="5:15" x14ac:dyDescent="0.2">
      <c r="E7202" s="16" t="s">
        <v>1931</v>
      </c>
      <c r="F7202" s="22">
        <v>20.252500498355936</v>
      </c>
      <c r="G7202" s="25">
        <v>5.1351683713545669E-2</v>
      </c>
      <c r="H7202" s="3">
        <f t="shared" si="336"/>
        <v>2000</v>
      </c>
      <c r="I7202" s="3">
        <f>MIN(H7202-K7202+L7202,'Power Look Up'!$F$4)</f>
        <v>1999.9862465701819</v>
      </c>
      <c r="K7202" s="51">
        <f t="array" ref="K7202">_xlfn.SUM(_xlfn.NORM.DIST($Q$3:$Q$1003,$F7202,$N7202,FALSE)*WindSpeedStep*$R$3:$R$1003)</f>
        <v>2000.0143525342448</v>
      </c>
      <c r="L7202" s="51">
        <f t="array" ref="L7202">_xlfn.SUM(_xlfn.NORM.DIST($Q$3:$Q$1003,$F7202,$O7202,FALSE)*WindSpeedStep*$R$3:$R$1003)</f>
        <v>2000.0005991044268</v>
      </c>
      <c r="N7202" s="43">
        <f t="shared" si="337"/>
        <v>2.0252500498355936</v>
      </c>
      <c r="O7202" s="43">
        <f t="shared" si="338"/>
        <v>1.04</v>
      </c>
    </row>
    <row r="7203" spans="5:15" x14ac:dyDescent="0.2">
      <c r="E7203" s="16" t="s">
        <v>1932</v>
      </c>
      <c r="F7203" s="22">
        <v>20.670973219568417</v>
      </c>
      <c r="G7203" s="25">
        <v>4.9828326371442376E-2</v>
      </c>
      <c r="H7203" s="3">
        <f t="shared" si="336"/>
        <v>2000</v>
      </c>
      <c r="I7203" s="3">
        <f>MIN(H7203-K7203+L7203,'Power Look Up'!$F$4)</f>
        <v>1999.9908997871064</v>
      </c>
      <c r="K7203" s="51">
        <f t="array" ref="K7203">_xlfn.SUM(_xlfn.NORM.DIST($Q$3:$Q$1003,$F7203,$N7203,FALSE)*WindSpeedStep*$R$3:$R$1003)</f>
        <v>2000.0094301890745</v>
      </c>
      <c r="L7203" s="51">
        <f t="array" ref="L7203">_xlfn.SUM(_xlfn.NORM.DIST($Q$3:$Q$1003,$F7203,$O7203,FALSE)*WindSpeedStep*$R$3:$R$1003)</f>
        <v>2000.0003299761809</v>
      </c>
      <c r="N7203" s="43">
        <f t="shared" si="337"/>
        <v>2.0670973219568416</v>
      </c>
      <c r="O7203" s="43">
        <f t="shared" si="338"/>
        <v>1.03</v>
      </c>
    </row>
    <row r="7204" spans="5:15" x14ac:dyDescent="0.2">
      <c r="E7204" s="16" t="s">
        <v>1933</v>
      </c>
      <c r="F7204" s="22">
        <v>20.058045837136802</v>
      </c>
      <c r="G7204" s="25">
        <v>5.3345176727980691E-2</v>
      </c>
      <c r="H7204" s="3">
        <f t="shared" si="336"/>
        <v>2000</v>
      </c>
      <c r="I7204" s="3">
        <f>MIN(H7204-K7204+L7204,'Power Look Up'!$F$4)</f>
        <v>1999.9833843467729</v>
      </c>
      <c r="K7204" s="51">
        <f t="array" ref="K7204">_xlfn.SUM(_xlfn.NORM.DIST($Q$3:$Q$1003,$F7204,$N7204,FALSE)*WindSpeedStep*$R$3:$R$1003)</f>
        <v>2000.0174546772439</v>
      </c>
      <c r="L7204" s="51">
        <f t="array" ref="L7204">_xlfn.SUM(_xlfn.NORM.DIST($Q$3:$Q$1003,$F7204,$O7204,FALSE)*WindSpeedStep*$R$3:$R$1003)</f>
        <v>2000.0008390240168</v>
      </c>
      <c r="N7204" s="43">
        <f t="shared" si="337"/>
        <v>2.0058045837136804</v>
      </c>
      <c r="O7204" s="43">
        <f t="shared" si="338"/>
        <v>1.07</v>
      </c>
    </row>
    <row r="7205" spans="5:15" x14ac:dyDescent="0.2">
      <c r="E7205" s="16" t="s">
        <v>1934</v>
      </c>
      <c r="F7205" s="22">
        <v>20.500581445789813</v>
      </c>
      <c r="G7205" s="25">
        <v>5.1705850529312251E-2</v>
      </c>
      <c r="H7205" s="3">
        <f t="shared" si="336"/>
        <v>2000</v>
      </c>
      <c r="I7205" s="3">
        <f>MIN(H7205-K7205+L7205,'Power Look Up'!$F$4)</f>
        <v>1999.9892562254565</v>
      </c>
      <c r="K7205" s="51">
        <f t="array" ref="K7205">_xlfn.SUM(_xlfn.NORM.DIST($Q$3:$Q$1003,$F7205,$N7205,FALSE)*WindSpeedStep*$R$3:$R$1003)</f>
        <v>2000.011186736398</v>
      </c>
      <c r="L7205" s="51">
        <f t="array" ref="L7205">_xlfn.SUM(_xlfn.NORM.DIST($Q$3:$Q$1003,$F7205,$O7205,FALSE)*WindSpeedStep*$R$3:$R$1003)</f>
        <v>2000.0004429618546</v>
      </c>
      <c r="N7205" s="43">
        <f t="shared" si="337"/>
        <v>2.0500581445789812</v>
      </c>
      <c r="O7205" s="43">
        <f t="shared" si="338"/>
        <v>1.06</v>
      </c>
    </row>
    <row r="7206" spans="5:15" x14ac:dyDescent="0.2">
      <c r="E7206" s="16" t="s">
        <v>1935</v>
      </c>
      <c r="F7206" s="22">
        <v>20.612250931714645</v>
      </c>
      <c r="G7206" s="25">
        <v>5.8217804740269434E-2</v>
      </c>
      <c r="H7206" s="3">
        <f t="shared" si="336"/>
        <v>2000</v>
      </c>
      <c r="I7206" s="3">
        <f>MIN(H7206-K7206+L7206,'Power Look Up'!$F$4)</f>
        <v>1999.9905187937766</v>
      </c>
      <c r="K7206" s="51">
        <f t="array" ref="K7206">_xlfn.SUM(_xlfn.NORM.DIST($Q$3:$Q$1003,$F7206,$N7206,FALSE)*WindSpeedStep*$R$3:$R$1003)</f>
        <v>2000.0100016377546</v>
      </c>
      <c r="L7206" s="51">
        <f t="array" ref="L7206">_xlfn.SUM(_xlfn.NORM.DIST($Q$3:$Q$1003,$F7206,$O7206,FALSE)*WindSpeedStep*$R$3:$R$1003)</f>
        <v>2000.0005204315312</v>
      </c>
      <c r="N7206" s="43">
        <f t="shared" si="337"/>
        <v>2.0612250931714646</v>
      </c>
      <c r="O7206" s="43">
        <f t="shared" si="338"/>
        <v>1.2</v>
      </c>
    </row>
    <row r="7207" spans="5:15" x14ac:dyDescent="0.2">
      <c r="E7207" s="16" t="s">
        <v>1936</v>
      </c>
      <c r="F7207" s="22">
        <v>21.049226537743056</v>
      </c>
      <c r="G7207" s="25">
        <v>5.8434451156412097E-2</v>
      </c>
      <c r="H7207" s="3">
        <f t="shared" si="336"/>
        <v>2000</v>
      </c>
      <c r="I7207" s="3">
        <f>MIN(H7207-K7207+L7207,'Power Look Up'!$F$4)</f>
        <v>1999.9938431803353</v>
      </c>
      <c r="K7207" s="51">
        <f t="array" ref="K7207">_xlfn.SUM(_xlfn.NORM.DIST($Q$3:$Q$1003,$F7207,$N7207,FALSE)*WindSpeedStep*$R$3:$R$1003)</f>
        <v>2000.0064619017728</v>
      </c>
      <c r="L7207" s="51">
        <f t="array" ref="L7207">_xlfn.SUM(_xlfn.NORM.DIST($Q$3:$Q$1003,$F7207,$O7207,FALSE)*WindSpeedStep*$R$3:$R$1003)</f>
        <v>2000.0003050821081</v>
      </c>
      <c r="N7207" s="43">
        <f t="shared" si="337"/>
        <v>2.1049226537743055</v>
      </c>
      <c r="O7207" s="43">
        <f t="shared" si="338"/>
        <v>1.23</v>
      </c>
    </row>
    <row r="7208" spans="5:15" x14ac:dyDescent="0.2">
      <c r="E7208" s="16" t="s">
        <v>1937</v>
      </c>
      <c r="F7208" s="22">
        <v>21.18213310516505</v>
      </c>
      <c r="G7208" s="25">
        <v>6.6093437948353942E-2</v>
      </c>
      <c r="H7208" s="3">
        <f t="shared" si="336"/>
        <v>2000</v>
      </c>
      <c r="I7208" s="3">
        <f>MIN(H7208-K7208+L7208,'Power Look Up'!$F$4)</f>
        <v>1999.9947366082729</v>
      </c>
      <c r="K7208" s="51">
        <f t="array" ref="K7208">_xlfn.SUM(_xlfn.NORM.DIST($Q$3:$Q$1003,$F7208,$N7208,FALSE)*WindSpeedStep*$R$3:$R$1003)</f>
        <v>2000.0056607004617</v>
      </c>
      <c r="L7208" s="51">
        <f t="array" ref="L7208">_xlfn.SUM(_xlfn.NORM.DIST($Q$3:$Q$1003,$F7208,$O7208,FALSE)*WindSpeedStep*$R$3:$R$1003)</f>
        <v>2000.0003973087346</v>
      </c>
      <c r="N7208" s="43">
        <f t="shared" si="337"/>
        <v>2.1182133105165053</v>
      </c>
      <c r="O7208" s="43">
        <f t="shared" si="338"/>
        <v>1.4000000000000001</v>
      </c>
    </row>
    <row r="7209" spans="5:15" x14ac:dyDescent="0.2">
      <c r="E7209" s="16" t="s">
        <v>1938</v>
      </c>
      <c r="F7209" s="22">
        <v>22.257582897434986</v>
      </c>
      <c r="G7209" s="25">
        <v>6.6494192420622572E-2</v>
      </c>
      <c r="H7209" s="3">
        <f t="shared" si="336"/>
        <v>2000</v>
      </c>
      <c r="I7209" s="3">
        <f>MIN(H7209-K7209+L7209,'Power Look Up'!$F$4)</f>
        <v>1999.998153624985</v>
      </c>
      <c r="K7209" s="51">
        <f t="array" ref="K7209">_xlfn.SUM(_xlfn.NORM.DIST($Q$3:$Q$1003,$F7209,$N7209,FALSE)*WindSpeedStep*$R$3:$R$1003)</f>
        <v>2000.0019592404249</v>
      </c>
      <c r="L7209" s="51">
        <f t="array" ref="L7209">_xlfn.SUM(_xlfn.NORM.DIST($Q$3:$Q$1003,$F7209,$O7209,FALSE)*WindSpeedStep*$R$3:$R$1003)</f>
        <v>2000.0001128654098</v>
      </c>
      <c r="N7209" s="43">
        <f t="shared" si="337"/>
        <v>2.2257582897434989</v>
      </c>
      <c r="O7209" s="43">
        <f t="shared" si="338"/>
        <v>1.48</v>
      </c>
    </row>
    <row r="7210" spans="5:15" x14ac:dyDescent="0.2">
      <c r="E7210" s="16" t="s">
        <v>1939</v>
      </c>
      <c r="F7210" s="22">
        <v>22.461629894394321</v>
      </c>
      <c r="G7210" s="25">
        <v>5.7431273067229255E-2</v>
      </c>
      <c r="H7210" s="3">
        <f t="shared" si="336"/>
        <v>2000</v>
      </c>
      <c r="I7210" s="3">
        <f>MIN(H7210-K7210+L7210,'Power Look Up'!$F$4)</f>
        <v>1999.9984476447996</v>
      </c>
      <c r="K7210" s="51">
        <f t="array" ref="K7210">_xlfn.SUM(_xlfn.NORM.DIST($Q$3:$Q$1003,$F7210,$N7210,FALSE)*WindSpeedStep*$R$3:$R$1003)</f>
        <v>2000.00160569892</v>
      </c>
      <c r="L7210" s="51">
        <f t="array" ref="L7210">_xlfn.SUM(_xlfn.NORM.DIST($Q$3:$Q$1003,$F7210,$O7210,FALSE)*WindSpeedStep*$R$3:$R$1003)</f>
        <v>2000.0000533437196</v>
      </c>
      <c r="N7210" s="43">
        <f t="shared" si="337"/>
        <v>2.2461629894394322</v>
      </c>
      <c r="O7210" s="43">
        <f t="shared" si="338"/>
        <v>1.29</v>
      </c>
    </row>
    <row r="7211" spans="5:15" x14ac:dyDescent="0.2">
      <c r="E7211" s="16" t="s">
        <v>1940</v>
      </c>
      <c r="F7211" s="22">
        <v>21.942082686753398</v>
      </c>
      <c r="G7211" s="25">
        <v>5.9702627991227879E-2</v>
      </c>
      <c r="H7211" s="3">
        <f t="shared" si="336"/>
        <v>2000</v>
      </c>
      <c r="I7211" s="3">
        <f>MIN(H7211-K7211+L7211,'Power Look Up'!$F$4)</f>
        <v>1999.9974412470756</v>
      </c>
      <c r="K7211" s="51">
        <f t="array" ref="K7211">_xlfn.SUM(_xlfn.NORM.DIST($Q$3:$Q$1003,$F7211,$N7211,FALSE)*WindSpeedStep*$R$3:$R$1003)</f>
        <v>2000.0026691999651</v>
      </c>
      <c r="L7211" s="51">
        <f t="array" ref="L7211">_xlfn.SUM(_xlfn.NORM.DIST($Q$3:$Q$1003,$F7211,$O7211,FALSE)*WindSpeedStep*$R$3:$R$1003)</f>
        <v>2000.0001104470407</v>
      </c>
      <c r="N7211" s="43">
        <f t="shared" si="337"/>
        <v>2.1942082686753399</v>
      </c>
      <c r="O7211" s="43">
        <f t="shared" si="338"/>
        <v>1.31</v>
      </c>
    </row>
    <row r="7212" spans="5:15" x14ac:dyDescent="0.2">
      <c r="E7212" s="16" t="s">
        <v>1941</v>
      </c>
      <c r="F7212" s="22">
        <v>22.447692257803446</v>
      </c>
      <c r="G7212" s="25">
        <v>6.103077252957928E-2</v>
      </c>
      <c r="H7212" s="3">
        <f t="shared" si="336"/>
        <v>2000</v>
      </c>
      <c r="I7212" s="3">
        <f>MIN(H7212-K7212+L7212,'Power Look Up'!$F$4)</f>
        <v>1999.9984379068826</v>
      </c>
      <c r="K7212" s="51">
        <f t="array" ref="K7212">_xlfn.SUM(_xlfn.NORM.DIST($Q$3:$Q$1003,$F7212,$N7212,FALSE)*WindSpeedStep*$R$3:$R$1003)</f>
        <v>2000.0016276323004</v>
      </c>
      <c r="L7212" s="51">
        <f t="array" ref="L7212">_xlfn.SUM(_xlfn.NORM.DIST($Q$3:$Q$1003,$F7212,$O7212,FALSE)*WindSpeedStep*$R$3:$R$1003)</f>
        <v>2000.000065539183</v>
      </c>
      <c r="N7212" s="43">
        <f t="shared" si="337"/>
        <v>2.2447692257803449</v>
      </c>
      <c r="O7212" s="43">
        <f t="shared" si="338"/>
        <v>1.37</v>
      </c>
    </row>
    <row r="7213" spans="5:15" x14ac:dyDescent="0.2">
      <c r="E7213" s="16" t="s">
        <v>1942</v>
      </c>
      <c r="F7213" s="22">
        <v>21.469686159072577</v>
      </c>
      <c r="G7213" s="25">
        <v>6.8002857106648426E-2</v>
      </c>
      <c r="H7213" s="3">
        <f t="shared" si="336"/>
        <v>2000</v>
      </c>
      <c r="I7213" s="3">
        <f>MIN(H7213-K7213+L7213,'Power Look Up'!$F$4)</f>
        <v>1999.9960613397382</v>
      </c>
      <c r="K7213" s="51">
        <f t="array" ref="K7213">_xlfn.SUM(_xlfn.NORM.DIST($Q$3:$Q$1003,$F7213,$N7213,FALSE)*WindSpeedStep*$R$3:$R$1003)</f>
        <v>2000.0042546528616</v>
      </c>
      <c r="L7213" s="51">
        <f t="array" ref="L7213">_xlfn.SUM(_xlfn.NORM.DIST($Q$3:$Q$1003,$F7213,$O7213,FALSE)*WindSpeedStep*$R$3:$R$1003)</f>
        <v>2000.0003159925998</v>
      </c>
      <c r="N7213" s="43">
        <f t="shared" si="337"/>
        <v>2.1469686159072578</v>
      </c>
      <c r="O7213" s="43">
        <f t="shared" si="338"/>
        <v>1.46</v>
      </c>
    </row>
    <row r="7214" spans="5:15" x14ac:dyDescent="0.2">
      <c r="E7214" s="16" t="s">
        <v>1943</v>
      </c>
      <c r="F7214" s="22">
        <v>21.598190388916599</v>
      </c>
      <c r="G7214" s="25">
        <v>5.9264224314683749E-2</v>
      </c>
      <c r="H7214" s="3">
        <f t="shared" si="336"/>
        <v>2000</v>
      </c>
      <c r="I7214" s="3">
        <f>MIN(H7214-K7214+L7214,'Power Look Up'!$F$4)</f>
        <v>1999.9964164009129</v>
      </c>
      <c r="K7214" s="51">
        <f t="array" ref="K7214">_xlfn.SUM(_xlfn.NORM.DIST($Q$3:$Q$1003,$F7214,$N7214,FALSE)*WindSpeedStep*$R$3:$R$1003)</f>
        <v>2000.0037464951242</v>
      </c>
      <c r="L7214" s="51">
        <f t="array" ref="L7214">_xlfn.SUM(_xlfn.NORM.DIST($Q$3:$Q$1003,$F7214,$O7214,FALSE)*WindSpeedStep*$R$3:$R$1003)</f>
        <v>2000.0001628960372</v>
      </c>
      <c r="N7214" s="43">
        <f t="shared" si="337"/>
        <v>2.1598190388916598</v>
      </c>
      <c r="O7214" s="43">
        <f t="shared" si="338"/>
        <v>1.28</v>
      </c>
    </row>
    <row r="7215" spans="5:15" x14ac:dyDescent="0.2">
      <c r="E7215" s="16" t="s">
        <v>1944</v>
      </c>
      <c r="F7215" s="22">
        <v>22.350311584231495</v>
      </c>
      <c r="G7215" s="25">
        <v>6.7560579382048944E-2</v>
      </c>
      <c r="H7215" s="3">
        <f t="shared" si="336"/>
        <v>2000</v>
      </c>
      <c r="I7215" s="3">
        <f>MIN(H7215-K7215+L7215,'Power Look Up'!$F$4)</f>
        <v>1999.9983187849409</v>
      </c>
      <c r="K7215" s="51">
        <f t="array" ref="K7215">_xlfn.SUM(_xlfn.NORM.DIST($Q$3:$Q$1003,$F7215,$N7215,FALSE)*WindSpeedStep*$R$3:$R$1003)</f>
        <v>2000.0017896571594</v>
      </c>
      <c r="L7215" s="51">
        <f t="array" ref="L7215">_xlfn.SUM(_xlfn.NORM.DIST($Q$3:$Q$1003,$F7215,$O7215,FALSE)*WindSpeedStep*$R$3:$R$1003)</f>
        <v>2000.0001084421003</v>
      </c>
      <c r="N7215" s="43">
        <f t="shared" si="337"/>
        <v>2.2350311584231495</v>
      </c>
      <c r="O7215" s="43">
        <f t="shared" si="338"/>
        <v>1.51</v>
      </c>
    </row>
    <row r="7216" spans="5:15" x14ac:dyDescent="0.2">
      <c r="E7216" s="16" t="s">
        <v>1945</v>
      </c>
      <c r="F7216" s="22">
        <v>22.586516950529269</v>
      </c>
      <c r="G7216" s="25">
        <v>6.4197592004818699E-2</v>
      </c>
      <c r="H7216" s="3">
        <f t="shared" si="336"/>
        <v>2000</v>
      </c>
      <c r="I7216" s="3">
        <f>MIN(H7216-K7216+L7216,'Power Look Up'!$F$4)</f>
        <v>1999.9986448075417</v>
      </c>
      <c r="K7216" s="51">
        <f t="array" ref="K7216">_xlfn.SUM(_xlfn.NORM.DIST($Q$3:$Q$1003,$F7216,$N7216,FALSE)*WindSpeedStep*$R$3:$R$1003)</f>
        <v>2000.0014221370293</v>
      </c>
      <c r="L7216" s="51">
        <f t="array" ref="L7216">_xlfn.SUM(_xlfn.NORM.DIST($Q$3:$Q$1003,$F7216,$O7216,FALSE)*WindSpeedStep*$R$3:$R$1003)</f>
        <v>2000.000066944571</v>
      </c>
      <c r="N7216" s="43">
        <f t="shared" si="337"/>
        <v>2.2586516950529272</v>
      </c>
      <c r="O7216" s="43">
        <f t="shared" si="338"/>
        <v>1.4499999999999997</v>
      </c>
    </row>
    <row r="7217" spans="5:15" x14ac:dyDescent="0.2">
      <c r="E7217" s="16" t="s">
        <v>1946</v>
      </c>
      <c r="F7217" s="22">
        <v>22.481166140823234</v>
      </c>
      <c r="G7217" s="25">
        <v>6.1829532831747476E-2</v>
      </c>
      <c r="H7217" s="3">
        <f t="shared" si="336"/>
        <v>2000</v>
      </c>
      <c r="I7217" s="3">
        <f>MIN(H7217-K7217+L7217,'Power Look Up'!$F$4)</f>
        <v>1999.9984904497865</v>
      </c>
      <c r="K7217" s="51">
        <f t="array" ref="K7217">_xlfn.SUM(_xlfn.NORM.DIST($Q$3:$Q$1003,$F7217,$N7217,FALSE)*WindSpeedStep*$R$3:$R$1003)</f>
        <v>2000.0015754617591</v>
      </c>
      <c r="L7217" s="51">
        <f t="array" ref="L7217">_xlfn.SUM(_xlfn.NORM.DIST($Q$3:$Q$1003,$F7217,$O7217,FALSE)*WindSpeedStep*$R$3:$R$1003)</f>
        <v>2000.0000659115456</v>
      </c>
      <c r="N7217" s="43">
        <f t="shared" si="337"/>
        <v>2.2481166140823237</v>
      </c>
      <c r="O7217" s="43">
        <f t="shared" si="338"/>
        <v>1.39</v>
      </c>
    </row>
    <row r="7218" spans="5:15" x14ac:dyDescent="0.2">
      <c r="E7218" s="16" t="s">
        <v>1947</v>
      </c>
      <c r="F7218" s="22">
        <v>22.764690413612687</v>
      </c>
      <c r="G7218" s="25">
        <v>6.8527178347532497E-2</v>
      </c>
      <c r="H7218" s="3">
        <f t="shared" si="336"/>
        <v>2000</v>
      </c>
      <c r="I7218" s="3">
        <f>MIN(H7218-K7218+L7218,'Power Look Up'!$F$4)</f>
        <v>1999.9988750930095</v>
      </c>
      <c r="K7218" s="51">
        <f t="array" ref="K7218">_xlfn.SUM(_xlfn.NORM.DIST($Q$3:$Q$1003,$F7218,$N7218,FALSE)*WindSpeedStep*$R$3:$R$1003)</f>
        <v>2000.0011966216264</v>
      </c>
      <c r="L7218" s="51">
        <f t="array" ref="L7218">_xlfn.SUM(_xlfn.NORM.DIST($Q$3:$Q$1003,$F7218,$O7218,FALSE)*WindSpeedStep*$R$3:$R$1003)</f>
        <v>2000.0000717146359</v>
      </c>
      <c r="N7218" s="43">
        <f t="shared" si="337"/>
        <v>2.2764690413612687</v>
      </c>
      <c r="O7218" s="43">
        <f t="shared" si="338"/>
        <v>1.5599999999999998</v>
      </c>
    </row>
    <row r="7219" spans="5:15" x14ac:dyDescent="0.2">
      <c r="E7219" s="16" t="s">
        <v>1948</v>
      </c>
      <c r="F7219" s="22">
        <v>22.399563390108238</v>
      </c>
      <c r="G7219" s="25">
        <v>6.1608343696976479E-2</v>
      </c>
      <c r="H7219" s="3">
        <f t="shared" si="336"/>
        <v>2000</v>
      </c>
      <c r="I7219" s="3">
        <f>MIN(H7219-K7219+L7219,'Power Look Up'!$F$4)</f>
        <v>1999.998365817075</v>
      </c>
      <c r="K7219" s="51">
        <f t="array" ref="K7219">_xlfn.SUM(_xlfn.NORM.DIST($Q$3:$Q$1003,$F7219,$N7219,FALSE)*WindSpeedStep*$R$3:$R$1003)</f>
        <v>2000.001705750572</v>
      </c>
      <c r="L7219" s="51">
        <f t="array" ref="L7219">_xlfn.SUM(_xlfn.NORM.DIST($Q$3:$Q$1003,$F7219,$O7219,FALSE)*WindSpeedStep*$R$3:$R$1003)</f>
        <v>2000.000071567647</v>
      </c>
      <c r="N7219" s="43">
        <f t="shared" si="337"/>
        <v>2.2399563390108237</v>
      </c>
      <c r="O7219" s="43">
        <f t="shared" si="338"/>
        <v>1.38</v>
      </c>
    </row>
    <row r="7220" spans="5:15" x14ac:dyDescent="0.2">
      <c r="E7220" s="16" t="s">
        <v>1949</v>
      </c>
      <c r="F7220" s="22">
        <v>22.880741771692826</v>
      </c>
      <c r="G7220" s="25">
        <v>6.555731518528575E-2</v>
      </c>
      <c r="H7220" s="3">
        <f t="shared" si="336"/>
        <v>2000</v>
      </c>
      <c r="I7220" s="3">
        <f>MIN(H7220-K7220+L7220,'Power Look Up'!$F$4)</f>
        <v>1999.9989822162411</v>
      </c>
      <c r="K7220" s="51">
        <f t="array" ref="K7220">_xlfn.SUM(_xlfn.NORM.DIST($Q$3:$Q$1003,$F7220,$N7220,FALSE)*WindSpeedStep*$R$3:$R$1003)</f>
        <v>2000.0010697130476</v>
      </c>
      <c r="L7220" s="51">
        <f t="array" ref="L7220">_xlfn.SUM(_xlfn.NORM.DIST($Q$3:$Q$1003,$F7220,$O7220,FALSE)*WindSpeedStep*$R$3:$R$1003)</f>
        <v>2000.0000519292887</v>
      </c>
      <c r="N7220" s="43">
        <f t="shared" si="337"/>
        <v>2.2880741771692827</v>
      </c>
      <c r="O7220" s="43">
        <f t="shared" si="338"/>
        <v>1.5</v>
      </c>
    </row>
    <row r="7221" spans="5:15" x14ac:dyDescent="0.2">
      <c r="E7221" s="16" t="s">
        <v>1950</v>
      </c>
      <c r="F7221" s="22">
        <v>23.36174460304208</v>
      </c>
      <c r="G7221" s="25">
        <v>7.1912437557477477E-2</v>
      </c>
      <c r="H7221" s="3">
        <f t="shared" si="336"/>
        <v>2000</v>
      </c>
      <c r="I7221" s="3">
        <f>MIN(H7221-K7221+L7221,'Power Look Up'!$F$4)</f>
        <v>1999.9993722242814</v>
      </c>
      <c r="K7221" s="51">
        <f t="array" ref="K7221">_xlfn.SUM(_xlfn.NORM.DIST($Q$3:$Q$1003,$F7221,$N7221,FALSE)*WindSpeedStep*$R$3:$R$1003)</f>
        <v>2000.0006741805416</v>
      </c>
      <c r="L7221" s="51">
        <f t="array" ref="L7221">_xlfn.SUM(_xlfn.NORM.DIST($Q$3:$Q$1003,$F7221,$O7221,FALSE)*WindSpeedStep*$R$3:$R$1003)</f>
        <v>2000.000046404823</v>
      </c>
      <c r="N7221" s="43">
        <f t="shared" si="337"/>
        <v>2.3361744603042083</v>
      </c>
      <c r="O7221" s="43">
        <f t="shared" si="338"/>
        <v>1.68</v>
      </c>
    </row>
    <row r="7222" spans="5:15" x14ac:dyDescent="0.2">
      <c r="E7222" s="16" t="s">
        <v>1951</v>
      </c>
      <c r="F7222" s="22">
        <v>25.877326533869269</v>
      </c>
      <c r="G7222" s="25">
        <v>7.8833491447811169E-2</v>
      </c>
      <c r="H7222" s="3">
        <f t="shared" si="336"/>
        <v>0</v>
      </c>
      <c r="I7222" s="3">
        <f>MIN(H7222-K7222+L7222,'Power Look Up'!$F$4)</f>
        <v>-5.9858446320504299E-5</v>
      </c>
      <c r="K7222" s="51">
        <f t="array" ref="K7222">_xlfn.SUM(_xlfn.NORM.DIST($Q$3:$Q$1003,$F7222,$N7222,FALSE)*WindSpeedStep*$R$3:$R$1003)</f>
        <v>2000.0000660080314</v>
      </c>
      <c r="L7222" s="51">
        <f t="array" ref="L7222">_xlfn.SUM(_xlfn.NORM.DIST($Q$3:$Q$1003,$F7222,$O7222,FALSE)*WindSpeedStep*$R$3:$R$1003)</f>
        <v>2000.000006149585</v>
      </c>
      <c r="N7222" s="43">
        <f t="shared" si="337"/>
        <v>2.5877326533869272</v>
      </c>
      <c r="O7222" s="43">
        <f t="shared" si="338"/>
        <v>2.04</v>
      </c>
    </row>
    <row r="7223" spans="5:15" x14ac:dyDescent="0.2">
      <c r="E7223" s="16" t="s">
        <v>1952</v>
      </c>
      <c r="F7223" s="22">
        <v>25.412457955150529</v>
      </c>
      <c r="G7223" s="25">
        <v>7.8308048891298693E-2</v>
      </c>
      <c r="H7223" s="3">
        <f t="shared" si="336"/>
        <v>0</v>
      </c>
      <c r="I7223" s="3">
        <f>MIN(H7223-K7223+L7223,'Power Look Up'!$F$4)</f>
        <v>-9.1030108023915091E-5</v>
      </c>
      <c r="K7223" s="51">
        <f t="array" ref="K7223">_xlfn.SUM(_xlfn.NORM.DIST($Q$3:$Q$1003,$F7223,$N7223,FALSE)*WindSpeedStep*$R$3:$R$1003)</f>
        <v>2000.0001001167823</v>
      </c>
      <c r="L7223" s="51">
        <f t="array" ref="L7223">_xlfn.SUM(_xlfn.NORM.DIST($Q$3:$Q$1003,$F7223,$O7223,FALSE)*WindSpeedStep*$R$3:$R$1003)</f>
        <v>2000.0000090866743</v>
      </c>
      <c r="N7223" s="43">
        <f t="shared" si="337"/>
        <v>2.5412457955150529</v>
      </c>
      <c r="O7223" s="43">
        <f t="shared" si="338"/>
        <v>1.99</v>
      </c>
    </row>
    <row r="7224" spans="5:15" x14ac:dyDescent="0.2">
      <c r="E7224" s="16" t="s">
        <v>1953</v>
      </c>
      <c r="F7224" s="22">
        <v>24.585168575696567</v>
      </c>
      <c r="G7224" s="25">
        <v>7.3621622500862502E-2</v>
      </c>
      <c r="H7224" s="3">
        <f t="shared" si="336"/>
        <v>2000</v>
      </c>
      <c r="I7224" s="3">
        <f>MIN(H7224-K7224+L7224,'Power Look Up'!$F$4)</f>
        <v>1999.9998008589064</v>
      </c>
      <c r="K7224" s="51">
        <f t="array" ref="K7224">_xlfn.SUM(_xlfn.NORM.DIST($Q$3:$Q$1003,$F7224,$N7224,FALSE)*WindSpeedStep*$R$3:$R$1003)</f>
        <v>2000.0002133575649</v>
      </c>
      <c r="L7224" s="51">
        <f t="array" ref="L7224">_xlfn.SUM(_xlfn.NORM.DIST($Q$3:$Q$1003,$F7224,$O7224,FALSE)*WindSpeedStep*$R$3:$R$1003)</f>
        <v>2000.0000142164713</v>
      </c>
      <c r="N7224" s="43">
        <f t="shared" si="337"/>
        <v>2.458516857569657</v>
      </c>
      <c r="O7224" s="43">
        <f t="shared" si="338"/>
        <v>1.81</v>
      </c>
    </row>
    <row r="7225" spans="5:15" x14ac:dyDescent="0.2">
      <c r="E7225" s="16" t="s">
        <v>1954</v>
      </c>
      <c r="F7225" s="22">
        <v>23.596591435022997</v>
      </c>
      <c r="G7225" s="25">
        <v>7.5858413912409869E-2</v>
      </c>
      <c r="H7225" s="3">
        <f t="shared" si="336"/>
        <v>2000</v>
      </c>
      <c r="I7225" s="3">
        <f>MIN(H7225-K7225+L7225,'Power Look Up'!$F$4)</f>
        <v>1999.9995093733792</v>
      </c>
      <c r="K7225" s="51">
        <f t="array" ref="K7225">_xlfn.SUM(_xlfn.NORM.DIST($Q$3:$Q$1003,$F7225,$N7225,FALSE)*WindSpeedStep*$R$3:$R$1003)</f>
        <v>2000.000539118726</v>
      </c>
      <c r="L7225" s="51">
        <f t="array" ref="L7225">_xlfn.SUM(_xlfn.NORM.DIST($Q$3:$Q$1003,$F7225,$O7225,FALSE)*WindSpeedStep*$R$3:$R$1003)</f>
        <v>2000.0000484921052</v>
      </c>
      <c r="N7225" s="43">
        <f t="shared" si="337"/>
        <v>2.3596591435023</v>
      </c>
      <c r="O7225" s="43">
        <f t="shared" si="338"/>
        <v>1.79</v>
      </c>
    </row>
    <row r="7226" spans="5:15" x14ac:dyDescent="0.2">
      <c r="E7226" s="16" t="s">
        <v>1955</v>
      </c>
      <c r="F7226" s="22">
        <v>24.648684918230458</v>
      </c>
      <c r="G7226" s="25">
        <v>8.4791541899024853E-2</v>
      </c>
      <c r="H7226" s="3">
        <f t="shared" si="336"/>
        <v>2000</v>
      </c>
      <c r="I7226" s="3">
        <f>MIN(H7226-K7226+L7226,'Power Look Up'!$F$4)</f>
        <v>1999.9998345873946</v>
      </c>
      <c r="K7226" s="51">
        <f t="array" ref="K7226">_xlfn.SUM(_xlfn.NORM.DIST($Q$3:$Q$1003,$F7226,$N7226,FALSE)*WindSpeedStep*$R$3:$R$1003)</f>
        <v>2000.0002011863526</v>
      </c>
      <c r="L7226" s="51">
        <f t="array" ref="L7226">_xlfn.SUM(_xlfn.NORM.DIST($Q$3:$Q$1003,$F7226,$O7226,FALSE)*WindSpeedStep*$R$3:$R$1003)</f>
        <v>2000.0000357737472</v>
      </c>
      <c r="N7226" s="43">
        <f t="shared" si="337"/>
        <v>2.4648684918230459</v>
      </c>
      <c r="O7226" s="43">
        <f t="shared" si="338"/>
        <v>2.09</v>
      </c>
    </row>
    <row r="7227" spans="5:15" x14ac:dyDescent="0.2">
      <c r="E7227" s="16" t="s">
        <v>1956</v>
      </c>
      <c r="F7227" s="22">
        <v>23.49022906255929</v>
      </c>
      <c r="G7227" s="25">
        <v>6.5559173386460584E-2</v>
      </c>
      <c r="H7227" s="3">
        <f t="shared" si="336"/>
        <v>2000</v>
      </c>
      <c r="I7227" s="3">
        <f>MIN(H7227-K7227+L7227,'Power Look Up'!$F$4)</f>
        <v>1999.9994297755125</v>
      </c>
      <c r="K7227" s="51">
        <f t="array" ref="K7227">_xlfn.SUM(_xlfn.NORM.DIST($Q$3:$Q$1003,$F7227,$N7227,FALSE)*WindSpeedStep*$R$3:$R$1003)</f>
        <v>2000.0005964733384</v>
      </c>
      <c r="L7227" s="51">
        <f t="array" ref="L7227">_xlfn.SUM(_xlfn.NORM.DIST($Q$3:$Q$1003,$F7227,$O7227,FALSE)*WindSpeedStep*$R$3:$R$1003)</f>
        <v>2000.0000262488509</v>
      </c>
      <c r="N7227" s="43">
        <f t="shared" si="337"/>
        <v>2.3490229062559291</v>
      </c>
      <c r="O7227" s="43">
        <f t="shared" si="338"/>
        <v>1.54</v>
      </c>
    </row>
    <row r="7228" spans="5:15" x14ac:dyDescent="0.2">
      <c r="E7228" s="16" t="s">
        <v>1957</v>
      </c>
      <c r="F7228" s="22">
        <v>23.163911251112179</v>
      </c>
      <c r="G7228" s="25">
        <v>6.4324197405499037E-2</v>
      </c>
      <c r="H7228" s="3">
        <f t="shared" si="336"/>
        <v>2000</v>
      </c>
      <c r="I7228" s="3">
        <f>MIN(H7228-K7228+L7228,'Power Look Up'!$F$4)</f>
        <v>1999.9992203283737</v>
      </c>
      <c r="K7228" s="51">
        <f t="array" ref="K7228">_xlfn.SUM(_xlfn.NORM.DIST($Q$3:$Q$1003,$F7228,$N7228,FALSE)*WindSpeedStep*$R$3:$R$1003)</f>
        <v>2000.0008146593254</v>
      </c>
      <c r="L7228" s="51">
        <f t="array" ref="L7228">_xlfn.SUM(_xlfn.NORM.DIST($Q$3:$Q$1003,$F7228,$O7228,FALSE)*WindSpeedStep*$R$3:$R$1003)</f>
        <v>2000.0000349876991</v>
      </c>
      <c r="N7228" s="43">
        <f t="shared" si="337"/>
        <v>2.3163911251112181</v>
      </c>
      <c r="O7228" s="43">
        <f t="shared" si="338"/>
        <v>1.49</v>
      </c>
    </row>
    <row r="7229" spans="5:15" x14ac:dyDescent="0.2">
      <c r="E7229" s="16" t="s">
        <v>1958</v>
      </c>
      <c r="F7229" s="22">
        <v>23.305462315532633</v>
      </c>
      <c r="G7229" s="25">
        <v>5.9642670082266175E-2</v>
      </c>
      <c r="H7229" s="3">
        <f t="shared" si="336"/>
        <v>2000</v>
      </c>
      <c r="I7229" s="3">
        <f>MIN(H7229-K7229+L7229,'Power Look Up'!$F$4)</f>
        <v>1999.9993114996284</v>
      </c>
      <c r="K7229" s="51">
        <f t="array" ref="K7229">_xlfn.SUM(_xlfn.NORM.DIST($Q$3:$Q$1003,$F7229,$N7229,FALSE)*WindSpeedStep*$R$3:$R$1003)</f>
        <v>2000.0007114162267</v>
      </c>
      <c r="L7229" s="51">
        <f t="array" ref="L7229">_xlfn.SUM(_xlfn.NORM.DIST($Q$3:$Q$1003,$F7229,$O7229,FALSE)*WindSpeedStep*$R$3:$R$1003)</f>
        <v>2000.0000229158552</v>
      </c>
      <c r="N7229" s="43">
        <f t="shared" si="337"/>
        <v>2.3305462315532632</v>
      </c>
      <c r="O7229" s="43">
        <f t="shared" si="338"/>
        <v>1.39</v>
      </c>
    </row>
    <row r="7230" spans="5:15" x14ac:dyDescent="0.2">
      <c r="E7230" s="16" t="s">
        <v>1959</v>
      </c>
      <c r="F7230" s="22">
        <v>21.332929562633844</v>
      </c>
      <c r="G7230" s="25">
        <v>6.7032518707826588E-2</v>
      </c>
      <c r="H7230" s="3">
        <f t="shared" si="336"/>
        <v>2000</v>
      </c>
      <c r="I7230" s="3">
        <f>MIN(H7230-K7230+L7230,'Power Look Up'!$F$4)</f>
        <v>1999.995477771995</v>
      </c>
      <c r="K7230" s="51">
        <f t="array" ref="K7230">_xlfn.SUM(_xlfn.NORM.DIST($Q$3:$Q$1003,$F7230,$N7230,FALSE)*WindSpeedStep*$R$3:$R$1003)</f>
        <v>2000.0048727388917</v>
      </c>
      <c r="L7230" s="51">
        <f t="array" ref="L7230">_xlfn.SUM(_xlfn.NORM.DIST($Q$3:$Q$1003,$F7230,$O7230,FALSE)*WindSpeedStep*$R$3:$R$1003)</f>
        <v>2000.0003505108866</v>
      </c>
      <c r="N7230" s="43">
        <f t="shared" si="337"/>
        <v>2.1332929562633844</v>
      </c>
      <c r="O7230" s="43">
        <f t="shared" si="338"/>
        <v>1.43</v>
      </c>
    </row>
    <row r="7231" spans="5:15" x14ac:dyDescent="0.2">
      <c r="E7231" s="16" t="s">
        <v>1960</v>
      </c>
      <c r="F7231" s="22">
        <v>22.416131591864978</v>
      </c>
      <c r="G7231" s="25">
        <v>7.1823275724535979E-2</v>
      </c>
      <c r="H7231" s="3">
        <f t="shared" si="336"/>
        <v>2000</v>
      </c>
      <c r="I7231" s="3">
        <f>MIN(H7231-K7231+L7231,'Power Look Up'!$F$4)</f>
        <v>1999.9984558363249</v>
      </c>
      <c r="K7231" s="51">
        <f t="array" ref="K7231">_xlfn.SUM(_xlfn.NORM.DIST($Q$3:$Q$1003,$F7231,$N7231,FALSE)*WindSpeedStep*$R$3:$R$1003)</f>
        <v>2000.0016784357967</v>
      </c>
      <c r="L7231" s="51">
        <f t="array" ref="L7231">_xlfn.SUM(_xlfn.NORM.DIST($Q$3:$Q$1003,$F7231,$O7231,FALSE)*WindSpeedStep*$R$3:$R$1003)</f>
        <v>2000.0001342721216</v>
      </c>
      <c r="N7231" s="43">
        <f t="shared" si="337"/>
        <v>2.2416131591864978</v>
      </c>
      <c r="O7231" s="43">
        <f t="shared" si="338"/>
        <v>1.6099999999999999</v>
      </c>
    </row>
    <row r="7232" spans="5:15" x14ac:dyDescent="0.2">
      <c r="E7232" s="16" t="s">
        <v>1961</v>
      </c>
      <c r="F7232" s="22">
        <v>23.621254185764858</v>
      </c>
      <c r="G7232" s="25">
        <v>7.3662473055668476E-2</v>
      </c>
      <c r="H7232" s="3">
        <f t="shared" si="336"/>
        <v>2000</v>
      </c>
      <c r="I7232" s="3">
        <f>MIN(H7232-K7232+L7232,'Power Look Up'!$F$4)</f>
        <v>1999.9995130957245</v>
      </c>
      <c r="K7232" s="51">
        <f t="array" ref="K7232">_xlfn.SUM(_xlfn.NORM.DIST($Q$3:$Q$1003,$F7232,$N7232,FALSE)*WindSpeedStep*$R$3:$R$1003)</f>
        <v>2000.0005266467738</v>
      </c>
      <c r="L7232" s="51">
        <f t="array" ref="L7232">_xlfn.SUM(_xlfn.NORM.DIST($Q$3:$Q$1003,$F7232,$O7232,FALSE)*WindSpeedStep*$R$3:$R$1003)</f>
        <v>2000.0000397424983</v>
      </c>
      <c r="N7232" s="43">
        <f t="shared" si="337"/>
        <v>2.3621254185764857</v>
      </c>
      <c r="O7232" s="43">
        <f t="shared" si="338"/>
        <v>1.74</v>
      </c>
    </row>
    <row r="7233" spans="5:15" x14ac:dyDescent="0.2">
      <c r="E7233" s="16" t="s">
        <v>1962</v>
      </c>
      <c r="F7233" s="22">
        <v>24.558360770782517</v>
      </c>
      <c r="G7233" s="25">
        <v>7.1666021051938478E-2</v>
      </c>
      <c r="H7233" s="3">
        <f t="shared" si="336"/>
        <v>2000</v>
      </c>
      <c r="I7233" s="3">
        <f>MIN(H7233-K7233+L7233,'Power Look Up'!$F$4)</f>
        <v>1999.9997939234938</v>
      </c>
      <c r="K7233" s="51">
        <f t="array" ref="K7233">_xlfn.SUM(_xlfn.NORM.DIST($Q$3:$Q$1003,$F7233,$N7233,FALSE)*WindSpeedStep*$R$3:$R$1003)</f>
        <v>2000.0002187197802</v>
      </c>
      <c r="L7233" s="51">
        <f t="array" ref="L7233">_xlfn.SUM(_xlfn.NORM.DIST($Q$3:$Q$1003,$F7233,$O7233,FALSE)*WindSpeedStep*$R$3:$R$1003)</f>
        <v>2000.000012643274</v>
      </c>
      <c r="N7233" s="43">
        <f t="shared" si="337"/>
        <v>2.4558360770782519</v>
      </c>
      <c r="O7233" s="43">
        <f t="shared" si="338"/>
        <v>1.76</v>
      </c>
    </row>
    <row r="7234" spans="5:15" x14ac:dyDescent="0.2">
      <c r="E7234" s="16" t="s">
        <v>1963</v>
      </c>
      <c r="F7234" s="22">
        <v>24.348264261294592</v>
      </c>
      <c r="G7234" s="25">
        <v>7.7623603051017204E-2</v>
      </c>
      <c r="H7234" s="3">
        <f t="shared" si="336"/>
        <v>2000</v>
      </c>
      <c r="I7234" s="3">
        <f>MIN(H7234-K7234+L7234,'Power Look Up'!$F$4)</f>
        <v>1999.9997592398915</v>
      </c>
      <c r="K7234" s="51">
        <f t="array" ref="K7234">_xlfn.SUM(_xlfn.NORM.DIST($Q$3:$Q$1003,$F7234,$N7234,FALSE)*WindSpeedStep*$R$3:$R$1003)</f>
        <v>2000.0002658550623</v>
      </c>
      <c r="L7234" s="51">
        <f t="array" ref="L7234">_xlfn.SUM(_xlfn.NORM.DIST($Q$3:$Q$1003,$F7234,$O7234,FALSE)*WindSpeedStep*$R$3:$R$1003)</f>
        <v>2000.0000250949538</v>
      </c>
      <c r="N7234" s="43">
        <f t="shared" si="337"/>
        <v>2.4348264261294594</v>
      </c>
      <c r="O7234" s="43">
        <f t="shared" si="338"/>
        <v>1.89</v>
      </c>
    </row>
    <row r="7235" spans="5:15" x14ac:dyDescent="0.2">
      <c r="E7235" s="16" t="s">
        <v>1964</v>
      </c>
      <c r="F7235" s="22">
        <v>24.36193801943476</v>
      </c>
      <c r="G7235" s="25">
        <v>7.1422889205773096E-2</v>
      </c>
      <c r="H7235" s="3">
        <f t="shared" ref="H7235:H7298" si="339">INDEX(PowerArray,MIN(MaximumPowerIndex,ROUND(F7235*100,0)))</f>
        <v>2000</v>
      </c>
      <c r="I7235" s="3">
        <f>MIN(H7235-K7235+L7235,'Power Look Up'!$F$4)</f>
        <v>1999.9997527395465</v>
      </c>
      <c r="K7235" s="51">
        <f t="array" ref="K7235">_xlfn.SUM(_xlfn.NORM.DIST($Q$3:$Q$1003,$F7235,$N7235,FALSE)*WindSpeedStep*$R$3:$R$1003)</f>
        <v>2000.0002624908232</v>
      </c>
      <c r="L7235" s="51">
        <f t="array" ref="L7235">_xlfn.SUM(_xlfn.NORM.DIST($Q$3:$Q$1003,$F7235,$O7235,FALSE)*WindSpeedStep*$R$3:$R$1003)</f>
        <v>2000.0000152303696</v>
      </c>
      <c r="N7235" s="43">
        <f t="shared" ref="N7235:N7298" si="340">ReferenceTurbulence*F7235</f>
        <v>2.4361938019434763</v>
      </c>
      <c r="O7235" s="43">
        <f t="shared" ref="O7235:O7298" si="341">F7235*G7235</f>
        <v>1.7400000000000002</v>
      </c>
    </row>
    <row r="7236" spans="5:15" x14ac:dyDescent="0.2">
      <c r="E7236" s="16" t="s">
        <v>1965</v>
      </c>
      <c r="F7236" s="22">
        <v>22.747901270894417</v>
      </c>
      <c r="G7236" s="25">
        <v>7.64905728787518E-2</v>
      </c>
      <c r="H7236" s="3">
        <f t="shared" si="339"/>
        <v>2000</v>
      </c>
      <c r="I7236" s="3">
        <f>MIN(H7236-K7236+L7236,'Power Look Up'!$F$4)</f>
        <v>1999.9989146837477</v>
      </c>
      <c r="K7236" s="51">
        <f t="array" ref="K7236">_xlfn.SUM(_xlfn.NORM.DIST($Q$3:$Q$1003,$F7236,$N7236,FALSE)*WindSpeedStep*$R$3:$R$1003)</f>
        <v>2000.0012162159467</v>
      </c>
      <c r="L7236" s="51">
        <f t="array" ref="L7236">_xlfn.SUM(_xlfn.NORM.DIST($Q$3:$Q$1003,$F7236,$O7236,FALSE)*WindSpeedStep*$R$3:$R$1003)</f>
        <v>2000.0001308996943</v>
      </c>
      <c r="N7236" s="43">
        <f t="shared" si="340"/>
        <v>2.2747901270894419</v>
      </c>
      <c r="O7236" s="43">
        <f t="shared" si="341"/>
        <v>1.74</v>
      </c>
    </row>
    <row r="7237" spans="5:15" x14ac:dyDescent="0.2">
      <c r="E7237" s="16" t="s">
        <v>1966</v>
      </c>
      <c r="F7237" s="22">
        <v>24.393157513698124</v>
      </c>
      <c r="G7237" s="25">
        <v>8.2810107665055532E-2</v>
      </c>
      <c r="H7237" s="3">
        <f t="shared" si="339"/>
        <v>2000</v>
      </c>
      <c r="I7237" s="3">
        <f>MIN(H7237-K7237+L7237,'Power Look Up'!$F$4)</f>
        <v>1999.9997833130074</v>
      </c>
      <c r="K7237" s="51">
        <f t="array" ref="K7237">_xlfn.SUM(_xlfn.NORM.DIST($Q$3:$Q$1003,$F7237,$N7237,FALSE)*WindSpeedStep*$R$3:$R$1003)</f>
        <v>2000.0002549728292</v>
      </c>
      <c r="L7237" s="51">
        <f t="array" ref="L7237">_xlfn.SUM(_xlfn.NORM.DIST($Q$3:$Q$1003,$F7237,$O7237,FALSE)*WindSpeedStep*$R$3:$R$1003)</f>
        <v>2000.0000382858366</v>
      </c>
      <c r="N7237" s="43">
        <f t="shared" si="340"/>
        <v>2.4393157513698127</v>
      </c>
      <c r="O7237" s="43">
        <f t="shared" si="341"/>
        <v>2.02</v>
      </c>
    </row>
    <row r="7238" spans="5:15" x14ac:dyDescent="0.2">
      <c r="E7238" s="16" t="s">
        <v>1967</v>
      </c>
      <c r="F7238" s="22">
        <v>24.308499426728119</v>
      </c>
      <c r="G7238" s="25">
        <v>7.4459552941792712E-2</v>
      </c>
      <c r="H7238" s="3">
        <f t="shared" si="339"/>
        <v>2000</v>
      </c>
      <c r="I7238" s="3">
        <f>MIN(H7238-K7238+L7238,'Power Look Up'!$F$4)</f>
        <v>1999.999744332214</v>
      </c>
      <c r="K7238" s="51">
        <f t="array" ref="K7238">_xlfn.SUM(_xlfn.NORM.DIST($Q$3:$Q$1003,$F7238,$N7238,FALSE)*WindSpeedStep*$R$3:$R$1003)</f>
        <v>2000.0002758929099</v>
      </c>
      <c r="L7238" s="51">
        <f t="array" ref="L7238">_xlfn.SUM(_xlfn.NORM.DIST($Q$3:$Q$1003,$F7238,$O7238,FALSE)*WindSpeedStep*$R$3:$R$1003)</f>
        <v>2000.000020225124</v>
      </c>
      <c r="N7238" s="43">
        <f t="shared" si="340"/>
        <v>2.4308499426728121</v>
      </c>
      <c r="O7238" s="43">
        <f t="shared" si="341"/>
        <v>1.81</v>
      </c>
    </row>
    <row r="7239" spans="5:15" x14ac:dyDescent="0.2">
      <c r="E7239" s="16" t="s">
        <v>1968</v>
      </c>
      <c r="F7239" s="22">
        <v>23.894249839071311</v>
      </c>
      <c r="G7239" s="25">
        <v>6.61246957172274E-2</v>
      </c>
      <c r="H7239" s="3">
        <f t="shared" si="339"/>
        <v>2000</v>
      </c>
      <c r="I7239" s="3">
        <f>MIN(H7239-K7239+L7239,'Power Look Up'!$F$4)</f>
        <v>1999.9996106877154</v>
      </c>
      <c r="K7239" s="51">
        <f t="array" ref="K7239">_xlfn.SUM(_xlfn.NORM.DIST($Q$3:$Q$1003,$F7239,$N7239,FALSE)*WindSpeedStep*$R$3:$R$1003)</f>
        <v>2000.0004068238045</v>
      </c>
      <c r="L7239" s="51">
        <f t="array" ref="L7239">_xlfn.SUM(_xlfn.NORM.DIST($Q$3:$Q$1003,$F7239,$O7239,FALSE)*WindSpeedStep*$R$3:$R$1003)</f>
        <v>2000.0000175115199</v>
      </c>
      <c r="N7239" s="43">
        <f t="shared" si="340"/>
        <v>2.3894249839071313</v>
      </c>
      <c r="O7239" s="43">
        <f t="shared" si="341"/>
        <v>1.58</v>
      </c>
    </row>
    <row r="7240" spans="5:15" x14ac:dyDescent="0.2">
      <c r="E7240" s="16" t="s">
        <v>1969</v>
      </c>
      <c r="F7240" s="22">
        <v>25.015616941347005</v>
      </c>
      <c r="G7240" s="25">
        <v>6.6758297583288634E-2</v>
      </c>
      <c r="H7240" s="3">
        <f t="shared" si="339"/>
        <v>0</v>
      </c>
      <c r="I7240" s="3">
        <f>MIN(H7240-K7240+L7240,'Power Look Up'!$F$4)</f>
        <v>-1.3781627444586775E-4</v>
      </c>
      <c r="K7240" s="51">
        <f t="array" ref="K7240">_xlfn.SUM(_xlfn.NORM.DIST($Q$3:$Q$1003,$F7240,$N7240,FALSE)*WindSpeedStep*$R$3:$R$1003)</f>
        <v>2000.0001435904715</v>
      </c>
      <c r="L7240" s="51">
        <f t="array" ref="L7240">_xlfn.SUM(_xlfn.NORM.DIST($Q$3:$Q$1003,$F7240,$O7240,FALSE)*WindSpeedStep*$R$3:$R$1003)</f>
        <v>2000.000005774197</v>
      </c>
      <c r="N7240" s="43">
        <f t="shared" si="340"/>
        <v>2.5015616941347005</v>
      </c>
      <c r="O7240" s="43">
        <f t="shared" si="341"/>
        <v>1.67</v>
      </c>
    </row>
    <row r="7241" spans="5:15" x14ac:dyDescent="0.2">
      <c r="E7241" s="16" t="s">
        <v>1970</v>
      </c>
      <c r="F7241" s="22">
        <v>25.158392541793262</v>
      </c>
      <c r="G7241" s="25">
        <v>6.4789512974337882E-2</v>
      </c>
      <c r="H7241" s="3">
        <f t="shared" si="339"/>
        <v>0</v>
      </c>
      <c r="I7241" s="3">
        <f>MIN(H7241-K7241+L7241,'Power Look Up'!$F$4)</f>
        <v>-1.2156072216384928E-4</v>
      </c>
      <c r="K7241" s="51">
        <f t="array" ref="K7241">_xlfn.SUM(_xlfn.NORM.DIST($Q$3:$Q$1003,$F7241,$N7241,FALSE)*WindSpeedStep*$R$3:$R$1003)</f>
        <v>2000.0001260539675</v>
      </c>
      <c r="L7241" s="51">
        <f t="array" ref="L7241">_xlfn.SUM(_xlfn.NORM.DIST($Q$3:$Q$1003,$F7241,$O7241,FALSE)*WindSpeedStep*$R$3:$R$1003)</f>
        <v>2000.0000044932453</v>
      </c>
      <c r="N7241" s="43">
        <f t="shared" si="340"/>
        <v>2.5158392541793262</v>
      </c>
      <c r="O7241" s="43">
        <f t="shared" si="341"/>
        <v>1.63</v>
      </c>
    </row>
    <row r="7242" spans="5:15" x14ac:dyDescent="0.2">
      <c r="E7242" s="16" t="s">
        <v>1971</v>
      </c>
      <c r="F7242" s="22">
        <v>24.669889749266218</v>
      </c>
      <c r="G7242" s="25">
        <v>6.7693857450241438E-2</v>
      </c>
      <c r="H7242" s="3">
        <f t="shared" si="339"/>
        <v>2000</v>
      </c>
      <c r="I7242" s="3">
        <f>MIN(H7242-K7242+L7242,'Power Look Up'!$F$4)</f>
        <v>1999.9998113240986</v>
      </c>
      <c r="K7242" s="51">
        <f t="array" ref="K7242">_xlfn.SUM(_xlfn.NORM.DIST($Q$3:$Q$1003,$F7242,$N7242,FALSE)*WindSpeedStep*$R$3:$R$1003)</f>
        <v>2000.0001972841565</v>
      </c>
      <c r="L7242" s="51">
        <f t="array" ref="L7242">_xlfn.SUM(_xlfn.NORM.DIST($Q$3:$Q$1003,$F7242,$O7242,FALSE)*WindSpeedStep*$R$3:$R$1003)</f>
        <v>2000.000008608255</v>
      </c>
      <c r="N7242" s="43">
        <f t="shared" si="340"/>
        <v>2.4669889749266218</v>
      </c>
      <c r="O7242" s="43">
        <f t="shared" si="341"/>
        <v>1.67</v>
      </c>
    </row>
    <row r="7243" spans="5:15" x14ac:dyDescent="0.2">
      <c r="E7243" s="16" t="s">
        <v>1972</v>
      </c>
      <c r="F7243" s="22">
        <v>25.012697483158561</v>
      </c>
      <c r="G7243" s="25">
        <v>7.1163855925515496E-2</v>
      </c>
      <c r="H7243" s="3">
        <f t="shared" si="339"/>
        <v>0</v>
      </c>
      <c r="I7243" s="3">
        <f>MIN(H7243-K7243+L7243,'Power Look Up'!$F$4)</f>
        <v>-1.3624845541926334E-4</v>
      </c>
      <c r="K7243" s="51">
        <f t="array" ref="K7243">_xlfn.SUM(_xlfn.NORM.DIST($Q$3:$Q$1003,$F7243,$N7243,FALSE)*WindSpeedStep*$R$3:$R$1003)</f>
        <v>2000.0001439742646</v>
      </c>
      <c r="L7243" s="51">
        <f t="array" ref="L7243">_xlfn.SUM(_xlfn.NORM.DIST($Q$3:$Q$1003,$F7243,$O7243,FALSE)*WindSpeedStep*$R$3:$R$1003)</f>
        <v>2000.0000077258092</v>
      </c>
      <c r="N7243" s="43">
        <f t="shared" si="340"/>
        <v>2.5012697483158561</v>
      </c>
      <c r="O7243" s="43">
        <f t="shared" si="341"/>
        <v>1.7799999999999998</v>
      </c>
    </row>
    <row r="7244" spans="5:15" x14ac:dyDescent="0.2">
      <c r="E7244" s="16" t="s">
        <v>1973</v>
      </c>
      <c r="F7244" s="22">
        <v>26.18661967266139</v>
      </c>
      <c r="G7244" s="25">
        <v>7.5993008065777315E-2</v>
      </c>
      <c r="H7244" s="3">
        <f t="shared" si="339"/>
        <v>0</v>
      </c>
      <c r="I7244" s="3">
        <f>MIN(H7244-K7244+L7244,'Power Look Up'!$F$4)</f>
        <v>-4.645612534659449E-5</v>
      </c>
      <c r="K7244" s="51">
        <f t="array" ref="K7244">_xlfn.SUM(_xlfn.NORM.DIST($Q$3:$Q$1003,$F7244,$N7244,FALSE)*WindSpeedStep*$R$3:$R$1003)</f>
        <v>2000.0000502226721</v>
      </c>
      <c r="L7244" s="51">
        <f t="array" ref="L7244">_xlfn.SUM(_xlfn.NORM.DIST($Q$3:$Q$1003,$F7244,$O7244,FALSE)*WindSpeedStep*$R$3:$R$1003)</f>
        <v>2000.0000037665468</v>
      </c>
      <c r="N7244" s="43">
        <f t="shared" si="340"/>
        <v>2.6186619672661391</v>
      </c>
      <c r="O7244" s="43">
        <f t="shared" si="341"/>
        <v>1.99</v>
      </c>
    </row>
    <row r="7245" spans="5:15" x14ac:dyDescent="0.2">
      <c r="E7245" s="16" t="s">
        <v>1974</v>
      </c>
      <c r="F7245" s="22">
        <v>26.192980012222197</v>
      </c>
      <c r="G7245" s="25">
        <v>7.2920301512418739E-2</v>
      </c>
      <c r="H7245" s="3">
        <f t="shared" si="339"/>
        <v>0</v>
      </c>
      <c r="I7245" s="3">
        <f>MIN(H7245-K7245+L7245,'Power Look Up'!$F$4)</f>
        <v>-4.6901684299882618E-5</v>
      </c>
      <c r="K7245" s="51">
        <f t="array" ref="K7245">_xlfn.SUM(_xlfn.NORM.DIST($Q$3:$Q$1003,$F7245,$N7245,FALSE)*WindSpeedStep*$R$3:$R$1003)</f>
        <v>2000.000049942912</v>
      </c>
      <c r="L7245" s="51">
        <f t="array" ref="L7245">_xlfn.SUM(_xlfn.NORM.DIST($Q$3:$Q$1003,$F7245,$O7245,FALSE)*WindSpeedStep*$R$3:$R$1003)</f>
        <v>2000.0000030412277</v>
      </c>
      <c r="N7245" s="43">
        <f t="shared" si="340"/>
        <v>2.6192980012222198</v>
      </c>
      <c r="O7245" s="43">
        <f t="shared" si="341"/>
        <v>1.9100000000000001</v>
      </c>
    </row>
    <row r="7246" spans="5:15" x14ac:dyDescent="0.2">
      <c r="E7246" s="16" t="s">
        <v>1975</v>
      </c>
      <c r="F7246" s="22">
        <v>24.93483910212526</v>
      </c>
      <c r="G7246" s="25">
        <v>6.4969338417023251E-2</v>
      </c>
      <c r="H7246" s="3">
        <f t="shared" si="339"/>
        <v>2000</v>
      </c>
      <c r="I7246" s="3">
        <f>MIN(H7246-K7246+L7246,'Power Look Up'!$F$4)</f>
        <v>1999.9998509963705</v>
      </c>
      <c r="K7246" s="51">
        <f t="array" ref="K7246">_xlfn.SUM(_xlfn.NORM.DIST($Q$3:$Q$1003,$F7246,$N7246,FALSE)*WindSpeedStep*$R$3:$R$1003)</f>
        <v>2000.0001546099727</v>
      </c>
      <c r="L7246" s="51">
        <f t="array" ref="L7246">_xlfn.SUM(_xlfn.NORM.DIST($Q$3:$Q$1003,$F7246,$O7246,FALSE)*WindSpeedStep*$R$3:$R$1003)</f>
        <v>2000.0000056063432</v>
      </c>
      <c r="N7246" s="43">
        <f t="shared" si="340"/>
        <v>2.4934839102125261</v>
      </c>
      <c r="O7246" s="43">
        <f t="shared" si="341"/>
        <v>1.62</v>
      </c>
    </row>
    <row r="7247" spans="5:15" x14ac:dyDescent="0.2">
      <c r="E7247" s="16" t="s">
        <v>1976</v>
      </c>
      <c r="F7247" s="22">
        <v>24.67669670118762</v>
      </c>
      <c r="G7247" s="25">
        <v>6.1191334410951689E-2</v>
      </c>
      <c r="H7247" s="3">
        <f t="shared" si="339"/>
        <v>2000</v>
      </c>
      <c r="I7247" s="3">
        <f>MIN(H7247-K7247+L7247,'Power Look Up'!$F$4)</f>
        <v>1999.9998097864175</v>
      </c>
      <c r="K7247" s="51">
        <f t="array" ref="K7247">_xlfn.SUM(_xlfn.NORM.DIST($Q$3:$Q$1003,$F7247,$N7247,FALSE)*WindSpeedStep*$R$3:$R$1003)</f>
        <v>2000.000196048117</v>
      </c>
      <c r="L7247" s="51">
        <f t="array" ref="L7247">_xlfn.SUM(_xlfn.NORM.DIST($Q$3:$Q$1003,$F7247,$O7247,FALSE)*WindSpeedStep*$R$3:$R$1003)</f>
        <v>2000.0000058345345</v>
      </c>
      <c r="N7247" s="43">
        <f t="shared" si="340"/>
        <v>2.4676696701187621</v>
      </c>
      <c r="O7247" s="43">
        <f t="shared" si="341"/>
        <v>1.51</v>
      </c>
    </row>
    <row r="7248" spans="5:15" x14ac:dyDescent="0.2">
      <c r="E7248" s="16" t="s">
        <v>1977</v>
      </c>
      <c r="F7248" s="22">
        <v>24.452582140527721</v>
      </c>
      <c r="G7248" s="25">
        <v>5.9298441026265657E-2</v>
      </c>
      <c r="H7248" s="3">
        <f t="shared" si="339"/>
        <v>2000</v>
      </c>
      <c r="I7248" s="3">
        <f>MIN(H7248-K7248+L7248,'Power Look Up'!$F$4)</f>
        <v>1999.999765338581</v>
      </c>
      <c r="K7248" s="51">
        <f t="array" ref="K7248">_xlfn.SUM(_xlfn.NORM.DIST($Q$3:$Q$1003,$F7248,$N7248,FALSE)*WindSpeedStep*$R$3:$R$1003)</f>
        <v>2000.0002412687693</v>
      </c>
      <c r="L7248" s="51">
        <f t="array" ref="L7248">_xlfn.SUM(_xlfn.NORM.DIST($Q$3:$Q$1003,$F7248,$O7248,FALSE)*WindSpeedStep*$R$3:$R$1003)</f>
        <v>2000.0000066073503</v>
      </c>
      <c r="N7248" s="43">
        <f t="shared" si="340"/>
        <v>2.4452582140527723</v>
      </c>
      <c r="O7248" s="43">
        <f t="shared" si="341"/>
        <v>1.45</v>
      </c>
    </row>
    <row r="7249" spans="5:15" x14ac:dyDescent="0.2">
      <c r="E7249" s="16" t="s">
        <v>1978</v>
      </c>
      <c r="F7249" s="22">
        <v>24.126062454475768</v>
      </c>
      <c r="G7249" s="25">
        <v>5.9686490603975746E-2</v>
      </c>
      <c r="H7249" s="3">
        <f t="shared" si="339"/>
        <v>2000</v>
      </c>
      <c r="I7249" s="3">
        <f>MIN(H7249-K7249+L7249,'Power Look Up'!$F$4)</f>
        <v>1999.9996822513165</v>
      </c>
      <c r="K7249" s="51">
        <f t="array" ref="K7249">_xlfn.SUM(_xlfn.NORM.DIST($Q$3:$Q$1003,$F7249,$N7249,FALSE)*WindSpeedStep*$R$3:$R$1003)</f>
        <v>2000.0003271906539</v>
      </c>
      <c r="L7249" s="51">
        <f t="array" ref="L7249">_xlfn.SUM(_xlfn.NORM.DIST($Q$3:$Q$1003,$F7249,$O7249,FALSE)*WindSpeedStep*$R$3:$R$1003)</f>
        <v>2000.0000094419704</v>
      </c>
      <c r="N7249" s="43">
        <f t="shared" si="340"/>
        <v>2.4126062454475772</v>
      </c>
      <c r="O7249" s="43">
        <f t="shared" si="341"/>
        <v>1.44</v>
      </c>
    </row>
    <row r="7250" spans="5:15" x14ac:dyDescent="0.2">
      <c r="E7250" s="16" t="s">
        <v>1979</v>
      </c>
      <c r="F7250" s="22">
        <v>25.126298922552863</v>
      </c>
      <c r="G7250" s="25">
        <v>6.7658193721245347E-2</v>
      </c>
      <c r="H7250" s="3">
        <f t="shared" si="339"/>
        <v>0</v>
      </c>
      <c r="I7250" s="3">
        <f>MIN(H7250-K7250+L7250,'Power Look Up'!$F$4)</f>
        <v>-1.2429944604264165E-4</v>
      </c>
      <c r="K7250" s="51">
        <f t="array" ref="K7250">_xlfn.SUM(_xlfn.NORM.DIST($Q$3:$Q$1003,$F7250,$N7250,FALSE)*WindSpeedStep*$R$3:$R$1003)</f>
        <v>2000.0001297929409</v>
      </c>
      <c r="L7250" s="51">
        <f t="array" ref="L7250">_xlfn.SUM(_xlfn.NORM.DIST($Q$3:$Q$1003,$F7250,$O7250,FALSE)*WindSpeedStep*$R$3:$R$1003)</f>
        <v>2000.0000054934949</v>
      </c>
      <c r="N7250" s="43">
        <f t="shared" si="340"/>
        <v>2.5126298922552865</v>
      </c>
      <c r="O7250" s="43">
        <f t="shared" si="341"/>
        <v>1.6999999999999997</v>
      </c>
    </row>
    <row r="7251" spans="5:15" x14ac:dyDescent="0.2">
      <c r="E7251" s="16" t="s">
        <v>1980</v>
      </c>
      <c r="F7251" s="22">
        <v>24.660814413099867</v>
      </c>
      <c r="G7251" s="25">
        <v>5.6770225692802649E-2</v>
      </c>
      <c r="H7251" s="3">
        <f t="shared" si="339"/>
        <v>2000</v>
      </c>
      <c r="I7251" s="3">
        <f>MIN(H7251-K7251+L7251,'Power Look Up'!$F$4)</f>
        <v>1999.9998057968037</v>
      </c>
      <c r="K7251" s="51">
        <f t="array" ref="K7251">_xlfn.SUM(_xlfn.NORM.DIST($Q$3:$Q$1003,$F7251,$N7251,FALSE)*WindSpeedStep*$R$3:$R$1003)</f>
        <v>2000.0001989446023</v>
      </c>
      <c r="L7251" s="51">
        <f t="array" ref="L7251">_xlfn.SUM(_xlfn.NORM.DIST($Q$3:$Q$1003,$F7251,$O7251,FALSE)*WindSpeedStep*$R$3:$R$1003)</f>
        <v>2000.000004741406</v>
      </c>
      <c r="N7251" s="43">
        <f t="shared" si="340"/>
        <v>2.4660814413099867</v>
      </c>
      <c r="O7251" s="43">
        <f t="shared" si="341"/>
        <v>1.4</v>
      </c>
    </row>
    <row r="7252" spans="5:15" x14ac:dyDescent="0.2">
      <c r="E7252" s="16" t="s">
        <v>1981</v>
      </c>
      <c r="F7252" s="22">
        <v>24.116848348921977</v>
      </c>
      <c r="G7252" s="25">
        <v>5.8879998723526158E-2</v>
      </c>
      <c r="H7252" s="3">
        <f t="shared" si="339"/>
        <v>2000</v>
      </c>
      <c r="I7252" s="3">
        <f>MIN(H7252-K7252+L7252,'Power Look Up'!$F$4)</f>
        <v>1999.999679113082</v>
      </c>
      <c r="K7252" s="51">
        <f t="array" ref="K7252">_xlfn.SUM(_xlfn.NORM.DIST($Q$3:$Q$1003,$F7252,$N7252,FALSE)*WindSpeedStep*$R$3:$R$1003)</f>
        <v>2000.0003300279</v>
      </c>
      <c r="L7252" s="51">
        <f t="array" ref="L7252">_xlfn.SUM(_xlfn.NORM.DIST($Q$3:$Q$1003,$F7252,$O7252,FALSE)*WindSpeedStep*$R$3:$R$1003)</f>
        <v>2000.000009140982</v>
      </c>
      <c r="N7252" s="43">
        <f t="shared" si="340"/>
        <v>2.4116848348921978</v>
      </c>
      <c r="O7252" s="43">
        <f t="shared" si="341"/>
        <v>1.42</v>
      </c>
    </row>
    <row r="7253" spans="5:15" x14ac:dyDescent="0.2">
      <c r="E7253" s="16" t="s">
        <v>1982</v>
      </c>
      <c r="F7253" s="22">
        <v>23.375230021257227</v>
      </c>
      <c r="G7253" s="25">
        <v>6.8020721017678462E-2</v>
      </c>
      <c r="H7253" s="3">
        <f t="shared" si="339"/>
        <v>2000</v>
      </c>
      <c r="I7253" s="3">
        <f>MIN(H7253-K7253+L7253,'Power Look Up'!$F$4)</f>
        <v>1999.9993693370209</v>
      </c>
      <c r="K7253" s="51">
        <f t="array" ref="K7253">_xlfn.SUM(_xlfn.NORM.DIST($Q$3:$Q$1003,$F7253,$N7253,FALSE)*WindSpeedStep*$R$3:$R$1003)</f>
        <v>2000.0006655589989</v>
      </c>
      <c r="L7253" s="51">
        <f t="array" ref="L7253">_xlfn.SUM(_xlfn.NORM.DIST($Q$3:$Q$1003,$F7253,$O7253,FALSE)*WindSpeedStep*$R$3:$R$1003)</f>
        <v>2000.0000348960198</v>
      </c>
      <c r="N7253" s="43">
        <f t="shared" si="340"/>
        <v>2.3375230021257227</v>
      </c>
      <c r="O7253" s="43">
        <f t="shared" si="341"/>
        <v>1.59</v>
      </c>
    </row>
    <row r="7254" spans="5:15" x14ac:dyDescent="0.2">
      <c r="E7254" s="16" t="s">
        <v>1983</v>
      </c>
      <c r="F7254" s="22">
        <v>24.045224877877164</v>
      </c>
      <c r="G7254" s="25">
        <v>7.0284225187466909E-2</v>
      </c>
      <c r="H7254" s="3">
        <f t="shared" si="339"/>
        <v>2000</v>
      </c>
      <c r="I7254" s="3">
        <f>MIN(H7254-K7254+L7254,'Power Look Up'!$F$4)</f>
        <v>1999.9996666669699</v>
      </c>
      <c r="K7254" s="51">
        <f t="array" ref="K7254">_xlfn.SUM(_xlfn.NORM.DIST($Q$3:$Q$1003,$F7254,$N7254,FALSE)*WindSpeedStep*$R$3:$R$1003)</f>
        <v>2000.0003529625524</v>
      </c>
      <c r="L7254" s="51">
        <f t="array" ref="L7254">_xlfn.SUM(_xlfn.NORM.DIST($Q$3:$Q$1003,$F7254,$O7254,FALSE)*WindSpeedStep*$R$3:$R$1003)</f>
        <v>2000.0000196295223</v>
      </c>
      <c r="N7254" s="43">
        <f t="shared" si="340"/>
        <v>2.4045224877877165</v>
      </c>
      <c r="O7254" s="43">
        <f t="shared" si="341"/>
        <v>1.6900000000000002</v>
      </c>
    </row>
    <row r="7255" spans="5:15" x14ac:dyDescent="0.2">
      <c r="E7255" s="16" t="s">
        <v>1984</v>
      </c>
      <c r="F7255" s="22">
        <v>23.78244071611477</v>
      </c>
      <c r="G7255" s="25">
        <v>6.9378917819901242E-2</v>
      </c>
      <c r="H7255" s="3">
        <f t="shared" si="339"/>
        <v>2000</v>
      </c>
      <c r="I7255" s="3">
        <f>MIN(H7255-K7255+L7255,'Power Look Up'!$F$4)</f>
        <v>1999.9995723632035</v>
      </c>
      <c r="K7255" s="51">
        <f t="array" ref="K7255">_xlfn.SUM(_xlfn.NORM.DIST($Q$3:$Q$1003,$F7255,$N7255,FALSE)*WindSpeedStep*$R$3:$R$1003)</f>
        <v>2000.0004520988641</v>
      </c>
      <c r="L7255" s="51">
        <f t="array" ref="L7255">_xlfn.SUM(_xlfn.NORM.DIST($Q$3:$Q$1003,$F7255,$O7255,FALSE)*WindSpeedStep*$R$3:$R$1003)</f>
        <v>2000.0000244620676</v>
      </c>
      <c r="N7255" s="43">
        <f t="shared" si="340"/>
        <v>2.3782440716114772</v>
      </c>
      <c r="O7255" s="43">
        <f t="shared" si="341"/>
        <v>1.65</v>
      </c>
    </row>
    <row r="7256" spans="5:15" x14ac:dyDescent="0.2">
      <c r="E7256" s="16" t="s">
        <v>1985</v>
      </c>
      <c r="F7256" s="22">
        <v>24.667101445448562</v>
      </c>
      <c r="G7256" s="25">
        <v>5.8782747669266423E-2</v>
      </c>
      <c r="H7256" s="3">
        <f t="shared" si="339"/>
        <v>2000</v>
      </c>
      <c r="I7256" s="3">
        <f>MIN(H7256-K7256+L7256,'Power Look Up'!$F$4)</f>
        <v>1999.9998074057228</v>
      </c>
      <c r="K7256" s="51">
        <f t="array" ref="K7256">_xlfn.SUM(_xlfn.NORM.DIST($Q$3:$Q$1003,$F7256,$N7256,FALSE)*WindSpeedStep*$R$3:$R$1003)</f>
        <v>2000.0001977927859</v>
      </c>
      <c r="L7256" s="51">
        <f t="array" ref="L7256">_xlfn.SUM(_xlfn.NORM.DIST($Q$3:$Q$1003,$F7256,$O7256,FALSE)*WindSpeedStep*$R$3:$R$1003)</f>
        <v>2000.0000051985087</v>
      </c>
      <c r="N7256" s="43">
        <f t="shared" si="340"/>
        <v>2.4667101445448565</v>
      </c>
      <c r="O7256" s="43">
        <f t="shared" si="341"/>
        <v>1.45</v>
      </c>
    </row>
    <row r="7257" spans="5:15" x14ac:dyDescent="0.2">
      <c r="E7257" s="16" t="s">
        <v>1986</v>
      </c>
      <c r="F7257" s="22">
        <v>24.051643742031413</v>
      </c>
      <c r="G7257" s="25">
        <v>6.1118483866077884E-2</v>
      </c>
      <c r="H7257" s="3">
        <f t="shared" si="339"/>
        <v>2000</v>
      </c>
      <c r="I7257" s="3">
        <f>MIN(H7257-K7257+L7257,'Power Look Up'!$F$4)</f>
        <v>1999.9996601880491</v>
      </c>
      <c r="K7257" s="51">
        <f t="array" ref="K7257">_xlfn.SUM(_xlfn.NORM.DIST($Q$3:$Q$1003,$F7257,$N7257,FALSE)*WindSpeedStep*$R$3:$R$1003)</f>
        <v>2000.0003508419688</v>
      </c>
      <c r="L7257" s="51">
        <f t="array" ref="L7257">_xlfn.SUM(_xlfn.NORM.DIST($Q$3:$Q$1003,$F7257,$O7257,FALSE)*WindSpeedStep*$R$3:$R$1003)</f>
        <v>2000.000011030018</v>
      </c>
      <c r="N7257" s="43">
        <f t="shared" si="340"/>
        <v>2.4051643742031414</v>
      </c>
      <c r="O7257" s="43">
        <f t="shared" si="341"/>
        <v>1.47</v>
      </c>
    </row>
    <row r="7258" spans="5:15" x14ac:dyDescent="0.2">
      <c r="E7258" s="16" t="s">
        <v>1987</v>
      </c>
      <c r="F7258" s="22">
        <v>23.515979830483388</v>
      </c>
      <c r="G7258" s="25">
        <v>5.9959228157367248E-2</v>
      </c>
      <c r="H7258" s="3">
        <f t="shared" si="339"/>
        <v>2000</v>
      </c>
      <c r="I7258" s="3">
        <f>MIN(H7258-K7258+L7258,'Power Look Up'!$F$4)</f>
        <v>1999.9994364292161</v>
      </c>
      <c r="K7258" s="51">
        <f t="array" ref="K7258">_xlfn.SUM(_xlfn.NORM.DIST($Q$3:$Q$1003,$F7258,$N7258,FALSE)*WindSpeedStep*$R$3:$R$1003)</f>
        <v>2000.0005820374415</v>
      </c>
      <c r="L7258" s="51">
        <f t="array" ref="L7258">_xlfn.SUM(_xlfn.NORM.DIST($Q$3:$Q$1003,$F7258,$O7258,FALSE)*WindSpeedStep*$R$3:$R$1003)</f>
        <v>2000.0000184666576</v>
      </c>
      <c r="N7258" s="43">
        <f t="shared" si="340"/>
        <v>2.3515979830483391</v>
      </c>
      <c r="O7258" s="43">
        <f t="shared" si="341"/>
        <v>1.41</v>
      </c>
    </row>
    <row r="7259" spans="5:15" x14ac:dyDescent="0.2">
      <c r="E7259" s="16" t="s">
        <v>1988</v>
      </c>
      <c r="F7259" s="22">
        <v>22.844048665294377</v>
      </c>
      <c r="G7259" s="25">
        <v>6.566261620160449E-2</v>
      </c>
      <c r="H7259" s="3">
        <f t="shared" si="339"/>
        <v>2000</v>
      </c>
      <c r="I7259" s="3">
        <f>MIN(H7259-K7259+L7259,'Power Look Up'!$F$4)</f>
        <v>1999.9989462179883</v>
      </c>
      <c r="K7259" s="51">
        <f t="array" ref="K7259">_xlfn.SUM(_xlfn.NORM.DIST($Q$3:$Q$1003,$F7259,$N7259,FALSE)*WindSpeedStep*$R$3:$R$1003)</f>
        <v>2000.0011082785504</v>
      </c>
      <c r="L7259" s="51">
        <f t="array" ref="L7259">_xlfn.SUM(_xlfn.NORM.DIST($Q$3:$Q$1003,$F7259,$O7259,FALSE)*WindSpeedStep*$R$3:$R$1003)</f>
        <v>2000.0000544965387</v>
      </c>
      <c r="N7259" s="43">
        <f t="shared" si="340"/>
        <v>2.2844048665294379</v>
      </c>
      <c r="O7259" s="43">
        <f t="shared" si="341"/>
        <v>1.5</v>
      </c>
    </row>
    <row r="7260" spans="5:15" x14ac:dyDescent="0.2">
      <c r="E7260" s="16" t="s">
        <v>1989</v>
      </c>
      <c r="F7260" s="22">
        <v>23.134813318940122</v>
      </c>
      <c r="G7260" s="25">
        <v>6.0082611466850608E-2</v>
      </c>
      <c r="H7260" s="3">
        <f t="shared" si="339"/>
        <v>2000</v>
      </c>
      <c r="I7260" s="3">
        <f>MIN(H7260-K7260+L7260,'Power Look Up'!$F$4)</f>
        <v>1999.9991906755533</v>
      </c>
      <c r="K7260" s="51">
        <f t="array" ref="K7260">_xlfn.SUM(_xlfn.NORM.DIST($Q$3:$Q$1003,$F7260,$N7260,FALSE)*WindSpeedStep*$R$3:$R$1003)</f>
        <v>2000.0008377169588</v>
      </c>
      <c r="L7260" s="51">
        <f t="array" ref="L7260">_xlfn.SUM(_xlfn.NORM.DIST($Q$3:$Q$1003,$F7260,$O7260,FALSE)*WindSpeedStep*$R$3:$R$1003)</f>
        <v>2000.0000283925121</v>
      </c>
      <c r="N7260" s="43">
        <f t="shared" si="340"/>
        <v>2.3134813318940122</v>
      </c>
      <c r="O7260" s="43">
        <f t="shared" si="341"/>
        <v>1.39</v>
      </c>
    </row>
    <row r="7261" spans="5:15" x14ac:dyDescent="0.2">
      <c r="E7261" s="16" t="s">
        <v>1990</v>
      </c>
      <c r="F7261" s="22">
        <v>22.960829029842433</v>
      </c>
      <c r="G7261" s="25">
        <v>5.8795786434600893E-2</v>
      </c>
      <c r="H7261" s="3">
        <f t="shared" si="339"/>
        <v>2000</v>
      </c>
      <c r="I7261" s="3">
        <f>MIN(H7261-K7261+L7261,'Power Look Up'!$F$4)</f>
        <v>1999.9990420376253</v>
      </c>
      <c r="K7261" s="51">
        <f t="array" ref="K7261">_xlfn.SUM(_xlfn.NORM.DIST($Q$3:$Q$1003,$F7261,$N7261,FALSE)*WindSpeedStep*$R$3:$R$1003)</f>
        <v>2000.0009902324991</v>
      </c>
      <c r="L7261" s="51">
        <f t="array" ref="L7261">_xlfn.SUM(_xlfn.NORM.DIST($Q$3:$Q$1003,$F7261,$O7261,FALSE)*WindSpeedStep*$R$3:$R$1003)</f>
        <v>2000.0000322701244</v>
      </c>
      <c r="N7261" s="43">
        <f t="shared" si="340"/>
        <v>2.2960829029842436</v>
      </c>
      <c r="O7261" s="43">
        <f t="shared" si="341"/>
        <v>1.35</v>
      </c>
    </row>
    <row r="7262" spans="5:15" x14ac:dyDescent="0.2">
      <c r="E7262" s="16" t="s">
        <v>1991</v>
      </c>
      <c r="F7262" s="22">
        <v>22.061131399457484</v>
      </c>
      <c r="G7262" s="25">
        <v>5.5754166807158743E-2</v>
      </c>
      <c r="H7262" s="3">
        <f t="shared" si="339"/>
        <v>2000</v>
      </c>
      <c r="I7262" s="3">
        <f>MIN(H7262-K7262+L7262,'Power Look Up'!$F$4)</f>
        <v>1999.9977037941221</v>
      </c>
      <c r="K7262" s="51">
        <f t="array" ref="K7262">_xlfn.SUM(_xlfn.NORM.DIST($Q$3:$Q$1003,$F7262,$N7262,FALSE)*WindSpeedStep*$R$3:$R$1003)</f>
        <v>2000.002374736576</v>
      </c>
      <c r="L7262" s="51">
        <f t="array" ref="L7262">_xlfn.SUM(_xlfn.NORM.DIST($Q$3:$Q$1003,$F7262,$O7262,FALSE)*WindSpeedStep*$R$3:$R$1003)</f>
        <v>2000.0000785306981</v>
      </c>
      <c r="N7262" s="43">
        <f t="shared" si="340"/>
        <v>2.2061131399457485</v>
      </c>
      <c r="O7262" s="43">
        <f t="shared" si="341"/>
        <v>1.23</v>
      </c>
    </row>
    <row r="7263" spans="5:15" x14ac:dyDescent="0.2">
      <c r="E7263" s="16" t="s">
        <v>1992</v>
      </c>
      <c r="F7263" s="22">
        <v>22.499106762147644</v>
      </c>
      <c r="G7263" s="25">
        <v>6.0002382062172871E-2</v>
      </c>
      <c r="H7263" s="3">
        <f t="shared" si="339"/>
        <v>2000</v>
      </c>
      <c r="I7263" s="3">
        <f>MIN(H7263-K7263+L7263,'Power Look Up'!$F$4)</f>
        <v>1999.9985101781799</v>
      </c>
      <c r="K7263" s="51">
        <f t="array" ref="K7263">_xlfn.SUM(_xlfn.NORM.DIST($Q$3:$Q$1003,$F7263,$N7263,FALSE)*WindSpeedStep*$R$3:$R$1003)</f>
        <v>2000.001548206186</v>
      </c>
      <c r="L7263" s="51">
        <f t="array" ref="L7263">_xlfn.SUM(_xlfn.NORM.DIST($Q$3:$Q$1003,$F7263,$O7263,FALSE)*WindSpeedStep*$R$3:$R$1003)</f>
        <v>2000.000058384366</v>
      </c>
      <c r="N7263" s="43">
        <f t="shared" si="340"/>
        <v>2.2499106762147645</v>
      </c>
      <c r="O7263" s="43">
        <f t="shared" si="341"/>
        <v>1.35</v>
      </c>
    </row>
    <row r="7264" spans="5:15" x14ac:dyDescent="0.2">
      <c r="E7264" s="16" t="s">
        <v>1993</v>
      </c>
      <c r="F7264" s="22">
        <v>22.495873719001562</v>
      </c>
      <c r="G7264" s="25">
        <v>5.023143417832774E-2</v>
      </c>
      <c r="H7264" s="3">
        <f t="shared" si="339"/>
        <v>2000</v>
      </c>
      <c r="I7264" s="3">
        <f>MIN(H7264-K7264+L7264,'Power Look Up'!$F$4)</f>
        <v>1999.9984837603845</v>
      </c>
      <c r="K7264" s="51">
        <f t="array" ref="K7264">_xlfn.SUM(_xlfn.NORM.DIST($Q$3:$Q$1003,$F7264,$N7264,FALSE)*WindSpeedStep*$R$3:$R$1003)</f>
        <v>2000.0015530820663</v>
      </c>
      <c r="L7264" s="51">
        <f t="array" ref="L7264">_xlfn.SUM(_xlfn.NORM.DIST($Q$3:$Q$1003,$F7264,$O7264,FALSE)*WindSpeedStep*$R$3:$R$1003)</f>
        <v>2000.0000368424508</v>
      </c>
      <c r="N7264" s="43">
        <f t="shared" si="340"/>
        <v>2.2495873719001565</v>
      </c>
      <c r="O7264" s="43">
        <f t="shared" si="341"/>
        <v>1.1299999999999999</v>
      </c>
    </row>
    <row r="7265" spans="5:15" x14ac:dyDescent="0.2">
      <c r="E7265" s="16" t="s">
        <v>1994</v>
      </c>
      <c r="F7265" s="22">
        <v>21.991473586253438</v>
      </c>
      <c r="G7265" s="25">
        <v>5.3202437545219826E-2</v>
      </c>
      <c r="H7265" s="3">
        <f t="shared" si="339"/>
        <v>2000</v>
      </c>
      <c r="I7265" s="3">
        <f>MIN(H7265-K7265+L7265,'Power Look Up'!$F$4)</f>
        <v>1999.9975329595447</v>
      </c>
      <c r="K7265" s="51">
        <f t="array" ref="K7265">_xlfn.SUM(_xlfn.NORM.DIST($Q$3:$Q$1003,$F7265,$N7265,FALSE)*WindSpeedStep*$R$3:$R$1003)</f>
        <v>2000.0025427644432</v>
      </c>
      <c r="L7265" s="51">
        <f t="array" ref="L7265">_xlfn.SUM(_xlfn.NORM.DIST($Q$3:$Q$1003,$F7265,$O7265,FALSE)*WindSpeedStep*$R$3:$R$1003)</f>
        <v>2000.0000757239879</v>
      </c>
      <c r="N7265" s="43">
        <f t="shared" si="340"/>
        <v>2.1991473586253441</v>
      </c>
      <c r="O7265" s="43">
        <f t="shared" si="341"/>
        <v>1.17</v>
      </c>
    </row>
    <row r="7266" spans="5:15" x14ac:dyDescent="0.2">
      <c r="E7266" s="16" t="s">
        <v>1995</v>
      </c>
      <c r="F7266" s="22">
        <v>21.94932911974313</v>
      </c>
      <c r="G7266" s="25">
        <v>5.7860538382362305E-2</v>
      </c>
      <c r="H7266" s="3">
        <f t="shared" si="339"/>
        <v>2000</v>
      </c>
      <c r="I7266" s="3">
        <f>MIN(H7266-K7266+L7266,'Power Look Up'!$F$4)</f>
        <v>1999.9974492511335</v>
      </c>
      <c r="K7266" s="51">
        <f t="array" ref="K7266">_xlfn.SUM(_xlfn.NORM.DIST($Q$3:$Q$1003,$F7266,$N7266,FALSE)*WindSpeedStep*$R$3:$R$1003)</f>
        <v>2000.0026502564504</v>
      </c>
      <c r="L7266" s="51">
        <f t="array" ref="L7266">_xlfn.SUM(_xlfn.NORM.DIST($Q$3:$Q$1003,$F7266,$O7266,FALSE)*WindSpeedStep*$R$3:$R$1003)</f>
        <v>2000.0000995075839</v>
      </c>
      <c r="N7266" s="43">
        <f t="shared" si="340"/>
        <v>2.1949329119743131</v>
      </c>
      <c r="O7266" s="43">
        <f t="shared" si="341"/>
        <v>1.27</v>
      </c>
    </row>
    <row r="7267" spans="5:15" x14ac:dyDescent="0.2">
      <c r="E7267" s="16" t="s">
        <v>1996</v>
      </c>
      <c r="F7267" s="22">
        <v>21.296279978949663</v>
      </c>
      <c r="G7267" s="25">
        <v>4.7426123294694471E-2</v>
      </c>
      <c r="H7267" s="3">
        <f t="shared" si="339"/>
        <v>2000</v>
      </c>
      <c r="I7267" s="3">
        <f>MIN(H7267-K7267+L7267,'Power Look Up'!$F$4)</f>
        <v>1999.9950842966002</v>
      </c>
      <c r="K7267" s="51">
        <f t="array" ref="K7267">_xlfn.SUM(_xlfn.NORM.DIST($Q$3:$Q$1003,$F7267,$N7267,FALSE)*WindSpeedStep*$R$3:$R$1003)</f>
        <v>2000.005053369608</v>
      </c>
      <c r="L7267" s="51">
        <f t="array" ref="L7267">_xlfn.SUM(_xlfn.NORM.DIST($Q$3:$Q$1003,$F7267,$O7267,FALSE)*WindSpeedStep*$R$3:$R$1003)</f>
        <v>2000.0001376662083</v>
      </c>
      <c r="N7267" s="43">
        <f t="shared" si="340"/>
        <v>2.1296279978949664</v>
      </c>
      <c r="O7267" s="43">
        <f t="shared" si="341"/>
        <v>1.01</v>
      </c>
    </row>
    <row r="7268" spans="5:15" x14ac:dyDescent="0.2">
      <c r="E7268" s="16" t="s">
        <v>1997</v>
      </c>
      <c r="F7268" s="22">
        <v>20.846084053127726</v>
      </c>
      <c r="G7268" s="25">
        <v>4.1254750667234621E-2</v>
      </c>
      <c r="H7268" s="3">
        <f t="shared" si="339"/>
        <v>2000</v>
      </c>
      <c r="I7268" s="3">
        <f>MIN(H7268-K7268+L7268,'Power Look Up'!$F$4)</f>
        <v>1999.9922787744024</v>
      </c>
      <c r="K7268" s="51">
        <f t="array" ref="K7268">_xlfn.SUM(_xlfn.NORM.DIST($Q$3:$Q$1003,$F7268,$N7268,FALSE)*WindSpeedStep*$R$3:$R$1003)</f>
        <v>2000.0079145916584</v>
      </c>
      <c r="L7268" s="51">
        <f t="array" ref="L7268">_xlfn.SUM(_xlfn.NORM.DIST($Q$3:$Q$1003,$F7268,$O7268,FALSE)*WindSpeedStep*$R$3:$R$1003)</f>
        <v>2000.0001933660608</v>
      </c>
      <c r="N7268" s="43">
        <f t="shared" si="340"/>
        <v>2.0846084053127725</v>
      </c>
      <c r="O7268" s="43">
        <f t="shared" si="341"/>
        <v>0.86</v>
      </c>
    </row>
    <row r="7269" spans="5:15" x14ac:dyDescent="0.2">
      <c r="E7269" s="16" t="s">
        <v>1998</v>
      </c>
      <c r="F7269" s="22">
        <v>20.128994913716099</v>
      </c>
      <c r="G7269" s="25">
        <v>4.421482561921386E-2</v>
      </c>
      <c r="H7269" s="3">
        <f t="shared" si="339"/>
        <v>2000</v>
      </c>
      <c r="I7269" s="3">
        <f>MIN(H7269-K7269+L7269,'Power Look Up'!$F$4)</f>
        <v>1999.9842821398861</v>
      </c>
      <c r="K7269" s="51">
        <f t="array" ref="K7269">_xlfn.SUM(_xlfn.NORM.DIST($Q$3:$Q$1003,$F7269,$N7269,FALSE)*WindSpeedStep*$R$3:$R$1003)</f>
        <v>2000.0162514102599</v>
      </c>
      <c r="L7269" s="51">
        <f t="array" ref="L7269">_xlfn.SUM(_xlfn.NORM.DIST($Q$3:$Q$1003,$F7269,$O7269,FALSE)*WindSpeedStep*$R$3:$R$1003)</f>
        <v>2000.000533550146</v>
      </c>
      <c r="N7269" s="43">
        <f t="shared" si="340"/>
        <v>2.0128994913716101</v>
      </c>
      <c r="O7269" s="43">
        <f t="shared" si="341"/>
        <v>0.89</v>
      </c>
    </row>
    <row r="7270" spans="5:15" x14ac:dyDescent="0.2">
      <c r="E7270" s="16" t="s">
        <v>1999</v>
      </c>
      <c r="F7270" s="22">
        <v>19.568941669170272</v>
      </c>
      <c r="G7270" s="25">
        <v>4.8546314668445743E-2</v>
      </c>
      <c r="H7270" s="3">
        <f t="shared" si="339"/>
        <v>2000</v>
      </c>
      <c r="I7270" s="3">
        <f>MIN(H7270-K7270+L7270,'Power Look Up'!$F$4)</f>
        <v>1999.9727245550764</v>
      </c>
      <c r="K7270" s="51">
        <f t="array" ref="K7270">_xlfn.SUM(_xlfn.NORM.DIST($Q$3:$Q$1003,$F7270,$N7270,FALSE)*WindSpeedStep*$R$3:$R$1003)</f>
        <v>2000.0285802800836</v>
      </c>
      <c r="L7270" s="51">
        <f t="array" ref="L7270">_xlfn.SUM(_xlfn.NORM.DIST($Q$3:$Q$1003,$F7270,$O7270,FALSE)*WindSpeedStep*$R$3:$R$1003)</f>
        <v>2000.00130483516</v>
      </c>
      <c r="N7270" s="43">
        <f t="shared" si="340"/>
        <v>1.9568941669170272</v>
      </c>
      <c r="O7270" s="43">
        <f t="shared" si="341"/>
        <v>0.94999999999999984</v>
      </c>
    </row>
    <row r="7271" spans="5:15" x14ac:dyDescent="0.2">
      <c r="E7271" s="16" t="s">
        <v>2000</v>
      </c>
      <c r="F7271" s="22">
        <v>19.340330421376148</v>
      </c>
      <c r="G7271" s="25">
        <v>5.3256587532836533E-2</v>
      </c>
      <c r="H7271" s="3">
        <f t="shared" si="339"/>
        <v>2000</v>
      </c>
      <c r="I7271" s="3">
        <f>MIN(H7271-K7271+L7271,'Power Look Up'!$F$4)</f>
        <v>1999.9661475064013</v>
      </c>
      <c r="K7271" s="51">
        <f t="array" ref="K7271">_xlfn.SUM(_xlfn.NORM.DIST($Q$3:$Q$1003,$F7271,$N7271,FALSE)*WindSpeedStep*$R$3:$R$1003)</f>
        <v>2000.035996066021</v>
      </c>
      <c r="L7271" s="51">
        <f t="array" ref="L7271">_xlfn.SUM(_xlfn.NORM.DIST($Q$3:$Q$1003,$F7271,$O7271,FALSE)*WindSpeedStep*$R$3:$R$1003)</f>
        <v>2000.0021435724223</v>
      </c>
      <c r="N7271" s="43">
        <f t="shared" si="340"/>
        <v>1.9340330421376148</v>
      </c>
      <c r="O7271" s="43">
        <f t="shared" si="341"/>
        <v>1.03</v>
      </c>
    </row>
    <row r="7272" spans="5:15" x14ac:dyDescent="0.2">
      <c r="E7272" s="16" t="s">
        <v>2001</v>
      </c>
      <c r="F7272" s="22">
        <v>18.365433430472397</v>
      </c>
      <c r="G7272" s="25">
        <v>5.1183110028883275E-2</v>
      </c>
      <c r="H7272" s="3">
        <f t="shared" si="339"/>
        <v>2000</v>
      </c>
      <c r="I7272" s="3">
        <f>MIN(H7272-K7272+L7272,'Power Look Up'!$F$4)</f>
        <v>1999.9113537788596</v>
      </c>
      <c r="K7272" s="51">
        <f t="array" ref="K7272">_xlfn.SUM(_xlfn.NORM.DIST($Q$3:$Q$1003,$F7272,$N7272,FALSE)*WindSpeedStep*$R$3:$R$1003)</f>
        <v>2000.096032436237</v>
      </c>
      <c r="L7272" s="51">
        <f t="array" ref="L7272">_xlfn.SUM(_xlfn.NORM.DIST($Q$3:$Q$1003,$F7272,$O7272,FALSE)*WindSpeedStep*$R$3:$R$1003)</f>
        <v>2000.0073862150966</v>
      </c>
      <c r="N7272" s="43">
        <f t="shared" si="340"/>
        <v>1.8365433430472398</v>
      </c>
      <c r="O7272" s="43">
        <f t="shared" si="341"/>
        <v>0.94</v>
      </c>
    </row>
    <row r="7273" spans="5:15" x14ac:dyDescent="0.2">
      <c r="E7273" s="16" t="s">
        <v>2002</v>
      </c>
      <c r="F7273" s="22">
        <v>17.499867247168869</v>
      </c>
      <c r="G7273" s="25">
        <v>4.6857498312317752E-2</v>
      </c>
      <c r="H7273" s="3">
        <f t="shared" si="339"/>
        <v>2000</v>
      </c>
      <c r="I7273" s="3">
        <f>MIN(H7273-K7273+L7273,'Power Look Up'!$F$4)</f>
        <v>1999.7946252471177</v>
      </c>
      <c r="K7273" s="51">
        <f t="array" ref="K7273">_xlfn.SUM(_xlfn.NORM.DIST($Q$3:$Q$1003,$F7273,$N7273,FALSE)*WindSpeedStep*$R$3:$R$1003)</f>
        <v>2000.2266708815664</v>
      </c>
      <c r="L7273" s="51">
        <f t="array" ref="L7273">_xlfn.SUM(_xlfn.NORM.DIST($Q$3:$Q$1003,$F7273,$O7273,FALSE)*WindSpeedStep*$R$3:$R$1003)</f>
        <v>2000.0212961286841</v>
      </c>
      <c r="N7273" s="43">
        <f t="shared" si="340"/>
        <v>1.749986724716887</v>
      </c>
      <c r="O7273" s="43">
        <f t="shared" si="341"/>
        <v>0.82</v>
      </c>
    </row>
    <row r="7274" spans="5:15" x14ac:dyDescent="0.2">
      <c r="E7274" s="16" t="s">
        <v>2003</v>
      </c>
      <c r="F7274" s="22">
        <v>16.666655082635614</v>
      </c>
      <c r="G7274" s="25">
        <v>4.0800028357727731E-2</v>
      </c>
      <c r="H7274" s="3">
        <f t="shared" si="339"/>
        <v>2000</v>
      </c>
      <c r="I7274" s="3">
        <f>MIN(H7274-K7274+L7274,'Power Look Up'!$F$4)</f>
        <v>1999.5546770936205</v>
      </c>
      <c r="K7274" s="51">
        <f t="array" ref="K7274">_xlfn.SUM(_xlfn.NORM.DIST($Q$3:$Q$1003,$F7274,$N7274,FALSE)*WindSpeedStep*$R$3:$R$1003)</f>
        <v>2000.5047091752801</v>
      </c>
      <c r="L7274" s="51">
        <f t="array" ref="L7274">_xlfn.SUM(_xlfn.NORM.DIST($Q$3:$Q$1003,$F7274,$O7274,FALSE)*WindSpeedStep*$R$3:$R$1003)</f>
        <v>2000.0593862689007</v>
      </c>
      <c r="N7274" s="43">
        <f t="shared" si="340"/>
        <v>1.6666655082635615</v>
      </c>
      <c r="O7274" s="43">
        <f t="shared" si="341"/>
        <v>0.68</v>
      </c>
    </row>
    <row r="7275" spans="5:15" x14ac:dyDescent="0.2">
      <c r="E7275" s="16" t="s">
        <v>2004</v>
      </c>
      <c r="F7275" s="22">
        <v>17.431918892009111</v>
      </c>
      <c r="G7275" s="25">
        <v>3.9582561407872301E-2</v>
      </c>
      <c r="H7275" s="3">
        <f t="shared" si="339"/>
        <v>2000</v>
      </c>
      <c r="I7275" s="3">
        <f>MIN(H7275-K7275+L7275,'Power Look Up'!$F$4)</f>
        <v>1999.7765035338643</v>
      </c>
      <c r="K7275" s="51">
        <f t="array" ref="K7275">_xlfn.SUM(_xlfn.NORM.DIST($Q$3:$Q$1003,$F7275,$N7275,FALSE)*WindSpeedStep*$R$3:$R$1003)</f>
        <v>2000.2422549407354</v>
      </c>
      <c r="L7275" s="51">
        <f t="array" ref="L7275">_xlfn.SUM(_xlfn.NORM.DIST($Q$3:$Q$1003,$F7275,$O7275,FALSE)*WindSpeedStep*$R$3:$R$1003)</f>
        <v>2000.0187584745997</v>
      </c>
      <c r="N7275" s="43">
        <f t="shared" si="340"/>
        <v>1.7431918892009113</v>
      </c>
      <c r="O7275" s="43">
        <f t="shared" si="341"/>
        <v>0.69</v>
      </c>
    </row>
    <row r="7276" spans="5:15" x14ac:dyDescent="0.2">
      <c r="E7276" s="16" t="s">
        <v>2005</v>
      </c>
      <c r="F7276" s="22">
        <v>17.111758502909865</v>
      </c>
      <c r="G7276" s="25">
        <v>4.0323149715014099E-2</v>
      </c>
      <c r="H7276" s="3">
        <f t="shared" si="339"/>
        <v>2000</v>
      </c>
      <c r="I7276" s="3">
        <f>MIN(H7276-K7276+L7276,'Power Look Up'!$F$4)</f>
        <v>1999.699960589074</v>
      </c>
      <c r="K7276" s="51">
        <f t="array" ref="K7276">_xlfn.SUM(_xlfn.NORM.DIST($Q$3:$Q$1003,$F7276,$N7276,FALSE)*WindSpeedStep*$R$3:$R$1003)</f>
        <v>2000.330540226498</v>
      </c>
      <c r="L7276" s="51">
        <f t="array" ref="L7276">_xlfn.SUM(_xlfn.NORM.DIST($Q$3:$Q$1003,$F7276,$O7276,FALSE)*WindSpeedStep*$R$3:$R$1003)</f>
        <v>2000.0305008155719</v>
      </c>
      <c r="N7276" s="43">
        <f t="shared" si="340"/>
        <v>1.7111758502909866</v>
      </c>
      <c r="O7276" s="43">
        <f t="shared" si="341"/>
        <v>0.69000000000000006</v>
      </c>
    </row>
    <row r="7277" spans="5:15" x14ac:dyDescent="0.2">
      <c r="E7277" s="16" t="s">
        <v>2006</v>
      </c>
      <c r="F7277" s="22">
        <v>16.567134444109616</v>
      </c>
      <c r="G7277" s="25">
        <v>4.0441514026477651E-2</v>
      </c>
      <c r="H7277" s="3">
        <f t="shared" si="339"/>
        <v>2000</v>
      </c>
      <c r="I7277" s="3">
        <f>MIN(H7277-K7277+L7277,'Power Look Up'!$F$4)</f>
        <v>1999.5142748162823</v>
      </c>
      <c r="K7277" s="51">
        <f t="array" ref="K7277">_xlfn.SUM(_xlfn.NORM.DIST($Q$3:$Q$1003,$F7277,$N7277,FALSE)*WindSpeedStep*$R$3:$R$1003)</f>
        <v>2000.5538490402796</v>
      </c>
      <c r="L7277" s="51">
        <f t="array" ref="L7277">_xlfn.SUM(_xlfn.NORM.DIST($Q$3:$Q$1003,$F7277,$O7277,FALSE)*WindSpeedStep*$R$3:$R$1003)</f>
        <v>2000.0681238565619</v>
      </c>
      <c r="N7277" s="43">
        <f t="shared" si="340"/>
        <v>1.6567134444109617</v>
      </c>
      <c r="O7277" s="43">
        <f t="shared" si="341"/>
        <v>0.67</v>
      </c>
    </row>
    <row r="7278" spans="5:15" x14ac:dyDescent="0.2">
      <c r="E7278" s="16" t="s">
        <v>2007</v>
      </c>
      <c r="F7278" s="22">
        <v>16.268857448488422</v>
      </c>
      <c r="G7278" s="25">
        <v>3.0118894430753468E-2</v>
      </c>
      <c r="H7278" s="3">
        <f t="shared" si="339"/>
        <v>2000</v>
      </c>
      <c r="I7278" s="3">
        <f>MIN(H7278-K7278+L7278,'Power Look Up'!$F$4)</f>
        <v>1999.355576785309</v>
      </c>
      <c r="K7278" s="51">
        <f t="array" ref="K7278">_xlfn.SUM(_xlfn.NORM.DIST($Q$3:$Q$1003,$F7278,$N7278,FALSE)*WindSpeedStep*$R$3:$R$1003)</f>
        <v>2000.7282985442332</v>
      </c>
      <c r="L7278" s="51">
        <f t="array" ref="L7278">_xlfn.SUM(_xlfn.NORM.DIST($Q$3:$Q$1003,$F7278,$O7278,FALSE)*WindSpeedStep*$R$3:$R$1003)</f>
        <v>2000.0838753295423</v>
      </c>
      <c r="N7278" s="43">
        <f t="shared" si="340"/>
        <v>1.6268857448488423</v>
      </c>
      <c r="O7278" s="43">
        <f t="shared" si="341"/>
        <v>0.49</v>
      </c>
    </row>
    <row r="7279" spans="5:15" x14ac:dyDescent="0.2">
      <c r="E7279" s="16" t="s">
        <v>2008</v>
      </c>
      <c r="F7279" s="22">
        <v>16.560294936112534</v>
      </c>
      <c r="G7279" s="25">
        <v>3.2608114896700201E-2</v>
      </c>
      <c r="H7279" s="3">
        <f t="shared" si="339"/>
        <v>2000</v>
      </c>
      <c r="I7279" s="3">
        <f>MIN(H7279-K7279+L7279,'Power Look Up'!$F$4)</f>
        <v>1999.4995588415411</v>
      </c>
      <c r="K7279" s="51">
        <f t="array" ref="K7279">_xlfn.SUM(_xlfn.NORM.DIST($Q$3:$Q$1003,$F7279,$N7279,FALSE)*WindSpeedStep*$R$3:$R$1003)</f>
        <v>2000.5573820364102</v>
      </c>
      <c r="L7279" s="51">
        <f t="array" ref="L7279">_xlfn.SUM(_xlfn.NORM.DIST($Q$3:$Q$1003,$F7279,$O7279,FALSE)*WindSpeedStep*$R$3:$R$1003)</f>
        <v>2000.0569408779513</v>
      </c>
      <c r="N7279" s="43">
        <f t="shared" si="340"/>
        <v>1.6560294936112534</v>
      </c>
      <c r="O7279" s="43">
        <f t="shared" si="341"/>
        <v>0.54</v>
      </c>
    </row>
    <row r="7280" spans="5:15" x14ac:dyDescent="0.2">
      <c r="E7280" s="16" t="s">
        <v>2009</v>
      </c>
      <c r="F7280" s="22">
        <v>16.109660610427373</v>
      </c>
      <c r="G7280" s="25">
        <v>3.3520259244348809E-2</v>
      </c>
      <c r="H7280" s="3">
        <f t="shared" si="339"/>
        <v>2000</v>
      </c>
      <c r="I7280" s="3">
        <f>MIN(H7280-K7280+L7280,'Power Look Up'!$F$4)</f>
        <v>1999.2742083563771</v>
      </c>
      <c r="K7280" s="51">
        <f t="array" ref="K7280">_xlfn.SUM(_xlfn.NORM.DIST($Q$3:$Q$1003,$F7280,$N7280,FALSE)*WindSpeedStep*$R$3:$R$1003)</f>
        <v>2000.8401504823548</v>
      </c>
      <c r="L7280" s="51">
        <f t="array" ref="L7280">_xlfn.SUM(_xlfn.NORM.DIST($Q$3:$Q$1003,$F7280,$O7280,FALSE)*WindSpeedStep*$R$3:$R$1003)</f>
        <v>2000.114358838732</v>
      </c>
      <c r="N7280" s="43">
        <f t="shared" si="340"/>
        <v>1.6109660610427374</v>
      </c>
      <c r="O7280" s="43">
        <f t="shared" si="341"/>
        <v>0.54</v>
      </c>
    </row>
    <row r="7281" spans="5:15" x14ac:dyDescent="0.2">
      <c r="E7281" s="16" t="s">
        <v>2010</v>
      </c>
      <c r="F7281" s="22">
        <v>16.060875326027258</v>
      </c>
      <c r="G7281" s="25">
        <v>6.7244155631406913E-2</v>
      </c>
      <c r="H7281" s="3">
        <f t="shared" si="339"/>
        <v>2000</v>
      </c>
      <c r="I7281" s="3">
        <f>MIN(H7281-K7281+L7281,'Power Look Up'!$F$4)</f>
        <v>1999.4562139938316</v>
      </c>
      <c r="K7281" s="51">
        <f t="array" ref="K7281">_xlfn.SUM(_xlfn.NORM.DIST($Q$3:$Q$1003,$F7281,$N7281,FALSE)*WindSpeedStep*$R$3:$R$1003)</f>
        <v>2000.8772980423544</v>
      </c>
      <c r="L7281" s="51">
        <f t="array" ref="L7281">_xlfn.SUM(_xlfn.NORM.DIST($Q$3:$Q$1003,$F7281,$O7281,FALSE)*WindSpeedStep*$R$3:$R$1003)</f>
        <v>2000.333512036186</v>
      </c>
      <c r="N7281" s="43">
        <f t="shared" si="340"/>
        <v>1.606087532602726</v>
      </c>
      <c r="O7281" s="43">
        <f t="shared" si="341"/>
        <v>1.08</v>
      </c>
    </row>
    <row r="7282" spans="5:15" x14ac:dyDescent="0.2">
      <c r="E7282" s="16" t="s">
        <v>2011</v>
      </c>
      <c r="F7282" s="22">
        <v>15.30512053959484</v>
      </c>
      <c r="G7282" s="25">
        <v>5.6843720880817759E-2</v>
      </c>
      <c r="H7282" s="3">
        <f t="shared" si="339"/>
        <v>2000</v>
      </c>
      <c r="I7282" s="3">
        <f>MIN(H7282-K7282+L7282,'Power Look Up'!$F$4)</f>
        <v>1999.0176129794422</v>
      </c>
      <c r="K7282" s="51">
        <f t="array" ref="K7282">_xlfn.SUM(_xlfn.NORM.DIST($Q$3:$Q$1003,$F7282,$N7282,FALSE)*WindSpeedStep*$R$3:$R$1003)</f>
        <v>2001.6475469883858</v>
      </c>
      <c r="L7282" s="51">
        <f t="array" ref="L7282">_xlfn.SUM(_xlfn.NORM.DIST($Q$3:$Q$1003,$F7282,$O7282,FALSE)*WindSpeedStep*$R$3:$R$1003)</f>
        <v>2000.665159967828</v>
      </c>
      <c r="N7282" s="43">
        <f t="shared" si="340"/>
        <v>1.5305120539594841</v>
      </c>
      <c r="O7282" s="43">
        <f t="shared" si="341"/>
        <v>0.87</v>
      </c>
    </row>
    <row r="7283" spans="5:15" x14ac:dyDescent="0.2">
      <c r="E7283" s="16" t="s">
        <v>2012</v>
      </c>
      <c r="F7283" s="22">
        <v>15.790105513165443</v>
      </c>
      <c r="G7283" s="25">
        <v>3.4831939504230809E-2</v>
      </c>
      <c r="H7283" s="3">
        <f t="shared" si="339"/>
        <v>2000</v>
      </c>
      <c r="I7283" s="3">
        <f>MIN(H7283-K7283+L7283,'Power Look Up'!$F$4)</f>
        <v>1999.080568733265</v>
      </c>
      <c r="K7283" s="51">
        <f t="array" ref="K7283">_xlfn.SUM(_xlfn.NORM.DIST($Q$3:$Q$1003,$F7283,$N7283,FALSE)*WindSpeedStep*$R$3:$R$1003)</f>
        <v>2001.1098817991419</v>
      </c>
      <c r="L7283" s="51">
        <f t="array" ref="L7283">_xlfn.SUM(_xlfn.NORM.DIST($Q$3:$Q$1003,$F7283,$O7283,FALSE)*WindSpeedStep*$R$3:$R$1003)</f>
        <v>2000.1904505324069</v>
      </c>
      <c r="N7283" s="43">
        <f t="shared" si="340"/>
        <v>1.5790105513165444</v>
      </c>
      <c r="O7283" s="43">
        <f t="shared" si="341"/>
        <v>0.55000000000000004</v>
      </c>
    </row>
    <row r="7284" spans="5:15" x14ac:dyDescent="0.2">
      <c r="E7284" s="16" t="s">
        <v>2013</v>
      </c>
      <c r="F7284" s="22">
        <v>15.636147074529894</v>
      </c>
      <c r="G7284" s="25">
        <v>3.1337643325072904E-2</v>
      </c>
      <c r="H7284" s="3">
        <f t="shared" si="339"/>
        <v>2000</v>
      </c>
      <c r="I7284" s="3">
        <f>MIN(H7284-K7284+L7284,'Power Look Up'!$F$4)</f>
        <v>1998.9610052805515</v>
      </c>
      <c r="K7284" s="51">
        <f t="array" ref="K7284">_xlfn.SUM(_xlfn.NORM.DIST($Q$3:$Q$1003,$F7284,$N7284,FALSE)*WindSpeedStep*$R$3:$R$1003)</f>
        <v>2001.2632847622615</v>
      </c>
      <c r="L7284" s="51">
        <f t="array" ref="L7284">_xlfn.SUM(_xlfn.NORM.DIST($Q$3:$Q$1003,$F7284,$O7284,FALSE)*WindSpeedStep*$R$3:$R$1003)</f>
        <v>2000.224290042813</v>
      </c>
      <c r="N7284" s="43">
        <f t="shared" si="340"/>
        <v>1.5636147074529896</v>
      </c>
      <c r="O7284" s="43">
        <f t="shared" si="341"/>
        <v>0.49</v>
      </c>
    </row>
    <row r="7285" spans="5:15" x14ac:dyDescent="0.2">
      <c r="E7285" s="16" t="s">
        <v>2014</v>
      </c>
      <c r="F7285" s="22">
        <v>14.740219667110367</v>
      </c>
      <c r="G7285" s="25">
        <v>3.6634460828619403E-2</v>
      </c>
      <c r="H7285" s="3">
        <f t="shared" si="339"/>
        <v>2000</v>
      </c>
      <c r="I7285" s="3">
        <f>MIN(H7285-K7285+L7285,'Power Look Up'!$F$4)</f>
        <v>1998.4954986853779</v>
      </c>
      <c r="K7285" s="51">
        <f t="array" ref="K7285">_xlfn.SUM(_xlfn.NORM.DIST($Q$3:$Q$1003,$F7285,$N7285,FALSE)*WindSpeedStep*$R$3:$R$1003)</f>
        <v>2002.4528293229514</v>
      </c>
      <c r="L7285" s="51">
        <f t="array" ref="L7285">_xlfn.SUM(_xlfn.NORM.DIST($Q$3:$Q$1003,$F7285,$O7285,FALSE)*WindSpeedStep*$R$3:$R$1003)</f>
        <v>2000.9483280083293</v>
      </c>
      <c r="N7285" s="43">
        <f t="shared" si="340"/>
        <v>1.4740219667110368</v>
      </c>
      <c r="O7285" s="43">
        <f t="shared" si="341"/>
        <v>0.54</v>
      </c>
    </row>
    <row r="7286" spans="5:15" x14ac:dyDescent="0.2">
      <c r="E7286" s="16" t="s">
        <v>2015</v>
      </c>
      <c r="F7286" s="22">
        <v>14.122414669114951</v>
      </c>
      <c r="G7286" s="25">
        <v>2.9739956646261067E-2</v>
      </c>
      <c r="H7286" s="3">
        <f t="shared" si="339"/>
        <v>2000</v>
      </c>
      <c r="I7286" s="3">
        <f>MIN(H7286-K7286+L7286,'Power Look Up'!$F$4)</f>
        <v>1998.7832672688021</v>
      </c>
      <c r="K7286" s="51">
        <f t="array" ref="K7286">_xlfn.SUM(_xlfn.NORM.DIST($Q$3:$Q$1003,$F7286,$N7286,FALSE)*WindSpeedStep*$R$3:$R$1003)</f>
        <v>2003.3065300200706</v>
      </c>
      <c r="L7286" s="51">
        <f t="array" ref="L7286">_xlfn.SUM(_xlfn.NORM.DIST($Q$3:$Q$1003,$F7286,$O7286,FALSE)*WindSpeedStep*$R$3:$R$1003)</f>
        <v>2002.0897972888727</v>
      </c>
      <c r="N7286" s="43">
        <f t="shared" si="340"/>
        <v>1.4122414669114951</v>
      </c>
      <c r="O7286" s="43">
        <f t="shared" si="341"/>
        <v>0.42</v>
      </c>
    </row>
    <row r="7287" spans="5:15" x14ac:dyDescent="0.2">
      <c r="E7287" s="16" t="s">
        <v>2016</v>
      </c>
      <c r="F7287" s="22">
        <v>13.91349337203699</v>
      </c>
      <c r="G7287" s="25">
        <v>3.0905250644256158E-2</v>
      </c>
      <c r="H7287" s="3">
        <f t="shared" si="339"/>
        <v>1999.9099999999999</v>
      </c>
      <c r="I7287" s="3">
        <f>MIN(H7287-K7287+L7287,'Power Look Up'!$F$4)</f>
        <v>1999.3038728356771</v>
      </c>
      <c r="K7287" s="51">
        <f t="array" ref="K7287">_xlfn.SUM(_xlfn.NORM.DIST($Q$3:$Q$1003,$F7287,$N7287,FALSE)*WindSpeedStep*$R$3:$R$1003)</f>
        <v>2003.4517412201642</v>
      </c>
      <c r="L7287" s="51">
        <f t="array" ref="L7287">_xlfn.SUM(_xlfn.NORM.DIST($Q$3:$Q$1003,$F7287,$O7287,FALSE)*WindSpeedStep*$R$3:$R$1003)</f>
        <v>2002.8456140558415</v>
      </c>
      <c r="N7287" s="43">
        <f t="shared" si="340"/>
        <v>1.3913493372036991</v>
      </c>
      <c r="O7287" s="43">
        <f t="shared" si="341"/>
        <v>0.43</v>
      </c>
    </row>
    <row r="7288" spans="5:15" x14ac:dyDescent="0.2">
      <c r="E7288" s="16" t="s">
        <v>2017</v>
      </c>
      <c r="F7288" s="22">
        <v>13.190993360215082</v>
      </c>
      <c r="G7288" s="25">
        <v>2.8049441758946279E-2</v>
      </c>
      <c r="H7288" s="3">
        <f t="shared" si="339"/>
        <v>1999.1899999999998</v>
      </c>
      <c r="I7288" s="3">
        <f>MIN(H7288-K7288+L7288,'Power Look Up'!$F$4)</f>
        <v>2000</v>
      </c>
      <c r="K7288" s="51">
        <f t="array" ref="K7288">_xlfn.SUM(_xlfn.NORM.DIST($Q$3:$Q$1003,$F7288,$N7288,FALSE)*WindSpeedStep*$R$3:$R$1003)</f>
        <v>2001.8729723898346</v>
      </c>
      <c r="L7288" s="51">
        <f t="array" ref="L7288">_xlfn.SUM(_xlfn.NORM.DIST($Q$3:$Q$1003,$F7288,$O7288,FALSE)*WindSpeedStep*$R$3:$R$1003)</f>
        <v>2007.1254536312001</v>
      </c>
      <c r="N7288" s="43">
        <f t="shared" si="340"/>
        <v>1.3190993360215082</v>
      </c>
      <c r="O7288" s="43">
        <f t="shared" si="341"/>
        <v>0.37</v>
      </c>
    </row>
    <row r="7289" spans="5:15" x14ac:dyDescent="0.2">
      <c r="E7289" s="16" t="s">
        <v>2018</v>
      </c>
      <c r="F7289" s="22">
        <v>13.633332237302753</v>
      </c>
      <c r="G7289" s="25">
        <v>2.4938877310545639E-2</v>
      </c>
      <c r="H7289" s="3">
        <f t="shared" si="339"/>
        <v>1999.6299999999997</v>
      </c>
      <c r="I7289" s="3">
        <f>MIN(H7289-K7289+L7289,'Power Look Up'!$F$4)</f>
        <v>2000</v>
      </c>
      <c r="K7289" s="51">
        <f t="array" ref="K7289">_xlfn.SUM(_xlfn.NORM.DIST($Q$3:$Q$1003,$F7289,$N7289,FALSE)*WindSpeedStep*$R$3:$R$1003)</f>
        <v>2003.3533912095083</v>
      </c>
      <c r="L7289" s="51">
        <f t="array" ref="L7289">_xlfn.SUM(_xlfn.NORM.DIST($Q$3:$Q$1003,$F7289,$O7289,FALSE)*WindSpeedStep*$R$3:$R$1003)</f>
        <v>2003.9821773248323</v>
      </c>
      <c r="N7289" s="43">
        <f t="shared" si="340"/>
        <v>1.3633332237302753</v>
      </c>
      <c r="O7289" s="43">
        <f t="shared" si="341"/>
        <v>0.34</v>
      </c>
    </row>
    <row r="7290" spans="5:15" x14ac:dyDescent="0.2">
      <c r="E7290" s="16" t="s">
        <v>2019</v>
      </c>
      <c r="F7290" s="22">
        <v>14.747718261614541</v>
      </c>
      <c r="G7290" s="25">
        <v>3.458162076010303E-2</v>
      </c>
      <c r="H7290" s="3">
        <f t="shared" si="339"/>
        <v>2000</v>
      </c>
      <c r="I7290" s="3">
        <f>MIN(H7290-K7290+L7290,'Power Look Up'!$F$4)</f>
        <v>1998.4655796318311</v>
      </c>
      <c r="K7290" s="51">
        <f t="array" ref="K7290">_xlfn.SUM(_xlfn.NORM.DIST($Q$3:$Q$1003,$F7290,$N7290,FALSE)*WindSpeedStep*$R$3:$R$1003)</f>
        <v>2002.4413710981687</v>
      </c>
      <c r="L7290" s="51">
        <f t="array" ref="L7290">_xlfn.SUM(_xlfn.NORM.DIST($Q$3:$Q$1003,$F7290,$O7290,FALSE)*WindSpeedStep*$R$3:$R$1003)</f>
        <v>2000.9069507299998</v>
      </c>
      <c r="N7290" s="43">
        <f t="shared" si="340"/>
        <v>1.4747718261614542</v>
      </c>
      <c r="O7290" s="43">
        <f t="shared" si="341"/>
        <v>0.51</v>
      </c>
    </row>
    <row r="7291" spans="5:15" x14ac:dyDescent="0.2">
      <c r="E7291" s="16" t="s">
        <v>2020</v>
      </c>
      <c r="F7291" s="22">
        <v>14.264588110157883</v>
      </c>
      <c r="G7291" s="25">
        <v>3.5752872502279022E-2</v>
      </c>
      <c r="H7291" s="3">
        <f t="shared" si="339"/>
        <v>2000</v>
      </c>
      <c r="I7291" s="3">
        <f>MIN(H7291-K7291+L7291,'Power Look Up'!$F$4)</f>
        <v>1998.7022783079192</v>
      </c>
      <c r="K7291" s="51">
        <f t="array" ref="K7291">_xlfn.SUM(_xlfn.NORM.DIST($Q$3:$Q$1003,$F7291,$N7291,FALSE)*WindSpeedStep*$R$3:$R$1003)</f>
        <v>2003.1452771199224</v>
      </c>
      <c r="L7291" s="51">
        <f t="array" ref="L7291">_xlfn.SUM(_xlfn.NORM.DIST($Q$3:$Q$1003,$F7291,$O7291,FALSE)*WindSpeedStep*$R$3:$R$1003)</f>
        <v>2001.8475554278416</v>
      </c>
      <c r="N7291" s="43">
        <f t="shared" si="340"/>
        <v>1.4264588110157883</v>
      </c>
      <c r="O7291" s="43">
        <f t="shared" si="341"/>
        <v>0.51</v>
      </c>
    </row>
    <row r="7292" spans="5:15" x14ac:dyDescent="0.2">
      <c r="E7292" s="16" t="s">
        <v>2021</v>
      </c>
      <c r="F7292" s="22">
        <v>14.236809040102964</v>
      </c>
      <c r="G7292" s="25">
        <v>2.2476946842414466E-2</v>
      </c>
      <c r="H7292" s="3">
        <f t="shared" si="339"/>
        <v>2000</v>
      </c>
      <c r="I7292" s="3">
        <f>MIN(H7292-K7292+L7292,'Power Look Up'!$F$4)</f>
        <v>1998.4446151910659</v>
      </c>
      <c r="K7292" s="51">
        <f t="array" ref="K7292">_xlfn.SUM(_xlfn.NORM.DIST($Q$3:$Q$1003,$F7292,$N7292,FALSE)*WindSpeedStep*$R$3:$R$1003)</f>
        <v>2003.1796450968141</v>
      </c>
      <c r="L7292" s="51">
        <f t="array" ref="L7292">_xlfn.SUM(_xlfn.NORM.DIST($Q$3:$Q$1003,$F7292,$O7292,FALSE)*WindSpeedStep*$R$3:$R$1003)</f>
        <v>2001.6242602878799</v>
      </c>
      <c r="N7292" s="43">
        <f t="shared" si="340"/>
        <v>1.4236809040102965</v>
      </c>
      <c r="O7292" s="43">
        <f t="shared" si="341"/>
        <v>0.32</v>
      </c>
    </row>
    <row r="7293" spans="5:15" x14ac:dyDescent="0.2">
      <c r="E7293" s="16" t="s">
        <v>2022</v>
      </c>
      <c r="F7293" s="22">
        <v>13.971682988806201</v>
      </c>
      <c r="G7293" s="25">
        <v>2.0040534860712896E-2</v>
      </c>
      <c r="H7293" s="3">
        <f t="shared" si="339"/>
        <v>1999.9699999999998</v>
      </c>
      <c r="I7293" s="3">
        <f>MIN(H7293-K7293+L7293,'Power Look Up'!$F$4)</f>
        <v>1998.8918749955515</v>
      </c>
      <c r="K7293" s="51">
        <f t="array" ref="K7293">_xlfn.SUM(_xlfn.NORM.DIST($Q$3:$Q$1003,$F7293,$N7293,FALSE)*WindSpeedStep*$R$3:$R$1003)</f>
        <v>2003.4253844892025</v>
      </c>
      <c r="L7293" s="51">
        <f t="array" ref="L7293">_xlfn.SUM(_xlfn.NORM.DIST($Q$3:$Q$1003,$F7293,$O7293,FALSE)*WindSpeedStep*$R$3:$R$1003)</f>
        <v>2002.3472594847542</v>
      </c>
      <c r="N7293" s="43">
        <f t="shared" si="340"/>
        <v>1.3971682988806202</v>
      </c>
      <c r="O7293" s="43">
        <f t="shared" si="341"/>
        <v>0.28000000000000003</v>
      </c>
    </row>
    <row r="7294" spans="5:15" x14ac:dyDescent="0.2">
      <c r="E7294" s="16" t="s">
        <v>2023</v>
      </c>
      <c r="F7294" s="22">
        <v>13.615242196095153</v>
      </c>
      <c r="G7294" s="25">
        <v>2.4972012624021621E-2</v>
      </c>
      <c r="H7294" s="3">
        <f t="shared" si="339"/>
        <v>1999.6199999999997</v>
      </c>
      <c r="I7294" s="3">
        <f>MIN(H7294-K7294+L7294,'Power Look Up'!$F$4)</f>
        <v>2000</v>
      </c>
      <c r="K7294" s="51">
        <f t="array" ref="K7294">_xlfn.SUM(_xlfn.NORM.DIST($Q$3:$Q$1003,$F7294,$N7294,FALSE)*WindSpeedStep*$R$3:$R$1003)</f>
        <v>2003.3305385651618</v>
      </c>
      <c r="L7294" s="51">
        <f t="array" ref="L7294">_xlfn.SUM(_xlfn.NORM.DIST($Q$3:$Q$1003,$F7294,$O7294,FALSE)*WindSpeedStep*$R$3:$R$1003)</f>
        <v>2004.0801231566877</v>
      </c>
      <c r="N7294" s="43">
        <f t="shared" si="340"/>
        <v>1.3615242196095154</v>
      </c>
      <c r="O7294" s="43">
        <f t="shared" si="341"/>
        <v>0.34</v>
      </c>
    </row>
    <row r="7295" spans="5:15" x14ac:dyDescent="0.2">
      <c r="E7295" s="16" t="s">
        <v>2024</v>
      </c>
      <c r="F7295" s="22">
        <v>13.680457297914259</v>
      </c>
      <c r="G7295" s="25">
        <v>2.7045879530387531E-2</v>
      </c>
      <c r="H7295" s="3">
        <f t="shared" si="339"/>
        <v>1999.6799999999998</v>
      </c>
      <c r="I7295" s="3">
        <f>MIN(H7295-K7295+L7295,'Power Look Up'!$F$4)</f>
        <v>2000</v>
      </c>
      <c r="K7295" s="51">
        <f t="array" ref="K7295">_xlfn.SUM(_xlfn.NORM.DIST($Q$3:$Q$1003,$F7295,$N7295,FALSE)*WindSpeedStep*$R$3:$R$1003)</f>
        <v>2003.4019971788171</v>
      </c>
      <c r="L7295" s="51">
        <f t="array" ref="L7295">_xlfn.SUM(_xlfn.NORM.DIST($Q$3:$Q$1003,$F7295,$O7295,FALSE)*WindSpeedStep*$R$3:$R$1003)</f>
        <v>2003.7895338538924</v>
      </c>
      <c r="N7295" s="43">
        <f t="shared" si="340"/>
        <v>1.3680457297914259</v>
      </c>
      <c r="O7295" s="43">
        <f t="shared" si="341"/>
        <v>0.37</v>
      </c>
    </row>
    <row r="7296" spans="5:15" x14ac:dyDescent="0.2">
      <c r="E7296" s="16" t="s">
        <v>2025</v>
      </c>
      <c r="F7296" s="22">
        <v>14.130958985114731</v>
      </c>
      <c r="G7296" s="25">
        <v>2.6891310094402255E-2</v>
      </c>
      <c r="H7296" s="3">
        <f t="shared" si="339"/>
        <v>2000</v>
      </c>
      <c r="I7296" s="3">
        <f>MIN(H7296-K7296+L7296,'Power Look Up'!$F$4)</f>
        <v>1998.6972811419885</v>
      </c>
      <c r="K7296" s="51">
        <f t="array" ref="K7296">_xlfn.SUM(_xlfn.NORM.DIST($Q$3:$Q$1003,$F7296,$N7296,FALSE)*WindSpeedStep*$R$3:$R$1003)</f>
        <v>2003.2979857397611</v>
      </c>
      <c r="L7296" s="51">
        <f t="array" ref="L7296">_xlfn.SUM(_xlfn.NORM.DIST($Q$3:$Q$1003,$F7296,$O7296,FALSE)*WindSpeedStep*$R$3:$R$1003)</f>
        <v>2001.9952668817496</v>
      </c>
      <c r="N7296" s="43">
        <f t="shared" si="340"/>
        <v>1.4130958985114732</v>
      </c>
      <c r="O7296" s="43">
        <f t="shared" si="341"/>
        <v>0.38</v>
      </c>
    </row>
    <row r="7297" spans="5:15" x14ac:dyDescent="0.2">
      <c r="E7297" s="16" t="s">
        <v>2026</v>
      </c>
      <c r="F7297" s="22">
        <v>14.895280618063319</v>
      </c>
      <c r="G7297" s="25">
        <v>2.9539557614404226E-2</v>
      </c>
      <c r="H7297" s="3">
        <f t="shared" si="339"/>
        <v>2000</v>
      </c>
      <c r="I7297" s="3">
        <f>MIN(H7297-K7297+L7297,'Power Look Up'!$F$4)</f>
        <v>1998.4564946724224</v>
      </c>
      <c r="K7297" s="51">
        <f t="array" ref="K7297">_xlfn.SUM(_xlfn.NORM.DIST($Q$3:$Q$1003,$F7297,$N7297,FALSE)*WindSpeedStep*$R$3:$R$1003)</f>
        <v>2002.2181476843057</v>
      </c>
      <c r="L7297" s="51">
        <f t="array" ref="L7297">_xlfn.SUM(_xlfn.NORM.DIST($Q$3:$Q$1003,$F7297,$O7297,FALSE)*WindSpeedStep*$R$3:$R$1003)</f>
        <v>2000.6746423567281</v>
      </c>
      <c r="N7297" s="43">
        <f t="shared" si="340"/>
        <v>1.489528061806332</v>
      </c>
      <c r="O7297" s="43">
        <f t="shared" si="341"/>
        <v>0.44</v>
      </c>
    </row>
    <row r="7298" spans="5:15" x14ac:dyDescent="0.2">
      <c r="E7298" s="16" t="s">
        <v>2027</v>
      </c>
      <c r="F7298" s="22">
        <v>15.109018548600387</v>
      </c>
      <c r="G7298" s="25">
        <v>2.6474254347715637E-2</v>
      </c>
      <c r="H7298" s="3">
        <f t="shared" si="339"/>
        <v>2000</v>
      </c>
      <c r="I7298" s="3">
        <f>MIN(H7298-K7298+L7298,'Power Look Up'!$F$4)</f>
        <v>1998.5542475503285</v>
      </c>
      <c r="K7298" s="51">
        <f t="array" ref="K7298">_xlfn.SUM(_xlfn.NORM.DIST($Q$3:$Q$1003,$F7298,$N7298,FALSE)*WindSpeedStep*$R$3:$R$1003)</f>
        <v>2001.9091005731498</v>
      </c>
      <c r="L7298" s="51">
        <f t="array" ref="L7298">_xlfn.SUM(_xlfn.NORM.DIST($Q$3:$Q$1003,$F7298,$O7298,FALSE)*WindSpeedStep*$R$3:$R$1003)</f>
        <v>2000.4633481234782</v>
      </c>
      <c r="N7298" s="43">
        <f t="shared" si="340"/>
        <v>1.5109018548600388</v>
      </c>
      <c r="O7298" s="43">
        <f t="shared" si="341"/>
        <v>0.4</v>
      </c>
    </row>
    <row r="7299" spans="5:15" x14ac:dyDescent="0.2">
      <c r="E7299" s="16" t="s">
        <v>2028</v>
      </c>
      <c r="F7299" s="22">
        <v>15.309038264267015</v>
      </c>
      <c r="G7299" s="25">
        <v>2.6781564780394156E-2</v>
      </c>
      <c r="H7299" s="3">
        <f t="shared" ref="H7299:H7362" si="342">INDEX(PowerArray,MIN(MaximumPowerIndex,ROUND(F7299*100,0)))</f>
        <v>2000</v>
      </c>
      <c r="I7299" s="3">
        <f>MIN(H7299-K7299+L7299,'Power Look Up'!$F$4)</f>
        <v>1998.6985171902174</v>
      </c>
      <c r="K7299" s="51">
        <f t="array" ref="K7299">_xlfn.SUM(_xlfn.NORM.DIST($Q$3:$Q$1003,$F7299,$N7299,FALSE)*WindSpeedStep*$R$3:$R$1003)</f>
        <v>2001.6425680948939</v>
      </c>
      <c r="L7299" s="51">
        <f t="array" ref="L7299">_xlfn.SUM(_xlfn.NORM.DIST($Q$3:$Q$1003,$F7299,$O7299,FALSE)*WindSpeedStep*$R$3:$R$1003)</f>
        <v>2000.3410852851114</v>
      </c>
      <c r="N7299" s="43">
        <f t="shared" ref="N7299:N7362" si="343">ReferenceTurbulence*F7299</f>
        <v>1.5309038264267016</v>
      </c>
      <c r="O7299" s="43">
        <f t="shared" ref="O7299:O7362" si="344">F7299*G7299</f>
        <v>0.41</v>
      </c>
    </row>
    <row r="7300" spans="5:15" x14ac:dyDescent="0.2">
      <c r="E7300" s="16" t="s">
        <v>2029</v>
      </c>
      <c r="F7300" s="22">
        <v>14.972882887844873</v>
      </c>
      <c r="G7300" s="25">
        <v>2.6047088120658826E-2</v>
      </c>
      <c r="H7300" s="3">
        <f t="shared" si="342"/>
        <v>2000</v>
      </c>
      <c r="I7300" s="3">
        <f>MIN(H7300-K7300+L7300,'Power Look Up'!$F$4)</f>
        <v>1998.4666593883146</v>
      </c>
      <c r="K7300" s="51">
        <f t="array" ref="K7300">_xlfn.SUM(_xlfn.NORM.DIST($Q$3:$Q$1003,$F7300,$N7300,FALSE)*WindSpeedStep*$R$3:$R$1003)</f>
        <v>2002.1035129507522</v>
      </c>
      <c r="L7300" s="51">
        <f t="array" ref="L7300">_xlfn.SUM(_xlfn.NORM.DIST($Q$3:$Q$1003,$F7300,$O7300,FALSE)*WindSpeedStep*$R$3:$R$1003)</f>
        <v>2000.5701723390669</v>
      </c>
      <c r="N7300" s="43">
        <f t="shared" si="343"/>
        <v>1.4972882887844874</v>
      </c>
      <c r="O7300" s="43">
        <f t="shared" si="344"/>
        <v>0.39</v>
      </c>
    </row>
    <row r="7301" spans="5:15" x14ac:dyDescent="0.2">
      <c r="E7301" s="16" t="s">
        <v>2030</v>
      </c>
      <c r="F7301" s="22">
        <v>14.734310920832923</v>
      </c>
      <c r="G7301" s="25">
        <v>2.2396703977069683E-2</v>
      </c>
      <c r="H7301" s="3">
        <f t="shared" si="342"/>
        <v>2000</v>
      </c>
      <c r="I7301" s="3">
        <f>MIN(H7301-K7301+L7301,'Power Look Up'!$F$4)</f>
        <v>1998.3324539676682</v>
      </c>
      <c r="K7301" s="51">
        <f t="array" ref="K7301">_xlfn.SUM(_xlfn.NORM.DIST($Q$3:$Q$1003,$F7301,$N7301,FALSE)*WindSpeedStep*$R$3:$R$1003)</f>
        <v>2002.4618622564569</v>
      </c>
      <c r="L7301" s="51">
        <f t="array" ref="L7301">_xlfn.SUM(_xlfn.NORM.DIST($Q$3:$Q$1003,$F7301,$O7301,FALSE)*WindSpeedStep*$R$3:$R$1003)</f>
        <v>2000.7943162241252</v>
      </c>
      <c r="N7301" s="43">
        <f t="shared" si="343"/>
        <v>1.4734310920832925</v>
      </c>
      <c r="O7301" s="43">
        <f t="shared" si="344"/>
        <v>0.33</v>
      </c>
    </row>
    <row r="7302" spans="5:15" x14ac:dyDescent="0.2">
      <c r="E7302" s="16" t="s">
        <v>2031</v>
      </c>
      <c r="F7302" s="22">
        <v>14.376280262184411</v>
      </c>
      <c r="G7302" s="25">
        <v>2.7823608938131666E-2</v>
      </c>
      <c r="H7302" s="3">
        <f t="shared" si="342"/>
        <v>2000</v>
      </c>
      <c r="I7302" s="3">
        <f>MIN(H7302-K7302+L7302,'Power Look Up'!$F$4)</f>
        <v>1998.4195821115352</v>
      </c>
      <c r="K7302" s="51">
        <f t="array" ref="K7302">_xlfn.SUM(_xlfn.NORM.DIST($Q$3:$Q$1003,$F7302,$N7302,FALSE)*WindSpeedStep*$R$3:$R$1003)</f>
        <v>2002.9965525148434</v>
      </c>
      <c r="L7302" s="51">
        <f t="array" ref="L7302">_xlfn.SUM(_xlfn.NORM.DIST($Q$3:$Q$1003,$F7302,$O7302,FALSE)*WindSpeedStep*$R$3:$R$1003)</f>
        <v>2001.4161346263786</v>
      </c>
      <c r="N7302" s="43">
        <f t="shared" si="343"/>
        <v>1.4376280262184411</v>
      </c>
      <c r="O7302" s="43">
        <f t="shared" si="344"/>
        <v>0.4</v>
      </c>
    </row>
    <row r="7303" spans="5:15" x14ac:dyDescent="0.2">
      <c r="E7303" s="16" t="s">
        <v>2032</v>
      </c>
      <c r="F7303" s="22">
        <v>13.421237103332754</v>
      </c>
      <c r="G7303" s="25">
        <v>4.6195443477117466E-2</v>
      </c>
      <c r="H7303" s="3">
        <f t="shared" si="342"/>
        <v>1999.4199999999998</v>
      </c>
      <c r="I7303" s="3">
        <f>MIN(H7303-K7303+L7303,'Power Look Up'!$F$4)</f>
        <v>2000</v>
      </c>
      <c r="K7303" s="51">
        <f t="array" ref="K7303">_xlfn.SUM(_xlfn.NORM.DIST($Q$3:$Q$1003,$F7303,$N7303,FALSE)*WindSpeedStep*$R$3:$R$1003)</f>
        <v>2002.9120306601642</v>
      </c>
      <c r="L7303" s="51">
        <f t="array" ref="L7303">_xlfn.SUM(_xlfn.NORM.DIST($Q$3:$Q$1003,$F7303,$O7303,FALSE)*WindSpeedStep*$R$3:$R$1003)</f>
        <v>2006.296017185862</v>
      </c>
      <c r="N7303" s="43">
        <f t="shared" si="343"/>
        <v>1.3421237103332755</v>
      </c>
      <c r="O7303" s="43">
        <f t="shared" si="344"/>
        <v>0.62</v>
      </c>
    </row>
    <row r="7304" spans="5:15" x14ac:dyDescent="0.2">
      <c r="E7304" s="16" t="s">
        <v>2033</v>
      </c>
      <c r="F7304" s="22">
        <v>12.81358058592396</v>
      </c>
      <c r="G7304" s="25">
        <v>2.5753925515754221E-2</v>
      </c>
      <c r="H7304" s="3">
        <f t="shared" si="342"/>
        <v>1996.9099999999976</v>
      </c>
      <c r="I7304" s="3">
        <f>MIN(H7304-K7304+L7304,'Power Look Up'!$F$4)</f>
        <v>2000</v>
      </c>
      <c r="K7304" s="51">
        <f t="array" ref="K7304">_xlfn.SUM(_xlfn.NORM.DIST($Q$3:$Q$1003,$F7304,$N7304,FALSE)*WindSpeedStep*$R$3:$R$1003)</f>
        <v>1998.1656844820884</v>
      </c>
      <c r="L7304" s="51">
        <f t="array" ref="L7304">_xlfn.SUM(_xlfn.NORM.DIST($Q$3:$Q$1003,$F7304,$O7304,FALSE)*WindSpeedStep*$R$3:$R$1003)</f>
        <v>2011.2053044595189</v>
      </c>
      <c r="N7304" s="43">
        <f t="shared" si="343"/>
        <v>1.281358058592396</v>
      </c>
      <c r="O7304" s="43">
        <f t="shared" si="344"/>
        <v>0.33</v>
      </c>
    </row>
    <row r="7305" spans="5:15" x14ac:dyDescent="0.2">
      <c r="E7305" s="16" t="s">
        <v>2034</v>
      </c>
      <c r="F7305" s="22">
        <v>13.008967323492076</v>
      </c>
      <c r="G7305" s="25">
        <v>4.4584630399725461E-2</v>
      </c>
      <c r="H7305" s="3">
        <f t="shared" si="342"/>
        <v>1999.0099999999998</v>
      </c>
      <c r="I7305" s="3">
        <f>MIN(H7305-K7305+L7305,'Power Look Up'!$F$4)</f>
        <v>2000</v>
      </c>
      <c r="K7305" s="51">
        <f t="array" ref="K7305">_xlfn.SUM(_xlfn.NORM.DIST($Q$3:$Q$1003,$F7305,$N7305,FALSE)*WindSpeedStep*$R$3:$R$1003)</f>
        <v>2000.4654820945038</v>
      </c>
      <c r="L7305" s="51">
        <f t="array" ref="L7305">_xlfn.SUM(_xlfn.NORM.DIST($Q$3:$Q$1003,$F7305,$O7305,FALSE)*WindSpeedStep*$R$3:$R$1003)</f>
        <v>2009.8967998543517</v>
      </c>
      <c r="N7305" s="43">
        <f t="shared" si="343"/>
        <v>1.3008967323492078</v>
      </c>
      <c r="O7305" s="43">
        <f t="shared" si="344"/>
        <v>0.57999999999999996</v>
      </c>
    </row>
    <row r="7306" spans="5:15" x14ac:dyDescent="0.2">
      <c r="E7306" s="16" t="s">
        <v>2035</v>
      </c>
      <c r="F7306" s="22">
        <v>13.526844599965353</v>
      </c>
      <c r="G7306" s="25">
        <v>1.9960309147093448E-2</v>
      </c>
      <c r="H7306" s="3">
        <f t="shared" si="342"/>
        <v>1999.5299999999997</v>
      </c>
      <c r="I7306" s="3">
        <f>MIN(H7306-K7306+L7306,'Power Look Up'!$F$4)</f>
        <v>2000</v>
      </c>
      <c r="K7306" s="51">
        <f t="array" ref="K7306">_xlfn.SUM(_xlfn.NORM.DIST($Q$3:$Q$1003,$F7306,$N7306,FALSE)*WindSpeedStep*$R$3:$R$1003)</f>
        <v>2003.1818629984518</v>
      </c>
      <c r="L7306" s="51">
        <f t="array" ref="L7306">_xlfn.SUM(_xlfn.NORM.DIST($Q$3:$Q$1003,$F7306,$O7306,FALSE)*WindSpeedStep*$R$3:$R$1003)</f>
        <v>2004.4789881999391</v>
      </c>
      <c r="N7306" s="43">
        <f t="shared" si="343"/>
        <v>1.3526844599965353</v>
      </c>
      <c r="O7306" s="43">
        <f t="shared" si="344"/>
        <v>0.27</v>
      </c>
    </row>
    <row r="7307" spans="5:15" x14ac:dyDescent="0.2">
      <c r="E7307" s="16" t="s">
        <v>2036</v>
      </c>
      <c r="F7307" s="22">
        <v>13.313927755960018</v>
      </c>
      <c r="G7307" s="25">
        <v>2.4786074105913228E-2</v>
      </c>
      <c r="H7307" s="3">
        <f t="shared" si="342"/>
        <v>1999.3099999999997</v>
      </c>
      <c r="I7307" s="3">
        <f>MIN(H7307-K7307+L7307,'Power Look Up'!$F$4)</f>
        <v>2000</v>
      </c>
      <c r="K7307" s="51">
        <f t="array" ref="K7307">_xlfn.SUM(_xlfn.NORM.DIST($Q$3:$Q$1003,$F7307,$N7307,FALSE)*WindSpeedStep*$R$3:$R$1003)</f>
        <v>2002.5143673474518</v>
      </c>
      <c r="L7307" s="51">
        <f t="array" ref="L7307">_xlfn.SUM(_xlfn.NORM.DIST($Q$3:$Q$1003,$F7307,$O7307,FALSE)*WindSpeedStep*$R$3:$R$1003)</f>
        <v>2005.9717964656211</v>
      </c>
      <c r="N7307" s="43">
        <f t="shared" si="343"/>
        <v>1.3313927755960018</v>
      </c>
      <c r="O7307" s="43">
        <f t="shared" si="344"/>
        <v>0.33</v>
      </c>
    </row>
    <row r="7308" spans="5:15" x14ac:dyDescent="0.2">
      <c r="E7308" s="16" t="s">
        <v>2037</v>
      </c>
      <c r="F7308" s="22">
        <v>13.51225039978462</v>
      </c>
      <c r="G7308" s="25">
        <v>2.5902421110074961E-2</v>
      </c>
      <c r="H7308" s="3">
        <f t="shared" si="342"/>
        <v>1999.5099999999998</v>
      </c>
      <c r="I7308" s="3">
        <f>MIN(H7308-K7308+L7308,'Power Look Up'!$F$4)</f>
        <v>2000</v>
      </c>
      <c r="K7308" s="51">
        <f t="array" ref="K7308">_xlfn.SUM(_xlfn.NORM.DIST($Q$3:$Q$1003,$F7308,$N7308,FALSE)*WindSpeedStep*$R$3:$R$1003)</f>
        <v>2003.1509351645293</v>
      </c>
      <c r="L7308" s="51">
        <f t="array" ref="L7308">_xlfn.SUM(_xlfn.NORM.DIST($Q$3:$Q$1003,$F7308,$O7308,FALSE)*WindSpeedStep*$R$3:$R$1003)</f>
        <v>2004.6919888514926</v>
      </c>
      <c r="N7308" s="43">
        <f t="shared" si="343"/>
        <v>1.351225039978462</v>
      </c>
      <c r="O7308" s="43">
        <f t="shared" si="344"/>
        <v>0.35</v>
      </c>
    </row>
    <row r="7309" spans="5:15" x14ac:dyDescent="0.2">
      <c r="E7309" s="16" t="s">
        <v>2038</v>
      </c>
      <c r="F7309" s="22">
        <v>13.610091352169432</v>
      </c>
      <c r="G7309" s="25">
        <v>2.2777216697416683E-2</v>
      </c>
      <c r="H7309" s="3">
        <f t="shared" si="342"/>
        <v>1999.6099999999997</v>
      </c>
      <c r="I7309" s="3">
        <f>MIN(H7309-K7309+L7309,'Power Look Up'!$F$4)</f>
        <v>2000</v>
      </c>
      <c r="K7309" s="51">
        <f t="array" ref="K7309">_xlfn.SUM(_xlfn.NORM.DIST($Q$3:$Q$1003,$F7309,$N7309,FALSE)*WindSpeedStep*$R$3:$R$1003)</f>
        <v>2003.3235860564816</v>
      </c>
      <c r="L7309" s="51">
        <f t="array" ref="L7309">_xlfn.SUM(_xlfn.NORM.DIST($Q$3:$Q$1003,$F7309,$O7309,FALSE)*WindSpeedStep*$R$3:$R$1003)</f>
        <v>2004.0611051440612</v>
      </c>
      <c r="N7309" s="43">
        <f t="shared" si="343"/>
        <v>1.3610091352169433</v>
      </c>
      <c r="O7309" s="43">
        <f t="shared" si="344"/>
        <v>0.31</v>
      </c>
    </row>
    <row r="7310" spans="5:15" x14ac:dyDescent="0.2">
      <c r="E7310" s="16" t="s">
        <v>2039</v>
      </c>
      <c r="F7310" s="22">
        <v>13.606750784024621</v>
      </c>
      <c r="G7310" s="25">
        <v>2.4252667314774778E-2</v>
      </c>
      <c r="H7310" s="3">
        <f t="shared" si="342"/>
        <v>1999.6099999999997</v>
      </c>
      <c r="I7310" s="3">
        <f>MIN(H7310-K7310+L7310,'Power Look Up'!$F$4)</f>
        <v>2000</v>
      </c>
      <c r="K7310" s="51">
        <f t="array" ref="K7310">_xlfn.SUM(_xlfn.NORM.DIST($Q$3:$Q$1003,$F7310,$N7310,FALSE)*WindSpeedStep*$R$3:$R$1003)</f>
        <v>2003.318969597985</v>
      </c>
      <c r="L7310" s="51">
        <f t="array" ref="L7310">_xlfn.SUM(_xlfn.NORM.DIST($Q$3:$Q$1003,$F7310,$O7310,FALSE)*WindSpeedStep*$R$3:$R$1003)</f>
        <v>2004.1096667925949</v>
      </c>
      <c r="N7310" s="43">
        <f t="shared" si="343"/>
        <v>1.3606750784024622</v>
      </c>
      <c r="O7310" s="43">
        <f t="shared" si="344"/>
        <v>0.33</v>
      </c>
    </row>
    <row r="7311" spans="5:15" x14ac:dyDescent="0.2">
      <c r="E7311" s="16" t="s">
        <v>2040</v>
      </c>
      <c r="F7311" s="22">
        <v>12.83447875338388</v>
      </c>
      <c r="G7311" s="25">
        <v>2.804944454055713E-2</v>
      </c>
      <c r="H7311" s="3">
        <f t="shared" si="342"/>
        <v>1997.1299999999974</v>
      </c>
      <c r="I7311" s="3">
        <f>MIN(H7311-K7311+L7311,'Power Look Up'!$F$4)</f>
        <v>2000</v>
      </c>
      <c r="K7311" s="51">
        <f t="array" ref="K7311">_xlfn.SUM(_xlfn.NORM.DIST($Q$3:$Q$1003,$F7311,$N7311,FALSE)*WindSpeedStep*$R$3:$R$1003)</f>
        <v>1998.4579743279548</v>
      </c>
      <c r="L7311" s="51">
        <f t="array" ref="L7311">_xlfn.SUM(_xlfn.NORM.DIST($Q$3:$Q$1003,$F7311,$O7311,FALSE)*WindSpeedStep*$R$3:$R$1003)</f>
        <v>2011.0408147247747</v>
      </c>
      <c r="N7311" s="43">
        <f t="shared" si="343"/>
        <v>1.2834478753383882</v>
      </c>
      <c r="O7311" s="43">
        <f t="shared" si="344"/>
        <v>0.36</v>
      </c>
    </row>
    <row r="7312" spans="5:15" x14ac:dyDescent="0.2">
      <c r="E7312" s="16" t="s">
        <v>2041</v>
      </c>
      <c r="F7312" s="22">
        <v>12.004004567223845</v>
      </c>
      <c r="G7312" s="25">
        <v>2.9989991921775556E-2</v>
      </c>
      <c r="H7312" s="3">
        <f t="shared" si="342"/>
        <v>1987.9999999999823</v>
      </c>
      <c r="I7312" s="3">
        <f>MIN(H7312-K7312+L7312,'Power Look Up'!$F$4)</f>
        <v>2000</v>
      </c>
      <c r="K7312" s="51">
        <f t="array" ref="K7312">_xlfn.SUM(_xlfn.NORM.DIST($Q$3:$Q$1003,$F7312,$N7312,FALSE)*WindSpeedStep*$R$3:$R$1003)</f>
        <v>1973.1574610287994</v>
      </c>
      <c r="L7312" s="51">
        <f t="array" ref="L7312">_xlfn.SUM(_xlfn.NORM.DIST($Q$3:$Q$1003,$F7312,$O7312,FALSE)*WindSpeedStep*$R$3:$R$1003)</f>
        <v>2023.5938610551998</v>
      </c>
      <c r="N7312" s="43">
        <f t="shared" si="343"/>
        <v>1.2004004567223845</v>
      </c>
      <c r="O7312" s="43">
        <f t="shared" si="344"/>
        <v>0.36</v>
      </c>
    </row>
    <row r="7313" spans="5:15" x14ac:dyDescent="0.2">
      <c r="E7313" s="16" t="s">
        <v>2042</v>
      </c>
      <c r="F7313" s="22">
        <v>11.287387345980148</v>
      </c>
      <c r="G7313" s="25">
        <v>3.6323729082090549E-2</v>
      </c>
      <c r="H7313" s="3">
        <f t="shared" si="342"/>
        <v>1928.3599999999835</v>
      </c>
      <c r="I7313" s="3">
        <f>MIN(H7313-K7313+L7313,'Power Look Up'!$F$4)</f>
        <v>2000</v>
      </c>
      <c r="K7313" s="51">
        <f t="array" ref="K7313">_xlfn.SUM(_xlfn.NORM.DIST($Q$3:$Q$1003,$F7313,$N7313,FALSE)*WindSpeedStep*$R$3:$R$1003)</f>
        <v>1910.9318971456739</v>
      </c>
      <c r="L7313" s="51">
        <f t="array" ref="L7313">_xlfn.SUM(_xlfn.NORM.DIST($Q$3:$Q$1003,$F7313,$O7313,FALSE)*WindSpeedStep*$R$3:$R$1003)</f>
        <v>2012.7723206470812</v>
      </c>
      <c r="N7313" s="43">
        <f t="shared" si="343"/>
        <v>1.1287387345980149</v>
      </c>
      <c r="O7313" s="43">
        <f t="shared" si="344"/>
        <v>0.41</v>
      </c>
    </row>
    <row r="7314" spans="5:15" x14ac:dyDescent="0.2">
      <c r="E7314" s="16" t="s">
        <v>2043</v>
      </c>
      <c r="F7314" s="22">
        <v>10.372505896472273</v>
      </c>
      <c r="G7314" s="25">
        <v>4.2419836092804308E-2</v>
      </c>
      <c r="H7314" s="3">
        <f t="shared" si="342"/>
        <v>1735.7899999999529</v>
      </c>
      <c r="I7314" s="3">
        <f>MIN(H7314-K7314+L7314,'Power Look Up'!$F$4)</f>
        <v>1812.5952188852489</v>
      </c>
      <c r="K7314" s="51">
        <f t="array" ref="K7314">_xlfn.SUM(_xlfn.NORM.DIST($Q$3:$Q$1003,$F7314,$N7314,FALSE)*WindSpeedStep*$R$3:$R$1003)</f>
        <v>1733.4582703620151</v>
      </c>
      <c r="L7314" s="51">
        <f t="array" ref="L7314">_xlfn.SUM(_xlfn.NORM.DIST($Q$3:$Q$1003,$F7314,$O7314,FALSE)*WindSpeedStep*$R$3:$R$1003)</f>
        <v>1810.2634892473111</v>
      </c>
      <c r="N7314" s="43">
        <f t="shared" si="343"/>
        <v>1.0372505896472273</v>
      </c>
      <c r="O7314" s="43">
        <f t="shared" si="344"/>
        <v>0.44</v>
      </c>
    </row>
    <row r="7315" spans="5:15" x14ac:dyDescent="0.2">
      <c r="E7315" s="16" t="s">
        <v>2044</v>
      </c>
      <c r="F7315" s="22">
        <v>8.632054056024522</v>
      </c>
      <c r="G7315" s="25">
        <v>4.9814331236710974E-2</v>
      </c>
      <c r="H7315" s="3">
        <f t="shared" si="342"/>
        <v>1120.2099999999489</v>
      </c>
      <c r="I7315" s="3">
        <f>MIN(H7315-K7315+L7315,'Power Look Up'!$F$4)</f>
        <v>1100.1882039674272</v>
      </c>
      <c r="K7315" s="51">
        <f t="array" ref="K7315">_xlfn.SUM(_xlfn.NORM.DIST($Q$3:$Q$1003,$F7315,$N7315,FALSE)*WindSpeedStep*$R$3:$R$1003)</f>
        <v>1119.1662435831026</v>
      </c>
      <c r="L7315" s="51">
        <f t="array" ref="L7315">_xlfn.SUM(_xlfn.NORM.DIST($Q$3:$Q$1003,$F7315,$O7315,FALSE)*WindSpeedStep*$R$3:$R$1003)</f>
        <v>1099.1444475505809</v>
      </c>
      <c r="N7315" s="43">
        <f t="shared" si="343"/>
        <v>0.86320540560245229</v>
      </c>
      <c r="O7315" s="43">
        <f t="shared" si="344"/>
        <v>0.43</v>
      </c>
    </row>
    <row r="7316" spans="5:15" x14ac:dyDescent="0.2">
      <c r="E7316" s="16" t="s">
        <v>2045</v>
      </c>
      <c r="F7316" s="22">
        <v>8.2887719311321497</v>
      </c>
      <c r="G7316" s="25">
        <v>4.3432248225802994E-2</v>
      </c>
      <c r="H7316" s="3">
        <f t="shared" si="342"/>
        <v>995.42999999995141</v>
      </c>
      <c r="I7316" s="3">
        <f>MIN(H7316-K7316+L7316,'Power Look Up'!$F$4)</f>
        <v>974.08074671759118</v>
      </c>
      <c r="K7316" s="51">
        <f t="array" ref="K7316">_xlfn.SUM(_xlfn.NORM.DIST($Q$3:$Q$1003,$F7316,$N7316,FALSE)*WindSpeedStep*$R$3:$R$1003)</f>
        <v>993.14167958374219</v>
      </c>
      <c r="L7316" s="51">
        <f t="array" ref="L7316">_xlfn.SUM(_xlfn.NORM.DIST($Q$3:$Q$1003,$F7316,$O7316,FALSE)*WindSpeedStep*$R$3:$R$1003)</f>
        <v>971.79242630138197</v>
      </c>
      <c r="N7316" s="43">
        <f t="shared" si="343"/>
        <v>0.82887719311321506</v>
      </c>
      <c r="O7316" s="43">
        <f t="shared" si="344"/>
        <v>0.36</v>
      </c>
    </row>
    <row r="7317" spans="5:15" x14ac:dyDescent="0.2">
      <c r="E7317" s="16" t="s">
        <v>2046</v>
      </c>
      <c r="F7317" s="22">
        <v>8.0313816237964826</v>
      </c>
      <c r="G7317" s="25">
        <v>5.976555746993642E-2</v>
      </c>
      <c r="H7317" s="3">
        <f t="shared" si="342"/>
        <v>900.00999999995349</v>
      </c>
      <c r="I7317" s="3">
        <f>MIN(H7317-K7317+L7317,'Power Look Up'!$F$4)</f>
        <v>884.21392967317979</v>
      </c>
      <c r="K7317" s="51">
        <f t="array" ref="K7317">_xlfn.SUM(_xlfn.NORM.DIST($Q$3:$Q$1003,$F7317,$N7317,FALSE)*WindSpeedStep*$R$3:$R$1003)</f>
        <v>903.62198363809762</v>
      </c>
      <c r="L7317" s="51">
        <f t="array" ref="L7317">_xlfn.SUM(_xlfn.NORM.DIST($Q$3:$Q$1003,$F7317,$O7317,FALSE)*WindSpeedStep*$R$3:$R$1003)</f>
        <v>887.82591331132392</v>
      </c>
      <c r="N7317" s="43">
        <f t="shared" si="343"/>
        <v>0.8031381623796483</v>
      </c>
      <c r="O7317" s="43">
        <f t="shared" si="344"/>
        <v>0.48</v>
      </c>
    </row>
    <row r="7318" spans="5:15" x14ac:dyDescent="0.2">
      <c r="E7318" s="16" t="s">
        <v>2047</v>
      </c>
      <c r="F7318" s="22">
        <v>8.7016122933024338</v>
      </c>
      <c r="G7318" s="25">
        <v>2.8730307852537069E-2</v>
      </c>
      <c r="H7318" s="3">
        <f t="shared" si="342"/>
        <v>1145.8999999999482</v>
      </c>
      <c r="I7318" s="3">
        <f>MIN(H7318-K7318+L7318,'Power Look Up'!$F$4)</f>
        <v>1120.6996943151853</v>
      </c>
      <c r="K7318" s="51">
        <f t="array" ref="K7318">_xlfn.SUM(_xlfn.NORM.DIST($Q$3:$Q$1003,$F7318,$N7318,FALSE)*WindSpeedStep*$R$3:$R$1003)</f>
        <v>1145.4392725746438</v>
      </c>
      <c r="L7318" s="51">
        <f t="array" ref="L7318">_xlfn.SUM(_xlfn.NORM.DIST($Q$3:$Q$1003,$F7318,$O7318,FALSE)*WindSpeedStep*$R$3:$R$1003)</f>
        <v>1120.2389668898809</v>
      </c>
      <c r="N7318" s="43">
        <f t="shared" si="343"/>
        <v>0.87016122933024342</v>
      </c>
      <c r="O7318" s="43">
        <f t="shared" si="344"/>
        <v>0.25</v>
      </c>
    </row>
    <row r="7319" spans="5:15" x14ac:dyDescent="0.2">
      <c r="E7319" s="16" t="s">
        <v>2048</v>
      </c>
      <c r="F7319" s="22">
        <v>8.3350057562391999</v>
      </c>
      <c r="G7319" s="25">
        <v>3.719253580214367E-2</v>
      </c>
      <c r="H7319" s="3">
        <f t="shared" si="342"/>
        <v>1013.7799999999511</v>
      </c>
      <c r="I7319" s="3">
        <f>MIN(H7319-K7319+L7319,'Power Look Up'!$F$4)</f>
        <v>991.05863002456169</v>
      </c>
      <c r="K7319" s="51">
        <f t="array" ref="K7319">_xlfn.SUM(_xlfn.NORM.DIST($Q$3:$Q$1003,$F7319,$N7319,FALSE)*WindSpeedStep*$R$3:$R$1003)</f>
        <v>1009.7055636050542</v>
      </c>
      <c r="L7319" s="51">
        <f t="array" ref="L7319">_xlfn.SUM(_xlfn.NORM.DIST($Q$3:$Q$1003,$F7319,$O7319,FALSE)*WindSpeedStep*$R$3:$R$1003)</f>
        <v>986.98419362966479</v>
      </c>
      <c r="N7319" s="43">
        <f t="shared" si="343"/>
        <v>0.83350057562391999</v>
      </c>
      <c r="O7319" s="43">
        <f t="shared" si="344"/>
        <v>0.31</v>
      </c>
    </row>
    <row r="7320" spans="5:15" x14ac:dyDescent="0.2">
      <c r="E7320" s="16" t="s">
        <v>2049</v>
      </c>
      <c r="F7320" s="22">
        <v>7.0652002244861993</v>
      </c>
      <c r="G7320" s="25">
        <v>2.5476984980010258E-2</v>
      </c>
      <c r="H7320" s="3">
        <f t="shared" si="342"/>
        <v>609.06999999996799</v>
      </c>
      <c r="I7320" s="3">
        <f>MIN(H7320-K7320+L7320,'Power Look Up'!$F$4)</f>
        <v>590.3379548414016</v>
      </c>
      <c r="K7320" s="51">
        <f t="array" ref="K7320">_xlfn.SUM(_xlfn.NORM.DIST($Q$3:$Q$1003,$F7320,$N7320,FALSE)*WindSpeedStep*$R$3:$R$1003)</f>
        <v>611.55058018077159</v>
      </c>
      <c r="L7320" s="51">
        <f t="array" ref="L7320">_xlfn.SUM(_xlfn.NORM.DIST($Q$3:$Q$1003,$F7320,$O7320,FALSE)*WindSpeedStep*$R$3:$R$1003)</f>
        <v>592.8185350222052</v>
      </c>
      <c r="N7320" s="43">
        <f t="shared" si="343"/>
        <v>0.70652002244862</v>
      </c>
      <c r="O7320" s="43">
        <f t="shared" si="344"/>
        <v>0.18</v>
      </c>
    </row>
    <row r="7321" spans="5:15" x14ac:dyDescent="0.2">
      <c r="E7321" s="16" t="s">
        <v>2050</v>
      </c>
      <c r="F7321" s="22">
        <v>2.015343739251767</v>
      </c>
      <c r="G7321" s="25">
        <v>0.12404831748097575</v>
      </c>
      <c r="H7321" s="3">
        <f t="shared" si="342"/>
        <v>0</v>
      </c>
      <c r="I7321" s="3">
        <f>MIN(H7321-K7321+L7321,'Power Look Up'!$F$4)</f>
        <v>-4.607882457223992E-4</v>
      </c>
      <c r="K7321" s="51">
        <f t="array" ref="K7321">_xlfn.SUM(_xlfn.NORM.DIST($Q$3:$Q$1003,$F7321,$N7321,FALSE)*WindSpeedStep*$R$3:$R$1003)</f>
        <v>-2.260014141576372E-3</v>
      </c>
      <c r="L7321" s="51">
        <f t="array" ref="L7321">_xlfn.SUM(_xlfn.NORM.DIST($Q$3:$Q$1003,$F7321,$O7321,FALSE)*WindSpeedStep*$R$3:$R$1003)</f>
        <v>-2.7208023872987712E-3</v>
      </c>
      <c r="N7321" s="43">
        <f t="shared" si="343"/>
        <v>0.2015343739251767</v>
      </c>
      <c r="O7321" s="43">
        <f t="shared" si="344"/>
        <v>0.25</v>
      </c>
    </row>
    <row r="7322" spans="5:15" x14ac:dyDescent="0.2">
      <c r="E7322" s="16" t="s">
        <v>2051</v>
      </c>
      <c r="F7322" s="22">
        <v>2.3809871955041721</v>
      </c>
      <c r="G7322" s="25">
        <v>4.6199324468314741E-2</v>
      </c>
      <c r="H7322" s="3">
        <f t="shared" si="342"/>
        <v>0</v>
      </c>
      <c r="I7322" s="3">
        <f>MIN(H7322-K7322+L7322,'Power Look Up'!$F$4)</f>
        <v>-8.3646078786871955E-3</v>
      </c>
      <c r="K7322" s="51">
        <f t="array" ref="K7322">_xlfn.SUM(_xlfn.NORM.DIST($Q$3:$Q$1003,$F7322,$N7322,FALSE)*WindSpeedStep*$R$3:$R$1003)</f>
        <v>-1.5749932003959342E-3</v>
      </c>
      <c r="L7322" s="51">
        <f t="array" ref="L7322">_xlfn.SUM(_xlfn.NORM.DIST($Q$3:$Q$1003,$F7322,$O7322,FALSE)*WindSpeedStep*$R$3:$R$1003)</f>
        <v>-9.93960107908313E-3</v>
      </c>
      <c r="N7322" s="43">
        <f t="shared" si="343"/>
        <v>0.23809871955041723</v>
      </c>
      <c r="O7322" s="43">
        <f t="shared" si="344"/>
        <v>0.11</v>
      </c>
    </row>
    <row r="7323" spans="5:15" x14ac:dyDescent="0.2">
      <c r="E7323" s="16" t="s">
        <v>2052</v>
      </c>
      <c r="F7323" s="22">
        <v>2.3481775359552732</v>
      </c>
      <c r="G7323" s="25">
        <v>4.6844839589716275E-2</v>
      </c>
      <c r="H7323" s="3">
        <f t="shared" si="342"/>
        <v>0</v>
      </c>
      <c r="I7323" s="3">
        <f>MIN(H7323-K7323+L7323,'Power Look Up'!$F$4)</f>
        <v>-4.4589231264066439E-3</v>
      </c>
      <c r="K7323" s="51">
        <f t="array" ref="K7323">_xlfn.SUM(_xlfn.NORM.DIST($Q$3:$Q$1003,$F7323,$N7323,FALSE)*WindSpeedStep*$R$3:$R$1003)</f>
        <v>-4.6248852728272959E-3</v>
      </c>
      <c r="L7323" s="51">
        <f t="array" ref="L7323">_xlfn.SUM(_xlfn.NORM.DIST($Q$3:$Q$1003,$F7323,$O7323,FALSE)*WindSpeedStep*$R$3:$R$1003)</f>
        <v>-9.0838083992339398E-3</v>
      </c>
      <c r="N7323" s="43">
        <f t="shared" si="343"/>
        <v>0.23481775359552734</v>
      </c>
      <c r="O7323" s="43">
        <f t="shared" si="344"/>
        <v>0.11</v>
      </c>
    </row>
    <row r="7324" spans="5:15" x14ac:dyDescent="0.2">
      <c r="E7324" s="16" t="s">
        <v>2053</v>
      </c>
      <c r="F7324" s="22">
        <v>2.5329493249649184</v>
      </c>
      <c r="G7324" s="25">
        <v>4.3427635490308716E-2</v>
      </c>
      <c r="H7324" s="3">
        <f t="shared" si="342"/>
        <v>0</v>
      </c>
      <c r="I7324" s="3">
        <f>MIN(H7324-K7324+L7324,'Power Look Up'!$F$4)</f>
        <v>-8.3944473782299689E-2</v>
      </c>
      <c r="K7324" s="51">
        <f t="array" ref="K7324">_xlfn.SUM(_xlfn.NORM.DIST($Q$3:$Q$1003,$F7324,$N7324,FALSE)*WindSpeedStep*$R$3:$R$1003)</f>
        <v>7.0042160548314802E-2</v>
      </c>
      <c r="L7324" s="51">
        <f t="array" ref="L7324">_xlfn.SUM(_xlfn.NORM.DIST($Q$3:$Q$1003,$F7324,$O7324,FALSE)*WindSpeedStep*$R$3:$R$1003)</f>
        <v>-1.3902313233984886E-2</v>
      </c>
      <c r="N7324" s="43">
        <f t="shared" si="343"/>
        <v>0.25329493249649188</v>
      </c>
      <c r="O7324" s="43">
        <f t="shared" si="344"/>
        <v>0.11</v>
      </c>
    </row>
    <row r="7325" spans="5:15" x14ac:dyDescent="0.2">
      <c r="E7325" s="16" t="s">
        <v>2054</v>
      </c>
      <c r="F7325" s="22">
        <v>4.6612476248668395</v>
      </c>
      <c r="G7325" s="25">
        <v>2.574418045499741E-2</v>
      </c>
      <c r="H7325" s="3">
        <f t="shared" si="342"/>
        <v>162.93999999999403</v>
      </c>
      <c r="I7325" s="3">
        <f>MIN(H7325-K7325+L7325,'Power Look Up'!$F$4)</f>
        <v>161.52419428209294</v>
      </c>
      <c r="K7325" s="51">
        <f t="array" ref="K7325">_xlfn.SUM(_xlfn.NORM.DIST($Q$3:$Q$1003,$F7325,$N7325,FALSE)*WindSpeedStep*$R$3:$R$1003)</f>
        <v>140.78257915889856</v>
      </c>
      <c r="L7325" s="51">
        <f t="array" ref="L7325">_xlfn.SUM(_xlfn.NORM.DIST($Q$3:$Q$1003,$F7325,$O7325,FALSE)*WindSpeedStep*$R$3:$R$1003)</f>
        <v>139.36677344099746</v>
      </c>
      <c r="N7325" s="43">
        <f t="shared" si="343"/>
        <v>0.466124762486684</v>
      </c>
      <c r="O7325" s="43">
        <f t="shared" si="344"/>
        <v>0.11999999999999998</v>
      </c>
    </row>
    <row r="7326" spans="5:15" x14ac:dyDescent="0.2">
      <c r="E7326" s="16" t="s">
        <v>2055</v>
      </c>
      <c r="F7326" s="22">
        <v>4.5899041267696807</v>
      </c>
      <c r="G7326" s="25">
        <v>2.1786947447719088E-2</v>
      </c>
      <c r="H7326" s="3">
        <f t="shared" si="342"/>
        <v>155.30999999999418</v>
      </c>
      <c r="I7326" s="3">
        <f>MIN(H7326-K7326+L7326,'Power Look Up'!$F$4)</f>
        <v>152.9526687488401</v>
      </c>
      <c r="K7326" s="51">
        <f t="array" ref="K7326">_xlfn.SUM(_xlfn.NORM.DIST($Q$3:$Q$1003,$F7326,$N7326,FALSE)*WindSpeedStep*$R$3:$R$1003)</f>
        <v>129.7029247979678</v>
      </c>
      <c r="L7326" s="51">
        <f t="array" ref="L7326">_xlfn.SUM(_xlfn.NORM.DIST($Q$3:$Q$1003,$F7326,$O7326,FALSE)*WindSpeedStep*$R$3:$R$1003)</f>
        <v>127.34559354681373</v>
      </c>
      <c r="N7326" s="43">
        <f t="shared" si="343"/>
        <v>0.45899041267696811</v>
      </c>
      <c r="O7326" s="43">
        <f t="shared" si="344"/>
        <v>0.1</v>
      </c>
    </row>
    <row r="7327" spans="5:15" x14ac:dyDescent="0.2">
      <c r="E7327" s="16" t="s">
        <v>2056</v>
      </c>
      <c r="F7327" s="22">
        <v>4.98340620475616</v>
      </c>
      <c r="G7327" s="25">
        <v>3.8126532775647329E-2</v>
      </c>
      <c r="H7327" s="3">
        <f t="shared" si="342"/>
        <v>197.81999999999329</v>
      </c>
      <c r="I7327" s="3">
        <f>MIN(H7327-K7327+L7327,'Power Look Up'!$F$4)</f>
        <v>198.665369990578</v>
      </c>
      <c r="K7327" s="51">
        <f t="array" ref="K7327">_xlfn.SUM(_xlfn.NORM.DIST($Q$3:$Q$1003,$F7327,$N7327,FALSE)*WindSpeedStep*$R$3:$R$1003)</f>
        <v>191.89567460214201</v>
      </c>
      <c r="L7327" s="51">
        <f t="array" ref="L7327">_xlfn.SUM(_xlfn.NORM.DIST($Q$3:$Q$1003,$F7327,$O7327,FALSE)*WindSpeedStep*$R$3:$R$1003)</f>
        <v>192.74104459272672</v>
      </c>
      <c r="N7327" s="43">
        <f t="shared" si="343"/>
        <v>0.498340620475616</v>
      </c>
      <c r="O7327" s="43">
        <f t="shared" si="344"/>
        <v>0.19</v>
      </c>
    </row>
    <row r="7328" spans="5:15" x14ac:dyDescent="0.2">
      <c r="E7328" s="16" t="s">
        <v>2057</v>
      </c>
      <c r="F7328" s="22">
        <v>4.9011464463964378</v>
      </c>
      <c r="G7328" s="25">
        <v>2.4484067414110806E-2</v>
      </c>
      <c r="H7328" s="3">
        <f t="shared" si="342"/>
        <v>189.09999999999346</v>
      </c>
      <c r="I7328" s="3">
        <f>MIN(H7328-K7328+L7328,'Power Look Up'!$F$4)</f>
        <v>189.99155265034187</v>
      </c>
      <c r="K7328" s="51">
        <f t="array" ref="K7328">_xlfn.SUM(_xlfn.NORM.DIST($Q$3:$Q$1003,$F7328,$N7328,FALSE)*WindSpeedStep*$R$3:$R$1003)</f>
        <v>178.73668852758141</v>
      </c>
      <c r="L7328" s="51">
        <f t="array" ref="L7328">_xlfn.SUM(_xlfn.NORM.DIST($Q$3:$Q$1003,$F7328,$O7328,FALSE)*WindSpeedStep*$R$3:$R$1003)</f>
        <v>179.62824117792982</v>
      </c>
      <c r="N7328" s="43">
        <f t="shared" si="343"/>
        <v>0.49011464463964383</v>
      </c>
      <c r="O7328" s="43">
        <f t="shared" si="344"/>
        <v>0.12</v>
      </c>
    </row>
    <row r="7329" spans="5:15" x14ac:dyDescent="0.2">
      <c r="E7329" s="16" t="s">
        <v>2058</v>
      </c>
      <c r="F7329" s="22">
        <v>5.2579784641444478</v>
      </c>
      <c r="G7329" s="25">
        <v>2.8528074244291764E-2</v>
      </c>
      <c r="H7329" s="3">
        <f t="shared" si="342"/>
        <v>242.11999999998903</v>
      </c>
      <c r="I7329" s="3">
        <f>MIN(H7329-K7329+L7329,'Power Look Up'!$F$4)</f>
        <v>242.13103158183131</v>
      </c>
      <c r="K7329" s="51">
        <f t="array" ref="K7329">_xlfn.SUM(_xlfn.NORM.DIST($Q$3:$Q$1003,$F7329,$N7329,FALSE)*WindSpeedStep*$R$3:$R$1003)</f>
        <v>236.31624618883313</v>
      </c>
      <c r="L7329" s="51">
        <f t="array" ref="L7329">_xlfn.SUM(_xlfn.NORM.DIST($Q$3:$Q$1003,$F7329,$O7329,FALSE)*WindSpeedStep*$R$3:$R$1003)</f>
        <v>236.32727777067541</v>
      </c>
      <c r="N7329" s="43">
        <f t="shared" si="343"/>
        <v>0.52579784641444482</v>
      </c>
      <c r="O7329" s="43">
        <f t="shared" si="344"/>
        <v>0.15</v>
      </c>
    </row>
    <row r="7330" spans="5:15" x14ac:dyDescent="0.2">
      <c r="E7330" s="16" t="s">
        <v>2059</v>
      </c>
      <c r="F7330" s="22">
        <v>5.4962287599731603</v>
      </c>
      <c r="G7330" s="25">
        <v>3.4569157925829826E-2</v>
      </c>
      <c r="H7330" s="3">
        <f t="shared" si="342"/>
        <v>280.99999999998818</v>
      </c>
      <c r="I7330" s="3">
        <f>MIN(H7330-K7330+L7330,'Power Look Up'!$F$4)</f>
        <v>278.20568171053714</v>
      </c>
      <c r="K7330" s="51">
        <f t="array" ref="K7330">_xlfn.SUM(_xlfn.NORM.DIST($Q$3:$Q$1003,$F7330,$N7330,FALSE)*WindSpeedStep*$R$3:$R$1003)</f>
        <v>276.01603097484326</v>
      </c>
      <c r="L7330" s="51">
        <f t="array" ref="L7330">_xlfn.SUM(_xlfn.NORM.DIST($Q$3:$Q$1003,$F7330,$O7330,FALSE)*WindSpeedStep*$R$3:$R$1003)</f>
        <v>273.22171268539222</v>
      </c>
      <c r="N7330" s="43">
        <f t="shared" si="343"/>
        <v>0.54962287599731607</v>
      </c>
      <c r="O7330" s="43">
        <f t="shared" si="344"/>
        <v>0.19</v>
      </c>
    </row>
    <row r="7331" spans="5:15" x14ac:dyDescent="0.2">
      <c r="E7331" s="16" t="s">
        <v>2060</v>
      </c>
      <c r="F7331" s="22">
        <v>6.2906219712927465</v>
      </c>
      <c r="G7331" s="25">
        <v>6.5176385081003915E-2</v>
      </c>
      <c r="H7331" s="3">
        <f t="shared" si="342"/>
        <v>427.53999999997973</v>
      </c>
      <c r="I7331" s="3">
        <f>MIN(H7331-K7331+L7331,'Power Look Up'!$F$4)</f>
        <v>420.26338348939055</v>
      </c>
      <c r="K7331" s="51">
        <f t="array" ref="K7331">_xlfn.SUM(_xlfn.NORM.DIST($Q$3:$Q$1003,$F7331,$N7331,FALSE)*WindSpeedStep*$R$3:$R$1003)</f>
        <v>426.41352441170017</v>
      </c>
      <c r="L7331" s="51">
        <f t="array" ref="L7331">_xlfn.SUM(_xlfn.NORM.DIST($Q$3:$Q$1003,$F7331,$O7331,FALSE)*WindSpeedStep*$R$3:$R$1003)</f>
        <v>419.13690790111099</v>
      </c>
      <c r="N7331" s="43">
        <f t="shared" si="343"/>
        <v>0.62906219712927469</v>
      </c>
      <c r="O7331" s="43">
        <f t="shared" si="344"/>
        <v>0.41</v>
      </c>
    </row>
    <row r="7332" spans="5:15" x14ac:dyDescent="0.2">
      <c r="E7332" s="16" t="s">
        <v>2061</v>
      </c>
      <c r="F7332" s="22">
        <v>6.868104005180375</v>
      </c>
      <c r="G7332" s="25">
        <v>3.0576124042618488E-2</v>
      </c>
      <c r="H7332" s="3">
        <f t="shared" si="342"/>
        <v>558.61999999997693</v>
      </c>
      <c r="I7332" s="3">
        <f>MIN(H7332-K7332+L7332,'Power Look Up'!$F$4)</f>
        <v>542.27574466565727</v>
      </c>
      <c r="K7332" s="51">
        <f t="array" ref="K7332">_xlfn.SUM(_xlfn.NORM.DIST($Q$3:$Q$1003,$F7332,$N7332,FALSE)*WindSpeedStep*$R$3:$R$1003)</f>
        <v>560.43426794748052</v>
      </c>
      <c r="L7332" s="51">
        <f t="array" ref="L7332">_xlfn.SUM(_xlfn.NORM.DIST($Q$3:$Q$1003,$F7332,$O7332,FALSE)*WindSpeedStep*$R$3:$R$1003)</f>
        <v>544.09001261316087</v>
      </c>
      <c r="N7332" s="43">
        <f t="shared" si="343"/>
        <v>0.68681040051803754</v>
      </c>
      <c r="O7332" s="43">
        <f t="shared" si="344"/>
        <v>0.21</v>
      </c>
    </row>
    <row r="7333" spans="5:15" x14ac:dyDescent="0.2">
      <c r="E7333" s="16" t="s">
        <v>2062</v>
      </c>
      <c r="F7333" s="22">
        <v>7.3839318026347946</v>
      </c>
      <c r="G7333" s="25">
        <v>5.2817389220853453E-2</v>
      </c>
      <c r="H7333" s="3">
        <f t="shared" si="342"/>
        <v>702.379999999966</v>
      </c>
      <c r="I7333" s="3">
        <f>MIN(H7333-K7333+L7333,'Power Look Up'!$F$4)</f>
        <v>688.24074219277475</v>
      </c>
      <c r="K7333" s="51">
        <f t="array" ref="K7333">_xlfn.SUM(_xlfn.NORM.DIST($Q$3:$Q$1003,$F7333,$N7333,FALSE)*WindSpeedStep*$R$3:$R$1003)</f>
        <v>700.19500379146234</v>
      </c>
      <c r="L7333" s="51">
        <f t="array" ref="L7333">_xlfn.SUM(_xlfn.NORM.DIST($Q$3:$Q$1003,$F7333,$O7333,FALSE)*WindSpeedStep*$R$3:$R$1003)</f>
        <v>686.05574598427108</v>
      </c>
      <c r="N7333" s="43">
        <f t="shared" si="343"/>
        <v>0.73839318026347955</v>
      </c>
      <c r="O7333" s="43">
        <f t="shared" si="344"/>
        <v>0.39</v>
      </c>
    </row>
    <row r="7334" spans="5:15" x14ac:dyDescent="0.2">
      <c r="E7334" s="16" t="s">
        <v>2063</v>
      </c>
      <c r="F7334" s="22">
        <v>7.0520863611334281</v>
      </c>
      <c r="G7334" s="25">
        <v>2.8360401412874294E-2</v>
      </c>
      <c r="H7334" s="3">
        <f t="shared" si="342"/>
        <v>603.04999999996812</v>
      </c>
      <c r="I7334" s="3">
        <f>MIN(H7334-K7334+L7334,'Power Look Up'!$F$4)</f>
        <v>584.89655013838467</v>
      </c>
      <c r="K7334" s="51">
        <f t="array" ref="K7334">_xlfn.SUM(_xlfn.NORM.DIST($Q$3:$Q$1003,$F7334,$N7334,FALSE)*WindSpeedStep*$R$3:$R$1003)</f>
        <v>608.06246589855141</v>
      </c>
      <c r="L7334" s="51">
        <f t="array" ref="L7334">_xlfn.SUM(_xlfn.NORM.DIST($Q$3:$Q$1003,$F7334,$O7334,FALSE)*WindSpeedStep*$R$3:$R$1003)</f>
        <v>589.90901603696796</v>
      </c>
      <c r="N7334" s="43">
        <f t="shared" si="343"/>
        <v>0.70520863611334283</v>
      </c>
      <c r="O7334" s="43">
        <f t="shared" si="344"/>
        <v>0.2</v>
      </c>
    </row>
    <row r="7335" spans="5:15" x14ac:dyDescent="0.2">
      <c r="E7335" s="16" t="s">
        <v>2064</v>
      </c>
      <c r="F7335" s="22">
        <v>7.041261858138534</v>
      </c>
      <c r="G7335" s="25">
        <v>3.1244399715899842E-2</v>
      </c>
      <c r="H7335" s="3">
        <f t="shared" si="342"/>
        <v>600.03999999996824</v>
      </c>
      <c r="I7335" s="3">
        <f>MIN(H7335-K7335+L7335,'Power Look Up'!$F$4)</f>
        <v>582.49259299681944</v>
      </c>
      <c r="K7335" s="51">
        <f t="array" ref="K7335">_xlfn.SUM(_xlfn.NORM.DIST($Q$3:$Q$1003,$F7335,$N7335,FALSE)*WindSpeedStep*$R$3:$R$1003)</f>
        <v>605.1926830704549</v>
      </c>
      <c r="L7335" s="51">
        <f t="array" ref="L7335">_xlfn.SUM(_xlfn.NORM.DIST($Q$3:$Q$1003,$F7335,$O7335,FALSE)*WindSpeedStep*$R$3:$R$1003)</f>
        <v>587.6452760673061</v>
      </c>
      <c r="N7335" s="43">
        <f t="shared" si="343"/>
        <v>0.70412618581385344</v>
      </c>
      <c r="O7335" s="43">
        <f t="shared" si="344"/>
        <v>0.22</v>
      </c>
    </row>
    <row r="7336" spans="5:15" x14ac:dyDescent="0.2">
      <c r="E7336" s="16" t="s">
        <v>2065</v>
      </c>
      <c r="F7336" s="22">
        <v>7.3782572810079454</v>
      </c>
      <c r="G7336" s="25">
        <v>2.0330003995131553E-2</v>
      </c>
      <c r="H7336" s="3">
        <f t="shared" si="342"/>
        <v>702.379999999966</v>
      </c>
      <c r="I7336" s="3">
        <f>MIN(H7336-K7336+L7336,'Power Look Up'!$F$4)</f>
        <v>685.16720494576634</v>
      </c>
      <c r="K7336" s="51">
        <f t="array" ref="K7336">_xlfn.SUM(_xlfn.NORM.DIST($Q$3:$Q$1003,$F7336,$N7336,FALSE)*WindSpeedStep*$R$3:$R$1003)</f>
        <v>698.55136525566695</v>
      </c>
      <c r="L7336" s="51">
        <f t="array" ref="L7336">_xlfn.SUM(_xlfn.NORM.DIST($Q$3:$Q$1003,$F7336,$O7336,FALSE)*WindSpeedStep*$R$3:$R$1003)</f>
        <v>681.33857020146729</v>
      </c>
      <c r="N7336" s="43">
        <f t="shared" si="343"/>
        <v>0.73782572810079461</v>
      </c>
      <c r="O7336" s="43">
        <f t="shared" si="344"/>
        <v>0.15</v>
      </c>
    </row>
    <row r="7337" spans="5:15" x14ac:dyDescent="0.2">
      <c r="E7337" s="16" t="s">
        <v>2066</v>
      </c>
      <c r="F7337" s="22">
        <v>7.8042461297543273</v>
      </c>
      <c r="G7337" s="25">
        <v>2.9471136119490926E-2</v>
      </c>
      <c r="H7337" s="3">
        <f t="shared" si="342"/>
        <v>828.79999999996335</v>
      </c>
      <c r="I7337" s="3">
        <f>MIN(H7337-K7337+L7337,'Power Look Up'!$F$4)</f>
        <v>807.82774714482503</v>
      </c>
      <c r="K7337" s="51">
        <f t="array" ref="K7337">_xlfn.SUM(_xlfn.NORM.DIST($Q$3:$Q$1003,$F7337,$N7337,FALSE)*WindSpeedStep*$R$3:$R$1003)</f>
        <v>828.65460330756775</v>
      </c>
      <c r="L7337" s="51">
        <f t="array" ref="L7337">_xlfn.SUM(_xlfn.NORM.DIST($Q$3:$Q$1003,$F7337,$O7337,FALSE)*WindSpeedStep*$R$3:$R$1003)</f>
        <v>807.68235045242943</v>
      </c>
      <c r="N7337" s="43">
        <f t="shared" si="343"/>
        <v>0.78042461297543275</v>
      </c>
      <c r="O7337" s="43">
        <f t="shared" si="344"/>
        <v>0.23</v>
      </c>
    </row>
    <row r="7338" spans="5:15" x14ac:dyDescent="0.2">
      <c r="E7338" s="16" t="s">
        <v>2067</v>
      </c>
      <c r="F7338" s="22">
        <v>8.1149024713058591</v>
      </c>
      <c r="G7338" s="25">
        <v>2.0949111908752666E-2</v>
      </c>
      <c r="H7338" s="3">
        <f t="shared" si="342"/>
        <v>929.36999999995282</v>
      </c>
      <c r="I7338" s="3">
        <f>MIN(H7338-K7338+L7338,'Power Look Up'!$F$4)</f>
        <v>903.99370172932288</v>
      </c>
      <c r="K7338" s="51">
        <f t="array" ref="K7338">_xlfn.SUM(_xlfn.NORM.DIST($Q$3:$Q$1003,$F7338,$N7338,FALSE)*WindSpeedStep*$R$3:$R$1003)</f>
        <v>932.15292958737655</v>
      </c>
      <c r="L7338" s="51">
        <f t="array" ref="L7338">_xlfn.SUM(_xlfn.NORM.DIST($Q$3:$Q$1003,$F7338,$O7338,FALSE)*WindSpeedStep*$R$3:$R$1003)</f>
        <v>906.7766313167466</v>
      </c>
      <c r="N7338" s="43">
        <f t="shared" si="343"/>
        <v>0.81149024713058593</v>
      </c>
      <c r="O7338" s="43">
        <f t="shared" si="344"/>
        <v>0.17</v>
      </c>
    </row>
    <row r="7339" spans="5:15" x14ac:dyDescent="0.2">
      <c r="E7339" s="16" t="s">
        <v>2068</v>
      </c>
      <c r="F7339" s="22">
        <v>8.1086675734718199</v>
      </c>
      <c r="G7339" s="25">
        <v>1.9731971812909595E-2</v>
      </c>
      <c r="H7339" s="3">
        <f t="shared" si="342"/>
        <v>929.36999999995282</v>
      </c>
      <c r="I7339" s="3">
        <f>MIN(H7339-K7339+L7339,'Power Look Up'!$F$4)</f>
        <v>903.74611981379314</v>
      </c>
      <c r="K7339" s="51">
        <f t="array" ref="K7339">_xlfn.SUM(_xlfn.NORM.DIST($Q$3:$Q$1003,$F7339,$N7339,FALSE)*WindSpeedStep*$R$3:$R$1003)</f>
        <v>930.00553103594552</v>
      </c>
      <c r="L7339" s="51">
        <f t="array" ref="L7339">_xlfn.SUM(_xlfn.NORM.DIST($Q$3:$Q$1003,$F7339,$O7339,FALSE)*WindSpeedStep*$R$3:$R$1003)</f>
        <v>904.38165084978584</v>
      </c>
      <c r="N7339" s="43">
        <f t="shared" si="343"/>
        <v>0.81086675734718205</v>
      </c>
      <c r="O7339" s="43">
        <f t="shared" si="344"/>
        <v>0.16</v>
      </c>
    </row>
    <row r="7340" spans="5:15" x14ac:dyDescent="0.2">
      <c r="E7340" s="16" t="s">
        <v>2069</v>
      </c>
      <c r="F7340" s="22">
        <v>8.0883219345422219</v>
      </c>
      <c r="G7340" s="25">
        <v>2.843605903194275E-2</v>
      </c>
      <c r="H7340" s="3">
        <f t="shared" si="342"/>
        <v>922.02999999995302</v>
      </c>
      <c r="I7340" s="3">
        <f>MIN(H7340-K7340+L7340,'Power Look Up'!$F$4)</f>
        <v>898.20145258785487</v>
      </c>
      <c r="K7340" s="51">
        <f t="array" ref="K7340">_xlfn.SUM(_xlfn.NORM.DIST($Q$3:$Q$1003,$F7340,$N7340,FALSE)*WindSpeedStep*$R$3:$R$1003)</f>
        <v>923.01774603860531</v>
      </c>
      <c r="L7340" s="51">
        <f t="array" ref="L7340">_xlfn.SUM(_xlfn.NORM.DIST($Q$3:$Q$1003,$F7340,$O7340,FALSE)*WindSpeedStep*$R$3:$R$1003)</f>
        <v>899.18919862650716</v>
      </c>
      <c r="N7340" s="43">
        <f t="shared" si="343"/>
        <v>0.80883219345422219</v>
      </c>
      <c r="O7340" s="43">
        <f t="shared" si="344"/>
        <v>0.23</v>
      </c>
    </row>
    <row r="7341" spans="5:15" x14ac:dyDescent="0.2">
      <c r="E7341" s="16" t="s">
        <v>2070</v>
      </c>
      <c r="F7341" s="22">
        <v>8.1553575637585016</v>
      </c>
      <c r="G7341" s="25">
        <v>3.4333258574006459E-2</v>
      </c>
      <c r="H7341" s="3">
        <f t="shared" si="342"/>
        <v>947.71999999995251</v>
      </c>
      <c r="I7341" s="3">
        <f>MIN(H7341-K7341+L7341,'Power Look Up'!$F$4)</f>
        <v>924.96283866596355</v>
      </c>
      <c r="K7341" s="51">
        <f t="array" ref="K7341">_xlfn.SUM(_xlfn.NORM.DIST($Q$3:$Q$1003,$F7341,$N7341,FALSE)*WindSpeedStep*$R$3:$R$1003)</f>
        <v>946.15419108016545</v>
      </c>
      <c r="L7341" s="51">
        <f t="array" ref="L7341">_xlfn.SUM(_xlfn.NORM.DIST($Q$3:$Q$1003,$F7341,$O7341,FALSE)*WindSpeedStep*$R$3:$R$1003)</f>
        <v>923.39702974617649</v>
      </c>
      <c r="N7341" s="43">
        <f t="shared" si="343"/>
        <v>0.81553575637585018</v>
      </c>
      <c r="O7341" s="43">
        <f t="shared" si="344"/>
        <v>0.28000000000000003</v>
      </c>
    </row>
    <row r="7342" spans="5:15" x14ac:dyDescent="0.2">
      <c r="E7342" s="16" t="s">
        <v>2071</v>
      </c>
      <c r="F7342" s="22">
        <v>8.0165057015165182</v>
      </c>
      <c r="G7342" s="25">
        <v>2.7443378473289381E-2</v>
      </c>
      <c r="H7342" s="3">
        <f t="shared" si="342"/>
        <v>896.33999999995353</v>
      </c>
      <c r="I7342" s="3">
        <f>MIN(H7342-K7342+L7342,'Power Look Up'!$F$4)</f>
        <v>872.58581891197684</v>
      </c>
      <c r="K7342" s="51">
        <f t="array" ref="K7342">_xlfn.SUM(_xlfn.NORM.DIST($Q$3:$Q$1003,$F7342,$N7342,FALSE)*WindSpeedStep*$R$3:$R$1003)</f>
        <v>898.59404501928714</v>
      </c>
      <c r="L7342" s="51">
        <f t="array" ref="L7342">_xlfn.SUM(_xlfn.NORM.DIST($Q$3:$Q$1003,$F7342,$O7342,FALSE)*WindSpeedStep*$R$3:$R$1003)</f>
        <v>874.83986393131045</v>
      </c>
      <c r="N7342" s="43">
        <f t="shared" si="343"/>
        <v>0.80165057015165186</v>
      </c>
      <c r="O7342" s="43">
        <f t="shared" si="344"/>
        <v>0.22</v>
      </c>
    </row>
    <row r="7343" spans="5:15" x14ac:dyDescent="0.2">
      <c r="E7343" s="16" t="s">
        <v>2072</v>
      </c>
      <c r="F7343" s="22">
        <v>8.0888899557044898</v>
      </c>
      <c r="G7343" s="25">
        <v>2.5961535037561326E-2</v>
      </c>
      <c r="H7343" s="3">
        <f t="shared" si="342"/>
        <v>922.02999999995302</v>
      </c>
      <c r="I7343" s="3">
        <f>MIN(H7343-K7343+L7343,'Power Look Up'!$F$4)</f>
        <v>897.66348051980549</v>
      </c>
      <c r="K7343" s="51">
        <f t="array" ref="K7343">_xlfn.SUM(_xlfn.NORM.DIST($Q$3:$Q$1003,$F7343,$N7343,FALSE)*WindSpeedStep*$R$3:$R$1003)</f>
        <v>923.21242721988676</v>
      </c>
      <c r="L7343" s="51">
        <f t="array" ref="L7343">_xlfn.SUM(_xlfn.NORM.DIST($Q$3:$Q$1003,$F7343,$O7343,FALSE)*WindSpeedStep*$R$3:$R$1003)</f>
        <v>898.84590773973923</v>
      </c>
      <c r="N7343" s="43">
        <f t="shared" si="343"/>
        <v>0.80888899557044902</v>
      </c>
      <c r="O7343" s="43">
        <f t="shared" si="344"/>
        <v>0.21</v>
      </c>
    </row>
    <row r="7344" spans="5:15" x14ac:dyDescent="0.2">
      <c r="E7344" s="16" t="s">
        <v>2073</v>
      </c>
      <c r="F7344" s="22">
        <v>8.0451266537087704</v>
      </c>
      <c r="G7344" s="25">
        <v>2.7345747241726878E-2</v>
      </c>
      <c r="H7344" s="3">
        <f t="shared" si="342"/>
        <v>907.3499999999533</v>
      </c>
      <c r="I7344" s="3">
        <f>MIN(H7344-K7344+L7344,'Power Look Up'!$F$4)</f>
        <v>883.4247047662094</v>
      </c>
      <c r="K7344" s="51">
        <f t="array" ref="K7344">_xlfn.SUM(_xlfn.NORM.DIST($Q$3:$Q$1003,$F7344,$N7344,FALSE)*WindSpeedStep*$R$3:$R$1003)</f>
        <v>908.28220889559748</v>
      </c>
      <c r="L7344" s="51">
        <f t="array" ref="L7344">_xlfn.SUM(_xlfn.NORM.DIST($Q$3:$Q$1003,$F7344,$O7344,FALSE)*WindSpeedStep*$R$3:$R$1003)</f>
        <v>884.35691366185358</v>
      </c>
      <c r="N7344" s="43">
        <f t="shared" si="343"/>
        <v>0.80451266537087707</v>
      </c>
      <c r="O7344" s="43">
        <f t="shared" si="344"/>
        <v>0.22</v>
      </c>
    </row>
    <row r="7345" spans="5:15" x14ac:dyDescent="0.2">
      <c r="E7345" s="16" t="s">
        <v>2074</v>
      </c>
      <c r="F7345" s="22">
        <v>7.9696418030554446</v>
      </c>
      <c r="G7345" s="25">
        <v>3.0114276893597337E-2</v>
      </c>
      <c r="H7345" s="3">
        <f t="shared" si="342"/>
        <v>879.96999999996228</v>
      </c>
      <c r="I7345" s="3">
        <f>MIN(H7345-K7345+L7345,'Power Look Up'!$F$4)</f>
        <v>857.17584935141645</v>
      </c>
      <c r="K7345" s="51">
        <f t="array" ref="K7345">_xlfn.SUM(_xlfn.NORM.DIST($Q$3:$Q$1003,$F7345,$N7345,FALSE)*WindSpeedStep*$R$3:$R$1003)</f>
        <v>882.86176398298051</v>
      </c>
      <c r="L7345" s="51">
        <f t="array" ref="L7345">_xlfn.SUM(_xlfn.NORM.DIST($Q$3:$Q$1003,$F7345,$O7345,FALSE)*WindSpeedStep*$R$3:$R$1003)</f>
        <v>860.06761333443467</v>
      </c>
      <c r="N7345" s="43">
        <f t="shared" si="343"/>
        <v>0.7969641803055445</v>
      </c>
      <c r="O7345" s="43">
        <f t="shared" si="344"/>
        <v>0.24</v>
      </c>
    </row>
    <row r="7346" spans="5:15" x14ac:dyDescent="0.2">
      <c r="E7346" s="16" t="s">
        <v>2075</v>
      </c>
      <c r="F7346" s="22">
        <v>7.8352161216768206</v>
      </c>
      <c r="G7346" s="25">
        <v>2.5525779620383701E-2</v>
      </c>
      <c r="H7346" s="3">
        <f t="shared" si="342"/>
        <v>840.83999999996308</v>
      </c>
      <c r="I7346" s="3">
        <f>MIN(H7346-K7346+L7346,'Power Look Up'!$F$4)</f>
        <v>818.76281689719031</v>
      </c>
      <c r="K7346" s="51">
        <f t="array" ref="K7346">_xlfn.SUM(_xlfn.NORM.DIST($Q$3:$Q$1003,$F7346,$N7346,FALSE)*WindSpeedStep*$R$3:$R$1003)</f>
        <v>838.64773329403977</v>
      </c>
      <c r="L7346" s="51">
        <f t="array" ref="L7346">_xlfn.SUM(_xlfn.NORM.DIST($Q$3:$Q$1003,$F7346,$O7346,FALSE)*WindSpeedStep*$R$3:$R$1003)</f>
        <v>816.57055019126699</v>
      </c>
      <c r="N7346" s="43">
        <f t="shared" si="343"/>
        <v>0.78352161216768212</v>
      </c>
      <c r="O7346" s="43">
        <f t="shared" si="344"/>
        <v>0.2</v>
      </c>
    </row>
    <row r="7347" spans="5:15" x14ac:dyDescent="0.2">
      <c r="E7347" s="16" t="s">
        <v>2076</v>
      </c>
      <c r="F7347" s="22">
        <v>8.1448068572582422</v>
      </c>
      <c r="G7347" s="25">
        <v>2.7011076365051807E-2</v>
      </c>
      <c r="H7347" s="3">
        <f t="shared" si="342"/>
        <v>940.37999999995259</v>
      </c>
      <c r="I7347" s="3">
        <f>MIN(H7347-K7347+L7347,'Power Look Up'!$F$4)</f>
        <v>916.19154235513088</v>
      </c>
      <c r="K7347" s="51">
        <f t="array" ref="K7347">_xlfn.SUM(_xlfn.NORM.DIST($Q$3:$Q$1003,$F7347,$N7347,FALSE)*WindSpeedStep*$R$3:$R$1003)</f>
        <v>942.49136471975555</v>
      </c>
      <c r="L7347" s="51">
        <f t="array" ref="L7347">_xlfn.SUM(_xlfn.NORM.DIST($Q$3:$Q$1003,$F7347,$O7347,FALSE)*WindSpeedStep*$R$3:$R$1003)</f>
        <v>918.30290707493384</v>
      </c>
      <c r="N7347" s="43">
        <f t="shared" si="343"/>
        <v>0.81448068572582422</v>
      </c>
      <c r="O7347" s="43">
        <f t="shared" si="344"/>
        <v>0.22</v>
      </c>
    </row>
    <row r="7348" spans="5:15" x14ac:dyDescent="0.2">
      <c r="E7348" s="16" t="s">
        <v>2077</v>
      </c>
      <c r="F7348" s="22">
        <v>8.1663071775522411</v>
      </c>
      <c r="G7348" s="25">
        <v>2.5715417683191428E-2</v>
      </c>
      <c r="H7348" s="3">
        <f t="shared" si="342"/>
        <v>951.38999999995235</v>
      </c>
      <c r="I7348" s="3">
        <f>MIN(H7348-K7348+L7348,'Power Look Up'!$F$4)</f>
        <v>926.98458066307808</v>
      </c>
      <c r="K7348" s="51">
        <f t="array" ref="K7348">_xlfn.SUM(_xlfn.NORM.DIST($Q$3:$Q$1003,$F7348,$N7348,FALSE)*WindSpeedStep*$R$3:$R$1003)</f>
        <v>949.96387500611627</v>
      </c>
      <c r="L7348" s="51">
        <f t="array" ref="L7348">_xlfn.SUM(_xlfn.NORM.DIST($Q$3:$Q$1003,$F7348,$O7348,FALSE)*WindSpeedStep*$R$3:$R$1003)</f>
        <v>925.55845566924199</v>
      </c>
      <c r="N7348" s="43">
        <f t="shared" si="343"/>
        <v>0.81663071775522411</v>
      </c>
      <c r="O7348" s="43">
        <f t="shared" si="344"/>
        <v>0.21</v>
      </c>
    </row>
    <row r="7349" spans="5:15" x14ac:dyDescent="0.2">
      <c r="E7349" s="16" t="s">
        <v>2078</v>
      </c>
      <c r="F7349" s="22">
        <v>7.9023762309140162</v>
      </c>
      <c r="G7349" s="25">
        <v>3.5432380314245587E-2</v>
      </c>
      <c r="H7349" s="3">
        <f t="shared" si="342"/>
        <v>858.89999999996269</v>
      </c>
      <c r="I7349" s="3">
        <f>MIN(H7349-K7349+L7349,'Power Look Up'!$F$4)</f>
        <v>837.90288358281134</v>
      </c>
      <c r="K7349" s="51">
        <f t="array" ref="K7349">_xlfn.SUM(_xlfn.NORM.DIST($Q$3:$Q$1003,$F7349,$N7349,FALSE)*WindSpeedStep*$R$3:$R$1003)</f>
        <v>860.56741309324889</v>
      </c>
      <c r="L7349" s="51">
        <f t="array" ref="L7349">_xlfn.SUM(_xlfn.NORM.DIST($Q$3:$Q$1003,$F7349,$O7349,FALSE)*WindSpeedStep*$R$3:$R$1003)</f>
        <v>839.57029667609754</v>
      </c>
      <c r="N7349" s="43">
        <f t="shared" si="343"/>
        <v>0.79023762309140166</v>
      </c>
      <c r="O7349" s="43">
        <f t="shared" si="344"/>
        <v>0.28000000000000003</v>
      </c>
    </row>
    <row r="7350" spans="5:15" x14ac:dyDescent="0.2">
      <c r="E7350" s="16" t="s">
        <v>2079</v>
      </c>
      <c r="F7350" s="22">
        <v>8.1869937426392898</v>
      </c>
      <c r="G7350" s="25">
        <v>1.9543193146306211E-2</v>
      </c>
      <c r="H7350" s="3">
        <f t="shared" si="342"/>
        <v>958.72999999995227</v>
      </c>
      <c r="I7350" s="3">
        <f>MIN(H7350-K7350+L7350,'Power Look Up'!$F$4)</f>
        <v>933.49814485662262</v>
      </c>
      <c r="K7350" s="51">
        <f t="array" ref="K7350">_xlfn.SUM(_xlfn.NORM.DIST($Q$3:$Q$1003,$F7350,$N7350,FALSE)*WindSpeedStep*$R$3:$R$1003)</f>
        <v>957.18446371784239</v>
      </c>
      <c r="L7350" s="51">
        <f t="array" ref="L7350">_xlfn.SUM(_xlfn.NORM.DIST($Q$3:$Q$1003,$F7350,$O7350,FALSE)*WindSpeedStep*$R$3:$R$1003)</f>
        <v>931.95260857451274</v>
      </c>
      <c r="N7350" s="43">
        <f t="shared" si="343"/>
        <v>0.81869937426392903</v>
      </c>
      <c r="O7350" s="43">
        <f t="shared" si="344"/>
        <v>0.16</v>
      </c>
    </row>
    <row r="7351" spans="5:15" x14ac:dyDescent="0.2">
      <c r="E7351" s="16" t="s">
        <v>2080</v>
      </c>
      <c r="F7351" s="22">
        <v>8.0486650249808527</v>
      </c>
      <c r="G7351" s="25">
        <v>2.3606399248855808E-2</v>
      </c>
      <c r="H7351" s="3">
        <f t="shared" si="342"/>
        <v>907.3499999999533</v>
      </c>
      <c r="I7351" s="3">
        <f>MIN(H7351-K7351+L7351,'Power Look Up'!$F$4)</f>
        <v>882.55479755574822</v>
      </c>
      <c r="K7351" s="51">
        <f t="array" ref="K7351">_xlfn.SUM(_xlfn.NORM.DIST($Q$3:$Q$1003,$F7351,$N7351,FALSE)*WindSpeedStep*$R$3:$R$1003)</f>
        <v>909.48413829618823</v>
      </c>
      <c r="L7351" s="51">
        <f t="array" ref="L7351">_xlfn.SUM(_xlfn.NORM.DIST($Q$3:$Q$1003,$F7351,$O7351,FALSE)*WindSpeedStep*$R$3:$R$1003)</f>
        <v>884.68893585198316</v>
      </c>
      <c r="N7351" s="43">
        <f t="shared" si="343"/>
        <v>0.80486650249808533</v>
      </c>
      <c r="O7351" s="43">
        <f t="shared" si="344"/>
        <v>0.19</v>
      </c>
    </row>
    <row r="7352" spans="5:15" x14ac:dyDescent="0.2">
      <c r="E7352" s="16" t="s">
        <v>2081</v>
      </c>
      <c r="F7352" s="22">
        <v>7.5792281410739024</v>
      </c>
      <c r="G7352" s="25">
        <v>2.9026702443189441E-2</v>
      </c>
      <c r="H7352" s="3">
        <f t="shared" si="342"/>
        <v>762.57999999996468</v>
      </c>
      <c r="I7352" s="3">
        <f>MIN(H7352-K7352+L7352,'Power Look Up'!$F$4)</f>
        <v>744.63693926113422</v>
      </c>
      <c r="K7352" s="51">
        <f t="array" ref="K7352">_xlfn.SUM(_xlfn.NORM.DIST($Q$3:$Q$1003,$F7352,$N7352,FALSE)*WindSpeedStep*$R$3:$R$1003)</f>
        <v>758.2281497281316</v>
      </c>
      <c r="L7352" s="51">
        <f t="array" ref="L7352">_xlfn.SUM(_xlfn.NORM.DIST($Q$3:$Q$1003,$F7352,$O7352,FALSE)*WindSpeedStep*$R$3:$R$1003)</f>
        <v>740.28508898930113</v>
      </c>
      <c r="N7352" s="43">
        <f t="shared" si="343"/>
        <v>0.75792281410739026</v>
      </c>
      <c r="O7352" s="43">
        <f t="shared" si="344"/>
        <v>0.22</v>
      </c>
    </row>
    <row r="7353" spans="5:15" x14ac:dyDescent="0.2">
      <c r="E7353" s="16" t="s">
        <v>2082</v>
      </c>
      <c r="F7353" s="22">
        <v>7.3869754580254172</v>
      </c>
      <c r="G7353" s="25">
        <v>2.4367212402803227E-2</v>
      </c>
      <c r="H7353" s="3">
        <f t="shared" si="342"/>
        <v>705.38999999996599</v>
      </c>
      <c r="I7353" s="3">
        <f>MIN(H7353-K7353+L7353,'Power Look Up'!$F$4)</f>
        <v>688.2488943752179</v>
      </c>
      <c r="K7353" s="51">
        <f t="array" ref="K7353">_xlfn.SUM(_xlfn.NORM.DIST($Q$3:$Q$1003,$F7353,$N7353,FALSE)*WindSpeedStep*$R$3:$R$1003)</f>
        <v>701.07759154601808</v>
      </c>
      <c r="L7353" s="51">
        <f t="array" ref="L7353">_xlfn.SUM(_xlfn.NORM.DIST($Q$3:$Q$1003,$F7353,$O7353,FALSE)*WindSpeedStep*$R$3:$R$1003)</f>
        <v>683.93648592126999</v>
      </c>
      <c r="N7353" s="43">
        <f t="shared" si="343"/>
        <v>0.73869754580254177</v>
      </c>
      <c r="O7353" s="43">
        <f t="shared" si="344"/>
        <v>0.18</v>
      </c>
    </row>
    <row r="7354" spans="5:15" x14ac:dyDescent="0.2">
      <c r="E7354" s="16" t="s">
        <v>2083</v>
      </c>
      <c r="F7354" s="22">
        <v>7.3302956602826965</v>
      </c>
      <c r="G7354" s="25">
        <v>2.4555626176892598E-2</v>
      </c>
      <c r="H7354" s="3">
        <f t="shared" si="342"/>
        <v>687.32999999996628</v>
      </c>
      <c r="I7354" s="3">
        <f>MIN(H7354-K7354+L7354,'Power Look Up'!$F$4)</f>
        <v>670.01672520576767</v>
      </c>
      <c r="K7354" s="51">
        <f t="array" ref="K7354">_xlfn.SUM(_xlfn.NORM.DIST($Q$3:$Q$1003,$F7354,$N7354,FALSE)*WindSpeedStep*$R$3:$R$1003)</f>
        <v>684.75460150640026</v>
      </c>
      <c r="L7354" s="51">
        <f t="array" ref="L7354">_xlfn.SUM(_xlfn.NORM.DIST($Q$3:$Q$1003,$F7354,$O7354,FALSE)*WindSpeedStep*$R$3:$R$1003)</f>
        <v>667.44132671220166</v>
      </c>
      <c r="N7354" s="43">
        <f t="shared" si="343"/>
        <v>0.73302956602826974</v>
      </c>
      <c r="O7354" s="43">
        <f t="shared" si="344"/>
        <v>0.18</v>
      </c>
    </row>
    <row r="7355" spans="5:15" x14ac:dyDescent="0.2">
      <c r="E7355" s="16" t="s">
        <v>2084</v>
      </c>
      <c r="F7355" s="22">
        <v>7.2046239012152062</v>
      </c>
      <c r="G7355" s="25">
        <v>2.7759950101804196E-2</v>
      </c>
      <c r="H7355" s="3">
        <f t="shared" si="342"/>
        <v>648.19999999996719</v>
      </c>
      <c r="I7355" s="3">
        <f>MIN(H7355-K7355+L7355,'Power Look Up'!$F$4)</f>
        <v>630.41289405254793</v>
      </c>
      <c r="K7355" s="51">
        <f t="array" ref="K7355">_xlfn.SUM(_xlfn.NORM.DIST($Q$3:$Q$1003,$F7355,$N7355,FALSE)*WindSpeedStep*$R$3:$R$1003)</f>
        <v>649.40934665039663</v>
      </c>
      <c r="L7355" s="51">
        <f t="array" ref="L7355">_xlfn.SUM(_xlfn.NORM.DIST($Q$3:$Q$1003,$F7355,$O7355,FALSE)*WindSpeedStep*$R$3:$R$1003)</f>
        <v>631.62224070297736</v>
      </c>
      <c r="N7355" s="43">
        <f t="shared" si="343"/>
        <v>0.72046239012152069</v>
      </c>
      <c r="O7355" s="43">
        <f t="shared" si="344"/>
        <v>0.2</v>
      </c>
    </row>
    <row r="7356" spans="5:15" x14ac:dyDescent="0.2">
      <c r="E7356" s="16" t="s">
        <v>2085</v>
      </c>
      <c r="F7356" s="22">
        <v>7.387807004845885</v>
      </c>
      <c r="G7356" s="25">
        <v>2.3010888060352942E-2</v>
      </c>
      <c r="H7356" s="3">
        <f t="shared" si="342"/>
        <v>705.38999999996599</v>
      </c>
      <c r="I7356" s="3">
        <f>MIN(H7356-K7356+L7356,'Power Look Up'!$F$4)</f>
        <v>688.22727055198857</v>
      </c>
      <c r="K7356" s="51">
        <f t="array" ref="K7356">_xlfn.SUM(_xlfn.NORM.DIST($Q$3:$Q$1003,$F7356,$N7356,FALSE)*WindSpeedStep*$R$3:$R$1003)</f>
        <v>701.3188401143276</v>
      </c>
      <c r="L7356" s="51">
        <f t="array" ref="L7356">_xlfn.SUM(_xlfn.NORM.DIST($Q$3:$Q$1003,$F7356,$O7356,FALSE)*WindSpeedStep*$R$3:$R$1003)</f>
        <v>684.15611066635017</v>
      </c>
      <c r="N7356" s="43">
        <f t="shared" si="343"/>
        <v>0.73878070048458855</v>
      </c>
      <c r="O7356" s="43">
        <f t="shared" si="344"/>
        <v>0.17</v>
      </c>
    </row>
    <row r="7357" spans="5:15" x14ac:dyDescent="0.2">
      <c r="E7357" s="16" t="s">
        <v>2086</v>
      </c>
      <c r="F7357" s="22">
        <v>7.147066781990481</v>
      </c>
      <c r="G7357" s="25">
        <v>2.9382683330897087E-2</v>
      </c>
      <c r="H7357" s="3">
        <f t="shared" si="342"/>
        <v>633.14999999996746</v>
      </c>
      <c r="I7357" s="3">
        <f>MIN(H7357-K7357+L7357,'Power Look Up'!$F$4)</f>
        <v>615.33252369280899</v>
      </c>
      <c r="K7357" s="51">
        <f t="array" ref="K7357">_xlfn.SUM(_xlfn.NORM.DIST($Q$3:$Q$1003,$F7357,$N7357,FALSE)*WindSpeedStep*$R$3:$R$1003)</f>
        <v>633.60856099362968</v>
      </c>
      <c r="L7357" s="51">
        <f t="array" ref="L7357">_xlfn.SUM(_xlfn.NORM.DIST($Q$3:$Q$1003,$F7357,$O7357,FALSE)*WindSpeedStep*$R$3:$R$1003)</f>
        <v>615.79108468647121</v>
      </c>
      <c r="N7357" s="43">
        <f t="shared" si="343"/>
        <v>0.7147066781990481</v>
      </c>
      <c r="O7357" s="43">
        <f t="shared" si="344"/>
        <v>0.21</v>
      </c>
    </row>
    <row r="7358" spans="5:15" x14ac:dyDescent="0.2">
      <c r="E7358" s="16" t="s">
        <v>2087</v>
      </c>
      <c r="F7358" s="22">
        <v>6.7910393588434044</v>
      </c>
      <c r="G7358" s="25">
        <v>2.0615401060470911E-2</v>
      </c>
      <c r="H7358" s="3">
        <f t="shared" si="342"/>
        <v>540.53999999997734</v>
      </c>
      <c r="I7358" s="3">
        <f>MIN(H7358-K7358+L7358,'Power Look Up'!$F$4)</f>
        <v>524.38233314807542</v>
      </c>
      <c r="K7358" s="51">
        <f t="array" ref="K7358">_xlfn.SUM(_xlfn.NORM.DIST($Q$3:$Q$1003,$F7358,$N7358,FALSE)*WindSpeedStep*$R$3:$R$1003)</f>
        <v>541.20508571210235</v>
      </c>
      <c r="L7358" s="51">
        <f t="array" ref="L7358">_xlfn.SUM(_xlfn.NORM.DIST($Q$3:$Q$1003,$F7358,$O7358,FALSE)*WindSpeedStep*$R$3:$R$1003)</f>
        <v>525.04741886020042</v>
      </c>
      <c r="N7358" s="43">
        <f t="shared" si="343"/>
        <v>0.67910393588434048</v>
      </c>
      <c r="O7358" s="43">
        <f t="shared" si="344"/>
        <v>0.14000000000000001</v>
      </c>
    </row>
    <row r="7359" spans="5:15" x14ac:dyDescent="0.2">
      <c r="E7359" s="16" t="s">
        <v>2088</v>
      </c>
      <c r="F7359" s="22">
        <v>6.6309593506988396</v>
      </c>
      <c r="G7359" s="25">
        <v>2.2621161142269922E-2</v>
      </c>
      <c r="H7359" s="3">
        <f t="shared" si="342"/>
        <v>504.37999999997811</v>
      </c>
      <c r="I7359" s="3">
        <f>MIN(H7359-K7359+L7359,'Power Look Up'!$F$4)</f>
        <v>491.44867151124805</v>
      </c>
      <c r="K7359" s="51">
        <f t="array" ref="K7359">_xlfn.SUM(_xlfn.NORM.DIST($Q$3:$Q$1003,$F7359,$N7359,FALSE)*WindSpeedStep*$R$3:$R$1003)</f>
        <v>502.60488675501887</v>
      </c>
      <c r="L7359" s="51">
        <f t="array" ref="L7359">_xlfn.SUM(_xlfn.NORM.DIST($Q$3:$Q$1003,$F7359,$O7359,FALSE)*WindSpeedStep*$R$3:$R$1003)</f>
        <v>489.67355826628881</v>
      </c>
      <c r="N7359" s="43">
        <f t="shared" si="343"/>
        <v>0.66309593506988396</v>
      </c>
      <c r="O7359" s="43">
        <f t="shared" si="344"/>
        <v>0.15</v>
      </c>
    </row>
    <row r="7360" spans="5:15" x14ac:dyDescent="0.2">
      <c r="E7360" s="16" t="s">
        <v>2089</v>
      </c>
      <c r="F7360" s="22">
        <v>6.5115993997192518</v>
      </c>
      <c r="G7360" s="25">
        <v>3.3785862196849106E-2</v>
      </c>
      <c r="H7360" s="3">
        <f t="shared" si="342"/>
        <v>477.25999999997867</v>
      </c>
      <c r="I7360" s="3">
        <f>MIN(H7360-K7360+L7360,'Power Look Up'!$F$4)</f>
        <v>465.83287508045379</v>
      </c>
      <c r="K7360" s="51">
        <f t="array" ref="K7360">_xlfn.SUM(_xlfn.NORM.DIST($Q$3:$Q$1003,$F7360,$N7360,FALSE)*WindSpeedStep*$R$3:$R$1003)</f>
        <v>474.98735572453597</v>
      </c>
      <c r="L7360" s="51">
        <f t="array" ref="L7360">_xlfn.SUM(_xlfn.NORM.DIST($Q$3:$Q$1003,$F7360,$O7360,FALSE)*WindSpeedStep*$R$3:$R$1003)</f>
        <v>463.56023080501109</v>
      </c>
      <c r="N7360" s="43">
        <f t="shared" si="343"/>
        <v>0.65115993997192523</v>
      </c>
      <c r="O7360" s="43">
        <f t="shared" si="344"/>
        <v>0.22</v>
      </c>
    </row>
    <row r="7361" spans="5:15" x14ac:dyDescent="0.2">
      <c r="E7361" s="16" t="s">
        <v>2090</v>
      </c>
      <c r="F7361" s="22">
        <v>6.2948991086098873</v>
      </c>
      <c r="G7361" s="25">
        <v>2.0651641552474082E-2</v>
      </c>
      <c r="H7361" s="3">
        <f t="shared" si="342"/>
        <v>427.53999999997973</v>
      </c>
      <c r="I7361" s="3">
        <f>MIN(H7361-K7361+L7361,'Power Look Up'!$F$4)</f>
        <v>416.12098709398788</v>
      </c>
      <c r="K7361" s="51">
        <f t="array" ref="K7361">_xlfn.SUM(_xlfn.NORM.DIST($Q$3:$Q$1003,$F7361,$N7361,FALSE)*WindSpeedStep*$R$3:$R$1003)</f>
        <v>427.32291041649137</v>
      </c>
      <c r="L7361" s="51">
        <f t="array" ref="L7361">_xlfn.SUM(_xlfn.NORM.DIST($Q$3:$Q$1003,$F7361,$O7361,FALSE)*WindSpeedStep*$R$3:$R$1003)</f>
        <v>415.90389751049952</v>
      </c>
      <c r="N7361" s="43">
        <f t="shared" si="343"/>
        <v>0.62948991086098882</v>
      </c>
      <c r="O7361" s="43">
        <f t="shared" si="344"/>
        <v>0.13</v>
      </c>
    </row>
    <row r="7362" spans="5:15" x14ac:dyDescent="0.2">
      <c r="E7362" s="16" t="s">
        <v>2091</v>
      </c>
      <c r="F7362" s="22">
        <v>6.2133708649457207</v>
      </c>
      <c r="G7362" s="25">
        <v>2.8969782089705094E-2</v>
      </c>
      <c r="H7362" s="3">
        <f t="shared" si="342"/>
        <v>409.45999999998014</v>
      </c>
      <c r="I7362" s="3">
        <f>MIN(H7362-K7362+L7362,'Power Look Up'!$F$4)</f>
        <v>397.86639402971338</v>
      </c>
      <c r="K7362" s="51">
        <f t="array" ref="K7362">_xlfn.SUM(_xlfn.NORM.DIST($Q$3:$Q$1003,$F7362,$N7362,FALSE)*WindSpeedStep*$R$3:$R$1003)</f>
        <v>410.19274692644802</v>
      </c>
      <c r="L7362" s="51">
        <f t="array" ref="L7362">_xlfn.SUM(_xlfn.NORM.DIST($Q$3:$Q$1003,$F7362,$O7362,FALSE)*WindSpeedStep*$R$3:$R$1003)</f>
        <v>398.59914095618126</v>
      </c>
      <c r="N7362" s="43">
        <f t="shared" si="343"/>
        <v>0.62133708649457209</v>
      </c>
      <c r="O7362" s="43">
        <f t="shared" si="344"/>
        <v>0.18</v>
      </c>
    </row>
    <row r="7363" spans="5:15" x14ac:dyDescent="0.2">
      <c r="E7363" s="16" t="s">
        <v>2092</v>
      </c>
      <c r="F7363" s="22">
        <v>6.0548591025544409</v>
      </c>
      <c r="G7363" s="25">
        <v>1.9818793132506431E-2</v>
      </c>
      <c r="H7363" s="3">
        <f t="shared" ref="H7363:H7426" si="345">INDEX(PowerArray,MIN(MaximumPowerIndex,ROUND(F7363*100,0)))</f>
        <v>373.29999999998091</v>
      </c>
      <c r="I7363" s="3">
        <f>MIN(H7363-K7363+L7363,'Power Look Up'!$F$4)</f>
        <v>359.87387093236163</v>
      </c>
      <c r="K7363" s="51">
        <f t="array" ref="K7363">_xlfn.SUM(_xlfn.NORM.DIST($Q$3:$Q$1003,$F7363,$N7363,FALSE)*WindSpeedStep*$R$3:$R$1003)</f>
        <v>378.08954656326563</v>
      </c>
      <c r="L7363" s="51">
        <f t="array" ref="L7363">_xlfn.SUM(_xlfn.NORM.DIST($Q$3:$Q$1003,$F7363,$O7363,FALSE)*WindSpeedStep*$R$3:$R$1003)</f>
        <v>364.66341749564634</v>
      </c>
      <c r="N7363" s="43">
        <f t="shared" ref="N7363:N7426" si="346">ReferenceTurbulence*F7363</f>
        <v>0.60548591025544418</v>
      </c>
      <c r="O7363" s="43">
        <f t="shared" ref="O7363:O7426" si="347">F7363*G7363</f>
        <v>0.12000000000000001</v>
      </c>
    </row>
    <row r="7364" spans="5:15" x14ac:dyDescent="0.2">
      <c r="E7364" s="16" t="s">
        <v>2093</v>
      </c>
      <c r="F7364" s="22">
        <v>5.9286908608410158</v>
      </c>
      <c r="G7364" s="25">
        <v>2.0240556105328347E-2</v>
      </c>
      <c r="H7364" s="3">
        <f t="shared" si="345"/>
        <v>350.65999999998672</v>
      </c>
      <c r="I7364" s="3">
        <f>MIN(H7364-K7364+L7364,'Power Look Up'!$F$4)</f>
        <v>338.32267099962775</v>
      </c>
      <c r="K7364" s="51">
        <f t="array" ref="K7364">_xlfn.SUM(_xlfn.NORM.DIST($Q$3:$Q$1003,$F7364,$N7364,FALSE)*WindSpeedStep*$R$3:$R$1003)</f>
        <v>353.61943114981523</v>
      </c>
      <c r="L7364" s="51">
        <f t="array" ref="L7364">_xlfn.SUM(_xlfn.NORM.DIST($Q$3:$Q$1003,$F7364,$O7364,FALSE)*WindSpeedStep*$R$3:$R$1003)</f>
        <v>341.28210214945625</v>
      </c>
      <c r="N7364" s="43">
        <f t="shared" si="346"/>
        <v>0.5928690860841016</v>
      </c>
      <c r="O7364" s="43">
        <f t="shared" si="347"/>
        <v>0.12</v>
      </c>
    </row>
    <row r="7365" spans="5:15" x14ac:dyDescent="0.2">
      <c r="E7365" s="16" t="s">
        <v>2094</v>
      </c>
      <c r="F7365" s="22">
        <v>5.5986622359543166</v>
      </c>
      <c r="G7365" s="25">
        <v>3.2150537470192322E-2</v>
      </c>
      <c r="H7365" s="3">
        <f t="shared" si="345"/>
        <v>297.19999999998788</v>
      </c>
      <c r="I7365" s="3">
        <f>MIN(H7365-K7365+L7365,'Power Look Up'!$F$4)</f>
        <v>292.66409365546315</v>
      </c>
      <c r="K7365" s="51">
        <f t="array" ref="K7365">_xlfn.SUM(_xlfn.NORM.DIST($Q$3:$Q$1003,$F7365,$N7365,FALSE)*WindSpeedStep*$R$3:$R$1003)</f>
        <v>293.63702502708048</v>
      </c>
      <c r="L7365" s="51">
        <f t="array" ref="L7365">_xlfn.SUM(_xlfn.NORM.DIST($Q$3:$Q$1003,$F7365,$O7365,FALSE)*WindSpeedStep*$R$3:$R$1003)</f>
        <v>289.10111868255575</v>
      </c>
      <c r="N7365" s="43">
        <f t="shared" si="346"/>
        <v>0.5598662235954317</v>
      </c>
      <c r="O7365" s="43">
        <f t="shared" si="347"/>
        <v>0.18</v>
      </c>
    </row>
    <row r="7366" spans="5:15" x14ac:dyDescent="0.2">
      <c r="E7366" s="16" t="s">
        <v>2095</v>
      </c>
      <c r="F7366" s="22">
        <v>5.1847465111842057</v>
      </c>
      <c r="G7366" s="25">
        <v>3.0859753635950796E-2</v>
      </c>
      <c r="H7366" s="3">
        <f t="shared" si="345"/>
        <v>229.15999999998931</v>
      </c>
      <c r="I7366" s="3">
        <f>MIN(H7366-K7366+L7366,'Power Look Up'!$F$4)</f>
        <v>229.69510513031383</v>
      </c>
      <c r="K7366" s="51">
        <f t="array" ref="K7366">_xlfn.SUM(_xlfn.NORM.DIST($Q$3:$Q$1003,$F7366,$N7366,FALSE)*WindSpeedStep*$R$3:$R$1003)</f>
        <v>224.37176631575232</v>
      </c>
      <c r="L7366" s="51">
        <f t="array" ref="L7366">_xlfn.SUM(_xlfn.NORM.DIST($Q$3:$Q$1003,$F7366,$O7366,FALSE)*WindSpeedStep*$R$3:$R$1003)</f>
        <v>224.90687144607685</v>
      </c>
      <c r="N7366" s="43">
        <f t="shared" si="346"/>
        <v>0.51847465111842062</v>
      </c>
      <c r="O7366" s="43">
        <f t="shared" si="347"/>
        <v>0.16</v>
      </c>
    </row>
    <row r="7367" spans="5:15" x14ac:dyDescent="0.2">
      <c r="E7367" s="16" t="s">
        <v>2096</v>
      </c>
      <c r="F7367" s="22">
        <v>5.1547469788782685</v>
      </c>
      <c r="G7367" s="25">
        <v>1.9399594278778964E-2</v>
      </c>
      <c r="H7367" s="3">
        <f t="shared" si="345"/>
        <v>224.29999999998941</v>
      </c>
      <c r="I7367" s="3">
        <f>MIN(H7367-K7367+L7367,'Power Look Up'!$F$4)</f>
        <v>225.16087225916718</v>
      </c>
      <c r="K7367" s="51">
        <f t="array" ref="K7367">_xlfn.SUM(_xlfn.NORM.DIST($Q$3:$Q$1003,$F7367,$N7367,FALSE)*WindSpeedStep*$R$3:$R$1003)</f>
        <v>219.50303382491154</v>
      </c>
      <c r="L7367" s="51">
        <f t="array" ref="L7367">_xlfn.SUM(_xlfn.NORM.DIST($Q$3:$Q$1003,$F7367,$O7367,FALSE)*WindSpeedStep*$R$3:$R$1003)</f>
        <v>220.36390608408931</v>
      </c>
      <c r="N7367" s="43">
        <f t="shared" si="346"/>
        <v>0.51547469788782685</v>
      </c>
      <c r="O7367" s="43">
        <f t="shared" si="347"/>
        <v>0.1</v>
      </c>
    </row>
    <row r="7368" spans="5:15" x14ac:dyDescent="0.2">
      <c r="E7368" s="16" t="s">
        <v>2097</v>
      </c>
      <c r="F7368" s="22">
        <v>4.958637917228339</v>
      </c>
      <c r="G7368" s="25">
        <v>3.2266925448235388E-2</v>
      </c>
      <c r="H7368" s="3">
        <f t="shared" si="345"/>
        <v>195.63999999999334</v>
      </c>
      <c r="I7368" s="3">
        <f>MIN(H7368-K7368+L7368,'Power Look Up'!$F$4)</f>
        <v>196.59477587363861</v>
      </c>
      <c r="K7368" s="51">
        <f t="array" ref="K7368">_xlfn.SUM(_xlfn.NORM.DIST($Q$3:$Q$1003,$F7368,$N7368,FALSE)*WindSpeedStep*$R$3:$R$1003)</f>
        <v>187.92759214665199</v>
      </c>
      <c r="L7368" s="51">
        <f t="array" ref="L7368">_xlfn.SUM(_xlfn.NORM.DIST($Q$3:$Q$1003,$F7368,$O7368,FALSE)*WindSpeedStep*$R$3:$R$1003)</f>
        <v>188.88236802029726</v>
      </c>
      <c r="N7368" s="43">
        <f t="shared" si="346"/>
        <v>0.4958637917228339</v>
      </c>
      <c r="O7368" s="43">
        <f t="shared" si="347"/>
        <v>0.16</v>
      </c>
    </row>
    <row r="7369" spans="5:15" x14ac:dyDescent="0.2">
      <c r="E7369" s="16" t="s">
        <v>2098</v>
      </c>
      <c r="F7369" s="22">
        <v>4.4775388443159736</v>
      </c>
      <c r="G7369" s="25">
        <v>3.5733916681284075E-2</v>
      </c>
      <c r="H7369" s="3">
        <f t="shared" si="345"/>
        <v>143.31999999999442</v>
      </c>
      <c r="I7369" s="3">
        <f>MIN(H7369-K7369+L7369,'Power Look Up'!$F$4)</f>
        <v>139.13567413101845</v>
      </c>
      <c r="K7369" s="51">
        <f t="array" ref="K7369">_xlfn.SUM(_xlfn.NORM.DIST($Q$3:$Q$1003,$F7369,$N7369,FALSE)*WindSpeedStep*$R$3:$R$1003)</f>
        <v>112.60168088142403</v>
      </c>
      <c r="L7369" s="51">
        <f t="array" ref="L7369">_xlfn.SUM(_xlfn.NORM.DIST($Q$3:$Q$1003,$F7369,$O7369,FALSE)*WindSpeedStep*$R$3:$R$1003)</f>
        <v>108.41735501244804</v>
      </c>
      <c r="N7369" s="43">
        <f t="shared" si="346"/>
        <v>0.44775388443159736</v>
      </c>
      <c r="O7369" s="43">
        <f t="shared" si="347"/>
        <v>0.15999999999999998</v>
      </c>
    </row>
    <row r="7370" spans="5:15" x14ac:dyDescent="0.2">
      <c r="E7370" s="16" t="s">
        <v>2099</v>
      </c>
      <c r="F7370" s="22">
        <v>3.798600517599898</v>
      </c>
      <c r="G7370" s="25">
        <v>6.0548614926563236E-2</v>
      </c>
      <c r="H7370" s="3">
        <f t="shared" si="345"/>
        <v>72.799999999996629</v>
      </c>
      <c r="I7370" s="3">
        <f>MIN(H7370-K7370+L7370,'Power Look Up'!$F$4)</f>
        <v>66.02738634751249</v>
      </c>
      <c r="K7370" s="51">
        <f t="array" ref="K7370">_xlfn.SUM(_xlfn.NORM.DIST($Q$3:$Q$1003,$F7370,$N7370,FALSE)*WindSpeedStep*$R$3:$R$1003)</f>
        <v>32.33821394750251</v>
      </c>
      <c r="L7370" s="51">
        <f t="array" ref="L7370">_xlfn.SUM(_xlfn.NORM.DIST($Q$3:$Q$1003,$F7370,$O7370,FALSE)*WindSpeedStep*$R$3:$R$1003)</f>
        <v>25.565600295018371</v>
      </c>
      <c r="N7370" s="43">
        <f t="shared" si="346"/>
        <v>0.37986005175998983</v>
      </c>
      <c r="O7370" s="43">
        <f t="shared" si="347"/>
        <v>0.23</v>
      </c>
    </row>
    <row r="7371" spans="5:15" x14ac:dyDescent="0.2">
      <c r="E7371" s="16" t="s">
        <v>2100</v>
      </c>
      <c r="F7371" s="22">
        <v>3.6849583717561325</v>
      </c>
      <c r="G7371" s="25">
        <v>3.2564818349036559E-2</v>
      </c>
      <c r="H7371" s="3">
        <f t="shared" si="345"/>
        <v>61.879999999996862</v>
      </c>
      <c r="I7371" s="3">
        <f>MIN(H7371-K7371+L7371,'Power Look Up'!$F$4)</f>
        <v>56.213916111677591</v>
      </c>
      <c r="K7371" s="51">
        <f t="array" ref="K7371">_xlfn.SUM(_xlfn.NORM.DIST($Q$3:$Q$1003,$F7371,$N7371,FALSE)*WindSpeedStep*$R$3:$R$1003)</f>
        <v>24.810642754269974</v>
      </c>
      <c r="L7371" s="51">
        <f t="array" ref="L7371">_xlfn.SUM(_xlfn.NORM.DIST($Q$3:$Q$1003,$F7371,$O7371,FALSE)*WindSpeedStep*$R$3:$R$1003)</f>
        <v>19.144558865950703</v>
      </c>
      <c r="N7371" s="43">
        <f t="shared" si="346"/>
        <v>0.36849583717561329</v>
      </c>
      <c r="O7371" s="43">
        <f t="shared" si="347"/>
        <v>0.11999999999999998</v>
      </c>
    </row>
    <row r="7372" spans="5:15" x14ac:dyDescent="0.2">
      <c r="E7372" s="16" t="s">
        <v>2101</v>
      </c>
      <c r="F7372" s="22">
        <v>3.9518962677752336</v>
      </c>
      <c r="G7372" s="25">
        <v>4.8078185034690378E-2</v>
      </c>
      <c r="H7372" s="3">
        <f t="shared" si="345"/>
        <v>86.449999999996336</v>
      </c>
      <c r="I7372" s="3">
        <f>MIN(H7372-K7372+L7372,'Power Look Up'!$F$4)</f>
        <v>74.976284179456911</v>
      </c>
      <c r="K7372" s="51">
        <f t="array" ref="K7372">_xlfn.SUM(_xlfn.NORM.DIST($Q$3:$Q$1003,$F7372,$N7372,FALSE)*WindSpeedStep*$R$3:$R$1003)</f>
        <v>45.442230605747639</v>
      </c>
      <c r="L7372" s="51">
        <f t="array" ref="L7372">_xlfn.SUM(_xlfn.NORM.DIST($Q$3:$Q$1003,$F7372,$O7372,FALSE)*WindSpeedStep*$R$3:$R$1003)</f>
        <v>33.968514785208221</v>
      </c>
      <c r="N7372" s="43">
        <f t="shared" si="346"/>
        <v>0.3951896267775234</v>
      </c>
      <c r="O7372" s="43">
        <f t="shared" si="347"/>
        <v>0.19</v>
      </c>
    </row>
    <row r="7373" spans="5:15" x14ac:dyDescent="0.2">
      <c r="E7373" s="16" t="s">
        <v>2102</v>
      </c>
      <c r="F7373" s="22">
        <v>4.5148910259251132</v>
      </c>
      <c r="G7373" s="25">
        <v>5.5372322070337085E-2</v>
      </c>
      <c r="H7373" s="3">
        <f t="shared" si="345"/>
        <v>146.58999999999435</v>
      </c>
      <c r="I7373" s="3">
        <f>MIN(H7373-K7373+L7373,'Power Look Up'!$F$4)</f>
        <v>143.26676072428623</v>
      </c>
      <c r="K7373" s="51">
        <f t="array" ref="K7373">_xlfn.SUM(_xlfn.NORM.DIST($Q$3:$Q$1003,$F7373,$N7373,FALSE)*WindSpeedStep*$R$3:$R$1003)</f>
        <v>118.22919256447295</v>
      </c>
      <c r="L7373" s="51">
        <f t="array" ref="L7373">_xlfn.SUM(_xlfn.NORM.DIST($Q$3:$Q$1003,$F7373,$O7373,FALSE)*WindSpeedStep*$R$3:$R$1003)</f>
        <v>114.90595328876483</v>
      </c>
      <c r="N7373" s="43">
        <f t="shared" si="346"/>
        <v>0.45148910259251135</v>
      </c>
      <c r="O7373" s="43">
        <f t="shared" si="347"/>
        <v>0.25</v>
      </c>
    </row>
    <row r="7374" spans="5:15" x14ac:dyDescent="0.2">
      <c r="E7374" s="16" t="s">
        <v>2103</v>
      </c>
      <c r="F7374" s="22">
        <v>4.5224227446966037</v>
      </c>
      <c r="G7374" s="25">
        <v>6.8547329053555123E-2</v>
      </c>
      <c r="H7374" s="3">
        <f t="shared" si="345"/>
        <v>147.67999999999432</v>
      </c>
      <c r="I7374" s="3">
        <f>MIN(H7374-K7374+L7374,'Power Look Up'!$F$4)</f>
        <v>144.96309572121717</v>
      </c>
      <c r="K7374" s="51">
        <f t="array" ref="K7374">_xlfn.SUM(_xlfn.NORM.DIST($Q$3:$Q$1003,$F7374,$N7374,FALSE)*WindSpeedStep*$R$3:$R$1003)</f>
        <v>119.37143098550105</v>
      </c>
      <c r="L7374" s="51">
        <f t="array" ref="L7374">_xlfn.SUM(_xlfn.NORM.DIST($Q$3:$Q$1003,$F7374,$O7374,FALSE)*WindSpeedStep*$R$3:$R$1003)</f>
        <v>116.6545267067239</v>
      </c>
      <c r="N7374" s="43">
        <f t="shared" si="346"/>
        <v>0.45224227446966037</v>
      </c>
      <c r="O7374" s="43">
        <f t="shared" si="347"/>
        <v>0.31</v>
      </c>
    </row>
    <row r="7375" spans="5:15" x14ac:dyDescent="0.2">
      <c r="E7375" s="16" t="s">
        <v>2104</v>
      </c>
      <c r="F7375" s="22">
        <v>3.9112436776204813</v>
      </c>
      <c r="G7375" s="25">
        <v>2.3010583696169529E-2</v>
      </c>
      <c r="H7375" s="3">
        <f t="shared" si="345"/>
        <v>82.809999999996421</v>
      </c>
      <c r="I7375" s="3">
        <f>MIN(H7375-K7375+L7375,'Power Look Up'!$F$4)</f>
        <v>67.406385443170677</v>
      </c>
      <c r="K7375" s="51">
        <f t="array" ref="K7375">_xlfn.SUM(_xlfn.NORM.DIST($Q$3:$Q$1003,$F7375,$N7375,FALSE)*WindSpeedStep*$R$3:$R$1003)</f>
        <v>41.629352160389288</v>
      </c>
      <c r="L7375" s="51">
        <f t="array" ref="L7375">_xlfn.SUM(_xlfn.NORM.DIST($Q$3:$Q$1003,$F7375,$O7375,FALSE)*WindSpeedStep*$R$3:$R$1003)</f>
        <v>26.225737603563537</v>
      </c>
      <c r="N7375" s="43">
        <f t="shared" si="346"/>
        <v>0.39112436776204818</v>
      </c>
      <c r="O7375" s="43">
        <f t="shared" si="347"/>
        <v>0.09</v>
      </c>
    </row>
    <row r="7376" spans="5:15" x14ac:dyDescent="0.2">
      <c r="E7376" s="16" t="s">
        <v>2105</v>
      </c>
      <c r="F7376" s="22">
        <v>4.2589211181816928</v>
      </c>
      <c r="G7376" s="25">
        <v>2.5828137443166237E-2</v>
      </c>
      <c r="H7376" s="3">
        <f t="shared" si="345"/>
        <v>119.33999999999494</v>
      </c>
      <c r="I7376" s="3">
        <f>MIN(H7376-K7376+L7376,'Power Look Up'!$F$4)</f>
        <v>109.58216375733687</v>
      </c>
      <c r="K7376" s="51">
        <f t="array" ref="K7376">_xlfn.SUM(_xlfn.NORM.DIST($Q$3:$Q$1003,$F7376,$N7376,FALSE)*WindSpeedStep*$R$3:$R$1003)</f>
        <v>81.357459778852828</v>
      </c>
      <c r="L7376" s="51">
        <f t="array" ref="L7376">_xlfn.SUM(_xlfn.NORM.DIST($Q$3:$Q$1003,$F7376,$O7376,FALSE)*WindSpeedStep*$R$3:$R$1003)</f>
        <v>71.599623536194756</v>
      </c>
      <c r="N7376" s="43">
        <f t="shared" si="346"/>
        <v>0.42589211181816933</v>
      </c>
      <c r="O7376" s="43">
        <f t="shared" si="347"/>
        <v>0.11</v>
      </c>
    </row>
    <row r="7377" spans="5:15" x14ac:dyDescent="0.2">
      <c r="E7377" s="16" t="s">
        <v>2106</v>
      </c>
      <c r="F7377" s="22">
        <v>3.952328960321196</v>
      </c>
      <c r="G7377" s="25">
        <v>5.8193536598053944E-2</v>
      </c>
      <c r="H7377" s="3">
        <f t="shared" si="345"/>
        <v>86.449999999996336</v>
      </c>
      <c r="I7377" s="3">
        <f>MIN(H7377-K7377+L7377,'Power Look Up'!$F$4)</f>
        <v>77.196634573675269</v>
      </c>
      <c r="K7377" s="51">
        <f t="array" ref="K7377">_xlfn.SUM(_xlfn.NORM.DIST($Q$3:$Q$1003,$F7377,$N7377,FALSE)*WindSpeedStep*$R$3:$R$1003)</f>
        <v>45.484112802660242</v>
      </c>
      <c r="L7377" s="51">
        <f t="array" ref="L7377">_xlfn.SUM(_xlfn.NORM.DIST($Q$3:$Q$1003,$F7377,$O7377,FALSE)*WindSpeedStep*$R$3:$R$1003)</f>
        <v>36.230747376339174</v>
      </c>
      <c r="N7377" s="43">
        <f t="shared" si="346"/>
        <v>0.39523289603211964</v>
      </c>
      <c r="O7377" s="43">
        <f t="shared" si="347"/>
        <v>0.23</v>
      </c>
    </row>
    <row r="7378" spans="5:15" x14ac:dyDescent="0.2">
      <c r="E7378" s="16" t="s">
        <v>2107</v>
      </c>
      <c r="F7378" s="22">
        <v>3.5723201400660098</v>
      </c>
      <c r="G7378" s="25">
        <v>2.7993011846399688E-2</v>
      </c>
      <c r="H7378" s="3">
        <f t="shared" si="345"/>
        <v>51.869999999997077</v>
      </c>
      <c r="I7378" s="3">
        <f>MIN(H7378-K7378+L7378,'Power Look Up'!$F$4)</f>
        <v>48.876922276838002</v>
      </c>
      <c r="K7378" s="51">
        <f t="array" ref="K7378">_xlfn.SUM(_xlfn.NORM.DIST($Q$3:$Q$1003,$F7378,$N7378,FALSE)*WindSpeedStep*$R$3:$R$1003)</f>
        <v>18.974453602769721</v>
      </c>
      <c r="L7378" s="51">
        <f t="array" ref="L7378">_xlfn.SUM(_xlfn.NORM.DIST($Q$3:$Q$1003,$F7378,$O7378,FALSE)*WindSpeedStep*$R$3:$R$1003)</f>
        <v>15.981375879610647</v>
      </c>
      <c r="N7378" s="43">
        <f t="shared" si="346"/>
        <v>0.35723201400660098</v>
      </c>
      <c r="O7378" s="43">
        <f t="shared" si="347"/>
        <v>0.1</v>
      </c>
    </row>
    <row r="7379" spans="5:15" x14ac:dyDescent="0.2">
      <c r="E7379" s="16" t="s">
        <v>2108</v>
      </c>
      <c r="F7379" s="22">
        <v>2.9060094884950631</v>
      </c>
      <c r="G7379" s="25">
        <v>0.11355778475826564</v>
      </c>
      <c r="H7379" s="3">
        <f t="shared" si="345"/>
        <v>0</v>
      </c>
      <c r="I7379" s="3">
        <f>MIN(H7379-K7379+L7379,'Power Look Up'!$F$4)</f>
        <v>0.42791446756898965</v>
      </c>
      <c r="K7379" s="51">
        <f t="array" ref="K7379">_xlfn.SUM(_xlfn.NORM.DIST($Q$3:$Q$1003,$F7379,$N7379,FALSE)*WindSpeedStep*$R$3:$R$1003)</f>
        <v>2.0447305332073138</v>
      </c>
      <c r="L7379" s="51">
        <f t="array" ref="L7379">_xlfn.SUM(_xlfn.NORM.DIST($Q$3:$Q$1003,$F7379,$O7379,FALSE)*WindSpeedStep*$R$3:$R$1003)</f>
        <v>2.4726450007763034</v>
      </c>
      <c r="N7379" s="43">
        <f t="shared" si="346"/>
        <v>0.29060094884950632</v>
      </c>
      <c r="O7379" s="43">
        <f t="shared" si="347"/>
        <v>0.33</v>
      </c>
    </row>
    <row r="7380" spans="5:15" x14ac:dyDescent="0.2">
      <c r="E7380" s="16" t="s">
        <v>2109</v>
      </c>
      <c r="F7380" s="22">
        <v>2.5486138744303193</v>
      </c>
      <c r="G7380" s="25">
        <v>4.3160716145982617E-2</v>
      </c>
      <c r="H7380" s="3">
        <f t="shared" si="345"/>
        <v>0</v>
      </c>
      <c r="I7380" s="3">
        <f>MIN(H7380-K7380+L7380,'Power Look Up'!$F$4)</f>
        <v>-0.10198314860939613</v>
      </c>
      <c r="K7380" s="51">
        <f t="array" ref="K7380">_xlfn.SUM(_xlfn.NORM.DIST($Q$3:$Q$1003,$F7380,$N7380,FALSE)*WindSpeedStep*$R$3:$R$1003)</f>
        <v>8.7674023263861062E-2</v>
      </c>
      <c r="L7380" s="51">
        <f t="array" ref="L7380">_xlfn.SUM(_xlfn.NORM.DIST($Q$3:$Q$1003,$F7380,$O7380,FALSE)*WindSpeedStep*$R$3:$R$1003)</f>
        <v>-1.430912534553506E-2</v>
      </c>
      <c r="N7380" s="43">
        <f t="shared" si="346"/>
        <v>0.25486138744303194</v>
      </c>
      <c r="O7380" s="43">
        <f t="shared" si="347"/>
        <v>0.11</v>
      </c>
    </row>
    <row r="7381" spans="5:15" x14ac:dyDescent="0.2">
      <c r="E7381" s="16" t="s">
        <v>2110</v>
      </c>
      <c r="F7381" s="22">
        <v>2.6652066733691275</v>
      </c>
      <c r="G7381" s="25">
        <v>6.3784922084522799E-2</v>
      </c>
      <c r="H7381" s="3">
        <f t="shared" si="345"/>
        <v>0</v>
      </c>
      <c r="I7381" s="3">
        <f>MIN(H7381-K7381+L7381,'Power Look Up'!$F$4)</f>
        <v>-0.32043008585921434</v>
      </c>
      <c r="K7381" s="51">
        <f t="array" ref="K7381">_xlfn.SUM(_xlfn.NORM.DIST($Q$3:$Q$1003,$F7381,$N7381,FALSE)*WindSpeedStep*$R$3:$R$1003)</f>
        <v>0.33945191137078901</v>
      </c>
      <c r="L7381" s="51">
        <f t="array" ref="L7381">_xlfn.SUM(_xlfn.NORM.DIST($Q$3:$Q$1003,$F7381,$O7381,FALSE)*WindSpeedStep*$R$3:$R$1003)</f>
        <v>1.9021825511574671E-2</v>
      </c>
      <c r="N7381" s="43">
        <f t="shared" si="346"/>
        <v>0.26652066733691276</v>
      </c>
      <c r="O7381" s="43">
        <f t="shared" si="347"/>
        <v>0.17</v>
      </c>
    </row>
    <row r="7382" spans="5:15" x14ac:dyDescent="0.2">
      <c r="E7382" s="16" t="s">
        <v>2111</v>
      </c>
      <c r="F7382" s="22">
        <v>2.3112122345851955</v>
      </c>
      <c r="G7382" s="25">
        <v>3.0287136314230894E-2</v>
      </c>
      <c r="H7382" s="3">
        <f t="shared" si="345"/>
        <v>0</v>
      </c>
      <c r="I7382" s="3">
        <f>MIN(H7382-K7382+L7382,'Power Look Up'!$F$4)</f>
        <v>-1.9774544929979827E-3</v>
      </c>
      <c r="K7382" s="51">
        <f t="array" ref="K7382">_xlfn.SUM(_xlfn.NORM.DIST($Q$3:$Q$1003,$F7382,$N7382,FALSE)*WindSpeedStep*$R$3:$R$1003)</f>
        <v>-6.1418515303702723E-3</v>
      </c>
      <c r="L7382" s="51">
        <f t="array" ref="L7382">_xlfn.SUM(_xlfn.NORM.DIST($Q$3:$Q$1003,$F7382,$O7382,FALSE)*WindSpeedStep*$R$3:$R$1003)</f>
        <v>-8.119306023368255E-3</v>
      </c>
      <c r="N7382" s="43">
        <f t="shared" si="346"/>
        <v>0.23112122345851957</v>
      </c>
      <c r="O7382" s="43">
        <f t="shared" si="347"/>
        <v>7.0000000000000007E-2</v>
      </c>
    </row>
    <row r="7383" spans="5:15" x14ac:dyDescent="0.2">
      <c r="E7383" s="16" t="s">
        <v>2112</v>
      </c>
      <c r="F7383" s="22">
        <v>2.8313431500954418</v>
      </c>
      <c r="G7383" s="25">
        <v>7.4169745194227379E-2</v>
      </c>
      <c r="H7383" s="3">
        <f t="shared" si="345"/>
        <v>0</v>
      </c>
      <c r="I7383" s="3">
        <f>MIN(H7383-K7383+L7383,'Power Look Up'!$F$4)</f>
        <v>-0.64830259965060244</v>
      </c>
      <c r="K7383" s="51">
        <f t="array" ref="K7383">_xlfn.SUM(_xlfn.NORM.DIST($Q$3:$Q$1003,$F7383,$N7383,FALSE)*WindSpeedStep*$R$3:$R$1003)</f>
        <v>1.2972016869802794</v>
      </c>
      <c r="L7383" s="51">
        <f t="array" ref="L7383">_xlfn.SUM(_xlfn.NORM.DIST($Q$3:$Q$1003,$F7383,$O7383,FALSE)*WindSpeedStep*$R$3:$R$1003)</f>
        <v>0.64889908732967694</v>
      </c>
      <c r="N7383" s="43">
        <f t="shared" si="346"/>
        <v>0.28313431500954417</v>
      </c>
      <c r="O7383" s="43">
        <f t="shared" si="347"/>
        <v>0.21</v>
      </c>
    </row>
    <row r="7384" spans="5:15" x14ac:dyDescent="0.2">
      <c r="E7384" s="16" t="s">
        <v>2113</v>
      </c>
      <c r="F7384" s="22">
        <v>2.9623399473926182</v>
      </c>
      <c r="G7384" s="25">
        <v>3.3757098029217628E-2</v>
      </c>
      <c r="H7384" s="3">
        <f t="shared" si="345"/>
        <v>0</v>
      </c>
      <c r="I7384" s="3">
        <f>MIN(H7384-K7384+L7384,'Power Look Up'!$F$4)</f>
        <v>-2.2016818293112639</v>
      </c>
      <c r="K7384" s="51">
        <f t="array" ref="K7384">_xlfn.SUM(_xlfn.NORM.DIST($Q$3:$Q$1003,$F7384,$N7384,FALSE)*WindSpeedStep*$R$3:$R$1003)</f>
        <v>2.7536970380171844</v>
      </c>
      <c r="L7384" s="51">
        <f t="array" ref="L7384">_xlfn.SUM(_xlfn.NORM.DIST($Q$3:$Q$1003,$F7384,$O7384,FALSE)*WindSpeedStep*$R$3:$R$1003)</f>
        <v>0.55201520870592058</v>
      </c>
      <c r="N7384" s="43">
        <f t="shared" si="346"/>
        <v>0.29623399473926182</v>
      </c>
      <c r="O7384" s="43">
        <f t="shared" si="347"/>
        <v>0.1</v>
      </c>
    </row>
    <row r="7385" spans="5:15" x14ac:dyDescent="0.2">
      <c r="E7385" s="16" t="s">
        <v>2114</v>
      </c>
      <c r="F7385" s="22">
        <v>2.8089424212862011</v>
      </c>
      <c r="G7385" s="25">
        <v>0.12460205568746997</v>
      </c>
      <c r="H7385" s="3">
        <f t="shared" si="345"/>
        <v>0</v>
      </c>
      <c r="I7385" s="3">
        <f>MIN(H7385-K7385+L7385,'Power Look Up'!$F$4)</f>
        <v>0.6483448824208573</v>
      </c>
      <c r="K7385" s="51">
        <f t="array" ref="K7385">_xlfn.SUM(_xlfn.NORM.DIST($Q$3:$Q$1003,$F7385,$N7385,FALSE)*WindSpeedStep*$R$3:$R$1003)</f>
        <v>1.1143623985918099</v>
      </c>
      <c r="L7385" s="51">
        <f t="array" ref="L7385">_xlfn.SUM(_xlfn.NORM.DIST($Q$3:$Q$1003,$F7385,$O7385,FALSE)*WindSpeedStep*$R$3:$R$1003)</f>
        <v>1.7627072810126672</v>
      </c>
      <c r="N7385" s="43">
        <f t="shared" si="346"/>
        <v>0.28089424212862013</v>
      </c>
      <c r="O7385" s="43">
        <f t="shared" si="347"/>
        <v>0.35</v>
      </c>
    </row>
    <row r="7386" spans="5:15" x14ac:dyDescent="0.2">
      <c r="E7386" s="16" t="s">
        <v>2115</v>
      </c>
      <c r="F7386" s="22">
        <v>2.0868618110420347</v>
      </c>
      <c r="G7386" s="25">
        <v>4.7918841329540121E-2</v>
      </c>
      <c r="H7386" s="3">
        <f t="shared" si="345"/>
        <v>0</v>
      </c>
      <c r="I7386" s="3">
        <f>MIN(H7386-K7386+L7386,'Power Look Up'!$F$4)</f>
        <v>9.6366128528096789E-4</v>
      </c>
      <c r="K7386" s="51">
        <f t="array" ref="K7386">_xlfn.SUM(_xlfn.NORM.DIST($Q$3:$Q$1003,$F7386,$N7386,FALSE)*WindSpeedStep*$R$3:$R$1003)</f>
        <v>-3.447189649215027E-3</v>
      </c>
      <c r="L7386" s="51">
        <f t="array" ref="L7386">_xlfn.SUM(_xlfn.NORM.DIST($Q$3:$Q$1003,$F7386,$O7386,FALSE)*WindSpeedStep*$R$3:$R$1003)</f>
        <v>-2.4835283639340591E-3</v>
      </c>
      <c r="N7386" s="43">
        <f t="shared" si="346"/>
        <v>0.20868618110420348</v>
      </c>
      <c r="O7386" s="43">
        <f t="shared" si="347"/>
        <v>0.1</v>
      </c>
    </row>
    <row r="7387" spans="5:15" x14ac:dyDescent="0.2">
      <c r="E7387" s="16" t="s">
        <v>2116</v>
      </c>
      <c r="F7387" s="22">
        <v>1.8634744713213678</v>
      </c>
      <c r="G7387" s="25">
        <v>4.8296878430635036E-2</v>
      </c>
      <c r="H7387" s="3">
        <f t="shared" si="345"/>
        <v>0</v>
      </c>
      <c r="I7387" s="3">
        <f>MIN(H7387-K7387+L7387,'Power Look Up'!$F$4)</f>
        <v>5.8245892425011871E-4</v>
      </c>
      <c r="K7387" s="51">
        <f t="array" ref="K7387">_xlfn.SUM(_xlfn.NORM.DIST($Q$3:$Q$1003,$F7387,$N7387,FALSE)*WindSpeedStep*$R$3:$R$1003)</f>
        <v>-6.2120383191315574E-4</v>
      </c>
      <c r="L7387" s="51">
        <f t="array" ref="L7387">_xlfn.SUM(_xlfn.NORM.DIST($Q$3:$Q$1003,$F7387,$O7387,FALSE)*WindSpeedStep*$R$3:$R$1003)</f>
        <v>-3.8744907663036989E-5</v>
      </c>
      <c r="N7387" s="43">
        <f t="shared" si="346"/>
        <v>0.1863474471321368</v>
      </c>
      <c r="O7387" s="43">
        <f t="shared" si="347"/>
        <v>0.09</v>
      </c>
    </row>
    <row r="7388" spans="5:15" x14ac:dyDescent="0.2">
      <c r="E7388" s="16" t="s">
        <v>2117</v>
      </c>
      <c r="F7388" s="22">
        <v>2.0531093866113581</v>
      </c>
      <c r="G7388" s="25">
        <v>4.3835949797367754E-2</v>
      </c>
      <c r="H7388" s="3">
        <f t="shared" si="345"/>
        <v>0</v>
      </c>
      <c r="I7388" s="3">
        <f>MIN(H7388-K7388+L7388,'Power Look Up'!$F$4)</f>
        <v>1.1544511944372262E-3</v>
      </c>
      <c r="K7388" s="51">
        <f t="array" ref="K7388">_xlfn.SUM(_xlfn.NORM.DIST($Q$3:$Q$1003,$F7388,$N7388,FALSE)*WindSpeedStep*$R$3:$R$1003)</f>
        <v>-2.8580003847801117E-3</v>
      </c>
      <c r="L7388" s="51">
        <f t="array" ref="L7388">_xlfn.SUM(_xlfn.NORM.DIST($Q$3:$Q$1003,$F7388,$O7388,FALSE)*WindSpeedStep*$R$3:$R$1003)</f>
        <v>-1.7035491903428855E-3</v>
      </c>
      <c r="N7388" s="43">
        <f t="shared" si="346"/>
        <v>0.20531093866113581</v>
      </c>
      <c r="O7388" s="43">
        <f t="shared" si="347"/>
        <v>0.09</v>
      </c>
    </row>
    <row r="7389" spans="5:15" x14ac:dyDescent="0.2">
      <c r="E7389" s="16" t="s">
        <v>2118</v>
      </c>
      <c r="F7389" s="22">
        <v>2.4449513413962114</v>
      </c>
      <c r="G7389" s="25">
        <v>6.5440975160115281E-2</v>
      </c>
      <c r="H7389" s="3">
        <f t="shared" si="345"/>
        <v>0</v>
      </c>
      <c r="I7389" s="3">
        <f>MIN(H7389-K7389+L7389,'Power Look Up'!$F$4)</f>
        <v>-2.4287395997208444E-2</v>
      </c>
      <c r="K7389" s="51">
        <f t="array" ref="K7389">_xlfn.SUM(_xlfn.NORM.DIST($Q$3:$Q$1003,$F7389,$N7389,FALSE)*WindSpeedStep*$R$3:$R$1003)</f>
        <v>1.285849519778203E-2</v>
      </c>
      <c r="L7389" s="51">
        <f t="array" ref="L7389">_xlfn.SUM(_xlfn.NORM.DIST($Q$3:$Q$1003,$F7389,$O7389,FALSE)*WindSpeedStep*$R$3:$R$1003)</f>
        <v>-1.1428900799426413E-2</v>
      </c>
      <c r="N7389" s="43">
        <f t="shared" si="346"/>
        <v>0.24449513413962115</v>
      </c>
      <c r="O7389" s="43">
        <f t="shared" si="347"/>
        <v>0.16</v>
      </c>
    </row>
    <row r="7390" spans="5:15" x14ac:dyDescent="0.2">
      <c r="E7390" s="16" t="s">
        <v>2119</v>
      </c>
      <c r="F7390" s="22">
        <v>2.7643172145877486</v>
      </c>
      <c r="G7390" s="25">
        <v>5.7880477376349632E-2</v>
      </c>
      <c r="H7390" s="3">
        <f t="shared" si="345"/>
        <v>0</v>
      </c>
      <c r="I7390" s="3">
        <f>MIN(H7390-K7390+L7390,'Power Look Up'!$F$4)</f>
        <v>-0.70328225572281644</v>
      </c>
      <c r="K7390" s="51">
        <f t="array" ref="K7390">_xlfn.SUM(_xlfn.NORM.DIST($Q$3:$Q$1003,$F7390,$N7390,FALSE)*WindSpeedStep*$R$3:$R$1003)</f>
        <v>0.80372877611446081</v>
      </c>
      <c r="L7390" s="51">
        <f t="array" ref="L7390">_xlfn.SUM(_xlfn.NORM.DIST($Q$3:$Q$1003,$F7390,$O7390,FALSE)*WindSpeedStep*$R$3:$R$1003)</f>
        <v>0.10044652039164437</v>
      </c>
      <c r="N7390" s="43">
        <f t="shared" si="346"/>
        <v>0.27643172145877487</v>
      </c>
      <c r="O7390" s="43">
        <f t="shared" si="347"/>
        <v>0.16</v>
      </c>
    </row>
    <row r="7391" spans="5:15" x14ac:dyDescent="0.2">
      <c r="E7391" s="16" t="s">
        <v>2120</v>
      </c>
      <c r="F7391" s="22">
        <v>2.8078809673425082</v>
      </c>
      <c r="G7391" s="25">
        <v>3.9175449842558115E-2</v>
      </c>
      <c r="H7391" s="3">
        <f t="shared" si="345"/>
        <v>0</v>
      </c>
      <c r="I7391" s="3">
        <f>MIN(H7391-K7391+L7391,'Power Look Up'!$F$4)</f>
        <v>-1.093690937583504</v>
      </c>
      <c r="K7391" s="51">
        <f t="array" ref="K7391">_xlfn.SUM(_xlfn.NORM.DIST($Q$3:$Q$1003,$F7391,$N7391,FALSE)*WindSpeedStep*$R$3:$R$1003)</f>
        <v>1.1061557859914546</v>
      </c>
      <c r="L7391" s="51">
        <f t="array" ref="L7391">_xlfn.SUM(_xlfn.NORM.DIST($Q$3:$Q$1003,$F7391,$O7391,FALSE)*WindSpeedStep*$R$3:$R$1003)</f>
        <v>1.246484840795049E-2</v>
      </c>
      <c r="N7391" s="43">
        <f t="shared" si="346"/>
        <v>0.28078809673425081</v>
      </c>
      <c r="O7391" s="43">
        <f t="shared" si="347"/>
        <v>0.10999999999999999</v>
      </c>
    </row>
    <row r="7392" spans="5:15" x14ac:dyDescent="0.2">
      <c r="E7392" s="16" t="s">
        <v>2121</v>
      </c>
      <c r="F7392" s="22">
        <v>2.4112697962993921</v>
      </c>
      <c r="G7392" s="25">
        <v>5.3913502420804484E-2</v>
      </c>
      <c r="H7392" s="3">
        <f t="shared" si="345"/>
        <v>0</v>
      </c>
      <c r="I7392" s="3">
        <f>MIN(H7392-K7392+L7392,'Power Look Up'!$F$4)</f>
        <v>-1.4208321735398677E-2</v>
      </c>
      <c r="K7392" s="51">
        <f t="array" ref="K7392">_xlfn.SUM(_xlfn.NORM.DIST($Q$3:$Q$1003,$F7392,$N7392,FALSE)*WindSpeedStep*$R$3:$R$1003)</f>
        <v>3.4790805423646942E-3</v>
      </c>
      <c r="L7392" s="51">
        <f t="array" ref="L7392">_xlfn.SUM(_xlfn.NORM.DIST($Q$3:$Q$1003,$F7392,$O7392,FALSE)*WindSpeedStep*$R$3:$R$1003)</f>
        <v>-1.0729241193033983E-2</v>
      </c>
      <c r="N7392" s="43">
        <f t="shared" si="346"/>
        <v>0.24112697962993923</v>
      </c>
      <c r="O7392" s="43">
        <f t="shared" si="347"/>
        <v>0.13</v>
      </c>
    </row>
    <row r="7393" spans="5:15" x14ac:dyDescent="0.2">
      <c r="E7393" s="16" t="s">
        <v>2122</v>
      </c>
      <c r="F7393" s="22">
        <v>3.3094558044008728</v>
      </c>
      <c r="G7393" s="25">
        <v>0.2840346134098542</v>
      </c>
      <c r="H7393" s="3">
        <f t="shared" si="345"/>
        <v>28.209999999997581</v>
      </c>
      <c r="I7393" s="3">
        <f>MIN(H7393-K7393+L7393,'Power Look Up'!$F$4)</f>
        <v>51.38750723791351</v>
      </c>
      <c r="K7393" s="51">
        <f t="array" ref="K7393">_xlfn.SUM(_xlfn.NORM.DIST($Q$3:$Q$1003,$F7393,$N7393,FALSE)*WindSpeedStep*$R$3:$R$1003)</f>
        <v>9.7796460147565654</v>
      </c>
      <c r="L7393" s="51">
        <f t="array" ref="L7393">_xlfn.SUM(_xlfn.NORM.DIST($Q$3:$Q$1003,$F7393,$O7393,FALSE)*WindSpeedStep*$R$3:$R$1003)</f>
        <v>32.957153252672491</v>
      </c>
      <c r="N7393" s="43">
        <f t="shared" si="346"/>
        <v>0.33094558044008732</v>
      </c>
      <c r="O7393" s="43">
        <f t="shared" si="347"/>
        <v>0.94</v>
      </c>
    </row>
    <row r="7394" spans="5:15" x14ac:dyDescent="0.2">
      <c r="E7394" s="16" t="s">
        <v>2123</v>
      </c>
      <c r="F7394" s="22">
        <v>3.4587040763032721</v>
      </c>
      <c r="G7394" s="25">
        <v>6.3607638915191653E-2</v>
      </c>
      <c r="H7394" s="3">
        <f t="shared" si="345"/>
        <v>41.859999999997292</v>
      </c>
      <c r="I7394" s="3">
        <f>MIN(H7394-K7394+L7394,'Power Look Up'!$F$4)</f>
        <v>40.364631411442005</v>
      </c>
      <c r="K7394" s="51">
        <f t="array" ref="K7394">_xlfn.SUM(_xlfn.NORM.DIST($Q$3:$Q$1003,$F7394,$N7394,FALSE)*WindSpeedStep*$R$3:$R$1003)</f>
        <v>14.396076613280673</v>
      </c>
      <c r="L7394" s="51">
        <f t="array" ref="L7394">_xlfn.SUM(_xlfn.NORM.DIST($Q$3:$Q$1003,$F7394,$O7394,FALSE)*WindSpeedStep*$R$3:$R$1003)</f>
        <v>12.900708024725386</v>
      </c>
      <c r="N7394" s="43">
        <f t="shared" si="346"/>
        <v>0.34587040763032723</v>
      </c>
      <c r="O7394" s="43">
        <f t="shared" si="347"/>
        <v>0.22</v>
      </c>
    </row>
    <row r="7395" spans="5:15" x14ac:dyDescent="0.2">
      <c r="E7395" s="16" t="s">
        <v>2124</v>
      </c>
      <c r="F7395" s="22">
        <v>4.1399999999999997</v>
      </c>
      <c r="G7395" s="25">
        <v>7.0048309178743967E-2</v>
      </c>
      <c r="H7395" s="3">
        <f t="shared" si="345"/>
        <v>106.25999999999522</v>
      </c>
      <c r="I7395" s="3">
        <f>MIN(H7395-K7395+L7395,'Power Look Up'!$F$4)</f>
        <v>99.841473067968082</v>
      </c>
      <c r="K7395" s="51">
        <f t="array" ref="K7395">_xlfn.SUM(_xlfn.NORM.DIST($Q$3:$Q$1003,$F7395,$N7395,FALSE)*WindSpeedStep*$R$3:$R$1003)</f>
        <v>66.087391009269282</v>
      </c>
      <c r="L7395" s="51">
        <f t="array" ref="L7395">_xlfn.SUM(_xlfn.NORM.DIST($Q$3:$Q$1003,$F7395,$O7395,FALSE)*WindSpeedStep*$R$3:$R$1003)</f>
        <v>59.668864077242141</v>
      </c>
      <c r="N7395" s="43">
        <f t="shared" si="346"/>
        <v>0.41399999999999998</v>
      </c>
      <c r="O7395" s="43">
        <f t="shared" si="347"/>
        <v>0.28999999999999998</v>
      </c>
    </row>
    <row r="7396" spans="5:15" x14ac:dyDescent="0.2">
      <c r="E7396" s="16" t="s">
        <v>2125</v>
      </c>
      <c r="F7396" s="22">
        <v>3.8192392101498638</v>
      </c>
      <c r="G7396" s="25">
        <v>7.0694707805276605E-2</v>
      </c>
      <c r="H7396" s="3">
        <f t="shared" si="345"/>
        <v>74.619999999996594</v>
      </c>
      <c r="I7396" s="3">
        <f>MIN(H7396-K7396+L7396,'Power Look Up'!$F$4)</f>
        <v>69.177395954509848</v>
      </c>
      <c r="K7396" s="51">
        <f t="array" ref="K7396">_xlfn.SUM(_xlfn.NORM.DIST($Q$3:$Q$1003,$F7396,$N7396,FALSE)*WindSpeedStep*$R$3:$R$1003)</f>
        <v>33.900818147753952</v>
      </c>
      <c r="L7396" s="51">
        <f t="array" ref="L7396">_xlfn.SUM(_xlfn.NORM.DIST($Q$3:$Q$1003,$F7396,$O7396,FALSE)*WindSpeedStep*$R$3:$R$1003)</f>
        <v>28.458214102267206</v>
      </c>
      <c r="N7396" s="43">
        <f t="shared" si="346"/>
        <v>0.3819239210149864</v>
      </c>
      <c r="O7396" s="43">
        <f t="shared" si="347"/>
        <v>0.27</v>
      </c>
    </row>
    <row r="7397" spans="5:15" x14ac:dyDescent="0.2">
      <c r="E7397" s="16" t="s">
        <v>2126</v>
      </c>
      <c r="F7397" s="22">
        <v>2.7049875217087478</v>
      </c>
      <c r="G7397" s="25">
        <v>0.11460311646989491</v>
      </c>
      <c r="H7397" s="3">
        <f t="shared" si="345"/>
        <v>0</v>
      </c>
      <c r="I7397" s="3">
        <f>MIN(H7397-K7397+L7397,'Power Look Up'!$F$4)</f>
        <v>0.26273146711151418</v>
      </c>
      <c r="K7397" s="51">
        <f t="array" ref="K7397">_xlfn.SUM(_xlfn.NORM.DIST($Q$3:$Q$1003,$F7397,$N7397,FALSE)*WindSpeedStep*$R$3:$R$1003)</f>
        <v>0.4919902932604614</v>
      </c>
      <c r="L7397" s="51">
        <f t="array" ref="L7397">_xlfn.SUM(_xlfn.NORM.DIST($Q$3:$Q$1003,$F7397,$O7397,FALSE)*WindSpeedStep*$R$3:$R$1003)</f>
        <v>0.75472176037197558</v>
      </c>
      <c r="N7397" s="43">
        <f t="shared" si="346"/>
        <v>0.27049875217087477</v>
      </c>
      <c r="O7397" s="43">
        <f t="shared" si="347"/>
        <v>0.31</v>
      </c>
    </row>
    <row r="7398" spans="5:15" x14ac:dyDescent="0.2">
      <c r="E7398" s="16" t="s">
        <v>2127</v>
      </c>
      <c r="F7398" s="22">
        <v>2.9827874811128048</v>
      </c>
      <c r="G7398" s="25">
        <v>9.0519355371328589E-2</v>
      </c>
      <c r="H7398" s="3">
        <f t="shared" si="345"/>
        <v>0</v>
      </c>
      <c r="I7398" s="3">
        <f>MIN(H7398-K7398+L7398,'Power Look Up'!$F$4)</f>
        <v>-0.32100434671121958</v>
      </c>
      <c r="K7398" s="51">
        <f t="array" ref="K7398">_xlfn.SUM(_xlfn.NORM.DIST($Q$3:$Q$1003,$F7398,$N7398,FALSE)*WindSpeedStep*$R$3:$R$1003)</f>
        <v>3.0420433493103749</v>
      </c>
      <c r="L7398" s="51">
        <f t="array" ref="L7398">_xlfn.SUM(_xlfn.NORM.DIST($Q$3:$Q$1003,$F7398,$O7398,FALSE)*WindSpeedStep*$R$3:$R$1003)</f>
        <v>2.7210390025991553</v>
      </c>
      <c r="N7398" s="43">
        <f t="shared" si="346"/>
        <v>0.29827874811128047</v>
      </c>
      <c r="O7398" s="43">
        <f t="shared" si="347"/>
        <v>0.27</v>
      </c>
    </row>
    <row r="7399" spans="5:15" x14ac:dyDescent="0.2">
      <c r="E7399" s="16" t="s">
        <v>2128</v>
      </c>
      <c r="F7399" s="22">
        <v>3.0159764842069592</v>
      </c>
      <c r="G7399" s="25">
        <v>8.9523244433053192E-2</v>
      </c>
      <c r="H7399" s="3">
        <f t="shared" si="345"/>
        <v>1.8199999999981427</v>
      </c>
      <c r="I7399" s="3">
        <f>MIN(H7399-K7399+L7399,'Power Look Up'!$F$4)</f>
        <v>1.4595243715556214</v>
      </c>
      <c r="K7399" s="51">
        <f t="array" ref="K7399">_xlfn.SUM(_xlfn.NORM.DIST($Q$3:$Q$1003,$F7399,$N7399,FALSE)*WindSpeedStep*$R$3:$R$1003)</f>
        <v>3.5447812850823888</v>
      </c>
      <c r="L7399" s="51">
        <f t="array" ref="L7399">_xlfn.SUM(_xlfn.NORM.DIST($Q$3:$Q$1003,$F7399,$O7399,FALSE)*WindSpeedStep*$R$3:$R$1003)</f>
        <v>3.1843056566398675</v>
      </c>
      <c r="N7399" s="43">
        <f t="shared" si="346"/>
        <v>0.30159764842069592</v>
      </c>
      <c r="O7399" s="43">
        <f t="shared" si="347"/>
        <v>0.27</v>
      </c>
    </row>
    <row r="7400" spans="5:15" x14ac:dyDescent="0.2">
      <c r="E7400" s="16" t="s">
        <v>2129</v>
      </c>
      <c r="F7400" s="22">
        <v>1.9411090541370191</v>
      </c>
      <c r="G7400" s="25">
        <v>0.14424743391065312</v>
      </c>
      <c r="H7400" s="3">
        <f t="shared" si="345"/>
        <v>0</v>
      </c>
      <c r="I7400" s="3">
        <f>MIN(H7400-K7400+L7400,'Power Look Up'!$F$4)</f>
        <v>-7.5837588551520775E-4</v>
      </c>
      <c r="K7400" s="51">
        <f t="array" ref="K7400">_xlfn.SUM(_xlfn.NORM.DIST($Q$3:$Q$1003,$F7400,$N7400,FALSE)*WindSpeedStep*$R$3:$R$1003)</f>
        <v>-1.3011577815672029E-3</v>
      </c>
      <c r="L7400" s="51">
        <f t="array" ref="L7400">_xlfn.SUM(_xlfn.NORM.DIST($Q$3:$Q$1003,$F7400,$O7400,FALSE)*WindSpeedStep*$R$3:$R$1003)</f>
        <v>-2.0595336670824107E-3</v>
      </c>
      <c r="N7400" s="43">
        <f t="shared" si="346"/>
        <v>0.19411090541370191</v>
      </c>
      <c r="O7400" s="43">
        <f t="shared" si="347"/>
        <v>0.28000000000000003</v>
      </c>
    </row>
    <row r="7401" spans="5:15" x14ac:dyDescent="0.2">
      <c r="E7401" s="16" t="s">
        <v>2130</v>
      </c>
      <c r="F7401" s="22">
        <v>3.3117102451532596</v>
      </c>
      <c r="G7401" s="25">
        <v>7.2470108262413291E-2</v>
      </c>
      <c r="H7401" s="3">
        <f t="shared" si="345"/>
        <v>28.209999999997581</v>
      </c>
      <c r="I7401" s="3">
        <f>MIN(H7401-K7401+L7401,'Power Look Up'!$F$4)</f>
        <v>27.369232219128225</v>
      </c>
      <c r="K7401" s="51">
        <f t="array" ref="K7401">_xlfn.SUM(_xlfn.NORM.DIST($Q$3:$Q$1003,$F7401,$N7401,FALSE)*WindSpeedStep*$R$3:$R$1003)</f>
        <v>9.8405441990388578</v>
      </c>
      <c r="L7401" s="51">
        <f t="array" ref="L7401">_xlfn.SUM(_xlfn.NORM.DIST($Q$3:$Q$1003,$F7401,$O7401,FALSE)*WindSpeedStep*$R$3:$R$1003)</f>
        <v>8.9997764181694997</v>
      </c>
      <c r="N7401" s="43">
        <f t="shared" si="346"/>
        <v>0.33117102451532598</v>
      </c>
      <c r="O7401" s="43">
        <f t="shared" si="347"/>
        <v>0.24</v>
      </c>
    </row>
    <row r="7402" spans="5:15" x14ac:dyDescent="0.2">
      <c r="E7402" s="16" t="s">
        <v>2131</v>
      </c>
      <c r="F7402" s="22">
        <v>1.4415073352024386</v>
      </c>
      <c r="G7402" s="25">
        <v>0.18036675475084338</v>
      </c>
      <c r="H7402" s="3">
        <f t="shared" si="345"/>
        <v>0</v>
      </c>
      <c r="I7402" s="3">
        <f>MIN(H7402-K7402+L7402,'Power Look Up'!$F$4)</f>
        <v>-3.5130761331196034E-5</v>
      </c>
      <c r="K7402" s="51">
        <f t="array" ref="K7402">_xlfn.SUM(_xlfn.NORM.DIST($Q$3:$Q$1003,$F7402,$N7402,FALSE)*WindSpeedStep*$R$3:$R$1003)</f>
        <v>-2.2693037744189001E-8</v>
      </c>
      <c r="L7402" s="51">
        <f t="array" ref="L7402">_xlfn.SUM(_xlfn.NORM.DIST($Q$3:$Q$1003,$F7402,$O7402,FALSE)*WindSpeedStep*$R$3:$R$1003)</f>
        <v>-3.5153454368940225E-5</v>
      </c>
      <c r="N7402" s="43">
        <f t="shared" si="346"/>
        <v>0.14415073352024385</v>
      </c>
      <c r="O7402" s="43">
        <f t="shared" si="347"/>
        <v>0.26</v>
      </c>
    </row>
    <row r="7403" spans="5:15" x14ac:dyDescent="0.2">
      <c r="E7403" s="16" t="s">
        <v>2132</v>
      </c>
      <c r="F7403" s="22">
        <v>1.5574807306085683</v>
      </c>
      <c r="G7403" s="25">
        <v>0.15409500437685844</v>
      </c>
      <c r="H7403" s="3">
        <f t="shared" si="345"/>
        <v>0</v>
      </c>
      <c r="I7403" s="3">
        <f>MIN(H7403-K7403+L7403,'Power Look Up'!$F$4)</f>
        <v>-7.167911751244219E-5</v>
      </c>
      <c r="K7403" s="51">
        <f t="array" ref="K7403">_xlfn.SUM(_xlfn.NORM.DIST($Q$3:$Q$1003,$F7403,$N7403,FALSE)*WindSpeedStep*$R$3:$R$1003)</f>
        <v>-1.8433939184112899E-6</v>
      </c>
      <c r="L7403" s="51">
        <f t="array" ref="L7403">_xlfn.SUM(_xlfn.NORM.DIST($Q$3:$Q$1003,$F7403,$O7403,FALSE)*WindSpeedStep*$R$3:$R$1003)</f>
        <v>-7.3522511430853483E-5</v>
      </c>
      <c r="N7403" s="43">
        <f t="shared" si="346"/>
        <v>0.15574807306085683</v>
      </c>
      <c r="O7403" s="43">
        <f t="shared" si="347"/>
        <v>0.24000000000000002</v>
      </c>
    </row>
    <row r="7404" spans="5:15" x14ac:dyDescent="0.2">
      <c r="E7404" s="16" t="s">
        <v>2133</v>
      </c>
      <c r="F7404" s="22">
        <v>1.7229023758129076</v>
      </c>
      <c r="G7404" s="25">
        <v>0.10447486899254613</v>
      </c>
      <c r="H7404" s="3">
        <f t="shared" si="345"/>
        <v>0</v>
      </c>
      <c r="I7404" s="3">
        <f>MIN(H7404-K7404+L7404,'Power Look Up'!$F$4)</f>
        <v>-2.2297588679680056E-5</v>
      </c>
      <c r="K7404" s="51">
        <f t="array" ref="K7404">_xlfn.SUM(_xlfn.NORM.DIST($Q$3:$Q$1003,$F7404,$N7404,FALSE)*WindSpeedStep*$R$3:$R$1003)</f>
        <v>-8.9014282639204615E-5</v>
      </c>
      <c r="L7404" s="51">
        <f t="array" ref="L7404">_xlfn.SUM(_xlfn.NORM.DIST($Q$3:$Q$1003,$F7404,$O7404,FALSE)*WindSpeedStep*$R$3:$R$1003)</f>
        <v>-1.1131187131888467E-4</v>
      </c>
      <c r="N7404" s="43">
        <f t="shared" si="346"/>
        <v>0.17229023758129078</v>
      </c>
      <c r="O7404" s="43">
        <f t="shared" si="347"/>
        <v>0.18</v>
      </c>
    </row>
    <row r="7405" spans="5:15" x14ac:dyDescent="0.2">
      <c r="E7405" s="16" t="s">
        <v>2134</v>
      </c>
      <c r="F7405" s="22">
        <v>2.4286824451291298</v>
      </c>
      <c r="G7405" s="25">
        <v>0.14411105935316748</v>
      </c>
      <c r="H7405" s="3">
        <f t="shared" si="345"/>
        <v>0</v>
      </c>
      <c r="I7405" s="3">
        <f>MIN(H7405-K7405+L7405,'Power Look Up'!$F$4)</f>
        <v>0.18459450386596093</v>
      </c>
      <c r="K7405" s="51">
        <f t="array" ref="K7405">_xlfn.SUM(_xlfn.NORM.DIST($Q$3:$Q$1003,$F7405,$N7405,FALSE)*WindSpeedStep*$R$3:$R$1003)</f>
        <v>7.7390458054065175E-3</v>
      </c>
      <c r="L7405" s="51">
        <f t="array" ref="L7405">_xlfn.SUM(_xlfn.NORM.DIST($Q$3:$Q$1003,$F7405,$O7405,FALSE)*WindSpeedStep*$R$3:$R$1003)</f>
        <v>0.19233354967136745</v>
      </c>
      <c r="N7405" s="43">
        <f t="shared" si="346"/>
        <v>0.242868244512913</v>
      </c>
      <c r="O7405" s="43">
        <f t="shared" si="347"/>
        <v>0.34999999999999992</v>
      </c>
    </row>
    <row r="7406" spans="5:15" x14ac:dyDescent="0.2">
      <c r="E7406" s="16" t="s">
        <v>2135</v>
      </c>
      <c r="F7406" s="22">
        <v>3.0470481364063695</v>
      </c>
      <c r="G7406" s="25">
        <v>0.1115834029458391</v>
      </c>
      <c r="H7406" s="3">
        <f t="shared" si="345"/>
        <v>4.549999999998084</v>
      </c>
      <c r="I7406" s="3">
        <f>MIN(H7406-K7406+L7406,'Power Look Up'!$F$4)</f>
        <v>4.9672632230164266</v>
      </c>
      <c r="K7406" s="51">
        <f t="array" ref="K7406">_xlfn.SUM(_xlfn.NORM.DIST($Q$3:$Q$1003,$F7406,$N7406,FALSE)*WindSpeedStep*$R$3:$R$1003)</f>
        <v>4.0537760237356268</v>
      </c>
      <c r="L7406" s="51">
        <f t="array" ref="L7406">_xlfn.SUM(_xlfn.NORM.DIST($Q$3:$Q$1003,$F7406,$O7406,FALSE)*WindSpeedStep*$R$3:$R$1003)</f>
        <v>4.4710392467539695</v>
      </c>
      <c r="N7406" s="43">
        <f t="shared" si="346"/>
        <v>0.30470481364063695</v>
      </c>
      <c r="O7406" s="43">
        <f t="shared" si="347"/>
        <v>0.34</v>
      </c>
    </row>
    <row r="7407" spans="5:15" x14ac:dyDescent="0.2">
      <c r="E7407" s="16" t="s">
        <v>2136</v>
      </c>
      <c r="F7407" s="22">
        <v>3.4372336385417648</v>
      </c>
      <c r="G7407" s="25">
        <v>6.6914275893557459E-2</v>
      </c>
      <c r="H7407" s="3">
        <f t="shared" si="345"/>
        <v>40.039999999997328</v>
      </c>
      <c r="I7407" s="3">
        <f>MIN(H7407-K7407+L7407,'Power Look Up'!$F$4)</f>
        <v>38.72595061331721</v>
      </c>
      <c r="K7407" s="51">
        <f t="array" ref="K7407">_xlfn.SUM(_xlfn.NORM.DIST($Q$3:$Q$1003,$F7407,$N7407,FALSE)*WindSpeedStep*$R$3:$R$1003)</f>
        <v>13.648236410590391</v>
      </c>
      <c r="L7407" s="51">
        <f t="array" ref="L7407">_xlfn.SUM(_xlfn.NORM.DIST($Q$3:$Q$1003,$F7407,$O7407,FALSE)*WindSpeedStep*$R$3:$R$1003)</f>
        <v>12.334187023910271</v>
      </c>
      <c r="N7407" s="43">
        <f t="shared" si="346"/>
        <v>0.34372336385417651</v>
      </c>
      <c r="O7407" s="43">
        <f t="shared" si="347"/>
        <v>0.23</v>
      </c>
    </row>
    <row r="7408" spans="5:15" x14ac:dyDescent="0.2">
      <c r="E7408" s="16" t="s">
        <v>2137</v>
      </c>
      <c r="F7408" s="22">
        <v>3.0979058878179995</v>
      </c>
      <c r="G7408" s="25">
        <v>0.10329558469104787</v>
      </c>
      <c r="H7408" s="3">
        <f t="shared" si="345"/>
        <v>9.099999999997987</v>
      </c>
      <c r="I7408" s="3">
        <f>MIN(H7408-K7408+L7408,'Power Look Up'!$F$4)</f>
        <v>9.2183873240673844</v>
      </c>
      <c r="K7408" s="51">
        <f t="array" ref="K7408">_xlfn.SUM(_xlfn.NORM.DIST($Q$3:$Q$1003,$F7408,$N7408,FALSE)*WindSpeedStep*$R$3:$R$1003)</f>
        <v>4.964933844461429</v>
      </c>
      <c r="L7408" s="51">
        <f t="array" ref="L7408">_xlfn.SUM(_xlfn.NORM.DIST($Q$3:$Q$1003,$F7408,$O7408,FALSE)*WindSpeedStep*$R$3:$R$1003)</f>
        <v>5.0833211685308264</v>
      </c>
      <c r="N7408" s="43">
        <f t="shared" si="346"/>
        <v>0.30979058878179999</v>
      </c>
      <c r="O7408" s="43">
        <f t="shared" si="347"/>
        <v>0.32</v>
      </c>
    </row>
    <row r="7409" spans="5:15" x14ac:dyDescent="0.2">
      <c r="E7409" s="16" t="s">
        <v>2138</v>
      </c>
      <c r="F7409" s="22">
        <v>2.7967559187672775</v>
      </c>
      <c r="G7409" s="25">
        <v>0.10726713689488877</v>
      </c>
      <c r="H7409" s="3">
        <f t="shared" si="345"/>
        <v>0</v>
      </c>
      <c r="I7409" s="3">
        <f>MIN(H7409-K7409+L7409,'Power Look Up'!$F$4)</f>
        <v>0.17854810037086288</v>
      </c>
      <c r="K7409" s="51">
        <f t="array" ref="K7409">_xlfn.SUM(_xlfn.NORM.DIST($Q$3:$Q$1003,$F7409,$N7409,FALSE)*WindSpeedStep*$R$3:$R$1003)</f>
        <v>1.0225876922723272</v>
      </c>
      <c r="L7409" s="51">
        <f t="array" ref="L7409">_xlfn.SUM(_xlfn.NORM.DIST($Q$3:$Q$1003,$F7409,$O7409,FALSE)*WindSpeedStep*$R$3:$R$1003)</f>
        <v>1.20113579264319</v>
      </c>
      <c r="N7409" s="43">
        <f t="shared" si="346"/>
        <v>0.27967559187672775</v>
      </c>
      <c r="O7409" s="43">
        <f t="shared" si="347"/>
        <v>0.3</v>
      </c>
    </row>
    <row r="7410" spans="5:15" x14ac:dyDescent="0.2">
      <c r="E7410" s="16" t="s">
        <v>2139</v>
      </c>
      <c r="F7410" s="22">
        <v>2.4867160474977568</v>
      </c>
      <c r="G7410" s="25">
        <v>0.26943164687990151</v>
      </c>
      <c r="H7410" s="3">
        <f t="shared" si="345"/>
        <v>0</v>
      </c>
      <c r="I7410" s="3">
        <f>MIN(H7410-K7410+L7410,'Power Look Up'!$F$4)</f>
        <v>2.717849695423185</v>
      </c>
      <c r="K7410" s="51">
        <f t="array" ref="K7410">_xlfn.SUM(_xlfn.NORM.DIST($Q$3:$Q$1003,$F7410,$N7410,FALSE)*WindSpeedStep*$R$3:$R$1003)</f>
        <v>3.2614005333991641E-2</v>
      </c>
      <c r="L7410" s="51">
        <f t="array" ref="L7410">_xlfn.SUM(_xlfn.NORM.DIST($Q$3:$Q$1003,$F7410,$O7410,FALSE)*WindSpeedStep*$R$3:$R$1003)</f>
        <v>2.7504637007571766</v>
      </c>
      <c r="N7410" s="43">
        <f t="shared" si="346"/>
        <v>0.24867160474977568</v>
      </c>
      <c r="O7410" s="43">
        <f t="shared" si="347"/>
        <v>0.67</v>
      </c>
    </row>
    <row r="7411" spans="5:15" x14ac:dyDescent="0.2">
      <c r="E7411" s="16" t="s">
        <v>2140</v>
      </c>
      <c r="F7411" s="22">
        <v>1.8318338426625127</v>
      </c>
      <c r="G7411" s="25">
        <v>0.26203249924804051</v>
      </c>
      <c r="H7411" s="3">
        <f t="shared" si="345"/>
        <v>0</v>
      </c>
      <c r="I7411" s="3">
        <f>MIN(H7411-K7411+L7411,'Power Look Up'!$F$4)</f>
        <v>2.940450505847934E-2</v>
      </c>
      <c r="K7411" s="51">
        <f t="array" ref="K7411">_xlfn.SUM(_xlfn.NORM.DIST($Q$3:$Q$1003,$F7411,$N7411,FALSE)*WindSpeedStep*$R$3:$R$1003)</f>
        <v>-4.3318791074592071E-4</v>
      </c>
      <c r="L7411" s="51">
        <f t="array" ref="L7411">_xlfn.SUM(_xlfn.NORM.DIST($Q$3:$Q$1003,$F7411,$O7411,FALSE)*WindSpeedStep*$R$3:$R$1003)</f>
        <v>2.8971317147733419E-2</v>
      </c>
      <c r="N7411" s="43">
        <f t="shared" si="346"/>
        <v>0.18318338426625128</v>
      </c>
      <c r="O7411" s="43">
        <f t="shared" si="347"/>
        <v>0.48000000000000004</v>
      </c>
    </row>
    <row r="7412" spans="5:15" x14ac:dyDescent="0.2">
      <c r="E7412" s="16" t="s">
        <v>2141</v>
      </c>
      <c r="F7412" s="22">
        <v>1.4749544340210954</v>
      </c>
      <c r="G7412" s="25">
        <v>0.36611300494743065</v>
      </c>
      <c r="H7412" s="3">
        <f t="shared" si="345"/>
        <v>0</v>
      </c>
      <c r="I7412" s="3">
        <f>MIN(H7412-K7412+L7412,'Power Look Up'!$F$4)</f>
        <v>9.0846402323726452E-3</v>
      </c>
      <c r="K7412" s="51">
        <f t="array" ref="K7412">_xlfn.SUM(_xlfn.NORM.DIST($Q$3:$Q$1003,$F7412,$N7412,FALSE)*WindSpeedStep*$R$3:$R$1003)</f>
        <v>-9.7252392068748604E-8</v>
      </c>
      <c r="L7412" s="51">
        <f t="array" ref="L7412">_xlfn.SUM(_xlfn.NORM.DIST($Q$3:$Q$1003,$F7412,$O7412,FALSE)*WindSpeedStep*$R$3:$R$1003)</f>
        <v>9.0845429799805769E-3</v>
      </c>
      <c r="N7412" s="43">
        <f t="shared" si="346"/>
        <v>0.14749544340210954</v>
      </c>
      <c r="O7412" s="43">
        <f t="shared" si="347"/>
        <v>0.54</v>
      </c>
    </row>
    <row r="7413" spans="5:15" x14ac:dyDescent="0.2">
      <c r="E7413" s="16" t="s">
        <v>2142</v>
      </c>
      <c r="F7413" s="22">
        <v>1.36</v>
      </c>
      <c r="G7413" s="25">
        <v>0.38970588235294118</v>
      </c>
      <c r="H7413" s="3">
        <f t="shared" si="345"/>
        <v>0</v>
      </c>
      <c r="I7413" s="3">
        <f>MIN(H7413-K7413+L7413,'Power Look Up'!$F$4)</f>
        <v>3.1514075995281911E-3</v>
      </c>
      <c r="K7413" s="51">
        <f t="array" ref="K7413">_xlfn.SUM(_xlfn.NORM.DIST($Q$3:$Q$1003,$F7413,$N7413,FALSE)*WindSpeedStep*$R$3:$R$1003)</f>
        <v>-2.9308045884834628E-10</v>
      </c>
      <c r="L7413" s="51">
        <f t="array" ref="L7413">_xlfn.SUM(_xlfn.NORM.DIST($Q$3:$Q$1003,$F7413,$O7413,FALSE)*WindSpeedStep*$R$3:$R$1003)</f>
        <v>3.1514073064477324E-3</v>
      </c>
      <c r="N7413" s="43">
        <f t="shared" si="346"/>
        <v>0.13600000000000001</v>
      </c>
      <c r="O7413" s="43">
        <f t="shared" si="347"/>
        <v>0.53</v>
      </c>
    </row>
    <row r="7414" spans="5:15" x14ac:dyDescent="0.2">
      <c r="E7414" s="16" t="s">
        <v>2143</v>
      </c>
      <c r="F7414" s="22">
        <v>2.3653406295415325</v>
      </c>
      <c r="G7414" s="25">
        <v>0.17333655663770894</v>
      </c>
      <c r="H7414" s="3">
        <f t="shared" si="345"/>
        <v>0</v>
      </c>
      <c r="I7414" s="3">
        <f>MIN(H7414-K7414+L7414,'Power Look Up'!$F$4)</f>
        <v>0.2875383062848918</v>
      </c>
      <c r="K7414" s="51">
        <f t="array" ref="K7414">_xlfn.SUM(_xlfn.NORM.DIST($Q$3:$Q$1003,$F7414,$N7414,FALSE)*WindSpeedStep*$R$3:$R$1003)</f>
        <v>-3.2839507373001154E-3</v>
      </c>
      <c r="L7414" s="51">
        <f t="array" ref="L7414">_xlfn.SUM(_xlfn.NORM.DIST($Q$3:$Q$1003,$F7414,$O7414,FALSE)*WindSpeedStep*$R$3:$R$1003)</f>
        <v>0.28425435554759171</v>
      </c>
      <c r="N7414" s="43">
        <f t="shared" si="346"/>
        <v>0.23653406295415325</v>
      </c>
      <c r="O7414" s="43">
        <f t="shared" si="347"/>
        <v>0.41</v>
      </c>
    </row>
    <row r="7415" spans="5:15" x14ac:dyDescent="0.2">
      <c r="E7415" s="16" t="s">
        <v>2144</v>
      </c>
      <c r="F7415" s="22">
        <v>2.3802181914604295</v>
      </c>
      <c r="G7415" s="25">
        <v>8.8227205704679693E-2</v>
      </c>
      <c r="H7415" s="3">
        <f t="shared" si="345"/>
        <v>0</v>
      </c>
      <c r="I7415" s="3">
        <f>MIN(H7415-K7415+L7415,'Power Look Up'!$F$4)</f>
        <v>-6.1719802817552889E-3</v>
      </c>
      <c r="K7415" s="51">
        <f t="array" ref="K7415">_xlfn.SUM(_xlfn.NORM.DIST($Q$3:$Q$1003,$F7415,$N7415,FALSE)*WindSpeedStep*$R$3:$R$1003)</f>
        <v>-1.6714795059825796E-3</v>
      </c>
      <c r="L7415" s="51">
        <f t="array" ref="L7415">_xlfn.SUM(_xlfn.NORM.DIST($Q$3:$Q$1003,$F7415,$O7415,FALSE)*WindSpeedStep*$R$3:$R$1003)</f>
        <v>-7.8434597877378685E-3</v>
      </c>
      <c r="N7415" s="43">
        <f t="shared" si="346"/>
        <v>0.23802181914604295</v>
      </c>
      <c r="O7415" s="43">
        <f t="shared" si="347"/>
        <v>0.21</v>
      </c>
    </row>
    <row r="7416" spans="5:15" x14ac:dyDescent="0.2">
      <c r="E7416" s="16" t="s">
        <v>2145</v>
      </c>
      <c r="F7416" s="22">
        <v>8.0811587024674285</v>
      </c>
      <c r="G7416" s="25">
        <v>2.9698711389830833E-2</v>
      </c>
      <c r="H7416" s="3">
        <f t="shared" si="345"/>
        <v>918.35999999995306</v>
      </c>
      <c r="I7416" s="3">
        <f>MIN(H7416-K7416+L7416,'Power Look Up'!$F$4)</f>
        <v>894.8304572681526</v>
      </c>
      <c r="K7416" s="51">
        <f t="array" ref="K7416">_xlfn.SUM(_xlfn.NORM.DIST($Q$3:$Q$1003,$F7416,$N7416,FALSE)*WindSpeedStep*$R$3:$R$1003)</f>
        <v>920.56466575838351</v>
      </c>
      <c r="L7416" s="51">
        <f t="array" ref="L7416">_xlfn.SUM(_xlfn.NORM.DIST($Q$3:$Q$1003,$F7416,$O7416,FALSE)*WindSpeedStep*$R$3:$R$1003)</f>
        <v>897.03512302658305</v>
      </c>
      <c r="N7416" s="43">
        <f t="shared" si="346"/>
        <v>0.80811587024674292</v>
      </c>
      <c r="O7416" s="43">
        <f t="shared" si="347"/>
        <v>0.24</v>
      </c>
    </row>
    <row r="7417" spans="5:15" x14ac:dyDescent="0.2">
      <c r="E7417" s="16" t="s">
        <v>2146</v>
      </c>
      <c r="F7417" s="22">
        <v>7.7925943888067257</v>
      </c>
      <c r="G7417" s="25">
        <v>2.181558432505968E-2</v>
      </c>
      <c r="H7417" s="3">
        <f t="shared" si="345"/>
        <v>825.78999999996336</v>
      </c>
      <c r="I7417" s="3">
        <f>MIN(H7417-K7417+L7417,'Power Look Up'!$F$4)</f>
        <v>803.999787811337</v>
      </c>
      <c r="K7417" s="51">
        <f t="array" ref="K7417">_xlfn.SUM(_xlfn.NORM.DIST($Q$3:$Q$1003,$F7417,$N7417,FALSE)*WindSpeedStep*$R$3:$R$1003)</f>
        <v>824.91371671768195</v>
      </c>
      <c r="L7417" s="51">
        <f t="array" ref="L7417">_xlfn.SUM(_xlfn.NORM.DIST($Q$3:$Q$1003,$F7417,$O7417,FALSE)*WindSpeedStep*$R$3:$R$1003)</f>
        <v>803.12350452905559</v>
      </c>
      <c r="N7417" s="43">
        <f t="shared" si="346"/>
        <v>0.77925943888067262</v>
      </c>
      <c r="O7417" s="43">
        <f t="shared" si="347"/>
        <v>0.17</v>
      </c>
    </row>
    <row r="7418" spans="5:15" x14ac:dyDescent="0.2">
      <c r="E7418" s="16" t="s">
        <v>2147</v>
      </c>
      <c r="F7418" s="22">
        <v>7.9731066031732949</v>
      </c>
      <c r="G7418" s="25">
        <v>2.6338541606407223E-2</v>
      </c>
      <c r="H7418" s="3">
        <f t="shared" si="345"/>
        <v>879.96999999996228</v>
      </c>
      <c r="I7418" s="3">
        <f>MIN(H7418-K7418+L7418,'Power Look Up'!$F$4)</f>
        <v>856.27633189536596</v>
      </c>
      <c r="K7418" s="51">
        <f t="array" ref="K7418">_xlfn.SUM(_xlfn.NORM.DIST($Q$3:$Q$1003,$F7418,$N7418,FALSE)*WindSpeedStep*$R$3:$R$1003)</f>
        <v>884.01930486523918</v>
      </c>
      <c r="L7418" s="51">
        <f t="array" ref="L7418">_xlfn.SUM(_xlfn.NORM.DIST($Q$3:$Q$1003,$F7418,$O7418,FALSE)*WindSpeedStep*$R$3:$R$1003)</f>
        <v>860.32563676064285</v>
      </c>
      <c r="N7418" s="43">
        <f t="shared" si="346"/>
        <v>0.79731066031732956</v>
      </c>
      <c r="O7418" s="43">
        <f t="shared" si="347"/>
        <v>0.21</v>
      </c>
    </row>
    <row r="7419" spans="5:15" x14ac:dyDescent="0.2">
      <c r="E7419" s="16" t="s">
        <v>2148</v>
      </c>
      <c r="F7419" s="22">
        <v>8.2025442981790633</v>
      </c>
      <c r="G7419" s="25">
        <v>2.3163544516569004E-2</v>
      </c>
      <c r="H7419" s="3">
        <f t="shared" si="345"/>
        <v>962.39999999995212</v>
      </c>
      <c r="I7419" s="3">
        <f>MIN(H7419-K7419+L7419,'Power Look Up'!$F$4)</f>
        <v>937.70424916144077</v>
      </c>
      <c r="K7419" s="51">
        <f t="array" ref="K7419">_xlfn.SUM(_xlfn.NORM.DIST($Q$3:$Q$1003,$F7419,$N7419,FALSE)*WindSpeedStep*$R$3:$R$1003)</f>
        <v>962.63213552701166</v>
      </c>
      <c r="L7419" s="51">
        <f t="array" ref="L7419">_xlfn.SUM(_xlfn.NORM.DIST($Q$3:$Q$1003,$F7419,$O7419,FALSE)*WindSpeedStep*$R$3:$R$1003)</f>
        <v>937.93638468850031</v>
      </c>
      <c r="N7419" s="43">
        <f t="shared" si="346"/>
        <v>0.82025442981790642</v>
      </c>
      <c r="O7419" s="43">
        <f t="shared" si="347"/>
        <v>0.19</v>
      </c>
    </row>
    <row r="7420" spans="5:15" x14ac:dyDescent="0.2">
      <c r="E7420" s="16" t="s">
        <v>2149</v>
      </c>
      <c r="F7420" s="22">
        <v>7.7900546262574402</v>
      </c>
      <c r="G7420" s="25">
        <v>3.4659577237100267E-2</v>
      </c>
      <c r="H7420" s="3">
        <f t="shared" si="345"/>
        <v>825.78999999996336</v>
      </c>
      <c r="I7420" s="3">
        <f>MIN(H7420-K7420+L7420,'Power Look Up'!$F$4)</f>
        <v>805.84754604868942</v>
      </c>
      <c r="K7420" s="51">
        <f t="array" ref="K7420">_xlfn.SUM(_xlfn.NORM.DIST($Q$3:$Q$1003,$F7420,$N7420,FALSE)*WindSpeedStep*$R$3:$R$1003)</f>
        <v>824.09966998327116</v>
      </c>
      <c r="L7420" s="51">
        <f t="array" ref="L7420">_xlfn.SUM(_xlfn.NORM.DIST($Q$3:$Q$1003,$F7420,$O7420,FALSE)*WindSpeedStep*$R$3:$R$1003)</f>
        <v>804.15721603199722</v>
      </c>
      <c r="N7420" s="43">
        <f t="shared" si="346"/>
        <v>0.77900546262574411</v>
      </c>
      <c r="O7420" s="43">
        <f t="shared" si="347"/>
        <v>0.27</v>
      </c>
    </row>
    <row r="7421" spans="5:15" x14ac:dyDescent="0.2">
      <c r="E7421" s="16" t="s">
        <v>2150</v>
      </c>
      <c r="F7421" s="22">
        <v>7.5201565516579985</v>
      </c>
      <c r="G7421" s="25">
        <v>3.0584469674277061E-2</v>
      </c>
      <c r="H7421" s="3">
        <f t="shared" si="345"/>
        <v>744.51999999996508</v>
      </c>
      <c r="I7421" s="3">
        <f>MIN(H7421-K7421+L7421,'Power Look Up'!$F$4)</f>
        <v>727.14164914416472</v>
      </c>
      <c r="K7421" s="51">
        <f t="array" ref="K7421">_xlfn.SUM(_xlfn.NORM.DIST($Q$3:$Q$1003,$F7421,$N7421,FALSE)*WindSpeedStep*$R$3:$R$1003)</f>
        <v>740.37336524946772</v>
      </c>
      <c r="L7421" s="51">
        <f t="array" ref="L7421">_xlfn.SUM(_xlfn.NORM.DIST($Q$3:$Q$1003,$F7421,$O7421,FALSE)*WindSpeedStep*$R$3:$R$1003)</f>
        <v>722.99501439366736</v>
      </c>
      <c r="N7421" s="43">
        <f t="shared" si="346"/>
        <v>0.75201565516579993</v>
      </c>
      <c r="O7421" s="43">
        <f t="shared" si="347"/>
        <v>0.23</v>
      </c>
    </row>
    <row r="7422" spans="5:15" x14ac:dyDescent="0.2">
      <c r="E7422" s="16" t="s">
        <v>2151</v>
      </c>
      <c r="F7422" s="22">
        <v>7.4819640531505129</v>
      </c>
      <c r="G7422" s="25">
        <v>2.5394401610362539E-2</v>
      </c>
      <c r="H7422" s="3">
        <f t="shared" si="345"/>
        <v>732.47999999996534</v>
      </c>
      <c r="I7422" s="3">
        <f>MIN(H7422-K7422+L7422,'Power Look Up'!$F$4)</f>
        <v>715.20352452923464</v>
      </c>
      <c r="K7422" s="51">
        <f t="array" ref="K7422">_xlfn.SUM(_xlfn.NORM.DIST($Q$3:$Q$1003,$F7422,$N7422,FALSE)*WindSpeedStep*$R$3:$R$1003)</f>
        <v>728.96888371534067</v>
      </c>
      <c r="L7422" s="51">
        <f t="array" ref="L7422">_xlfn.SUM(_xlfn.NORM.DIST($Q$3:$Q$1003,$F7422,$O7422,FALSE)*WindSpeedStep*$R$3:$R$1003)</f>
        <v>711.69240824460996</v>
      </c>
      <c r="N7422" s="43">
        <f t="shared" si="346"/>
        <v>0.74819640531505138</v>
      </c>
      <c r="O7422" s="43">
        <f t="shared" si="347"/>
        <v>0.19</v>
      </c>
    </row>
    <row r="7423" spans="5:15" x14ac:dyDescent="0.2">
      <c r="E7423" s="16" t="s">
        <v>2152</v>
      </c>
      <c r="F7423" s="22">
        <v>7.3066745551114769</v>
      </c>
      <c r="G7423" s="25">
        <v>3.0109456544235462E-2</v>
      </c>
      <c r="H7423" s="3">
        <f t="shared" si="345"/>
        <v>681.30999999996652</v>
      </c>
      <c r="I7423" s="3">
        <f>MIN(H7423-K7423+L7423,'Power Look Up'!$F$4)</f>
        <v>664.22950481359578</v>
      </c>
      <c r="K7423" s="51">
        <f t="array" ref="K7423">_xlfn.SUM(_xlfn.NORM.DIST($Q$3:$Q$1003,$F7423,$N7423,FALSE)*WindSpeedStep*$R$3:$R$1003)</f>
        <v>678.02229646478111</v>
      </c>
      <c r="L7423" s="51">
        <f t="array" ref="L7423">_xlfn.SUM(_xlfn.NORM.DIST($Q$3:$Q$1003,$F7423,$O7423,FALSE)*WindSpeedStep*$R$3:$R$1003)</f>
        <v>660.94180127841037</v>
      </c>
      <c r="N7423" s="43">
        <f t="shared" si="346"/>
        <v>0.73066745551114776</v>
      </c>
      <c r="O7423" s="43">
        <f t="shared" si="347"/>
        <v>0.22</v>
      </c>
    </row>
    <row r="7424" spans="5:15" x14ac:dyDescent="0.2">
      <c r="E7424" s="16" t="s">
        <v>2153</v>
      </c>
      <c r="F7424" s="22">
        <v>7.5143263001686336</v>
      </c>
      <c r="G7424" s="25">
        <v>3.0608199699131835E-2</v>
      </c>
      <c r="H7424" s="3">
        <f t="shared" si="345"/>
        <v>741.5099999999652</v>
      </c>
      <c r="I7424" s="3">
        <f>MIN(H7424-K7424+L7424,'Power Look Up'!$F$4)</f>
        <v>724.17196107910229</v>
      </c>
      <c r="K7424" s="51">
        <f t="array" ref="K7424">_xlfn.SUM(_xlfn.NORM.DIST($Q$3:$Q$1003,$F7424,$N7424,FALSE)*WindSpeedStep*$R$3:$R$1003)</f>
        <v>738.62534826451815</v>
      </c>
      <c r="L7424" s="51">
        <f t="array" ref="L7424">_xlfn.SUM(_xlfn.NORM.DIST($Q$3:$Q$1003,$F7424,$O7424,FALSE)*WindSpeedStep*$R$3:$R$1003)</f>
        <v>721.28730934365524</v>
      </c>
      <c r="N7424" s="43">
        <f t="shared" si="346"/>
        <v>0.75143263001686345</v>
      </c>
      <c r="O7424" s="43">
        <f t="shared" si="347"/>
        <v>0.23</v>
      </c>
    </row>
    <row r="7425" spans="5:15" x14ac:dyDescent="0.2">
      <c r="E7425" s="16" t="s">
        <v>2154</v>
      </c>
      <c r="F7425" s="22">
        <v>8.1480614786878078</v>
      </c>
      <c r="G7425" s="25">
        <v>3.0682144538784317E-2</v>
      </c>
      <c r="H7425" s="3">
        <f t="shared" si="345"/>
        <v>944.04999999995255</v>
      </c>
      <c r="I7425" s="3">
        <f>MIN(H7425-K7425+L7425,'Power Look Up'!$F$4)</f>
        <v>920.5726343323048</v>
      </c>
      <c r="K7425" s="51">
        <f t="array" ref="K7425">_xlfn.SUM(_xlfn.NORM.DIST($Q$3:$Q$1003,$F7425,$N7425,FALSE)*WindSpeedStep*$R$3:$R$1003)</f>
        <v>943.62040603107027</v>
      </c>
      <c r="L7425" s="51">
        <f t="array" ref="L7425">_xlfn.SUM(_xlfn.NORM.DIST($Q$3:$Q$1003,$F7425,$O7425,FALSE)*WindSpeedStep*$R$3:$R$1003)</f>
        <v>920.14304036342253</v>
      </c>
      <c r="N7425" s="43">
        <f t="shared" si="346"/>
        <v>0.81480614786878081</v>
      </c>
      <c r="O7425" s="43">
        <f t="shared" si="347"/>
        <v>0.25</v>
      </c>
    </row>
    <row r="7426" spans="5:15" x14ac:dyDescent="0.2">
      <c r="E7426" s="16" t="s">
        <v>2155</v>
      </c>
      <c r="F7426" s="22">
        <v>7.8538377298399782</v>
      </c>
      <c r="G7426" s="25">
        <v>3.1831571850554866E-2</v>
      </c>
      <c r="H7426" s="3">
        <f t="shared" si="345"/>
        <v>843.84999999996296</v>
      </c>
      <c r="I7426" s="3">
        <f>MIN(H7426-K7426+L7426,'Power Look Up'!$F$4)</f>
        <v>822.63235402491546</v>
      </c>
      <c r="K7426" s="51">
        <f t="array" ref="K7426">_xlfn.SUM(_xlfn.NORM.DIST($Q$3:$Q$1003,$F7426,$N7426,FALSE)*WindSpeedStep*$R$3:$R$1003)</f>
        <v>844.69131995978933</v>
      </c>
      <c r="L7426" s="51">
        <f t="array" ref="L7426">_xlfn.SUM(_xlfn.NORM.DIST($Q$3:$Q$1003,$F7426,$O7426,FALSE)*WindSpeedStep*$R$3:$R$1003)</f>
        <v>823.47367398474182</v>
      </c>
      <c r="N7426" s="43">
        <f t="shared" si="346"/>
        <v>0.78538377298399786</v>
      </c>
      <c r="O7426" s="43">
        <f t="shared" si="347"/>
        <v>0.24999999999999997</v>
      </c>
    </row>
    <row r="7427" spans="5:15" x14ac:dyDescent="0.2">
      <c r="E7427" s="16" t="s">
        <v>2156</v>
      </c>
      <c r="F7427" s="22">
        <v>8.1574614413741013</v>
      </c>
      <c r="G7427" s="25">
        <v>6.0067706543453898E-2</v>
      </c>
      <c r="H7427" s="3">
        <f t="shared" ref="H7427:H7490" si="348">INDEX(PowerArray,MIN(MaximumPowerIndex,ROUND(F7427*100,0)))</f>
        <v>947.71999999995251</v>
      </c>
      <c r="I7427" s="3">
        <f>MIN(H7427-K7427+L7427,'Power Look Up'!$F$4)</f>
        <v>931.42969700407878</v>
      </c>
      <c r="K7427" s="51">
        <f t="array" ref="K7427">_xlfn.SUM(_xlfn.NORM.DIST($Q$3:$Q$1003,$F7427,$N7427,FALSE)*WindSpeedStep*$R$3:$R$1003)</f>
        <v>946.88552961820869</v>
      </c>
      <c r="L7427" s="51">
        <f t="array" ref="L7427">_xlfn.SUM(_xlfn.NORM.DIST($Q$3:$Q$1003,$F7427,$O7427,FALSE)*WindSpeedStep*$R$3:$R$1003)</f>
        <v>930.59522662233496</v>
      </c>
      <c r="N7427" s="43">
        <f t="shared" ref="N7427:N7490" si="349">ReferenceTurbulence*F7427</f>
        <v>0.8157461441374102</v>
      </c>
      <c r="O7427" s="43">
        <f t="shared" ref="O7427:O7490" si="350">F7427*G7427</f>
        <v>0.49</v>
      </c>
    </row>
    <row r="7428" spans="5:15" x14ac:dyDescent="0.2">
      <c r="E7428" s="16" t="s">
        <v>2157</v>
      </c>
      <c r="F7428" s="22">
        <v>8.9528821906335114</v>
      </c>
      <c r="G7428" s="25">
        <v>3.2391803424309265E-2</v>
      </c>
      <c r="H7428" s="3">
        <f t="shared" si="348"/>
        <v>1237.6499999999462</v>
      </c>
      <c r="I7428" s="3">
        <f>MIN(H7428-K7428+L7428,'Power Look Up'!$F$4)</f>
        <v>1215.818894871562</v>
      </c>
      <c r="K7428" s="51">
        <f t="array" ref="K7428">_xlfn.SUM(_xlfn.NORM.DIST($Q$3:$Q$1003,$F7428,$N7428,FALSE)*WindSpeedStep*$R$3:$R$1003)</f>
        <v>1241.6309679156839</v>
      </c>
      <c r="L7428" s="51">
        <f t="array" ref="L7428">_xlfn.SUM(_xlfn.NORM.DIST($Q$3:$Q$1003,$F7428,$O7428,FALSE)*WindSpeedStep*$R$3:$R$1003)</f>
        <v>1219.7998627872996</v>
      </c>
      <c r="N7428" s="43">
        <f t="shared" si="349"/>
        <v>0.89528821906335121</v>
      </c>
      <c r="O7428" s="43">
        <f t="shared" si="350"/>
        <v>0.29000000000000004</v>
      </c>
    </row>
    <row r="7429" spans="5:15" x14ac:dyDescent="0.2">
      <c r="E7429" s="16" t="s">
        <v>2158</v>
      </c>
      <c r="F7429" s="22">
        <v>9.2479314501155123</v>
      </c>
      <c r="G7429" s="25">
        <v>2.4870426564107713E-2</v>
      </c>
      <c r="H7429" s="3">
        <f t="shared" si="348"/>
        <v>1351.2499999999418</v>
      </c>
      <c r="I7429" s="3">
        <f>MIN(H7429-K7429+L7429,'Power Look Up'!$F$4)</f>
        <v>1340.70697391167</v>
      </c>
      <c r="K7429" s="51">
        <f t="array" ref="K7429">_xlfn.SUM(_xlfn.NORM.DIST($Q$3:$Q$1003,$F7429,$N7429,FALSE)*WindSpeedStep*$R$3:$R$1003)</f>
        <v>1355.2151668258991</v>
      </c>
      <c r="L7429" s="51">
        <f t="array" ref="L7429">_xlfn.SUM(_xlfn.NORM.DIST($Q$3:$Q$1003,$F7429,$O7429,FALSE)*WindSpeedStep*$R$3:$R$1003)</f>
        <v>1344.6721407376274</v>
      </c>
      <c r="N7429" s="43">
        <f t="shared" si="349"/>
        <v>0.9247931450115513</v>
      </c>
      <c r="O7429" s="43">
        <f t="shared" si="350"/>
        <v>0.23</v>
      </c>
    </row>
    <row r="7430" spans="5:15" x14ac:dyDescent="0.2">
      <c r="E7430" s="16" t="s">
        <v>2159</v>
      </c>
      <c r="F7430" s="22">
        <v>9.3302675337552365</v>
      </c>
      <c r="G7430" s="25">
        <v>2.7866296337095007E-2</v>
      </c>
      <c r="H7430" s="3">
        <f t="shared" si="348"/>
        <v>1381.7299999999411</v>
      </c>
      <c r="I7430" s="3">
        <f>MIN(H7430-K7430+L7430,'Power Look Up'!$F$4)</f>
        <v>1377.7516136546735</v>
      </c>
      <c r="K7430" s="51">
        <f t="array" ref="K7430">_xlfn.SUM(_xlfn.NORM.DIST($Q$3:$Q$1003,$F7430,$N7430,FALSE)*WindSpeedStep*$R$3:$R$1003)</f>
        <v>1386.5998381584639</v>
      </c>
      <c r="L7430" s="51">
        <f t="array" ref="L7430">_xlfn.SUM(_xlfn.NORM.DIST($Q$3:$Q$1003,$F7430,$O7430,FALSE)*WindSpeedStep*$R$3:$R$1003)</f>
        <v>1382.6214518131962</v>
      </c>
      <c r="N7430" s="43">
        <f t="shared" si="349"/>
        <v>0.93302675337552365</v>
      </c>
      <c r="O7430" s="43">
        <f t="shared" si="350"/>
        <v>0.26</v>
      </c>
    </row>
    <row r="7431" spans="5:15" x14ac:dyDescent="0.2">
      <c r="E7431" s="16" t="s">
        <v>2160</v>
      </c>
      <c r="F7431" s="22">
        <v>8.6544822191586412</v>
      </c>
      <c r="G7431" s="25">
        <v>3.1197706941068565E-2</v>
      </c>
      <c r="H7431" s="3">
        <f t="shared" si="348"/>
        <v>1127.5499999999486</v>
      </c>
      <c r="I7431" s="3">
        <f>MIN(H7431-K7431+L7431,'Power Look Up'!$F$4)</f>
        <v>1102.9047385178656</v>
      </c>
      <c r="K7431" s="51">
        <f t="array" ref="K7431">_xlfn.SUM(_xlfn.NORM.DIST($Q$3:$Q$1003,$F7431,$N7431,FALSE)*WindSpeedStep*$R$3:$R$1003)</f>
        <v>1127.6155586047125</v>
      </c>
      <c r="L7431" s="51">
        <f t="array" ref="L7431">_xlfn.SUM(_xlfn.NORM.DIST($Q$3:$Q$1003,$F7431,$O7431,FALSE)*WindSpeedStep*$R$3:$R$1003)</f>
        <v>1102.9702971226295</v>
      </c>
      <c r="N7431" s="43">
        <f t="shared" si="349"/>
        <v>0.86544822191586412</v>
      </c>
      <c r="O7431" s="43">
        <f t="shared" si="350"/>
        <v>0.27</v>
      </c>
    </row>
    <row r="7432" spans="5:15" x14ac:dyDescent="0.2">
      <c r="E7432" s="16" t="s">
        <v>2161</v>
      </c>
      <c r="F7432" s="22">
        <v>8.2806974509961595</v>
      </c>
      <c r="G7432" s="25">
        <v>3.0190693655873787E-2</v>
      </c>
      <c r="H7432" s="3">
        <f t="shared" si="348"/>
        <v>991.75999999995156</v>
      </c>
      <c r="I7432" s="3">
        <f>MIN(H7432-K7432+L7432,'Power Look Up'!$F$4)</f>
        <v>968.11919269166242</v>
      </c>
      <c r="K7432" s="51">
        <f t="array" ref="K7432">_xlfn.SUM(_xlfn.NORM.DIST($Q$3:$Q$1003,$F7432,$N7432,FALSE)*WindSpeedStep*$R$3:$R$1003)</f>
        <v>990.26334730319343</v>
      </c>
      <c r="L7432" s="51">
        <f t="array" ref="L7432">_xlfn.SUM(_xlfn.NORM.DIST($Q$3:$Q$1003,$F7432,$O7432,FALSE)*WindSpeedStep*$R$3:$R$1003)</f>
        <v>966.62253999490429</v>
      </c>
      <c r="N7432" s="43">
        <f t="shared" si="349"/>
        <v>0.82806974509961595</v>
      </c>
      <c r="O7432" s="43">
        <f t="shared" si="350"/>
        <v>0.25</v>
      </c>
    </row>
    <row r="7433" spans="5:15" x14ac:dyDescent="0.2">
      <c r="E7433" s="16" t="s">
        <v>2162</v>
      </c>
      <c r="F7433" s="22">
        <v>7.8688193591865909</v>
      </c>
      <c r="G7433" s="25">
        <v>3.939599905010973E-2</v>
      </c>
      <c r="H7433" s="3">
        <f t="shared" si="348"/>
        <v>849.86999999996283</v>
      </c>
      <c r="I7433" s="3">
        <f>MIN(H7433-K7433+L7433,'Power Look Up'!$F$4)</f>
        <v>830.02969833650366</v>
      </c>
      <c r="K7433" s="51">
        <f t="array" ref="K7433">_xlfn.SUM(_xlfn.NORM.DIST($Q$3:$Q$1003,$F7433,$N7433,FALSE)*WindSpeedStep*$R$3:$R$1003)</f>
        <v>849.57258259068806</v>
      </c>
      <c r="L7433" s="51">
        <f t="array" ref="L7433">_xlfn.SUM(_xlfn.NORM.DIST($Q$3:$Q$1003,$F7433,$O7433,FALSE)*WindSpeedStep*$R$3:$R$1003)</f>
        <v>829.73228092722889</v>
      </c>
      <c r="N7433" s="43">
        <f t="shared" si="349"/>
        <v>0.78688193591865918</v>
      </c>
      <c r="O7433" s="43">
        <f t="shared" si="350"/>
        <v>0.31</v>
      </c>
    </row>
    <row r="7434" spans="5:15" x14ac:dyDescent="0.2">
      <c r="E7434" s="16" t="s">
        <v>2163</v>
      </c>
      <c r="F7434" s="22">
        <v>8.1330071916467723</v>
      </c>
      <c r="G7434" s="25">
        <v>4.3034512542848485E-2</v>
      </c>
      <c r="H7434" s="3">
        <f t="shared" si="348"/>
        <v>936.70999999995274</v>
      </c>
      <c r="I7434" s="3">
        <f>MIN(H7434-K7434+L7434,'Power Look Up'!$F$4)</f>
        <v>915.95536509906503</v>
      </c>
      <c r="K7434" s="51">
        <f t="array" ref="K7434">_xlfn.SUM(_xlfn.NORM.DIST($Q$3:$Q$1003,$F7434,$N7434,FALSE)*WindSpeedStep*$R$3:$R$1003)</f>
        <v>938.40436194507242</v>
      </c>
      <c r="L7434" s="51">
        <f t="array" ref="L7434">_xlfn.SUM(_xlfn.NORM.DIST($Q$3:$Q$1003,$F7434,$O7434,FALSE)*WindSpeedStep*$R$3:$R$1003)</f>
        <v>917.64972704418471</v>
      </c>
      <c r="N7434" s="43">
        <f t="shared" si="349"/>
        <v>0.81330071916467728</v>
      </c>
      <c r="O7434" s="43">
        <f t="shared" si="350"/>
        <v>0.35</v>
      </c>
    </row>
    <row r="7435" spans="5:15" x14ac:dyDescent="0.2">
      <c r="E7435" s="16" t="s">
        <v>2164</v>
      </c>
      <c r="F7435" s="22">
        <v>8.5381517345831099</v>
      </c>
      <c r="G7435" s="25">
        <v>3.162276900120975E-2</v>
      </c>
      <c r="H7435" s="3">
        <f t="shared" si="348"/>
        <v>1087.1799999999496</v>
      </c>
      <c r="I7435" s="3">
        <f>MIN(H7435-K7435+L7435,'Power Look Up'!$F$4)</f>
        <v>1063.0418926570155</v>
      </c>
      <c r="K7435" s="51">
        <f t="array" ref="K7435">_xlfn.SUM(_xlfn.NORM.DIST($Q$3:$Q$1003,$F7435,$N7435,FALSE)*WindSpeedStep*$R$3:$R$1003)</f>
        <v>1084.0446294763299</v>
      </c>
      <c r="L7435" s="51">
        <f t="array" ref="L7435">_xlfn.SUM(_xlfn.NORM.DIST($Q$3:$Q$1003,$F7435,$O7435,FALSE)*WindSpeedStep*$R$3:$R$1003)</f>
        <v>1059.9065221333958</v>
      </c>
      <c r="N7435" s="43">
        <f t="shared" si="349"/>
        <v>0.85381517345831104</v>
      </c>
      <c r="O7435" s="43">
        <f t="shared" si="350"/>
        <v>0.27</v>
      </c>
    </row>
    <row r="7436" spans="5:15" x14ac:dyDescent="0.2">
      <c r="E7436" s="16" t="s">
        <v>2165</v>
      </c>
      <c r="F7436" s="22">
        <v>9.1442962136018924</v>
      </c>
      <c r="G7436" s="25">
        <v>6.2333938740101229E-2</v>
      </c>
      <c r="H7436" s="3">
        <f t="shared" si="348"/>
        <v>1309.3399999999426</v>
      </c>
      <c r="I7436" s="3">
        <f>MIN(H7436-K7436+L7436,'Power Look Up'!$F$4)</f>
        <v>1303.4427349925049</v>
      </c>
      <c r="K7436" s="51">
        <f t="array" ref="K7436">_xlfn.SUM(_xlfn.NORM.DIST($Q$3:$Q$1003,$F7436,$N7436,FALSE)*WindSpeedStep*$R$3:$R$1003)</f>
        <v>1315.4311408694921</v>
      </c>
      <c r="L7436" s="51">
        <f t="array" ref="L7436">_xlfn.SUM(_xlfn.NORM.DIST($Q$3:$Q$1003,$F7436,$O7436,FALSE)*WindSpeedStep*$R$3:$R$1003)</f>
        <v>1309.5338758620544</v>
      </c>
      <c r="N7436" s="43">
        <f t="shared" si="349"/>
        <v>0.91442962136018924</v>
      </c>
      <c r="O7436" s="43">
        <f t="shared" si="350"/>
        <v>0.56999999999999995</v>
      </c>
    </row>
    <row r="7437" spans="5:15" x14ac:dyDescent="0.2">
      <c r="E7437" s="16" t="s">
        <v>2166</v>
      </c>
      <c r="F7437" s="22">
        <v>9.2845294795926989</v>
      </c>
      <c r="G7437" s="25">
        <v>3.5542996629536978E-2</v>
      </c>
      <c r="H7437" s="3">
        <f t="shared" si="348"/>
        <v>1362.6799999999416</v>
      </c>
      <c r="I7437" s="3">
        <f>MIN(H7437-K7437+L7437,'Power Look Up'!$F$4)</f>
        <v>1356.9489622700737</v>
      </c>
      <c r="K7437" s="51">
        <f t="array" ref="K7437">_xlfn.SUM(_xlfn.NORM.DIST($Q$3:$Q$1003,$F7437,$N7437,FALSE)*WindSpeedStep*$R$3:$R$1003)</f>
        <v>1369.1955879092311</v>
      </c>
      <c r="L7437" s="51">
        <f t="array" ref="L7437">_xlfn.SUM(_xlfn.NORM.DIST($Q$3:$Q$1003,$F7437,$O7437,FALSE)*WindSpeedStep*$R$3:$R$1003)</f>
        <v>1363.4645501793632</v>
      </c>
      <c r="N7437" s="43">
        <f t="shared" si="349"/>
        <v>0.92845294795926991</v>
      </c>
      <c r="O7437" s="43">
        <f t="shared" si="350"/>
        <v>0.33</v>
      </c>
    </row>
    <row r="7438" spans="5:15" x14ac:dyDescent="0.2">
      <c r="E7438" s="16" t="s">
        <v>2167</v>
      </c>
      <c r="F7438" s="22">
        <v>9.8182899285566752</v>
      </c>
      <c r="G7438" s="25">
        <v>4.3795814049994303E-2</v>
      </c>
      <c r="H7438" s="3">
        <f t="shared" si="348"/>
        <v>1568.4199999999371</v>
      </c>
      <c r="I7438" s="3">
        <f>MIN(H7438-K7438+L7438,'Power Look Up'!$F$4)</f>
        <v>1601.9460577574259</v>
      </c>
      <c r="K7438" s="51">
        <f t="array" ref="K7438">_xlfn.SUM(_xlfn.NORM.DIST($Q$3:$Q$1003,$F7438,$N7438,FALSE)*WindSpeedStep*$R$3:$R$1003)</f>
        <v>1563.9946819929899</v>
      </c>
      <c r="L7438" s="51">
        <f t="array" ref="L7438">_xlfn.SUM(_xlfn.NORM.DIST($Q$3:$Q$1003,$F7438,$O7438,FALSE)*WindSpeedStep*$R$3:$R$1003)</f>
        <v>1597.5207397504787</v>
      </c>
      <c r="N7438" s="43">
        <f t="shared" si="349"/>
        <v>0.9818289928556676</v>
      </c>
      <c r="O7438" s="43">
        <f t="shared" si="350"/>
        <v>0.43</v>
      </c>
    </row>
    <row r="7439" spans="5:15" x14ac:dyDescent="0.2">
      <c r="E7439" s="16" t="s">
        <v>2168</v>
      </c>
      <c r="F7439" s="22">
        <v>10.089940607132258</v>
      </c>
      <c r="G7439" s="25">
        <v>5.4509736123840268E-2</v>
      </c>
      <c r="H7439" s="3">
        <f t="shared" si="348"/>
        <v>1661.0299999999545</v>
      </c>
      <c r="I7439" s="3">
        <f>MIN(H7439-K7439+L7439,'Power Look Up'!$F$4)</f>
        <v>1707.9642161859051</v>
      </c>
      <c r="K7439" s="51">
        <f t="array" ref="K7439">_xlfn.SUM(_xlfn.NORM.DIST($Q$3:$Q$1003,$F7439,$N7439,FALSE)*WindSpeedStep*$R$3:$R$1003)</f>
        <v>1652.3702487615039</v>
      </c>
      <c r="L7439" s="51">
        <f t="array" ref="L7439">_xlfn.SUM(_xlfn.NORM.DIST($Q$3:$Q$1003,$F7439,$O7439,FALSE)*WindSpeedStep*$R$3:$R$1003)</f>
        <v>1699.3044649474546</v>
      </c>
      <c r="N7439" s="43">
        <f t="shared" si="349"/>
        <v>1.0089940607132257</v>
      </c>
      <c r="O7439" s="43">
        <f t="shared" si="350"/>
        <v>0.55000000000000004</v>
      </c>
    </row>
    <row r="7440" spans="5:15" x14ac:dyDescent="0.2">
      <c r="E7440" s="16" t="s">
        <v>2169</v>
      </c>
      <c r="F7440" s="22">
        <v>9.6245735800472794</v>
      </c>
      <c r="G7440" s="25">
        <v>5.195035352387465E-2</v>
      </c>
      <c r="H7440" s="3">
        <f t="shared" si="348"/>
        <v>1492.2199999999389</v>
      </c>
      <c r="I7440" s="3">
        <f>MIN(H7440-K7440+L7440,'Power Look Up'!$F$4)</f>
        <v>1509.3625050983064</v>
      </c>
      <c r="K7440" s="51">
        <f t="array" ref="K7440">_xlfn.SUM(_xlfn.NORM.DIST($Q$3:$Q$1003,$F7440,$N7440,FALSE)*WindSpeedStep*$R$3:$R$1003)</f>
        <v>1495.8643570686577</v>
      </c>
      <c r="L7440" s="51">
        <f t="array" ref="L7440">_xlfn.SUM(_xlfn.NORM.DIST($Q$3:$Q$1003,$F7440,$O7440,FALSE)*WindSpeedStep*$R$3:$R$1003)</f>
        <v>1513.0068621670252</v>
      </c>
      <c r="N7440" s="43">
        <f t="shared" si="349"/>
        <v>0.96245735800472798</v>
      </c>
      <c r="O7440" s="43">
        <f t="shared" si="350"/>
        <v>0.5</v>
      </c>
    </row>
    <row r="7441" spans="5:15" x14ac:dyDescent="0.2">
      <c r="E7441" s="16" t="s">
        <v>2170</v>
      </c>
      <c r="F7441" s="22">
        <v>9.8032071914367354</v>
      </c>
      <c r="G7441" s="25">
        <v>4.2843121827199265E-2</v>
      </c>
      <c r="H7441" s="3">
        <f t="shared" si="348"/>
        <v>1560.7999999999374</v>
      </c>
      <c r="I7441" s="3">
        <f>MIN(H7441-K7441+L7441,'Power Look Up'!$F$4)</f>
        <v>1593.5317168960369</v>
      </c>
      <c r="K7441" s="51">
        <f t="array" ref="K7441">_xlfn.SUM(_xlfn.NORM.DIST($Q$3:$Q$1003,$F7441,$N7441,FALSE)*WindSpeedStep*$R$3:$R$1003)</f>
        <v>1558.8272997069287</v>
      </c>
      <c r="L7441" s="51">
        <f t="array" ref="L7441">_xlfn.SUM(_xlfn.NORM.DIST($Q$3:$Q$1003,$F7441,$O7441,FALSE)*WindSpeedStep*$R$3:$R$1003)</f>
        <v>1591.5590166030281</v>
      </c>
      <c r="N7441" s="43">
        <f t="shared" si="349"/>
        <v>0.98032071914367358</v>
      </c>
      <c r="O7441" s="43">
        <f t="shared" si="350"/>
        <v>0.42</v>
      </c>
    </row>
    <row r="7442" spans="5:15" x14ac:dyDescent="0.2">
      <c r="E7442" s="16" t="s">
        <v>2171</v>
      </c>
      <c r="F7442" s="22">
        <v>9.9494700291266387</v>
      </c>
      <c r="G7442" s="25">
        <v>4.2213303700646201E-2</v>
      </c>
      <c r="H7442" s="3">
        <f t="shared" si="348"/>
        <v>1617.9499999999362</v>
      </c>
      <c r="I7442" s="3">
        <f>MIN(H7442-K7442+L7442,'Power Look Up'!$F$4)</f>
        <v>1662.4796609675323</v>
      </c>
      <c r="K7442" s="51">
        <f t="array" ref="K7442">_xlfn.SUM(_xlfn.NORM.DIST($Q$3:$Q$1003,$F7442,$N7442,FALSE)*WindSpeedStep*$R$3:$R$1003)</f>
        <v>1607.8308422618231</v>
      </c>
      <c r="L7442" s="51">
        <f t="array" ref="L7442">_xlfn.SUM(_xlfn.NORM.DIST($Q$3:$Q$1003,$F7442,$O7442,FALSE)*WindSpeedStep*$R$3:$R$1003)</f>
        <v>1652.3605032294192</v>
      </c>
      <c r="N7442" s="43">
        <f t="shared" si="349"/>
        <v>0.99494700291266391</v>
      </c>
      <c r="O7442" s="43">
        <f t="shared" si="350"/>
        <v>0.42</v>
      </c>
    </row>
    <row r="7443" spans="5:15" x14ac:dyDescent="0.2">
      <c r="E7443" s="16" t="s">
        <v>2172</v>
      </c>
      <c r="F7443" s="22">
        <v>9.8021294143892899</v>
      </c>
      <c r="G7443" s="25">
        <v>6.9372681307571432E-2</v>
      </c>
      <c r="H7443" s="3">
        <f t="shared" si="348"/>
        <v>1560.7999999999374</v>
      </c>
      <c r="I7443" s="3">
        <f>MIN(H7443-K7443+L7443,'Power Look Up'!$F$4)</f>
        <v>1581.516422057842</v>
      </c>
      <c r="K7443" s="51">
        <f t="array" ref="K7443">_xlfn.SUM(_xlfn.NORM.DIST($Q$3:$Q$1003,$F7443,$N7443,FALSE)*WindSpeedStep*$R$3:$R$1003)</f>
        <v>1558.4570973316243</v>
      </c>
      <c r="L7443" s="51">
        <f t="array" ref="L7443">_xlfn.SUM(_xlfn.NORM.DIST($Q$3:$Q$1003,$F7443,$O7443,FALSE)*WindSpeedStep*$R$3:$R$1003)</f>
        <v>1579.1735193895288</v>
      </c>
      <c r="N7443" s="43">
        <f t="shared" si="349"/>
        <v>0.98021294143892901</v>
      </c>
      <c r="O7443" s="43">
        <f t="shared" si="350"/>
        <v>0.68</v>
      </c>
    </row>
    <row r="7444" spans="5:15" x14ac:dyDescent="0.2">
      <c r="E7444" s="16" t="s">
        <v>2173</v>
      </c>
      <c r="F7444" s="22">
        <v>10.442678741811511</v>
      </c>
      <c r="G7444" s="25">
        <v>4.3092391437672219E-2</v>
      </c>
      <c r="H7444" s="3">
        <f t="shared" si="348"/>
        <v>1754.4799999999525</v>
      </c>
      <c r="I7444" s="3">
        <f>MIN(H7444-K7444+L7444,'Power Look Up'!$F$4)</f>
        <v>1835.506787212578</v>
      </c>
      <c r="K7444" s="51">
        <f t="array" ref="K7444">_xlfn.SUM(_xlfn.NORM.DIST($Q$3:$Q$1003,$F7444,$N7444,FALSE)*WindSpeedStep*$R$3:$R$1003)</f>
        <v>1751.7048623691098</v>
      </c>
      <c r="L7444" s="51">
        <f t="array" ref="L7444">_xlfn.SUM(_xlfn.NORM.DIST($Q$3:$Q$1003,$F7444,$O7444,FALSE)*WindSpeedStep*$R$3:$R$1003)</f>
        <v>1832.7316495817354</v>
      </c>
      <c r="N7444" s="43">
        <f t="shared" si="349"/>
        <v>1.0442678741811511</v>
      </c>
      <c r="O7444" s="43">
        <f t="shared" si="350"/>
        <v>0.45000000000000007</v>
      </c>
    </row>
    <row r="7445" spans="5:15" x14ac:dyDescent="0.2">
      <c r="E7445" s="16" t="s">
        <v>2174</v>
      </c>
      <c r="F7445" s="22">
        <v>10.438133521896207</v>
      </c>
      <c r="G7445" s="25">
        <v>5.2691412583126859E-2</v>
      </c>
      <c r="H7445" s="3">
        <f t="shared" si="348"/>
        <v>1754.4799999999525</v>
      </c>
      <c r="I7445" s="3">
        <f>MIN(H7445-K7445+L7445,'Power Look Up'!$F$4)</f>
        <v>1824.4088242958196</v>
      </c>
      <c r="K7445" s="51">
        <f t="array" ref="K7445">_xlfn.SUM(_xlfn.NORM.DIST($Q$3:$Q$1003,$F7445,$N7445,FALSE)*WindSpeedStep*$R$3:$R$1003)</f>
        <v>1750.5465287309914</v>
      </c>
      <c r="L7445" s="51">
        <f t="array" ref="L7445">_xlfn.SUM(_xlfn.NORM.DIST($Q$3:$Q$1003,$F7445,$O7445,FALSE)*WindSpeedStep*$R$3:$R$1003)</f>
        <v>1820.4753530268586</v>
      </c>
      <c r="N7445" s="43">
        <f t="shared" si="349"/>
        <v>1.0438133521896207</v>
      </c>
      <c r="O7445" s="43">
        <f t="shared" si="350"/>
        <v>0.55000000000000004</v>
      </c>
    </row>
    <row r="7446" spans="5:15" x14ac:dyDescent="0.2">
      <c r="E7446" s="16" t="s">
        <v>2175</v>
      </c>
      <c r="F7446" s="22">
        <v>10.025255994995794</v>
      </c>
      <c r="G7446" s="25">
        <v>5.5858922732699254E-2</v>
      </c>
      <c r="H7446" s="3">
        <f t="shared" si="348"/>
        <v>1645.0099999999547</v>
      </c>
      <c r="I7446" s="3">
        <f>MIN(H7446-K7446+L7446,'Power Look Up'!$F$4)</f>
        <v>1686.7276575408187</v>
      </c>
      <c r="K7446" s="51">
        <f t="array" ref="K7446">_xlfn.SUM(_xlfn.NORM.DIST($Q$3:$Q$1003,$F7446,$N7446,FALSE)*WindSpeedStep*$R$3:$R$1003)</f>
        <v>1632.1863337280276</v>
      </c>
      <c r="L7446" s="51">
        <f t="array" ref="L7446">_xlfn.SUM(_xlfn.NORM.DIST($Q$3:$Q$1003,$F7446,$O7446,FALSE)*WindSpeedStep*$R$3:$R$1003)</f>
        <v>1673.9039912688916</v>
      </c>
      <c r="N7446" s="43">
        <f t="shared" si="349"/>
        <v>1.0025255994995794</v>
      </c>
      <c r="O7446" s="43">
        <f t="shared" si="350"/>
        <v>0.56000000000000005</v>
      </c>
    </row>
    <row r="7447" spans="5:15" x14ac:dyDescent="0.2">
      <c r="E7447" s="16" t="s">
        <v>2176</v>
      </c>
      <c r="F7447" s="22">
        <v>10.450883104635802</v>
      </c>
      <c r="G7447" s="25">
        <v>4.8799703804339199E-2</v>
      </c>
      <c r="H7447" s="3">
        <f t="shared" si="348"/>
        <v>1757.1499999999523</v>
      </c>
      <c r="I7447" s="3">
        <f>MIN(H7447-K7447+L7447,'Power Look Up'!$F$4)</f>
        <v>1832.4769157165008</v>
      </c>
      <c r="K7447" s="51">
        <f t="array" ref="K7447">_xlfn.SUM(_xlfn.NORM.DIST($Q$3:$Q$1003,$F7447,$N7447,FALSE)*WindSpeedStep*$R$3:$R$1003)</f>
        <v>1753.7874270997347</v>
      </c>
      <c r="L7447" s="51">
        <f t="array" ref="L7447">_xlfn.SUM(_xlfn.NORM.DIST($Q$3:$Q$1003,$F7447,$O7447,FALSE)*WindSpeedStep*$R$3:$R$1003)</f>
        <v>1829.1143428162832</v>
      </c>
      <c r="N7447" s="43">
        <f t="shared" si="349"/>
        <v>1.0450883104635802</v>
      </c>
      <c r="O7447" s="43">
        <f t="shared" si="350"/>
        <v>0.51</v>
      </c>
    </row>
    <row r="7448" spans="5:15" x14ac:dyDescent="0.2">
      <c r="E7448" s="16" t="s">
        <v>2177</v>
      </c>
      <c r="F7448" s="22">
        <v>10.143237379256465</v>
      </c>
      <c r="G7448" s="25">
        <v>5.9152712054933894E-2</v>
      </c>
      <c r="H7448" s="3">
        <f t="shared" si="348"/>
        <v>1674.3799999999542</v>
      </c>
      <c r="I7448" s="3">
        <f>MIN(H7448-K7448+L7448,'Power Look Up'!$F$4)</f>
        <v>1720.5863785467861</v>
      </c>
      <c r="K7448" s="51">
        <f t="array" ref="K7448">_xlfn.SUM(_xlfn.NORM.DIST($Q$3:$Q$1003,$F7448,$N7448,FALSE)*WindSpeedStep*$R$3:$R$1003)</f>
        <v>1668.5644694057901</v>
      </c>
      <c r="L7448" s="51">
        <f t="array" ref="L7448">_xlfn.SUM(_xlfn.NORM.DIST($Q$3:$Q$1003,$F7448,$O7448,FALSE)*WindSpeedStep*$R$3:$R$1003)</f>
        <v>1714.770847952622</v>
      </c>
      <c r="N7448" s="43">
        <f t="shared" si="349"/>
        <v>1.0143237379256467</v>
      </c>
      <c r="O7448" s="43">
        <f t="shared" si="350"/>
        <v>0.6</v>
      </c>
    </row>
    <row r="7449" spans="5:15" x14ac:dyDescent="0.2">
      <c r="E7449" s="16" t="s">
        <v>2178</v>
      </c>
      <c r="F7449" s="22">
        <v>9.3449537902747863</v>
      </c>
      <c r="G7449" s="25">
        <v>5.4574908709634572E-2</v>
      </c>
      <c r="H7449" s="3">
        <f t="shared" si="348"/>
        <v>1385.5399999999411</v>
      </c>
      <c r="I7449" s="3">
        <f>MIN(H7449-K7449+L7449,'Power Look Up'!$F$4)</f>
        <v>1386.4214141491268</v>
      </c>
      <c r="K7449" s="51">
        <f t="array" ref="K7449">_xlfn.SUM(_xlfn.NORM.DIST($Q$3:$Q$1003,$F7449,$N7449,FALSE)*WindSpeedStep*$R$3:$R$1003)</f>
        <v>1392.1701993114175</v>
      </c>
      <c r="L7449" s="51">
        <f t="array" ref="L7449">_xlfn.SUM(_xlfn.NORM.DIST($Q$3:$Q$1003,$F7449,$O7449,FALSE)*WindSpeedStep*$R$3:$R$1003)</f>
        <v>1393.0516134606032</v>
      </c>
      <c r="N7449" s="43">
        <f t="shared" si="349"/>
        <v>0.9344953790274787</v>
      </c>
      <c r="O7449" s="43">
        <f t="shared" si="350"/>
        <v>0.51</v>
      </c>
    </row>
    <row r="7450" spans="5:15" x14ac:dyDescent="0.2">
      <c r="E7450" s="16" t="s">
        <v>2179</v>
      </c>
      <c r="F7450" s="22">
        <v>9.4272674745861167</v>
      </c>
      <c r="G7450" s="25">
        <v>4.136935766926695E-2</v>
      </c>
      <c r="H7450" s="3">
        <f t="shared" si="348"/>
        <v>1419.8299999999404</v>
      </c>
      <c r="I7450" s="3">
        <f>MIN(H7450-K7450+L7450,'Power Look Up'!$F$4)</f>
        <v>1424.4936545772621</v>
      </c>
      <c r="K7450" s="51">
        <f t="array" ref="K7450">_xlfn.SUM(_xlfn.NORM.DIST($Q$3:$Q$1003,$F7450,$N7450,FALSE)*WindSpeedStep*$R$3:$R$1003)</f>
        <v>1423.2004691683062</v>
      </c>
      <c r="L7450" s="51">
        <f t="array" ref="L7450">_xlfn.SUM(_xlfn.NORM.DIST($Q$3:$Q$1003,$F7450,$O7450,FALSE)*WindSpeedStep*$R$3:$R$1003)</f>
        <v>1427.8641237456279</v>
      </c>
      <c r="N7450" s="43">
        <f t="shared" si="349"/>
        <v>0.94272674745861174</v>
      </c>
      <c r="O7450" s="43">
        <f t="shared" si="350"/>
        <v>0.39</v>
      </c>
    </row>
    <row r="7451" spans="5:15" x14ac:dyDescent="0.2">
      <c r="E7451" s="16" t="s">
        <v>2180</v>
      </c>
      <c r="F7451" s="22">
        <v>9.6431893325827751</v>
      </c>
      <c r="G7451" s="25">
        <v>3.0073038078816616E-2</v>
      </c>
      <c r="H7451" s="3">
        <f t="shared" si="348"/>
        <v>1499.8399999999388</v>
      </c>
      <c r="I7451" s="3">
        <f>MIN(H7451-K7451+L7451,'Power Look Up'!$F$4)</f>
        <v>1522.8314570321795</v>
      </c>
      <c r="K7451" s="51">
        <f t="array" ref="K7451">_xlfn.SUM(_xlfn.NORM.DIST($Q$3:$Q$1003,$F7451,$N7451,FALSE)*WindSpeedStep*$R$3:$R$1003)</f>
        <v>1502.5660916962918</v>
      </c>
      <c r="L7451" s="51">
        <f t="array" ref="L7451">_xlfn.SUM(_xlfn.NORM.DIST($Q$3:$Q$1003,$F7451,$O7451,FALSE)*WindSpeedStep*$R$3:$R$1003)</f>
        <v>1525.5575487285325</v>
      </c>
      <c r="N7451" s="43">
        <f t="shared" si="349"/>
        <v>0.96431893325827756</v>
      </c>
      <c r="O7451" s="43">
        <f t="shared" si="350"/>
        <v>0.28999999999999998</v>
      </c>
    </row>
    <row r="7452" spans="5:15" x14ac:dyDescent="0.2">
      <c r="E7452" s="16" t="s">
        <v>2181</v>
      </c>
      <c r="F7452" s="22">
        <v>8.9091778964302986</v>
      </c>
      <c r="G7452" s="25">
        <v>4.7142396849914094E-2</v>
      </c>
      <c r="H7452" s="3">
        <f t="shared" si="348"/>
        <v>1222.9699999999466</v>
      </c>
      <c r="I7452" s="3">
        <f>MIN(H7452-K7452+L7452,'Power Look Up'!$F$4)</f>
        <v>1205.4536799468051</v>
      </c>
      <c r="K7452" s="51">
        <f t="array" ref="K7452">_xlfn.SUM(_xlfn.NORM.DIST($Q$3:$Q$1003,$F7452,$N7452,FALSE)*WindSpeedStep*$R$3:$R$1003)</f>
        <v>1224.8006669361375</v>
      </c>
      <c r="L7452" s="51">
        <f t="array" ref="L7452">_xlfn.SUM(_xlfn.NORM.DIST($Q$3:$Q$1003,$F7452,$O7452,FALSE)*WindSpeedStep*$R$3:$R$1003)</f>
        <v>1207.284346882996</v>
      </c>
      <c r="N7452" s="43">
        <f t="shared" si="349"/>
        <v>0.89091778964302992</v>
      </c>
      <c r="O7452" s="43">
        <f t="shared" si="350"/>
        <v>0.42</v>
      </c>
    </row>
    <row r="7453" spans="5:15" x14ac:dyDescent="0.2">
      <c r="E7453" s="16" t="s">
        <v>2182</v>
      </c>
      <c r="F7453" s="22">
        <v>8.2675670441925266</v>
      </c>
      <c r="G7453" s="25">
        <v>6.5315466704236505E-2</v>
      </c>
      <c r="H7453" s="3">
        <f t="shared" si="348"/>
        <v>988.0899999999516</v>
      </c>
      <c r="I7453" s="3">
        <f>MIN(H7453-K7453+L7453,'Power Look Up'!$F$4)</f>
        <v>973.18174571163934</v>
      </c>
      <c r="K7453" s="51">
        <f t="array" ref="K7453">_xlfn.SUM(_xlfn.NORM.DIST($Q$3:$Q$1003,$F7453,$N7453,FALSE)*WindSpeedStep*$R$3:$R$1003)</f>
        <v>985.59202841258445</v>
      </c>
      <c r="L7453" s="51">
        <f t="array" ref="L7453">_xlfn.SUM(_xlfn.NORM.DIST($Q$3:$Q$1003,$F7453,$O7453,FALSE)*WindSpeedStep*$R$3:$R$1003)</f>
        <v>970.68377412427219</v>
      </c>
      <c r="N7453" s="43">
        <f t="shared" si="349"/>
        <v>0.82675670441925275</v>
      </c>
      <c r="O7453" s="43">
        <f t="shared" si="350"/>
        <v>0.54</v>
      </c>
    </row>
    <row r="7454" spans="5:15" x14ac:dyDescent="0.2">
      <c r="E7454" s="16" t="s">
        <v>2183</v>
      </c>
      <c r="F7454" s="22">
        <v>8.4449472092556395</v>
      </c>
      <c r="G7454" s="25">
        <v>9.117878192963505E-2</v>
      </c>
      <c r="H7454" s="3">
        <f t="shared" si="348"/>
        <v>1050.4799999999502</v>
      </c>
      <c r="I7454" s="3">
        <f>MIN(H7454-K7454+L7454,'Power Look Up'!$F$4)</f>
        <v>1046.4449416262669</v>
      </c>
      <c r="K7454" s="51">
        <f t="array" ref="K7454">_xlfn.SUM(_xlfn.NORM.DIST($Q$3:$Q$1003,$F7454,$N7454,FALSE)*WindSpeedStep*$R$3:$R$1003)</f>
        <v>1049.637043776522</v>
      </c>
      <c r="L7454" s="51">
        <f t="array" ref="L7454">_xlfn.SUM(_xlfn.NORM.DIST($Q$3:$Q$1003,$F7454,$O7454,FALSE)*WindSpeedStep*$R$3:$R$1003)</f>
        <v>1045.6019854028386</v>
      </c>
      <c r="N7454" s="43">
        <f t="shared" si="349"/>
        <v>0.84449472092556399</v>
      </c>
      <c r="O7454" s="43">
        <f t="shared" si="350"/>
        <v>0.77</v>
      </c>
    </row>
    <row r="7455" spans="5:15" x14ac:dyDescent="0.2">
      <c r="E7455" s="16" t="s">
        <v>2184</v>
      </c>
      <c r="F7455" s="22">
        <v>9.7217954244058351</v>
      </c>
      <c r="G7455" s="25">
        <v>6.8917311129384137E-2</v>
      </c>
      <c r="H7455" s="3">
        <f t="shared" si="348"/>
        <v>1530.3199999999379</v>
      </c>
      <c r="I7455" s="3">
        <f>MIN(H7455-K7455+L7455,'Power Look Up'!$F$4)</f>
        <v>1547.6315464671547</v>
      </c>
      <c r="K7455" s="51">
        <f t="array" ref="K7455">_xlfn.SUM(_xlfn.NORM.DIST($Q$3:$Q$1003,$F7455,$N7455,FALSE)*WindSpeedStep*$R$3:$R$1003)</f>
        <v>1530.5186886244558</v>
      </c>
      <c r="L7455" s="51">
        <f t="array" ref="L7455">_xlfn.SUM(_xlfn.NORM.DIST($Q$3:$Q$1003,$F7455,$O7455,FALSE)*WindSpeedStep*$R$3:$R$1003)</f>
        <v>1547.8302350916726</v>
      </c>
      <c r="N7455" s="43">
        <f t="shared" si="349"/>
        <v>0.97217954244058358</v>
      </c>
      <c r="O7455" s="43">
        <f t="shared" si="350"/>
        <v>0.67</v>
      </c>
    </row>
    <row r="7456" spans="5:15" x14ac:dyDescent="0.2">
      <c r="E7456" s="16" t="s">
        <v>2185</v>
      </c>
      <c r="F7456" s="22">
        <v>10.304542362720994</v>
      </c>
      <c r="G7456" s="25">
        <v>7.5694773483762454E-2</v>
      </c>
      <c r="H7456" s="3">
        <f t="shared" si="348"/>
        <v>1717.0999999999533</v>
      </c>
      <c r="I7456" s="3">
        <f>MIN(H7456-K7456+L7456,'Power Look Up'!$F$4)</f>
        <v>1751.2186987049681</v>
      </c>
      <c r="K7456" s="51">
        <f t="array" ref="K7456">_xlfn.SUM(_xlfn.NORM.DIST($Q$3:$Q$1003,$F7456,$N7456,FALSE)*WindSpeedStep*$R$3:$R$1003)</f>
        <v>1715.0526006295713</v>
      </c>
      <c r="L7456" s="51">
        <f t="array" ref="L7456">_xlfn.SUM(_xlfn.NORM.DIST($Q$3:$Q$1003,$F7456,$O7456,FALSE)*WindSpeedStep*$R$3:$R$1003)</f>
        <v>1749.1712993345861</v>
      </c>
      <c r="N7456" s="43">
        <f t="shared" si="349"/>
        <v>1.0304542362720994</v>
      </c>
      <c r="O7456" s="43">
        <f t="shared" si="350"/>
        <v>0.78</v>
      </c>
    </row>
    <row r="7457" spans="5:15" x14ac:dyDescent="0.2">
      <c r="E7457" s="16" t="s">
        <v>2186</v>
      </c>
      <c r="F7457" s="22">
        <v>10.781217745720078</v>
      </c>
      <c r="G7457" s="25">
        <v>7.4203120544298784E-2</v>
      </c>
      <c r="H7457" s="3">
        <f t="shared" si="348"/>
        <v>1845.2599999999504</v>
      </c>
      <c r="I7457" s="3">
        <f>MIN(H7457-K7457+L7457,'Power Look Up'!$F$4)</f>
        <v>1891.4192659077257</v>
      </c>
      <c r="K7457" s="51">
        <f t="array" ref="K7457">_xlfn.SUM(_xlfn.NORM.DIST($Q$3:$Q$1003,$F7457,$N7457,FALSE)*WindSpeedStep*$R$3:$R$1003)</f>
        <v>1828.7100503498457</v>
      </c>
      <c r="L7457" s="51">
        <f t="array" ref="L7457">_xlfn.SUM(_xlfn.NORM.DIST($Q$3:$Q$1003,$F7457,$O7457,FALSE)*WindSpeedStep*$R$3:$R$1003)</f>
        <v>1874.869316257621</v>
      </c>
      <c r="N7457" s="43">
        <f t="shared" si="349"/>
        <v>1.0781217745720078</v>
      </c>
      <c r="O7457" s="43">
        <f t="shared" si="350"/>
        <v>0.80000000000000016</v>
      </c>
    </row>
    <row r="7458" spans="5:15" x14ac:dyDescent="0.2">
      <c r="E7458" s="16" t="s">
        <v>2187</v>
      </c>
      <c r="F7458" s="22">
        <v>9.8128100005535206</v>
      </c>
      <c r="G7458" s="25">
        <v>6.725902162201966E-2</v>
      </c>
      <c r="H7458" s="3">
        <f t="shared" si="348"/>
        <v>1564.6099999999374</v>
      </c>
      <c r="I7458" s="3">
        <f>MIN(H7458-K7458+L7458,'Power Look Up'!$F$4)</f>
        <v>1586.9789736010607</v>
      </c>
      <c r="K7458" s="51">
        <f t="array" ref="K7458">_xlfn.SUM(_xlfn.NORM.DIST($Q$3:$Q$1003,$F7458,$N7458,FALSE)*WindSpeedStep*$R$3:$R$1003)</f>
        <v>1562.1201372616688</v>
      </c>
      <c r="L7458" s="51">
        <f t="array" ref="L7458">_xlfn.SUM(_xlfn.NORM.DIST($Q$3:$Q$1003,$F7458,$O7458,FALSE)*WindSpeedStep*$R$3:$R$1003)</f>
        <v>1584.4891108627921</v>
      </c>
      <c r="N7458" s="43">
        <f t="shared" si="349"/>
        <v>0.98128100005535213</v>
      </c>
      <c r="O7458" s="43">
        <f t="shared" si="350"/>
        <v>0.66</v>
      </c>
    </row>
    <row r="7459" spans="5:15" x14ac:dyDescent="0.2">
      <c r="E7459" s="16" t="s">
        <v>2188</v>
      </c>
      <c r="F7459" s="22">
        <v>9.1019546158637681</v>
      </c>
      <c r="G7459" s="25">
        <v>7.4709227709708656E-2</v>
      </c>
      <c r="H7459" s="3">
        <f t="shared" si="348"/>
        <v>1294.0999999999431</v>
      </c>
      <c r="I7459" s="3">
        <f>MIN(H7459-K7459+L7459,'Power Look Up'!$F$4)</f>
        <v>1289.9818815472465</v>
      </c>
      <c r="K7459" s="51">
        <f t="array" ref="K7459">_xlfn.SUM(_xlfn.NORM.DIST($Q$3:$Q$1003,$F7459,$N7459,FALSE)*WindSpeedStep*$R$3:$R$1003)</f>
        <v>1299.120663770635</v>
      </c>
      <c r="L7459" s="51">
        <f t="array" ref="L7459">_xlfn.SUM(_xlfn.NORM.DIST($Q$3:$Q$1003,$F7459,$O7459,FALSE)*WindSpeedStep*$R$3:$R$1003)</f>
        <v>1295.0025453179385</v>
      </c>
      <c r="N7459" s="43">
        <f t="shared" si="349"/>
        <v>0.91019546158637687</v>
      </c>
      <c r="O7459" s="43">
        <f t="shared" si="350"/>
        <v>0.68</v>
      </c>
    </row>
    <row r="7460" spans="5:15" x14ac:dyDescent="0.2">
      <c r="E7460" s="16" t="s">
        <v>2189</v>
      </c>
      <c r="F7460" s="22">
        <v>8.9938729870623444</v>
      </c>
      <c r="G7460" s="25">
        <v>9.0061311869222782E-2</v>
      </c>
      <c r="H7460" s="3">
        <f t="shared" si="348"/>
        <v>1252.329999999946</v>
      </c>
      <c r="I7460" s="3">
        <f>MIN(H7460-K7460+L7460,'Power Look Up'!$F$4)</f>
        <v>1250.2152577112586</v>
      </c>
      <c r="K7460" s="51">
        <f t="array" ref="K7460">_xlfn.SUM(_xlfn.NORM.DIST($Q$3:$Q$1003,$F7460,$N7460,FALSE)*WindSpeedStep*$R$3:$R$1003)</f>
        <v>1257.4343364174042</v>
      </c>
      <c r="L7460" s="51">
        <f t="array" ref="L7460">_xlfn.SUM(_xlfn.NORM.DIST($Q$3:$Q$1003,$F7460,$O7460,FALSE)*WindSpeedStep*$R$3:$R$1003)</f>
        <v>1255.3195941287167</v>
      </c>
      <c r="N7460" s="43">
        <f t="shared" si="349"/>
        <v>0.89938729870623446</v>
      </c>
      <c r="O7460" s="43">
        <f t="shared" si="350"/>
        <v>0.81</v>
      </c>
    </row>
    <row r="7461" spans="5:15" x14ac:dyDescent="0.2">
      <c r="E7461" s="16" t="s">
        <v>2190</v>
      </c>
      <c r="F7461" s="22">
        <v>8.9466505003293566</v>
      </c>
      <c r="G7461" s="25">
        <v>4.6944943248262393E-2</v>
      </c>
      <c r="H7461" s="3">
        <f t="shared" si="348"/>
        <v>1237.6499999999462</v>
      </c>
      <c r="I7461" s="3">
        <f>MIN(H7461-K7461+L7461,'Power Look Up'!$F$4)</f>
        <v>1220.9409751727287</v>
      </c>
      <c r="K7461" s="51">
        <f t="array" ref="K7461">_xlfn.SUM(_xlfn.NORM.DIST($Q$3:$Q$1003,$F7461,$N7461,FALSE)*WindSpeedStep*$R$3:$R$1003)</f>
        <v>1239.2297341676067</v>
      </c>
      <c r="L7461" s="51">
        <f t="array" ref="L7461">_xlfn.SUM(_xlfn.NORM.DIST($Q$3:$Q$1003,$F7461,$O7461,FALSE)*WindSpeedStep*$R$3:$R$1003)</f>
        <v>1222.5207093403892</v>
      </c>
      <c r="N7461" s="43">
        <f t="shared" si="349"/>
        <v>0.89466505003293573</v>
      </c>
      <c r="O7461" s="43">
        <f t="shared" si="350"/>
        <v>0.42</v>
      </c>
    </row>
    <row r="7462" spans="5:15" x14ac:dyDescent="0.2">
      <c r="E7462" s="16" t="s">
        <v>2191</v>
      </c>
      <c r="F7462" s="22">
        <v>8.6153422078456181</v>
      </c>
      <c r="G7462" s="25">
        <v>7.8928959940877744E-2</v>
      </c>
      <c r="H7462" s="3">
        <f t="shared" si="348"/>
        <v>1116.5399999999488</v>
      </c>
      <c r="I7462" s="3">
        <f>MIN(H7462-K7462+L7462,'Power Look Up'!$F$4)</f>
        <v>1107.6739030742044</v>
      </c>
      <c r="K7462" s="51">
        <f t="array" ref="K7462">_xlfn.SUM(_xlfn.NORM.DIST($Q$3:$Q$1003,$F7462,$N7462,FALSE)*WindSpeedStep*$R$3:$R$1003)</f>
        <v>1112.8849295315254</v>
      </c>
      <c r="L7462" s="51">
        <f t="array" ref="L7462">_xlfn.SUM(_xlfn.NORM.DIST($Q$3:$Q$1003,$F7462,$O7462,FALSE)*WindSpeedStep*$R$3:$R$1003)</f>
        <v>1104.018832605781</v>
      </c>
      <c r="N7462" s="43">
        <f t="shared" si="349"/>
        <v>0.86153422078456188</v>
      </c>
      <c r="O7462" s="43">
        <f t="shared" si="350"/>
        <v>0.68</v>
      </c>
    </row>
    <row r="7463" spans="5:15" x14ac:dyDescent="0.2">
      <c r="E7463" s="16" t="s">
        <v>2192</v>
      </c>
      <c r="F7463" s="22">
        <v>8.3030812216393066</v>
      </c>
      <c r="G7463" s="25">
        <v>7.5875447100060625E-2</v>
      </c>
      <c r="H7463" s="3">
        <f t="shared" si="348"/>
        <v>999.09999999995136</v>
      </c>
      <c r="I7463" s="3">
        <f>MIN(H7463-K7463+L7463,'Power Look Up'!$F$4)</f>
        <v>988.2153027067169</v>
      </c>
      <c r="K7463" s="51">
        <f t="array" ref="K7463">_xlfn.SUM(_xlfn.NORM.DIST($Q$3:$Q$1003,$F7463,$N7463,FALSE)*WindSpeedStep*$R$3:$R$1003)</f>
        <v>998.25318681655892</v>
      </c>
      <c r="L7463" s="51">
        <f t="array" ref="L7463">_xlfn.SUM(_xlfn.NORM.DIST($Q$3:$Q$1003,$F7463,$O7463,FALSE)*WindSpeedStep*$R$3:$R$1003)</f>
        <v>987.36848952332446</v>
      </c>
      <c r="N7463" s="43">
        <f t="shared" si="349"/>
        <v>0.83030812216393068</v>
      </c>
      <c r="O7463" s="43">
        <f t="shared" si="350"/>
        <v>0.63</v>
      </c>
    </row>
    <row r="7464" spans="5:15" x14ac:dyDescent="0.2">
      <c r="E7464" s="16" t="s">
        <v>2193</v>
      </c>
      <c r="F7464" s="22">
        <v>7.8388219029566981</v>
      </c>
      <c r="G7464" s="25">
        <v>7.5266412134897459E-2</v>
      </c>
      <c r="H7464" s="3">
        <f t="shared" si="348"/>
        <v>840.83999999996308</v>
      </c>
      <c r="I7464" s="3">
        <f>MIN(H7464-K7464+L7464,'Power Look Up'!$F$4)</f>
        <v>830.8293164887325</v>
      </c>
      <c r="K7464" s="51">
        <f t="array" ref="K7464">_xlfn.SUM(_xlfn.NORM.DIST($Q$3:$Q$1003,$F7464,$N7464,FALSE)*WindSpeedStep*$R$3:$R$1003)</f>
        <v>839.8159319897469</v>
      </c>
      <c r="L7464" s="51">
        <f t="array" ref="L7464">_xlfn.SUM(_xlfn.NORM.DIST($Q$3:$Q$1003,$F7464,$O7464,FALSE)*WindSpeedStep*$R$3:$R$1003)</f>
        <v>829.80524847851632</v>
      </c>
      <c r="N7464" s="43">
        <f t="shared" si="349"/>
        <v>0.78388219029566986</v>
      </c>
      <c r="O7464" s="43">
        <f t="shared" si="350"/>
        <v>0.59</v>
      </c>
    </row>
    <row r="7465" spans="5:15" x14ac:dyDescent="0.2">
      <c r="E7465" s="16" t="s">
        <v>2194</v>
      </c>
      <c r="F7465" s="22">
        <v>7.4410548698103058</v>
      </c>
      <c r="G7465" s="25">
        <v>6.5850878480686645E-2</v>
      </c>
      <c r="H7465" s="3">
        <f t="shared" si="348"/>
        <v>720.43999999996561</v>
      </c>
      <c r="I7465" s="3">
        <f>MIN(H7465-K7465+L7465,'Power Look Up'!$F$4)</f>
        <v>709.04474600229298</v>
      </c>
      <c r="K7465" s="51">
        <f t="array" ref="K7465">_xlfn.SUM(_xlfn.NORM.DIST($Q$3:$Q$1003,$F7465,$N7465,FALSE)*WindSpeedStep*$R$3:$R$1003)</f>
        <v>716.87428585211933</v>
      </c>
      <c r="L7465" s="51">
        <f t="array" ref="L7465">_xlfn.SUM(_xlfn.NORM.DIST($Q$3:$Q$1003,$F7465,$O7465,FALSE)*WindSpeedStep*$R$3:$R$1003)</f>
        <v>705.4790318544467</v>
      </c>
      <c r="N7465" s="43">
        <f t="shared" si="349"/>
        <v>0.74410548698103063</v>
      </c>
      <c r="O7465" s="43">
        <f t="shared" si="350"/>
        <v>0.49000000000000005</v>
      </c>
    </row>
    <row r="7466" spans="5:15" x14ac:dyDescent="0.2">
      <c r="E7466" s="16" t="s">
        <v>2195</v>
      </c>
      <c r="F7466" s="22">
        <v>6.1001034399249869</v>
      </c>
      <c r="G7466" s="25">
        <v>0.11475215246655028</v>
      </c>
      <c r="H7466" s="3">
        <f t="shared" si="348"/>
        <v>384.59999999998064</v>
      </c>
      <c r="I7466" s="3">
        <f>MIN(H7466-K7466+L7466,'Power Look Up'!$F$4)</f>
        <v>387.87108939978594</v>
      </c>
      <c r="K7466" s="51">
        <f t="array" ref="K7466">_xlfn.SUM(_xlfn.NORM.DIST($Q$3:$Q$1003,$F7466,$N7466,FALSE)*WindSpeedStep*$R$3:$R$1003)</f>
        <v>387.09456786757409</v>
      </c>
      <c r="L7466" s="51">
        <f t="array" ref="L7466">_xlfn.SUM(_xlfn.NORM.DIST($Q$3:$Q$1003,$F7466,$O7466,FALSE)*WindSpeedStep*$R$3:$R$1003)</f>
        <v>390.36565726737939</v>
      </c>
      <c r="N7466" s="43">
        <f t="shared" si="349"/>
        <v>0.61001034399249876</v>
      </c>
      <c r="O7466" s="43">
        <f t="shared" si="350"/>
        <v>0.7</v>
      </c>
    </row>
    <row r="7467" spans="5:15" x14ac:dyDescent="0.2">
      <c r="E7467" s="16" t="s">
        <v>2196</v>
      </c>
      <c r="F7467" s="22">
        <v>6.1455879536960714</v>
      </c>
      <c r="G7467" s="25">
        <v>7.6477629730664451E-2</v>
      </c>
      <c r="H7467" s="3">
        <f t="shared" si="348"/>
        <v>395.89999999998042</v>
      </c>
      <c r="I7467" s="3">
        <f>MIN(H7467-K7467+L7467,'Power Look Up'!$F$4)</f>
        <v>391.14476112121804</v>
      </c>
      <c r="K7467" s="51">
        <f t="array" ref="K7467">_xlfn.SUM(_xlfn.NORM.DIST($Q$3:$Q$1003,$F7467,$N7467,FALSE)*WindSpeedStep*$R$3:$R$1003)</f>
        <v>396.27374003863412</v>
      </c>
      <c r="L7467" s="51">
        <f t="array" ref="L7467">_xlfn.SUM(_xlfn.NORM.DIST($Q$3:$Q$1003,$F7467,$O7467,FALSE)*WindSpeedStep*$R$3:$R$1003)</f>
        <v>391.51850115987173</v>
      </c>
      <c r="N7467" s="43">
        <f t="shared" si="349"/>
        <v>0.61455879536960722</v>
      </c>
      <c r="O7467" s="43">
        <f t="shared" si="350"/>
        <v>0.47</v>
      </c>
    </row>
    <row r="7468" spans="5:15" x14ac:dyDescent="0.2">
      <c r="E7468" s="16" t="s">
        <v>2197</v>
      </c>
      <c r="F7468" s="22">
        <v>6.9893897554636055</v>
      </c>
      <c r="G7468" s="25">
        <v>7.7259963872794768E-2</v>
      </c>
      <c r="H7468" s="3">
        <f t="shared" si="348"/>
        <v>585.73999999997636</v>
      </c>
      <c r="I7468" s="3">
        <f>MIN(H7468-K7468+L7468,'Power Look Up'!$F$4)</f>
        <v>578.72996906778872</v>
      </c>
      <c r="K7468" s="51">
        <f t="array" ref="K7468">_xlfn.SUM(_xlfn.NORM.DIST($Q$3:$Q$1003,$F7468,$N7468,FALSE)*WindSpeedStep*$R$3:$R$1003)</f>
        <v>591.55805393624973</v>
      </c>
      <c r="L7468" s="51">
        <f t="array" ref="L7468">_xlfn.SUM(_xlfn.NORM.DIST($Q$3:$Q$1003,$F7468,$O7468,FALSE)*WindSpeedStep*$R$3:$R$1003)</f>
        <v>584.54802300406209</v>
      </c>
      <c r="N7468" s="43">
        <f t="shared" si="349"/>
        <v>0.69893897554636064</v>
      </c>
      <c r="O7468" s="43">
        <f t="shared" si="350"/>
        <v>0.54</v>
      </c>
    </row>
    <row r="7469" spans="5:15" x14ac:dyDescent="0.2">
      <c r="E7469" s="16" t="s">
        <v>2198</v>
      </c>
      <c r="F7469" s="22">
        <v>8.0745700336774959</v>
      </c>
      <c r="G7469" s="25">
        <v>9.2884202734249952E-2</v>
      </c>
      <c r="H7469" s="3">
        <f t="shared" si="348"/>
        <v>914.68999999995322</v>
      </c>
      <c r="I7469" s="3">
        <f>MIN(H7469-K7469+L7469,'Power Look Up'!$F$4)</f>
        <v>911.35274078286079</v>
      </c>
      <c r="K7469" s="51">
        <f t="array" ref="K7469">_xlfn.SUM(_xlfn.NORM.DIST($Q$3:$Q$1003,$F7469,$N7469,FALSE)*WindSpeedStep*$R$3:$R$1003)</f>
        <v>918.31164951481981</v>
      </c>
      <c r="L7469" s="51">
        <f t="array" ref="L7469">_xlfn.SUM(_xlfn.NORM.DIST($Q$3:$Q$1003,$F7469,$O7469,FALSE)*WindSpeedStep*$R$3:$R$1003)</f>
        <v>914.97439029772738</v>
      </c>
      <c r="N7469" s="43">
        <f t="shared" si="349"/>
        <v>0.80745700336774962</v>
      </c>
      <c r="O7469" s="43">
        <f t="shared" si="350"/>
        <v>0.75</v>
      </c>
    </row>
    <row r="7470" spans="5:15" x14ac:dyDescent="0.2">
      <c r="E7470" s="16" t="s">
        <v>2199</v>
      </c>
      <c r="F7470" s="22">
        <v>8.4363297063532077</v>
      </c>
      <c r="G7470" s="25">
        <v>4.7413983796622969E-2</v>
      </c>
      <c r="H7470" s="3">
        <f t="shared" si="348"/>
        <v>1050.4799999999502</v>
      </c>
      <c r="I7470" s="3">
        <f>MIN(H7470-K7470+L7470,'Power Look Up'!$F$4)</f>
        <v>1029.5929581655673</v>
      </c>
      <c r="K7470" s="51">
        <f t="array" ref="K7470">_xlfn.SUM(_xlfn.NORM.DIST($Q$3:$Q$1003,$F7470,$N7470,FALSE)*WindSpeedStep*$R$3:$R$1003)</f>
        <v>1046.4806074429164</v>
      </c>
      <c r="L7470" s="51">
        <f t="array" ref="L7470">_xlfn.SUM(_xlfn.NORM.DIST($Q$3:$Q$1003,$F7470,$O7470,FALSE)*WindSpeedStep*$R$3:$R$1003)</f>
        <v>1025.5935656085335</v>
      </c>
      <c r="N7470" s="43">
        <f t="shared" si="349"/>
        <v>0.84363297063532083</v>
      </c>
      <c r="O7470" s="43">
        <f t="shared" si="350"/>
        <v>0.4</v>
      </c>
    </row>
    <row r="7471" spans="5:15" x14ac:dyDescent="0.2">
      <c r="E7471" s="16" t="s">
        <v>2200</v>
      </c>
      <c r="F7471" s="22">
        <v>8.0425104197297355</v>
      </c>
      <c r="G7471" s="25">
        <v>5.9682857086821174E-2</v>
      </c>
      <c r="H7471" s="3">
        <f t="shared" si="348"/>
        <v>903.67999999995345</v>
      </c>
      <c r="I7471" s="3">
        <f>MIN(H7471-K7471+L7471,'Power Look Up'!$F$4)</f>
        <v>887.80428905413567</v>
      </c>
      <c r="K7471" s="51">
        <f t="array" ref="K7471">_xlfn.SUM(_xlfn.NORM.DIST($Q$3:$Q$1003,$F7471,$N7471,FALSE)*WindSpeedStep*$R$3:$R$1003)</f>
        <v>907.3941074452249</v>
      </c>
      <c r="L7471" s="51">
        <f t="array" ref="L7471">_xlfn.SUM(_xlfn.NORM.DIST($Q$3:$Q$1003,$F7471,$O7471,FALSE)*WindSpeedStep*$R$3:$R$1003)</f>
        <v>891.51839649940712</v>
      </c>
      <c r="N7471" s="43">
        <f t="shared" si="349"/>
        <v>0.80425104197297359</v>
      </c>
      <c r="O7471" s="43">
        <f t="shared" si="350"/>
        <v>0.48</v>
      </c>
    </row>
    <row r="7472" spans="5:15" x14ac:dyDescent="0.2">
      <c r="E7472" s="16" t="s">
        <v>2201</v>
      </c>
      <c r="F7472" s="22">
        <v>6.2053998067437073</v>
      </c>
      <c r="G7472" s="25">
        <v>0.1111934801122957</v>
      </c>
      <c r="H7472" s="3">
        <f t="shared" si="348"/>
        <v>409.45999999998014</v>
      </c>
      <c r="I7472" s="3">
        <f>MIN(H7472-K7472+L7472,'Power Look Up'!$F$4)</f>
        <v>412.13210147933387</v>
      </c>
      <c r="K7472" s="51">
        <f t="array" ref="K7472">_xlfn.SUM(_xlfn.NORM.DIST($Q$3:$Q$1003,$F7472,$N7472,FALSE)*WindSpeedStep*$R$3:$R$1003)</f>
        <v>408.54083910551452</v>
      </c>
      <c r="L7472" s="51">
        <f t="array" ref="L7472">_xlfn.SUM(_xlfn.NORM.DIST($Q$3:$Q$1003,$F7472,$O7472,FALSE)*WindSpeedStep*$R$3:$R$1003)</f>
        <v>411.21294058486825</v>
      </c>
      <c r="N7472" s="43">
        <f t="shared" si="349"/>
        <v>0.62053998067437077</v>
      </c>
      <c r="O7472" s="43">
        <f t="shared" si="350"/>
        <v>0.69</v>
      </c>
    </row>
    <row r="7473" spans="5:15" x14ac:dyDescent="0.2">
      <c r="E7473" s="16" t="s">
        <v>2202</v>
      </c>
      <c r="F7473" s="22">
        <v>4.4968418256001961</v>
      </c>
      <c r="G7473" s="25">
        <v>0.11118914549173957</v>
      </c>
      <c r="H7473" s="3">
        <f t="shared" si="348"/>
        <v>145.49999999999437</v>
      </c>
      <c r="I7473" s="3">
        <f>MIN(H7473-K7473+L7473,'Power Look Up'!$F$4)</f>
        <v>146.98424918301728</v>
      </c>
      <c r="K7473" s="51">
        <f t="array" ref="K7473">_xlfn.SUM(_xlfn.NORM.DIST($Q$3:$Q$1003,$F7473,$N7473,FALSE)*WindSpeedStep*$R$3:$R$1003)</f>
        <v>115.50190603955328</v>
      </c>
      <c r="L7473" s="51">
        <f t="array" ref="L7473">_xlfn.SUM(_xlfn.NORM.DIST($Q$3:$Q$1003,$F7473,$O7473,FALSE)*WindSpeedStep*$R$3:$R$1003)</f>
        <v>116.98615522257619</v>
      </c>
      <c r="N7473" s="43">
        <f t="shared" si="349"/>
        <v>0.44968418256001963</v>
      </c>
      <c r="O7473" s="43">
        <f t="shared" si="350"/>
        <v>0.5</v>
      </c>
    </row>
    <row r="7474" spans="5:15" x14ac:dyDescent="0.2">
      <c r="E7474" s="16" t="s">
        <v>2203</v>
      </c>
      <c r="F7474" s="22">
        <v>3.8025397418670264</v>
      </c>
      <c r="G7474" s="25">
        <v>4.4706962067549864E-2</v>
      </c>
      <c r="H7474" s="3">
        <f t="shared" si="348"/>
        <v>72.799999999996629</v>
      </c>
      <c r="I7474" s="3">
        <f>MIN(H7474-K7474+L7474,'Power Look Up'!$F$4)</f>
        <v>63.899368415080218</v>
      </c>
      <c r="K7474" s="51">
        <f t="array" ref="K7474">_xlfn.SUM(_xlfn.NORM.DIST($Q$3:$Q$1003,$F7474,$N7474,FALSE)*WindSpeedStep*$R$3:$R$1003)</f>
        <v>32.631679186690711</v>
      </c>
      <c r="L7474" s="51">
        <f t="array" ref="L7474">_xlfn.SUM(_xlfn.NORM.DIST($Q$3:$Q$1003,$F7474,$O7474,FALSE)*WindSpeedStep*$R$3:$R$1003)</f>
        <v>23.731047601774296</v>
      </c>
      <c r="N7474" s="43">
        <f t="shared" si="349"/>
        <v>0.38025397418670265</v>
      </c>
      <c r="O7474" s="43">
        <f t="shared" si="350"/>
        <v>0.17</v>
      </c>
    </row>
    <row r="7475" spans="5:15" x14ac:dyDescent="0.2">
      <c r="E7475" s="16" t="s">
        <v>2204</v>
      </c>
      <c r="F7475" s="22">
        <v>4.2861249768323821</v>
      </c>
      <c r="G7475" s="25">
        <v>5.8327743906515767E-2</v>
      </c>
      <c r="H7475" s="3">
        <f t="shared" si="348"/>
        <v>122.60999999999487</v>
      </c>
      <c r="I7475" s="3">
        <f>MIN(H7475-K7475+L7475,'Power Look Up'!$F$4)</f>
        <v>115.82619593926511</v>
      </c>
      <c r="K7475" s="51">
        <f t="array" ref="K7475">_xlfn.SUM(_xlfn.NORM.DIST($Q$3:$Q$1003,$F7475,$N7475,FALSE)*WindSpeedStep*$R$3:$R$1003)</f>
        <v>85.048369436527864</v>
      </c>
      <c r="L7475" s="51">
        <f t="array" ref="L7475">_xlfn.SUM(_xlfn.NORM.DIST($Q$3:$Q$1003,$F7475,$O7475,FALSE)*WindSpeedStep*$R$3:$R$1003)</f>
        <v>78.264565375798099</v>
      </c>
      <c r="N7475" s="43">
        <f t="shared" si="349"/>
        <v>0.42861249768323822</v>
      </c>
      <c r="O7475" s="43">
        <f t="shared" si="350"/>
        <v>0.25</v>
      </c>
    </row>
    <row r="7476" spans="5:15" x14ac:dyDescent="0.2">
      <c r="E7476" s="16" t="s">
        <v>2205</v>
      </c>
      <c r="F7476" s="22">
        <v>4.3085523280268418</v>
      </c>
      <c r="G7476" s="25">
        <v>0.14157887697730656</v>
      </c>
      <c r="H7476" s="3">
        <f t="shared" si="348"/>
        <v>124.78999999999482</v>
      </c>
      <c r="I7476" s="3">
        <f>MIN(H7476-K7476+L7476,'Power Look Up'!$F$4)</f>
        <v>132.91311633890723</v>
      </c>
      <c r="K7476" s="51">
        <f t="array" ref="K7476">_xlfn.SUM(_xlfn.NORM.DIST($Q$3:$Q$1003,$F7476,$N7476,FALSE)*WindSpeedStep*$R$3:$R$1003)</f>
        <v>88.139888297508804</v>
      </c>
      <c r="L7476" s="51">
        <f t="array" ref="L7476">_xlfn.SUM(_xlfn.NORM.DIST($Q$3:$Q$1003,$F7476,$O7476,FALSE)*WindSpeedStep*$R$3:$R$1003)</f>
        <v>96.263004636421229</v>
      </c>
      <c r="N7476" s="43">
        <f t="shared" si="349"/>
        <v>0.43085523280268423</v>
      </c>
      <c r="O7476" s="43">
        <f t="shared" si="350"/>
        <v>0.61</v>
      </c>
    </row>
    <row r="7477" spans="5:15" x14ac:dyDescent="0.2">
      <c r="E7477" s="16" t="s">
        <v>2206</v>
      </c>
      <c r="F7477" s="22">
        <v>4.2076604463640548</v>
      </c>
      <c r="G7477" s="25">
        <v>0.10219455811163988</v>
      </c>
      <c r="H7477" s="3">
        <f t="shared" si="348"/>
        <v>113.88999999999506</v>
      </c>
      <c r="I7477" s="3">
        <f>MIN(H7477-K7477+L7477,'Power Look Up'!$F$4)</f>
        <v>114.34410184686689</v>
      </c>
      <c r="K7477" s="51">
        <f t="array" ref="K7477">_xlfn.SUM(_xlfn.NORM.DIST($Q$3:$Q$1003,$F7477,$N7477,FALSE)*WindSpeedStep*$R$3:$R$1003)</f>
        <v>74.593066754380814</v>
      </c>
      <c r="L7477" s="51">
        <f t="array" ref="L7477">_xlfn.SUM(_xlfn.NORM.DIST($Q$3:$Q$1003,$F7477,$O7477,FALSE)*WindSpeedStep*$R$3:$R$1003)</f>
        <v>75.04716860125265</v>
      </c>
      <c r="N7477" s="43">
        <f t="shared" si="349"/>
        <v>0.42076604463640549</v>
      </c>
      <c r="O7477" s="43">
        <f t="shared" si="350"/>
        <v>0.43</v>
      </c>
    </row>
    <row r="7478" spans="5:15" x14ac:dyDescent="0.2">
      <c r="E7478" s="16" t="s">
        <v>2207</v>
      </c>
      <c r="F7478" s="22">
        <v>3.7666983140266534</v>
      </c>
      <c r="G7478" s="25">
        <v>4.7787209113537281E-2</v>
      </c>
      <c r="H7478" s="3">
        <f t="shared" si="348"/>
        <v>70.069999999996682</v>
      </c>
      <c r="I7478" s="3">
        <f>MIN(H7478-K7478+L7478,'Power Look Up'!$F$4)</f>
        <v>62.494662715401269</v>
      </c>
      <c r="K7478" s="51">
        <f t="array" ref="K7478">_xlfn.SUM(_xlfn.NORM.DIST($Q$3:$Q$1003,$F7478,$N7478,FALSE)*WindSpeedStep*$R$3:$R$1003)</f>
        <v>30.043802092046921</v>
      </c>
      <c r="L7478" s="51">
        <f t="array" ref="L7478">_xlfn.SUM(_xlfn.NORM.DIST($Q$3:$Q$1003,$F7478,$O7478,FALSE)*WindSpeedStep*$R$3:$R$1003)</f>
        <v>22.468464807451504</v>
      </c>
      <c r="N7478" s="43">
        <f t="shared" si="349"/>
        <v>0.37666983140266536</v>
      </c>
      <c r="O7478" s="43">
        <f t="shared" si="350"/>
        <v>0.18</v>
      </c>
    </row>
    <row r="7479" spans="5:15" x14ac:dyDescent="0.2">
      <c r="E7479" s="16" t="s">
        <v>2208</v>
      </c>
      <c r="F7479" s="22">
        <v>3.7518545778894845</v>
      </c>
      <c r="G7479" s="25">
        <v>5.863766716772794E-2</v>
      </c>
      <c r="H7479" s="3">
        <f t="shared" si="348"/>
        <v>68.249999999996732</v>
      </c>
      <c r="I7479" s="3">
        <f>MIN(H7479-K7479+L7479,'Power Look Up'!$F$4)</f>
        <v>62.122648483824257</v>
      </c>
      <c r="K7479" s="51">
        <f t="array" ref="K7479">_xlfn.SUM(_xlfn.NORM.DIST($Q$3:$Q$1003,$F7479,$N7479,FALSE)*WindSpeedStep*$R$3:$R$1003)</f>
        <v>29.025523494885089</v>
      </c>
      <c r="L7479" s="51">
        <f t="array" ref="L7479">_xlfn.SUM(_xlfn.NORM.DIST($Q$3:$Q$1003,$F7479,$O7479,FALSE)*WindSpeedStep*$R$3:$R$1003)</f>
        <v>22.898171978712618</v>
      </c>
      <c r="N7479" s="43">
        <f t="shared" si="349"/>
        <v>0.37518545778894846</v>
      </c>
      <c r="O7479" s="43">
        <f t="shared" si="350"/>
        <v>0.22</v>
      </c>
    </row>
    <row r="7480" spans="5:15" x14ac:dyDescent="0.2">
      <c r="E7480" s="16" t="s">
        <v>2209</v>
      </c>
      <c r="F7480" s="22">
        <v>3.3795558309251716</v>
      </c>
      <c r="G7480" s="25">
        <v>4.1425562116449564E-2</v>
      </c>
      <c r="H7480" s="3">
        <f t="shared" si="348"/>
        <v>34.579999999997447</v>
      </c>
      <c r="I7480" s="3">
        <f>MIN(H7480-K7480+L7480,'Power Look Up'!$F$4)</f>
        <v>33.383304827294175</v>
      </c>
      <c r="K7480" s="51">
        <f t="array" ref="K7480">_xlfn.SUM(_xlfn.NORM.DIST($Q$3:$Q$1003,$F7480,$N7480,FALSE)*WindSpeedStep*$R$3:$R$1003)</f>
        <v>11.789149823960482</v>
      </c>
      <c r="L7480" s="51">
        <f t="array" ref="L7480">_xlfn.SUM(_xlfn.NORM.DIST($Q$3:$Q$1003,$F7480,$O7480,FALSE)*WindSpeedStep*$R$3:$R$1003)</f>
        <v>10.592454651257208</v>
      </c>
      <c r="N7480" s="43">
        <f t="shared" si="349"/>
        <v>0.33795558309251716</v>
      </c>
      <c r="O7480" s="43">
        <f t="shared" si="350"/>
        <v>0.14000000000000001</v>
      </c>
    </row>
    <row r="7481" spans="5:15" x14ac:dyDescent="0.2">
      <c r="E7481" s="16" t="s">
        <v>2210</v>
      </c>
      <c r="F7481" s="22">
        <v>3.462534566991561</v>
      </c>
      <c r="G7481" s="25">
        <v>4.9096982776898397E-2</v>
      </c>
      <c r="H7481" s="3">
        <f t="shared" si="348"/>
        <v>41.859999999997292</v>
      </c>
      <c r="I7481" s="3">
        <f>MIN(H7481-K7481+L7481,'Power Look Up'!$F$4)</f>
        <v>40.244772238220349</v>
      </c>
      <c r="K7481" s="51">
        <f t="array" ref="K7481">_xlfn.SUM(_xlfn.NORM.DIST($Q$3:$Q$1003,$F7481,$N7481,FALSE)*WindSpeedStep*$R$3:$R$1003)</f>
        <v>14.532980572171201</v>
      </c>
      <c r="L7481" s="51">
        <f t="array" ref="L7481">_xlfn.SUM(_xlfn.NORM.DIST($Q$3:$Q$1003,$F7481,$O7481,FALSE)*WindSpeedStep*$R$3:$R$1003)</f>
        <v>12.917752810394262</v>
      </c>
      <c r="N7481" s="43">
        <f t="shared" si="349"/>
        <v>0.34625345669915614</v>
      </c>
      <c r="O7481" s="43">
        <f t="shared" si="350"/>
        <v>0.17</v>
      </c>
    </row>
    <row r="7482" spans="5:15" x14ac:dyDescent="0.2">
      <c r="E7482" s="16" t="s">
        <v>2211</v>
      </c>
      <c r="F7482" s="22">
        <v>3.4398691446178526</v>
      </c>
      <c r="G7482" s="25">
        <v>7.5584270525756975E-2</v>
      </c>
      <c r="H7482" s="3">
        <f t="shared" si="348"/>
        <v>40.039999999997328</v>
      </c>
      <c r="I7482" s="3">
        <f>MIN(H7482-K7482+L7482,'Power Look Up'!$F$4)</f>
        <v>38.891844474345447</v>
      </c>
      <c r="K7482" s="51">
        <f t="array" ref="K7482">_xlfn.SUM(_xlfn.NORM.DIST($Q$3:$Q$1003,$F7482,$N7482,FALSE)*WindSpeedStep*$R$3:$R$1003)</f>
        <v>13.738293710108074</v>
      </c>
      <c r="L7482" s="51">
        <f t="array" ref="L7482">_xlfn.SUM(_xlfn.NORM.DIST($Q$3:$Q$1003,$F7482,$O7482,FALSE)*WindSpeedStep*$R$3:$R$1003)</f>
        <v>12.590138184456194</v>
      </c>
      <c r="N7482" s="43">
        <f t="shared" si="349"/>
        <v>0.34398691446178531</v>
      </c>
      <c r="O7482" s="43">
        <f t="shared" si="350"/>
        <v>0.26</v>
      </c>
    </row>
    <row r="7483" spans="5:15" x14ac:dyDescent="0.2">
      <c r="E7483" s="16" t="s">
        <v>2212</v>
      </c>
      <c r="F7483" s="22">
        <v>4.1881572936083167</v>
      </c>
      <c r="G7483" s="25">
        <v>0.1384857251863861</v>
      </c>
      <c r="H7483" s="3">
        <f t="shared" si="348"/>
        <v>111.70999999999511</v>
      </c>
      <c r="I7483" s="3">
        <f>MIN(H7483-K7483+L7483,'Power Look Up'!$F$4)</f>
        <v>120.02277163855268</v>
      </c>
      <c r="K7483" s="51">
        <f t="array" ref="K7483">_xlfn.SUM(_xlfn.NORM.DIST($Q$3:$Q$1003,$F7483,$N7483,FALSE)*WindSpeedStep*$R$3:$R$1003)</f>
        <v>72.089609840208695</v>
      </c>
      <c r="L7483" s="51">
        <f t="array" ref="L7483">_xlfn.SUM(_xlfn.NORM.DIST($Q$3:$Q$1003,$F7483,$O7483,FALSE)*WindSpeedStep*$R$3:$R$1003)</f>
        <v>80.402381478766273</v>
      </c>
      <c r="N7483" s="43">
        <f t="shared" si="349"/>
        <v>0.41881572936083167</v>
      </c>
      <c r="O7483" s="43">
        <f t="shared" si="350"/>
        <v>0.57999999999999996</v>
      </c>
    </row>
    <row r="7484" spans="5:15" x14ac:dyDescent="0.2">
      <c r="E7484" s="16" t="s">
        <v>2213</v>
      </c>
      <c r="F7484" s="22">
        <v>4.6999388928616073</v>
      </c>
      <c r="G7484" s="25">
        <v>8.5107489505348827E-2</v>
      </c>
      <c r="H7484" s="3">
        <f t="shared" si="348"/>
        <v>167.29999999999393</v>
      </c>
      <c r="I7484" s="3">
        <f>MIN(H7484-K7484+L7484,'Power Look Up'!$F$4)</f>
        <v>166.51609680874049</v>
      </c>
      <c r="K7484" s="51">
        <f t="array" ref="K7484">_xlfn.SUM(_xlfn.NORM.DIST($Q$3:$Q$1003,$F7484,$N7484,FALSE)*WindSpeedStep*$R$3:$R$1003)</f>
        <v>146.8433583248499</v>
      </c>
      <c r="L7484" s="51">
        <f t="array" ref="L7484">_xlfn.SUM(_xlfn.NORM.DIST($Q$3:$Q$1003,$F7484,$O7484,FALSE)*WindSpeedStep*$R$3:$R$1003)</f>
        <v>146.05945513359646</v>
      </c>
      <c r="N7484" s="43">
        <f t="shared" si="349"/>
        <v>0.46999388928616076</v>
      </c>
      <c r="O7484" s="43">
        <f t="shared" si="350"/>
        <v>0.4</v>
      </c>
    </row>
    <row r="7485" spans="5:15" x14ac:dyDescent="0.2">
      <c r="E7485" s="16" t="s">
        <v>2214</v>
      </c>
      <c r="F7485" s="22">
        <v>5.0880611928077872</v>
      </c>
      <c r="G7485" s="25">
        <v>0.12775003589162912</v>
      </c>
      <c r="H7485" s="3">
        <f t="shared" si="348"/>
        <v>214.57999999998961</v>
      </c>
      <c r="I7485" s="3">
        <f>MIN(H7485-K7485+L7485,'Power Look Up'!$F$4)</f>
        <v>216.24000024072041</v>
      </c>
      <c r="K7485" s="51">
        <f t="array" ref="K7485">_xlfn.SUM(_xlfn.NORM.DIST($Q$3:$Q$1003,$F7485,$N7485,FALSE)*WindSpeedStep*$R$3:$R$1003)</f>
        <v>208.72194165326863</v>
      </c>
      <c r="L7485" s="51">
        <f t="array" ref="L7485">_xlfn.SUM(_xlfn.NORM.DIST($Q$3:$Q$1003,$F7485,$O7485,FALSE)*WindSpeedStep*$R$3:$R$1003)</f>
        <v>210.38194189399943</v>
      </c>
      <c r="N7485" s="43">
        <f t="shared" si="349"/>
        <v>0.50880611928077879</v>
      </c>
      <c r="O7485" s="43">
        <f t="shared" si="350"/>
        <v>0.65</v>
      </c>
    </row>
    <row r="7486" spans="5:15" x14ac:dyDescent="0.2">
      <c r="E7486" s="16" t="s">
        <v>2215</v>
      </c>
      <c r="F7486" s="22">
        <v>6.3403160151766649</v>
      </c>
      <c r="G7486" s="25">
        <v>0.10251854930323825</v>
      </c>
      <c r="H7486" s="3">
        <f t="shared" si="348"/>
        <v>438.83999999997951</v>
      </c>
      <c r="I7486" s="3">
        <f>MIN(H7486-K7486+L7486,'Power Look Up'!$F$4)</f>
        <v>439.48107952270362</v>
      </c>
      <c r="K7486" s="51">
        <f t="array" ref="K7486">_xlfn.SUM(_xlfn.NORM.DIST($Q$3:$Q$1003,$F7486,$N7486,FALSE)*WindSpeedStep*$R$3:$R$1003)</f>
        <v>437.05321126510222</v>
      </c>
      <c r="L7486" s="51">
        <f t="array" ref="L7486">_xlfn.SUM(_xlfn.NORM.DIST($Q$3:$Q$1003,$F7486,$O7486,FALSE)*WindSpeedStep*$R$3:$R$1003)</f>
        <v>437.69429078782633</v>
      </c>
      <c r="N7486" s="43">
        <f t="shared" si="349"/>
        <v>0.63403160151766658</v>
      </c>
      <c r="O7486" s="43">
        <f t="shared" si="350"/>
        <v>0.65</v>
      </c>
    </row>
    <row r="7487" spans="5:15" x14ac:dyDescent="0.2">
      <c r="E7487" s="16" t="s">
        <v>2216</v>
      </c>
      <c r="F7487" s="22">
        <v>7.0680237705951789</v>
      </c>
      <c r="G7487" s="25">
        <v>7.4985599539851316E-2</v>
      </c>
      <c r="H7487" s="3">
        <f t="shared" si="348"/>
        <v>609.06999999996799</v>
      </c>
      <c r="I7487" s="3">
        <f>MIN(H7487-K7487+L7487,'Power Look Up'!$F$4)</f>
        <v>601.24135220888525</v>
      </c>
      <c r="K7487" s="51">
        <f t="array" ref="K7487">_xlfn.SUM(_xlfn.NORM.DIST($Q$3:$Q$1003,$F7487,$N7487,FALSE)*WindSpeedStep*$R$3:$R$1003)</f>
        <v>612.30323821245418</v>
      </c>
      <c r="L7487" s="51">
        <f t="array" ref="L7487">_xlfn.SUM(_xlfn.NORM.DIST($Q$3:$Q$1003,$F7487,$O7487,FALSE)*WindSpeedStep*$R$3:$R$1003)</f>
        <v>604.47459042137143</v>
      </c>
      <c r="N7487" s="43">
        <f t="shared" si="349"/>
        <v>0.70680237705951798</v>
      </c>
      <c r="O7487" s="43">
        <f t="shared" si="350"/>
        <v>0.53</v>
      </c>
    </row>
    <row r="7488" spans="5:15" x14ac:dyDescent="0.2">
      <c r="E7488" s="16" t="s">
        <v>2217</v>
      </c>
      <c r="F7488" s="22">
        <v>7.5986981221485639</v>
      </c>
      <c r="G7488" s="25">
        <v>4.6060521733298707E-2</v>
      </c>
      <c r="H7488" s="3">
        <f t="shared" si="348"/>
        <v>768.59999999996467</v>
      </c>
      <c r="I7488" s="3">
        <f>MIN(H7488-K7488+L7488,'Power Look Up'!$F$4)</f>
        <v>752.21661750521878</v>
      </c>
      <c r="K7488" s="51">
        <f t="array" ref="K7488">_xlfn.SUM(_xlfn.NORM.DIST($Q$3:$Q$1003,$F7488,$N7488,FALSE)*WindSpeedStep*$R$3:$R$1003)</f>
        <v>764.17063253695414</v>
      </c>
      <c r="L7488" s="51">
        <f t="array" ref="L7488">_xlfn.SUM(_xlfn.NORM.DIST($Q$3:$Q$1003,$F7488,$O7488,FALSE)*WindSpeedStep*$R$3:$R$1003)</f>
        <v>747.78725004220826</v>
      </c>
      <c r="N7488" s="43">
        <f t="shared" si="349"/>
        <v>0.75986981221485639</v>
      </c>
      <c r="O7488" s="43">
        <f t="shared" si="350"/>
        <v>0.35</v>
      </c>
    </row>
    <row r="7489" spans="5:15" x14ac:dyDescent="0.2">
      <c r="E7489" s="16" t="s">
        <v>2218</v>
      </c>
      <c r="F7489" s="22">
        <v>7.7984486650894702</v>
      </c>
      <c r="G7489" s="25">
        <v>4.6163027476423063E-2</v>
      </c>
      <c r="H7489" s="3">
        <f t="shared" si="348"/>
        <v>828.79999999996335</v>
      </c>
      <c r="I7489" s="3">
        <f>MIN(H7489-K7489+L7489,'Power Look Up'!$F$4)</f>
        <v>810.96942733221385</v>
      </c>
      <c r="K7489" s="51">
        <f t="array" ref="K7489">_xlfn.SUM(_xlfn.NORM.DIST($Q$3:$Q$1003,$F7489,$N7489,FALSE)*WindSpeedStep*$R$3:$R$1003)</f>
        <v>826.79199486850973</v>
      </c>
      <c r="L7489" s="51">
        <f t="array" ref="L7489">_xlfn.SUM(_xlfn.NORM.DIST($Q$3:$Q$1003,$F7489,$O7489,FALSE)*WindSpeedStep*$R$3:$R$1003)</f>
        <v>808.96142220076024</v>
      </c>
      <c r="N7489" s="43">
        <f t="shared" si="349"/>
        <v>0.77984486650894702</v>
      </c>
      <c r="O7489" s="43">
        <f t="shared" si="350"/>
        <v>0.36</v>
      </c>
    </row>
    <row r="7490" spans="5:15" x14ac:dyDescent="0.2">
      <c r="E7490" s="16" t="s">
        <v>2219</v>
      </c>
      <c r="F7490" s="22">
        <v>7.6305787999112935</v>
      </c>
      <c r="G7490" s="25">
        <v>4.5868080151936677E-2</v>
      </c>
      <c r="H7490" s="3">
        <f t="shared" si="348"/>
        <v>777.62999999996441</v>
      </c>
      <c r="I7490" s="3">
        <f>MIN(H7490-K7490+L7490,'Power Look Up'!$F$4)</f>
        <v>760.99765715441174</v>
      </c>
      <c r="K7490" s="51">
        <f t="array" ref="K7490">_xlfn.SUM(_xlfn.NORM.DIST($Q$3:$Q$1003,$F7490,$N7490,FALSE)*WindSpeedStep*$R$3:$R$1003)</f>
        <v>773.96275554322813</v>
      </c>
      <c r="L7490" s="51">
        <f t="array" ref="L7490">_xlfn.SUM(_xlfn.NORM.DIST($Q$3:$Q$1003,$F7490,$O7490,FALSE)*WindSpeedStep*$R$3:$R$1003)</f>
        <v>757.33041269767546</v>
      </c>
      <c r="N7490" s="43">
        <f t="shared" si="349"/>
        <v>0.7630578799911294</v>
      </c>
      <c r="O7490" s="43">
        <f t="shared" si="350"/>
        <v>0.35</v>
      </c>
    </row>
    <row r="7491" spans="5:15" x14ac:dyDescent="0.2">
      <c r="E7491" s="16" t="s">
        <v>2220</v>
      </c>
      <c r="F7491" s="22">
        <v>6.7891410546031992</v>
      </c>
      <c r="G7491" s="25">
        <v>6.4809376688626838E-2</v>
      </c>
      <c r="H7491" s="3">
        <f t="shared" ref="H7491:H7554" si="351">INDEX(PowerArray,MIN(MaximumPowerIndex,ROUND(F7491*100,0)))</f>
        <v>540.53999999997734</v>
      </c>
      <c r="I7491" s="3">
        <f>MIN(H7491-K7491+L7491,'Power Look Up'!$F$4)</f>
        <v>531.12839716688586</v>
      </c>
      <c r="K7491" s="51">
        <f t="array" ref="K7491">_xlfn.SUM(_xlfn.NORM.DIST($Q$3:$Q$1003,$F7491,$N7491,FALSE)*WindSpeedStep*$R$3:$R$1003)</f>
        <v>540.7367515674249</v>
      </c>
      <c r="L7491" s="51">
        <f t="array" ref="L7491">_xlfn.SUM(_xlfn.NORM.DIST($Q$3:$Q$1003,$F7491,$O7491,FALSE)*WindSpeedStep*$R$3:$R$1003)</f>
        <v>531.32514873433342</v>
      </c>
      <c r="N7491" s="43">
        <f t="shared" ref="N7491:N7554" si="352">ReferenceTurbulence*F7491</f>
        <v>0.67891410546031994</v>
      </c>
      <c r="O7491" s="43">
        <f t="shared" ref="O7491:O7554" si="353">F7491*G7491</f>
        <v>0.44</v>
      </c>
    </row>
    <row r="7492" spans="5:15" x14ac:dyDescent="0.2">
      <c r="E7492" s="16" t="s">
        <v>2221</v>
      </c>
      <c r="F7492" s="22">
        <v>6.7694909066680644</v>
      </c>
      <c r="G7492" s="25">
        <v>6.0565854309094787E-2</v>
      </c>
      <c r="H7492" s="3">
        <f t="shared" si="351"/>
        <v>536.01999999997747</v>
      </c>
      <c r="I7492" s="3">
        <f>MIN(H7492-K7492+L7492,'Power Look Up'!$F$4)</f>
        <v>525.81261686255766</v>
      </c>
      <c r="K7492" s="51">
        <f t="array" ref="K7492">_xlfn.SUM(_xlfn.NORM.DIST($Q$3:$Q$1003,$F7492,$N7492,FALSE)*WindSpeedStep*$R$3:$R$1003)</f>
        <v>535.90383997043705</v>
      </c>
      <c r="L7492" s="51">
        <f t="array" ref="L7492">_xlfn.SUM(_xlfn.NORM.DIST($Q$3:$Q$1003,$F7492,$O7492,FALSE)*WindSpeedStep*$R$3:$R$1003)</f>
        <v>525.69645683301724</v>
      </c>
      <c r="N7492" s="43">
        <f t="shared" si="352"/>
        <v>0.67694909066680653</v>
      </c>
      <c r="O7492" s="43">
        <f t="shared" si="353"/>
        <v>0.41</v>
      </c>
    </row>
    <row r="7493" spans="5:15" x14ac:dyDescent="0.2">
      <c r="E7493" s="16" t="s">
        <v>2222</v>
      </c>
      <c r="F7493" s="22">
        <v>6.9558499169382726</v>
      </c>
      <c r="G7493" s="25">
        <v>5.8943192405805665E-2</v>
      </c>
      <c r="H7493" s="3">
        <f t="shared" si="351"/>
        <v>578.9599999999765</v>
      </c>
      <c r="I7493" s="3">
        <f>MIN(H7493-K7493+L7493,'Power Look Up'!$F$4)</f>
        <v>567.56693489499412</v>
      </c>
      <c r="K7493" s="51">
        <f t="array" ref="K7493">_xlfn.SUM(_xlfn.NORM.DIST($Q$3:$Q$1003,$F7493,$N7493,FALSE)*WindSpeedStep*$R$3:$R$1003)</f>
        <v>582.84546870424515</v>
      </c>
      <c r="L7493" s="51">
        <f t="array" ref="L7493">_xlfn.SUM(_xlfn.NORM.DIST($Q$3:$Q$1003,$F7493,$O7493,FALSE)*WindSpeedStep*$R$3:$R$1003)</f>
        <v>571.45240359926277</v>
      </c>
      <c r="N7493" s="43">
        <f t="shared" si="352"/>
        <v>0.69558499169382726</v>
      </c>
      <c r="O7493" s="43">
        <f t="shared" si="353"/>
        <v>0.41</v>
      </c>
    </row>
    <row r="7494" spans="5:15" x14ac:dyDescent="0.2">
      <c r="E7494" s="16" t="s">
        <v>2223</v>
      </c>
      <c r="F7494" s="22">
        <v>6.700732258152847</v>
      </c>
      <c r="G7494" s="25">
        <v>6.5664465173138009E-2</v>
      </c>
      <c r="H7494" s="3">
        <f t="shared" si="351"/>
        <v>520.19999999997776</v>
      </c>
      <c r="I7494" s="3">
        <f>MIN(H7494-K7494+L7494,'Power Look Up'!$F$4)</f>
        <v>511.34180338685502</v>
      </c>
      <c r="K7494" s="51">
        <f t="array" ref="K7494">_xlfn.SUM(_xlfn.NORM.DIST($Q$3:$Q$1003,$F7494,$N7494,FALSE)*WindSpeedStep*$R$3:$R$1003)</f>
        <v>519.20766671862282</v>
      </c>
      <c r="L7494" s="51">
        <f t="array" ref="L7494">_xlfn.SUM(_xlfn.NORM.DIST($Q$3:$Q$1003,$F7494,$O7494,FALSE)*WindSpeedStep*$R$3:$R$1003)</f>
        <v>510.34947010550007</v>
      </c>
      <c r="N7494" s="43">
        <f t="shared" si="352"/>
        <v>0.67007322581528472</v>
      </c>
      <c r="O7494" s="43">
        <f t="shared" si="353"/>
        <v>0.44</v>
      </c>
    </row>
    <row r="7495" spans="5:15" x14ac:dyDescent="0.2">
      <c r="E7495" s="16" t="s">
        <v>2224</v>
      </c>
      <c r="F7495" s="22">
        <v>6.6804070517127085</v>
      </c>
      <c r="G7495" s="25">
        <v>5.8379676115696069E-2</v>
      </c>
      <c r="H7495" s="3">
        <f t="shared" si="351"/>
        <v>515.67999999997789</v>
      </c>
      <c r="I7495" s="3">
        <f>MIN(H7495-K7495+L7495,'Power Look Up'!$F$4)</f>
        <v>505.52193158459318</v>
      </c>
      <c r="K7495" s="51">
        <f t="array" ref="K7495">_xlfn.SUM(_xlfn.NORM.DIST($Q$3:$Q$1003,$F7495,$N7495,FALSE)*WindSpeedStep*$R$3:$R$1003)</f>
        <v>514.33599389701226</v>
      </c>
      <c r="L7495" s="51">
        <f t="array" ref="L7495">_xlfn.SUM(_xlfn.NORM.DIST($Q$3:$Q$1003,$F7495,$O7495,FALSE)*WindSpeedStep*$R$3:$R$1003)</f>
        <v>504.17792548162754</v>
      </c>
      <c r="N7495" s="43">
        <f t="shared" si="352"/>
        <v>0.6680407051712709</v>
      </c>
      <c r="O7495" s="43">
        <f t="shared" si="353"/>
        <v>0.39</v>
      </c>
    </row>
    <row r="7496" spans="5:15" x14ac:dyDescent="0.2">
      <c r="E7496" s="16" t="s">
        <v>2225</v>
      </c>
      <c r="F7496" s="22">
        <v>7.0145321190918084</v>
      </c>
      <c r="G7496" s="25">
        <v>5.5598861531835776E-2</v>
      </c>
      <c r="H7496" s="3">
        <f t="shared" si="351"/>
        <v>591.00999999996839</v>
      </c>
      <c r="I7496" s="3">
        <f>MIN(H7496-K7496+L7496,'Power Look Up'!$F$4)</f>
        <v>578.64734832485067</v>
      </c>
      <c r="K7496" s="51">
        <f t="array" ref="K7496">_xlfn.SUM(_xlfn.NORM.DIST($Q$3:$Q$1003,$F7496,$N7496,FALSE)*WindSpeedStep*$R$3:$R$1003)</f>
        <v>598.14245619287908</v>
      </c>
      <c r="L7496" s="51">
        <f t="array" ref="L7496">_xlfn.SUM(_xlfn.NORM.DIST($Q$3:$Q$1003,$F7496,$O7496,FALSE)*WindSpeedStep*$R$3:$R$1003)</f>
        <v>585.77980451776136</v>
      </c>
      <c r="N7496" s="43">
        <f t="shared" si="352"/>
        <v>0.70145321190918086</v>
      </c>
      <c r="O7496" s="43">
        <f t="shared" si="353"/>
        <v>0.39</v>
      </c>
    </row>
    <row r="7497" spans="5:15" x14ac:dyDescent="0.2">
      <c r="E7497" s="16" t="s">
        <v>2226</v>
      </c>
      <c r="F7497" s="22">
        <v>6.7234443214847577</v>
      </c>
      <c r="G7497" s="25">
        <v>5.6518650535367788E-2</v>
      </c>
      <c r="H7497" s="3">
        <f t="shared" si="351"/>
        <v>524.71999999997763</v>
      </c>
      <c r="I7497" s="3">
        <f>MIN(H7497-K7497+L7497,'Power Look Up'!$F$4)</f>
        <v>513.9876279094068</v>
      </c>
      <c r="K7497" s="51">
        <f t="array" ref="K7497">_xlfn.SUM(_xlfn.NORM.DIST($Q$3:$Q$1003,$F7497,$N7497,FALSE)*WindSpeedStep*$R$3:$R$1003)</f>
        <v>524.68579414958981</v>
      </c>
      <c r="L7497" s="51">
        <f t="array" ref="L7497">_xlfn.SUM(_xlfn.NORM.DIST($Q$3:$Q$1003,$F7497,$O7497,FALSE)*WindSpeedStep*$R$3:$R$1003)</f>
        <v>513.95342205901898</v>
      </c>
      <c r="N7497" s="43">
        <f t="shared" si="352"/>
        <v>0.67234443214847583</v>
      </c>
      <c r="O7497" s="43">
        <f t="shared" si="353"/>
        <v>0.38</v>
      </c>
    </row>
    <row r="7498" spans="5:15" x14ac:dyDescent="0.2">
      <c r="E7498" s="16" t="s">
        <v>2227</v>
      </c>
      <c r="F7498" s="22">
        <v>6.9979730464359502</v>
      </c>
      <c r="G7498" s="25">
        <v>5.1443467645727367E-2</v>
      </c>
      <c r="H7498" s="3">
        <f t="shared" si="351"/>
        <v>587.99999999997635</v>
      </c>
      <c r="I7498" s="3">
        <f>MIN(H7498-K7498+L7498,'Power Look Up'!$F$4)</f>
        <v>574.80614486571642</v>
      </c>
      <c r="K7498" s="51">
        <f t="array" ref="K7498">_xlfn.SUM(_xlfn.NORM.DIST($Q$3:$Q$1003,$F7498,$N7498,FALSE)*WindSpeedStep*$R$3:$R$1003)</f>
        <v>593.80075542507495</v>
      </c>
      <c r="L7498" s="51">
        <f t="array" ref="L7498">_xlfn.SUM(_xlfn.NORM.DIST($Q$3:$Q$1003,$F7498,$O7498,FALSE)*WindSpeedStep*$R$3:$R$1003)</f>
        <v>580.60690029081502</v>
      </c>
      <c r="N7498" s="43">
        <f t="shared" si="352"/>
        <v>0.69979730464359502</v>
      </c>
      <c r="O7498" s="43">
        <f t="shared" si="353"/>
        <v>0.36</v>
      </c>
    </row>
    <row r="7499" spans="5:15" x14ac:dyDescent="0.2">
      <c r="E7499" s="16" t="s">
        <v>2228</v>
      </c>
      <c r="F7499" s="22">
        <v>7.230624989983661</v>
      </c>
      <c r="G7499" s="25">
        <v>2.4894113613878173E-2</v>
      </c>
      <c r="H7499" s="3">
        <f t="shared" si="351"/>
        <v>657.22999999996694</v>
      </c>
      <c r="I7499" s="3">
        <f>MIN(H7499-K7499+L7499,'Power Look Up'!$F$4)</f>
        <v>639.30336982501342</v>
      </c>
      <c r="K7499" s="51">
        <f t="array" ref="K7499">_xlfn.SUM(_xlfn.NORM.DIST($Q$3:$Q$1003,$F7499,$N7499,FALSE)*WindSpeedStep*$R$3:$R$1003)</f>
        <v>656.62682398461129</v>
      </c>
      <c r="L7499" s="51">
        <f t="array" ref="L7499">_xlfn.SUM(_xlfn.NORM.DIST($Q$3:$Q$1003,$F7499,$O7499,FALSE)*WindSpeedStep*$R$3:$R$1003)</f>
        <v>638.70019380965778</v>
      </c>
      <c r="N7499" s="43">
        <f t="shared" si="352"/>
        <v>0.72306249899836617</v>
      </c>
      <c r="O7499" s="43">
        <f t="shared" si="353"/>
        <v>0.18</v>
      </c>
    </row>
    <row r="7500" spans="5:15" x14ac:dyDescent="0.2">
      <c r="E7500" s="16" t="s">
        <v>2229</v>
      </c>
      <c r="F7500" s="22">
        <v>8.1707620630395255</v>
      </c>
      <c r="G7500" s="25">
        <v>4.8955042003903361E-2</v>
      </c>
      <c r="H7500" s="3">
        <f t="shared" si="351"/>
        <v>951.38999999995235</v>
      </c>
      <c r="I7500" s="3">
        <f>MIN(H7500-K7500+L7500,'Power Look Up'!$F$4)</f>
        <v>931.89018890530781</v>
      </c>
      <c r="K7500" s="51">
        <f t="array" ref="K7500">_xlfn.SUM(_xlfn.NORM.DIST($Q$3:$Q$1003,$F7500,$N7500,FALSE)*WindSpeedStep*$R$3:$R$1003)</f>
        <v>951.51628907456075</v>
      </c>
      <c r="L7500" s="51">
        <f t="array" ref="L7500">_xlfn.SUM(_xlfn.NORM.DIST($Q$3:$Q$1003,$F7500,$O7500,FALSE)*WindSpeedStep*$R$3:$R$1003)</f>
        <v>932.0164779799162</v>
      </c>
      <c r="N7500" s="43">
        <f t="shared" si="352"/>
        <v>0.81707620630395261</v>
      </c>
      <c r="O7500" s="43">
        <f t="shared" si="353"/>
        <v>0.40000000000000008</v>
      </c>
    </row>
    <row r="7501" spans="5:15" x14ac:dyDescent="0.2">
      <c r="E7501" s="16" t="s">
        <v>2230</v>
      </c>
      <c r="F7501" s="22">
        <v>8.2871982607219703</v>
      </c>
      <c r="G7501" s="25">
        <v>3.3787052172637028E-2</v>
      </c>
      <c r="H7501" s="3">
        <f t="shared" si="351"/>
        <v>995.42999999995141</v>
      </c>
      <c r="I7501" s="3">
        <f>MIN(H7501-K7501+L7501,'Power Look Up'!$F$4)</f>
        <v>972.29076336918047</v>
      </c>
      <c r="K7501" s="51">
        <f t="array" ref="K7501">_xlfn.SUM(_xlfn.NORM.DIST($Q$3:$Q$1003,$F7501,$N7501,FALSE)*WindSpeedStep*$R$3:$R$1003)</f>
        <v>992.58036811760644</v>
      </c>
      <c r="L7501" s="51">
        <f t="array" ref="L7501">_xlfn.SUM(_xlfn.NORM.DIST($Q$3:$Q$1003,$F7501,$O7501,FALSE)*WindSpeedStep*$R$3:$R$1003)</f>
        <v>969.4411314868355</v>
      </c>
      <c r="N7501" s="43">
        <f t="shared" si="352"/>
        <v>0.82871982607219707</v>
      </c>
      <c r="O7501" s="43">
        <f t="shared" si="353"/>
        <v>0.28000000000000003</v>
      </c>
    </row>
    <row r="7502" spans="5:15" x14ac:dyDescent="0.2">
      <c r="E7502" s="16" t="s">
        <v>2231</v>
      </c>
      <c r="F7502" s="22">
        <v>8.3672857839853396</v>
      </c>
      <c r="G7502" s="25">
        <v>1.9122090977964898E-2</v>
      </c>
      <c r="H7502" s="3">
        <f t="shared" si="351"/>
        <v>1024.7899999999509</v>
      </c>
      <c r="I7502" s="3">
        <f>MIN(H7502-K7502+L7502,'Power Look Up'!$F$4)</f>
        <v>1000.5033595464403</v>
      </c>
      <c r="K7502" s="51">
        <f t="array" ref="K7502">_xlfn.SUM(_xlfn.NORM.DIST($Q$3:$Q$1003,$F7502,$N7502,FALSE)*WindSpeedStep*$R$3:$R$1003)</f>
        <v>1021.3522025541631</v>
      </c>
      <c r="L7502" s="51">
        <f t="array" ref="L7502">_xlfn.SUM(_xlfn.NORM.DIST($Q$3:$Q$1003,$F7502,$O7502,FALSE)*WindSpeedStep*$R$3:$R$1003)</f>
        <v>997.06556210065253</v>
      </c>
      <c r="N7502" s="43">
        <f t="shared" si="352"/>
        <v>0.83672857839853398</v>
      </c>
      <c r="O7502" s="43">
        <f t="shared" si="353"/>
        <v>0.16</v>
      </c>
    </row>
    <row r="7503" spans="5:15" x14ac:dyDescent="0.2">
      <c r="E7503" s="16" t="s">
        <v>2232</v>
      </c>
      <c r="F7503" s="22">
        <v>8.6509527564968547</v>
      </c>
      <c r="G7503" s="25">
        <v>2.6586666980382052E-2</v>
      </c>
      <c r="H7503" s="3">
        <f t="shared" si="351"/>
        <v>1127.5499999999486</v>
      </c>
      <c r="I7503" s="3">
        <f>MIN(H7503-K7503+L7503,'Power Look Up'!$F$4)</f>
        <v>1102.2783883851532</v>
      </c>
      <c r="K7503" s="51">
        <f t="array" ref="K7503">_xlfn.SUM(_xlfn.NORM.DIST($Q$3:$Q$1003,$F7503,$N7503,FALSE)*WindSpeedStep*$R$3:$R$1003)</f>
        <v>1126.2844669212363</v>
      </c>
      <c r="L7503" s="51">
        <f t="array" ref="L7503">_xlfn.SUM(_xlfn.NORM.DIST($Q$3:$Q$1003,$F7503,$O7503,FALSE)*WindSpeedStep*$R$3:$R$1003)</f>
        <v>1101.012855306441</v>
      </c>
      <c r="N7503" s="43">
        <f t="shared" si="352"/>
        <v>0.86509527564968547</v>
      </c>
      <c r="O7503" s="43">
        <f t="shared" si="353"/>
        <v>0.23</v>
      </c>
    </row>
    <row r="7504" spans="5:15" x14ac:dyDescent="0.2">
      <c r="E7504" s="16" t="s">
        <v>2233</v>
      </c>
      <c r="F7504" s="22">
        <v>9.2356986884583456</v>
      </c>
      <c r="G7504" s="25">
        <v>4.0061939272919442E-2</v>
      </c>
      <c r="H7504" s="3">
        <f t="shared" si="351"/>
        <v>1347.4399999999418</v>
      </c>
      <c r="I7504" s="3">
        <f>MIN(H7504-K7504+L7504,'Power Look Up'!$F$4)</f>
        <v>1339.8744913062314</v>
      </c>
      <c r="K7504" s="51">
        <f t="array" ref="K7504">_xlfn.SUM(_xlfn.NORM.DIST($Q$3:$Q$1003,$F7504,$N7504,FALSE)*WindSpeedStep*$R$3:$R$1003)</f>
        <v>1350.5329093235764</v>
      </c>
      <c r="L7504" s="51">
        <f t="array" ref="L7504">_xlfn.SUM(_xlfn.NORM.DIST($Q$3:$Q$1003,$F7504,$O7504,FALSE)*WindSpeedStep*$R$3:$R$1003)</f>
        <v>1342.967400629866</v>
      </c>
      <c r="N7504" s="43">
        <f t="shared" si="352"/>
        <v>0.92356986884583459</v>
      </c>
      <c r="O7504" s="43">
        <f t="shared" si="353"/>
        <v>0.37</v>
      </c>
    </row>
    <row r="7505" spans="5:15" x14ac:dyDescent="0.2">
      <c r="E7505" s="16" t="s">
        <v>2234</v>
      </c>
      <c r="F7505" s="22">
        <v>10.281934119352995</v>
      </c>
      <c r="G7505" s="25">
        <v>3.2095128812278925E-2</v>
      </c>
      <c r="H7505" s="3">
        <f t="shared" si="351"/>
        <v>1711.7599999999534</v>
      </c>
      <c r="I7505" s="3">
        <f>MIN(H7505-K7505+L7505,'Power Look Up'!$F$4)</f>
        <v>1788.4373671231067</v>
      </c>
      <c r="K7505" s="51">
        <f t="array" ref="K7505">_xlfn.SUM(_xlfn.NORM.DIST($Q$3:$Q$1003,$F7505,$N7505,FALSE)*WindSpeedStep*$R$3:$R$1003)</f>
        <v>1708.7721280931385</v>
      </c>
      <c r="L7505" s="51">
        <f t="array" ref="L7505">_xlfn.SUM(_xlfn.NORM.DIST($Q$3:$Q$1003,$F7505,$O7505,FALSE)*WindSpeedStep*$R$3:$R$1003)</f>
        <v>1785.4494952162918</v>
      </c>
      <c r="N7505" s="43">
        <f t="shared" si="352"/>
        <v>1.0281934119352996</v>
      </c>
      <c r="O7505" s="43">
        <f t="shared" si="353"/>
        <v>0.33</v>
      </c>
    </row>
    <row r="7506" spans="5:15" x14ac:dyDescent="0.2">
      <c r="E7506" s="16" t="s">
        <v>2235</v>
      </c>
      <c r="F7506" s="22">
        <v>10.901716508144041</v>
      </c>
      <c r="G7506" s="25">
        <v>2.9353175691272704E-2</v>
      </c>
      <c r="H7506" s="3">
        <f t="shared" si="351"/>
        <v>1877.2999999999497</v>
      </c>
      <c r="I7506" s="3">
        <f>MIN(H7506-K7506+L7506,'Power Look Up'!$F$4)</f>
        <v>1999.10107216234</v>
      </c>
      <c r="K7506" s="51">
        <f t="array" ref="K7506">_xlfn.SUM(_xlfn.NORM.DIST($Q$3:$Q$1003,$F7506,$N7506,FALSE)*WindSpeedStep*$R$3:$R$1003)</f>
        <v>1851.7348969903715</v>
      </c>
      <c r="L7506" s="51">
        <f t="array" ref="L7506">_xlfn.SUM(_xlfn.NORM.DIST($Q$3:$Q$1003,$F7506,$O7506,FALSE)*WindSpeedStep*$R$3:$R$1003)</f>
        <v>1973.5359691527617</v>
      </c>
      <c r="N7506" s="43">
        <f t="shared" si="352"/>
        <v>1.0901716508144041</v>
      </c>
      <c r="O7506" s="43">
        <f t="shared" si="353"/>
        <v>0.32</v>
      </c>
    </row>
    <row r="7507" spans="5:15" x14ac:dyDescent="0.2">
      <c r="E7507" s="16" t="s">
        <v>2236</v>
      </c>
      <c r="F7507" s="22">
        <v>11.719614933234151</v>
      </c>
      <c r="G7507" s="25">
        <v>2.9864462441294034E-2</v>
      </c>
      <c r="H7507" s="3">
        <f t="shared" si="351"/>
        <v>1964.4799999999827</v>
      </c>
      <c r="I7507" s="3">
        <f>MIN(H7507-K7507+L7507,'Power Look Up'!$F$4)</f>
        <v>2000</v>
      </c>
      <c r="K7507" s="51">
        <f t="array" ref="K7507">_xlfn.SUM(_xlfn.NORM.DIST($Q$3:$Q$1003,$F7507,$N7507,FALSE)*WindSpeedStep*$R$3:$R$1003)</f>
        <v>1954.6046358760902</v>
      </c>
      <c r="L7507" s="51">
        <f t="array" ref="L7507">_xlfn.SUM(_xlfn.NORM.DIST($Q$3:$Q$1003,$F7507,$O7507,FALSE)*WindSpeedStep*$R$3:$R$1003)</f>
        <v>2026.8755777110252</v>
      </c>
      <c r="N7507" s="43">
        <f t="shared" si="352"/>
        <v>1.1719614933234153</v>
      </c>
      <c r="O7507" s="43">
        <f t="shared" si="353"/>
        <v>0.35</v>
      </c>
    </row>
    <row r="7508" spans="5:15" x14ac:dyDescent="0.2">
      <c r="E7508" s="16" t="s">
        <v>2237</v>
      </c>
      <c r="F7508" s="22">
        <v>12.289633862888703</v>
      </c>
      <c r="G7508" s="25">
        <v>2.9292980085200135E-2</v>
      </c>
      <c r="H7508" s="3">
        <f t="shared" si="351"/>
        <v>1991.1899999999976</v>
      </c>
      <c r="I7508" s="3">
        <f>MIN(H7508-K7508+L7508,'Power Look Up'!$F$4)</f>
        <v>2000</v>
      </c>
      <c r="K7508" s="51">
        <f t="array" ref="K7508">_xlfn.SUM(_xlfn.NORM.DIST($Q$3:$Q$1003,$F7508,$N7508,FALSE)*WindSpeedStep*$R$3:$R$1003)</f>
        <v>1985.7530423352071</v>
      </c>
      <c r="L7508" s="51">
        <f t="array" ref="L7508">_xlfn.SUM(_xlfn.NORM.DIST($Q$3:$Q$1003,$F7508,$O7508,FALSE)*WindSpeedStep*$R$3:$R$1003)</f>
        <v>2019.2873809805233</v>
      </c>
      <c r="N7508" s="43">
        <f t="shared" si="352"/>
        <v>1.2289633862888705</v>
      </c>
      <c r="O7508" s="43">
        <f t="shared" si="353"/>
        <v>0.36</v>
      </c>
    </row>
    <row r="7509" spans="5:15" x14ac:dyDescent="0.2">
      <c r="E7509" s="16" t="s">
        <v>2238</v>
      </c>
      <c r="F7509" s="22">
        <v>12.553798027286572</v>
      </c>
      <c r="G7509" s="25">
        <v>2.4693722117098985E-2</v>
      </c>
      <c r="H7509" s="3">
        <f t="shared" si="351"/>
        <v>1994.0499999999975</v>
      </c>
      <c r="I7509" s="3">
        <f>MIN(H7509-K7509+L7509,'Power Look Up'!$F$4)</f>
        <v>2000</v>
      </c>
      <c r="K7509" s="51">
        <f t="array" ref="K7509">_xlfn.SUM(_xlfn.NORM.DIST($Q$3:$Q$1003,$F7509,$N7509,FALSE)*WindSpeedStep*$R$3:$R$1003)</f>
        <v>1993.3858214693648</v>
      </c>
      <c r="L7509" s="51">
        <f t="array" ref="L7509">_xlfn.SUM(_xlfn.NORM.DIST($Q$3:$Q$1003,$F7509,$O7509,FALSE)*WindSpeedStep*$R$3:$R$1003)</f>
        <v>2015.0503192163387</v>
      </c>
      <c r="N7509" s="43">
        <f t="shared" si="352"/>
        <v>1.2553798027286573</v>
      </c>
      <c r="O7509" s="43">
        <f t="shared" si="353"/>
        <v>0.31</v>
      </c>
    </row>
    <row r="7510" spans="5:15" x14ac:dyDescent="0.2">
      <c r="E7510" s="16" t="s">
        <v>2239</v>
      </c>
      <c r="F7510" s="22">
        <v>11.92022977348646</v>
      </c>
      <c r="G7510" s="25">
        <v>2.7684030112741759E-2</v>
      </c>
      <c r="H7510" s="3">
        <f t="shared" si="351"/>
        <v>1981.2799999999825</v>
      </c>
      <c r="I7510" s="3">
        <f>MIN(H7510-K7510+L7510,'Power Look Up'!$F$4)</f>
        <v>2000</v>
      </c>
      <c r="K7510" s="51">
        <f t="array" ref="K7510">_xlfn.SUM(_xlfn.NORM.DIST($Q$3:$Q$1003,$F7510,$N7510,FALSE)*WindSpeedStep*$R$3:$R$1003)</f>
        <v>1968.3917452409191</v>
      </c>
      <c r="L7510" s="51">
        <f t="array" ref="L7510">_xlfn.SUM(_xlfn.NORM.DIST($Q$3:$Q$1003,$F7510,$O7510,FALSE)*WindSpeedStep*$R$3:$R$1003)</f>
        <v>2024.8787148337158</v>
      </c>
      <c r="N7510" s="43">
        <f t="shared" si="352"/>
        <v>1.1920229773486459</v>
      </c>
      <c r="O7510" s="43">
        <f t="shared" si="353"/>
        <v>0.33</v>
      </c>
    </row>
    <row r="7511" spans="5:15" x14ac:dyDescent="0.2">
      <c r="E7511" s="16" t="s">
        <v>2240</v>
      </c>
      <c r="F7511" s="22">
        <v>11.280343634449956</v>
      </c>
      <c r="G7511" s="25">
        <v>3.8119406104508036E-2</v>
      </c>
      <c r="H7511" s="3">
        <f t="shared" si="351"/>
        <v>1927.5199999999836</v>
      </c>
      <c r="I7511" s="3">
        <f>MIN(H7511-K7511+L7511,'Power Look Up'!$F$4)</f>
        <v>2000</v>
      </c>
      <c r="K7511" s="51">
        <f t="array" ref="K7511">_xlfn.SUM(_xlfn.NORM.DIST($Q$3:$Q$1003,$F7511,$N7511,FALSE)*WindSpeedStep*$R$3:$R$1003)</f>
        <v>1910.0359606202308</v>
      </c>
      <c r="L7511" s="51">
        <f t="array" ref="L7511">_xlfn.SUM(_xlfn.NORM.DIST($Q$3:$Q$1003,$F7511,$O7511,FALSE)*WindSpeedStep*$R$3:$R$1003)</f>
        <v>2009.9539234057277</v>
      </c>
      <c r="N7511" s="43">
        <f t="shared" si="352"/>
        <v>1.1280343634449956</v>
      </c>
      <c r="O7511" s="43">
        <f t="shared" si="353"/>
        <v>0.43</v>
      </c>
    </row>
    <row r="7512" spans="5:15" x14ac:dyDescent="0.2">
      <c r="E7512" s="16" t="s">
        <v>2241</v>
      </c>
      <c r="F7512" s="22">
        <v>11.67996149169546</v>
      </c>
      <c r="G7512" s="25">
        <v>3.6815189870765687E-2</v>
      </c>
      <c r="H7512" s="3">
        <f t="shared" si="351"/>
        <v>1961.1199999999828</v>
      </c>
      <c r="I7512" s="3">
        <f>MIN(H7512-K7512+L7512,'Power Look Up'!$F$4)</f>
        <v>2000</v>
      </c>
      <c r="K7512" s="51">
        <f t="array" ref="K7512">_xlfn.SUM(_xlfn.NORM.DIST($Q$3:$Q$1003,$F7512,$N7512,FALSE)*WindSpeedStep*$R$3:$R$1003)</f>
        <v>1951.4428086197345</v>
      </c>
      <c r="L7512" s="51">
        <f t="array" ref="L7512">_xlfn.SUM(_xlfn.NORM.DIST($Q$3:$Q$1003,$F7512,$O7512,FALSE)*WindSpeedStep*$R$3:$R$1003)</f>
        <v>2024.545046728537</v>
      </c>
      <c r="N7512" s="43">
        <f t="shared" si="352"/>
        <v>1.1679961491695461</v>
      </c>
      <c r="O7512" s="43">
        <f t="shared" si="353"/>
        <v>0.43</v>
      </c>
    </row>
    <row r="7513" spans="5:15" x14ac:dyDescent="0.2">
      <c r="E7513" s="16" t="s">
        <v>2242</v>
      </c>
      <c r="F7513" s="22">
        <v>11.853603070843439</v>
      </c>
      <c r="G7513" s="25">
        <v>2.9526887133660015E-2</v>
      </c>
      <c r="H7513" s="3">
        <f t="shared" si="351"/>
        <v>1975.3999999999826</v>
      </c>
      <c r="I7513" s="3">
        <f>MIN(H7513-K7513+L7513,'Power Look Up'!$F$4)</f>
        <v>2000</v>
      </c>
      <c r="K7513" s="51">
        <f t="array" ref="K7513">_xlfn.SUM(_xlfn.NORM.DIST($Q$3:$Q$1003,$F7513,$N7513,FALSE)*WindSpeedStep*$R$3:$R$1003)</f>
        <v>1964.201677624997</v>
      </c>
      <c r="L7513" s="51">
        <f t="array" ref="L7513">_xlfn.SUM(_xlfn.NORM.DIST($Q$3:$Q$1003,$F7513,$O7513,FALSE)*WindSpeedStep*$R$3:$R$1003)</f>
        <v>2025.6006968691386</v>
      </c>
      <c r="N7513" s="43">
        <f t="shared" si="352"/>
        <v>1.1853603070843439</v>
      </c>
      <c r="O7513" s="43">
        <f t="shared" si="353"/>
        <v>0.35</v>
      </c>
    </row>
    <row r="7514" spans="5:15" x14ac:dyDescent="0.2">
      <c r="E7514" s="16" t="s">
        <v>2243</v>
      </c>
      <c r="F7514" s="22">
        <v>11.704116272860924</v>
      </c>
      <c r="G7514" s="25">
        <v>3.2467209923497609E-2</v>
      </c>
      <c r="H7514" s="3">
        <f t="shared" si="351"/>
        <v>1962.7999999999827</v>
      </c>
      <c r="I7514" s="3">
        <f>MIN(H7514-K7514+L7514,'Power Look Up'!$F$4)</f>
        <v>2000</v>
      </c>
      <c r="K7514" s="51">
        <f t="array" ref="K7514">_xlfn.SUM(_xlfn.NORM.DIST($Q$3:$Q$1003,$F7514,$N7514,FALSE)*WindSpeedStep*$R$3:$R$1003)</f>
        <v>1953.3870561652466</v>
      </c>
      <c r="L7514" s="51">
        <f t="array" ref="L7514">_xlfn.SUM(_xlfn.NORM.DIST($Q$3:$Q$1003,$F7514,$O7514,FALSE)*WindSpeedStep*$R$3:$R$1003)</f>
        <v>2026.2854593796512</v>
      </c>
      <c r="N7514" s="43">
        <f t="shared" si="352"/>
        <v>1.1704116272860925</v>
      </c>
      <c r="O7514" s="43">
        <f t="shared" si="353"/>
        <v>0.38000000000000006</v>
      </c>
    </row>
    <row r="7515" spans="5:15" x14ac:dyDescent="0.2">
      <c r="E7515" s="16" t="s">
        <v>2244</v>
      </c>
      <c r="F7515" s="22">
        <v>11.39863741878305</v>
      </c>
      <c r="G7515" s="25">
        <v>2.9828126600442335E-2</v>
      </c>
      <c r="H7515" s="3">
        <f t="shared" si="351"/>
        <v>1937.5999999999833</v>
      </c>
      <c r="I7515" s="3">
        <f>MIN(H7515-K7515+L7515,'Power Look Up'!$F$4)</f>
        <v>2000</v>
      </c>
      <c r="K7515" s="51">
        <f t="array" ref="K7515">_xlfn.SUM(_xlfn.NORM.DIST($Q$3:$Q$1003,$F7515,$N7515,FALSE)*WindSpeedStep*$R$3:$R$1003)</f>
        <v>1924.244094177265</v>
      </c>
      <c r="L7515" s="51">
        <f t="array" ref="L7515">_xlfn.SUM(_xlfn.NORM.DIST($Q$3:$Q$1003,$F7515,$O7515,FALSE)*WindSpeedStep*$R$3:$R$1003)</f>
        <v>2024.9727160346386</v>
      </c>
      <c r="N7515" s="43">
        <f t="shared" si="352"/>
        <v>1.1398637418783051</v>
      </c>
      <c r="O7515" s="43">
        <f t="shared" si="353"/>
        <v>0.34</v>
      </c>
    </row>
    <row r="7516" spans="5:15" x14ac:dyDescent="0.2">
      <c r="E7516" s="16" t="s">
        <v>2245</v>
      </c>
      <c r="F7516" s="22">
        <v>11.05942373208485</v>
      </c>
      <c r="G7516" s="25">
        <v>3.6168249783173345E-2</v>
      </c>
      <c r="H7516" s="3">
        <f t="shared" si="351"/>
        <v>1909.0399999999838</v>
      </c>
      <c r="I7516" s="3">
        <f>MIN(H7516-K7516+L7516,'Power Look Up'!$F$4)</f>
        <v>2000</v>
      </c>
      <c r="K7516" s="51">
        <f t="array" ref="K7516">_xlfn.SUM(_xlfn.NORM.DIST($Q$3:$Q$1003,$F7516,$N7516,FALSE)*WindSpeedStep*$R$3:$R$1003)</f>
        <v>1878.5227388878682</v>
      </c>
      <c r="L7516" s="51">
        <f t="array" ref="L7516">_xlfn.SUM(_xlfn.NORM.DIST($Q$3:$Q$1003,$F7516,$O7516,FALSE)*WindSpeedStep*$R$3:$R$1003)</f>
        <v>1989.6574794417477</v>
      </c>
      <c r="N7516" s="43">
        <f t="shared" si="352"/>
        <v>1.105942373208485</v>
      </c>
      <c r="O7516" s="43">
        <f t="shared" si="353"/>
        <v>0.4</v>
      </c>
    </row>
    <row r="7517" spans="5:15" x14ac:dyDescent="0.2">
      <c r="E7517" s="16" t="s">
        <v>2246</v>
      </c>
      <c r="F7517" s="22">
        <v>10.73617602442955</v>
      </c>
      <c r="G7517" s="25">
        <v>3.6325782952196149E-2</v>
      </c>
      <c r="H7517" s="3">
        <f t="shared" si="351"/>
        <v>1834.5799999999508</v>
      </c>
      <c r="I7517" s="3">
        <f>MIN(H7517-K7517+L7517,'Power Look Up'!$F$4)</f>
        <v>1940.5496415631335</v>
      </c>
      <c r="K7517" s="51">
        <f t="array" ref="K7517">_xlfn.SUM(_xlfn.NORM.DIST($Q$3:$Q$1003,$F7517,$N7517,FALSE)*WindSpeedStep*$R$3:$R$1003)</f>
        <v>1819.5191920620532</v>
      </c>
      <c r="L7517" s="51">
        <f t="array" ref="L7517">_xlfn.SUM(_xlfn.NORM.DIST($Q$3:$Q$1003,$F7517,$O7517,FALSE)*WindSpeedStep*$R$3:$R$1003)</f>
        <v>1925.4888336252359</v>
      </c>
      <c r="N7517" s="43">
        <f t="shared" si="352"/>
        <v>1.0736176024429551</v>
      </c>
      <c r="O7517" s="43">
        <f t="shared" si="353"/>
        <v>0.39</v>
      </c>
    </row>
    <row r="7518" spans="5:15" x14ac:dyDescent="0.2">
      <c r="E7518" s="16" t="s">
        <v>2247</v>
      </c>
      <c r="F7518" s="22">
        <v>10.975864707366901</v>
      </c>
      <c r="G7518" s="25">
        <v>3.0977058214993768E-2</v>
      </c>
      <c r="H7518" s="3">
        <f t="shared" si="351"/>
        <v>1898.6599999999494</v>
      </c>
      <c r="I7518" s="3">
        <f>MIN(H7518-K7518+L7518,'Power Look Up'!$F$4)</f>
        <v>2000</v>
      </c>
      <c r="K7518" s="51">
        <f t="array" ref="K7518">_xlfn.SUM(_xlfn.NORM.DIST($Q$3:$Q$1003,$F7518,$N7518,FALSE)*WindSpeedStep*$R$3:$R$1003)</f>
        <v>1864.7930046063802</v>
      </c>
      <c r="L7518" s="51">
        <f t="array" ref="L7518">_xlfn.SUM(_xlfn.NORM.DIST($Q$3:$Q$1003,$F7518,$O7518,FALSE)*WindSpeedStep*$R$3:$R$1003)</f>
        <v>1984.9634551388383</v>
      </c>
      <c r="N7518" s="43">
        <f t="shared" si="352"/>
        <v>1.09758647073669</v>
      </c>
      <c r="O7518" s="43">
        <f t="shared" si="353"/>
        <v>0.34</v>
      </c>
    </row>
    <row r="7519" spans="5:15" x14ac:dyDescent="0.2">
      <c r="E7519" s="16" t="s">
        <v>2248</v>
      </c>
      <c r="F7519" s="22">
        <v>10.708771993491958</v>
      </c>
      <c r="G7519" s="25">
        <v>2.9882044383284435E-2</v>
      </c>
      <c r="H7519" s="3">
        <f t="shared" si="351"/>
        <v>1826.5699999999508</v>
      </c>
      <c r="I7519" s="3">
        <f>MIN(H7519-K7519+L7519,'Power Look Up'!$F$4)</f>
        <v>1938.6480064079169</v>
      </c>
      <c r="K7519" s="51">
        <f t="array" ref="K7519">_xlfn.SUM(_xlfn.NORM.DIST($Q$3:$Q$1003,$F7519,$N7519,FALSE)*WindSpeedStep*$R$3:$R$1003)</f>
        <v>1813.7699878328183</v>
      </c>
      <c r="L7519" s="51">
        <f t="array" ref="L7519">_xlfn.SUM(_xlfn.NORM.DIST($Q$3:$Q$1003,$F7519,$O7519,FALSE)*WindSpeedStep*$R$3:$R$1003)</f>
        <v>1925.8479942407844</v>
      </c>
      <c r="N7519" s="43">
        <f t="shared" si="352"/>
        <v>1.0708771993491959</v>
      </c>
      <c r="O7519" s="43">
        <f t="shared" si="353"/>
        <v>0.32</v>
      </c>
    </row>
    <row r="7520" spans="5:15" x14ac:dyDescent="0.2">
      <c r="E7520" s="16" t="s">
        <v>2249</v>
      </c>
      <c r="F7520" s="22">
        <v>11.03180001805991</v>
      </c>
      <c r="G7520" s="25">
        <v>2.6287641139727657E-2</v>
      </c>
      <c r="H7520" s="3">
        <f t="shared" si="351"/>
        <v>1906.5199999999841</v>
      </c>
      <c r="I7520" s="3">
        <f>MIN(H7520-K7520+L7520,'Power Look Up'!$F$4)</f>
        <v>2000</v>
      </c>
      <c r="K7520" s="51">
        <f t="array" ref="K7520">_xlfn.SUM(_xlfn.NORM.DIST($Q$3:$Q$1003,$F7520,$N7520,FALSE)*WindSpeedStep*$R$3:$R$1003)</f>
        <v>1874.0976624588745</v>
      </c>
      <c r="L7520" s="51">
        <f t="array" ref="L7520">_xlfn.SUM(_xlfn.NORM.DIST($Q$3:$Q$1003,$F7520,$O7520,FALSE)*WindSpeedStep*$R$3:$R$1003)</f>
        <v>2001.2811984194057</v>
      </c>
      <c r="N7520" s="43">
        <f t="shared" si="352"/>
        <v>1.103180001805991</v>
      </c>
      <c r="O7520" s="43">
        <f t="shared" si="353"/>
        <v>0.28999999999999998</v>
      </c>
    </row>
    <row r="7521" spans="5:15" x14ac:dyDescent="0.2">
      <c r="E7521" s="16" t="s">
        <v>2250</v>
      </c>
      <c r="F7521" s="22">
        <v>11.087850345940259</v>
      </c>
      <c r="G7521" s="25">
        <v>2.7958530312731392E-2</v>
      </c>
      <c r="H7521" s="3">
        <f t="shared" si="351"/>
        <v>1911.5599999999838</v>
      </c>
      <c r="I7521" s="3">
        <f>MIN(H7521-K7521+L7521,'Power Look Up'!$F$4)</f>
        <v>2000</v>
      </c>
      <c r="K7521" s="51">
        <f t="array" ref="K7521">_xlfn.SUM(_xlfn.NORM.DIST($Q$3:$Q$1003,$F7521,$N7521,FALSE)*WindSpeedStep*$R$3:$R$1003)</f>
        <v>1882.9607420069756</v>
      </c>
      <c r="L7521" s="51">
        <f t="array" ref="L7521">_xlfn.SUM(_xlfn.NORM.DIST($Q$3:$Q$1003,$F7521,$O7521,FALSE)*WindSpeedStep*$R$3:$R$1003)</f>
        <v>2006.1598750405842</v>
      </c>
      <c r="N7521" s="43">
        <f t="shared" si="352"/>
        <v>1.108785034594026</v>
      </c>
      <c r="O7521" s="43">
        <f t="shared" si="353"/>
        <v>0.31</v>
      </c>
    </row>
    <row r="7522" spans="5:15" x14ac:dyDescent="0.2">
      <c r="E7522" s="16" t="s">
        <v>2251</v>
      </c>
      <c r="F7522" s="22">
        <v>10.993473903937806</v>
      </c>
      <c r="G7522" s="25">
        <v>4.4571898226318116E-2</v>
      </c>
      <c r="H7522" s="3">
        <f t="shared" si="351"/>
        <v>1901.3299999999495</v>
      </c>
      <c r="I7522" s="3">
        <f>MIN(H7522-K7522+L7522,'Power Look Up'!$F$4)</f>
        <v>1999.6649923493171</v>
      </c>
      <c r="K7522" s="51">
        <f t="array" ref="K7522">_xlfn.SUM(_xlfn.NORM.DIST($Q$3:$Q$1003,$F7522,$N7522,FALSE)*WindSpeedStep*$R$3:$R$1003)</f>
        <v>1867.7723588925785</v>
      </c>
      <c r="L7522" s="51">
        <f t="array" ref="L7522">_xlfn.SUM(_xlfn.NORM.DIST($Q$3:$Q$1003,$F7522,$O7522,FALSE)*WindSpeedStep*$R$3:$R$1003)</f>
        <v>1966.1073512419462</v>
      </c>
      <c r="N7522" s="43">
        <f t="shared" si="352"/>
        <v>1.0993473903937807</v>
      </c>
      <c r="O7522" s="43">
        <f t="shared" si="353"/>
        <v>0.49</v>
      </c>
    </row>
    <row r="7523" spans="5:15" x14ac:dyDescent="0.2">
      <c r="E7523" s="16" t="s">
        <v>2252</v>
      </c>
      <c r="F7523" s="22">
        <v>10.599119134029873</v>
      </c>
      <c r="G7523" s="25">
        <v>2.4530340371893323E-2</v>
      </c>
      <c r="H7523" s="3">
        <f t="shared" si="351"/>
        <v>1797.1999999999516</v>
      </c>
      <c r="I7523" s="3">
        <f>MIN(H7523-K7523+L7523,'Power Look Up'!$F$4)</f>
        <v>1904.5394509180887</v>
      </c>
      <c r="K7523" s="51">
        <f t="array" ref="K7523">_xlfn.SUM(_xlfn.NORM.DIST($Q$3:$Q$1003,$F7523,$N7523,FALSE)*WindSpeedStep*$R$3:$R$1003)</f>
        <v>1789.566398591787</v>
      </c>
      <c r="L7523" s="51">
        <f t="array" ref="L7523">_xlfn.SUM(_xlfn.NORM.DIST($Q$3:$Q$1003,$F7523,$O7523,FALSE)*WindSpeedStep*$R$3:$R$1003)</f>
        <v>1896.9058495099241</v>
      </c>
      <c r="N7523" s="43">
        <f t="shared" si="352"/>
        <v>1.0599119134029873</v>
      </c>
      <c r="O7523" s="43">
        <f t="shared" si="353"/>
        <v>0.26</v>
      </c>
    </row>
    <row r="7524" spans="5:15" x14ac:dyDescent="0.2">
      <c r="E7524" s="16" t="s">
        <v>2253</v>
      </c>
      <c r="F7524" s="22">
        <v>10.813160009175833</v>
      </c>
      <c r="G7524" s="25">
        <v>2.5894373130740465E-2</v>
      </c>
      <c r="H7524" s="3">
        <f t="shared" si="351"/>
        <v>1853.2699999999504</v>
      </c>
      <c r="I7524" s="3">
        <f>MIN(H7524-K7524+L7524,'Power Look Up'!$F$4)</f>
        <v>1976.3840802239122</v>
      </c>
      <c r="K7524" s="51">
        <f t="array" ref="K7524">_xlfn.SUM(_xlfn.NORM.DIST($Q$3:$Q$1003,$F7524,$N7524,FALSE)*WindSpeedStep*$R$3:$R$1003)</f>
        <v>1835.0340991582452</v>
      </c>
      <c r="L7524" s="51">
        <f t="array" ref="L7524">_xlfn.SUM(_xlfn.NORM.DIST($Q$3:$Q$1003,$F7524,$O7524,FALSE)*WindSpeedStep*$R$3:$R$1003)</f>
        <v>1958.148179382207</v>
      </c>
      <c r="N7524" s="43">
        <f t="shared" si="352"/>
        <v>1.0813160009175833</v>
      </c>
      <c r="O7524" s="43">
        <f t="shared" si="353"/>
        <v>0.28000000000000003</v>
      </c>
    </row>
    <row r="7525" spans="5:15" x14ac:dyDescent="0.2">
      <c r="E7525" s="16" t="s">
        <v>2254</v>
      </c>
      <c r="F7525" s="22">
        <v>10.522609948464854</v>
      </c>
      <c r="G7525" s="25">
        <v>2.8510037098140945E-2</v>
      </c>
      <c r="H7525" s="3">
        <f t="shared" si="351"/>
        <v>1775.8399999999519</v>
      </c>
      <c r="I7525" s="3">
        <f>MIN(H7525-K7525+L7525,'Power Look Up'!$F$4)</f>
        <v>1874.3495937674084</v>
      </c>
      <c r="K7525" s="51">
        <f t="array" ref="K7525">_xlfn.SUM(_xlfn.NORM.DIST($Q$3:$Q$1003,$F7525,$N7525,FALSE)*WindSpeedStep*$R$3:$R$1003)</f>
        <v>1771.5382948096699</v>
      </c>
      <c r="L7525" s="51">
        <f t="array" ref="L7525">_xlfn.SUM(_xlfn.NORM.DIST($Q$3:$Q$1003,$F7525,$O7525,FALSE)*WindSpeedStep*$R$3:$R$1003)</f>
        <v>1870.0478885771263</v>
      </c>
      <c r="N7525" s="43">
        <f t="shared" si="352"/>
        <v>1.0522609948464854</v>
      </c>
      <c r="O7525" s="43">
        <f t="shared" si="353"/>
        <v>0.3</v>
      </c>
    </row>
    <row r="7526" spans="5:15" x14ac:dyDescent="0.2">
      <c r="E7526" s="16" t="s">
        <v>2255</v>
      </c>
      <c r="F7526" s="22">
        <v>10.495506756570254</v>
      </c>
      <c r="G7526" s="25">
        <v>2.9536448995751256E-2</v>
      </c>
      <c r="H7526" s="3">
        <f t="shared" si="351"/>
        <v>1770.499999999952</v>
      </c>
      <c r="I7526" s="3">
        <f>MIN(H7526-K7526+L7526,'Power Look Up'!$F$4)</f>
        <v>1866.1554974640976</v>
      </c>
      <c r="K7526" s="51">
        <f t="array" ref="K7526">_xlfn.SUM(_xlfn.NORM.DIST($Q$3:$Q$1003,$F7526,$N7526,FALSE)*WindSpeedStep*$R$3:$R$1003)</f>
        <v>1764.9272255616781</v>
      </c>
      <c r="L7526" s="51">
        <f t="array" ref="L7526">_xlfn.SUM(_xlfn.NORM.DIST($Q$3:$Q$1003,$F7526,$O7526,FALSE)*WindSpeedStep*$R$3:$R$1003)</f>
        <v>1860.5827230258237</v>
      </c>
      <c r="N7526" s="43">
        <f t="shared" si="352"/>
        <v>1.0495506756570254</v>
      </c>
      <c r="O7526" s="43">
        <f t="shared" si="353"/>
        <v>0.31</v>
      </c>
    </row>
    <row r="7527" spans="5:15" x14ac:dyDescent="0.2">
      <c r="E7527" s="16" t="s">
        <v>2256</v>
      </c>
      <c r="F7527" s="22">
        <v>10.086979308388068</v>
      </c>
      <c r="G7527" s="25">
        <v>2.5775803840877399E-2</v>
      </c>
      <c r="H7527" s="3">
        <f t="shared" si="351"/>
        <v>1661.0299999999545</v>
      </c>
      <c r="I7527" s="3">
        <f>MIN(H7527-K7527+L7527,'Power Look Up'!$F$4)</f>
        <v>1725.0057642700854</v>
      </c>
      <c r="K7527" s="51">
        <f t="array" ref="K7527">_xlfn.SUM(_xlfn.NORM.DIST($Q$3:$Q$1003,$F7527,$N7527,FALSE)*WindSpeedStep*$R$3:$R$1003)</f>
        <v>1651.4587537077748</v>
      </c>
      <c r="L7527" s="51">
        <f t="array" ref="L7527">_xlfn.SUM(_xlfn.NORM.DIST($Q$3:$Q$1003,$F7527,$O7527,FALSE)*WindSpeedStep*$R$3:$R$1003)</f>
        <v>1715.4345179779057</v>
      </c>
      <c r="N7527" s="43">
        <f t="shared" si="352"/>
        <v>1.0086979308388069</v>
      </c>
      <c r="O7527" s="43">
        <f t="shared" si="353"/>
        <v>0.26</v>
      </c>
    </row>
    <row r="7528" spans="5:15" x14ac:dyDescent="0.2">
      <c r="E7528" s="16" t="s">
        <v>2257</v>
      </c>
      <c r="F7528" s="22">
        <v>10.093688569556907</v>
      </c>
      <c r="G7528" s="25">
        <v>3.1702979321666089E-2</v>
      </c>
      <c r="H7528" s="3">
        <f t="shared" si="351"/>
        <v>1661.0299999999545</v>
      </c>
      <c r="I7528" s="3">
        <f>MIN(H7528-K7528+L7528,'Power Look Up'!$F$4)</f>
        <v>1722.6785666899059</v>
      </c>
      <c r="K7528" s="51">
        <f t="array" ref="K7528">_xlfn.SUM(_xlfn.NORM.DIST($Q$3:$Q$1003,$F7528,$N7528,FALSE)*WindSpeedStep*$R$3:$R$1003)</f>
        <v>1653.5221312277965</v>
      </c>
      <c r="L7528" s="51">
        <f t="array" ref="L7528">_xlfn.SUM(_xlfn.NORM.DIST($Q$3:$Q$1003,$F7528,$O7528,FALSE)*WindSpeedStep*$R$3:$R$1003)</f>
        <v>1715.1706979177479</v>
      </c>
      <c r="N7528" s="43">
        <f t="shared" si="352"/>
        <v>1.0093688569556907</v>
      </c>
      <c r="O7528" s="43">
        <f t="shared" si="353"/>
        <v>0.31999999999999995</v>
      </c>
    </row>
    <row r="7529" spans="5:15" x14ac:dyDescent="0.2">
      <c r="E7529" s="16" t="s">
        <v>2258</v>
      </c>
      <c r="F7529" s="22">
        <v>9.8475710147693931</v>
      </c>
      <c r="G7529" s="25">
        <v>4.6712026682528281E-2</v>
      </c>
      <c r="H7529" s="3">
        <f t="shared" si="351"/>
        <v>1579.8499999999369</v>
      </c>
      <c r="I7529" s="3">
        <f>MIN(H7529-K7529+L7529,'Power Look Up'!$F$4)</f>
        <v>1614.366261914789</v>
      </c>
      <c r="K7529" s="51">
        <f t="array" ref="K7529">_xlfn.SUM(_xlfn.NORM.DIST($Q$3:$Q$1003,$F7529,$N7529,FALSE)*WindSpeedStep*$R$3:$R$1003)</f>
        <v>1573.9541459083473</v>
      </c>
      <c r="L7529" s="51">
        <f t="array" ref="L7529">_xlfn.SUM(_xlfn.NORM.DIST($Q$3:$Q$1003,$F7529,$O7529,FALSE)*WindSpeedStep*$R$3:$R$1003)</f>
        <v>1608.4704078231994</v>
      </c>
      <c r="N7529" s="43">
        <f t="shared" si="352"/>
        <v>0.9847571014769394</v>
      </c>
      <c r="O7529" s="43">
        <f t="shared" si="353"/>
        <v>0.45999999999999996</v>
      </c>
    </row>
    <row r="7530" spans="5:15" x14ac:dyDescent="0.2">
      <c r="E7530" s="16" t="s">
        <v>2259</v>
      </c>
      <c r="F7530" s="22">
        <v>9.4593220282267829</v>
      </c>
      <c r="G7530" s="25">
        <v>2.8543271832200581E-2</v>
      </c>
      <c r="H7530" s="3">
        <f t="shared" si="351"/>
        <v>1431.2599999999402</v>
      </c>
      <c r="I7530" s="3">
        <f>MIN(H7530-K7530+L7530,'Power Look Up'!$F$4)</f>
        <v>1437.8574214212247</v>
      </c>
      <c r="K7530" s="51">
        <f t="array" ref="K7530">_xlfn.SUM(_xlfn.NORM.DIST($Q$3:$Q$1003,$F7530,$N7530,FALSE)*WindSpeedStep*$R$3:$R$1003)</f>
        <v>1435.1850937814718</v>
      </c>
      <c r="L7530" s="51">
        <f t="array" ref="L7530">_xlfn.SUM(_xlfn.NORM.DIST($Q$3:$Q$1003,$F7530,$O7530,FALSE)*WindSpeedStep*$R$3:$R$1003)</f>
        <v>1441.7825152027563</v>
      </c>
      <c r="N7530" s="43">
        <f t="shared" si="352"/>
        <v>0.94593220282267831</v>
      </c>
      <c r="O7530" s="43">
        <f t="shared" si="353"/>
        <v>0.27</v>
      </c>
    </row>
    <row r="7531" spans="5:15" x14ac:dyDescent="0.2">
      <c r="E7531" s="16" t="s">
        <v>2260</v>
      </c>
      <c r="F7531" s="22">
        <v>9.7115260572136215</v>
      </c>
      <c r="G7531" s="25">
        <v>3.603964999301254E-2</v>
      </c>
      <c r="H7531" s="3">
        <f t="shared" si="351"/>
        <v>1526.5099999999379</v>
      </c>
      <c r="I7531" s="3">
        <f>MIN(H7531-K7531+L7531,'Power Look Up'!$F$4)</f>
        <v>1554.0965946524329</v>
      </c>
      <c r="K7531" s="51">
        <f t="array" ref="K7531">_xlfn.SUM(_xlfn.NORM.DIST($Q$3:$Q$1003,$F7531,$N7531,FALSE)*WindSpeedStep*$R$3:$R$1003)</f>
        <v>1526.9000132532274</v>
      </c>
      <c r="L7531" s="51">
        <f t="array" ref="L7531">_xlfn.SUM(_xlfn.NORM.DIST($Q$3:$Q$1003,$F7531,$O7531,FALSE)*WindSpeedStep*$R$3:$R$1003)</f>
        <v>1554.4866079057224</v>
      </c>
      <c r="N7531" s="43">
        <f t="shared" si="352"/>
        <v>0.97115260572136219</v>
      </c>
      <c r="O7531" s="43">
        <f t="shared" si="353"/>
        <v>0.35</v>
      </c>
    </row>
    <row r="7532" spans="5:15" x14ac:dyDescent="0.2">
      <c r="E7532" s="16" t="s">
        <v>2261</v>
      </c>
      <c r="F7532" s="22">
        <v>8.9321147718681697</v>
      </c>
      <c r="G7532" s="25">
        <v>3.022800388216787E-2</v>
      </c>
      <c r="H7532" s="3">
        <f t="shared" si="351"/>
        <v>1230.3099999999465</v>
      </c>
      <c r="I7532" s="3">
        <f>MIN(H7532-K7532+L7532,'Power Look Up'!$F$4)</f>
        <v>1207.2304768369729</v>
      </c>
      <c r="K7532" s="51">
        <f t="array" ref="K7532">_xlfn.SUM(_xlfn.NORM.DIST($Q$3:$Q$1003,$F7532,$N7532,FALSE)*WindSpeedStep*$R$3:$R$1003)</f>
        <v>1233.6304579730383</v>
      </c>
      <c r="L7532" s="51">
        <f t="array" ref="L7532">_xlfn.SUM(_xlfn.NORM.DIST($Q$3:$Q$1003,$F7532,$O7532,FALSE)*WindSpeedStep*$R$3:$R$1003)</f>
        <v>1210.5509348100647</v>
      </c>
      <c r="N7532" s="43">
        <f t="shared" si="352"/>
        <v>0.89321147718681704</v>
      </c>
      <c r="O7532" s="43">
        <f t="shared" si="353"/>
        <v>0.27</v>
      </c>
    </row>
    <row r="7533" spans="5:15" x14ac:dyDescent="0.2">
      <c r="E7533" s="16" t="s">
        <v>2262</v>
      </c>
      <c r="F7533" s="22">
        <v>8.5490350403035347</v>
      </c>
      <c r="G7533" s="25">
        <v>4.2110015727250795E-2</v>
      </c>
      <c r="H7533" s="3">
        <f t="shared" si="351"/>
        <v>1090.8499999999494</v>
      </c>
      <c r="I7533" s="3">
        <f>MIN(H7533-K7533+L7533,'Power Look Up'!$F$4)</f>
        <v>1068.5039538625042</v>
      </c>
      <c r="K7533" s="51">
        <f t="array" ref="K7533">_xlfn.SUM(_xlfn.NORM.DIST($Q$3:$Q$1003,$F7533,$N7533,FALSE)*WindSpeedStep*$R$3:$R$1003)</f>
        <v>1088.0929306593625</v>
      </c>
      <c r="L7533" s="51">
        <f t="array" ref="L7533">_xlfn.SUM(_xlfn.NORM.DIST($Q$3:$Q$1003,$F7533,$O7533,FALSE)*WindSpeedStep*$R$3:$R$1003)</f>
        <v>1065.7468845219173</v>
      </c>
      <c r="N7533" s="43">
        <f t="shared" si="352"/>
        <v>0.85490350403035353</v>
      </c>
      <c r="O7533" s="43">
        <f t="shared" si="353"/>
        <v>0.36</v>
      </c>
    </row>
    <row r="7534" spans="5:15" x14ac:dyDescent="0.2">
      <c r="E7534" s="16" t="s">
        <v>2263</v>
      </c>
      <c r="F7534" s="22">
        <v>8.9554083931646495</v>
      </c>
      <c r="G7534" s="25">
        <v>2.7916091486214774E-2</v>
      </c>
      <c r="H7534" s="3">
        <f t="shared" si="351"/>
        <v>1241.3199999999463</v>
      </c>
      <c r="I7534" s="3">
        <f>MIN(H7534-K7534+L7534,'Power Look Up'!$F$4)</f>
        <v>1217.9302839470117</v>
      </c>
      <c r="K7534" s="51">
        <f t="array" ref="K7534">_xlfn.SUM(_xlfn.NORM.DIST($Q$3:$Q$1003,$F7534,$N7534,FALSE)*WindSpeedStep*$R$3:$R$1003)</f>
        <v>1242.6044954870119</v>
      </c>
      <c r="L7534" s="51">
        <f t="array" ref="L7534">_xlfn.SUM(_xlfn.NORM.DIST($Q$3:$Q$1003,$F7534,$O7534,FALSE)*WindSpeedStep*$R$3:$R$1003)</f>
        <v>1219.2147794340774</v>
      </c>
      <c r="N7534" s="43">
        <f t="shared" si="352"/>
        <v>0.895540839316465</v>
      </c>
      <c r="O7534" s="43">
        <f t="shared" si="353"/>
        <v>0.25</v>
      </c>
    </row>
    <row r="7535" spans="5:15" x14ac:dyDescent="0.2">
      <c r="E7535" s="16" t="s">
        <v>2264</v>
      </c>
      <c r="F7535" s="22">
        <v>8.8017226282762024</v>
      </c>
      <c r="G7535" s="25">
        <v>2.385896589439879E-2</v>
      </c>
      <c r="H7535" s="3">
        <f t="shared" si="351"/>
        <v>1182.5999999999474</v>
      </c>
      <c r="I7535" s="3">
        <f>MIN(H7535-K7535+L7535,'Power Look Up'!$F$4)</f>
        <v>1156.2304347472962</v>
      </c>
      <c r="K7535" s="51">
        <f t="array" ref="K7535">_xlfn.SUM(_xlfn.NORM.DIST($Q$3:$Q$1003,$F7535,$N7535,FALSE)*WindSpeedStep*$R$3:$R$1003)</f>
        <v>1183.5674548644668</v>
      </c>
      <c r="L7535" s="51">
        <f t="array" ref="L7535">_xlfn.SUM(_xlfn.NORM.DIST($Q$3:$Q$1003,$F7535,$O7535,FALSE)*WindSpeedStep*$R$3:$R$1003)</f>
        <v>1157.1978896118155</v>
      </c>
      <c r="N7535" s="43">
        <f t="shared" si="352"/>
        <v>0.88017226282762029</v>
      </c>
      <c r="O7535" s="43">
        <f t="shared" si="353"/>
        <v>0.21</v>
      </c>
    </row>
    <row r="7536" spans="5:15" x14ac:dyDescent="0.2">
      <c r="E7536" s="16" t="s">
        <v>2265</v>
      </c>
      <c r="F7536" s="22">
        <v>8.9519009473073829</v>
      </c>
      <c r="G7536" s="25">
        <v>2.1224542264081863E-2</v>
      </c>
      <c r="H7536" s="3">
        <f t="shared" si="351"/>
        <v>1237.6499999999462</v>
      </c>
      <c r="I7536" s="3">
        <f>MIN(H7536-K7536+L7536,'Power Look Up'!$F$4)</f>
        <v>1211.7696743580757</v>
      </c>
      <c r="K7536" s="51">
        <f t="array" ref="K7536">_xlfn.SUM(_xlfn.NORM.DIST($Q$3:$Q$1003,$F7536,$N7536,FALSE)*WindSpeedStep*$R$3:$R$1003)</f>
        <v>1241.2528418569536</v>
      </c>
      <c r="L7536" s="51">
        <f t="array" ref="L7536">_xlfn.SUM(_xlfn.NORM.DIST($Q$3:$Q$1003,$F7536,$O7536,FALSE)*WindSpeedStep*$R$3:$R$1003)</f>
        <v>1215.3725162150831</v>
      </c>
      <c r="N7536" s="43">
        <f t="shared" si="352"/>
        <v>0.89519009473073829</v>
      </c>
      <c r="O7536" s="43">
        <f t="shared" si="353"/>
        <v>0.19000000000000003</v>
      </c>
    </row>
    <row r="7537" spans="5:15" x14ac:dyDescent="0.2">
      <c r="E7537" s="16" t="s">
        <v>2266</v>
      </c>
      <c r="F7537" s="22">
        <v>9.2537723085415191</v>
      </c>
      <c r="G7537" s="25">
        <v>3.8903053586882487E-2</v>
      </c>
      <c r="H7537" s="3">
        <f t="shared" si="351"/>
        <v>1351.2499999999418</v>
      </c>
      <c r="I7537" s="3">
        <f>MIN(H7537-K7537+L7537,'Power Look Up'!$F$4)</f>
        <v>1344.4191925404855</v>
      </c>
      <c r="K7537" s="51">
        <f t="array" ref="K7537">_xlfn.SUM(_xlfn.NORM.DIST($Q$3:$Q$1003,$F7537,$N7537,FALSE)*WindSpeedStep*$R$3:$R$1003)</f>
        <v>1357.4492619569219</v>
      </c>
      <c r="L7537" s="51">
        <f t="array" ref="L7537">_xlfn.SUM(_xlfn.NORM.DIST($Q$3:$Q$1003,$F7537,$O7537,FALSE)*WindSpeedStep*$R$3:$R$1003)</f>
        <v>1350.6184544974656</v>
      </c>
      <c r="N7537" s="43">
        <f t="shared" si="352"/>
        <v>0.92537723085415191</v>
      </c>
      <c r="O7537" s="43">
        <f t="shared" si="353"/>
        <v>0.36</v>
      </c>
    </row>
    <row r="7538" spans="5:15" x14ac:dyDescent="0.2">
      <c r="E7538" s="16" t="s">
        <v>2267</v>
      </c>
      <c r="F7538" s="22">
        <v>8.8953939521984857</v>
      </c>
      <c r="G7538" s="25">
        <v>2.9228609929720012E-2</v>
      </c>
      <c r="H7538" s="3">
        <f t="shared" si="351"/>
        <v>1219.2999999999467</v>
      </c>
      <c r="I7538" s="3">
        <f>MIN(H7538-K7538+L7538,'Power Look Up'!$F$4)</f>
        <v>1195.2023774663364</v>
      </c>
      <c r="K7538" s="51">
        <f t="array" ref="K7538">_xlfn.SUM(_xlfn.NORM.DIST($Q$3:$Q$1003,$F7538,$N7538,FALSE)*WindSpeedStep*$R$3:$R$1003)</f>
        <v>1219.4982599348868</v>
      </c>
      <c r="L7538" s="51">
        <f t="array" ref="L7538">_xlfn.SUM(_xlfn.NORM.DIST($Q$3:$Q$1003,$F7538,$O7538,FALSE)*WindSpeedStep*$R$3:$R$1003)</f>
        <v>1195.4006374012765</v>
      </c>
      <c r="N7538" s="43">
        <f t="shared" si="352"/>
        <v>0.88953939521984859</v>
      </c>
      <c r="O7538" s="43">
        <f t="shared" si="353"/>
        <v>0.26</v>
      </c>
    </row>
    <row r="7539" spans="5:15" x14ac:dyDescent="0.2">
      <c r="E7539" s="16" t="s">
        <v>2268</v>
      </c>
      <c r="F7539" s="22">
        <v>8.9877127548065854</v>
      </c>
      <c r="G7539" s="25">
        <v>3.0041013477606449E-2</v>
      </c>
      <c r="H7539" s="3">
        <f t="shared" si="351"/>
        <v>1252.329999999946</v>
      </c>
      <c r="I7539" s="3">
        <f>MIN(H7539-K7539+L7539,'Power Look Up'!$F$4)</f>
        <v>1230.565497643576</v>
      </c>
      <c r="K7539" s="51">
        <f t="array" ref="K7539">_xlfn.SUM(_xlfn.NORM.DIST($Q$3:$Q$1003,$F7539,$N7539,FALSE)*WindSpeedStep*$R$3:$R$1003)</f>
        <v>1255.0585935696115</v>
      </c>
      <c r="L7539" s="51">
        <f t="array" ref="L7539">_xlfn.SUM(_xlfn.NORM.DIST($Q$3:$Q$1003,$F7539,$O7539,FALSE)*WindSpeedStep*$R$3:$R$1003)</f>
        <v>1233.2940912132415</v>
      </c>
      <c r="N7539" s="43">
        <f t="shared" si="352"/>
        <v>0.8987712754806586</v>
      </c>
      <c r="O7539" s="43">
        <f t="shared" si="353"/>
        <v>0.27</v>
      </c>
    </row>
    <row r="7540" spans="5:15" x14ac:dyDescent="0.2">
      <c r="E7540" s="16" t="s">
        <v>2269</v>
      </c>
      <c r="F7540" s="22">
        <v>9.0341843732730229</v>
      </c>
      <c r="G7540" s="25">
        <v>2.4351949319393346E-2</v>
      </c>
      <c r="H7540" s="3">
        <f t="shared" si="351"/>
        <v>1267.4299999999437</v>
      </c>
      <c r="I7540" s="3">
        <f>MIN(H7540-K7540+L7540,'Power Look Up'!$F$4)</f>
        <v>1245.0753233332905</v>
      </c>
      <c r="K7540" s="51">
        <f t="array" ref="K7540">_xlfn.SUM(_xlfn.NORM.DIST($Q$3:$Q$1003,$F7540,$N7540,FALSE)*WindSpeedStep*$R$3:$R$1003)</f>
        <v>1272.9841144320289</v>
      </c>
      <c r="L7540" s="51">
        <f t="array" ref="L7540">_xlfn.SUM(_xlfn.NORM.DIST($Q$3:$Q$1003,$F7540,$O7540,FALSE)*WindSpeedStep*$R$3:$R$1003)</f>
        <v>1250.6294377653758</v>
      </c>
      <c r="N7540" s="43">
        <f t="shared" si="352"/>
        <v>0.90341843732730231</v>
      </c>
      <c r="O7540" s="43">
        <f t="shared" si="353"/>
        <v>0.22</v>
      </c>
    </row>
    <row r="7541" spans="5:15" x14ac:dyDescent="0.2">
      <c r="E7541" s="16" t="s">
        <v>2270</v>
      </c>
      <c r="F7541" s="22">
        <v>9.378211381122469</v>
      </c>
      <c r="G7541" s="25">
        <v>2.3458630975501472E-2</v>
      </c>
      <c r="H7541" s="3">
        <f t="shared" si="351"/>
        <v>1400.7799999999406</v>
      </c>
      <c r="I7541" s="3">
        <f>MIN(H7541-K7541+L7541,'Power Look Up'!$F$4)</f>
        <v>1400.1525786425816</v>
      </c>
      <c r="K7541" s="51">
        <f t="array" ref="K7541">_xlfn.SUM(_xlfn.NORM.DIST($Q$3:$Q$1003,$F7541,$N7541,FALSE)*WindSpeedStep*$R$3:$R$1003)</f>
        <v>1404.7483739262143</v>
      </c>
      <c r="L7541" s="51">
        <f t="array" ref="L7541">_xlfn.SUM(_xlfn.NORM.DIST($Q$3:$Q$1003,$F7541,$O7541,FALSE)*WindSpeedStep*$R$3:$R$1003)</f>
        <v>1404.1209525688553</v>
      </c>
      <c r="N7541" s="43">
        <f t="shared" si="352"/>
        <v>0.93782113811224699</v>
      </c>
      <c r="O7541" s="43">
        <f t="shared" si="353"/>
        <v>0.22</v>
      </c>
    </row>
    <row r="7542" spans="5:15" x14ac:dyDescent="0.2">
      <c r="E7542" s="16" t="s">
        <v>2271</v>
      </c>
      <c r="F7542" s="22">
        <v>9.8289731913747378</v>
      </c>
      <c r="G7542" s="25">
        <v>2.4417606531942547E-2</v>
      </c>
      <c r="H7542" s="3">
        <f t="shared" si="351"/>
        <v>1572.229999999937</v>
      </c>
      <c r="I7542" s="3">
        <f>MIN(H7542-K7542+L7542,'Power Look Up'!$F$4)</f>
        <v>1614.4094102578106</v>
      </c>
      <c r="K7542" s="51">
        <f t="array" ref="K7542">_xlfn.SUM(_xlfn.NORM.DIST($Q$3:$Q$1003,$F7542,$N7542,FALSE)*WindSpeedStep*$R$3:$R$1003)</f>
        <v>1567.6395755402846</v>
      </c>
      <c r="L7542" s="51">
        <f t="array" ref="L7542">_xlfn.SUM(_xlfn.NORM.DIST($Q$3:$Q$1003,$F7542,$O7542,FALSE)*WindSpeedStep*$R$3:$R$1003)</f>
        <v>1609.8189857981581</v>
      </c>
      <c r="N7542" s="43">
        <f t="shared" si="352"/>
        <v>0.9828973191374738</v>
      </c>
      <c r="O7542" s="43">
        <f t="shared" si="353"/>
        <v>0.24</v>
      </c>
    </row>
    <row r="7543" spans="5:15" x14ac:dyDescent="0.2">
      <c r="E7543" s="16" t="s">
        <v>2272</v>
      </c>
      <c r="F7543" s="22">
        <v>10.441914660945091</v>
      </c>
      <c r="G7543" s="25">
        <v>2.8730363131779051E-2</v>
      </c>
      <c r="H7543" s="3">
        <f t="shared" si="351"/>
        <v>1754.4799999999525</v>
      </c>
      <c r="I7543" s="3">
        <f>MIN(H7543-K7543+L7543,'Power Look Up'!$F$4)</f>
        <v>1845.9528956935071</v>
      </c>
      <c r="K7543" s="51">
        <f t="array" ref="K7543">_xlfn.SUM(_xlfn.NORM.DIST($Q$3:$Q$1003,$F7543,$N7543,FALSE)*WindSpeedStep*$R$3:$R$1003)</f>
        <v>1751.5103678243106</v>
      </c>
      <c r="L7543" s="51">
        <f t="array" ref="L7543">_xlfn.SUM(_xlfn.NORM.DIST($Q$3:$Q$1003,$F7543,$O7543,FALSE)*WindSpeedStep*$R$3:$R$1003)</f>
        <v>1842.9832635178652</v>
      </c>
      <c r="N7543" s="43">
        <f t="shared" si="352"/>
        <v>1.0441914660945091</v>
      </c>
      <c r="O7543" s="43">
        <f t="shared" si="353"/>
        <v>0.3</v>
      </c>
    </row>
    <row r="7544" spans="5:15" x14ac:dyDescent="0.2">
      <c r="E7544" s="16" t="s">
        <v>2273</v>
      </c>
      <c r="F7544" s="22">
        <v>10.544224933571076</v>
      </c>
      <c r="G7544" s="25">
        <v>2.3709661124929265E-2</v>
      </c>
      <c r="H7544" s="3">
        <f t="shared" si="351"/>
        <v>1781.1799999999519</v>
      </c>
      <c r="I7544" s="3">
        <f>MIN(H7544-K7544+L7544,'Power Look Up'!$F$4)</f>
        <v>1883.6740177005627</v>
      </c>
      <c r="K7544" s="51">
        <f t="array" ref="K7544">_xlfn.SUM(_xlfn.NORM.DIST($Q$3:$Q$1003,$F7544,$N7544,FALSE)*WindSpeedStep*$R$3:$R$1003)</f>
        <v>1776.7265050060039</v>
      </c>
      <c r="L7544" s="51">
        <f t="array" ref="L7544">_xlfn.SUM(_xlfn.NORM.DIST($Q$3:$Q$1003,$F7544,$O7544,FALSE)*WindSpeedStep*$R$3:$R$1003)</f>
        <v>1879.2205227066147</v>
      </c>
      <c r="N7544" s="43">
        <f t="shared" si="352"/>
        <v>1.0544224933571076</v>
      </c>
      <c r="O7544" s="43">
        <f t="shared" si="353"/>
        <v>0.25</v>
      </c>
    </row>
    <row r="7545" spans="5:15" x14ac:dyDescent="0.2">
      <c r="E7545" s="16" t="s">
        <v>2274</v>
      </c>
      <c r="F7545" s="22">
        <v>10.771489856772197</v>
      </c>
      <c r="G7545" s="25">
        <v>2.1352663657330146E-2</v>
      </c>
      <c r="H7545" s="3">
        <f t="shared" si="351"/>
        <v>1842.5899999999506</v>
      </c>
      <c r="I7545" s="3">
        <f>MIN(H7545-K7545+L7545,'Power Look Up'!$F$4)</f>
        <v>1967.8056953701441</v>
      </c>
      <c r="K7545" s="51">
        <f t="array" ref="K7545">_xlfn.SUM(_xlfn.NORM.DIST($Q$3:$Q$1003,$F7545,$N7545,FALSE)*WindSpeedStep*$R$3:$R$1003)</f>
        <v>1826.7521976922028</v>
      </c>
      <c r="L7545" s="51">
        <f t="array" ref="L7545">_xlfn.SUM(_xlfn.NORM.DIST($Q$3:$Q$1003,$F7545,$O7545,FALSE)*WindSpeedStep*$R$3:$R$1003)</f>
        <v>1951.9678930623963</v>
      </c>
      <c r="N7545" s="43">
        <f t="shared" si="352"/>
        <v>1.0771489856772198</v>
      </c>
      <c r="O7545" s="43">
        <f t="shared" si="353"/>
        <v>0.22999999999999998</v>
      </c>
    </row>
    <row r="7546" spans="5:15" x14ac:dyDescent="0.2">
      <c r="E7546" s="16" t="s">
        <v>2275</v>
      </c>
      <c r="F7546" s="22">
        <v>10.470409042633239</v>
      </c>
      <c r="G7546" s="25">
        <v>3.7247828467064127E-2</v>
      </c>
      <c r="H7546" s="3">
        <f t="shared" si="351"/>
        <v>1762.4899999999523</v>
      </c>
      <c r="I7546" s="3">
        <f>MIN(H7546-K7546+L7546,'Power Look Up'!$F$4)</f>
        <v>1850.8439127905181</v>
      </c>
      <c r="K7546" s="51">
        <f t="array" ref="K7546">_xlfn.SUM(_xlfn.NORM.DIST($Q$3:$Q$1003,$F7546,$N7546,FALSE)*WindSpeedStep*$R$3:$R$1003)</f>
        <v>1758.7008441794117</v>
      </c>
      <c r="L7546" s="51">
        <f t="array" ref="L7546">_xlfn.SUM(_xlfn.NORM.DIST($Q$3:$Q$1003,$F7546,$O7546,FALSE)*WindSpeedStep*$R$3:$R$1003)</f>
        <v>1847.0547569699775</v>
      </c>
      <c r="N7546" s="43">
        <f t="shared" si="352"/>
        <v>1.047040904263324</v>
      </c>
      <c r="O7546" s="43">
        <f t="shared" si="353"/>
        <v>0.39</v>
      </c>
    </row>
    <row r="7547" spans="5:15" x14ac:dyDescent="0.2">
      <c r="E7547" s="16" t="s">
        <v>2276</v>
      </c>
      <c r="F7547" s="22">
        <v>9.3358545607285137</v>
      </c>
      <c r="G7547" s="25">
        <v>5.2485821925846644E-2</v>
      </c>
      <c r="H7547" s="3">
        <f t="shared" si="351"/>
        <v>1385.5399999999411</v>
      </c>
      <c r="I7547" s="3">
        <f>MIN(H7547-K7547+L7547,'Power Look Up'!$F$4)</f>
        <v>1385.7274461672203</v>
      </c>
      <c r="K7547" s="51">
        <f t="array" ref="K7547">_xlfn.SUM(_xlfn.NORM.DIST($Q$3:$Q$1003,$F7547,$N7547,FALSE)*WindSpeedStep*$R$3:$R$1003)</f>
        <v>1388.7200443344177</v>
      </c>
      <c r="L7547" s="51">
        <f t="array" ref="L7547">_xlfn.SUM(_xlfn.NORM.DIST($Q$3:$Q$1003,$F7547,$O7547,FALSE)*WindSpeedStep*$R$3:$R$1003)</f>
        <v>1388.9074905016969</v>
      </c>
      <c r="N7547" s="43">
        <f t="shared" si="352"/>
        <v>0.93358545607285137</v>
      </c>
      <c r="O7547" s="43">
        <f t="shared" si="353"/>
        <v>0.49</v>
      </c>
    </row>
    <row r="7548" spans="5:15" x14ac:dyDescent="0.2">
      <c r="E7548" s="16" t="s">
        <v>2277</v>
      </c>
      <c r="F7548" s="22">
        <v>8.7859786528927266</v>
      </c>
      <c r="G7548" s="25">
        <v>3.4145314011345441E-2</v>
      </c>
      <c r="H7548" s="3">
        <f t="shared" si="351"/>
        <v>1178.9299999999475</v>
      </c>
      <c r="I7548" s="3">
        <f>MIN(H7548-K7548+L7548,'Power Look Up'!$F$4)</f>
        <v>1155.1643220023502</v>
      </c>
      <c r="K7548" s="51">
        <f t="array" ref="K7548">_xlfn.SUM(_xlfn.NORM.DIST($Q$3:$Q$1003,$F7548,$N7548,FALSE)*WindSpeedStep*$R$3:$R$1003)</f>
        <v>1177.549914591676</v>
      </c>
      <c r="L7548" s="51">
        <f t="array" ref="L7548">_xlfn.SUM(_xlfn.NORM.DIST($Q$3:$Q$1003,$F7548,$O7548,FALSE)*WindSpeedStep*$R$3:$R$1003)</f>
        <v>1153.7842365940787</v>
      </c>
      <c r="N7548" s="43">
        <f t="shared" si="352"/>
        <v>0.87859786528927275</v>
      </c>
      <c r="O7548" s="43">
        <f t="shared" si="353"/>
        <v>0.3</v>
      </c>
    </row>
    <row r="7549" spans="5:15" x14ac:dyDescent="0.2">
      <c r="E7549" s="16" t="s">
        <v>2278</v>
      </c>
      <c r="F7549" s="22">
        <v>8.1533933091577033</v>
      </c>
      <c r="G7549" s="25">
        <v>2.8209113835054336E-2</v>
      </c>
      <c r="H7549" s="3">
        <f t="shared" si="351"/>
        <v>944.04999999995255</v>
      </c>
      <c r="I7549" s="3">
        <f>MIN(H7549-K7549+L7549,'Power Look Up'!$F$4)</f>
        <v>920.08808527773829</v>
      </c>
      <c r="K7549" s="51">
        <f t="array" ref="K7549">_xlfn.SUM(_xlfn.NORM.DIST($Q$3:$Q$1003,$F7549,$N7549,FALSE)*WindSpeedStep*$R$3:$R$1003)</f>
        <v>945.47167169695194</v>
      </c>
      <c r="L7549" s="51">
        <f t="array" ref="L7549">_xlfn.SUM(_xlfn.NORM.DIST($Q$3:$Q$1003,$F7549,$O7549,FALSE)*WindSpeedStep*$R$3:$R$1003)</f>
        <v>921.50975697473768</v>
      </c>
      <c r="N7549" s="43">
        <f t="shared" si="352"/>
        <v>0.81533933091577038</v>
      </c>
      <c r="O7549" s="43">
        <f t="shared" si="353"/>
        <v>0.23</v>
      </c>
    </row>
    <row r="7550" spans="5:15" x14ac:dyDescent="0.2">
      <c r="E7550" s="16" t="s">
        <v>2279</v>
      </c>
      <c r="F7550" s="22">
        <v>8.283611167800748</v>
      </c>
      <c r="G7550" s="25">
        <v>2.1729653451103375E-2</v>
      </c>
      <c r="H7550" s="3">
        <f t="shared" si="351"/>
        <v>991.75999999995156</v>
      </c>
      <c r="I7550" s="3">
        <f>MIN(H7550-K7550+L7550,'Power Look Up'!$F$4)</f>
        <v>967.28372998882435</v>
      </c>
      <c r="K7550" s="51">
        <f t="array" ref="K7550">_xlfn.SUM(_xlfn.NORM.DIST($Q$3:$Q$1003,$F7550,$N7550,FALSE)*WindSpeedStep*$R$3:$R$1003)</f>
        <v>991.30150665870781</v>
      </c>
      <c r="L7550" s="51">
        <f t="array" ref="L7550">_xlfn.SUM(_xlfn.NORM.DIST($Q$3:$Q$1003,$F7550,$O7550,FALSE)*WindSpeedStep*$R$3:$R$1003)</f>
        <v>966.8252366475806</v>
      </c>
      <c r="N7550" s="43">
        <f t="shared" si="352"/>
        <v>0.82836111678007485</v>
      </c>
      <c r="O7550" s="43">
        <f t="shared" si="353"/>
        <v>0.18</v>
      </c>
    </row>
    <row r="7551" spans="5:15" x14ac:dyDescent="0.2">
      <c r="E7551" s="16" t="s">
        <v>2280</v>
      </c>
      <c r="F7551" s="22">
        <v>8.3070833910959205</v>
      </c>
      <c r="G7551" s="25">
        <v>2.2872046788847036E-2</v>
      </c>
      <c r="H7551" s="3">
        <f t="shared" si="351"/>
        <v>1002.7699999999513</v>
      </c>
      <c r="I7551" s="3">
        <f>MIN(H7551-K7551+L7551,'Power Look Up'!$F$4)</f>
        <v>978.45406401971854</v>
      </c>
      <c r="K7551" s="51">
        <f t="array" ref="K7551">_xlfn.SUM(_xlfn.NORM.DIST($Q$3:$Q$1003,$F7551,$N7551,FALSE)*WindSpeedStep*$R$3:$R$1003)</f>
        <v>999.68524517746732</v>
      </c>
      <c r="L7551" s="51">
        <f t="array" ref="L7551">_xlfn.SUM(_xlfn.NORM.DIST($Q$3:$Q$1003,$F7551,$O7551,FALSE)*WindSpeedStep*$R$3:$R$1003)</f>
        <v>975.36930919723454</v>
      </c>
      <c r="N7551" s="43">
        <f t="shared" si="352"/>
        <v>0.83070833910959208</v>
      </c>
      <c r="O7551" s="43">
        <f t="shared" si="353"/>
        <v>0.19</v>
      </c>
    </row>
    <row r="7552" spans="5:15" x14ac:dyDescent="0.2">
      <c r="E7552" s="16" t="s">
        <v>2281</v>
      </c>
      <c r="F7552" s="22">
        <v>8.7405551414655918</v>
      </c>
      <c r="G7552" s="25">
        <v>3.0890486431360373E-2</v>
      </c>
      <c r="H7552" s="3">
        <f t="shared" si="351"/>
        <v>1160.5799999999479</v>
      </c>
      <c r="I7552" s="3">
        <f>MIN(H7552-K7552+L7552,'Power Look Up'!$F$4)</f>
        <v>1135.7849357356693</v>
      </c>
      <c r="K7552" s="51">
        <f t="array" ref="K7552">_xlfn.SUM(_xlfn.NORM.DIST($Q$3:$Q$1003,$F7552,$N7552,FALSE)*WindSpeedStep*$R$3:$R$1003)</f>
        <v>1160.2311187211922</v>
      </c>
      <c r="L7552" s="51">
        <f t="array" ref="L7552">_xlfn.SUM(_xlfn.NORM.DIST($Q$3:$Q$1003,$F7552,$O7552,FALSE)*WindSpeedStep*$R$3:$R$1003)</f>
        <v>1135.4360544569136</v>
      </c>
      <c r="N7552" s="43">
        <f t="shared" si="352"/>
        <v>0.87405551414655924</v>
      </c>
      <c r="O7552" s="43">
        <f t="shared" si="353"/>
        <v>0.27</v>
      </c>
    </row>
    <row r="7553" spans="5:15" x14ac:dyDescent="0.2">
      <c r="E7553" s="16" t="s">
        <v>2282</v>
      </c>
      <c r="F7553" s="22">
        <v>9.8202623669559603</v>
      </c>
      <c r="G7553" s="25">
        <v>2.4439265574774462E-2</v>
      </c>
      <c r="H7553" s="3">
        <f t="shared" si="351"/>
        <v>1568.4199999999371</v>
      </c>
      <c r="I7553" s="3">
        <f>MIN(H7553-K7553+L7553,'Power Look Up'!$F$4)</f>
        <v>1609.7563665007208</v>
      </c>
      <c r="K7553" s="51">
        <f t="array" ref="K7553">_xlfn.SUM(_xlfn.NORM.DIST($Q$3:$Q$1003,$F7553,$N7553,FALSE)*WindSpeedStep*$R$3:$R$1003)</f>
        <v>1564.6685903282973</v>
      </c>
      <c r="L7553" s="51">
        <f t="array" ref="L7553">_xlfn.SUM(_xlfn.NORM.DIST($Q$3:$Q$1003,$F7553,$O7553,FALSE)*WindSpeedStep*$R$3:$R$1003)</f>
        <v>1606.004956829081</v>
      </c>
      <c r="N7553" s="43">
        <f t="shared" si="352"/>
        <v>0.98202623669559608</v>
      </c>
      <c r="O7553" s="43">
        <f t="shared" si="353"/>
        <v>0.24</v>
      </c>
    </row>
    <row r="7554" spans="5:15" x14ac:dyDescent="0.2">
      <c r="E7554" s="16" t="s">
        <v>2283</v>
      </c>
      <c r="F7554" s="22">
        <v>9.9082328726064937</v>
      </c>
      <c r="G7554" s="25">
        <v>2.119449579960838E-2</v>
      </c>
      <c r="H7554" s="3">
        <f t="shared" si="351"/>
        <v>1602.7099999999364</v>
      </c>
      <c r="I7554" s="3">
        <f>MIN(H7554-K7554+L7554,'Power Look Up'!$F$4)</f>
        <v>1653.7357624663296</v>
      </c>
      <c r="K7554" s="51">
        <f t="array" ref="K7554">_xlfn.SUM(_xlfn.NORM.DIST($Q$3:$Q$1003,$F7554,$N7554,FALSE)*WindSpeedStep*$R$3:$R$1003)</f>
        <v>1594.2721460308755</v>
      </c>
      <c r="L7554" s="51">
        <f t="array" ref="L7554">_xlfn.SUM(_xlfn.NORM.DIST($Q$3:$Q$1003,$F7554,$O7554,FALSE)*WindSpeedStep*$R$3:$R$1003)</f>
        <v>1645.2979084972687</v>
      </c>
      <c r="N7554" s="43">
        <f t="shared" si="352"/>
        <v>0.99082328726064939</v>
      </c>
      <c r="O7554" s="43">
        <f t="shared" si="353"/>
        <v>0.21</v>
      </c>
    </row>
    <row r="7555" spans="5:15" x14ac:dyDescent="0.2">
      <c r="E7555" s="16" t="s">
        <v>2284</v>
      </c>
      <c r="F7555" s="22">
        <v>9.705076391554778</v>
      </c>
      <c r="G7555" s="25">
        <v>2.2668549027748088E-2</v>
      </c>
      <c r="H7555" s="3">
        <f t="shared" ref="H7555:H7618" si="354">INDEX(PowerArray,MIN(MaximumPowerIndex,ROUND(F7555*100,0)))</f>
        <v>1526.5099999999379</v>
      </c>
      <c r="I7555" s="3">
        <f>MIN(H7555-K7555+L7555,'Power Look Up'!$F$4)</f>
        <v>1556.9095567333163</v>
      </c>
      <c r="K7555" s="51">
        <f t="array" ref="K7555">_xlfn.SUM(_xlfn.NORM.DIST($Q$3:$Q$1003,$F7555,$N7555,FALSE)*WindSpeedStep*$R$3:$R$1003)</f>
        <v>1524.6220647860616</v>
      </c>
      <c r="L7555" s="51">
        <f t="array" ref="L7555">_xlfn.SUM(_xlfn.NORM.DIST($Q$3:$Q$1003,$F7555,$O7555,FALSE)*WindSpeedStep*$R$3:$R$1003)</f>
        <v>1555.02162151944</v>
      </c>
      <c r="N7555" s="43">
        <f t="shared" ref="N7555:N7618" si="355">ReferenceTurbulence*F7555</f>
        <v>0.97050763915547789</v>
      </c>
      <c r="O7555" s="43">
        <f t="shared" ref="O7555:O7618" si="356">F7555*G7555</f>
        <v>0.21999999999999997</v>
      </c>
    </row>
    <row r="7556" spans="5:15" x14ac:dyDescent="0.2">
      <c r="E7556" s="16" t="s">
        <v>2285</v>
      </c>
      <c r="F7556" s="22">
        <v>9.6975731497654714</v>
      </c>
      <c r="G7556" s="25">
        <v>2.2686088220465812E-2</v>
      </c>
      <c r="H7556" s="3">
        <f t="shared" si="354"/>
        <v>1522.6999999999382</v>
      </c>
      <c r="I7556" s="3">
        <f>MIN(H7556-K7556+L7556,'Power Look Up'!$F$4)</f>
        <v>1552.3360122386985</v>
      </c>
      <c r="K7556" s="51">
        <f t="array" ref="K7556">_xlfn.SUM(_xlfn.NORM.DIST($Q$3:$Q$1003,$F7556,$N7556,FALSE)*WindSpeedStep*$R$3:$R$1003)</f>
        <v>1521.9669712845171</v>
      </c>
      <c r="L7556" s="51">
        <f t="array" ref="L7556">_xlfn.SUM(_xlfn.NORM.DIST($Q$3:$Q$1003,$F7556,$O7556,FALSE)*WindSpeedStep*$R$3:$R$1003)</f>
        <v>1551.6029835232773</v>
      </c>
      <c r="N7556" s="43">
        <f t="shared" si="355"/>
        <v>0.96975731497654716</v>
      </c>
      <c r="O7556" s="43">
        <f t="shared" si="356"/>
        <v>0.22</v>
      </c>
    </row>
    <row r="7557" spans="5:15" x14ac:dyDescent="0.2">
      <c r="E7557" s="16" t="s">
        <v>2286</v>
      </c>
      <c r="F7557" s="22">
        <v>9.2133932958765978</v>
      </c>
      <c r="G7557" s="25">
        <v>2.4963658080561394E-2</v>
      </c>
      <c r="H7557" s="3">
        <f t="shared" si="354"/>
        <v>1336.009999999942</v>
      </c>
      <c r="I7557" s="3">
        <f>MIN(H7557-K7557+L7557,'Power Look Up'!$F$4)</f>
        <v>1323.148968826132</v>
      </c>
      <c r="K7557" s="51">
        <f t="array" ref="K7557">_xlfn.SUM(_xlfn.NORM.DIST($Q$3:$Q$1003,$F7557,$N7557,FALSE)*WindSpeedStep*$R$3:$R$1003)</f>
        <v>1341.9844835140627</v>
      </c>
      <c r="L7557" s="51">
        <f t="array" ref="L7557">_xlfn.SUM(_xlfn.NORM.DIST($Q$3:$Q$1003,$F7557,$O7557,FALSE)*WindSpeedStep*$R$3:$R$1003)</f>
        <v>1329.1234523402527</v>
      </c>
      <c r="N7557" s="43">
        <f t="shared" si="355"/>
        <v>0.92133932958765985</v>
      </c>
      <c r="O7557" s="43">
        <f t="shared" si="356"/>
        <v>0.23</v>
      </c>
    </row>
    <row r="7558" spans="5:15" x14ac:dyDescent="0.2">
      <c r="E7558" s="16" t="s">
        <v>2287</v>
      </c>
      <c r="F7558" s="22">
        <v>8.8239695809680967</v>
      </c>
      <c r="G7558" s="25">
        <v>3.2865027167079543E-2</v>
      </c>
      <c r="H7558" s="3">
        <f t="shared" si="354"/>
        <v>1189.9399999999473</v>
      </c>
      <c r="I7558" s="3">
        <f>MIN(H7558-K7558+L7558,'Power Look Up'!$F$4)</f>
        <v>1166.1162984520772</v>
      </c>
      <c r="K7558" s="51">
        <f t="array" ref="K7558">_xlfn.SUM(_xlfn.NORM.DIST($Q$3:$Q$1003,$F7558,$N7558,FALSE)*WindSpeedStep*$R$3:$R$1003)</f>
        <v>1192.0822267643407</v>
      </c>
      <c r="L7558" s="51">
        <f t="array" ref="L7558">_xlfn.SUM(_xlfn.NORM.DIST($Q$3:$Q$1003,$F7558,$O7558,FALSE)*WindSpeedStep*$R$3:$R$1003)</f>
        <v>1168.2585252164706</v>
      </c>
      <c r="N7558" s="43">
        <f t="shared" si="355"/>
        <v>0.88239695809680974</v>
      </c>
      <c r="O7558" s="43">
        <f t="shared" si="356"/>
        <v>0.28999999999999998</v>
      </c>
    </row>
    <row r="7559" spans="5:15" x14ac:dyDescent="0.2">
      <c r="E7559" s="16" t="s">
        <v>2288</v>
      </c>
      <c r="F7559" s="22">
        <v>8.6951784125177234</v>
      </c>
      <c r="G7559" s="25">
        <v>2.8751566458957972E-2</v>
      </c>
      <c r="H7559" s="3">
        <f t="shared" si="354"/>
        <v>1145.8999999999482</v>
      </c>
      <c r="I7559" s="3">
        <f>MIN(H7559-K7559+L7559,'Power Look Up'!$F$4)</f>
        <v>1120.72254999502</v>
      </c>
      <c r="K7559" s="51">
        <f t="array" ref="K7559">_xlfn.SUM(_xlfn.NORM.DIST($Q$3:$Q$1003,$F7559,$N7559,FALSE)*WindSpeedStep*$R$3:$R$1003)</f>
        <v>1143.0008806957294</v>
      </c>
      <c r="L7559" s="51">
        <f t="array" ref="L7559">_xlfn.SUM(_xlfn.NORM.DIST($Q$3:$Q$1003,$F7559,$O7559,FALSE)*WindSpeedStep*$R$3:$R$1003)</f>
        <v>1117.8234306908012</v>
      </c>
      <c r="N7559" s="43">
        <f t="shared" si="355"/>
        <v>0.86951784125177234</v>
      </c>
      <c r="O7559" s="43">
        <f t="shared" si="356"/>
        <v>0.25</v>
      </c>
    </row>
    <row r="7560" spans="5:15" x14ac:dyDescent="0.2">
      <c r="E7560" s="16" t="s">
        <v>2289</v>
      </c>
      <c r="F7560" s="22">
        <v>8.7611833037023032</v>
      </c>
      <c r="G7560" s="25">
        <v>2.8534958273770498E-2</v>
      </c>
      <c r="H7560" s="3">
        <f t="shared" si="354"/>
        <v>1167.9199999999478</v>
      </c>
      <c r="I7560" s="3">
        <f>MIN(H7560-K7560+L7560,'Power Look Up'!$F$4)</f>
        <v>1142.608756460015</v>
      </c>
      <c r="K7560" s="51">
        <f t="array" ref="K7560">_xlfn.SUM(_xlfn.NORM.DIST($Q$3:$Q$1003,$F7560,$N7560,FALSE)*WindSpeedStep*$R$3:$R$1003)</f>
        <v>1168.0878880795515</v>
      </c>
      <c r="L7560" s="51">
        <f t="array" ref="L7560">_xlfn.SUM(_xlfn.NORM.DIST($Q$3:$Q$1003,$F7560,$O7560,FALSE)*WindSpeedStep*$R$3:$R$1003)</f>
        <v>1142.7766445396187</v>
      </c>
      <c r="N7560" s="43">
        <f t="shared" si="355"/>
        <v>0.87611833037023035</v>
      </c>
      <c r="O7560" s="43">
        <f t="shared" si="356"/>
        <v>0.25</v>
      </c>
    </row>
    <row r="7561" spans="5:15" x14ac:dyDescent="0.2">
      <c r="E7561" s="16" t="s">
        <v>2290</v>
      </c>
      <c r="F7561" s="22">
        <v>8.266692046844522</v>
      </c>
      <c r="G7561" s="25">
        <v>3.8709558573933711E-2</v>
      </c>
      <c r="H7561" s="3">
        <f t="shared" si="354"/>
        <v>988.0899999999516</v>
      </c>
      <c r="I7561" s="3">
        <f>MIN(H7561-K7561+L7561,'Power Look Up'!$F$4)</f>
        <v>965.85433034041955</v>
      </c>
      <c r="K7561" s="51">
        <f t="array" ref="K7561">_xlfn.SUM(_xlfn.NORM.DIST($Q$3:$Q$1003,$F7561,$N7561,FALSE)*WindSpeedStep*$R$3:$R$1003)</f>
        <v>985.28114809309943</v>
      </c>
      <c r="L7561" s="51">
        <f t="array" ref="L7561">_xlfn.SUM(_xlfn.NORM.DIST($Q$3:$Q$1003,$F7561,$O7561,FALSE)*WindSpeedStep*$R$3:$R$1003)</f>
        <v>963.04547843356738</v>
      </c>
      <c r="N7561" s="43">
        <f t="shared" si="355"/>
        <v>0.82666920468445226</v>
      </c>
      <c r="O7561" s="43">
        <f t="shared" si="356"/>
        <v>0.32</v>
      </c>
    </row>
    <row r="7562" spans="5:15" x14ac:dyDescent="0.2">
      <c r="E7562" s="16" t="s">
        <v>2291</v>
      </c>
      <c r="F7562" s="22">
        <v>9.5473205377847279</v>
      </c>
      <c r="G7562" s="25">
        <v>5.7607786166108649E-2</v>
      </c>
      <c r="H7562" s="3">
        <f t="shared" si="354"/>
        <v>1465.5499999999392</v>
      </c>
      <c r="I7562" s="3">
        <f>MIN(H7562-K7562+L7562,'Power Look Up'!$F$4)</f>
        <v>1477.1038286947983</v>
      </c>
      <c r="K7562" s="51">
        <f t="array" ref="K7562">_xlfn.SUM(_xlfn.NORM.DIST($Q$3:$Q$1003,$F7562,$N7562,FALSE)*WindSpeedStep*$R$3:$R$1003)</f>
        <v>1467.7478276339718</v>
      </c>
      <c r="L7562" s="51">
        <f t="array" ref="L7562">_xlfn.SUM(_xlfn.NORM.DIST($Q$3:$Q$1003,$F7562,$O7562,FALSE)*WindSpeedStep*$R$3:$R$1003)</f>
        <v>1479.3016563288309</v>
      </c>
      <c r="N7562" s="43">
        <f t="shared" si="355"/>
        <v>0.95473205377847281</v>
      </c>
      <c r="O7562" s="43">
        <f t="shared" si="356"/>
        <v>0.55000000000000004</v>
      </c>
    </row>
    <row r="7563" spans="5:15" x14ac:dyDescent="0.2">
      <c r="E7563" s="16" t="s">
        <v>2292</v>
      </c>
      <c r="F7563" s="22">
        <v>10.420824781184619</v>
      </c>
      <c r="G7563" s="25">
        <v>2.2071189644727339E-2</v>
      </c>
      <c r="H7563" s="3">
        <f t="shared" si="354"/>
        <v>1749.1399999999526</v>
      </c>
      <c r="I7563" s="3">
        <f>MIN(H7563-K7563+L7563,'Power Look Up'!$F$4)</f>
        <v>1840.633844721724</v>
      </c>
      <c r="K7563" s="51">
        <f t="array" ref="K7563">_xlfn.SUM(_xlfn.NORM.DIST($Q$3:$Q$1003,$F7563,$N7563,FALSE)*WindSpeedStep*$R$3:$R$1003)</f>
        <v>1746.1055293603699</v>
      </c>
      <c r="L7563" s="51">
        <f t="array" ref="L7563">_xlfn.SUM(_xlfn.NORM.DIST($Q$3:$Q$1003,$F7563,$O7563,FALSE)*WindSpeedStep*$R$3:$R$1003)</f>
        <v>1837.5993740821414</v>
      </c>
      <c r="N7563" s="43">
        <f t="shared" si="355"/>
        <v>1.0420824781184619</v>
      </c>
      <c r="O7563" s="43">
        <f t="shared" si="356"/>
        <v>0.23</v>
      </c>
    </row>
    <row r="7564" spans="5:15" x14ac:dyDescent="0.2">
      <c r="E7564" s="16" t="s">
        <v>2293</v>
      </c>
      <c r="F7564" s="22">
        <v>10.439460756515221</v>
      </c>
      <c r="G7564" s="25">
        <v>3.1610828154514443E-2</v>
      </c>
      <c r="H7564" s="3">
        <f t="shared" si="354"/>
        <v>1754.4799999999525</v>
      </c>
      <c r="I7564" s="3">
        <f>MIN(H7564-K7564+L7564,'Power Look Up'!$F$4)</f>
        <v>1844.3327087269327</v>
      </c>
      <c r="K7564" s="51">
        <f t="array" ref="K7564">_xlfn.SUM(_xlfn.NORM.DIST($Q$3:$Q$1003,$F7564,$N7564,FALSE)*WindSpeedStep*$R$3:$R$1003)</f>
        <v>1750.8851081459563</v>
      </c>
      <c r="L7564" s="51">
        <f t="array" ref="L7564">_xlfn.SUM(_xlfn.NORM.DIST($Q$3:$Q$1003,$F7564,$O7564,FALSE)*WindSpeedStep*$R$3:$R$1003)</f>
        <v>1840.7378168729365</v>
      </c>
      <c r="N7564" s="43">
        <f t="shared" si="355"/>
        <v>1.0439460756515222</v>
      </c>
      <c r="O7564" s="43">
        <f t="shared" si="356"/>
        <v>0.33</v>
      </c>
    </row>
    <row r="7565" spans="5:15" x14ac:dyDescent="0.2">
      <c r="E7565" s="16" t="s">
        <v>2294</v>
      </c>
      <c r="F7565" s="22">
        <v>10.288070968511194</v>
      </c>
      <c r="G7565" s="25">
        <v>4.3739978211398398E-2</v>
      </c>
      <c r="H7565" s="3">
        <f t="shared" si="354"/>
        <v>1714.4299999999532</v>
      </c>
      <c r="I7565" s="3">
        <f>MIN(H7565-K7565+L7565,'Power Look Up'!$F$4)</f>
        <v>1784.0008663517783</v>
      </c>
      <c r="K7565" s="51">
        <f t="array" ref="K7565">_xlfn.SUM(_xlfn.NORM.DIST($Q$3:$Q$1003,$F7565,$N7565,FALSE)*WindSpeedStep*$R$3:$R$1003)</f>
        <v>1710.4846401095222</v>
      </c>
      <c r="L7565" s="51">
        <f t="array" ref="L7565">_xlfn.SUM(_xlfn.NORM.DIST($Q$3:$Q$1003,$F7565,$O7565,FALSE)*WindSpeedStep*$R$3:$R$1003)</f>
        <v>1780.0555064613472</v>
      </c>
      <c r="N7565" s="43">
        <f t="shared" si="355"/>
        <v>1.0288070968511194</v>
      </c>
      <c r="O7565" s="43">
        <f t="shared" si="356"/>
        <v>0.45000000000000007</v>
      </c>
    </row>
    <row r="7566" spans="5:15" x14ac:dyDescent="0.2">
      <c r="E7566" s="16" t="s">
        <v>2295</v>
      </c>
      <c r="F7566" s="22">
        <v>10.835597117037238</v>
      </c>
      <c r="G7566" s="25">
        <v>5.7218812521660611E-2</v>
      </c>
      <c r="H7566" s="3">
        <f t="shared" si="354"/>
        <v>1861.2799999999502</v>
      </c>
      <c r="I7566" s="3">
        <f>MIN(H7566-K7566+L7566,'Power Look Up'!$F$4)</f>
        <v>1937.6581378129606</v>
      </c>
      <c r="K7566" s="51">
        <f t="array" ref="K7566">_xlfn.SUM(_xlfn.NORM.DIST($Q$3:$Q$1003,$F7566,$N7566,FALSE)*WindSpeedStep*$R$3:$R$1003)</f>
        <v>1839.3806934982047</v>
      </c>
      <c r="L7566" s="51">
        <f t="array" ref="L7566">_xlfn.SUM(_xlfn.NORM.DIST($Q$3:$Q$1003,$F7566,$O7566,FALSE)*WindSpeedStep*$R$3:$R$1003)</f>
        <v>1915.7588313112151</v>
      </c>
      <c r="N7566" s="43">
        <f t="shared" si="355"/>
        <v>1.0835597117037239</v>
      </c>
      <c r="O7566" s="43">
        <f t="shared" si="356"/>
        <v>0.62</v>
      </c>
    </row>
    <row r="7567" spans="5:15" x14ac:dyDescent="0.2">
      <c r="E7567" s="16" t="s">
        <v>2296</v>
      </c>
      <c r="F7567" s="22">
        <v>11.340488461926883</v>
      </c>
      <c r="G7567" s="25">
        <v>3.5271849298459168E-2</v>
      </c>
      <c r="H7567" s="3">
        <f t="shared" si="354"/>
        <v>1932.5599999999833</v>
      </c>
      <c r="I7567" s="3">
        <f>MIN(H7567-K7567+L7567,'Power Look Up'!$F$4)</f>
        <v>2000</v>
      </c>
      <c r="K7567" s="51">
        <f t="array" ref="K7567">_xlfn.SUM(_xlfn.NORM.DIST($Q$3:$Q$1003,$F7567,$N7567,FALSE)*WindSpeedStep*$R$3:$R$1003)</f>
        <v>1917.4803775853927</v>
      </c>
      <c r="L7567" s="51">
        <f t="array" ref="L7567">_xlfn.SUM(_xlfn.NORM.DIST($Q$3:$Q$1003,$F7567,$O7567,FALSE)*WindSpeedStep*$R$3:$R$1003)</f>
        <v>2017.2767666552224</v>
      </c>
      <c r="N7567" s="43">
        <f t="shared" si="355"/>
        <v>1.1340488461926883</v>
      </c>
      <c r="O7567" s="43">
        <f t="shared" si="356"/>
        <v>0.4</v>
      </c>
    </row>
    <row r="7568" spans="5:15" x14ac:dyDescent="0.2">
      <c r="E7568" s="16" t="s">
        <v>2297</v>
      </c>
      <c r="F7568" s="22">
        <v>11.509454141921477</v>
      </c>
      <c r="G7568" s="25">
        <v>3.3016335554603447E-2</v>
      </c>
      <c r="H7568" s="3">
        <f t="shared" si="354"/>
        <v>1946.8399999999831</v>
      </c>
      <c r="I7568" s="3">
        <f>MIN(H7568-K7568+L7568,'Power Look Up'!$F$4)</f>
        <v>2000</v>
      </c>
      <c r="K7568" s="51">
        <f t="array" ref="K7568">_xlfn.SUM(_xlfn.NORM.DIST($Q$3:$Q$1003,$F7568,$N7568,FALSE)*WindSpeedStep*$R$3:$R$1003)</f>
        <v>1936.0086638422999</v>
      </c>
      <c r="L7568" s="51">
        <f t="array" ref="L7568">_xlfn.SUM(_xlfn.NORM.DIST($Q$3:$Q$1003,$F7568,$O7568,FALSE)*WindSpeedStep*$R$3:$R$1003)</f>
        <v>2025.0000100008133</v>
      </c>
      <c r="N7568" s="43">
        <f t="shared" si="355"/>
        <v>1.1509454141921478</v>
      </c>
      <c r="O7568" s="43">
        <f t="shared" si="356"/>
        <v>0.37999999999999995</v>
      </c>
    </row>
    <row r="7569" spans="5:15" x14ac:dyDescent="0.2">
      <c r="E7569" s="16" t="s">
        <v>2298</v>
      </c>
      <c r="F7569" s="22">
        <v>10.826673120595441</v>
      </c>
      <c r="G7569" s="25">
        <v>4.1564014631971367E-2</v>
      </c>
      <c r="H7569" s="3">
        <f t="shared" si="354"/>
        <v>1858.6099999999501</v>
      </c>
      <c r="I7569" s="3">
        <f>MIN(H7569-K7569+L7569,'Power Look Up'!$F$4)</f>
        <v>1960.2441786423501</v>
      </c>
      <c r="K7569" s="51">
        <f t="array" ref="K7569">_xlfn.SUM(_xlfn.NORM.DIST($Q$3:$Q$1003,$F7569,$N7569,FALSE)*WindSpeedStep*$R$3:$R$1003)</f>
        <v>1837.6613241638165</v>
      </c>
      <c r="L7569" s="51">
        <f t="array" ref="L7569">_xlfn.SUM(_xlfn.NORM.DIST($Q$3:$Q$1003,$F7569,$O7569,FALSE)*WindSpeedStep*$R$3:$R$1003)</f>
        <v>1939.2955028062165</v>
      </c>
      <c r="N7569" s="43">
        <f t="shared" si="355"/>
        <v>1.082667312059544</v>
      </c>
      <c r="O7569" s="43">
        <f t="shared" si="356"/>
        <v>0.45</v>
      </c>
    </row>
    <row r="7570" spans="5:15" x14ac:dyDescent="0.2">
      <c r="E7570" s="16" t="s">
        <v>2299</v>
      </c>
      <c r="F7570" s="22">
        <v>11.446008081791463</v>
      </c>
      <c r="G7570" s="25">
        <v>3.1452013438003343E-2</v>
      </c>
      <c r="H7570" s="3">
        <f t="shared" si="354"/>
        <v>1941.7999999999831</v>
      </c>
      <c r="I7570" s="3">
        <f>MIN(H7570-K7570+L7570,'Power Look Up'!$F$4)</f>
        <v>2000</v>
      </c>
      <c r="K7570" s="51">
        <f t="array" ref="K7570">_xlfn.SUM(_xlfn.NORM.DIST($Q$3:$Q$1003,$F7570,$N7570,FALSE)*WindSpeedStep*$R$3:$R$1003)</f>
        <v>1929.4495624251674</v>
      </c>
      <c r="L7570" s="51">
        <f t="array" ref="L7570">_xlfn.SUM(_xlfn.NORM.DIST($Q$3:$Q$1003,$F7570,$O7570,FALSE)*WindSpeedStep*$R$3:$R$1003)</f>
        <v>2024.8771792704872</v>
      </c>
      <c r="N7570" s="43">
        <f t="shared" si="355"/>
        <v>1.1446008081791463</v>
      </c>
      <c r="O7570" s="43">
        <f t="shared" si="356"/>
        <v>0.36</v>
      </c>
    </row>
    <row r="7571" spans="5:15" x14ac:dyDescent="0.2">
      <c r="E7571" s="16" t="s">
        <v>2300</v>
      </c>
      <c r="F7571" s="22">
        <v>11.770693822200835</v>
      </c>
      <c r="G7571" s="25">
        <v>3.3133136065812599E-2</v>
      </c>
      <c r="H7571" s="3">
        <f t="shared" si="354"/>
        <v>1968.6799999999826</v>
      </c>
      <c r="I7571" s="3">
        <f>MIN(H7571-K7571+L7571,'Power Look Up'!$F$4)</f>
        <v>2000</v>
      </c>
      <c r="K7571" s="51">
        <f t="array" ref="K7571">_xlfn.SUM(_xlfn.NORM.DIST($Q$3:$Q$1003,$F7571,$N7571,FALSE)*WindSpeedStep*$R$3:$R$1003)</f>
        <v>1958.4559299946686</v>
      </c>
      <c r="L7571" s="51">
        <f t="array" ref="L7571">_xlfn.SUM(_xlfn.NORM.DIST($Q$3:$Q$1003,$F7571,$O7571,FALSE)*WindSpeedStep*$R$3:$R$1003)</f>
        <v>2025.7746792066062</v>
      </c>
      <c r="N7571" s="43">
        <f t="shared" si="355"/>
        <v>1.1770693822200835</v>
      </c>
      <c r="O7571" s="43">
        <f t="shared" si="356"/>
        <v>0.39</v>
      </c>
    </row>
    <row r="7572" spans="5:15" x14ac:dyDescent="0.2">
      <c r="E7572" s="16" t="s">
        <v>2301</v>
      </c>
      <c r="F7572" s="22">
        <v>12.317886152474337</v>
      </c>
      <c r="G7572" s="25">
        <v>2.9225793739592693E-2</v>
      </c>
      <c r="H7572" s="3">
        <f t="shared" si="354"/>
        <v>1991.5199999999977</v>
      </c>
      <c r="I7572" s="3">
        <f>MIN(H7572-K7572+L7572,'Power Look Up'!$F$4)</f>
        <v>2000</v>
      </c>
      <c r="K7572" s="51">
        <f t="array" ref="K7572">_xlfn.SUM(_xlfn.NORM.DIST($Q$3:$Q$1003,$F7572,$N7572,FALSE)*WindSpeedStep*$R$3:$R$1003)</f>
        <v>1986.7320904629742</v>
      </c>
      <c r="L7572" s="51">
        <f t="array" ref="L7572">_xlfn.SUM(_xlfn.NORM.DIST($Q$3:$Q$1003,$F7572,$O7572,FALSE)*WindSpeedStep*$R$3:$R$1003)</f>
        <v>2018.8414680702238</v>
      </c>
      <c r="N7572" s="43">
        <f t="shared" si="355"/>
        <v>1.2317886152474338</v>
      </c>
      <c r="O7572" s="43">
        <f t="shared" si="356"/>
        <v>0.36</v>
      </c>
    </row>
    <row r="7573" spans="5:15" x14ac:dyDescent="0.2">
      <c r="E7573" s="16" t="s">
        <v>2302</v>
      </c>
      <c r="F7573" s="22">
        <v>12.688898042076923</v>
      </c>
      <c r="G7573" s="25">
        <v>3.4675981991575733E-2</v>
      </c>
      <c r="H7573" s="3">
        <f t="shared" si="354"/>
        <v>1995.5899999999974</v>
      </c>
      <c r="I7573" s="3">
        <f>MIN(H7573-K7573+L7573,'Power Look Up'!$F$4)</f>
        <v>2000</v>
      </c>
      <c r="K7573" s="51">
        <f t="array" ref="K7573">_xlfn.SUM(_xlfn.NORM.DIST($Q$3:$Q$1003,$F7573,$N7573,FALSE)*WindSpeedStep*$R$3:$R$1003)</f>
        <v>1996.1540641431695</v>
      </c>
      <c r="L7573" s="51">
        <f t="array" ref="L7573">_xlfn.SUM(_xlfn.NORM.DIST($Q$3:$Q$1003,$F7573,$O7573,FALSE)*WindSpeedStep*$R$3:$R$1003)</f>
        <v>2013.3150067930051</v>
      </c>
      <c r="N7573" s="43">
        <f t="shared" si="355"/>
        <v>1.2688898042076924</v>
      </c>
      <c r="O7573" s="43">
        <f t="shared" si="356"/>
        <v>0.43999999999999995</v>
      </c>
    </row>
    <row r="7574" spans="5:15" x14ac:dyDescent="0.2">
      <c r="E7574" s="16" t="s">
        <v>2303</v>
      </c>
      <c r="F7574" s="22">
        <v>11.441277943939165</v>
      </c>
      <c r="G7574" s="25">
        <v>6.9922259027348194E-2</v>
      </c>
      <c r="H7574" s="3">
        <f t="shared" si="354"/>
        <v>1940.9599999999832</v>
      </c>
      <c r="I7574" s="3">
        <f>MIN(H7574-K7574+L7574,'Power Look Up'!$F$4)</f>
        <v>1989.8794204714943</v>
      </c>
      <c r="K7574" s="51">
        <f t="array" ref="K7574">_xlfn.SUM(_xlfn.NORM.DIST($Q$3:$Q$1003,$F7574,$N7574,FALSE)*WindSpeedStep*$R$3:$R$1003)</f>
        <v>1928.9418017149987</v>
      </c>
      <c r="L7574" s="51">
        <f t="array" ref="L7574">_xlfn.SUM(_xlfn.NORM.DIST($Q$3:$Q$1003,$F7574,$O7574,FALSE)*WindSpeedStep*$R$3:$R$1003)</f>
        <v>1977.8612221865098</v>
      </c>
      <c r="N7574" s="43">
        <f t="shared" si="355"/>
        <v>1.1441277943939165</v>
      </c>
      <c r="O7574" s="43">
        <f t="shared" si="356"/>
        <v>0.8</v>
      </c>
    </row>
    <row r="7575" spans="5:15" x14ac:dyDescent="0.2">
      <c r="E7575" s="16" t="s">
        <v>2304</v>
      </c>
      <c r="F7575" s="22">
        <v>9.592778827835625</v>
      </c>
      <c r="G7575" s="25">
        <v>4.6910286172159296E-2</v>
      </c>
      <c r="H7575" s="3">
        <f t="shared" si="354"/>
        <v>1480.789999999939</v>
      </c>
      <c r="I7575" s="3">
        <f>MIN(H7575-K7575+L7575,'Power Look Up'!$F$4)</f>
        <v>1496.7086470818235</v>
      </c>
      <c r="K7575" s="51">
        <f t="array" ref="K7575">_xlfn.SUM(_xlfn.NORM.DIST($Q$3:$Q$1003,$F7575,$N7575,FALSE)*WindSpeedStep*$R$3:$R$1003)</f>
        <v>1484.3503762884216</v>
      </c>
      <c r="L7575" s="51">
        <f t="array" ref="L7575">_xlfn.SUM(_xlfn.NORM.DIST($Q$3:$Q$1003,$F7575,$O7575,FALSE)*WindSpeedStep*$R$3:$R$1003)</f>
        <v>1500.2690233703061</v>
      </c>
      <c r="N7575" s="43">
        <f t="shared" si="355"/>
        <v>0.95927788278356252</v>
      </c>
      <c r="O7575" s="43">
        <f t="shared" si="356"/>
        <v>0.44999999999999996</v>
      </c>
    </row>
    <row r="7576" spans="5:15" x14ac:dyDescent="0.2">
      <c r="E7576" s="16" t="s">
        <v>2305</v>
      </c>
      <c r="F7576" s="22">
        <v>10.225559883044109</v>
      </c>
      <c r="G7576" s="25">
        <v>9.1926506788023971E-2</v>
      </c>
      <c r="H7576" s="3">
        <f t="shared" si="354"/>
        <v>1698.4099999999537</v>
      </c>
      <c r="I7576" s="3">
        <f>MIN(H7576-K7576+L7576,'Power Look Up'!$F$4)</f>
        <v>1709.2272961059111</v>
      </c>
      <c r="K7576" s="51">
        <f t="array" ref="K7576">_xlfn.SUM(_xlfn.NORM.DIST($Q$3:$Q$1003,$F7576,$N7576,FALSE)*WindSpeedStep*$R$3:$R$1003)</f>
        <v>1692.7739496732984</v>
      </c>
      <c r="L7576" s="51">
        <f t="array" ref="L7576">_xlfn.SUM(_xlfn.NORM.DIST($Q$3:$Q$1003,$F7576,$O7576,FALSE)*WindSpeedStep*$R$3:$R$1003)</f>
        <v>1703.5912457792558</v>
      </c>
      <c r="N7576" s="43">
        <f t="shared" si="355"/>
        <v>1.0225559883044111</v>
      </c>
      <c r="O7576" s="43">
        <f t="shared" si="356"/>
        <v>0.94</v>
      </c>
    </row>
    <row r="7577" spans="5:15" x14ac:dyDescent="0.2">
      <c r="E7577" s="16" t="s">
        <v>2306</v>
      </c>
      <c r="F7577" s="22">
        <v>10.377970008982112</v>
      </c>
      <c r="G7577" s="25">
        <v>4.3361081175849026E-2</v>
      </c>
      <c r="H7577" s="3">
        <f t="shared" si="354"/>
        <v>1738.4599999999527</v>
      </c>
      <c r="I7577" s="3">
        <f>MIN(H7577-K7577+L7577,'Power Look Up'!$F$4)</f>
        <v>1814.8045410997397</v>
      </c>
      <c r="K7577" s="51">
        <f t="array" ref="K7577">_xlfn.SUM(_xlfn.NORM.DIST($Q$3:$Q$1003,$F7577,$N7577,FALSE)*WindSpeedStep*$R$3:$R$1003)</f>
        <v>1734.9068517467135</v>
      </c>
      <c r="L7577" s="51">
        <f t="array" ref="L7577">_xlfn.SUM(_xlfn.NORM.DIST($Q$3:$Q$1003,$F7577,$O7577,FALSE)*WindSpeedStep*$R$3:$R$1003)</f>
        <v>1811.2513928465005</v>
      </c>
      <c r="N7577" s="43">
        <f t="shared" si="355"/>
        <v>1.0377970008982114</v>
      </c>
      <c r="O7577" s="43">
        <f t="shared" si="356"/>
        <v>0.45</v>
      </c>
    </row>
    <row r="7578" spans="5:15" x14ac:dyDescent="0.2">
      <c r="E7578" s="16" t="s">
        <v>2307</v>
      </c>
      <c r="F7578" s="22">
        <v>9.4811970738502591</v>
      </c>
      <c r="G7578" s="25">
        <v>8.4377530998322001E-2</v>
      </c>
      <c r="H7578" s="3">
        <f t="shared" si="354"/>
        <v>1438.8799999999399</v>
      </c>
      <c r="I7578" s="3">
        <f>MIN(H7578-K7578+L7578,'Power Look Up'!$F$4)</f>
        <v>1443.3397850789413</v>
      </c>
      <c r="K7578" s="51">
        <f t="array" ref="K7578">_xlfn.SUM(_xlfn.NORM.DIST($Q$3:$Q$1003,$F7578,$N7578,FALSE)*WindSpeedStep*$R$3:$R$1003)</f>
        <v>1443.3279105231802</v>
      </c>
      <c r="L7578" s="51">
        <f t="array" ref="L7578">_xlfn.SUM(_xlfn.NORM.DIST($Q$3:$Q$1003,$F7578,$O7578,FALSE)*WindSpeedStep*$R$3:$R$1003)</f>
        <v>1447.7876956021817</v>
      </c>
      <c r="N7578" s="43">
        <f t="shared" si="355"/>
        <v>0.94811970738502593</v>
      </c>
      <c r="O7578" s="43">
        <f t="shared" si="356"/>
        <v>0.8</v>
      </c>
    </row>
    <row r="7579" spans="5:15" x14ac:dyDescent="0.2">
      <c r="E7579" s="16" t="s">
        <v>2308</v>
      </c>
      <c r="F7579" s="22">
        <v>8.721920394574461</v>
      </c>
      <c r="G7579" s="25">
        <v>4.9301069093394254E-2</v>
      </c>
      <c r="H7579" s="3">
        <f t="shared" si="354"/>
        <v>1153.2399999999479</v>
      </c>
      <c r="I7579" s="3">
        <f>MIN(H7579-K7579+L7579,'Power Look Up'!$F$4)</f>
        <v>1133.6608376860017</v>
      </c>
      <c r="K7579" s="51">
        <f t="array" ref="K7579">_xlfn.SUM(_xlfn.NORM.DIST($Q$3:$Q$1003,$F7579,$N7579,FALSE)*WindSpeedStep*$R$3:$R$1003)</f>
        <v>1153.1461340898147</v>
      </c>
      <c r="L7579" s="51">
        <f t="array" ref="L7579">_xlfn.SUM(_xlfn.NORM.DIST($Q$3:$Q$1003,$F7579,$O7579,FALSE)*WindSpeedStep*$R$3:$R$1003)</f>
        <v>1133.5669717758685</v>
      </c>
      <c r="N7579" s="43">
        <f t="shared" si="355"/>
        <v>0.87219203945744617</v>
      </c>
      <c r="O7579" s="43">
        <f t="shared" si="356"/>
        <v>0.43</v>
      </c>
    </row>
    <row r="7580" spans="5:15" x14ac:dyDescent="0.2">
      <c r="E7580" s="16" t="s">
        <v>2309</v>
      </c>
      <c r="F7580" s="22">
        <v>9.4894440924925778</v>
      </c>
      <c r="G7580" s="25">
        <v>5.3743927992945167E-2</v>
      </c>
      <c r="H7580" s="3">
        <f t="shared" si="354"/>
        <v>1442.6899999999398</v>
      </c>
      <c r="I7580" s="3">
        <f>MIN(H7580-K7580+L7580,'Power Look Up'!$F$4)</f>
        <v>1451.3225705469608</v>
      </c>
      <c r="K7580" s="51">
        <f t="array" ref="K7580">_xlfn.SUM(_xlfn.NORM.DIST($Q$3:$Q$1003,$F7580,$N7580,FALSE)*WindSpeedStep*$R$3:$R$1003)</f>
        <v>1446.3898667402145</v>
      </c>
      <c r="L7580" s="51">
        <f t="array" ref="L7580">_xlfn.SUM(_xlfn.NORM.DIST($Q$3:$Q$1003,$F7580,$O7580,FALSE)*WindSpeedStep*$R$3:$R$1003)</f>
        <v>1455.0224372872356</v>
      </c>
      <c r="N7580" s="43">
        <f t="shared" si="355"/>
        <v>0.94894440924925783</v>
      </c>
      <c r="O7580" s="43">
        <f t="shared" si="356"/>
        <v>0.51</v>
      </c>
    </row>
    <row r="7581" spans="5:15" x14ac:dyDescent="0.2">
      <c r="E7581" s="16" t="s">
        <v>2310</v>
      </c>
      <c r="F7581" s="22">
        <v>9.1485313252038996</v>
      </c>
      <c r="G7581" s="25">
        <v>8.0887300233789941E-2</v>
      </c>
      <c r="H7581" s="3">
        <f t="shared" si="354"/>
        <v>1313.1499999999426</v>
      </c>
      <c r="I7581" s="3">
        <f>MIN(H7581-K7581+L7581,'Power Look Up'!$F$4)</f>
        <v>1311.1511485916226</v>
      </c>
      <c r="K7581" s="51">
        <f t="array" ref="K7581">_xlfn.SUM(_xlfn.NORM.DIST($Q$3:$Q$1003,$F7581,$N7581,FALSE)*WindSpeedStep*$R$3:$R$1003)</f>
        <v>1317.0612252849796</v>
      </c>
      <c r="L7581" s="51">
        <f t="array" ref="L7581">_xlfn.SUM(_xlfn.NORM.DIST($Q$3:$Q$1003,$F7581,$O7581,FALSE)*WindSpeedStep*$R$3:$R$1003)</f>
        <v>1315.0623738766596</v>
      </c>
      <c r="N7581" s="43">
        <f t="shared" si="355"/>
        <v>0.91485313252039002</v>
      </c>
      <c r="O7581" s="43">
        <f t="shared" si="356"/>
        <v>0.74</v>
      </c>
    </row>
    <row r="7582" spans="5:15" x14ac:dyDescent="0.2">
      <c r="E7582" s="16" t="s">
        <v>2311</v>
      </c>
      <c r="F7582" s="22">
        <v>11.135994566092835</v>
      </c>
      <c r="G7582" s="25">
        <v>9.2492861224642717E-2</v>
      </c>
      <c r="H7582" s="3">
        <f t="shared" si="354"/>
        <v>1915.7599999999838</v>
      </c>
      <c r="I7582" s="3">
        <f>MIN(H7582-K7582+L7582,'Power Look Up'!$F$4)</f>
        <v>1929.3973763820684</v>
      </c>
      <c r="K7582" s="51">
        <f t="array" ref="K7582">_xlfn.SUM(_xlfn.NORM.DIST($Q$3:$Q$1003,$F7582,$N7582,FALSE)*WindSpeedStep*$R$3:$R$1003)</f>
        <v>1890.213260938214</v>
      </c>
      <c r="L7582" s="51">
        <f t="array" ref="L7582">_xlfn.SUM(_xlfn.NORM.DIST($Q$3:$Q$1003,$F7582,$O7582,FALSE)*WindSpeedStep*$R$3:$R$1003)</f>
        <v>1903.8506373202986</v>
      </c>
      <c r="N7582" s="43">
        <f t="shared" si="355"/>
        <v>1.1135994566092835</v>
      </c>
      <c r="O7582" s="43">
        <f t="shared" si="356"/>
        <v>1.03</v>
      </c>
    </row>
    <row r="7583" spans="5:15" x14ac:dyDescent="0.2">
      <c r="E7583" s="16" t="s">
        <v>2312</v>
      </c>
      <c r="F7583" s="22">
        <v>11.828560985393739</v>
      </c>
      <c r="G7583" s="25">
        <v>4.0579745971865748E-2</v>
      </c>
      <c r="H7583" s="3">
        <f t="shared" si="354"/>
        <v>1973.7199999999825</v>
      </c>
      <c r="I7583" s="3">
        <f>MIN(H7583-K7583+L7583,'Power Look Up'!$F$4)</f>
        <v>2000</v>
      </c>
      <c r="K7583" s="51">
        <f t="array" ref="K7583">_xlfn.SUM(_xlfn.NORM.DIST($Q$3:$Q$1003,$F7583,$N7583,FALSE)*WindSpeedStep*$R$3:$R$1003)</f>
        <v>1962.5300886045015</v>
      </c>
      <c r="L7583" s="51">
        <f t="array" ref="L7583">_xlfn.SUM(_xlfn.NORM.DIST($Q$3:$Q$1003,$F7583,$O7583,FALSE)*WindSpeedStep*$R$3:$R$1003)</f>
        <v>2023.1700814905284</v>
      </c>
      <c r="N7583" s="43">
        <f t="shared" si="355"/>
        <v>1.1828560985393739</v>
      </c>
      <c r="O7583" s="43">
        <f t="shared" si="356"/>
        <v>0.47999999999999993</v>
      </c>
    </row>
    <row r="7584" spans="5:15" x14ac:dyDescent="0.2">
      <c r="E7584" s="16" t="s">
        <v>2313</v>
      </c>
      <c r="F7584" s="22">
        <v>11.344324538747664</v>
      </c>
      <c r="G7584" s="25">
        <v>4.4956400732193841E-2</v>
      </c>
      <c r="H7584" s="3">
        <f t="shared" si="354"/>
        <v>1932.5599999999833</v>
      </c>
      <c r="I7584" s="3">
        <f>MIN(H7584-K7584+L7584,'Power Look Up'!$F$4)</f>
        <v>2000</v>
      </c>
      <c r="K7584" s="51">
        <f t="array" ref="K7584">_xlfn.SUM(_xlfn.NORM.DIST($Q$3:$Q$1003,$F7584,$N7584,FALSE)*WindSpeedStep*$R$3:$R$1003)</f>
        <v>1917.9395456563952</v>
      </c>
      <c r="L7584" s="51">
        <f t="array" ref="L7584">_xlfn.SUM(_xlfn.NORM.DIST($Q$3:$Q$1003,$F7584,$O7584,FALSE)*WindSpeedStep*$R$3:$R$1003)</f>
        <v>2005.6310581338121</v>
      </c>
      <c r="N7584" s="43">
        <f t="shared" si="355"/>
        <v>1.1344324538747663</v>
      </c>
      <c r="O7584" s="43">
        <f t="shared" si="356"/>
        <v>0.51</v>
      </c>
    </row>
    <row r="7585" spans="5:15" x14ac:dyDescent="0.2">
      <c r="E7585" s="16" t="s">
        <v>2314</v>
      </c>
      <c r="F7585" s="22">
        <v>11.561138284526432</v>
      </c>
      <c r="G7585" s="25">
        <v>4.4978270063249247E-2</v>
      </c>
      <c r="H7585" s="3">
        <f t="shared" si="354"/>
        <v>1951.0399999999831</v>
      </c>
      <c r="I7585" s="3">
        <f>MIN(H7585-K7585+L7585,'Power Look Up'!$F$4)</f>
        <v>2000</v>
      </c>
      <c r="K7585" s="51">
        <f t="array" ref="K7585">_xlfn.SUM(_xlfn.NORM.DIST($Q$3:$Q$1003,$F7585,$N7585,FALSE)*WindSpeedStep*$R$3:$R$1003)</f>
        <v>1941.0152116942049</v>
      </c>
      <c r="L7585" s="51">
        <f t="array" ref="L7585">_xlfn.SUM(_xlfn.NORM.DIST($Q$3:$Q$1003,$F7585,$O7585,FALSE)*WindSpeedStep*$R$3:$R$1003)</f>
        <v>2016.5561934080965</v>
      </c>
      <c r="N7585" s="43">
        <f t="shared" si="355"/>
        <v>1.1561138284526433</v>
      </c>
      <c r="O7585" s="43">
        <f t="shared" si="356"/>
        <v>0.52</v>
      </c>
    </row>
    <row r="7586" spans="5:15" x14ac:dyDescent="0.2">
      <c r="E7586" s="16" t="s">
        <v>2315</v>
      </c>
      <c r="F7586" s="22">
        <v>11.970971957629725</v>
      </c>
      <c r="G7586" s="25">
        <v>4.5944473176169821E-2</v>
      </c>
      <c r="H7586" s="3">
        <f t="shared" si="354"/>
        <v>1985.4799999999823</v>
      </c>
      <c r="I7586" s="3">
        <f>MIN(H7586-K7586+L7586,'Power Look Up'!$F$4)</f>
        <v>2000</v>
      </c>
      <c r="K7586" s="51">
        <f t="array" ref="K7586">_xlfn.SUM(_xlfn.NORM.DIST($Q$3:$Q$1003,$F7586,$N7586,FALSE)*WindSpeedStep*$R$3:$R$1003)</f>
        <v>1971.3427409185024</v>
      </c>
      <c r="L7586" s="51">
        <f t="array" ref="L7586">_xlfn.SUM(_xlfn.NORM.DIST($Q$3:$Q$1003,$F7586,$O7586,FALSE)*WindSpeedStep*$R$3:$R$1003)</f>
        <v>2020.9184880429659</v>
      </c>
      <c r="N7586" s="43">
        <f t="shared" si="355"/>
        <v>1.1970971957629726</v>
      </c>
      <c r="O7586" s="43">
        <f t="shared" si="356"/>
        <v>0.55000000000000004</v>
      </c>
    </row>
    <row r="7587" spans="5:15" x14ac:dyDescent="0.2">
      <c r="E7587" s="16" t="s">
        <v>2316</v>
      </c>
      <c r="F7587" s="22">
        <v>11.080428992678996</v>
      </c>
      <c r="G7587" s="25">
        <v>5.5954512267498237E-2</v>
      </c>
      <c r="H7587" s="3">
        <f t="shared" si="354"/>
        <v>1910.7199999999839</v>
      </c>
      <c r="I7587" s="3">
        <f>MIN(H7587-K7587+L7587,'Power Look Up'!$F$4)</f>
        <v>1989.3021799945273</v>
      </c>
      <c r="K7587" s="51">
        <f t="array" ref="K7587">_xlfn.SUM(_xlfn.NORM.DIST($Q$3:$Q$1003,$F7587,$N7587,FALSE)*WindSpeedStep*$R$3:$R$1003)</f>
        <v>1881.8133543364097</v>
      </c>
      <c r="L7587" s="51">
        <f t="array" ref="L7587">_xlfn.SUM(_xlfn.NORM.DIST($Q$3:$Q$1003,$F7587,$O7587,FALSE)*WindSpeedStep*$R$3:$R$1003)</f>
        <v>1960.3955343309531</v>
      </c>
      <c r="N7587" s="43">
        <f t="shared" si="355"/>
        <v>1.1080428992678997</v>
      </c>
      <c r="O7587" s="43">
        <f t="shared" si="356"/>
        <v>0.62</v>
      </c>
    </row>
    <row r="7588" spans="5:15" x14ac:dyDescent="0.2">
      <c r="E7588" s="16" t="s">
        <v>2317</v>
      </c>
      <c r="F7588" s="22">
        <v>10.424687242010709</v>
      </c>
      <c r="G7588" s="25">
        <v>5.2759376586718233E-2</v>
      </c>
      <c r="H7588" s="3">
        <f t="shared" si="354"/>
        <v>1749.1399999999526</v>
      </c>
      <c r="I7588" s="3">
        <f>MIN(H7588-K7588+L7588,'Power Look Up'!$F$4)</f>
        <v>1818.2643789285814</v>
      </c>
      <c r="K7588" s="51">
        <f t="array" ref="K7588">_xlfn.SUM(_xlfn.NORM.DIST($Q$3:$Q$1003,$F7588,$N7588,FALSE)*WindSpeedStep*$R$3:$R$1003)</f>
        <v>1747.1006470885595</v>
      </c>
      <c r="L7588" s="51">
        <f t="array" ref="L7588">_xlfn.SUM(_xlfn.NORM.DIST($Q$3:$Q$1003,$F7588,$O7588,FALSE)*WindSpeedStep*$R$3:$R$1003)</f>
        <v>1816.2250260171884</v>
      </c>
      <c r="N7588" s="43">
        <f t="shared" si="355"/>
        <v>1.0424687242010708</v>
      </c>
      <c r="O7588" s="43">
        <f t="shared" si="356"/>
        <v>0.55000000000000004</v>
      </c>
    </row>
    <row r="7589" spans="5:15" x14ac:dyDescent="0.2">
      <c r="E7589" s="16" t="s">
        <v>2318</v>
      </c>
      <c r="F7589" s="22">
        <v>9.4618606369476392</v>
      </c>
      <c r="G7589" s="25">
        <v>2.8535613697973573E-2</v>
      </c>
      <c r="H7589" s="3">
        <f t="shared" si="354"/>
        <v>1431.2599999999402</v>
      </c>
      <c r="I7589" s="3">
        <f>MIN(H7589-K7589+L7589,'Power Look Up'!$F$4)</f>
        <v>1438.0760479607632</v>
      </c>
      <c r="K7589" s="51">
        <f t="array" ref="K7589">_xlfn.SUM(_xlfn.NORM.DIST($Q$3:$Q$1003,$F7589,$N7589,FALSE)*WindSpeedStep*$R$3:$R$1003)</f>
        <v>1436.1316056053736</v>
      </c>
      <c r="L7589" s="51">
        <f t="array" ref="L7589">_xlfn.SUM(_xlfn.NORM.DIST($Q$3:$Q$1003,$F7589,$O7589,FALSE)*WindSpeedStep*$R$3:$R$1003)</f>
        <v>1442.9476535661965</v>
      </c>
      <c r="N7589" s="43">
        <f t="shared" si="355"/>
        <v>0.94618606369476399</v>
      </c>
      <c r="O7589" s="43">
        <f t="shared" si="356"/>
        <v>0.27</v>
      </c>
    </row>
    <row r="7590" spans="5:15" x14ac:dyDescent="0.2">
      <c r="E7590" s="16" t="s">
        <v>2319</v>
      </c>
      <c r="F7590" s="22">
        <v>9.6672829090833723</v>
      </c>
      <c r="G7590" s="25">
        <v>4.034225579904735E-2</v>
      </c>
      <c r="H7590" s="3">
        <f t="shared" si="354"/>
        <v>1511.2699999999384</v>
      </c>
      <c r="I7590" s="3">
        <f>MIN(H7590-K7590+L7590,'Power Look Up'!$F$4)</f>
        <v>1534.0663478910321</v>
      </c>
      <c r="K7590" s="51">
        <f t="array" ref="K7590">_xlfn.SUM(_xlfn.NORM.DIST($Q$3:$Q$1003,$F7590,$N7590,FALSE)*WindSpeedStep*$R$3:$R$1003)</f>
        <v>1511.1945741441757</v>
      </c>
      <c r="L7590" s="51">
        <f t="array" ref="L7590">_xlfn.SUM(_xlfn.NORM.DIST($Q$3:$Q$1003,$F7590,$O7590,FALSE)*WindSpeedStep*$R$3:$R$1003)</f>
        <v>1533.9909220352695</v>
      </c>
      <c r="N7590" s="43">
        <f t="shared" si="355"/>
        <v>0.96672829090833723</v>
      </c>
      <c r="O7590" s="43">
        <f t="shared" si="356"/>
        <v>0.39</v>
      </c>
    </row>
    <row r="7591" spans="5:15" x14ac:dyDescent="0.2">
      <c r="E7591" s="16" t="s">
        <v>2320</v>
      </c>
      <c r="F7591" s="22">
        <v>9.6471199187701178</v>
      </c>
      <c r="G7591" s="25">
        <v>7.1523937279714664E-2</v>
      </c>
      <c r="H7591" s="3">
        <f t="shared" si="354"/>
        <v>1503.6499999999385</v>
      </c>
      <c r="I7591" s="3">
        <f>MIN(H7591-K7591+L7591,'Power Look Up'!$F$4)</f>
        <v>1516.770982247572</v>
      </c>
      <c r="K7591" s="51">
        <f t="array" ref="K7591">_xlfn.SUM(_xlfn.NORM.DIST($Q$3:$Q$1003,$F7591,$N7591,FALSE)*WindSpeedStep*$R$3:$R$1003)</f>
        <v>1503.9772572550589</v>
      </c>
      <c r="L7591" s="51">
        <f t="array" ref="L7591">_xlfn.SUM(_xlfn.NORM.DIST($Q$3:$Q$1003,$F7591,$O7591,FALSE)*WindSpeedStep*$R$3:$R$1003)</f>
        <v>1517.0982395026924</v>
      </c>
      <c r="N7591" s="43">
        <f t="shared" si="355"/>
        <v>0.96471199187701184</v>
      </c>
      <c r="O7591" s="43">
        <f t="shared" si="356"/>
        <v>0.69</v>
      </c>
    </row>
    <row r="7592" spans="5:15" x14ac:dyDescent="0.2">
      <c r="E7592" s="16" t="s">
        <v>2321</v>
      </c>
      <c r="F7592" s="22">
        <v>8.0320190834665759</v>
      </c>
      <c r="G7592" s="25">
        <v>3.8595525829628094E-2</v>
      </c>
      <c r="H7592" s="3">
        <f t="shared" si="354"/>
        <v>900.00999999995349</v>
      </c>
      <c r="I7592" s="3">
        <f>MIN(H7592-K7592+L7592,'Power Look Up'!$F$4)</f>
        <v>878.75777037582645</v>
      </c>
      <c r="K7592" s="51">
        <f t="array" ref="K7592">_xlfn.SUM(_xlfn.NORM.DIST($Q$3:$Q$1003,$F7592,$N7592,FALSE)*WindSpeedStep*$R$3:$R$1003)</f>
        <v>903.8378050559013</v>
      </c>
      <c r="L7592" s="51">
        <f t="array" ref="L7592">_xlfn.SUM(_xlfn.NORM.DIST($Q$3:$Q$1003,$F7592,$O7592,FALSE)*WindSpeedStep*$R$3:$R$1003)</f>
        <v>882.58557543177426</v>
      </c>
      <c r="N7592" s="43">
        <f t="shared" si="355"/>
        <v>0.80320190834665761</v>
      </c>
      <c r="O7592" s="43">
        <f t="shared" si="356"/>
        <v>0.31</v>
      </c>
    </row>
    <row r="7593" spans="5:15" x14ac:dyDescent="0.2">
      <c r="E7593" s="16" t="s">
        <v>2322</v>
      </c>
      <c r="F7593" s="22">
        <v>9.1555876959636269</v>
      </c>
      <c r="G7593" s="25">
        <v>6.5533750527507775E-2</v>
      </c>
      <c r="H7593" s="3">
        <f t="shared" si="354"/>
        <v>1316.9599999999425</v>
      </c>
      <c r="I7593" s="3">
        <f>MIN(H7593-K7593+L7593,'Power Look Up'!$F$4)</f>
        <v>1312.1648790785407</v>
      </c>
      <c r="K7593" s="51">
        <f t="array" ref="K7593">_xlfn.SUM(_xlfn.NORM.DIST($Q$3:$Q$1003,$F7593,$N7593,FALSE)*WindSpeedStep*$R$3:$R$1003)</f>
        <v>1319.7765685955433</v>
      </c>
      <c r="L7593" s="51">
        <f t="array" ref="L7593">_xlfn.SUM(_xlfn.NORM.DIST($Q$3:$Q$1003,$F7593,$O7593,FALSE)*WindSpeedStep*$R$3:$R$1003)</f>
        <v>1314.9814476741415</v>
      </c>
      <c r="N7593" s="43">
        <f t="shared" si="355"/>
        <v>0.91555876959636273</v>
      </c>
      <c r="O7593" s="43">
        <f t="shared" si="356"/>
        <v>0.6</v>
      </c>
    </row>
    <row r="7594" spans="5:15" x14ac:dyDescent="0.2">
      <c r="E7594" s="16" t="s">
        <v>2323</v>
      </c>
      <c r="F7594" s="22">
        <v>10.036860206086935</v>
      </c>
      <c r="G7594" s="25">
        <v>6.9742926136948616E-2</v>
      </c>
      <c r="H7594" s="3">
        <f t="shared" si="354"/>
        <v>1647.6799999999548</v>
      </c>
      <c r="I7594" s="3">
        <f>MIN(H7594-K7594+L7594,'Power Look Up'!$F$4)</f>
        <v>1678.6882210939445</v>
      </c>
      <c r="K7594" s="51">
        <f t="array" ref="K7594">_xlfn.SUM(_xlfn.NORM.DIST($Q$3:$Q$1003,$F7594,$N7594,FALSE)*WindSpeedStep*$R$3:$R$1003)</f>
        <v>1635.8490498572276</v>
      </c>
      <c r="L7594" s="51">
        <f t="array" ref="L7594">_xlfn.SUM(_xlfn.NORM.DIST($Q$3:$Q$1003,$F7594,$O7594,FALSE)*WindSpeedStep*$R$3:$R$1003)</f>
        <v>1666.8572709512173</v>
      </c>
      <c r="N7594" s="43">
        <f t="shared" si="355"/>
        <v>1.0036860206086935</v>
      </c>
      <c r="O7594" s="43">
        <f t="shared" si="356"/>
        <v>0.7</v>
      </c>
    </row>
    <row r="7595" spans="5:15" x14ac:dyDescent="0.2">
      <c r="E7595" s="16" t="s">
        <v>2324</v>
      </c>
      <c r="F7595" s="22">
        <v>10.76961238645073</v>
      </c>
      <c r="G7595" s="25">
        <v>5.7569388549213084E-2</v>
      </c>
      <c r="H7595" s="3">
        <f t="shared" si="354"/>
        <v>1842.5899999999506</v>
      </c>
      <c r="I7595" s="3">
        <f>MIN(H7595-K7595+L7595,'Power Look Up'!$F$4)</f>
        <v>1917.3517176770247</v>
      </c>
      <c r="K7595" s="51">
        <f t="array" ref="K7595">_xlfn.SUM(_xlfn.NORM.DIST($Q$3:$Q$1003,$F7595,$N7595,FALSE)*WindSpeedStep*$R$3:$R$1003)</f>
        <v>1826.3726160823398</v>
      </c>
      <c r="L7595" s="51">
        <f t="array" ref="L7595">_xlfn.SUM(_xlfn.NORM.DIST($Q$3:$Q$1003,$F7595,$O7595,FALSE)*WindSpeedStep*$R$3:$R$1003)</f>
        <v>1901.1343337594139</v>
      </c>
      <c r="N7595" s="43">
        <f t="shared" si="355"/>
        <v>1.0769612386450731</v>
      </c>
      <c r="O7595" s="43">
        <f t="shared" si="356"/>
        <v>0.62</v>
      </c>
    </row>
    <row r="7596" spans="5:15" x14ac:dyDescent="0.2">
      <c r="E7596" s="16" t="s">
        <v>2325</v>
      </c>
      <c r="F7596" s="22">
        <v>10.658166151234598</v>
      </c>
      <c r="G7596" s="25">
        <v>3.5653413036348884E-2</v>
      </c>
      <c r="H7596" s="3">
        <f t="shared" si="354"/>
        <v>1813.2199999999511</v>
      </c>
      <c r="I7596" s="3">
        <f>MIN(H7596-K7596+L7596,'Power Look Up'!$F$4)</f>
        <v>1915.8455246370536</v>
      </c>
      <c r="K7596" s="51">
        <f t="array" ref="K7596">_xlfn.SUM(_xlfn.NORM.DIST($Q$3:$Q$1003,$F7596,$N7596,FALSE)*WindSpeedStep*$R$3:$R$1003)</f>
        <v>1802.8387073559202</v>
      </c>
      <c r="L7596" s="51">
        <f t="array" ref="L7596">_xlfn.SUM(_xlfn.NORM.DIST($Q$3:$Q$1003,$F7596,$O7596,FALSE)*WindSpeedStep*$R$3:$R$1003)</f>
        <v>1905.4642319930226</v>
      </c>
      <c r="N7596" s="43">
        <f t="shared" si="355"/>
        <v>1.0658166151234598</v>
      </c>
      <c r="O7596" s="43">
        <f t="shared" si="356"/>
        <v>0.38</v>
      </c>
    </row>
    <row r="7597" spans="5:15" x14ac:dyDescent="0.2">
      <c r="E7597" s="16" t="s">
        <v>2326</v>
      </c>
      <c r="F7597" s="22">
        <v>10.517954468491324</v>
      </c>
      <c r="G7597" s="25">
        <v>3.8030208364019977E-2</v>
      </c>
      <c r="H7597" s="3">
        <f t="shared" si="354"/>
        <v>1775.8399999999519</v>
      </c>
      <c r="I7597" s="3">
        <f>MIN(H7597-K7597+L7597,'Power Look Up'!$F$4)</f>
        <v>1866.901448231838</v>
      </c>
      <c r="K7597" s="51">
        <f t="array" ref="K7597">_xlfn.SUM(_xlfn.NORM.DIST($Q$3:$Q$1003,$F7597,$N7597,FALSE)*WindSpeedStep*$R$3:$R$1003)</f>
        <v>1770.4110672494621</v>
      </c>
      <c r="L7597" s="51">
        <f t="array" ref="L7597">_xlfn.SUM(_xlfn.NORM.DIST($Q$3:$Q$1003,$F7597,$O7597,FALSE)*WindSpeedStep*$R$3:$R$1003)</f>
        <v>1861.4725154813482</v>
      </c>
      <c r="N7597" s="43">
        <f t="shared" si="355"/>
        <v>1.0517954468491324</v>
      </c>
      <c r="O7597" s="43">
        <f t="shared" si="356"/>
        <v>0.4</v>
      </c>
    </row>
    <row r="7598" spans="5:15" x14ac:dyDescent="0.2">
      <c r="E7598" s="16" t="s">
        <v>2327</v>
      </c>
      <c r="F7598" s="22">
        <v>10.39351527966987</v>
      </c>
      <c r="G7598" s="25">
        <v>4.2334088916062648E-2</v>
      </c>
      <c r="H7598" s="3">
        <f t="shared" si="354"/>
        <v>1741.1299999999528</v>
      </c>
      <c r="I7598" s="3">
        <f>MIN(H7598-K7598+L7598,'Power Look Up'!$F$4)</f>
        <v>1819.5037614933574</v>
      </c>
      <c r="K7598" s="51">
        <f t="array" ref="K7598">_xlfn.SUM(_xlfn.NORM.DIST($Q$3:$Q$1003,$F7598,$N7598,FALSE)*WindSpeedStep*$R$3:$R$1003)</f>
        <v>1739.0024547095086</v>
      </c>
      <c r="L7598" s="51">
        <f t="array" ref="L7598">_xlfn.SUM(_xlfn.NORM.DIST($Q$3:$Q$1003,$F7598,$O7598,FALSE)*WindSpeedStep*$R$3:$R$1003)</f>
        <v>1817.3762162029132</v>
      </c>
      <c r="N7598" s="43">
        <f t="shared" si="355"/>
        <v>1.0393515279669872</v>
      </c>
      <c r="O7598" s="43">
        <f t="shared" si="356"/>
        <v>0.44</v>
      </c>
    </row>
    <row r="7599" spans="5:15" x14ac:dyDescent="0.2">
      <c r="E7599" s="16" t="s">
        <v>2328</v>
      </c>
      <c r="F7599" s="22">
        <v>10.604634444069664</v>
      </c>
      <c r="G7599" s="25">
        <v>4.8092181082696618E-2</v>
      </c>
      <c r="H7599" s="3">
        <f t="shared" si="354"/>
        <v>1797.1999999999516</v>
      </c>
      <c r="I7599" s="3">
        <f>MIN(H7599-K7599+L7599,'Power Look Up'!$F$4)</f>
        <v>1881.4049767653416</v>
      </c>
      <c r="K7599" s="51">
        <f t="array" ref="K7599">_xlfn.SUM(_xlfn.NORM.DIST($Q$3:$Q$1003,$F7599,$N7599,FALSE)*WindSpeedStep*$R$3:$R$1003)</f>
        <v>1790.8297498292175</v>
      </c>
      <c r="L7599" s="51">
        <f t="array" ref="L7599">_xlfn.SUM(_xlfn.NORM.DIST($Q$3:$Q$1003,$F7599,$O7599,FALSE)*WindSpeedStep*$R$3:$R$1003)</f>
        <v>1875.0347265946075</v>
      </c>
      <c r="N7599" s="43">
        <f t="shared" si="355"/>
        <v>1.0604634444069665</v>
      </c>
      <c r="O7599" s="43">
        <f t="shared" si="356"/>
        <v>0.51</v>
      </c>
    </row>
    <row r="7600" spans="5:15" x14ac:dyDescent="0.2">
      <c r="E7600" s="16" t="s">
        <v>2329</v>
      </c>
      <c r="F7600" s="22">
        <v>9.5657925046099983</v>
      </c>
      <c r="G7600" s="25">
        <v>5.5405759611091246E-2</v>
      </c>
      <c r="H7600" s="3">
        <f t="shared" si="354"/>
        <v>1473.1699999999391</v>
      </c>
      <c r="I7600" s="3">
        <f>MIN(H7600-K7600+L7600,'Power Look Up'!$F$4)</f>
        <v>1486.0821917818851</v>
      </c>
      <c r="K7600" s="51">
        <f t="array" ref="K7600">_xlfn.SUM(_xlfn.NORM.DIST($Q$3:$Q$1003,$F7600,$N7600,FALSE)*WindSpeedStep*$R$3:$R$1003)</f>
        <v>1474.5135208256052</v>
      </c>
      <c r="L7600" s="51">
        <f t="array" ref="L7600">_xlfn.SUM(_xlfn.NORM.DIST($Q$3:$Q$1003,$F7600,$O7600,FALSE)*WindSpeedStep*$R$3:$R$1003)</f>
        <v>1487.4257126075511</v>
      </c>
      <c r="N7600" s="43">
        <f t="shared" si="355"/>
        <v>0.9565792504609999</v>
      </c>
      <c r="O7600" s="43">
        <f t="shared" si="356"/>
        <v>0.53</v>
      </c>
    </row>
    <row r="7601" spans="5:15" x14ac:dyDescent="0.2">
      <c r="E7601" s="16" t="s">
        <v>2330</v>
      </c>
      <c r="F7601" s="22">
        <v>9.6192791321339044</v>
      </c>
      <c r="G7601" s="25">
        <v>6.6533052135064177E-2</v>
      </c>
      <c r="H7601" s="3">
        <f t="shared" si="354"/>
        <v>1492.2199999999389</v>
      </c>
      <c r="I7601" s="3">
        <f>MIN(H7601-K7601+L7601,'Power Look Up'!$F$4)</f>
        <v>1505.669913888152</v>
      </c>
      <c r="K7601" s="51">
        <f t="array" ref="K7601">_xlfn.SUM(_xlfn.NORM.DIST($Q$3:$Q$1003,$F7601,$N7601,FALSE)*WindSpeedStep*$R$3:$R$1003)</f>
        <v>1493.9529072929358</v>
      </c>
      <c r="L7601" s="51">
        <f t="array" ref="L7601">_xlfn.SUM(_xlfn.NORM.DIST($Q$3:$Q$1003,$F7601,$O7601,FALSE)*WindSpeedStep*$R$3:$R$1003)</f>
        <v>1507.402821181149</v>
      </c>
      <c r="N7601" s="43">
        <f t="shared" si="355"/>
        <v>0.96192791321339044</v>
      </c>
      <c r="O7601" s="43">
        <f t="shared" si="356"/>
        <v>0.6399999999999999</v>
      </c>
    </row>
    <row r="7602" spans="5:15" x14ac:dyDescent="0.2">
      <c r="E7602" s="16" t="s">
        <v>2331</v>
      </c>
      <c r="F7602" s="22">
        <v>9.9986036128322251</v>
      </c>
      <c r="G7602" s="25">
        <v>5.5007681202015962E-2</v>
      </c>
      <c r="H7602" s="3">
        <f t="shared" si="354"/>
        <v>1636.9999999999357</v>
      </c>
      <c r="I7602" s="3">
        <f>MIN(H7602-K7602+L7602,'Power Look Up'!$F$4)</f>
        <v>1677.5845830474834</v>
      </c>
      <c r="K7602" s="51">
        <f t="array" ref="K7602">_xlfn.SUM(_xlfn.NORM.DIST($Q$3:$Q$1003,$F7602,$N7602,FALSE)*WindSpeedStep*$R$3:$R$1003)</f>
        <v>1623.7061267485969</v>
      </c>
      <c r="L7602" s="51">
        <f t="array" ref="L7602">_xlfn.SUM(_xlfn.NORM.DIST($Q$3:$Q$1003,$F7602,$O7602,FALSE)*WindSpeedStep*$R$3:$R$1003)</f>
        <v>1664.2907097961447</v>
      </c>
      <c r="N7602" s="43">
        <f t="shared" si="355"/>
        <v>0.99986036128322253</v>
      </c>
      <c r="O7602" s="43">
        <f t="shared" si="356"/>
        <v>0.55000000000000004</v>
      </c>
    </row>
    <row r="7603" spans="5:15" x14ac:dyDescent="0.2">
      <c r="E7603" s="16" t="s">
        <v>2332</v>
      </c>
      <c r="F7603" s="22">
        <v>9.6273072980885299</v>
      </c>
      <c r="G7603" s="25">
        <v>5.0896889943181506E-2</v>
      </c>
      <c r="H7603" s="3">
        <f t="shared" si="354"/>
        <v>1496.0299999999388</v>
      </c>
      <c r="I7603" s="3">
        <f>MIN(H7603-K7603+L7603,'Power Look Up'!$F$4)</f>
        <v>1513.5678343597756</v>
      </c>
      <c r="K7603" s="51">
        <f t="array" ref="K7603">_xlfn.SUM(_xlfn.NORM.DIST($Q$3:$Q$1003,$F7603,$N7603,FALSE)*WindSpeedStep*$R$3:$R$1003)</f>
        <v>1496.850375509159</v>
      </c>
      <c r="L7603" s="51">
        <f t="array" ref="L7603">_xlfn.SUM(_xlfn.NORM.DIST($Q$3:$Q$1003,$F7603,$O7603,FALSE)*WindSpeedStep*$R$3:$R$1003)</f>
        <v>1514.3882098689958</v>
      </c>
      <c r="N7603" s="43">
        <f t="shared" si="355"/>
        <v>0.96273072980885299</v>
      </c>
      <c r="O7603" s="43">
        <f t="shared" si="356"/>
        <v>0.49</v>
      </c>
    </row>
    <row r="7604" spans="5:15" x14ac:dyDescent="0.2">
      <c r="E7604" s="16" t="s">
        <v>2333</v>
      </c>
      <c r="F7604" s="22">
        <v>9.152300260459187</v>
      </c>
      <c r="G7604" s="25">
        <v>6.8835154231313631E-2</v>
      </c>
      <c r="H7604" s="3">
        <f t="shared" si="354"/>
        <v>1313.1499999999426</v>
      </c>
      <c r="I7604" s="3">
        <f>MIN(H7604-K7604+L7604,'Power Look Up'!$F$4)</f>
        <v>1308.9800994146342</v>
      </c>
      <c r="K7604" s="51">
        <f t="array" ref="K7604">_xlfn.SUM(_xlfn.NORM.DIST($Q$3:$Q$1003,$F7604,$N7604,FALSE)*WindSpeedStep*$R$3:$R$1003)</f>
        <v>1318.5116406585112</v>
      </c>
      <c r="L7604" s="51">
        <f t="array" ref="L7604">_xlfn.SUM(_xlfn.NORM.DIST($Q$3:$Q$1003,$F7604,$O7604,FALSE)*WindSpeedStep*$R$3:$R$1003)</f>
        <v>1314.3417400732028</v>
      </c>
      <c r="N7604" s="43">
        <f t="shared" si="355"/>
        <v>0.91523002604591874</v>
      </c>
      <c r="O7604" s="43">
        <f t="shared" si="356"/>
        <v>0.63</v>
      </c>
    </row>
    <row r="7605" spans="5:15" x14ac:dyDescent="0.2">
      <c r="E7605" s="16" t="s">
        <v>2334</v>
      </c>
      <c r="F7605" s="22">
        <v>7.4318630252355371</v>
      </c>
      <c r="G7605" s="25">
        <v>4.0366728905164684E-2</v>
      </c>
      <c r="H7605" s="3">
        <f t="shared" si="354"/>
        <v>717.42999999996573</v>
      </c>
      <c r="I7605" s="3">
        <f>MIN(H7605-K7605+L7605,'Power Look Up'!$F$4)</f>
        <v>701.19778680376965</v>
      </c>
      <c r="K7605" s="51">
        <f t="array" ref="K7605">_xlfn.SUM(_xlfn.NORM.DIST($Q$3:$Q$1003,$F7605,$N7605,FALSE)*WindSpeedStep*$R$3:$R$1003)</f>
        <v>714.17395982789117</v>
      </c>
      <c r="L7605" s="51">
        <f t="array" ref="L7605">_xlfn.SUM(_xlfn.NORM.DIST($Q$3:$Q$1003,$F7605,$O7605,FALSE)*WindSpeedStep*$R$3:$R$1003)</f>
        <v>697.94174663169508</v>
      </c>
      <c r="N7605" s="43">
        <f t="shared" si="355"/>
        <v>0.74318630252355378</v>
      </c>
      <c r="O7605" s="43">
        <f t="shared" si="356"/>
        <v>0.3</v>
      </c>
    </row>
    <row r="7606" spans="5:15" x14ac:dyDescent="0.2">
      <c r="E7606" s="16" t="s">
        <v>2335</v>
      </c>
      <c r="F7606" s="22">
        <v>8.7233646702390004</v>
      </c>
      <c r="G7606" s="25">
        <v>0.116927359861485</v>
      </c>
      <c r="H7606" s="3">
        <f t="shared" si="354"/>
        <v>1153.2399999999479</v>
      </c>
      <c r="I7606" s="3">
        <f>MIN(H7606-K7606+L7606,'Power Look Up'!$F$4)</f>
        <v>1158.9447919278177</v>
      </c>
      <c r="K7606" s="51">
        <f t="array" ref="K7606">_xlfn.SUM(_xlfn.NORM.DIST($Q$3:$Q$1003,$F7606,$N7606,FALSE)*WindSpeedStep*$R$3:$R$1003)</f>
        <v>1153.6948106253967</v>
      </c>
      <c r="L7606" s="51">
        <f t="array" ref="L7606">_xlfn.SUM(_xlfn.NORM.DIST($Q$3:$Q$1003,$F7606,$O7606,FALSE)*WindSpeedStep*$R$3:$R$1003)</f>
        <v>1159.3996025532665</v>
      </c>
      <c r="N7606" s="43">
        <f t="shared" si="355"/>
        <v>0.87233646702390011</v>
      </c>
      <c r="O7606" s="43">
        <f t="shared" si="356"/>
        <v>1.02</v>
      </c>
    </row>
    <row r="7607" spans="5:15" x14ac:dyDescent="0.2">
      <c r="E7607" s="16" t="s">
        <v>2336</v>
      </c>
      <c r="F7607" s="22">
        <v>9.2246417032475456</v>
      </c>
      <c r="G7607" s="25">
        <v>3.3605641278280127E-2</v>
      </c>
      <c r="H7607" s="3">
        <f t="shared" si="354"/>
        <v>1339.819999999942</v>
      </c>
      <c r="I7607" s="3">
        <f>MIN(H7607-K7607+L7607,'Power Look Up'!$F$4)</f>
        <v>1329.914576340647</v>
      </c>
      <c r="K7607" s="51">
        <f t="array" ref="K7607">_xlfn.SUM(_xlfn.NORM.DIST($Q$3:$Q$1003,$F7607,$N7607,FALSE)*WindSpeedStep*$R$3:$R$1003)</f>
        <v>1346.2970395348395</v>
      </c>
      <c r="L7607" s="51">
        <f t="array" ref="L7607">_xlfn.SUM(_xlfn.NORM.DIST($Q$3:$Q$1003,$F7607,$O7607,FALSE)*WindSpeedStep*$R$3:$R$1003)</f>
        <v>1336.3916158755446</v>
      </c>
      <c r="N7607" s="43">
        <f t="shared" si="355"/>
        <v>0.92246417032475458</v>
      </c>
      <c r="O7607" s="43">
        <f t="shared" si="356"/>
        <v>0.31</v>
      </c>
    </row>
    <row r="7608" spans="5:15" x14ac:dyDescent="0.2">
      <c r="E7608" s="16" t="s">
        <v>2337</v>
      </c>
      <c r="F7608" s="22">
        <v>10.25767387589133</v>
      </c>
      <c r="G7608" s="25">
        <v>5.3618394058390591E-2</v>
      </c>
      <c r="H7608" s="3">
        <f t="shared" si="354"/>
        <v>1706.4199999999535</v>
      </c>
      <c r="I7608" s="3">
        <f>MIN(H7608-K7608+L7608,'Power Look Up'!$F$4)</f>
        <v>1764.857589215997</v>
      </c>
      <c r="K7608" s="51">
        <f t="array" ref="K7608">_xlfn.SUM(_xlfn.NORM.DIST($Q$3:$Q$1003,$F7608,$N7608,FALSE)*WindSpeedStep*$R$3:$R$1003)</f>
        <v>1701.9461771939996</v>
      </c>
      <c r="L7608" s="51">
        <f t="array" ref="L7608">_xlfn.SUM(_xlfn.NORM.DIST($Q$3:$Q$1003,$F7608,$O7608,FALSE)*WindSpeedStep*$R$3:$R$1003)</f>
        <v>1760.3837664100431</v>
      </c>
      <c r="N7608" s="43">
        <f t="shared" si="355"/>
        <v>1.0257673875891331</v>
      </c>
      <c r="O7608" s="43">
        <f t="shared" si="356"/>
        <v>0.55000000000000004</v>
      </c>
    </row>
    <row r="7609" spans="5:15" x14ac:dyDescent="0.2">
      <c r="E7609" s="16" t="s">
        <v>2338</v>
      </c>
      <c r="F7609" s="22">
        <v>9.2772154244779497</v>
      </c>
      <c r="G7609" s="25">
        <v>0.10563514537069692</v>
      </c>
      <c r="H7609" s="3">
        <f t="shared" si="354"/>
        <v>1362.6799999999416</v>
      </c>
      <c r="I7609" s="3">
        <f>MIN(H7609-K7609+L7609,'Power Look Up'!$F$4)</f>
        <v>1362.046369847317</v>
      </c>
      <c r="K7609" s="51">
        <f t="array" ref="K7609">_xlfn.SUM(_xlfn.NORM.DIST($Q$3:$Q$1003,$F7609,$N7609,FALSE)*WindSpeedStep*$R$3:$R$1003)</f>
        <v>1366.4051937735612</v>
      </c>
      <c r="L7609" s="51">
        <f t="array" ref="L7609">_xlfn.SUM(_xlfn.NORM.DIST($Q$3:$Q$1003,$F7609,$O7609,FALSE)*WindSpeedStep*$R$3:$R$1003)</f>
        <v>1365.7715636209366</v>
      </c>
      <c r="N7609" s="43">
        <f t="shared" si="355"/>
        <v>0.92772154244779503</v>
      </c>
      <c r="O7609" s="43">
        <f t="shared" si="356"/>
        <v>0.97999999999999987</v>
      </c>
    </row>
    <row r="7610" spans="5:15" x14ac:dyDescent="0.2">
      <c r="E7610" s="16" t="s">
        <v>2339</v>
      </c>
      <c r="F7610" s="22">
        <v>10.978348881477242</v>
      </c>
      <c r="G7610" s="25">
        <v>8.8355727302180359E-2</v>
      </c>
      <c r="H7610" s="3">
        <f t="shared" si="354"/>
        <v>1898.6599999999494</v>
      </c>
      <c r="I7610" s="3">
        <f>MIN(H7610-K7610+L7610,'Power Look Up'!$F$4)</f>
        <v>1919.9770504640676</v>
      </c>
      <c r="K7610" s="51">
        <f t="array" ref="K7610">_xlfn.SUM(_xlfn.NORM.DIST($Q$3:$Q$1003,$F7610,$N7610,FALSE)*WindSpeedStep*$R$3:$R$1003)</f>
        <v>1865.2161176821046</v>
      </c>
      <c r="L7610" s="51">
        <f t="array" ref="L7610">_xlfn.SUM(_xlfn.NORM.DIST($Q$3:$Q$1003,$F7610,$O7610,FALSE)*WindSpeedStep*$R$3:$R$1003)</f>
        <v>1886.5331681462228</v>
      </c>
      <c r="N7610" s="43">
        <f t="shared" si="355"/>
        <v>1.0978348881477242</v>
      </c>
      <c r="O7610" s="43">
        <f t="shared" si="356"/>
        <v>0.97</v>
      </c>
    </row>
    <row r="7611" spans="5:15" x14ac:dyDescent="0.2">
      <c r="E7611" s="16" t="s">
        <v>2340</v>
      </c>
      <c r="F7611" s="22">
        <v>11.063928570062384</v>
      </c>
      <c r="G7611" s="25">
        <v>3.5249685275019906E-2</v>
      </c>
      <c r="H7611" s="3">
        <f t="shared" si="354"/>
        <v>1909.0399999999838</v>
      </c>
      <c r="I7611" s="3">
        <f>MIN(H7611-K7611+L7611,'Power Look Up'!$F$4)</f>
        <v>2000</v>
      </c>
      <c r="K7611" s="51">
        <f t="array" ref="K7611">_xlfn.SUM(_xlfn.NORM.DIST($Q$3:$Q$1003,$F7611,$N7611,FALSE)*WindSpeedStep*$R$3:$R$1003)</f>
        <v>1879.2338314522683</v>
      </c>
      <c r="L7611" s="51">
        <f t="array" ref="L7611">_xlfn.SUM(_xlfn.NORM.DIST($Q$3:$Q$1003,$F7611,$O7611,FALSE)*WindSpeedStep*$R$3:$R$1003)</f>
        <v>1991.7298871464704</v>
      </c>
      <c r="N7611" s="43">
        <f t="shared" si="355"/>
        <v>1.1063928570062385</v>
      </c>
      <c r="O7611" s="43">
        <f t="shared" si="356"/>
        <v>0.39000000000000007</v>
      </c>
    </row>
    <row r="7612" spans="5:15" x14ac:dyDescent="0.2">
      <c r="E7612" s="16" t="s">
        <v>2341</v>
      </c>
      <c r="F7612" s="22">
        <v>11.349292668052387</v>
      </c>
      <c r="G7612" s="25">
        <v>2.9957814107400779E-2</v>
      </c>
      <c r="H7612" s="3">
        <f t="shared" si="354"/>
        <v>1933.3999999999835</v>
      </c>
      <c r="I7612" s="3">
        <f>MIN(H7612-K7612+L7612,'Power Look Up'!$F$4)</f>
        <v>2000</v>
      </c>
      <c r="K7612" s="51">
        <f t="array" ref="K7612">_xlfn.SUM(_xlfn.NORM.DIST($Q$3:$Q$1003,$F7612,$N7612,FALSE)*WindSpeedStep*$R$3:$R$1003)</f>
        <v>1918.5314676222993</v>
      </c>
      <c r="L7612" s="51">
        <f t="array" ref="L7612">_xlfn.SUM(_xlfn.NORM.DIST($Q$3:$Q$1003,$F7612,$O7612,FALSE)*WindSpeedStep*$R$3:$R$1003)</f>
        <v>2023.2488692328518</v>
      </c>
      <c r="N7612" s="43">
        <f t="shared" si="355"/>
        <v>1.1349292668052386</v>
      </c>
      <c r="O7612" s="43">
        <f t="shared" si="356"/>
        <v>0.34</v>
      </c>
    </row>
    <row r="7613" spans="5:15" x14ac:dyDescent="0.2">
      <c r="E7613" s="16" t="s">
        <v>2342</v>
      </c>
      <c r="F7613" s="22">
        <v>10.511051061742249</v>
      </c>
      <c r="G7613" s="25">
        <v>4.2812083906422459E-2</v>
      </c>
      <c r="H7613" s="3">
        <f t="shared" si="354"/>
        <v>1773.1699999999521</v>
      </c>
      <c r="I7613" s="3">
        <f>MIN(H7613-K7613+L7613,'Power Look Up'!$F$4)</f>
        <v>1858.8949799547722</v>
      </c>
      <c r="K7613" s="51">
        <f t="array" ref="K7613">_xlfn.SUM(_xlfn.NORM.DIST($Q$3:$Q$1003,$F7613,$N7613,FALSE)*WindSpeedStep*$R$3:$R$1003)</f>
        <v>1768.7331747629005</v>
      </c>
      <c r="L7613" s="51">
        <f t="array" ref="L7613">_xlfn.SUM(_xlfn.NORM.DIST($Q$3:$Q$1003,$F7613,$O7613,FALSE)*WindSpeedStep*$R$3:$R$1003)</f>
        <v>1854.4581547177206</v>
      </c>
      <c r="N7613" s="43">
        <f t="shared" si="355"/>
        <v>1.0511051061742249</v>
      </c>
      <c r="O7613" s="43">
        <f t="shared" si="356"/>
        <v>0.45</v>
      </c>
    </row>
    <row r="7614" spans="5:15" x14ac:dyDescent="0.2">
      <c r="E7614" s="16" t="s">
        <v>2343</v>
      </c>
      <c r="F7614" s="22">
        <v>11.525539161716807</v>
      </c>
      <c r="G7614" s="25">
        <v>7.8087453209081711E-2</v>
      </c>
      <c r="H7614" s="3">
        <f t="shared" si="354"/>
        <v>1948.5199999999832</v>
      </c>
      <c r="I7614" s="3">
        <f>MIN(H7614-K7614+L7614,'Power Look Up'!$F$4)</f>
        <v>1983.4433380589755</v>
      </c>
      <c r="K7614" s="51">
        <f t="array" ref="K7614">_xlfn.SUM(_xlfn.NORM.DIST($Q$3:$Q$1003,$F7614,$N7614,FALSE)*WindSpeedStep*$R$3:$R$1003)</f>
        <v>1937.5985737971273</v>
      </c>
      <c r="L7614" s="51">
        <f t="array" ref="L7614">_xlfn.SUM(_xlfn.NORM.DIST($Q$3:$Q$1003,$F7614,$O7614,FALSE)*WindSpeedStep*$R$3:$R$1003)</f>
        <v>1972.5219118561197</v>
      </c>
      <c r="N7614" s="43">
        <f t="shared" si="355"/>
        <v>1.1525539161716807</v>
      </c>
      <c r="O7614" s="43">
        <f t="shared" si="356"/>
        <v>0.9</v>
      </c>
    </row>
    <row r="7615" spans="5:15" x14ac:dyDescent="0.2">
      <c r="E7615" s="16" t="s">
        <v>2344</v>
      </c>
      <c r="F7615" s="22">
        <v>11.990155396271742</v>
      </c>
      <c r="G7615" s="25">
        <v>7.4227561744257251E-2</v>
      </c>
      <c r="H7615" s="3">
        <f t="shared" si="354"/>
        <v>1987.1599999999823</v>
      </c>
      <c r="I7615" s="3">
        <f>MIN(H7615-K7615+L7615,'Power Look Up'!$F$4)</f>
        <v>2000</v>
      </c>
      <c r="K7615" s="51">
        <f t="array" ref="K7615">_xlfn.SUM(_xlfn.NORM.DIST($Q$3:$Q$1003,$F7615,$N7615,FALSE)*WindSpeedStep*$R$3:$R$1003)</f>
        <v>1972.4066056209663</v>
      </c>
      <c r="L7615" s="51">
        <f t="array" ref="L7615">_xlfn.SUM(_xlfn.NORM.DIST($Q$3:$Q$1003,$F7615,$O7615,FALSE)*WindSpeedStep*$R$3:$R$1003)</f>
        <v>2002.0329265188038</v>
      </c>
      <c r="N7615" s="43">
        <f t="shared" si="355"/>
        <v>1.1990155396271742</v>
      </c>
      <c r="O7615" s="43">
        <f t="shared" si="356"/>
        <v>0.89</v>
      </c>
    </row>
    <row r="7616" spans="5:15" x14ac:dyDescent="0.2">
      <c r="E7616" s="16" t="s">
        <v>2345</v>
      </c>
      <c r="F7616" s="22">
        <v>11.981942921574598</v>
      </c>
      <c r="G7616" s="25">
        <v>0.10432364835833588</v>
      </c>
      <c r="H7616" s="3">
        <f t="shared" si="354"/>
        <v>1986.3199999999822</v>
      </c>
      <c r="I7616" s="3">
        <f>MIN(H7616-K7616+L7616,'Power Look Up'!$F$4)</f>
        <v>1980.5179312984242</v>
      </c>
      <c r="K7616" s="51">
        <f t="array" ref="K7616">_xlfn.SUM(_xlfn.NORM.DIST($Q$3:$Q$1003,$F7616,$N7616,FALSE)*WindSpeedStep*$R$3:$R$1003)</f>
        <v>1971.9545715532181</v>
      </c>
      <c r="L7616" s="51">
        <f t="array" ref="L7616">_xlfn.SUM(_xlfn.NORM.DIST($Q$3:$Q$1003,$F7616,$O7616,FALSE)*WindSpeedStep*$R$3:$R$1003)</f>
        <v>1966.1525028516601</v>
      </c>
      <c r="N7616" s="43">
        <f t="shared" si="355"/>
        <v>1.1981942921574598</v>
      </c>
      <c r="O7616" s="43">
        <f t="shared" si="356"/>
        <v>1.25</v>
      </c>
    </row>
    <row r="7617" spans="5:15" x14ac:dyDescent="0.2">
      <c r="E7617" s="16" t="s">
        <v>2346</v>
      </c>
      <c r="F7617" s="22">
        <v>13.537122706992092</v>
      </c>
      <c r="G7617" s="25">
        <v>6.5745137963498249E-2</v>
      </c>
      <c r="H7617" s="3">
        <f t="shared" si="354"/>
        <v>1999.5399999999997</v>
      </c>
      <c r="I7617" s="3">
        <f>MIN(H7617-K7617+L7617,'Power Look Up'!$F$4)</f>
        <v>2000</v>
      </c>
      <c r="K7617" s="51">
        <f t="array" ref="K7617">_xlfn.SUM(_xlfn.NORM.DIST($Q$3:$Q$1003,$F7617,$N7617,FALSE)*WindSpeedStep*$R$3:$R$1003)</f>
        <v>2003.2025051332532</v>
      </c>
      <c r="L7617" s="51">
        <f t="array" ref="L7617">_xlfn.SUM(_xlfn.NORM.DIST($Q$3:$Q$1003,$F7617,$O7617,FALSE)*WindSpeedStep*$R$3:$R$1003)</f>
        <v>2006.5369393020537</v>
      </c>
      <c r="N7617" s="43">
        <f t="shared" si="355"/>
        <v>1.3537122706992093</v>
      </c>
      <c r="O7617" s="43">
        <f t="shared" si="356"/>
        <v>0.8899999999999999</v>
      </c>
    </row>
    <row r="7618" spans="5:15" x14ac:dyDescent="0.2">
      <c r="E7618" s="16" t="s">
        <v>2347</v>
      </c>
      <c r="F7618" s="22">
        <v>13.446081475736648</v>
      </c>
      <c r="G7618" s="25">
        <v>8.2551931728436029E-2</v>
      </c>
      <c r="H7618" s="3">
        <f t="shared" si="354"/>
        <v>1999.4499999999998</v>
      </c>
      <c r="I7618" s="3">
        <f>MIN(H7618-K7618+L7618,'Power Look Up'!$F$4)</f>
        <v>2000</v>
      </c>
      <c r="K7618" s="51">
        <f t="array" ref="K7618">_xlfn.SUM(_xlfn.NORM.DIST($Q$3:$Q$1003,$F7618,$N7618,FALSE)*WindSpeedStep*$R$3:$R$1003)</f>
        <v>2002.9855121802648</v>
      </c>
      <c r="L7618" s="51">
        <f t="array" ref="L7618">_xlfn.SUM(_xlfn.NORM.DIST($Q$3:$Q$1003,$F7618,$O7618,FALSE)*WindSpeedStep*$R$3:$R$1003)</f>
        <v>2006.5977807456591</v>
      </c>
      <c r="N7618" s="43">
        <f t="shared" si="355"/>
        <v>1.3446081475736649</v>
      </c>
      <c r="O7618" s="43">
        <f t="shared" si="356"/>
        <v>1.1100000000000001</v>
      </c>
    </row>
    <row r="7619" spans="5:15" x14ac:dyDescent="0.2">
      <c r="E7619" s="16" t="s">
        <v>2348</v>
      </c>
      <c r="F7619" s="22">
        <v>14.458406232663764</v>
      </c>
      <c r="G7619" s="25">
        <v>5.4639493958557377E-2</v>
      </c>
      <c r="H7619" s="3">
        <f t="shared" ref="H7619:H7682" si="357">INDEX(PowerArray,MIN(MaximumPowerIndex,ROUND(F7619*100,0)))</f>
        <v>2000</v>
      </c>
      <c r="I7619" s="3">
        <f>MIN(H7619-K7619+L7619,'Power Look Up'!$F$4)</f>
        <v>1999.0738872311656</v>
      </c>
      <c r="K7619" s="51">
        <f t="array" ref="K7619">_xlfn.SUM(_xlfn.NORM.DIST($Q$3:$Q$1003,$F7619,$N7619,FALSE)*WindSpeedStep*$R$3:$R$1003)</f>
        <v>2002.8790889696083</v>
      </c>
      <c r="L7619" s="51">
        <f t="array" ref="L7619">_xlfn.SUM(_xlfn.NORM.DIST($Q$3:$Q$1003,$F7619,$O7619,FALSE)*WindSpeedStep*$R$3:$R$1003)</f>
        <v>2001.9529762007739</v>
      </c>
      <c r="N7619" s="43">
        <f t="shared" ref="N7619:N7682" si="358">ReferenceTurbulence*F7619</f>
        <v>1.4458406232663765</v>
      </c>
      <c r="O7619" s="43">
        <f t="shared" ref="O7619:O7682" si="359">F7619*G7619</f>
        <v>0.79</v>
      </c>
    </row>
    <row r="7620" spans="5:15" x14ac:dyDescent="0.2">
      <c r="E7620" s="16" t="s">
        <v>2349</v>
      </c>
      <c r="F7620" s="22">
        <v>12.316445893876077</v>
      </c>
      <c r="G7620" s="25">
        <v>5.5210732532678629E-2</v>
      </c>
      <c r="H7620" s="3">
        <f t="shared" si="357"/>
        <v>1991.5199999999977</v>
      </c>
      <c r="I7620" s="3">
        <f>MIN(H7620-K7620+L7620,'Power Look Up'!$F$4)</f>
        <v>2000</v>
      </c>
      <c r="K7620" s="51">
        <f t="array" ref="K7620">_xlfn.SUM(_xlfn.NORM.DIST($Q$3:$Q$1003,$F7620,$N7620,FALSE)*WindSpeedStep*$R$3:$R$1003)</f>
        <v>1986.6832123339746</v>
      </c>
      <c r="L7620" s="51">
        <f t="array" ref="L7620">_xlfn.SUM(_xlfn.NORM.DIST($Q$3:$Q$1003,$F7620,$O7620,FALSE)*WindSpeedStep*$R$3:$R$1003)</f>
        <v>2016.6042601164916</v>
      </c>
      <c r="N7620" s="43">
        <f t="shared" si="358"/>
        <v>1.2316445893876078</v>
      </c>
      <c r="O7620" s="43">
        <f t="shared" si="359"/>
        <v>0.68</v>
      </c>
    </row>
    <row r="7621" spans="5:15" x14ac:dyDescent="0.2">
      <c r="E7621" s="16" t="s">
        <v>2350</v>
      </c>
      <c r="F7621" s="22">
        <v>11.804800774629207</v>
      </c>
      <c r="G7621" s="25">
        <v>4.6591214074705616E-2</v>
      </c>
      <c r="H7621" s="3">
        <f t="shared" si="357"/>
        <v>1971.1999999999825</v>
      </c>
      <c r="I7621" s="3">
        <f>MIN(H7621-K7621+L7621,'Power Look Up'!$F$4)</f>
        <v>2000</v>
      </c>
      <c r="K7621" s="51">
        <f t="array" ref="K7621">_xlfn.SUM(_xlfn.NORM.DIST($Q$3:$Q$1003,$F7621,$N7621,FALSE)*WindSpeedStep*$R$3:$R$1003)</f>
        <v>1960.8934768169001</v>
      </c>
      <c r="L7621" s="51">
        <f t="array" ref="L7621">_xlfn.SUM(_xlfn.NORM.DIST($Q$3:$Q$1003,$F7621,$O7621,FALSE)*WindSpeedStep*$R$3:$R$1003)</f>
        <v>2020.119822671862</v>
      </c>
      <c r="N7621" s="43">
        <f t="shared" si="358"/>
        <v>1.1804800774629207</v>
      </c>
      <c r="O7621" s="43">
        <f t="shared" si="359"/>
        <v>0.55000000000000004</v>
      </c>
    </row>
    <row r="7622" spans="5:15" x14ac:dyDescent="0.2">
      <c r="E7622" s="16" t="s">
        <v>2351</v>
      </c>
      <c r="F7622" s="22">
        <v>12.395324087033478</v>
      </c>
      <c r="G7622" s="25">
        <v>5.2439129097072434E-2</v>
      </c>
      <c r="H7622" s="3">
        <f t="shared" si="357"/>
        <v>1992.3999999999976</v>
      </c>
      <c r="I7622" s="3">
        <f>MIN(H7622-K7622+L7622,'Power Look Up'!$F$4)</f>
        <v>2000</v>
      </c>
      <c r="K7622" s="51">
        <f t="array" ref="K7622">_xlfn.SUM(_xlfn.NORM.DIST($Q$3:$Q$1003,$F7622,$N7622,FALSE)*WindSpeedStep*$R$3:$R$1003)</f>
        <v>1989.2033163591557</v>
      </c>
      <c r="L7622" s="51">
        <f t="array" ref="L7622">_xlfn.SUM(_xlfn.NORM.DIST($Q$3:$Q$1003,$F7622,$O7622,FALSE)*WindSpeedStep*$R$3:$R$1003)</f>
        <v>2016.591064822929</v>
      </c>
      <c r="N7622" s="43">
        <f t="shared" si="358"/>
        <v>1.2395324087033479</v>
      </c>
      <c r="O7622" s="43">
        <f t="shared" si="359"/>
        <v>0.65</v>
      </c>
    </row>
    <row r="7623" spans="5:15" x14ac:dyDescent="0.2">
      <c r="E7623" s="16" t="s">
        <v>2352</v>
      </c>
      <c r="F7623" s="22">
        <v>12.757847042020108</v>
      </c>
      <c r="G7623" s="25">
        <v>4.6246047476250191E-2</v>
      </c>
      <c r="H7623" s="3">
        <f t="shared" si="357"/>
        <v>1996.3599999999974</v>
      </c>
      <c r="I7623" s="3">
        <f>MIN(H7623-K7623+L7623,'Power Look Up'!$F$4)</f>
        <v>2000</v>
      </c>
      <c r="K7623" s="51">
        <f t="array" ref="K7623">_xlfn.SUM(_xlfn.NORM.DIST($Q$3:$Q$1003,$F7623,$N7623,FALSE)*WindSpeedStep*$R$3:$R$1003)</f>
        <v>1997.3251821521339</v>
      </c>
      <c r="L7623" s="51">
        <f t="array" ref="L7623">_xlfn.SUM(_xlfn.NORM.DIST($Q$3:$Q$1003,$F7623,$O7623,FALSE)*WindSpeedStep*$R$3:$R$1003)</f>
        <v>2012.8235072567488</v>
      </c>
      <c r="N7623" s="43">
        <f t="shared" si="358"/>
        <v>1.275784704202011</v>
      </c>
      <c r="O7623" s="43">
        <f t="shared" si="359"/>
        <v>0.59</v>
      </c>
    </row>
    <row r="7624" spans="5:15" x14ac:dyDescent="0.2">
      <c r="E7624" s="16" t="s">
        <v>2353</v>
      </c>
      <c r="F7624" s="22">
        <v>12.51259887102024</v>
      </c>
      <c r="G7624" s="25">
        <v>5.0349252500942014E-2</v>
      </c>
      <c r="H7624" s="3">
        <f t="shared" si="357"/>
        <v>1993.6099999999976</v>
      </c>
      <c r="I7624" s="3">
        <f>MIN(H7624-K7624+L7624,'Power Look Up'!$F$4)</f>
        <v>2000</v>
      </c>
      <c r="K7624" s="51">
        <f t="array" ref="K7624">_xlfn.SUM(_xlfn.NORM.DIST($Q$3:$Q$1003,$F7624,$N7624,FALSE)*WindSpeedStep*$R$3:$R$1003)</f>
        <v>1992.4028708560302</v>
      </c>
      <c r="L7624" s="51">
        <f t="array" ref="L7624">_xlfn.SUM(_xlfn.NORM.DIST($Q$3:$Q$1003,$F7624,$O7624,FALSE)*WindSpeedStep*$R$3:$R$1003)</f>
        <v>2015.6481963859062</v>
      </c>
      <c r="N7624" s="43">
        <f t="shared" si="358"/>
        <v>1.251259887102024</v>
      </c>
      <c r="O7624" s="43">
        <f t="shared" si="359"/>
        <v>0.63</v>
      </c>
    </row>
    <row r="7625" spans="5:15" x14ac:dyDescent="0.2">
      <c r="E7625" s="16" t="s">
        <v>2354</v>
      </c>
      <c r="F7625" s="22">
        <v>13.015864718528366</v>
      </c>
      <c r="G7625" s="25">
        <v>5.8390281125012274E-2</v>
      </c>
      <c r="H7625" s="3">
        <f t="shared" si="357"/>
        <v>1999.0199999999998</v>
      </c>
      <c r="I7625" s="3">
        <f>MIN(H7625-K7625+L7625,'Power Look Up'!$F$4)</f>
        <v>2000</v>
      </c>
      <c r="K7625" s="51">
        <f t="array" ref="K7625">_xlfn.SUM(_xlfn.NORM.DIST($Q$3:$Q$1003,$F7625,$N7625,FALSE)*WindSpeedStep*$R$3:$R$1003)</f>
        <v>2000.5304369392741</v>
      </c>
      <c r="L7625" s="51">
        <f t="array" ref="L7625">_xlfn.SUM(_xlfn.NORM.DIST($Q$3:$Q$1003,$F7625,$O7625,FALSE)*WindSpeedStep*$R$3:$R$1003)</f>
        <v>2010.3284165619436</v>
      </c>
      <c r="N7625" s="43">
        <f t="shared" si="358"/>
        <v>1.3015864718528367</v>
      </c>
      <c r="O7625" s="43">
        <f t="shared" si="359"/>
        <v>0.76</v>
      </c>
    </row>
    <row r="7626" spans="5:15" x14ac:dyDescent="0.2">
      <c r="E7626" s="16" t="s">
        <v>2355</v>
      </c>
      <c r="F7626" s="22">
        <v>12.760865312425889</v>
      </c>
      <c r="G7626" s="25">
        <v>5.1720630524743898E-2</v>
      </c>
      <c r="H7626" s="3">
        <f t="shared" si="357"/>
        <v>1996.3599999999974</v>
      </c>
      <c r="I7626" s="3">
        <f>MIN(H7626-K7626+L7626,'Power Look Up'!$F$4)</f>
        <v>2000</v>
      </c>
      <c r="K7626" s="51">
        <f t="array" ref="K7626">_xlfn.SUM(_xlfn.NORM.DIST($Q$3:$Q$1003,$F7626,$N7626,FALSE)*WindSpeedStep*$R$3:$R$1003)</f>
        <v>1997.373050601037</v>
      </c>
      <c r="L7626" s="51">
        <f t="array" ref="L7626">_xlfn.SUM(_xlfn.NORM.DIST($Q$3:$Q$1003,$F7626,$O7626,FALSE)*WindSpeedStep*$R$3:$R$1003)</f>
        <v>2012.8531930593015</v>
      </c>
      <c r="N7626" s="43">
        <f t="shared" si="358"/>
        <v>1.2760865312425889</v>
      </c>
      <c r="O7626" s="43">
        <f t="shared" si="359"/>
        <v>0.66</v>
      </c>
    </row>
    <row r="7627" spans="5:15" x14ac:dyDescent="0.2">
      <c r="E7627" s="16" t="s">
        <v>2356</v>
      </c>
      <c r="F7627" s="22">
        <v>12.684089704459391</v>
      </c>
      <c r="G7627" s="25">
        <v>5.9129193933114478E-2</v>
      </c>
      <c r="H7627" s="3">
        <f t="shared" si="357"/>
        <v>1995.4799999999975</v>
      </c>
      <c r="I7627" s="3">
        <f>MIN(H7627-K7627+L7627,'Power Look Up'!$F$4)</f>
        <v>2000</v>
      </c>
      <c r="K7627" s="51">
        <f t="array" ref="K7627">_xlfn.SUM(_xlfn.NORM.DIST($Q$3:$Q$1003,$F7627,$N7627,FALSE)*WindSpeedStep*$R$3:$R$1003)</f>
        <v>1996.066650115916</v>
      </c>
      <c r="L7627" s="51">
        <f t="array" ref="L7627">_xlfn.SUM(_xlfn.NORM.DIST($Q$3:$Q$1003,$F7627,$O7627,FALSE)*WindSpeedStep*$R$3:$R$1003)</f>
        <v>2013.2440590210233</v>
      </c>
      <c r="N7627" s="43">
        <f t="shared" si="358"/>
        <v>1.2684089704459391</v>
      </c>
      <c r="O7627" s="43">
        <f t="shared" si="359"/>
        <v>0.75</v>
      </c>
    </row>
    <row r="7628" spans="5:15" x14ac:dyDescent="0.2">
      <c r="E7628" s="16" t="s">
        <v>2357</v>
      </c>
      <c r="F7628" s="22">
        <v>10.851591549315474</v>
      </c>
      <c r="G7628" s="25">
        <v>7.9251047746470835E-2</v>
      </c>
      <c r="H7628" s="3">
        <f t="shared" si="357"/>
        <v>1863.94999999995</v>
      </c>
      <c r="I7628" s="3">
        <f>MIN(H7628-K7628+L7628,'Power Look Up'!$F$4)</f>
        <v>1901.572621667307</v>
      </c>
      <c r="K7628" s="51">
        <f t="array" ref="K7628">_xlfn.SUM(_xlfn.NORM.DIST($Q$3:$Q$1003,$F7628,$N7628,FALSE)*WindSpeedStep*$R$3:$R$1003)</f>
        <v>1842.4312704376139</v>
      </c>
      <c r="L7628" s="51">
        <f t="array" ref="L7628">_xlfn.SUM(_xlfn.NORM.DIST($Q$3:$Q$1003,$F7628,$O7628,FALSE)*WindSpeedStep*$R$3:$R$1003)</f>
        <v>1880.0538921049708</v>
      </c>
      <c r="N7628" s="43">
        <f t="shared" si="358"/>
        <v>1.0851591549315474</v>
      </c>
      <c r="O7628" s="43">
        <f t="shared" si="359"/>
        <v>0.8600000000000001</v>
      </c>
    </row>
    <row r="7629" spans="5:15" x14ac:dyDescent="0.2">
      <c r="E7629" s="16" t="s">
        <v>2358</v>
      </c>
      <c r="F7629" s="22">
        <v>13.183096325565632</v>
      </c>
      <c r="G7629" s="25">
        <v>7.2061978198375898E-2</v>
      </c>
      <c r="H7629" s="3">
        <f t="shared" si="357"/>
        <v>1999.1799999999998</v>
      </c>
      <c r="I7629" s="3">
        <f>MIN(H7629-K7629+L7629,'Power Look Up'!$F$4)</f>
        <v>2000</v>
      </c>
      <c r="K7629" s="51">
        <f t="array" ref="K7629">_xlfn.SUM(_xlfn.NORM.DIST($Q$3:$Q$1003,$F7629,$N7629,FALSE)*WindSpeedStep*$R$3:$R$1003)</f>
        <v>2001.8240385513761</v>
      </c>
      <c r="L7629" s="51">
        <f t="array" ref="L7629">_xlfn.SUM(_xlfn.NORM.DIST($Q$3:$Q$1003,$F7629,$O7629,FALSE)*WindSpeedStep*$R$3:$R$1003)</f>
        <v>2008.6874138223702</v>
      </c>
      <c r="N7629" s="43">
        <f t="shared" si="358"/>
        <v>1.3183096325565633</v>
      </c>
      <c r="O7629" s="43">
        <f t="shared" si="359"/>
        <v>0.95</v>
      </c>
    </row>
    <row r="7630" spans="5:15" x14ac:dyDescent="0.2">
      <c r="E7630" s="16" t="s">
        <v>2359</v>
      </c>
      <c r="F7630" s="22">
        <v>12.459465543001926</v>
      </c>
      <c r="G7630" s="25">
        <v>0.1260086152637436</v>
      </c>
      <c r="H7630" s="3">
        <f t="shared" si="357"/>
        <v>1993.0599999999977</v>
      </c>
      <c r="I7630" s="3">
        <f>MIN(H7630-K7630+L7630,'Power Look Up'!$F$4)</f>
        <v>1964.7428197084078</v>
      </c>
      <c r="K7630" s="51">
        <f t="array" ref="K7630">_xlfn.SUM(_xlfn.NORM.DIST($Q$3:$Q$1003,$F7630,$N7630,FALSE)*WindSpeedStep*$R$3:$R$1003)</f>
        <v>1991.0297686071833</v>
      </c>
      <c r="L7630" s="51">
        <f t="array" ref="L7630">_xlfn.SUM(_xlfn.NORM.DIST($Q$3:$Q$1003,$F7630,$O7630,FALSE)*WindSpeedStep*$R$3:$R$1003)</f>
        <v>1962.7125883155934</v>
      </c>
      <c r="N7630" s="43">
        <f t="shared" si="358"/>
        <v>1.2459465543001926</v>
      </c>
      <c r="O7630" s="43">
        <f t="shared" si="359"/>
        <v>1.5699999999999998</v>
      </c>
    </row>
    <row r="7631" spans="5:15" x14ac:dyDescent="0.2">
      <c r="E7631" s="16" t="s">
        <v>2360</v>
      </c>
      <c r="F7631" s="22">
        <v>7.5181081745630749</v>
      </c>
      <c r="G7631" s="25">
        <v>0.35115217002759175</v>
      </c>
      <c r="H7631" s="3">
        <f t="shared" si="357"/>
        <v>744.51999999996508</v>
      </c>
      <c r="I7631" s="3">
        <f>MIN(H7631-K7631+L7631,'Power Look Up'!$F$4)</f>
        <v>866.75912240223442</v>
      </c>
      <c r="K7631" s="51">
        <f t="array" ref="K7631">_xlfn.SUM(_xlfn.NORM.DIST($Q$3:$Q$1003,$F7631,$N7631,FALSE)*WindSpeedStep*$R$3:$R$1003)</f>
        <v>739.75893335261685</v>
      </c>
      <c r="L7631" s="51">
        <f t="array" ref="L7631">_xlfn.SUM(_xlfn.NORM.DIST($Q$3:$Q$1003,$F7631,$O7631,FALSE)*WindSpeedStep*$R$3:$R$1003)</f>
        <v>861.9980557548862</v>
      </c>
      <c r="N7631" s="43">
        <f t="shared" si="358"/>
        <v>0.75181081745630751</v>
      </c>
      <c r="O7631" s="43">
        <f t="shared" si="359"/>
        <v>2.64</v>
      </c>
    </row>
    <row r="7632" spans="5:15" x14ac:dyDescent="0.2">
      <c r="E7632" s="16" t="s">
        <v>2361</v>
      </c>
      <c r="F7632" s="22">
        <v>8.6216529171465073</v>
      </c>
      <c r="G7632" s="25">
        <v>8.3510668652420891E-2</v>
      </c>
      <c r="H7632" s="3">
        <f t="shared" si="357"/>
        <v>1116.5399999999488</v>
      </c>
      <c r="I7632" s="3">
        <f>MIN(H7632-K7632+L7632,'Power Look Up'!$F$4)</f>
        <v>1109.6413479501246</v>
      </c>
      <c r="K7632" s="51">
        <f t="array" ref="K7632">_xlfn.SUM(_xlfn.NORM.DIST($Q$3:$Q$1003,$F7632,$N7632,FALSE)*WindSpeedStep*$R$3:$R$1003)</f>
        <v>1115.2553855924268</v>
      </c>
      <c r="L7632" s="51">
        <f t="array" ref="L7632">_xlfn.SUM(_xlfn.NORM.DIST($Q$3:$Q$1003,$F7632,$O7632,FALSE)*WindSpeedStep*$R$3:$R$1003)</f>
        <v>1108.3567335426026</v>
      </c>
      <c r="N7632" s="43">
        <f t="shared" si="358"/>
        <v>0.86216529171465073</v>
      </c>
      <c r="O7632" s="43">
        <f t="shared" si="359"/>
        <v>0.72</v>
      </c>
    </row>
    <row r="7633" spans="5:15" x14ac:dyDescent="0.2">
      <c r="E7633" s="16" t="s">
        <v>2362</v>
      </c>
      <c r="F7633" s="22">
        <v>9.4253731389135904</v>
      </c>
      <c r="G7633" s="25">
        <v>6.790182102793324E-2</v>
      </c>
      <c r="H7633" s="3">
        <f t="shared" si="357"/>
        <v>1419.8299999999404</v>
      </c>
      <c r="I7633" s="3">
        <f>MIN(H7633-K7633+L7633,'Power Look Up'!$F$4)</f>
        <v>1424.7536709095073</v>
      </c>
      <c r="K7633" s="51">
        <f t="array" ref="K7633">_xlfn.SUM(_xlfn.NORM.DIST($Q$3:$Q$1003,$F7633,$N7633,FALSE)*WindSpeedStep*$R$3:$R$1003)</f>
        <v>1422.4903437208905</v>
      </c>
      <c r="L7633" s="51">
        <f t="array" ref="L7633">_xlfn.SUM(_xlfn.NORM.DIST($Q$3:$Q$1003,$F7633,$O7633,FALSE)*WindSpeedStep*$R$3:$R$1003)</f>
        <v>1427.4140146304574</v>
      </c>
      <c r="N7633" s="43">
        <f t="shared" si="358"/>
        <v>0.94253731389135909</v>
      </c>
      <c r="O7633" s="43">
        <f t="shared" si="359"/>
        <v>0.64</v>
      </c>
    </row>
    <row r="7634" spans="5:15" x14ac:dyDescent="0.2">
      <c r="E7634" s="16" t="s">
        <v>2363</v>
      </c>
      <c r="F7634" s="22">
        <v>11.732767689881058</v>
      </c>
      <c r="G7634" s="25">
        <v>7.1594360529652276E-2</v>
      </c>
      <c r="H7634" s="3">
        <f t="shared" si="357"/>
        <v>1965.3199999999827</v>
      </c>
      <c r="I7634" s="3">
        <f>MIN(H7634-K7634+L7634,'Power Look Up'!$F$4)</f>
        <v>2000</v>
      </c>
      <c r="K7634" s="51">
        <f t="array" ref="K7634">_xlfn.SUM(_xlfn.NORM.DIST($Q$3:$Q$1003,$F7634,$N7634,FALSE)*WindSpeedStep*$R$3:$R$1003)</f>
        <v>1955.6198362508112</v>
      </c>
      <c r="L7634" s="51">
        <f t="array" ref="L7634">_xlfn.SUM(_xlfn.NORM.DIST($Q$3:$Q$1003,$F7634,$O7634,FALSE)*WindSpeedStep*$R$3:$R$1003)</f>
        <v>1994.8705438851434</v>
      </c>
      <c r="N7634" s="43">
        <f t="shared" si="358"/>
        <v>1.1732767689881058</v>
      </c>
      <c r="O7634" s="43">
        <f t="shared" si="359"/>
        <v>0.84</v>
      </c>
    </row>
    <row r="7635" spans="5:15" x14ac:dyDescent="0.2">
      <c r="E7635" s="16" t="s">
        <v>2364</v>
      </c>
      <c r="F7635" s="22">
        <v>13.074704172712121</v>
      </c>
      <c r="G7635" s="25">
        <v>4.97143179236589E-2</v>
      </c>
      <c r="H7635" s="3">
        <f t="shared" si="357"/>
        <v>1999.0699999999997</v>
      </c>
      <c r="I7635" s="3">
        <f>MIN(H7635-K7635+L7635,'Power Look Up'!$F$4)</f>
        <v>2000</v>
      </c>
      <c r="K7635" s="51">
        <f t="array" ref="K7635">_xlfn.SUM(_xlfn.NORM.DIST($Q$3:$Q$1003,$F7635,$N7635,FALSE)*WindSpeedStep*$R$3:$R$1003)</f>
        <v>2001.0451089195387</v>
      </c>
      <c r="L7635" s="51">
        <f t="array" ref="L7635">_xlfn.SUM(_xlfn.NORM.DIST($Q$3:$Q$1003,$F7635,$O7635,FALSE)*WindSpeedStep*$R$3:$R$1003)</f>
        <v>2009.4982283374156</v>
      </c>
      <c r="N7635" s="43">
        <f t="shared" si="358"/>
        <v>1.3074704172712122</v>
      </c>
      <c r="O7635" s="43">
        <f t="shared" si="359"/>
        <v>0.65</v>
      </c>
    </row>
    <row r="7636" spans="5:15" x14ac:dyDescent="0.2">
      <c r="E7636" s="16" t="s">
        <v>2365</v>
      </c>
      <c r="F7636" s="22">
        <v>14.339751632163564</v>
      </c>
      <c r="G7636" s="25">
        <v>4.0447004584031998E-2</v>
      </c>
      <c r="H7636" s="3">
        <f t="shared" si="357"/>
        <v>2000</v>
      </c>
      <c r="I7636" s="3">
        <f>MIN(H7636-K7636+L7636,'Power Look Up'!$F$4)</f>
        <v>1998.7371987622737</v>
      </c>
      <c r="K7636" s="51">
        <f t="array" ref="K7636">_xlfn.SUM(_xlfn.NORM.DIST($Q$3:$Q$1003,$F7636,$N7636,FALSE)*WindSpeedStep*$R$3:$R$1003)</f>
        <v>2003.0468250813935</v>
      </c>
      <c r="L7636" s="51">
        <f t="array" ref="L7636">_xlfn.SUM(_xlfn.NORM.DIST($Q$3:$Q$1003,$F7636,$O7636,FALSE)*WindSpeedStep*$R$3:$R$1003)</f>
        <v>2001.7840238436672</v>
      </c>
      <c r="N7636" s="43">
        <f t="shared" si="358"/>
        <v>1.4339751632163564</v>
      </c>
      <c r="O7636" s="43">
        <f t="shared" si="359"/>
        <v>0.57999999999999996</v>
      </c>
    </row>
    <row r="7637" spans="5:15" x14ac:dyDescent="0.2">
      <c r="E7637" s="16" t="s">
        <v>2366</v>
      </c>
      <c r="F7637" s="22">
        <v>13.978298715373068</v>
      </c>
      <c r="G7637" s="25">
        <v>3.0046574948215405E-2</v>
      </c>
      <c r="H7637" s="3">
        <f t="shared" si="357"/>
        <v>1999.9799999999998</v>
      </c>
      <c r="I7637" s="3">
        <f>MIN(H7637-K7637+L7637,'Power Look Up'!$F$4)</f>
        <v>1999.1332528805676</v>
      </c>
      <c r="K7637" s="51">
        <f t="array" ref="K7637">_xlfn.SUM(_xlfn.NORM.DIST($Q$3:$Q$1003,$F7637,$N7637,FALSE)*WindSpeedStep*$R$3:$R$1003)</f>
        <v>2003.4216150779848</v>
      </c>
      <c r="L7637" s="51">
        <f t="array" ref="L7637">_xlfn.SUM(_xlfn.NORM.DIST($Q$3:$Q$1003,$F7637,$O7637,FALSE)*WindSpeedStep*$R$3:$R$1003)</f>
        <v>2002.5748679585527</v>
      </c>
      <c r="N7637" s="43">
        <f t="shared" si="358"/>
        <v>1.397829871537307</v>
      </c>
      <c r="O7637" s="43">
        <f t="shared" si="359"/>
        <v>0.42</v>
      </c>
    </row>
    <row r="7638" spans="5:15" x14ac:dyDescent="0.2">
      <c r="E7638" s="16" t="s">
        <v>2367</v>
      </c>
      <c r="F7638" s="22">
        <v>13.670898707810997</v>
      </c>
      <c r="G7638" s="25">
        <v>3.7305521085355328E-2</v>
      </c>
      <c r="H7638" s="3">
        <f t="shared" si="357"/>
        <v>1999.6699999999998</v>
      </c>
      <c r="I7638" s="3">
        <f>MIN(H7638-K7638+L7638,'Power Look Up'!$F$4)</f>
        <v>2000</v>
      </c>
      <c r="K7638" s="51">
        <f t="array" ref="K7638">_xlfn.SUM(_xlfn.NORM.DIST($Q$3:$Q$1003,$F7638,$N7638,FALSE)*WindSpeedStep*$R$3:$R$1003)</f>
        <v>2003.393368350243</v>
      </c>
      <c r="L7638" s="51">
        <f t="array" ref="L7638">_xlfn.SUM(_xlfn.NORM.DIST($Q$3:$Q$1003,$F7638,$O7638,FALSE)*WindSpeedStep*$R$3:$R$1003)</f>
        <v>2004.2118959496004</v>
      </c>
      <c r="N7638" s="43">
        <f t="shared" si="358"/>
        <v>1.3670898707810997</v>
      </c>
      <c r="O7638" s="43">
        <f t="shared" si="359"/>
        <v>0.51</v>
      </c>
    </row>
    <row r="7639" spans="5:15" x14ac:dyDescent="0.2">
      <c r="E7639" s="16" t="s">
        <v>2368</v>
      </c>
      <c r="F7639" s="22">
        <v>13.2429311566951</v>
      </c>
      <c r="G7639" s="25">
        <v>4.8327669488521158E-2</v>
      </c>
      <c r="H7639" s="3">
        <f t="shared" si="357"/>
        <v>1999.2399999999998</v>
      </c>
      <c r="I7639" s="3">
        <f>MIN(H7639-K7639+L7639,'Power Look Up'!$F$4)</f>
        <v>2000</v>
      </c>
      <c r="K7639" s="51">
        <f t="array" ref="K7639">_xlfn.SUM(_xlfn.NORM.DIST($Q$3:$Q$1003,$F7639,$N7639,FALSE)*WindSpeedStep*$R$3:$R$1003)</f>
        <v>2002.1706477638543</v>
      </c>
      <c r="L7639" s="51">
        <f t="array" ref="L7639">_xlfn.SUM(_xlfn.NORM.DIST($Q$3:$Q$1003,$F7639,$O7639,FALSE)*WindSpeedStep*$R$3:$R$1003)</f>
        <v>2007.8628160853659</v>
      </c>
      <c r="N7639" s="43">
        <f t="shared" si="358"/>
        <v>1.3242931156695101</v>
      </c>
      <c r="O7639" s="43">
        <f t="shared" si="359"/>
        <v>0.64</v>
      </c>
    </row>
    <row r="7640" spans="5:15" x14ac:dyDescent="0.2">
      <c r="E7640" s="16" t="s">
        <v>2369</v>
      </c>
      <c r="F7640" s="22">
        <v>13.455848009877572</v>
      </c>
      <c r="G7640" s="25">
        <v>4.6819791627962362E-2</v>
      </c>
      <c r="H7640" s="3">
        <f t="shared" si="357"/>
        <v>1999.4599999999998</v>
      </c>
      <c r="I7640" s="3">
        <f>MIN(H7640-K7640+L7640,'Power Look Up'!$F$4)</f>
        <v>2000</v>
      </c>
      <c r="K7640" s="51">
        <f t="array" ref="K7640">_xlfn.SUM(_xlfn.NORM.DIST($Q$3:$Q$1003,$F7640,$N7640,FALSE)*WindSpeedStep*$R$3:$R$1003)</f>
        <v>2003.0126406884287</v>
      </c>
      <c r="L7640" s="51">
        <f t="array" ref="L7640">_xlfn.SUM(_xlfn.NORM.DIST($Q$3:$Q$1003,$F7640,$O7640,FALSE)*WindSpeedStep*$R$3:$R$1003)</f>
        <v>2006.0813094088887</v>
      </c>
      <c r="N7640" s="43">
        <f t="shared" si="358"/>
        <v>1.3455848009877573</v>
      </c>
      <c r="O7640" s="43">
        <f t="shared" si="359"/>
        <v>0.63</v>
      </c>
    </row>
    <row r="7641" spans="5:15" x14ac:dyDescent="0.2">
      <c r="E7641" s="16" t="s">
        <v>2370</v>
      </c>
      <c r="F7641" s="22">
        <v>14.773522132208194</v>
      </c>
      <c r="G7641" s="25">
        <v>3.9259426073862555E-2</v>
      </c>
      <c r="H7641" s="3">
        <f t="shared" si="357"/>
        <v>2000</v>
      </c>
      <c r="I7641" s="3">
        <f>MIN(H7641-K7641+L7641,'Power Look Up'!$F$4)</f>
        <v>1998.5439068626079</v>
      </c>
      <c r="K7641" s="51">
        <f t="array" ref="K7641">_xlfn.SUM(_xlfn.NORM.DIST($Q$3:$Q$1003,$F7641,$N7641,FALSE)*WindSpeedStep*$R$3:$R$1003)</f>
        <v>2002.40199634498</v>
      </c>
      <c r="L7641" s="51">
        <f t="array" ref="L7641">_xlfn.SUM(_xlfn.NORM.DIST($Q$3:$Q$1003,$F7641,$O7641,FALSE)*WindSpeedStep*$R$3:$R$1003)</f>
        <v>2000.9459032075879</v>
      </c>
      <c r="N7641" s="43">
        <f t="shared" si="358"/>
        <v>1.4773522132208194</v>
      </c>
      <c r="O7641" s="43">
        <f t="shared" si="359"/>
        <v>0.57999999999999996</v>
      </c>
    </row>
    <row r="7642" spans="5:15" x14ac:dyDescent="0.2">
      <c r="E7642" s="16" t="s">
        <v>2371</v>
      </c>
      <c r="F7642" s="22">
        <v>14.042972986663813</v>
      </c>
      <c r="G7642" s="25">
        <v>3.2756596515342448E-2</v>
      </c>
      <c r="H7642" s="3">
        <f t="shared" si="357"/>
        <v>2000</v>
      </c>
      <c r="I7642" s="3">
        <f>MIN(H7642-K7642+L7642,'Power Look Up'!$F$4)</f>
        <v>1999.0475808658209</v>
      </c>
      <c r="K7642" s="51">
        <f t="array" ref="K7642">_xlfn.SUM(_xlfn.NORM.DIST($Q$3:$Q$1003,$F7642,$N7642,FALSE)*WindSpeedStep*$R$3:$R$1003)</f>
        <v>2003.3772945045521</v>
      </c>
      <c r="L7642" s="51">
        <f t="array" ref="L7642">_xlfn.SUM(_xlfn.NORM.DIST($Q$3:$Q$1003,$F7642,$O7642,FALSE)*WindSpeedStep*$R$3:$R$1003)</f>
        <v>2002.424875370373</v>
      </c>
      <c r="N7642" s="43">
        <f t="shared" si="358"/>
        <v>1.4042972986663813</v>
      </c>
      <c r="O7642" s="43">
        <f t="shared" si="359"/>
        <v>0.45999999999999996</v>
      </c>
    </row>
    <row r="7643" spans="5:15" x14ac:dyDescent="0.2">
      <c r="E7643" s="16" t="s">
        <v>2372</v>
      </c>
      <c r="F7643" s="22">
        <v>13.821832202533226</v>
      </c>
      <c r="G7643" s="25">
        <v>5.4261981263420495E-2</v>
      </c>
      <c r="H7643" s="3">
        <f t="shared" si="357"/>
        <v>1999.8199999999997</v>
      </c>
      <c r="I7643" s="3">
        <f>MIN(H7643-K7643+L7643,'Power Look Up'!$F$4)</f>
        <v>2000</v>
      </c>
      <c r="K7643" s="51">
        <f t="array" ref="K7643">_xlfn.SUM(_xlfn.NORM.DIST($Q$3:$Q$1003,$F7643,$N7643,FALSE)*WindSpeedStep*$R$3:$R$1003)</f>
        <v>2003.46519238825</v>
      </c>
      <c r="L7643" s="51">
        <f t="array" ref="L7643">_xlfn.SUM(_xlfn.NORM.DIST($Q$3:$Q$1003,$F7643,$O7643,FALSE)*WindSpeedStep*$R$3:$R$1003)</f>
        <v>2004.2896060684513</v>
      </c>
      <c r="N7643" s="43">
        <f t="shared" si="358"/>
        <v>1.3821832202533226</v>
      </c>
      <c r="O7643" s="43">
        <f t="shared" si="359"/>
        <v>0.75</v>
      </c>
    </row>
    <row r="7644" spans="5:15" x14ac:dyDescent="0.2">
      <c r="E7644" s="16" t="s">
        <v>2373</v>
      </c>
      <c r="F7644" s="22">
        <v>13.499345415690962</v>
      </c>
      <c r="G7644" s="25">
        <v>9.185630575529137E-2</v>
      </c>
      <c r="H7644" s="3">
        <f t="shared" si="357"/>
        <v>1999.4999999999998</v>
      </c>
      <c r="I7644" s="3">
        <f>MIN(H7644-K7644+L7644,'Power Look Up'!$F$4)</f>
        <v>2000</v>
      </c>
      <c r="K7644" s="51">
        <f t="array" ref="K7644">_xlfn.SUM(_xlfn.NORM.DIST($Q$3:$Q$1003,$F7644,$N7644,FALSE)*WindSpeedStep*$R$3:$R$1003)</f>
        <v>2003.1219683142892</v>
      </c>
      <c r="L7644" s="51">
        <f t="array" ref="L7644">_xlfn.SUM(_xlfn.NORM.DIST($Q$3:$Q$1003,$F7644,$O7644,FALSE)*WindSpeedStep*$R$3:$R$1003)</f>
        <v>2005.110957244872</v>
      </c>
      <c r="N7644" s="43">
        <f t="shared" si="358"/>
        <v>1.3499345415690964</v>
      </c>
      <c r="O7644" s="43">
        <f t="shared" si="359"/>
        <v>1.24</v>
      </c>
    </row>
    <row r="7645" spans="5:15" x14ac:dyDescent="0.2">
      <c r="E7645" s="16" t="s">
        <v>2374</v>
      </c>
      <c r="F7645" s="22">
        <v>9.3595629507974891</v>
      </c>
      <c r="G7645" s="25">
        <v>4.3805464224701392E-2</v>
      </c>
      <c r="H7645" s="3">
        <f t="shared" si="357"/>
        <v>1393.159999999941</v>
      </c>
      <c r="I7645" s="3">
        <f>MIN(H7645-K7645+L7645,'Power Look Up'!$F$4)</f>
        <v>1393.6127251417761</v>
      </c>
      <c r="K7645" s="51">
        <f t="array" ref="K7645">_xlfn.SUM(_xlfn.NORM.DIST($Q$3:$Q$1003,$F7645,$N7645,FALSE)*WindSpeedStep*$R$3:$R$1003)</f>
        <v>1397.7018201098624</v>
      </c>
      <c r="L7645" s="51">
        <f t="array" ref="L7645">_xlfn.SUM(_xlfn.NORM.DIST($Q$3:$Q$1003,$F7645,$O7645,FALSE)*WindSpeedStep*$R$3:$R$1003)</f>
        <v>1398.1545452516975</v>
      </c>
      <c r="N7645" s="43">
        <f t="shared" si="358"/>
        <v>0.93595629507974898</v>
      </c>
      <c r="O7645" s="43">
        <f t="shared" si="359"/>
        <v>0.41</v>
      </c>
    </row>
    <row r="7646" spans="5:15" x14ac:dyDescent="0.2">
      <c r="E7646" s="16" t="s">
        <v>2375</v>
      </c>
      <c r="F7646" s="22">
        <v>9.3826518190709276</v>
      </c>
      <c r="G7646" s="25">
        <v>6.2882009412390402E-2</v>
      </c>
      <c r="H7646" s="3">
        <f t="shared" si="357"/>
        <v>1400.7799999999406</v>
      </c>
      <c r="I7646" s="3">
        <f>MIN(H7646-K7646+L7646,'Power Look Up'!$F$4)</f>
        <v>1403.9744981136018</v>
      </c>
      <c r="K7646" s="51">
        <f t="array" ref="K7646">_xlfn.SUM(_xlfn.NORM.DIST($Q$3:$Q$1003,$F7646,$N7646,FALSE)*WindSpeedStep*$R$3:$R$1003)</f>
        <v>1406.4237594721683</v>
      </c>
      <c r="L7646" s="51">
        <f t="array" ref="L7646">_xlfn.SUM(_xlfn.NORM.DIST($Q$3:$Q$1003,$F7646,$O7646,FALSE)*WindSpeedStep*$R$3:$R$1003)</f>
        <v>1409.6182575858295</v>
      </c>
      <c r="N7646" s="43">
        <f t="shared" si="358"/>
        <v>0.93826518190709285</v>
      </c>
      <c r="O7646" s="43">
        <f t="shared" si="359"/>
        <v>0.59</v>
      </c>
    </row>
    <row r="7647" spans="5:15" x14ac:dyDescent="0.2">
      <c r="E7647" s="16" t="s">
        <v>2376</v>
      </c>
      <c r="F7647" s="22">
        <v>10.742989585741851</v>
      </c>
      <c r="G7647" s="25">
        <v>6.0504573220724632E-2</v>
      </c>
      <c r="H7647" s="3">
        <f t="shared" si="357"/>
        <v>1834.5799999999508</v>
      </c>
      <c r="I7647" s="3">
        <f>MIN(H7647-K7647+L7647,'Power Look Up'!$F$4)</f>
        <v>1903.922022036121</v>
      </c>
      <c r="K7647" s="51">
        <f t="array" ref="K7647">_xlfn.SUM(_xlfn.NORM.DIST($Q$3:$Q$1003,$F7647,$N7647,FALSE)*WindSpeedStep*$R$3:$R$1003)</f>
        <v>1820.9301248959791</v>
      </c>
      <c r="L7647" s="51">
        <f t="array" ref="L7647">_xlfn.SUM(_xlfn.NORM.DIST($Q$3:$Q$1003,$F7647,$O7647,FALSE)*WindSpeedStep*$R$3:$R$1003)</f>
        <v>1890.2721469321493</v>
      </c>
      <c r="N7647" s="43">
        <f t="shared" si="358"/>
        <v>1.0742989585741851</v>
      </c>
      <c r="O7647" s="43">
        <f t="shared" si="359"/>
        <v>0.65</v>
      </c>
    </row>
    <row r="7648" spans="5:15" x14ac:dyDescent="0.2">
      <c r="E7648" s="16" t="s">
        <v>2377</v>
      </c>
      <c r="F7648" s="22">
        <v>10.680423818695022</v>
      </c>
      <c r="G7648" s="25">
        <v>4.5878329204717849E-2</v>
      </c>
      <c r="H7648" s="3">
        <f t="shared" si="357"/>
        <v>1818.5599999999511</v>
      </c>
      <c r="I7648" s="3">
        <f>MIN(H7648-K7648+L7648,'Power Look Up'!$F$4)</f>
        <v>1909.0844592933056</v>
      </c>
      <c r="K7648" s="51">
        <f t="array" ref="K7648">_xlfn.SUM(_xlfn.NORM.DIST($Q$3:$Q$1003,$F7648,$N7648,FALSE)*WindSpeedStep*$R$3:$R$1003)</f>
        <v>1807.6969023941604</v>
      </c>
      <c r="L7648" s="51">
        <f t="array" ref="L7648">_xlfn.SUM(_xlfn.NORM.DIST($Q$3:$Q$1003,$F7648,$O7648,FALSE)*WindSpeedStep*$R$3:$R$1003)</f>
        <v>1898.2213616875149</v>
      </c>
      <c r="N7648" s="43">
        <f t="shared" si="358"/>
        <v>1.0680423818695022</v>
      </c>
      <c r="O7648" s="43">
        <f t="shared" si="359"/>
        <v>0.49</v>
      </c>
    </row>
    <row r="7649" spans="5:15" x14ac:dyDescent="0.2">
      <c r="E7649" s="16" t="s">
        <v>2378</v>
      </c>
      <c r="F7649" s="22">
        <v>9.6117140451038168</v>
      </c>
      <c r="G7649" s="25">
        <v>4.2656283580227085E-2</v>
      </c>
      <c r="H7649" s="3">
        <f t="shared" si="357"/>
        <v>1488.4099999999389</v>
      </c>
      <c r="I7649" s="3">
        <f>MIN(H7649-K7649+L7649,'Power Look Up'!$F$4)</f>
        <v>1506.4128403854359</v>
      </c>
      <c r="K7649" s="51">
        <f t="array" ref="K7649">_xlfn.SUM(_xlfn.NORM.DIST($Q$3:$Q$1003,$F7649,$N7649,FALSE)*WindSpeedStep*$R$3:$R$1003)</f>
        <v>1491.217589028284</v>
      </c>
      <c r="L7649" s="51">
        <f t="array" ref="L7649">_xlfn.SUM(_xlfn.NORM.DIST($Q$3:$Q$1003,$F7649,$O7649,FALSE)*WindSpeedStep*$R$3:$R$1003)</f>
        <v>1509.2204294137809</v>
      </c>
      <c r="N7649" s="43">
        <f t="shared" si="358"/>
        <v>0.96117140451038174</v>
      </c>
      <c r="O7649" s="43">
        <f t="shared" si="359"/>
        <v>0.41</v>
      </c>
    </row>
    <row r="7650" spans="5:15" x14ac:dyDescent="0.2">
      <c r="E7650" s="16" t="s">
        <v>2379</v>
      </c>
      <c r="F7650" s="22">
        <v>10.234532193275406</v>
      </c>
      <c r="G7650" s="25">
        <v>6.9372980278131824E-2</v>
      </c>
      <c r="H7650" s="3">
        <f t="shared" si="357"/>
        <v>1698.4099999999537</v>
      </c>
      <c r="I7650" s="3">
        <f>MIN(H7650-K7650+L7650,'Power Look Up'!$F$4)</f>
        <v>1738.1644277475064</v>
      </c>
      <c r="K7650" s="51">
        <f t="array" ref="K7650">_xlfn.SUM(_xlfn.NORM.DIST($Q$3:$Q$1003,$F7650,$N7650,FALSE)*WindSpeedStep*$R$3:$R$1003)</f>
        <v>1695.3521354936715</v>
      </c>
      <c r="L7650" s="51">
        <f t="array" ref="L7650">_xlfn.SUM(_xlfn.NORM.DIST($Q$3:$Q$1003,$F7650,$O7650,FALSE)*WindSpeedStep*$R$3:$R$1003)</f>
        <v>1735.1065632412242</v>
      </c>
      <c r="N7650" s="43">
        <f t="shared" si="358"/>
        <v>1.0234532193275407</v>
      </c>
      <c r="O7650" s="43">
        <f t="shared" si="359"/>
        <v>0.71</v>
      </c>
    </row>
    <row r="7651" spans="5:15" x14ac:dyDescent="0.2">
      <c r="E7651" s="16" t="s">
        <v>2380</v>
      </c>
      <c r="F7651" s="22">
        <v>11.391602511850913</v>
      </c>
      <c r="G7651" s="25">
        <v>9.1295320295635946E-2</v>
      </c>
      <c r="H7651" s="3">
        <f t="shared" si="357"/>
        <v>1936.7599999999834</v>
      </c>
      <c r="I7651" s="3">
        <f>MIN(H7651-K7651+L7651,'Power Look Up'!$F$4)</f>
        <v>1951.716644495147</v>
      </c>
      <c r="K7651" s="51">
        <f t="array" ref="K7651">_xlfn.SUM(_xlfn.NORM.DIST($Q$3:$Q$1003,$F7651,$N7651,FALSE)*WindSpeedStep*$R$3:$R$1003)</f>
        <v>1923.4479758682817</v>
      </c>
      <c r="L7651" s="51">
        <f t="array" ref="L7651">_xlfn.SUM(_xlfn.NORM.DIST($Q$3:$Q$1003,$F7651,$O7651,FALSE)*WindSpeedStep*$R$3:$R$1003)</f>
        <v>1938.4046203634452</v>
      </c>
      <c r="N7651" s="43">
        <f t="shared" si="358"/>
        <v>1.1391602511850913</v>
      </c>
      <c r="O7651" s="43">
        <f t="shared" si="359"/>
        <v>1.04</v>
      </c>
    </row>
    <row r="7652" spans="5:15" x14ac:dyDescent="0.2">
      <c r="E7652" s="16" t="s">
        <v>2381</v>
      </c>
      <c r="F7652" s="22">
        <v>13.77152043710549</v>
      </c>
      <c r="G7652" s="25">
        <v>6.6078397382189458E-2</v>
      </c>
      <c r="H7652" s="3">
        <f t="shared" si="357"/>
        <v>1999.7699999999998</v>
      </c>
      <c r="I7652" s="3">
        <f>MIN(H7652-K7652+L7652,'Power Look Up'!$F$4)</f>
        <v>2000</v>
      </c>
      <c r="K7652" s="51">
        <f t="array" ref="K7652">_xlfn.SUM(_xlfn.NORM.DIST($Q$3:$Q$1003,$F7652,$N7652,FALSE)*WindSpeedStep*$R$3:$R$1003)</f>
        <v>2003.4555922117024</v>
      </c>
      <c r="L7652" s="51">
        <f t="array" ref="L7652">_xlfn.SUM(_xlfn.NORM.DIST($Q$3:$Q$1003,$F7652,$O7652,FALSE)*WindSpeedStep*$R$3:$R$1003)</f>
        <v>2005.1902657180692</v>
      </c>
      <c r="N7652" s="43">
        <f t="shared" si="358"/>
        <v>1.3771520437105491</v>
      </c>
      <c r="O7652" s="43">
        <f t="shared" si="359"/>
        <v>0.91</v>
      </c>
    </row>
    <row r="7653" spans="5:15" x14ac:dyDescent="0.2">
      <c r="E7653" s="16" t="s">
        <v>2382</v>
      </c>
      <c r="F7653" s="22">
        <v>12.702813247787059</v>
      </c>
      <c r="G7653" s="25">
        <v>6.2978175337606176E-2</v>
      </c>
      <c r="H7653" s="3">
        <f t="shared" si="357"/>
        <v>1995.6999999999975</v>
      </c>
      <c r="I7653" s="3">
        <f>MIN(H7653-K7653+L7653,'Power Look Up'!$F$4)</f>
        <v>2000</v>
      </c>
      <c r="K7653" s="51">
        <f t="array" ref="K7653">_xlfn.SUM(_xlfn.NORM.DIST($Q$3:$Q$1003,$F7653,$N7653,FALSE)*WindSpeedStep*$R$3:$R$1003)</f>
        <v>1996.4027145084403</v>
      </c>
      <c r="L7653" s="51">
        <f t="array" ref="L7653">_xlfn.SUM(_xlfn.NORM.DIST($Q$3:$Q$1003,$F7653,$O7653,FALSE)*WindSpeedStep*$R$3:$R$1003)</f>
        <v>2012.6323724488204</v>
      </c>
      <c r="N7653" s="43">
        <f t="shared" si="358"/>
        <v>1.2702813247787059</v>
      </c>
      <c r="O7653" s="43">
        <f t="shared" si="359"/>
        <v>0.8</v>
      </c>
    </row>
    <row r="7654" spans="5:15" x14ac:dyDescent="0.2">
      <c r="E7654" s="16" t="s">
        <v>2383</v>
      </c>
      <c r="F7654" s="22">
        <v>9.9789595021486761</v>
      </c>
      <c r="G7654" s="25">
        <v>7.8164461919306302E-2</v>
      </c>
      <c r="H7654" s="3">
        <f t="shared" si="357"/>
        <v>1629.379999999936</v>
      </c>
      <c r="I7654" s="3">
        <f>MIN(H7654-K7654+L7654,'Power Look Up'!$F$4)</f>
        <v>1650.6158898031742</v>
      </c>
      <c r="K7654" s="51">
        <f t="array" ref="K7654">_xlfn.SUM(_xlfn.NORM.DIST($Q$3:$Q$1003,$F7654,$N7654,FALSE)*WindSpeedStep*$R$3:$R$1003)</f>
        <v>1617.3962339081622</v>
      </c>
      <c r="L7654" s="51">
        <f t="array" ref="L7654">_xlfn.SUM(_xlfn.NORM.DIST($Q$3:$Q$1003,$F7654,$O7654,FALSE)*WindSpeedStep*$R$3:$R$1003)</f>
        <v>1638.6321237114005</v>
      </c>
      <c r="N7654" s="43">
        <f t="shared" si="358"/>
        <v>0.99789595021486766</v>
      </c>
      <c r="O7654" s="43">
        <f t="shared" si="359"/>
        <v>0.77999999999999992</v>
      </c>
    </row>
    <row r="7655" spans="5:15" x14ac:dyDescent="0.2">
      <c r="E7655" s="16" t="s">
        <v>2384</v>
      </c>
      <c r="F7655" s="22">
        <v>11.535468420596995</v>
      </c>
      <c r="G7655" s="25">
        <v>3.8143227821972457E-2</v>
      </c>
      <c r="H7655" s="3">
        <f t="shared" si="357"/>
        <v>1949.3599999999831</v>
      </c>
      <c r="I7655" s="3">
        <f>MIN(H7655-K7655+L7655,'Power Look Up'!$F$4)</f>
        <v>2000</v>
      </c>
      <c r="K7655" s="51">
        <f t="array" ref="K7655">_xlfn.SUM(_xlfn.NORM.DIST($Q$3:$Q$1003,$F7655,$N7655,FALSE)*WindSpeedStep*$R$3:$R$1003)</f>
        <v>1938.5655966752768</v>
      </c>
      <c r="L7655" s="51">
        <f t="array" ref="L7655">_xlfn.SUM(_xlfn.NORM.DIST($Q$3:$Q$1003,$F7655,$O7655,FALSE)*WindSpeedStep*$R$3:$R$1003)</f>
        <v>2021.7598111848083</v>
      </c>
      <c r="N7655" s="43">
        <f t="shared" si="358"/>
        <v>1.1535468420596995</v>
      </c>
      <c r="O7655" s="43">
        <f t="shared" si="359"/>
        <v>0.44</v>
      </c>
    </row>
    <row r="7656" spans="5:15" x14ac:dyDescent="0.2">
      <c r="E7656" s="16" t="s">
        <v>2385</v>
      </c>
      <c r="F7656" s="22">
        <v>12.473756295424522</v>
      </c>
      <c r="G7656" s="25">
        <v>2.7257226447875597E-2</v>
      </c>
      <c r="H7656" s="3">
        <f t="shared" si="357"/>
        <v>1993.1699999999976</v>
      </c>
      <c r="I7656" s="3">
        <f>MIN(H7656-K7656+L7656,'Power Look Up'!$F$4)</f>
        <v>2000</v>
      </c>
      <c r="K7656" s="51">
        <f t="array" ref="K7656">_xlfn.SUM(_xlfn.NORM.DIST($Q$3:$Q$1003,$F7656,$N7656,FALSE)*WindSpeedStep*$R$3:$R$1003)</f>
        <v>1991.4111444165897</v>
      </c>
      <c r="L7656" s="51">
        <f t="array" ref="L7656">_xlfn.SUM(_xlfn.NORM.DIST($Q$3:$Q$1003,$F7656,$O7656,FALSE)*WindSpeedStep*$R$3:$R$1003)</f>
        <v>2016.3582523634559</v>
      </c>
      <c r="N7656" s="43">
        <f t="shared" si="358"/>
        <v>1.2473756295424523</v>
      </c>
      <c r="O7656" s="43">
        <f t="shared" si="359"/>
        <v>0.34</v>
      </c>
    </row>
    <row r="7657" spans="5:15" x14ac:dyDescent="0.2">
      <c r="E7657" s="16" t="s">
        <v>2386</v>
      </c>
      <c r="F7657" s="22">
        <v>12.7710378728628</v>
      </c>
      <c r="G7657" s="25">
        <v>2.9754825236832368E-2</v>
      </c>
      <c r="H7657" s="3">
        <f t="shared" si="357"/>
        <v>1996.4699999999975</v>
      </c>
      <c r="I7657" s="3">
        <f>MIN(H7657-K7657+L7657,'Power Look Up'!$F$4)</f>
        <v>2000</v>
      </c>
      <c r="K7657" s="51">
        <f t="array" ref="K7657">_xlfn.SUM(_xlfn.NORM.DIST($Q$3:$Q$1003,$F7657,$N7657,FALSE)*WindSpeedStep*$R$3:$R$1003)</f>
        <v>1997.5323615497027</v>
      </c>
      <c r="L7657" s="51">
        <f t="array" ref="L7657">_xlfn.SUM(_xlfn.NORM.DIST($Q$3:$Q$1003,$F7657,$O7657,FALSE)*WindSpeedStep*$R$3:$R$1003)</f>
        <v>2011.9751185523164</v>
      </c>
      <c r="N7657" s="43">
        <f t="shared" si="358"/>
        <v>1.27710378728628</v>
      </c>
      <c r="O7657" s="43">
        <f t="shared" si="359"/>
        <v>0.38</v>
      </c>
    </row>
    <row r="7658" spans="5:15" x14ac:dyDescent="0.2">
      <c r="E7658" s="16" t="s">
        <v>2387</v>
      </c>
      <c r="F7658" s="22">
        <v>13.212130591990636</v>
      </c>
      <c r="G7658" s="25">
        <v>2.8761447470884136E-2</v>
      </c>
      <c r="H7658" s="3">
        <f t="shared" si="357"/>
        <v>1999.2099999999998</v>
      </c>
      <c r="I7658" s="3">
        <f>MIN(H7658-K7658+L7658,'Power Look Up'!$F$4)</f>
        <v>2000</v>
      </c>
      <c r="K7658" s="51">
        <f t="array" ref="K7658">_xlfn.SUM(_xlfn.NORM.DIST($Q$3:$Q$1003,$F7658,$N7658,FALSE)*WindSpeedStep*$R$3:$R$1003)</f>
        <v>2001.9990990365372</v>
      </c>
      <c r="L7658" s="51">
        <f t="array" ref="L7658">_xlfn.SUM(_xlfn.NORM.DIST($Q$3:$Q$1003,$F7658,$O7658,FALSE)*WindSpeedStep*$R$3:$R$1003)</f>
        <v>2006.9787726347363</v>
      </c>
      <c r="N7658" s="43">
        <f t="shared" si="358"/>
        <v>1.3212130591990636</v>
      </c>
      <c r="O7658" s="43">
        <f t="shared" si="359"/>
        <v>0.38</v>
      </c>
    </row>
    <row r="7659" spans="5:15" x14ac:dyDescent="0.2">
      <c r="E7659" s="16" t="s">
        <v>2388</v>
      </c>
      <c r="F7659" s="22">
        <v>12.477282761833678</v>
      </c>
      <c r="G7659" s="25">
        <v>3.44626316649096E-2</v>
      </c>
      <c r="H7659" s="3">
        <f t="shared" si="357"/>
        <v>1993.2799999999975</v>
      </c>
      <c r="I7659" s="3">
        <f>MIN(H7659-K7659+L7659,'Power Look Up'!$F$4)</f>
        <v>2000</v>
      </c>
      <c r="K7659" s="51">
        <f t="array" ref="K7659">_xlfn.SUM(_xlfn.NORM.DIST($Q$3:$Q$1003,$F7659,$N7659,FALSE)*WindSpeedStep*$R$3:$R$1003)</f>
        <v>1991.5038692539356</v>
      </c>
      <c r="L7659" s="51">
        <f t="array" ref="L7659">_xlfn.SUM(_xlfn.NORM.DIST($Q$3:$Q$1003,$F7659,$O7659,FALSE)*WindSpeedStep*$R$3:$R$1003)</f>
        <v>2016.3824349067677</v>
      </c>
      <c r="N7659" s="43">
        <f t="shared" si="358"/>
        <v>1.2477282761833679</v>
      </c>
      <c r="O7659" s="43">
        <f t="shared" si="359"/>
        <v>0.43</v>
      </c>
    </row>
    <row r="7660" spans="5:15" x14ac:dyDescent="0.2">
      <c r="E7660" s="16" t="s">
        <v>2389</v>
      </c>
      <c r="F7660" s="22">
        <v>12.487093360898545</v>
      </c>
      <c r="G7660" s="25">
        <v>4.9651266478189134E-2</v>
      </c>
      <c r="H7660" s="3">
        <f t="shared" si="357"/>
        <v>1993.3899999999976</v>
      </c>
      <c r="I7660" s="3">
        <f>MIN(H7660-K7660+L7660,'Power Look Up'!$F$4)</f>
        <v>2000</v>
      </c>
      <c r="K7660" s="51">
        <f t="array" ref="K7660">_xlfn.SUM(_xlfn.NORM.DIST($Q$3:$Q$1003,$F7660,$N7660,FALSE)*WindSpeedStep*$R$3:$R$1003)</f>
        <v>1991.7589759774257</v>
      </c>
      <c r="L7660" s="51">
        <f t="array" ref="L7660">_xlfn.SUM(_xlfn.NORM.DIST($Q$3:$Q$1003,$F7660,$O7660,FALSE)*WindSpeedStep*$R$3:$R$1003)</f>
        <v>2015.9799272684174</v>
      </c>
      <c r="N7660" s="43">
        <f t="shared" si="358"/>
        <v>1.2487093360898545</v>
      </c>
      <c r="O7660" s="43">
        <f t="shared" si="359"/>
        <v>0.62</v>
      </c>
    </row>
    <row r="7661" spans="5:15" x14ac:dyDescent="0.2">
      <c r="E7661" s="16" t="s">
        <v>2390</v>
      </c>
      <c r="F7661" s="22">
        <v>13.591340818193167</v>
      </c>
      <c r="G7661" s="25">
        <v>3.5316603889255657E-2</v>
      </c>
      <c r="H7661" s="3">
        <f t="shared" si="357"/>
        <v>1999.5899999999997</v>
      </c>
      <c r="I7661" s="3">
        <f>MIN(H7661-K7661+L7661,'Power Look Up'!$F$4)</f>
        <v>2000</v>
      </c>
      <c r="K7661" s="51">
        <f t="array" ref="K7661">_xlfn.SUM(_xlfn.NORM.DIST($Q$3:$Q$1003,$F7661,$N7661,FALSE)*WindSpeedStep*$R$3:$R$1003)</f>
        <v>2003.2965626237738</v>
      </c>
      <c r="L7661" s="51">
        <f t="array" ref="L7661">_xlfn.SUM(_xlfn.NORM.DIST($Q$3:$Q$1003,$F7661,$O7661,FALSE)*WindSpeedStep*$R$3:$R$1003)</f>
        <v>2004.5741102628995</v>
      </c>
      <c r="N7661" s="43">
        <f t="shared" si="358"/>
        <v>1.3591340818193167</v>
      </c>
      <c r="O7661" s="43">
        <f t="shared" si="359"/>
        <v>0.48</v>
      </c>
    </row>
    <row r="7662" spans="5:15" x14ac:dyDescent="0.2">
      <c r="E7662" s="16" t="s">
        <v>2391</v>
      </c>
      <c r="F7662" s="22">
        <v>13.610224362384351</v>
      </c>
      <c r="G7662" s="25">
        <v>3.0124411551447256E-2</v>
      </c>
      <c r="H7662" s="3">
        <f t="shared" si="357"/>
        <v>1999.6099999999997</v>
      </c>
      <c r="I7662" s="3">
        <f>MIN(H7662-K7662+L7662,'Power Look Up'!$F$4)</f>
        <v>2000</v>
      </c>
      <c r="K7662" s="51">
        <f t="array" ref="K7662">_xlfn.SUM(_xlfn.NORM.DIST($Q$3:$Q$1003,$F7662,$N7662,FALSE)*WindSpeedStep*$R$3:$R$1003)</f>
        <v>2003.3237681129581</v>
      </c>
      <c r="L7662" s="51">
        <f t="array" ref="L7662">_xlfn.SUM(_xlfn.NORM.DIST($Q$3:$Q$1003,$F7662,$O7662,FALSE)*WindSpeedStep*$R$3:$R$1003)</f>
        <v>2004.2590166640107</v>
      </c>
      <c r="N7662" s="43">
        <f t="shared" si="358"/>
        <v>1.3610224362384351</v>
      </c>
      <c r="O7662" s="43">
        <f t="shared" si="359"/>
        <v>0.41</v>
      </c>
    </row>
    <row r="7663" spans="5:15" x14ac:dyDescent="0.2">
      <c r="E7663" s="16" t="s">
        <v>2392</v>
      </c>
      <c r="F7663" s="22">
        <v>14.072524430813953</v>
      </c>
      <c r="G7663" s="25">
        <v>3.3398414215637301E-2</v>
      </c>
      <c r="H7663" s="3">
        <f t="shared" si="357"/>
        <v>2000</v>
      </c>
      <c r="I7663" s="3">
        <f>MIN(H7663-K7663+L7663,'Power Look Up'!$F$4)</f>
        <v>1998.9919480437336</v>
      </c>
      <c r="K7663" s="51">
        <f t="array" ref="K7663">_xlfn.SUM(_xlfn.NORM.DIST($Q$3:$Q$1003,$F7663,$N7663,FALSE)*WindSpeedStep*$R$3:$R$1003)</f>
        <v>2003.3529010354416</v>
      </c>
      <c r="L7663" s="51">
        <f t="array" ref="L7663">_xlfn.SUM(_xlfn.NORM.DIST($Q$3:$Q$1003,$F7663,$O7663,FALSE)*WindSpeedStep*$R$3:$R$1003)</f>
        <v>2002.3448490791752</v>
      </c>
      <c r="N7663" s="43">
        <f t="shared" si="358"/>
        <v>1.4072524430813953</v>
      </c>
      <c r="O7663" s="43">
        <f t="shared" si="359"/>
        <v>0.46999999999999992</v>
      </c>
    </row>
    <row r="7664" spans="5:15" x14ac:dyDescent="0.2">
      <c r="E7664" s="16" t="s">
        <v>2393</v>
      </c>
      <c r="F7664" s="22">
        <v>14.115677789666352</v>
      </c>
      <c r="G7664" s="25">
        <v>4.0380632690360727E-2</v>
      </c>
      <c r="H7664" s="3">
        <f t="shared" si="357"/>
        <v>2000</v>
      </c>
      <c r="I7664" s="3">
        <f>MIN(H7664-K7664+L7664,'Power Look Up'!$F$4)</f>
        <v>1999.1106528517946</v>
      </c>
      <c r="K7664" s="51">
        <f t="array" ref="K7664">_xlfn.SUM(_xlfn.NORM.DIST($Q$3:$Q$1003,$F7664,$N7664,FALSE)*WindSpeedStep*$R$3:$R$1003)</f>
        <v>2003.3131476020028</v>
      </c>
      <c r="L7664" s="51">
        <f t="array" ref="L7664">_xlfn.SUM(_xlfn.NORM.DIST($Q$3:$Q$1003,$F7664,$O7664,FALSE)*WindSpeedStep*$R$3:$R$1003)</f>
        <v>2002.4238004537974</v>
      </c>
      <c r="N7664" s="43">
        <f t="shared" si="358"/>
        <v>1.4115677789666352</v>
      </c>
      <c r="O7664" s="43">
        <f t="shared" si="359"/>
        <v>0.56999999999999995</v>
      </c>
    </row>
    <row r="7665" spans="5:15" x14ac:dyDescent="0.2">
      <c r="E7665" s="16" t="s">
        <v>2394</v>
      </c>
      <c r="F7665" s="22">
        <v>13.140575064210845</v>
      </c>
      <c r="G7665" s="25">
        <v>2.8918064707453565E-2</v>
      </c>
      <c r="H7665" s="3">
        <f t="shared" si="357"/>
        <v>1999.1399999999999</v>
      </c>
      <c r="I7665" s="3">
        <f>MIN(H7665-K7665+L7665,'Power Look Up'!$F$4)</f>
        <v>2000</v>
      </c>
      <c r="K7665" s="51">
        <f t="array" ref="K7665">_xlfn.SUM(_xlfn.NORM.DIST($Q$3:$Q$1003,$F7665,$N7665,FALSE)*WindSpeedStep*$R$3:$R$1003)</f>
        <v>2001.5429487894605</v>
      </c>
      <c r="L7665" s="51">
        <f t="array" ref="L7665">_xlfn.SUM(_xlfn.NORM.DIST($Q$3:$Q$1003,$F7665,$O7665,FALSE)*WindSpeedStep*$R$3:$R$1003)</f>
        <v>2007.6356194647005</v>
      </c>
      <c r="N7665" s="43">
        <f t="shared" si="358"/>
        <v>1.3140575064210847</v>
      </c>
      <c r="O7665" s="43">
        <f t="shared" si="359"/>
        <v>0.38</v>
      </c>
    </row>
    <row r="7666" spans="5:15" x14ac:dyDescent="0.2">
      <c r="E7666" s="16" t="s">
        <v>2395</v>
      </c>
      <c r="F7666" s="22">
        <v>12.811014339162849</v>
      </c>
      <c r="G7666" s="25">
        <v>3.0442554326692371E-2</v>
      </c>
      <c r="H7666" s="3">
        <f t="shared" si="357"/>
        <v>1996.9099999999976</v>
      </c>
      <c r="I7666" s="3">
        <f>MIN(H7666-K7666+L7666,'Power Look Up'!$F$4)</f>
        <v>2000</v>
      </c>
      <c r="K7666" s="51">
        <f t="array" ref="K7666">_xlfn.SUM(_xlfn.NORM.DIST($Q$3:$Q$1003,$F7666,$N7666,FALSE)*WindSpeedStep*$R$3:$R$1003)</f>
        <v>1998.1289532622156</v>
      </c>
      <c r="L7666" s="51">
        <f t="array" ref="L7666">_xlfn.SUM(_xlfn.NORM.DIST($Q$3:$Q$1003,$F7666,$O7666,FALSE)*WindSpeedStep*$R$3:$R$1003)</f>
        <v>2011.4707033515756</v>
      </c>
      <c r="N7666" s="43">
        <f t="shared" si="358"/>
        <v>1.2811014339162849</v>
      </c>
      <c r="O7666" s="43">
        <f t="shared" si="359"/>
        <v>0.39</v>
      </c>
    </row>
    <row r="7667" spans="5:15" x14ac:dyDescent="0.2">
      <c r="E7667" s="16" t="s">
        <v>2396</v>
      </c>
      <c r="F7667" s="22">
        <v>12.762962251003071</v>
      </c>
      <c r="G7667" s="25">
        <v>4.0742892580375063E-2</v>
      </c>
      <c r="H7667" s="3">
        <f t="shared" si="357"/>
        <v>1996.3599999999974</v>
      </c>
      <c r="I7667" s="3">
        <f>MIN(H7667-K7667+L7667,'Power Look Up'!$F$4)</f>
        <v>2000</v>
      </c>
      <c r="K7667" s="51">
        <f t="array" ref="K7667">_xlfn.SUM(_xlfn.NORM.DIST($Q$3:$Q$1003,$F7667,$N7667,FALSE)*WindSpeedStep*$R$3:$R$1003)</f>
        <v>1997.4061449467883</v>
      </c>
      <c r="L7667" s="51">
        <f t="array" ref="L7667">_xlfn.SUM(_xlfn.NORM.DIST($Q$3:$Q$1003,$F7667,$O7667,FALSE)*WindSpeedStep*$R$3:$R$1003)</f>
        <v>2012.5731279363235</v>
      </c>
      <c r="N7667" s="43">
        <f t="shared" si="358"/>
        <v>1.2762962251003072</v>
      </c>
      <c r="O7667" s="43">
        <f t="shared" si="359"/>
        <v>0.52</v>
      </c>
    </row>
    <row r="7668" spans="5:15" x14ac:dyDescent="0.2">
      <c r="E7668" s="16" t="s">
        <v>2397</v>
      </c>
      <c r="F7668" s="22">
        <v>13.515448265851498</v>
      </c>
      <c r="G7668" s="25">
        <v>3.1815444929521854E-2</v>
      </c>
      <c r="H7668" s="3">
        <f t="shared" si="357"/>
        <v>1999.5199999999998</v>
      </c>
      <c r="I7668" s="3">
        <f>MIN(H7668-K7668+L7668,'Power Look Up'!$F$4)</f>
        <v>2000</v>
      </c>
      <c r="K7668" s="51">
        <f t="array" ref="K7668">_xlfn.SUM(_xlfn.NORM.DIST($Q$3:$Q$1003,$F7668,$N7668,FALSE)*WindSpeedStep*$R$3:$R$1003)</f>
        <v>2003.1578766255971</v>
      </c>
      <c r="L7668" s="51">
        <f t="array" ref="L7668">_xlfn.SUM(_xlfn.NORM.DIST($Q$3:$Q$1003,$F7668,$O7668,FALSE)*WindSpeedStep*$R$3:$R$1003)</f>
        <v>2004.8840514229928</v>
      </c>
      <c r="N7668" s="43">
        <f t="shared" si="358"/>
        <v>1.35154482658515</v>
      </c>
      <c r="O7668" s="43">
        <f t="shared" si="359"/>
        <v>0.43</v>
      </c>
    </row>
    <row r="7669" spans="5:15" x14ac:dyDescent="0.2">
      <c r="E7669" s="16" t="s">
        <v>2398</v>
      </c>
      <c r="F7669" s="22">
        <v>13.132455512000663</v>
      </c>
      <c r="G7669" s="25">
        <v>2.9697416423273722E-2</v>
      </c>
      <c r="H7669" s="3">
        <f t="shared" si="357"/>
        <v>1999.1299999999997</v>
      </c>
      <c r="I7669" s="3">
        <f>MIN(H7669-K7669+L7669,'Power Look Up'!$F$4)</f>
        <v>2000</v>
      </c>
      <c r="K7669" s="51">
        <f t="array" ref="K7669">_xlfn.SUM(_xlfn.NORM.DIST($Q$3:$Q$1003,$F7669,$N7669,FALSE)*WindSpeedStep*$R$3:$R$1003)</f>
        <v>2001.4857899014544</v>
      </c>
      <c r="L7669" s="51">
        <f t="array" ref="L7669">_xlfn.SUM(_xlfn.NORM.DIST($Q$3:$Q$1003,$F7669,$O7669,FALSE)*WindSpeedStep*$R$3:$R$1003)</f>
        <v>2007.7577768712733</v>
      </c>
      <c r="N7669" s="43">
        <f t="shared" si="358"/>
        <v>1.3132455512000663</v>
      </c>
      <c r="O7669" s="43">
        <f t="shared" si="359"/>
        <v>0.39</v>
      </c>
    </row>
    <row r="7670" spans="5:15" x14ac:dyDescent="0.2">
      <c r="E7670" s="16" t="s">
        <v>2399</v>
      </c>
      <c r="F7670" s="22">
        <v>12.770566124038961</v>
      </c>
      <c r="G7670" s="25">
        <v>3.2888126956987722E-2</v>
      </c>
      <c r="H7670" s="3">
        <f t="shared" si="357"/>
        <v>1996.4699999999975</v>
      </c>
      <c r="I7670" s="3">
        <f>MIN(H7670-K7670+L7670,'Power Look Up'!$F$4)</f>
        <v>2000</v>
      </c>
      <c r="K7670" s="51">
        <f t="array" ref="K7670">_xlfn.SUM(_xlfn.NORM.DIST($Q$3:$Q$1003,$F7670,$N7670,FALSE)*WindSpeedStep*$R$3:$R$1003)</f>
        <v>1997.5250421007793</v>
      </c>
      <c r="L7670" s="51">
        <f t="array" ref="L7670">_xlfn.SUM(_xlfn.NORM.DIST($Q$3:$Q$1003,$F7670,$O7670,FALSE)*WindSpeedStep*$R$3:$R$1003)</f>
        <v>2012.1256593039097</v>
      </c>
      <c r="N7670" s="43">
        <f t="shared" si="358"/>
        <v>1.2770566124038962</v>
      </c>
      <c r="O7670" s="43">
        <f t="shared" si="359"/>
        <v>0.42</v>
      </c>
    </row>
    <row r="7671" spans="5:15" x14ac:dyDescent="0.2">
      <c r="E7671" s="16" t="s">
        <v>2400</v>
      </c>
      <c r="F7671" s="22">
        <v>12.195083040988523</v>
      </c>
      <c r="G7671" s="25">
        <v>2.9520094187962059E-2</v>
      </c>
      <c r="H7671" s="3">
        <f t="shared" si="357"/>
        <v>1990.1999999999975</v>
      </c>
      <c r="I7671" s="3">
        <f>MIN(H7671-K7671+L7671,'Power Look Up'!$F$4)</f>
        <v>2000</v>
      </c>
      <c r="K7671" s="51">
        <f t="array" ref="K7671">_xlfn.SUM(_xlfn.NORM.DIST($Q$3:$Q$1003,$F7671,$N7671,FALSE)*WindSpeedStep*$R$3:$R$1003)</f>
        <v>1982.1514531403054</v>
      </c>
      <c r="L7671" s="51">
        <f t="array" ref="L7671">_xlfn.SUM(_xlfn.NORM.DIST($Q$3:$Q$1003,$F7671,$O7671,FALSE)*WindSpeedStep*$R$3:$R$1003)</f>
        <v>2020.7637297343065</v>
      </c>
      <c r="N7671" s="43">
        <f t="shared" si="358"/>
        <v>1.2195083040988524</v>
      </c>
      <c r="O7671" s="43">
        <f t="shared" si="359"/>
        <v>0.36</v>
      </c>
    </row>
    <row r="7672" spans="5:15" x14ac:dyDescent="0.2">
      <c r="E7672" s="16" t="s">
        <v>2401</v>
      </c>
      <c r="F7672" s="22">
        <v>12.495837820094277</v>
      </c>
      <c r="G7672" s="25">
        <v>3.841279047557121E-2</v>
      </c>
      <c r="H7672" s="3">
        <f t="shared" si="357"/>
        <v>1993.4999999999975</v>
      </c>
      <c r="I7672" s="3">
        <f>MIN(H7672-K7672+L7672,'Power Look Up'!$F$4)</f>
        <v>2000</v>
      </c>
      <c r="K7672" s="51">
        <f t="array" ref="K7672">_xlfn.SUM(_xlfn.NORM.DIST($Q$3:$Q$1003,$F7672,$N7672,FALSE)*WindSpeedStep*$R$3:$R$1003)</f>
        <v>1991.9828538028028</v>
      </c>
      <c r="L7672" s="51">
        <f t="array" ref="L7672">_xlfn.SUM(_xlfn.NORM.DIST($Q$3:$Q$1003,$F7672,$O7672,FALSE)*WindSpeedStep*$R$3:$R$1003)</f>
        <v>2016.1479958366886</v>
      </c>
      <c r="N7672" s="43">
        <f t="shared" si="358"/>
        <v>1.2495837820094278</v>
      </c>
      <c r="O7672" s="43">
        <f t="shared" si="359"/>
        <v>0.47999999999999993</v>
      </c>
    </row>
    <row r="7673" spans="5:15" x14ac:dyDescent="0.2">
      <c r="E7673" s="16" t="s">
        <v>2402</v>
      </c>
      <c r="F7673" s="22">
        <v>12.673157101245261</v>
      </c>
      <c r="G7673" s="25">
        <v>2.6828358339106496E-2</v>
      </c>
      <c r="H7673" s="3">
        <f t="shared" si="357"/>
        <v>1995.3699999999976</v>
      </c>
      <c r="I7673" s="3">
        <f>MIN(H7673-K7673+L7673,'Power Look Up'!$F$4)</f>
        <v>2000</v>
      </c>
      <c r="K7673" s="51">
        <f t="array" ref="K7673">_xlfn.SUM(_xlfn.NORM.DIST($Q$3:$Q$1003,$F7673,$N7673,FALSE)*WindSpeedStep*$R$3:$R$1003)</f>
        <v>1995.8650052146122</v>
      </c>
      <c r="L7673" s="51">
        <f t="array" ref="L7673">_xlfn.SUM(_xlfn.NORM.DIST($Q$3:$Q$1003,$F7673,$O7673,FALSE)*WindSpeedStep*$R$3:$R$1003)</f>
        <v>2013.2573258564494</v>
      </c>
      <c r="N7673" s="43">
        <f t="shared" si="358"/>
        <v>1.2673157101245263</v>
      </c>
      <c r="O7673" s="43">
        <f t="shared" si="359"/>
        <v>0.34</v>
      </c>
    </row>
    <row r="7674" spans="5:15" x14ac:dyDescent="0.2">
      <c r="E7674" s="16" t="s">
        <v>2403</v>
      </c>
      <c r="F7674" s="22">
        <v>12.682233647494634</v>
      </c>
      <c r="G7674" s="25">
        <v>2.6809157554605278E-2</v>
      </c>
      <c r="H7674" s="3">
        <f t="shared" si="357"/>
        <v>1995.4799999999975</v>
      </c>
      <c r="I7674" s="3">
        <f>MIN(H7674-K7674+L7674,'Power Look Up'!$F$4)</f>
        <v>2000</v>
      </c>
      <c r="K7674" s="51">
        <f t="array" ref="K7674">_xlfn.SUM(_xlfn.NORM.DIST($Q$3:$Q$1003,$F7674,$N7674,FALSE)*WindSpeedStep*$R$3:$R$1003)</f>
        <v>1996.0327004434973</v>
      </c>
      <c r="L7674" s="51">
        <f t="array" ref="L7674">_xlfn.SUM(_xlfn.NORM.DIST($Q$3:$Q$1003,$F7674,$O7674,FALSE)*WindSpeedStep*$R$3:$R$1003)</f>
        <v>2013.1217571848961</v>
      </c>
      <c r="N7674" s="43">
        <f t="shared" si="358"/>
        <v>1.2682233647494634</v>
      </c>
      <c r="O7674" s="43">
        <f t="shared" si="359"/>
        <v>0.34</v>
      </c>
    </row>
    <row r="7675" spans="5:15" x14ac:dyDescent="0.2">
      <c r="E7675" s="16" t="s">
        <v>2404</v>
      </c>
      <c r="F7675" s="22">
        <v>12.905080579320787</v>
      </c>
      <c r="G7675" s="25">
        <v>2.6346212866335681E-2</v>
      </c>
      <c r="H7675" s="3">
        <f t="shared" si="357"/>
        <v>1998.0099999999975</v>
      </c>
      <c r="I7675" s="3">
        <f>MIN(H7675-K7675+L7675,'Power Look Up'!$F$4)</f>
        <v>2000</v>
      </c>
      <c r="K7675" s="51">
        <f t="array" ref="K7675">_xlfn.SUM(_xlfn.NORM.DIST($Q$3:$Q$1003,$F7675,$N7675,FALSE)*WindSpeedStep*$R$3:$R$1003)</f>
        <v>1999.3593363250545</v>
      </c>
      <c r="L7675" s="51">
        <f t="array" ref="L7675">_xlfn.SUM(_xlfn.NORM.DIST($Q$3:$Q$1003,$F7675,$O7675,FALSE)*WindSpeedStep*$R$3:$R$1003)</f>
        <v>2010.0460895043707</v>
      </c>
      <c r="N7675" s="43">
        <f t="shared" si="358"/>
        <v>1.2905080579320787</v>
      </c>
      <c r="O7675" s="43">
        <f t="shared" si="359"/>
        <v>0.34</v>
      </c>
    </row>
    <row r="7676" spans="5:15" x14ac:dyDescent="0.2">
      <c r="E7676" s="16" t="s">
        <v>2405</v>
      </c>
      <c r="F7676" s="22">
        <v>12.623637013554717</v>
      </c>
      <c r="G7676" s="25">
        <v>3.0894424450040415E-2</v>
      </c>
      <c r="H7676" s="3">
        <f t="shared" si="357"/>
        <v>1994.8199999999974</v>
      </c>
      <c r="I7676" s="3">
        <f>MIN(H7676-K7676+L7676,'Power Look Up'!$F$4)</f>
        <v>2000</v>
      </c>
      <c r="K7676" s="51">
        <f t="array" ref="K7676">_xlfn.SUM(_xlfn.NORM.DIST($Q$3:$Q$1003,$F7676,$N7676,FALSE)*WindSpeedStep*$R$3:$R$1003)</f>
        <v>1994.8998205213938</v>
      </c>
      <c r="L7676" s="51">
        <f t="array" ref="L7676">_xlfn.SUM(_xlfn.NORM.DIST($Q$3:$Q$1003,$F7676,$O7676,FALSE)*WindSpeedStep*$R$3:$R$1003)</f>
        <v>2014.1207644688291</v>
      </c>
      <c r="N7676" s="43">
        <f t="shared" si="358"/>
        <v>1.2623637013554718</v>
      </c>
      <c r="O7676" s="43">
        <f t="shared" si="359"/>
        <v>0.39</v>
      </c>
    </row>
    <row r="7677" spans="5:15" x14ac:dyDescent="0.2">
      <c r="E7677" s="16" t="s">
        <v>2406</v>
      </c>
      <c r="F7677" s="22">
        <v>12.836246537267105</v>
      </c>
      <c r="G7677" s="25">
        <v>3.8173152765288286E-2</v>
      </c>
      <c r="H7677" s="3">
        <f t="shared" si="357"/>
        <v>1997.2399999999975</v>
      </c>
      <c r="I7677" s="3">
        <f>MIN(H7677-K7677+L7677,'Power Look Up'!$F$4)</f>
        <v>2000</v>
      </c>
      <c r="K7677" s="51">
        <f t="array" ref="K7677">_xlfn.SUM(_xlfn.NORM.DIST($Q$3:$Q$1003,$F7677,$N7677,FALSE)*WindSpeedStep*$R$3:$R$1003)</f>
        <v>1998.4821477126056</v>
      </c>
      <c r="L7677" s="51">
        <f t="array" ref="L7677">_xlfn.SUM(_xlfn.NORM.DIST($Q$3:$Q$1003,$F7677,$O7677,FALSE)*WindSpeedStep*$R$3:$R$1003)</f>
        <v>2011.5358712343152</v>
      </c>
      <c r="N7677" s="43">
        <f t="shared" si="358"/>
        <v>1.2836246537267106</v>
      </c>
      <c r="O7677" s="43">
        <f t="shared" si="359"/>
        <v>0.48999999999999994</v>
      </c>
    </row>
    <row r="7678" spans="5:15" x14ac:dyDescent="0.2">
      <c r="E7678" s="16" t="s">
        <v>2407</v>
      </c>
      <c r="F7678" s="22">
        <v>13.120936114944673</v>
      </c>
      <c r="G7678" s="25">
        <v>2.4388503777220728E-2</v>
      </c>
      <c r="H7678" s="3">
        <f t="shared" si="357"/>
        <v>1999.1199999999997</v>
      </c>
      <c r="I7678" s="3">
        <f>MIN(H7678-K7678+L7678,'Power Look Up'!$F$4)</f>
        <v>2000</v>
      </c>
      <c r="K7678" s="51">
        <f t="array" ref="K7678">_xlfn.SUM(_xlfn.NORM.DIST($Q$3:$Q$1003,$F7678,$N7678,FALSE)*WindSpeedStep*$R$3:$R$1003)</f>
        <v>2001.4027165418574</v>
      </c>
      <c r="L7678" s="51">
        <f t="array" ref="L7678">_xlfn.SUM(_xlfn.NORM.DIST($Q$3:$Q$1003,$F7678,$O7678,FALSE)*WindSpeedStep*$R$3:$R$1003)</f>
        <v>2007.5649483595146</v>
      </c>
      <c r="N7678" s="43">
        <f t="shared" si="358"/>
        <v>1.3120936114944675</v>
      </c>
      <c r="O7678" s="43">
        <f t="shared" si="359"/>
        <v>0.32</v>
      </c>
    </row>
    <row r="7679" spans="5:15" x14ac:dyDescent="0.2">
      <c r="E7679" s="16" t="s">
        <v>2408</v>
      </c>
      <c r="F7679" s="22">
        <v>13.27249133189483</v>
      </c>
      <c r="G7679" s="25">
        <v>3.3151274240627734E-2</v>
      </c>
      <c r="H7679" s="3">
        <f t="shared" si="357"/>
        <v>1999.2699999999998</v>
      </c>
      <c r="I7679" s="3">
        <f>MIN(H7679-K7679+L7679,'Power Look Up'!$F$4)</f>
        <v>2000</v>
      </c>
      <c r="K7679" s="51">
        <f t="array" ref="K7679">_xlfn.SUM(_xlfn.NORM.DIST($Q$3:$Q$1003,$F7679,$N7679,FALSE)*WindSpeedStep*$R$3:$R$1003)</f>
        <v>2002.322231288332</v>
      </c>
      <c r="L7679" s="51">
        <f t="array" ref="L7679">_xlfn.SUM(_xlfn.NORM.DIST($Q$3:$Q$1003,$F7679,$O7679,FALSE)*WindSpeedStep*$R$3:$R$1003)</f>
        <v>2006.7055090996416</v>
      </c>
      <c r="N7679" s="43">
        <f t="shared" si="358"/>
        <v>1.3272491331894831</v>
      </c>
      <c r="O7679" s="43">
        <f t="shared" si="359"/>
        <v>0.44</v>
      </c>
    </row>
    <row r="7680" spans="5:15" x14ac:dyDescent="0.2">
      <c r="E7680" s="16" t="s">
        <v>2409</v>
      </c>
      <c r="F7680" s="22">
        <v>13.722823812843579</v>
      </c>
      <c r="G7680" s="25">
        <v>2.623366771371544E-2</v>
      </c>
      <c r="H7680" s="3">
        <f t="shared" si="357"/>
        <v>1999.7199999999998</v>
      </c>
      <c r="I7680" s="3">
        <f>MIN(H7680-K7680+L7680,'Power Look Up'!$F$4)</f>
        <v>1999.8435439395635</v>
      </c>
      <c r="K7680" s="51">
        <f t="array" ref="K7680">_xlfn.SUM(_xlfn.NORM.DIST($Q$3:$Q$1003,$F7680,$N7680,FALSE)*WindSpeedStep*$R$3:$R$1003)</f>
        <v>2003.4331462590662</v>
      </c>
      <c r="L7680" s="51">
        <f t="array" ref="L7680">_xlfn.SUM(_xlfn.NORM.DIST($Q$3:$Q$1003,$F7680,$O7680,FALSE)*WindSpeedStep*$R$3:$R$1003)</f>
        <v>2003.5566901986299</v>
      </c>
      <c r="N7680" s="43">
        <f t="shared" si="358"/>
        <v>1.3722823812843581</v>
      </c>
      <c r="O7680" s="43">
        <f t="shared" si="359"/>
        <v>0.36</v>
      </c>
    </row>
    <row r="7681" spans="5:15" x14ac:dyDescent="0.2">
      <c r="E7681" s="16" t="s">
        <v>2410</v>
      </c>
      <c r="F7681" s="22">
        <v>13.261083440682107</v>
      </c>
      <c r="G7681" s="25">
        <v>3.0163447940677865E-2</v>
      </c>
      <c r="H7681" s="3">
        <f t="shared" si="357"/>
        <v>1999.2599999999998</v>
      </c>
      <c r="I7681" s="3">
        <f>MIN(H7681-K7681+L7681,'Power Look Up'!$F$4)</f>
        <v>2000</v>
      </c>
      <c r="K7681" s="51">
        <f t="array" ref="K7681">_xlfn.SUM(_xlfn.NORM.DIST($Q$3:$Q$1003,$F7681,$N7681,FALSE)*WindSpeedStep*$R$3:$R$1003)</f>
        <v>2002.2652067904087</v>
      </c>
      <c r="L7681" s="51">
        <f t="array" ref="L7681">_xlfn.SUM(_xlfn.NORM.DIST($Q$3:$Q$1003,$F7681,$O7681,FALSE)*WindSpeedStep*$R$3:$R$1003)</f>
        <v>2006.6391670242053</v>
      </c>
      <c r="N7681" s="43">
        <f t="shared" si="358"/>
        <v>1.3261083440682109</v>
      </c>
      <c r="O7681" s="43">
        <f t="shared" si="359"/>
        <v>0.4</v>
      </c>
    </row>
    <row r="7682" spans="5:15" x14ac:dyDescent="0.2">
      <c r="E7682" s="16" t="s">
        <v>2411</v>
      </c>
      <c r="F7682" s="22">
        <v>12.66275969081441</v>
      </c>
      <c r="G7682" s="25">
        <v>2.8429821681062516E-2</v>
      </c>
      <c r="H7682" s="3">
        <f t="shared" si="357"/>
        <v>1995.2599999999975</v>
      </c>
      <c r="I7682" s="3">
        <f>MIN(H7682-K7682+L7682,'Power Look Up'!$F$4)</f>
        <v>2000</v>
      </c>
      <c r="K7682" s="51">
        <f t="array" ref="K7682">_xlfn.SUM(_xlfn.NORM.DIST($Q$3:$Q$1003,$F7682,$N7682,FALSE)*WindSpeedStep*$R$3:$R$1003)</f>
        <v>1995.669458889171</v>
      </c>
      <c r="L7682" s="51">
        <f t="array" ref="L7682">_xlfn.SUM(_xlfn.NORM.DIST($Q$3:$Q$1003,$F7682,$O7682,FALSE)*WindSpeedStep*$R$3:$R$1003)</f>
        <v>2013.4648408979842</v>
      </c>
      <c r="N7682" s="43">
        <f t="shared" si="358"/>
        <v>1.2662759690814411</v>
      </c>
      <c r="O7682" s="43">
        <f t="shared" si="359"/>
        <v>0.36</v>
      </c>
    </row>
    <row r="7683" spans="5:15" x14ac:dyDescent="0.2">
      <c r="E7683" s="16" t="s">
        <v>2412</v>
      </c>
      <c r="F7683" s="22">
        <v>12.342697181968203</v>
      </c>
      <c r="G7683" s="25">
        <v>2.4305870554636833E-2</v>
      </c>
      <c r="H7683" s="3">
        <f t="shared" ref="H7683:H7746" si="360">INDEX(PowerArray,MIN(MaximumPowerIndex,ROUND(F7683*100,0)))</f>
        <v>1991.7399999999975</v>
      </c>
      <c r="I7683" s="3">
        <f>MIN(H7683-K7683+L7683,'Power Look Up'!$F$4)</f>
        <v>2000</v>
      </c>
      <c r="K7683" s="51">
        <f t="array" ref="K7683">_xlfn.SUM(_xlfn.NORM.DIST($Q$3:$Q$1003,$F7683,$N7683,FALSE)*WindSpeedStep*$R$3:$R$1003)</f>
        <v>1987.5570438188934</v>
      </c>
      <c r="L7683" s="51">
        <f t="array" ref="L7683">_xlfn.SUM(_xlfn.NORM.DIST($Q$3:$Q$1003,$F7683,$O7683,FALSE)*WindSpeedStep*$R$3:$R$1003)</f>
        <v>2018.4732920346389</v>
      </c>
      <c r="N7683" s="43">
        <f t="shared" ref="N7683:N7746" si="361">ReferenceTurbulence*F7683</f>
        <v>1.2342697181968205</v>
      </c>
      <c r="O7683" s="43">
        <f t="shared" ref="O7683:O7746" si="362">F7683*G7683</f>
        <v>0.3</v>
      </c>
    </row>
    <row r="7684" spans="5:15" x14ac:dyDescent="0.2">
      <c r="E7684" s="16" t="s">
        <v>2413</v>
      </c>
      <c r="F7684" s="22">
        <v>12.24316000481431</v>
      </c>
      <c r="G7684" s="25">
        <v>2.3686695255633747E-2</v>
      </c>
      <c r="H7684" s="3">
        <f t="shared" si="360"/>
        <v>1990.6399999999976</v>
      </c>
      <c r="I7684" s="3">
        <f>MIN(H7684-K7684+L7684,'Power Look Up'!$F$4)</f>
        <v>2000</v>
      </c>
      <c r="K7684" s="51">
        <f t="array" ref="K7684">_xlfn.SUM(_xlfn.NORM.DIST($Q$3:$Q$1003,$F7684,$N7684,FALSE)*WindSpeedStep*$R$3:$R$1003)</f>
        <v>1984.0470888195925</v>
      </c>
      <c r="L7684" s="51">
        <f t="array" ref="L7684">_xlfn.SUM(_xlfn.NORM.DIST($Q$3:$Q$1003,$F7684,$O7684,FALSE)*WindSpeedStep*$R$3:$R$1003)</f>
        <v>2020.0930016928755</v>
      </c>
      <c r="N7684" s="43">
        <f t="shared" si="361"/>
        <v>1.2243160004814311</v>
      </c>
      <c r="O7684" s="43">
        <f t="shared" si="362"/>
        <v>0.28999999999999998</v>
      </c>
    </row>
    <row r="7685" spans="5:15" x14ac:dyDescent="0.2">
      <c r="E7685" s="16" t="s">
        <v>2414</v>
      </c>
      <c r="F7685" s="22">
        <v>12.796968108171711</v>
      </c>
      <c r="G7685" s="25">
        <v>2.6568793258372466E-2</v>
      </c>
      <c r="H7685" s="3">
        <f t="shared" si="360"/>
        <v>1996.7999999999975</v>
      </c>
      <c r="I7685" s="3">
        <f>MIN(H7685-K7685+L7685,'Power Look Up'!$F$4)</f>
        <v>2000</v>
      </c>
      <c r="K7685" s="51">
        <f t="array" ref="K7685">_xlfn.SUM(_xlfn.NORM.DIST($Q$3:$Q$1003,$F7685,$N7685,FALSE)*WindSpeedStep*$R$3:$R$1003)</f>
        <v>1997.9245991834255</v>
      </c>
      <c r="L7685" s="51">
        <f t="array" ref="L7685">_xlfn.SUM(_xlfn.NORM.DIST($Q$3:$Q$1003,$F7685,$O7685,FALSE)*WindSpeedStep*$R$3:$R$1003)</f>
        <v>2011.4714017881251</v>
      </c>
      <c r="N7685" s="43">
        <f t="shared" si="361"/>
        <v>1.2796968108171711</v>
      </c>
      <c r="O7685" s="43">
        <f t="shared" si="362"/>
        <v>0.34</v>
      </c>
    </row>
    <row r="7686" spans="5:15" x14ac:dyDescent="0.2">
      <c r="E7686" s="16" t="s">
        <v>2415</v>
      </c>
      <c r="F7686" s="22">
        <v>13.084371411684563</v>
      </c>
      <c r="G7686" s="25">
        <v>2.6749469958292693E-2</v>
      </c>
      <c r="H7686" s="3">
        <f t="shared" si="360"/>
        <v>1999.0799999999997</v>
      </c>
      <c r="I7686" s="3">
        <f>MIN(H7686-K7686+L7686,'Power Look Up'!$F$4)</f>
        <v>2000</v>
      </c>
      <c r="K7686" s="51">
        <f t="array" ref="K7686">_xlfn.SUM(_xlfn.NORM.DIST($Q$3:$Q$1003,$F7686,$N7686,FALSE)*WindSpeedStep*$R$3:$R$1003)</f>
        <v>2001.123170790677</v>
      </c>
      <c r="L7686" s="51">
        <f t="array" ref="L7686">_xlfn.SUM(_xlfn.NORM.DIST($Q$3:$Q$1003,$F7686,$O7686,FALSE)*WindSpeedStep*$R$3:$R$1003)</f>
        <v>2008.0579138365856</v>
      </c>
      <c r="N7686" s="43">
        <f t="shared" si="361"/>
        <v>1.3084371411684563</v>
      </c>
      <c r="O7686" s="43">
        <f t="shared" si="362"/>
        <v>0.35</v>
      </c>
    </row>
    <row r="7687" spans="5:15" x14ac:dyDescent="0.2">
      <c r="E7687" s="16" t="s">
        <v>2416</v>
      </c>
      <c r="F7687" s="22">
        <v>13.162468900255075</v>
      </c>
      <c r="G7687" s="25">
        <v>3.4188114966127628E-2</v>
      </c>
      <c r="H7687" s="3">
        <f t="shared" si="360"/>
        <v>1999.1599999999999</v>
      </c>
      <c r="I7687" s="3">
        <f>MIN(H7687-K7687+L7687,'Power Look Up'!$F$4)</f>
        <v>2000</v>
      </c>
      <c r="K7687" s="51">
        <f t="array" ref="K7687">_xlfn.SUM(_xlfn.NORM.DIST($Q$3:$Q$1003,$F7687,$N7687,FALSE)*WindSpeedStep*$R$3:$R$1003)</f>
        <v>2001.6914453718205</v>
      </c>
      <c r="L7687" s="51">
        <f t="array" ref="L7687">_xlfn.SUM(_xlfn.NORM.DIST($Q$3:$Q$1003,$F7687,$O7687,FALSE)*WindSpeedStep*$R$3:$R$1003)</f>
        <v>2007.7360420134405</v>
      </c>
      <c r="N7687" s="43">
        <f t="shared" si="361"/>
        <v>1.3162468900255075</v>
      </c>
      <c r="O7687" s="43">
        <f t="shared" si="362"/>
        <v>0.44999999999999996</v>
      </c>
    </row>
    <row r="7688" spans="5:15" x14ac:dyDescent="0.2">
      <c r="E7688" s="16" t="s">
        <v>2417</v>
      </c>
      <c r="F7688" s="22">
        <v>13.131872689320161</v>
      </c>
      <c r="G7688" s="25">
        <v>2.6652710415373326E-2</v>
      </c>
      <c r="H7688" s="3">
        <f t="shared" si="360"/>
        <v>1999.1299999999997</v>
      </c>
      <c r="I7688" s="3">
        <f>MIN(H7688-K7688+L7688,'Power Look Up'!$F$4)</f>
        <v>2000</v>
      </c>
      <c r="K7688" s="51">
        <f t="array" ref="K7688">_xlfn.SUM(_xlfn.NORM.DIST($Q$3:$Q$1003,$F7688,$N7688,FALSE)*WindSpeedStep*$R$3:$R$1003)</f>
        <v>2001.4816428767633</v>
      </c>
      <c r="L7688" s="51">
        <f t="array" ref="L7688">_xlfn.SUM(_xlfn.NORM.DIST($Q$3:$Q$1003,$F7688,$O7688,FALSE)*WindSpeedStep*$R$3:$R$1003)</f>
        <v>2007.5889703632683</v>
      </c>
      <c r="N7688" s="43">
        <f t="shared" si="361"/>
        <v>1.3131872689320163</v>
      </c>
      <c r="O7688" s="43">
        <f t="shared" si="362"/>
        <v>0.35</v>
      </c>
    </row>
    <row r="7689" spans="5:15" x14ac:dyDescent="0.2">
      <c r="E7689" s="16" t="s">
        <v>2418</v>
      </c>
      <c r="F7689" s="22">
        <v>12.989286524935439</v>
      </c>
      <c r="G7689" s="25">
        <v>2.694528289356829E-2</v>
      </c>
      <c r="H7689" s="3">
        <f t="shared" si="360"/>
        <v>1998.8899999999974</v>
      </c>
      <c r="I7689" s="3">
        <f>MIN(H7689-K7689+L7689,'Power Look Up'!$F$4)</f>
        <v>2000</v>
      </c>
      <c r="K7689" s="51">
        <f t="array" ref="K7689">_xlfn.SUM(_xlfn.NORM.DIST($Q$3:$Q$1003,$F7689,$N7689,FALSE)*WindSpeedStep*$R$3:$R$1003)</f>
        <v>2000.2745749193889</v>
      </c>
      <c r="L7689" s="51">
        <f t="array" ref="L7689">_xlfn.SUM(_xlfn.NORM.DIST($Q$3:$Q$1003,$F7689,$O7689,FALSE)*WindSpeedStep*$R$3:$R$1003)</f>
        <v>2009.0835552738095</v>
      </c>
      <c r="N7689" s="43">
        <f t="shared" si="361"/>
        <v>1.2989286524935439</v>
      </c>
      <c r="O7689" s="43">
        <f t="shared" si="362"/>
        <v>0.35</v>
      </c>
    </row>
    <row r="7690" spans="5:15" x14ac:dyDescent="0.2">
      <c r="E7690" s="16" t="s">
        <v>2419</v>
      </c>
      <c r="F7690" s="22">
        <v>12.507756446701132</v>
      </c>
      <c r="G7690" s="25">
        <v>3.6777179181588807E-2</v>
      </c>
      <c r="H7690" s="3">
        <f t="shared" si="360"/>
        <v>1993.6099999999976</v>
      </c>
      <c r="I7690" s="3">
        <f>MIN(H7690-K7690+L7690,'Power Look Up'!$F$4)</f>
        <v>2000</v>
      </c>
      <c r="K7690" s="51">
        <f t="array" ref="K7690">_xlfn.SUM(_xlfn.NORM.DIST($Q$3:$Q$1003,$F7690,$N7690,FALSE)*WindSpeedStep*$R$3:$R$1003)</f>
        <v>1992.2827425553114</v>
      </c>
      <c r="L7690" s="51">
        <f t="array" ref="L7690">_xlfn.SUM(_xlfn.NORM.DIST($Q$3:$Q$1003,$F7690,$O7690,FALSE)*WindSpeedStep*$R$3:$R$1003)</f>
        <v>2015.9593310434043</v>
      </c>
      <c r="N7690" s="43">
        <f t="shared" si="361"/>
        <v>1.2507756446701133</v>
      </c>
      <c r="O7690" s="43">
        <f t="shared" si="362"/>
        <v>0.46000000000000008</v>
      </c>
    </row>
    <row r="7691" spans="5:15" x14ac:dyDescent="0.2">
      <c r="E7691" s="16" t="s">
        <v>2420</v>
      </c>
      <c r="F7691" s="22">
        <v>12.08090455521493</v>
      </c>
      <c r="G7691" s="25">
        <v>2.4832577612783128E-2</v>
      </c>
      <c r="H7691" s="3">
        <f t="shared" si="360"/>
        <v>1988.8799999999976</v>
      </c>
      <c r="I7691" s="3">
        <f>MIN(H7691-K7691+L7691,'Power Look Up'!$F$4)</f>
        <v>2000</v>
      </c>
      <c r="K7691" s="51">
        <f t="array" ref="K7691">_xlfn.SUM(_xlfn.NORM.DIST($Q$3:$Q$1003,$F7691,$N7691,FALSE)*WindSpeedStep*$R$3:$R$1003)</f>
        <v>1977.0739088063333</v>
      </c>
      <c r="L7691" s="51">
        <f t="array" ref="L7691">_xlfn.SUM(_xlfn.NORM.DIST($Q$3:$Q$1003,$F7691,$O7691,FALSE)*WindSpeedStep*$R$3:$R$1003)</f>
        <v>2022.6240351328217</v>
      </c>
      <c r="N7691" s="43">
        <f t="shared" si="361"/>
        <v>1.2080904555214931</v>
      </c>
      <c r="O7691" s="43">
        <f t="shared" si="362"/>
        <v>0.3</v>
      </c>
    </row>
    <row r="7692" spans="5:15" x14ac:dyDescent="0.2">
      <c r="E7692" s="16" t="s">
        <v>2421</v>
      </c>
      <c r="F7692" s="22">
        <v>12.009233750481465</v>
      </c>
      <c r="G7692" s="25">
        <v>3.4973088935267134E-2</v>
      </c>
      <c r="H7692" s="3">
        <f t="shared" si="360"/>
        <v>1988.1099999999976</v>
      </c>
      <c r="I7692" s="3">
        <f>MIN(H7692-K7692+L7692,'Power Look Up'!$F$4)</f>
        <v>2000</v>
      </c>
      <c r="K7692" s="51">
        <f t="array" ref="K7692">_xlfn.SUM(_xlfn.NORM.DIST($Q$3:$Q$1003,$F7692,$N7692,FALSE)*WindSpeedStep*$R$3:$R$1003)</f>
        <v>1973.4372690452135</v>
      </c>
      <c r="L7692" s="51">
        <f t="array" ref="L7692">_xlfn.SUM(_xlfn.NORM.DIST($Q$3:$Q$1003,$F7692,$O7692,FALSE)*WindSpeedStep*$R$3:$R$1003)</f>
        <v>2023.1321684953432</v>
      </c>
      <c r="N7692" s="43">
        <f t="shared" si="361"/>
        <v>1.2009233750481467</v>
      </c>
      <c r="O7692" s="43">
        <f t="shared" si="362"/>
        <v>0.42</v>
      </c>
    </row>
    <row r="7693" spans="5:15" x14ac:dyDescent="0.2">
      <c r="E7693" s="16" t="s">
        <v>2422</v>
      </c>
      <c r="F7693" s="22">
        <v>11.75591619762158</v>
      </c>
      <c r="G7693" s="25">
        <v>2.381779482713978E-2</v>
      </c>
      <c r="H7693" s="3">
        <f t="shared" si="360"/>
        <v>1967.8399999999826</v>
      </c>
      <c r="I7693" s="3">
        <f>MIN(H7693-K7693+L7693,'Power Look Up'!$F$4)</f>
        <v>2000</v>
      </c>
      <c r="K7693" s="51">
        <f t="array" ref="K7693">_xlfn.SUM(_xlfn.NORM.DIST($Q$3:$Q$1003,$F7693,$N7693,FALSE)*WindSpeedStep*$R$3:$R$1003)</f>
        <v>1957.3668159960509</v>
      </c>
      <c r="L7693" s="51">
        <f t="array" ref="L7693">_xlfn.SUM(_xlfn.NORM.DIST($Q$3:$Q$1003,$F7693,$O7693,FALSE)*WindSpeedStep*$R$3:$R$1003)</f>
        <v>2027.2401725643695</v>
      </c>
      <c r="N7693" s="43">
        <f t="shared" si="361"/>
        <v>1.1755916197621581</v>
      </c>
      <c r="O7693" s="43">
        <f t="shared" si="362"/>
        <v>0.28000000000000003</v>
      </c>
    </row>
    <row r="7694" spans="5:15" x14ac:dyDescent="0.2">
      <c r="E7694" s="16" t="s">
        <v>2423</v>
      </c>
      <c r="F7694" s="22">
        <v>11.858197970533695</v>
      </c>
      <c r="G7694" s="25">
        <v>2.361235667474678E-2</v>
      </c>
      <c r="H7694" s="3">
        <f t="shared" si="360"/>
        <v>1976.2399999999825</v>
      </c>
      <c r="I7694" s="3">
        <f>MIN(H7694-K7694+L7694,'Power Look Up'!$F$4)</f>
        <v>2000</v>
      </c>
      <c r="K7694" s="51">
        <f t="array" ref="K7694">_xlfn.SUM(_xlfn.NORM.DIST($Q$3:$Q$1003,$F7694,$N7694,FALSE)*WindSpeedStep*$R$3:$R$1003)</f>
        <v>1964.5025458947562</v>
      </c>
      <c r="L7694" s="51">
        <f t="array" ref="L7694">_xlfn.SUM(_xlfn.NORM.DIST($Q$3:$Q$1003,$F7694,$O7694,FALSE)*WindSpeedStep*$R$3:$R$1003)</f>
        <v>2025.9001279413114</v>
      </c>
      <c r="N7694" s="43">
        <f t="shared" si="361"/>
        <v>1.1858197970533695</v>
      </c>
      <c r="O7694" s="43">
        <f t="shared" si="362"/>
        <v>0.28000000000000003</v>
      </c>
    </row>
    <row r="7695" spans="5:15" x14ac:dyDescent="0.2">
      <c r="E7695" s="16" t="s">
        <v>2424</v>
      </c>
      <c r="F7695" s="22">
        <v>11.552317965573689</v>
      </c>
      <c r="G7695" s="25">
        <v>2.5968814301511652E-2</v>
      </c>
      <c r="H7695" s="3">
        <f t="shared" si="360"/>
        <v>1950.199999999983</v>
      </c>
      <c r="I7695" s="3">
        <f>MIN(H7695-K7695+L7695,'Power Look Up'!$F$4)</f>
        <v>2000</v>
      </c>
      <c r="K7695" s="51">
        <f t="array" ref="K7695">_xlfn.SUM(_xlfn.NORM.DIST($Q$3:$Q$1003,$F7695,$N7695,FALSE)*WindSpeedStep*$R$3:$R$1003)</f>
        <v>1940.181653507452</v>
      </c>
      <c r="L7695" s="51">
        <f t="array" ref="L7695">_xlfn.SUM(_xlfn.NORM.DIST($Q$3:$Q$1003,$F7695,$O7695,FALSE)*WindSpeedStep*$R$3:$R$1003)</f>
        <v>2028.711254649367</v>
      </c>
      <c r="N7695" s="43">
        <f t="shared" si="361"/>
        <v>1.1552317965573689</v>
      </c>
      <c r="O7695" s="43">
        <f t="shared" si="362"/>
        <v>0.3</v>
      </c>
    </row>
    <row r="7696" spans="5:15" x14ac:dyDescent="0.2">
      <c r="E7696" s="16" t="s">
        <v>2425</v>
      </c>
      <c r="F7696" s="22">
        <v>11.295376218578443</v>
      </c>
      <c r="G7696" s="25">
        <v>3.8953992455452301E-2</v>
      </c>
      <c r="H7696" s="3">
        <f t="shared" si="360"/>
        <v>1929.1999999999834</v>
      </c>
      <c r="I7696" s="3">
        <f>MIN(H7696-K7696+L7696,'Power Look Up'!$F$4)</f>
        <v>2000</v>
      </c>
      <c r="K7696" s="51">
        <f t="array" ref="K7696">_xlfn.SUM(_xlfn.NORM.DIST($Q$3:$Q$1003,$F7696,$N7696,FALSE)*WindSpeedStep*$R$3:$R$1003)</f>
        <v>1911.9402492829697</v>
      </c>
      <c r="L7696" s="51">
        <f t="array" ref="L7696">_xlfn.SUM(_xlfn.NORM.DIST($Q$3:$Q$1003,$F7696,$O7696,FALSE)*WindSpeedStep*$R$3:$R$1003)</f>
        <v>2009.9627758114257</v>
      </c>
      <c r="N7696" s="43">
        <f t="shared" si="361"/>
        <v>1.1295376218578443</v>
      </c>
      <c r="O7696" s="43">
        <f t="shared" si="362"/>
        <v>0.44</v>
      </c>
    </row>
    <row r="7697" spans="5:15" x14ac:dyDescent="0.2">
      <c r="E7697" s="16" t="s">
        <v>2426</v>
      </c>
      <c r="F7697" s="22">
        <v>10.712621066220054</v>
      </c>
      <c r="G7697" s="25">
        <v>2.8004350956273946E-2</v>
      </c>
      <c r="H7697" s="3">
        <f t="shared" si="360"/>
        <v>1826.5699999999508</v>
      </c>
      <c r="I7697" s="3">
        <f>MIN(H7697-K7697+L7697,'Power Look Up'!$F$4)</f>
        <v>1940.8322947404752</v>
      </c>
      <c r="K7697" s="51">
        <f t="array" ref="K7697">_xlfn.SUM(_xlfn.NORM.DIST($Q$3:$Q$1003,$F7697,$N7697,FALSE)*WindSpeedStep*$R$3:$R$1003)</f>
        <v>1814.5847088308262</v>
      </c>
      <c r="L7697" s="51">
        <f t="array" ref="L7697">_xlfn.SUM(_xlfn.NORM.DIST($Q$3:$Q$1003,$F7697,$O7697,FALSE)*WindSpeedStep*$R$3:$R$1003)</f>
        <v>1928.8470035713506</v>
      </c>
      <c r="N7697" s="43">
        <f t="shared" si="361"/>
        <v>1.0712621066220054</v>
      </c>
      <c r="O7697" s="43">
        <f t="shared" si="362"/>
        <v>0.3</v>
      </c>
    </row>
    <row r="7698" spans="5:15" x14ac:dyDescent="0.2">
      <c r="E7698" s="16" t="s">
        <v>2427</v>
      </c>
      <c r="F7698" s="22">
        <v>10.812672544631859</v>
      </c>
      <c r="G7698" s="25">
        <v>2.4970699786339711E-2</v>
      </c>
      <c r="H7698" s="3">
        <f t="shared" si="360"/>
        <v>1853.2699999999504</v>
      </c>
      <c r="I7698" s="3">
        <f>MIN(H7698-K7698+L7698,'Power Look Up'!$F$4)</f>
        <v>1977.4947788725572</v>
      </c>
      <c r="K7698" s="51">
        <f t="array" ref="K7698">_xlfn.SUM(_xlfn.NORM.DIST($Q$3:$Q$1003,$F7698,$N7698,FALSE)*WindSpeedStep*$R$3:$R$1003)</f>
        <v>1834.9387922077597</v>
      </c>
      <c r="L7698" s="51">
        <f t="array" ref="L7698">_xlfn.SUM(_xlfn.NORM.DIST($Q$3:$Q$1003,$F7698,$O7698,FALSE)*WindSpeedStep*$R$3:$R$1003)</f>
        <v>1959.1635710803664</v>
      </c>
      <c r="N7698" s="43">
        <f t="shared" si="361"/>
        <v>1.0812672544631858</v>
      </c>
      <c r="O7698" s="43">
        <f t="shared" si="362"/>
        <v>0.27</v>
      </c>
    </row>
    <row r="7699" spans="5:15" x14ac:dyDescent="0.2">
      <c r="E7699" s="16" t="s">
        <v>2428</v>
      </c>
      <c r="F7699" s="22">
        <v>10.986506830807357</v>
      </c>
      <c r="G7699" s="25">
        <v>2.4575600248378376E-2</v>
      </c>
      <c r="H7699" s="3">
        <f t="shared" si="360"/>
        <v>1901.3299999999495</v>
      </c>
      <c r="I7699" s="3">
        <f>MIN(H7699-K7699+L7699,'Power Look Up'!$F$4)</f>
        <v>2000</v>
      </c>
      <c r="K7699" s="51">
        <f t="array" ref="K7699">_xlfn.SUM(_xlfn.NORM.DIST($Q$3:$Q$1003,$F7699,$N7699,FALSE)*WindSpeedStep*$R$3:$R$1003)</f>
        <v>1866.5991142250566</v>
      </c>
      <c r="L7699" s="51">
        <f t="array" ref="L7699">_xlfn.SUM(_xlfn.NORM.DIST($Q$3:$Q$1003,$F7699,$O7699,FALSE)*WindSpeedStep*$R$3:$R$1003)</f>
        <v>1996.8644915608954</v>
      </c>
      <c r="N7699" s="43">
        <f t="shared" si="361"/>
        <v>1.0986506830807359</v>
      </c>
      <c r="O7699" s="43">
        <f t="shared" si="362"/>
        <v>0.27</v>
      </c>
    </row>
    <row r="7700" spans="5:15" x14ac:dyDescent="0.2">
      <c r="E7700" s="16" t="s">
        <v>2429</v>
      </c>
      <c r="F7700" s="22">
        <v>10.506715995735442</v>
      </c>
      <c r="G7700" s="25">
        <v>2.6649621072240733E-2</v>
      </c>
      <c r="H7700" s="3">
        <f t="shared" si="360"/>
        <v>1773.1699999999521</v>
      </c>
      <c r="I7700" s="3">
        <f>MIN(H7700-K7700+L7700,'Power Look Up'!$F$4)</f>
        <v>1871.1540823138675</v>
      </c>
      <c r="K7700" s="51">
        <f t="array" ref="K7700">_xlfn.SUM(_xlfn.NORM.DIST($Q$3:$Q$1003,$F7700,$N7700,FALSE)*WindSpeedStep*$R$3:$R$1003)</f>
        <v>1767.6756333063861</v>
      </c>
      <c r="L7700" s="51">
        <f t="array" ref="L7700">_xlfn.SUM(_xlfn.NORM.DIST($Q$3:$Q$1003,$F7700,$O7700,FALSE)*WindSpeedStep*$R$3:$R$1003)</f>
        <v>1865.6597156203015</v>
      </c>
      <c r="N7700" s="43">
        <f t="shared" si="361"/>
        <v>1.0506715995735443</v>
      </c>
      <c r="O7700" s="43">
        <f t="shared" si="362"/>
        <v>0.28000000000000003</v>
      </c>
    </row>
    <row r="7701" spans="5:15" x14ac:dyDescent="0.2">
      <c r="E7701" s="16" t="s">
        <v>2430</v>
      </c>
      <c r="F7701" s="22">
        <v>10.382952133076783</v>
      </c>
      <c r="G7701" s="25">
        <v>2.118857885313272E-2</v>
      </c>
      <c r="H7701" s="3">
        <f t="shared" si="360"/>
        <v>1738.4599999999527</v>
      </c>
      <c r="I7701" s="3">
        <f>MIN(H7701-K7701+L7701,'Power Look Up'!$F$4)</f>
        <v>1826.8424337453541</v>
      </c>
      <c r="K7701" s="51">
        <f t="array" ref="K7701">_xlfn.SUM(_xlfn.NORM.DIST($Q$3:$Q$1003,$F7701,$N7701,FALSE)*WindSpeedStep*$R$3:$R$1003)</f>
        <v>1736.2235814642208</v>
      </c>
      <c r="L7701" s="51">
        <f t="array" ref="L7701">_xlfn.SUM(_xlfn.NORM.DIST($Q$3:$Q$1003,$F7701,$O7701,FALSE)*WindSpeedStep*$R$3:$R$1003)</f>
        <v>1824.6060152096222</v>
      </c>
      <c r="N7701" s="43">
        <f t="shared" si="361"/>
        <v>1.0382952133076784</v>
      </c>
      <c r="O7701" s="43">
        <f t="shared" si="362"/>
        <v>0.22</v>
      </c>
    </row>
    <row r="7702" spans="5:15" x14ac:dyDescent="0.2">
      <c r="E7702" s="16" t="s">
        <v>2431</v>
      </c>
      <c r="F7702" s="22">
        <v>10.092853368223842</v>
      </c>
      <c r="G7702" s="25">
        <v>3.2696402886320142E-2</v>
      </c>
      <c r="H7702" s="3">
        <f t="shared" si="360"/>
        <v>1661.0299999999545</v>
      </c>
      <c r="I7702" s="3">
        <f>MIN(H7702-K7702+L7702,'Power Look Up'!$F$4)</f>
        <v>1722.1116373272484</v>
      </c>
      <c r="K7702" s="51">
        <f t="array" ref="K7702">_xlfn.SUM(_xlfn.NORM.DIST($Q$3:$Q$1003,$F7702,$N7702,FALSE)*WindSpeedStep*$R$3:$R$1003)</f>
        <v>1653.2656135492023</v>
      </c>
      <c r="L7702" s="51">
        <f t="array" ref="L7702">_xlfn.SUM(_xlfn.NORM.DIST($Q$3:$Q$1003,$F7702,$O7702,FALSE)*WindSpeedStep*$R$3:$R$1003)</f>
        <v>1714.3472508764962</v>
      </c>
      <c r="N7702" s="43">
        <f t="shared" si="361"/>
        <v>1.0092853368223842</v>
      </c>
      <c r="O7702" s="43">
        <f t="shared" si="362"/>
        <v>0.33</v>
      </c>
    </row>
    <row r="7703" spans="5:15" x14ac:dyDescent="0.2">
      <c r="E7703" s="16" t="s">
        <v>2432</v>
      </c>
      <c r="F7703" s="22">
        <v>10.683455642653241</v>
      </c>
      <c r="G7703" s="25">
        <v>3.8377095736990982E-2</v>
      </c>
      <c r="H7703" s="3">
        <f t="shared" si="360"/>
        <v>1818.5599999999511</v>
      </c>
      <c r="I7703" s="3">
        <f>MIN(H7703-K7703+L7703,'Power Look Up'!$F$4)</f>
        <v>1919.3276286817754</v>
      </c>
      <c r="K7703" s="51">
        <f t="array" ref="K7703">_xlfn.SUM(_xlfn.NORM.DIST($Q$3:$Q$1003,$F7703,$N7703,FALSE)*WindSpeedStep*$R$3:$R$1003)</f>
        <v>1808.3525370078812</v>
      </c>
      <c r="L7703" s="51">
        <f t="array" ref="L7703">_xlfn.SUM(_xlfn.NORM.DIST($Q$3:$Q$1003,$F7703,$O7703,FALSE)*WindSpeedStep*$R$3:$R$1003)</f>
        <v>1909.1201656897056</v>
      </c>
      <c r="N7703" s="43">
        <f t="shared" si="361"/>
        <v>1.0683455642653241</v>
      </c>
      <c r="O7703" s="43">
        <f t="shared" si="362"/>
        <v>0.41</v>
      </c>
    </row>
    <row r="7704" spans="5:15" x14ac:dyDescent="0.2">
      <c r="E7704" s="16" t="s">
        <v>2433</v>
      </c>
      <c r="F7704" s="22">
        <v>11.792501329984768</v>
      </c>
      <c r="G7704" s="25">
        <v>2.6287891883612823E-2</v>
      </c>
      <c r="H7704" s="3">
        <f t="shared" si="360"/>
        <v>1970.3599999999826</v>
      </c>
      <c r="I7704" s="3">
        <f>MIN(H7704-K7704+L7704,'Power Look Up'!$F$4)</f>
        <v>2000</v>
      </c>
      <c r="K7704" s="51">
        <f t="array" ref="K7704">_xlfn.SUM(_xlfn.NORM.DIST($Q$3:$Q$1003,$F7704,$N7704,FALSE)*WindSpeedStep*$R$3:$R$1003)</f>
        <v>1960.0265830525311</v>
      </c>
      <c r="L7704" s="51">
        <f t="array" ref="L7704">_xlfn.SUM(_xlfn.NORM.DIST($Q$3:$Q$1003,$F7704,$O7704,FALSE)*WindSpeedStep*$R$3:$R$1003)</f>
        <v>2026.6261846601258</v>
      </c>
      <c r="N7704" s="43">
        <f t="shared" si="361"/>
        <v>1.1792501329984768</v>
      </c>
      <c r="O7704" s="43">
        <f t="shared" si="362"/>
        <v>0.31</v>
      </c>
    </row>
    <row r="7705" spans="5:15" x14ac:dyDescent="0.2">
      <c r="E7705" s="16" t="s">
        <v>2434</v>
      </c>
      <c r="F7705" s="22">
        <v>12.200515540443009</v>
      </c>
      <c r="G7705" s="25">
        <v>1.9671299889290207E-2</v>
      </c>
      <c r="H7705" s="3">
        <f t="shared" si="360"/>
        <v>1990.1999999999975</v>
      </c>
      <c r="I7705" s="3">
        <f>MIN(H7705-K7705+L7705,'Power Look Up'!$F$4)</f>
        <v>2000</v>
      </c>
      <c r="K7705" s="51">
        <f t="array" ref="K7705">_xlfn.SUM(_xlfn.NORM.DIST($Q$3:$Q$1003,$F7705,$N7705,FALSE)*WindSpeedStep*$R$3:$R$1003)</f>
        <v>1982.3725419526127</v>
      </c>
      <c r="L7705" s="51">
        <f t="array" ref="L7705">_xlfn.SUM(_xlfn.NORM.DIST($Q$3:$Q$1003,$F7705,$O7705,FALSE)*WindSpeedStep*$R$3:$R$1003)</f>
        <v>2020.836124062846</v>
      </c>
      <c r="N7705" s="43">
        <f t="shared" si="361"/>
        <v>1.2200515540443009</v>
      </c>
      <c r="O7705" s="43">
        <f t="shared" si="362"/>
        <v>0.24000000000000002</v>
      </c>
    </row>
    <row r="7706" spans="5:15" x14ac:dyDescent="0.2">
      <c r="E7706" s="16" t="s">
        <v>2435</v>
      </c>
      <c r="F7706" s="22">
        <v>12.570875216409693</v>
      </c>
      <c r="G7706" s="25">
        <v>2.227370769176798E-2</v>
      </c>
      <c r="H7706" s="3">
        <f t="shared" si="360"/>
        <v>1994.2699999999975</v>
      </c>
      <c r="I7706" s="3">
        <f>MIN(H7706-K7706+L7706,'Power Look Up'!$F$4)</f>
        <v>2000</v>
      </c>
      <c r="K7706" s="51">
        <f t="array" ref="K7706">_xlfn.SUM(_xlfn.NORM.DIST($Q$3:$Q$1003,$F7706,$N7706,FALSE)*WindSpeedStep*$R$3:$R$1003)</f>
        <v>1993.7732817164451</v>
      </c>
      <c r="L7706" s="51">
        <f t="array" ref="L7706">_xlfn.SUM(_xlfn.NORM.DIST($Q$3:$Q$1003,$F7706,$O7706,FALSE)*WindSpeedStep*$R$3:$R$1003)</f>
        <v>2014.7390607994721</v>
      </c>
      <c r="N7706" s="43">
        <f t="shared" si="361"/>
        <v>1.2570875216409694</v>
      </c>
      <c r="O7706" s="43">
        <f t="shared" si="362"/>
        <v>0.28000000000000003</v>
      </c>
    </row>
    <row r="7707" spans="5:15" x14ac:dyDescent="0.2">
      <c r="E7707" s="16" t="s">
        <v>2436</v>
      </c>
      <c r="F7707" s="22">
        <v>12.868894958060812</v>
      </c>
      <c r="G7707" s="25">
        <v>2.4089092420932563E-2</v>
      </c>
      <c r="H7707" s="3">
        <f t="shared" si="360"/>
        <v>1997.5699999999974</v>
      </c>
      <c r="I7707" s="3">
        <f>MIN(H7707-K7707+L7707,'Power Look Up'!$F$4)</f>
        <v>2000</v>
      </c>
      <c r="K7707" s="51">
        <f t="array" ref="K7707">_xlfn.SUM(_xlfn.NORM.DIST($Q$3:$Q$1003,$F7707,$N7707,FALSE)*WindSpeedStep*$R$3:$R$1003)</f>
        <v>1998.9135264908768</v>
      </c>
      <c r="L7707" s="51">
        <f t="array" ref="L7707">_xlfn.SUM(_xlfn.NORM.DIST($Q$3:$Q$1003,$F7707,$O7707,FALSE)*WindSpeedStep*$R$3:$R$1003)</f>
        <v>2010.3826322831026</v>
      </c>
      <c r="N7707" s="43">
        <f t="shared" si="361"/>
        <v>1.2868894958060813</v>
      </c>
      <c r="O7707" s="43">
        <f t="shared" si="362"/>
        <v>0.31</v>
      </c>
    </row>
    <row r="7708" spans="5:15" x14ac:dyDescent="0.2">
      <c r="E7708" s="16" t="s">
        <v>2437</v>
      </c>
      <c r="F7708" s="22">
        <v>12.808652963675199</v>
      </c>
      <c r="G7708" s="25">
        <v>3.591322220256421E-2</v>
      </c>
      <c r="H7708" s="3">
        <f t="shared" si="360"/>
        <v>1996.9099999999976</v>
      </c>
      <c r="I7708" s="3">
        <f>MIN(H7708-K7708+L7708,'Power Look Up'!$F$4)</f>
        <v>2000</v>
      </c>
      <c r="K7708" s="51">
        <f t="array" ref="K7708">_xlfn.SUM(_xlfn.NORM.DIST($Q$3:$Q$1003,$F7708,$N7708,FALSE)*WindSpeedStep*$R$3:$R$1003)</f>
        <v>1998.0949903728429</v>
      </c>
      <c r="L7708" s="51">
        <f t="array" ref="L7708">_xlfn.SUM(_xlfn.NORM.DIST($Q$3:$Q$1003,$F7708,$O7708,FALSE)*WindSpeedStep*$R$3:$R$1003)</f>
        <v>2011.7713658828595</v>
      </c>
      <c r="N7708" s="43">
        <f t="shared" si="361"/>
        <v>1.28086529636752</v>
      </c>
      <c r="O7708" s="43">
        <f t="shared" si="362"/>
        <v>0.46</v>
      </c>
    </row>
    <row r="7709" spans="5:15" x14ac:dyDescent="0.2">
      <c r="E7709" s="16" t="s">
        <v>2438</v>
      </c>
      <c r="F7709" s="22">
        <v>12.925321385805807</v>
      </c>
      <c r="G7709" s="25">
        <v>4.5646834023633634E-2</v>
      </c>
      <c r="H7709" s="3">
        <f t="shared" si="360"/>
        <v>1998.2299999999975</v>
      </c>
      <c r="I7709" s="3">
        <f>MIN(H7709-K7709+L7709,'Power Look Up'!$F$4)</f>
        <v>2000</v>
      </c>
      <c r="K7709" s="51">
        <f t="array" ref="K7709">_xlfn.SUM(_xlfn.NORM.DIST($Q$3:$Q$1003,$F7709,$N7709,FALSE)*WindSpeedStep*$R$3:$R$1003)</f>
        <v>1999.5945117921153</v>
      </c>
      <c r="L7709" s="51">
        <f t="array" ref="L7709">_xlfn.SUM(_xlfn.NORM.DIST($Q$3:$Q$1003,$F7709,$O7709,FALSE)*WindSpeedStep*$R$3:$R$1003)</f>
        <v>2010.8591788328647</v>
      </c>
      <c r="N7709" s="43">
        <f t="shared" si="361"/>
        <v>1.2925321385805808</v>
      </c>
      <c r="O7709" s="43">
        <f t="shared" si="362"/>
        <v>0.59</v>
      </c>
    </row>
    <row r="7710" spans="5:15" x14ac:dyDescent="0.2">
      <c r="E7710" s="16" t="s">
        <v>2439</v>
      </c>
      <c r="F7710" s="22">
        <v>12.214920333588866</v>
      </c>
      <c r="G7710" s="25">
        <v>5.0757596698777468E-2</v>
      </c>
      <c r="H7710" s="3">
        <f t="shared" si="360"/>
        <v>1990.3099999999977</v>
      </c>
      <c r="I7710" s="3">
        <f>MIN(H7710-K7710+L7710,'Power Look Up'!$F$4)</f>
        <v>2000</v>
      </c>
      <c r="K7710" s="51">
        <f t="array" ref="K7710">_xlfn.SUM(_xlfn.NORM.DIST($Q$3:$Q$1003,$F7710,$N7710,FALSE)*WindSpeedStep*$R$3:$R$1003)</f>
        <v>1982.9501940568393</v>
      </c>
      <c r="L7710" s="51">
        <f t="array" ref="L7710">_xlfn.SUM(_xlfn.NORM.DIST($Q$3:$Q$1003,$F7710,$O7710,FALSE)*WindSpeedStep*$R$3:$R$1003)</f>
        <v>2018.3303586867137</v>
      </c>
      <c r="N7710" s="43">
        <f t="shared" si="361"/>
        <v>1.2214920333588868</v>
      </c>
      <c r="O7710" s="43">
        <f t="shared" si="362"/>
        <v>0.62</v>
      </c>
    </row>
    <row r="7711" spans="5:15" x14ac:dyDescent="0.2">
      <c r="E7711" s="16" t="s">
        <v>2440</v>
      </c>
      <c r="F7711" s="22">
        <v>11.408435577563829</v>
      </c>
      <c r="G7711" s="25">
        <v>2.5419786790953414E-2</v>
      </c>
      <c r="H7711" s="3">
        <f t="shared" si="360"/>
        <v>1938.4399999999832</v>
      </c>
      <c r="I7711" s="3">
        <f>MIN(H7711-K7711+L7711,'Power Look Up'!$F$4)</f>
        <v>2000</v>
      </c>
      <c r="K7711" s="51">
        <f t="array" ref="K7711">_xlfn.SUM(_xlfn.NORM.DIST($Q$3:$Q$1003,$F7711,$N7711,FALSE)*WindSpeedStep*$R$3:$R$1003)</f>
        <v>1925.3429004095756</v>
      </c>
      <c r="L7711" s="51">
        <f t="array" ref="L7711">_xlfn.SUM(_xlfn.NORM.DIST($Q$3:$Q$1003,$F7711,$O7711,FALSE)*WindSpeedStep*$R$3:$R$1003)</f>
        <v>2028.3067933554194</v>
      </c>
      <c r="N7711" s="43">
        <f t="shared" si="361"/>
        <v>1.1408435577563829</v>
      </c>
      <c r="O7711" s="43">
        <f t="shared" si="362"/>
        <v>0.28999999999999998</v>
      </c>
    </row>
    <row r="7712" spans="5:15" x14ac:dyDescent="0.2">
      <c r="E7712" s="16" t="s">
        <v>2441</v>
      </c>
      <c r="F7712" s="22">
        <v>11.518037253695558</v>
      </c>
      <c r="G7712" s="25">
        <v>2.9518918241987033E-2</v>
      </c>
      <c r="H7712" s="3">
        <f t="shared" si="360"/>
        <v>1947.679999999983</v>
      </c>
      <c r="I7712" s="3">
        <f>MIN(H7712-K7712+L7712,'Power Look Up'!$F$4)</f>
        <v>2000</v>
      </c>
      <c r="K7712" s="51">
        <f t="array" ref="K7712">_xlfn.SUM(_xlfn.NORM.DIST($Q$3:$Q$1003,$F7712,$N7712,FALSE)*WindSpeedStep*$R$3:$R$1003)</f>
        <v>1936.8606653098914</v>
      </c>
      <c r="L7712" s="51">
        <f t="array" ref="L7712">_xlfn.SUM(_xlfn.NORM.DIST($Q$3:$Q$1003,$F7712,$O7712,FALSE)*WindSpeedStep*$R$3:$R$1003)</f>
        <v>2027.1837046698577</v>
      </c>
      <c r="N7712" s="43">
        <f t="shared" si="361"/>
        <v>1.1518037253695559</v>
      </c>
      <c r="O7712" s="43">
        <f t="shared" si="362"/>
        <v>0.34</v>
      </c>
    </row>
    <row r="7713" spans="5:15" x14ac:dyDescent="0.2">
      <c r="E7713" s="16" t="s">
        <v>2442</v>
      </c>
      <c r="F7713" s="22">
        <v>11.09527692292732</v>
      </c>
      <c r="G7713" s="25">
        <v>2.7038531988334506E-2</v>
      </c>
      <c r="H7713" s="3">
        <f t="shared" si="360"/>
        <v>1912.3999999999839</v>
      </c>
      <c r="I7713" s="3">
        <f>MIN(H7713-K7713+L7713,'Power Look Up'!$F$4)</f>
        <v>2000</v>
      </c>
      <c r="K7713" s="51">
        <f t="array" ref="K7713">_xlfn.SUM(_xlfn.NORM.DIST($Q$3:$Q$1003,$F7713,$N7713,FALSE)*WindSpeedStep*$R$3:$R$1003)</f>
        <v>1884.1010230675124</v>
      </c>
      <c r="L7713" s="51">
        <f t="array" ref="L7713">_xlfn.SUM(_xlfn.NORM.DIST($Q$3:$Q$1003,$F7713,$O7713,FALSE)*WindSpeedStep*$R$3:$R$1003)</f>
        <v>2008.4445959154359</v>
      </c>
      <c r="N7713" s="43">
        <f t="shared" si="361"/>
        <v>1.1095276922927322</v>
      </c>
      <c r="O7713" s="43">
        <f t="shared" si="362"/>
        <v>0.3</v>
      </c>
    </row>
    <row r="7714" spans="5:15" x14ac:dyDescent="0.2">
      <c r="E7714" s="16" t="s">
        <v>2443</v>
      </c>
      <c r="F7714" s="22">
        <v>11.078938505764226</v>
      </c>
      <c r="G7714" s="25">
        <v>3.700715549478701E-2</v>
      </c>
      <c r="H7714" s="3">
        <f t="shared" si="360"/>
        <v>1910.7199999999839</v>
      </c>
      <c r="I7714" s="3">
        <f>MIN(H7714-K7714+L7714,'Power Look Up'!$F$4)</f>
        <v>2000</v>
      </c>
      <c r="K7714" s="51">
        <f t="array" ref="K7714">_xlfn.SUM(_xlfn.NORM.DIST($Q$3:$Q$1003,$F7714,$N7714,FALSE)*WindSpeedStep*$R$3:$R$1003)</f>
        <v>1881.581960190078</v>
      </c>
      <c r="L7714" s="51">
        <f t="array" ref="L7714">_xlfn.SUM(_xlfn.NORM.DIST($Q$3:$Q$1003,$F7714,$O7714,FALSE)*WindSpeedStep*$R$3:$R$1003)</f>
        <v>1990.9972295973869</v>
      </c>
      <c r="N7714" s="43">
        <f t="shared" si="361"/>
        <v>1.1078938505764226</v>
      </c>
      <c r="O7714" s="43">
        <f t="shared" si="362"/>
        <v>0.41</v>
      </c>
    </row>
    <row r="7715" spans="5:15" x14ac:dyDescent="0.2">
      <c r="E7715" s="16" t="s">
        <v>2444</v>
      </c>
      <c r="F7715" s="22">
        <v>11.998825116304985</v>
      </c>
      <c r="G7715" s="25">
        <v>3.5003427079645461E-2</v>
      </c>
      <c r="H7715" s="3">
        <f t="shared" si="360"/>
        <v>1987.9999999999823</v>
      </c>
      <c r="I7715" s="3">
        <f>MIN(H7715-K7715+L7715,'Power Look Up'!$F$4)</f>
        <v>2000</v>
      </c>
      <c r="K7715" s="51">
        <f t="array" ref="K7715">_xlfn.SUM(_xlfn.NORM.DIST($Q$3:$Q$1003,$F7715,$N7715,FALSE)*WindSpeedStep*$R$3:$R$1003)</f>
        <v>1972.878320056881</v>
      </c>
      <c r="L7715" s="51">
        <f t="array" ref="L7715">_xlfn.SUM(_xlfn.NORM.DIST($Q$3:$Q$1003,$F7715,$O7715,FALSE)*WindSpeedStep*$R$3:$R$1003)</f>
        <v>2023.2556441378042</v>
      </c>
      <c r="N7715" s="43">
        <f t="shared" si="361"/>
        <v>1.1998825116304985</v>
      </c>
      <c r="O7715" s="43">
        <f t="shared" si="362"/>
        <v>0.42000000000000004</v>
      </c>
    </row>
    <row r="7716" spans="5:15" x14ac:dyDescent="0.2">
      <c r="E7716" s="16" t="s">
        <v>2445</v>
      </c>
      <c r="F7716" s="22">
        <v>11.822825620544982</v>
      </c>
      <c r="G7716" s="25">
        <v>2.6220466236201688E-2</v>
      </c>
      <c r="H7716" s="3">
        <f t="shared" si="360"/>
        <v>1972.8799999999826</v>
      </c>
      <c r="I7716" s="3">
        <f>MIN(H7716-K7716+L7716,'Power Look Up'!$F$4)</f>
        <v>2000</v>
      </c>
      <c r="K7716" s="51">
        <f t="array" ref="K7716">_xlfn.SUM(_xlfn.NORM.DIST($Q$3:$Q$1003,$F7716,$N7716,FALSE)*WindSpeedStep*$R$3:$R$1003)</f>
        <v>1962.1395863514551</v>
      </c>
      <c r="L7716" s="51">
        <f t="array" ref="L7716">_xlfn.SUM(_xlfn.NORM.DIST($Q$3:$Q$1003,$F7716,$O7716,FALSE)*WindSpeedStep*$R$3:$R$1003)</f>
        <v>2026.2523296126396</v>
      </c>
      <c r="N7716" s="43">
        <f t="shared" si="361"/>
        <v>1.1822825620544983</v>
      </c>
      <c r="O7716" s="43">
        <f t="shared" si="362"/>
        <v>0.31</v>
      </c>
    </row>
    <row r="7717" spans="5:15" x14ac:dyDescent="0.2">
      <c r="E7717" s="16" t="s">
        <v>2446</v>
      </c>
      <c r="F7717" s="22">
        <v>12.305078170237692</v>
      </c>
      <c r="G7717" s="25">
        <v>3.0881559202046067E-2</v>
      </c>
      <c r="H7717" s="3">
        <f t="shared" si="360"/>
        <v>1991.4099999999976</v>
      </c>
      <c r="I7717" s="3">
        <f>MIN(H7717-K7717+L7717,'Power Look Up'!$F$4)</f>
        <v>2000</v>
      </c>
      <c r="K7717" s="51">
        <f t="array" ref="K7717">_xlfn.SUM(_xlfn.NORM.DIST($Q$3:$Q$1003,$F7717,$N7717,FALSE)*WindSpeedStep*$R$3:$R$1003)</f>
        <v>1986.2935563229166</v>
      </c>
      <c r="L7717" s="51">
        <f t="array" ref="L7717">_xlfn.SUM(_xlfn.NORM.DIST($Q$3:$Q$1003,$F7717,$O7717,FALSE)*WindSpeedStep*$R$3:$R$1003)</f>
        <v>2019.0297638818281</v>
      </c>
      <c r="N7717" s="43">
        <f t="shared" si="361"/>
        <v>1.2305078170237693</v>
      </c>
      <c r="O7717" s="43">
        <f t="shared" si="362"/>
        <v>0.38</v>
      </c>
    </row>
    <row r="7718" spans="5:15" x14ac:dyDescent="0.2">
      <c r="E7718" s="16" t="s">
        <v>2447</v>
      </c>
      <c r="F7718" s="22">
        <v>12.710165132551133</v>
      </c>
      <c r="G7718" s="25">
        <v>2.4389927020387819E-2</v>
      </c>
      <c r="H7718" s="3">
        <f t="shared" si="360"/>
        <v>1995.8099999999974</v>
      </c>
      <c r="I7718" s="3">
        <f>MIN(H7718-K7718+L7718,'Power Look Up'!$F$4)</f>
        <v>2000</v>
      </c>
      <c r="K7718" s="51">
        <f t="array" ref="K7718">_xlfn.SUM(_xlfn.NORM.DIST($Q$3:$Q$1003,$F7718,$N7718,FALSE)*WindSpeedStep*$R$3:$R$1003)</f>
        <v>1996.5315205311365</v>
      </c>
      <c r="L7718" s="51">
        <f t="array" ref="L7718">_xlfn.SUM(_xlfn.NORM.DIST($Q$3:$Q$1003,$F7718,$O7718,FALSE)*WindSpeedStep*$R$3:$R$1003)</f>
        <v>2012.6218985688172</v>
      </c>
      <c r="N7718" s="43">
        <f t="shared" si="361"/>
        <v>1.2710165132551134</v>
      </c>
      <c r="O7718" s="43">
        <f t="shared" si="362"/>
        <v>0.31</v>
      </c>
    </row>
    <row r="7719" spans="5:15" x14ac:dyDescent="0.2">
      <c r="E7719" s="16" t="s">
        <v>2448</v>
      </c>
      <c r="F7719" s="22">
        <v>12.3888653410082</v>
      </c>
      <c r="G7719" s="25">
        <v>2.1793763397062443E-2</v>
      </c>
      <c r="H7719" s="3">
        <f t="shared" si="360"/>
        <v>1992.2899999999977</v>
      </c>
      <c r="I7719" s="3">
        <f>MIN(H7719-K7719+L7719,'Power Look Up'!$F$4)</f>
        <v>2000</v>
      </c>
      <c r="K7719" s="51">
        <f t="array" ref="K7719">_xlfn.SUM(_xlfn.NORM.DIST($Q$3:$Q$1003,$F7719,$N7719,FALSE)*WindSpeedStep*$R$3:$R$1003)</f>
        <v>1989.008642510079</v>
      </c>
      <c r="L7719" s="51">
        <f t="array" ref="L7719">_xlfn.SUM(_xlfn.NORM.DIST($Q$3:$Q$1003,$F7719,$O7719,FALSE)*WindSpeedStep*$R$3:$R$1003)</f>
        <v>2017.7268739518104</v>
      </c>
      <c r="N7719" s="43">
        <f t="shared" si="361"/>
        <v>1.2388865341008202</v>
      </c>
      <c r="O7719" s="43">
        <f t="shared" si="362"/>
        <v>0.27</v>
      </c>
    </row>
    <row r="7720" spans="5:15" x14ac:dyDescent="0.2">
      <c r="E7720" s="16" t="s">
        <v>2449</v>
      </c>
      <c r="F7720" s="22">
        <v>12.932712144985643</v>
      </c>
      <c r="G7720" s="25">
        <v>3.1702553602336835E-2</v>
      </c>
      <c r="H7720" s="3">
        <f t="shared" si="360"/>
        <v>1998.2299999999975</v>
      </c>
      <c r="I7720" s="3">
        <f>MIN(H7720-K7720+L7720,'Power Look Up'!$F$4)</f>
        <v>2000</v>
      </c>
      <c r="K7720" s="51">
        <f t="array" ref="K7720">_xlfn.SUM(_xlfn.NORM.DIST($Q$3:$Q$1003,$F7720,$N7720,FALSE)*WindSpeedStep*$R$3:$R$1003)</f>
        <v>1999.6779237517101</v>
      </c>
      <c r="L7720" s="51">
        <f t="array" ref="L7720">_xlfn.SUM(_xlfn.NORM.DIST($Q$3:$Q$1003,$F7720,$O7720,FALSE)*WindSpeedStep*$R$3:$R$1003)</f>
        <v>2010.0154891750592</v>
      </c>
      <c r="N7720" s="43">
        <f t="shared" si="361"/>
        <v>1.2932712144985645</v>
      </c>
      <c r="O7720" s="43">
        <f t="shared" si="362"/>
        <v>0.40999999999999992</v>
      </c>
    </row>
    <row r="7721" spans="5:15" x14ac:dyDescent="0.2">
      <c r="E7721" s="16" t="s">
        <v>2450</v>
      </c>
      <c r="F7721" s="22">
        <v>13.066256497660346</v>
      </c>
      <c r="G7721" s="25">
        <v>4.4389148498948816E-2</v>
      </c>
      <c r="H7721" s="3">
        <f t="shared" si="360"/>
        <v>1999.0699999999997</v>
      </c>
      <c r="I7721" s="3">
        <f>MIN(H7721-K7721+L7721,'Power Look Up'!$F$4)</f>
        <v>2000</v>
      </c>
      <c r="K7721" s="51">
        <f t="array" ref="K7721">_xlfn.SUM(_xlfn.NORM.DIST($Q$3:$Q$1003,$F7721,$N7721,FALSE)*WindSpeedStep*$R$3:$R$1003)</f>
        <v>2000.9754320591442</v>
      </c>
      <c r="L7721" s="51">
        <f t="array" ref="L7721">_xlfn.SUM(_xlfn.NORM.DIST($Q$3:$Q$1003,$F7721,$O7721,FALSE)*WindSpeedStep*$R$3:$R$1003)</f>
        <v>2009.292110902913</v>
      </c>
      <c r="N7721" s="43">
        <f t="shared" si="361"/>
        <v>1.3066256497660347</v>
      </c>
      <c r="O7721" s="43">
        <f t="shared" si="362"/>
        <v>0.57999999999999996</v>
      </c>
    </row>
    <row r="7722" spans="5:15" x14ac:dyDescent="0.2">
      <c r="E7722" s="16" t="s">
        <v>2451</v>
      </c>
      <c r="F7722" s="22">
        <v>14.635278948557506</v>
      </c>
      <c r="G7722" s="25">
        <v>4.1680107508994445E-2</v>
      </c>
      <c r="H7722" s="3">
        <f t="shared" si="360"/>
        <v>2000</v>
      </c>
      <c r="I7722" s="3">
        <f>MIN(H7722-K7722+L7722,'Power Look Up'!$F$4)</f>
        <v>1998.5904648316427</v>
      </c>
      <c r="K7722" s="51">
        <f t="array" ref="K7722">_xlfn.SUM(_xlfn.NORM.DIST($Q$3:$Q$1003,$F7722,$N7722,FALSE)*WindSpeedStep*$R$3:$R$1003)</f>
        <v>2002.6133909202254</v>
      </c>
      <c r="L7722" s="51">
        <f t="array" ref="L7722">_xlfn.SUM(_xlfn.NORM.DIST($Q$3:$Q$1003,$F7722,$O7722,FALSE)*WindSpeedStep*$R$3:$R$1003)</f>
        <v>2001.2038557518681</v>
      </c>
      <c r="N7722" s="43">
        <f t="shared" si="361"/>
        <v>1.4635278948557506</v>
      </c>
      <c r="O7722" s="43">
        <f t="shared" si="362"/>
        <v>0.61</v>
      </c>
    </row>
    <row r="7723" spans="5:15" x14ac:dyDescent="0.2">
      <c r="E7723" s="16" t="s">
        <v>2452</v>
      </c>
      <c r="F7723" s="22">
        <v>15.052963657811937</v>
      </c>
      <c r="G7723" s="25">
        <v>4.5173828586711894E-2</v>
      </c>
      <c r="H7723" s="3">
        <f t="shared" si="360"/>
        <v>2000</v>
      </c>
      <c r="I7723" s="3">
        <f>MIN(H7723-K7723+L7723,'Power Look Up'!$F$4)</f>
        <v>1998.7238043859106</v>
      </c>
      <c r="K7723" s="51">
        <f t="array" ref="K7723">_xlfn.SUM(_xlfn.NORM.DIST($Q$3:$Q$1003,$F7723,$N7723,FALSE)*WindSpeedStep*$R$3:$R$1003)</f>
        <v>2001.9880069007509</v>
      </c>
      <c r="L7723" s="51">
        <f t="array" ref="L7723">_xlfn.SUM(_xlfn.NORM.DIST($Q$3:$Q$1003,$F7723,$O7723,FALSE)*WindSpeedStep*$R$3:$R$1003)</f>
        <v>2000.7118112866615</v>
      </c>
      <c r="N7723" s="43">
        <f t="shared" si="361"/>
        <v>1.5052963657811937</v>
      </c>
      <c r="O7723" s="43">
        <f t="shared" si="362"/>
        <v>0.68</v>
      </c>
    </row>
    <row r="7724" spans="5:15" x14ac:dyDescent="0.2">
      <c r="E7724" s="16" t="s">
        <v>2453</v>
      </c>
      <c r="F7724" s="22">
        <v>15.854771677982194</v>
      </c>
      <c r="G7724" s="25">
        <v>4.4781471119258669E-2</v>
      </c>
      <c r="H7724" s="3">
        <f t="shared" si="360"/>
        <v>2000</v>
      </c>
      <c r="I7724" s="3">
        <f>MIN(H7724-K7724+L7724,'Power Look Up'!$F$4)</f>
        <v>1999.1692847480992</v>
      </c>
      <c r="K7724" s="51">
        <f t="array" ref="K7724">_xlfn.SUM(_xlfn.NORM.DIST($Q$3:$Q$1003,$F7724,$N7724,FALSE)*WindSpeedStep*$R$3:$R$1003)</f>
        <v>2001.0501243568563</v>
      </c>
      <c r="L7724" s="51">
        <f t="array" ref="L7724">_xlfn.SUM(_xlfn.NORM.DIST($Q$3:$Q$1003,$F7724,$O7724,FALSE)*WindSpeedStep*$R$3:$R$1003)</f>
        <v>2000.2194091049555</v>
      </c>
      <c r="N7724" s="43">
        <f t="shared" si="361"/>
        <v>1.5854771677982196</v>
      </c>
      <c r="O7724" s="43">
        <f t="shared" si="362"/>
        <v>0.71</v>
      </c>
    </row>
    <row r="7725" spans="5:15" x14ac:dyDescent="0.2">
      <c r="E7725" s="16" t="s">
        <v>2454</v>
      </c>
      <c r="F7725" s="22">
        <v>16.624626171920994</v>
      </c>
      <c r="G7725" s="25">
        <v>4.992593465962384E-2</v>
      </c>
      <c r="H7725" s="3">
        <f t="shared" si="360"/>
        <v>2000</v>
      </c>
      <c r="I7725" s="3">
        <f>MIN(H7725-K7725+L7725,'Power Look Up'!$F$4)</f>
        <v>1999.5582179783921</v>
      </c>
      <c r="K7725" s="51">
        <f t="array" ref="K7725">_xlfn.SUM(_xlfn.NORM.DIST($Q$3:$Q$1003,$F7725,$N7725,FALSE)*WindSpeedStep*$R$3:$R$1003)</f>
        <v>2000.5249515167563</v>
      </c>
      <c r="L7725" s="51">
        <f t="array" ref="L7725">_xlfn.SUM(_xlfn.NORM.DIST($Q$3:$Q$1003,$F7725,$O7725,FALSE)*WindSpeedStep*$R$3:$R$1003)</f>
        <v>2000.0831694951485</v>
      </c>
      <c r="N7725" s="43">
        <f t="shared" si="361"/>
        <v>1.6624626171920995</v>
      </c>
      <c r="O7725" s="43">
        <f t="shared" si="362"/>
        <v>0.83</v>
      </c>
    </row>
    <row r="7726" spans="5:15" x14ac:dyDescent="0.2">
      <c r="E7726" s="16" t="s">
        <v>2455</v>
      </c>
      <c r="F7726" s="22">
        <v>14.620460736023883</v>
      </c>
      <c r="G7726" s="25">
        <v>8.4812648683821504E-2</v>
      </c>
      <c r="H7726" s="3">
        <f t="shared" si="360"/>
        <v>2000</v>
      </c>
      <c r="I7726" s="3">
        <f>MIN(H7726-K7726+L7726,'Power Look Up'!$F$4)</f>
        <v>2000</v>
      </c>
      <c r="K7726" s="51">
        <f t="array" ref="K7726">_xlfn.SUM(_xlfn.NORM.DIST($Q$3:$Q$1003,$F7726,$N7726,FALSE)*WindSpeedStep*$R$3:$R$1003)</f>
        <v>2002.6360116592773</v>
      </c>
      <c r="L7726" s="51">
        <f t="array" ref="L7726">_xlfn.SUM(_xlfn.NORM.DIST($Q$3:$Q$1003,$F7726,$O7726,FALSE)*WindSpeedStep*$R$3:$R$1003)</f>
        <v>2002.6919250492119</v>
      </c>
      <c r="N7726" s="43">
        <f t="shared" si="361"/>
        <v>1.4620460736023884</v>
      </c>
      <c r="O7726" s="43">
        <f t="shared" si="362"/>
        <v>1.24</v>
      </c>
    </row>
    <row r="7727" spans="5:15" x14ac:dyDescent="0.2">
      <c r="E7727" s="16" t="s">
        <v>2456</v>
      </c>
      <c r="F7727" s="22">
        <v>14.906879830871437</v>
      </c>
      <c r="G7727" s="25">
        <v>5.7020651514188135E-2</v>
      </c>
      <c r="H7727" s="3">
        <f t="shared" si="360"/>
        <v>2000</v>
      </c>
      <c r="I7727" s="3">
        <f>MIN(H7727-K7727+L7727,'Power Look Up'!$F$4)</f>
        <v>1998.9403899637443</v>
      </c>
      <c r="K7727" s="51">
        <f t="array" ref="K7727">_xlfn.SUM(_xlfn.NORM.DIST($Q$3:$Q$1003,$F7727,$N7727,FALSE)*WindSpeedStep*$R$3:$R$1003)</f>
        <v>2002.2008646896245</v>
      </c>
      <c r="L7727" s="51">
        <f t="array" ref="L7727">_xlfn.SUM(_xlfn.NORM.DIST($Q$3:$Q$1003,$F7727,$O7727,FALSE)*WindSpeedStep*$R$3:$R$1003)</f>
        <v>2001.1412546533688</v>
      </c>
      <c r="N7727" s="43">
        <f t="shared" si="361"/>
        <v>1.4906879830871438</v>
      </c>
      <c r="O7727" s="43">
        <f t="shared" si="362"/>
        <v>0.85</v>
      </c>
    </row>
    <row r="7728" spans="5:15" x14ac:dyDescent="0.2">
      <c r="E7728" s="16" t="s">
        <v>2457</v>
      </c>
      <c r="F7728" s="22">
        <v>16.132827209534671</v>
      </c>
      <c r="G7728" s="25">
        <v>3.0992707819029682E-2</v>
      </c>
      <c r="H7728" s="3">
        <f t="shared" si="360"/>
        <v>2000</v>
      </c>
      <c r="I7728" s="3">
        <f>MIN(H7728-K7728+L7728,'Power Look Up'!$F$4)</f>
        <v>1999.2818926570337</v>
      </c>
      <c r="K7728" s="51">
        <f t="array" ref="K7728">_xlfn.SUM(_xlfn.NORM.DIST($Q$3:$Q$1003,$F7728,$N7728,FALSE)*WindSpeedStep*$R$3:$R$1003)</f>
        <v>2000.8229930611833</v>
      </c>
      <c r="L7728" s="51">
        <f t="array" ref="L7728">_xlfn.SUM(_xlfn.NORM.DIST($Q$3:$Q$1003,$F7728,$O7728,FALSE)*WindSpeedStep*$R$3:$R$1003)</f>
        <v>2000.104885718217</v>
      </c>
      <c r="N7728" s="43">
        <f t="shared" si="361"/>
        <v>1.6132827209534673</v>
      </c>
      <c r="O7728" s="43">
        <f t="shared" si="362"/>
        <v>0.5</v>
      </c>
    </row>
    <row r="7729" spans="5:15" x14ac:dyDescent="0.2">
      <c r="E7729" s="16" t="s">
        <v>2458</v>
      </c>
      <c r="F7729" s="22">
        <v>15.760467194356243</v>
      </c>
      <c r="G7729" s="25">
        <v>5.8373904063545028E-2</v>
      </c>
      <c r="H7729" s="3">
        <f t="shared" si="360"/>
        <v>2000</v>
      </c>
      <c r="I7729" s="3">
        <f>MIN(H7729-K7729+L7729,'Power Look Up'!$F$4)</f>
        <v>1999.2343202269244</v>
      </c>
      <c r="K7729" s="51">
        <f t="array" ref="K7729">_xlfn.SUM(_xlfn.NORM.DIST($Q$3:$Q$1003,$F7729,$N7729,FALSE)*WindSpeedStep*$R$3:$R$1003)</f>
        <v>2001.1381846273564</v>
      </c>
      <c r="L7729" s="51">
        <f t="array" ref="L7729">_xlfn.SUM(_xlfn.NORM.DIST($Q$3:$Q$1003,$F7729,$O7729,FALSE)*WindSpeedStep*$R$3:$R$1003)</f>
        <v>2000.3725048542808</v>
      </c>
      <c r="N7729" s="43">
        <f t="shared" si="361"/>
        <v>1.5760467194356245</v>
      </c>
      <c r="O7729" s="43">
        <f t="shared" si="362"/>
        <v>0.92</v>
      </c>
    </row>
    <row r="7730" spans="5:15" x14ac:dyDescent="0.2">
      <c r="E7730" s="16" t="s">
        <v>2459</v>
      </c>
      <c r="F7730" s="22">
        <v>15.772071428639261</v>
      </c>
      <c r="G7730" s="25">
        <v>3.8041927638655458E-2</v>
      </c>
      <c r="H7730" s="3">
        <f t="shared" si="360"/>
        <v>2000</v>
      </c>
      <c r="I7730" s="3">
        <f>MIN(H7730-K7730+L7730,'Power Look Up'!$F$4)</f>
        <v>1999.0829690201297</v>
      </c>
      <c r="K7730" s="51">
        <f t="array" ref="K7730">_xlfn.SUM(_xlfn.NORM.DIST($Q$3:$Q$1003,$F7730,$N7730,FALSE)*WindSpeedStep*$R$3:$R$1003)</f>
        <v>2001.127034264385</v>
      </c>
      <c r="L7730" s="51">
        <f t="array" ref="L7730">_xlfn.SUM(_xlfn.NORM.DIST($Q$3:$Q$1003,$F7730,$O7730,FALSE)*WindSpeedStep*$R$3:$R$1003)</f>
        <v>2000.2100032845146</v>
      </c>
      <c r="N7730" s="43">
        <f t="shared" si="361"/>
        <v>1.5772071428639263</v>
      </c>
      <c r="O7730" s="43">
        <f t="shared" si="362"/>
        <v>0.6</v>
      </c>
    </row>
    <row r="7731" spans="5:15" x14ac:dyDescent="0.2">
      <c r="E7731" s="16" t="s">
        <v>2460</v>
      </c>
      <c r="F7731" s="22">
        <v>16.456289092017126</v>
      </c>
      <c r="G7731" s="25">
        <v>4.4359940197825021E-2</v>
      </c>
      <c r="H7731" s="3">
        <f t="shared" si="360"/>
        <v>2000</v>
      </c>
      <c r="I7731" s="3">
        <f>MIN(H7731-K7731+L7731,'Power Look Up'!$F$4)</f>
        <v>1999.4757792191544</v>
      </c>
      <c r="K7731" s="51">
        <f t="array" ref="K7731">_xlfn.SUM(_xlfn.NORM.DIST($Q$3:$Q$1003,$F7731,$N7731,FALSE)*WindSpeedStep*$R$3:$R$1003)</f>
        <v>2000.6136987393434</v>
      </c>
      <c r="L7731" s="51">
        <f t="array" ref="L7731">_xlfn.SUM(_xlfn.NORM.DIST($Q$3:$Q$1003,$F7731,$O7731,FALSE)*WindSpeedStep*$R$3:$R$1003)</f>
        <v>2000.0894779584978</v>
      </c>
      <c r="N7731" s="43">
        <f t="shared" si="361"/>
        <v>1.6456289092017127</v>
      </c>
      <c r="O7731" s="43">
        <f t="shared" si="362"/>
        <v>0.73</v>
      </c>
    </row>
    <row r="7732" spans="5:15" x14ac:dyDescent="0.2">
      <c r="E7732" s="16" t="s">
        <v>2461</v>
      </c>
      <c r="F7732" s="22">
        <v>16.894606624083814</v>
      </c>
      <c r="G7732" s="25">
        <v>4.2025246032533943E-2</v>
      </c>
      <c r="H7732" s="3">
        <f t="shared" si="360"/>
        <v>2000</v>
      </c>
      <c r="I7732" s="3">
        <f>MIN(H7732-K7732+L7732,'Power Look Up'!$F$4)</f>
        <v>1999.6370246799772</v>
      </c>
      <c r="K7732" s="51">
        <f t="array" ref="K7732">_xlfn.SUM(_xlfn.NORM.DIST($Q$3:$Q$1003,$F7732,$N7732,FALSE)*WindSpeedStep*$R$3:$R$1003)</f>
        <v>2000.4069421046304</v>
      </c>
      <c r="L7732" s="51">
        <f t="array" ref="L7732">_xlfn.SUM(_xlfn.NORM.DIST($Q$3:$Q$1003,$F7732,$O7732,FALSE)*WindSpeedStep*$R$3:$R$1003)</f>
        <v>2000.0439667846076</v>
      </c>
      <c r="N7732" s="43">
        <f t="shared" si="361"/>
        <v>1.6894606624083814</v>
      </c>
      <c r="O7732" s="43">
        <f t="shared" si="362"/>
        <v>0.71</v>
      </c>
    </row>
    <row r="7733" spans="5:15" x14ac:dyDescent="0.2">
      <c r="E7733" s="16" t="s">
        <v>2462</v>
      </c>
      <c r="F7733" s="22">
        <v>16.928990438069171</v>
      </c>
      <c r="G7733" s="25">
        <v>4.5484106262382772E-2</v>
      </c>
      <c r="H7733" s="3">
        <f t="shared" si="360"/>
        <v>2000</v>
      </c>
      <c r="I7733" s="3">
        <f>MIN(H7733-K7733+L7733,'Power Look Up'!$F$4)</f>
        <v>1999.6525506308351</v>
      </c>
      <c r="K7733" s="51">
        <f t="array" ref="K7733">_xlfn.SUM(_xlfn.NORM.DIST($Q$3:$Q$1003,$F7733,$N7733,FALSE)*WindSpeedStep*$R$3:$R$1003)</f>
        <v>2000.3938292505768</v>
      </c>
      <c r="L7733" s="51">
        <f t="array" ref="L7733">_xlfn.SUM(_xlfn.NORM.DIST($Q$3:$Q$1003,$F7733,$O7733,FALSE)*WindSpeedStep*$R$3:$R$1003)</f>
        <v>2000.0463798814119</v>
      </c>
      <c r="N7733" s="43">
        <f t="shared" si="361"/>
        <v>1.6928990438069171</v>
      </c>
      <c r="O7733" s="43">
        <f t="shared" si="362"/>
        <v>0.77</v>
      </c>
    </row>
    <row r="7734" spans="5:15" x14ac:dyDescent="0.2">
      <c r="E7734" s="16" t="s">
        <v>2463</v>
      </c>
      <c r="F7734" s="22">
        <v>17.340771942490665</v>
      </c>
      <c r="G7734" s="25">
        <v>4.0943967336325063E-2</v>
      </c>
      <c r="H7734" s="3">
        <f t="shared" si="360"/>
        <v>2000</v>
      </c>
      <c r="I7734" s="3">
        <f>MIN(H7734-K7734+L7734,'Power Look Up'!$F$4)</f>
        <v>1999.7574699536208</v>
      </c>
      <c r="K7734" s="51">
        <f t="array" ref="K7734">_xlfn.SUM(_xlfn.NORM.DIST($Q$3:$Q$1003,$F7734,$N7734,FALSE)*WindSpeedStep*$R$3:$R$1003)</f>
        <v>2000.2647810010778</v>
      </c>
      <c r="L7734" s="51">
        <f t="array" ref="L7734">_xlfn.SUM(_xlfn.NORM.DIST($Q$3:$Q$1003,$F7734,$O7734,FALSE)*WindSpeedStep*$R$3:$R$1003)</f>
        <v>2000.0222509546986</v>
      </c>
      <c r="N7734" s="43">
        <f t="shared" si="361"/>
        <v>1.7340771942490667</v>
      </c>
      <c r="O7734" s="43">
        <f t="shared" si="362"/>
        <v>0.70999999999999985</v>
      </c>
    </row>
    <row r="7735" spans="5:15" x14ac:dyDescent="0.2">
      <c r="E7735" s="16" t="s">
        <v>2464</v>
      </c>
      <c r="F7735" s="22">
        <v>16.633220100650039</v>
      </c>
      <c r="G7735" s="25">
        <v>5.350737828360836E-2</v>
      </c>
      <c r="H7735" s="3">
        <f t="shared" si="360"/>
        <v>2000</v>
      </c>
      <c r="I7735" s="3">
        <f>MIN(H7735-K7735+L7735,'Power Look Up'!$F$4)</f>
        <v>1999.5720220076482</v>
      </c>
      <c r="K7735" s="51">
        <f t="array" ref="K7735">_xlfn.SUM(_xlfn.NORM.DIST($Q$3:$Q$1003,$F7735,$N7735,FALSE)*WindSpeedStep*$R$3:$R$1003)</f>
        <v>2000.5207527092286</v>
      </c>
      <c r="L7735" s="51">
        <f t="array" ref="L7735">_xlfn.SUM(_xlfn.NORM.DIST($Q$3:$Q$1003,$F7735,$O7735,FALSE)*WindSpeedStep*$R$3:$R$1003)</f>
        <v>2000.0927747168769</v>
      </c>
      <c r="N7735" s="43">
        <f t="shared" si="361"/>
        <v>1.6633220100650039</v>
      </c>
      <c r="O7735" s="43">
        <f t="shared" si="362"/>
        <v>0.89</v>
      </c>
    </row>
    <row r="7736" spans="5:15" x14ac:dyDescent="0.2">
      <c r="E7736" s="16" t="s">
        <v>2465</v>
      </c>
      <c r="F7736" s="22">
        <v>16.297427028987567</v>
      </c>
      <c r="G7736" s="25">
        <v>3.9883596278349434E-2</v>
      </c>
      <c r="H7736" s="3">
        <f t="shared" si="360"/>
        <v>2000</v>
      </c>
      <c r="I7736" s="3">
        <f>MIN(H7736-K7736+L7736,'Power Look Up'!$F$4)</f>
        <v>1999.3904741254103</v>
      </c>
      <c r="K7736" s="51">
        <f t="array" ref="K7736">_xlfn.SUM(_xlfn.NORM.DIST($Q$3:$Q$1003,$F7736,$N7736,FALSE)*WindSpeedStep*$R$3:$R$1003)</f>
        <v>2000.7096800665929</v>
      </c>
      <c r="L7736" s="51">
        <f t="array" ref="L7736">_xlfn.SUM(_xlfn.NORM.DIST($Q$3:$Q$1003,$F7736,$O7736,FALSE)*WindSpeedStep*$R$3:$R$1003)</f>
        <v>2000.1001541920032</v>
      </c>
      <c r="N7736" s="43">
        <f t="shared" si="361"/>
        <v>1.6297427028987568</v>
      </c>
      <c r="O7736" s="43">
        <f t="shared" si="362"/>
        <v>0.65</v>
      </c>
    </row>
    <row r="7737" spans="5:15" x14ac:dyDescent="0.2">
      <c r="E7737" s="16" t="s">
        <v>2466</v>
      </c>
      <c r="F7737" s="22">
        <v>16.801094839596079</v>
      </c>
      <c r="G7737" s="25">
        <v>4.3449549387672537E-2</v>
      </c>
      <c r="H7737" s="3">
        <f t="shared" si="360"/>
        <v>2000</v>
      </c>
      <c r="I7737" s="3">
        <f>MIN(H7737-K7737+L7737,'Power Look Up'!$F$4)</f>
        <v>1999.6078489869635</v>
      </c>
      <c r="K7737" s="51">
        <f t="array" ref="K7737">_xlfn.SUM(_xlfn.NORM.DIST($Q$3:$Q$1003,$F7737,$N7737,FALSE)*WindSpeedStep*$R$3:$R$1003)</f>
        <v>2000.4446977294392</v>
      </c>
      <c r="L7737" s="51">
        <f t="array" ref="L7737">_xlfn.SUM(_xlfn.NORM.DIST($Q$3:$Q$1003,$F7737,$O7737,FALSE)*WindSpeedStep*$R$3:$R$1003)</f>
        <v>2000.0525467164027</v>
      </c>
      <c r="N7737" s="43">
        <f t="shared" si="361"/>
        <v>1.680109483959608</v>
      </c>
      <c r="O7737" s="43">
        <f t="shared" si="362"/>
        <v>0.73</v>
      </c>
    </row>
    <row r="7738" spans="5:15" x14ac:dyDescent="0.2">
      <c r="E7738" s="16" t="s">
        <v>2467</v>
      </c>
      <c r="F7738" s="22">
        <v>15.691606700705032</v>
      </c>
      <c r="G7738" s="25">
        <v>4.9708102865269638E-2</v>
      </c>
      <c r="H7738" s="3">
        <f t="shared" si="360"/>
        <v>2000</v>
      </c>
      <c r="I7738" s="3">
        <f>MIN(H7738-K7738+L7738,'Power Look Up'!$F$4)</f>
        <v>1999.111910271429</v>
      </c>
      <c r="K7738" s="51">
        <f t="array" ref="K7738">_xlfn.SUM(_xlfn.NORM.DIST($Q$3:$Q$1003,$F7738,$N7738,FALSE)*WindSpeedStep*$R$3:$R$1003)</f>
        <v>2001.2061944542363</v>
      </c>
      <c r="L7738" s="51">
        <f t="array" ref="L7738">_xlfn.SUM(_xlfn.NORM.DIST($Q$3:$Q$1003,$F7738,$O7738,FALSE)*WindSpeedStep*$R$3:$R$1003)</f>
        <v>2000.3181047256653</v>
      </c>
      <c r="N7738" s="43">
        <f t="shared" si="361"/>
        <v>1.5691606700705032</v>
      </c>
      <c r="O7738" s="43">
        <f t="shared" si="362"/>
        <v>0.78</v>
      </c>
    </row>
    <row r="7739" spans="5:15" x14ac:dyDescent="0.2">
      <c r="E7739" s="16" t="s">
        <v>2468</v>
      </c>
      <c r="F7739" s="22">
        <v>15.80771132865566</v>
      </c>
      <c r="G7739" s="25">
        <v>4.9343006320342123E-2</v>
      </c>
      <c r="H7739" s="3">
        <f t="shared" si="360"/>
        <v>2000</v>
      </c>
      <c r="I7739" s="3">
        <f>MIN(H7739-K7739+L7739,'Power Look Up'!$F$4)</f>
        <v>1999.173022210329</v>
      </c>
      <c r="K7739" s="51">
        <f t="array" ref="K7739">_xlfn.SUM(_xlfn.NORM.DIST($Q$3:$Q$1003,$F7739,$N7739,FALSE)*WindSpeedStep*$R$3:$R$1003)</f>
        <v>2001.0933426660301</v>
      </c>
      <c r="L7739" s="51">
        <f t="array" ref="L7739">_xlfn.SUM(_xlfn.NORM.DIST($Q$3:$Q$1003,$F7739,$O7739,FALSE)*WindSpeedStep*$R$3:$R$1003)</f>
        <v>2000.2663648763591</v>
      </c>
      <c r="N7739" s="43">
        <f t="shared" si="361"/>
        <v>1.580771132865566</v>
      </c>
      <c r="O7739" s="43">
        <f t="shared" si="362"/>
        <v>0.78</v>
      </c>
    </row>
    <row r="7740" spans="5:15" x14ac:dyDescent="0.2">
      <c r="E7740" s="16" t="s">
        <v>2469</v>
      </c>
      <c r="F7740" s="22">
        <v>16.54922948281482</v>
      </c>
      <c r="G7740" s="25">
        <v>4.9549134650136474E-2</v>
      </c>
      <c r="H7740" s="3">
        <f t="shared" si="360"/>
        <v>2000</v>
      </c>
      <c r="I7740" s="3">
        <f>MIN(H7740-K7740+L7740,'Power Look Up'!$F$4)</f>
        <v>1999.5284715386661</v>
      </c>
      <c r="K7740" s="51">
        <f t="array" ref="K7740">_xlfn.SUM(_xlfn.NORM.DIST($Q$3:$Q$1003,$F7740,$N7740,FALSE)*WindSpeedStep*$R$3:$R$1003)</f>
        <v>2000.5631415877006</v>
      </c>
      <c r="L7740" s="51">
        <f t="array" ref="L7740">_xlfn.SUM(_xlfn.NORM.DIST($Q$3:$Q$1003,$F7740,$O7740,FALSE)*WindSpeedStep*$R$3:$R$1003)</f>
        <v>2000.0916131263666</v>
      </c>
      <c r="N7740" s="43">
        <f t="shared" si="361"/>
        <v>1.654922948281482</v>
      </c>
      <c r="O7740" s="43">
        <f t="shared" si="362"/>
        <v>0.82</v>
      </c>
    </row>
    <row r="7741" spans="5:15" x14ac:dyDescent="0.2">
      <c r="E7741" s="16" t="s">
        <v>2470</v>
      </c>
      <c r="F7741" s="22">
        <v>16.892637913658266</v>
      </c>
      <c r="G7741" s="25">
        <v>4.3806065327528572E-2</v>
      </c>
      <c r="H7741" s="3">
        <f t="shared" si="360"/>
        <v>2000</v>
      </c>
      <c r="I7741" s="3">
        <f>MIN(H7741-K7741+L7741,'Power Look Up'!$F$4)</f>
        <v>1999.6387515013162</v>
      </c>
      <c r="K7741" s="51">
        <f t="array" ref="K7741">_xlfn.SUM(_xlfn.NORM.DIST($Q$3:$Q$1003,$F7741,$N7741,FALSE)*WindSpeedStep*$R$3:$R$1003)</f>
        <v>2000.4077051408092</v>
      </c>
      <c r="L7741" s="51">
        <f t="array" ref="L7741">_xlfn.SUM(_xlfn.NORM.DIST($Q$3:$Q$1003,$F7741,$O7741,FALSE)*WindSpeedStep*$R$3:$R$1003)</f>
        <v>2000.0464566421253</v>
      </c>
      <c r="N7741" s="43">
        <f t="shared" si="361"/>
        <v>1.6892637913658266</v>
      </c>
      <c r="O7741" s="43">
        <f t="shared" si="362"/>
        <v>0.74</v>
      </c>
    </row>
    <row r="7742" spans="5:15" x14ac:dyDescent="0.2">
      <c r="E7742" s="16" t="s">
        <v>2471</v>
      </c>
      <c r="F7742" s="22">
        <v>17.563346419951092</v>
      </c>
      <c r="G7742" s="25">
        <v>7.6864622932362528E-2</v>
      </c>
      <c r="H7742" s="3">
        <f t="shared" si="360"/>
        <v>2000</v>
      </c>
      <c r="I7742" s="3">
        <f>MIN(H7742-K7742+L7742,'Power Look Up'!$F$4)</f>
        <v>1999.8593957970652</v>
      </c>
      <c r="K7742" s="51">
        <f t="array" ref="K7742">_xlfn.SUM(_xlfn.NORM.DIST($Q$3:$Q$1003,$F7742,$N7742,FALSE)*WindSpeedStep*$R$3:$R$1003)</f>
        <v>2000.2129865843283</v>
      </c>
      <c r="L7742" s="51">
        <f t="array" ref="L7742">_xlfn.SUM(_xlfn.NORM.DIST($Q$3:$Q$1003,$F7742,$O7742,FALSE)*WindSpeedStep*$R$3:$R$1003)</f>
        <v>2000.0723823813935</v>
      </c>
      <c r="N7742" s="43">
        <f t="shared" si="361"/>
        <v>1.7563346419951094</v>
      </c>
      <c r="O7742" s="43">
        <f t="shared" si="362"/>
        <v>1.35</v>
      </c>
    </row>
    <row r="7743" spans="5:15" x14ac:dyDescent="0.2">
      <c r="E7743" s="16" t="s">
        <v>2472</v>
      </c>
      <c r="F7743" s="22">
        <v>18.707818721072332</v>
      </c>
      <c r="G7743" s="25">
        <v>6.7351518570187258E-2</v>
      </c>
      <c r="H7743" s="3">
        <f t="shared" si="360"/>
        <v>2000</v>
      </c>
      <c r="I7743" s="3">
        <f>MIN(H7743-K7743+L7743,'Power Look Up'!$F$4)</f>
        <v>1999.9418190485271</v>
      </c>
      <c r="K7743" s="51">
        <f t="array" ref="K7743">_xlfn.SUM(_xlfn.NORM.DIST($Q$3:$Q$1003,$F7743,$N7743,FALSE)*WindSpeedStep*$R$3:$R$1003)</f>
        <v>2000.068098670426</v>
      </c>
      <c r="L7743" s="51">
        <f t="array" ref="L7743">_xlfn.SUM(_xlfn.NORM.DIST($Q$3:$Q$1003,$F7743,$O7743,FALSE)*WindSpeedStep*$R$3:$R$1003)</f>
        <v>2000.0099177189531</v>
      </c>
      <c r="N7743" s="43">
        <f t="shared" si="361"/>
        <v>1.8707818721072333</v>
      </c>
      <c r="O7743" s="43">
        <f t="shared" si="362"/>
        <v>1.26</v>
      </c>
    </row>
    <row r="7744" spans="5:15" x14ac:dyDescent="0.2">
      <c r="E7744" s="16" t="s">
        <v>2473</v>
      </c>
      <c r="F7744" s="22">
        <v>17.37475464877372</v>
      </c>
      <c r="G7744" s="25">
        <v>6.2159151126558475E-2</v>
      </c>
      <c r="H7744" s="3">
        <f t="shared" si="360"/>
        <v>2000</v>
      </c>
      <c r="I7744" s="3">
        <f>MIN(H7744-K7744+L7744,'Power Look Up'!$F$4)</f>
        <v>1999.7899942451927</v>
      </c>
      <c r="K7744" s="51">
        <f t="array" ref="K7744">_xlfn.SUM(_xlfn.NORM.DIST($Q$3:$Q$1003,$F7744,$N7744,FALSE)*WindSpeedStep*$R$3:$R$1003)</f>
        <v>2000.256157453957</v>
      </c>
      <c r="L7744" s="51">
        <f t="array" ref="L7744">_xlfn.SUM(_xlfn.NORM.DIST($Q$3:$Q$1003,$F7744,$O7744,FALSE)*WindSpeedStep*$R$3:$R$1003)</f>
        <v>2000.0461516991497</v>
      </c>
      <c r="N7744" s="43">
        <f t="shared" si="361"/>
        <v>1.737475464877372</v>
      </c>
      <c r="O7744" s="43">
        <f t="shared" si="362"/>
        <v>1.08</v>
      </c>
    </row>
    <row r="7745" spans="5:15" x14ac:dyDescent="0.2">
      <c r="E7745" s="16" t="s">
        <v>2474</v>
      </c>
      <c r="F7745" s="22">
        <v>15.764969629294313</v>
      </c>
      <c r="G7745" s="25">
        <v>5.8991550372027551E-2</v>
      </c>
      <c r="H7745" s="3">
        <f t="shared" si="360"/>
        <v>2000</v>
      </c>
      <c r="I7745" s="3">
        <f>MIN(H7745-K7745+L7745,'Power Look Up'!$F$4)</f>
        <v>1999.2435236793015</v>
      </c>
      <c r="K7745" s="51">
        <f t="array" ref="K7745">_xlfn.SUM(_xlfn.NORM.DIST($Q$3:$Q$1003,$F7745,$N7745,FALSE)*WindSpeedStep*$R$3:$R$1003)</f>
        <v>2001.1338477256152</v>
      </c>
      <c r="L7745" s="51">
        <f t="array" ref="L7745">_xlfn.SUM(_xlfn.NORM.DIST($Q$3:$Q$1003,$F7745,$O7745,FALSE)*WindSpeedStep*$R$3:$R$1003)</f>
        <v>2000.3773714049166</v>
      </c>
      <c r="N7745" s="43">
        <f t="shared" si="361"/>
        <v>1.5764969629294314</v>
      </c>
      <c r="O7745" s="43">
        <f t="shared" si="362"/>
        <v>0.93</v>
      </c>
    </row>
    <row r="7746" spans="5:15" x14ac:dyDescent="0.2">
      <c r="E7746" s="16" t="s">
        <v>2475</v>
      </c>
      <c r="F7746" s="22">
        <v>14.867250653346444</v>
      </c>
      <c r="G7746" s="25">
        <v>5.0446448875279021E-2</v>
      </c>
      <c r="H7746" s="3">
        <f t="shared" si="360"/>
        <v>2000</v>
      </c>
      <c r="I7746" s="3">
        <f>MIN(H7746-K7746+L7746,'Power Look Up'!$F$4)</f>
        <v>1998.7770745942096</v>
      </c>
      <c r="K7746" s="51">
        <f t="array" ref="K7746">_xlfn.SUM(_xlfn.NORM.DIST($Q$3:$Q$1003,$F7746,$N7746,FALSE)*WindSpeedStep*$R$3:$R$1003)</f>
        <v>2002.2601036709286</v>
      </c>
      <c r="L7746" s="51">
        <f t="array" ref="L7746">_xlfn.SUM(_xlfn.NORM.DIST($Q$3:$Q$1003,$F7746,$O7746,FALSE)*WindSpeedStep*$R$3:$R$1003)</f>
        <v>2001.0371782651382</v>
      </c>
      <c r="N7746" s="43">
        <f t="shared" si="361"/>
        <v>1.4867250653346444</v>
      </c>
      <c r="O7746" s="43">
        <f t="shared" si="362"/>
        <v>0.75</v>
      </c>
    </row>
    <row r="7747" spans="5:15" x14ac:dyDescent="0.2">
      <c r="E7747" s="16" t="s">
        <v>2476</v>
      </c>
      <c r="F7747" s="22">
        <v>15.791996146404655</v>
      </c>
      <c r="G7747" s="25">
        <v>6.0790288390398454E-2</v>
      </c>
      <c r="H7747" s="3">
        <f t="shared" ref="H7747:H7810" si="363">INDEX(PowerArray,MIN(MaximumPowerIndex,ROUND(F7747*100,0)))</f>
        <v>2000</v>
      </c>
      <c r="I7747" s="3">
        <f>MIN(H7747-K7747+L7747,'Power Look Up'!$F$4)</f>
        <v>1999.2767661621303</v>
      </c>
      <c r="K7747" s="51">
        <f t="array" ref="K7747">_xlfn.SUM(_xlfn.NORM.DIST($Q$3:$Q$1003,$F7747,$N7747,FALSE)*WindSpeedStep*$R$3:$R$1003)</f>
        <v>2001.1080959779265</v>
      </c>
      <c r="L7747" s="51">
        <f t="array" ref="L7747">_xlfn.SUM(_xlfn.NORM.DIST($Q$3:$Q$1003,$F7747,$O7747,FALSE)*WindSpeedStep*$R$3:$R$1003)</f>
        <v>2000.3848621400568</v>
      </c>
      <c r="N7747" s="43">
        <f t="shared" ref="N7747:N7810" si="364">ReferenceTurbulence*F7747</f>
        <v>1.5791996146404657</v>
      </c>
      <c r="O7747" s="43">
        <f t="shared" ref="O7747:O7810" si="365">F7747*G7747</f>
        <v>0.96</v>
      </c>
    </row>
    <row r="7748" spans="5:15" x14ac:dyDescent="0.2">
      <c r="E7748" s="16" t="s">
        <v>2477</v>
      </c>
      <c r="F7748" s="22">
        <v>16.601364056762037</v>
      </c>
      <c r="G7748" s="25">
        <v>5.3610052581039978E-2</v>
      </c>
      <c r="H7748" s="3">
        <f t="shared" si="363"/>
        <v>2000</v>
      </c>
      <c r="I7748" s="3">
        <f>MIN(H7748-K7748+L7748,'Power Look Up'!$F$4)</f>
        <v>1999.560964209518</v>
      </c>
      <c r="K7748" s="51">
        <f t="array" ref="K7748">_xlfn.SUM(_xlfn.NORM.DIST($Q$3:$Q$1003,$F7748,$N7748,FALSE)*WindSpeedStep*$R$3:$R$1003)</f>
        <v>2000.5364732820647</v>
      </c>
      <c r="L7748" s="51">
        <f t="array" ref="L7748">_xlfn.SUM(_xlfn.NORM.DIST($Q$3:$Q$1003,$F7748,$O7748,FALSE)*WindSpeedStep*$R$3:$R$1003)</f>
        <v>2000.0974374915827</v>
      </c>
      <c r="N7748" s="43">
        <f t="shared" si="364"/>
        <v>1.6601364056762038</v>
      </c>
      <c r="O7748" s="43">
        <f t="shared" si="365"/>
        <v>0.89</v>
      </c>
    </row>
    <row r="7749" spans="5:15" x14ac:dyDescent="0.2">
      <c r="E7749" s="16" t="s">
        <v>2478</v>
      </c>
      <c r="F7749" s="22">
        <v>16.260792751318135</v>
      </c>
      <c r="G7749" s="25">
        <v>4.9198093366951641E-2</v>
      </c>
      <c r="H7749" s="3">
        <f t="shared" si="363"/>
        <v>2000</v>
      </c>
      <c r="I7749" s="3">
        <f>MIN(H7749-K7749+L7749,'Power Look Up'!$F$4)</f>
        <v>1999.403978684285</v>
      </c>
      <c r="K7749" s="51">
        <f t="array" ref="K7749">_xlfn.SUM(_xlfn.NORM.DIST($Q$3:$Q$1003,$F7749,$N7749,FALSE)*WindSpeedStep*$R$3:$R$1003)</f>
        <v>2000.7336320655456</v>
      </c>
      <c r="L7749" s="51">
        <f t="array" ref="L7749">_xlfn.SUM(_xlfn.NORM.DIST($Q$3:$Q$1003,$F7749,$O7749,FALSE)*WindSpeedStep*$R$3:$R$1003)</f>
        <v>2000.1376107498306</v>
      </c>
      <c r="N7749" s="43">
        <f t="shared" si="364"/>
        <v>1.6260792751318136</v>
      </c>
      <c r="O7749" s="43">
        <f t="shared" si="365"/>
        <v>0.8</v>
      </c>
    </row>
    <row r="7750" spans="5:15" x14ac:dyDescent="0.2">
      <c r="E7750" s="16" t="s">
        <v>2479</v>
      </c>
      <c r="F7750" s="22">
        <v>16.519183254534791</v>
      </c>
      <c r="G7750" s="25">
        <v>5.8114253302230544E-2</v>
      </c>
      <c r="H7750" s="3">
        <f t="shared" si="363"/>
        <v>2000</v>
      </c>
      <c r="I7750" s="3">
        <f>MIN(H7750-K7750+L7750,'Power Look Up'!$F$4)</f>
        <v>1999.5494854606345</v>
      </c>
      <c r="K7750" s="51">
        <f t="array" ref="K7750">_xlfn.SUM(_xlfn.NORM.DIST($Q$3:$Q$1003,$F7750,$N7750,FALSE)*WindSpeedStep*$R$3:$R$1003)</f>
        <v>2000.5790554913203</v>
      </c>
      <c r="L7750" s="51">
        <f t="array" ref="L7750">_xlfn.SUM(_xlfn.NORM.DIST($Q$3:$Q$1003,$F7750,$O7750,FALSE)*WindSpeedStep*$R$3:$R$1003)</f>
        <v>2000.1285409519548</v>
      </c>
      <c r="N7750" s="43">
        <f t="shared" si="364"/>
        <v>1.6519183254534793</v>
      </c>
      <c r="O7750" s="43">
        <f t="shared" si="365"/>
        <v>0.96</v>
      </c>
    </row>
    <row r="7751" spans="5:15" x14ac:dyDescent="0.2">
      <c r="E7751" s="16" t="s">
        <v>2480</v>
      </c>
      <c r="F7751" s="22">
        <v>17.571415414318526</v>
      </c>
      <c r="G7751" s="25">
        <v>6.7723627945777062E-2</v>
      </c>
      <c r="H7751" s="3">
        <f t="shared" si="363"/>
        <v>2000</v>
      </c>
      <c r="I7751" s="3">
        <f>MIN(H7751-K7751+L7751,'Power Look Up'!$F$4)</f>
        <v>1999.8343278710001</v>
      </c>
      <c r="K7751" s="51">
        <f t="array" ref="K7751">_xlfn.SUM(_xlfn.NORM.DIST($Q$3:$Q$1003,$F7751,$N7751,FALSE)*WindSpeedStep*$R$3:$R$1003)</f>
        <v>2000.2113052550874</v>
      </c>
      <c r="L7751" s="51">
        <f t="array" ref="L7751">_xlfn.SUM(_xlfn.NORM.DIST($Q$3:$Q$1003,$F7751,$O7751,FALSE)*WindSpeedStep*$R$3:$R$1003)</f>
        <v>2000.0456331260875</v>
      </c>
      <c r="N7751" s="43">
        <f t="shared" si="364"/>
        <v>1.7571415414318527</v>
      </c>
      <c r="O7751" s="43">
        <f t="shared" si="365"/>
        <v>1.19</v>
      </c>
    </row>
    <row r="7752" spans="5:15" x14ac:dyDescent="0.2">
      <c r="E7752" s="16" t="s">
        <v>2481</v>
      </c>
      <c r="F7752" s="22">
        <v>18.861090511234917</v>
      </c>
      <c r="G7752" s="25">
        <v>5.0898435561197289E-2</v>
      </c>
      <c r="H7752" s="3">
        <f t="shared" si="363"/>
        <v>2000</v>
      </c>
      <c r="I7752" s="3">
        <f>MIN(H7752-K7752+L7752,'Power Look Up'!$F$4)</f>
        <v>1999.945339848641</v>
      </c>
      <c r="K7752" s="51">
        <f t="array" ref="K7752">_xlfn.SUM(_xlfn.NORM.DIST($Q$3:$Q$1003,$F7752,$N7752,FALSE)*WindSpeedStep*$R$3:$R$1003)</f>
        <v>2000.0583627296237</v>
      </c>
      <c r="L7752" s="51">
        <f t="array" ref="L7752">_xlfn.SUM(_xlfn.NORM.DIST($Q$3:$Q$1003,$F7752,$O7752,FALSE)*WindSpeedStep*$R$3:$R$1003)</f>
        <v>2000.0037025782647</v>
      </c>
      <c r="N7752" s="43">
        <f t="shared" si="364"/>
        <v>1.8861090511234917</v>
      </c>
      <c r="O7752" s="43">
        <f t="shared" si="365"/>
        <v>0.96000000000000008</v>
      </c>
    </row>
    <row r="7753" spans="5:15" x14ac:dyDescent="0.2">
      <c r="E7753" s="16" t="s">
        <v>2482</v>
      </c>
      <c r="F7753" s="22">
        <v>18.283531409827781</v>
      </c>
      <c r="G7753" s="25">
        <v>5.3053208281120388E-2</v>
      </c>
      <c r="H7753" s="3">
        <f t="shared" si="363"/>
        <v>2000</v>
      </c>
      <c r="I7753" s="3">
        <f>MIN(H7753-K7753+L7753,'Power Look Up'!$F$4)</f>
        <v>1999.9046769076726</v>
      </c>
      <c r="K7753" s="51">
        <f t="array" ref="K7753">_xlfn.SUM(_xlfn.NORM.DIST($Q$3:$Q$1003,$F7753,$N7753,FALSE)*WindSpeedStep*$R$3:$R$1003)</f>
        <v>2000.1042368089927</v>
      </c>
      <c r="L7753" s="51">
        <f t="array" ref="L7753">_xlfn.SUM(_xlfn.NORM.DIST($Q$3:$Q$1003,$F7753,$O7753,FALSE)*WindSpeedStep*$R$3:$R$1003)</f>
        <v>2000.0089137166653</v>
      </c>
      <c r="N7753" s="43">
        <f t="shared" si="364"/>
        <v>1.8283531409827782</v>
      </c>
      <c r="O7753" s="43">
        <f t="shared" si="365"/>
        <v>0.97</v>
      </c>
    </row>
    <row r="7754" spans="5:15" x14ac:dyDescent="0.2">
      <c r="E7754" s="16" t="s">
        <v>2483</v>
      </c>
      <c r="F7754" s="22">
        <v>17.712640613014752</v>
      </c>
      <c r="G7754" s="25">
        <v>4.8552896137242015E-2</v>
      </c>
      <c r="H7754" s="3">
        <f t="shared" si="363"/>
        <v>2000</v>
      </c>
      <c r="I7754" s="3">
        <f>MIN(H7754-K7754+L7754,'Power Look Up'!$F$4)</f>
        <v>1999.8328130781961</v>
      </c>
      <c r="K7754" s="51">
        <f t="array" ref="K7754">_xlfn.SUM(_xlfn.NORM.DIST($Q$3:$Q$1003,$F7754,$N7754,FALSE)*WindSpeedStep*$R$3:$R$1003)</f>
        <v>2000.1838728694681</v>
      </c>
      <c r="L7754" s="51">
        <f t="array" ref="L7754">_xlfn.SUM(_xlfn.NORM.DIST($Q$3:$Q$1003,$F7754,$O7754,FALSE)*WindSpeedStep*$R$3:$R$1003)</f>
        <v>2000.0166859476642</v>
      </c>
      <c r="N7754" s="43">
        <f t="shared" si="364"/>
        <v>1.7712640613014754</v>
      </c>
      <c r="O7754" s="43">
        <f t="shared" si="365"/>
        <v>0.86</v>
      </c>
    </row>
    <row r="7755" spans="5:15" x14ac:dyDescent="0.2">
      <c r="E7755" s="16" t="s">
        <v>2484</v>
      </c>
      <c r="F7755" s="22">
        <v>17.33367057014879</v>
      </c>
      <c r="G7755" s="25">
        <v>5.0768243023811326E-2</v>
      </c>
      <c r="H7755" s="3">
        <f t="shared" si="363"/>
        <v>2000</v>
      </c>
      <c r="I7755" s="3">
        <f>MIN(H7755-K7755+L7755,'Power Look Up'!$F$4)</f>
        <v>1999.764335719869</v>
      </c>
      <c r="K7755" s="51">
        <f t="array" ref="K7755">_xlfn.SUM(_xlfn.NORM.DIST($Q$3:$Q$1003,$F7755,$N7755,FALSE)*WindSpeedStep*$R$3:$R$1003)</f>
        <v>2000.266617820138</v>
      </c>
      <c r="L7755" s="51">
        <f t="array" ref="L7755">_xlfn.SUM(_xlfn.NORM.DIST($Q$3:$Q$1003,$F7755,$O7755,FALSE)*WindSpeedStep*$R$3:$R$1003)</f>
        <v>2000.030953540007</v>
      </c>
      <c r="N7755" s="43">
        <f t="shared" si="364"/>
        <v>1.7333670570148791</v>
      </c>
      <c r="O7755" s="43">
        <f t="shared" si="365"/>
        <v>0.88</v>
      </c>
    </row>
    <row r="7756" spans="5:15" x14ac:dyDescent="0.2">
      <c r="E7756" s="16" t="s">
        <v>2485</v>
      </c>
      <c r="F7756" s="22">
        <v>15.665555602298394</v>
      </c>
      <c r="G7756" s="25">
        <v>6.191928487092313E-2</v>
      </c>
      <c r="H7756" s="3">
        <f t="shared" si="363"/>
        <v>2000</v>
      </c>
      <c r="I7756" s="3">
        <f>MIN(H7756-K7756+L7756,'Power Look Up'!$F$4)</f>
        <v>1999.2401597624037</v>
      </c>
      <c r="K7756" s="51">
        <f t="array" ref="K7756">_xlfn.SUM(_xlfn.NORM.DIST($Q$3:$Q$1003,$F7756,$N7756,FALSE)*WindSpeedStep*$R$3:$R$1003)</f>
        <v>2001.2327526407216</v>
      </c>
      <c r="L7756" s="51">
        <f t="array" ref="L7756">_xlfn.SUM(_xlfn.NORM.DIST($Q$3:$Q$1003,$F7756,$O7756,FALSE)*WindSpeedStep*$R$3:$R$1003)</f>
        <v>2000.4729124031253</v>
      </c>
      <c r="N7756" s="43">
        <f t="shared" si="364"/>
        <v>1.5665555602298395</v>
      </c>
      <c r="O7756" s="43">
        <f t="shared" si="365"/>
        <v>0.97</v>
      </c>
    </row>
    <row r="7757" spans="5:15" x14ac:dyDescent="0.2">
      <c r="E7757" s="16" t="s">
        <v>2486</v>
      </c>
      <c r="F7757" s="22">
        <v>15.457155311020962</v>
      </c>
      <c r="G7757" s="25">
        <v>6.1460209261315332E-2</v>
      </c>
      <c r="H7757" s="3">
        <f t="shared" si="363"/>
        <v>2000</v>
      </c>
      <c r="I7757" s="3">
        <f>MIN(H7757-K7757+L7757,'Power Look Up'!$F$4)</f>
        <v>1999.1545314073969</v>
      </c>
      <c r="K7757" s="51">
        <f t="array" ref="K7757">_xlfn.SUM(_xlfn.NORM.DIST($Q$3:$Q$1003,$F7757,$N7757,FALSE)*WindSpeedStep*$R$3:$R$1003)</f>
        <v>2001.4618245874487</v>
      </c>
      <c r="L7757" s="51">
        <f t="array" ref="L7757">_xlfn.SUM(_xlfn.NORM.DIST($Q$3:$Q$1003,$F7757,$O7757,FALSE)*WindSpeedStep*$R$3:$R$1003)</f>
        <v>2000.6163559948457</v>
      </c>
      <c r="N7757" s="43">
        <f t="shared" si="364"/>
        <v>1.5457155311020963</v>
      </c>
      <c r="O7757" s="43">
        <f t="shared" si="365"/>
        <v>0.95</v>
      </c>
    </row>
    <row r="7758" spans="5:15" x14ac:dyDescent="0.2">
      <c r="E7758" s="16" t="s">
        <v>2487</v>
      </c>
      <c r="F7758" s="22">
        <v>16.484496399188174</v>
      </c>
      <c r="G7758" s="25">
        <v>7.8861978462625174E-2</v>
      </c>
      <c r="H7758" s="3">
        <f t="shared" si="363"/>
        <v>2000</v>
      </c>
      <c r="I7758" s="3">
        <f>MIN(H7758-K7758+L7758,'Power Look Up'!$F$4)</f>
        <v>1999.7030000835637</v>
      </c>
      <c r="K7758" s="51">
        <f t="array" ref="K7758">_xlfn.SUM(_xlfn.NORM.DIST($Q$3:$Q$1003,$F7758,$N7758,FALSE)*WindSpeedStep*$R$3:$R$1003)</f>
        <v>2000.5979355561324</v>
      </c>
      <c r="L7758" s="51">
        <f t="array" ref="L7758">_xlfn.SUM(_xlfn.NORM.DIST($Q$3:$Q$1003,$F7758,$O7758,FALSE)*WindSpeedStep*$R$3:$R$1003)</f>
        <v>2000.300935639696</v>
      </c>
      <c r="N7758" s="43">
        <f t="shared" si="364"/>
        <v>1.6484496399188175</v>
      </c>
      <c r="O7758" s="43">
        <f t="shared" si="365"/>
        <v>1.3</v>
      </c>
    </row>
    <row r="7759" spans="5:15" x14ac:dyDescent="0.2">
      <c r="E7759" s="16" t="s">
        <v>2488</v>
      </c>
      <c r="F7759" s="22">
        <v>16.86647168472398</v>
      </c>
      <c r="G7759" s="25">
        <v>6.3439468550443939E-2</v>
      </c>
      <c r="H7759" s="3">
        <f t="shared" si="363"/>
        <v>2000</v>
      </c>
      <c r="I7759" s="3">
        <f>MIN(H7759-K7759+L7759,'Power Look Up'!$F$4)</f>
        <v>1999.6797691977947</v>
      </c>
      <c r="K7759" s="51">
        <f t="array" ref="K7759">_xlfn.SUM(_xlfn.NORM.DIST($Q$3:$Q$1003,$F7759,$N7759,FALSE)*WindSpeedStep*$R$3:$R$1003)</f>
        <v>2000.4179745802223</v>
      </c>
      <c r="L7759" s="51">
        <f t="array" ref="L7759">_xlfn.SUM(_xlfn.NORM.DIST($Q$3:$Q$1003,$F7759,$O7759,FALSE)*WindSpeedStep*$R$3:$R$1003)</f>
        <v>2000.097743778017</v>
      </c>
      <c r="N7759" s="43">
        <f t="shared" si="364"/>
        <v>1.686647168472398</v>
      </c>
      <c r="O7759" s="43">
        <f t="shared" si="365"/>
        <v>1.07</v>
      </c>
    </row>
    <row r="7760" spans="5:15" x14ac:dyDescent="0.2">
      <c r="E7760" s="16" t="s">
        <v>2489</v>
      </c>
      <c r="F7760" s="22">
        <v>20.794661011594755</v>
      </c>
      <c r="G7760" s="25">
        <v>7.5019256102812654E-2</v>
      </c>
      <c r="H7760" s="3">
        <f t="shared" si="363"/>
        <v>2000</v>
      </c>
      <c r="I7760" s="3">
        <f>MIN(H7760-K7760+L7760,'Power Look Up'!$F$4)</f>
        <v>1999.9928176260601</v>
      </c>
      <c r="K7760" s="51">
        <f t="array" ref="K7760">_xlfn.SUM(_xlfn.NORM.DIST($Q$3:$Q$1003,$F7760,$N7760,FALSE)*WindSpeedStep*$R$3:$R$1003)</f>
        <v>2000.0083321571869</v>
      </c>
      <c r="L7760" s="51">
        <f t="array" ref="L7760">_xlfn.SUM(_xlfn.NORM.DIST($Q$3:$Q$1003,$F7760,$O7760,FALSE)*WindSpeedStep*$R$3:$R$1003)</f>
        <v>2000.001149783247</v>
      </c>
      <c r="N7760" s="43">
        <f t="shared" si="364"/>
        <v>2.0794661011594755</v>
      </c>
      <c r="O7760" s="43">
        <f t="shared" si="365"/>
        <v>1.5600000000000003</v>
      </c>
    </row>
    <row r="7761" spans="5:15" x14ac:dyDescent="0.2">
      <c r="E7761" s="16" t="s">
        <v>2490</v>
      </c>
      <c r="F7761" s="22">
        <v>17.809895664371357</v>
      </c>
      <c r="G7761" s="25">
        <v>8.7591754011270007E-2</v>
      </c>
      <c r="H7761" s="3">
        <f t="shared" si="363"/>
        <v>2000</v>
      </c>
      <c r="I7761" s="3">
        <f>MIN(H7761-K7761+L7761,'Power Look Up'!$F$4)</f>
        <v>1999.9261279241607</v>
      </c>
      <c r="K7761" s="51">
        <f t="array" ref="K7761">_xlfn.SUM(_xlfn.NORM.DIST($Q$3:$Q$1003,$F7761,$N7761,FALSE)*WindSpeedStep*$R$3:$R$1003)</f>
        <v>2000.1670219134205</v>
      </c>
      <c r="L7761" s="51">
        <f t="array" ref="L7761">_xlfn.SUM(_xlfn.NORM.DIST($Q$3:$Q$1003,$F7761,$O7761,FALSE)*WindSpeedStep*$R$3:$R$1003)</f>
        <v>2000.0931498375812</v>
      </c>
      <c r="N7761" s="43">
        <f t="shared" si="364"/>
        <v>1.7809895664371358</v>
      </c>
      <c r="O7761" s="43">
        <f t="shared" si="365"/>
        <v>1.56</v>
      </c>
    </row>
    <row r="7762" spans="5:15" x14ac:dyDescent="0.2">
      <c r="E7762" s="16" t="s">
        <v>2491</v>
      </c>
      <c r="F7762" s="22">
        <v>16.499475658972678</v>
      </c>
      <c r="G7762" s="25">
        <v>8.1820781938961112E-2</v>
      </c>
      <c r="H7762" s="3">
        <f t="shared" si="363"/>
        <v>2000</v>
      </c>
      <c r="I7762" s="3">
        <f>MIN(H7762-K7762+L7762,'Power Look Up'!$F$4)</f>
        <v>1999.7414957514879</v>
      </c>
      <c r="K7762" s="51">
        <f t="array" ref="K7762">_xlfn.SUM(_xlfn.NORM.DIST($Q$3:$Q$1003,$F7762,$N7762,FALSE)*WindSpeedStep*$R$3:$R$1003)</f>
        <v>2000.5897147751855</v>
      </c>
      <c r="L7762" s="51">
        <f t="array" ref="L7762">_xlfn.SUM(_xlfn.NORM.DIST($Q$3:$Q$1003,$F7762,$O7762,FALSE)*WindSpeedStep*$R$3:$R$1003)</f>
        <v>2000.3312105266734</v>
      </c>
      <c r="N7762" s="43">
        <f t="shared" si="364"/>
        <v>1.6499475658972678</v>
      </c>
      <c r="O7762" s="43">
        <f t="shared" si="365"/>
        <v>1.35</v>
      </c>
    </row>
    <row r="7763" spans="5:15" x14ac:dyDescent="0.2">
      <c r="E7763" s="16" t="s">
        <v>2492</v>
      </c>
      <c r="F7763" s="22">
        <v>18.184818690559737</v>
      </c>
      <c r="G7763" s="25">
        <v>6.2689654452909485E-2</v>
      </c>
      <c r="H7763" s="3">
        <f t="shared" si="363"/>
        <v>2000</v>
      </c>
      <c r="I7763" s="3">
        <f>MIN(H7763-K7763+L7763,'Power Look Up'!$F$4)</f>
        <v>1999.9006380734534</v>
      </c>
      <c r="K7763" s="51">
        <f t="array" ref="K7763">_xlfn.SUM(_xlfn.NORM.DIST($Q$3:$Q$1003,$F7763,$N7763,FALSE)*WindSpeedStep*$R$3:$R$1003)</f>
        <v>2000.1150442542576</v>
      </c>
      <c r="L7763" s="51">
        <f t="array" ref="L7763">_xlfn.SUM(_xlfn.NORM.DIST($Q$3:$Q$1003,$F7763,$O7763,FALSE)*WindSpeedStep*$R$3:$R$1003)</f>
        <v>2000.0156823277109</v>
      </c>
      <c r="N7763" s="43">
        <f t="shared" si="364"/>
        <v>1.8184818690559739</v>
      </c>
      <c r="O7763" s="43">
        <f t="shared" si="365"/>
        <v>1.1399999999999999</v>
      </c>
    </row>
    <row r="7764" spans="5:15" x14ac:dyDescent="0.2">
      <c r="E7764" s="16" t="s">
        <v>2493</v>
      </c>
      <c r="F7764" s="22">
        <v>17.584604599454888</v>
      </c>
      <c r="G7764" s="25">
        <v>5.4024530072711976E-2</v>
      </c>
      <c r="H7764" s="3">
        <f t="shared" si="363"/>
        <v>2000</v>
      </c>
      <c r="I7764" s="3">
        <f>MIN(H7764-K7764+L7764,'Power Look Up'!$F$4)</f>
        <v>1999.8159628660098</v>
      </c>
      <c r="K7764" s="51">
        <f t="array" ref="K7764">_xlfn.SUM(_xlfn.NORM.DIST($Q$3:$Q$1003,$F7764,$N7764,FALSE)*WindSpeedStep*$R$3:$R$1003)</f>
        <v>2000.2085845670933</v>
      </c>
      <c r="L7764" s="51">
        <f t="array" ref="L7764">_xlfn.SUM(_xlfn.NORM.DIST($Q$3:$Q$1003,$F7764,$O7764,FALSE)*WindSpeedStep*$R$3:$R$1003)</f>
        <v>2000.0245474331032</v>
      </c>
      <c r="N7764" s="43">
        <f t="shared" si="364"/>
        <v>1.7584604599454889</v>
      </c>
      <c r="O7764" s="43">
        <f t="shared" si="365"/>
        <v>0.95</v>
      </c>
    </row>
    <row r="7765" spans="5:15" x14ac:dyDescent="0.2">
      <c r="E7765" s="16" t="s">
        <v>2494</v>
      </c>
      <c r="F7765" s="22">
        <v>19.760346821799679</v>
      </c>
      <c r="G7765" s="25">
        <v>7.5403534838580213E-2</v>
      </c>
      <c r="H7765" s="3">
        <f t="shared" si="363"/>
        <v>2000</v>
      </c>
      <c r="I7765" s="3">
        <f>MIN(H7765-K7765+L7765,'Power Look Up'!$F$4)</f>
        <v>1999.9806342381064</v>
      </c>
      <c r="K7765" s="51">
        <f t="array" ref="K7765">_xlfn.SUM(_xlfn.NORM.DIST($Q$3:$Q$1003,$F7765,$N7765,FALSE)*WindSpeedStep*$R$3:$R$1003)</f>
        <v>2000.023561897244</v>
      </c>
      <c r="L7765" s="51">
        <f t="array" ref="L7765">_xlfn.SUM(_xlfn.NORM.DIST($Q$3:$Q$1003,$F7765,$O7765,FALSE)*WindSpeedStep*$R$3:$R$1003)</f>
        <v>2000.0041961353504</v>
      </c>
      <c r="N7765" s="43">
        <f t="shared" si="364"/>
        <v>1.9760346821799679</v>
      </c>
      <c r="O7765" s="43">
        <f t="shared" si="365"/>
        <v>1.49</v>
      </c>
    </row>
    <row r="7766" spans="5:15" x14ac:dyDescent="0.2">
      <c r="E7766" s="16" t="s">
        <v>2495</v>
      </c>
      <c r="F7766" s="22">
        <v>19.843293351274689</v>
      </c>
      <c r="G7766" s="25">
        <v>6.9040958864421284E-2</v>
      </c>
      <c r="H7766" s="3">
        <f t="shared" si="363"/>
        <v>2000</v>
      </c>
      <c r="I7766" s="3">
        <f>MIN(H7766-K7766+L7766,'Power Look Up'!$F$4)</f>
        <v>1999.9808491629797</v>
      </c>
      <c r="K7766" s="51">
        <f t="array" ref="K7766">_xlfn.SUM(_xlfn.NORM.DIST($Q$3:$Q$1003,$F7766,$N7766,FALSE)*WindSpeedStep*$R$3:$R$1003)</f>
        <v>2000.0216713992106</v>
      </c>
      <c r="L7766" s="51">
        <f t="array" ref="L7766">_xlfn.SUM(_xlfn.NORM.DIST($Q$3:$Q$1003,$F7766,$O7766,FALSE)*WindSpeedStep*$R$3:$R$1003)</f>
        <v>2000.0025205621903</v>
      </c>
      <c r="N7766" s="43">
        <f t="shared" si="364"/>
        <v>1.9843293351274689</v>
      </c>
      <c r="O7766" s="43">
        <f t="shared" si="365"/>
        <v>1.37</v>
      </c>
    </row>
    <row r="7767" spans="5:15" x14ac:dyDescent="0.2">
      <c r="E7767" s="16" t="s">
        <v>2496</v>
      </c>
      <c r="F7767" s="22">
        <v>18.19915433352303</v>
      </c>
      <c r="G7767" s="25">
        <v>5.6596036339047327E-2</v>
      </c>
      <c r="H7767" s="3">
        <f t="shared" si="363"/>
        <v>2000</v>
      </c>
      <c r="I7767" s="3">
        <f>MIN(H7767-K7767+L7767,'Power Look Up'!$F$4)</f>
        <v>1999.8982151505522</v>
      </c>
      <c r="K7767" s="51">
        <f t="array" ref="K7767">_xlfn.SUM(_xlfn.NORM.DIST($Q$3:$Q$1003,$F7767,$N7767,FALSE)*WindSpeedStep*$R$3:$R$1003)</f>
        <v>2000.1134090566557</v>
      </c>
      <c r="L7767" s="51">
        <f t="array" ref="L7767">_xlfn.SUM(_xlfn.NORM.DIST($Q$3:$Q$1003,$F7767,$O7767,FALSE)*WindSpeedStep*$R$3:$R$1003)</f>
        <v>2000.0116242072079</v>
      </c>
      <c r="N7767" s="43">
        <f t="shared" si="364"/>
        <v>1.8199154333523031</v>
      </c>
      <c r="O7767" s="43">
        <f t="shared" si="365"/>
        <v>1.03</v>
      </c>
    </row>
    <row r="7768" spans="5:15" x14ac:dyDescent="0.2">
      <c r="E7768" s="16" t="s">
        <v>2497</v>
      </c>
      <c r="F7768" s="22">
        <v>18.799528445945128</v>
      </c>
      <c r="G7768" s="25">
        <v>7.4469953011080239E-2</v>
      </c>
      <c r="H7768" s="3">
        <f t="shared" si="363"/>
        <v>2000</v>
      </c>
      <c r="I7768" s="3">
        <f>MIN(H7768-K7768+L7768,'Power Look Up'!$F$4)</f>
        <v>1999.9511330841494</v>
      </c>
      <c r="K7768" s="51">
        <f t="array" ref="K7768">_xlfn.SUM(_xlfn.NORM.DIST($Q$3:$Q$1003,$F7768,$N7768,FALSE)*WindSpeedStep*$R$3:$R$1003)</f>
        <v>2000.0620951714336</v>
      </c>
      <c r="L7768" s="51">
        <f t="array" ref="L7768">_xlfn.SUM(_xlfn.NORM.DIST($Q$3:$Q$1003,$F7768,$O7768,FALSE)*WindSpeedStep*$R$3:$R$1003)</f>
        <v>2000.013228255583</v>
      </c>
      <c r="N7768" s="43">
        <f t="shared" si="364"/>
        <v>1.8799528445945128</v>
      </c>
      <c r="O7768" s="43">
        <f t="shared" si="365"/>
        <v>1.4000000000000001</v>
      </c>
    </row>
    <row r="7769" spans="5:15" x14ac:dyDescent="0.2">
      <c r="E7769" s="16" t="s">
        <v>2498</v>
      </c>
      <c r="F7769" s="22">
        <v>19.04314564626906</v>
      </c>
      <c r="G7769" s="25">
        <v>0.10134880212808361</v>
      </c>
      <c r="H7769" s="3">
        <f t="shared" si="363"/>
        <v>2000</v>
      </c>
      <c r="I7769" s="3">
        <f>MIN(H7769-K7769+L7769,'Power Look Up'!$F$4)</f>
        <v>2000</v>
      </c>
      <c r="K7769" s="51">
        <f t="array" ref="K7769">_xlfn.SUM(_xlfn.NORM.DIST($Q$3:$Q$1003,$F7769,$N7769,FALSE)*WindSpeedStep*$R$3:$R$1003)</f>
        <v>2000.0485797100855</v>
      </c>
      <c r="L7769" s="51">
        <f t="array" ref="L7769">_xlfn.SUM(_xlfn.NORM.DIST($Q$3:$Q$1003,$F7769,$O7769,FALSE)*WindSpeedStep*$R$3:$R$1003)</f>
        <v>2000.0524287960768</v>
      </c>
      <c r="N7769" s="43">
        <f t="shared" si="364"/>
        <v>1.9043145646269062</v>
      </c>
      <c r="O7769" s="43">
        <f t="shared" si="365"/>
        <v>1.93</v>
      </c>
    </row>
    <row r="7770" spans="5:15" x14ac:dyDescent="0.2">
      <c r="E7770" s="16" t="s">
        <v>2499</v>
      </c>
      <c r="F7770" s="22">
        <v>18.463626931351715</v>
      </c>
      <c r="G7770" s="25">
        <v>6.5534253074913937E-2</v>
      </c>
      <c r="H7770" s="3">
        <f t="shared" si="363"/>
        <v>2000</v>
      </c>
      <c r="I7770" s="3">
        <f>MIN(H7770-K7770+L7770,'Power Look Up'!$F$4)</f>
        <v>1999.9254086894002</v>
      </c>
      <c r="K7770" s="51">
        <f t="array" ref="K7770">_xlfn.SUM(_xlfn.NORM.DIST($Q$3:$Q$1003,$F7770,$N7770,FALSE)*WindSpeedStep*$R$3:$R$1003)</f>
        <v>2000.0870308504611</v>
      </c>
      <c r="L7770" s="51">
        <f t="array" ref="L7770">_xlfn.SUM(_xlfn.NORM.DIST($Q$3:$Q$1003,$F7770,$O7770,FALSE)*WindSpeedStep*$R$3:$R$1003)</f>
        <v>2000.0124395398614</v>
      </c>
      <c r="N7770" s="43">
        <f t="shared" si="364"/>
        <v>1.8463626931351715</v>
      </c>
      <c r="O7770" s="43">
        <f t="shared" si="365"/>
        <v>1.21</v>
      </c>
    </row>
    <row r="7771" spans="5:15" x14ac:dyDescent="0.2">
      <c r="E7771" s="16" t="s">
        <v>2500</v>
      </c>
      <c r="F7771" s="22">
        <v>17.957418562996615</v>
      </c>
      <c r="G7771" s="25">
        <v>6.1256020521049732E-2</v>
      </c>
      <c r="H7771" s="3">
        <f t="shared" si="363"/>
        <v>2000</v>
      </c>
      <c r="I7771" s="3">
        <f>MIN(H7771-K7771+L7771,'Power Look Up'!$F$4)</f>
        <v>1999.875667357664</v>
      </c>
      <c r="K7771" s="51">
        <f t="array" ref="K7771">_xlfn.SUM(_xlfn.NORM.DIST($Q$3:$Q$1003,$F7771,$N7771,FALSE)*WindSpeedStep*$R$3:$R$1003)</f>
        <v>2000.1442907425374</v>
      </c>
      <c r="L7771" s="51">
        <f t="array" ref="L7771">_xlfn.SUM(_xlfn.NORM.DIST($Q$3:$Q$1003,$F7771,$O7771,FALSE)*WindSpeedStep*$R$3:$R$1003)</f>
        <v>2000.0199581002014</v>
      </c>
      <c r="N7771" s="43">
        <f t="shared" si="364"/>
        <v>1.7957418562996617</v>
      </c>
      <c r="O7771" s="43">
        <f t="shared" si="365"/>
        <v>1.1000000000000001</v>
      </c>
    </row>
    <row r="7772" spans="5:15" x14ac:dyDescent="0.2">
      <c r="E7772" s="16" t="s">
        <v>2501</v>
      </c>
      <c r="F7772" s="22">
        <v>19.623220978906971</v>
      </c>
      <c r="G7772" s="25">
        <v>0.11415047521544906</v>
      </c>
      <c r="H7772" s="3">
        <f t="shared" si="363"/>
        <v>2000</v>
      </c>
      <c r="I7772" s="3">
        <f>MIN(H7772-K7772+L7772,'Power Look Up'!$F$4)</f>
        <v>2000</v>
      </c>
      <c r="K7772" s="51">
        <f t="array" ref="K7772">_xlfn.SUM(_xlfn.NORM.DIST($Q$3:$Q$1003,$F7772,$N7772,FALSE)*WindSpeedStep*$R$3:$R$1003)</f>
        <v>2000.0270571553199</v>
      </c>
      <c r="L7772" s="51">
        <f t="array" ref="L7772">_xlfn.SUM(_xlfn.NORM.DIST($Q$3:$Q$1003,$F7772,$O7772,FALSE)*WindSpeedStep*$R$3:$R$1003)</f>
        <v>2000.0585768334511</v>
      </c>
      <c r="N7772" s="43">
        <f t="shared" si="364"/>
        <v>1.9623220978906972</v>
      </c>
      <c r="O7772" s="43">
        <f t="shared" si="365"/>
        <v>2.2400000000000002</v>
      </c>
    </row>
    <row r="7773" spans="5:15" x14ac:dyDescent="0.2">
      <c r="E7773" s="16" t="s">
        <v>2502</v>
      </c>
      <c r="F7773" s="22">
        <v>18.623357696645776</v>
      </c>
      <c r="G7773" s="25">
        <v>8.8598416401419328E-2</v>
      </c>
      <c r="H7773" s="3">
        <f t="shared" si="363"/>
        <v>2000</v>
      </c>
      <c r="I7773" s="3">
        <f>MIN(H7773-K7773+L7773,'Power Look Up'!$F$4)</f>
        <v>1999.9646574273081</v>
      </c>
      <c r="K7773" s="51">
        <f t="array" ref="K7773">_xlfn.SUM(_xlfn.NORM.DIST($Q$3:$Q$1003,$F7773,$N7773,FALSE)*WindSpeedStep*$R$3:$R$1003)</f>
        <v>2000.0741345037416</v>
      </c>
      <c r="L7773" s="51">
        <f t="array" ref="L7773">_xlfn.SUM(_xlfn.NORM.DIST($Q$3:$Q$1003,$F7773,$O7773,FALSE)*WindSpeedStep*$R$3:$R$1003)</f>
        <v>2000.0387919310497</v>
      </c>
      <c r="N7773" s="43">
        <f t="shared" si="364"/>
        <v>1.8623357696645777</v>
      </c>
      <c r="O7773" s="43">
        <f t="shared" si="365"/>
        <v>1.65</v>
      </c>
    </row>
    <row r="7774" spans="5:15" x14ac:dyDescent="0.2">
      <c r="E7774" s="16" t="s">
        <v>2503</v>
      </c>
      <c r="F7774" s="22">
        <v>17.062866445583659</v>
      </c>
      <c r="G7774" s="25">
        <v>7.7947043906227184E-2</v>
      </c>
      <c r="H7774" s="3">
        <f t="shared" si="363"/>
        <v>2000</v>
      </c>
      <c r="I7774" s="3">
        <f>MIN(H7774-K7774+L7774,'Power Look Up'!$F$4)</f>
        <v>1999.7960293955955</v>
      </c>
      <c r="K7774" s="51">
        <f t="array" ref="K7774">_xlfn.SUM(_xlfn.NORM.DIST($Q$3:$Q$1003,$F7774,$N7774,FALSE)*WindSpeedStep*$R$3:$R$1003)</f>
        <v>2000.3464590935218</v>
      </c>
      <c r="L7774" s="51">
        <f t="array" ref="L7774">_xlfn.SUM(_xlfn.NORM.DIST($Q$3:$Q$1003,$F7774,$O7774,FALSE)*WindSpeedStep*$R$3:$R$1003)</f>
        <v>2000.1424884891173</v>
      </c>
      <c r="N7774" s="43">
        <f t="shared" si="364"/>
        <v>1.706286644558366</v>
      </c>
      <c r="O7774" s="43">
        <f t="shared" si="365"/>
        <v>1.33</v>
      </c>
    </row>
    <row r="7775" spans="5:15" x14ac:dyDescent="0.2">
      <c r="E7775" s="16" t="s">
        <v>2504</v>
      </c>
      <c r="F7775" s="22">
        <v>17.554811589566611</v>
      </c>
      <c r="G7775" s="25">
        <v>5.8103728131506625E-2</v>
      </c>
      <c r="H7775" s="3">
        <f t="shared" si="363"/>
        <v>2000</v>
      </c>
      <c r="I7775" s="3">
        <f>MIN(H7775-K7775+L7775,'Power Look Up'!$F$4)</f>
        <v>1999.8154485301397</v>
      </c>
      <c r="K7775" s="51">
        <f t="array" ref="K7775">_xlfn.SUM(_xlfn.NORM.DIST($Q$3:$Q$1003,$F7775,$N7775,FALSE)*WindSpeedStep*$R$3:$R$1003)</f>
        <v>2000.2147790162016</v>
      </c>
      <c r="L7775" s="51">
        <f t="array" ref="L7775">_xlfn.SUM(_xlfn.NORM.DIST($Q$3:$Q$1003,$F7775,$O7775,FALSE)*WindSpeedStep*$R$3:$R$1003)</f>
        <v>2000.0302275463414</v>
      </c>
      <c r="N7775" s="43">
        <f t="shared" si="364"/>
        <v>1.7554811589566612</v>
      </c>
      <c r="O7775" s="43">
        <f t="shared" si="365"/>
        <v>1.02</v>
      </c>
    </row>
    <row r="7776" spans="5:15" x14ac:dyDescent="0.2">
      <c r="E7776" s="16" t="s">
        <v>2505</v>
      </c>
      <c r="F7776" s="22">
        <v>16.698536014579304</v>
      </c>
      <c r="G7776" s="25">
        <v>5.5094650165544955E-2</v>
      </c>
      <c r="H7776" s="3">
        <f t="shared" si="363"/>
        <v>2000</v>
      </c>
      <c r="I7776" s="3">
        <f>MIN(H7776-K7776+L7776,'Power Look Up'!$F$4)</f>
        <v>1999.599614758105</v>
      </c>
      <c r="K7776" s="51">
        <f t="array" ref="K7776">_xlfn.SUM(_xlfn.NORM.DIST($Q$3:$Q$1003,$F7776,$N7776,FALSE)*WindSpeedStep*$R$3:$R$1003)</f>
        <v>2000.4898366462216</v>
      </c>
      <c r="L7776" s="51">
        <f t="array" ref="L7776">_xlfn.SUM(_xlfn.NORM.DIST($Q$3:$Q$1003,$F7776,$O7776,FALSE)*WindSpeedStep*$R$3:$R$1003)</f>
        <v>2000.0894514043266</v>
      </c>
      <c r="N7776" s="43">
        <f t="shared" si="364"/>
        <v>1.6698536014579304</v>
      </c>
      <c r="O7776" s="43">
        <f t="shared" si="365"/>
        <v>0.92</v>
      </c>
    </row>
    <row r="7777" spans="5:15" x14ac:dyDescent="0.2">
      <c r="E7777" s="16" t="s">
        <v>2506</v>
      </c>
      <c r="F7777" s="22">
        <v>16.813946850634185</v>
      </c>
      <c r="G7777" s="25">
        <v>6.2448157433089325E-2</v>
      </c>
      <c r="H7777" s="3">
        <f t="shared" si="363"/>
        <v>2000</v>
      </c>
      <c r="I7777" s="3">
        <f>MIN(H7777-K7777+L7777,'Power Look Up'!$F$4)</f>
        <v>1999.6615605785121</v>
      </c>
      <c r="K7777" s="51">
        <f t="array" ref="K7777">_xlfn.SUM(_xlfn.NORM.DIST($Q$3:$Q$1003,$F7777,$N7777,FALSE)*WindSpeedStep*$R$3:$R$1003)</f>
        <v>2000.4393218967321</v>
      </c>
      <c r="L7777" s="51">
        <f t="array" ref="L7777">_xlfn.SUM(_xlfn.NORM.DIST($Q$3:$Q$1003,$F7777,$O7777,FALSE)*WindSpeedStep*$R$3:$R$1003)</f>
        <v>2000.1008824752441</v>
      </c>
      <c r="N7777" s="43">
        <f t="shared" si="364"/>
        <v>1.6813946850634185</v>
      </c>
      <c r="O7777" s="43">
        <f t="shared" si="365"/>
        <v>1.05</v>
      </c>
    </row>
    <row r="7778" spans="5:15" x14ac:dyDescent="0.2">
      <c r="E7778" s="16" t="s">
        <v>2507</v>
      </c>
      <c r="F7778" s="22">
        <v>18.939182580019438</v>
      </c>
      <c r="G7778" s="25">
        <v>8.0784901541322479E-2</v>
      </c>
      <c r="H7778" s="3">
        <f t="shared" si="363"/>
        <v>2000</v>
      </c>
      <c r="I7778" s="3">
        <f>MIN(H7778-K7778+L7778,'Power Look Up'!$F$4)</f>
        <v>1999.9624674979245</v>
      </c>
      <c r="K7778" s="51">
        <f t="array" ref="K7778">_xlfn.SUM(_xlfn.NORM.DIST($Q$3:$Q$1003,$F7778,$N7778,FALSE)*WindSpeedStep*$R$3:$R$1003)</f>
        <v>2000.0539470138269</v>
      </c>
      <c r="L7778" s="51">
        <f t="array" ref="L7778">_xlfn.SUM(_xlfn.NORM.DIST($Q$3:$Q$1003,$F7778,$O7778,FALSE)*WindSpeedStep*$R$3:$R$1003)</f>
        <v>2000.0164145117515</v>
      </c>
      <c r="N7778" s="43">
        <f t="shared" si="364"/>
        <v>1.8939182580019438</v>
      </c>
      <c r="O7778" s="43">
        <f t="shared" si="365"/>
        <v>1.53</v>
      </c>
    </row>
    <row r="7779" spans="5:15" x14ac:dyDescent="0.2">
      <c r="E7779" s="16" t="s">
        <v>2508</v>
      </c>
      <c r="F7779" s="22">
        <v>18.244850086126863</v>
      </c>
      <c r="G7779" s="25">
        <v>6.1935285555414707E-2</v>
      </c>
      <c r="H7779" s="3">
        <f t="shared" si="363"/>
        <v>2000</v>
      </c>
      <c r="I7779" s="3">
        <f>MIN(H7779-K7779+L7779,'Power Look Up'!$F$4)</f>
        <v>1999.9055963726685</v>
      </c>
      <c r="K7779" s="51">
        <f t="array" ref="K7779">_xlfn.SUM(_xlfn.NORM.DIST($Q$3:$Q$1003,$F7779,$N7779,FALSE)*WindSpeedStep*$R$3:$R$1003)</f>
        <v>2000.1083475050455</v>
      </c>
      <c r="L7779" s="51">
        <f t="array" ref="L7779">_xlfn.SUM(_xlfn.NORM.DIST($Q$3:$Q$1003,$F7779,$O7779,FALSE)*WindSpeedStep*$R$3:$R$1003)</f>
        <v>2000.0139438777139</v>
      </c>
      <c r="N7779" s="43">
        <f t="shared" si="364"/>
        <v>1.8244850086126865</v>
      </c>
      <c r="O7779" s="43">
        <f t="shared" si="365"/>
        <v>1.1299999999999999</v>
      </c>
    </row>
    <row r="7780" spans="5:15" x14ac:dyDescent="0.2">
      <c r="E7780" s="16" t="s">
        <v>2509</v>
      </c>
      <c r="F7780" s="22">
        <v>19.258152259618814</v>
      </c>
      <c r="G7780" s="25">
        <v>7.1138704353930424E-2</v>
      </c>
      <c r="H7780" s="3">
        <f t="shared" si="363"/>
        <v>2000</v>
      </c>
      <c r="I7780" s="3">
        <f>MIN(H7780-K7780+L7780,'Power Look Up'!$F$4)</f>
        <v>1999.9669250153388</v>
      </c>
      <c r="K7780" s="51">
        <f t="array" ref="K7780">_xlfn.SUM(_xlfn.NORM.DIST($Q$3:$Q$1003,$F7780,$N7780,FALSE)*WindSpeedStep*$R$3:$R$1003)</f>
        <v>2000.039108182744</v>
      </c>
      <c r="L7780" s="51">
        <f t="array" ref="L7780">_xlfn.SUM(_xlfn.NORM.DIST($Q$3:$Q$1003,$F7780,$O7780,FALSE)*WindSpeedStep*$R$3:$R$1003)</f>
        <v>2000.0060331980828</v>
      </c>
      <c r="N7780" s="43">
        <f t="shared" si="364"/>
        <v>1.9258152259618815</v>
      </c>
      <c r="O7780" s="43">
        <f t="shared" si="365"/>
        <v>1.3699999999999999</v>
      </c>
    </row>
    <row r="7781" spans="5:15" x14ac:dyDescent="0.2">
      <c r="E7781" s="16" t="s">
        <v>2510</v>
      </c>
      <c r="F7781" s="22">
        <v>18.761926151738674</v>
      </c>
      <c r="G7781" s="25">
        <v>6.1827340680183966E-2</v>
      </c>
      <c r="H7781" s="3">
        <f t="shared" si="363"/>
        <v>2000</v>
      </c>
      <c r="I7781" s="3">
        <f>MIN(H7781-K7781+L7781,'Power Look Up'!$F$4)</f>
        <v>1999.9424297485898</v>
      </c>
      <c r="K7781" s="51">
        <f t="array" ref="K7781">_xlfn.SUM(_xlfn.NORM.DIST($Q$3:$Q$1003,$F7781,$N7781,FALSE)*WindSpeedStep*$R$3:$R$1003)</f>
        <v>2000.0644904572523</v>
      </c>
      <c r="L7781" s="51">
        <f t="array" ref="L7781">_xlfn.SUM(_xlfn.NORM.DIST($Q$3:$Q$1003,$F7781,$O7781,FALSE)*WindSpeedStep*$R$3:$R$1003)</f>
        <v>2000.0069202058421</v>
      </c>
      <c r="N7781" s="43">
        <f t="shared" si="364"/>
        <v>1.8761926151738675</v>
      </c>
      <c r="O7781" s="43">
        <f t="shared" si="365"/>
        <v>1.1599999999999999</v>
      </c>
    </row>
    <row r="7782" spans="5:15" x14ac:dyDescent="0.2">
      <c r="E7782" s="16" t="s">
        <v>2511</v>
      </c>
      <c r="F7782" s="22">
        <v>18.179070263991676</v>
      </c>
      <c r="G7782" s="25">
        <v>6.4909810175347277E-2</v>
      </c>
      <c r="H7782" s="3">
        <f t="shared" si="363"/>
        <v>2000</v>
      </c>
      <c r="I7782" s="3">
        <f>MIN(H7782-K7782+L7782,'Power Look Up'!$F$4)</f>
        <v>1999.9019172405106</v>
      </c>
      <c r="K7782" s="51">
        <f t="array" ref="K7782">_xlfn.SUM(_xlfn.NORM.DIST($Q$3:$Q$1003,$F7782,$N7782,FALSE)*WindSpeedStep*$R$3:$R$1003)</f>
        <v>2000.1157064254128</v>
      </c>
      <c r="L7782" s="51">
        <f t="array" ref="L7782">_xlfn.SUM(_xlfn.NORM.DIST($Q$3:$Q$1003,$F7782,$O7782,FALSE)*WindSpeedStep*$R$3:$R$1003)</f>
        <v>2000.0176236659233</v>
      </c>
      <c r="N7782" s="43">
        <f t="shared" si="364"/>
        <v>1.8179070263991677</v>
      </c>
      <c r="O7782" s="43">
        <f t="shared" si="365"/>
        <v>1.18</v>
      </c>
    </row>
    <row r="7783" spans="5:15" x14ac:dyDescent="0.2">
      <c r="E7783" s="16" t="s">
        <v>2512</v>
      </c>
      <c r="F7783" s="22">
        <v>16.856971142813904</v>
      </c>
      <c r="G7783" s="25">
        <v>5.2797147984642863E-2</v>
      </c>
      <c r="H7783" s="3">
        <f t="shared" si="363"/>
        <v>2000</v>
      </c>
      <c r="I7783" s="3">
        <f>MIN(H7783-K7783+L7783,'Power Look Up'!$F$4)</f>
        <v>1999.6439731438413</v>
      </c>
      <c r="K7783" s="51">
        <f t="array" ref="K7783">_xlfn.SUM(_xlfn.NORM.DIST($Q$3:$Q$1003,$F7783,$N7783,FALSE)*WindSpeedStep*$R$3:$R$1003)</f>
        <v>2000.4217626829206</v>
      </c>
      <c r="L7783" s="51">
        <f t="array" ref="L7783">_xlfn.SUM(_xlfn.NORM.DIST($Q$3:$Q$1003,$F7783,$O7783,FALSE)*WindSpeedStep*$R$3:$R$1003)</f>
        <v>2000.065735826762</v>
      </c>
      <c r="N7783" s="43">
        <f t="shared" si="364"/>
        <v>1.6856971142813906</v>
      </c>
      <c r="O7783" s="43">
        <f t="shared" si="365"/>
        <v>0.89</v>
      </c>
    </row>
    <row r="7784" spans="5:15" x14ac:dyDescent="0.2">
      <c r="E7784" s="16" t="s">
        <v>2513</v>
      </c>
      <c r="F7784" s="22">
        <v>17.333492296765748</v>
      </c>
      <c r="G7784" s="25">
        <v>6.1730203105097935E-2</v>
      </c>
      <c r="H7784" s="3">
        <f t="shared" si="363"/>
        <v>2000</v>
      </c>
      <c r="I7784" s="3">
        <f>MIN(H7784-K7784+L7784,'Power Look Up'!$F$4)</f>
        <v>1999.7812751576607</v>
      </c>
      <c r="K7784" s="51">
        <f t="array" ref="K7784">_xlfn.SUM(_xlfn.NORM.DIST($Q$3:$Q$1003,$F7784,$N7784,FALSE)*WindSpeedStep*$R$3:$R$1003)</f>
        <v>2000.2666640881885</v>
      </c>
      <c r="L7784" s="51">
        <f t="array" ref="L7784">_xlfn.SUM(_xlfn.NORM.DIST($Q$3:$Q$1003,$F7784,$O7784,FALSE)*WindSpeedStep*$R$3:$R$1003)</f>
        <v>2000.0479392458492</v>
      </c>
      <c r="N7784" s="43">
        <f t="shared" si="364"/>
        <v>1.7333492296765749</v>
      </c>
      <c r="O7784" s="43">
        <f t="shared" si="365"/>
        <v>1.07</v>
      </c>
    </row>
    <row r="7785" spans="5:15" x14ac:dyDescent="0.2">
      <c r="E7785" s="16" t="s">
        <v>2514</v>
      </c>
      <c r="F7785" s="22">
        <v>17.597647909086653</v>
      </c>
      <c r="G7785" s="25">
        <v>6.3076611472993774E-2</v>
      </c>
      <c r="H7785" s="3">
        <f t="shared" si="363"/>
        <v>2000</v>
      </c>
      <c r="I7785" s="3">
        <f>MIN(H7785-K7785+L7785,'Power Look Up'!$F$4)</f>
        <v>1999.829521639999</v>
      </c>
      <c r="K7785" s="51">
        <f t="array" ref="K7785">_xlfn.SUM(_xlfn.NORM.DIST($Q$3:$Q$1003,$F7785,$N7785,FALSE)*WindSpeedStep*$R$3:$R$1003)</f>
        <v>2000.205927231538</v>
      </c>
      <c r="L7785" s="51">
        <f t="array" ref="L7785">_xlfn.SUM(_xlfn.NORM.DIST($Q$3:$Q$1003,$F7785,$O7785,FALSE)*WindSpeedStep*$R$3:$R$1003)</f>
        <v>2000.035448871537</v>
      </c>
      <c r="N7785" s="43">
        <f t="shared" si="364"/>
        <v>1.7597647909086653</v>
      </c>
      <c r="O7785" s="43">
        <f t="shared" si="365"/>
        <v>1.1100000000000001</v>
      </c>
    </row>
    <row r="7786" spans="5:15" x14ac:dyDescent="0.2">
      <c r="E7786" s="16" t="s">
        <v>2515</v>
      </c>
      <c r="F7786" s="22">
        <v>18.00109180727053</v>
      </c>
      <c r="G7786" s="25">
        <v>6.6107101321452422E-2</v>
      </c>
      <c r="H7786" s="3">
        <f t="shared" si="363"/>
        <v>2000</v>
      </c>
      <c r="I7786" s="3">
        <f>MIN(H7786-K7786+L7786,'Power Look Up'!$F$4)</f>
        <v>1999.8855832937502</v>
      </c>
      <c r="K7786" s="51">
        <f t="array" ref="K7786">_xlfn.SUM(_xlfn.NORM.DIST($Q$3:$Q$1003,$F7786,$N7786,FALSE)*WindSpeedStep*$R$3:$R$1003)</f>
        <v>2000.1381605216573</v>
      </c>
      <c r="L7786" s="51">
        <f t="array" ref="L7786">_xlfn.SUM(_xlfn.NORM.DIST($Q$3:$Q$1003,$F7786,$O7786,FALSE)*WindSpeedStep*$R$3:$R$1003)</f>
        <v>2000.0237438154074</v>
      </c>
      <c r="N7786" s="43">
        <f t="shared" si="364"/>
        <v>1.8001091807270531</v>
      </c>
      <c r="O7786" s="43">
        <f t="shared" si="365"/>
        <v>1.19</v>
      </c>
    </row>
    <row r="7787" spans="5:15" x14ac:dyDescent="0.2">
      <c r="E7787" s="16" t="s">
        <v>2516</v>
      </c>
      <c r="F7787" s="22">
        <v>17.406721820274065</v>
      </c>
      <c r="G7787" s="25">
        <v>5.2853145439967449E-2</v>
      </c>
      <c r="H7787" s="3">
        <f t="shared" si="363"/>
        <v>2000</v>
      </c>
      <c r="I7787" s="3">
        <f>MIN(H7787-K7787+L7787,'Power Look Up'!$F$4)</f>
        <v>1999.7818548977184</v>
      </c>
      <c r="K7787" s="51">
        <f t="array" ref="K7787">_xlfn.SUM(_xlfn.NORM.DIST($Q$3:$Q$1003,$F7787,$N7787,FALSE)*WindSpeedStep*$R$3:$R$1003)</f>
        <v>2000.2482913695333</v>
      </c>
      <c r="L7787" s="51">
        <f t="array" ref="L7787">_xlfn.SUM(_xlfn.NORM.DIST($Q$3:$Q$1003,$F7787,$O7787,FALSE)*WindSpeedStep*$R$3:$R$1003)</f>
        <v>2000.0301462672517</v>
      </c>
      <c r="N7787" s="43">
        <f t="shared" si="364"/>
        <v>1.7406721820274065</v>
      </c>
      <c r="O7787" s="43">
        <f t="shared" si="365"/>
        <v>0.92</v>
      </c>
    </row>
    <row r="7788" spans="5:15" x14ac:dyDescent="0.2">
      <c r="E7788" s="16" t="s">
        <v>2517</v>
      </c>
      <c r="F7788" s="22">
        <v>16.750238220826873</v>
      </c>
      <c r="G7788" s="25">
        <v>6.4476694943786064E-2</v>
      </c>
      <c r="H7788" s="3">
        <f t="shared" si="363"/>
        <v>2000</v>
      </c>
      <c r="I7788" s="3">
        <f>MIN(H7788-K7788+L7788,'Power Look Up'!$F$4)</f>
        <v>1999.6528672105208</v>
      </c>
      <c r="K7788" s="51">
        <f t="array" ref="K7788">_xlfn.SUM(_xlfn.NORM.DIST($Q$3:$Q$1003,$F7788,$N7788,FALSE)*WindSpeedStep*$R$3:$R$1003)</f>
        <v>2000.4665756891723</v>
      </c>
      <c r="L7788" s="51">
        <f t="array" ref="L7788">_xlfn.SUM(_xlfn.NORM.DIST($Q$3:$Q$1003,$F7788,$O7788,FALSE)*WindSpeedStep*$R$3:$R$1003)</f>
        <v>2000.119442899693</v>
      </c>
      <c r="N7788" s="43">
        <f t="shared" si="364"/>
        <v>1.6750238220826874</v>
      </c>
      <c r="O7788" s="43">
        <f t="shared" si="365"/>
        <v>1.08</v>
      </c>
    </row>
    <row r="7789" spans="5:15" x14ac:dyDescent="0.2">
      <c r="E7789" s="16" t="s">
        <v>2518</v>
      </c>
      <c r="F7789" s="22">
        <v>18.343547447544054</v>
      </c>
      <c r="G7789" s="25">
        <v>7.4685662842354089E-2</v>
      </c>
      <c r="H7789" s="3">
        <f t="shared" si="363"/>
        <v>2000</v>
      </c>
      <c r="I7789" s="3">
        <f>MIN(H7789-K7789+L7789,'Power Look Up'!$F$4)</f>
        <v>1999.925777312518</v>
      </c>
      <c r="K7789" s="51">
        <f t="array" ref="K7789">_xlfn.SUM(_xlfn.NORM.DIST($Q$3:$Q$1003,$F7789,$N7789,FALSE)*WindSpeedStep*$R$3:$R$1003)</f>
        <v>2000.0981604451545</v>
      </c>
      <c r="L7789" s="51">
        <f t="array" ref="L7789">_xlfn.SUM(_xlfn.NORM.DIST($Q$3:$Q$1003,$F7789,$O7789,FALSE)*WindSpeedStep*$R$3:$R$1003)</f>
        <v>2000.0239377576725</v>
      </c>
      <c r="N7789" s="43">
        <f t="shared" si="364"/>
        <v>1.8343547447544055</v>
      </c>
      <c r="O7789" s="43">
        <f t="shared" si="365"/>
        <v>1.37</v>
      </c>
    </row>
    <row r="7790" spans="5:15" x14ac:dyDescent="0.2">
      <c r="E7790" s="16" t="s">
        <v>2519</v>
      </c>
      <c r="F7790" s="22">
        <v>17.687367352344175</v>
      </c>
      <c r="G7790" s="25">
        <v>5.5972151212701049E-2</v>
      </c>
      <c r="H7790" s="3">
        <f t="shared" si="363"/>
        <v>2000</v>
      </c>
      <c r="I7790" s="3">
        <f>MIN(H7790-K7790+L7790,'Power Look Up'!$F$4)</f>
        <v>1999.8344807194444</v>
      </c>
      <c r="K7790" s="51">
        <f t="array" ref="K7790">_xlfn.SUM(_xlfn.NORM.DIST($Q$3:$Q$1003,$F7790,$N7790,FALSE)*WindSpeedStep*$R$3:$R$1003)</f>
        <v>2000.1885148609026</v>
      </c>
      <c r="L7790" s="51">
        <f t="array" ref="L7790">_xlfn.SUM(_xlfn.NORM.DIST($Q$3:$Q$1003,$F7790,$O7790,FALSE)*WindSpeedStep*$R$3:$R$1003)</f>
        <v>2000.022995580347</v>
      </c>
      <c r="N7790" s="43">
        <f t="shared" si="364"/>
        <v>1.7687367352344177</v>
      </c>
      <c r="O7790" s="43">
        <f t="shared" si="365"/>
        <v>0.99</v>
      </c>
    </row>
    <row r="7791" spans="5:15" x14ac:dyDescent="0.2">
      <c r="E7791" s="16" t="s">
        <v>2520</v>
      </c>
      <c r="F7791" s="22">
        <v>17.525945875539083</v>
      </c>
      <c r="G7791" s="25">
        <v>5.249360043294677E-2</v>
      </c>
      <c r="H7791" s="3">
        <f t="shared" si="363"/>
        <v>2000</v>
      </c>
      <c r="I7791" s="3">
        <f>MIN(H7791-K7791+L7791,'Power Look Up'!$F$4)</f>
        <v>1999.8041764693503</v>
      </c>
      <c r="K7791" s="51">
        <f t="array" ref="K7791">_xlfn.SUM(_xlfn.NORM.DIST($Q$3:$Q$1003,$F7791,$N7791,FALSE)*WindSpeedStep*$R$3:$R$1003)</f>
        <v>2000.2209495828329</v>
      </c>
      <c r="L7791" s="51">
        <f t="array" ref="L7791">_xlfn.SUM(_xlfn.NORM.DIST($Q$3:$Q$1003,$F7791,$O7791,FALSE)*WindSpeedStep*$R$3:$R$1003)</f>
        <v>2000.0251260521832</v>
      </c>
      <c r="N7791" s="43">
        <f t="shared" si="364"/>
        <v>1.7525945875539084</v>
      </c>
      <c r="O7791" s="43">
        <f t="shared" si="365"/>
        <v>0.92</v>
      </c>
    </row>
    <row r="7792" spans="5:15" x14ac:dyDescent="0.2">
      <c r="E7792" s="16" t="s">
        <v>2521</v>
      </c>
      <c r="F7792" s="22">
        <v>17.121614537199481</v>
      </c>
      <c r="G7792" s="25">
        <v>5.4317307399919815E-2</v>
      </c>
      <c r="H7792" s="3">
        <f t="shared" si="363"/>
        <v>2000</v>
      </c>
      <c r="I7792" s="3">
        <f>MIN(H7792-K7792+L7792,'Power Look Up'!$F$4)</f>
        <v>1999.7202931394345</v>
      </c>
      <c r="K7792" s="51">
        <f t="array" ref="K7792">_xlfn.SUM(_xlfn.NORM.DIST($Q$3:$Q$1003,$F7792,$N7792,FALSE)*WindSpeedStep*$R$3:$R$1003)</f>
        <v>2000.3274161356583</v>
      </c>
      <c r="L7792" s="51">
        <f t="array" ref="L7792">_xlfn.SUM(_xlfn.NORM.DIST($Q$3:$Q$1003,$F7792,$O7792,FALSE)*WindSpeedStep*$R$3:$R$1003)</f>
        <v>2000.0477092750928</v>
      </c>
      <c r="N7792" s="43">
        <f t="shared" si="364"/>
        <v>1.7121614537199481</v>
      </c>
      <c r="O7792" s="43">
        <f t="shared" si="365"/>
        <v>0.93</v>
      </c>
    </row>
    <row r="7793" spans="5:15" x14ac:dyDescent="0.2">
      <c r="E7793" s="16" t="s">
        <v>2522</v>
      </c>
      <c r="F7793" s="22">
        <v>16.967753361667604</v>
      </c>
      <c r="G7793" s="25">
        <v>6.8364972974005692E-2</v>
      </c>
      <c r="H7793" s="3">
        <f t="shared" si="363"/>
        <v>2000</v>
      </c>
      <c r="I7793" s="3">
        <f>MIN(H7793-K7793+L7793,'Power Look Up'!$F$4)</f>
        <v>1999.7254855580509</v>
      </c>
      <c r="K7793" s="51">
        <f t="array" ref="K7793">_xlfn.SUM(_xlfn.NORM.DIST($Q$3:$Q$1003,$F7793,$N7793,FALSE)*WindSpeedStep*$R$3:$R$1003)</f>
        <v>2000.379521784701</v>
      </c>
      <c r="L7793" s="51">
        <f t="array" ref="L7793">_xlfn.SUM(_xlfn.NORM.DIST($Q$3:$Q$1003,$F7793,$O7793,FALSE)*WindSpeedStep*$R$3:$R$1003)</f>
        <v>2000.1050073427518</v>
      </c>
      <c r="N7793" s="43">
        <f t="shared" si="364"/>
        <v>1.6967753361667606</v>
      </c>
      <c r="O7793" s="43">
        <f t="shared" si="365"/>
        <v>1.1599999999999999</v>
      </c>
    </row>
    <row r="7794" spans="5:15" x14ac:dyDescent="0.2">
      <c r="E7794" s="16" t="s">
        <v>2523</v>
      </c>
      <c r="F7794" s="22">
        <v>16.775338330496346</v>
      </c>
      <c r="G7794" s="25">
        <v>6.0207429507629862E-2</v>
      </c>
      <c r="H7794" s="3">
        <f t="shared" si="363"/>
        <v>2000</v>
      </c>
      <c r="I7794" s="3">
        <f>MIN(H7794-K7794+L7794,'Power Look Up'!$F$4)</f>
        <v>1999.6416971556064</v>
      </c>
      <c r="K7794" s="51">
        <f t="array" ref="K7794">_xlfn.SUM(_xlfn.NORM.DIST($Q$3:$Q$1003,$F7794,$N7794,FALSE)*WindSpeedStep*$R$3:$R$1003)</f>
        <v>2000.4556559636042</v>
      </c>
      <c r="L7794" s="51">
        <f t="array" ref="L7794">_xlfn.SUM(_xlfn.NORM.DIST($Q$3:$Q$1003,$F7794,$O7794,FALSE)*WindSpeedStep*$R$3:$R$1003)</f>
        <v>2000.0973531192105</v>
      </c>
      <c r="N7794" s="43">
        <f t="shared" si="364"/>
        <v>1.6775338330496348</v>
      </c>
      <c r="O7794" s="43">
        <f t="shared" si="365"/>
        <v>1.01</v>
      </c>
    </row>
    <row r="7795" spans="5:15" x14ac:dyDescent="0.2">
      <c r="E7795" s="16" t="s">
        <v>2524</v>
      </c>
      <c r="F7795" s="22">
        <v>17.070768708696448</v>
      </c>
      <c r="G7795" s="25">
        <v>6.5023433855941545E-2</v>
      </c>
      <c r="H7795" s="3">
        <f t="shared" si="363"/>
        <v>2000</v>
      </c>
      <c r="I7795" s="3">
        <f>MIN(H7795-K7795+L7795,'Power Look Up'!$F$4)</f>
        <v>1999.735294048138</v>
      </c>
      <c r="K7795" s="51">
        <f t="array" ref="K7795">_xlfn.SUM(_xlfn.NORM.DIST($Q$3:$Q$1003,$F7795,$N7795,FALSE)*WindSpeedStep*$R$3:$R$1003)</f>
        <v>2000.3438379994209</v>
      </c>
      <c r="L7795" s="51">
        <f t="array" ref="L7795">_xlfn.SUM(_xlfn.NORM.DIST($Q$3:$Q$1003,$F7795,$O7795,FALSE)*WindSpeedStep*$R$3:$R$1003)</f>
        <v>2000.0791320475589</v>
      </c>
      <c r="N7795" s="43">
        <f t="shared" si="364"/>
        <v>1.7070768708696449</v>
      </c>
      <c r="O7795" s="43">
        <f t="shared" si="365"/>
        <v>1.1100000000000001</v>
      </c>
    </row>
    <row r="7796" spans="5:15" x14ac:dyDescent="0.2">
      <c r="E7796" s="16" t="s">
        <v>2525</v>
      </c>
      <c r="F7796" s="22">
        <v>16.914442212766389</v>
      </c>
      <c r="G7796" s="25">
        <v>5.5573810130760508E-2</v>
      </c>
      <c r="H7796" s="3">
        <f t="shared" si="363"/>
        <v>2000</v>
      </c>
      <c r="I7796" s="3">
        <f>MIN(H7796-K7796+L7796,'Power Look Up'!$F$4)</f>
        <v>1999.6677351119647</v>
      </c>
      <c r="K7796" s="51">
        <f t="array" ref="K7796">_xlfn.SUM(_xlfn.NORM.DIST($Q$3:$Q$1003,$F7796,$N7796,FALSE)*WindSpeedStep*$R$3:$R$1003)</f>
        <v>2000.3993284076407</v>
      </c>
      <c r="L7796" s="51">
        <f t="array" ref="L7796">_xlfn.SUM(_xlfn.NORM.DIST($Q$3:$Q$1003,$F7796,$O7796,FALSE)*WindSpeedStep*$R$3:$R$1003)</f>
        <v>2000.0670635196054</v>
      </c>
      <c r="N7796" s="43">
        <f t="shared" si="364"/>
        <v>1.691444221276639</v>
      </c>
      <c r="O7796" s="43">
        <f t="shared" si="365"/>
        <v>0.94</v>
      </c>
    </row>
    <row r="7797" spans="5:15" x14ac:dyDescent="0.2">
      <c r="E7797" s="16" t="s">
        <v>2526</v>
      </c>
      <c r="F7797" s="22">
        <v>16.815525372301121</v>
      </c>
      <c r="G7797" s="25">
        <v>6.4226360823611148E-2</v>
      </c>
      <c r="H7797" s="3">
        <f t="shared" si="363"/>
        <v>2000</v>
      </c>
      <c r="I7797" s="3">
        <f>MIN(H7797-K7797+L7797,'Power Look Up'!$F$4)</f>
        <v>1999.6695355940792</v>
      </c>
      <c r="K7797" s="51">
        <f t="array" ref="K7797">_xlfn.SUM(_xlfn.NORM.DIST($Q$3:$Q$1003,$F7797,$N7797,FALSE)*WindSpeedStep*$R$3:$R$1003)</f>
        <v>2000.4386658078895</v>
      </c>
      <c r="L7797" s="51">
        <f t="array" ref="L7797">_xlfn.SUM(_xlfn.NORM.DIST($Q$3:$Q$1003,$F7797,$O7797,FALSE)*WindSpeedStep*$R$3:$R$1003)</f>
        <v>2000.1082014019687</v>
      </c>
      <c r="N7797" s="43">
        <f t="shared" si="364"/>
        <v>1.6815525372301121</v>
      </c>
      <c r="O7797" s="43">
        <f t="shared" si="365"/>
        <v>1.0799999999999998</v>
      </c>
    </row>
    <row r="7798" spans="5:15" x14ac:dyDescent="0.2">
      <c r="E7798" s="16" t="s">
        <v>2527</v>
      </c>
      <c r="F7798" s="22">
        <v>16.354603531702296</v>
      </c>
      <c r="G7798" s="25">
        <v>5.931051756282079E-2</v>
      </c>
      <c r="H7798" s="3">
        <f t="shared" si="363"/>
        <v>2000</v>
      </c>
      <c r="I7798" s="3">
        <f>MIN(H7798-K7798+L7798,'Power Look Up'!$F$4)</f>
        <v>1999.495163666583</v>
      </c>
      <c r="K7798" s="51">
        <f t="array" ref="K7798">_xlfn.SUM(_xlfn.NORM.DIST($Q$3:$Q$1003,$F7798,$N7798,FALSE)*WindSpeedStep*$R$3:$R$1003)</f>
        <v>2000.6736870522504</v>
      </c>
      <c r="L7798" s="51">
        <f t="array" ref="L7798">_xlfn.SUM(_xlfn.NORM.DIST($Q$3:$Q$1003,$F7798,$O7798,FALSE)*WindSpeedStep*$R$3:$R$1003)</f>
        <v>2000.1688507188335</v>
      </c>
      <c r="N7798" s="43">
        <f t="shared" si="364"/>
        <v>1.6354603531702296</v>
      </c>
      <c r="O7798" s="43">
        <f t="shared" si="365"/>
        <v>0.97</v>
      </c>
    </row>
    <row r="7799" spans="5:15" x14ac:dyDescent="0.2">
      <c r="E7799" s="16" t="s">
        <v>2528</v>
      </c>
      <c r="F7799" s="22">
        <v>16.554287057397804</v>
      </c>
      <c r="G7799" s="25">
        <v>9.0610969521014662E-2</v>
      </c>
      <c r="H7799" s="3">
        <f t="shared" si="363"/>
        <v>2000</v>
      </c>
      <c r="I7799" s="3">
        <f>MIN(H7799-K7799+L7799,'Power Look Up'!$F$4)</f>
        <v>1999.8670897331651</v>
      </c>
      <c r="K7799" s="51">
        <f t="array" ref="K7799">_xlfn.SUM(_xlfn.NORM.DIST($Q$3:$Q$1003,$F7799,$N7799,FALSE)*WindSpeedStep*$R$3:$R$1003)</f>
        <v>2000.5605024197359</v>
      </c>
      <c r="L7799" s="51">
        <f t="array" ref="L7799">_xlfn.SUM(_xlfn.NORM.DIST($Q$3:$Q$1003,$F7799,$O7799,FALSE)*WindSpeedStep*$R$3:$R$1003)</f>
        <v>2000.4275921529011</v>
      </c>
      <c r="N7799" s="43">
        <f t="shared" si="364"/>
        <v>1.6554287057397805</v>
      </c>
      <c r="O7799" s="43">
        <f t="shared" si="365"/>
        <v>1.5</v>
      </c>
    </row>
    <row r="7800" spans="5:15" x14ac:dyDescent="0.2">
      <c r="E7800" s="16" t="s">
        <v>2529</v>
      </c>
      <c r="F7800" s="22">
        <v>17.76275722245186</v>
      </c>
      <c r="G7800" s="25">
        <v>6.7557079397742248E-2</v>
      </c>
      <c r="H7800" s="3">
        <f t="shared" si="363"/>
        <v>2000</v>
      </c>
      <c r="I7800" s="3">
        <f>MIN(H7800-K7800+L7800,'Power Look Up'!$F$4)</f>
        <v>1999.8600775697475</v>
      </c>
      <c r="K7800" s="51">
        <f t="array" ref="K7800">_xlfn.SUM(_xlfn.NORM.DIST($Q$3:$Q$1003,$F7800,$N7800,FALSE)*WindSpeedStep*$R$3:$R$1003)</f>
        <v>2000.1749932455421</v>
      </c>
      <c r="L7800" s="51">
        <f t="array" ref="L7800">_xlfn.SUM(_xlfn.NORM.DIST($Q$3:$Q$1003,$F7800,$O7800,FALSE)*WindSpeedStep*$R$3:$R$1003)</f>
        <v>2000.0350708152896</v>
      </c>
      <c r="N7800" s="43">
        <f t="shared" si="364"/>
        <v>1.7762757222451862</v>
      </c>
      <c r="O7800" s="43">
        <f t="shared" si="365"/>
        <v>1.2</v>
      </c>
    </row>
    <row r="7801" spans="5:15" x14ac:dyDescent="0.2">
      <c r="E7801" s="16" t="s">
        <v>2530</v>
      </c>
      <c r="F7801" s="22">
        <v>17.401869837115001</v>
      </c>
      <c r="G7801" s="25">
        <v>6.0912994403579217E-2</v>
      </c>
      <c r="H7801" s="3">
        <f t="shared" si="363"/>
        <v>2000</v>
      </c>
      <c r="I7801" s="3">
        <f>MIN(H7801-K7801+L7801,'Power Look Up'!$F$4)</f>
        <v>1999.7926476819482</v>
      </c>
      <c r="K7801" s="51">
        <f t="array" ref="K7801">_xlfn.SUM(_xlfn.NORM.DIST($Q$3:$Q$1003,$F7801,$N7801,FALSE)*WindSpeedStep*$R$3:$R$1003)</f>
        <v>2000.2494701996275</v>
      </c>
      <c r="L7801" s="51">
        <f t="array" ref="L7801">_xlfn.SUM(_xlfn.NORM.DIST($Q$3:$Q$1003,$F7801,$O7801,FALSE)*WindSpeedStep*$R$3:$R$1003)</f>
        <v>2000.0421178815757</v>
      </c>
      <c r="N7801" s="43">
        <f t="shared" si="364"/>
        <v>1.7401869837115003</v>
      </c>
      <c r="O7801" s="43">
        <f t="shared" si="365"/>
        <v>1.06</v>
      </c>
    </row>
    <row r="7802" spans="5:15" x14ac:dyDescent="0.2">
      <c r="E7802" s="16" t="s">
        <v>2531</v>
      </c>
      <c r="F7802" s="22">
        <v>15.613149271714516</v>
      </c>
      <c r="G7802" s="25">
        <v>5.5081776586739919E-2</v>
      </c>
      <c r="H7802" s="3">
        <f t="shared" si="363"/>
        <v>2000</v>
      </c>
      <c r="I7802" s="3">
        <f>MIN(H7802-K7802+L7802,'Power Look Up'!$F$4)</f>
        <v>1999.1264721516804</v>
      </c>
      <c r="K7802" s="51">
        <f t="array" ref="K7802">_xlfn.SUM(_xlfn.NORM.DIST($Q$3:$Q$1003,$F7802,$N7802,FALSE)*WindSpeedStep*$R$3:$R$1003)</f>
        <v>2001.2875701380797</v>
      </c>
      <c r="L7802" s="51">
        <f t="array" ref="L7802">_xlfn.SUM(_xlfn.NORM.DIST($Q$3:$Q$1003,$F7802,$O7802,FALSE)*WindSpeedStep*$R$3:$R$1003)</f>
        <v>2000.4140422897601</v>
      </c>
      <c r="N7802" s="43">
        <f t="shared" si="364"/>
        <v>1.5613149271714517</v>
      </c>
      <c r="O7802" s="43">
        <f t="shared" si="365"/>
        <v>0.86</v>
      </c>
    </row>
    <row r="7803" spans="5:15" x14ac:dyDescent="0.2">
      <c r="E7803" s="16" t="s">
        <v>2532</v>
      </c>
      <c r="F7803" s="22">
        <v>17.92171717458876</v>
      </c>
      <c r="G7803" s="25">
        <v>0.10769057346449763</v>
      </c>
      <c r="H7803" s="3">
        <f t="shared" si="363"/>
        <v>2000</v>
      </c>
      <c r="I7803" s="3">
        <f>MIN(H7803-K7803+L7803,'Power Look Up'!$F$4)</f>
        <v>2000</v>
      </c>
      <c r="K7803" s="51">
        <f t="array" ref="K7803">_xlfn.SUM(_xlfn.NORM.DIST($Q$3:$Q$1003,$F7803,$N7803,FALSE)*WindSpeedStep*$R$3:$R$1003)</f>
        <v>2000.1494983960968</v>
      </c>
      <c r="L7803" s="51">
        <f t="array" ref="L7803">_xlfn.SUM(_xlfn.NORM.DIST($Q$3:$Q$1003,$F7803,$O7803,FALSE)*WindSpeedStep*$R$3:$R$1003)</f>
        <v>2000.1996739191159</v>
      </c>
      <c r="N7803" s="43">
        <f t="shared" si="364"/>
        <v>1.792171717458876</v>
      </c>
      <c r="O7803" s="43">
        <f t="shared" si="365"/>
        <v>1.93</v>
      </c>
    </row>
    <row r="7804" spans="5:15" x14ac:dyDescent="0.2">
      <c r="E7804" s="16" t="s">
        <v>2533</v>
      </c>
      <c r="F7804" s="22">
        <v>16.709802737194622</v>
      </c>
      <c r="G7804" s="25">
        <v>0.15380193533221043</v>
      </c>
      <c r="H7804" s="3">
        <f t="shared" si="363"/>
        <v>2000</v>
      </c>
      <c r="I7804" s="3">
        <f>MIN(H7804-K7804+L7804,'Power Look Up'!$F$4)</f>
        <v>1997.3085480448435</v>
      </c>
      <c r="K7804" s="51">
        <f t="array" ref="K7804">_xlfn.SUM(_xlfn.NORM.DIST($Q$3:$Q$1003,$F7804,$N7804,FALSE)*WindSpeedStep*$R$3:$R$1003)</f>
        <v>2000.4846781820527</v>
      </c>
      <c r="L7804" s="51">
        <f t="array" ref="L7804">_xlfn.SUM(_xlfn.NORM.DIST($Q$3:$Q$1003,$F7804,$O7804,FALSE)*WindSpeedStep*$R$3:$R$1003)</f>
        <v>1997.7932262268962</v>
      </c>
      <c r="N7804" s="43">
        <f t="shared" si="364"/>
        <v>1.6709802737194623</v>
      </c>
      <c r="O7804" s="43">
        <f t="shared" si="365"/>
        <v>2.57</v>
      </c>
    </row>
    <row r="7805" spans="5:15" x14ac:dyDescent="0.2">
      <c r="E7805" s="16" t="s">
        <v>2534</v>
      </c>
      <c r="F7805" s="22">
        <v>14.684247254955979</v>
      </c>
      <c r="G7805" s="25">
        <v>7.3548203135540141E-2</v>
      </c>
      <c r="H7805" s="3">
        <f t="shared" si="363"/>
        <v>2000</v>
      </c>
      <c r="I7805" s="3">
        <f>MIN(H7805-K7805+L7805,'Power Look Up'!$F$4)</f>
        <v>1999.610094292748</v>
      </c>
      <c r="K7805" s="51">
        <f t="array" ref="K7805">_xlfn.SUM(_xlfn.NORM.DIST($Q$3:$Q$1003,$F7805,$N7805,FALSE)*WindSpeedStep*$R$3:$R$1003)</f>
        <v>2002.5384815709845</v>
      </c>
      <c r="L7805" s="51">
        <f t="array" ref="L7805">_xlfn.SUM(_xlfn.NORM.DIST($Q$3:$Q$1003,$F7805,$O7805,FALSE)*WindSpeedStep*$R$3:$R$1003)</f>
        <v>2002.1485758637325</v>
      </c>
      <c r="N7805" s="43">
        <f t="shared" si="364"/>
        <v>1.468424725495598</v>
      </c>
      <c r="O7805" s="43">
        <f t="shared" si="365"/>
        <v>1.08</v>
      </c>
    </row>
    <row r="7806" spans="5:15" x14ac:dyDescent="0.2">
      <c r="E7806" s="16" t="s">
        <v>2535</v>
      </c>
      <c r="F7806" s="22">
        <v>14.382823638136657</v>
      </c>
      <c r="G7806" s="25">
        <v>0.10776743419769887</v>
      </c>
      <c r="H7806" s="3">
        <f t="shared" si="363"/>
        <v>2000</v>
      </c>
      <c r="I7806" s="3">
        <f>MIN(H7806-K7806+L7806,'Power Look Up'!$F$4)</f>
        <v>1999.2176216621972</v>
      </c>
      <c r="K7806" s="51">
        <f t="array" ref="K7806">_xlfn.SUM(_xlfn.NORM.DIST($Q$3:$Q$1003,$F7806,$N7806,FALSE)*WindSpeedStep*$R$3:$R$1003)</f>
        <v>2002.9874043940129</v>
      </c>
      <c r="L7806" s="51">
        <f t="array" ref="L7806">_xlfn.SUM(_xlfn.NORM.DIST($Q$3:$Q$1003,$F7806,$O7806,FALSE)*WindSpeedStep*$R$3:$R$1003)</f>
        <v>2002.20502605621</v>
      </c>
      <c r="N7806" s="43">
        <f t="shared" si="364"/>
        <v>1.4382823638136657</v>
      </c>
      <c r="O7806" s="43">
        <f t="shared" si="365"/>
        <v>1.55</v>
      </c>
    </row>
    <row r="7807" spans="5:15" x14ac:dyDescent="0.2">
      <c r="E7807" s="16" t="s">
        <v>2536</v>
      </c>
      <c r="F7807" s="22">
        <v>11.670288862361536</v>
      </c>
      <c r="G7807" s="25">
        <v>7.9689544189380956E-2</v>
      </c>
      <c r="H7807" s="3">
        <f t="shared" si="363"/>
        <v>1960.2799999999829</v>
      </c>
      <c r="I7807" s="3">
        <f>MIN(H7807-K7807+L7807,'Power Look Up'!$F$4)</f>
        <v>1990.3957262390234</v>
      </c>
      <c r="K7807" s="51">
        <f t="array" ref="K7807">_xlfn.SUM(_xlfn.NORM.DIST($Q$3:$Q$1003,$F7807,$N7807,FALSE)*WindSpeedStep*$R$3:$R$1003)</f>
        <v>1950.6480983104868</v>
      </c>
      <c r="L7807" s="51">
        <f t="array" ref="L7807">_xlfn.SUM(_xlfn.NORM.DIST($Q$3:$Q$1003,$F7807,$O7807,FALSE)*WindSpeedStep*$R$3:$R$1003)</f>
        <v>1980.7638245495273</v>
      </c>
      <c r="N7807" s="43">
        <f t="shared" si="364"/>
        <v>1.1670288862361538</v>
      </c>
      <c r="O7807" s="43">
        <f t="shared" si="365"/>
        <v>0.93</v>
      </c>
    </row>
    <row r="7808" spans="5:15" x14ac:dyDescent="0.2">
      <c r="E7808" s="16" t="s">
        <v>2537</v>
      </c>
      <c r="F7808" s="22">
        <v>10.59281791754985</v>
      </c>
      <c r="G7808" s="25">
        <v>7.1746725556459889E-2</v>
      </c>
      <c r="H7808" s="3">
        <f t="shared" si="363"/>
        <v>1794.5299999999515</v>
      </c>
      <c r="I7808" s="3">
        <f>MIN(H7808-K7808+L7808,'Power Look Up'!$F$4)</f>
        <v>1842.0162058844833</v>
      </c>
      <c r="K7808" s="51">
        <f t="array" ref="K7808">_xlfn.SUM(_xlfn.NORM.DIST($Q$3:$Q$1003,$F7808,$N7808,FALSE)*WindSpeedStep*$R$3:$R$1003)</f>
        <v>1788.1170594233952</v>
      </c>
      <c r="L7808" s="51">
        <f t="array" ref="L7808">_xlfn.SUM(_xlfn.NORM.DIST($Q$3:$Q$1003,$F7808,$O7808,FALSE)*WindSpeedStep*$R$3:$R$1003)</f>
        <v>1835.6032653079269</v>
      </c>
      <c r="N7808" s="43">
        <f t="shared" si="364"/>
        <v>1.059281791754985</v>
      </c>
      <c r="O7808" s="43">
        <f t="shared" si="365"/>
        <v>0.76</v>
      </c>
    </row>
    <row r="7809" spans="5:15" x14ac:dyDescent="0.2">
      <c r="E7809" s="16" t="s">
        <v>2538</v>
      </c>
      <c r="F7809" s="22">
        <v>12.309118550644952</v>
      </c>
      <c r="G7809" s="25">
        <v>0.11698644334890652</v>
      </c>
      <c r="H7809" s="3">
        <f t="shared" si="363"/>
        <v>1991.4099999999976</v>
      </c>
      <c r="I7809" s="3">
        <f>MIN(H7809-K7809+L7809,'Power Look Up'!$F$4)</f>
        <v>1971.8690332480282</v>
      </c>
      <c r="K7809" s="51">
        <f t="array" ref="K7809">_xlfn.SUM(_xlfn.NORM.DIST($Q$3:$Q$1003,$F7809,$N7809,FALSE)*WindSpeedStep*$R$3:$R$1003)</f>
        <v>1986.4328394077427</v>
      </c>
      <c r="L7809" s="51">
        <f t="array" ref="L7809">_xlfn.SUM(_xlfn.NORM.DIST($Q$3:$Q$1003,$F7809,$O7809,FALSE)*WindSpeedStep*$R$3:$R$1003)</f>
        <v>1966.8918726557733</v>
      </c>
      <c r="N7809" s="43">
        <f t="shared" si="364"/>
        <v>1.2309118550644953</v>
      </c>
      <c r="O7809" s="43">
        <f t="shared" si="365"/>
        <v>1.44</v>
      </c>
    </row>
    <row r="7810" spans="5:15" x14ac:dyDescent="0.2">
      <c r="E7810" s="16" t="s">
        <v>2539</v>
      </c>
      <c r="F7810" s="22">
        <v>15.270662136012698</v>
      </c>
      <c r="G7810" s="25">
        <v>7.072384880109707E-2</v>
      </c>
      <c r="H7810" s="3">
        <f t="shared" si="363"/>
        <v>2000</v>
      </c>
      <c r="I7810" s="3">
        <f>MIN(H7810-K7810+L7810,'Power Look Up'!$F$4)</f>
        <v>1999.3227389904957</v>
      </c>
      <c r="K7810" s="51">
        <f t="array" ref="K7810">_xlfn.SUM(_xlfn.NORM.DIST($Q$3:$Q$1003,$F7810,$N7810,FALSE)*WindSpeedStep*$R$3:$R$1003)</f>
        <v>2001.6917687851044</v>
      </c>
      <c r="L7810" s="51">
        <f t="array" ref="L7810">_xlfn.SUM(_xlfn.NORM.DIST($Q$3:$Q$1003,$F7810,$O7810,FALSE)*WindSpeedStep*$R$3:$R$1003)</f>
        <v>2001.0145077756001</v>
      </c>
      <c r="N7810" s="43">
        <f t="shared" si="364"/>
        <v>1.5270662136012698</v>
      </c>
      <c r="O7810" s="43">
        <f t="shared" si="365"/>
        <v>1.08</v>
      </c>
    </row>
    <row r="7811" spans="5:15" x14ac:dyDescent="0.2">
      <c r="E7811" s="16" t="s">
        <v>2540</v>
      </c>
      <c r="F7811" s="22">
        <v>16.047481593972972</v>
      </c>
      <c r="G7811" s="25">
        <v>7.2908636358207282E-2</v>
      </c>
      <c r="H7811" s="3">
        <f t="shared" ref="H7811:H7874" si="366">INDEX(PowerArray,MIN(MaximumPowerIndex,ROUND(F7811*100,0)))</f>
        <v>2000</v>
      </c>
      <c r="I7811" s="3">
        <f>MIN(H7811-K7811+L7811,'Power Look Up'!$F$4)</f>
        <v>1999.5262951943641</v>
      </c>
      <c r="K7811" s="51">
        <f t="array" ref="K7811">_xlfn.SUM(_xlfn.NORM.DIST($Q$3:$Q$1003,$F7811,$N7811,FALSE)*WindSpeedStep*$R$3:$R$1003)</f>
        <v>2000.8877413105331</v>
      </c>
      <c r="L7811" s="51">
        <f t="array" ref="L7811">_xlfn.SUM(_xlfn.NORM.DIST($Q$3:$Q$1003,$F7811,$O7811,FALSE)*WindSpeedStep*$R$3:$R$1003)</f>
        <v>2000.4140365048972</v>
      </c>
      <c r="N7811" s="43">
        <f t="shared" ref="N7811:N7874" si="367">ReferenceTurbulence*F7811</f>
        <v>1.6047481593972972</v>
      </c>
      <c r="O7811" s="43">
        <f t="shared" ref="O7811:O7874" si="368">F7811*G7811</f>
        <v>1.17</v>
      </c>
    </row>
    <row r="7812" spans="5:15" x14ac:dyDescent="0.2">
      <c r="E7812" s="16" t="s">
        <v>2541</v>
      </c>
      <c r="F7812" s="22">
        <v>15.053720486282275</v>
      </c>
      <c r="G7812" s="25">
        <v>6.6428760977145243E-2</v>
      </c>
      <c r="H7812" s="3">
        <f t="shared" si="366"/>
        <v>2000</v>
      </c>
      <c r="I7812" s="3">
        <f>MIN(H7812-K7812+L7812,'Power Look Up'!$F$4)</f>
        <v>1999.2000753106126</v>
      </c>
      <c r="K7812" s="51">
        <f t="array" ref="K7812">_xlfn.SUM(_xlfn.NORM.DIST($Q$3:$Q$1003,$F7812,$N7812,FALSE)*WindSpeedStep*$R$3:$R$1003)</f>
        <v>2001.9869303975074</v>
      </c>
      <c r="L7812" s="51">
        <f t="array" ref="L7812">_xlfn.SUM(_xlfn.NORM.DIST($Q$3:$Q$1003,$F7812,$O7812,FALSE)*WindSpeedStep*$R$3:$R$1003)</f>
        <v>2001.1870057081201</v>
      </c>
      <c r="N7812" s="43">
        <f t="shared" si="367"/>
        <v>1.5053720486282276</v>
      </c>
      <c r="O7812" s="43">
        <f t="shared" si="368"/>
        <v>0.99999999999999989</v>
      </c>
    </row>
    <row r="7813" spans="5:15" x14ac:dyDescent="0.2">
      <c r="E7813" s="16" t="s">
        <v>2542</v>
      </c>
      <c r="F7813" s="22">
        <v>17.452384921252747</v>
      </c>
      <c r="G7813" s="25">
        <v>6.3601622644037084E-2</v>
      </c>
      <c r="H7813" s="3">
        <f t="shared" si="366"/>
        <v>2000</v>
      </c>
      <c r="I7813" s="3">
        <f>MIN(H7813-K7813+L7813,'Power Look Up'!$F$4)</f>
        <v>1999.8067923619581</v>
      </c>
      <c r="K7813" s="51">
        <f t="array" ref="K7813">_xlfn.SUM(_xlfn.NORM.DIST($Q$3:$Q$1003,$F7813,$N7813,FALSE)*WindSpeedStep*$R$3:$R$1003)</f>
        <v>2000.2374558303154</v>
      </c>
      <c r="L7813" s="51">
        <f t="array" ref="L7813">_xlfn.SUM(_xlfn.NORM.DIST($Q$3:$Q$1003,$F7813,$O7813,FALSE)*WindSpeedStep*$R$3:$R$1003)</f>
        <v>2000.0442481922735</v>
      </c>
      <c r="N7813" s="43">
        <f t="shared" si="367"/>
        <v>1.7452384921252748</v>
      </c>
      <c r="O7813" s="43">
        <f t="shared" si="368"/>
        <v>1.1100000000000001</v>
      </c>
    </row>
    <row r="7814" spans="5:15" x14ac:dyDescent="0.2">
      <c r="E7814" s="16" t="s">
        <v>2543</v>
      </c>
      <c r="F7814" s="22">
        <v>16.343051729754688</v>
      </c>
      <c r="G7814" s="25">
        <v>5.9352440170888442E-2</v>
      </c>
      <c r="H7814" s="3">
        <f t="shared" si="366"/>
        <v>2000</v>
      </c>
      <c r="I7814" s="3">
        <f>MIN(H7814-K7814+L7814,'Power Look Up'!$F$4)</f>
        <v>1999.4910143699108</v>
      </c>
      <c r="K7814" s="51">
        <f t="array" ref="K7814">_xlfn.SUM(_xlfn.NORM.DIST($Q$3:$Q$1003,$F7814,$N7814,FALSE)*WindSpeedStep*$R$3:$R$1003)</f>
        <v>2000.6808246567316</v>
      </c>
      <c r="L7814" s="51">
        <f t="array" ref="L7814">_xlfn.SUM(_xlfn.NORM.DIST($Q$3:$Q$1003,$F7814,$O7814,FALSE)*WindSpeedStep*$R$3:$R$1003)</f>
        <v>2000.1718390266424</v>
      </c>
      <c r="N7814" s="43">
        <f t="shared" si="367"/>
        <v>1.634305172975469</v>
      </c>
      <c r="O7814" s="43">
        <f t="shared" si="368"/>
        <v>0.97</v>
      </c>
    </row>
    <row r="7815" spans="5:15" x14ac:dyDescent="0.2">
      <c r="E7815" s="16" t="s">
        <v>2544</v>
      </c>
      <c r="F7815" s="22">
        <v>16.936387961716498</v>
      </c>
      <c r="G7815" s="25">
        <v>6.8491581712824337E-2</v>
      </c>
      <c r="H7815" s="3">
        <f t="shared" si="366"/>
        <v>2000</v>
      </c>
      <c r="I7815" s="3">
        <f>MIN(H7815-K7815+L7815,'Power Look Up'!$F$4)</f>
        <v>1999.7190127220617</v>
      </c>
      <c r="K7815" s="51">
        <f t="array" ref="K7815">_xlfn.SUM(_xlfn.NORM.DIST($Q$3:$Q$1003,$F7815,$N7815,FALSE)*WindSpeedStep*$R$3:$R$1003)</f>
        <v>2000.3910603253858</v>
      </c>
      <c r="L7815" s="51">
        <f t="array" ref="L7815">_xlfn.SUM(_xlfn.NORM.DIST($Q$3:$Q$1003,$F7815,$O7815,FALSE)*WindSpeedStep*$R$3:$R$1003)</f>
        <v>2000.1100730474475</v>
      </c>
      <c r="N7815" s="43">
        <f t="shared" si="367"/>
        <v>1.6936387961716499</v>
      </c>
      <c r="O7815" s="43">
        <f t="shared" si="368"/>
        <v>1.1599999999999999</v>
      </c>
    </row>
    <row r="7816" spans="5:15" x14ac:dyDescent="0.2">
      <c r="E7816" s="16" t="s">
        <v>2545</v>
      </c>
      <c r="F7816" s="22">
        <v>17.311020850549664</v>
      </c>
      <c r="G7816" s="25">
        <v>5.7189001650850953E-2</v>
      </c>
      <c r="H7816" s="3">
        <f t="shared" si="366"/>
        <v>2000</v>
      </c>
      <c r="I7816" s="3">
        <f>MIN(H7816-K7816+L7816,'Power Look Up'!$F$4)</f>
        <v>1999.7683304004752</v>
      </c>
      <c r="K7816" s="51">
        <f t="array" ref="K7816">_xlfn.SUM(_xlfn.NORM.DIST($Q$3:$Q$1003,$F7816,$N7816,FALSE)*WindSpeedStep*$R$3:$R$1003)</f>
        <v>2000.2725580575398</v>
      </c>
      <c r="L7816" s="51">
        <f t="array" ref="L7816">_xlfn.SUM(_xlfn.NORM.DIST($Q$3:$Q$1003,$F7816,$O7816,FALSE)*WindSpeedStep*$R$3:$R$1003)</f>
        <v>2000.0408884580149</v>
      </c>
      <c r="N7816" s="43">
        <f t="shared" si="367"/>
        <v>1.7311020850549665</v>
      </c>
      <c r="O7816" s="43">
        <f t="shared" si="368"/>
        <v>0.99</v>
      </c>
    </row>
    <row r="7817" spans="5:15" x14ac:dyDescent="0.2">
      <c r="E7817" s="16" t="s">
        <v>2546</v>
      </c>
      <c r="F7817" s="22">
        <v>17.791269633099922</v>
      </c>
      <c r="G7817" s="25">
        <v>6.3514297928332311E-2</v>
      </c>
      <c r="H7817" s="3">
        <f t="shared" si="366"/>
        <v>2000</v>
      </c>
      <c r="I7817" s="3">
        <f>MIN(H7817-K7817+L7817,'Power Look Up'!$F$4)</f>
        <v>1999.857669187646</v>
      </c>
      <c r="K7817" s="51">
        <f t="array" ref="K7817">_xlfn.SUM(_xlfn.NORM.DIST($Q$3:$Q$1003,$F7817,$N7817,FALSE)*WindSpeedStep*$R$3:$R$1003)</f>
        <v>2000.1701286052657</v>
      </c>
      <c r="L7817" s="51">
        <f t="array" ref="L7817">_xlfn.SUM(_xlfn.NORM.DIST($Q$3:$Q$1003,$F7817,$O7817,FALSE)*WindSpeedStep*$R$3:$R$1003)</f>
        <v>2000.0277977929118</v>
      </c>
      <c r="N7817" s="43">
        <f t="shared" si="367"/>
        <v>1.7791269633099924</v>
      </c>
      <c r="O7817" s="43">
        <f t="shared" si="368"/>
        <v>1.1299999999999999</v>
      </c>
    </row>
    <row r="7818" spans="5:15" x14ac:dyDescent="0.2">
      <c r="E7818" s="16" t="s">
        <v>2547</v>
      </c>
      <c r="F7818" s="22">
        <v>18.708502511825355</v>
      </c>
      <c r="G7818" s="25">
        <v>8.0177448678849267E-2</v>
      </c>
      <c r="H7818" s="3">
        <f t="shared" si="366"/>
        <v>2000</v>
      </c>
      <c r="I7818" s="3">
        <f>MIN(H7818-K7818+L7818,'Power Look Up'!$F$4)</f>
        <v>1999.952902595759</v>
      </c>
      <c r="K7818" s="51">
        <f t="array" ref="K7818">_xlfn.SUM(_xlfn.NORM.DIST($Q$3:$Q$1003,$F7818,$N7818,FALSE)*WindSpeedStep*$R$3:$R$1003)</f>
        <v>2000.0680518463598</v>
      </c>
      <c r="L7818" s="51">
        <f t="array" ref="L7818">_xlfn.SUM(_xlfn.NORM.DIST($Q$3:$Q$1003,$F7818,$O7818,FALSE)*WindSpeedStep*$R$3:$R$1003)</f>
        <v>2000.0209544421189</v>
      </c>
      <c r="N7818" s="43">
        <f t="shared" si="367"/>
        <v>1.8708502511825356</v>
      </c>
      <c r="O7818" s="43">
        <f t="shared" si="368"/>
        <v>1.5</v>
      </c>
    </row>
    <row r="7819" spans="5:15" x14ac:dyDescent="0.2">
      <c r="E7819" s="16" t="s">
        <v>2548</v>
      </c>
      <c r="F7819" s="22">
        <v>13.583275067321432</v>
      </c>
      <c r="G7819" s="25">
        <v>0.14503129696161532</v>
      </c>
      <c r="H7819" s="3">
        <f t="shared" si="366"/>
        <v>1999.5799999999997</v>
      </c>
      <c r="I7819" s="3">
        <f>MIN(H7819-K7819+L7819,'Power Look Up'!$F$4)</f>
        <v>1974.5852586304638</v>
      </c>
      <c r="K7819" s="51">
        <f t="array" ref="K7819">_xlfn.SUM(_xlfn.NORM.DIST($Q$3:$Q$1003,$F7819,$N7819,FALSE)*WindSpeedStep*$R$3:$R$1003)</f>
        <v>2003.2840935600655</v>
      </c>
      <c r="L7819" s="51">
        <f t="array" ref="L7819">_xlfn.SUM(_xlfn.NORM.DIST($Q$3:$Q$1003,$F7819,$O7819,FALSE)*WindSpeedStep*$R$3:$R$1003)</f>
        <v>1978.2893521905296</v>
      </c>
      <c r="N7819" s="43">
        <f t="shared" si="367"/>
        <v>1.3583275067321434</v>
      </c>
      <c r="O7819" s="43">
        <f t="shared" si="368"/>
        <v>1.97</v>
      </c>
    </row>
    <row r="7820" spans="5:15" x14ac:dyDescent="0.2">
      <c r="E7820" s="16" t="s">
        <v>2549</v>
      </c>
      <c r="F7820" s="22">
        <v>10.93327991140225</v>
      </c>
      <c r="G7820" s="25">
        <v>7.5915005078613054E-2</v>
      </c>
      <c r="H7820" s="3">
        <f t="shared" si="366"/>
        <v>1885.3099999999497</v>
      </c>
      <c r="I7820" s="3">
        <f>MIN(H7820-K7820+L7820,'Power Look Up'!$F$4)</f>
        <v>1929.2589729360818</v>
      </c>
      <c r="K7820" s="51">
        <f t="array" ref="K7820">_xlfn.SUM(_xlfn.NORM.DIST($Q$3:$Q$1003,$F7820,$N7820,FALSE)*WindSpeedStep*$R$3:$R$1003)</f>
        <v>1857.3954177573562</v>
      </c>
      <c r="L7820" s="51">
        <f t="array" ref="L7820">_xlfn.SUM(_xlfn.NORM.DIST($Q$3:$Q$1003,$F7820,$O7820,FALSE)*WindSpeedStep*$R$3:$R$1003)</f>
        <v>1901.3443906934883</v>
      </c>
      <c r="N7820" s="43">
        <f t="shared" si="367"/>
        <v>1.0933279911402252</v>
      </c>
      <c r="O7820" s="43">
        <f t="shared" si="368"/>
        <v>0.83</v>
      </c>
    </row>
    <row r="7821" spans="5:15" x14ac:dyDescent="0.2">
      <c r="E7821" s="16" t="s">
        <v>2550</v>
      </c>
      <c r="F7821" s="22">
        <v>11.555456852668705</v>
      </c>
      <c r="G7821" s="25">
        <v>7.1827536598720751E-2</v>
      </c>
      <c r="H7821" s="3">
        <f t="shared" si="366"/>
        <v>1951.0399999999831</v>
      </c>
      <c r="I7821" s="3">
        <f>MIN(H7821-K7821+L7821,'Power Look Up'!$F$4)</f>
        <v>1994.5150973570546</v>
      </c>
      <c r="K7821" s="51">
        <f t="array" ref="K7821">_xlfn.SUM(_xlfn.NORM.DIST($Q$3:$Q$1003,$F7821,$N7821,FALSE)*WindSpeedStep*$R$3:$R$1003)</f>
        <v>1940.4792643559599</v>
      </c>
      <c r="L7821" s="51">
        <f t="array" ref="L7821">_xlfn.SUM(_xlfn.NORM.DIST($Q$3:$Q$1003,$F7821,$O7821,FALSE)*WindSpeedStep*$R$3:$R$1003)</f>
        <v>1983.9543617130314</v>
      </c>
      <c r="N7821" s="43">
        <f t="shared" si="367"/>
        <v>1.1555456852668706</v>
      </c>
      <c r="O7821" s="43">
        <f t="shared" si="368"/>
        <v>0.82999999999999985</v>
      </c>
    </row>
    <row r="7822" spans="5:15" x14ac:dyDescent="0.2">
      <c r="E7822" s="16" t="s">
        <v>2551</v>
      </c>
      <c r="F7822" s="22">
        <v>13.772777076936388</v>
      </c>
      <c r="G7822" s="25">
        <v>6.4620228369946964E-2</v>
      </c>
      <c r="H7822" s="3">
        <f t="shared" si="366"/>
        <v>1999.7699999999998</v>
      </c>
      <c r="I7822" s="3">
        <f>MIN(H7822-K7822+L7822,'Power Look Up'!$F$4)</f>
        <v>2000</v>
      </c>
      <c r="K7822" s="51">
        <f t="array" ref="K7822">_xlfn.SUM(_xlfn.NORM.DIST($Q$3:$Q$1003,$F7822,$N7822,FALSE)*WindSpeedStep*$R$3:$R$1003)</f>
        <v>2003.4559942084231</v>
      </c>
      <c r="L7822" s="51">
        <f t="array" ref="L7822">_xlfn.SUM(_xlfn.NORM.DIST($Q$3:$Q$1003,$F7822,$O7822,FALSE)*WindSpeedStep*$R$3:$R$1003)</f>
        <v>2005.1140507018056</v>
      </c>
      <c r="N7822" s="43">
        <f t="shared" si="367"/>
        <v>1.3772777076936389</v>
      </c>
      <c r="O7822" s="43">
        <f t="shared" si="368"/>
        <v>0.89</v>
      </c>
    </row>
    <row r="7823" spans="5:15" x14ac:dyDescent="0.2">
      <c r="E7823" s="16" t="s">
        <v>2552</v>
      </c>
      <c r="F7823" s="22">
        <v>14.512993129386338</v>
      </c>
      <c r="G7823" s="25">
        <v>7.9239340206910591E-2</v>
      </c>
      <c r="H7823" s="3">
        <f t="shared" si="366"/>
        <v>2000</v>
      </c>
      <c r="I7823" s="3">
        <f>MIN(H7823-K7823+L7823,'Power Look Up'!$F$4)</f>
        <v>2000</v>
      </c>
      <c r="K7823" s="51">
        <f t="array" ref="K7823">_xlfn.SUM(_xlfn.NORM.DIST($Q$3:$Q$1003,$F7823,$N7823,FALSE)*WindSpeedStep*$R$3:$R$1003)</f>
        <v>2002.798439507224</v>
      </c>
      <c r="L7823" s="51">
        <f t="array" ref="L7823">_xlfn.SUM(_xlfn.NORM.DIST($Q$3:$Q$1003,$F7823,$O7823,FALSE)*WindSpeedStep*$R$3:$R$1003)</f>
        <v>2002.8116212930074</v>
      </c>
      <c r="N7823" s="43">
        <f t="shared" si="367"/>
        <v>1.4512993129386338</v>
      </c>
      <c r="O7823" s="43">
        <f t="shared" si="368"/>
        <v>1.1499999999999999</v>
      </c>
    </row>
    <row r="7824" spans="5:15" x14ac:dyDescent="0.2">
      <c r="E7824" s="16" t="s">
        <v>2553</v>
      </c>
      <c r="F7824" s="22">
        <v>13.518988371747598</v>
      </c>
      <c r="G7824" s="25">
        <v>6.361422736314018E-2</v>
      </c>
      <c r="H7824" s="3">
        <f t="shared" si="366"/>
        <v>1999.5199999999998</v>
      </c>
      <c r="I7824" s="3">
        <f>MIN(H7824-K7824+L7824,'Power Look Up'!$F$4)</f>
        <v>2000</v>
      </c>
      <c r="K7824" s="51">
        <f t="array" ref="K7824">_xlfn.SUM(_xlfn.NORM.DIST($Q$3:$Q$1003,$F7824,$N7824,FALSE)*WindSpeedStep*$R$3:$R$1003)</f>
        <v>2003.1654527221747</v>
      </c>
      <c r="L7824" s="51">
        <f t="array" ref="L7824">_xlfn.SUM(_xlfn.NORM.DIST($Q$3:$Q$1003,$F7824,$O7824,FALSE)*WindSpeedStep*$R$3:$R$1003)</f>
        <v>2006.572448111757</v>
      </c>
      <c r="N7824" s="43">
        <f t="shared" si="367"/>
        <v>1.35189883717476</v>
      </c>
      <c r="O7824" s="43">
        <f t="shared" si="368"/>
        <v>0.86</v>
      </c>
    </row>
    <row r="7825" spans="5:15" x14ac:dyDescent="0.2">
      <c r="E7825" s="16" t="s">
        <v>2554</v>
      </c>
      <c r="F7825" s="22">
        <v>15.286530559279566</v>
      </c>
      <c r="G7825" s="25">
        <v>5.1025312576666211E-2</v>
      </c>
      <c r="H7825" s="3">
        <f t="shared" si="366"/>
        <v>2000</v>
      </c>
      <c r="I7825" s="3">
        <f>MIN(H7825-K7825+L7825,'Power Look Up'!$F$4)</f>
        <v>1998.9150764943486</v>
      </c>
      <c r="K7825" s="51">
        <f t="array" ref="K7825">_xlfn.SUM(_xlfn.NORM.DIST($Q$3:$Q$1003,$F7825,$N7825,FALSE)*WindSpeedStep*$R$3:$R$1003)</f>
        <v>2001.6713086793775</v>
      </c>
      <c r="L7825" s="51">
        <f t="array" ref="L7825">_xlfn.SUM(_xlfn.NORM.DIST($Q$3:$Q$1003,$F7825,$O7825,FALSE)*WindSpeedStep*$R$3:$R$1003)</f>
        <v>2000.5863851737261</v>
      </c>
      <c r="N7825" s="43">
        <f t="shared" si="367"/>
        <v>1.5286530559279567</v>
      </c>
      <c r="O7825" s="43">
        <f t="shared" si="368"/>
        <v>0.78</v>
      </c>
    </row>
    <row r="7826" spans="5:15" x14ac:dyDescent="0.2">
      <c r="E7826" s="16" t="s">
        <v>2555</v>
      </c>
      <c r="F7826" s="22">
        <v>15.071440651323343</v>
      </c>
      <c r="G7826" s="25">
        <v>3.9146888054672813E-2</v>
      </c>
      <c r="H7826" s="3">
        <f t="shared" si="366"/>
        <v>2000</v>
      </c>
      <c r="I7826" s="3">
        <f>MIN(H7826-K7826+L7826,'Power Look Up'!$F$4)</f>
        <v>1998.6494733628988</v>
      </c>
      <c r="K7826" s="51">
        <f t="array" ref="K7826">_xlfn.SUM(_xlfn.NORM.DIST($Q$3:$Q$1003,$F7826,$N7826,FALSE)*WindSpeedStep*$R$3:$R$1003)</f>
        <v>2001.9618110553547</v>
      </c>
      <c r="L7826" s="51">
        <f t="array" ref="L7826">_xlfn.SUM(_xlfn.NORM.DIST($Q$3:$Q$1003,$F7826,$O7826,FALSE)*WindSpeedStep*$R$3:$R$1003)</f>
        <v>2000.6112844182535</v>
      </c>
      <c r="N7826" s="43">
        <f t="shared" si="367"/>
        <v>1.5071440651323345</v>
      </c>
      <c r="O7826" s="43">
        <f t="shared" si="368"/>
        <v>0.59</v>
      </c>
    </row>
    <row r="7827" spans="5:15" x14ac:dyDescent="0.2">
      <c r="E7827" s="16" t="s">
        <v>2556</v>
      </c>
      <c r="F7827" s="22">
        <v>16.57651661112504</v>
      </c>
      <c r="G7827" s="25">
        <v>0.11763629511228502</v>
      </c>
      <c r="H7827" s="3">
        <f t="shared" si="366"/>
        <v>2000</v>
      </c>
      <c r="I7827" s="3">
        <f>MIN(H7827-K7827+L7827,'Power Look Up'!$F$4)</f>
        <v>2000</v>
      </c>
      <c r="K7827" s="51">
        <f t="array" ref="K7827">_xlfn.SUM(_xlfn.NORM.DIST($Q$3:$Q$1003,$F7827,$N7827,FALSE)*WindSpeedStep*$R$3:$R$1003)</f>
        <v>2000.5490359101666</v>
      </c>
      <c r="L7827" s="51">
        <f t="array" ref="L7827">_xlfn.SUM(_xlfn.NORM.DIST($Q$3:$Q$1003,$F7827,$O7827,FALSE)*WindSpeedStep*$R$3:$R$1003)</f>
        <v>2000.6205970225144</v>
      </c>
      <c r="N7827" s="43">
        <f t="shared" si="367"/>
        <v>1.6576516611125041</v>
      </c>
      <c r="O7827" s="43">
        <f t="shared" si="368"/>
        <v>1.95</v>
      </c>
    </row>
    <row r="7828" spans="5:15" x14ac:dyDescent="0.2">
      <c r="E7828" s="16" t="s">
        <v>2557</v>
      </c>
      <c r="F7828" s="22">
        <v>17.718667968703649</v>
      </c>
      <c r="G7828" s="25">
        <v>5.9259533609106914E-2</v>
      </c>
      <c r="H7828" s="3">
        <f t="shared" si="366"/>
        <v>2000</v>
      </c>
      <c r="I7828" s="3">
        <f>MIN(H7828-K7828+L7828,'Power Look Up'!$F$4)</f>
        <v>1999.8425357021956</v>
      </c>
      <c r="K7828" s="51">
        <f t="array" ref="K7828">_xlfn.SUM(_xlfn.NORM.DIST($Q$3:$Q$1003,$F7828,$N7828,FALSE)*WindSpeedStep*$R$3:$R$1003)</f>
        <v>2000.182782274713</v>
      </c>
      <c r="L7828" s="51">
        <f t="array" ref="L7828">_xlfn.SUM(_xlfn.NORM.DIST($Q$3:$Q$1003,$F7828,$O7828,FALSE)*WindSpeedStep*$R$3:$R$1003)</f>
        <v>2000.0253179769086</v>
      </c>
      <c r="N7828" s="43">
        <f t="shared" si="367"/>
        <v>1.771866796870365</v>
      </c>
      <c r="O7828" s="43">
        <f t="shared" si="368"/>
        <v>1.05</v>
      </c>
    </row>
    <row r="7829" spans="5:15" x14ac:dyDescent="0.2">
      <c r="E7829" s="16" t="s">
        <v>2558</v>
      </c>
      <c r="F7829" s="22">
        <v>16.582787680813631</v>
      </c>
      <c r="G7829" s="25">
        <v>5.3670107652028523E-2</v>
      </c>
      <c r="H7829" s="3">
        <f t="shared" si="366"/>
        <v>2000</v>
      </c>
      <c r="I7829" s="3">
        <f>MIN(H7829-K7829+L7829,'Power Look Up'!$F$4)</f>
        <v>1999.5544233165854</v>
      </c>
      <c r="K7829" s="51">
        <f t="array" ref="K7829">_xlfn.SUM(_xlfn.NORM.DIST($Q$3:$Q$1003,$F7829,$N7829,FALSE)*WindSpeedStep*$R$3:$R$1003)</f>
        <v>2000.5458401630196</v>
      </c>
      <c r="L7829" s="51">
        <f t="array" ref="L7829">_xlfn.SUM(_xlfn.NORM.DIST($Q$3:$Q$1003,$F7829,$O7829,FALSE)*WindSpeedStep*$R$3:$R$1003)</f>
        <v>2000.100263479605</v>
      </c>
      <c r="N7829" s="43">
        <f t="shared" si="367"/>
        <v>1.6582787680813631</v>
      </c>
      <c r="O7829" s="43">
        <f t="shared" si="368"/>
        <v>0.89</v>
      </c>
    </row>
    <row r="7830" spans="5:15" x14ac:dyDescent="0.2">
      <c r="E7830" s="16" t="s">
        <v>2559</v>
      </c>
      <c r="F7830" s="22">
        <v>14.697764658613064</v>
      </c>
      <c r="G7830" s="25">
        <v>8.9129199604670806E-2</v>
      </c>
      <c r="H7830" s="3">
        <f t="shared" si="366"/>
        <v>2000</v>
      </c>
      <c r="I7830" s="3">
        <f>MIN(H7830-K7830+L7830,'Power Look Up'!$F$4)</f>
        <v>2000</v>
      </c>
      <c r="K7830" s="51">
        <f t="array" ref="K7830">_xlfn.SUM(_xlfn.NORM.DIST($Q$3:$Q$1003,$F7830,$N7830,FALSE)*WindSpeedStep*$R$3:$R$1003)</f>
        <v>2002.5177862222329</v>
      </c>
      <c r="L7830" s="51">
        <f t="array" ref="L7830">_xlfn.SUM(_xlfn.NORM.DIST($Q$3:$Q$1003,$F7830,$O7830,FALSE)*WindSpeedStep*$R$3:$R$1003)</f>
        <v>2002.5939854204414</v>
      </c>
      <c r="N7830" s="43">
        <f t="shared" si="367"/>
        <v>1.4697764658613064</v>
      </c>
      <c r="O7830" s="43">
        <f t="shared" si="368"/>
        <v>1.31</v>
      </c>
    </row>
    <row r="7831" spans="5:15" x14ac:dyDescent="0.2">
      <c r="E7831" s="16" t="s">
        <v>2560</v>
      </c>
      <c r="F7831" s="22">
        <v>13.388627411972543</v>
      </c>
      <c r="G7831" s="25">
        <v>9.8591137043638505E-2</v>
      </c>
      <c r="H7831" s="3">
        <f t="shared" si="366"/>
        <v>1999.3899999999999</v>
      </c>
      <c r="I7831" s="3">
        <f>MIN(H7831-K7831+L7831,'Power Look Up'!$F$4)</f>
        <v>1999.8592768514798</v>
      </c>
      <c r="K7831" s="51">
        <f t="array" ref="K7831">_xlfn.SUM(_xlfn.NORM.DIST($Q$3:$Q$1003,$F7831,$N7831,FALSE)*WindSpeedStep*$R$3:$R$1003)</f>
        <v>2002.8054407898653</v>
      </c>
      <c r="L7831" s="51">
        <f t="array" ref="L7831">_xlfn.SUM(_xlfn.NORM.DIST($Q$3:$Q$1003,$F7831,$O7831,FALSE)*WindSpeedStep*$R$3:$R$1003)</f>
        <v>2003.2747176413452</v>
      </c>
      <c r="N7831" s="43">
        <f t="shared" si="367"/>
        <v>1.3388627411972545</v>
      </c>
      <c r="O7831" s="43">
        <f t="shared" si="368"/>
        <v>1.32</v>
      </c>
    </row>
    <row r="7832" spans="5:15" x14ac:dyDescent="0.2">
      <c r="E7832" s="16" t="s">
        <v>2561</v>
      </c>
      <c r="F7832" s="22">
        <v>13.068549358111895</v>
      </c>
      <c r="G7832" s="25">
        <v>4.8972535700968212E-2</v>
      </c>
      <c r="H7832" s="3">
        <f t="shared" si="366"/>
        <v>1999.0699999999997</v>
      </c>
      <c r="I7832" s="3">
        <f>MIN(H7832-K7832+L7832,'Power Look Up'!$F$4)</f>
        <v>2000</v>
      </c>
      <c r="K7832" s="51">
        <f t="array" ref="K7832">_xlfn.SUM(_xlfn.NORM.DIST($Q$3:$Q$1003,$F7832,$N7832,FALSE)*WindSpeedStep*$R$3:$R$1003)</f>
        <v>2000.9944796929801</v>
      </c>
      <c r="L7832" s="51">
        <f t="array" ref="L7832">_xlfn.SUM(_xlfn.NORM.DIST($Q$3:$Q$1003,$F7832,$O7832,FALSE)*WindSpeedStep*$R$3:$R$1003)</f>
        <v>2009.521152093419</v>
      </c>
      <c r="N7832" s="43">
        <f t="shared" si="367"/>
        <v>1.3068549358111896</v>
      </c>
      <c r="O7832" s="43">
        <f t="shared" si="368"/>
        <v>0.64</v>
      </c>
    </row>
    <row r="7833" spans="5:15" x14ac:dyDescent="0.2">
      <c r="E7833" s="16" t="s">
        <v>2562</v>
      </c>
      <c r="F7833" s="22">
        <v>12.748318704290266</v>
      </c>
      <c r="G7833" s="25">
        <v>4.5496195494768195E-2</v>
      </c>
      <c r="H7833" s="3">
        <f t="shared" si="366"/>
        <v>1996.2499999999975</v>
      </c>
      <c r="I7833" s="3">
        <f>MIN(H7833-K7833+L7833,'Power Look Up'!$F$4)</f>
        <v>2000</v>
      </c>
      <c r="K7833" s="51">
        <f t="array" ref="K7833">_xlfn.SUM(_xlfn.NORM.DIST($Q$3:$Q$1003,$F7833,$N7833,FALSE)*WindSpeedStep*$R$3:$R$1003)</f>
        <v>1997.1722471357339</v>
      </c>
      <c r="L7833" s="51">
        <f t="array" ref="L7833">_xlfn.SUM(_xlfn.NORM.DIST($Q$3:$Q$1003,$F7833,$O7833,FALSE)*WindSpeedStep*$R$3:$R$1003)</f>
        <v>2012.9193627407437</v>
      </c>
      <c r="N7833" s="43">
        <f t="shared" si="367"/>
        <v>1.2748318704290267</v>
      </c>
      <c r="O7833" s="43">
        <f t="shared" si="368"/>
        <v>0.57999999999999996</v>
      </c>
    </row>
    <row r="7834" spans="5:15" x14ac:dyDescent="0.2">
      <c r="E7834" s="16" t="s">
        <v>2563</v>
      </c>
      <c r="F7834" s="22">
        <v>12.618951010171312</v>
      </c>
      <c r="G7834" s="25">
        <v>3.5660650369217249E-2</v>
      </c>
      <c r="H7834" s="3">
        <f t="shared" si="366"/>
        <v>1994.8199999999974</v>
      </c>
      <c r="I7834" s="3">
        <f>MIN(H7834-K7834+L7834,'Power Look Up'!$F$4)</f>
        <v>2000</v>
      </c>
      <c r="K7834" s="51">
        <f t="array" ref="K7834">_xlfn.SUM(_xlfn.NORM.DIST($Q$3:$Q$1003,$F7834,$N7834,FALSE)*WindSpeedStep*$R$3:$R$1003)</f>
        <v>1994.8039624767107</v>
      </c>
      <c r="L7834" s="51">
        <f t="array" ref="L7834">_xlfn.SUM(_xlfn.NORM.DIST($Q$3:$Q$1003,$F7834,$O7834,FALSE)*WindSpeedStep*$R$3:$R$1003)</f>
        <v>2014.3314606089077</v>
      </c>
      <c r="N7834" s="43">
        <f t="shared" si="367"/>
        <v>1.2618951010171313</v>
      </c>
      <c r="O7834" s="43">
        <f t="shared" si="368"/>
        <v>0.44999999999999996</v>
      </c>
    </row>
    <row r="7835" spans="5:15" x14ac:dyDescent="0.2">
      <c r="E7835" s="16" t="s">
        <v>2564</v>
      </c>
      <c r="F7835" s="22">
        <v>12.584942463374801</v>
      </c>
      <c r="G7835" s="25">
        <v>0.14700106936395962</v>
      </c>
      <c r="H7835" s="3">
        <f t="shared" si="366"/>
        <v>1994.3799999999976</v>
      </c>
      <c r="I7835" s="3">
        <f>MIN(H7835-K7835+L7835,'Power Look Up'!$F$4)</f>
        <v>1942.3066795702402</v>
      </c>
      <c r="K7835" s="51">
        <f t="array" ref="K7835">_xlfn.SUM(_xlfn.NORM.DIST($Q$3:$Q$1003,$F7835,$N7835,FALSE)*WindSpeedStep*$R$3:$R$1003)</f>
        <v>1994.0839218514118</v>
      </c>
      <c r="L7835" s="51">
        <f t="array" ref="L7835">_xlfn.SUM(_xlfn.NORM.DIST($Q$3:$Q$1003,$F7835,$O7835,FALSE)*WindSpeedStep*$R$3:$R$1003)</f>
        <v>1942.0106014216544</v>
      </c>
      <c r="N7835" s="43">
        <f t="shared" si="367"/>
        <v>1.2584942463374802</v>
      </c>
      <c r="O7835" s="43">
        <f t="shared" si="368"/>
        <v>1.85</v>
      </c>
    </row>
    <row r="7836" spans="5:15" x14ac:dyDescent="0.2">
      <c r="E7836" s="16" t="s">
        <v>2565</v>
      </c>
      <c r="F7836" s="22">
        <v>14.488059529158882</v>
      </c>
      <c r="G7836" s="25">
        <v>0.11664778134012226</v>
      </c>
      <c r="H7836" s="3">
        <f t="shared" si="366"/>
        <v>2000</v>
      </c>
      <c r="I7836" s="3">
        <f>MIN(H7836-K7836+L7836,'Power Look Up'!$F$4)</f>
        <v>1997.9788523426844</v>
      </c>
      <c r="K7836" s="51">
        <f t="array" ref="K7836">_xlfn.SUM(_xlfn.NORM.DIST($Q$3:$Q$1003,$F7836,$N7836,FALSE)*WindSpeedStep*$R$3:$R$1003)</f>
        <v>2002.8354838437251</v>
      </c>
      <c r="L7836" s="51">
        <f t="array" ref="L7836">_xlfn.SUM(_xlfn.NORM.DIST($Q$3:$Q$1003,$F7836,$O7836,FALSE)*WindSpeedStep*$R$3:$R$1003)</f>
        <v>2000.8143361864095</v>
      </c>
      <c r="N7836" s="43">
        <f t="shared" si="367"/>
        <v>1.4488059529158883</v>
      </c>
      <c r="O7836" s="43">
        <f t="shared" si="368"/>
        <v>1.69</v>
      </c>
    </row>
    <row r="7837" spans="5:15" x14ac:dyDescent="0.2">
      <c r="E7837" s="16" t="s">
        <v>2566</v>
      </c>
      <c r="F7837" s="22">
        <v>13.73627282009886</v>
      </c>
      <c r="G7837" s="25">
        <v>7.8623948005731831E-2</v>
      </c>
      <c r="H7837" s="3">
        <f t="shared" si="366"/>
        <v>1999.7399999999998</v>
      </c>
      <c r="I7837" s="3">
        <f>MIN(H7837-K7837+L7837,'Power Look Up'!$F$4)</f>
        <v>2000</v>
      </c>
      <c r="K7837" s="51">
        <f t="array" ref="K7837">_xlfn.SUM(_xlfn.NORM.DIST($Q$3:$Q$1003,$F7837,$N7837,FALSE)*WindSpeedStep*$R$3:$R$1003)</f>
        <v>2003.4407184186462</v>
      </c>
      <c r="L7837" s="51">
        <f t="array" ref="L7837">_xlfn.SUM(_xlfn.NORM.DIST($Q$3:$Q$1003,$F7837,$O7837,FALSE)*WindSpeedStep*$R$3:$R$1003)</f>
        <v>2005.6413842475417</v>
      </c>
      <c r="N7837" s="43">
        <f t="shared" si="367"/>
        <v>1.373627282009886</v>
      </c>
      <c r="O7837" s="43">
        <f t="shared" si="368"/>
        <v>1.08</v>
      </c>
    </row>
    <row r="7838" spans="5:15" x14ac:dyDescent="0.2">
      <c r="E7838" s="16" t="s">
        <v>2567</v>
      </c>
      <c r="F7838" s="22">
        <v>12.530354956063054</v>
      </c>
      <c r="G7838" s="25">
        <v>0.13088216620762641</v>
      </c>
      <c r="H7838" s="3">
        <f t="shared" si="366"/>
        <v>1993.8299999999977</v>
      </c>
      <c r="I7838" s="3">
        <f>MIN(H7838-K7838+L7838,'Power Look Up'!$F$4)</f>
        <v>1960.9333757344816</v>
      </c>
      <c r="K7838" s="51">
        <f t="array" ref="K7838">_xlfn.SUM(_xlfn.NORM.DIST($Q$3:$Q$1003,$F7838,$N7838,FALSE)*WindSpeedStep*$R$3:$R$1003)</f>
        <v>1992.835003138606</v>
      </c>
      <c r="L7838" s="51">
        <f t="array" ref="L7838">_xlfn.SUM(_xlfn.NORM.DIST($Q$3:$Q$1003,$F7838,$O7838,FALSE)*WindSpeedStep*$R$3:$R$1003)</f>
        <v>1959.93837887309</v>
      </c>
      <c r="N7838" s="43">
        <f t="shared" si="367"/>
        <v>1.2530354956063054</v>
      </c>
      <c r="O7838" s="43">
        <f t="shared" si="368"/>
        <v>1.64</v>
      </c>
    </row>
    <row r="7839" spans="5:15" x14ac:dyDescent="0.2">
      <c r="E7839" s="16" t="s">
        <v>2568</v>
      </c>
      <c r="F7839" s="22">
        <v>11.827330788546472</v>
      </c>
      <c r="G7839" s="25">
        <v>5.0729958494188473E-2</v>
      </c>
      <c r="H7839" s="3">
        <f t="shared" si="366"/>
        <v>1973.7199999999825</v>
      </c>
      <c r="I7839" s="3">
        <f>MIN(H7839-K7839+L7839,'Power Look Up'!$F$4)</f>
        <v>2000</v>
      </c>
      <c r="K7839" s="51">
        <f t="array" ref="K7839">_xlfn.SUM(_xlfn.NORM.DIST($Q$3:$Q$1003,$F7839,$N7839,FALSE)*WindSpeedStep*$R$3:$R$1003)</f>
        <v>1962.4465709125025</v>
      </c>
      <c r="L7839" s="51">
        <f t="array" ref="L7839">_xlfn.SUM(_xlfn.NORM.DIST($Q$3:$Q$1003,$F7839,$O7839,FALSE)*WindSpeedStep*$R$3:$R$1003)</f>
        <v>2017.7678089450005</v>
      </c>
      <c r="N7839" s="43">
        <f t="shared" si="367"/>
        <v>1.1827330788546473</v>
      </c>
      <c r="O7839" s="43">
        <f t="shared" si="368"/>
        <v>0.6</v>
      </c>
    </row>
    <row r="7840" spans="5:15" x14ac:dyDescent="0.2">
      <c r="E7840" s="16" t="s">
        <v>2569</v>
      </c>
      <c r="F7840" s="22">
        <v>12.926008961606522</v>
      </c>
      <c r="G7840" s="25">
        <v>8.5099739855300671E-2</v>
      </c>
      <c r="H7840" s="3">
        <f t="shared" si="366"/>
        <v>1998.2299999999975</v>
      </c>
      <c r="I7840" s="3">
        <f>MIN(H7840-K7840+L7840,'Power Look Up'!$F$4)</f>
        <v>2000</v>
      </c>
      <c r="K7840" s="51">
        <f t="array" ref="K7840">_xlfn.SUM(_xlfn.NORM.DIST($Q$3:$Q$1003,$F7840,$N7840,FALSE)*WindSpeedStep*$R$3:$R$1003)</f>
        <v>1999.6023267220273</v>
      </c>
      <c r="L7840" s="51">
        <f t="array" ref="L7840">_xlfn.SUM(_xlfn.NORM.DIST($Q$3:$Q$1003,$F7840,$O7840,FALSE)*WindSpeedStep*$R$3:$R$1003)</f>
        <v>2006.6524502392986</v>
      </c>
      <c r="N7840" s="43">
        <f t="shared" si="367"/>
        <v>1.2926008961606523</v>
      </c>
      <c r="O7840" s="43">
        <f t="shared" si="368"/>
        <v>1.1000000000000001</v>
      </c>
    </row>
    <row r="7841" spans="5:15" x14ac:dyDescent="0.2">
      <c r="E7841" s="16" t="s">
        <v>2570</v>
      </c>
      <c r="F7841" s="22">
        <v>11.488575408479122</v>
      </c>
      <c r="G7841" s="25">
        <v>0.10096987300478213</v>
      </c>
      <c r="H7841" s="3">
        <f t="shared" si="366"/>
        <v>1945.1599999999833</v>
      </c>
      <c r="I7841" s="3">
        <f>MIN(H7841-K7841+L7841,'Power Look Up'!$F$4)</f>
        <v>1943.5280425883539</v>
      </c>
      <c r="K7841" s="51">
        <f t="array" ref="K7841">_xlfn.SUM(_xlfn.NORM.DIST($Q$3:$Q$1003,$F7841,$N7841,FALSE)*WindSpeedStep*$R$3:$R$1003)</f>
        <v>1933.9013377013589</v>
      </c>
      <c r="L7841" s="51">
        <f t="array" ref="L7841">_xlfn.SUM(_xlfn.NORM.DIST($Q$3:$Q$1003,$F7841,$O7841,FALSE)*WindSpeedStep*$R$3:$R$1003)</f>
        <v>1932.2693802897295</v>
      </c>
      <c r="N7841" s="43">
        <f t="shared" si="367"/>
        <v>1.1488575408479123</v>
      </c>
      <c r="O7841" s="43">
        <f t="shared" si="368"/>
        <v>1.1599999999999999</v>
      </c>
    </row>
    <row r="7842" spans="5:15" x14ac:dyDescent="0.2">
      <c r="E7842" s="16" t="s">
        <v>2571</v>
      </c>
      <c r="F7842" s="22">
        <v>13.795065163003548</v>
      </c>
      <c r="G7842" s="25">
        <v>8.1188453027658383E-2</v>
      </c>
      <c r="H7842" s="3">
        <f t="shared" si="366"/>
        <v>1999.7999999999997</v>
      </c>
      <c r="I7842" s="3">
        <f>MIN(H7842-K7842+L7842,'Power Look Up'!$F$4)</f>
        <v>2000</v>
      </c>
      <c r="K7842" s="51">
        <f t="array" ref="K7842">_xlfn.SUM(_xlfn.NORM.DIST($Q$3:$Q$1003,$F7842,$N7842,FALSE)*WindSpeedStep*$R$3:$R$1003)</f>
        <v>2003.4617167542872</v>
      </c>
      <c r="L7842" s="51">
        <f t="array" ref="L7842">_xlfn.SUM(_xlfn.NORM.DIST($Q$3:$Q$1003,$F7842,$O7842,FALSE)*WindSpeedStep*$R$3:$R$1003)</f>
        <v>2005.3544147776645</v>
      </c>
      <c r="N7842" s="43">
        <f t="shared" si="367"/>
        <v>1.3795065163003548</v>
      </c>
      <c r="O7842" s="43">
        <f t="shared" si="368"/>
        <v>1.1200000000000001</v>
      </c>
    </row>
    <row r="7843" spans="5:15" x14ac:dyDescent="0.2">
      <c r="E7843" s="16" t="s">
        <v>2572</v>
      </c>
      <c r="F7843" s="22">
        <v>12.11685987681156</v>
      </c>
      <c r="G7843" s="25">
        <v>5.0343076193146159E-2</v>
      </c>
      <c r="H7843" s="3">
        <f t="shared" si="366"/>
        <v>1989.3199999999977</v>
      </c>
      <c r="I7843" s="3">
        <f>MIN(H7843-K7843+L7843,'Power Look Up'!$F$4)</f>
        <v>2000</v>
      </c>
      <c r="K7843" s="51">
        <f t="array" ref="K7843">_xlfn.SUM(_xlfn.NORM.DIST($Q$3:$Q$1003,$F7843,$N7843,FALSE)*WindSpeedStep*$R$3:$R$1003)</f>
        <v>1978.7642273978749</v>
      </c>
      <c r="L7843" s="51">
        <f t="array" ref="L7843">_xlfn.SUM(_xlfn.NORM.DIST($Q$3:$Q$1003,$F7843,$O7843,FALSE)*WindSpeedStep*$R$3:$R$1003)</f>
        <v>2018.9571512136288</v>
      </c>
      <c r="N7843" s="43">
        <f t="shared" si="367"/>
        <v>1.2116859876811561</v>
      </c>
      <c r="O7843" s="43">
        <f t="shared" si="368"/>
        <v>0.61</v>
      </c>
    </row>
    <row r="7844" spans="5:15" x14ac:dyDescent="0.2">
      <c r="E7844" s="16" t="s">
        <v>2573</v>
      </c>
      <c r="F7844" s="22">
        <v>10.664636468905785</v>
      </c>
      <c r="G7844" s="25">
        <v>5.4385351220463049E-2</v>
      </c>
      <c r="H7844" s="3">
        <f t="shared" si="366"/>
        <v>1813.2199999999511</v>
      </c>
      <c r="I7844" s="3">
        <f>MIN(H7844-K7844+L7844,'Power Look Up'!$F$4)</f>
        <v>1890.4932021058646</v>
      </c>
      <c r="K7844" s="51">
        <f t="array" ref="K7844">_xlfn.SUM(_xlfn.NORM.DIST($Q$3:$Q$1003,$F7844,$N7844,FALSE)*WindSpeedStep*$R$3:$R$1003)</f>
        <v>1804.2591497278618</v>
      </c>
      <c r="L7844" s="51">
        <f t="array" ref="L7844">_xlfn.SUM(_xlfn.NORM.DIST($Q$3:$Q$1003,$F7844,$O7844,FALSE)*WindSpeedStep*$R$3:$R$1003)</f>
        <v>1881.5323518337752</v>
      </c>
      <c r="N7844" s="43">
        <f t="shared" si="367"/>
        <v>1.0664636468905786</v>
      </c>
      <c r="O7844" s="43">
        <f t="shared" si="368"/>
        <v>0.57999999999999996</v>
      </c>
    </row>
    <row r="7845" spans="5:15" x14ac:dyDescent="0.2">
      <c r="E7845" s="16" t="s">
        <v>2574</v>
      </c>
      <c r="F7845" s="22">
        <v>10.547911128455871</v>
      </c>
      <c r="G7845" s="25">
        <v>7.1104125818492167E-2</v>
      </c>
      <c r="H7845" s="3">
        <f t="shared" si="366"/>
        <v>1783.8499999999517</v>
      </c>
      <c r="I7845" s="3">
        <f>MIN(H7845-K7845+L7845,'Power Look Up'!$F$4)</f>
        <v>1831.359442892202</v>
      </c>
      <c r="K7845" s="51">
        <f t="array" ref="K7845">_xlfn.SUM(_xlfn.NORM.DIST($Q$3:$Q$1003,$F7845,$N7845,FALSE)*WindSpeedStep*$R$3:$R$1003)</f>
        <v>1777.6038338805145</v>
      </c>
      <c r="L7845" s="51">
        <f t="array" ref="L7845">_xlfn.SUM(_xlfn.NORM.DIST($Q$3:$Q$1003,$F7845,$O7845,FALSE)*WindSpeedStep*$R$3:$R$1003)</f>
        <v>1825.1132767727647</v>
      </c>
      <c r="N7845" s="43">
        <f t="shared" si="367"/>
        <v>1.0547911128455871</v>
      </c>
      <c r="O7845" s="43">
        <f t="shared" si="368"/>
        <v>0.74999999999999989</v>
      </c>
    </row>
    <row r="7846" spans="5:15" x14ac:dyDescent="0.2">
      <c r="E7846" s="16" t="s">
        <v>2575</v>
      </c>
      <c r="F7846" s="22">
        <v>11.197103752208587</v>
      </c>
      <c r="G7846" s="25">
        <v>5.0012933022036354E-2</v>
      </c>
      <c r="H7846" s="3">
        <f t="shared" si="366"/>
        <v>1920.7999999999836</v>
      </c>
      <c r="I7846" s="3">
        <f>MIN(H7846-K7846+L7846,'Power Look Up'!$F$4)</f>
        <v>2000</v>
      </c>
      <c r="K7846" s="51">
        <f t="array" ref="K7846">_xlfn.SUM(_xlfn.NORM.DIST($Q$3:$Q$1003,$F7846,$N7846,FALSE)*WindSpeedStep*$R$3:$R$1003)</f>
        <v>1898.9507426842608</v>
      </c>
      <c r="L7846" s="51">
        <f t="array" ref="L7846">_xlfn.SUM(_xlfn.NORM.DIST($Q$3:$Q$1003,$F7846,$O7846,FALSE)*WindSpeedStep*$R$3:$R$1003)</f>
        <v>1984.9326094439482</v>
      </c>
      <c r="N7846" s="43">
        <f t="shared" si="367"/>
        <v>1.1197103752208588</v>
      </c>
      <c r="O7846" s="43">
        <f t="shared" si="368"/>
        <v>0.56000000000000005</v>
      </c>
    </row>
    <row r="7847" spans="5:15" x14ac:dyDescent="0.2">
      <c r="E7847" s="16" t="s">
        <v>2576</v>
      </c>
      <c r="F7847" s="22">
        <v>10.843297094653318</v>
      </c>
      <c r="G7847" s="25">
        <v>5.0722579599077625E-2</v>
      </c>
      <c r="H7847" s="3">
        <f t="shared" si="366"/>
        <v>1861.2799999999502</v>
      </c>
      <c r="I7847" s="3">
        <f>MIN(H7847-K7847+L7847,'Power Look Up'!$F$4)</f>
        <v>1948.6408301167512</v>
      </c>
      <c r="K7847" s="51">
        <f t="array" ref="K7847">_xlfn.SUM(_xlfn.NORM.DIST($Q$3:$Q$1003,$F7847,$N7847,FALSE)*WindSpeedStep*$R$3:$R$1003)</f>
        <v>1840.8542581900942</v>
      </c>
      <c r="L7847" s="51">
        <f t="array" ref="L7847">_xlfn.SUM(_xlfn.NORM.DIST($Q$3:$Q$1003,$F7847,$O7847,FALSE)*WindSpeedStep*$R$3:$R$1003)</f>
        <v>1928.2150883068953</v>
      </c>
      <c r="N7847" s="43">
        <f t="shared" si="367"/>
        <v>1.0843297094653319</v>
      </c>
      <c r="O7847" s="43">
        <f t="shared" si="368"/>
        <v>0.55000000000000004</v>
      </c>
    </row>
    <row r="7848" spans="5:15" x14ac:dyDescent="0.2">
      <c r="E7848" s="16" t="s">
        <v>2577</v>
      </c>
      <c r="F7848" s="22">
        <v>9.9927971441576826</v>
      </c>
      <c r="G7848" s="25">
        <v>4.9035319433706294E-2</v>
      </c>
      <c r="H7848" s="3">
        <f t="shared" si="366"/>
        <v>1633.1899999999357</v>
      </c>
      <c r="I7848" s="3">
        <f>MIN(H7848-K7848+L7848,'Power Look Up'!$F$4)</f>
        <v>1677.2145510218343</v>
      </c>
      <c r="K7848" s="51">
        <f t="array" ref="K7848">_xlfn.SUM(_xlfn.NORM.DIST($Q$3:$Q$1003,$F7848,$N7848,FALSE)*WindSpeedStep*$R$3:$R$1003)</f>
        <v>1621.8462481655295</v>
      </c>
      <c r="L7848" s="51">
        <f t="array" ref="L7848">_xlfn.SUM(_xlfn.NORM.DIST($Q$3:$Q$1003,$F7848,$O7848,FALSE)*WindSpeedStep*$R$3:$R$1003)</f>
        <v>1665.870799187428</v>
      </c>
      <c r="N7848" s="43">
        <f t="shared" si="367"/>
        <v>0.99927971441576835</v>
      </c>
      <c r="O7848" s="43">
        <f t="shared" si="368"/>
        <v>0.49</v>
      </c>
    </row>
    <row r="7849" spans="5:15" x14ac:dyDescent="0.2">
      <c r="E7849" s="16" t="s">
        <v>2578</v>
      </c>
      <c r="F7849" s="22">
        <v>9.15110898692501</v>
      </c>
      <c r="G7849" s="25">
        <v>5.3545422822535049E-2</v>
      </c>
      <c r="H7849" s="3">
        <f t="shared" si="366"/>
        <v>1313.1499999999426</v>
      </c>
      <c r="I7849" s="3">
        <f>MIN(H7849-K7849+L7849,'Power Look Up'!$F$4)</f>
        <v>1305.2297307556209</v>
      </c>
      <c r="K7849" s="51">
        <f t="array" ref="K7849">_xlfn.SUM(_xlfn.NORM.DIST($Q$3:$Q$1003,$F7849,$N7849,FALSE)*WindSpeedStep*$R$3:$R$1003)</f>
        <v>1318.0532226073724</v>
      </c>
      <c r="L7849" s="51">
        <f t="array" ref="L7849">_xlfn.SUM(_xlfn.NORM.DIST($Q$3:$Q$1003,$F7849,$O7849,FALSE)*WindSpeedStep*$R$3:$R$1003)</f>
        <v>1310.1329533630508</v>
      </c>
      <c r="N7849" s="43">
        <f t="shared" si="367"/>
        <v>0.91511089869250106</v>
      </c>
      <c r="O7849" s="43">
        <f t="shared" si="368"/>
        <v>0.49000000000000005</v>
      </c>
    </row>
    <row r="7850" spans="5:15" x14ac:dyDescent="0.2">
      <c r="E7850" s="16" t="s">
        <v>2579</v>
      </c>
      <c r="F7850" s="22">
        <v>13.375297088338524</v>
      </c>
      <c r="G7850" s="25">
        <v>0.27588172252391974</v>
      </c>
      <c r="H7850" s="3">
        <f t="shared" si="366"/>
        <v>1999.3799999999997</v>
      </c>
      <c r="I7850" s="3">
        <f>MIN(H7850-K7850+L7850,'Power Look Up'!$F$4)</f>
        <v>1805.9291740769049</v>
      </c>
      <c r="K7850" s="51">
        <f t="array" ref="K7850">_xlfn.SUM(_xlfn.NORM.DIST($Q$3:$Q$1003,$F7850,$N7850,FALSE)*WindSpeedStep*$R$3:$R$1003)</f>
        <v>2002.758412799066</v>
      </c>
      <c r="L7850" s="51">
        <f t="array" ref="L7850">_xlfn.SUM(_xlfn.NORM.DIST($Q$3:$Q$1003,$F7850,$O7850,FALSE)*WindSpeedStep*$R$3:$R$1003)</f>
        <v>1809.3075868759713</v>
      </c>
      <c r="N7850" s="43">
        <f t="shared" si="367"/>
        <v>1.3375297088338525</v>
      </c>
      <c r="O7850" s="43">
        <f t="shared" si="368"/>
        <v>3.6900000000000004</v>
      </c>
    </row>
    <row r="7851" spans="5:15" x14ac:dyDescent="0.2">
      <c r="E7851" s="16" t="s">
        <v>2580</v>
      </c>
      <c r="F7851" s="22">
        <v>12.064476413500588</v>
      </c>
      <c r="G7851" s="25">
        <v>6.7968138184794344E-2</v>
      </c>
      <c r="H7851" s="3">
        <f t="shared" si="366"/>
        <v>1988.6599999999976</v>
      </c>
      <c r="I7851" s="3">
        <f>MIN(H7851-K7851+L7851,'Power Look Up'!$F$4)</f>
        <v>2000</v>
      </c>
      <c r="K7851" s="51">
        <f t="array" ref="K7851">_xlfn.SUM(_xlfn.NORM.DIST($Q$3:$Q$1003,$F7851,$N7851,FALSE)*WindSpeedStep*$R$3:$R$1003)</f>
        <v>1976.2723389382913</v>
      </c>
      <c r="L7851" s="51">
        <f t="array" ref="L7851">_xlfn.SUM(_xlfn.NORM.DIST($Q$3:$Q$1003,$F7851,$O7851,FALSE)*WindSpeedStep*$R$3:$R$1003)</f>
        <v>2009.1233697668692</v>
      </c>
      <c r="N7851" s="43">
        <f t="shared" si="367"/>
        <v>1.2064476413500589</v>
      </c>
      <c r="O7851" s="43">
        <f t="shared" si="368"/>
        <v>0.82</v>
      </c>
    </row>
    <row r="7852" spans="5:15" x14ac:dyDescent="0.2">
      <c r="E7852" s="16" t="s">
        <v>2581</v>
      </c>
      <c r="F7852" s="22">
        <v>9.5707290680917314</v>
      </c>
      <c r="G7852" s="25">
        <v>7.9408788462500407E-2</v>
      </c>
      <c r="H7852" s="3">
        <f t="shared" si="366"/>
        <v>1473.1699999999391</v>
      </c>
      <c r="I7852" s="3">
        <f>MIN(H7852-K7852+L7852,'Power Look Up'!$F$4)</f>
        <v>1481.1193386403552</v>
      </c>
      <c r="K7852" s="51">
        <f t="array" ref="K7852">_xlfn.SUM(_xlfn.NORM.DIST($Q$3:$Q$1003,$F7852,$N7852,FALSE)*WindSpeedStep*$R$3:$R$1003)</f>
        <v>1476.3172250426478</v>
      </c>
      <c r="L7852" s="51">
        <f t="array" ref="L7852">_xlfn.SUM(_xlfn.NORM.DIST($Q$3:$Q$1003,$F7852,$O7852,FALSE)*WindSpeedStep*$R$3:$R$1003)</f>
        <v>1484.2665636830639</v>
      </c>
      <c r="N7852" s="43">
        <f t="shared" si="367"/>
        <v>0.95707290680917323</v>
      </c>
      <c r="O7852" s="43">
        <f t="shared" si="368"/>
        <v>0.7599999999999999</v>
      </c>
    </row>
    <row r="7853" spans="5:15" x14ac:dyDescent="0.2">
      <c r="E7853" s="16" t="s">
        <v>2582</v>
      </c>
      <c r="F7853" s="22">
        <v>7.715741158379986</v>
      </c>
      <c r="G7853" s="25">
        <v>0.19181566224426638</v>
      </c>
      <c r="H7853" s="3">
        <f t="shared" si="366"/>
        <v>804.71999999996387</v>
      </c>
      <c r="I7853" s="3">
        <f>MIN(H7853-K7853+L7853,'Power Look Up'!$F$4)</f>
        <v>853.89344990185714</v>
      </c>
      <c r="K7853" s="51">
        <f t="array" ref="K7853">_xlfn.SUM(_xlfn.NORM.DIST($Q$3:$Q$1003,$F7853,$N7853,FALSE)*WindSpeedStep*$R$3:$R$1003)</f>
        <v>800.49698439287886</v>
      </c>
      <c r="L7853" s="51">
        <f t="array" ref="L7853">_xlfn.SUM(_xlfn.NORM.DIST($Q$3:$Q$1003,$F7853,$O7853,FALSE)*WindSpeedStep*$R$3:$R$1003)</f>
        <v>849.67043429477212</v>
      </c>
      <c r="N7853" s="43">
        <f t="shared" si="367"/>
        <v>0.77157411583799862</v>
      </c>
      <c r="O7853" s="43">
        <f t="shared" si="368"/>
        <v>1.48</v>
      </c>
    </row>
    <row r="7854" spans="5:15" x14ac:dyDescent="0.2">
      <c r="E7854" s="16" t="s">
        <v>2583</v>
      </c>
      <c r="F7854" s="22">
        <v>5.4341963857502424</v>
      </c>
      <c r="G7854" s="25">
        <v>7.728833670813591E-2</v>
      </c>
      <c r="H7854" s="3">
        <f t="shared" si="366"/>
        <v>269.65999999998843</v>
      </c>
      <c r="I7854" s="3">
        <f>MIN(H7854-K7854+L7854,'Power Look Up'!$F$4)</f>
        <v>268.40869350737228</v>
      </c>
      <c r="K7854" s="51">
        <f t="array" ref="K7854">_xlfn.SUM(_xlfn.NORM.DIST($Q$3:$Q$1003,$F7854,$N7854,FALSE)*WindSpeedStep*$R$3:$R$1003)</f>
        <v>265.52622584831175</v>
      </c>
      <c r="L7854" s="51">
        <f t="array" ref="L7854">_xlfn.SUM(_xlfn.NORM.DIST($Q$3:$Q$1003,$F7854,$O7854,FALSE)*WindSpeedStep*$R$3:$R$1003)</f>
        <v>264.2749193556956</v>
      </c>
      <c r="N7854" s="43">
        <f t="shared" si="367"/>
        <v>0.54341963857502429</v>
      </c>
      <c r="O7854" s="43">
        <f t="shared" si="368"/>
        <v>0.41999999999999993</v>
      </c>
    </row>
    <row r="7855" spans="5:15" x14ac:dyDescent="0.2">
      <c r="E7855" s="16" t="s">
        <v>2584</v>
      </c>
      <c r="F7855" s="22">
        <v>5.9051419306859989</v>
      </c>
      <c r="G7855" s="25">
        <v>6.9431015344345898E-2</v>
      </c>
      <c r="H7855" s="3">
        <f t="shared" si="366"/>
        <v>347.41999999998677</v>
      </c>
      <c r="I7855" s="3">
        <f>MIN(H7855-K7855+L7855,'Power Look Up'!$F$4)</f>
        <v>342.50353802018185</v>
      </c>
      <c r="K7855" s="51">
        <f t="array" ref="K7855">_xlfn.SUM(_xlfn.NORM.DIST($Q$3:$Q$1003,$F7855,$N7855,FALSE)*WindSpeedStep*$R$3:$R$1003)</f>
        <v>349.15327788655435</v>
      </c>
      <c r="L7855" s="51">
        <f t="array" ref="L7855">_xlfn.SUM(_xlfn.NORM.DIST($Q$3:$Q$1003,$F7855,$O7855,FALSE)*WindSpeedStep*$R$3:$R$1003)</f>
        <v>344.23681590674943</v>
      </c>
      <c r="N7855" s="43">
        <f t="shared" si="367"/>
        <v>0.59051419306859987</v>
      </c>
      <c r="O7855" s="43">
        <f t="shared" si="368"/>
        <v>0.41</v>
      </c>
    </row>
    <row r="7856" spans="5:15" x14ac:dyDescent="0.2">
      <c r="E7856" s="16" t="s">
        <v>2585</v>
      </c>
      <c r="F7856" s="22">
        <v>6.514930415133434</v>
      </c>
      <c r="G7856" s="25">
        <v>4.2978202706446755E-2</v>
      </c>
      <c r="H7856" s="3">
        <f t="shared" si="366"/>
        <v>477.25999999997867</v>
      </c>
      <c r="I7856" s="3">
        <f>MIN(H7856-K7856+L7856,'Power Look Up'!$F$4)</f>
        <v>466.24639964337774</v>
      </c>
      <c r="K7856" s="51">
        <f t="array" ref="K7856">_xlfn.SUM(_xlfn.NORM.DIST($Q$3:$Q$1003,$F7856,$N7856,FALSE)*WindSpeedStep*$R$3:$R$1003)</f>
        <v>475.7447727841257</v>
      </c>
      <c r="L7856" s="51">
        <f t="array" ref="L7856">_xlfn.SUM(_xlfn.NORM.DIST($Q$3:$Q$1003,$F7856,$O7856,FALSE)*WindSpeedStep*$R$3:$R$1003)</f>
        <v>464.73117242752477</v>
      </c>
      <c r="N7856" s="43">
        <f t="shared" si="367"/>
        <v>0.65149304151334342</v>
      </c>
      <c r="O7856" s="43">
        <f t="shared" si="368"/>
        <v>0.28000000000000003</v>
      </c>
    </row>
    <row r="7857" spans="5:15" x14ac:dyDescent="0.2">
      <c r="E7857" s="16" t="s">
        <v>2586</v>
      </c>
      <c r="F7857" s="22">
        <v>6.6923538535229685</v>
      </c>
      <c r="G7857" s="25">
        <v>7.3217885773038685E-2</v>
      </c>
      <c r="H7857" s="3">
        <f t="shared" si="366"/>
        <v>517.93999999997777</v>
      </c>
      <c r="I7857" s="3">
        <f>MIN(H7857-K7857+L7857,'Power Look Up'!$F$4)</f>
        <v>510.75760815859633</v>
      </c>
      <c r="K7857" s="51">
        <f t="array" ref="K7857">_xlfn.SUM(_xlfn.NORM.DIST($Q$3:$Q$1003,$F7857,$N7857,FALSE)*WindSpeedStep*$R$3:$R$1003)</f>
        <v>517.1959640653663</v>
      </c>
      <c r="L7857" s="51">
        <f t="array" ref="L7857">_xlfn.SUM(_xlfn.NORM.DIST($Q$3:$Q$1003,$F7857,$O7857,FALSE)*WindSpeedStep*$R$3:$R$1003)</f>
        <v>510.01357222398485</v>
      </c>
      <c r="N7857" s="43">
        <f t="shared" si="367"/>
        <v>0.66923538535229687</v>
      </c>
      <c r="O7857" s="43">
        <f t="shared" si="368"/>
        <v>0.49</v>
      </c>
    </row>
    <row r="7858" spans="5:15" x14ac:dyDescent="0.2">
      <c r="E7858" s="16" t="s">
        <v>2587</v>
      </c>
      <c r="F7858" s="22">
        <v>6.7862562436669869</v>
      </c>
      <c r="G7858" s="25">
        <v>9.4308257310097218E-2</v>
      </c>
      <c r="H7858" s="3">
        <f t="shared" si="366"/>
        <v>540.53999999997734</v>
      </c>
      <c r="I7858" s="3">
        <f>MIN(H7858-K7858+L7858,'Power Look Up'!$F$4)</f>
        <v>538.77784011245001</v>
      </c>
      <c r="K7858" s="51">
        <f t="array" ref="K7858">_xlfn.SUM(_xlfn.NORM.DIST($Q$3:$Q$1003,$F7858,$N7858,FALSE)*WindSpeedStep*$R$3:$R$1003)</f>
        <v>540.02552402124002</v>
      </c>
      <c r="L7858" s="51">
        <f t="array" ref="L7858">_xlfn.SUM(_xlfn.NORM.DIST($Q$3:$Q$1003,$F7858,$O7858,FALSE)*WindSpeedStep*$R$3:$R$1003)</f>
        <v>538.26336413371268</v>
      </c>
      <c r="N7858" s="43">
        <f t="shared" si="367"/>
        <v>0.67862562436669871</v>
      </c>
      <c r="O7858" s="43">
        <f t="shared" si="368"/>
        <v>0.64</v>
      </c>
    </row>
    <row r="7859" spans="5:15" x14ac:dyDescent="0.2">
      <c r="E7859" s="16" t="s">
        <v>2588</v>
      </c>
      <c r="F7859" s="22">
        <v>6.7690700037488778</v>
      </c>
      <c r="G7859" s="25">
        <v>5.6137696875574732E-2</v>
      </c>
      <c r="H7859" s="3">
        <f t="shared" si="366"/>
        <v>536.01999999997747</v>
      </c>
      <c r="I7859" s="3">
        <f>MIN(H7859-K7859+L7859,'Power Look Up'!$F$4)</f>
        <v>524.95506288997251</v>
      </c>
      <c r="K7859" s="51">
        <f t="array" ref="K7859">_xlfn.SUM(_xlfn.NORM.DIST($Q$3:$Q$1003,$F7859,$N7859,FALSE)*WindSpeedStep*$R$3:$R$1003)</f>
        <v>535.80061910965856</v>
      </c>
      <c r="L7859" s="51">
        <f t="array" ref="L7859">_xlfn.SUM(_xlfn.NORM.DIST($Q$3:$Q$1003,$F7859,$O7859,FALSE)*WindSpeedStep*$R$3:$R$1003)</f>
        <v>524.73568199965359</v>
      </c>
      <c r="N7859" s="43">
        <f t="shared" si="367"/>
        <v>0.67690700037488782</v>
      </c>
      <c r="O7859" s="43">
        <f t="shared" si="368"/>
        <v>0.38</v>
      </c>
    </row>
    <row r="7860" spans="5:15" x14ac:dyDescent="0.2">
      <c r="E7860" s="16" t="s">
        <v>2589</v>
      </c>
      <c r="F7860" s="22">
        <v>5.7485596592299073</v>
      </c>
      <c r="G7860" s="25">
        <v>4.5228720829667848E-2</v>
      </c>
      <c r="H7860" s="3">
        <f t="shared" si="366"/>
        <v>321.49999999998732</v>
      </c>
      <c r="I7860" s="3">
        <f>MIN(H7860-K7860+L7860,'Power Look Up'!$F$4)</f>
        <v>314.97239268518427</v>
      </c>
      <c r="K7860" s="51">
        <f t="array" ref="K7860">_xlfn.SUM(_xlfn.NORM.DIST($Q$3:$Q$1003,$F7860,$N7860,FALSE)*WindSpeedStep*$R$3:$R$1003)</f>
        <v>320.21498250172641</v>
      </c>
      <c r="L7860" s="51">
        <f t="array" ref="L7860">_xlfn.SUM(_xlfn.NORM.DIST($Q$3:$Q$1003,$F7860,$O7860,FALSE)*WindSpeedStep*$R$3:$R$1003)</f>
        <v>313.68737518692336</v>
      </c>
      <c r="N7860" s="43">
        <f t="shared" si="367"/>
        <v>0.57485596592299071</v>
      </c>
      <c r="O7860" s="43">
        <f t="shared" si="368"/>
        <v>0.26</v>
      </c>
    </row>
    <row r="7861" spans="5:15" x14ac:dyDescent="0.2">
      <c r="E7861" s="16" t="s">
        <v>2590</v>
      </c>
      <c r="F7861" s="22">
        <v>6.1443063713963815</v>
      </c>
      <c r="G7861" s="25">
        <v>8.1376150500510905E-2</v>
      </c>
      <c r="H7861" s="3">
        <f t="shared" si="366"/>
        <v>393.63999999998043</v>
      </c>
      <c r="I7861" s="3">
        <f>MIN(H7861-K7861+L7861,'Power Look Up'!$F$4)</f>
        <v>389.81015514249538</v>
      </c>
      <c r="K7861" s="51">
        <f t="array" ref="K7861">_xlfn.SUM(_xlfn.NORM.DIST($Q$3:$Q$1003,$F7861,$N7861,FALSE)*WindSpeedStep*$R$3:$R$1003)</f>
        <v>396.01335068003681</v>
      </c>
      <c r="L7861" s="51">
        <f t="array" ref="L7861">_xlfn.SUM(_xlfn.NORM.DIST($Q$3:$Q$1003,$F7861,$O7861,FALSE)*WindSpeedStep*$R$3:$R$1003)</f>
        <v>392.18350582255175</v>
      </c>
      <c r="N7861" s="43">
        <f t="shared" si="367"/>
        <v>0.61443063713963819</v>
      </c>
      <c r="O7861" s="43">
        <f t="shared" si="368"/>
        <v>0.5</v>
      </c>
    </row>
    <row r="7862" spans="5:15" x14ac:dyDescent="0.2">
      <c r="E7862" s="16" t="s">
        <v>2591</v>
      </c>
      <c r="F7862" s="22">
        <v>5.8255685953231842</v>
      </c>
      <c r="G7862" s="25">
        <v>9.6127955724282912E-2</v>
      </c>
      <c r="H7862" s="3">
        <f t="shared" si="366"/>
        <v>334.45999999998708</v>
      </c>
      <c r="I7862" s="3">
        <f>MIN(H7862-K7862+L7862,'Power Look Up'!$F$4)</f>
        <v>333.85872374727353</v>
      </c>
      <c r="K7862" s="51">
        <f t="array" ref="K7862">_xlfn.SUM(_xlfn.NORM.DIST($Q$3:$Q$1003,$F7862,$N7862,FALSE)*WindSpeedStep*$R$3:$R$1003)</f>
        <v>334.28656778242282</v>
      </c>
      <c r="L7862" s="51">
        <f t="array" ref="L7862">_xlfn.SUM(_xlfn.NORM.DIST($Q$3:$Q$1003,$F7862,$O7862,FALSE)*WindSpeedStep*$R$3:$R$1003)</f>
        <v>333.68529152970927</v>
      </c>
      <c r="N7862" s="43">
        <f t="shared" si="367"/>
        <v>0.58255685953231839</v>
      </c>
      <c r="O7862" s="43">
        <f t="shared" si="368"/>
        <v>0.56000000000000005</v>
      </c>
    </row>
    <row r="7863" spans="5:15" x14ac:dyDescent="0.2">
      <c r="E7863" s="16" t="s">
        <v>2592</v>
      </c>
      <c r="F7863" s="22">
        <v>6.3093894767895096</v>
      </c>
      <c r="G7863" s="25">
        <v>9.5096364269036365E-2</v>
      </c>
      <c r="H7863" s="3">
        <f t="shared" si="366"/>
        <v>432.05999999997965</v>
      </c>
      <c r="I7863" s="3">
        <f>MIN(H7863-K7863+L7863,'Power Look Up'!$F$4)</f>
        <v>430.86972555382238</v>
      </c>
      <c r="K7863" s="51">
        <f t="array" ref="K7863">_xlfn.SUM(_xlfn.NORM.DIST($Q$3:$Q$1003,$F7863,$N7863,FALSE)*WindSpeedStep*$R$3:$R$1003)</f>
        <v>430.4126760177096</v>
      </c>
      <c r="L7863" s="51">
        <f t="array" ref="L7863">_xlfn.SUM(_xlfn.NORM.DIST($Q$3:$Q$1003,$F7863,$O7863,FALSE)*WindSpeedStep*$R$3:$R$1003)</f>
        <v>429.22240157155233</v>
      </c>
      <c r="N7863" s="43">
        <f t="shared" si="367"/>
        <v>0.63093894767895098</v>
      </c>
      <c r="O7863" s="43">
        <f t="shared" si="368"/>
        <v>0.6</v>
      </c>
    </row>
    <row r="7864" spans="5:15" x14ac:dyDescent="0.2">
      <c r="E7864" s="16" t="s">
        <v>2593</v>
      </c>
      <c r="F7864" s="22">
        <v>7.6034445858815403</v>
      </c>
      <c r="G7864" s="25">
        <v>8.548756983209331E-2</v>
      </c>
      <c r="H7864" s="3">
        <f t="shared" si="366"/>
        <v>768.59999999996467</v>
      </c>
      <c r="I7864" s="3">
        <f>MIN(H7864-K7864+L7864,'Power Look Up'!$F$4)</f>
        <v>762.84865868010377</v>
      </c>
      <c r="K7864" s="51">
        <f t="array" ref="K7864">_xlfn.SUM(_xlfn.NORM.DIST($Q$3:$Q$1003,$F7864,$N7864,FALSE)*WindSpeedStep*$R$3:$R$1003)</f>
        <v>765.62364565754547</v>
      </c>
      <c r="L7864" s="51">
        <f t="array" ref="L7864">_xlfn.SUM(_xlfn.NORM.DIST($Q$3:$Q$1003,$F7864,$O7864,FALSE)*WindSpeedStep*$R$3:$R$1003)</f>
        <v>759.87230433768457</v>
      </c>
      <c r="N7864" s="43">
        <f t="shared" si="367"/>
        <v>0.76034445858815403</v>
      </c>
      <c r="O7864" s="43">
        <f t="shared" si="368"/>
        <v>0.65</v>
      </c>
    </row>
    <row r="7865" spans="5:15" x14ac:dyDescent="0.2">
      <c r="E7865" s="16" t="s">
        <v>2594</v>
      </c>
      <c r="F7865" s="22">
        <v>9.6859335687047121</v>
      </c>
      <c r="G7865" s="25">
        <v>6.2977925222501244E-2</v>
      </c>
      <c r="H7865" s="3">
        <f t="shared" si="366"/>
        <v>1518.8899999999383</v>
      </c>
      <c r="I7865" s="3">
        <f>MIN(H7865-K7865+L7865,'Power Look Up'!$F$4)</f>
        <v>1536.7097795872583</v>
      </c>
      <c r="K7865" s="51">
        <f t="array" ref="K7865">_xlfn.SUM(_xlfn.NORM.DIST($Q$3:$Q$1003,$F7865,$N7865,FALSE)*WindSpeedStep*$R$3:$R$1003)</f>
        <v>1517.8376087808879</v>
      </c>
      <c r="L7865" s="51">
        <f t="array" ref="L7865">_xlfn.SUM(_xlfn.NORM.DIST($Q$3:$Q$1003,$F7865,$O7865,FALSE)*WindSpeedStep*$R$3:$R$1003)</f>
        <v>1535.6573883682079</v>
      </c>
      <c r="N7865" s="43">
        <f t="shared" si="367"/>
        <v>0.96859335687047121</v>
      </c>
      <c r="O7865" s="43">
        <f t="shared" si="368"/>
        <v>0.61</v>
      </c>
    </row>
    <row r="7866" spans="5:15" x14ac:dyDescent="0.2">
      <c r="E7866" s="16" t="s">
        <v>2595</v>
      </c>
      <c r="F7866" s="22">
        <v>9.5303171163527693</v>
      </c>
      <c r="G7866" s="25">
        <v>5.2464151391359876E-2</v>
      </c>
      <c r="H7866" s="3">
        <f t="shared" si="366"/>
        <v>1457.9299999999396</v>
      </c>
      <c r="I7866" s="3">
        <f>MIN(H7866-K7866+L7866,'Power Look Up'!$F$4)</f>
        <v>1469.0759673181835</v>
      </c>
      <c r="K7866" s="51">
        <f t="array" ref="K7866">_xlfn.SUM(_xlfn.NORM.DIST($Q$3:$Q$1003,$F7866,$N7866,FALSE)*WindSpeedStep*$R$3:$R$1003)</f>
        <v>1461.4976245375822</v>
      </c>
      <c r="L7866" s="51">
        <f t="array" ref="L7866">_xlfn.SUM(_xlfn.NORM.DIST($Q$3:$Q$1003,$F7866,$O7866,FALSE)*WindSpeedStep*$R$3:$R$1003)</f>
        <v>1472.6435918558261</v>
      </c>
      <c r="N7866" s="43">
        <f t="shared" si="367"/>
        <v>0.953031711635277</v>
      </c>
      <c r="O7866" s="43">
        <f t="shared" si="368"/>
        <v>0.5</v>
      </c>
    </row>
    <row r="7867" spans="5:15" x14ac:dyDescent="0.2">
      <c r="E7867" s="16" t="s">
        <v>2596</v>
      </c>
      <c r="F7867" s="22">
        <v>9.7363434815640062</v>
      </c>
      <c r="G7867" s="25">
        <v>4.7245662693702291E-2</v>
      </c>
      <c r="H7867" s="3">
        <f t="shared" si="366"/>
        <v>1537.9399999999378</v>
      </c>
      <c r="I7867" s="3">
        <f>MIN(H7867-K7867+L7867,'Power Look Up'!$F$4)</f>
        <v>1564.0343275458504</v>
      </c>
      <c r="K7867" s="51">
        <f t="array" ref="K7867">_xlfn.SUM(_xlfn.NORM.DIST($Q$3:$Q$1003,$F7867,$N7867,FALSE)*WindSpeedStep*$R$3:$R$1003)</f>
        <v>1535.6272657888826</v>
      </c>
      <c r="L7867" s="51">
        <f t="array" ref="L7867">_xlfn.SUM(_xlfn.NORM.DIST($Q$3:$Q$1003,$F7867,$O7867,FALSE)*WindSpeedStep*$R$3:$R$1003)</f>
        <v>1561.7215933347952</v>
      </c>
      <c r="N7867" s="43">
        <f t="shared" si="367"/>
        <v>0.97363434815640071</v>
      </c>
      <c r="O7867" s="43">
        <f t="shared" si="368"/>
        <v>0.46</v>
      </c>
    </row>
    <row r="7868" spans="5:15" x14ac:dyDescent="0.2">
      <c r="E7868" s="16" t="s">
        <v>2597</v>
      </c>
      <c r="F7868" s="22">
        <v>9.8117764515937633</v>
      </c>
      <c r="G7868" s="25">
        <v>3.7709786991722533E-2</v>
      </c>
      <c r="H7868" s="3">
        <f t="shared" si="366"/>
        <v>1564.6099999999374</v>
      </c>
      <c r="I7868" s="3">
        <f>MIN(H7868-K7868+L7868,'Power Look Up'!$F$4)</f>
        <v>1600.0476298022047</v>
      </c>
      <c r="K7868" s="51">
        <f t="array" ref="K7868">_xlfn.SUM(_xlfn.NORM.DIST($Q$3:$Q$1003,$F7868,$N7868,FALSE)*WindSpeedStep*$R$3:$R$1003)</f>
        <v>1561.7662151690965</v>
      </c>
      <c r="L7868" s="51">
        <f t="array" ref="L7868">_xlfn.SUM(_xlfn.NORM.DIST($Q$3:$Q$1003,$F7868,$O7868,FALSE)*WindSpeedStep*$R$3:$R$1003)</f>
        <v>1597.2038449713639</v>
      </c>
      <c r="N7868" s="43">
        <f t="shared" si="367"/>
        <v>0.98117764515937633</v>
      </c>
      <c r="O7868" s="43">
        <f t="shared" si="368"/>
        <v>0.36999999999999994</v>
      </c>
    </row>
    <row r="7869" spans="5:15" x14ac:dyDescent="0.2">
      <c r="E7869" s="16" t="s">
        <v>2598</v>
      </c>
      <c r="F7869" s="22">
        <v>9.5856973179381662</v>
      </c>
      <c r="G7869" s="25">
        <v>2.9210185833431528E-2</v>
      </c>
      <c r="H7869" s="3">
        <f t="shared" si="366"/>
        <v>1480.789999999939</v>
      </c>
      <c r="I7869" s="3">
        <f>MIN(H7869-K7869+L7869,'Power Look Up'!$F$4)</f>
        <v>1498.6357703479271</v>
      </c>
      <c r="K7869" s="51">
        <f t="array" ref="K7869">_xlfn.SUM(_xlfn.NORM.DIST($Q$3:$Q$1003,$F7869,$N7869,FALSE)*WindSpeedStep*$R$3:$R$1003)</f>
        <v>1481.7746491449143</v>
      </c>
      <c r="L7869" s="51">
        <f t="array" ref="L7869">_xlfn.SUM(_xlfn.NORM.DIST($Q$3:$Q$1003,$F7869,$O7869,FALSE)*WindSpeedStep*$R$3:$R$1003)</f>
        <v>1499.6204194929023</v>
      </c>
      <c r="N7869" s="43">
        <f t="shared" si="367"/>
        <v>0.95856973179381666</v>
      </c>
      <c r="O7869" s="43">
        <f t="shared" si="368"/>
        <v>0.28000000000000003</v>
      </c>
    </row>
    <row r="7870" spans="5:15" x14ac:dyDescent="0.2">
      <c r="E7870" s="16" t="s">
        <v>2599</v>
      </c>
      <c r="F7870" s="22">
        <v>10.183807817363673</v>
      </c>
      <c r="G7870" s="25">
        <v>4.1241940886186837E-2</v>
      </c>
      <c r="H7870" s="3">
        <f t="shared" si="366"/>
        <v>1685.059999999954</v>
      </c>
      <c r="I7870" s="3">
        <f>MIN(H7870-K7870+L7870,'Power Look Up'!$F$4)</f>
        <v>1748.5715155406133</v>
      </c>
      <c r="K7870" s="51">
        <f t="array" ref="K7870">_xlfn.SUM(_xlfn.NORM.DIST($Q$3:$Q$1003,$F7870,$N7870,FALSE)*WindSpeedStep*$R$3:$R$1003)</f>
        <v>1680.619408779668</v>
      </c>
      <c r="L7870" s="51">
        <f t="array" ref="L7870">_xlfn.SUM(_xlfn.NORM.DIST($Q$3:$Q$1003,$F7870,$O7870,FALSE)*WindSpeedStep*$R$3:$R$1003)</f>
        <v>1744.1309243203273</v>
      </c>
      <c r="N7870" s="43">
        <f t="shared" si="367"/>
        <v>1.0183807817363675</v>
      </c>
      <c r="O7870" s="43">
        <f t="shared" si="368"/>
        <v>0.42000000000000004</v>
      </c>
    </row>
    <row r="7871" spans="5:15" x14ac:dyDescent="0.2">
      <c r="E7871" s="16" t="s">
        <v>2600</v>
      </c>
      <c r="F7871" s="22">
        <v>9.9772517132157805</v>
      </c>
      <c r="G7871" s="25">
        <v>6.1139080934682573E-2</v>
      </c>
      <c r="H7871" s="3">
        <f t="shared" si="366"/>
        <v>1629.379999999936</v>
      </c>
      <c r="I7871" s="3">
        <f>MIN(H7871-K7871+L7871,'Power Look Up'!$F$4)</f>
        <v>1664.3506049746416</v>
      </c>
      <c r="K7871" s="51">
        <f t="array" ref="K7871">_xlfn.SUM(_xlfn.NORM.DIST($Q$3:$Q$1003,$F7871,$N7871,FALSE)*WindSpeedStep*$R$3:$R$1003)</f>
        <v>1616.8453149709953</v>
      </c>
      <c r="L7871" s="51">
        <f t="array" ref="L7871">_xlfn.SUM(_xlfn.NORM.DIST($Q$3:$Q$1003,$F7871,$O7871,FALSE)*WindSpeedStep*$R$3:$R$1003)</f>
        <v>1651.8159199457009</v>
      </c>
      <c r="N7871" s="43">
        <f t="shared" si="367"/>
        <v>0.99772517132157812</v>
      </c>
      <c r="O7871" s="43">
        <f t="shared" si="368"/>
        <v>0.61</v>
      </c>
    </row>
    <row r="7872" spans="5:15" x14ac:dyDescent="0.2">
      <c r="E7872" s="16" t="s">
        <v>2601</v>
      </c>
      <c r="F7872" s="22">
        <v>10.648080692104562</v>
      </c>
      <c r="G7872" s="25">
        <v>7.5130910737105094E-2</v>
      </c>
      <c r="H7872" s="3">
        <f t="shared" si="366"/>
        <v>1810.5499999999513</v>
      </c>
      <c r="I7872" s="3">
        <f>MIN(H7872-K7872+L7872,'Power Look Up'!$F$4)</f>
        <v>1853.3924867792698</v>
      </c>
      <c r="K7872" s="51">
        <f t="array" ref="K7872">_xlfn.SUM(_xlfn.NORM.DIST($Q$3:$Q$1003,$F7872,$N7872,FALSE)*WindSpeedStep*$R$3:$R$1003)</f>
        <v>1800.6112738353561</v>
      </c>
      <c r="L7872" s="51">
        <f t="array" ref="L7872">_xlfn.SUM(_xlfn.NORM.DIST($Q$3:$Q$1003,$F7872,$O7872,FALSE)*WindSpeedStep*$R$3:$R$1003)</f>
        <v>1843.4537606146746</v>
      </c>
      <c r="N7872" s="43">
        <f t="shared" si="367"/>
        <v>1.0648080692104562</v>
      </c>
      <c r="O7872" s="43">
        <f t="shared" si="368"/>
        <v>0.80000000000000016</v>
      </c>
    </row>
    <row r="7873" spans="5:15" x14ac:dyDescent="0.2">
      <c r="E7873" s="16" t="s">
        <v>2602</v>
      </c>
      <c r="F7873" s="22">
        <v>10.624628621511041</v>
      </c>
      <c r="G7873" s="25">
        <v>5.176651529131554E-2</v>
      </c>
      <c r="H7873" s="3">
        <f t="shared" si="366"/>
        <v>1802.5399999999513</v>
      </c>
      <c r="I7873" s="3">
        <f>MIN(H7873-K7873+L7873,'Power Look Up'!$F$4)</f>
        <v>1882.3631772907011</v>
      </c>
      <c r="K7873" s="51">
        <f t="array" ref="K7873">_xlfn.SUM(_xlfn.NORM.DIST($Q$3:$Q$1003,$F7873,$N7873,FALSE)*WindSpeedStep*$R$3:$R$1003)</f>
        <v>1795.3688056154822</v>
      </c>
      <c r="L7873" s="51">
        <f t="array" ref="L7873">_xlfn.SUM(_xlfn.NORM.DIST($Q$3:$Q$1003,$F7873,$O7873,FALSE)*WindSpeedStep*$R$3:$R$1003)</f>
        <v>1875.1919829062319</v>
      </c>
      <c r="N7873" s="43">
        <f t="shared" si="367"/>
        <v>1.0624628621511041</v>
      </c>
      <c r="O7873" s="43">
        <f t="shared" si="368"/>
        <v>0.55000000000000004</v>
      </c>
    </row>
    <row r="7874" spans="5:15" x14ac:dyDescent="0.2">
      <c r="E7874" s="16" t="s">
        <v>2603</v>
      </c>
      <c r="F7874" s="22">
        <v>10.491648519587104</v>
      </c>
      <c r="G7874" s="25">
        <v>6.7672873207149889E-2</v>
      </c>
      <c r="H7874" s="3">
        <f t="shared" si="366"/>
        <v>1767.8299999999522</v>
      </c>
      <c r="I7874" s="3">
        <f>MIN(H7874-K7874+L7874,'Power Look Up'!$F$4)</f>
        <v>1819.1376395473035</v>
      </c>
      <c r="K7874" s="51">
        <f t="array" ref="K7874">_xlfn.SUM(_xlfn.NORM.DIST($Q$3:$Q$1003,$F7874,$N7874,FALSE)*WindSpeedStep*$R$3:$R$1003)</f>
        <v>1763.9765817987327</v>
      </c>
      <c r="L7874" s="51">
        <f t="array" ref="L7874">_xlfn.SUM(_xlfn.NORM.DIST($Q$3:$Q$1003,$F7874,$O7874,FALSE)*WindSpeedStep*$R$3:$R$1003)</f>
        <v>1815.284221346084</v>
      </c>
      <c r="N7874" s="43">
        <f t="shared" si="367"/>
        <v>1.0491648519587105</v>
      </c>
      <c r="O7874" s="43">
        <f t="shared" si="368"/>
        <v>0.70999999999999985</v>
      </c>
    </row>
    <row r="7875" spans="5:15" x14ac:dyDescent="0.2">
      <c r="E7875" s="16" t="s">
        <v>2604</v>
      </c>
      <c r="F7875" s="22">
        <v>10.179844590239226</v>
      </c>
      <c r="G7875" s="25">
        <v>0.1306503245909322</v>
      </c>
      <c r="H7875" s="3">
        <f t="shared" ref="H7875:H7938" si="369">INDEX(PowerArray,MIN(MaximumPowerIndex,ROUND(F7875*100,0)))</f>
        <v>1685.059999999954</v>
      </c>
      <c r="I7875" s="3">
        <f>MIN(H7875-K7875+L7875,'Power Look Up'!$F$4)</f>
        <v>1644.7558041340337</v>
      </c>
      <c r="K7875" s="51">
        <f t="array" ref="K7875">_xlfn.SUM(_xlfn.NORM.DIST($Q$3:$Q$1003,$F7875,$N7875,FALSE)*WindSpeedStep*$R$3:$R$1003)</f>
        <v>1679.4523307913696</v>
      </c>
      <c r="L7875" s="51">
        <f t="array" ref="L7875">_xlfn.SUM(_xlfn.NORM.DIST($Q$3:$Q$1003,$F7875,$O7875,FALSE)*WindSpeedStep*$R$3:$R$1003)</f>
        <v>1639.1481349254493</v>
      </c>
      <c r="N7875" s="43">
        <f t="shared" ref="N7875:N7938" si="370">ReferenceTurbulence*F7875</f>
        <v>1.0179844590239226</v>
      </c>
      <c r="O7875" s="43">
        <f t="shared" ref="O7875:O7938" si="371">F7875*G7875</f>
        <v>1.33</v>
      </c>
    </row>
    <row r="7876" spans="5:15" x14ac:dyDescent="0.2">
      <c r="E7876" s="16" t="s">
        <v>2605</v>
      </c>
      <c r="F7876" s="22">
        <v>11.993315013622174</v>
      </c>
      <c r="G7876" s="25">
        <v>7.6709400107897716E-2</v>
      </c>
      <c r="H7876" s="3">
        <f t="shared" si="369"/>
        <v>1987.1599999999823</v>
      </c>
      <c r="I7876" s="3">
        <f>MIN(H7876-K7876+L7876,'Power Look Up'!$F$4)</f>
        <v>2000</v>
      </c>
      <c r="K7876" s="51">
        <f t="array" ref="K7876">_xlfn.SUM(_xlfn.NORM.DIST($Q$3:$Q$1003,$F7876,$N7876,FALSE)*WindSpeedStep*$R$3:$R$1003)</f>
        <v>1972.5791688681506</v>
      </c>
      <c r="L7876" s="51">
        <f t="array" ref="L7876">_xlfn.SUM(_xlfn.NORM.DIST($Q$3:$Q$1003,$F7876,$O7876,FALSE)*WindSpeedStep*$R$3:$R$1003)</f>
        <v>1999.71322124928</v>
      </c>
      <c r="N7876" s="43">
        <f t="shared" si="370"/>
        <v>1.1993315013622174</v>
      </c>
      <c r="O7876" s="43">
        <f t="shared" si="371"/>
        <v>0.92000000000000015</v>
      </c>
    </row>
    <row r="7877" spans="5:15" x14ac:dyDescent="0.2">
      <c r="E7877" s="16" t="s">
        <v>2606</v>
      </c>
      <c r="F7877" s="22">
        <v>10.423689148239978</v>
      </c>
      <c r="G7877" s="25">
        <v>6.2357960867410502E-2</v>
      </c>
      <c r="H7877" s="3">
        <f t="shared" si="369"/>
        <v>1749.1399999999526</v>
      </c>
      <c r="I7877" s="3">
        <f>MIN(H7877-K7877+L7877,'Power Look Up'!$F$4)</f>
        <v>1805.6988766513018</v>
      </c>
      <c r="K7877" s="51">
        <f t="array" ref="K7877">_xlfn.SUM(_xlfn.NORM.DIST($Q$3:$Q$1003,$F7877,$N7877,FALSE)*WindSpeedStep*$R$3:$R$1003)</f>
        <v>1746.8437257040498</v>
      </c>
      <c r="L7877" s="51">
        <f t="array" ref="L7877">_xlfn.SUM(_xlfn.NORM.DIST($Q$3:$Q$1003,$F7877,$O7877,FALSE)*WindSpeedStep*$R$3:$R$1003)</f>
        <v>1803.402602355399</v>
      </c>
      <c r="N7877" s="43">
        <f t="shared" si="370"/>
        <v>1.0423689148239978</v>
      </c>
      <c r="O7877" s="43">
        <f t="shared" si="371"/>
        <v>0.65</v>
      </c>
    </row>
    <row r="7878" spans="5:15" x14ac:dyDescent="0.2">
      <c r="E7878" s="16" t="s">
        <v>2607</v>
      </c>
      <c r="F7878" s="22">
        <v>9.9936385642447618</v>
      </c>
      <c r="G7878" s="25">
        <v>4.3027371586006113E-2</v>
      </c>
      <c r="H7878" s="3">
        <f t="shared" si="369"/>
        <v>1633.1899999999357</v>
      </c>
      <c r="I7878" s="3">
        <f>MIN(H7878-K7878+L7878,'Power Look Up'!$F$4)</f>
        <v>1680.7550760769439</v>
      </c>
      <c r="K7878" s="51">
        <f t="array" ref="K7878">_xlfn.SUM(_xlfn.NORM.DIST($Q$3:$Q$1003,$F7878,$N7878,FALSE)*WindSpeedStep*$R$3:$R$1003)</f>
        <v>1622.1160370923715</v>
      </c>
      <c r="L7878" s="51">
        <f t="array" ref="L7878">_xlfn.SUM(_xlfn.NORM.DIST($Q$3:$Q$1003,$F7878,$O7878,FALSE)*WindSpeedStep*$R$3:$R$1003)</f>
        <v>1669.6811131693796</v>
      </c>
      <c r="N7878" s="43">
        <f t="shared" si="370"/>
        <v>0.99936385642447623</v>
      </c>
      <c r="O7878" s="43">
        <f t="shared" si="371"/>
        <v>0.43</v>
      </c>
    </row>
    <row r="7879" spans="5:15" x14ac:dyDescent="0.2">
      <c r="E7879" s="16" t="s">
        <v>2608</v>
      </c>
      <c r="F7879" s="22">
        <v>10.176855273108577</v>
      </c>
      <c r="G7879" s="25">
        <v>3.3409141711823236E-2</v>
      </c>
      <c r="H7879" s="3">
        <f t="shared" si="369"/>
        <v>1685.059999999954</v>
      </c>
      <c r="I7879" s="3">
        <f>MIN(H7879-K7879+L7879,'Power Look Up'!$F$4)</f>
        <v>1752.5792024869997</v>
      </c>
      <c r="K7879" s="51">
        <f t="array" ref="K7879">_xlfn.SUM(_xlfn.NORM.DIST($Q$3:$Q$1003,$F7879,$N7879,FALSE)*WindSpeedStep*$R$3:$R$1003)</f>
        <v>1678.5705284835949</v>
      </c>
      <c r="L7879" s="51">
        <f t="array" ref="L7879">_xlfn.SUM(_xlfn.NORM.DIST($Q$3:$Q$1003,$F7879,$O7879,FALSE)*WindSpeedStep*$R$3:$R$1003)</f>
        <v>1746.0897309706406</v>
      </c>
      <c r="N7879" s="43">
        <f t="shared" si="370"/>
        <v>1.0176855273108578</v>
      </c>
      <c r="O7879" s="43">
        <f t="shared" si="371"/>
        <v>0.34</v>
      </c>
    </row>
    <row r="7880" spans="5:15" x14ac:dyDescent="0.2">
      <c r="E7880" s="16" t="s">
        <v>2609</v>
      </c>
      <c r="F7880" s="22">
        <v>8.082105350136354</v>
      </c>
      <c r="G7880" s="25">
        <v>0.16084917774278551</v>
      </c>
      <c r="H7880" s="3">
        <f t="shared" si="369"/>
        <v>918.35999999995306</v>
      </c>
      <c r="I7880" s="3">
        <f>MIN(H7880-K7880+L7880,'Power Look Up'!$F$4)</f>
        <v>949.39037213880158</v>
      </c>
      <c r="K7880" s="51">
        <f t="array" ref="K7880">_xlfn.SUM(_xlfn.NORM.DIST($Q$3:$Q$1003,$F7880,$N7880,FALSE)*WindSpeedStep*$R$3:$R$1003)</f>
        <v>920.88863507534506</v>
      </c>
      <c r="L7880" s="51">
        <f t="array" ref="L7880">_xlfn.SUM(_xlfn.NORM.DIST($Q$3:$Q$1003,$F7880,$O7880,FALSE)*WindSpeedStep*$R$3:$R$1003)</f>
        <v>951.91900721419358</v>
      </c>
      <c r="N7880" s="43">
        <f t="shared" si="370"/>
        <v>0.80821053501363549</v>
      </c>
      <c r="O7880" s="43">
        <f t="shared" si="371"/>
        <v>1.3</v>
      </c>
    </row>
    <row r="7881" spans="5:15" x14ac:dyDescent="0.2">
      <c r="E7881" s="16" t="s">
        <v>2610</v>
      </c>
      <c r="F7881" s="22">
        <v>6.4505976103076907</v>
      </c>
      <c r="G7881" s="25">
        <v>6.6660490388190427E-2</v>
      </c>
      <c r="H7881" s="3">
        <f t="shared" si="369"/>
        <v>463.69999999997896</v>
      </c>
      <c r="I7881" s="3">
        <f>MIN(H7881-K7881+L7881,'Power Look Up'!$F$4)</f>
        <v>456.07453975461351</v>
      </c>
      <c r="K7881" s="51">
        <f t="array" ref="K7881">_xlfn.SUM(_xlfn.NORM.DIST($Q$3:$Q$1003,$F7881,$N7881,FALSE)*WindSpeedStep*$R$3:$R$1003)</f>
        <v>461.25041491311913</v>
      </c>
      <c r="L7881" s="51">
        <f t="array" ref="L7881">_xlfn.SUM(_xlfn.NORM.DIST($Q$3:$Q$1003,$F7881,$O7881,FALSE)*WindSpeedStep*$R$3:$R$1003)</f>
        <v>453.62495466775368</v>
      </c>
      <c r="N7881" s="43">
        <f t="shared" si="370"/>
        <v>0.64505976103076912</v>
      </c>
      <c r="O7881" s="43">
        <f t="shared" si="371"/>
        <v>0.42999999999999994</v>
      </c>
    </row>
    <row r="7882" spans="5:15" x14ac:dyDescent="0.2">
      <c r="E7882" s="16" t="s">
        <v>2611</v>
      </c>
      <c r="F7882" s="22">
        <v>5.5801993044398381</v>
      </c>
      <c r="G7882" s="25">
        <v>7.1682027500656373E-2</v>
      </c>
      <c r="H7882" s="3">
        <f t="shared" si="369"/>
        <v>293.95999999998793</v>
      </c>
      <c r="I7882" s="3">
        <f>MIN(H7882-K7882+L7882,'Power Look Up'!$F$4)</f>
        <v>291.48931334077423</v>
      </c>
      <c r="K7882" s="51">
        <f t="array" ref="K7882">_xlfn.SUM(_xlfn.NORM.DIST($Q$3:$Q$1003,$F7882,$N7882,FALSE)*WindSpeedStep*$R$3:$R$1003)</f>
        <v>290.43103250516464</v>
      </c>
      <c r="L7882" s="51">
        <f t="array" ref="L7882">_xlfn.SUM(_xlfn.NORM.DIST($Q$3:$Q$1003,$F7882,$O7882,FALSE)*WindSpeedStep*$R$3:$R$1003)</f>
        <v>287.96034584595094</v>
      </c>
      <c r="N7882" s="43">
        <f t="shared" si="370"/>
        <v>0.55801993044398379</v>
      </c>
      <c r="O7882" s="43">
        <f t="shared" si="371"/>
        <v>0.4</v>
      </c>
    </row>
    <row r="7883" spans="5:15" x14ac:dyDescent="0.2">
      <c r="E7883" s="16" t="s">
        <v>2612</v>
      </c>
      <c r="F7883" s="22">
        <v>4.9973724264914248</v>
      </c>
      <c r="G7883" s="25">
        <v>7.4038908534934042E-2</v>
      </c>
      <c r="H7883" s="3">
        <f t="shared" si="369"/>
        <v>199.99999999999324</v>
      </c>
      <c r="I7883" s="3">
        <f>MIN(H7883-K7883+L7883,'Power Look Up'!$F$4)</f>
        <v>199.93849759810107</v>
      </c>
      <c r="K7883" s="51">
        <f t="array" ref="K7883">_xlfn.SUM(_xlfn.NORM.DIST($Q$3:$Q$1003,$F7883,$N7883,FALSE)*WindSpeedStep*$R$3:$R$1003)</f>
        <v>194.13544258076419</v>
      </c>
      <c r="L7883" s="51">
        <f t="array" ref="L7883">_xlfn.SUM(_xlfn.NORM.DIST($Q$3:$Q$1003,$F7883,$O7883,FALSE)*WindSpeedStep*$R$3:$R$1003)</f>
        <v>194.07394017887202</v>
      </c>
      <c r="N7883" s="43">
        <f t="shared" si="370"/>
        <v>0.49973724264914249</v>
      </c>
      <c r="O7883" s="43">
        <f t="shared" si="371"/>
        <v>0.37</v>
      </c>
    </row>
    <row r="7884" spans="5:15" x14ac:dyDescent="0.2">
      <c r="E7884" s="16" t="s">
        <v>2613</v>
      </c>
      <c r="F7884" s="22">
        <v>5.0617071951861314</v>
      </c>
      <c r="G7884" s="25">
        <v>0.30819641276042536</v>
      </c>
      <c r="H7884" s="3">
        <f t="shared" si="369"/>
        <v>209.71999999998971</v>
      </c>
      <c r="I7884" s="3">
        <f>MIN(H7884-K7884+L7884,'Power Look Up'!$F$4)</f>
        <v>261.69259953563204</v>
      </c>
      <c r="K7884" s="51">
        <f t="array" ref="K7884">_xlfn.SUM(_xlfn.NORM.DIST($Q$3:$Q$1003,$F7884,$N7884,FALSE)*WindSpeedStep*$R$3:$R$1003)</f>
        <v>204.47502951873835</v>
      </c>
      <c r="L7884" s="51">
        <f t="array" ref="L7884">_xlfn.SUM(_xlfn.NORM.DIST($Q$3:$Q$1003,$F7884,$O7884,FALSE)*WindSpeedStep*$R$3:$R$1003)</f>
        <v>256.44762905438068</v>
      </c>
      <c r="N7884" s="43">
        <f t="shared" si="370"/>
        <v>0.50617071951861314</v>
      </c>
      <c r="O7884" s="43">
        <f t="shared" si="371"/>
        <v>1.5599999999999998</v>
      </c>
    </row>
    <row r="7885" spans="5:15" x14ac:dyDescent="0.2">
      <c r="E7885" s="16" t="s">
        <v>2614</v>
      </c>
      <c r="F7885" s="22">
        <v>5.9050057274584224</v>
      </c>
      <c r="G7885" s="25">
        <v>0.12531740596947802</v>
      </c>
      <c r="H7885" s="3">
        <f t="shared" si="369"/>
        <v>347.41999999998677</v>
      </c>
      <c r="I7885" s="3">
        <f>MIN(H7885-K7885+L7885,'Power Look Up'!$F$4)</f>
        <v>352.23157965267347</v>
      </c>
      <c r="K7885" s="51">
        <f t="array" ref="K7885">_xlfn.SUM(_xlfn.NORM.DIST($Q$3:$Q$1003,$F7885,$N7885,FALSE)*WindSpeedStep*$R$3:$R$1003)</f>
        <v>349.12753626763049</v>
      </c>
      <c r="L7885" s="51">
        <f t="array" ref="L7885">_xlfn.SUM(_xlfn.NORM.DIST($Q$3:$Q$1003,$F7885,$O7885,FALSE)*WindSpeedStep*$R$3:$R$1003)</f>
        <v>353.93911592031719</v>
      </c>
      <c r="N7885" s="43">
        <f t="shared" si="370"/>
        <v>0.59050057274584222</v>
      </c>
      <c r="O7885" s="43">
        <f t="shared" si="371"/>
        <v>0.74</v>
      </c>
    </row>
    <row r="7886" spans="5:15" x14ac:dyDescent="0.2">
      <c r="E7886" s="16" t="s">
        <v>2615</v>
      </c>
      <c r="F7886" s="22">
        <v>7.4608978971355073</v>
      </c>
      <c r="G7886" s="25">
        <v>0.23589654010353417</v>
      </c>
      <c r="H7886" s="3">
        <f t="shared" si="369"/>
        <v>726.45999999996548</v>
      </c>
      <c r="I7886" s="3">
        <f>MIN(H7886-K7886+L7886,'Power Look Up'!$F$4)</f>
        <v>799.74468601727017</v>
      </c>
      <c r="K7886" s="51">
        <f t="array" ref="K7886">_xlfn.SUM(_xlfn.NORM.DIST($Q$3:$Q$1003,$F7886,$N7886,FALSE)*WindSpeedStep*$R$3:$R$1003)</f>
        <v>722.72515757392193</v>
      </c>
      <c r="L7886" s="51">
        <f t="array" ref="L7886">_xlfn.SUM(_xlfn.NORM.DIST($Q$3:$Q$1003,$F7886,$O7886,FALSE)*WindSpeedStep*$R$3:$R$1003)</f>
        <v>796.00984359122663</v>
      </c>
      <c r="N7886" s="43">
        <f t="shared" si="370"/>
        <v>0.74608978971355078</v>
      </c>
      <c r="O7886" s="43">
        <f t="shared" si="371"/>
        <v>1.76</v>
      </c>
    </row>
    <row r="7887" spans="5:15" x14ac:dyDescent="0.2">
      <c r="E7887" s="16" t="s">
        <v>2616</v>
      </c>
      <c r="F7887" s="22">
        <v>10.63263087150994</v>
      </c>
      <c r="G7887" s="25">
        <v>5.172755516922168E-2</v>
      </c>
      <c r="H7887" s="3">
        <f t="shared" si="369"/>
        <v>1805.2099999999514</v>
      </c>
      <c r="I7887" s="3">
        <f>MIN(H7887-K7887+L7887,'Power Look Up'!$F$4)</f>
        <v>1885.3953514397824</v>
      </c>
      <c r="K7887" s="51">
        <f t="array" ref="K7887">_xlfn.SUM(_xlfn.NORM.DIST($Q$3:$Q$1003,$F7887,$N7887,FALSE)*WindSpeedStep*$R$3:$R$1003)</f>
        <v>1797.1675233826475</v>
      </c>
      <c r="L7887" s="51">
        <f t="array" ref="L7887">_xlfn.SUM(_xlfn.NORM.DIST($Q$3:$Q$1003,$F7887,$O7887,FALSE)*WindSpeedStep*$R$3:$R$1003)</f>
        <v>1877.3528748224785</v>
      </c>
      <c r="N7887" s="43">
        <f t="shared" si="370"/>
        <v>1.063263087150994</v>
      </c>
      <c r="O7887" s="43">
        <f t="shared" si="371"/>
        <v>0.55000000000000004</v>
      </c>
    </row>
    <row r="7888" spans="5:15" x14ac:dyDescent="0.2">
      <c r="E7888" s="16" t="s">
        <v>2617</v>
      </c>
      <c r="F7888" s="22">
        <v>11.593186037200029</v>
      </c>
      <c r="G7888" s="25">
        <v>4.2266206927732884E-2</v>
      </c>
      <c r="H7888" s="3">
        <f t="shared" si="369"/>
        <v>1953.5599999999829</v>
      </c>
      <c r="I7888" s="3">
        <f>MIN(H7888-K7888+L7888,'Power Look Up'!$F$4)</f>
        <v>2000</v>
      </c>
      <c r="K7888" s="51">
        <f t="array" ref="K7888">_xlfn.SUM(_xlfn.NORM.DIST($Q$3:$Q$1003,$F7888,$N7888,FALSE)*WindSpeedStep*$R$3:$R$1003)</f>
        <v>1943.9731045504454</v>
      </c>
      <c r="L7888" s="51">
        <f t="array" ref="L7888">_xlfn.SUM(_xlfn.NORM.DIST($Q$3:$Q$1003,$F7888,$O7888,FALSE)*WindSpeedStep*$R$3:$R$1003)</f>
        <v>2019.8220519146732</v>
      </c>
      <c r="N7888" s="43">
        <f t="shared" si="370"/>
        <v>1.1593186037200029</v>
      </c>
      <c r="O7888" s="43">
        <f t="shared" si="371"/>
        <v>0.49</v>
      </c>
    </row>
    <row r="7889" spans="5:15" x14ac:dyDescent="0.2">
      <c r="E7889" s="16" t="s">
        <v>2618</v>
      </c>
      <c r="F7889" s="22">
        <v>12.456199702766982</v>
      </c>
      <c r="G7889" s="25">
        <v>0.10035163451356105</v>
      </c>
      <c r="H7889" s="3">
        <f t="shared" si="369"/>
        <v>1993.0599999999977</v>
      </c>
      <c r="I7889" s="3">
        <f>MIN(H7889-K7889+L7889,'Power Look Up'!$F$4)</f>
        <v>1992.7330024139399</v>
      </c>
      <c r="K7889" s="51">
        <f t="array" ref="K7889">_xlfn.SUM(_xlfn.NORM.DIST($Q$3:$Q$1003,$F7889,$N7889,FALSE)*WindSpeedStep*$R$3:$R$1003)</f>
        <v>1990.9413381129309</v>
      </c>
      <c r="L7889" s="51">
        <f t="array" ref="L7889">_xlfn.SUM(_xlfn.NORM.DIST($Q$3:$Q$1003,$F7889,$O7889,FALSE)*WindSpeedStep*$R$3:$R$1003)</f>
        <v>1990.6143405268731</v>
      </c>
      <c r="N7889" s="43">
        <f t="shared" si="370"/>
        <v>1.2456199702766984</v>
      </c>
      <c r="O7889" s="43">
        <f t="shared" si="371"/>
        <v>1.25</v>
      </c>
    </row>
    <row r="7890" spans="5:15" x14ac:dyDescent="0.2">
      <c r="E7890" s="16" t="s">
        <v>2619</v>
      </c>
      <c r="F7890" s="22">
        <v>10.698280519898756</v>
      </c>
      <c r="G7890" s="25">
        <v>0.17292498514681945</v>
      </c>
      <c r="H7890" s="3">
        <f t="shared" si="369"/>
        <v>1823.899999999951</v>
      </c>
      <c r="I7890" s="3">
        <f>MIN(H7890-K7890+L7890,'Power Look Up'!$F$4)</f>
        <v>1703.1750214917229</v>
      </c>
      <c r="K7890" s="51">
        <f t="array" ref="K7890">_xlfn.SUM(_xlfn.NORM.DIST($Q$3:$Q$1003,$F7890,$N7890,FALSE)*WindSpeedStep*$R$3:$R$1003)</f>
        <v>1811.5373117135591</v>
      </c>
      <c r="L7890" s="51">
        <f t="array" ref="L7890">_xlfn.SUM(_xlfn.NORM.DIST($Q$3:$Q$1003,$F7890,$O7890,FALSE)*WindSpeedStep*$R$3:$R$1003)</f>
        <v>1690.812333205331</v>
      </c>
      <c r="N7890" s="43">
        <f t="shared" si="370"/>
        <v>1.0698280519898755</v>
      </c>
      <c r="O7890" s="43">
        <f t="shared" si="371"/>
        <v>1.85</v>
      </c>
    </row>
    <row r="7891" spans="5:15" x14ac:dyDescent="0.2">
      <c r="E7891" s="16" t="s">
        <v>2620</v>
      </c>
      <c r="F7891" s="22">
        <v>7.7700424316341508</v>
      </c>
      <c r="G7891" s="25">
        <v>8.4941621079563739E-2</v>
      </c>
      <c r="H7891" s="3">
        <f t="shared" si="369"/>
        <v>819.76999999996349</v>
      </c>
      <c r="I7891" s="3">
        <f>MIN(H7891-K7891+L7891,'Power Look Up'!$F$4)</f>
        <v>813.47840619518763</v>
      </c>
      <c r="K7891" s="51">
        <f t="array" ref="K7891">_xlfn.SUM(_xlfn.NORM.DIST($Q$3:$Q$1003,$F7891,$N7891,FALSE)*WindSpeedStep*$R$3:$R$1003)</f>
        <v>817.70243786177343</v>
      </c>
      <c r="L7891" s="51">
        <f t="array" ref="L7891">_xlfn.SUM(_xlfn.NORM.DIST($Q$3:$Q$1003,$F7891,$O7891,FALSE)*WindSpeedStep*$R$3:$R$1003)</f>
        <v>811.41084405699758</v>
      </c>
      <c r="N7891" s="43">
        <f t="shared" si="370"/>
        <v>0.7770042431634151</v>
      </c>
      <c r="O7891" s="43">
        <f t="shared" si="371"/>
        <v>0.66</v>
      </c>
    </row>
    <row r="7892" spans="5:15" x14ac:dyDescent="0.2">
      <c r="E7892" s="16" t="s">
        <v>2621</v>
      </c>
      <c r="F7892" s="22">
        <v>10.671534143213947</v>
      </c>
      <c r="G7892" s="25">
        <v>0.14056085843607158</v>
      </c>
      <c r="H7892" s="3">
        <f t="shared" si="369"/>
        <v>1815.8899999999512</v>
      </c>
      <c r="I7892" s="3">
        <f>MIN(H7892-K7892+L7892,'Power Look Up'!$F$4)</f>
        <v>1747.1581946505312</v>
      </c>
      <c r="K7892" s="51">
        <f t="array" ref="K7892">_xlfn.SUM(_xlfn.NORM.DIST($Q$3:$Q$1003,$F7892,$N7892,FALSE)*WindSpeedStep*$R$3:$R$1003)</f>
        <v>1805.7660412298715</v>
      </c>
      <c r="L7892" s="51">
        <f t="array" ref="L7892">_xlfn.SUM(_xlfn.NORM.DIST($Q$3:$Q$1003,$F7892,$O7892,FALSE)*WindSpeedStep*$R$3:$R$1003)</f>
        <v>1737.0342358804514</v>
      </c>
      <c r="N7892" s="43">
        <f t="shared" si="370"/>
        <v>1.0671534143213948</v>
      </c>
      <c r="O7892" s="43">
        <f t="shared" si="371"/>
        <v>1.5</v>
      </c>
    </row>
    <row r="7893" spans="5:15" x14ac:dyDescent="0.2">
      <c r="E7893" s="16" t="s">
        <v>2622</v>
      </c>
      <c r="F7893" s="22">
        <v>8.4866496046957245</v>
      </c>
      <c r="G7893" s="25">
        <v>7.3055920637627073E-2</v>
      </c>
      <c r="H7893" s="3">
        <f t="shared" si="369"/>
        <v>1068.8299999999499</v>
      </c>
      <c r="I7893" s="3">
        <f>MIN(H7893-K7893+L7893,'Power Look Up'!$F$4)</f>
        <v>1056.9555818856147</v>
      </c>
      <c r="K7893" s="51">
        <f t="array" ref="K7893">_xlfn.SUM(_xlfn.NORM.DIST($Q$3:$Q$1003,$F7893,$N7893,FALSE)*WindSpeedStep*$R$3:$R$1003)</f>
        <v>1064.9724263728551</v>
      </c>
      <c r="L7893" s="51">
        <f t="array" ref="L7893">_xlfn.SUM(_xlfn.NORM.DIST($Q$3:$Q$1003,$F7893,$O7893,FALSE)*WindSpeedStep*$R$3:$R$1003)</f>
        <v>1053.0980082585199</v>
      </c>
      <c r="N7893" s="43">
        <f t="shared" si="370"/>
        <v>0.84866496046957252</v>
      </c>
      <c r="O7893" s="43">
        <f t="shared" si="371"/>
        <v>0.62</v>
      </c>
    </row>
    <row r="7894" spans="5:15" x14ac:dyDescent="0.2">
      <c r="E7894" s="16" t="s">
        <v>2623</v>
      </c>
      <c r="F7894" s="22">
        <v>8.4449645626149188</v>
      </c>
      <c r="G7894" s="25">
        <v>4.3813090896551062E-2</v>
      </c>
      <c r="H7894" s="3">
        <f t="shared" si="369"/>
        <v>1050.4799999999502</v>
      </c>
      <c r="I7894" s="3">
        <f>MIN(H7894-K7894+L7894,'Power Look Up'!$F$4)</f>
        <v>1028.6961233652628</v>
      </c>
      <c r="K7894" s="51">
        <f t="array" ref="K7894">_xlfn.SUM(_xlfn.NORM.DIST($Q$3:$Q$1003,$F7894,$N7894,FALSE)*WindSpeedStep*$R$3:$R$1003)</f>
        <v>1049.6434043886939</v>
      </c>
      <c r="L7894" s="51">
        <f t="array" ref="L7894">_xlfn.SUM(_xlfn.NORM.DIST($Q$3:$Q$1003,$F7894,$O7894,FALSE)*WindSpeedStep*$R$3:$R$1003)</f>
        <v>1027.8595277540064</v>
      </c>
      <c r="N7894" s="43">
        <f t="shared" si="370"/>
        <v>0.84449645626149195</v>
      </c>
      <c r="O7894" s="43">
        <f t="shared" si="371"/>
        <v>0.37</v>
      </c>
    </row>
    <row r="7895" spans="5:15" x14ac:dyDescent="0.2">
      <c r="E7895" s="16" t="s">
        <v>2624</v>
      </c>
      <c r="F7895" s="22">
        <v>8.6417113964267447</v>
      </c>
      <c r="G7895" s="25">
        <v>4.1658415039046104E-2</v>
      </c>
      <c r="H7895" s="3">
        <f t="shared" si="369"/>
        <v>1123.8799999999487</v>
      </c>
      <c r="I7895" s="3">
        <f>MIN(H7895-K7895+L7895,'Power Look Up'!$F$4)</f>
        <v>1101.4900112379719</v>
      </c>
      <c r="K7895" s="51">
        <f t="array" ref="K7895">_xlfn.SUM(_xlfn.NORM.DIST($Q$3:$Q$1003,$F7895,$N7895,FALSE)*WindSpeedStep*$R$3:$R$1003)</f>
        <v>1122.8017454274016</v>
      </c>
      <c r="L7895" s="51">
        <f t="array" ref="L7895">_xlfn.SUM(_xlfn.NORM.DIST($Q$3:$Q$1003,$F7895,$O7895,FALSE)*WindSpeedStep*$R$3:$R$1003)</f>
        <v>1100.4117566654247</v>
      </c>
      <c r="N7895" s="43">
        <f t="shared" si="370"/>
        <v>0.86417113964267456</v>
      </c>
      <c r="O7895" s="43">
        <f t="shared" si="371"/>
        <v>0.36</v>
      </c>
    </row>
    <row r="7896" spans="5:15" x14ac:dyDescent="0.2">
      <c r="E7896" s="16" t="s">
        <v>2625</v>
      </c>
      <c r="F7896" s="22">
        <v>8.465081382045053</v>
      </c>
      <c r="G7896" s="25">
        <v>3.1895735884203816E-2</v>
      </c>
      <c r="H7896" s="3">
        <f t="shared" si="369"/>
        <v>1061.48999999995</v>
      </c>
      <c r="I7896" s="3">
        <f>MIN(H7896-K7896+L7896,'Power Look Up'!$F$4)</f>
        <v>1037.6709756230027</v>
      </c>
      <c r="K7896" s="51">
        <f t="array" ref="K7896">_xlfn.SUM(_xlfn.NORM.DIST($Q$3:$Q$1003,$F7896,$N7896,FALSE)*WindSpeedStep*$R$3:$R$1003)</f>
        <v>1057.0286636163491</v>
      </c>
      <c r="L7896" s="51">
        <f t="array" ref="L7896">_xlfn.SUM(_xlfn.NORM.DIST($Q$3:$Q$1003,$F7896,$O7896,FALSE)*WindSpeedStep*$R$3:$R$1003)</f>
        <v>1033.2096392394019</v>
      </c>
      <c r="N7896" s="43">
        <f t="shared" si="370"/>
        <v>0.84650813820450532</v>
      </c>
      <c r="O7896" s="43">
        <f t="shared" si="371"/>
        <v>0.27</v>
      </c>
    </row>
    <row r="7897" spans="5:15" x14ac:dyDescent="0.2">
      <c r="E7897" s="16" t="s">
        <v>2626</v>
      </c>
      <c r="F7897" s="22">
        <v>7.3590756946774443</v>
      </c>
      <c r="G7897" s="25">
        <v>0.10463270551176874</v>
      </c>
      <c r="H7897" s="3">
        <f t="shared" si="369"/>
        <v>696.35999999996613</v>
      </c>
      <c r="I7897" s="3">
        <f>MIN(H7897-K7897+L7897,'Power Look Up'!$F$4)</f>
        <v>698.22284220360336</v>
      </c>
      <c r="K7897" s="51">
        <f t="array" ref="K7897">_xlfn.SUM(_xlfn.NORM.DIST($Q$3:$Q$1003,$F7897,$N7897,FALSE)*WindSpeedStep*$R$3:$R$1003)</f>
        <v>693.01307400286817</v>
      </c>
      <c r="L7897" s="51">
        <f t="array" ref="L7897">_xlfn.SUM(_xlfn.NORM.DIST($Q$3:$Q$1003,$F7897,$O7897,FALSE)*WindSpeedStep*$R$3:$R$1003)</f>
        <v>694.87591620650539</v>
      </c>
      <c r="N7897" s="43">
        <f t="shared" si="370"/>
        <v>0.73590756946774449</v>
      </c>
      <c r="O7897" s="43">
        <f t="shared" si="371"/>
        <v>0.77</v>
      </c>
    </row>
    <row r="7898" spans="5:15" x14ac:dyDescent="0.2">
      <c r="E7898" s="16" t="s">
        <v>2627</v>
      </c>
      <c r="F7898" s="22">
        <v>6.823033688041372</v>
      </c>
      <c r="G7898" s="25">
        <v>8.3540551910073424E-2</v>
      </c>
      <c r="H7898" s="3">
        <f t="shared" si="369"/>
        <v>547.3199999999772</v>
      </c>
      <c r="I7898" s="3">
        <f>MIN(H7898-K7898+L7898,'Power Look Up'!$F$4)</f>
        <v>542.40140225896243</v>
      </c>
      <c r="K7898" s="51">
        <f t="array" ref="K7898">_xlfn.SUM(_xlfn.NORM.DIST($Q$3:$Q$1003,$F7898,$N7898,FALSE)*WindSpeedStep*$R$3:$R$1003)</f>
        <v>549.13697797268617</v>
      </c>
      <c r="L7898" s="51">
        <f t="array" ref="L7898">_xlfn.SUM(_xlfn.NORM.DIST($Q$3:$Q$1003,$F7898,$O7898,FALSE)*WindSpeedStep*$R$3:$R$1003)</f>
        <v>544.2183802316714</v>
      </c>
      <c r="N7898" s="43">
        <f t="shared" si="370"/>
        <v>0.68230336880413722</v>
      </c>
      <c r="O7898" s="43">
        <f t="shared" si="371"/>
        <v>0.56999999999999995</v>
      </c>
    </row>
    <row r="7899" spans="5:15" x14ac:dyDescent="0.2">
      <c r="E7899" s="16" t="s">
        <v>2628</v>
      </c>
      <c r="F7899" s="22">
        <v>7.8307729289970913</v>
      </c>
      <c r="G7899" s="25">
        <v>7.9174815260465617E-2</v>
      </c>
      <c r="H7899" s="3">
        <f t="shared" si="369"/>
        <v>837.82999999996309</v>
      </c>
      <c r="I7899" s="3">
        <f>MIN(H7899-K7899+L7899,'Power Look Up'!$F$4)</f>
        <v>829.23302707055041</v>
      </c>
      <c r="K7899" s="51">
        <f t="array" ref="K7899">_xlfn.SUM(_xlfn.NORM.DIST($Q$3:$Q$1003,$F7899,$N7899,FALSE)*WindSpeedStep*$R$3:$R$1003)</f>
        <v>837.20958300217308</v>
      </c>
      <c r="L7899" s="51">
        <f t="array" ref="L7899">_xlfn.SUM(_xlfn.NORM.DIST($Q$3:$Q$1003,$F7899,$O7899,FALSE)*WindSpeedStep*$R$3:$R$1003)</f>
        <v>828.61261007276039</v>
      </c>
      <c r="N7899" s="43">
        <f t="shared" si="370"/>
        <v>0.78307729289970918</v>
      </c>
      <c r="O7899" s="43">
        <f t="shared" si="371"/>
        <v>0.62</v>
      </c>
    </row>
    <row r="7900" spans="5:15" x14ac:dyDescent="0.2">
      <c r="E7900" s="16" t="s">
        <v>2629</v>
      </c>
      <c r="F7900" s="22">
        <v>10.496552687946409</v>
      </c>
      <c r="G7900" s="25">
        <v>0.15719446651230148</v>
      </c>
      <c r="H7900" s="3">
        <f t="shared" si="369"/>
        <v>1770.499999999952</v>
      </c>
      <c r="I7900" s="3">
        <f>MIN(H7900-K7900+L7900,'Power Look Up'!$F$4)</f>
        <v>1680.7375833256417</v>
      </c>
      <c r="K7900" s="51">
        <f t="array" ref="K7900">_xlfn.SUM(_xlfn.NORM.DIST($Q$3:$Q$1003,$F7900,$N7900,FALSE)*WindSpeedStep*$R$3:$R$1003)</f>
        <v>1765.1845269790988</v>
      </c>
      <c r="L7900" s="51">
        <f t="array" ref="L7900">_xlfn.SUM(_xlfn.NORM.DIST($Q$3:$Q$1003,$F7900,$O7900,FALSE)*WindSpeedStep*$R$3:$R$1003)</f>
        <v>1675.4221103047885</v>
      </c>
      <c r="N7900" s="43">
        <f t="shared" si="370"/>
        <v>1.049655268794641</v>
      </c>
      <c r="O7900" s="43">
        <f t="shared" si="371"/>
        <v>1.65</v>
      </c>
    </row>
    <row r="7901" spans="5:15" x14ac:dyDescent="0.2">
      <c r="E7901" s="16" t="s">
        <v>2630</v>
      </c>
      <c r="F7901" s="22">
        <v>13.320456796141967</v>
      </c>
      <c r="G7901" s="25">
        <v>6.2310175446865658E-2</v>
      </c>
      <c r="H7901" s="3">
        <f t="shared" si="369"/>
        <v>1999.3199999999997</v>
      </c>
      <c r="I7901" s="3">
        <f>MIN(H7901-K7901+L7901,'Power Look Up'!$F$4)</f>
        <v>2000</v>
      </c>
      <c r="K7901" s="51">
        <f t="array" ref="K7901">_xlfn.SUM(_xlfn.NORM.DIST($Q$3:$Q$1003,$F7901,$N7901,FALSE)*WindSpeedStep*$R$3:$R$1003)</f>
        <v>2002.5425679761156</v>
      </c>
      <c r="L7901" s="51">
        <f t="array" ref="L7901">_xlfn.SUM(_xlfn.NORM.DIST($Q$3:$Q$1003,$F7901,$O7901,FALSE)*WindSpeedStep*$R$3:$R$1003)</f>
        <v>2007.9061228455403</v>
      </c>
      <c r="N7901" s="43">
        <f t="shared" si="370"/>
        <v>1.3320456796141968</v>
      </c>
      <c r="O7901" s="43">
        <f t="shared" si="371"/>
        <v>0.83</v>
      </c>
    </row>
    <row r="7902" spans="5:15" x14ac:dyDescent="0.2">
      <c r="E7902" s="16" t="s">
        <v>2631</v>
      </c>
      <c r="F7902" s="22">
        <v>12.617026052564613</v>
      </c>
      <c r="G7902" s="25">
        <v>4.2006729461596774E-2</v>
      </c>
      <c r="H7902" s="3">
        <f t="shared" si="369"/>
        <v>1994.8199999999974</v>
      </c>
      <c r="I7902" s="3">
        <f>MIN(H7902-K7902+L7902,'Power Look Up'!$F$4)</f>
        <v>2000</v>
      </c>
      <c r="K7902" s="51">
        <f t="array" ref="K7902">_xlfn.SUM(_xlfn.NORM.DIST($Q$3:$Q$1003,$F7902,$N7902,FALSE)*WindSpeedStep*$R$3:$R$1003)</f>
        <v>1994.7643528177325</v>
      </c>
      <c r="L7902" s="51">
        <f t="array" ref="L7902">_xlfn.SUM(_xlfn.NORM.DIST($Q$3:$Q$1003,$F7902,$O7902,FALSE)*WindSpeedStep*$R$3:$R$1003)</f>
        <v>2014.5157454439181</v>
      </c>
      <c r="N7902" s="43">
        <f t="shared" si="370"/>
        <v>1.2617026052564615</v>
      </c>
      <c r="O7902" s="43">
        <f t="shared" si="371"/>
        <v>0.53</v>
      </c>
    </row>
    <row r="7903" spans="5:15" x14ac:dyDescent="0.2">
      <c r="E7903" s="16" t="s">
        <v>2632</v>
      </c>
      <c r="F7903" s="22">
        <v>12.114641264988206</v>
      </c>
      <c r="G7903" s="25">
        <v>3.1367003916014838E-2</v>
      </c>
      <c r="H7903" s="3">
        <f t="shared" si="369"/>
        <v>1989.2099999999978</v>
      </c>
      <c r="I7903" s="3">
        <f>MIN(H7903-K7903+L7903,'Power Look Up'!$F$4)</f>
        <v>2000</v>
      </c>
      <c r="K7903" s="51">
        <f t="array" ref="K7903">_xlfn.SUM(_xlfn.NORM.DIST($Q$3:$Q$1003,$F7903,$N7903,FALSE)*WindSpeedStep*$R$3:$R$1003)</f>
        <v>1978.6624275866604</v>
      </c>
      <c r="L7903" s="51">
        <f t="array" ref="L7903">_xlfn.SUM(_xlfn.NORM.DIST($Q$3:$Q$1003,$F7903,$O7903,FALSE)*WindSpeedStep*$R$3:$R$1003)</f>
        <v>2021.9320504019404</v>
      </c>
      <c r="N7903" s="43">
        <f t="shared" si="370"/>
        <v>1.2114641264988206</v>
      </c>
      <c r="O7903" s="43">
        <f t="shared" si="371"/>
        <v>0.38</v>
      </c>
    </row>
    <row r="7904" spans="5:15" x14ac:dyDescent="0.2">
      <c r="E7904" s="16" t="s">
        <v>2633</v>
      </c>
      <c r="F7904" s="22">
        <v>12.03546368935794</v>
      </c>
      <c r="G7904" s="25">
        <v>3.7389502524767811E-2</v>
      </c>
      <c r="H7904" s="3">
        <f t="shared" si="369"/>
        <v>1988.4399999999976</v>
      </c>
      <c r="I7904" s="3">
        <f>MIN(H7904-K7904+L7904,'Power Look Up'!$F$4)</f>
        <v>2000</v>
      </c>
      <c r="K7904" s="51">
        <f t="array" ref="K7904">_xlfn.SUM(_xlfn.NORM.DIST($Q$3:$Q$1003,$F7904,$N7904,FALSE)*WindSpeedStep*$R$3:$R$1003)</f>
        <v>1974.8106510673117</v>
      </c>
      <c r="L7904" s="51">
        <f t="array" ref="L7904">_xlfn.SUM(_xlfn.NORM.DIST($Q$3:$Q$1003,$F7904,$O7904,FALSE)*WindSpeedStep*$R$3:$R$1003)</f>
        <v>2022.5251922433356</v>
      </c>
      <c r="N7904" s="43">
        <f t="shared" si="370"/>
        <v>1.2035463689357941</v>
      </c>
      <c r="O7904" s="43">
        <f t="shared" si="371"/>
        <v>0.45</v>
      </c>
    </row>
    <row r="7905" spans="5:15" x14ac:dyDescent="0.2">
      <c r="E7905" s="16" t="s">
        <v>2634</v>
      </c>
      <c r="F7905" s="22">
        <v>11.400493232770286</v>
      </c>
      <c r="G7905" s="25">
        <v>6.140085220066413E-2</v>
      </c>
      <c r="H7905" s="3">
        <f t="shared" si="369"/>
        <v>1937.5999999999833</v>
      </c>
      <c r="I7905" s="3">
        <f>MIN(H7905-K7905+L7905,'Power Look Up'!$F$4)</f>
        <v>2000</v>
      </c>
      <c r="K7905" s="51">
        <f t="array" ref="K7905">_xlfn.SUM(_xlfn.NORM.DIST($Q$3:$Q$1003,$F7905,$N7905,FALSE)*WindSpeedStep*$R$3:$R$1003)</f>
        <v>1924.4531066770321</v>
      </c>
      <c r="L7905" s="51">
        <f t="array" ref="L7905">_xlfn.SUM(_xlfn.NORM.DIST($Q$3:$Q$1003,$F7905,$O7905,FALSE)*WindSpeedStep*$R$3:$R$1003)</f>
        <v>1987.1134347788632</v>
      </c>
      <c r="N7905" s="43">
        <f t="shared" si="370"/>
        <v>1.1400493232770286</v>
      </c>
      <c r="O7905" s="43">
        <f t="shared" si="371"/>
        <v>0.7</v>
      </c>
    </row>
    <row r="7906" spans="5:15" x14ac:dyDescent="0.2">
      <c r="E7906" s="16" t="s">
        <v>2635</v>
      </c>
      <c r="F7906" s="22">
        <v>10.103776895153233</v>
      </c>
      <c r="G7906" s="25">
        <v>2.9691867022906014E-2</v>
      </c>
      <c r="H7906" s="3">
        <f t="shared" si="369"/>
        <v>1663.6999999999543</v>
      </c>
      <c r="I7906" s="3">
        <f>MIN(H7906-K7906+L7906,'Power Look Up'!$F$4)</f>
        <v>1727.1515481100744</v>
      </c>
      <c r="K7906" s="51">
        <f t="array" ref="K7906">_xlfn.SUM(_xlfn.NORM.DIST($Q$3:$Q$1003,$F7906,$N7906,FALSE)*WindSpeedStep*$R$3:$R$1003)</f>
        <v>1656.6128885408541</v>
      </c>
      <c r="L7906" s="51">
        <f t="array" ref="L7906">_xlfn.SUM(_xlfn.NORM.DIST($Q$3:$Q$1003,$F7906,$O7906,FALSE)*WindSpeedStep*$R$3:$R$1003)</f>
        <v>1720.0644366509741</v>
      </c>
      <c r="N7906" s="43">
        <f t="shared" si="370"/>
        <v>1.0103776895153234</v>
      </c>
      <c r="O7906" s="43">
        <f t="shared" si="371"/>
        <v>0.3</v>
      </c>
    </row>
    <row r="7907" spans="5:15" x14ac:dyDescent="0.2">
      <c r="E7907" s="16" t="s">
        <v>2636</v>
      </c>
      <c r="F7907" s="22">
        <v>10.015174450943785</v>
      </c>
      <c r="G7907" s="25">
        <v>2.4962121351410019E-2</v>
      </c>
      <c r="H7907" s="3">
        <f t="shared" si="369"/>
        <v>1642.3399999999549</v>
      </c>
      <c r="I7907" s="3">
        <f>MIN(H7907-K7907+L7907,'Power Look Up'!$F$4)</f>
        <v>1700.9082899496163</v>
      </c>
      <c r="K7907" s="51">
        <f t="array" ref="K7907">_xlfn.SUM(_xlfn.NORM.DIST($Q$3:$Q$1003,$F7907,$N7907,FALSE)*WindSpeedStep*$R$3:$R$1003)</f>
        <v>1628.9896463292191</v>
      </c>
      <c r="L7907" s="51">
        <f t="array" ref="L7907">_xlfn.SUM(_xlfn.NORM.DIST($Q$3:$Q$1003,$F7907,$O7907,FALSE)*WindSpeedStep*$R$3:$R$1003)</f>
        <v>1687.5579362788806</v>
      </c>
      <c r="N7907" s="43">
        <f t="shared" si="370"/>
        <v>1.0015174450943787</v>
      </c>
      <c r="O7907" s="43">
        <f t="shared" si="371"/>
        <v>0.24999999999999997</v>
      </c>
    </row>
    <row r="7908" spans="5:15" x14ac:dyDescent="0.2">
      <c r="E7908" s="16" t="s">
        <v>2637</v>
      </c>
      <c r="F7908" s="22">
        <v>9.6569794649924869</v>
      </c>
      <c r="G7908" s="25">
        <v>8.3877158788245407E-2</v>
      </c>
      <c r="H7908" s="3">
        <f t="shared" si="369"/>
        <v>1507.4599999999384</v>
      </c>
      <c r="I7908" s="3">
        <f>MIN(H7908-K7908+L7908,'Power Look Up'!$F$4)</f>
        <v>1515.9180701784715</v>
      </c>
      <c r="K7908" s="51">
        <f t="array" ref="K7908">_xlfn.SUM(_xlfn.NORM.DIST($Q$3:$Q$1003,$F7908,$N7908,FALSE)*WindSpeedStep*$R$3:$R$1003)</f>
        <v>1507.5110254125536</v>
      </c>
      <c r="L7908" s="51">
        <f t="array" ref="L7908">_xlfn.SUM(_xlfn.NORM.DIST($Q$3:$Q$1003,$F7908,$O7908,FALSE)*WindSpeedStep*$R$3:$R$1003)</f>
        <v>1515.9690955910867</v>
      </c>
      <c r="N7908" s="43">
        <f t="shared" si="370"/>
        <v>0.96569794649924878</v>
      </c>
      <c r="O7908" s="43">
        <f t="shared" si="371"/>
        <v>0.81</v>
      </c>
    </row>
    <row r="7909" spans="5:15" x14ac:dyDescent="0.2">
      <c r="E7909" s="16" t="s">
        <v>2638</v>
      </c>
      <c r="F7909" s="22">
        <v>10.662638901896875</v>
      </c>
      <c r="G7909" s="25">
        <v>0.24477992962283315</v>
      </c>
      <c r="H7909" s="3">
        <f t="shared" si="369"/>
        <v>1813.2199999999511</v>
      </c>
      <c r="I7909" s="3">
        <f>MIN(H7909-K7909+L7909,'Power Look Up'!$F$4)</f>
        <v>1594.1189923238453</v>
      </c>
      <c r="K7909" s="51">
        <f t="array" ref="K7909">_xlfn.SUM(_xlfn.NORM.DIST($Q$3:$Q$1003,$F7909,$N7909,FALSE)*WindSpeedStep*$R$3:$R$1003)</f>
        <v>1803.8213338768678</v>
      </c>
      <c r="L7909" s="51">
        <f t="array" ref="L7909">_xlfn.SUM(_xlfn.NORM.DIST($Q$3:$Q$1003,$F7909,$O7909,FALSE)*WindSpeedStep*$R$3:$R$1003)</f>
        <v>1584.720326200762</v>
      </c>
      <c r="N7909" s="43">
        <f t="shared" si="370"/>
        <v>1.0662638901896875</v>
      </c>
      <c r="O7909" s="43">
        <f t="shared" si="371"/>
        <v>2.61</v>
      </c>
    </row>
    <row r="7910" spans="5:15" x14ac:dyDescent="0.2">
      <c r="E7910" s="16" t="s">
        <v>2639</v>
      </c>
      <c r="F7910" s="22">
        <v>6.6623880705874079</v>
      </c>
      <c r="G7910" s="25">
        <v>0.14859536693315342</v>
      </c>
      <c r="H7910" s="3">
        <f t="shared" si="369"/>
        <v>511.15999999997791</v>
      </c>
      <c r="I7910" s="3">
        <f>MIN(H7910-K7910+L7910,'Power Look Up'!$F$4)</f>
        <v>528.54003586521765</v>
      </c>
      <c r="K7910" s="51">
        <f t="array" ref="K7910">_xlfn.SUM(_xlfn.NORM.DIST($Q$3:$Q$1003,$F7910,$N7910,FALSE)*WindSpeedStep*$R$3:$R$1003)</f>
        <v>510.04131978275927</v>
      </c>
      <c r="L7910" s="51">
        <f t="array" ref="L7910">_xlfn.SUM(_xlfn.NORM.DIST($Q$3:$Q$1003,$F7910,$O7910,FALSE)*WindSpeedStep*$R$3:$R$1003)</f>
        <v>527.42135564799901</v>
      </c>
      <c r="N7910" s="43">
        <f t="shared" si="370"/>
        <v>0.66623880705874083</v>
      </c>
      <c r="O7910" s="43">
        <f t="shared" si="371"/>
        <v>0.99</v>
      </c>
    </row>
    <row r="7911" spans="5:15" x14ac:dyDescent="0.2">
      <c r="E7911" s="16" t="s">
        <v>2640</v>
      </c>
      <c r="F7911" s="22">
        <v>4.9664237694907953</v>
      </c>
      <c r="G7911" s="25">
        <v>7.4500287767013465E-2</v>
      </c>
      <c r="H7911" s="3">
        <f t="shared" si="369"/>
        <v>196.72999999999331</v>
      </c>
      <c r="I7911" s="3">
        <f>MIN(H7911-K7911+L7911,'Power Look Up'!$F$4)</f>
        <v>196.6307270968895</v>
      </c>
      <c r="K7911" s="51">
        <f t="array" ref="K7911">_xlfn.SUM(_xlfn.NORM.DIST($Q$3:$Q$1003,$F7911,$N7911,FALSE)*WindSpeedStep*$R$3:$R$1003)</f>
        <v>189.17440004757179</v>
      </c>
      <c r="L7911" s="51">
        <f t="array" ref="L7911">_xlfn.SUM(_xlfn.NORM.DIST($Q$3:$Q$1003,$F7911,$O7911,FALSE)*WindSpeedStep*$R$3:$R$1003)</f>
        <v>189.07512714446798</v>
      </c>
      <c r="N7911" s="43">
        <f t="shared" si="370"/>
        <v>0.49664237694907953</v>
      </c>
      <c r="O7911" s="43">
        <f t="shared" si="371"/>
        <v>0.37</v>
      </c>
    </row>
    <row r="7912" spans="5:15" x14ac:dyDescent="0.2">
      <c r="E7912" s="16" t="s">
        <v>2641</v>
      </c>
      <c r="F7912" s="22">
        <v>4.4293848155014572</v>
      </c>
      <c r="G7912" s="25">
        <v>6.547184588367462E-2</v>
      </c>
      <c r="H7912" s="3">
        <f t="shared" si="369"/>
        <v>137.86999999999455</v>
      </c>
      <c r="I7912" s="3">
        <f>MIN(H7912-K7912+L7912,'Power Look Up'!$F$4)</f>
        <v>133.87795702995322</v>
      </c>
      <c r="K7912" s="51">
        <f t="array" ref="K7912">_xlfn.SUM(_xlfn.NORM.DIST($Q$3:$Q$1003,$F7912,$N7912,FALSE)*WindSpeedStep*$R$3:$R$1003)</f>
        <v>105.44906096107582</v>
      </c>
      <c r="L7912" s="51">
        <f t="array" ref="L7912">_xlfn.SUM(_xlfn.NORM.DIST($Q$3:$Q$1003,$F7912,$O7912,FALSE)*WindSpeedStep*$R$3:$R$1003)</f>
        <v>101.4570179910345</v>
      </c>
      <c r="N7912" s="43">
        <f t="shared" si="370"/>
        <v>0.44293848155014576</v>
      </c>
      <c r="O7912" s="43">
        <f t="shared" si="371"/>
        <v>0.28999999999999992</v>
      </c>
    </row>
    <row r="7913" spans="5:15" x14ac:dyDescent="0.2">
      <c r="E7913" s="16" t="s">
        <v>2642</v>
      </c>
      <c r="F7913" s="22">
        <v>3.1693641331520714</v>
      </c>
      <c r="G7913" s="25">
        <v>0.11674266018528416</v>
      </c>
      <c r="H7913" s="3">
        <f t="shared" si="369"/>
        <v>15.469999999997851</v>
      </c>
      <c r="I7913" s="3">
        <f>MIN(H7913-K7913+L7913,'Power Look Up'!$F$4)</f>
        <v>16.154293905372352</v>
      </c>
      <c r="K7913" s="51">
        <f t="array" ref="K7913">_xlfn.SUM(_xlfn.NORM.DIST($Q$3:$Q$1003,$F7913,$N7913,FALSE)*WindSpeedStep*$R$3:$R$1003)</f>
        <v>6.4044968998032621</v>
      </c>
      <c r="L7913" s="51">
        <f t="array" ref="L7913">_xlfn.SUM(_xlfn.NORM.DIST($Q$3:$Q$1003,$F7913,$O7913,FALSE)*WindSpeedStep*$R$3:$R$1003)</f>
        <v>7.0887908051777613</v>
      </c>
      <c r="N7913" s="43">
        <f t="shared" si="370"/>
        <v>0.31693641331520717</v>
      </c>
      <c r="O7913" s="43">
        <f t="shared" si="371"/>
        <v>0.37</v>
      </c>
    </row>
    <row r="7914" spans="5:15" x14ac:dyDescent="0.2">
      <c r="E7914" s="16" t="s">
        <v>2643</v>
      </c>
      <c r="F7914" s="22">
        <v>2.2916289058140875</v>
      </c>
      <c r="G7914" s="25">
        <v>0.2225491215903587</v>
      </c>
      <c r="H7914" s="3">
        <f t="shared" si="369"/>
        <v>0</v>
      </c>
      <c r="I7914" s="3">
        <f>MIN(H7914-K7914+L7914,'Power Look Up'!$F$4)</f>
        <v>0.53314681851564638</v>
      </c>
      <c r="K7914" s="51">
        <f t="array" ref="K7914">_xlfn.SUM(_xlfn.NORM.DIST($Q$3:$Q$1003,$F7914,$N7914,FALSE)*WindSpeedStep*$R$3:$R$1003)</f>
        <v>-6.424431242375038E-3</v>
      </c>
      <c r="L7914" s="51">
        <f t="array" ref="L7914">_xlfn.SUM(_xlfn.NORM.DIST($Q$3:$Q$1003,$F7914,$O7914,FALSE)*WindSpeedStep*$R$3:$R$1003)</f>
        <v>0.52672238727327136</v>
      </c>
      <c r="N7914" s="43">
        <f t="shared" si="370"/>
        <v>0.22916289058140876</v>
      </c>
      <c r="O7914" s="43">
        <f t="shared" si="371"/>
        <v>0.51</v>
      </c>
    </row>
    <row r="7915" spans="5:15" x14ac:dyDescent="0.2">
      <c r="E7915" s="16" t="s">
        <v>2644</v>
      </c>
      <c r="F7915" s="22">
        <v>2.2037720298663137</v>
      </c>
      <c r="G7915" s="25">
        <v>0.25864744278226343</v>
      </c>
      <c r="H7915" s="3">
        <f t="shared" si="369"/>
        <v>0</v>
      </c>
      <c r="I7915" s="3">
        <f>MIN(H7915-K7915+L7915,'Power Look Up'!$F$4)</f>
        <v>0.59691363896022298</v>
      </c>
      <c r="K7915" s="51">
        <f t="array" ref="K7915">_xlfn.SUM(_xlfn.NORM.DIST($Q$3:$Q$1003,$F7915,$N7915,FALSE)*WindSpeedStep*$R$3:$R$1003)</f>
        <v>-5.6680685965440243E-3</v>
      </c>
      <c r="L7915" s="51">
        <f t="array" ref="L7915">_xlfn.SUM(_xlfn.NORM.DIST($Q$3:$Q$1003,$F7915,$O7915,FALSE)*WindSpeedStep*$R$3:$R$1003)</f>
        <v>0.59124557036367897</v>
      </c>
      <c r="N7915" s="43">
        <f t="shared" si="370"/>
        <v>0.22037720298663138</v>
      </c>
      <c r="O7915" s="43">
        <f t="shared" si="371"/>
        <v>0.56999999999999995</v>
      </c>
    </row>
    <row r="7916" spans="5:15" x14ac:dyDescent="0.2">
      <c r="E7916" s="16" t="s">
        <v>2645</v>
      </c>
      <c r="F7916" s="22">
        <v>3.4841919760809406</v>
      </c>
      <c r="G7916" s="25">
        <v>0.24969921461635017</v>
      </c>
      <c r="H7916" s="3">
        <f t="shared" si="369"/>
        <v>43.67999999999725</v>
      </c>
      <c r="I7916" s="3">
        <f>MIN(H7916-K7916+L7916,'Power Look Up'!$F$4)</f>
        <v>66.917389695902017</v>
      </c>
      <c r="K7916" s="51">
        <f t="array" ref="K7916">_xlfn.SUM(_xlfn.NORM.DIST($Q$3:$Q$1003,$F7916,$N7916,FALSE)*WindSpeedStep*$R$3:$R$1003)</f>
        <v>15.327903599267584</v>
      </c>
      <c r="L7916" s="51">
        <f t="array" ref="L7916">_xlfn.SUM(_xlfn.NORM.DIST($Q$3:$Q$1003,$F7916,$O7916,FALSE)*WindSpeedStep*$R$3:$R$1003)</f>
        <v>38.565293295172346</v>
      </c>
      <c r="N7916" s="43">
        <f t="shared" si="370"/>
        <v>0.34841919760809409</v>
      </c>
      <c r="O7916" s="43">
        <f t="shared" si="371"/>
        <v>0.87</v>
      </c>
    </row>
    <row r="7917" spans="5:15" x14ac:dyDescent="0.2">
      <c r="E7917" s="16" t="s">
        <v>2646</v>
      </c>
      <c r="F7917" s="22">
        <v>5.0073243708588642</v>
      </c>
      <c r="G7917" s="25">
        <v>0.23565479537679809</v>
      </c>
      <c r="H7917" s="3">
        <f t="shared" si="369"/>
        <v>201.61999999998989</v>
      </c>
      <c r="I7917" s="3">
        <f>MIN(H7917-K7917+L7917,'Power Look Up'!$F$4)</f>
        <v>226.02167469152704</v>
      </c>
      <c r="K7917" s="51">
        <f t="array" ref="K7917">_xlfn.SUM(_xlfn.NORM.DIST($Q$3:$Q$1003,$F7917,$N7917,FALSE)*WindSpeedStep*$R$3:$R$1003)</f>
        <v>195.73245355504037</v>
      </c>
      <c r="L7917" s="51">
        <f t="array" ref="L7917">_xlfn.SUM(_xlfn.NORM.DIST($Q$3:$Q$1003,$F7917,$O7917,FALSE)*WindSpeedStep*$R$3:$R$1003)</f>
        <v>220.13412824657752</v>
      </c>
      <c r="N7917" s="43">
        <f t="shared" si="370"/>
        <v>0.50073243708588644</v>
      </c>
      <c r="O7917" s="43">
        <f t="shared" si="371"/>
        <v>1.18</v>
      </c>
    </row>
    <row r="7918" spans="5:15" x14ac:dyDescent="0.2">
      <c r="E7918" s="16" t="s">
        <v>2647</v>
      </c>
      <c r="F7918" s="22">
        <v>6.4278942240512684</v>
      </c>
      <c r="G7918" s="25">
        <v>0.10734464133187276</v>
      </c>
      <c r="H7918" s="3">
        <f t="shared" si="369"/>
        <v>459.17999999997903</v>
      </c>
      <c r="I7918" s="3">
        <f>MIN(H7918-K7918+L7918,'Power Look Up'!$F$4)</f>
        <v>461.18762881867229</v>
      </c>
      <c r="K7918" s="51">
        <f t="array" ref="K7918">_xlfn.SUM(_xlfn.NORM.DIST($Q$3:$Q$1003,$F7918,$N7918,FALSE)*WindSpeedStep*$R$3:$R$1003)</f>
        <v>456.2023254903844</v>
      </c>
      <c r="L7918" s="51">
        <f t="array" ref="L7918">_xlfn.SUM(_xlfn.NORM.DIST($Q$3:$Q$1003,$F7918,$O7918,FALSE)*WindSpeedStep*$R$3:$R$1003)</f>
        <v>458.20995430907766</v>
      </c>
      <c r="N7918" s="43">
        <f t="shared" si="370"/>
        <v>0.64278942240512693</v>
      </c>
      <c r="O7918" s="43">
        <f t="shared" si="371"/>
        <v>0.69</v>
      </c>
    </row>
    <row r="7919" spans="5:15" x14ac:dyDescent="0.2">
      <c r="E7919" s="16" t="s">
        <v>2648</v>
      </c>
      <c r="F7919" s="22">
        <v>10.219631065289965</v>
      </c>
      <c r="G7919" s="25">
        <v>9.1001328135871681E-2</v>
      </c>
      <c r="H7919" s="3">
        <f t="shared" si="369"/>
        <v>1695.7399999999536</v>
      </c>
      <c r="I7919" s="3">
        <f>MIN(H7919-K7919+L7919,'Power Look Up'!$F$4)</f>
        <v>1707.7194430101115</v>
      </c>
      <c r="K7919" s="51">
        <f t="array" ref="K7919">_xlfn.SUM(_xlfn.NORM.DIST($Q$3:$Q$1003,$F7919,$N7919,FALSE)*WindSpeedStep*$R$3:$R$1003)</f>
        <v>1691.0637210817456</v>
      </c>
      <c r="L7919" s="51">
        <f t="array" ref="L7919">_xlfn.SUM(_xlfn.NORM.DIST($Q$3:$Q$1003,$F7919,$O7919,FALSE)*WindSpeedStep*$R$3:$R$1003)</f>
        <v>1703.0431640919035</v>
      </c>
      <c r="N7919" s="43">
        <f t="shared" si="370"/>
        <v>1.0219631065289965</v>
      </c>
      <c r="O7919" s="43">
        <f t="shared" si="371"/>
        <v>0.92999999999999994</v>
      </c>
    </row>
    <row r="7920" spans="5:15" x14ac:dyDescent="0.2">
      <c r="E7920" s="16" t="s">
        <v>2649</v>
      </c>
      <c r="F7920" s="22">
        <v>11.010731667122641</v>
      </c>
      <c r="G7920" s="25">
        <v>4.3593833226655596E-2</v>
      </c>
      <c r="H7920" s="3">
        <f t="shared" si="369"/>
        <v>1904.839999999984</v>
      </c>
      <c r="I7920" s="3">
        <f>MIN(H7920-K7920+L7920,'Power Look Up'!$F$4)</f>
        <v>2000</v>
      </c>
      <c r="K7920" s="51">
        <f t="array" ref="K7920">_xlfn.SUM(_xlfn.NORM.DIST($Q$3:$Q$1003,$F7920,$N7920,FALSE)*WindSpeedStep*$R$3:$R$1003)</f>
        <v>1870.6474527044425</v>
      </c>
      <c r="L7920" s="51">
        <f t="array" ref="L7920">_xlfn.SUM(_xlfn.NORM.DIST($Q$3:$Q$1003,$F7920,$O7920,FALSE)*WindSpeedStep*$R$3:$R$1003)</f>
        <v>1970.4760721217467</v>
      </c>
      <c r="N7920" s="43">
        <f t="shared" si="370"/>
        <v>1.1010731667122642</v>
      </c>
      <c r="O7920" s="43">
        <f t="shared" si="371"/>
        <v>0.48</v>
      </c>
    </row>
    <row r="7921" spans="5:15" x14ac:dyDescent="0.2">
      <c r="E7921" s="16" t="s">
        <v>2650</v>
      </c>
      <c r="F7921" s="22">
        <v>9.3508535313467895</v>
      </c>
      <c r="G7921" s="25">
        <v>9.8386740516883467E-2</v>
      </c>
      <c r="H7921" s="3">
        <f t="shared" si="369"/>
        <v>1389.349999999941</v>
      </c>
      <c r="I7921" s="3">
        <f>MIN(H7921-K7921+L7921,'Power Look Up'!$F$4)</f>
        <v>1389.630266068029</v>
      </c>
      <c r="K7921" s="51">
        <f t="array" ref="K7921">_xlfn.SUM(_xlfn.NORM.DIST($Q$3:$Q$1003,$F7921,$N7921,FALSE)*WindSpeedStep*$R$3:$R$1003)</f>
        <v>1394.4052470904967</v>
      </c>
      <c r="L7921" s="51">
        <f t="array" ref="L7921">_xlfn.SUM(_xlfn.NORM.DIST($Q$3:$Q$1003,$F7921,$O7921,FALSE)*WindSpeedStep*$R$3:$R$1003)</f>
        <v>1394.6855131585846</v>
      </c>
      <c r="N7921" s="43">
        <f t="shared" si="370"/>
        <v>0.935085353134679</v>
      </c>
      <c r="O7921" s="43">
        <f t="shared" si="371"/>
        <v>0.92</v>
      </c>
    </row>
    <row r="7922" spans="5:15" x14ac:dyDescent="0.2">
      <c r="E7922" s="16" t="s">
        <v>2651</v>
      </c>
      <c r="F7922" s="22">
        <v>8.8372126132497932</v>
      </c>
      <c r="G7922" s="25">
        <v>5.3184190600475134E-2</v>
      </c>
      <c r="H7922" s="3">
        <f t="shared" si="369"/>
        <v>1197.2799999999472</v>
      </c>
      <c r="I7922" s="3">
        <f>MIN(H7922-K7922+L7922,'Power Look Up'!$F$4)</f>
        <v>1180.5921713261803</v>
      </c>
      <c r="K7922" s="51">
        <f t="array" ref="K7922">_xlfn.SUM(_xlfn.NORM.DIST($Q$3:$Q$1003,$F7922,$N7922,FALSE)*WindSpeedStep*$R$3:$R$1003)</f>
        <v>1197.1569234294282</v>
      </c>
      <c r="L7922" s="51">
        <f t="array" ref="L7922">_xlfn.SUM(_xlfn.NORM.DIST($Q$3:$Q$1003,$F7922,$O7922,FALSE)*WindSpeedStep*$R$3:$R$1003)</f>
        <v>1180.4690947556612</v>
      </c>
      <c r="N7922" s="43">
        <f t="shared" si="370"/>
        <v>0.88372126132497941</v>
      </c>
      <c r="O7922" s="43">
        <f t="shared" si="371"/>
        <v>0.47</v>
      </c>
    </row>
    <row r="7923" spans="5:15" x14ac:dyDescent="0.2">
      <c r="E7923" s="16" t="s">
        <v>2652</v>
      </c>
      <c r="F7923" s="22">
        <v>8.4042913332098106</v>
      </c>
      <c r="G7923" s="25">
        <v>5.3544074349470901E-2</v>
      </c>
      <c r="H7923" s="3">
        <f t="shared" si="369"/>
        <v>1035.7999999999506</v>
      </c>
      <c r="I7923" s="3">
        <f>MIN(H7923-K7923+L7923,'Power Look Up'!$F$4)</f>
        <v>1016.7034903662895</v>
      </c>
      <c r="K7923" s="51">
        <f t="array" ref="K7923">_xlfn.SUM(_xlfn.NORM.DIST($Q$3:$Q$1003,$F7923,$N7923,FALSE)*WindSpeedStep*$R$3:$R$1003)</f>
        <v>1034.7842089909327</v>
      </c>
      <c r="L7923" s="51">
        <f t="array" ref="L7923">_xlfn.SUM(_xlfn.NORM.DIST($Q$3:$Q$1003,$F7923,$O7923,FALSE)*WindSpeedStep*$R$3:$R$1003)</f>
        <v>1015.6876993572716</v>
      </c>
      <c r="N7923" s="43">
        <f t="shared" si="370"/>
        <v>0.84042913332098113</v>
      </c>
      <c r="O7923" s="43">
        <f t="shared" si="371"/>
        <v>0.45</v>
      </c>
    </row>
    <row r="7924" spans="5:15" x14ac:dyDescent="0.2">
      <c r="E7924" s="16" t="s">
        <v>2653</v>
      </c>
      <c r="F7924" s="22">
        <v>10.115413300276202</v>
      </c>
      <c r="G7924" s="25">
        <v>0.11764225194510904</v>
      </c>
      <c r="H7924" s="3">
        <f t="shared" si="369"/>
        <v>1669.0399999999543</v>
      </c>
      <c r="I7924" s="3">
        <f>MIN(H7924-K7924+L7924,'Power Look Up'!$F$4)</f>
        <v>1647.2181972532753</v>
      </c>
      <c r="K7924" s="51">
        <f t="array" ref="K7924">_xlfn.SUM(_xlfn.NORM.DIST($Q$3:$Q$1003,$F7924,$N7924,FALSE)*WindSpeedStep*$R$3:$R$1003)</f>
        <v>1660.1601932825054</v>
      </c>
      <c r="L7924" s="51">
        <f t="array" ref="L7924">_xlfn.SUM(_xlfn.NORM.DIST($Q$3:$Q$1003,$F7924,$O7924,FALSE)*WindSpeedStep*$R$3:$R$1003)</f>
        <v>1638.3383905358264</v>
      </c>
      <c r="N7924" s="43">
        <f t="shared" si="370"/>
        <v>1.0115413300276204</v>
      </c>
      <c r="O7924" s="43">
        <f t="shared" si="371"/>
        <v>1.19</v>
      </c>
    </row>
    <row r="7925" spans="5:15" x14ac:dyDescent="0.2">
      <c r="E7925" s="16" t="s">
        <v>2654</v>
      </c>
      <c r="F7925" s="22">
        <v>9.4563212078664289</v>
      </c>
      <c r="G7925" s="25">
        <v>7.5082051930445468E-2</v>
      </c>
      <c r="H7925" s="3">
        <f t="shared" si="369"/>
        <v>1431.2599999999402</v>
      </c>
      <c r="I7925" s="3">
        <f>MIN(H7925-K7925+L7925,'Power Look Up'!$F$4)</f>
        <v>1436.6875585591654</v>
      </c>
      <c r="K7925" s="51">
        <f t="array" ref="K7925">_xlfn.SUM(_xlfn.NORM.DIST($Q$3:$Q$1003,$F7925,$N7925,FALSE)*WindSpeedStep*$R$3:$R$1003)</f>
        <v>1434.0657384509855</v>
      </c>
      <c r="L7925" s="51">
        <f t="array" ref="L7925">_xlfn.SUM(_xlfn.NORM.DIST($Q$3:$Q$1003,$F7925,$O7925,FALSE)*WindSpeedStep*$R$3:$R$1003)</f>
        <v>1439.4932970102107</v>
      </c>
      <c r="N7925" s="43">
        <f t="shared" si="370"/>
        <v>0.94563212078664294</v>
      </c>
      <c r="O7925" s="43">
        <f t="shared" si="371"/>
        <v>0.71000000000000008</v>
      </c>
    </row>
    <row r="7926" spans="5:15" x14ac:dyDescent="0.2">
      <c r="E7926" s="16" t="s">
        <v>2655</v>
      </c>
      <c r="F7926" s="22">
        <v>7.8430175386285885</v>
      </c>
      <c r="G7926" s="25">
        <v>4.2075642235233739E-2</v>
      </c>
      <c r="H7926" s="3">
        <f t="shared" si="369"/>
        <v>840.83999999996308</v>
      </c>
      <c r="I7926" s="3">
        <f>MIN(H7926-K7926+L7926,'Power Look Up'!$F$4)</f>
        <v>821.78996405381713</v>
      </c>
      <c r="K7926" s="51">
        <f t="array" ref="K7926">_xlfn.SUM(_xlfn.NORM.DIST($Q$3:$Q$1003,$F7926,$N7926,FALSE)*WindSpeedStep*$R$3:$R$1003)</f>
        <v>841.17646887641672</v>
      </c>
      <c r="L7926" s="51">
        <f t="array" ref="L7926">_xlfn.SUM(_xlfn.NORM.DIST($Q$3:$Q$1003,$F7926,$O7926,FALSE)*WindSpeedStep*$R$3:$R$1003)</f>
        <v>822.12643293027077</v>
      </c>
      <c r="N7926" s="43">
        <f t="shared" si="370"/>
        <v>0.78430175386285894</v>
      </c>
      <c r="O7926" s="43">
        <f t="shared" si="371"/>
        <v>0.33</v>
      </c>
    </row>
    <row r="7927" spans="5:15" x14ac:dyDescent="0.2">
      <c r="E7927" s="16" t="s">
        <v>2656</v>
      </c>
      <c r="F7927" s="22">
        <v>7.6184730535066274</v>
      </c>
      <c r="G7927" s="25">
        <v>5.6441756370337201E-2</v>
      </c>
      <c r="H7927" s="3">
        <f t="shared" si="369"/>
        <v>774.61999999996442</v>
      </c>
      <c r="I7927" s="3">
        <f>MIN(H7927-K7927+L7927,'Power Look Up'!$F$4)</f>
        <v>760.16293824483296</v>
      </c>
      <c r="K7927" s="51">
        <f t="array" ref="K7927">_xlfn.SUM(_xlfn.NORM.DIST($Q$3:$Q$1003,$F7927,$N7927,FALSE)*WindSpeedStep*$R$3:$R$1003)</f>
        <v>770.2354516356952</v>
      </c>
      <c r="L7927" s="51">
        <f t="array" ref="L7927">_xlfn.SUM(_xlfn.NORM.DIST($Q$3:$Q$1003,$F7927,$O7927,FALSE)*WindSpeedStep*$R$3:$R$1003)</f>
        <v>755.77838988056374</v>
      </c>
      <c r="N7927" s="43">
        <f t="shared" si="370"/>
        <v>0.76184730535066281</v>
      </c>
      <c r="O7927" s="43">
        <f t="shared" si="371"/>
        <v>0.43</v>
      </c>
    </row>
    <row r="7928" spans="5:15" x14ac:dyDescent="0.2">
      <c r="E7928" s="16" t="s">
        <v>2657</v>
      </c>
      <c r="F7928" s="22">
        <v>8.7336569019640642</v>
      </c>
      <c r="G7928" s="25">
        <v>3.6639863872833953E-2</v>
      </c>
      <c r="H7928" s="3">
        <f t="shared" si="369"/>
        <v>1156.909999999948</v>
      </c>
      <c r="I7928" s="3">
        <f>MIN(H7928-K7928+L7928,'Power Look Up'!$F$4)</f>
        <v>1133.5230331152425</v>
      </c>
      <c r="K7928" s="51">
        <f t="array" ref="K7928">_xlfn.SUM(_xlfn.NORM.DIST($Q$3:$Q$1003,$F7928,$N7928,FALSE)*WindSpeedStep*$R$3:$R$1003)</f>
        <v>1157.6069630560517</v>
      </c>
      <c r="L7928" s="51">
        <f t="array" ref="L7928">_xlfn.SUM(_xlfn.NORM.DIST($Q$3:$Q$1003,$F7928,$O7928,FALSE)*WindSpeedStep*$R$3:$R$1003)</f>
        <v>1134.2199961713461</v>
      </c>
      <c r="N7928" s="43">
        <f t="shared" si="370"/>
        <v>0.87336569019640642</v>
      </c>
      <c r="O7928" s="43">
        <f t="shared" si="371"/>
        <v>0.32</v>
      </c>
    </row>
    <row r="7929" spans="5:15" x14ac:dyDescent="0.2">
      <c r="E7929" s="16" t="s">
        <v>2658</v>
      </c>
      <c r="F7929" s="22">
        <v>8.7280195858153053</v>
      </c>
      <c r="G7929" s="25">
        <v>5.7286764206234742E-2</v>
      </c>
      <c r="H7929" s="3">
        <f t="shared" si="369"/>
        <v>1156.909999999948</v>
      </c>
      <c r="I7929" s="3">
        <f>MIN(H7929-K7929+L7929,'Power Look Up'!$F$4)</f>
        <v>1140.2748755034363</v>
      </c>
      <c r="K7929" s="51">
        <f t="array" ref="K7929">_xlfn.SUM(_xlfn.NORM.DIST($Q$3:$Q$1003,$F7929,$N7929,FALSE)*WindSpeedStep*$R$3:$R$1003)</f>
        <v>1155.4637113003826</v>
      </c>
      <c r="L7929" s="51">
        <f t="array" ref="L7929">_xlfn.SUM(_xlfn.NORM.DIST($Q$3:$Q$1003,$F7929,$O7929,FALSE)*WindSpeedStep*$R$3:$R$1003)</f>
        <v>1138.8285868038708</v>
      </c>
      <c r="N7929" s="43">
        <f t="shared" si="370"/>
        <v>0.87280195858153053</v>
      </c>
      <c r="O7929" s="43">
        <f t="shared" si="371"/>
        <v>0.5</v>
      </c>
    </row>
    <row r="7930" spans="5:15" x14ac:dyDescent="0.2">
      <c r="E7930" s="16" t="s">
        <v>2659</v>
      </c>
      <c r="F7930" s="22">
        <v>9.4739858216808397</v>
      </c>
      <c r="G7930" s="25">
        <v>6.2275795119917578E-2</v>
      </c>
      <c r="H7930" s="3">
        <f t="shared" si="369"/>
        <v>1435.0699999999401</v>
      </c>
      <c r="I7930" s="3">
        <f>MIN(H7930-K7930+L7930,'Power Look Up'!$F$4)</f>
        <v>1442.399150441229</v>
      </c>
      <c r="K7930" s="51">
        <f t="array" ref="K7930">_xlfn.SUM(_xlfn.NORM.DIST($Q$3:$Q$1003,$F7930,$N7930,FALSE)*WindSpeedStep*$R$3:$R$1003)</f>
        <v>1440.6469143236652</v>
      </c>
      <c r="L7930" s="51">
        <f t="array" ref="L7930">_xlfn.SUM(_xlfn.NORM.DIST($Q$3:$Q$1003,$F7930,$O7930,FALSE)*WindSpeedStep*$R$3:$R$1003)</f>
        <v>1447.9760647649541</v>
      </c>
      <c r="N7930" s="43">
        <f t="shared" si="370"/>
        <v>0.94739858216808404</v>
      </c>
      <c r="O7930" s="43">
        <f t="shared" si="371"/>
        <v>0.59</v>
      </c>
    </row>
    <row r="7931" spans="5:15" x14ac:dyDescent="0.2">
      <c r="E7931" s="16" t="s">
        <v>2660</v>
      </c>
      <c r="F7931" s="22">
        <v>9.4228225384901805</v>
      </c>
      <c r="G7931" s="25">
        <v>4.4572631850423941E-2</v>
      </c>
      <c r="H7931" s="3">
        <f t="shared" si="369"/>
        <v>1416.0199999999404</v>
      </c>
      <c r="I7931" s="3">
        <f>MIN(H7931-K7931+L7931,'Power Look Up'!$F$4)</f>
        <v>1420.5551353216706</v>
      </c>
      <c r="K7931" s="51">
        <f t="array" ref="K7931">_xlfn.SUM(_xlfn.NORM.DIST($Q$3:$Q$1003,$F7931,$N7931,FALSE)*WindSpeedStep*$R$3:$R$1003)</f>
        <v>1421.533886777401</v>
      </c>
      <c r="L7931" s="51">
        <f t="array" ref="L7931">_xlfn.SUM(_xlfn.NORM.DIST($Q$3:$Q$1003,$F7931,$O7931,FALSE)*WindSpeedStep*$R$3:$R$1003)</f>
        <v>1426.0690220991312</v>
      </c>
      <c r="N7931" s="43">
        <f t="shared" si="370"/>
        <v>0.94228225384901809</v>
      </c>
      <c r="O7931" s="43">
        <f t="shared" si="371"/>
        <v>0.42</v>
      </c>
    </row>
    <row r="7932" spans="5:15" x14ac:dyDescent="0.2">
      <c r="E7932" s="16" t="s">
        <v>2661</v>
      </c>
      <c r="F7932" s="22">
        <v>8.9479471700886428</v>
      </c>
      <c r="G7932" s="25">
        <v>4.3585416027454763E-2</v>
      </c>
      <c r="H7932" s="3">
        <f t="shared" si="369"/>
        <v>1237.6499999999462</v>
      </c>
      <c r="I7932" s="3">
        <f>MIN(H7932-K7932+L7932,'Power Look Up'!$F$4)</f>
        <v>1219.7543144192816</v>
      </c>
      <c r="K7932" s="51">
        <f t="array" ref="K7932">_xlfn.SUM(_xlfn.NORM.DIST($Q$3:$Q$1003,$F7932,$N7932,FALSE)*WindSpeedStep*$R$3:$R$1003)</f>
        <v>1239.729340650558</v>
      </c>
      <c r="L7932" s="51">
        <f t="array" ref="L7932">_xlfn.SUM(_xlfn.NORM.DIST($Q$3:$Q$1003,$F7932,$O7932,FALSE)*WindSpeedStep*$R$3:$R$1003)</f>
        <v>1221.8336550698934</v>
      </c>
      <c r="N7932" s="43">
        <f t="shared" si="370"/>
        <v>0.89479471700886437</v>
      </c>
      <c r="O7932" s="43">
        <f t="shared" si="371"/>
        <v>0.39</v>
      </c>
    </row>
    <row r="7933" spans="5:15" x14ac:dyDescent="0.2">
      <c r="E7933" s="16" t="s">
        <v>2662</v>
      </c>
      <c r="F7933" s="22">
        <v>9.8801437924702107</v>
      </c>
      <c r="G7933" s="25">
        <v>6.2752123149514311E-2</v>
      </c>
      <c r="H7933" s="3">
        <f t="shared" si="369"/>
        <v>1591.2799999999368</v>
      </c>
      <c r="I7933" s="3">
        <f>MIN(H7933-K7933+L7933,'Power Look Up'!$F$4)</f>
        <v>1619.713565519814</v>
      </c>
      <c r="K7933" s="51">
        <f t="array" ref="K7933">_xlfn.SUM(_xlfn.NORM.DIST($Q$3:$Q$1003,$F7933,$N7933,FALSE)*WindSpeedStep*$R$3:$R$1003)</f>
        <v>1584.9179707529318</v>
      </c>
      <c r="L7933" s="51">
        <f t="array" ref="L7933">_xlfn.SUM(_xlfn.NORM.DIST($Q$3:$Q$1003,$F7933,$O7933,FALSE)*WindSpeedStep*$R$3:$R$1003)</f>
        <v>1613.351536272809</v>
      </c>
      <c r="N7933" s="43">
        <f t="shared" si="370"/>
        <v>0.98801437924702107</v>
      </c>
      <c r="O7933" s="43">
        <f t="shared" si="371"/>
        <v>0.62</v>
      </c>
    </row>
    <row r="7934" spans="5:15" x14ac:dyDescent="0.2">
      <c r="E7934" s="16" t="s">
        <v>2663</v>
      </c>
      <c r="F7934" s="22">
        <v>9.9673139475326007</v>
      </c>
      <c r="G7934" s="25">
        <v>4.8157407555003674E-2</v>
      </c>
      <c r="H7934" s="3">
        <f t="shared" si="369"/>
        <v>1625.569999999936</v>
      </c>
      <c r="I7934" s="3">
        <f>MIN(H7934-K7934+L7934,'Power Look Up'!$F$4)</f>
        <v>1668.2473255715508</v>
      </c>
      <c r="K7934" s="51">
        <f t="array" ref="K7934">_xlfn.SUM(_xlfn.NORM.DIST($Q$3:$Q$1003,$F7934,$N7934,FALSE)*WindSpeedStep*$R$3:$R$1003)</f>
        <v>1613.6320448934234</v>
      </c>
      <c r="L7934" s="51">
        <f t="array" ref="L7934">_xlfn.SUM(_xlfn.NORM.DIST($Q$3:$Q$1003,$F7934,$O7934,FALSE)*WindSpeedStep*$R$3:$R$1003)</f>
        <v>1656.3093704650382</v>
      </c>
      <c r="N7934" s="43">
        <f t="shared" si="370"/>
        <v>0.99673139475326011</v>
      </c>
      <c r="O7934" s="43">
        <f t="shared" si="371"/>
        <v>0.48</v>
      </c>
    </row>
    <row r="7935" spans="5:15" x14ac:dyDescent="0.2">
      <c r="E7935" s="16" t="s">
        <v>2664</v>
      </c>
      <c r="F7935" s="22">
        <v>9.8257849535285473</v>
      </c>
      <c r="G7935" s="25">
        <v>5.3939710924537504E-2</v>
      </c>
      <c r="H7935" s="3">
        <f t="shared" si="369"/>
        <v>1572.229999999937</v>
      </c>
      <c r="I7935" s="3">
        <f>MIN(H7935-K7935+L7935,'Power Look Up'!$F$4)</f>
        <v>1601.9659872900318</v>
      </c>
      <c r="K7935" s="51">
        <f t="array" ref="K7935">_xlfn.SUM(_xlfn.NORM.DIST($Q$3:$Q$1003,$F7935,$N7935,FALSE)*WindSpeedStep*$R$3:$R$1003)</f>
        <v>1566.5531512360608</v>
      </c>
      <c r="L7935" s="51">
        <f t="array" ref="L7935">_xlfn.SUM(_xlfn.NORM.DIST($Q$3:$Q$1003,$F7935,$O7935,FALSE)*WindSpeedStep*$R$3:$R$1003)</f>
        <v>1596.2891385261555</v>
      </c>
      <c r="N7935" s="43">
        <f t="shared" si="370"/>
        <v>0.9825784953528548</v>
      </c>
      <c r="O7935" s="43">
        <f t="shared" si="371"/>
        <v>0.53</v>
      </c>
    </row>
    <row r="7936" spans="5:15" x14ac:dyDescent="0.2">
      <c r="E7936" s="16" t="s">
        <v>2665</v>
      </c>
      <c r="F7936" s="22">
        <v>10.391983428289935</v>
      </c>
      <c r="G7936" s="25">
        <v>4.5227169889486767E-2</v>
      </c>
      <c r="H7936" s="3">
        <f t="shared" si="369"/>
        <v>1741.1299999999528</v>
      </c>
      <c r="I7936" s="3">
        <f>MIN(H7936-K7936+L7936,'Power Look Up'!$F$4)</f>
        <v>1816.6502472659963</v>
      </c>
      <c r="K7936" s="51">
        <f t="array" ref="K7936">_xlfn.SUM(_xlfn.NORM.DIST($Q$3:$Q$1003,$F7936,$N7936,FALSE)*WindSpeedStep*$R$3:$R$1003)</f>
        <v>1738.6005521322988</v>
      </c>
      <c r="L7936" s="51">
        <f t="array" ref="L7936">_xlfn.SUM(_xlfn.NORM.DIST($Q$3:$Q$1003,$F7936,$O7936,FALSE)*WindSpeedStep*$R$3:$R$1003)</f>
        <v>1814.1207993983423</v>
      </c>
      <c r="N7936" s="43">
        <f t="shared" si="370"/>
        <v>1.0391983428289935</v>
      </c>
      <c r="O7936" s="43">
        <f t="shared" si="371"/>
        <v>0.47000000000000003</v>
      </c>
    </row>
    <row r="7937" spans="5:15" x14ac:dyDescent="0.2">
      <c r="E7937" s="16" t="s">
        <v>2666</v>
      </c>
      <c r="F7937" s="22">
        <v>10.10474706887231</v>
      </c>
      <c r="G7937" s="25">
        <v>4.9481693761563889E-2</v>
      </c>
      <c r="H7937" s="3">
        <f t="shared" si="369"/>
        <v>1663.6999999999543</v>
      </c>
      <c r="I7937" s="3">
        <f>MIN(H7937-K7937+L7937,'Power Look Up'!$F$4)</f>
        <v>1715.4921545437126</v>
      </c>
      <c r="K7937" s="51">
        <f t="array" ref="K7937">_xlfn.SUM(_xlfn.NORM.DIST($Q$3:$Q$1003,$F7937,$N7937,FALSE)*WindSpeedStep*$R$3:$R$1003)</f>
        <v>1656.9093691775963</v>
      </c>
      <c r="L7937" s="51">
        <f t="array" ref="L7937">_xlfn.SUM(_xlfn.NORM.DIST($Q$3:$Q$1003,$F7937,$O7937,FALSE)*WindSpeedStep*$R$3:$R$1003)</f>
        <v>1708.7015237213545</v>
      </c>
      <c r="N7937" s="43">
        <f t="shared" si="370"/>
        <v>1.0104747068872311</v>
      </c>
      <c r="O7937" s="43">
        <f t="shared" si="371"/>
        <v>0.5</v>
      </c>
    </row>
    <row r="7938" spans="5:15" x14ac:dyDescent="0.2">
      <c r="E7938" s="16" t="s">
        <v>2667</v>
      </c>
      <c r="F7938" s="22">
        <v>10.989780228452421</v>
      </c>
      <c r="G7938" s="25">
        <v>5.095643300947604E-2</v>
      </c>
      <c r="H7938" s="3">
        <f t="shared" si="369"/>
        <v>1901.3299999999495</v>
      </c>
      <c r="I7938" s="3">
        <f>MIN(H7938-K7938+L7938,'Power Look Up'!$F$4)</f>
        <v>1989.0868555610527</v>
      </c>
      <c r="K7938" s="51">
        <f t="array" ref="K7938">_xlfn.SUM(_xlfn.NORM.DIST($Q$3:$Q$1003,$F7938,$N7938,FALSE)*WindSpeedStep*$R$3:$R$1003)</f>
        <v>1867.1512507827401</v>
      </c>
      <c r="L7938" s="51">
        <f t="array" ref="L7938">_xlfn.SUM(_xlfn.NORM.DIST($Q$3:$Q$1003,$F7938,$O7938,FALSE)*WindSpeedStep*$R$3:$R$1003)</f>
        <v>1954.9081063438434</v>
      </c>
      <c r="N7938" s="43">
        <f t="shared" si="370"/>
        <v>1.0989780228452422</v>
      </c>
      <c r="O7938" s="43">
        <f t="shared" si="371"/>
        <v>0.56000000000000005</v>
      </c>
    </row>
    <row r="7939" spans="5:15" x14ac:dyDescent="0.2">
      <c r="E7939" s="16" t="s">
        <v>2668</v>
      </c>
      <c r="F7939" s="22">
        <v>10.302515275283117</v>
      </c>
      <c r="G7939" s="25">
        <v>4.6590564262648904E-2</v>
      </c>
      <c r="H7939" s="3">
        <f t="shared" ref="H7939:H8002" si="372">INDEX(PowerArray,MIN(MaximumPowerIndex,ROUND(F7939*100,0)))</f>
        <v>1717.0999999999533</v>
      </c>
      <c r="I7939" s="3">
        <f>MIN(H7939-K7939+L7939,'Power Look Up'!$F$4)</f>
        <v>1785.2347030762874</v>
      </c>
      <c r="K7939" s="51">
        <f t="array" ref="K7939">_xlfn.SUM(_xlfn.NORM.DIST($Q$3:$Q$1003,$F7939,$N7939,FALSE)*WindSpeedStep*$R$3:$R$1003)</f>
        <v>1714.4926765219875</v>
      </c>
      <c r="L7939" s="51">
        <f t="array" ref="L7939">_xlfn.SUM(_xlfn.NORM.DIST($Q$3:$Q$1003,$F7939,$O7939,FALSE)*WindSpeedStep*$R$3:$R$1003)</f>
        <v>1782.6273795983216</v>
      </c>
      <c r="N7939" s="43">
        <f t="shared" ref="N7939:N8002" si="373">ReferenceTurbulence*F7939</f>
        <v>1.0302515275283117</v>
      </c>
      <c r="O7939" s="43">
        <f t="shared" ref="O7939:O8002" si="374">F7939*G7939</f>
        <v>0.48000000000000004</v>
      </c>
    </row>
    <row r="7940" spans="5:15" x14ac:dyDescent="0.2">
      <c r="E7940" s="16" t="s">
        <v>2669</v>
      </c>
      <c r="F7940" s="22">
        <v>11.005421119827334</v>
      </c>
      <c r="G7940" s="25">
        <v>4.0888939650776411E-2</v>
      </c>
      <c r="H7940" s="3">
        <f t="shared" si="372"/>
        <v>1904.839999999984</v>
      </c>
      <c r="I7940" s="3">
        <f>MIN(H7940-K7940+L7940,'Power Look Up'!$F$4)</f>
        <v>2000</v>
      </c>
      <c r="K7940" s="51">
        <f t="array" ref="K7940">_xlfn.SUM(_xlfn.NORM.DIST($Q$3:$Q$1003,$F7940,$N7940,FALSE)*WindSpeedStep*$R$3:$R$1003)</f>
        <v>1869.7674380696353</v>
      </c>
      <c r="L7940" s="51">
        <f t="array" ref="L7940">_xlfn.SUM(_xlfn.NORM.DIST($Q$3:$Q$1003,$F7940,$O7940,FALSE)*WindSpeedStep*$R$3:$R$1003)</f>
        <v>1974.0250641906837</v>
      </c>
      <c r="N7940" s="43">
        <f t="shared" si="373"/>
        <v>1.1005421119827334</v>
      </c>
      <c r="O7940" s="43">
        <f t="shared" si="374"/>
        <v>0.45</v>
      </c>
    </row>
    <row r="7941" spans="5:15" x14ac:dyDescent="0.2">
      <c r="E7941" s="16" t="s">
        <v>2670</v>
      </c>
      <c r="F7941" s="22">
        <v>11.068664451703489</v>
      </c>
      <c r="G7941" s="25">
        <v>3.4331151843844832E-2</v>
      </c>
      <c r="H7941" s="3">
        <f t="shared" si="372"/>
        <v>1909.879999999984</v>
      </c>
      <c r="I7941" s="3">
        <f>MIN(H7941-K7941+L7941,'Power Look Up'!$F$4)</f>
        <v>2000</v>
      </c>
      <c r="K7941" s="51">
        <f t="array" ref="K7941">_xlfn.SUM(_xlfn.NORM.DIST($Q$3:$Q$1003,$F7941,$N7941,FALSE)*WindSpeedStep*$R$3:$R$1003)</f>
        <v>1879.9782222579179</v>
      </c>
      <c r="L7941" s="51">
        <f t="array" ref="L7941">_xlfn.SUM(_xlfn.NORM.DIST($Q$3:$Q$1003,$F7941,$O7941,FALSE)*WindSpeedStep*$R$3:$R$1003)</f>
        <v>1993.8182150025316</v>
      </c>
      <c r="N7941" s="43">
        <f t="shared" si="373"/>
        <v>1.1068664451703489</v>
      </c>
      <c r="O7941" s="43">
        <f t="shared" si="374"/>
        <v>0.37999999999999995</v>
      </c>
    </row>
    <row r="7942" spans="5:15" x14ac:dyDescent="0.2">
      <c r="E7942" s="16" t="s">
        <v>2671</v>
      </c>
      <c r="F7942" s="22">
        <v>10.736756814743519</v>
      </c>
      <c r="G7942" s="25">
        <v>3.0735538272306778E-2</v>
      </c>
      <c r="H7942" s="3">
        <f t="shared" si="372"/>
        <v>1834.5799999999508</v>
      </c>
      <c r="I7942" s="3">
        <f>MIN(H7942-K7942+L7942,'Power Look Up'!$F$4)</f>
        <v>1947.4729773925353</v>
      </c>
      <c r="K7942" s="51">
        <f t="array" ref="K7942">_xlfn.SUM(_xlfn.NORM.DIST($Q$3:$Q$1003,$F7942,$N7942,FALSE)*WindSpeedStep*$R$3:$R$1003)</f>
        <v>1819.6397475412866</v>
      </c>
      <c r="L7942" s="51">
        <f t="array" ref="L7942">_xlfn.SUM(_xlfn.NORM.DIST($Q$3:$Q$1003,$F7942,$O7942,FALSE)*WindSpeedStep*$R$3:$R$1003)</f>
        <v>1932.5327249338711</v>
      </c>
      <c r="N7942" s="43">
        <f t="shared" si="373"/>
        <v>1.073675681474352</v>
      </c>
      <c r="O7942" s="43">
        <f t="shared" si="374"/>
        <v>0.33</v>
      </c>
    </row>
    <row r="7943" spans="5:15" x14ac:dyDescent="0.2">
      <c r="E7943" s="16" t="s">
        <v>2672</v>
      </c>
      <c r="F7943" s="22">
        <v>10.6032413343477</v>
      </c>
      <c r="G7943" s="25">
        <v>3.017945078392258E-2</v>
      </c>
      <c r="H7943" s="3">
        <f t="shared" si="372"/>
        <v>1797.1999999999516</v>
      </c>
      <c r="I7943" s="3">
        <f>MIN(H7943-K7943+L7943,'Power Look Up'!$F$4)</f>
        <v>1901.2958441798969</v>
      </c>
      <c r="K7943" s="51">
        <f t="array" ref="K7943">_xlfn.SUM(_xlfn.NORM.DIST($Q$3:$Q$1003,$F7943,$N7943,FALSE)*WindSpeedStep*$R$3:$R$1003)</f>
        <v>1790.511100631609</v>
      </c>
      <c r="L7943" s="51">
        <f t="array" ref="L7943">_xlfn.SUM(_xlfn.NORM.DIST($Q$3:$Q$1003,$F7943,$O7943,FALSE)*WindSpeedStep*$R$3:$R$1003)</f>
        <v>1894.6069448115543</v>
      </c>
      <c r="N7943" s="43">
        <f t="shared" si="373"/>
        <v>1.0603241334347702</v>
      </c>
      <c r="O7943" s="43">
        <f t="shared" si="374"/>
        <v>0.32</v>
      </c>
    </row>
    <row r="7944" spans="5:15" x14ac:dyDescent="0.2">
      <c r="E7944" s="16" t="s">
        <v>2673</v>
      </c>
      <c r="F7944" s="22">
        <v>10.635054989857725</v>
      </c>
      <c r="G7944" s="25">
        <v>3.0089172111020832E-2</v>
      </c>
      <c r="H7944" s="3">
        <f t="shared" si="372"/>
        <v>1807.8799999999512</v>
      </c>
      <c r="I7944" s="3">
        <f>MIN(H7944-K7944+L7944,'Power Look Up'!$F$4)</f>
        <v>1914.5021640745911</v>
      </c>
      <c r="K7944" s="51">
        <f t="array" ref="K7944">_xlfn.SUM(_xlfn.NORM.DIST($Q$3:$Q$1003,$F7944,$N7944,FALSE)*WindSpeedStep*$R$3:$R$1003)</f>
        <v>1797.7103844958933</v>
      </c>
      <c r="L7944" s="51">
        <f t="array" ref="L7944">_xlfn.SUM(_xlfn.NORM.DIST($Q$3:$Q$1003,$F7944,$O7944,FALSE)*WindSpeedStep*$R$3:$R$1003)</f>
        <v>1904.3325485705332</v>
      </c>
      <c r="N7944" s="43">
        <f t="shared" si="373"/>
        <v>1.0635054989857726</v>
      </c>
      <c r="O7944" s="43">
        <f t="shared" si="374"/>
        <v>0.32</v>
      </c>
    </row>
    <row r="7945" spans="5:15" x14ac:dyDescent="0.2">
      <c r="E7945" s="16" t="s">
        <v>2674</v>
      </c>
      <c r="F7945" s="22">
        <v>10.001092048954584</v>
      </c>
      <c r="G7945" s="25">
        <v>2.6997051789781613E-2</v>
      </c>
      <c r="H7945" s="3">
        <f t="shared" si="372"/>
        <v>1636.9999999999357</v>
      </c>
      <c r="I7945" s="3">
        <f>MIN(H7945-K7945+L7945,'Power Look Up'!$F$4)</f>
        <v>1693.3898501991764</v>
      </c>
      <c r="K7945" s="51">
        <f t="array" ref="K7945">_xlfn.SUM(_xlfn.NORM.DIST($Q$3:$Q$1003,$F7945,$N7945,FALSE)*WindSpeedStep*$R$3:$R$1003)</f>
        <v>1624.501852926777</v>
      </c>
      <c r="L7945" s="51">
        <f t="array" ref="L7945">_xlfn.SUM(_xlfn.NORM.DIST($Q$3:$Q$1003,$F7945,$O7945,FALSE)*WindSpeedStep*$R$3:$R$1003)</f>
        <v>1680.8917031260178</v>
      </c>
      <c r="N7945" s="43">
        <f t="shared" si="373"/>
        <v>1.0001092048954585</v>
      </c>
      <c r="O7945" s="43">
        <f t="shared" si="374"/>
        <v>0.27</v>
      </c>
    </row>
    <row r="7946" spans="5:15" x14ac:dyDescent="0.2">
      <c r="E7946" s="16" t="s">
        <v>2675</v>
      </c>
      <c r="F7946" s="22">
        <v>10.0518315094637</v>
      </c>
      <c r="G7946" s="25">
        <v>3.6809212296450518E-2</v>
      </c>
      <c r="H7946" s="3">
        <f t="shared" si="372"/>
        <v>1650.3499999999547</v>
      </c>
      <c r="I7946" s="3">
        <f>MIN(H7946-K7946+L7946,'Power Look Up'!$F$4)</f>
        <v>1705.9529423762349</v>
      </c>
      <c r="K7946" s="51">
        <f t="array" ref="K7946">_xlfn.SUM(_xlfn.NORM.DIST($Q$3:$Q$1003,$F7946,$N7946,FALSE)*WindSpeedStep*$R$3:$R$1003)</f>
        <v>1640.5477814681894</v>
      </c>
      <c r="L7946" s="51">
        <f t="array" ref="L7946">_xlfn.SUM(_xlfn.NORM.DIST($Q$3:$Q$1003,$F7946,$O7946,FALSE)*WindSpeedStep*$R$3:$R$1003)</f>
        <v>1696.1507238444697</v>
      </c>
      <c r="N7946" s="43">
        <f t="shared" si="373"/>
        <v>1.00518315094637</v>
      </c>
      <c r="O7946" s="43">
        <f t="shared" si="374"/>
        <v>0.37</v>
      </c>
    </row>
    <row r="7947" spans="5:15" x14ac:dyDescent="0.2">
      <c r="E7947" s="16" t="s">
        <v>2676</v>
      </c>
      <c r="F7947" s="22">
        <v>9.5655005251468221</v>
      </c>
      <c r="G7947" s="25">
        <v>6.2725416032611683E-2</v>
      </c>
      <c r="H7947" s="3">
        <f t="shared" si="372"/>
        <v>1473.1699999999391</v>
      </c>
      <c r="I7947" s="3">
        <f>MIN(H7947-K7947+L7947,'Power Look Up'!$F$4)</f>
        <v>1484.8868534825679</v>
      </c>
      <c r="K7947" s="51">
        <f t="array" ref="K7947">_xlfn.SUM(_xlfn.NORM.DIST($Q$3:$Q$1003,$F7947,$N7947,FALSE)*WindSpeedStep*$R$3:$R$1003)</f>
        <v>1474.4067795789099</v>
      </c>
      <c r="L7947" s="51">
        <f t="array" ref="L7947">_xlfn.SUM(_xlfn.NORM.DIST($Q$3:$Q$1003,$F7947,$O7947,FALSE)*WindSpeedStep*$R$3:$R$1003)</f>
        <v>1486.1236330615386</v>
      </c>
      <c r="N7947" s="43">
        <f t="shared" si="373"/>
        <v>0.95655005251468228</v>
      </c>
      <c r="O7947" s="43">
        <f t="shared" si="374"/>
        <v>0.6</v>
      </c>
    </row>
    <row r="7948" spans="5:15" x14ac:dyDescent="0.2">
      <c r="E7948" s="16" t="s">
        <v>2677</v>
      </c>
      <c r="F7948" s="22">
        <v>8.5050625794680474</v>
      </c>
      <c r="G7948" s="25">
        <v>5.4085433905034348E-2</v>
      </c>
      <c r="H7948" s="3">
        <f t="shared" si="372"/>
        <v>1076.1699999999496</v>
      </c>
      <c r="I7948" s="3">
        <f>MIN(H7948-K7948+L7948,'Power Look Up'!$F$4)</f>
        <v>1057.1928975559865</v>
      </c>
      <c r="K7948" s="51">
        <f t="array" ref="K7948">_xlfn.SUM(_xlfn.NORM.DIST($Q$3:$Q$1003,$F7948,$N7948,FALSE)*WindSpeedStep*$R$3:$R$1003)</f>
        <v>1071.7746149803563</v>
      </c>
      <c r="L7948" s="51">
        <f t="array" ref="L7948">_xlfn.SUM(_xlfn.NORM.DIST($Q$3:$Q$1003,$F7948,$O7948,FALSE)*WindSpeedStep*$R$3:$R$1003)</f>
        <v>1052.7975125363932</v>
      </c>
      <c r="N7948" s="43">
        <f t="shared" si="373"/>
        <v>0.85050625794680479</v>
      </c>
      <c r="O7948" s="43">
        <f t="shared" si="374"/>
        <v>0.46</v>
      </c>
    </row>
    <row r="7949" spans="5:15" x14ac:dyDescent="0.2">
      <c r="E7949" s="16" t="s">
        <v>2678</v>
      </c>
      <c r="F7949" s="22">
        <v>8.5093515383540783</v>
      </c>
      <c r="G7949" s="25">
        <v>2.5853908962204363E-2</v>
      </c>
      <c r="H7949" s="3">
        <f t="shared" si="372"/>
        <v>1076.1699999999496</v>
      </c>
      <c r="I7949" s="3">
        <f>MIN(H7949-K7949+L7949,'Power Look Up'!$F$4)</f>
        <v>1051.7412055015316</v>
      </c>
      <c r="K7949" s="51">
        <f t="array" ref="K7949">_xlfn.SUM(_xlfn.NORM.DIST($Q$3:$Q$1003,$F7949,$N7949,FALSE)*WindSpeedStep*$R$3:$R$1003)</f>
        <v>1073.3617245561682</v>
      </c>
      <c r="L7949" s="51">
        <f t="array" ref="L7949">_xlfn.SUM(_xlfn.NORM.DIST($Q$3:$Q$1003,$F7949,$O7949,FALSE)*WindSpeedStep*$R$3:$R$1003)</f>
        <v>1048.9329300577501</v>
      </c>
      <c r="N7949" s="43">
        <f t="shared" si="373"/>
        <v>0.85093515383540785</v>
      </c>
      <c r="O7949" s="43">
        <f t="shared" si="374"/>
        <v>0.22</v>
      </c>
    </row>
    <row r="7950" spans="5:15" x14ac:dyDescent="0.2">
      <c r="E7950" s="16" t="s">
        <v>2679</v>
      </c>
      <c r="F7950" s="22">
        <v>8.4836241484573094</v>
      </c>
      <c r="G7950" s="25">
        <v>2.2396088826560079E-2</v>
      </c>
      <c r="H7950" s="3">
        <f t="shared" si="372"/>
        <v>1065.1599999999498</v>
      </c>
      <c r="I7950" s="3">
        <f>MIN(H7950-K7950+L7950,'Power Look Up'!$F$4)</f>
        <v>1040.7604751918884</v>
      </c>
      <c r="K7950" s="51">
        <f t="array" ref="K7950">_xlfn.SUM(_xlfn.NORM.DIST($Q$3:$Q$1003,$F7950,$N7950,FALSE)*WindSpeedStep*$R$3:$R$1003)</f>
        <v>1063.8565466918644</v>
      </c>
      <c r="L7950" s="51">
        <f t="array" ref="L7950">_xlfn.SUM(_xlfn.NORM.DIST($Q$3:$Q$1003,$F7950,$O7950,FALSE)*WindSpeedStep*$R$3:$R$1003)</f>
        <v>1039.457021883803</v>
      </c>
      <c r="N7950" s="43">
        <f t="shared" si="373"/>
        <v>0.84836241484573094</v>
      </c>
      <c r="O7950" s="43">
        <f t="shared" si="374"/>
        <v>0.19</v>
      </c>
    </row>
    <row r="7951" spans="5:15" x14ac:dyDescent="0.2">
      <c r="E7951" s="16" t="s">
        <v>2680</v>
      </c>
      <c r="F7951" s="22">
        <v>8.5395025420387398</v>
      </c>
      <c r="G7951" s="25">
        <v>2.2249539603115917E-2</v>
      </c>
      <c r="H7951" s="3">
        <f t="shared" si="372"/>
        <v>1087.1799999999496</v>
      </c>
      <c r="I7951" s="3">
        <f>MIN(H7951-K7951+L7951,'Power Look Up'!$F$4)</f>
        <v>1062.4632327843965</v>
      </c>
      <c r="K7951" s="51">
        <f t="array" ref="K7951">_xlfn.SUM(_xlfn.NORM.DIST($Q$3:$Q$1003,$F7951,$N7951,FALSE)*WindSpeedStep*$R$3:$R$1003)</f>
        <v>1084.5467607463265</v>
      </c>
      <c r="L7951" s="51">
        <f t="array" ref="L7951">_xlfn.SUM(_xlfn.NORM.DIST($Q$3:$Q$1003,$F7951,$O7951,FALSE)*WindSpeedStep*$R$3:$R$1003)</f>
        <v>1059.8299935307734</v>
      </c>
      <c r="N7951" s="43">
        <f t="shared" si="373"/>
        <v>0.85395025420387405</v>
      </c>
      <c r="O7951" s="43">
        <f t="shared" si="374"/>
        <v>0.18999999999999997</v>
      </c>
    </row>
    <row r="7952" spans="5:15" x14ac:dyDescent="0.2">
      <c r="E7952" s="16" t="s">
        <v>2681</v>
      </c>
      <c r="F7952" s="22">
        <v>8.2153875856533976</v>
      </c>
      <c r="G7952" s="25">
        <v>3.773406875426738E-2</v>
      </c>
      <c r="H7952" s="3">
        <f t="shared" si="372"/>
        <v>969.73999999995203</v>
      </c>
      <c r="I7952" s="3">
        <f>MIN(H7952-K7952+L7952,'Power Look Up'!$F$4)</f>
        <v>947.48403112218421</v>
      </c>
      <c r="K7952" s="51">
        <f t="array" ref="K7952">_xlfn.SUM(_xlfn.NORM.DIST($Q$3:$Q$1003,$F7952,$N7952,FALSE)*WindSpeedStep*$R$3:$R$1003)</f>
        <v>967.14411224609182</v>
      </c>
      <c r="L7952" s="51">
        <f t="array" ref="L7952">_xlfn.SUM(_xlfn.NORM.DIST($Q$3:$Q$1003,$F7952,$O7952,FALSE)*WindSpeedStep*$R$3:$R$1003)</f>
        <v>944.88814336832399</v>
      </c>
      <c r="N7952" s="43">
        <f t="shared" si="373"/>
        <v>0.82153875856533976</v>
      </c>
      <c r="O7952" s="43">
        <f t="shared" si="374"/>
        <v>0.31</v>
      </c>
    </row>
    <row r="7953" spans="5:15" x14ac:dyDescent="0.2">
      <c r="E7953" s="16" t="s">
        <v>2682</v>
      </c>
      <c r="F7953" s="22">
        <v>8.4712324452274697</v>
      </c>
      <c r="G7953" s="25">
        <v>4.7218631124371094E-2</v>
      </c>
      <c r="H7953" s="3">
        <f t="shared" si="372"/>
        <v>1061.48999999995</v>
      </c>
      <c r="I7953" s="3">
        <f>MIN(H7953-K7953+L7953,'Power Look Up'!$F$4)</f>
        <v>1040.4913969043937</v>
      </c>
      <c r="K7953" s="51">
        <f t="array" ref="K7953">_xlfn.SUM(_xlfn.NORM.DIST($Q$3:$Q$1003,$F7953,$N7953,FALSE)*WindSpeedStep*$R$3:$R$1003)</f>
        <v>1059.2914729559059</v>
      </c>
      <c r="L7953" s="51">
        <f t="array" ref="L7953">_xlfn.SUM(_xlfn.NORM.DIST($Q$3:$Q$1003,$F7953,$O7953,FALSE)*WindSpeedStep*$R$3:$R$1003)</f>
        <v>1038.2928698603496</v>
      </c>
      <c r="N7953" s="43">
        <f t="shared" si="373"/>
        <v>0.84712324452274701</v>
      </c>
      <c r="O7953" s="43">
        <f t="shared" si="374"/>
        <v>0.4</v>
      </c>
    </row>
    <row r="7954" spans="5:15" x14ac:dyDescent="0.2">
      <c r="E7954" s="16" t="s">
        <v>2683</v>
      </c>
      <c r="F7954" s="22">
        <v>8.9427868966325672</v>
      </c>
      <c r="G7954" s="25">
        <v>2.6837271509888343E-2</v>
      </c>
      <c r="H7954" s="3">
        <f t="shared" si="372"/>
        <v>1233.9799999999464</v>
      </c>
      <c r="I7954" s="3">
        <f>MIN(H7954-K7954+L7954,'Power Look Up'!$F$4)</f>
        <v>1209.9192529650093</v>
      </c>
      <c r="K7954" s="51">
        <f t="array" ref="K7954">_xlfn.SUM(_xlfn.NORM.DIST($Q$3:$Q$1003,$F7954,$N7954,FALSE)*WindSpeedStep*$R$3:$R$1003)</f>
        <v>1237.7412001063669</v>
      </c>
      <c r="L7954" s="51">
        <f t="array" ref="L7954">_xlfn.SUM(_xlfn.NORM.DIST($Q$3:$Q$1003,$F7954,$O7954,FALSE)*WindSpeedStep*$R$3:$R$1003)</f>
        <v>1213.6804530714298</v>
      </c>
      <c r="N7954" s="43">
        <f t="shared" si="373"/>
        <v>0.89427868966325674</v>
      </c>
      <c r="O7954" s="43">
        <f t="shared" si="374"/>
        <v>0.24</v>
      </c>
    </row>
    <row r="7955" spans="5:15" x14ac:dyDescent="0.2">
      <c r="E7955" s="16" t="s">
        <v>2684</v>
      </c>
      <c r="F7955" s="22">
        <v>8.9155827449323564</v>
      </c>
      <c r="G7955" s="25">
        <v>2.9162423527254545E-2</v>
      </c>
      <c r="H7955" s="3">
        <f t="shared" si="372"/>
        <v>1226.6399999999464</v>
      </c>
      <c r="I7955" s="3">
        <f>MIN(H7955-K7955+L7955,'Power Look Up'!$F$4)</f>
        <v>1202.8615489356266</v>
      </c>
      <c r="K7955" s="51">
        <f t="array" ref="K7955">_xlfn.SUM(_xlfn.NORM.DIST($Q$3:$Q$1003,$F7955,$N7955,FALSE)*WindSpeedStep*$R$3:$R$1003)</f>
        <v>1227.2655147416838</v>
      </c>
      <c r="L7955" s="51">
        <f t="array" ref="L7955">_xlfn.SUM(_xlfn.NORM.DIST($Q$3:$Q$1003,$F7955,$O7955,FALSE)*WindSpeedStep*$R$3:$R$1003)</f>
        <v>1203.4870636773639</v>
      </c>
      <c r="N7955" s="43">
        <f t="shared" si="373"/>
        <v>0.89155827449323566</v>
      </c>
      <c r="O7955" s="43">
        <f t="shared" si="374"/>
        <v>0.26</v>
      </c>
    </row>
    <row r="7956" spans="5:15" x14ac:dyDescent="0.2">
      <c r="E7956" s="16" t="s">
        <v>2685</v>
      </c>
      <c r="F7956" s="22">
        <v>9.3798739278891716</v>
      </c>
      <c r="G7956" s="25">
        <v>2.6652810253310035E-2</v>
      </c>
      <c r="H7956" s="3">
        <f t="shared" si="372"/>
        <v>1400.7799999999406</v>
      </c>
      <c r="I7956" s="3">
        <f>MIN(H7956-K7956+L7956,'Power Look Up'!$F$4)</f>
        <v>1400.5712571914812</v>
      </c>
      <c r="K7956" s="51">
        <f t="array" ref="K7956">_xlfn.SUM(_xlfn.NORM.DIST($Q$3:$Q$1003,$F7956,$N7956,FALSE)*WindSpeedStep*$R$3:$R$1003)</f>
        <v>1405.3757705101248</v>
      </c>
      <c r="L7956" s="51">
        <f t="array" ref="L7956">_xlfn.SUM(_xlfn.NORM.DIST($Q$3:$Q$1003,$F7956,$O7956,FALSE)*WindSpeedStep*$R$3:$R$1003)</f>
        <v>1405.1670277016653</v>
      </c>
      <c r="N7956" s="43">
        <f t="shared" si="373"/>
        <v>0.93798739278891718</v>
      </c>
      <c r="O7956" s="43">
        <f t="shared" si="374"/>
        <v>0.25</v>
      </c>
    </row>
    <row r="7957" spans="5:15" x14ac:dyDescent="0.2">
      <c r="E7957" s="16" t="s">
        <v>2686</v>
      </c>
      <c r="F7957" s="22">
        <v>9.272517372659248</v>
      </c>
      <c r="G7957" s="25">
        <v>3.1275217758565538E-2</v>
      </c>
      <c r="H7957" s="3">
        <f t="shared" si="372"/>
        <v>1358.8699999999417</v>
      </c>
      <c r="I7957" s="3">
        <f>MIN(H7957-K7957+L7957,'Power Look Up'!$F$4)</f>
        <v>1351.4062351347227</v>
      </c>
      <c r="K7957" s="51">
        <f t="array" ref="K7957">_xlfn.SUM(_xlfn.NORM.DIST($Q$3:$Q$1003,$F7957,$N7957,FALSE)*WindSpeedStep*$R$3:$R$1003)</f>
        <v>1364.6118598517696</v>
      </c>
      <c r="L7957" s="51">
        <f t="array" ref="L7957">_xlfn.SUM(_xlfn.NORM.DIST($Q$3:$Q$1003,$F7957,$O7957,FALSE)*WindSpeedStep*$R$3:$R$1003)</f>
        <v>1357.1480949865506</v>
      </c>
      <c r="N7957" s="43">
        <f t="shared" si="373"/>
        <v>0.9272517372659248</v>
      </c>
      <c r="O7957" s="43">
        <f t="shared" si="374"/>
        <v>0.28999999999999998</v>
      </c>
    </row>
    <row r="7958" spans="5:15" x14ac:dyDescent="0.2">
      <c r="E7958" s="16" t="s">
        <v>2687</v>
      </c>
      <c r="F7958" s="22">
        <v>8.941509908411275</v>
      </c>
      <c r="G7958" s="25">
        <v>3.2433001022254319E-2</v>
      </c>
      <c r="H7958" s="3">
        <f t="shared" si="372"/>
        <v>1233.9799999999464</v>
      </c>
      <c r="I7958" s="3">
        <f>MIN(H7958-K7958+L7958,'Power Look Up'!$F$4)</f>
        <v>1211.8944127045313</v>
      </c>
      <c r="K7958" s="51">
        <f t="array" ref="K7958">_xlfn.SUM(_xlfn.NORM.DIST($Q$3:$Q$1003,$F7958,$N7958,FALSE)*WindSpeedStep*$R$3:$R$1003)</f>
        <v>1237.2492512384908</v>
      </c>
      <c r="L7958" s="51">
        <f t="array" ref="L7958">_xlfn.SUM(_xlfn.NORM.DIST($Q$3:$Q$1003,$F7958,$O7958,FALSE)*WindSpeedStep*$R$3:$R$1003)</f>
        <v>1215.1636639430758</v>
      </c>
      <c r="N7958" s="43">
        <f t="shared" si="373"/>
        <v>0.89415099084112759</v>
      </c>
      <c r="O7958" s="43">
        <f t="shared" si="374"/>
        <v>0.29000000000000004</v>
      </c>
    </row>
    <row r="7959" spans="5:15" x14ac:dyDescent="0.2">
      <c r="E7959" s="16" t="s">
        <v>2688</v>
      </c>
      <c r="F7959" s="22">
        <v>7.8542693788900335</v>
      </c>
      <c r="G7959" s="25">
        <v>4.7108137262830738E-2</v>
      </c>
      <c r="H7959" s="3">
        <f t="shared" si="372"/>
        <v>843.84999999996296</v>
      </c>
      <c r="I7959" s="3">
        <f>MIN(H7959-K7959+L7959,'Power Look Up'!$F$4)</f>
        <v>825.81494070622443</v>
      </c>
      <c r="K7959" s="51">
        <f t="array" ref="K7959">_xlfn.SUM(_xlfn.NORM.DIST($Q$3:$Q$1003,$F7959,$N7959,FALSE)*WindSpeedStep*$R$3:$R$1003)</f>
        <v>844.8317211637642</v>
      </c>
      <c r="L7959" s="51">
        <f t="array" ref="L7959">_xlfn.SUM(_xlfn.NORM.DIST($Q$3:$Q$1003,$F7959,$O7959,FALSE)*WindSpeedStep*$R$3:$R$1003)</f>
        <v>826.79666187002567</v>
      </c>
      <c r="N7959" s="43">
        <f t="shared" si="373"/>
        <v>0.78542693788900342</v>
      </c>
      <c r="O7959" s="43">
        <f t="shared" si="374"/>
        <v>0.37</v>
      </c>
    </row>
    <row r="7960" spans="5:15" x14ac:dyDescent="0.2">
      <c r="E7960" s="16" t="s">
        <v>2689</v>
      </c>
      <c r="F7960" s="22">
        <v>7.990296637161582</v>
      </c>
      <c r="G7960" s="25">
        <v>4.0048575732687018E-2</v>
      </c>
      <c r="H7960" s="3">
        <f t="shared" si="372"/>
        <v>885.98999999996204</v>
      </c>
      <c r="I7960" s="3">
        <f>MIN(H7960-K7960+L7960,'Power Look Up'!$F$4)</f>
        <v>865.34471054476876</v>
      </c>
      <c r="K7960" s="51">
        <f t="array" ref="K7960">_xlfn.SUM(_xlfn.NORM.DIST($Q$3:$Q$1003,$F7960,$N7960,FALSE)*WindSpeedStep*$R$3:$R$1003)</f>
        <v>889.77549028939234</v>
      </c>
      <c r="L7960" s="51">
        <f t="array" ref="L7960">_xlfn.SUM(_xlfn.NORM.DIST($Q$3:$Q$1003,$F7960,$O7960,FALSE)*WindSpeedStep*$R$3:$R$1003)</f>
        <v>869.13020083419906</v>
      </c>
      <c r="N7960" s="43">
        <f t="shared" si="373"/>
        <v>0.79902966371615824</v>
      </c>
      <c r="O7960" s="43">
        <f t="shared" si="374"/>
        <v>0.32</v>
      </c>
    </row>
    <row r="7961" spans="5:15" x14ac:dyDescent="0.2">
      <c r="E7961" s="16" t="s">
        <v>2690</v>
      </c>
      <c r="F7961" s="22">
        <v>8.6668448162665541</v>
      </c>
      <c r="G7961" s="25">
        <v>5.4229654501009451E-2</v>
      </c>
      <c r="H7961" s="3">
        <f t="shared" si="372"/>
        <v>1134.8899999999485</v>
      </c>
      <c r="I7961" s="3">
        <f>MIN(H7961-K7961+L7961,'Power Look Up'!$F$4)</f>
        <v>1116.5842255643906</v>
      </c>
      <c r="K7961" s="51">
        <f t="array" ref="K7961">_xlfn.SUM(_xlfn.NORM.DIST($Q$3:$Q$1003,$F7961,$N7961,FALSE)*WindSpeedStep*$R$3:$R$1003)</f>
        <v>1132.2821073147966</v>
      </c>
      <c r="L7961" s="51">
        <f t="array" ref="L7961">_xlfn.SUM(_xlfn.NORM.DIST($Q$3:$Q$1003,$F7961,$O7961,FALSE)*WindSpeedStep*$R$3:$R$1003)</f>
        <v>1113.9763328792387</v>
      </c>
      <c r="N7961" s="43">
        <f t="shared" si="373"/>
        <v>0.86668448162665546</v>
      </c>
      <c r="O7961" s="43">
        <f t="shared" si="374"/>
        <v>0.47</v>
      </c>
    </row>
    <row r="7962" spans="5:15" x14ac:dyDescent="0.2">
      <c r="E7962" s="16" t="s">
        <v>2691</v>
      </c>
      <c r="F7962" s="22">
        <v>9.2200515056761425</v>
      </c>
      <c r="G7962" s="25">
        <v>3.0368593909440047E-2</v>
      </c>
      <c r="H7962" s="3">
        <f t="shared" si="372"/>
        <v>1339.819999999942</v>
      </c>
      <c r="I7962" s="3">
        <f>MIN(H7962-K7962+L7962,'Power Look Up'!$F$4)</f>
        <v>1328.7669413986393</v>
      </c>
      <c r="K7962" s="51">
        <f t="array" ref="K7962">_xlfn.SUM(_xlfn.NORM.DIST($Q$3:$Q$1003,$F7962,$N7962,FALSE)*WindSpeedStep*$R$3:$R$1003)</f>
        <v>1344.5375887579305</v>
      </c>
      <c r="L7962" s="51">
        <f t="array" ref="L7962">_xlfn.SUM(_xlfn.NORM.DIST($Q$3:$Q$1003,$F7962,$O7962,FALSE)*WindSpeedStep*$R$3:$R$1003)</f>
        <v>1333.4845301566279</v>
      </c>
      <c r="N7962" s="43">
        <f t="shared" si="373"/>
        <v>0.92200515056761434</v>
      </c>
      <c r="O7962" s="43">
        <f t="shared" si="374"/>
        <v>0.28000000000000003</v>
      </c>
    </row>
    <row r="7963" spans="5:15" x14ac:dyDescent="0.2">
      <c r="E7963" s="16" t="s">
        <v>2692</v>
      </c>
      <c r="F7963" s="22">
        <v>8.6097413758309695</v>
      </c>
      <c r="G7963" s="25">
        <v>3.8328677435813224E-2</v>
      </c>
      <c r="H7963" s="3">
        <f t="shared" si="372"/>
        <v>1112.869999999949</v>
      </c>
      <c r="I7963" s="3">
        <f>MIN(H7963-K7963+L7963,'Power Look Up'!$F$4)</f>
        <v>1089.6467621816885</v>
      </c>
      <c r="K7963" s="51">
        <f t="array" ref="K7963">_xlfn.SUM(_xlfn.NORM.DIST($Q$3:$Q$1003,$F7963,$N7963,FALSE)*WindSpeedStep*$R$3:$R$1003)</f>
        <v>1110.7826528026778</v>
      </c>
      <c r="L7963" s="51">
        <f t="array" ref="L7963">_xlfn.SUM(_xlfn.NORM.DIST($Q$3:$Q$1003,$F7963,$O7963,FALSE)*WindSpeedStep*$R$3:$R$1003)</f>
        <v>1087.5594149844173</v>
      </c>
      <c r="N7963" s="43">
        <f t="shared" si="373"/>
        <v>0.86097413758309704</v>
      </c>
      <c r="O7963" s="43">
        <f t="shared" si="374"/>
        <v>0.32999999999999996</v>
      </c>
    </row>
    <row r="7964" spans="5:15" x14ac:dyDescent="0.2">
      <c r="E7964" s="16" t="s">
        <v>2693</v>
      </c>
      <c r="F7964" s="22">
        <v>7.6025595699602082</v>
      </c>
      <c r="G7964" s="25">
        <v>4.4721780457128282E-2</v>
      </c>
      <c r="H7964" s="3">
        <f t="shared" si="372"/>
        <v>768.59999999996467</v>
      </c>
      <c r="I7964" s="3">
        <f>MIN(H7964-K7964+L7964,'Power Look Up'!$F$4)</f>
        <v>751.97741314523375</v>
      </c>
      <c r="K7964" s="51">
        <f t="array" ref="K7964">_xlfn.SUM(_xlfn.NORM.DIST($Q$3:$Q$1003,$F7964,$N7964,FALSE)*WindSpeedStep*$R$3:$R$1003)</f>
        <v>765.35259092751176</v>
      </c>
      <c r="L7964" s="51">
        <f t="array" ref="L7964">_xlfn.SUM(_xlfn.NORM.DIST($Q$3:$Q$1003,$F7964,$O7964,FALSE)*WindSpeedStep*$R$3:$R$1003)</f>
        <v>748.73000407278084</v>
      </c>
      <c r="N7964" s="43">
        <f t="shared" si="373"/>
        <v>0.76025595699602089</v>
      </c>
      <c r="O7964" s="43">
        <f t="shared" si="374"/>
        <v>0.34</v>
      </c>
    </row>
    <row r="7965" spans="5:15" x14ac:dyDescent="0.2">
      <c r="E7965" s="16" t="s">
        <v>2694</v>
      </c>
      <c r="F7965" s="22">
        <v>8.2396915579615726</v>
      </c>
      <c r="G7965" s="25">
        <v>3.6409129867261358E-2</v>
      </c>
      <c r="H7965" s="3">
        <f t="shared" si="372"/>
        <v>977.07999999995184</v>
      </c>
      <c r="I7965" s="3">
        <f>MIN(H7965-K7965+L7965,'Power Look Up'!$F$4)</f>
        <v>954.49559516277259</v>
      </c>
      <c r="K7965" s="51">
        <f t="array" ref="K7965">_xlfn.SUM(_xlfn.NORM.DIST($Q$3:$Q$1003,$F7965,$N7965,FALSE)*WindSpeedStep*$R$3:$R$1003)</f>
        <v>975.71355819726989</v>
      </c>
      <c r="L7965" s="51">
        <f t="array" ref="L7965">_xlfn.SUM(_xlfn.NORM.DIST($Q$3:$Q$1003,$F7965,$O7965,FALSE)*WindSpeedStep*$R$3:$R$1003)</f>
        <v>953.12915336009064</v>
      </c>
      <c r="N7965" s="43">
        <f t="shared" si="373"/>
        <v>0.82396915579615726</v>
      </c>
      <c r="O7965" s="43">
        <f t="shared" si="374"/>
        <v>0.3</v>
      </c>
    </row>
    <row r="7966" spans="5:15" x14ac:dyDescent="0.2">
      <c r="E7966" s="16" t="s">
        <v>2695</v>
      </c>
      <c r="F7966" s="22">
        <v>8.2059119229248942</v>
      </c>
      <c r="G7966" s="25">
        <v>3.1684473638284708E-2</v>
      </c>
      <c r="H7966" s="3">
        <f t="shared" si="372"/>
        <v>966.06999999995207</v>
      </c>
      <c r="I7966" s="3">
        <f>MIN(H7966-K7966+L7966,'Power Look Up'!$F$4)</f>
        <v>942.7060166203139</v>
      </c>
      <c r="K7966" s="51">
        <f t="array" ref="K7966">_xlfn.SUM(_xlfn.NORM.DIST($Q$3:$Q$1003,$F7966,$N7966,FALSE)*WindSpeedStep*$R$3:$R$1003)</f>
        <v>963.81410676079076</v>
      </c>
      <c r="L7966" s="51">
        <f t="array" ref="L7966">_xlfn.SUM(_xlfn.NORM.DIST($Q$3:$Q$1003,$F7966,$O7966,FALSE)*WindSpeedStep*$R$3:$R$1003)</f>
        <v>940.45012338115259</v>
      </c>
      <c r="N7966" s="43">
        <f t="shared" si="373"/>
        <v>0.82059119229248945</v>
      </c>
      <c r="O7966" s="43">
        <f t="shared" si="374"/>
        <v>0.26</v>
      </c>
    </row>
    <row r="7967" spans="5:15" x14ac:dyDescent="0.2">
      <c r="E7967" s="16" t="s">
        <v>2696</v>
      </c>
      <c r="F7967" s="22">
        <v>7.6141928054496555</v>
      </c>
      <c r="G7967" s="25">
        <v>4.4653452924997394E-2</v>
      </c>
      <c r="H7967" s="3">
        <f t="shared" si="372"/>
        <v>771.60999999996454</v>
      </c>
      <c r="I7967" s="3">
        <f>MIN(H7967-K7967+L7967,'Power Look Up'!$F$4)</f>
        <v>754.89533726865432</v>
      </c>
      <c r="K7967" s="51">
        <f t="array" ref="K7967">_xlfn.SUM(_xlfn.NORM.DIST($Q$3:$Q$1003,$F7967,$N7967,FALSE)*WindSpeedStep*$R$3:$R$1003)</f>
        <v>768.92023035539728</v>
      </c>
      <c r="L7967" s="51">
        <f t="array" ref="L7967">_xlfn.SUM(_xlfn.NORM.DIST($Q$3:$Q$1003,$F7967,$O7967,FALSE)*WindSpeedStep*$R$3:$R$1003)</f>
        <v>752.20556762408705</v>
      </c>
      <c r="N7967" s="43">
        <f t="shared" si="373"/>
        <v>0.76141928054496555</v>
      </c>
      <c r="O7967" s="43">
        <f t="shared" si="374"/>
        <v>0.34</v>
      </c>
    </row>
    <row r="7968" spans="5:15" x14ac:dyDescent="0.2">
      <c r="E7968" s="16" t="s">
        <v>2697</v>
      </c>
      <c r="F7968" s="22">
        <v>7.5381390056148287</v>
      </c>
      <c r="G7968" s="25">
        <v>3.7144446366860616E-2</v>
      </c>
      <c r="H7968" s="3">
        <f t="shared" si="372"/>
        <v>750.53999999996495</v>
      </c>
      <c r="I7968" s="3">
        <f>MIN(H7968-K7968+L7968,'Power Look Up'!$F$4)</f>
        <v>733.44803336376367</v>
      </c>
      <c r="K7968" s="51">
        <f t="array" ref="K7968">_xlfn.SUM(_xlfn.NORM.DIST($Q$3:$Q$1003,$F7968,$N7968,FALSE)*WindSpeedStep*$R$3:$R$1003)</f>
        <v>745.78090975058717</v>
      </c>
      <c r="L7968" s="51">
        <f t="array" ref="L7968">_xlfn.SUM(_xlfn.NORM.DIST($Q$3:$Q$1003,$F7968,$O7968,FALSE)*WindSpeedStep*$R$3:$R$1003)</f>
        <v>728.68894311438589</v>
      </c>
      <c r="N7968" s="43">
        <f t="shared" si="373"/>
        <v>0.7538139005614829</v>
      </c>
      <c r="O7968" s="43">
        <f t="shared" si="374"/>
        <v>0.28000000000000003</v>
      </c>
    </row>
    <row r="7969" spans="5:15" x14ac:dyDescent="0.2">
      <c r="E7969" s="16" t="s">
        <v>2698</v>
      </c>
      <c r="F7969" s="22">
        <v>7.3509403075897</v>
      </c>
      <c r="G7969" s="25">
        <v>2.9928143991708702E-2</v>
      </c>
      <c r="H7969" s="3">
        <f t="shared" si="372"/>
        <v>693.34999999996626</v>
      </c>
      <c r="I7969" s="3">
        <f>MIN(H7969-K7969+L7969,'Power Look Up'!$F$4)</f>
        <v>676.3634779464594</v>
      </c>
      <c r="K7969" s="51">
        <f t="array" ref="K7969">_xlfn.SUM(_xlfn.NORM.DIST($Q$3:$Q$1003,$F7969,$N7969,FALSE)*WindSpeedStep*$R$3:$R$1003)</f>
        <v>690.67239060396298</v>
      </c>
      <c r="L7969" s="51">
        <f t="array" ref="L7969">_xlfn.SUM(_xlfn.NORM.DIST($Q$3:$Q$1003,$F7969,$O7969,FALSE)*WindSpeedStep*$R$3:$R$1003)</f>
        <v>673.68586855045612</v>
      </c>
      <c r="N7969" s="43">
        <f t="shared" si="373"/>
        <v>0.73509403075897006</v>
      </c>
      <c r="O7969" s="43">
        <f t="shared" si="374"/>
        <v>0.22</v>
      </c>
    </row>
    <row r="7970" spans="5:15" x14ac:dyDescent="0.2">
      <c r="E7970" s="16" t="s">
        <v>2699</v>
      </c>
      <c r="F7970" s="22">
        <v>6.846854674736675</v>
      </c>
      <c r="G7970" s="25">
        <v>2.9210492919902943E-2</v>
      </c>
      <c r="H7970" s="3">
        <f t="shared" si="372"/>
        <v>554.09999999997706</v>
      </c>
      <c r="I7970" s="3">
        <f>MIN(H7970-K7970+L7970,'Power Look Up'!$F$4)</f>
        <v>537.83363113166263</v>
      </c>
      <c r="K7970" s="51">
        <f t="array" ref="K7970">_xlfn.SUM(_xlfn.NORM.DIST($Q$3:$Q$1003,$F7970,$N7970,FALSE)*WindSpeedStep*$R$3:$R$1003)</f>
        <v>555.08987656769295</v>
      </c>
      <c r="L7970" s="51">
        <f t="array" ref="L7970">_xlfn.SUM(_xlfn.NORM.DIST($Q$3:$Q$1003,$F7970,$O7970,FALSE)*WindSpeedStep*$R$3:$R$1003)</f>
        <v>538.82350769937852</v>
      </c>
      <c r="N7970" s="43">
        <f t="shared" si="373"/>
        <v>0.68468546747366754</v>
      </c>
      <c r="O7970" s="43">
        <f t="shared" si="374"/>
        <v>0.2</v>
      </c>
    </row>
    <row r="7971" spans="5:15" x14ac:dyDescent="0.2">
      <c r="E7971" s="16" t="s">
        <v>2700</v>
      </c>
      <c r="F7971" s="22">
        <v>6.3680876264001451</v>
      </c>
      <c r="G7971" s="25">
        <v>2.5125282406085133E-2</v>
      </c>
      <c r="H7971" s="3">
        <f t="shared" si="372"/>
        <v>445.61999999997931</v>
      </c>
      <c r="I7971" s="3">
        <f>MIN(H7971-K7971+L7971,'Power Look Up'!$F$4)</f>
        <v>434.52714429538071</v>
      </c>
      <c r="K7971" s="51">
        <f t="array" ref="K7971">_xlfn.SUM(_xlfn.NORM.DIST($Q$3:$Q$1003,$F7971,$N7971,FALSE)*WindSpeedStep*$R$3:$R$1003)</f>
        <v>443.07015624736141</v>
      </c>
      <c r="L7971" s="51">
        <f t="array" ref="L7971">_xlfn.SUM(_xlfn.NORM.DIST($Q$3:$Q$1003,$F7971,$O7971,FALSE)*WindSpeedStep*$R$3:$R$1003)</f>
        <v>431.9773005427628</v>
      </c>
      <c r="N7971" s="43">
        <f t="shared" si="373"/>
        <v>0.63680876264001451</v>
      </c>
      <c r="O7971" s="43">
        <f t="shared" si="374"/>
        <v>0.16</v>
      </c>
    </row>
    <row r="7972" spans="5:15" x14ac:dyDescent="0.2">
      <c r="E7972" s="16" t="s">
        <v>2701</v>
      </c>
      <c r="F7972" s="22">
        <v>6.2521947638942352</v>
      </c>
      <c r="G7972" s="25">
        <v>3.1988766753553312E-2</v>
      </c>
      <c r="H7972" s="3">
        <f t="shared" si="372"/>
        <v>418.49999999997993</v>
      </c>
      <c r="I7972" s="3">
        <f>MIN(H7972-K7972+L7972,'Power Look Up'!$F$4)</f>
        <v>407.30272244956734</v>
      </c>
      <c r="K7972" s="51">
        <f t="array" ref="K7972">_xlfn.SUM(_xlfn.NORM.DIST($Q$3:$Q$1003,$F7972,$N7972,FALSE)*WindSpeedStep*$R$3:$R$1003)</f>
        <v>418.29665430240772</v>
      </c>
      <c r="L7972" s="51">
        <f t="array" ref="L7972">_xlfn.SUM(_xlfn.NORM.DIST($Q$3:$Q$1003,$F7972,$O7972,FALSE)*WindSpeedStep*$R$3:$R$1003)</f>
        <v>407.09937675199512</v>
      </c>
      <c r="N7972" s="43">
        <f t="shared" si="373"/>
        <v>0.62521947638942355</v>
      </c>
      <c r="O7972" s="43">
        <f t="shared" si="374"/>
        <v>0.2</v>
      </c>
    </row>
    <row r="7973" spans="5:15" x14ac:dyDescent="0.2">
      <c r="E7973" s="16" t="s">
        <v>2702</v>
      </c>
      <c r="F7973" s="22">
        <v>6.7628524216129557</v>
      </c>
      <c r="G7973" s="25">
        <v>4.140264825314928E-2</v>
      </c>
      <c r="H7973" s="3">
        <f t="shared" si="372"/>
        <v>533.75999999997748</v>
      </c>
      <c r="I7973" s="3">
        <f>MIN(H7973-K7973+L7973,'Power Look Up'!$F$4)</f>
        <v>520.30829536652379</v>
      </c>
      <c r="K7973" s="51">
        <f t="array" ref="K7973">_xlfn.SUM(_xlfn.NORM.DIST($Q$3:$Q$1003,$F7973,$N7973,FALSE)*WindSpeedStep*$R$3:$R$1003)</f>
        <v>534.27730060589818</v>
      </c>
      <c r="L7973" s="51">
        <f t="array" ref="L7973">_xlfn.SUM(_xlfn.NORM.DIST($Q$3:$Q$1003,$F7973,$O7973,FALSE)*WindSpeedStep*$R$3:$R$1003)</f>
        <v>520.82559597244449</v>
      </c>
      <c r="N7973" s="43">
        <f t="shared" si="373"/>
        <v>0.6762852421612956</v>
      </c>
      <c r="O7973" s="43">
        <f t="shared" si="374"/>
        <v>0.28000000000000003</v>
      </c>
    </row>
    <row r="7974" spans="5:15" x14ac:dyDescent="0.2">
      <c r="E7974" s="16" t="s">
        <v>2703</v>
      </c>
      <c r="F7974" s="22">
        <v>7.329077355937355</v>
      </c>
      <c r="G7974" s="25">
        <v>3.0017420927038779E-2</v>
      </c>
      <c r="H7974" s="3">
        <f t="shared" si="372"/>
        <v>687.32999999996628</v>
      </c>
      <c r="I7974" s="3">
        <f>MIN(H7974-K7974+L7974,'Power Look Up'!$F$4)</f>
        <v>670.30453992370485</v>
      </c>
      <c r="K7974" s="51">
        <f t="array" ref="K7974">_xlfn.SUM(_xlfn.NORM.DIST($Q$3:$Q$1003,$F7974,$N7974,FALSE)*WindSpeedStep*$R$3:$R$1003)</f>
        <v>684.4063605558772</v>
      </c>
      <c r="L7974" s="51">
        <f t="array" ref="L7974">_xlfn.SUM(_xlfn.NORM.DIST($Q$3:$Q$1003,$F7974,$O7974,FALSE)*WindSpeedStep*$R$3:$R$1003)</f>
        <v>667.38090047961578</v>
      </c>
      <c r="N7974" s="43">
        <f t="shared" si="373"/>
        <v>0.73290773559373557</v>
      </c>
      <c r="O7974" s="43">
        <f t="shared" si="374"/>
        <v>0.22</v>
      </c>
    </row>
    <row r="7975" spans="5:15" x14ac:dyDescent="0.2">
      <c r="E7975" s="16" t="s">
        <v>2704</v>
      </c>
      <c r="F7975" s="22">
        <v>7.8248059139577606</v>
      </c>
      <c r="G7975" s="25">
        <v>2.5559739397911875E-2</v>
      </c>
      <c r="H7975" s="3">
        <f t="shared" si="372"/>
        <v>834.81999999996322</v>
      </c>
      <c r="I7975" s="3">
        <f>MIN(H7975-K7975+L7975,'Power Look Up'!$F$4)</f>
        <v>812.92059452740898</v>
      </c>
      <c r="K7975" s="51">
        <f t="array" ref="K7975">_xlfn.SUM(_xlfn.NORM.DIST($Q$3:$Q$1003,$F7975,$N7975,FALSE)*WindSpeedStep*$R$3:$R$1003)</f>
        <v>835.28055905521569</v>
      </c>
      <c r="L7975" s="51">
        <f t="array" ref="L7975">_xlfn.SUM(_xlfn.NORM.DIST($Q$3:$Q$1003,$F7975,$O7975,FALSE)*WindSpeedStep*$R$3:$R$1003)</f>
        <v>813.38115358266145</v>
      </c>
      <c r="N7975" s="43">
        <f t="shared" si="373"/>
        <v>0.78248059139577608</v>
      </c>
      <c r="O7975" s="43">
        <f t="shared" si="374"/>
        <v>0.2</v>
      </c>
    </row>
    <row r="7976" spans="5:15" x14ac:dyDescent="0.2">
      <c r="E7976" s="16" t="s">
        <v>2705</v>
      </c>
      <c r="F7976" s="22">
        <v>8.2243981143147291</v>
      </c>
      <c r="G7976" s="25">
        <v>2.4317888947021669E-2</v>
      </c>
      <c r="H7976" s="3">
        <f t="shared" si="372"/>
        <v>969.73999999995203</v>
      </c>
      <c r="I7976" s="3">
        <f>MIN(H7976-K7976+L7976,'Power Look Up'!$F$4)</f>
        <v>945.27308930599827</v>
      </c>
      <c r="K7976" s="51">
        <f t="array" ref="K7976">_xlfn.SUM(_xlfn.NORM.DIST($Q$3:$Q$1003,$F7976,$N7976,FALSE)*WindSpeedStep*$R$3:$R$1003)</f>
        <v>970.31642754996017</v>
      </c>
      <c r="L7976" s="51">
        <f t="array" ref="L7976">_xlfn.SUM(_xlfn.NORM.DIST($Q$3:$Q$1003,$F7976,$O7976,FALSE)*WindSpeedStep*$R$3:$R$1003)</f>
        <v>945.8495168560064</v>
      </c>
      <c r="N7976" s="43">
        <f t="shared" si="373"/>
        <v>0.82243981143147293</v>
      </c>
      <c r="O7976" s="43">
        <f t="shared" si="374"/>
        <v>0.2</v>
      </c>
    </row>
    <row r="7977" spans="5:15" x14ac:dyDescent="0.2">
      <c r="E7977" s="16" t="s">
        <v>2706</v>
      </c>
      <c r="F7977" s="22">
        <v>7.9744105069563824</v>
      </c>
      <c r="G7977" s="25">
        <v>3.7620335664723878E-2</v>
      </c>
      <c r="H7977" s="3">
        <f t="shared" si="372"/>
        <v>879.96999999996228</v>
      </c>
      <c r="I7977" s="3">
        <f>MIN(H7977-K7977+L7977,'Power Look Up'!$F$4)</f>
        <v>858.86931836510212</v>
      </c>
      <c r="K7977" s="51">
        <f t="array" ref="K7977">_xlfn.SUM(_xlfn.NORM.DIST($Q$3:$Q$1003,$F7977,$N7977,FALSE)*WindSpeedStep*$R$3:$R$1003)</f>
        <v>884.45515275710898</v>
      </c>
      <c r="L7977" s="51">
        <f t="array" ref="L7977">_xlfn.SUM(_xlfn.NORM.DIST($Q$3:$Q$1003,$F7977,$O7977,FALSE)*WindSpeedStep*$R$3:$R$1003)</f>
        <v>863.35447112224881</v>
      </c>
      <c r="N7977" s="43">
        <f t="shared" si="373"/>
        <v>0.79744105069563831</v>
      </c>
      <c r="O7977" s="43">
        <f t="shared" si="374"/>
        <v>0.3</v>
      </c>
    </row>
    <row r="7978" spans="5:15" x14ac:dyDescent="0.2">
      <c r="E7978" s="16" t="s">
        <v>2707</v>
      </c>
      <c r="F7978" s="22">
        <v>7.57350739300123</v>
      </c>
      <c r="G7978" s="25">
        <v>2.6407843766657235E-2</v>
      </c>
      <c r="H7978" s="3">
        <f t="shared" si="372"/>
        <v>759.56999999996481</v>
      </c>
      <c r="I7978" s="3">
        <f>MIN(H7978-K7978+L7978,'Power Look Up'!$F$4)</f>
        <v>741.60419830196656</v>
      </c>
      <c r="K7978" s="51">
        <f t="array" ref="K7978">_xlfn.SUM(_xlfn.NORM.DIST($Q$3:$Q$1003,$F7978,$N7978,FALSE)*WindSpeedStep*$R$3:$R$1003)</f>
        <v>756.48753476329443</v>
      </c>
      <c r="L7978" s="51">
        <f t="array" ref="L7978">_xlfn.SUM(_xlfn.NORM.DIST($Q$3:$Q$1003,$F7978,$O7978,FALSE)*WindSpeedStep*$R$3:$R$1003)</f>
        <v>738.52173306529619</v>
      </c>
      <c r="N7978" s="43">
        <f t="shared" si="373"/>
        <v>0.75735073930012309</v>
      </c>
      <c r="O7978" s="43">
        <f t="shared" si="374"/>
        <v>0.2</v>
      </c>
    </row>
    <row r="7979" spans="5:15" x14ac:dyDescent="0.2">
      <c r="E7979" s="16" t="s">
        <v>2708</v>
      </c>
      <c r="F7979" s="22">
        <v>7.1848913162794856</v>
      </c>
      <c r="G7979" s="25">
        <v>2.3660761522559845E-2</v>
      </c>
      <c r="H7979" s="3">
        <f t="shared" si="372"/>
        <v>642.17999999996732</v>
      </c>
      <c r="I7979" s="3">
        <f>MIN(H7979-K7979+L7979,'Power Look Up'!$F$4)</f>
        <v>623.76666304786909</v>
      </c>
      <c r="K7979" s="51">
        <f t="array" ref="K7979">_xlfn.SUM(_xlfn.NORM.DIST($Q$3:$Q$1003,$F7979,$N7979,FALSE)*WindSpeedStep*$R$3:$R$1003)</f>
        <v>643.96498396906179</v>
      </c>
      <c r="L7979" s="51">
        <f t="array" ref="L7979">_xlfn.SUM(_xlfn.NORM.DIST($Q$3:$Q$1003,$F7979,$O7979,FALSE)*WindSpeedStep*$R$3:$R$1003)</f>
        <v>625.55164701696356</v>
      </c>
      <c r="N7979" s="43">
        <f t="shared" si="373"/>
        <v>0.71848913162794859</v>
      </c>
      <c r="O7979" s="43">
        <f t="shared" si="374"/>
        <v>0.17</v>
      </c>
    </row>
    <row r="7980" spans="5:15" x14ac:dyDescent="0.2">
      <c r="E7980" s="16" t="s">
        <v>2709</v>
      </c>
      <c r="F7980" s="22">
        <v>7.2096048609541548</v>
      </c>
      <c r="G7980" s="25">
        <v>2.0805578515456707E-2</v>
      </c>
      <c r="H7980" s="3">
        <f t="shared" si="372"/>
        <v>651.20999999996707</v>
      </c>
      <c r="I7980" s="3">
        <f>MIN(H7980-K7980+L7980,'Power Look Up'!$F$4)</f>
        <v>632.7534205798479</v>
      </c>
      <c r="K7980" s="51">
        <f t="array" ref="K7980">_xlfn.SUM(_xlfn.NORM.DIST($Q$3:$Q$1003,$F7980,$N7980,FALSE)*WindSpeedStep*$R$3:$R$1003)</f>
        <v>650.78813936883716</v>
      </c>
      <c r="L7980" s="51">
        <f t="array" ref="L7980">_xlfn.SUM(_xlfn.NORM.DIST($Q$3:$Q$1003,$F7980,$O7980,FALSE)*WindSpeedStep*$R$3:$R$1003)</f>
        <v>632.331559948718</v>
      </c>
      <c r="N7980" s="43">
        <f t="shared" si="373"/>
        <v>0.72096048609541552</v>
      </c>
      <c r="O7980" s="43">
        <f t="shared" si="374"/>
        <v>0.15</v>
      </c>
    </row>
    <row r="7981" spans="5:15" x14ac:dyDescent="0.2">
      <c r="E7981" s="16" t="s">
        <v>2710</v>
      </c>
      <c r="F7981" s="22">
        <v>7.0034603370112514</v>
      </c>
      <c r="G7981" s="25">
        <v>3.2840908484127039E-2</v>
      </c>
      <c r="H7981" s="3">
        <f t="shared" si="372"/>
        <v>587.99999999997635</v>
      </c>
      <c r="I7981" s="3">
        <f>MIN(H7981-K7981+L7981,'Power Look Up'!$F$4)</f>
        <v>570.91222866590181</v>
      </c>
      <c r="K7981" s="51">
        <f t="array" ref="K7981">_xlfn.SUM(_xlfn.NORM.DIST($Q$3:$Q$1003,$F7981,$N7981,FALSE)*WindSpeedStep*$R$3:$R$1003)</f>
        <v>595.23729949306016</v>
      </c>
      <c r="L7981" s="51">
        <f t="array" ref="L7981">_xlfn.SUM(_xlfn.NORM.DIST($Q$3:$Q$1003,$F7981,$O7981,FALSE)*WindSpeedStep*$R$3:$R$1003)</f>
        <v>578.14952815898562</v>
      </c>
      <c r="N7981" s="43">
        <f t="shared" si="373"/>
        <v>0.70034603370112514</v>
      </c>
      <c r="O7981" s="43">
        <f t="shared" si="374"/>
        <v>0.23</v>
      </c>
    </row>
    <row r="7982" spans="5:15" x14ac:dyDescent="0.2">
      <c r="E7982" s="16" t="s">
        <v>2711</v>
      </c>
      <c r="F7982" s="22">
        <v>6.2949226389275603</v>
      </c>
      <c r="G7982" s="25">
        <v>4.1303128713952732E-2</v>
      </c>
      <c r="H7982" s="3">
        <f t="shared" si="372"/>
        <v>427.53999999997973</v>
      </c>
      <c r="I7982" s="3">
        <f>MIN(H7982-K7982+L7982,'Power Look Up'!$F$4)</f>
        <v>417.15241284914589</v>
      </c>
      <c r="K7982" s="51">
        <f t="array" ref="K7982">_xlfn.SUM(_xlfn.NORM.DIST($Q$3:$Q$1003,$F7982,$N7982,FALSE)*WindSpeedStep*$R$3:$R$1003)</f>
        <v>427.32791663146509</v>
      </c>
      <c r="L7982" s="51">
        <f t="array" ref="L7982">_xlfn.SUM(_xlfn.NORM.DIST($Q$3:$Q$1003,$F7982,$O7982,FALSE)*WindSpeedStep*$R$3:$R$1003)</f>
        <v>416.94032948063125</v>
      </c>
      <c r="N7982" s="43">
        <f t="shared" si="373"/>
        <v>0.62949226389275603</v>
      </c>
      <c r="O7982" s="43">
        <f t="shared" si="374"/>
        <v>0.26</v>
      </c>
    </row>
    <row r="7983" spans="5:15" x14ac:dyDescent="0.2">
      <c r="E7983" s="16" t="s">
        <v>2712</v>
      </c>
      <c r="F7983" s="22">
        <v>5.8371209437491762</v>
      </c>
      <c r="G7983" s="25">
        <v>2.2271253457445263E-2</v>
      </c>
      <c r="H7983" s="3">
        <f t="shared" si="372"/>
        <v>336.07999999998702</v>
      </c>
      <c r="I7983" s="3">
        <f>MIN(H7983-K7983+L7983,'Power Look Up'!$F$4)</f>
        <v>325.95211429845364</v>
      </c>
      <c r="K7983" s="51">
        <f t="array" ref="K7983">_xlfn.SUM(_xlfn.NORM.DIST($Q$3:$Q$1003,$F7983,$N7983,FALSE)*WindSpeedStep*$R$3:$R$1003)</f>
        <v>336.42382862474449</v>
      </c>
      <c r="L7983" s="51">
        <f t="array" ref="L7983">_xlfn.SUM(_xlfn.NORM.DIST($Q$3:$Q$1003,$F7983,$O7983,FALSE)*WindSpeedStep*$R$3:$R$1003)</f>
        <v>326.2959429232111</v>
      </c>
      <c r="N7983" s="43">
        <f t="shared" si="373"/>
        <v>0.58371209437491767</v>
      </c>
      <c r="O7983" s="43">
        <f t="shared" si="374"/>
        <v>0.13</v>
      </c>
    </row>
    <row r="7984" spans="5:15" x14ac:dyDescent="0.2">
      <c r="E7984" s="16" t="s">
        <v>2713</v>
      </c>
      <c r="F7984" s="22">
        <v>5.8971963399732701</v>
      </c>
      <c r="G7984" s="25">
        <v>1.8652931606563838E-2</v>
      </c>
      <c r="H7984" s="3">
        <f t="shared" si="372"/>
        <v>345.79999999998682</v>
      </c>
      <c r="I7984" s="3">
        <f>MIN(H7984-K7984+L7984,'Power Look Up'!$F$4)</f>
        <v>333.93128542203345</v>
      </c>
      <c r="K7984" s="51">
        <f t="array" ref="K7984">_xlfn.SUM(_xlfn.NORM.DIST($Q$3:$Q$1003,$F7984,$N7984,FALSE)*WindSpeedStep*$R$3:$R$1003)</f>
        <v>347.65332500156183</v>
      </c>
      <c r="L7984" s="51">
        <f t="array" ref="L7984">_xlfn.SUM(_xlfn.NORM.DIST($Q$3:$Q$1003,$F7984,$O7984,FALSE)*WindSpeedStep*$R$3:$R$1003)</f>
        <v>335.78461042360846</v>
      </c>
      <c r="N7984" s="43">
        <f t="shared" si="373"/>
        <v>0.58971963399732708</v>
      </c>
      <c r="O7984" s="43">
        <f t="shared" si="374"/>
        <v>0.11</v>
      </c>
    </row>
    <row r="7985" spans="5:15" x14ac:dyDescent="0.2">
      <c r="E7985" s="16" t="s">
        <v>2714</v>
      </c>
      <c r="F7985" s="22">
        <v>5.9086538074730877</v>
      </c>
      <c r="G7985" s="25">
        <v>3.3848657666666143E-2</v>
      </c>
      <c r="H7985" s="3">
        <f t="shared" si="372"/>
        <v>347.41999999998677</v>
      </c>
      <c r="I7985" s="3">
        <f>MIN(H7985-K7985+L7985,'Power Look Up'!$F$4)</f>
        <v>337.25872866510184</v>
      </c>
      <c r="K7985" s="51">
        <f t="array" ref="K7985">_xlfn.SUM(_xlfn.NORM.DIST($Q$3:$Q$1003,$F7985,$N7985,FALSE)*WindSpeedStep*$R$3:$R$1003)</f>
        <v>349.81735770778693</v>
      </c>
      <c r="L7985" s="51">
        <f t="array" ref="L7985">_xlfn.SUM(_xlfn.NORM.DIST($Q$3:$Q$1003,$F7985,$O7985,FALSE)*WindSpeedStep*$R$3:$R$1003)</f>
        <v>339.656086372902</v>
      </c>
      <c r="N7985" s="43">
        <f t="shared" si="373"/>
        <v>0.59086538074730877</v>
      </c>
      <c r="O7985" s="43">
        <f t="shared" si="374"/>
        <v>0.20000000000000004</v>
      </c>
    </row>
    <row r="7986" spans="5:15" x14ac:dyDescent="0.2">
      <c r="E7986" s="16" t="s">
        <v>2715</v>
      </c>
      <c r="F7986" s="22">
        <v>5.0737500052724922</v>
      </c>
      <c r="G7986" s="25">
        <v>4.5331362357426117E-2</v>
      </c>
      <c r="H7986" s="3">
        <f t="shared" si="372"/>
        <v>211.33999999998969</v>
      </c>
      <c r="I7986" s="3">
        <f>MIN(H7986-K7986+L7986,'Power Look Up'!$F$4)</f>
        <v>211.97950308425982</v>
      </c>
      <c r="K7986" s="51">
        <f t="array" ref="K7986">_xlfn.SUM(_xlfn.NORM.DIST($Q$3:$Q$1003,$F7986,$N7986,FALSE)*WindSpeedStep*$R$3:$R$1003)</f>
        <v>206.41483006063817</v>
      </c>
      <c r="L7986" s="51">
        <f t="array" ref="L7986">_xlfn.SUM(_xlfn.NORM.DIST($Q$3:$Q$1003,$F7986,$O7986,FALSE)*WindSpeedStep*$R$3:$R$1003)</f>
        <v>207.0543331449083</v>
      </c>
      <c r="N7986" s="43">
        <f t="shared" si="373"/>
        <v>0.50737500052724926</v>
      </c>
      <c r="O7986" s="43">
        <f t="shared" si="374"/>
        <v>0.23</v>
      </c>
    </row>
    <row r="7987" spans="5:15" x14ac:dyDescent="0.2">
      <c r="E7987" s="16" t="s">
        <v>2716</v>
      </c>
      <c r="F7987" s="22">
        <v>5.0687038489545504</v>
      </c>
      <c r="G7987" s="25">
        <v>2.3674691514034833E-2</v>
      </c>
      <c r="H7987" s="3">
        <f t="shared" si="372"/>
        <v>211.33999999998969</v>
      </c>
      <c r="I7987" s="3">
        <f>MIN(H7987-K7987+L7987,'Power Look Up'!$F$4)</f>
        <v>212.55633372729451</v>
      </c>
      <c r="K7987" s="51">
        <f t="array" ref="K7987">_xlfn.SUM(_xlfn.NORM.DIST($Q$3:$Q$1003,$F7987,$N7987,FALSE)*WindSpeedStep*$R$3:$R$1003)</f>
        <v>205.60184113687217</v>
      </c>
      <c r="L7987" s="51">
        <f t="array" ref="L7987">_xlfn.SUM(_xlfn.NORM.DIST($Q$3:$Q$1003,$F7987,$O7987,FALSE)*WindSpeedStep*$R$3:$R$1003)</f>
        <v>206.818174864177</v>
      </c>
      <c r="N7987" s="43">
        <f t="shared" si="373"/>
        <v>0.50687038489545511</v>
      </c>
      <c r="O7987" s="43">
        <f t="shared" si="374"/>
        <v>0.12</v>
      </c>
    </row>
    <row r="7988" spans="5:15" x14ac:dyDescent="0.2">
      <c r="E7988" s="16" t="s">
        <v>2717</v>
      </c>
      <c r="F7988" s="22">
        <v>5.4437555781499727</v>
      </c>
      <c r="G7988" s="25">
        <v>3.3065408138910582E-2</v>
      </c>
      <c r="H7988" s="3">
        <f t="shared" si="372"/>
        <v>271.27999999998838</v>
      </c>
      <c r="I7988" s="3">
        <f>MIN(H7988-K7988+L7988,'Power Look Up'!$F$4)</f>
        <v>269.23851847611542</v>
      </c>
      <c r="K7988" s="51">
        <f t="array" ref="K7988">_xlfn.SUM(_xlfn.NORM.DIST($Q$3:$Q$1003,$F7988,$N7988,FALSE)*WindSpeedStep*$R$3:$R$1003)</f>
        <v>267.134635301657</v>
      </c>
      <c r="L7988" s="51">
        <f t="array" ref="L7988">_xlfn.SUM(_xlfn.NORM.DIST($Q$3:$Q$1003,$F7988,$O7988,FALSE)*WindSpeedStep*$R$3:$R$1003)</f>
        <v>265.09315377778404</v>
      </c>
      <c r="N7988" s="43">
        <f t="shared" si="373"/>
        <v>0.54437555781499725</v>
      </c>
      <c r="O7988" s="43">
        <f t="shared" si="374"/>
        <v>0.18</v>
      </c>
    </row>
    <row r="7989" spans="5:15" x14ac:dyDescent="0.2">
      <c r="E7989" s="16" t="s">
        <v>2718</v>
      </c>
      <c r="F7989" s="22">
        <v>5.8</v>
      </c>
      <c r="G7989" s="25">
        <v>1.7241379310344827E-2</v>
      </c>
      <c r="H7989" s="3">
        <f t="shared" si="372"/>
        <v>329.59999999998718</v>
      </c>
      <c r="I7989" s="3">
        <f>MIN(H7989-K7989+L7989,'Power Look Up'!$F$4)</f>
        <v>320.25342562069164</v>
      </c>
      <c r="K7989" s="51">
        <f t="array" ref="K7989">_xlfn.SUM(_xlfn.NORM.DIST($Q$3:$Q$1003,$F7989,$N7989,FALSE)*WindSpeedStep*$R$3:$R$1003)</f>
        <v>329.58099206085728</v>
      </c>
      <c r="L7989" s="51">
        <f t="array" ref="L7989">_xlfn.SUM(_xlfn.NORM.DIST($Q$3:$Q$1003,$F7989,$O7989,FALSE)*WindSpeedStep*$R$3:$R$1003)</f>
        <v>320.23441768156175</v>
      </c>
      <c r="N7989" s="43">
        <f t="shared" si="373"/>
        <v>0.57999999999999996</v>
      </c>
      <c r="O7989" s="43">
        <f t="shared" si="374"/>
        <v>9.9999999999999992E-2</v>
      </c>
    </row>
    <row r="7990" spans="5:15" x14ac:dyDescent="0.2">
      <c r="E7990" s="16" t="s">
        <v>2719</v>
      </c>
      <c r="F7990" s="22">
        <v>5.9775209521159134</v>
      </c>
      <c r="G7990" s="25">
        <v>2.6766949255671527E-2</v>
      </c>
      <c r="H7990" s="3">
        <f t="shared" si="372"/>
        <v>358.75999999998658</v>
      </c>
      <c r="I7990" s="3">
        <f>MIN(H7990-K7990+L7990,'Power Look Up'!$F$4)</f>
        <v>346.7594824072047</v>
      </c>
      <c r="K7990" s="51">
        <f t="array" ref="K7990">_xlfn.SUM(_xlfn.NORM.DIST($Q$3:$Q$1003,$F7990,$N7990,FALSE)*WindSpeedStep*$R$3:$R$1003)</f>
        <v>362.98019259199225</v>
      </c>
      <c r="L7990" s="51">
        <f t="array" ref="L7990">_xlfn.SUM(_xlfn.NORM.DIST($Q$3:$Q$1003,$F7990,$O7990,FALSE)*WindSpeedStep*$R$3:$R$1003)</f>
        <v>350.97967499921037</v>
      </c>
      <c r="N7990" s="43">
        <f t="shared" si="373"/>
        <v>0.59775209521159134</v>
      </c>
      <c r="O7990" s="43">
        <f t="shared" si="374"/>
        <v>0.16</v>
      </c>
    </row>
    <row r="7991" spans="5:15" x14ac:dyDescent="0.2">
      <c r="E7991" s="16" t="s">
        <v>2720</v>
      </c>
      <c r="F7991" s="22">
        <v>5.893748940102415</v>
      </c>
      <c r="G7991" s="25">
        <v>2.2057268017551663E-2</v>
      </c>
      <c r="H7991" s="3">
        <f t="shared" si="372"/>
        <v>344.17999999998688</v>
      </c>
      <c r="I7991" s="3">
        <f>MIN(H7991-K7991+L7991,'Power Look Up'!$F$4)</f>
        <v>332.74543447552344</v>
      </c>
      <c r="K7991" s="51">
        <f t="array" ref="K7991">_xlfn.SUM(_xlfn.NORM.DIST($Q$3:$Q$1003,$F7991,$N7991,FALSE)*WindSpeedStep*$R$3:$R$1003)</f>
        <v>347.0036162494012</v>
      </c>
      <c r="L7991" s="51">
        <f t="array" ref="L7991">_xlfn.SUM(_xlfn.NORM.DIST($Q$3:$Q$1003,$F7991,$O7991,FALSE)*WindSpeedStep*$R$3:$R$1003)</f>
        <v>335.56905072493777</v>
      </c>
      <c r="N7991" s="43">
        <f t="shared" si="373"/>
        <v>0.58937489401024157</v>
      </c>
      <c r="O7991" s="43">
        <f t="shared" si="374"/>
        <v>0.13</v>
      </c>
    </row>
    <row r="7992" spans="5:15" x14ac:dyDescent="0.2">
      <c r="E7992" s="16" t="s">
        <v>2721</v>
      </c>
      <c r="F7992" s="22">
        <v>5.9985764989552202</v>
      </c>
      <c r="G7992" s="25">
        <v>2.0004746129502649E-2</v>
      </c>
      <c r="H7992" s="3">
        <f t="shared" si="372"/>
        <v>361.99999999998647</v>
      </c>
      <c r="I7992" s="3">
        <f>MIN(H7992-K7992+L7992,'Power Look Up'!$F$4)</f>
        <v>348.73496325710352</v>
      </c>
      <c r="K7992" s="51">
        <f t="array" ref="K7992">_xlfn.SUM(_xlfn.NORM.DIST($Q$3:$Q$1003,$F7992,$N7992,FALSE)*WindSpeedStep*$R$3:$R$1003)</f>
        <v>367.05890281302516</v>
      </c>
      <c r="L7992" s="51">
        <f t="array" ref="L7992">_xlfn.SUM(_xlfn.NORM.DIST($Q$3:$Q$1003,$F7992,$O7992,FALSE)*WindSpeedStep*$R$3:$R$1003)</f>
        <v>353.7938660701422</v>
      </c>
      <c r="N7992" s="43">
        <f t="shared" si="373"/>
        <v>0.59985764989552204</v>
      </c>
      <c r="O7992" s="43">
        <f t="shared" si="374"/>
        <v>0.12</v>
      </c>
    </row>
    <row r="7993" spans="5:15" x14ac:dyDescent="0.2">
      <c r="E7993" s="16" t="s">
        <v>2722</v>
      </c>
      <c r="F7993" s="22">
        <v>6.1695042729958898</v>
      </c>
      <c r="G7993" s="25">
        <v>3.079663966384396E-2</v>
      </c>
      <c r="H7993" s="3">
        <f t="shared" si="372"/>
        <v>400.41999999998029</v>
      </c>
      <c r="I7993" s="3">
        <f>MIN(H7993-K7993+L7993,'Power Look Up'!$F$4)</f>
        <v>388.80039625385848</v>
      </c>
      <c r="K7993" s="51">
        <f t="array" ref="K7993">_xlfn.SUM(_xlfn.NORM.DIST($Q$3:$Q$1003,$F7993,$N7993,FALSE)*WindSpeedStep*$R$3:$R$1003)</f>
        <v>401.15183886386313</v>
      </c>
      <c r="L7993" s="51">
        <f t="array" ref="L7993">_xlfn.SUM(_xlfn.NORM.DIST($Q$3:$Q$1003,$F7993,$O7993,FALSE)*WindSpeedStep*$R$3:$R$1003)</f>
        <v>389.53223511774132</v>
      </c>
      <c r="N7993" s="43">
        <f t="shared" si="373"/>
        <v>0.61695042729958904</v>
      </c>
      <c r="O7993" s="43">
        <f t="shared" si="374"/>
        <v>0.19</v>
      </c>
    </row>
    <row r="7994" spans="5:15" x14ac:dyDescent="0.2">
      <c r="E7994" s="16" t="s">
        <v>2723</v>
      </c>
      <c r="F7994" s="22">
        <v>5.569131202591481</v>
      </c>
      <c r="G7994" s="25">
        <v>2.6934183186454751E-2</v>
      </c>
      <c r="H7994" s="3">
        <f t="shared" si="372"/>
        <v>292.33999999998798</v>
      </c>
      <c r="I7994" s="3">
        <f>MIN(H7994-K7994+L7994,'Power Look Up'!$F$4)</f>
        <v>288.31815348733926</v>
      </c>
      <c r="K7994" s="51">
        <f t="array" ref="K7994">_xlfn.SUM(_xlfn.NORM.DIST($Q$3:$Q$1003,$F7994,$N7994,FALSE)*WindSpeedStep*$R$3:$R$1003)</f>
        <v>288.51566767479153</v>
      </c>
      <c r="L7994" s="51">
        <f t="array" ref="L7994">_xlfn.SUM(_xlfn.NORM.DIST($Q$3:$Q$1003,$F7994,$O7994,FALSE)*WindSpeedStep*$R$3:$R$1003)</f>
        <v>284.49382116214281</v>
      </c>
      <c r="N7994" s="43">
        <f t="shared" si="373"/>
        <v>0.55691312025914808</v>
      </c>
      <c r="O7994" s="43">
        <f t="shared" si="374"/>
        <v>0.15</v>
      </c>
    </row>
    <row r="7995" spans="5:15" x14ac:dyDescent="0.2">
      <c r="E7995" s="16" t="s">
        <v>2724</v>
      </c>
      <c r="F7995" s="22">
        <v>5.6544912403352248</v>
      </c>
      <c r="G7995" s="25">
        <v>2.4759079826905905E-2</v>
      </c>
      <c r="H7995" s="3">
        <f t="shared" si="372"/>
        <v>305.29999999998768</v>
      </c>
      <c r="I7995" s="3">
        <f>MIN(H7995-K7995+L7995,'Power Look Up'!$F$4)</f>
        <v>299.59027471116428</v>
      </c>
      <c r="K7995" s="51">
        <f t="array" ref="K7995">_xlfn.SUM(_xlfn.NORM.DIST($Q$3:$Q$1003,$F7995,$N7995,FALSE)*WindSpeedStep*$R$3:$R$1003)</f>
        <v>303.41807596147794</v>
      </c>
      <c r="L7995" s="51">
        <f t="array" ref="L7995">_xlfn.SUM(_xlfn.NORM.DIST($Q$3:$Q$1003,$F7995,$O7995,FALSE)*WindSpeedStep*$R$3:$R$1003)</f>
        <v>297.70835067265455</v>
      </c>
      <c r="N7995" s="43">
        <f t="shared" si="373"/>
        <v>0.56544912403352254</v>
      </c>
      <c r="O7995" s="43">
        <f t="shared" si="374"/>
        <v>0.14000000000000001</v>
      </c>
    </row>
    <row r="7996" spans="5:15" x14ac:dyDescent="0.2">
      <c r="E7996" s="16" t="s">
        <v>2725</v>
      </c>
      <c r="F7996" s="22">
        <v>5.7145702321394749</v>
      </c>
      <c r="G7996" s="25">
        <v>2.7998605931928093E-2</v>
      </c>
      <c r="H7996" s="3">
        <f t="shared" si="372"/>
        <v>315.01999999998748</v>
      </c>
      <c r="I7996" s="3">
        <f>MIN(H7996-K7996+L7996,'Power Look Up'!$F$4)</f>
        <v>308.03854727988244</v>
      </c>
      <c r="K7996" s="51">
        <f t="array" ref="K7996">_xlfn.SUM(_xlfn.NORM.DIST($Q$3:$Q$1003,$F7996,$N7996,FALSE)*WindSpeedStep*$R$3:$R$1003)</f>
        <v>314.09790429121614</v>
      </c>
      <c r="L7996" s="51">
        <f t="array" ref="L7996">_xlfn.SUM(_xlfn.NORM.DIST($Q$3:$Q$1003,$F7996,$O7996,FALSE)*WindSpeedStep*$R$3:$R$1003)</f>
        <v>307.1164515711111</v>
      </c>
      <c r="N7996" s="43">
        <f t="shared" si="373"/>
        <v>0.57145702321394753</v>
      </c>
      <c r="O7996" s="43">
        <f t="shared" si="374"/>
        <v>0.16</v>
      </c>
    </row>
    <row r="7997" spans="5:15" x14ac:dyDescent="0.2">
      <c r="E7997" s="16" t="s">
        <v>2726</v>
      </c>
      <c r="F7997" s="22">
        <v>5.8165494009424519</v>
      </c>
      <c r="G7997" s="25">
        <v>2.2350020783617204E-2</v>
      </c>
      <c r="H7997" s="3">
        <f t="shared" si="372"/>
        <v>332.83999999998707</v>
      </c>
      <c r="I7997" s="3">
        <f>MIN(H7997-K7997+L7997,'Power Look Up'!$F$4)</f>
        <v>323.2234901813286</v>
      </c>
      <c r="K7997" s="51">
        <f t="array" ref="K7997">_xlfn.SUM(_xlfn.NORM.DIST($Q$3:$Q$1003,$F7997,$N7997,FALSE)*WindSpeedStep*$R$3:$R$1003)</f>
        <v>332.62282318755433</v>
      </c>
      <c r="L7997" s="51">
        <f t="array" ref="L7997">_xlfn.SUM(_xlfn.NORM.DIST($Q$3:$Q$1003,$F7997,$O7997,FALSE)*WindSpeedStep*$R$3:$R$1003)</f>
        <v>323.00631336889586</v>
      </c>
      <c r="N7997" s="43">
        <f t="shared" si="373"/>
        <v>0.58165494009424523</v>
      </c>
      <c r="O7997" s="43">
        <f t="shared" si="374"/>
        <v>0.13</v>
      </c>
    </row>
    <row r="7998" spans="5:15" x14ac:dyDescent="0.2">
      <c r="E7998" s="16" t="s">
        <v>2727</v>
      </c>
      <c r="F7998" s="22">
        <v>5.7265747748243196</v>
      </c>
      <c r="G7998" s="25">
        <v>3.4924891032464628E-2</v>
      </c>
      <c r="H7998" s="3">
        <f t="shared" si="372"/>
        <v>318.25999999998737</v>
      </c>
      <c r="I7998" s="3">
        <f>MIN(H7998-K7998+L7998,'Power Look Up'!$F$4)</f>
        <v>311.32255065795317</v>
      </c>
      <c r="K7998" s="51">
        <f t="array" ref="K7998">_xlfn.SUM(_xlfn.NORM.DIST($Q$3:$Q$1003,$F7998,$N7998,FALSE)*WindSpeedStep*$R$3:$R$1003)</f>
        <v>316.25201131926281</v>
      </c>
      <c r="L7998" s="51">
        <f t="array" ref="L7998">_xlfn.SUM(_xlfn.NORM.DIST($Q$3:$Q$1003,$F7998,$O7998,FALSE)*WindSpeedStep*$R$3:$R$1003)</f>
        <v>309.31456197722861</v>
      </c>
      <c r="N7998" s="43">
        <f t="shared" si="373"/>
        <v>0.57265747748243201</v>
      </c>
      <c r="O7998" s="43">
        <f t="shared" si="374"/>
        <v>0.20000000000000004</v>
      </c>
    </row>
    <row r="7999" spans="5:15" x14ac:dyDescent="0.2">
      <c r="E7999" s="16" t="s">
        <v>2728</v>
      </c>
      <c r="F7999" s="22">
        <v>5.4988852557878101</v>
      </c>
      <c r="G7999" s="25">
        <v>2.3641155243814098E-2</v>
      </c>
      <c r="H7999" s="3">
        <f t="shared" si="372"/>
        <v>280.99999999998818</v>
      </c>
      <c r="I7999" s="3">
        <f>MIN(H7999-K7999+L7999,'Power Look Up'!$F$4)</f>
        <v>278.15534533833915</v>
      </c>
      <c r="K7999" s="51">
        <f t="array" ref="K7999">_xlfn.SUM(_xlfn.NORM.DIST($Q$3:$Q$1003,$F7999,$N7999,FALSE)*WindSpeedStep*$R$3:$R$1003)</f>
        <v>276.46811892889008</v>
      </c>
      <c r="L7999" s="51">
        <f t="array" ref="L7999">_xlfn.SUM(_xlfn.NORM.DIST($Q$3:$Q$1003,$F7999,$O7999,FALSE)*WindSpeedStep*$R$3:$R$1003)</f>
        <v>273.62346426724105</v>
      </c>
      <c r="N7999" s="43">
        <f t="shared" si="373"/>
        <v>0.54988852557878098</v>
      </c>
      <c r="O7999" s="43">
        <f t="shared" si="374"/>
        <v>0.13</v>
      </c>
    </row>
    <row r="8000" spans="5:15" x14ac:dyDescent="0.2">
      <c r="E8000" s="16" t="s">
        <v>2729</v>
      </c>
      <c r="F8000" s="22">
        <v>5.3125772749255651</v>
      </c>
      <c r="G8000" s="25">
        <v>3.1999534538983604E-2</v>
      </c>
      <c r="H8000" s="3">
        <f t="shared" si="372"/>
        <v>250.21999999998886</v>
      </c>
      <c r="I8000" s="3">
        <f>MIN(H8000-K8000+L8000,'Power Look Up'!$F$4)</f>
        <v>249.71028132931951</v>
      </c>
      <c r="K8000" s="51">
        <f t="array" ref="K8000">_xlfn.SUM(_xlfn.NORM.DIST($Q$3:$Q$1003,$F8000,$N8000,FALSE)*WindSpeedStep*$R$3:$R$1003)</f>
        <v>245.28693070210045</v>
      </c>
      <c r="L8000" s="51">
        <f t="array" ref="L8000">_xlfn.SUM(_xlfn.NORM.DIST($Q$3:$Q$1003,$F8000,$O8000,FALSE)*WindSpeedStep*$R$3:$R$1003)</f>
        <v>244.77721203143111</v>
      </c>
      <c r="N8000" s="43">
        <f t="shared" si="373"/>
        <v>0.53125772749255651</v>
      </c>
      <c r="O8000" s="43">
        <f t="shared" si="374"/>
        <v>0.17</v>
      </c>
    </row>
    <row r="8001" spans="5:15" x14ac:dyDescent="0.2">
      <c r="E8001" s="16" t="s">
        <v>2730</v>
      </c>
      <c r="F8001" s="22">
        <v>5.1899834698098024</v>
      </c>
      <c r="G8001" s="25">
        <v>3.0828614567025497E-2</v>
      </c>
      <c r="H8001" s="3">
        <f t="shared" si="372"/>
        <v>230.77999999998929</v>
      </c>
      <c r="I8001" s="3">
        <f>MIN(H8001-K8001+L8001,'Power Look Up'!$F$4)</f>
        <v>231.28213177809016</v>
      </c>
      <c r="K8001" s="51">
        <f t="array" ref="K8001">_xlfn.SUM(_xlfn.NORM.DIST($Q$3:$Q$1003,$F8001,$N8001,FALSE)*WindSpeedStep*$R$3:$R$1003)</f>
        <v>225.22302910794608</v>
      </c>
      <c r="L8001" s="51">
        <f t="array" ref="L8001">_xlfn.SUM(_xlfn.NORM.DIST($Q$3:$Q$1003,$F8001,$O8001,FALSE)*WindSpeedStep*$R$3:$R$1003)</f>
        <v>225.72516088604695</v>
      </c>
      <c r="N8001" s="43">
        <f t="shared" si="373"/>
        <v>0.51899834698098024</v>
      </c>
      <c r="O8001" s="43">
        <f t="shared" si="374"/>
        <v>0.16</v>
      </c>
    </row>
    <row r="8002" spans="5:15" x14ac:dyDescent="0.2">
      <c r="E8002" s="16" t="s">
        <v>2731</v>
      </c>
      <c r="F8002" s="22">
        <v>4.9763988367397998</v>
      </c>
      <c r="G8002" s="25">
        <v>4.0189704756668276E-2</v>
      </c>
      <c r="H8002" s="3">
        <f t="shared" si="372"/>
        <v>197.81999999999329</v>
      </c>
      <c r="I8002" s="3">
        <f>MIN(H8002-K8002+L8002,'Power Look Up'!$F$4)</f>
        <v>198.59603349396352</v>
      </c>
      <c r="K8002" s="51">
        <f t="array" ref="K8002">_xlfn.SUM(_xlfn.NORM.DIST($Q$3:$Q$1003,$F8002,$N8002,FALSE)*WindSpeedStep*$R$3:$R$1003)</f>
        <v>190.77251879707347</v>
      </c>
      <c r="L8002" s="51">
        <f t="array" ref="L8002">_xlfn.SUM(_xlfn.NORM.DIST($Q$3:$Q$1003,$F8002,$O8002,FALSE)*WindSpeedStep*$R$3:$R$1003)</f>
        <v>191.54855229104371</v>
      </c>
      <c r="N8002" s="43">
        <f t="shared" si="373"/>
        <v>0.49763988367397999</v>
      </c>
      <c r="O8002" s="43">
        <f t="shared" si="374"/>
        <v>0.2</v>
      </c>
    </row>
    <row r="8003" spans="5:15" x14ac:dyDescent="0.2">
      <c r="E8003" s="16" t="s">
        <v>2732</v>
      </c>
      <c r="F8003" s="22">
        <v>4.5240685884802128</v>
      </c>
      <c r="G8003" s="25">
        <v>5.0839193858744032E-2</v>
      </c>
      <c r="H8003" s="3">
        <f t="shared" ref="H8003:H8066" si="375">INDEX(PowerArray,MIN(MaximumPowerIndex,ROUND(F8003*100,0)))</f>
        <v>147.67999999999432</v>
      </c>
      <c r="I8003" s="3">
        <f>MIN(H8003-K8003+L8003,'Power Look Up'!$F$4)</f>
        <v>144.40193836650974</v>
      </c>
      <c r="K8003" s="51">
        <f t="array" ref="K8003">_xlfn.SUM(_xlfn.NORM.DIST($Q$3:$Q$1003,$F8003,$N8003,FALSE)*WindSpeedStep*$R$3:$R$1003)</f>
        <v>119.62135100518742</v>
      </c>
      <c r="L8003" s="51">
        <f t="array" ref="L8003">_xlfn.SUM(_xlfn.NORM.DIST($Q$3:$Q$1003,$F8003,$O8003,FALSE)*WindSpeedStep*$R$3:$R$1003)</f>
        <v>116.34328937170285</v>
      </c>
      <c r="N8003" s="43">
        <f t="shared" ref="N8003:N8066" si="376">ReferenceTurbulence*F8003</f>
        <v>0.45240685884802129</v>
      </c>
      <c r="O8003" s="43">
        <f t="shared" ref="O8003:O8066" si="377">F8003*G8003</f>
        <v>0.23</v>
      </c>
    </row>
    <row r="8004" spans="5:15" x14ac:dyDescent="0.2">
      <c r="E8004" s="16" t="s">
        <v>2733</v>
      </c>
      <c r="F8004" s="22">
        <v>4.1514291099645968</v>
      </c>
      <c r="G8004" s="25">
        <v>3.3723326664535994E-2</v>
      </c>
      <c r="H8004" s="3">
        <f t="shared" si="375"/>
        <v>107.34999999999519</v>
      </c>
      <c r="I8004" s="3">
        <f>MIN(H8004-K8004+L8004,'Power Look Up'!$F$4)</f>
        <v>94.537042583893026</v>
      </c>
      <c r="K8004" s="51">
        <f t="array" ref="K8004">_xlfn.SUM(_xlfn.NORM.DIST($Q$3:$Q$1003,$F8004,$N8004,FALSE)*WindSpeedStep*$R$3:$R$1003)</f>
        <v>67.487977775025612</v>
      </c>
      <c r="L8004" s="51">
        <f t="array" ref="L8004">_xlfn.SUM(_xlfn.NORM.DIST($Q$3:$Q$1003,$F8004,$O8004,FALSE)*WindSpeedStep*$R$3:$R$1003)</f>
        <v>54.67502035892344</v>
      </c>
      <c r="N8004" s="43">
        <f t="shared" si="376"/>
        <v>0.41514291099645972</v>
      </c>
      <c r="O8004" s="43">
        <f t="shared" si="377"/>
        <v>0.14000000000000001</v>
      </c>
    </row>
    <row r="8005" spans="5:15" x14ac:dyDescent="0.2">
      <c r="E8005" s="16" t="s">
        <v>2734</v>
      </c>
      <c r="F8005" s="22">
        <v>4.1397247643697836</v>
      </c>
      <c r="G8005" s="25">
        <v>3.8649912520055618E-2</v>
      </c>
      <c r="H8005" s="3">
        <f t="shared" si="375"/>
        <v>106.25999999999522</v>
      </c>
      <c r="I8005" s="3">
        <f>MIN(H8005-K8005+L8005,'Power Look Up'!$F$4)</f>
        <v>93.864639234061258</v>
      </c>
      <c r="K8005" s="51">
        <f t="array" ref="K8005">_xlfn.SUM(_xlfn.NORM.DIST($Q$3:$Q$1003,$F8005,$N8005,FALSE)*WindSpeedStep*$R$3:$R$1003)</f>
        <v>66.053850847154209</v>
      </c>
      <c r="L8005" s="51">
        <f t="array" ref="L8005">_xlfn.SUM(_xlfn.NORM.DIST($Q$3:$Q$1003,$F8005,$O8005,FALSE)*WindSpeedStep*$R$3:$R$1003)</f>
        <v>53.658490081220243</v>
      </c>
      <c r="N8005" s="43">
        <f t="shared" si="376"/>
        <v>0.41397247643697838</v>
      </c>
      <c r="O8005" s="43">
        <f t="shared" si="377"/>
        <v>0.16</v>
      </c>
    </row>
    <row r="8006" spans="5:15" x14ac:dyDescent="0.2">
      <c r="E8006" s="16" t="s">
        <v>2735</v>
      </c>
      <c r="F8006" s="22">
        <v>4.2007341337279742</v>
      </c>
      <c r="G8006" s="25">
        <v>3.8088580449628873E-2</v>
      </c>
      <c r="H8006" s="3">
        <f t="shared" si="375"/>
        <v>112.79999999999508</v>
      </c>
      <c r="I8006" s="3">
        <f>MIN(H8006-K8006+L8006,'Power Look Up'!$F$4)</f>
        <v>101.86417676756126</v>
      </c>
      <c r="K8006" s="51">
        <f t="array" ref="K8006">_xlfn.SUM(_xlfn.NORM.DIST($Q$3:$Q$1003,$F8006,$N8006,FALSE)*WindSpeedStep*$R$3:$R$1003)</f>
        <v>73.69938324199083</v>
      </c>
      <c r="L8006" s="51">
        <f t="array" ref="L8006">_xlfn.SUM(_xlfn.NORM.DIST($Q$3:$Q$1003,$F8006,$O8006,FALSE)*WindSpeedStep*$R$3:$R$1003)</f>
        <v>62.763560009557011</v>
      </c>
      <c r="N8006" s="43">
        <f t="shared" si="376"/>
        <v>0.42007341337279747</v>
      </c>
      <c r="O8006" s="43">
        <f t="shared" si="377"/>
        <v>0.16</v>
      </c>
    </row>
    <row r="8007" spans="5:15" x14ac:dyDescent="0.2">
      <c r="E8007" s="16" t="s">
        <v>2736</v>
      </c>
      <c r="F8007" s="22">
        <v>4.0195108743823207</v>
      </c>
      <c r="G8007" s="25">
        <v>4.9757297902753919E-2</v>
      </c>
      <c r="H8007" s="3">
        <f t="shared" si="375"/>
        <v>93.179999999995502</v>
      </c>
      <c r="I8007" s="3">
        <f>MIN(H8007-K8007+L8007,'Power Look Up'!$F$4)</f>
        <v>81.758803720778445</v>
      </c>
      <c r="K8007" s="51">
        <f t="array" ref="K8007">_xlfn.SUM(_xlfn.NORM.DIST($Q$3:$Q$1003,$F8007,$N8007,FALSE)*WindSpeedStep*$R$3:$R$1003)</f>
        <v>52.312253977686829</v>
      </c>
      <c r="L8007" s="51">
        <f t="array" ref="L8007">_xlfn.SUM(_xlfn.NORM.DIST($Q$3:$Q$1003,$F8007,$O8007,FALSE)*WindSpeedStep*$R$3:$R$1003)</f>
        <v>40.89105769846978</v>
      </c>
      <c r="N8007" s="43">
        <f t="shared" si="376"/>
        <v>0.4019510874382321</v>
      </c>
      <c r="O8007" s="43">
        <f t="shared" si="377"/>
        <v>0.2</v>
      </c>
    </row>
    <row r="8008" spans="5:15" x14ac:dyDescent="0.2">
      <c r="E8008" s="16" t="s">
        <v>2737</v>
      </c>
      <c r="F8008" s="22">
        <v>3.9266244907646248</v>
      </c>
      <c r="G8008" s="25">
        <v>6.8761349763654986E-2</v>
      </c>
      <c r="H8008" s="3">
        <f t="shared" si="375"/>
        <v>84.629999999996372</v>
      </c>
      <c r="I8008" s="3">
        <f>MIN(H8008-K8008+L8008,'Power Look Up'!$F$4)</f>
        <v>77.847646528385127</v>
      </c>
      <c r="K8008" s="51">
        <f t="array" ref="K8008">_xlfn.SUM(_xlfn.NORM.DIST($Q$3:$Q$1003,$F8008,$N8008,FALSE)*WindSpeedStep*$R$3:$R$1003)</f>
        <v>43.043439567698442</v>
      </c>
      <c r="L8008" s="51">
        <f t="array" ref="L8008">_xlfn.SUM(_xlfn.NORM.DIST($Q$3:$Q$1003,$F8008,$O8008,FALSE)*WindSpeedStep*$R$3:$R$1003)</f>
        <v>36.261086096087197</v>
      </c>
      <c r="N8008" s="43">
        <f t="shared" si="376"/>
        <v>0.39266244907646253</v>
      </c>
      <c r="O8008" s="43">
        <f t="shared" si="377"/>
        <v>0.27</v>
      </c>
    </row>
    <row r="8009" spans="5:15" x14ac:dyDescent="0.2">
      <c r="E8009" s="16" t="s">
        <v>2738</v>
      </c>
      <c r="F8009" s="22">
        <v>3.4055397590306637</v>
      </c>
      <c r="G8009" s="25">
        <v>0.13213764390995858</v>
      </c>
      <c r="H8009" s="3">
        <f t="shared" si="375"/>
        <v>37.309999999997387</v>
      </c>
      <c r="I8009" s="3">
        <f>MIN(H8009-K8009+L8009,'Power Look Up'!$F$4)</f>
        <v>39.98341098549578</v>
      </c>
      <c r="K8009" s="51">
        <f t="array" ref="K8009">_xlfn.SUM(_xlfn.NORM.DIST($Q$3:$Q$1003,$F8009,$N8009,FALSE)*WindSpeedStep*$R$3:$R$1003)</f>
        <v>12.601204737397319</v>
      </c>
      <c r="L8009" s="51">
        <f t="array" ref="L8009">_xlfn.SUM(_xlfn.NORM.DIST($Q$3:$Q$1003,$F8009,$O8009,FALSE)*WindSpeedStep*$R$3:$R$1003)</f>
        <v>15.27461572289571</v>
      </c>
      <c r="N8009" s="43">
        <f t="shared" si="376"/>
        <v>0.34055397590306641</v>
      </c>
      <c r="O8009" s="43">
        <f t="shared" si="377"/>
        <v>0.45</v>
      </c>
    </row>
    <row r="8010" spans="5:15" x14ac:dyDescent="0.2">
      <c r="E8010" s="16" t="s">
        <v>2739</v>
      </c>
      <c r="F8010" s="22">
        <v>4.0186308553950498</v>
      </c>
      <c r="G8010" s="25">
        <v>4.4791374594247264E-2</v>
      </c>
      <c r="H8010" s="3">
        <f t="shared" si="375"/>
        <v>93.179999999995502</v>
      </c>
      <c r="I8010" s="3">
        <f>MIN(H8010-K8010+L8010,'Power Look Up'!$F$4)</f>
        <v>80.618478017208304</v>
      </c>
      <c r="K8010" s="51">
        <f t="array" ref="K8010">_xlfn.SUM(_xlfn.NORM.DIST($Q$3:$Q$1003,$F8010,$N8010,FALSE)*WindSpeedStep*$R$3:$R$1003)</f>
        <v>52.218701391653234</v>
      </c>
      <c r="L8010" s="51">
        <f t="array" ref="L8010">_xlfn.SUM(_xlfn.NORM.DIST($Q$3:$Q$1003,$F8010,$O8010,FALSE)*WindSpeedStep*$R$3:$R$1003)</f>
        <v>39.657179408866035</v>
      </c>
      <c r="N8010" s="43">
        <f t="shared" si="376"/>
        <v>0.401863085539505</v>
      </c>
      <c r="O8010" s="43">
        <f t="shared" si="377"/>
        <v>0.18</v>
      </c>
    </row>
    <row r="8011" spans="5:15" x14ac:dyDescent="0.2">
      <c r="E8011" s="16" t="s">
        <v>2740</v>
      </c>
      <c r="F8011" s="22">
        <v>4.4970836118049231</v>
      </c>
      <c r="G8011" s="25">
        <v>0.12230148413434885</v>
      </c>
      <c r="H8011" s="3">
        <f t="shared" si="375"/>
        <v>145.49999999999437</v>
      </c>
      <c r="I8011" s="3">
        <f>MIN(H8011-K8011+L8011,'Power Look Up'!$F$4)</f>
        <v>148.62934677312876</v>
      </c>
      <c r="K8011" s="51">
        <f t="array" ref="K8011">_xlfn.SUM(_xlfn.NORM.DIST($Q$3:$Q$1003,$F8011,$N8011,FALSE)*WindSpeedStep*$R$3:$R$1003)</f>
        <v>115.53834438682357</v>
      </c>
      <c r="L8011" s="51">
        <f t="array" ref="L8011">_xlfn.SUM(_xlfn.NORM.DIST($Q$3:$Q$1003,$F8011,$O8011,FALSE)*WindSpeedStep*$R$3:$R$1003)</f>
        <v>118.66769115995797</v>
      </c>
      <c r="N8011" s="43">
        <f t="shared" si="376"/>
        <v>0.44970836118049234</v>
      </c>
      <c r="O8011" s="43">
        <f t="shared" si="377"/>
        <v>0.55000000000000004</v>
      </c>
    </row>
    <row r="8012" spans="5:15" x14ac:dyDescent="0.2">
      <c r="E8012" s="16" t="s">
        <v>2741</v>
      </c>
      <c r="F8012" s="22">
        <v>3.8728141920424024</v>
      </c>
      <c r="G8012" s="25">
        <v>0.13943349027938279</v>
      </c>
      <c r="H8012" s="3">
        <f t="shared" si="375"/>
        <v>79.169999999996492</v>
      </c>
      <c r="I8012" s="3">
        <f>MIN(H8012-K8012+L8012,'Power Look Up'!$F$4)</f>
        <v>87.681862217925641</v>
      </c>
      <c r="K8012" s="51">
        <f t="array" ref="K8012">_xlfn.SUM(_xlfn.NORM.DIST($Q$3:$Q$1003,$F8012,$N8012,FALSE)*WindSpeedStep*$R$3:$R$1003)</f>
        <v>38.24894685142327</v>
      </c>
      <c r="L8012" s="51">
        <f t="array" ref="L8012">_xlfn.SUM(_xlfn.NORM.DIST($Q$3:$Q$1003,$F8012,$O8012,FALSE)*WindSpeedStep*$R$3:$R$1003)</f>
        <v>46.760809069352419</v>
      </c>
      <c r="N8012" s="43">
        <f t="shared" si="376"/>
        <v>0.38728141920424025</v>
      </c>
      <c r="O8012" s="43">
        <f t="shared" si="377"/>
        <v>0.54</v>
      </c>
    </row>
    <row r="8013" spans="5:15" x14ac:dyDescent="0.2">
      <c r="E8013" s="16" t="s">
        <v>2742</v>
      </c>
      <c r="F8013" s="22">
        <v>3.4065288706965466</v>
      </c>
      <c r="G8013" s="25">
        <v>0.13797035570225394</v>
      </c>
      <c r="H8013" s="3">
        <f t="shared" si="375"/>
        <v>37.309999999997387</v>
      </c>
      <c r="I8013" s="3">
        <f>MIN(H8013-K8013+L8013,'Power Look Up'!$F$4)</f>
        <v>40.624641271175825</v>
      </c>
      <c r="K8013" s="51">
        <f t="array" ref="K8013">_xlfn.SUM(_xlfn.NORM.DIST($Q$3:$Q$1003,$F8013,$N8013,FALSE)*WindSpeedStep*$R$3:$R$1003)</f>
        <v>12.632913382790015</v>
      </c>
      <c r="L8013" s="51">
        <f t="array" ref="L8013">_xlfn.SUM(_xlfn.NORM.DIST($Q$3:$Q$1003,$F8013,$O8013,FALSE)*WindSpeedStep*$R$3:$R$1003)</f>
        <v>15.947554653968451</v>
      </c>
      <c r="N8013" s="43">
        <f t="shared" si="376"/>
        <v>0.34065288706965469</v>
      </c>
      <c r="O8013" s="43">
        <f t="shared" si="377"/>
        <v>0.47</v>
      </c>
    </row>
    <row r="8014" spans="5:15" x14ac:dyDescent="0.2">
      <c r="E8014" s="16" t="s">
        <v>2743</v>
      </c>
      <c r="F8014" s="22">
        <v>3.5604440154770471</v>
      </c>
      <c r="G8014" s="25">
        <v>0.13762328458753961</v>
      </c>
      <c r="H8014" s="3">
        <f t="shared" si="375"/>
        <v>50.959999999997095</v>
      </c>
      <c r="I8014" s="3">
        <f>MIN(H8014-K8014+L8014,'Power Look Up'!$F$4)</f>
        <v>55.907821658119275</v>
      </c>
      <c r="K8014" s="51">
        <f t="array" ref="K8014">_xlfn.SUM(_xlfn.NORM.DIST($Q$3:$Q$1003,$F8014,$N8014,FALSE)*WindSpeedStep*$R$3:$R$1003)</f>
        <v>18.4407118279216</v>
      </c>
      <c r="L8014" s="51">
        <f t="array" ref="L8014">_xlfn.SUM(_xlfn.NORM.DIST($Q$3:$Q$1003,$F8014,$O8014,FALSE)*WindSpeedStep*$R$3:$R$1003)</f>
        <v>23.388533486043784</v>
      </c>
      <c r="N8014" s="43">
        <f t="shared" si="376"/>
        <v>0.35604440154770473</v>
      </c>
      <c r="O8014" s="43">
        <f t="shared" si="377"/>
        <v>0.48999999999999994</v>
      </c>
    </row>
    <row r="8015" spans="5:15" x14ac:dyDescent="0.2">
      <c r="E8015" s="16" t="s">
        <v>2744</v>
      </c>
      <c r="F8015" s="22">
        <v>4.4940172146248321</v>
      </c>
      <c r="G8015" s="25">
        <v>9.5682766545854697E-2</v>
      </c>
      <c r="H8015" s="3">
        <f t="shared" si="375"/>
        <v>144.4099999999944</v>
      </c>
      <c r="I8015" s="3">
        <f>MIN(H8015-K8015+L8015,'Power Look Up'!$F$4)</f>
        <v>143.88514191735734</v>
      </c>
      <c r="K8015" s="51">
        <f t="array" ref="K8015">_xlfn.SUM(_xlfn.NORM.DIST($Q$3:$Q$1003,$F8015,$N8015,FALSE)*WindSpeedStep*$R$3:$R$1003)</f>
        <v>115.07642216854435</v>
      </c>
      <c r="L8015" s="51">
        <f t="array" ref="L8015">_xlfn.SUM(_xlfn.NORM.DIST($Q$3:$Q$1003,$F8015,$O8015,FALSE)*WindSpeedStep*$R$3:$R$1003)</f>
        <v>114.5515640859073</v>
      </c>
      <c r="N8015" s="43">
        <f t="shared" si="376"/>
        <v>0.44940172146248325</v>
      </c>
      <c r="O8015" s="43">
        <f t="shared" si="377"/>
        <v>0.43</v>
      </c>
    </row>
    <row r="8016" spans="5:15" x14ac:dyDescent="0.2">
      <c r="E8016" s="16" t="s">
        <v>2745</v>
      </c>
      <c r="F8016" s="22">
        <v>4.1165617053404446</v>
      </c>
      <c r="G8016" s="25">
        <v>9.7168469376051669E-2</v>
      </c>
      <c r="H8016" s="3">
        <f t="shared" si="375"/>
        <v>104.07999999999527</v>
      </c>
      <c r="I8016" s="3">
        <f>MIN(H8016-K8016+L8016,'Power Look Up'!$F$4)</f>
        <v>103.4529898841577</v>
      </c>
      <c r="K8016" s="51">
        <f t="array" ref="K8016">_xlfn.SUM(_xlfn.NORM.DIST($Q$3:$Q$1003,$F8016,$N8016,FALSE)*WindSpeedStep*$R$3:$R$1003)</f>
        <v>63.2636305177775</v>
      </c>
      <c r="L8016" s="51">
        <f t="array" ref="L8016">_xlfn.SUM(_xlfn.NORM.DIST($Q$3:$Q$1003,$F8016,$O8016,FALSE)*WindSpeedStep*$R$3:$R$1003)</f>
        <v>62.636620401939936</v>
      </c>
      <c r="N8016" s="43">
        <f t="shared" si="376"/>
        <v>0.41165617053404446</v>
      </c>
      <c r="O8016" s="43">
        <f t="shared" si="377"/>
        <v>0.4</v>
      </c>
    </row>
    <row r="8017" spans="5:15" x14ac:dyDescent="0.2">
      <c r="E8017" s="16" t="s">
        <v>2746</v>
      </c>
      <c r="F8017" s="22">
        <v>3.3230705318673119</v>
      </c>
      <c r="G8017" s="25">
        <v>0.15949104748678941</v>
      </c>
      <c r="H8017" s="3">
        <f t="shared" si="375"/>
        <v>29.11999999999756</v>
      </c>
      <c r="I8017" s="3">
        <f>MIN(H8017-K8017+L8017,'Power Look Up'!$F$4)</f>
        <v>33.946627341432411</v>
      </c>
      <c r="K8017" s="51">
        <f t="array" ref="K8017">_xlfn.SUM(_xlfn.NORM.DIST($Q$3:$Q$1003,$F8017,$N8017,FALSE)*WindSpeedStep*$R$3:$R$1003)</f>
        <v>10.150974125141232</v>
      </c>
      <c r="L8017" s="51">
        <f t="array" ref="L8017">_xlfn.SUM(_xlfn.NORM.DIST($Q$3:$Q$1003,$F8017,$O8017,FALSE)*WindSpeedStep*$R$3:$R$1003)</f>
        <v>14.977601466576081</v>
      </c>
      <c r="N8017" s="43">
        <f t="shared" si="376"/>
        <v>0.3323070531867312</v>
      </c>
      <c r="O8017" s="43">
        <f t="shared" si="377"/>
        <v>0.53</v>
      </c>
    </row>
    <row r="8018" spans="5:15" x14ac:dyDescent="0.2">
      <c r="E8018" s="16" t="s">
        <v>2747</v>
      </c>
      <c r="F8018" s="22">
        <v>4.3298304582052705</v>
      </c>
      <c r="G8018" s="25">
        <v>0.1293353181852118</v>
      </c>
      <c r="H8018" s="3">
        <f t="shared" si="375"/>
        <v>126.96999999999478</v>
      </c>
      <c r="I8018" s="3">
        <f>MIN(H8018-K8018+L8018,'Power Look Up'!$F$4)</f>
        <v>132.45064705050112</v>
      </c>
      <c r="K8018" s="51">
        <f t="array" ref="K8018">_xlfn.SUM(_xlfn.NORM.DIST($Q$3:$Q$1003,$F8018,$N8018,FALSE)*WindSpeedStep*$R$3:$R$1003)</f>
        <v>91.111293565221516</v>
      </c>
      <c r="L8018" s="51">
        <f t="array" ref="L8018">_xlfn.SUM(_xlfn.NORM.DIST($Q$3:$Q$1003,$F8018,$O8018,FALSE)*WindSpeedStep*$R$3:$R$1003)</f>
        <v>96.591940615727864</v>
      </c>
      <c r="N8018" s="43">
        <f t="shared" si="376"/>
        <v>0.43298304582052705</v>
      </c>
      <c r="O8018" s="43">
        <f t="shared" si="377"/>
        <v>0.56000000000000005</v>
      </c>
    </row>
    <row r="8019" spans="5:15" x14ac:dyDescent="0.2">
      <c r="E8019" s="16" t="s">
        <v>2748</v>
      </c>
      <c r="F8019" s="22">
        <v>6.1501382323685316</v>
      </c>
      <c r="G8019" s="25">
        <v>0.11381857993302649</v>
      </c>
      <c r="H8019" s="3">
        <f t="shared" si="375"/>
        <v>395.89999999998042</v>
      </c>
      <c r="I8019" s="3">
        <f>MIN(H8019-K8019+L8019,'Power Look Up'!$F$4)</f>
        <v>399.08590999209554</v>
      </c>
      <c r="K8019" s="51">
        <f t="array" ref="K8019">_xlfn.SUM(_xlfn.NORM.DIST($Q$3:$Q$1003,$F8019,$N8019,FALSE)*WindSpeedStep*$R$3:$R$1003)</f>
        <v>397.19908382533816</v>
      </c>
      <c r="L8019" s="51">
        <f t="array" ref="L8019">_xlfn.SUM(_xlfn.NORM.DIST($Q$3:$Q$1003,$F8019,$O8019,FALSE)*WindSpeedStep*$R$3:$R$1003)</f>
        <v>400.38499381745328</v>
      </c>
      <c r="N8019" s="43">
        <f t="shared" si="376"/>
        <v>0.61501382323685316</v>
      </c>
      <c r="O8019" s="43">
        <f t="shared" si="377"/>
        <v>0.7</v>
      </c>
    </row>
    <row r="8020" spans="5:15" x14ac:dyDescent="0.2">
      <c r="E8020" s="16" t="s">
        <v>2749</v>
      </c>
      <c r="F8020" s="22">
        <v>6.1340016715675922</v>
      </c>
      <c r="G8020" s="25">
        <v>8.3143113958373857E-2</v>
      </c>
      <c r="H8020" s="3">
        <f t="shared" si="375"/>
        <v>391.3799999999805</v>
      </c>
      <c r="I8020" s="3">
        <f>MIN(H8020-K8020+L8020,'Power Look Up'!$F$4)</f>
        <v>387.91825008130138</v>
      </c>
      <c r="K8020" s="51">
        <f t="array" ref="K8020">_xlfn.SUM(_xlfn.NORM.DIST($Q$3:$Q$1003,$F8020,$N8020,FALSE)*WindSpeedStep*$R$3:$R$1003)</f>
        <v>393.9233763568547</v>
      </c>
      <c r="L8020" s="51">
        <f t="array" ref="L8020">_xlfn.SUM(_xlfn.NORM.DIST($Q$3:$Q$1003,$F8020,$O8020,FALSE)*WindSpeedStep*$R$3:$R$1003)</f>
        <v>390.46162643817559</v>
      </c>
      <c r="N8020" s="43">
        <f t="shared" si="376"/>
        <v>0.61340016715675927</v>
      </c>
      <c r="O8020" s="43">
        <f t="shared" si="377"/>
        <v>0.51</v>
      </c>
    </row>
    <row r="8021" spans="5:15" x14ac:dyDescent="0.2">
      <c r="E8021" s="16" t="s">
        <v>2750</v>
      </c>
      <c r="F8021" s="22">
        <v>6.4775076337592674</v>
      </c>
      <c r="G8021" s="25">
        <v>8.6453005023322538E-2</v>
      </c>
      <c r="H8021" s="3">
        <f t="shared" si="375"/>
        <v>470.47999999997882</v>
      </c>
      <c r="I8021" s="3">
        <f>MIN(H8021-K8021+L8021,'Power Look Up'!$F$4)</f>
        <v>466.98124663095797</v>
      </c>
      <c r="K8021" s="51">
        <f t="array" ref="K8021">_xlfn.SUM(_xlfn.NORM.DIST($Q$3:$Q$1003,$F8021,$N8021,FALSE)*WindSpeedStep*$R$3:$R$1003)</f>
        <v>467.279041789649</v>
      </c>
      <c r="L8021" s="51">
        <f t="array" ref="L8021">_xlfn.SUM(_xlfn.NORM.DIST($Q$3:$Q$1003,$F8021,$O8021,FALSE)*WindSpeedStep*$R$3:$R$1003)</f>
        <v>463.78028842062815</v>
      </c>
      <c r="N8021" s="43">
        <f t="shared" si="376"/>
        <v>0.64775076337592674</v>
      </c>
      <c r="O8021" s="43">
        <f t="shared" si="377"/>
        <v>0.56000000000000005</v>
      </c>
    </row>
    <row r="8022" spans="5:15" x14ac:dyDescent="0.2">
      <c r="E8022" s="16" t="s">
        <v>2751</v>
      </c>
      <c r="F8022" s="22">
        <v>5.9075871031833156</v>
      </c>
      <c r="G8022" s="25">
        <v>9.310061627421988E-2</v>
      </c>
      <c r="H8022" s="3">
        <f t="shared" si="375"/>
        <v>347.41999999998677</v>
      </c>
      <c r="I8022" s="3">
        <f>MIN(H8022-K8022+L8022,'Power Look Up'!$F$4)</f>
        <v>346.24167377854053</v>
      </c>
      <c r="K8022" s="51">
        <f t="array" ref="K8022">_xlfn.SUM(_xlfn.NORM.DIST($Q$3:$Q$1003,$F8022,$N8022,FALSE)*WindSpeedStep*$R$3:$R$1003)</f>
        <v>349.61557639452695</v>
      </c>
      <c r="L8022" s="51">
        <f t="array" ref="L8022">_xlfn.SUM(_xlfn.NORM.DIST($Q$3:$Q$1003,$F8022,$O8022,FALSE)*WindSpeedStep*$R$3:$R$1003)</f>
        <v>348.43725017308071</v>
      </c>
      <c r="N8022" s="43">
        <f t="shared" si="376"/>
        <v>0.5907587103183316</v>
      </c>
      <c r="O8022" s="43">
        <f t="shared" si="377"/>
        <v>0.55000000000000004</v>
      </c>
    </row>
    <row r="8023" spans="5:15" x14ac:dyDescent="0.2">
      <c r="E8023" s="16" t="s">
        <v>2752</v>
      </c>
      <c r="F8023" s="22">
        <v>5.8880406011507027</v>
      </c>
      <c r="G8023" s="25">
        <v>6.7934314162478401E-2</v>
      </c>
      <c r="H8023" s="3">
        <f t="shared" si="375"/>
        <v>344.17999999998688</v>
      </c>
      <c r="I8023" s="3">
        <f>MIN(H8023-K8023+L8023,'Power Look Up'!$F$4)</f>
        <v>339.13932378143778</v>
      </c>
      <c r="K8023" s="51">
        <f t="array" ref="K8023">_xlfn.SUM(_xlfn.NORM.DIST($Q$3:$Q$1003,$F8023,$N8023,FALSE)*WindSpeedStep*$R$3:$R$1003)</f>
        <v>345.92924104838875</v>
      </c>
      <c r="L8023" s="51">
        <f t="array" ref="L8023">_xlfn.SUM(_xlfn.NORM.DIST($Q$3:$Q$1003,$F8023,$O8023,FALSE)*WindSpeedStep*$R$3:$R$1003)</f>
        <v>340.88856482983965</v>
      </c>
      <c r="N8023" s="43">
        <f t="shared" si="376"/>
        <v>0.58880406011507025</v>
      </c>
      <c r="O8023" s="43">
        <f t="shared" si="377"/>
        <v>0.4</v>
      </c>
    </row>
    <row r="8024" spans="5:15" x14ac:dyDescent="0.2">
      <c r="E8024" s="16" t="s">
        <v>2753</v>
      </c>
      <c r="F8024" s="22">
        <v>6.1682304724877621</v>
      </c>
      <c r="G8024" s="25">
        <v>8.4302945929041195E-2</v>
      </c>
      <c r="H8024" s="3">
        <f t="shared" si="375"/>
        <v>400.41999999998029</v>
      </c>
      <c r="I8024" s="3">
        <f>MIN(H8024-K8024+L8024,'Power Look Up'!$F$4)</f>
        <v>397.09991309599104</v>
      </c>
      <c r="K8024" s="51">
        <f t="array" ref="K8024">_xlfn.SUM(_xlfn.NORM.DIST($Q$3:$Q$1003,$F8024,$N8024,FALSE)*WindSpeedStep*$R$3:$R$1003)</f>
        <v>400.89112410657617</v>
      </c>
      <c r="L8024" s="51">
        <f t="array" ref="L8024">_xlfn.SUM(_xlfn.NORM.DIST($Q$3:$Q$1003,$F8024,$O8024,FALSE)*WindSpeedStep*$R$3:$R$1003)</f>
        <v>397.57103720258692</v>
      </c>
      <c r="N8024" s="43">
        <f t="shared" si="376"/>
        <v>0.61682304724877624</v>
      </c>
      <c r="O8024" s="43">
        <f t="shared" si="377"/>
        <v>0.52</v>
      </c>
    </row>
    <row r="8025" spans="5:15" x14ac:dyDescent="0.2">
      <c r="E8025" s="16" t="s">
        <v>2754</v>
      </c>
      <c r="F8025" s="22">
        <v>6.3850020220771722</v>
      </c>
      <c r="G8025" s="25">
        <v>5.1683617148275268E-2</v>
      </c>
      <c r="H8025" s="3">
        <f t="shared" si="375"/>
        <v>450.13999999997924</v>
      </c>
      <c r="I8025" s="3">
        <f>MIN(H8025-K8025+L8025,'Power Look Up'!$F$4)</f>
        <v>440.57279000128034</v>
      </c>
      <c r="K8025" s="51">
        <f t="array" ref="K8025">_xlfn.SUM(_xlfn.NORM.DIST($Q$3:$Q$1003,$F8025,$N8025,FALSE)*WindSpeedStep*$R$3:$R$1003)</f>
        <v>446.75990958451382</v>
      </c>
      <c r="L8025" s="51">
        <f t="array" ref="L8025">_xlfn.SUM(_xlfn.NORM.DIST($Q$3:$Q$1003,$F8025,$O8025,FALSE)*WindSpeedStep*$R$3:$R$1003)</f>
        <v>437.19269958581492</v>
      </c>
      <c r="N8025" s="43">
        <f t="shared" si="376"/>
        <v>0.6385002022077173</v>
      </c>
      <c r="O8025" s="43">
        <f t="shared" si="377"/>
        <v>0.33</v>
      </c>
    </row>
    <row r="8026" spans="5:15" x14ac:dyDescent="0.2">
      <c r="E8026" s="16" t="s">
        <v>2755</v>
      </c>
      <c r="F8026" s="22">
        <v>6.3508504167662663</v>
      </c>
      <c r="G8026" s="25">
        <v>5.8259914140506089E-2</v>
      </c>
      <c r="H8026" s="3">
        <f t="shared" si="375"/>
        <v>441.09999999997945</v>
      </c>
      <c r="I8026" s="3">
        <f>MIN(H8026-K8026+L8026,'Power Look Up'!$F$4)</f>
        <v>432.5188127358096</v>
      </c>
      <c r="K8026" s="51">
        <f t="array" ref="K8026">_xlfn.SUM(_xlfn.NORM.DIST($Q$3:$Q$1003,$F8026,$N8026,FALSE)*WindSpeedStep*$R$3:$R$1003)</f>
        <v>439.32955795699542</v>
      </c>
      <c r="L8026" s="51">
        <f t="array" ref="L8026">_xlfn.SUM(_xlfn.NORM.DIST($Q$3:$Q$1003,$F8026,$O8026,FALSE)*WindSpeedStep*$R$3:$R$1003)</f>
        <v>430.74837069282557</v>
      </c>
      <c r="N8026" s="43">
        <f t="shared" si="376"/>
        <v>0.63508504167662672</v>
      </c>
      <c r="O8026" s="43">
        <f t="shared" si="377"/>
        <v>0.37</v>
      </c>
    </row>
    <row r="8027" spans="5:15" x14ac:dyDescent="0.2">
      <c r="E8027" s="16" t="s">
        <v>2756</v>
      </c>
      <c r="F8027" s="22">
        <v>6.2704526847806408</v>
      </c>
      <c r="G8027" s="25">
        <v>6.3791247635256371E-2</v>
      </c>
      <c r="H8027" s="3">
        <f t="shared" si="375"/>
        <v>423.01999999997986</v>
      </c>
      <c r="I8027" s="3">
        <f>MIN(H8027-K8027+L8027,'Power Look Up'!$F$4)</f>
        <v>415.58782527206324</v>
      </c>
      <c r="K8027" s="51">
        <f t="array" ref="K8027">_xlfn.SUM(_xlfn.NORM.DIST($Q$3:$Q$1003,$F8027,$N8027,FALSE)*WindSpeedStep*$R$3:$R$1003)</f>
        <v>422.14127774101485</v>
      </c>
      <c r="L8027" s="51">
        <f t="array" ref="L8027">_xlfn.SUM(_xlfn.NORM.DIST($Q$3:$Q$1003,$F8027,$O8027,FALSE)*WindSpeedStep*$R$3:$R$1003)</f>
        <v>414.70910301309823</v>
      </c>
      <c r="N8027" s="43">
        <f t="shared" si="376"/>
        <v>0.62704526847806408</v>
      </c>
      <c r="O8027" s="43">
        <f t="shared" si="377"/>
        <v>0.4</v>
      </c>
    </row>
    <row r="8028" spans="5:15" x14ac:dyDescent="0.2">
      <c r="E8028" s="16" t="s">
        <v>2757</v>
      </c>
      <c r="F8028" s="22">
        <v>6.68364240045549</v>
      </c>
      <c r="G8028" s="25">
        <v>8.5282839183789136E-2</v>
      </c>
      <c r="H8028" s="3">
        <f t="shared" si="375"/>
        <v>515.67999999997789</v>
      </c>
      <c r="I8028" s="3">
        <f>MIN(H8028-K8028+L8028,'Power Look Up'!$F$4)</f>
        <v>511.49920949533339</v>
      </c>
      <c r="K8028" s="51">
        <f t="array" ref="K8028">_xlfn.SUM(_xlfn.NORM.DIST($Q$3:$Q$1003,$F8028,$N8028,FALSE)*WindSpeedStep*$R$3:$R$1003)</f>
        <v>515.10952203714442</v>
      </c>
      <c r="L8028" s="51">
        <f t="array" ref="L8028">_xlfn.SUM(_xlfn.NORM.DIST($Q$3:$Q$1003,$F8028,$O8028,FALSE)*WindSpeedStep*$R$3:$R$1003)</f>
        <v>510.92873153249991</v>
      </c>
      <c r="N8028" s="43">
        <f t="shared" si="376"/>
        <v>0.66836424004554906</v>
      </c>
      <c r="O8028" s="43">
        <f t="shared" si="377"/>
        <v>0.56999999999999995</v>
      </c>
    </row>
    <row r="8029" spans="5:15" x14ac:dyDescent="0.2">
      <c r="E8029" s="16" t="s">
        <v>2758</v>
      </c>
      <c r="F8029" s="22">
        <v>6.8234287609381079</v>
      </c>
      <c r="G8029" s="25">
        <v>7.3276942944335552E-2</v>
      </c>
      <c r="H8029" s="3">
        <f t="shared" si="375"/>
        <v>547.3199999999772</v>
      </c>
      <c r="I8029" s="3">
        <f>MIN(H8029-K8029+L8029,'Power Look Up'!$F$4)</f>
        <v>539.73543926953039</v>
      </c>
      <c r="K8029" s="51">
        <f t="array" ref="K8029">_xlfn.SUM(_xlfn.NORM.DIST($Q$3:$Q$1003,$F8029,$N8029,FALSE)*WindSpeedStep*$R$3:$R$1003)</f>
        <v>549.23537764570835</v>
      </c>
      <c r="L8029" s="51">
        <f t="array" ref="L8029">_xlfn.SUM(_xlfn.NORM.DIST($Q$3:$Q$1003,$F8029,$O8029,FALSE)*WindSpeedStep*$R$3:$R$1003)</f>
        <v>541.65081691526154</v>
      </c>
      <c r="N8029" s="43">
        <f t="shared" si="376"/>
        <v>0.68234287609381084</v>
      </c>
      <c r="O8029" s="43">
        <f t="shared" si="377"/>
        <v>0.49999999999999994</v>
      </c>
    </row>
    <row r="8030" spans="5:15" x14ac:dyDescent="0.2">
      <c r="E8030" s="16" t="s">
        <v>2759</v>
      </c>
      <c r="F8030" s="22">
        <v>4.2324063911705245</v>
      </c>
      <c r="G8030" s="25">
        <v>0.16066510092664746</v>
      </c>
      <c r="H8030" s="3">
        <f t="shared" si="375"/>
        <v>116.06999999999502</v>
      </c>
      <c r="I8030" s="3">
        <f>MIN(H8030-K8030+L8030,'Power Look Up'!$F$4)</f>
        <v>129.00290181397264</v>
      </c>
      <c r="K8030" s="51">
        <f t="array" ref="K8030">_xlfn.SUM(_xlfn.NORM.DIST($Q$3:$Q$1003,$F8030,$N8030,FALSE)*WindSpeedStep*$R$3:$R$1003)</f>
        <v>77.826223722050798</v>
      </c>
      <c r="L8030" s="51">
        <f t="array" ref="L8030">_xlfn.SUM(_xlfn.NORM.DIST($Q$3:$Q$1003,$F8030,$O8030,FALSE)*WindSpeedStep*$R$3:$R$1003)</f>
        <v>90.759125536028407</v>
      </c>
      <c r="N8030" s="43">
        <f t="shared" si="376"/>
        <v>0.42324063911705245</v>
      </c>
      <c r="O8030" s="43">
        <f t="shared" si="377"/>
        <v>0.68</v>
      </c>
    </row>
    <row r="8031" spans="5:15" x14ac:dyDescent="0.2">
      <c r="E8031" s="16" t="s">
        <v>2760</v>
      </c>
      <c r="F8031" s="22">
        <v>5.7427166118715904</v>
      </c>
      <c r="G8031" s="25">
        <v>5.7464092746246587E-2</v>
      </c>
      <c r="H8031" s="3">
        <f t="shared" si="375"/>
        <v>319.87999999998738</v>
      </c>
      <c r="I8031" s="3">
        <f>MIN(H8031-K8031+L8031,'Power Look Up'!$F$4)</f>
        <v>314.66241941717294</v>
      </c>
      <c r="K8031" s="51">
        <f t="array" ref="K8031">_xlfn.SUM(_xlfn.NORM.DIST($Q$3:$Q$1003,$F8031,$N8031,FALSE)*WindSpeedStep*$R$3:$R$1003)</f>
        <v>319.15943013356599</v>
      </c>
      <c r="L8031" s="51">
        <f t="array" ref="L8031">_xlfn.SUM(_xlfn.NORM.DIST($Q$3:$Q$1003,$F8031,$O8031,FALSE)*WindSpeedStep*$R$3:$R$1003)</f>
        <v>313.94184955075156</v>
      </c>
      <c r="N8031" s="43">
        <f t="shared" si="376"/>
        <v>0.57427166118715911</v>
      </c>
      <c r="O8031" s="43">
        <f t="shared" si="377"/>
        <v>0.33</v>
      </c>
    </row>
    <row r="8032" spans="5:15" x14ac:dyDescent="0.2">
      <c r="E8032" s="16" t="s">
        <v>2761</v>
      </c>
      <c r="F8032" s="22">
        <v>6.4738841870514667</v>
      </c>
      <c r="G8032" s="25">
        <v>9.1135396147504405E-2</v>
      </c>
      <c r="H8032" s="3">
        <f t="shared" si="375"/>
        <v>468.21999999997888</v>
      </c>
      <c r="I8032" s="3">
        <f>MIN(H8032-K8032+L8032,'Power Look Up'!$F$4)</f>
        <v>465.8868013320224</v>
      </c>
      <c r="K8032" s="51">
        <f t="array" ref="K8032">_xlfn.SUM(_xlfn.NORM.DIST($Q$3:$Q$1003,$F8032,$N8032,FALSE)*WindSpeedStep*$R$3:$R$1003)</f>
        <v>466.46441985756343</v>
      </c>
      <c r="L8032" s="51">
        <f t="array" ref="L8032">_xlfn.SUM(_xlfn.NORM.DIST($Q$3:$Q$1003,$F8032,$O8032,FALSE)*WindSpeedStep*$R$3:$R$1003)</f>
        <v>464.13122118960695</v>
      </c>
      <c r="N8032" s="43">
        <f t="shared" si="376"/>
        <v>0.64738841870514674</v>
      </c>
      <c r="O8032" s="43">
        <f t="shared" si="377"/>
        <v>0.59</v>
      </c>
    </row>
    <row r="8033" spans="5:15" x14ac:dyDescent="0.2">
      <c r="E8033" s="16" t="s">
        <v>2762</v>
      </c>
      <c r="F8033" s="22">
        <v>7.0820192289540751</v>
      </c>
      <c r="G8033" s="25">
        <v>6.6365253299292867E-2</v>
      </c>
      <c r="H8033" s="3">
        <f t="shared" si="375"/>
        <v>612.07999999996798</v>
      </c>
      <c r="I8033" s="3">
        <f>MIN(H8033-K8033+L8033,'Power Look Up'!$F$4)</f>
        <v>601.97855714406978</v>
      </c>
      <c r="K8033" s="51">
        <f t="array" ref="K8033">_xlfn.SUM(_xlfn.NORM.DIST($Q$3:$Q$1003,$F8033,$N8033,FALSE)*WindSpeedStep*$R$3:$R$1003)</f>
        <v>616.04247842601228</v>
      </c>
      <c r="L8033" s="51">
        <f t="array" ref="L8033">_xlfn.SUM(_xlfn.NORM.DIST($Q$3:$Q$1003,$F8033,$O8033,FALSE)*WindSpeedStep*$R$3:$R$1003)</f>
        <v>605.94103557011408</v>
      </c>
      <c r="N8033" s="43">
        <f t="shared" si="376"/>
        <v>0.70820192289540751</v>
      </c>
      <c r="O8033" s="43">
        <f t="shared" si="377"/>
        <v>0.47</v>
      </c>
    </row>
    <row r="8034" spans="5:15" x14ac:dyDescent="0.2">
      <c r="E8034" s="16" t="s">
        <v>2763</v>
      </c>
      <c r="F8034" s="22">
        <v>6.4584303461475736</v>
      </c>
      <c r="G8034" s="25">
        <v>3.4064004442074546E-2</v>
      </c>
      <c r="H8034" s="3">
        <f t="shared" si="375"/>
        <v>465.95999999997889</v>
      </c>
      <c r="I8034" s="3">
        <f>MIN(H8034-K8034+L8034,'Power Look Up'!$F$4)</f>
        <v>454.85756773887721</v>
      </c>
      <c r="K8034" s="51">
        <f t="array" ref="K8034">_xlfn.SUM(_xlfn.NORM.DIST($Q$3:$Q$1003,$F8034,$N8034,FALSE)*WindSpeedStep*$R$3:$R$1003)</f>
        <v>463.00010713034396</v>
      </c>
      <c r="L8034" s="51">
        <f t="array" ref="L8034">_xlfn.SUM(_xlfn.NORM.DIST($Q$3:$Q$1003,$F8034,$O8034,FALSE)*WindSpeedStep*$R$3:$R$1003)</f>
        <v>451.89767486924228</v>
      </c>
      <c r="N8034" s="43">
        <f t="shared" si="376"/>
        <v>0.64584303461475745</v>
      </c>
      <c r="O8034" s="43">
        <f t="shared" si="377"/>
        <v>0.22</v>
      </c>
    </row>
    <row r="8035" spans="5:15" x14ac:dyDescent="0.2">
      <c r="E8035" s="16" t="s">
        <v>2764</v>
      </c>
      <c r="F8035" s="22">
        <v>6.4802367870734319</v>
      </c>
      <c r="G8035" s="25">
        <v>2.7776762781115995E-2</v>
      </c>
      <c r="H8035" s="3">
        <f t="shared" si="375"/>
        <v>470.47999999997882</v>
      </c>
      <c r="I8035" s="3">
        <f>MIN(H8035-K8035+L8035,'Power Look Up'!$F$4)</f>
        <v>459.17093744275587</v>
      </c>
      <c r="K8035" s="51">
        <f t="array" ref="K8035">_xlfn.SUM(_xlfn.NORM.DIST($Q$3:$Q$1003,$F8035,$N8035,FALSE)*WindSpeedStep*$R$3:$R$1003)</f>
        <v>467.89319870326875</v>
      </c>
      <c r="L8035" s="51">
        <f t="array" ref="L8035">_xlfn.SUM(_xlfn.NORM.DIST($Q$3:$Q$1003,$F8035,$O8035,FALSE)*WindSpeedStep*$R$3:$R$1003)</f>
        <v>456.58413614604581</v>
      </c>
      <c r="N8035" s="43">
        <f t="shared" si="376"/>
        <v>0.64802367870734323</v>
      </c>
      <c r="O8035" s="43">
        <f t="shared" si="377"/>
        <v>0.18</v>
      </c>
    </row>
    <row r="8036" spans="5:15" x14ac:dyDescent="0.2">
      <c r="E8036" s="16" t="s">
        <v>2765</v>
      </c>
      <c r="F8036" s="22">
        <v>7.2307157807372384</v>
      </c>
      <c r="G8036" s="25">
        <v>8.1596347843151423E-2</v>
      </c>
      <c r="H8036" s="3">
        <f t="shared" si="375"/>
        <v>657.22999999996694</v>
      </c>
      <c r="I8036" s="3">
        <f>MIN(H8036-K8036+L8036,'Power Look Up'!$F$4)</f>
        <v>650.93388339034198</v>
      </c>
      <c r="K8036" s="51">
        <f t="array" ref="K8036">_xlfn.SUM(_xlfn.NORM.DIST($Q$3:$Q$1003,$F8036,$N8036,FALSE)*WindSpeedStep*$R$3:$R$1003)</f>
        <v>656.65211294876372</v>
      </c>
      <c r="L8036" s="51">
        <f t="array" ref="L8036">_xlfn.SUM(_xlfn.NORM.DIST($Q$3:$Q$1003,$F8036,$O8036,FALSE)*WindSpeedStep*$R$3:$R$1003)</f>
        <v>650.35599633913876</v>
      </c>
      <c r="N8036" s="43">
        <f t="shared" si="376"/>
        <v>0.72307157807372391</v>
      </c>
      <c r="O8036" s="43">
        <f t="shared" si="377"/>
        <v>0.59</v>
      </c>
    </row>
    <row r="8037" spans="5:15" x14ac:dyDescent="0.2">
      <c r="E8037" s="16" t="s">
        <v>2766</v>
      </c>
      <c r="F8037" s="22">
        <v>8.4037910235840485</v>
      </c>
      <c r="G8037" s="25">
        <v>7.3776227688201412E-2</v>
      </c>
      <c r="H8037" s="3">
        <f t="shared" si="375"/>
        <v>1035.7999999999506</v>
      </c>
      <c r="I8037" s="3">
        <f>MIN(H8037-K8037+L8037,'Power Look Up'!$F$4)</f>
        <v>1024.0735282741066</v>
      </c>
      <c r="K8037" s="51">
        <f t="array" ref="K8037">_xlfn.SUM(_xlfn.NORM.DIST($Q$3:$Q$1003,$F8037,$N8037,FALSE)*WindSpeedStep*$R$3:$R$1003)</f>
        <v>1034.6020486354671</v>
      </c>
      <c r="L8037" s="51">
        <f t="array" ref="L8037">_xlfn.SUM(_xlfn.NORM.DIST($Q$3:$Q$1003,$F8037,$O8037,FALSE)*WindSpeedStep*$R$3:$R$1003)</f>
        <v>1022.8755769096232</v>
      </c>
      <c r="N8037" s="43">
        <f t="shared" si="376"/>
        <v>0.84037910235840485</v>
      </c>
      <c r="O8037" s="43">
        <f t="shared" si="377"/>
        <v>0.62</v>
      </c>
    </row>
    <row r="8038" spans="5:15" x14ac:dyDescent="0.2">
      <c r="E8038" s="16" t="s">
        <v>2767</v>
      </c>
      <c r="F8038" s="22">
        <v>8.3086501343868111</v>
      </c>
      <c r="G8038" s="25">
        <v>6.1381811937088943E-2</v>
      </c>
      <c r="H8038" s="3">
        <f t="shared" si="375"/>
        <v>1002.7699999999513</v>
      </c>
      <c r="I8038" s="3">
        <f>MIN(H8038-K8038+L8038,'Power Look Up'!$F$4)</f>
        <v>986.39743040890096</v>
      </c>
      <c r="K8038" s="51">
        <f t="array" ref="K8038">_xlfn.SUM(_xlfn.NORM.DIST($Q$3:$Q$1003,$F8038,$N8038,FALSE)*WindSpeedStep*$R$3:$R$1003)</f>
        <v>1000.2461448652954</v>
      </c>
      <c r="L8038" s="51">
        <f t="array" ref="L8038">_xlfn.SUM(_xlfn.NORM.DIST($Q$3:$Q$1003,$F8038,$O8038,FALSE)*WindSpeedStep*$R$3:$R$1003)</f>
        <v>983.87357527424501</v>
      </c>
      <c r="N8038" s="43">
        <f t="shared" si="376"/>
        <v>0.83086501343868113</v>
      </c>
      <c r="O8038" s="43">
        <f t="shared" si="377"/>
        <v>0.51</v>
      </c>
    </row>
    <row r="8039" spans="5:15" x14ac:dyDescent="0.2">
      <c r="E8039" s="16" t="s">
        <v>2768</v>
      </c>
      <c r="F8039" s="22">
        <v>7.1706394830622564</v>
      </c>
      <c r="G8039" s="25">
        <v>5.5783030362192759E-2</v>
      </c>
      <c r="H8039" s="3">
        <f t="shared" si="375"/>
        <v>639.16999999996733</v>
      </c>
      <c r="I8039" s="3">
        <f>MIN(H8039-K8039+L8039,'Power Look Up'!$F$4)</f>
        <v>626.32320508061525</v>
      </c>
      <c r="K8039" s="51">
        <f t="array" ref="K8039">_xlfn.SUM(_xlfn.NORM.DIST($Q$3:$Q$1003,$F8039,$N8039,FALSE)*WindSpeedStep*$R$3:$R$1003)</f>
        <v>640.05052813680777</v>
      </c>
      <c r="L8039" s="51">
        <f t="array" ref="L8039">_xlfn.SUM(_xlfn.NORM.DIST($Q$3:$Q$1003,$F8039,$O8039,FALSE)*WindSpeedStep*$R$3:$R$1003)</f>
        <v>627.20373321745569</v>
      </c>
      <c r="N8039" s="43">
        <f t="shared" si="376"/>
        <v>0.71706394830622566</v>
      </c>
      <c r="O8039" s="43">
        <f t="shared" si="377"/>
        <v>0.4</v>
      </c>
    </row>
    <row r="8040" spans="5:15" x14ac:dyDescent="0.2">
      <c r="E8040" s="16" t="s">
        <v>2769</v>
      </c>
      <c r="F8040" s="22">
        <v>6.6084570738826356</v>
      </c>
      <c r="G8040" s="25">
        <v>6.5068138476590598E-2</v>
      </c>
      <c r="H8040" s="3">
        <f t="shared" si="375"/>
        <v>499.85999999997819</v>
      </c>
      <c r="I8040" s="3">
        <f>MIN(H8040-K8040+L8040,'Power Look Up'!$F$4)</f>
        <v>491.2830898312539</v>
      </c>
      <c r="K8040" s="51">
        <f t="array" ref="K8040">_xlfn.SUM(_xlfn.NORM.DIST($Q$3:$Q$1003,$F8040,$N8040,FALSE)*WindSpeedStep*$R$3:$R$1003)</f>
        <v>497.3228665989987</v>
      </c>
      <c r="L8040" s="51">
        <f t="array" ref="L8040">_xlfn.SUM(_xlfn.NORM.DIST($Q$3:$Q$1003,$F8040,$O8040,FALSE)*WindSpeedStep*$R$3:$R$1003)</f>
        <v>488.74595643027442</v>
      </c>
      <c r="N8040" s="43">
        <f t="shared" si="376"/>
        <v>0.66084570738826365</v>
      </c>
      <c r="O8040" s="43">
        <f t="shared" si="377"/>
        <v>0.43000000000000005</v>
      </c>
    </row>
    <row r="8041" spans="5:15" x14ac:dyDescent="0.2">
      <c r="E8041" s="16" t="s">
        <v>2770</v>
      </c>
      <c r="F8041" s="22">
        <v>6.9082725334088604</v>
      </c>
      <c r="G8041" s="25">
        <v>0.10277533154148064</v>
      </c>
      <c r="H8041" s="3">
        <f t="shared" si="375"/>
        <v>567.65999999997678</v>
      </c>
      <c r="I8041" s="3">
        <f>MIN(H8041-K8041+L8041,'Power Look Up'!$F$4)</f>
        <v>568.59734718719722</v>
      </c>
      <c r="K8041" s="51">
        <f t="array" ref="K8041">_xlfn.SUM(_xlfn.NORM.DIST($Q$3:$Q$1003,$F8041,$N8041,FALSE)*WindSpeedStep*$R$3:$R$1003)</f>
        <v>570.62519592919034</v>
      </c>
      <c r="L8041" s="51">
        <f t="array" ref="L8041">_xlfn.SUM(_xlfn.NORM.DIST($Q$3:$Q$1003,$F8041,$O8041,FALSE)*WindSpeedStep*$R$3:$R$1003)</f>
        <v>571.56254311641078</v>
      </c>
      <c r="N8041" s="43">
        <f t="shared" si="376"/>
        <v>0.69082725334088613</v>
      </c>
      <c r="O8041" s="43">
        <f t="shared" si="377"/>
        <v>0.71</v>
      </c>
    </row>
    <row r="8042" spans="5:15" x14ac:dyDescent="0.2">
      <c r="E8042" s="16" t="s">
        <v>2771</v>
      </c>
      <c r="F8042" s="22">
        <v>7.601211300132122</v>
      </c>
      <c r="G8042" s="25">
        <v>8.5512686640970226E-2</v>
      </c>
      <c r="H8042" s="3">
        <f t="shared" si="375"/>
        <v>768.59999999996467</v>
      </c>
      <c r="I8042" s="3">
        <f>MIN(H8042-K8042+L8042,'Power Look Up'!$F$4)</f>
        <v>762.86217790971477</v>
      </c>
      <c r="K8042" s="51">
        <f t="array" ref="K8042">_xlfn.SUM(_xlfn.NORM.DIST($Q$3:$Q$1003,$F8042,$N8042,FALSE)*WindSpeedStep*$R$3:$R$1003)</f>
        <v>764.93976850569072</v>
      </c>
      <c r="L8042" s="51">
        <f t="array" ref="L8042">_xlfn.SUM(_xlfn.NORM.DIST($Q$3:$Q$1003,$F8042,$O8042,FALSE)*WindSpeedStep*$R$3:$R$1003)</f>
        <v>759.20194641544083</v>
      </c>
      <c r="N8042" s="43">
        <f t="shared" si="376"/>
        <v>0.76012113001321224</v>
      </c>
      <c r="O8042" s="43">
        <f t="shared" si="377"/>
        <v>0.65</v>
      </c>
    </row>
    <row r="8043" spans="5:15" x14ac:dyDescent="0.2">
      <c r="E8043" s="16" t="s">
        <v>2772</v>
      </c>
      <c r="F8043" s="22">
        <v>7.8645868725307064</v>
      </c>
      <c r="G8043" s="25">
        <v>0.12969530587329875</v>
      </c>
      <c r="H8043" s="3">
        <f t="shared" si="375"/>
        <v>846.85999999996295</v>
      </c>
      <c r="I8043" s="3">
        <f>MIN(H8043-K8043+L8043,'Power Look Up'!$F$4)</f>
        <v>861.91966226484533</v>
      </c>
      <c r="K8043" s="51">
        <f t="array" ref="K8043">_xlfn.SUM(_xlfn.NORM.DIST($Q$3:$Q$1003,$F8043,$N8043,FALSE)*WindSpeedStep*$R$3:$R$1003)</f>
        <v>848.19185056661752</v>
      </c>
      <c r="L8043" s="51">
        <f t="array" ref="L8043">_xlfn.SUM(_xlfn.NORM.DIST($Q$3:$Q$1003,$F8043,$O8043,FALSE)*WindSpeedStep*$R$3:$R$1003)</f>
        <v>863.25151283149989</v>
      </c>
      <c r="N8043" s="43">
        <f t="shared" si="376"/>
        <v>0.78645868725307067</v>
      </c>
      <c r="O8043" s="43">
        <f t="shared" si="377"/>
        <v>1.02</v>
      </c>
    </row>
    <row r="8044" spans="5:15" x14ac:dyDescent="0.2">
      <c r="E8044" s="16" t="s">
        <v>2773</v>
      </c>
      <c r="F8044" s="22">
        <v>8.0051785380607718</v>
      </c>
      <c r="G8044" s="25">
        <v>0.20861495993624046</v>
      </c>
      <c r="H8044" s="3">
        <f t="shared" si="375"/>
        <v>892.66999999995369</v>
      </c>
      <c r="I8044" s="3">
        <f>MIN(H8044-K8044+L8044,'Power Look Up'!$F$4)</f>
        <v>946.09166150327803</v>
      </c>
      <c r="K8044" s="51">
        <f t="array" ref="K8044">_xlfn.SUM(_xlfn.NORM.DIST($Q$3:$Q$1003,$F8044,$N8044,FALSE)*WindSpeedStep*$R$3:$R$1003)</f>
        <v>894.77654256879578</v>
      </c>
      <c r="L8044" s="51">
        <f t="array" ref="L8044">_xlfn.SUM(_xlfn.NORM.DIST($Q$3:$Q$1003,$F8044,$O8044,FALSE)*WindSpeedStep*$R$3:$R$1003)</f>
        <v>948.19820407212012</v>
      </c>
      <c r="N8044" s="43">
        <f t="shared" si="376"/>
        <v>0.80051785380607721</v>
      </c>
      <c r="O8044" s="43">
        <f t="shared" si="377"/>
        <v>1.67</v>
      </c>
    </row>
    <row r="8045" spans="5:15" x14ac:dyDescent="0.2">
      <c r="E8045" s="16" t="s">
        <v>2774</v>
      </c>
      <c r="F8045" s="22">
        <v>9.3780789576874142</v>
      </c>
      <c r="G8045" s="25">
        <v>9.3835848895113538E-2</v>
      </c>
      <c r="H8045" s="3">
        <f t="shared" si="375"/>
        <v>1400.7799999999406</v>
      </c>
      <c r="I8045" s="3">
        <f>MIN(H8045-K8045+L8045,'Power Look Up'!$F$4)</f>
        <v>1401.9529451750627</v>
      </c>
      <c r="K8045" s="51">
        <f t="array" ref="K8045">_xlfn.SUM(_xlfn.NORM.DIST($Q$3:$Q$1003,$F8045,$N8045,FALSE)*WindSpeedStep*$R$3:$R$1003)</f>
        <v>1404.6983953199299</v>
      </c>
      <c r="L8045" s="51">
        <f t="array" ref="L8045">_xlfn.SUM(_xlfn.NORM.DIST($Q$3:$Q$1003,$F8045,$O8045,FALSE)*WindSpeedStep*$R$3:$R$1003)</f>
        <v>1405.871340495052</v>
      </c>
      <c r="N8045" s="43">
        <f t="shared" si="376"/>
        <v>0.93780789576874146</v>
      </c>
      <c r="O8045" s="43">
        <f t="shared" si="377"/>
        <v>0.88000000000000012</v>
      </c>
    </row>
    <row r="8046" spans="5:15" x14ac:dyDescent="0.2">
      <c r="E8046" s="16" t="s">
        <v>2775</v>
      </c>
      <c r="F8046" s="22">
        <v>10.151463440534222</v>
      </c>
      <c r="G8046" s="25">
        <v>7.4866053003290425E-2</v>
      </c>
      <c r="H8046" s="3">
        <f t="shared" si="375"/>
        <v>1677.049999999954</v>
      </c>
      <c r="I8046" s="3">
        <f>MIN(H8046-K8046+L8046,'Power Look Up'!$F$4)</f>
        <v>1707.340368892663</v>
      </c>
      <c r="K8046" s="51">
        <f t="array" ref="K8046">_xlfn.SUM(_xlfn.NORM.DIST($Q$3:$Q$1003,$F8046,$N8046,FALSE)*WindSpeedStep*$R$3:$R$1003)</f>
        <v>1671.0279664116081</v>
      </c>
      <c r="L8046" s="51">
        <f t="array" ref="L8046">_xlfn.SUM(_xlfn.NORM.DIST($Q$3:$Q$1003,$F8046,$O8046,FALSE)*WindSpeedStep*$R$3:$R$1003)</f>
        <v>1701.3183353043171</v>
      </c>
      <c r="N8046" s="43">
        <f t="shared" si="376"/>
        <v>1.0151463440534223</v>
      </c>
      <c r="O8046" s="43">
        <f t="shared" si="377"/>
        <v>0.76</v>
      </c>
    </row>
    <row r="8047" spans="5:15" x14ac:dyDescent="0.2">
      <c r="E8047" s="16" t="s">
        <v>2776</v>
      </c>
      <c r="F8047" s="22">
        <v>9.2374999840894851</v>
      </c>
      <c r="G8047" s="25">
        <v>7.2530446674316296E-2</v>
      </c>
      <c r="H8047" s="3">
        <f t="shared" si="375"/>
        <v>1347.4399999999418</v>
      </c>
      <c r="I8047" s="3">
        <f>MIN(H8047-K8047+L8047,'Power Look Up'!$F$4)</f>
        <v>1346.2800686417402</v>
      </c>
      <c r="K8047" s="51">
        <f t="array" ref="K8047">_xlfn.SUM(_xlfn.NORM.DIST($Q$3:$Q$1003,$F8047,$N8047,FALSE)*WindSpeedStep*$R$3:$R$1003)</f>
        <v>1351.2226526437521</v>
      </c>
      <c r="L8047" s="51">
        <f t="array" ref="L8047">_xlfn.SUM(_xlfn.NORM.DIST($Q$3:$Q$1003,$F8047,$O8047,FALSE)*WindSpeedStep*$R$3:$R$1003)</f>
        <v>1350.0627212855504</v>
      </c>
      <c r="N8047" s="43">
        <f t="shared" si="376"/>
        <v>0.92374999840894856</v>
      </c>
      <c r="O8047" s="43">
        <f t="shared" si="377"/>
        <v>0.67</v>
      </c>
    </row>
    <row r="8048" spans="5:15" x14ac:dyDescent="0.2">
      <c r="E8048" s="16" t="s">
        <v>2777</v>
      </c>
      <c r="F8048" s="22">
        <v>8.9434049359135113</v>
      </c>
      <c r="G8048" s="25">
        <v>8.8333247310276974E-2</v>
      </c>
      <c r="H8048" s="3">
        <f t="shared" si="375"/>
        <v>1233.9799999999464</v>
      </c>
      <c r="I8048" s="3">
        <f>MIN(H8048-K8048+L8048,'Power Look Up'!$F$4)</f>
        <v>1231.0140558879618</v>
      </c>
      <c r="K8048" s="51">
        <f t="array" ref="K8048">_xlfn.SUM(_xlfn.NORM.DIST($Q$3:$Q$1003,$F8048,$N8048,FALSE)*WindSpeedStep*$R$3:$R$1003)</f>
        <v>1237.9793012653045</v>
      </c>
      <c r="L8048" s="51">
        <f t="array" ref="L8048">_xlfn.SUM(_xlfn.NORM.DIST($Q$3:$Q$1003,$F8048,$O8048,FALSE)*WindSpeedStep*$R$3:$R$1003)</f>
        <v>1235.0133571533199</v>
      </c>
      <c r="N8048" s="43">
        <f t="shared" si="376"/>
        <v>0.89434049359135115</v>
      </c>
      <c r="O8048" s="43">
        <f t="shared" si="377"/>
        <v>0.79</v>
      </c>
    </row>
    <row r="8049" spans="5:15" x14ac:dyDescent="0.2">
      <c r="E8049" s="16" t="s">
        <v>2778</v>
      </c>
      <c r="F8049" s="22">
        <v>9.0829018758159386</v>
      </c>
      <c r="G8049" s="25">
        <v>8.917854789962E-2</v>
      </c>
      <c r="H8049" s="3">
        <f t="shared" si="375"/>
        <v>1286.4799999999432</v>
      </c>
      <c r="I8049" s="3">
        <f>MIN(H8049-K8049+L8049,'Power Look Up'!$F$4)</f>
        <v>1284.9554988465118</v>
      </c>
      <c r="K8049" s="51">
        <f t="array" ref="K8049">_xlfn.SUM(_xlfn.NORM.DIST($Q$3:$Q$1003,$F8049,$N8049,FALSE)*WindSpeedStep*$R$3:$R$1003)</f>
        <v>1291.7752185495201</v>
      </c>
      <c r="L8049" s="51">
        <f t="array" ref="L8049">_xlfn.SUM(_xlfn.NORM.DIST($Q$3:$Q$1003,$F8049,$O8049,FALSE)*WindSpeedStep*$R$3:$R$1003)</f>
        <v>1290.2507173960887</v>
      </c>
      <c r="N8049" s="43">
        <f t="shared" si="376"/>
        <v>0.90829018758159386</v>
      </c>
      <c r="O8049" s="43">
        <f t="shared" si="377"/>
        <v>0.81</v>
      </c>
    </row>
    <row r="8050" spans="5:15" x14ac:dyDescent="0.2">
      <c r="E8050" s="16" t="s">
        <v>2779</v>
      </c>
      <c r="F8050" s="22">
        <v>10.804001780295589</v>
      </c>
      <c r="G8050" s="25">
        <v>0.15087002326978552</v>
      </c>
      <c r="H8050" s="3">
        <f t="shared" si="375"/>
        <v>1850.5999999999503</v>
      </c>
      <c r="I8050" s="3">
        <f>MIN(H8050-K8050+L8050,'Power Look Up'!$F$4)</f>
        <v>1762.4458017157322</v>
      </c>
      <c r="K8050" s="51">
        <f t="array" ref="K8050">_xlfn.SUM(_xlfn.NORM.DIST($Q$3:$Q$1003,$F8050,$N8050,FALSE)*WindSpeedStep*$R$3:$R$1003)</f>
        <v>1833.2373004865035</v>
      </c>
      <c r="L8050" s="51">
        <f t="array" ref="L8050">_xlfn.SUM(_xlfn.NORM.DIST($Q$3:$Q$1003,$F8050,$O8050,FALSE)*WindSpeedStep*$R$3:$R$1003)</f>
        <v>1745.0831022022853</v>
      </c>
      <c r="N8050" s="43">
        <f t="shared" si="376"/>
        <v>1.0804001780295589</v>
      </c>
      <c r="O8050" s="43">
        <f t="shared" si="377"/>
        <v>1.6299999999999997</v>
      </c>
    </row>
    <row r="8051" spans="5:15" x14ac:dyDescent="0.2">
      <c r="E8051" s="16" t="s">
        <v>2780</v>
      </c>
      <c r="F8051" s="22">
        <v>11.865287737093109</v>
      </c>
      <c r="G8051" s="25">
        <v>6.4895181394787088E-2</v>
      </c>
      <c r="H8051" s="3">
        <f t="shared" si="375"/>
        <v>1977.0799999999824</v>
      </c>
      <c r="I8051" s="3">
        <f>MIN(H8051-K8051+L8051,'Power Look Up'!$F$4)</f>
        <v>2000</v>
      </c>
      <c r="K8051" s="51">
        <f t="array" ref="K8051">_xlfn.SUM(_xlfn.NORM.DIST($Q$3:$Q$1003,$F8051,$N8051,FALSE)*WindSpeedStep*$R$3:$R$1003)</f>
        <v>1964.9632575409576</v>
      </c>
      <c r="L8051" s="51">
        <f t="array" ref="L8051">_xlfn.SUM(_xlfn.NORM.DIST($Q$3:$Q$1003,$F8051,$O8051,FALSE)*WindSpeedStep*$R$3:$R$1003)</f>
        <v>2007.19250751338</v>
      </c>
      <c r="N8051" s="43">
        <f t="shared" si="376"/>
        <v>1.1865287737093109</v>
      </c>
      <c r="O8051" s="43">
        <f t="shared" si="377"/>
        <v>0.77000000000000013</v>
      </c>
    </row>
    <row r="8052" spans="5:15" x14ac:dyDescent="0.2">
      <c r="E8052" s="16" t="s">
        <v>2781</v>
      </c>
      <c r="F8052" s="22">
        <v>9.2659807379543686</v>
      </c>
      <c r="G8052" s="25">
        <v>0.17914995152110305</v>
      </c>
      <c r="H8052" s="3">
        <f t="shared" si="375"/>
        <v>1358.8699999999417</v>
      </c>
      <c r="I8052" s="3">
        <f>MIN(H8052-K8052+L8052,'Power Look Up'!$F$4)</f>
        <v>1334.783227600293</v>
      </c>
      <c r="K8052" s="51">
        <f t="array" ref="K8052">_xlfn.SUM(_xlfn.NORM.DIST($Q$3:$Q$1003,$F8052,$N8052,FALSE)*WindSpeedStep*$R$3:$R$1003)</f>
        <v>1362.115469860237</v>
      </c>
      <c r="L8052" s="51">
        <f t="array" ref="L8052">_xlfn.SUM(_xlfn.NORM.DIST($Q$3:$Q$1003,$F8052,$O8052,FALSE)*WindSpeedStep*$R$3:$R$1003)</f>
        <v>1338.0286974605883</v>
      </c>
      <c r="N8052" s="43">
        <f t="shared" si="376"/>
        <v>0.92659807379543691</v>
      </c>
      <c r="O8052" s="43">
        <f t="shared" si="377"/>
        <v>1.66</v>
      </c>
    </row>
    <row r="8053" spans="5:15" x14ac:dyDescent="0.2">
      <c r="E8053" s="16" t="s">
        <v>2782</v>
      </c>
      <c r="F8053" s="22">
        <v>5.3857280706553592</v>
      </c>
      <c r="G8053" s="25">
        <v>0.15782452972910091</v>
      </c>
      <c r="H8053" s="3">
        <f t="shared" si="375"/>
        <v>263.17999999998858</v>
      </c>
      <c r="I8053" s="3">
        <f>MIN(H8053-K8053+L8053,'Power Look Up'!$F$4)</f>
        <v>270.24100876380572</v>
      </c>
      <c r="K8053" s="51">
        <f t="array" ref="K8053">_xlfn.SUM(_xlfn.NORM.DIST($Q$3:$Q$1003,$F8053,$N8053,FALSE)*WindSpeedStep*$R$3:$R$1003)</f>
        <v>257.41284725671034</v>
      </c>
      <c r="L8053" s="51">
        <f t="array" ref="L8053">_xlfn.SUM(_xlfn.NORM.DIST($Q$3:$Q$1003,$F8053,$O8053,FALSE)*WindSpeedStep*$R$3:$R$1003)</f>
        <v>264.47385602052748</v>
      </c>
      <c r="N8053" s="43">
        <f t="shared" si="376"/>
        <v>0.5385728070655359</v>
      </c>
      <c r="O8053" s="43">
        <f t="shared" si="377"/>
        <v>0.85</v>
      </c>
    </row>
    <row r="8054" spans="5:15" x14ac:dyDescent="0.2">
      <c r="E8054" s="16" t="s">
        <v>2783</v>
      </c>
      <c r="F8054" s="22">
        <v>5.4379294092211454</v>
      </c>
      <c r="G8054" s="25">
        <v>0.14895375409369527</v>
      </c>
      <c r="H8054" s="3">
        <f t="shared" si="375"/>
        <v>271.27999999998838</v>
      </c>
      <c r="I8054" s="3">
        <f>MIN(H8054-K8054+L8054,'Power Look Up'!$F$4)</f>
        <v>277.14915929107786</v>
      </c>
      <c r="K8054" s="51">
        <f t="array" ref="K8054">_xlfn.SUM(_xlfn.NORM.DIST($Q$3:$Q$1003,$F8054,$N8054,FALSE)*WindSpeedStep*$R$3:$R$1003)</f>
        <v>266.15400058105831</v>
      </c>
      <c r="L8054" s="51">
        <f t="array" ref="L8054">_xlfn.SUM(_xlfn.NORM.DIST($Q$3:$Q$1003,$F8054,$O8054,FALSE)*WindSpeedStep*$R$3:$R$1003)</f>
        <v>272.0231598721478</v>
      </c>
      <c r="N8054" s="43">
        <f t="shared" si="376"/>
        <v>0.54379294092211461</v>
      </c>
      <c r="O8054" s="43">
        <f t="shared" si="377"/>
        <v>0.81</v>
      </c>
    </row>
    <row r="8055" spans="5:15" x14ac:dyDescent="0.2">
      <c r="E8055" s="16" t="s">
        <v>2784</v>
      </c>
      <c r="F8055" s="22">
        <v>5.5569960137425278</v>
      </c>
      <c r="G8055" s="25">
        <v>0.13856407276445393</v>
      </c>
      <c r="H8055" s="3">
        <f t="shared" si="375"/>
        <v>290.71999999998798</v>
      </c>
      <c r="I8055" s="3">
        <f>MIN(H8055-K8055+L8055,'Power Look Up'!$F$4)</f>
        <v>295.72641958326903</v>
      </c>
      <c r="K8055" s="51">
        <f t="array" ref="K8055">_xlfn.SUM(_xlfn.NORM.DIST($Q$3:$Q$1003,$F8055,$N8055,FALSE)*WindSpeedStep*$R$3:$R$1003)</f>
        <v>286.42116826677352</v>
      </c>
      <c r="L8055" s="51">
        <f t="array" ref="L8055">_xlfn.SUM(_xlfn.NORM.DIST($Q$3:$Q$1003,$F8055,$O8055,FALSE)*WindSpeedStep*$R$3:$R$1003)</f>
        <v>291.42758785005458</v>
      </c>
      <c r="N8055" s="43">
        <f t="shared" si="376"/>
        <v>0.55569960137425278</v>
      </c>
      <c r="O8055" s="43">
        <f t="shared" si="377"/>
        <v>0.77</v>
      </c>
    </row>
    <row r="8056" spans="5:15" x14ac:dyDescent="0.2">
      <c r="E8056" s="16" t="s">
        <v>2785</v>
      </c>
      <c r="F8056" s="22">
        <v>5.2675069748639149</v>
      </c>
      <c r="G8056" s="25">
        <v>0.1993352842265817</v>
      </c>
      <c r="H8056" s="3">
        <f t="shared" si="375"/>
        <v>243.73999999998898</v>
      </c>
      <c r="I8056" s="3">
        <f>MIN(H8056-K8056+L8056,'Power Look Up'!$F$4)</f>
        <v>259.30882761322198</v>
      </c>
      <c r="K8056" s="51">
        <f t="array" ref="K8056">_xlfn.SUM(_xlfn.NORM.DIST($Q$3:$Q$1003,$F8056,$N8056,FALSE)*WindSpeedStep*$R$3:$R$1003)</f>
        <v>237.87741879858422</v>
      </c>
      <c r="L8056" s="51">
        <f t="array" ref="L8056">_xlfn.SUM(_xlfn.NORM.DIST($Q$3:$Q$1003,$F8056,$O8056,FALSE)*WindSpeedStep*$R$3:$R$1003)</f>
        <v>253.44624641181719</v>
      </c>
      <c r="N8056" s="43">
        <f t="shared" si="376"/>
        <v>0.52675069748639147</v>
      </c>
      <c r="O8056" s="43">
        <f t="shared" si="377"/>
        <v>1.05</v>
      </c>
    </row>
    <row r="8057" spans="5:15" x14ac:dyDescent="0.2">
      <c r="E8057" s="16" t="s">
        <v>2786</v>
      </c>
      <c r="F8057" s="22">
        <v>6.508545638208127</v>
      </c>
      <c r="G8057" s="25">
        <v>7.5285636336861014E-2</v>
      </c>
      <c r="H8057" s="3">
        <f t="shared" si="375"/>
        <v>477.25999999997867</v>
      </c>
      <c r="I8057" s="3">
        <f>MIN(H8057-K8057+L8057,'Power Look Up'!$F$4)</f>
        <v>471.12761179577222</v>
      </c>
      <c r="K8057" s="51">
        <f t="array" ref="K8057">_xlfn.SUM(_xlfn.NORM.DIST($Q$3:$Q$1003,$F8057,$N8057,FALSE)*WindSpeedStep*$R$3:$R$1003)</f>
        <v>474.29364880261932</v>
      </c>
      <c r="L8057" s="51">
        <f t="array" ref="L8057">_xlfn.SUM(_xlfn.NORM.DIST($Q$3:$Q$1003,$F8057,$O8057,FALSE)*WindSpeedStep*$R$3:$R$1003)</f>
        <v>468.16126059841287</v>
      </c>
      <c r="N8057" s="43">
        <f t="shared" si="376"/>
        <v>0.65085456382081275</v>
      </c>
      <c r="O8057" s="43">
        <f t="shared" si="377"/>
        <v>0.49000000000000005</v>
      </c>
    </row>
    <row r="8058" spans="5:15" x14ac:dyDescent="0.2">
      <c r="E8058" s="16" t="s">
        <v>2787</v>
      </c>
      <c r="F8058" s="22">
        <v>6.3660929551336061</v>
      </c>
      <c r="G8058" s="25">
        <v>0.1099575524475371</v>
      </c>
      <c r="H8058" s="3">
        <f t="shared" si="375"/>
        <v>445.61999999997931</v>
      </c>
      <c r="I8058" s="3">
        <f>MIN(H8058-K8058+L8058,'Power Look Up'!$F$4)</f>
        <v>448.26560049793443</v>
      </c>
      <c r="K8058" s="51">
        <f t="array" ref="K8058">_xlfn.SUM(_xlfn.NORM.DIST($Q$3:$Q$1003,$F8058,$N8058,FALSE)*WindSpeedStep*$R$3:$R$1003)</f>
        <v>442.63628875016951</v>
      </c>
      <c r="L8058" s="51">
        <f t="array" ref="L8058">_xlfn.SUM(_xlfn.NORM.DIST($Q$3:$Q$1003,$F8058,$O8058,FALSE)*WindSpeedStep*$R$3:$R$1003)</f>
        <v>445.28188924812463</v>
      </c>
      <c r="N8058" s="43">
        <f t="shared" si="376"/>
        <v>0.63660929551336065</v>
      </c>
      <c r="O8058" s="43">
        <f t="shared" si="377"/>
        <v>0.7</v>
      </c>
    </row>
    <row r="8059" spans="5:15" x14ac:dyDescent="0.2">
      <c r="E8059" s="16" t="s">
        <v>2788</v>
      </c>
      <c r="F8059" s="22">
        <v>7.0440922442342071</v>
      </c>
      <c r="G8059" s="25">
        <v>0.20584625381458724</v>
      </c>
      <c r="H8059" s="3">
        <f t="shared" si="375"/>
        <v>600.03999999996824</v>
      </c>
      <c r="I8059" s="3">
        <f>MIN(H8059-K8059+L8059,'Power Look Up'!$F$4)</f>
        <v>651.9911405523319</v>
      </c>
      <c r="K8059" s="51">
        <f t="array" ref="K8059">_xlfn.SUM(_xlfn.NORM.DIST($Q$3:$Q$1003,$F8059,$N8059,FALSE)*WindSpeedStep*$R$3:$R$1003)</f>
        <v>605.94225289769395</v>
      </c>
      <c r="L8059" s="51">
        <f t="array" ref="L8059">_xlfn.SUM(_xlfn.NORM.DIST($Q$3:$Q$1003,$F8059,$O8059,FALSE)*WindSpeedStep*$R$3:$R$1003)</f>
        <v>657.8933934500576</v>
      </c>
      <c r="N8059" s="43">
        <f t="shared" si="376"/>
        <v>0.7044092244234208</v>
      </c>
      <c r="O8059" s="43">
        <f t="shared" si="377"/>
        <v>1.45</v>
      </c>
    </row>
    <row r="8060" spans="5:15" x14ac:dyDescent="0.2">
      <c r="E8060" s="16" t="s">
        <v>2789</v>
      </c>
      <c r="F8060" s="22">
        <v>8.6931941807343556</v>
      </c>
      <c r="G8060" s="25">
        <v>8.1673086467283176E-2</v>
      </c>
      <c r="H8060" s="3">
        <f t="shared" si="375"/>
        <v>1142.2299999999484</v>
      </c>
      <c r="I8060" s="3">
        <f>MIN(H8060-K8060+L8060,'Power Look Up'!$F$4)</f>
        <v>1134.9715453049348</v>
      </c>
      <c r="K8060" s="51">
        <f t="array" ref="K8060">_xlfn.SUM(_xlfn.NORM.DIST($Q$3:$Q$1003,$F8060,$N8060,FALSE)*WindSpeedStep*$R$3:$R$1003)</f>
        <v>1142.2491947377671</v>
      </c>
      <c r="L8060" s="51">
        <f t="array" ref="L8060">_xlfn.SUM(_xlfn.NORM.DIST($Q$3:$Q$1003,$F8060,$O8060,FALSE)*WindSpeedStep*$R$3:$R$1003)</f>
        <v>1134.9907400427535</v>
      </c>
      <c r="N8060" s="43">
        <f t="shared" si="376"/>
        <v>0.8693194180734356</v>
      </c>
      <c r="O8060" s="43">
        <f t="shared" si="377"/>
        <v>0.71</v>
      </c>
    </row>
    <row r="8061" spans="5:15" x14ac:dyDescent="0.2">
      <c r="E8061" s="16" t="s">
        <v>2790</v>
      </c>
      <c r="F8061" s="22">
        <v>9.2989309270964231</v>
      </c>
      <c r="G8061" s="25">
        <v>4.3015697517918804E-2</v>
      </c>
      <c r="H8061" s="3">
        <f t="shared" si="375"/>
        <v>1370.2999999999413</v>
      </c>
      <c r="I8061" s="3">
        <f>MIN(H8061-K8061+L8061,'Power Look Up'!$F$4)</f>
        <v>1366.9875446907765</v>
      </c>
      <c r="K8061" s="51">
        <f t="array" ref="K8061">_xlfn.SUM(_xlfn.NORM.DIST($Q$3:$Q$1003,$F8061,$N8061,FALSE)*WindSpeedStep*$R$3:$R$1003)</f>
        <v>1374.6842998183517</v>
      </c>
      <c r="L8061" s="51">
        <f t="array" ref="L8061">_xlfn.SUM(_xlfn.NORM.DIST($Q$3:$Q$1003,$F8061,$O8061,FALSE)*WindSpeedStep*$R$3:$R$1003)</f>
        <v>1371.371844509187</v>
      </c>
      <c r="N8061" s="43">
        <f t="shared" si="376"/>
        <v>0.92989309270964238</v>
      </c>
      <c r="O8061" s="43">
        <f t="shared" si="377"/>
        <v>0.4</v>
      </c>
    </row>
    <row r="8062" spans="5:15" x14ac:dyDescent="0.2">
      <c r="E8062" s="16" t="s">
        <v>2791</v>
      </c>
      <c r="F8062" s="22">
        <v>9.9371620162846739</v>
      </c>
      <c r="G8062" s="25">
        <v>2.7170735423004421E-2</v>
      </c>
      <c r="H8062" s="3">
        <f t="shared" si="375"/>
        <v>1614.1399999999362</v>
      </c>
      <c r="I8062" s="3">
        <f>MIN(H8062-K8062+L8062,'Power Look Up'!$F$4)</f>
        <v>1664.9926336276746</v>
      </c>
      <c r="K8062" s="51">
        <f t="array" ref="K8062">_xlfn.SUM(_xlfn.NORM.DIST($Q$3:$Q$1003,$F8062,$N8062,FALSE)*WindSpeedStep*$R$3:$R$1003)</f>
        <v>1603.8060383649672</v>
      </c>
      <c r="L8062" s="51">
        <f t="array" ref="L8062">_xlfn.SUM(_xlfn.NORM.DIST($Q$3:$Q$1003,$F8062,$O8062,FALSE)*WindSpeedStep*$R$3:$R$1003)</f>
        <v>1654.6586719927056</v>
      </c>
      <c r="N8062" s="43">
        <f t="shared" si="376"/>
        <v>0.99371620162846741</v>
      </c>
      <c r="O8062" s="43">
        <f t="shared" si="377"/>
        <v>0.27</v>
      </c>
    </row>
    <row r="8063" spans="5:15" x14ac:dyDescent="0.2">
      <c r="E8063" s="16" t="s">
        <v>2792</v>
      </c>
      <c r="F8063" s="22">
        <v>9.9103112626914704</v>
      </c>
      <c r="G8063" s="25">
        <v>3.3298651399812612E-2</v>
      </c>
      <c r="H8063" s="3">
        <f t="shared" si="375"/>
        <v>1602.7099999999364</v>
      </c>
      <c r="I8063" s="3">
        <f>MIN(H8063-K8063+L8063,'Power Look Up'!$F$4)</f>
        <v>1648.3619854050569</v>
      </c>
      <c r="K8063" s="51">
        <f t="array" ref="K8063">_xlfn.SUM(_xlfn.NORM.DIST($Q$3:$Q$1003,$F8063,$N8063,FALSE)*WindSpeedStep*$R$3:$R$1003)</f>
        <v>1594.9605163171736</v>
      </c>
      <c r="L8063" s="51">
        <f t="array" ref="L8063">_xlfn.SUM(_xlfn.NORM.DIST($Q$3:$Q$1003,$F8063,$O8063,FALSE)*WindSpeedStep*$R$3:$R$1003)</f>
        <v>1640.6125017222942</v>
      </c>
      <c r="N8063" s="43">
        <f t="shared" si="376"/>
        <v>0.99103112626914713</v>
      </c>
      <c r="O8063" s="43">
        <f t="shared" si="377"/>
        <v>0.33</v>
      </c>
    </row>
    <row r="8064" spans="5:15" x14ac:dyDescent="0.2">
      <c r="E8064" s="16" t="s">
        <v>2793</v>
      </c>
      <c r="F8064" s="22">
        <v>9.8130785627955071</v>
      </c>
      <c r="G8064" s="25">
        <v>3.8723831422353076E-2</v>
      </c>
      <c r="H8064" s="3">
        <f t="shared" si="375"/>
        <v>1564.6099999999374</v>
      </c>
      <c r="I8064" s="3">
        <f>MIN(H8064-K8064+L8064,'Power Look Up'!$F$4)</f>
        <v>1599.7537640920305</v>
      </c>
      <c r="K8064" s="51">
        <f t="array" ref="K8064">_xlfn.SUM(_xlfn.NORM.DIST($Q$3:$Q$1003,$F8064,$N8064,FALSE)*WindSpeedStep*$R$3:$R$1003)</f>
        <v>1562.2120828075281</v>
      </c>
      <c r="L8064" s="51">
        <f t="array" ref="L8064">_xlfn.SUM(_xlfn.NORM.DIST($Q$3:$Q$1003,$F8064,$O8064,FALSE)*WindSpeedStep*$R$3:$R$1003)</f>
        <v>1597.3558468996212</v>
      </c>
      <c r="N8064" s="43">
        <f t="shared" si="376"/>
        <v>0.98130785627955075</v>
      </c>
      <c r="O8064" s="43">
        <f t="shared" si="377"/>
        <v>0.38</v>
      </c>
    </row>
    <row r="8065" spans="5:15" x14ac:dyDescent="0.2">
      <c r="E8065" s="16" t="s">
        <v>2794</v>
      </c>
      <c r="F8065" s="22">
        <v>9.3934717313377725</v>
      </c>
      <c r="G8065" s="25">
        <v>4.5776472458576453E-2</v>
      </c>
      <c r="H8065" s="3">
        <f t="shared" si="375"/>
        <v>1404.5899999999406</v>
      </c>
      <c r="I8065" s="3">
        <f>MIN(H8065-K8065+L8065,'Power Look Up'!$F$4)</f>
        <v>1407.3446986652898</v>
      </c>
      <c r="K8065" s="51">
        <f t="array" ref="K8065">_xlfn.SUM(_xlfn.NORM.DIST($Q$3:$Q$1003,$F8065,$N8065,FALSE)*WindSpeedStep*$R$3:$R$1003)</f>
        <v>1410.5019807747701</v>
      </c>
      <c r="L8065" s="51">
        <f t="array" ref="L8065">_xlfn.SUM(_xlfn.NORM.DIST($Q$3:$Q$1003,$F8065,$O8065,FALSE)*WindSpeedStep*$R$3:$R$1003)</f>
        <v>1413.2566794401193</v>
      </c>
      <c r="N8065" s="43">
        <f t="shared" si="376"/>
        <v>0.93934717313377725</v>
      </c>
      <c r="O8065" s="43">
        <f t="shared" si="377"/>
        <v>0.43</v>
      </c>
    </row>
    <row r="8066" spans="5:15" x14ac:dyDescent="0.2">
      <c r="E8066" s="16" t="s">
        <v>2795</v>
      </c>
      <c r="F8066" s="22">
        <v>9.8832018767996725</v>
      </c>
      <c r="G8066" s="25">
        <v>5.9697252707646878E-2</v>
      </c>
      <c r="H8066" s="3">
        <f t="shared" si="375"/>
        <v>1591.2799999999368</v>
      </c>
      <c r="I8066" s="3">
        <f>MIN(H8066-K8066+L8066,'Power Look Up'!$F$4)</f>
        <v>1621.6816530780111</v>
      </c>
      <c r="K8066" s="51">
        <f t="array" ref="K8066">_xlfn.SUM(_xlfn.NORM.DIST($Q$3:$Q$1003,$F8066,$N8066,FALSE)*WindSpeedStep*$R$3:$R$1003)</f>
        <v>1585.940933850726</v>
      </c>
      <c r="L8066" s="51">
        <f t="array" ref="L8066">_xlfn.SUM(_xlfn.NORM.DIST($Q$3:$Q$1003,$F8066,$O8066,FALSE)*WindSpeedStep*$R$3:$R$1003)</f>
        <v>1616.3425869288003</v>
      </c>
      <c r="N8066" s="43">
        <f t="shared" si="376"/>
        <v>0.98832018767996732</v>
      </c>
      <c r="O8066" s="43">
        <f t="shared" si="377"/>
        <v>0.59</v>
      </c>
    </row>
    <row r="8067" spans="5:15" x14ac:dyDescent="0.2">
      <c r="E8067" s="16" t="s">
        <v>2796</v>
      </c>
      <c r="F8067" s="22">
        <v>9.5758049574449391</v>
      </c>
      <c r="G8067" s="25">
        <v>4.8037736988613369E-2</v>
      </c>
      <c r="H8067" s="3">
        <f t="shared" ref="H8067:H8130" si="378">INDEX(PowerArray,MIN(MaximumPowerIndex,ROUND(F8067*100,0)))</f>
        <v>1476.9799999999391</v>
      </c>
      <c r="I8067" s="3">
        <f>MIN(H8067-K8067+L8067,'Power Look Up'!$F$4)</f>
        <v>1491.5646399734576</v>
      </c>
      <c r="K8067" s="51">
        <f t="array" ref="K8067">_xlfn.SUM(_xlfn.NORM.DIST($Q$3:$Q$1003,$F8067,$N8067,FALSE)*WindSpeedStep*$R$3:$R$1003)</f>
        <v>1478.1698651155939</v>
      </c>
      <c r="L8067" s="51">
        <f t="array" ref="L8067">_xlfn.SUM(_xlfn.NORM.DIST($Q$3:$Q$1003,$F8067,$O8067,FALSE)*WindSpeedStep*$R$3:$R$1003)</f>
        <v>1492.7545050891124</v>
      </c>
      <c r="N8067" s="43">
        <f t="shared" ref="N8067:N8130" si="379">ReferenceTurbulence*F8067</f>
        <v>0.957580495744494</v>
      </c>
      <c r="O8067" s="43">
        <f t="shared" ref="O8067:O8130" si="380">F8067*G8067</f>
        <v>0.46</v>
      </c>
    </row>
    <row r="8068" spans="5:15" x14ac:dyDescent="0.2">
      <c r="E8068" s="16" t="s">
        <v>2797</v>
      </c>
      <c r="F8068" s="22">
        <v>9.6487202573464135</v>
      </c>
      <c r="G8068" s="25">
        <v>5.0783936825914318E-2</v>
      </c>
      <c r="H8068" s="3">
        <f t="shared" si="378"/>
        <v>1503.6499999999385</v>
      </c>
      <c r="I8068" s="3">
        <f>MIN(H8068-K8068+L8068,'Power Look Up'!$F$4)</f>
        <v>1522.633918426877</v>
      </c>
      <c r="K8068" s="51">
        <f t="array" ref="K8068">_xlfn.SUM(_xlfn.NORM.DIST($Q$3:$Q$1003,$F8068,$N8068,FALSE)*WindSpeedStep*$R$3:$R$1003)</f>
        <v>1504.5514230816427</v>
      </c>
      <c r="L8068" s="51">
        <f t="array" ref="L8068">_xlfn.SUM(_xlfn.NORM.DIST($Q$3:$Q$1003,$F8068,$O8068,FALSE)*WindSpeedStep*$R$3:$R$1003)</f>
        <v>1523.5353415085813</v>
      </c>
      <c r="N8068" s="43">
        <f t="shared" si="379"/>
        <v>0.96487202573464137</v>
      </c>
      <c r="O8068" s="43">
        <f t="shared" si="380"/>
        <v>0.49</v>
      </c>
    </row>
    <row r="8069" spans="5:15" x14ac:dyDescent="0.2">
      <c r="E8069" s="16" t="s">
        <v>2798</v>
      </c>
      <c r="F8069" s="22">
        <v>9.8958659152616306</v>
      </c>
      <c r="G8069" s="25">
        <v>3.6378827591509677E-2</v>
      </c>
      <c r="H8069" s="3">
        <f t="shared" si="378"/>
        <v>1598.8999999999364</v>
      </c>
      <c r="I8069" s="3">
        <f>MIN(H8069-K8069+L8069,'Power Look Up'!$F$4)</f>
        <v>1641.909860781597</v>
      </c>
      <c r="K8069" s="51">
        <f t="array" ref="K8069">_xlfn.SUM(_xlfn.NORM.DIST($Q$3:$Q$1003,$F8069,$N8069,FALSE)*WindSpeedStep*$R$3:$R$1003)</f>
        <v>1590.1653667940423</v>
      </c>
      <c r="L8069" s="51">
        <f t="array" ref="L8069">_xlfn.SUM(_xlfn.NORM.DIST($Q$3:$Q$1003,$F8069,$O8069,FALSE)*WindSpeedStep*$R$3:$R$1003)</f>
        <v>1633.1752275757028</v>
      </c>
      <c r="N8069" s="43">
        <f t="shared" si="379"/>
        <v>0.98958659152616313</v>
      </c>
      <c r="O8069" s="43">
        <f t="shared" si="380"/>
        <v>0.36</v>
      </c>
    </row>
    <row r="8070" spans="5:15" x14ac:dyDescent="0.2">
      <c r="E8070" s="16" t="s">
        <v>2799</v>
      </c>
      <c r="F8070" s="22">
        <v>9.1397624181357155</v>
      </c>
      <c r="G8070" s="25">
        <v>0.13020032092286382</v>
      </c>
      <c r="H8070" s="3">
        <f t="shared" si="378"/>
        <v>1309.3399999999426</v>
      </c>
      <c r="I8070" s="3">
        <f>MIN(H8070-K8070+L8070,'Power Look Up'!$F$4)</f>
        <v>1308.0972058120433</v>
      </c>
      <c r="K8070" s="51">
        <f t="array" ref="K8070">_xlfn.SUM(_xlfn.NORM.DIST($Q$3:$Q$1003,$F8070,$N8070,FALSE)*WindSpeedStep*$R$3:$R$1003)</f>
        <v>1313.6857906311025</v>
      </c>
      <c r="L8070" s="51">
        <f t="array" ref="L8070">_xlfn.SUM(_xlfn.NORM.DIST($Q$3:$Q$1003,$F8070,$O8070,FALSE)*WindSpeedStep*$R$3:$R$1003)</f>
        <v>1312.4429964432031</v>
      </c>
      <c r="N8070" s="43">
        <f t="shared" si="379"/>
        <v>0.91397624181357162</v>
      </c>
      <c r="O8070" s="43">
        <f t="shared" si="380"/>
        <v>1.19</v>
      </c>
    </row>
    <row r="8071" spans="5:15" x14ac:dyDescent="0.2">
      <c r="E8071" s="16" t="s">
        <v>2800</v>
      </c>
      <c r="F8071" s="22">
        <v>7.7643447367335545</v>
      </c>
      <c r="G8071" s="25">
        <v>0.12621799175963486</v>
      </c>
      <c r="H8071" s="3">
        <f t="shared" si="378"/>
        <v>816.75999999996361</v>
      </c>
      <c r="I8071" s="3">
        <f>MIN(H8071-K8071+L8071,'Power Look Up'!$F$4)</f>
        <v>829.73120177532735</v>
      </c>
      <c r="K8071" s="51">
        <f t="array" ref="K8071">_xlfn.SUM(_xlfn.NORM.DIST($Q$3:$Q$1003,$F8071,$N8071,FALSE)*WindSpeedStep*$R$3:$R$1003)</f>
        <v>815.88662312326085</v>
      </c>
      <c r="L8071" s="51">
        <f t="array" ref="L8071">_xlfn.SUM(_xlfn.NORM.DIST($Q$3:$Q$1003,$F8071,$O8071,FALSE)*WindSpeedStep*$R$3:$R$1003)</f>
        <v>828.85782489862459</v>
      </c>
      <c r="N8071" s="43">
        <f t="shared" si="379"/>
        <v>0.7764344736733555</v>
      </c>
      <c r="O8071" s="43">
        <f t="shared" si="380"/>
        <v>0.98000000000000009</v>
      </c>
    </row>
    <row r="8072" spans="5:15" x14ac:dyDescent="0.2">
      <c r="E8072" s="16" t="s">
        <v>2801</v>
      </c>
      <c r="F8072" s="22">
        <v>9.5444744141163778</v>
      </c>
      <c r="G8072" s="25">
        <v>4.4004518402691255E-2</v>
      </c>
      <c r="H8072" s="3">
        <f t="shared" si="378"/>
        <v>1461.7399999999395</v>
      </c>
      <c r="I8072" s="3">
        <f>MIN(H8072-K8072+L8072,'Power Look Up'!$F$4)</f>
        <v>1474.6136246169081</v>
      </c>
      <c r="K8072" s="51">
        <f t="array" ref="K8072">_xlfn.SUM(_xlfn.NORM.DIST($Q$3:$Q$1003,$F8072,$N8072,FALSE)*WindSpeedStep*$R$3:$R$1003)</f>
        <v>1466.7031102323883</v>
      </c>
      <c r="L8072" s="51">
        <f t="array" ref="L8072">_xlfn.SUM(_xlfn.NORM.DIST($Q$3:$Q$1003,$F8072,$O8072,FALSE)*WindSpeedStep*$R$3:$R$1003)</f>
        <v>1479.5767348493569</v>
      </c>
      <c r="N8072" s="43">
        <f t="shared" si="379"/>
        <v>0.95444744141163784</v>
      </c>
      <c r="O8072" s="43">
        <f t="shared" si="380"/>
        <v>0.42</v>
      </c>
    </row>
    <row r="8073" spans="5:15" x14ac:dyDescent="0.2">
      <c r="E8073" s="16" t="s">
        <v>2802</v>
      </c>
      <c r="F8073" s="22">
        <v>9.4536792756866994</v>
      </c>
      <c r="G8073" s="25">
        <v>3.3849254948069493E-2</v>
      </c>
      <c r="H8073" s="3">
        <f t="shared" si="378"/>
        <v>1427.4499999999402</v>
      </c>
      <c r="I8073" s="3">
        <f>MIN(H8073-K8073+L8073,'Power Look Up'!$F$4)</f>
        <v>1433.7448875074119</v>
      </c>
      <c r="K8073" s="51">
        <f t="array" ref="K8073">_xlfn.SUM(_xlfn.NORM.DIST($Q$3:$Q$1003,$F8073,$N8073,FALSE)*WindSpeedStep*$R$3:$R$1003)</f>
        <v>1433.0798004366004</v>
      </c>
      <c r="L8073" s="51">
        <f t="array" ref="L8073">_xlfn.SUM(_xlfn.NORM.DIST($Q$3:$Q$1003,$F8073,$O8073,FALSE)*WindSpeedStep*$R$3:$R$1003)</f>
        <v>1439.3746879440721</v>
      </c>
      <c r="N8073" s="43">
        <f t="shared" si="379"/>
        <v>0.94536792756866994</v>
      </c>
      <c r="O8073" s="43">
        <f t="shared" si="380"/>
        <v>0.32</v>
      </c>
    </row>
    <row r="8074" spans="5:15" x14ac:dyDescent="0.2">
      <c r="E8074" s="16" t="s">
        <v>2803</v>
      </c>
      <c r="F8074" s="22">
        <v>9.4975642774035318</v>
      </c>
      <c r="G8074" s="25">
        <v>3.8957356769914013E-2</v>
      </c>
      <c r="H8074" s="3">
        <f t="shared" si="378"/>
        <v>1446.4999999999397</v>
      </c>
      <c r="I8074" s="3">
        <f>MIN(H8074-K8074+L8074,'Power Look Up'!$F$4)</f>
        <v>1456.2281562613618</v>
      </c>
      <c r="K8074" s="51">
        <f t="array" ref="K8074">_xlfn.SUM(_xlfn.NORM.DIST($Q$3:$Q$1003,$F8074,$N8074,FALSE)*WindSpeedStep*$R$3:$R$1003)</f>
        <v>1449.4003636275493</v>
      </c>
      <c r="L8074" s="51">
        <f t="array" ref="L8074">_xlfn.SUM(_xlfn.NORM.DIST($Q$3:$Q$1003,$F8074,$O8074,FALSE)*WindSpeedStep*$R$3:$R$1003)</f>
        <v>1459.1285198889714</v>
      </c>
      <c r="N8074" s="43">
        <f t="shared" si="379"/>
        <v>0.94975642774035318</v>
      </c>
      <c r="O8074" s="43">
        <f t="shared" si="380"/>
        <v>0.37</v>
      </c>
    </row>
    <row r="8075" spans="5:15" x14ac:dyDescent="0.2">
      <c r="E8075" s="16" t="s">
        <v>2804</v>
      </c>
      <c r="F8075" s="22">
        <v>9.2156867846024735</v>
      </c>
      <c r="G8075" s="25">
        <v>9.548935641674583E-2</v>
      </c>
      <c r="H8075" s="3">
        <f t="shared" si="378"/>
        <v>1339.819999999942</v>
      </c>
      <c r="I8075" s="3">
        <f>MIN(H8075-K8075+L8075,'Power Look Up'!$F$4)</f>
        <v>1339.8606086200944</v>
      </c>
      <c r="K8075" s="51">
        <f t="array" ref="K8075">_xlfn.SUM(_xlfn.NORM.DIST($Q$3:$Q$1003,$F8075,$N8075,FALSE)*WindSpeedStep*$R$3:$R$1003)</f>
        <v>1342.8640546866066</v>
      </c>
      <c r="L8075" s="51">
        <f t="array" ref="L8075">_xlfn.SUM(_xlfn.NORM.DIST($Q$3:$Q$1003,$F8075,$O8075,FALSE)*WindSpeedStep*$R$3:$R$1003)</f>
        <v>1342.9046633067589</v>
      </c>
      <c r="N8075" s="43">
        <f t="shared" si="379"/>
        <v>0.92156867846024737</v>
      </c>
      <c r="O8075" s="43">
        <f t="shared" si="380"/>
        <v>0.87999999999999989</v>
      </c>
    </row>
    <row r="8076" spans="5:15" x14ac:dyDescent="0.2">
      <c r="E8076" s="16" t="s">
        <v>2805</v>
      </c>
      <c r="F8076" s="22">
        <v>7.6221071351103955</v>
      </c>
      <c r="G8076" s="25">
        <v>0.17842835004710314</v>
      </c>
      <c r="H8076" s="3">
        <f t="shared" si="378"/>
        <v>774.61999999996442</v>
      </c>
      <c r="I8076" s="3">
        <f>MIN(H8076-K8076+L8076,'Power Look Up'!$F$4)</f>
        <v>816.30730659147912</v>
      </c>
      <c r="K8076" s="51">
        <f t="array" ref="K8076">_xlfn.SUM(_xlfn.NORM.DIST($Q$3:$Q$1003,$F8076,$N8076,FALSE)*WindSpeedStep*$R$3:$R$1003)</f>
        <v>771.35320644008061</v>
      </c>
      <c r="L8076" s="51">
        <f t="array" ref="L8076">_xlfn.SUM(_xlfn.NORM.DIST($Q$3:$Q$1003,$F8076,$O8076,FALSE)*WindSpeedStep*$R$3:$R$1003)</f>
        <v>813.04051303159531</v>
      </c>
      <c r="N8076" s="43">
        <f t="shared" si="379"/>
        <v>0.76221071351103964</v>
      </c>
      <c r="O8076" s="43">
        <f t="shared" si="380"/>
        <v>1.36</v>
      </c>
    </row>
    <row r="8077" spans="5:15" x14ac:dyDescent="0.2">
      <c r="E8077" s="16" t="s">
        <v>2806</v>
      </c>
      <c r="F8077" s="22">
        <v>7.3993880365719056</v>
      </c>
      <c r="G8077" s="25">
        <v>0.16082411060460078</v>
      </c>
      <c r="H8077" s="3">
        <f t="shared" si="378"/>
        <v>708.39999999996587</v>
      </c>
      <c r="I8077" s="3">
        <f>MIN(H8077-K8077+L8077,'Power Look Up'!$F$4)</f>
        <v>738.58987790337108</v>
      </c>
      <c r="K8077" s="51">
        <f t="array" ref="K8077">_xlfn.SUM(_xlfn.NORM.DIST($Q$3:$Q$1003,$F8077,$N8077,FALSE)*WindSpeedStep*$R$3:$R$1003)</f>
        <v>704.68407579082316</v>
      </c>
      <c r="L8077" s="51">
        <f t="array" ref="L8077">_xlfn.SUM(_xlfn.NORM.DIST($Q$3:$Q$1003,$F8077,$O8077,FALSE)*WindSpeedStep*$R$3:$R$1003)</f>
        <v>734.87395369422836</v>
      </c>
      <c r="N8077" s="43">
        <f t="shared" si="379"/>
        <v>0.73993880365719056</v>
      </c>
      <c r="O8077" s="43">
        <f t="shared" si="380"/>
        <v>1.19</v>
      </c>
    </row>
    <row r="8078" spans="5:15" x14ac:dyDescent="0.2">
      <c r="E8078" s="16" t="s">
        <v>2807</v>
      </c>
      <c r="F8078" s="22">
        <v>6.5928462902026119</v>
      </c>
      <c r="G8078" s="25">
        <v>0.18959944536513454</v>
      </c>
      <c r="H8078" s="3">
        <f t="shared" si="378"/>
        <v>495.33999999997832</v>
      </c>
      <c r="I8078" s="3">
        <f>MIN(H8078-K8078+L8078,'Power Look Up'!$F$4)</f>
        <v>530.44548025981555</v>
      </c>
      <c r="K8078" s="51">
        <f t="array" ref="K8078">_xlfn.SUM(_xlfn.NORM.DIST($Q$3:$Q$1003,$F8078,$N8078,FALSE)*WindSpeedStep*$R$3:$R$1003)</f>
        <v>493.67918045247347</v>
      </c>
      <c r="L8078" s="51">
        <f t="array" ref="L8078">_xlfn.SUM(_xlfn.NORM.DIST($Q$3:$Q$1003,$F8078,$O8078,FALSE)*WindSpeedStep*$R$3:$R$1003)</f>
        <v>528.78466071231071</v>
      </c>
      <c r="N8078" s="43">
        <f t="shared" si="379"/>
        <v>0.65928462902026119</v>
      </c>
      <c r="O8078" s="43">
        <f t="shared" si="380"/>
        <v>1.25</v>
      </c>
    </row>
    <row r="8079" spans="5:15" x14ac:dyDescent="0.2">
      <c r="E8079" s="16" t="s">
        <v>2808</v>
      </c>
      <c r="F8079" s="22">
        <v>5.9886383229526166</v>
      </c>
      <c r="G8079" s="25">
        <v>0.1753320109474088</v>
      </c>
      <c r="H8079" s="3">
        <f t="shared" si="378"/>
        <v>360.37999999998652</v>
      </c>
      <c r="I8079" s="3">
        <f>MIN(H8079-K8079+L8079,'Power Look Up'!$F$4)</f>
        <v>379.4195692408739</v>
      </c>
      <c r="K8079" s="51">
        <f t="array" ref="K8079">_xlfn.SUM(_xlfn.NORM.DIST($Q$3:$Q$1003,$F8079,$N8079,FALSE)*WindSpeedStep*$R$3:$R$1003)</f>
        <v>365.13054569133527</v>
      </c>
      <c r="L8079" s="51">
        <f t="array" ref="L8079">_xlfn.SUM(_xlfn.NORM.DIST($Q$3:$Q$1003,$F8079,$O8079,FALSE)*WindSpeedStep*$R$3:$R$1003)</f>
        <v>384.17011493222265</v>
      </c>
      <c r="N8079" s="43">
        <f t="shared" si="379"/>
        <v>0.59886383229526163</v>
      </c>
      <c r="O8079" s="43">
        <f t="shared" si="380"/>
        <v>1.05</v>
      </c>
    </row>
    <row r="8080" spans="5:15" x14ac:dyDescent="0.2">
      <c r="E8080" s="16" t="s">
        <v>2809</v>
      </c>
      <c r="F8080" s="22">
        <v>7.7284280492934956</v>
      </c>
      <c r="G8080" s="25">
        <v>0.17726761396520221</v>
      </c>
      <c r="H8080" s="3">
        <f t="shared" si="378"/>
        <v>807.72999999996375</v>
      </c>
      <c r="I8080" s="3">
        <f>MIN(H8080-K8080+L8080,'Power Look Up'!$F$4)</f>
        <v>848.95724580373781</v>
      </c>
      <c r="K8080" s="51">
        <f t="array" ref="K8080">_xlfn.SUM(_xlfn.NORM.DIST($Q$3:$Q$1003,$F8080,$N8080,FALSE)*WindSpeedStep*$R$3:$R$1003)</f>
        <v>804.49684983371628</v>
      </c>
      <c r="L8080" s="51">
        <f t="array" ref="L8080">_xlfn.SUM(_xlfn.NORM.DIST($Q$3:$Q$1003,$F8080,$O8080,FALSE)*WindSpeedStep*$R$3:$R$1003)</f>
        <v>845.72409563749034</v>
      </c>
      <c r="N8080" s="43">
        <f t="shared" si="379"/>
        <v>0.77284280492934965</v>
      </c>
      <c r="O8080" s="43">
        <f t="shared" si="380"/>
        <v>1.37</v>
      </c>
    </row>
    <row r="8081" spans="5:15" x14ac:dyDescent="0.2">
      <c r="E8081" s="16" t="s">
        <v>2810</v>
      </c>
      <c r="F8081" s="22">
        <v>8.4143740553754043</v>
      </c>
      <c r="G8081" s="25">
        <v>0.16519351182302361</v>
      </c>
      <c r="H8081" s="3">
        <f t="shared" si="378"/>
        <v>1039.4699999999505</v>
      </c>
      <c r="I8081" s="3">
        <f>MIN(H8081-K8081+L8081,'Power Look Up'!$F$4)</f>
        <v>1066.2309813965567</v>
      </c>
      <c r="K8081" s="51">
        <f t="array" ref="K8081">_xlfn.SUM(_xlfn.NORM.DIST($Q$3:$Q$1003,$F8081,$N8081,FALSE)*WindSpeedStep*$R$3:$R$1003)</f>
        <v>1038.4585146428876</v>
      </c>
      <c r="L8081" s="51">
        <f t="array" ref="L8081">_xlfn.SUM(_xlfn.NORM.DIST($Q$3:$Q$1003,$F8081,$O8081,FALSE)*WindSpeedStep*$R$3:$R$1003)</f>
        <v>1065.2194960394938</v>
      </c>
      <c r="N8081" s="43">
        <f t="shared" si="379"/>
        <v>0.84143740553754043</v>
      </c>
      <c r="O8081" s="43">
        <f t="shared" si="380"/>
        <v>1.39</v>
      </c>
    </row>
    <row r="8082" spans="5:15" x14ac:dyDescent="0.2">
      <c r="E8082" s="16" t="s">
        <v>2811</v>
      </c>
      <c r="F8082" s="22">
        <v>9.6465516264824149</v>
      </c>
      <c r="G8082" s="25">
        <v>3.5245755495322009E-2</v>
      </c>
      <c r="H8082" s="3">
        <f t="shared" si="378"/>
        <v>1503.6499999999385</v>
      </c>
      <c r="I8082" s="3">
        <f>MIN(H8082-K8082+L8082,'Power Look Up'!$F$4)</f>
        <v>1525.8988016641745</v>
      </c>
      <c r="K8082" s="51">
        <f t="array" ref="K8082">_xlfn.SUM(_xlfn.NORM.DIST($Q$3:$Q$1003,$F8082,$N8082,FALSE)*WindSpeedStep*$R$3:$R$1003)</f>
        <v>1503.7733121935448</v>
      </c>
      <c r="L8082" s="51">
        <f t="array" ref="L8082">_xlfn.SUM(_xlfn.NORM.DIST($Q$3:$Q$1003,$F8082,$O8082,FALSE)*WindSpeedStep*$R$3:$R$1003)</f>
        <v>1526.0221138577808</v>
      </c>
      <c r="N8082" s="43">
        <f t="shared" si="379"/>
        <v>0.96465516264824158</v>
      </c>
      <c r="O8082" s="43">
        <f t="shared" si="380"/>
        <v>0.34</v>
      </c>
    </row>
    <row r="8083" spans="5:15" x14ac:dyDescent="0.2">
      <c r="E8083" s="16" t="s">
        <v>2812</v>
      </c>
      <c r="F8083" s="22">
        <v>9.1498995082072714</v>
      </c>
      <c r="G8083" s="25">
        <v>0.13224188953273802</v>
      </c>
      <c r="H8083" s="3">
        <f t="shared" si="378"/>
        <v>1313.1499999999426</v>
      </c>
      <c r="I8083" s="3">
        <f>MIN(H8083-K8083+L8083,'Power Look Up'!$F$4)</f>
        <v>1311.2777582426468</v>
      </c>
      <c r="K8083" s="51">
        <f t="array" ref="K8083">_xlfn.SUM(_xlfn.NORM.DIST($Q$3:$Q$1003,$F8083,$N8083,FALSE)*WindSpeedStep*$R$3:$R$1003)</f>
        <v>1317.5877754068822</v>
      </c>
      <c r="L8083" s="51">
        <f t="array" ref="L8083">_xlfn.SUM(_xlfn.NORM.DIST($Q$3:$Q$1003,$F8083,$O8083,FALSE)*WindSpeedStep*$R$3:$R$1003)</f>
        <v>1315.7155336495864</v>
      </c>
      <c r="N8083" s="43">
        <f t="shared" si="379"/>
        <v>0.9149899508207272</v>
      </c>
      <c r="O8083" s="43">
        <f t="shared" si="380"/>
        <v>1.21</v>
      </c>
    </row>
    <row r="8084" spans="5:15" x14ac:dyDescent="0.2">
      <c r="E8084" s="16" t="s">
        <v>2813</v>
      </c>
      <c r="F8084" s="22">
        <v>7.69</v>
      </c>
      <c r="G8084" s="25">
        <v>0.23407022106631989</v>
      </c>
      <c r="H8084" s="3">
        <f t="shared" si="378"/>
        <v>795.68999999996402</v>
      </c>
      <c r="I8084" s="3">
        <f>MIN(H8084-K8084+L8084,'Power Look Up'!$F$4)</f>
        <v>866.35271684798033</v>
      </c>
      <c r="K8084" s="51">
        <f t="array" ref="K8084">_xlfn.SUM(_xlfn.NORM.DIST($Q$3:$Q$1003,$F8084,$N8084,FALSE)*WindSpeedStep*$R$3:$R$1003)</f>
        <v>792.41888476513009</v>
      </c>
      <c r="L8084" s="51">
        <f t="array" ref="L8084">_xlfn.SUM(_xlfn.NORM.DIST($Q$3:$Q$1003,$F8084,$O8084,FALSE)*WindSpeedStep*$R$3:$R$1003)</f>
        <v>863.0816016131464</v>
      </c>
      <c r="N8084" s="43">
        <f t="shared" si="379"/>
        <v>0.76900000000000013</v>
      </c>
      <c r="O8084" s="43">
        <f t="shared" si="380"/>
        <v>1.8</v>
      </c>
    </row>
    <row r="8085" spans="5:15" x14ac:dyDescent="0.2">
      <c r="E8085" s="16" t="s">
        <v>2814</v>
      </c>
      <c r="F8085" s="22">
        <v>7.84</v>
      </c>
      <c r="G8085" s="25">
        <v>0.17346938775510207</v>
      </c>
      <c r="H8085" s="3">
        <f t="shared" si="378"/>
        <v>840.83999999996308</v>
      </c>
      <c r="I8085" s="3">
        <f>MIN(H8085-K8085+L8085,'Power Look Up'!$F$4)</f>
        <v>879.83643778391411</v>
      </c>
      <c r="K8085" s="51">
        <f t="array" ref="K8085">_xlfn.SUM(_xlfn.NORM.DIST($Q$3:$Q$1003,$F8085,$N8085,FALSE)*WindSpeedStep*$R$3:$R$1003)</f>
        <v>840.19782420513752</v>
      </c>
      <c r="L8085" s="51">
        <f t="array" ref="L8085">_xlfn.SUM(_xlfn.NORM.DIST($Q$3:$Q$1003,$F8085,$O8085,FALSE)*WindSpeedStep*$R$3:$R$1003)</f>
        <v>879.19426198908855</v>
      </c>
      <c r="N8085" s="43">
        <f t="shared" si="379"/>
        <v>0.78400000000000003</v>
      </c>
      <c r="O8085" s="43">
        <f t="shared" si="380"/>
        <v>1.36</v>
      </c>
    </row>
    <row r="8086" spans="5:15" x14ac:dyDescent="0.2">
      <c r="E8086" s="16" t="s">
        <v>2815</v>
      </c>
      <c r="F8086" s="22">
        <v>6.9843416186206646</v>
      </c>
      <c r="G8086" s="25">
        <v>0.20760725622787621</v>
      </c>
      <c r="H8086" s="3">
        <f t="shared" si="378"/>
        <v>583.47999999997637</v>
      </c>
      <c r="I8086" s="3">
        <f>MIN(H8086-K8086+L8086,'Power Look Up'!$F$4)</f>
        <v>635.47335609747131</v>
      </c>
      <c r="K8086" s="51">
        <f t="array" ref="K8086">_xlfn.SUM(_xlfn.NORM.DIST($Q$3:$Q$1003,$F8086,$N8086,FALSE)*WindSpeedStep*$R$3:$R$1003)</f>
        <v>590.24152458779247</v>
      </c>
      <c r="L8086" s="51">
        <f t="array" ref="L8086">_xlfn.SUM(_xlfn.NORM.DIST($Q$3:$Q$1003,$F8086,$O8086,FALSE)*WindSpeedStep*$R$3:$R$1003)</f>
        <v>642.23488068528741</v>
      </c>
      <c r="N8086" s="43">
        <f t="shared" si="379"/>
        <v>0.69843416186206653</v>
      </c>
      <c r="O8086" s="43">
        <f t="shared" si="380"/>
        <v>1.45</v>
      </c>
    </row>
    <row r="8087" spans="5:15" x14ac:dyDescent="0.2">
      <c r="E8087" s="16" t="s">
        <v>2816</v>
      </c>
      <c r="F8087" s="22">
        <v>6.1653925955517188</v>
      </c>
      <c r="G8087" s="25">
        <v>0.20761046116082044</v>
      </c>
      <c r="H8087" s="3">
        <f t="shared" si="378"/>
        <v>400.41999999998029</v>
      </c>
      <c r="I8087" s="3">
        <f>MIN(H8087-K8087+L8087,'Power Look Up'!$F$4)</f>
        <v>435.37013470672741</v>
      </c>
      <c r="K8087" s="51">
        <f t="array" ref="K8087">_xlfn.SUM(_xlfn.NORM.DIST($Q$3:$Q$1003,$F8087,$N8087,FALSE)*WindSpeedStep*$R$3:$R$1003)</f>
        <v>400.31064889539158</v>
      </c>
      <c r="L8087" s="51">
        <f t="array" ref="L8087">_xlfn.SUM(_xlfn.NORM.DIST($Q$3:$Q$1003,$F8087,$O8087,FALSE)*WindSpeedStep*$R$3:$R$1003)</f>
        <v>435.2607836021387</v>
      </c>
      <c r="N8087" s="43">
        <f t="shared" si="379"/>
        <v>0.61653925955517197</v>
      </c>
      <c r="O8087" s="43">
        <f t="shared" si="380"/>
        <v>1.28</v>
      </c>
    </row>
    <row r="8088" spans="5:15" x14ac:dyDescent="0.2">
      <c r="E8088" s="16" t="s">
        <v>2817</v>
      </c>
      <c r="F8088" s="22">
        <v>5.7351794175093529</v>
      </c>
      <c r="G8088" s="25">
        <v>0.14472084298985166</v>
      </c>
      <c r="H8088" s="3">
        <f t="shared" si="378"/>
        <v>319.87999999998738</v>
      </c>
      <c r="I8088" s="3">
        <f>MIN(H8088-K8088+L8088,'Power Look Up'!$F$4)</f>
        <v>327.52140441904487</v>
      </c>
      <c r="K8088" s="51">
        <f t="array" ref="K8088">_xlfn.SUM(_xlfn.NORM.DIST($Q$3:$Q$1003,$F8088,$N8088,FALSE)*WindSpeedStep*$R$3:$R$1003)</f>
        <v>317.80028506712711</v>
      </c>
      <c r="L8088" s="51">
        <f t="array" ref="L8088">_xlfn.SUM(_xlfn.NORM.DIST($Q$3:$Q$1003,$F8088,$O8088,FALSE)*WindSpeedStep*$R$3:$R$1003)</f>
        <v>325.4416894861846</v>
      </c>
      <c r="N8088" s="43">
        <f t="shared" si="379"/>
        <v>0.57351794175093529</v>
      </c>
      <c r="O8088" s="43">
        <f t="shared" si="380"/>
        <v>0.83</v>
      </c>
    </row>
    <row r="8089" spans="5:15" x14ac:dyDescent="0.2">
      <c r="E8089" s="16" t="s">
        <v>2818</v>
      </c>
      <c r="F8089" s="22">
        <v>7.1036027174416656</v>
      </c>
      <c r="G8089" s="25">
        <v>0.16752062964869377</v>
      </c>
      <c r="H8089" s="3">
        <f t="shared" si="378"/>
        <v>618.09999999996785</v>
      </c>
      <c r="I8089" s="3">
        <f>MIN(H8089-K8089+L8089,'Power Look Up'!$F$4)</f>
        <v>649.13307367793993</v>
      </c>
      <c r="K8089" s="51">
        <f t="array" ref="K8089">_xlfn.SUM(_xlfn.NORM.DIST($Q$3:$Q$1003,$F8089,$N8089,FALSE)*WindSpeedStep*$R$3:$R$1003)</f>
        <v>621.83695033091567</v>
      </c>
      <c r="L8089" s="51">
        <f t="array" ref="L8089">_xlfn.SUM(_xlfn.NORM.DIST($Q$3:$Q$1003,$F8089,$O8089,FALSE)*WindSpeedStep*$R$3:$R$1003)</f>
        <v>652.87002400888775</v>
      </c>
      <c r="N8089" s="43">
        <f t="shared" si="379"/>
        <v>0.7103602717441666</v>
      </c>
      <c r="O8089" s="43">
        <f t="shared" si="380"/>
        <v>1.19</v>
      </c>
    </row>
    <row r="8090" spans="5:15" x14ac:dyDescent="0.2">
      <c r="E8090" s="16" t="s">
        <v>2819</v>
      </c>
      <c r="F8090" s="22">
        <v>7.6916967579648547</v>
      </c>
      <c r="G8090" s="25">
        <v>6.8905472573548607E-2</v>
      </c>
      <c r="H8090" s="3">
        <f t="shared" si="378"/>
        <v>795.68999999996402</v>
      </c>
      <c r="I8090" s="3">
        <f>MIN(H8090-K8090+L8090,'Power Look Up'!$F$4)</f>
        <v>784.17814129910118</v>
      </c>
      <c r="K8090" s="51">
        <f t="array" ref="K8090">_xlfn.SUM(_xlfn.NORM.DIST($Q$3:$Q$1003,$F8090,$N8090,FALSE)*WindSpeedStep*$R$3:$R$1003)</f>
        <v>792.94981752792933</v>
      </c>
      <c r="L8090" s="51">
        <f t="array" ref="L8090">_xlfn.SUM(_xlfn.NORM.DIST($Q$3:$Q$1003,$F8090,$O8090,FALSE)*WindSpeedStep*$R$3:$R$1003)</f>
        <v>781.4379588270665</v>
      </c>
      <c r="N8090" s="43">
        <f t="shared" si="379"/>
        <v>0.76916967579648554</v>
      </c>
      <c r="O8090" s="43">
        <f t="shared" si="380"/>
        <v>0.53</v>
      </c>
    </row>
    <row r="8091" spans="5:15" x14ac:dyDescent="0.2">
      <c r="E8091" s="16" t="s">
        <v>2820</v>
      </c>
      <c r="F8091" s="22">
        <v>7.0355809779592509</v>
      </c>
      <c r="G8091" s="25">
        <v>0.13218524566961307</v>
      </c>
      <c r="H8091" s="3">
        <f t="shared" si="378"/>
        <v>600.03999999996824</v>
      </c>
      <c r="I8091" s="3">
        <f>MIN(H8091-K8091+L8091,'Power Look Up'!$F$4)</f>
        <v>612.91446680362617</v>
      </c>
      <c r="K8091" s="51">
        <f t="array" ref="K8091">_xlfn.SUM(_xlfn.NORM.DIST($Q$3:$Q$1003,$F8091,$N8091,FALSE)*WindSpeedStep*$R$3:$R$1003)</f>
        <v>603.68996912136618</v>
      </c>
      <c r="L8091" s="51">
        <f t="array" ref="L8091">_xlfn.SUM(_xlfn.NORM.DIST($Q$3:$Q$1003,$F8091,$O8091,FALSE)*WindSpeedStep*$R$3:$R$1003)</f>
        <v>616.5644359250241</v>
      </c>
      <c r="N8091" s="43">
        <f t="shared" si="379"/>
        <v>0.70355809779592515</v>
      </c>
      <c r="O8091" s="43">
        <f t="shared" si="380"/>
        <v>0.93000000000000016</v>
      </c>
    </row>
    <row r="8092" spans="5:15" x14ac:dyDescent="0.2">
      <c r="E8092" s="16" t="s">
        <v>2821</v>
      </c>
      <c r="F8092" s="22">
        <v>5.240563084790157</v>
      </c>
      <c r="G8092" s="25">
        <v>0.19463557321929328</v>
      </c>
      <c r="H8092" s="3">
        <f t="shared" si="378"/>
        <v>238.87999999998908</v>
      </c>
      <c r="I8092" s="3">
        <f>MIN(H8092-K8092+L8092,'Power Look Up'!$F$4)</f>
        <v>252.95570546056385</v>
      </c>
      <c r="K8092" s="51">
        <f t="array" ref="K8092">_xlfn.SUM(_xlfn.NORM.DIST($Q$3:$Q$1003,$F8092,$N8092,FALSE)*WindSpeedStep*$R$3:$R$1003)</f>
        <v>233.46730863929199</v>
      </c>
      <c r="L8092" s="51">
        <f t="array" ref="L8092">_xlfn.SUM(_xlfn.NORM.DIST($Q$3:$Q$1003,$F8092,$O8092,FALSE)*WindSpeedStep*$R$3:$R$1003)</f>
        <v>247.54301409986675</v>
      </c>
      <c r="N8092" s="43">
        <f t="shared" si="379"/>
        <v>0.52405630847901574</v>
      </c>
      <c r="O8092" s="43">
        <f t="shared" si="380"/>
        <v>1.02</v>
      </c>
    </row>
    <row r="8093" spans="5:15" x14ac:dyDescent="0.2">
      <c r="E8093" s="16" t="s">
        <v>2822</v>
      </c>
      <c r="F8093" s="22">
        <v>6.0205239859542035</v>
      </c>
      <c r="G8093" s="25">
        <v>0.15779357448227702</v>
      </c>
      <c r="H8093" s="3">
        <f t="shared" si="378"/>
        <v>366.51999999998105</v>
      </c>
      <c r="I8093" s="3">
        <f>MIN(H8093-K8093+L8093,'Power Look Up'!$F$4)</f>
        <v>380.48792662485255</v>
      </c>
      <c r="K8093" s="51">
        <f t="array" ref="K8093">_xlfn.SUM(_xlfn.NORM.DIST($Q$3:$Q$1003,$F8093,$N8093,FALSE)*WindSpeedStep*$R$3:$R$1003)</f>
        <v>371.33799745594922</v>
      </c>
      <c r="L8093" s="51">
        <f t="array" ref="L8093">_xlfn.SUM(_xlfn.NORM.DIST($Q$3:$Q$1003,$F8093,$O8093,FALSE)*WindSpeedStep*$R$3:$R$1003)</f>
        <v>385.30592408082072</v>
      </c>
      <c r="N8093" s="43">
        <f t="shared" si="379"/>
        <v>0.60205239859542037</v>
      </c>
      <c r="O8093" s="43">
        <f t="shared" si="380"/>
        <v>0.95</v>
      </c>
    </row>
    <row r="8094" spans="5:15" x14ac:dyDescent="0.2">
      <c r="E8094" s="16" t="s">
        <v>2823</v>
      </c>
      <c r="F8094" s="22">
        <v>6.97</v>
      </c>
      <c r="G8094" s="25">
        <v>0.11334289813486371</v>
      </c>
      <c r="H8094" s="3">
        <f t="shared" si="378"/>
        <v>581.21999999997649</v>
      </c>
      <c r="I8094" s="3">
        <f>MIN(H8094-K8094+L8094,'Power Look Up'!$F$4)</f>
        <v>586.05008785072937</v>
      </c>
      <c r="K8094" s="51">
        <f t="array" ref="K8094">_xlfn.SUM(_xlfn.NORM.DIST($Q$3:$Q$1003,$F8094,$N8094,FALSE)*WindSpeedStep*$R$3:$R$1003)</f>
        <v>586.51132640374908</v>
      </c>
      <c r="L8094" s="51">
        <f t="array" ref="L8094">_xlfn.SUM(_xlfn.NORM.DIST($Q$3:$Q$1003,$F8094,$O8094,FALSE)*WindSpeedStep*$R$3:$R$1003)</f>
        <v>591.34141425450196</v>
      </c>
      <c r="N8094" s="43">
        <f t="shared" si="379"/>
        <v>0.69700000000000006</v>
      </c>
      <c r="O8094" s="43">
        <f t="shared" si="380"/>
        <v>0.79</v>
      </c>
    </row>
    <row r="8095" spans="5:15" x14ac:dyDescent="0.2">
      <c r="E8095" s="16" t="s">
        <v>2824</v>
      </c>
      <c r="F8095" s="22">
        <v>6.4893005461201243</v>
      </c>
      <c r="G8095" s="25">
        <v>0.11249286341598992</v>
      </c>
      <c r="H8095" s="3">
        <f t="shared" si="378"/>
        <v>472.73999999997875</v>
      </c>
      <c r="I8095" s="3">
        <f>MIN(H8095-K8095+L8095,'Power Look Up'!$F$4)</f>
        <v>476.34374396933748</v>
      </c>
      <c r="K8095" s="51">
        <f t="array" ref="K8095">_xlfn.SUM(_xlfn.NORM.DIST($Q$3:$Q$1003,$F8095,$N8095,FALSE)*WindSpeedStep*$R$3:$R$1003)</f>
        <v>469.93650701304148</v>
      </c>
      <c r="L8095" s="51">
        <f t="array" ref="L8095">_xlfn.SUM(_xlfn.NORM.DIST($Q$3:$Q$1003,$F8095,$O8095,FALSE)*WindSpeedStep*$R$3:$R$1003)</f>
        <v>473.54025098240021</v>
      </c>
      <c r="N8095" s="43">
        <f t="shared" si="379"/>
        <v>0.64893005461201247</v>
      </c>
      <c r="O8095" s="43">
        <f t="shared" si="380"/>
        <v>0.73</v>
      </c>
    </row>
    <row r="8096" spans="5:15" x14ac:dyDescent="0.2">
      <c r="E8096" s="16" t="s">
        <v>2825</v>
      </c>
      <c r="F8096" s="22">
        <v>5.5488310190978352</v>
      </c>
      <c r="G8096" s="25">
        <v>0.14237232982604747</v>
      </c>
      <c r="H8096" s="3">
        <f t="shared" si="378"/>
        <v>289.09999999998803</v>
      </c>
      <c r="I8096" s="3">
        <f>MIN(H8096-K8096+L8096,'Power Look Up'!$F$4)</f>
        <v>294.69653052985046</v>
      </c>
      <c r="K8096" s="51">
        <f t="array" ref="K8096">_xlfn.SUM(_xlfn.NORM.DIST($Q$3:$Q$1003,$F8096,$N8096,FALSE)*WindSpeedStep*$R$3:$R$1003)</f>
        <v>285.01511398853319</v>
      </c>
      <c r="L8096" s="51">
        <f t="array" ref="L8096">_xlfn.SUM(_xlfn.NORM.DIST($Q$3:$Q$1003,$F8096,$O8096,FALSE)*WindSpeedStep*$R$3:$R$1003)</f>
        <v>290.61164451839562</v>
      </c>
      <c r="N8096" s="43">
        <f t="shared" si="379"/>
        <v>0.55488310190978352</v>
      </c>
      <c r="O8096" s="43">
        <f t="shared" si="380"/>
        <v>0.79000000000000015</v>
      </c>
    </row>
    <row r="8097" spans="5:15" x14ac:dyDescent="0.2">
      <c r="E8097" s="16" t="s">
        <v>2826</v>
      </c>
      <c r="F8097" s="22">
        <v>4.8649640357030712</v>
      </c>
      <c r="G8097" s="25">
        <v>0.19938482440596669</v>
      </c>
      <c r="H8097" s="3">
        <f t="shared" si="378"/>
        <v>184.73999999999353</v>
      </c>
      <c r="I8097" s="3">
        <f>MIN(H8097-K8097+L8097,'Power Look Up'!$F$4)</f>
        <v>199.25024933586991</v>
      </c>
      <c r="K8097" s="51">
        <f t="array" ref="K8097">_xlfn.SUM(_xlfn.NORM.DIST($Q$3:$Q$1003,$F8097,$N8097,FALSE)*WindSpeedStep*$R$3:$R$1003)</f>
        <v>172.9670827993198</v>
      </c>
      <c r="L8097" s="51">
        <f t="array" ref="L8097">_xlfn.SUM(_xlfn.NORM.DIST($Q$3:$Q$1003,$F8097,$O8097,FALSE)*WindSpeedStep*$R$3:$R$1003)</f>
        <v>187.47733213519618</v>
      </c>
      <c r="N8097" s="43">
        <f t="shared" si="379"/>
        <v>0.48649640357030716</v>
      </c>
      <c r="O8097" s="43">
        <f t="shared" si="380"/>
        <v>0.97</v>
      </c>
    </row>
    <row r="8098" spans="5:15" x14ac:dyDescent="0.2">
      <c r="E8098" s="16" t="s">
        <v>2827</v>
      </c>
      <c r="F8098" s="22">
        <v>4.3857855690253249</v>
      </c>
      <c r="G8098" s="25">
        <v>0.17328708575437687</v>
      </c>
      <c r="H8098" s="3">
        <f t="shared" si="378"/>
        <v>133.50999999999465</v>
      </c>
      <c r="I8098" s="3">
        <f>MIN(H8098-K8098+L8098,'Power Look Up'!$F$4)</f>
        <v>147.53858899895954</v>
      </c>
      <c r="K8098" s="51">
        <f t="array" ref="K8098">_xlfn.SUM(_xlfn.NORM.DIST($Q$3:$Q$1003,$F8098,$N8098,FALSE)*WindSpeedStep*$R$3:$R$1003)</f>
        <v>99.088047168862246</v>
      </c>
      <c r="L8098" s="51">
        <f t="array" ref="L8098">_xlfn.SUM(_xlfn.NORM.DIST($Q$3:$Q$1003,$F8098,$O8098,FALSE)*WindSpeedStep*$R$3:$R$1003)</f>
        <v>113.11663616782712</v>
      </c>
      <c r="N8098" s="43">
        <f t="shared" si="379"/>
        <v>0.4385785569025325</v>
      </c>
      <c r="O8098" s="43">
        <f t="shared" si="380"/>
        <v>0.76</v>
      </c>
    </row>
    <row r="8099" spans="5:15" x14ac:dyDescent="0.2">
      <c r="E8099" s="16" t="s">
        <v>2828</v>
      </c>
      <c r="F8099" s="22">
        <v>4.7277088543522225</v>
      </c>
      <c r="G8099" s="25">
        <v>0.11210504206748982</v>
      </c>
      <c r="H8099" s="3">
        <f t="shared" si="378"/>
        <v>170.56999999999385</v>
      </c>
      <c r="I8099" s="3">
        <f>MIN(H8099-K8099+L8099,'Power Look Up'!$F$4)</f>
        <v>171.4718185807732</v>
      </c>
      <c r="K8099" s="51">
        <f t="array" ref="K8099">_xlfn.SUM(_xlfn.NORM.DIST($Q$3:$Q$1003,$F8099,$N8099,FALSE)*WindSpeedStep*$R$3:$R$1003)</f>
        <v>151.21158498653318</v>
      </c>
      <c r="L8099" s="51">
        <f t="array" ref="L8099">_xlfn.SUM(_xlfn.NORM.DIST($Q$3:$Q$1003,$F8099,$O8099,FALSE)*WindSpeedStep*$R$3:$R$1003)</f>
        <v>152.11340356731253</v>
      </c>
      <c r="N8099" s="43">
        <f t="shared" si="379"/>
        <v>0.47277088543522228</v>
      </c>
      <c r="O8099" s="43">
        <f t="shared" si="380"/>
        <v>0.53</v>
      </c>
    </row>
    <row r="8100" spans="5:15" x14ac:dyDescent="0.2">
      <c r="E8100" s="16" t="s">
        <v>2829</v>
      </c>
      <c r="F8100" s="22">
        <v>3.9056008077007438</v>
      </c>
      <c r="G8100" s="25">
        <v>0.1408234038961573</v>
      </c>
      <c r="H8100" s="3">
        <f t="shared" si="378"/>
        <v>82.809999999996421</v>
      </c>
      <c r="I8100" s="3">
        <f>MIN(H8100-K8100+L8100,'Power Look Up'!$F$4)</f>
        <v>91.81743761360373</v>
      </c>
      <c r="K8100" s="51">
        <f t="array" ref="K8100">_xlfn.SUM(_xlfn.NORM.DIST($Q$3:$Q$1003,$F8100,$N8100,FALSE)*WindSpeedStep*$R$3:$R$1003)</f>
        <v>41.119300110577946</v>
      </c>
      <c r="L8100" s="51">
        <f t="array" ref="L8100">_xlfn.SUM(_xlfn.NORM.DIST($Q$3:$Q$1003,$F8100,$O8100,FALSE)*WindSpeedStep*$R$3:$R$1003)</f>
        <v>50.126737724185254</v>
      </c>
      <c r="N8100" s="43">
        <f t="shared" si="379"/>
        <v>0.39056008077007442</v>
      </c>
      <c r="O8100" s="43">
        <f t="shared" si="380"/>
        <v>0.55000000000000004</v>
      </c>
    </row>
    <row r="8101" spans="5:15" x14ac:dyDescent="0.2">
      <c r="E8101" s="16" t="s">
        <v>2830</v>
      </c>
      <c r="F8101" s="22">
        <v>4.071529678961376</v>
      </c>
      <c r="G8101" s="25">
        <v>0.12034788854222382</v>
      </c>
      <c r="H8101" s="3">
        <f t="shared" si="378"/>
        <v>98.629999999995391</v>
      </c>
      <c r="I8101" s="3">
        <f>MIN(H8101-K8101+L8101,'Power Look Up'!$F$4)</f>
        <v>103.23499456245597</v>
      </c>
      <c r="K8101" s="51">
        <f t="array" ref="K8101">_xlfn.SUM(_xlfn.NORM.DIST($Q$3:$Q$1003,$F8101,$N8101,FALSE)*WindSpeedStep*$R$3:$R$1003)</f>
        <v>58.029074897473059</v>
      </c>
      <c r="L8101" s="51">
        <f t="array" ref="L8101">_xlfn.SUM(_xlfn.NORM.DIST($Q$3:$Q$1003,$F8101,$O8101,FALSE)*WindSpeedStep*$R$3:$R$1003)</f>
        <v>62.634069459933642</v>
      </c>
      <c r="N8101" s="43">
        <f t="shared" si="379"/>
        <v>0.40715296789613764</v>
      </c>
      <c r="O8101" s="43">
        <f t="shared" si="380"/>
        <v>0.49</v>
      </c>
    </row>
    <row r="8102" spans="5:15" x14ac:dyDescent="0.2">
      <c r="E8102" s="16" t="s">
        <v>2831</v>
      </c>
      <c r="F8102" s="22">
        <v>4.5912568317737312</v>
      </c>
      <c r="G8102" s="25">
        <v>0.14157343486029442</v>
      </c>
      <c r="H8102" s="3">
        <f t="shared" si="378"/>
        <v>155.30999999999418</v>
      </c>
      <c r="I8102" s="3">
        <f>MIN(H8102-K8102+L8102,'Power Look Up'!$F$4)</f>
        <v>160.76511124500203</v>
      </c>
      <c r="K8102" s="51">
        <f t="array" ref="K8102">_xlfn.SUM(_xlfn.NORM.DIST($Q$3:$Q$1003,$F8102,$N8102,FALSE)*WindSpeedStep*$R$3:$R$1003)</f>
        <v>129.91164481869353</v>
      </c>
      <c r="L8102" s="51">
        <f t="array" ref="L8102">_xlfn.SUM(_xlfn.NORM.DIST($Q$3:$Q$1003,$F8102,$O8102,FALSE)*WindSpeedStep*$R$3:$R$1003)</f>
        <v>135.36675606370139</v>
      </c>
      <c r="N8102" s="43">
        <f t="shared" si="379"/>
        <v>0.45912568317737312</v>
      </c>
      <c r="O8102" s="43">
        <f t="shared" si="380"/>
        <v>0.65</v>
      </c>
    </row>
    <row r="8103" spans="5:15" x14ac:dyDescent="0.2">
      <c r="E8103" s="16" t="s">
        <v>2832</v>
      </c>
      <c r="F8103" s="22">
        <v>4.6263303513368079</v>
      </c>
      <c r="G8103" s="25">
        <v>0.12753088413358024</v>
      </c>
      <c r="H8103" s="3">
        <f t="shared" si="378"/>
        <v>159.66999999999408</v>
      </c>
      <c r="I8103" s="3">
        <f>MIN(H8103-K8103+L8103,'Power Look Up'!$F$4)</f>
        <v>162.74711661996776</v>
      </c>
      <c r="K8103" s="51">
        <f t="array" ref="K8103">_xlfn.SUM(_xlfn.NORM.DIST($Q$3:$Q$1003,$F8103,$N8103,FALSE)*WindSpeedStep*$R$3:$R$1003)</f>
        <v>135.34262901334969</v>
      </c>
      <c r="L8103" s="51">
        <f t="array" ref="L8103">_xlfn.SUM(_xlfn.NORM.DIST($Q$3:$Q$1003,$F8103,$O8103,FALSE)*WindSpeedStep*$R$3:$R$1003)</f>
        <v>138.41974563332337</v>
      </c>
      <c r="N8103" s="43">
        <f t="shared" si="379"/>
        <v>0.46263303513368081</v>
      </c>
      <c r="O8103" s="43">
        <f t="shared" si="380"/>
        <v>0.59</v>
      </c>
    </row>
    <row r="8104" spans="5:15" x14ac:dyDescent="0.2">
      <c r="E8104" s="16" t="s">
        <v>2833</v>
      </c>
      <c r="F8104" s="22">
        <v>5.1433108341590756</v>
      </c>
      <c r="G8104" s="25">
        <v>0.11082355672816227</v>
      </c>
      <c r="H8104" s="3">
        <f t="shared" si="378"/>
        <v>222.67999999998943</v>
      </c>
      <c r="I8104" s="3">
        <f>MIN(H8104-K8104+L8104,'Power Look Up'!$F$4)</f>
        <v>223.13462371237276</v>
      </c>
      <c r="K8104" s="51">
        <f t="array" ref="K8104">_xlfn.SUM(_xlfn.NORM.DIST($Q$3:$Q$1003,$F8104,$N8104,FALSE)*WindSpeedStep*$R$3:$R$1003)</f>
        <v>217.65027378977268</v>
      </c>
      <c r="L8104" s="51">
        <f t="array" ref="L8104">_xlfn.SUM(_xlfn.NORM.DIST($Q$3:$Q$1003,$F8104,$O8104,FALSE)*WindSpeedStep*$R$3:$R$1003)</f>
        <v>218.10489750215601</v>
      </c>
      <c r="N8104" s="43">
        <f t="shared" si="379"/>
        <v>0.51433108341590761</v>
      </c>
      <c r="O8104" s="43">
        <f t="shared" si="380"/>
        <v>0.56999999999999995</v>
      </c>
    </row>
    <row r="8105" spans="5:15" x14ac:dyDescent="0.2">
      <c r="E8105" s="16" t="s">
        <v>2834</v>
      </c>
      <c r="F8105" s="22">
        <v>4.6149502987669901</v>
      </c>
      <c r="G8105" s="25">
        <v>0.15601468128321286</v>
      </c>
      <c r="H8105" s="3">
        <f t="shared" si="378"/>
        <v>157.48999999999413</v>
      </c>
      <c r="I8105" s="3">
        <f>MIN(H8105-K8105+L8105,'Power Look Up'!$F$4)</f>
        <v>165.19614298696879</v>
      </c>
      <c r="K8105" s="51">
        <f t="array" ref="K8105">_xlfn.SUM(_xlfn.NORM.DIST($Q$3:$Q$1003,$F8105,$N8105,FALSE)*WindSpeedStep*$R$3:$R$1003)</f>
        <v>133.57656757466179</v>
      </c>
      <c r="L8105" s="51">
        <f t="array" ref="L8105">_xlfn.SUM(_xlfn.NORM.DIST($Q$3:$Q$1003,$F8105,$O8105,FALSE)*WindSpeedStep*$R$3:$R$1003)</f>
        <v>141.28271056163646</v>
      </c>
      <c r="N8105" s="43">
        <f t="shared" si="379"/>
        <v>0.46149502987669905</v>
      </c>
      <c r="O8105" s="43">
        <f t="shared" si="380"/>
        <v>0.72</v>
      </c>
    </row>
    <row r="8106" spans="5:15" x14ac:dyDescent="0.2">
      <c r="E8106" s="16" t="s">
        <v>2835</v>
      </c>
      <c r="F8106" s="22">
        <v>5.2971146071234774</v>
      </c>
      <c r="G8106" s="25">
        <v>0.12648395394334011</v>
      </c>
      <c r="H8106" s="3">
        <f t="shared" si="378"/>
        <v>248.59999999998888</v>
      </c>
      <c r="I8106" s="3">
        <f>MIN(H8106-K8106+L8106,'Power Look Up'!$F$4)</f>
        <v>250.57778937920111</v>
      </c>
      <c r="K8106" s="51">
        <f t="array" ref="K8106">_xlfn.SUM(_xlfn.NORM.DIST($Q$3:$Q$1003,$F8106,$N8106,FALSE)*WindSpeedStep*$R$3:$R$1003)</f>
        <v>242.74002774209623</v>
      </c>
      <c r="L8106" s="51">
        <f t="array" ref="L8106">_xlfn.SUM(_xlfn.NORM.DIST($Q$3:$Q$1003,$F8106,$O8106,FALSE)*WindSpeedStep*$R$3:$R$1003)</f>
        <v>244.71781712130846</v>
      </c>
      <c r="N8106" s="43">
        <f t="shared" si="379"/>
        <v>0.52971146071234776</v>
      </c>
      <c r="O8106" s="43">
        <f t="shared" si="380"/>
        <v>0.67</v>
      </c>
    </row>
    <row r="8107" spans="5:15" x14ac:dyDescent="0.2">
      <c r="E8107" s="16" t="s">
        <v>2836</v>
      </c>
      <c r="F8107" s="22">
        <v>6.1038674871973519</v>
      </c>
      <c r="G8107" s="25">
        <v>0.10321324984878898</v>
      </c>
      <c r="H8107" s="3">
        <f t="shared" si="378"/>
        <v>384.59999999998064</v>
      </c>
      <c r="I8107" s="3">
        <f>MIN(H8107-K8107+L8107,'Power Look Up'!$F$4)</f>
        <v>385.28845839476941</v>
      </c>
      <c r="K8107" s="51">
        <f t="array" ref="K8107">_xlfn.SUM(_xlfn.NORM.DIST($Q$3:$Q$1003,$F8107,$N8107,FALSE)*WindSpeedStep*$R$3:$R$1003)</f>
        <v>387.84934590306977</v>
      </c>
      <c r="L8107" s="51">
        <f t="array" ref="L8107">_xlfn.SUM(_xlfn.NORM.DIST($Q$3:$Q$1003,$F8107,$O8107,FALSE)*WindSpeedStep*$R$3:$R$1003)</f>
        <v>388.53780429785854</v>
      </c>
      <c r="N8107" s="43">
        <f t="shared" si="379"/>
        <v>0.61038674871973519</v>
      </c>
      <c r="O8107" s="43">
        <f t="shared" si="380"/>
        <v>0.63</v>
      </c>
    </row>
    <row r="8108" spans="5:15" x14ac:dyDescent="0.2">
      <c r="E8108" s="16" t="s">
        <v>2837</v>
      </c>
      <c r="F8108" s="22">
        <v>6.5862105827329342</v>
      </c>
      <c r="G8108" s="25">
        <v>0.12146590060411365</v>
      </c>
      <c r="H8108" s="3">
        <f t="shared" si="378"/>
        <v>495.33999999997832</v>
      </c>
      <c r="I8108" s="3">
        <f>MIN(H8108-K8108+L8108,'Power Look Up'!$F$4)</f>
        <v>502.07614866026847</v>
      </c>
      <c r="K8108" s="51">
        <f t="array" ref="K8108">_xlfn.SUM(_xlfn.NORM.DIST($Q$3:$Q$1003,$F8108,$N8108,FALSE)*WindSpeedStep*$R$3:$R$1003)</f>
        <v>492.13547045087074</v>
      </c>
      <c r="L8108" s="51">
        <f t="array" ref="L8108">_xlfn.SUM(_xlfn.NORM.DIST($Q$3:$Q$1003,$F8108,$O8108,FALSE)*WindSpeedStep*$R$3:$R$1003)</f>
        <v>498.8716191111609</v>
      </c>
      <c r="N8108" s="43">
        <f t="shared" si="379"/>
        <v>0.65862105827329342</v>
      </c>
      <c r="O8108" s="43">
        <f t="shared" si="380"/>
        <v>0.8</v>
      </c>
    </row>
    <row r="8109" spans="5:15" x14ac:dyDescent="0.2">
      <c r="E8109" s="16" t="s">
        <v>2838</v>
      </c>
      <c r="F8109" s="22">
        <v>6.3225605110975138</v>
      </c>
      <c r="G8109" s="25">
        <v>0.11862282673033837</v>
      </c>
      <c r="H8109" s="3">
        <f t="shared" si="378"/>
        <v>434.31999999997959</v>
      </c>
      <c r="I8109" s="3">
        <f>MIN(H8109-K8109+L8109,'Power Look Up'!$F$4)</f>
        <v>439.27361861814114</v>
      </c>
      <c r="K8109" s="51">
        <f t="array" ref="K8109">_xlfn.SUM(_xlfn.NORM.DIST($Q$3:$Q$1003,$F8109,$N8109,FALSE)*WindSpeedStep*$R$3:$R$1003)</f>
        <v>433.23306168909687</v>
      </c>
      <c r="L8109" s="51">
        <f t="array" ref="L8109">_xlfn.SUM(_xlfn.NORM.DIST($Q$3:$Q$1003,$F8109,$O8109,FALSE)*WindSpeedStep*$R$3:$R$1003)</f>
        <v>438.18668030725843</v>
      </c>
      <c r="N8109" s="43">
        <f t="shared" si="379"/>
        <v>0.63225605110975147</v>
      </c>
      <c r="O8109" s="43">
        <f t="shared" si="380"/>
        <v>0.75</v>
      </c>
    </row>
    <row r="8110" spans="5:15" x14ac:dyDescent="0.2">
      <c r="E8110" s="16" t="s">
        <v>2839</v>
      </c>
      <c r="F8110" s="22">
        <v>6.0875545233131589</v>
      </c>
      <c r="G8110" s="25">
        <v>0.15769879289352448</v>
      </c>
      <c r="H8110" s="3">
        <f t="shared" si="378"/>
        <v>382.33999999998071</v>
      </c>
      <c r="I8110" s="3">
        <f>MIN(H8110-K8110+L8110,'Power Look Up'!$F$4)</f>
        <v>397.07271621086369</v>
      </c>
      <c r="K8110" s="51">
        <f t="array" ref="K8110">_xlfn.SUM(_xlfn.NORM.DIST($Q$3:$Q$1003,$F8110,$N8110,FALSE)*WindSpeedStep*$R$3:$R$1003)</f>
        <v>384.58448222972822</v>
      </c>
      <c r="L8110" s="51">
        <f t="array" ref="L8110">_xlfn.SUM(_xlfn.NORM.DIST($Q$3:$Q$1003,$F8110,$O8110,FALSE)*WindSpeedStep*$R$3:$R$1003)</f>
        <v>399.31719844061121</v>
      </c>
      <c r="N8110" s="43">
        <f t="shared" si="379"/>
        <v>0.60875545233131589</v>
      </c>
      <c r="O8110" s="43">
        <f t="shared" si="380"/>
        <v>0.96</v>
      </c>
    </row>
    <row r="8111" spans="5:15" x14ac:dyDescent="0.2">
      <c r="E8111" s="16" t="s">
        <v>2840</v>
      </c>
      <c r="F8111" s="22">
        <v>4.4072894955178352</v>
      </c>
      <c r="G8111" s="25">
        <v>0.20874508038004536</v>
      </c>
      <c r="H8111" s="3">
        <f t="shared" si="378"/>
        <v>135.6899999999946</v>
      </c>
      <c r="I8111" s="3">
        <f>MIN(H8111-K8111+L8111,'Power Look Up'!$F$4)</f>
        <v>157.70845750498125</v>
      </c>
      <c r="K8111" s="51">
        <f t="array" ref="K8111">_xlfn.SUM(_xlfn.NORM.DIST($Q$3:$Q$1003,$F8111,$N8111,FALSE)*WindSpeedStep*$R$3:$R$1003)</f>
        <v>102.21069060738029</v>
      </c>
      <c r="L8111" s="51">
        <f t="array" ref="L8111">_xlfn.SUM(_xlfn.NORM.DIST($Q$3:$Q$1003,$F8111,$O8111,FALSE)*WindSpeedStep*$R$3:$R$1003)</f>
        <v>124.22914811236696</v>
      </c>
      <c r="N8111" s="43">
        <f t="shared" si="379"/>
        <v>0.44072894955178354</v>
      </c>
      <c r="O8111" s="43">
        <f t="shared" si="380"/>
        <v>0.92</v>
      </c>
    </row>
    <row r="8112" spans="5:15" x14ac:dyDescent="0.2">
      <c r="E8112" s="16" t="s">
        <v>2841</v>
      </c>
      <c r="F8112" s="22">
        <v>4.539746548806221</v>
      </c>
      <c r="G8112" s="25">
        <v>0.17181575923112052</v>
      </c>
      <c r="H8112" s="3">
        <f t="shared" si="378"/>
        <v>149.8599999999943</v>
      </c>
      <c r="I8112" s="3">
        <f>MIN(H8112-K8112+L8112,'Power Look Up'!$F$4)</f>
        <v>161.53859810689673</v>
      </c>
      <c r="K8112" s="51">
        <f t="array" ref="K8112">_xlfn.SUM(_xlfn.NORM.DIST($Q$3:$Q$1003,$F8112,$N8112,FALSE)*WindSpeedStep*$R$3:$R$1003)</f>
        <v>122.00754426542031</v>
      </c>
      <c r="L8112" s="51">
        <f t="array" ref="L8112">_xlfn.SUM(_xlfn.NORM.DIST($Q$3:$Q$1003,$F8112,$O8112,FALSE)*WindSpeedStep*$R$3:$R$1003)</f>
        <v>133.68614237232273</v>
      </c>
      <c r="N8112" s="43">
        <f t="shared" si="379"/>
        <v>0.45397465488062211</v>
      </c>
      <c r="O8112" s="43">
        <f t="shared" si="380"/>
        <v>0.78</v>
      </c>
    </row>
    <row r="8113" spans="5:15" x14ac:dyDescent="0.2">
      <c r="E8113" s="16" t="s">
        <v>2842</v>
      </c>
      <c r="F8113" s="22">
        <v>5.6193103795702237</v>
      </c>
      <c r="G8113" s="25">
        <v>0.1512641129577558</v>
      </c>
      <c r="H8113" s="3">
        <f t="shared" si="378"/>
        <v>300.43999999998778</v>
      </c>
      <c r="I8113" s="3">
        <f>MIN(H8113-K8113+L8113,'Power Look Up'!$F$4)</f>
        <v>308.35155095009958</v>
      </c>
      <c r="K8113" s="51">
        <f t="array" ref="K8113">_xlfn.SUM(_xlfn.NORM.DIST($Q$3:$Q$1003,$F8113,$N8113,FALSE)*WindSpeedStep*$R$3:$R$1003)</f>
        <v>297.2390623043247</v>
      </c>
      <c r="L8113" s="51">
        <f t="array" ref="L8113">_xlfn.SUM(_xlfn.NORM.DIST($Q$3:$Q$1003,$F8113,$O8113,FALSE)*WindSpeedStep*$R$3:$R$1003)</f>
        <v>305.15061325443651</v>
      </c>
      <c r="N8113" s="43">
        <f t="shared" si="379"/>
        <v>0.56193103795702237</v>
      </c>
      <c r="O8113" s="43">
        <f t="shared" si="380"/>
        <v>0.85</v>
      </c>
    </row>
    <row r="8114" spans="5:15" x14ac:dyDescent="0.2">
      <c r="E8114" s="16" t="s">
        <v>2843</v>
      </c>
      <c r="F8114" s="22">
        <v>4.8565902396140874</v>
      </c>
      <c r="G8114" s="25">
        <v>0.18531520173534663</v>
      </c>
      <c r="H8114" s="3">
        <f t="shared" si="378"/>
        <v>184.73999999999353</v>
      </c>
      <c r="I8114" s="3">
        <f>MIN(H8114-K8114+L8114,'Power Look Up'!$F$4)</f>
        <v>196.06025505450933</v>
      </c>
      <c r="K8114" s="51">
        <f t="array" ref="K8114">_xlfn.SUM(_xlfn.NORM.DIST($Q$3:$Q$1003,$F8114,$N8114,FALSE)*WindSpeedStep*$R$3:$R$1003)</f>
        <v>171.63354794132943</v>
      </c>
      <c r="L8114" s="51">
        <f t="array" ref="L8114">_xlfn.SUM(_xlfn.NORM.DIST($Q$3:$Q$1003,$F8114,$O8114,FALSE)*WindSpeedStep*$R$3:$R$1003)</f>
        <v>182.95380299584522</v>
      </c>
      <c r="N8114" s="43">
        <f t="shared" si="379"/>
        <v>0.48565902396140875</v>
      </c>
      <c r="O8114" s="43">
        <f t="shared" si="380"/>
        <v>0.9</v>
      </c>
    </row>
    <row r="8115" spans="5:15" x14ac:dyDescent="0.2">
      <c r="E8115" s="16" t="s">
        <v>2844</v>
      </c>
      <c r="F8115" s="22">
        <v>5.6987757176780596</v>
      </c>
      <c r="G8115" s="25">
        <v>0.1526643691733981</v>
      </c>
      <c r="H8115" s="3">
        <f t="shared" si="378"/>
        <v>313.39999999998753</v>
      </c>
      <c r="I8115" s="3">
        <f>MIN(H8115-K8115+L8115,'Power Look Up'!$F$4)</f>
        <v>322.41517422658887</v>
      </c>
      <c r="K8115" s="51">
        <f t="array" ref="K8115">_xlfn.SUM(_xlfn.NORM.DIST($Q$3:$Q$1003,$F8115,$N8115,FALSE)*WindSpeedStep*$R$3:$R$1003)</f>
        <v>311.27410714663739</v>
      </c>
      <c r="L8115" s="51">
        <f t="array" ref="L8115">_xlfn.SUM(_xlfn.NORM.DIST($Q$3:$Q$1003,$F8115,$O8115,FALSE)*WindSpeedStep*$R$3:$R$1003)</f>
        <v>320.28928137323874</v>
      </c>
      <c r="N8115" s="43">
        <f t="shared" si="379"/>
        <v>0.56987757176780596</v>
      </c>
      <c r="O8115" s="43">
        <f t="shared" si="380"/>
        <v>0.87</v>
      </c>
    </row>
    <row r="8116" spans="5:15" x14ac:dyDescent="0.2">
      <c r="E8116" s="16" t="s">
        <v>2845</v>
      </c>
      <c r="F8116" s="22">
        <v>5.0545485258903282</v>
      </c>
      <c r="G8116" s="25">
        <v>0.16025170118577969</v>
      </c>
      <c r="H8116" s="3">
        <f t="shared" si="378"/>
        <v>208.09999999998976</v>
      </c>
      <c r="I8116" s="3">
        <f>MIN(H8116-K8116+L8116,'Power Look Up'!$F$4)</f>
        <v>214.04742661854664</v>
      </c>
      <c r="K8116" s="51">
        <f t="array" ref="K8116">_xlfn.SUM(_xlfn.NORM.DIST($Q$3:$Q$1003,$F8116,$N8116,FALSE)*WindSpeedStep*$R$3:$R$1003)</f>
        <v>203.32262451083173</v>
      </c>
      <c r="L8116" s="51">
        <f t="array" ref="L8116">_xlfn.SUM(_xlfn.NORM.DIST($Q$3:$Q$1003,$F8116,$O8116,FALSE)*WindSpeedStep*$R$3:$R$1003)</f>
        <v>209.27005112938861</v>
      </c>
      <c r="N8116" s="43">
        <f t="shared" si="379"/>
        <v>0.50545485258903289</v>
      </c>
      <c r="O8116" s="43">
        <f t="shared" si="380"/>
        <v>0.81000000000000016</v>
      </c>
    </row>
    <row r="8117" spans="5:15" x14ac:dyDescent="0.2">
      <c r="E8117" s="16" t="s">
        <v>2846</v>
      </c>
      <c r="F8117" s="22">
        <v>5.23</v>
      </c>
      <c r="G8117" s="25">
        <v>0.20267686424474188</v>
      </c>
      <c r="H8117" s="3">
        <f t="shared" si="378"/>
        <v>237.25999999998913</v>
      </c>
      <c r="I8117" s="3">
        <f>MIN(H8117-K8117+L8117,'Power Look Up'!$F$4)</f>
        <v>253.387586081053</v>
      </c>
      <c r="K8117" s="51">
        <f t="array" ref="K8117">_xlfn.SUM(_xlfn.NORM.DIST($Q$3:$Q$1003,$F8117,$N8117,FALSE)*WindSpeedStep*$R$3:$R$1003)</f>
        <v>231.74200470106823</v>
      </c>
      <c r="L8117" s="51">
        <f t="array" ref="L8117">_xlfn.SUM(_xlfn.NORM.DIST($Q$3:$Q$1003,$F8117,$O8117,FALSE)*WindSpeedStep*$R$3:$R$1003)</f>
        <v>247.86959078213209</v>
      </c>
      <c r="N8117" s="43">
        <f t="shared" si="379"/>
        <v>0.52300000000000002</v>
      </c>
      <c r="O8117" s="43">
        <f t="shared" si="380"/>
        <v>1.06</v>
      </c>
    </row>
    <row r="8118" spans="5:15" x14ac:dyDescent="0.2">
      <c r="E8118" s="16" t="s">
        <v>2847</v>
      </c>
      <c r="F8118" s="22">
        <v>4.9790301689059069</v>
      </c>
      <c r="G8118" s="25">
        <v>0.14259805141048493</v>
      </c>
      <c r="H8118" s="3">
        <f t="shared" si="378"/>
        <v>197.81999999999329</v>
      </c>
      <c r="I8118" s="3">
        <f>MIN(H8118-K8118+L8118,'Power Look Up'!$F$4)</f>
        <v>201.17481524384812</v>
      </c>
      <c r="K8118" s="51">
        <f t="array" ref="K8118">_xlfn.SUM(_xlfn.NORM.DIST($Q$3:$Q$1003,$F8118,$N8118,FALSE)*WindSpeedStep*$R$3:$R$1003)</f>
        <v>191.19422614651748</v>
      </c>
      <c r="L8118" s="51">
        <f t="array" ref="L8118">_xlfn.SUM(_xlfn.NORM.DIST($Q$3:$Q$1003,$F8118,$O8118,FALSE)*WindSpeedStep*$R$3:$R$1003)</f>
        <v>194.54904139037231</v>
      </c>
      <c r="N8118" s="43">
        <f t="shared" si="379"/>
        <v>0.49790301689059069</v>
      </c>
      <c r="O8118" s="43">
        <f t="shared" si="380"/>
        <v>0.71</v>
      </c>
    </row>
    <row r="8119" spans="5:15" x14ac:dyDescent="0.2">
      <c r="E8119" s="16" t="s">
        <v>2848</v>
      </c>
      <c r="F8119" s="22">
        <v>4.8461457869823334</v>
      </c>
      <c r="G8119" s="25">
        <v>0.20428605401416683</v>
      </c>
      <c r="H8119" s="3">
        <f t="shared" si="378"/>
        <v>183.64999999999355</v>
      </c>
      <c r="I8119" s="3">
        <f>MIN(H8119-K8119+L8119,'Power Look Up'!$F$4)</f>
        <v>199.46416931570809</v>
      </c>
      <c r="K8119" s="51">
        <f t="array" ref="K8119">_xlfn.SUM(_xlfn.NORM.DIST($Q$3:$Q$1003,$F8119,$N8119,FALSE)*WindSpeedStep*$R$3:$R$1003)</f>
        <v>169.97122771725773</v>
      </c>
      <c r="L8119" s="51">
        <f t="array" ref="L8119">_xlfn.SUM(_xlfn.NORM.DIST($Q$3:$Q$1003,$F8119,$O8119,FALSE)*WindSpeedStep*$R$3:$R$1003)</f>
        <v>185.78539703297227</v>
      </c>
      <c r="N8119" s="43">
        <f t="shared" si="379"/>
        <v>0.48461457869823338</v>
      </c>
      <c r="O8119" s="43">
        <f t="shared" si="380"/>
        <v>0.99</v>
      </c>
    </row>
    <row r="8120" spans="5:15" x14ac:dyDescent="0.2">
      <c r="E8120" s="16" t="s">
        <v>2849</v>
      </c>
      <c r="F8120" s="22">
        <v>4.701538826667063</v>
      </c>
      <c r="G8120" s="25">
        <v>0.17228401803377466</v>
      </c>
      <c r="H8120" s="3">
        <f t="shared" si="378"/>
        <v>167.29999999999393</v>
      </c>
      <c r="I8120" s="3">
        <f>MIN(H8120-K8120+L8120,'Power Look Up'!$F$4)</f>
        <v>177.17545162013425</v>
      </c>
      <c r="K8120" s="51">
        <f t="array" ref="K8120">_xlfn.SUM(_xlfn.NORM.DIST($Q$3:$Q$1003,$F8120,$N8120,FALSE)*WindSpeedStep*$R$3:$R$1003)</f>
        <v>147.09464116401702</v>
      </c>
      <c r="L8120" s="51">
        <f t="array" ref="L8120">_xlfn.SUM(_xlfn.NORM.DIST($Q$3:$Q$1003,$F8120,$O8120,FALSE)*WindSpeedStep*$R$3:$R$1003)</f>
        <v>156.97009278415734</v>
      </c>
      <c r="N8120" s="43">
        <f t="shared" si="379"/>
        <v>0.47015388266670632</v>
      </c>
      <c r="O8120" s="43">
        <f t="shared" si="380"/>
        <v>0.81</v>
      </c>
    </row>
    <row r="8121" spans="5:15" x14ac:dyDescent="0.2">
      <c r="E8121" s="16" t="s">
        <v>2850</v>
      </c>
      <c r="F8121" s="22">
        <v>3.8958533472762555</v>
      </c>
      <c r="G8121" s="25">
        <v>0.17454455786314821</v>
      </c>
      <c r="H8121" s="3">
        <f t="shared" si="378"/>
        <v>81.899999999996439</v>
      </c>
      <c r="I8121" s="3">
        <f>MIN(H8121-K8121+L8121,'Power Look Up'!$F$4)</f>
        <v>98.502551426013554</v>
      </c>
      <c r="K8121" s="51">
        <f t="array" ref="K8121">_xlfn.SUM(_xlfn.NORM.DIST($Q$3:$Q$1003,$F8121,$N8121,FALSE)*WindSpeedStep*$R$3:$R$1003)</f>
        <v>40.249322969790171</v>
      </c>
      <c r="L8121" s="51">
        <f t="array" ref="L8121">_xlfn.SUM(_xlfn.NORM.DIST($Q$3:$Q$1003,$F8121,$O8121,FALSE)*WindSpeedStep*$R$3:$R$1003)</f>
        <v>56.851874395807279</v>
      </c>
      <c r="N8121" s="43">
        <f t="shared" si="379"/>
        <v>0.38958533472762558</v>
      </c>
      <c r="O8121" s="43">
        <f t="shared" si="380"/>
        <v>0.68</v>
      </c>
    </row>
    <row r="8122" spans="5:15" x14ac:dyDescent="0.2">
      <c r="E8122" s="16" t="s">
        <v>2851</v>
      </c>
      <c r="F8122" s="22">
        <v>4.1969213707042918</v>
      </c>
      <c r="G8122" s="25">
        <v>0.1715543219431761</v>
      </c>
      <c r="H8122" s="3">
        <f t="shared" si="378"/>
        <v>112.79999999999508</v>
      </c>
      <c r="I8122" s="3">
        <f>MIN(H8122-K8122+L8122,'Power Look Up'!$F$4)</f>
        <v>128.51783600384965</v>
      </c>
      <c r="K8122" s="51">
        <f t="array" ref="K8122">_xlfn.SUM(_xlfn.NORM.DIST($Q$3:$Q$1003,$F8122,$N8122,FALSE)*WindSpeedStep*$R$3:$R$1003)</f>
        <v>73.209587185445386</v>
      </c>
      <c r="L8122" s="51">
        <f t="array" ref="L8122">_xlfn.SUM(_xlfn.NORM.DIST($Q$3:$Q$1003,$F8122,$O8122,FALSE)*WindSpeedStep*$R$3:$R$1003)</f>
        <v>88.927423189299958</v>
      </c>
      <c r="N8122" s="43">
        <f t="shared" si="379"/>
        <v>0.41969213707042918</v>
      </c>
      <c r="O8122" s="43">
        <f t="shared" si="380"/>
        <v>0.72</v>
      </c>
    </row>
    <row r="8123" spans="5:15" x14ac:dyDescent="0.2">
      <c r="E8123" s="16" t="s">
        <v>2852</v>
      </c>
      <c r="F8123" s="22">
        <v>3.8710052710859104</v>
      </c>
      <c r="G8123" s="25">
        <v>0.13949864755635349</v>
      </c>
      <c r="H8123" s="3">
        <f t="shared" si="378"/>
        <v>79.169999999996492</v>
      </c>
      <c r="I8123" s="3">
        <f>MIN(H8123-K8123+L8123,'Power Look Up'!$F$4)</f>
        <v>87.684904840662824</v>
      </c>
      <c r="K8123" s="51">
        <f t="array" ref="K8123">_xlfn.SUM(_xlfn.NORM.DIST($Q$3:$Q$1003,$F8123,$N8123,FALSE)*WindSpeedStep*$R$3:$R$1003)</f>
        <v>38.095216332877399</v>
      </c>
      <c r="L8123" s="51">
        <f t="array" ref="L8123">_xlfn.SUM(_xlfn.NORM.DIST($Q$3:$Q$1003,$F8123,$O8123,FALSE)*WindSpeedStep*$R$3:$R$1003)</f>
        <v>46.610121173543725</v>
      </c>
      <c r="N8123" s="43">
        <f t="shared" si="379"/>
        <v>0.38710052710859105</v>
      </c>
      <c r="O8123" s="43">
        <f t="shared" si="380"/>
        <v>0.54</v>
      </c>
    </row>
    <row r="8124" spans="5:15" x14ac:dyDescent="0.2">
      <c r="E8124" s="16" t="s">
        <v>2853</v>
      </c>
      <c r="F8124" s="22">
        <v>3.4507198491675894</v>
      </c>
      <c r="G8124" s="25">
        <v>0.20865211650655563</v>
      </c>
      <c r="H8124" s="3">
        <f t="shared" si="378"/>
        <v>40.94999999999731</v>
      </c>
      <c r="I8124" s="3">
        <f>MIN(H8124-K8124+L8124,'Power Look Up'!$F$4)</f>
        <v>55.541680924414401</v>
      </c>
      <c r="K8124" s="51">
        <f t="array" ref="K8124">_xlfn.SUM(_xlfn.NORM.DIST($Q$3:$Q$1003,$F8124,$N8124,FALSE)*WindSpeedStep*$R$3:$R$1003)</f>
        <v>14.114156234492278</v>
      </c>
      <c r="L8124" s="51">
        <f t="array" ref="L8124">_xlfn.SUM(_xlfn.NORM.DIST($Q$3:$Q$1003,$F8124,$O8124,FALSE)*WindSpeedStep*$R$3:$R$1003)</f>
        <v>28.705837158909368</v>
      </c>
      <c r="N8124" s="43">
        <f t="shared" si="379"/>
        <v>0.34507198491675894</v>
      </c>
      <c r="O8124" s="43">
        <f t="shared" si="380"/>
        <v>0.72</v>
      </c>
    </row>
    <row r="8125" spans="5:15" x14ac:dyDescent="0.2">
      <c r="E8125" s="16" t="s">
        <v>2854</v>
      </c>
      <c r="F8125" s="22">
        <v>4.769778446550057</v>
      </c>
      <c r="G8125" s="25">
        <v>0.17610880870317264</v>
      </c>
      <c r="H8125" s="3">
        <f t="shared" si="378"/>
        <v>174.92999999999375</v>
      </c>
      <c r="I8125" s="3">
        <f>MIN(H8125-K8125+L8125,'Power Look Up'!$F$4)</f>
        <v>184.93687657550515</v>
      </c>
      <c r="K8125" s="51">
        <f t="array" ref="K8125">_xlfn.SUM(_xlfn.NORM.DIST($Q$3:$Q$1003,$F8125,$N8125,FALSE)*WindSpeedStep*$R$3:$R$1003)</f>
        <v>157.85362963636638</v>
      </c>
      <c r="L8125" s="51">
        <f t="array" ref="L8125">_xlfn.SUM(_xlfn.NORM.DIST($Q$3:$Q$1003,$F8125,$O8125,FALSE)*WindSpeedStep*$R$3:$R$1003)</f>
        <v>167.86050621187778</v>
      </c>
      <c r="N8125" s="43">
        <f t="shared" si="379"/>
        <v>0.4769778446550057</v>
      </c>
      <c r="O8125" s="43">
        <f t="shared" si="380"/>
        <v>0.84</v>
      </c>
    </row>
    <row r="8126" spans="5:15" x14ac:dyDescent="0.2">
      <c r="E8126" s="16" t="s">
        <v>2855</v>
      </c>
      <c r="F8126" s="22">
        <v>5.2371392270675106</v>
      </c>
      <c r="G8126" s="25">
        <v>0.16230234926863876</v>
      </c>
      <c r="H8126" s="3">
        <f t="shared" si="378"/>
        <v>238.87999999998908</v>
      </c>
      <c r="I8126" s="3">
        <f>MIN(H8126-K8126+L8126,'Power Look Up'!$F$4)</f>
        <v>245.74781441759865</v>
      </c>
      <c r="K8126" s="51">
        <f t="array" ref="K8126">_xlfn.SUM(_xlfn.NORM.DIST($Q$3:$Q$1003,$F8126,$N8126,FALSE)*WindSpeedStep*$R$3:$R$1003)</f>
        <v>232.90786152456985</v>
      </c>
      <c r="L8126" s="51">
        <f t="array" ref="L8126">_xlfn.SUM(_xlfn.NORM.DIST($Q$3:$Q$1003,$F8126,$O8126,FALSE)*WindSpeedStep*$R$3:$R$1003)</f>
        <v>239.77567594217942</v>
      </c>
      <c r="N8126" s="43">
        <f t="shared" si="379"/>
        <v>0.5237139227067511</v>
      </c>
      <c r="O8126" s="43">
        <f t="shared" si="380"/>
        <v>0.85</v>
      </c>
    </row>
    <row r="8127" spans="5:15" x14ac:dyDescent="0.2">
      <c r="E8127" s="16" t="s">
        <v>2856</v>
      </c>
      <c r="F8127" s="22">
        <v>5.1525935438370309</v>
      </c>
      <c r="G8127" s="25">
        <v>0.14167622456328738</v>
      </c>
      <c r="H8127" s="3">
        <f t="shared" si="378"/>
        <v>224.29999999998941</v>
      </c>
      <c r="I8127" s="3">
        <f>MIN(H8127-K8127+L8127,'Power Look Up'!$F$4)</f>
        <v>227.60369334963468</v>
      </c>
      <c r="K8127" s="51">
        <f t="array" ref="K8127">_xlfn.SUM(_xlfn.NORM.DIST($Q$3:$Q$1003,$F8127,$N8127,FALSE)*WindSpeedStep*$R$3:$R$1003)</f>
        <v>219.15402555587781</v>
      </c>
      <c r="L8127" s="51">
        <f t="array" ref="L8127">_xlfn.SUM(_xlfn.NORM.DIST($Q$3:$Q$1003,$F8127,$O8127,FALSE)*WindSpeedStep*$R$3:$R$1003)</f>
        <v>222.45771890552308</v>
      </c>
      <c r="N8127" s="43">
        <f t="shared" si="379"/>
        <v>0.51525935438370307</v>
      </c>
      <c r="O8127" s="43">
        <f t="shared" si="380"/>
        <v>0.72999999999999987</v>
      </c>
    </row>
    <row r="8128" spans="5:15" x14ac:dyDescent="0.2">
      <c r="E8128" s="16" t="s">
        <v>2857</v>
      </c>
      <c r="F8128" s="22">
        <v>5.3484903306624476</v>
      </c>
      <c r="G8128" s="25">
        <v>0.13648711222585017</v>
      </c>
      <c r="H8128" s="3">
        <f t="shared" si="378"/>
        <v>256.69999999998873</v>
      </c>
      <c r="I8128" s="3">
        <f>MIN(H8128-K8128+L8128,'Power Look Up'!$F$4)</f>
        <v>260.08221794397275</v>
      </c>
      <c r="K8128" s="51">
        <f t="array" ref="K8128">_xlfn.SUM(_xlfn.NORM.DIST($Q$3:$Q$1003,$F8128,$N8128,FALSE)*WindSpeedStep*$R$3:$R$1003)</f>
        <v>251.22345104627337</v>
      </c>
      <c r="L8128" s="51">
        <f t="array" ref="L8128">_xlfn.SUM(_xlfn.NORM.DIST($Q$3:$Q$1003,$F8128,$O8128,FALSE)*WindSpeedStep*$R$3:$R$1003)</f>
        <v>254.60566899025741</v>
      </c>
      <c r="N8128" s="43">
        <f t="shared" si="379"/>
        <v>0.53484903306624476</v>
      </c>
      <c r="O8128" s="43">
        <f t="shared" si="380"/>
        <v>0.73</v>
      </c>
    </row>
    <row r="8129" spans="5:15" x14ac:dyDescent="0.2">
      <c r="E8129" s="16" t="s">
        <v>2858</v>
      </c>
      <c r="F8129" s="22">
        <v>5.0947817647266715</v>
      </c>
      <c r="G8129" s="25">
        <v>0.15898620145184089</v>
      </c>
      <c r="H8129" s="3">
        <f t="shared" si="378"/>
        <v>214.57999999998961</v>
      </c>
      <c r="I8129" s="3">
        <f>MIN(H8129-K8129+L8129,'Power Look Up'!$F$4)</f>
        <v>220.35445703604975</v>
      </c>
      <c r="K8129" s="51">
        <f t="array" ref="K8129">_xlfn.SUM(_xlfn.NORM.DIST($Q$3:$Q$1003,$F8129,$N8129,FALSE)*WindSpeedStep*$R$3:$R$1003)</f>
        <v>209.80611657712294</v>
      </c>
      <c r="L8129" s="51">
        <f t="array" ref="L8129">_xlfn.SUM(_xlfn.NORM.DIST($Q$3:$Q$1003,$F8129,$O8129,FALSE)*WindSpeedStep*$R$3:$R$1003)</f>
        <v>215.58057361318308</v>
      </c>
      <c r="N8129" s="43">
        <f t="shared" si="379"/>
        <v>0.50947817647266713</v>
      </c>
      <c r="O8129" s="43">
        <f t="shared" si="380"/>
        <v>0.81</v>
      </c>
    </row>
    <row r="8130" spans="5:15" x14ac:dyDescent="0.2">
      <c r="E8130" s="16" t="s">
        <v>2859</v>
      </c>
      <c r="F8130" s="22">
        <v>4.8819151412650097</v>
      </c>
      <c r="G8130" s="25">
        <v>0.1679668687947575</v>
      </c>
      <c r="H8130" s="3">
        <f t="shared" si="378"/>
        <v>186.91999999999351</v>
      </c>
      <c r="I8130" s="3">
        <f>MIN(H8130-K8130+L8130,'Power Look Up'!$F$4)</f>
        <v>194.60263310767996</v>
      </c>
      <c r="K8130" s="51">
        <f t="array" ref="K8130">_xlfn.SUM(_xlfn.NORM.DIST($Q$3:$Q$1003,$F8130,$N8130,FALSE)*WindSpeedStep*$R$3:$R$1003)</f>
        <v>175.66860052177893</v>
      </c>
      <c r="L8130" s="51">
        <f t="array" ref="L8130">_xlfn.SUM(_xlfn.NORM.DIST($Q$3:$Q$1003,$F8130,$O8130,FALSE)*WindSpeedStep*$R$3:$R$1003)</f>
        <v>183.35123362946538</v>
      </c>
      <c r="N8130" s="43">
        <f t="shared" si="379"/>
        <v>0.48819151412650097</v>
      </c>
      <c r="O8130" s="43">
        <f t="shared" si="380"/>
        <v>0.82</v>
      </c>
    </row>
    <row r="8131" spans="5:15" x14ac:dyDescent="0.2">
      <c r="E8131" s="16" t="s">
        <v>2860</v>
      </c>
      <c r="F8131" s="22">
        <v>5.1223626347810844</v>
      </c>
      <c r="G8131" s="25">
        <v>0.18155684521147644</v>
      </c>
      <c r="H8131" s="3">
        <f t="shared" ref="H8131:H8194" si="381">INDEX(PowerArray,MIN(MaximumPowerIndex,ROUND(F8131*100,0)))</f>
        <v>219.43999999998951</v>
      </c>
      <c r="I8131" s="3">
        <f>MIN(H8131-K8131+L8131,'Power Look Up'!$F$4)</f>
        <v>229.67746616612652</v>
      </c>
      <c r="K8131" s="51">
        <f t="array" ref="K8131">_xlfn.SUM(_xlfn.NORM.DIST($Q$3:$Q$1003,$F8131,$N8131,FALSE)*WindSpeedStep*$R$3:$R$1003)</f>
        <v>214.2608020970446</v>
      </c>
      <c r="L8131" s="51">
        <f t="array" ref="L8131">_xlfn.SUM(_xlfn.NORM.DIST($Q$3:$Q$1003,$F8131,$O8131,FALSE)*WindSpeedStep*$R$3:$R$1003)</f>
        <v>224.49826826318161</v>
      </c>
      <c r="N8131" s="43">
        <f t="shared" ref="N8131:N8194" si="382">ReferenceTurbulence*F8131</f>
        <v>0.51223626347810847</v>
      </c>
      <c r="O8131" s="43">
        <f t="shared" ref="O8131:O8194" si="383">F8131*G8131</f>
        <v>0.92999999999999994</v>
      </c>
    </row>
    <row r="8132" spans="5:15" x14ac:dyDescent="0.2">
      <c r="E8132" s="16" t="s">
        <v>2861</v>
      </c>
      <c r="F8132" s="22">
        <v>5.6847075415959845</v>
      </c>
      <c r="G8132" s="25">
        <v>0.12841469761785707</v>
      </c>
      <c r="H8132" s="3">
        <f t="shared" si="381"/>
        <v>310.15999999998758</v>
      </c>
      <c r="I8132" s="3">
        <f>MIN(H8132-K8132+L8132,'Power Look Up'!$F$4)</f>
        <v>314.31288663001476</v>
      </c>
      <c r="K8132" s="51">
        <f t="array" ref="K8132">_xlfn.SUM(_xlfn.NORM.DIST($Q$3:$Q$1003,$F8132,$N8132,FALSE)*WindSpeedStep*$R$3:$R$1003)</f>
        <v>308.7687400654342</v>
      </c>
      <c r="L8132" s="51">
        <f t="array" ref="L8132">_xlfn.SUM(_xlfn.NORM.DIST($Q$3:$Q$1003,$F8132,$O8132,FALSE)*WindSpeedStep*$R$3:$R$1003)</f>
        <v>312.92162669546138</v>
      </c>
      <c r="N8132" s="43">
        <f t="shared" si="382"/>
        <v>0.56847075415959847</v>
      </c>
      <c r="O8132" s="43">
        <f t="shared" si="383"/>
        <v>0.73</v>
      </c>
    </row>
    <row r="8133" spans="5:15" x14ac:dyDescent="0.2">
      <c r="E8133" s="16" t="s">
        <v>2862</v>
      </c>
      <c r="F8133" s="22">
        <v>5.084691265578777</v>
      </c>
      <c r="G8133" s="25">
        <v>0.18093527255588032</v>
      </c>
      <c r="H8133" s="3">
        <f t="shared" si="381"/>
        <v>212.95999999998966</v>
      </c>
      <c r="I8133" s="3">
        <f>MIN(H8133-K8133+L8133,'Power Look Up'!$F$4)</f>
        <v>222.95147331030236</v>
      </c>
      <c r="K8133" s="51">
        <f t="array" ref="K8133">_xlfn.SUM(_xlfn.NORM.DIST($Q$3:$Q$1003,$F8133,$N8133,FALSE)*WindSpeedStep*$R$3:$R$1003)</f>
        <v>208.17848117199006</v>
      </c>
      <c r="L8133" s="51">
        <f t="array" ref="L8133">_xlfn.SUM(_xlfn.NORM.DIST($Q$3:$Q$1003,$F8133,$O8133,FALSE)*WindSpeedStep*$R$3:$R$1003)</f>
        <v>218.16995448230276</v>
      </c>
      <c r="N8133" s="43">
        <f t="shared" si="382"/>
        <v>0.50846912655787768</v>
      </c>
      <c r="O8133" s="43">
        <f t="shared" si="383"/>
        <v>0.92</v>
      </c>
    </row>
    <row r="8134" spans="5:15" x14ac:dyDescent="0.2">
      <c r="E8134" s="16" t="s">
        <v>2863</v>
      </c>
      <c r="F8134" s="22">
        <v>5.2152242803798616</v>
      </c>
      <c r="G8134" s="25">
        <v>0.18215899238964364</v>
      </c>
      <c r="H8134" s="3">
        <f t="shared" si="381"/>
        <v>235.63999999998919</v>
      </c>
      <c r="I8134" s="3">
        <f>MIN(H8134-K8134+L8134,'Power Look Up'!$F$4)</f>
        <v>246.48513129751663</v>
      </c>
      <c r="K8134" s="51">
        <f t="array" ref="K8134">_xlfn.SUM(_xlfn.NORM.DIST($Q$3:$Q$1003,$F8134,$N8134,FALSE)*WindSpeedStep*$R$3:$R$1003)</f>
        <v>229.33188143426295</v>
      </c>
      <c r="L8134" s="51">
        <f t="array" ref="L8134">_xlfn.SUM(_xlfn.NORM.DIST($Q$3:$Q$1003,$F8134,$O8134,FALSE)*WindSpeedStep*$R$3:$R$1003)</f>
        <v>240.1770127317904</v>
      </c>
      <c r="N8134" s="43">
        <f t="shared" si="382"/>
        <v>0.52152242803798621</v>
      </c>
      <c r="O8134" s="43">
        <f t="shared" si="383"/>
        <v>0.95</v>
      </c>
    </row>
    <row r="8135" spans="5:15" x14ac:dyDescent="0.2">
      <c r="E8135" s="16" t="s">
        <v>2864</v>
      </c>
      <c r="F8135" s="22">
        <v>6.27</v>
      </c>
      <c r="G8135" s="25">
        <v>0.14673046251993621</v>
      </c>
      <c r="H8135" s="3">
        <f t="shared" si="381"/>
        <v>423.01999999997986</v>
      </c>
      <c r="I8135" s="3">
        <f>MIN(H8135-K8135+L8135,'Power Look Up'!$F$4)</f>
        <v>436.17952947624894</v>
      </c>
      <c r="K8135" s="51">
        <f t="array" ref="K8135">_xlfn.SUM(_xlfn.NORM.DIST($Q$3:$Q$1003,$F8135,$N8135,FALSE)*WindSpeedStep*$R$3:$R$1003)</f>
        <v>422.045693638513</v>
      </c>
      <c r="L8135" s="51">
        <f t="array" ref="L8135">_xlfn.SUM(_xlfn.NORM.DIST($Q$3:$Q$1003,$F8135,$O8135,FALSE)*WindSpeedStep*$R$3:$R$1003)</f>
        <v>435.20522311478209</v>
      </c>
      <c r="N8135" s="43">
        <f t="shared" si="382"/>
        <v>0.627</v>
      </c>
      <c r="O8135" s="43">
        <f t="shared" si="383"/>
        <v>0.91999999999999993</v>
      </c>
    </row>
    <row r="8136" spans="5:15" x14ac:dyDescent="0.2">
      <c r="E8136" s="16" t="s">
        <v>2865</v>
      </c>
      <c r="F8136" s="22">
        <v>6.3828031414594042</v>
      </c>
      <c r="G8136" s="25">
        <v>0.18017162279848359</v>
      </c>
      <c r="H8136" s="3">
        <f t="shared" si="381"/>
        <v>447.8799999999793</v>
      </c>
      <c r="I8136" s="3">
        <f>MIN(H8136-K8136+L8136,'Power Look Up'!$F$4)</f>
        <v>475.04439832485747</v>
      </c>
      <c r="K8136" s="51">
        <f t="array" ref="K8136">_xlfn.SUM(_xlfn.NORM.DIST($Q$3:$Q$1003,$F8136,$N8136,FALSE)*WindSpeedStep*$R$3:$R$1003)</f>
        <v>446.27916106741014</v>
      </c>
      <c r="L8136" s="51">
        <f t="array" ref="L8136">_xlfn.SUM(_xlfn.NORM.DIST($Q$3:$Q$1003,$F8136,$O8136,FALSE)*WindSpeedStep*$R$3:$R$1003)</f>
        <v>473.44355939228831</v>
      </c>
      <c r="N8136" s="43">
        <f t="shared" si="382"/>
        <v>0.63828031414594044</v>
      </c>
      <c r="O8136" s="43">
        <f t="shared" si="383"/>
        <v>1.1499999999999999</v>
      </c>
    </row>
    <row r="8137" spans="5:15" x14ac:dyDescent="0.2">
      <c r="E8137" s="16" t="s">
        <v>2866</v>
      </c>
      <c r="F8137" s="22">
        <v>5.5468002124578852</v>
      </c>
      <c r="G8137" s="25">
        <v>0.17126991483600562</v>
      </c>
      <c r="H8137" s="3">
        <f t="shared" si="381"/>
        <v>289.09999999998803</v>
      </c>
      <c r="I8137" s="3">
        <f>MIN(H8137-K8137+L8137,'Power Look Up'!$F$4)</f>
        <v>300.69391643124408</v>
      </c>
      <c r="K8137" s="51">
        <f t="array" ref="K8137">_xlfn.SUM(_xlfn.NORM.DIST($Q$3:$Q$1003,$F8137,$N8137,FALSE)*WindSpeedStep*$R$3:$R$1003)</f>
        <v>284.66579367103174</v>
      </c>
      <c r="L8137" s="51">
        <f t="array" ref="L8137">_xlfn.SUM(_xlfn.NORM.DIST($Q$3:$Q$1003,$F8137,$O8137,FALSE)*WindSpeedStep*$R$3:$R$1003)</f>
        <v>296.25971010228778</v>
      </c>
      <c r="N8137" s="43">
        <f t="shared" si="382"/>
        <v>0.55468002124578852</v>
      </c>
      <c r="O8137" s="43">
        <f t="shared" si="383"/>
        <v>0.94999999999999984</v>
      </c>
    </row>
    <row r="8138" spans="5:15" x14ac:dyDescent="0.2">
      <c r="E8138" s="16" t="s">
        <v>2867</v>
      </c>
      <c r="F8138" s="22">
        <v>5.1659623787756539</v>
      </c>
      <c r="G8138" s="25">
        <v>0.16066706242578407</v>
      </c>
      <c r="H8138" s="3">
        <f t="shared" si="381"/>
        <v>227.53999999998933</v>
      </c>
      <c r="I8138" s="3">
        <f>MIN(H8138-K8138+L8138,'Power Look Up'!$F$4)</f>
        <v>233.78835614512954</v>
      </c>
      <c r="K8138" s="51">
        <f t="array" ref="K8138">_xlfn.SUM(_xlfn.NORM.DIST($Q$3:$Q$1003,$F8138,$N8138,FALSE)*WindSpeedStep*$R$3:$R$1003)</f>
        <v>221.32173670065521</v>
      </c>
      <c r="L8138" s="51">
        <f t="array" ref="L8138">_xlfn.SUM(_xlfn.NORM.DIST($Q$3:$Q$1003,$F8138,$O8138,FALSE)*WindSpeedStep*$R$3:$R$1003)</f>
        <v>227.57009284579541</v>
      </c>
      <c r="N8138" s="43">
        <f t="shared" si="382"/>
        <v>0.51659623787756537</v>
      </c>
      <c r="O8138" s="43">
        <f t="shared" si="383"/>
        <v>0.83</v>
      </c>
    </row>
    <row r="8139" spans="5:15" x14ac:dyDescent="0.2">
      <c r="E8139" s="16" t="s">
        <v>2868</v>
      </c>
      <c r="F8139" s="22">
        <v>4.6525175015475133</v>
      </c>
      <c r="G8139" s="25">
        <v>0.1891449091179766</v>
      </c>
      <c r="H8139" s="3">
        <f t="shared" si="381"/>
        <v>161.84999999999405</v>
      </c>
      <c r="I8139" s="3">
        <f>MIN(H8139-K8139+L8139,'Power Look Up'!$F$4)</f>
        <v>175.84153288908868</v>
      </c>
      <c r="K8139" s="51">
        <f t="array" ref="K8139">_xlfn.SUM(_xlfn.NORM.DIST($Q$3:$Q$1003,$F8139,$N8139,FALSE)*WindSpeedStep*$R$3:$R$1003)</f>
        <v>139.41963677892807</v>
      </c>
      <c r="L8139" s="51">
        <f t="array" ref="L8139">_xlfn.SUM(_xlfn.NORM.DIST($Q$3:$Q$1003,$F8139,$O8139,FALSE)*WindSpeedStep*$R$3:$R$1003)</f>
        <v>153.41116966802269</v>
      </c>
      <c r="N8139" s="43">
        <f t="shared" si="382"/>
        <v>0.46525175015475134</v>
      </c>
      <c r="O8139" s="43">
        <f t="shared" si="383"/>
        <v>0.88</v>
      </c>
    </row>
    <row r="8140" spans="5:15" x14ac:dyDescent="0.2">
      <c r="E8140" s="16" t="s">
        <v>2869</v>
      </c>
      <c r="F8140" s="22">
        <v>4.751478080024909</v>
      </c>
      <c r="G8140" s="25">
        <v>0.17889170184187064</v>
      </c>
      <c r="H8140" s="3">
        <f t="shared" si="381"/>
        <v>172.7499999999938</v>
      </c>
      <c r="I8140" s="3">
        <f>MIN(H8140-K8140+L8140,'Power Look Up'!$F$4)</f>
        <v>183.48694799752289</v>
      </c>
      <c r="K8140" s="51">
        <f t="array" ref="K8140">_xlfn.SUM(_xlfn.NORM.DIST($Q$3:$Q$1003,$F8140,$N8140,FALSE)*WindSpeedStep*$R$3:$R$1003)</f>
        <v>154.96098579066708</v>
      </c>
      <c r="L8140" s="51">
        <f t="array" ref="L8140">_xlfn.SUM(_xlfn.NORM.DIST($Q$3:$Q$1003,$F8140,$O8140,FALSE)*WindSpeedStep*$R$3:$R$1003)</f>
        <v>165.69793378819617</v>
      </c>
      <c r="N8140" s="43">
        <f t="shared" si="382"/>
        <v>0.4751478080024909</v>
      </c>
      <c r="O8140" s="43">
        <f t="shared" si="383"/>
        <v>0.85</v>
      </c>
    </row>
    <row r="8141" spans="5:15" x14ac:dyDescent="0.2">
      <c r="E8141" s="16" t="s">
        <v>2870</v>
      </c>
      <c r="F8141" s="22">
        <v>5.417581079056137</v>
      </c>
      <c r="G8141" s="25">
        <v>0.20488848875583174</v>
      </c>
      <c r="H8141" s="3">
        <f t="shared" si="381"/>
        <v>268.03999999998848</v>
      </c>
      <c r="I8141" s="3">
        <f>MIN(H8141-K8141+L8141,'Power Look Up'!$F$4)</f>
        <v>287.05345798220753</v>
      </c>
      <c r="K8141" s="51">
        <f t="array" ref="K8141">_xlfn.SUM(_xlfn.NORM.DIST($Q$3:$Q$1003,$F8141,$N8141,FALSE)*WindSpeedStep*$R$3:$R$1003)</f>
        <v>262.73718733797102</v>
      </c>
      <c r="L8141" s="51">
        <f t="array" ref="L8141">_xlfn.SUM(_xlfn.NORM.DIST($Q$3:$Q$1003,$F8141,$O8141,FALSE)*WindSpeedStep*$R$3:$R$1003)</f>
        <v>281.75064532019007</v>
      </c>
      <c r="N8141" s="43">
        <f t="shared" si="382"/>
        <v>0.54175810790561374</v>
      </c>
      <c r="O8141" s="43">
        <f t="shared" si="383"/>
        <v>1.1100000000000001</v>
      </c>
    </row>
    <row r="8142" spans="5:15" x14ac:dyDescent="0.2">
      <c r="E8142" s="16" t="s">
        <v>2871</v>
      </c>
      <c r="F8142" s="22">
        <v>6.0320430179117333</v>
      </c>
      <c r="G8142" s="25">
        <v>0.15915005863674159</v>
      </c>
      <c r="H8142" s="3">
        <f t="shared" si="381"/>
        <v>368.77999999998099</v>
      </c>
      <c r="I8142" s="3">
        <f>MIN(H8142-K8142+L8142,'Power Look Up'!$F$4)</f>
        <v>383.2929094021269</v>
      </c>
      <c r="K8142" s="51">
        <f t="array" ref="K8142">_xlfn.SUM(_xlfn.NORM.DIST($Q$3:$Q$1003,$F8142,$N8142,FALSE)*WindSpeedStep*$R$3:$R$1003)</f>
        <v>373.59523722298371</v>
      </c>
      <c r="L8142" s="51">
        <f t="array" ref="L8142">_xlfn.SUM(_xlfn.NORM.DIST($Q$3:$Q$1003,$F8142,$O8142,FALSE)*WindSpeedStep*$R$3:$R$1003)</f>
        <v>388.10814662512962</v>
      </c>
      <c r="N8142" s="43">
        <f t="shared" si="382"/>
        <v>0.60320430179117335</v>
      </c>
      <c r="O8142" s="43">
        <f t="shared" si="383"/>
        <v>0.96000000000000008</v>
      </c>
    </row>
    <row r="8143" spans="5:15" x14ac:dyDescent="0.2">
      <c r="E8143" s="16" t="s">
        <v>2872</v>
      </c>
      <c r="F8143" s="22">
        <v>6.3698734163160733</v>
      </c>
      <c r="G8143" s="25">
        <v>0.10518262392527811</v>
      </c>
      <c r="H8143" s="3">
        <f t="shared" si="381"/>
        <v>445.61999999997931</v>
      </c>
      <c r="I8143" s="3">
        <f>MIN(H8143-K8143+L8143,'Power Look Up'!$F$4)</f>
        <v>446.97705960046346</v>
      </c>
      <c r="K8143" s="51">
        <f t="array" ref="K8143">_xlfn.SUM(_xlfn.NORM.DIST($Q$3:$Q$1003,$F8143,$N8143,FALSE)*WindSpeedStep*$R$3:$R$1003)</f>
        <v>443.4588137664382</v>
      </c>
      <c r="L8143" s="51">
        <f t="array" ref="L8143">_xlfn.SUM(_xlfn.NORM.DIST($Q$3:$Q$1003,$F8143,$O8143,FALSE)*WindSpeedStep*$R$3:$R$1003)</f>
        <v>444.81587336692235</v>
      </c>
      <c r="N8143" s="43">
        <f t="shared" si="382"/>
        <v>0.63698734163160742</v>
      </c>
      <c r="O8143" s="43">
        <f t="shared" si="383"/>
        <v>0.67</v>
      </c>
    </row>
    <row r="8144" spans="5:15" x14ac:dyDescent="0.2">
      <c r="E8144" s="16" t="s">
        <v>2873</v>
      </c>
      <c r="F8144" s="22">
        <v>6.3229873549808806</v>
      </c>
      <c r="G8144" s="25">
        <v>0.12810400440891745</v>
      </c>
      <c r="H8144" s="3">
        <f t="shared" si="381"/>
        <v>434.31999999997959</v>
      </c>
      <c r="I8144" s="3">
        <f>MIN(H8144-K8144+L8144,'Power Look Up'!$F$4)</f>
        <v>442.03605389257478</v>
      </c>
      <c r="K8144" s="51">
        <f t="array" ref="K8144">_xlfn.SUM(_xlfn.NORM.DIST($Q$3:$Q$1003,$F8144,$N8144,FALSE)*WindSpeedStep*$R$3:$R$1003)</f>
        <v>433.32465478848576</v>
      </c>
      <c r="L8144" s="51">
        <f t="array" ref="L8144">_xlfn.SUM(_xlfn.NORM.DIST($Q$3:$Q$1003,$F8144,$O8144,FALSE)*WindSpeedStep*$R$3:$R$1003)</f>
        <v>441.04070868108096</v>
      </c>
      <c r="N8144" s="43">
        <f t="shared" si="382"/>
        <v>0.63229873549808813</v>
      </c>
      <c r="O8144" s="43">
        <f t="shared" si="383"/>
        <v>0.81</v>
      </c>
    </row>
    <row r="8145" spans="5:15" x14ac:dyDescent="0.2">
      <c r="E8145" s="16" t="s">
        <v>2874</v>
      </c>
      <c r="F8145" s="22">
        <v>6.9813272789739624</v>
      </c>
      <c r="G8145" s="25">
        <v>9.0240719969883768E-2</v>
      </c>
      <c r="H8145" s="3">
        <f t="shared" si="381"/>
        <v>583.47999999997637</v>
      </c>
      <c r="I8145" s="3">
        <f>MIN(H8145-K8145+L8145,'Power Look Up'!$F$4)</f>
        <v>580.27984831974129</v>
      </c>
      <c r="K8145" s="51">
        <f t="array" ref="K8145">_xlfn.SUM(_xlfn.NORM.DIST($Q$3:$Q$1003,$F8145,$N8145,FALSE)*WindSpeedStep*$R$3:$R$1003)</f>
        <v>589.45627603095761</v>
      </c>
      <c r="L8145" s="51">
        <f t="array" ref="L8145">_xlfn.SUM(_xlfn.NORM.DIST($Q$3:$Q$1003,$F8145,$O8145,FALSE)*WindSpeedStep*$R$3:$R$1003)</f>
        <v>586.25612435072253</v>
      </c>
      <c r="N8145" s="43">
        <f t="shared" si="382"/>
        <v>0.69813272789739633</v>
      </c>
      <c r="O8145" s="43">
        <f t="shared" si="383"/>
        <v>0.63</v>
      </c>
    </row>
    <row r="8146" spans="5:15" x14ac:dyDescent="0.2">
      <c r="E8146" s="16" t="s">
        <v>2875</v>
      </c>
      <c r="F8146" s="22">
        <v>6.7137210266887877</v>
      </c>
      <c r="G8146" s="25">
        <v>0.11022203589608616</v>
      </c>
      <c r="H8146" s="3">
        <f t="shared" si="381"/>
        <v>522.45999999997775</v>
      </c>
      <c r="I8146" s="3">
        <f>MIN(H8146-K8146+L8146,'Power Look Up'!$F$4)</f>
        <v>525.73631768632777</v>
      </c>
      <c r="K8146" s="51">
        <f t="array" ref="K8146">_xlfn.SUM(_xlfn.NORM.DIST($Q$3:$Q$1003,$F8146,$N8146,FALSE)*WindSpeedStep*$R$3:$R$1003)</f>
        <v>522.33610014855208</v>
      </c>
      <c r="L8146" s="51">
        <f t="array" ref="L8146">_xlfn.SUM(_xlfn.NORM.DIST($Q$3:$Q$1003,$F8146,$O8146,FALSE)*WindSpeedStep*$R$3:$R$1003)</f>
        <v>525.61241783490209</v>
      </c>
      <c r="N8146" s="43">
        <f t="shared" si="382"/>
        <v>0.67137210266887881</v>
      </c>
      <c r="O8146" s="43">
        <f t="shared" si="383"/>
        <v>0.74</v>
      </c>
    </row>
    <row r="8147" spans="5:15" x14ac:dyDescent="0.2">
      <c r="E8147" s="16" t="s">
        <v>2876</v>
      </c>
      <c r="F8147" s="22">
        <v>5.2502773190392142</v>
      </c>
      <c r="G8147" s="25">
        <v>0.18856146825043657</v>
      </c>
      <c r="H8147" s="3">
        <f t="shared" si="381"/>
        <v>240.49999999998906</v>
      </c>
      <c r="I8147" s="3">
        <f>MIN(H8147-K8147+L8147,'Power Look Up'!$F$4)</f>
        <v>253.12357266129339</v>
      </c>
      <c r="K8147" s="51">
        <f t="array" ref="K8147">_xlfn.SUM(_xlfn.NORM.DIST($Q$3:$Q$1003,$F8147,$N8147,FALSE)*WindSpeedStep*$R$3:$R$1003)</f>
        <v>235.05574099424013</v>
      </c>
      <c r="L8147" s="51">
        <f t="array" ref="L8147">_xlfn.SUM(_xlfn.NORM.DIST($Q$3:$Q$1003,$F8147,$O8147,FALSE)*WindSpeedStep*$R$3:$R$1003)</f>
        <v>247.67931365554446</v>
      </c>
      <c r="N8147" s="43">
        <f t="shared" si="382"/>
        <v>0.52502773190392149</v>
      </c>
      <c r="O8147" s="43">
        <f t="shared" si="383"/>
        <v>0.99</v>
      </c>
    </row>
    <row r="8148" spans="5:15" x14ac:dyDescent="0.2">
      <c r="E8148" s="16" t="s">
        <v>2877</v>
      </c>
      <c r="F8148" s="22">
        <v>5.4421235682577187</v>
      </c>
      <c r="G8148" s="25">
        <v>0.18007676373172549</v>
      </c>
      <c r="H8148" s="3">
        <f t="shared" si="381"/>
        <v>271.27999999998838</v>
      </c>
      <c r="I8148" s="3">
        <f>MIN(H8148-K8148+L8148,'Power Look Up'!$F$4)</f>
        <v>283.76837444245285</v>
      </c>
      <c r="K8148" s="51">
        <f t="array" ref="K8148">_xlfn.SUM(_xlfn.NORM.DIST($Q$3:$Q$1003,$F8148,$N8148,FALSE)*WindSpeedStep*$R$3:$R$1003)</f>
        <v>266.85983637607103</v>
      </c>
      <c r="L8148" s="51">
        <f t="array" ref="L8148">_xlfn.SUM(_xlfn.NORM.DIST($Q$3:$Q$1003,$F8148,$O8148,FALSE)*WindSpeedStep*$R$3:$R$1003)</f>
        <v>279.34821081853551</v>
      </c>
      <c r="N8148" s="43">
        <f t="shared" si="382"/>
        <v>0.54421235682577185</v>
      </c>
      <c r="O8148" s="43">
        <f t="shared" si="383"/>
        <v>0.98000000000000009</v>
      </c>
    </row>
    <row r="8149" spans="5:15" x14ac:dyDescent="0.2">
      <c r="E8149" s="16" t="s">
        <v>2878</v>
      </c>
      <c r="F8149" s="22">
        <v>4.8524627155709021</v>
      </c>
      <c r="G8149" s="25">
        <v>0.14425664678551653</v>
      </c>
      <c r="H8149" s="3">
        <f t="shared" si="381"/>
        <v>183.64999999999355</v>
      </c>
      <c r="I8149" s="3">
        <f>MIN(H8149-K8149+L8149,'Power Look Up'!$F$4)</f>
        <v>187.62545562290438</v>
      </c>
      <c r="K8149" s="51">
        <f t="array" ref="K8149">_xlfn.SUM(_xlfn.NORM.DIST($Q$3:$Q$1003,$F8149,$N8149,FALSE)*WindSpeedStep*$R$3:$R$1003)</f>
        <v>170.97648839195799</v>
      </c>
      <c r="L8149" s="51">
        <f t="array" ref="L8149">_xlfn.SUM(_xlfn.NORM.DIST($Q$3:$Q$1003,$F8149,$O8149,FALSE)*WindSpeedStep*$R$3:$R$1003)</f>
        <v>174.95194401486881</v>
      </c>
      <c r="N8149" s="43">
        <f t="shared" si="382"/>
        <v>0.48524627155709021</v>
      </c>
      <c r="O8149" s="43">
        <f t="shared" si="383"/>
        <v>0.7</v>
      </c>
    </row>
    <row r="8150" spans="5:15" x14ac:dyDescent="0.2">
      <c r="E8150" s="16" t="s">
        <v>2879</v>
      </c>
      <c r="F8150" s="22">
        <v>4.0952568860099019</v>
      </c>
      <c r="G8150" s="25">
        <v>0.19290609160533376</v>
      </c>
      <c r="H8150" s="3">
        <f t="shared" si="381"/>
        <v>101.89999999999532</v>
      </c>
      <c r="I8150" s="3">
        <f>MIN(H8150-K8150+L8150,'Power Look Up'!$F$4)</f>
        <v>123.28562547759108</v>
      </c>
      <c r="K8150" s="51">
        <f t="array" ref="K8150">_xlfn.SUM(_xlfn.NORM.DIST($Q$3:$Q$1003,$F8150,$N8150,FALSE)*WindSpeedStep*$R$3:$R$1003)</f>
        <v>60.755181925562027</v>
      </c>
      <c r="L8150" s="51">
        <f t="array" ref="L8150">_xlfn.SUM(_xlfn.NORM.DIST($Q$3:$Q$1003,$F8150,$O8150,FALSE)*WindSpeedStep*$R$3:$R$1003)</f>
        <v>82.140807403157794</v>
      </c>
      <c r="N8150" s="43">
        <f t="shared" si="382"/>
        <v>0.4095256886009902</v>
      </c>
      <c r="O8150" s="43">
        <f t="shared" si="383"/>
        <v>0.79</v>
      </c>
    </row>
    <row r="8151" spans="5:15" x14ac:dyDescent="0.2">
      <c r="E8151" s="16" t="s">
        <v>2880</v>
      </c>
      <c r="F8151" s="22">
        <v>5.1514605022309556</v>
      </c>
      <c r="G8151" s="25">
        <v>0.18829611516577088</v>
      </c>
      <c r="H8151" s="3">
        <f t="shared" si="381"/>
        <v>224.29999999998941</v>
      </c>
      <c r="I8151" s="3">
        <f>MIN(H8151-K8151+L8151,'Power Look Up'!$F$4)</f>
        <v>236.20275486696335</v>
      </c>
      <c r="K8151" s="51">
        <f t="array" ref="K8151">_xlfn.SUM(_xlfn.NORM.DIST($Q$3:$Q$1003,$F8151,$N8151,FALSE)*WindSpeedStep*$R$3:$R$1003)</f>
        <v>218.97041779227382</v>
      </c>
      <c r="L8151" s="51">
        <f t="array" ref="L8151">_xlfn.SUM(_xlfn.NORM.DIST($Q$3:$Q$1003,$F8151,$O8151,FALSE)*WindSpeedStep*$R$3:$R$1003)</f>
        <v>230.87317265924776</v>
      </c>
      <c r="N8151" s="43">
        <f t="shared" si="382"/>
        <v>0.51514605022309556</v>
      </c>
      <c r="O8151" s="43">
        <f t="shared" si="383"/>
        <v>0.97</v>
      </c>
    </row>
    <row r="8152" spans="5:15" x14ac:dyDescent="0.2">
      <c r="E8152" s="16" t="s">
        <v>2881</v>
      </c>
      <c r="F8152" s="22">
        <v>4.2481321978119579</v>
      </c>
      <c r="G8152" s="25">
        <v>0.16242432388412753</v>
      </c>
      <c r="H8152" s="3">
        <f t="shared" si="381"/>
        <v>118.24999999999497</v>
      </c>
      <c r="I8152" s="3">
        <f>MIN(H8152-K8152+L8152,'Power Look Up'!$F$4)</f>
        <v>131.4353079526029</v>
      </c>
      <c r="K8152" s="51">
        <f t="array" ref="K8152">_xlfn.SUM(_xlfn.NORM.DIST($Q$3:$Q$1003,$F8152,$N8152,FALSE)*WindSpeedStep*$R$3:$R$1003)</f>
        <v>79.912474705649146</v>
      </c>
      <c r="L8152" s="51">
        <f t="array" ref="L8152">_xlfn.SUM(_xlfn.NORM.DIST($Q$3:$Q$1003,$F8152,$O8152,FALSE)*WindSpeedStep*$R$3:$R$1003)</f>
        <v>93.09778265825706</v>
      </c>
      <c r="N8152" s="43">
        <f t="shared" si="382"/>
        <v>0.42481321978119579</v>
      </c>
      <c r="O8152" s="43">
        <f t="shared" si="383"/>
        <v>0.69</v>
      </c>
    </row>
    <row r="8153" spans="5:15" x14ac:dyDescent="0.2">
      <c r="E8153" s="16" t="s">
        <v>2882</v>
      </c>
      <c r="F8153" s="22">
        <v>1.6271552120058947</v>
      </c>
      <c r="G8153" s="25">
        <v>0.15364238036751857</v>
      </c>
      <c r="H8153" s="3">
        <f t="shared" si="381"/>
        <v>0</v>
      </c>
      <c r="I8153" s="3">
        <f>MIN(H8153-K8153+L8153,'Power Look Up'!$F$4)</f>
        <v>-1.7123348803164935E-4</v>
      </c>
      <c r="K8153" s="51">
        <f t="array" ref="K8153">_xlfn.SUM(_xlfn.NORM.DIST($Q$3:$Q$1003,$F8153,$N8153,FALSE)*WindSpeedStep*$R$3:$R$1003)</f>
        <v>-1.2389856312221143E-5</v>
      </c>
      <c r="L8153" s="51">
        <f t="array" ref="L8153">_xlfn.SUM(_xlfn.NORM.DIST($Q$3:$Q$1003,$F8153,$O8153,FALSE)*WindSpeedStep*$R$3:$R$1003)</f>
        <v>-1.8362334434387048E-4</v>
      </c>
      <c r="N8153" s="43">
        <f t="shared" si="382"/>
        <v>0.16271552120058949</v>
      </c>
      <c r="O8153" s="43">
        <f t="shared" si="383"/>
        <v>0.25</v>
      </c>
    </row>
    <row r="8154" spans="5:15" x14ac:dyDescent="0.2">
      <c r="E8154" s="16" t="s">
        <v>2883</v>
      </c>
      <c r="F8154" s="22">
        <v>1.9451001016575864</v>
      </c>
      <c r="G8154" s="25">
        <v>6.6834606552750614E-2</v>
      </c>
      <c r="H8154" s="3">
        <f t="shared" si="381"/>
        <v>0</v>
      </c>
      <c r="I8154" s="3">
        <f>MIN(H8154-K8154+L8154,'Power Look Up'!$F$4)</f>
        <v>6.5183332240060707E-4</v>
      </c>
      <c r="K8154" s="51">
        <f t="array" ref="K8154">_xlfn.SUM(_xlfn.NORM.DIST($Q$3:$Q$1003,$F8154,$N8154,FALSE)*WindSpeedStep*$R$3:$R$1003)</f>
        <v>-1.3450203805052457E-3</v>
      </c>
      <c r="L8154" s="51">
        <f t="array" ref="L8154">_xlfn.SUM(_xlfn.NORM.DIST($Q$3:$Q$1003,$F8154,$O8154,FALSE)*WindSpeedStep*$R$3:$R$1003)</f>
        <v>-6.9318705810463867E-4</v>
      </c>
      <c r="N8154" s="43">
        <f t="shared" si="382"/>
        <v>0.19451001016575864</v>
      </c>
      <c r="O8154" s="43">
        <f t="shared" si="383"/>
        <v>0.13</v>
      </c>
    </row>
    <row r="8155" spans="5:15" x14ac:dyDescent="0.2">
      <c r="E8155" s="16" t="s">
        <v>2884</v>
      </c>
      <c r="F8155" s="22">
        <v>1.6140620440542257</v>
      </c>
      <c r="G8155" s="25">
        <v>6.1955487007685578E-2</v>
      </c>
      <c r="H8155" s="3">
        <f t="shared" si="381"/>
        <v>0</v>
      </c>
      <c r="I8155" s="3">
        <f>MIN(H8155-K8155+L8155,'Power Look Up'!$F$4)</f>
        <v>8.9542514786512721E-6</v>
      </c>
      <c r="K8155" s="51">
        <f t="array" ref="K8155">_xlfn.SUM(_xlfn.NORM.DIST($Q$3:$Q$1003,$F8155,$N8155,FALSE)*WindSpeedStep*$R$3:$R$1003)</f>
        <v>-8.9620825516418986E-6</v>
      </c>
      <c r="L8155" s="51">
        <f t="array" ref="L8155">_xlfn.SUM(_xlfn.NORM.DIST($Q$3:$Q$1003,$F8155,$O8155,FALSE)*WindSpeedStep*$R$3:$R$1003)</f>
        <v>-7.8310729906262793E-9</v>
      </c>
      <c r="N8155" s="43">
        <f t="shared" si="382"/>
        <v>0.16140620440542258</v>
      </c>
      <c r="O8155" s="43">
        <f t="shared" si="383"/>
        <v>0.1</v>
      </c>
    </row>
    <row r="8156" spans="5:15" x14ac:dyDescent="0.2">
      <c r="E8156" s="16" t="s">
        <v>2885</v>
      </c>
      <c r="F8156" s="22">
        <v>1.7089801522654853</v>
      </c>
      <c r="G8156" s="25">
        <v>4.6811544238210802E-2</v>
      </c>
      <c r="H8156" s="3">
        <f t="shared" si="381"/>
        <v>0</v>
      </c>
      <c r="I8156" s="3">
        <f>MIN(H8156-K8156+L8156,'Power Look Up'!$F$4)</f>
        <v>6.945510187883682E-5</v>
      </c>
      <c r="K8156" s="51">
        <f t="array" ref="K8156">_xlfn.SUM(_xlfn.NORM.DIST($Q$3:$Q$1003,$F8156,$N8156,FALSE)*WindSpeedStep*$R$3:$R$1003)</f>
        <v>-6.946356427050266E-5</v>
      </c>
      <c r="L8156" s="51">
        <f t="array" ref="L8156">_xlfn.SUM(_xlfn.NORM.DIST($Q$3:$Q$1003,$F8156,$O8156,FALSE)*WindSpeedStep*$R$3:$R$1003)</f>
        <v>-8.4623916658349053E-9</v>
      </c>
      <c r="N8156" s="43">
        <f t="shared" si="382"/>
        <v>0.17089801522654854</v>
      </c>
      <c r="O8156" s="43">
        <f t="shared" si="383"/>
        <v>0.08</v>
      </c>
    </row>
    <row r="8157" spans="5:15" x14ac:dyDescent="0.2">
      <c r="E8157" s="16" t="s">
        <v>2886</v>
      </c>
      <c r="F8157" s="22">
        <v>1.7532878581759359</v>
      </c>
      <c r="G8157" s="25">
        <v>7.4146409783073394E-2</v>
      </c>
      <c r="H8157" s="3">
        <f t="shared" si="381"/>
        <v>0</v>
      </c>
      <c r="I8157" s="3">
        <f>MIN(H8157-K8157+L8157,'Power Look Up'!$F$4)</f>
        <v>1.1945851460592877E-4</v>
      </c>
      <c r="K8157" s="51">
        <f t="array" ref="K8157">_xlfn.SUM(_xlfn.NORM.DIST($Q$3:$Q$1003,$F8157,$N8157,FALSE)*WindSpeedStep*$R$3:$R$1003)</f>
        <v>-1.4703709504609513E-4</v>
      </c>
      <c r="L8157" s="51">
        <f t="array" ref="L8157">_xlfn.SUM(_xlfn.NORM.DIST($Q$3:$Q$1003,$F8157,$O8157,FALSE)*WindSpeedStep*$R$3:$R$1003)</f>
        <v>-2.7578580440166369E-5</v>
      </c>
      <c r="N8157" s="43">
        <f t="shared" si="382"/>
        <v>0.17532878581759359</v>
      </c>
      <c r="O8157" s="43">
        <f t="shared" si="383"/>
        <v>0.13</v>
      </c>
    </row>
    <row r="8158" spans="5:15" x14ac:dyDescent="0.2">
      <c r="E8158" s="16" t="s">
        <v>2887</v>
      </c>
      <c r="F8158" s="22">
        <v>2.059837661313495</v>
      </c>
      <c r="G8158" s="25">
        <v>0.13593304232599215</v>
      </c>
      <c r="H8158" s="3">
        <f t="shared" si="381"/>
        <v>0</v>
      </c>
      <c r="I8158" s="3">
        <f>MIN(H8158-K8158+L8158,'Power Look Up'!$F$4)</f>
        <v>-6.990379696946011E-5</v>
      </c>
      <c r="K8158" s="51">
        <f t="array" ref="K8158">_xlfn.SUM(_xlfn.NORM.DIST($Q$3:$Q$1003,$F8158,$N8158,FALSE)*WindSpeedStep*$R$3:$R$1003)</f>
        <v>-2.9715960317585645E-3</v>
      </c>
      <c r="L8158" s="51">
        <f t="array" ref="L8158">_xlfn.SUM(_xlfn.NORM.DIST($Q$3:$Q$1003,$F8158,$O8158,FALSE)*WindSpeedStep*$R$3:$R$1003)</f>
        <v>-3.0414998287280246E-3</v>
      </c>
      <c r="N8158" s="43">
        <f t="shared" si="382"/>
        <v>0.2059837661313495</v>
      </c>
      <c r="O8158" s="43">
        <f t="shared" si="383"/>
        <v>0.28000000000000003</v>
      </c>
    </row>
    <row r="8159" spans="5:15" x14ac:dyDescent="0.2">
      <c r="E8159" s="16" t="s">
        <v>2888</v>
      </c>
      <c r="F8159" s="22">
        <v>6.1797754487774492</v>
      </c>
      <c r="G8159" s="25">
        <v>3.5599999032897352E-2</v>
      </c>
      <c r="H8159" s="3">
        <f t="shared" si="381"/>
        <v>402.67999999998028</v>
      </c>
      <c r="I8159" s="3">
        <f>MIN(H8159-K8159+L8159,'Power Look Up'!$F$4)</f>
        <v>391.62370681721973</v>
      </c>
      <c r="K8159" s="51">
        <f t="array" ref="K8159">_xlfn.SUM(_xlfn.NORM.DIST($Q$3:$Q$1003,$F8159,$N8159,FALSE)*WindSpeedStep*$R$3:$R$1003)</f>
        <v>403.25781902966429</v>
      </c>
      <c r="L8159" s="51">
        <f t="array" ref="L8159">_xlfn.SUM(_xlfn.NORM.DIST($Q$3:$Q$1003,$F8159,$O8159,FALSE)*WindSpeedStep*$R$3:$R$1003)</f>
        <v>392.20152584690373</v>
      </c>
      <c r="N8159" s="43">
        <f t="shared" si="382"/>
        <v>0.61797754487774492</v>
      </c>
      <c r="O8159" s="43">
        <f t="shared" si="383"/>
        <v>0.22</v>
      </c>
    </row>
    <row r="8160" spans="5:15" x14ac:dyDescent="0.2">
      <c r="E8160" s="16" t="s">
        <v>2889</v>
      </c>
      <c r="F8160" s="22">
        <v>5.8770626545562665</v>
      </c>
      <c r="G8160" s="25">
        <v>2.7224484305260553E-2</v>
      </c>
      <c r="H8160" s="3">
        <f t="shared" si="381"/>
        <v>342.55999999998687</v>
      </c>
      <c r="I8160" s="3">
        <f>MIN(H8160-K8160+L8160,'Power Look Up'!$F$4)</f>
        <v>332.03387636907735</v>
      </c>
      <c r="K8160" s="51">
        <f t="array" ref="K8160">_xlfn.SUM(_xlfn.NORM.DIST($Q$3:$Q$1003,$F8160,$N8160,FALSE)*WindSpeedStep*$R$3:$R$1003)</f>
        <v>343.8680820478931</v>
      </c>
      <c r="L8160" s="51">
        <f t="array" ref="L8160">_xlfn.SUM(_xlfn.NORM.DIST($Q$3:$Q$1003,$F8160,$O8160,FALSE)*WindSpeedStep*$R$3:$R$1003)</f>
        <v>333.34195841698357</v>
      </c>
      <c r="N8160" s="43">
        <f t="shared" si="382"/>
        <v>0.58770626545562665</v>
      </c>
      <c r="O8160" s="43">
        <f t="shared" si="383"/>
        <v>0.16</v>
      </c>
    </row>
    <row r="8161" spans="5:15" x14ac:dyDescent="0.2">
      <c r="E8161" s="16" t="s">
        <v>2890</v>
      </c>
      <c r="F8161" s="22">
        <v>5.4214640296598908</v>
      </c>
      <c r="G8161" s="25">
        <v>2.3978762800747642E-2</v>
      </c>
      <c r="H8161" s="3">
        <f t="shared" si="381"/>
        <v>268.03999999998848</v>
      </c>
      <c r="I8161" s="3">
        <f>MIN(H8161-K8161+L8161,'Power Look Up'!$F$4)</f>
        <v>266.29848767531303</v>
      </c>
      <c r="K8161" s="51">
        <f t="array" ref="K8161">_xlfn.SUM(_xlfn.NORM.DIST($Q$3:$Q$1003,$F8161,$N8161,FALSE)*WindSpeedStep*$R$3:$R$1003)</f>
        <v>263.3882377980384</v>
      </c>
      <c r="L8161" s="51">
        <f t="array" ref="L8161">_xlfn.SUM(_xlfn.NORM.DIST($Q$3:$Q$1003,$F8161,$O8161,FALSE)*WindSpeedStep*$R$3:$R$1003)</f>
        <v>261.64672547336295</v>
      </c>
      <c r="N8161" s="43">
        <f t="shared" si="382"/>
        <v>0.54214640296598915</v>
      </c>
      <c r="O8161" s="43">
        <f t="shared" si="383"/>
        <v>0.13</v>
      </c>
    </row>
    <row r="8162" spans="5:15" x14ac:dyDescent="0.2">
      <c r="E8162" s="16" t="s">
        <v>2891</v>
      </c>
      <c r="F8162" s="22">
        <v>5.3022922645265407</v>
      </c>
      <c r="G8162" s="25">
        <v>2.4517697915244614E-2</v>
      </c>
      <c r="H8162" s="3">
        <f t="shared" si="381"/>
        <v>248.59999999998888</v>
      </c>
      <c r="I8162" s="3">
        <f>MIN(H8162-K8162+L8162,'Power Look Up'!$F$4)</f>
        <v>248.21545712792354</v>
      </c>
      <c r="K8162" s="51">
        <f t="array" ref="K8162">_xlfn.SUM(_xlfn.NORM.DIST($Q$3:$Q$1003,$F8162,$N8162,FALSE)*WindSpeedStep*$R$3:$R$1003)</f>
        <v>243.59227092951144</v>
      </c>
      <c r="L8162" s="51">
        <f t="array" ref="L8162">_xlfn.SUM(_xlfn.NORM.DIST($Q$3:$Q$1003,$F8162,$O8162,FALSE)*WindSpeedStep*$R$3:$R$1003)</f>
        <v>243.2077280574461</v>
      </c>
      <c r="N8162" s="43">
        <f t="shared" si="382"/>
        <v>0.53022922645265413</v>
      </c>
      <c r="O8162" s="43">
        <f t="shared" si="383"/>
        <v>0.13</v>
      </c>
    </row>
    <row r="8163" spans="5:15" x14ac:dyDescent="0.2">
      <c r="E8163" s="16" t="s">
        <v>2892</v>
      </c>
      <c r="F8163" s="22">
        <v>6.2559464984052608</v>
      </c>
      <c r="G8163" s="25">
        <v>6.2340686593054646E-2</v>
      </c>
      <c r="H8163" s="3">
        <f t="shared" si="381"/>
        <v>420.75999999997987</v>
      </c>
      <c r="I8163" s="3">
        <f>MIN(H8163-K8163+L8163,'Power Look Up'!$F$4)</f>
        <v>413.14590625910489</v>
      </c>
      <c r="K8163" s="51">
        <f t="array" ref="K8163">_xlfn.SUM(_xlfn.NORM.DIST($Q$3:$Q$1003,$F8163,$N8163,FALSE)*WindSpeedStep*$R$3:$R$1003)</f>
        <v>419.08490830692972</v>
      </c>
      <c r="L8163" s="51">
        <f t="array" ref="L8163">_xlfn.SUM(_xlfn.NORM.DIST($Q$3:$Q$1003,$F8163,$O8163,FALSE)*WindSpeedStep*$R$3:$R$1003)</f>
        <v>411.47081456605474</v>
      </c>
      <c r="N8163" s="43">
        <f t="shared" si="382"/>
        <v>0.62559464984052615</v>
      </c>
      <c r="O8163" s="43">
        <f t="shared" si="383"/>
        <v>0.39</v>
      </c>
    </row>
    <row r="8164" spans="5:15" x14ac:dyDescent="0.2">
      <c r="E8164" s="16" t="s">
        <v>2893</v>
      </c>
      <c r="F8164" s="22">
        <v>6.1912541498497671</v>
      </c>
      <c r="G8164" s="25">
        <v>3.714917760331015E-2</v>
      </c>
      <c r="H8164" s="3">
        <f t="shared" si="381"/>
        <v>404.93999999998022</v>
      </c>
      <c r="I8164" s="3">
        <f>MIN(H8164-K8164+L8164,'Power Look Up'!$F$4)</f>
        <v>394.07817198242293</v>
      </c>
      <c r="K8164" s="51">
        <f t="array" ref="K8164">_xlfn.SUM(_xlfn.NORM.DIST($Q$3:$Q$1003,$F8164,$N8164,FALSE)*WindSpeedStep*$R$3:$R$1003)</f>
        <v>405.61926178337836</v>
      </c>
      <c r="L8164" s="51">
        <f t="array" ref="L8164">_xlfn.SUM(_xlfn.NORM.DIST($Q$3:$Q$1003,$F8164,$O8164,FALSE)*WindSpeedStep*$R$3:$R$1003)</f>
        <v>394.75743376582108</v>
      </c>
      <c r="N8164" s="43">
        <f t="shared" si="382"/>
        <v>0.61912541498497675</v>
      </c>
      <c r="O8164" s="43">
        <f t="shared" si="383"/>
        <v>0.22999999999999998</v>
      </c>
    </row>
    <row r="8165" spans="5:15" x14ac:dyDescent="0.2">
      <c r="E8165" s="16" t="s">
        <v>2894</v>
      </c>
      <c r="F8165" s="22">
        <v>6.1056339578408778</v>
      </c>
      <c r="G8165" s="25">
        <v>3.2756631232889299E-2</v>
      </c>
      <c r="H8165" s="3">
        <f t="shared" si="381"/>
        <v>386.85999999998057</v>
      </c>
      <c r="I8165" s="3">
        <f>MIN(H8165-K8165+L8165,'Power Look Up'!$F$4)</f>
        <v>375.34764690782123</v>
      </c>
      <c r="K8165" s="51">
        <f t="array" ref="K8165">_xlfn.SUM(_xlfn.NORM.DIST($Q$3:$Q$1003,$F8165,$N8165,FALSE)*WindSpeedStep*$R$3:$R$1003)</f>
        <v>388.20386339918412</v>
      </c>
      <c r="L8165" s="51">
        <f t="array" ref="L8165">_xlfn.SUM(_xlfn.NORM.DIST($Q$3:$Q$1003,$F8165,$O8165,FALSE)*WindSpeedStep*$R$3:$R$1003)</f>
        <v>376.69151030702477</v>
      </c>
      <c r="N8165" s="43">
        <f t="shared" si="382"/>
        <v>0.6105633957840878</v>
      </c>
      <c r="O8165" s="43">
        <f t="shared" si="383"/>
        <v>0.2</v>
      </c>
    </row>
    <row r="8166" spans="5:15" x14ac:dyDescent="0.2">
      <c r="E8166" s="16" t="s">
        <v>2895</v>
      </c>
      <c r="F8166" s="22">
        <v>5.81</v>
      </c>
      <c r="G8166" s="25">
        <v>7.2289156626506021E-2</v>
      </c>
      <c r="H8166" s="3">
        <f t="shared" si="381"/>
        <v>331.21999999998712</v>
      </c>
      <c r="I8166" s="3">
        <f>MIN(H8166-K8166+L8166,'Power Look Up'!$F$4)</f>
        <v>327.26629474165759</v>
      </c>
      <c r="K8166" s="51">
        <f t="array" ref="K8166">_xlfn.SUM(_xlfn.NORM.DIST($Q$3:$Q$1003,$F8166,$N8166,FALSE)*WindSpeedStep*$R$3:$R$1003)</f>
        <v>331.41732932752217</v>
      </c>
      <c r="L8166" s="51">
        <f t="array" ref="L8166">_xlfn.SUM(_xlfn.NORM.DIST($Q$3:$Q$1003,$F8166,$O8166,FALSE)*WindSpeedStep*$R$3:$R$1003)</f>
        <v>327.46362406919263</v>
      </c>
      <c r="N8166" s="43">
        <f t="shared" si="382"/>
        <v>0.58099999999999996</v>
      </c>
      <c r="O8166" s="43">
        <f t="shared" si="383"/>
        <v>0.41999999999999993</v>
      </c>
    </row>
    <row r="8167" spans="5:15" x14ac:dyDescent="0.2">
      <c r="E8167" s="16" t="s">
        <v>2896</v>
      </c>
      <c r="F8167" s="22">
        <v>5.3649234329524322</v>
      </c>
      <c r="G8167" s="25">
        <v>3.5415230501330552E-2</v>
      </c>
      <c r="H8167" s="3">
        <f t="shared" si="381"/>
        <v>258.31999999998868</v>
      </c>
      <c r="I8167" s="3">
        <f>MIN(H8167-K8167+L8167,'Power Look Up'!$F$4)</f>
        <v>257.24716206664493</v>
      </c>
      <c r="K8167" s="51">
        <f t="array" ref="K8167">_xlfn.SUM(_xlfn.NORM.DIST($Q$3:$Q$1003,$F8167,$N8167,FALSE)*WindSpeedStep*$R$3:$R$1003)</f>
        <v>253.95039320930485</v>
      </c>
      <c r="L8167" s="51">
        <f t="array" ref="L8167">_xlfn.SUM(_xlfn.NORM.DIST($Q$3:$Q$1003,$F8167,$O8167,FALSE)*WindSpeedStep*$R$3:$R$1003)</f>
        <v>252.87755527596113</v>
      </c>
      <c r="N8167" s="43">
        <f t="shared" si="382"/>
        <v>0.5364923432952432</v>
      </c>
      <c r="O8167" s="43">
        <f t="shared" si="383"/>
        <v>0.19</v>
      </c>
    </row>
    <row r="8168" spans="5:15" x14ac:dyDescent="0.2">
      <c r="E8168" s="16" t="s">
        <v>2897</v>
      </c>
      <c r="F8168" s="22">
        <v>5.2943414843756731</v>
      </c>
      <c r="G8168" s="25">
        <v>2.2665708351857626E-2</v>
      </c>
      <c r="H8168" s="3">
        <f t="shared" si="381"/>
        <v>246.97999999998893</v>
      </c>
      <c r="I8168" s="3">
        <f>MIN(H8168-K8168+L8168,'Power Look Up'!$F$4)</f>
        <v>246.67575818693385</v>
      </c>
      <c r="K8168" s="51">
        <f t="array" ref="K8168">_xlfn.SUM(_xlfn.NORM.DIST($Q$3:$Q$1003,$F8168,$N8168,FALSE)*WindSpeedStep*$R$3:$R$1003)</f>
        <v>242.2838090254854</v>
      </c>
      <c r="L8168" s="51">
        <f t="array" ref="L8168">_xlfn.SUM(_xlfn.NORM.DIST($Q$3:$Q$1003,$F8168,$O8168,FALSE)*WindSpeedStep*$R$3:$R$1003)</f>
        <v>241.97956721243031</v>
      </c>
      <c r="N8168" s="43">
        <f t="shared" si="382"/>
        <v>0.52943414843756731</v>
      </c>
      <c r="O8168" s="43">
        <f t="shared" si="383"/>
        <v>0.12</v>
      </c>
    </row>
    <row r="8169" spans="5:15" x14ac:dyDescent="0.2">
      <c r="E8169" s="16" t="s">
        <v>2898</v>
      </c>
      <c r="F8169" s="22">
        <v>5.0811720830262308</v>
      </c>
      <c r="G8169" s="25">
        <v>3.7392947315187233E-2</v>
      </c>
      <c r="H8169" s="3">
        <f t="shared" si="381"/>
        <v>212.95999999998966</v>
      </c>
      <c r="I8169" s="3">
        <f>MIN(H8169-K8169+L8169,'Power Look Up'!$F$4)</f>
        <v>213.79666872386824</v>
      </c>
      <c r="K8169" s="51">
        <f t="array" ref="K8169">_xlfn.SUM(_xlfn.NORM.DIST($Q$3:$Q$1003,$F8169,$N8169,FALSE)*WindSpeedStep*$R$3:$R$1003)</f>
        <v>207.61107873472696</v>
      </c>
      <c r="L8169" s="51">
        <f t="array" ref="L8169">_xlfn.SUM(_xlfn.NORM.DIST($Q$3:$Q$1003,$F8169,$O8169,FALSE)*WindSpeedStep*$R$3:$R$1003)</f>
        <v>208.44774745860553</v>
      </c>
      <c r="N8169" s="43">
        <f t="shared" si="382"/>
        <v>0.50811720830262308</v>
      </c>
      <c r="O8169" s="43">
        <f t="shared" si="383"/>
        <v>0.19000000000000003</v>
      </c>
    </row>
    <row r="8170" spans="5:15" x14ac:dyDescent="0.2">
      <c r="E8170" s="16" t="s">
        <v>2899</v>
      </c>
      <c r="F8170" s="22">
        <v>4.7525271100516937</v>
      </c>
      <c r="G8170" s="25">
        <v>3.1562155570401033E-2</v>
      </c>
      <c r="H8170" s="3">
        <f t="shared" si="381"/>
        <v>172.7499999999938</v>
      </c>
      <c r="I8170" s="3">
        <f>MIN(H8170-K8170+L8170,'Power Look Up'!$F$4)</f>
        <v>172.33659854472734</v>
      </c>
      <c r="K8170" s="51">
        <f t="array" ref="K8170">_xlfn.SUM(_xlfn.NORM.DIST($Q$3:$Q$1003,$F8170,$N8170,FALSE)*WindSpeedStep*$R$3:$R$1003)</f>
        <v>155.12666690100602</v>
      </c>
      <c r="L8170" s="51">
        <f t="array" ref="L8170">_xlfn.SUM(_xlfn.NORM.DIST($Q$3:$Q$1003,$F8170,$O8170,FALSE)*WindSpeedStep*$R$3:$R$1003)</f>
        <v>154.71326544573955</v>
      </c>
      <c r="N8170" s="43">
        <f t="shared" si="382"/>
        <v>0.47525271100516941</v>
      </c>
      <c r="O8170" s="43">
        <f t="shared" si="383"/>
        <v>0.15</v>
      </c>
    </row>
    <row r="8171" spans="5:15" x14ac:dyDescent="0.2">
      <c r="E8171" s="16" t="s">
        <v>2900</v>
      </c>
      <c r="F8171" s="22">
        <v>4.9023228204845992</v>
      </c>
      <c r="G8171" s="25">
        <v>2.2438342807690987E-2</v>
      </c>
      <c r="H8171" s="3">
        <f t="shared" si="381"/>
        <v>189.09999999999346</v>
      </c>
      <c r="I8171" s="3">
        <f>MIN(H8171-K8171+L8171,'Power Look Up'!$F$4)</f>
        <v>190.0378346832895</v>
      </c>
      <c r="K8171" s="51">
        <f t="array" ref="K8171">_xlfn.SUM(_xlfn.NORM.DIST($Q$3:$Q$1003,$F8171,$N8171,FALSE)*WindSpeedStep*$R$3:$R$1003)</f>
        <v>178.92446890747365</v>
      </c>
      <c r="L8171" s="51">
        <f t="array" ref="L8171">_xlfn.SUM(_xlfn.NORM.DIST($Q$3:$Q$1003,$F8171,$O8171,FALSE)*WindSpeedStep*$R$3:$R$1003)</f>
        <v>179.8623035907697</v>
      </c>
      <c r="N8171" s="43">
        <f t="shared" si="382"/>
        <v>0.49023228204845992</v>
      </c>
      <c r="O8171" s="43">
        <f t="shared" si="383"/>
        <v>0.11</v>
      </c>
    </row>
    <row r="8172" spans="5:15" x14ac:dyDescent="0.2">
      <c r="E8172" s="16" t="s">
        <v>2901</v>
      </c>
      <c r="F8172" s="22">
        <v>4.8632125807279225</v>
      </c>
      <c r="G8172" s="25">
        <v>3.084380900691536E-2</v>
      </c>
      <c r="H8172" s="3">
        <f t="shared" si="381"/>
        <v>184.73999999999353</v>
      </c>
      <c r="I8172" s="3">
        <f>MIN(H8172-K8172+L8172,'Power Look Up'!$F$4)</f>
        <v>185.26823766951466</v>
      </c>
      <c r="K8172" s="51">
        <f t="array" ref="K8172">_xlfn.SUM(_xlfn.NORM.DIST($Q$3:$Q$1003,$F8172,$N8172,FALSE)*WindSpeedStep*$R$3:$R$1003)</f>
        <v>172.68810584537647</v>
      </c>
      <c r="L8172" s="51">
        <f t="array" ref="L8172">_xlfn.SUM(_xlfn.NORM.DIST($Q$3:$Q$1003,$F8172,$O8172,FALSE)*WindSpeedStep*$R$3:$R$1003)</f>
        <v>173.2163435148976</v>
      </c>
      <c r="N8172" s="43">
        <f t="shared" si="382"/>
        <v>0.48632125807279225</v>
      </c>
      <c r="O8172" s="43">
        <f t="shared" si="383"/>
        <v>0.15</v>
      </c>
    </row>
    <row r="8173" spans="5:15" x14ac:dyDescent="0.2">
      <c r="E8173" s="16" t="s">
        <v>2902</v>
      </c>
      <c r="F8173" s="22">
        <v>4.7048522514769067</v>
      </c>
      <c r="G8173" s="25">
        <v>2.763104834146312E-2</v>
      </c>
      <c r="H8173" s="3">
        <f t="shared" si="381"/>
        <v>167.29999999999393</v>
      </c>
      <c r="I8173" s="3">
        <f>MIN(H8173-K8173+L8173,'Power Look Up'!$F$4)</f>
        <v>166.39500703321528</v>
      </c>
      <c r="K8173" s="51">
        <f t="array" ref="K8173">_xlfn.SUM(_xlfn.NORM.DIST($Q$3:$Q$1003,$F8173,$N8173,FALSE)*WindSpeedStep*$R$3:$R$1003)</f>
        <v>147.61519798959114</v>
      </c>
      <c r="L8173" s="51">
        <f t="array" ref="L8173">_xlfn.SUM(_xlfn.NORM.DIST($Q$3:$Q$1003,$F8173,$O8173,FALSE)*WindSpeedStep*$R$3:$R$1003)</f>
        <v>146.71020502281249</v>
      </c>
      <c r="N8173" s="43">
        <f t="shared" si="382"/>
        <v>0.4704852251476907</v>
      </c>
      <c r="O8173" s="43">
        <f t="shared" si="383"/>
        <v>0.13</v>
      </c>
    </row>
    <row r="8174" spans="5:15" x14ac:dyDescent="0.2">
      <c r="E8174" s="16" t="s">
        <v>2903</v>
      </c>
      <c r="F8174" s="22">
        <v>4.9772324046150915</v>
      </c>
      <c r="G8174" s="25">
        <v>2.812808175687885E-2</v>
      </c>
      <c r="H8174" s="3">
        <f t="shared" si="381"/>
        <v>197.81999999999329</v>
      </c>
      <c r="I8174" s="3">
        <f>MIN(H8174-K8174+L8174,'Power Look Up'!$F$4)</f>
        <v>198.93539068734884</v>
      </c>
      <c r="K8174" s="51">
        <f t="array" ref="K8174">_xlfn.SUM(_xlfn.NORM.DIST($Q$3:$Q$1003,$F8174,$N8174,FALSE)*WindSpeedStep*$R$3:$R$1003)</f>
        <v>190.90610331484046</v>
      </c>
      <c r="L8174" s="51">
        <f t="array" ref="L8174">_xlfn.SUM(_xlfn.NORM.DIST($Q$3:$Q$1003,$F8174,$O8174,FALSE)*WindSpeedStep*$R$3:$R$1003)</f>
        <v>192.02149400219602</v>
      </c>
      <c r="N8174" s="43">
        <f t="shared" si="382"/>
        <v>0.49772324046150918</v>
      </c>
      <c r="O8174" s="43">
        <f t="shared" si="383"/>
        <v>0.14000000000000001</v>
      </c>
    </row>
    <row r="8175" spans="5:15" x14ac:dyDescent="0.2">
      <c r="E8175" s="16" t="s">
        <v>2904</v>
      </c>
      <c r="F8175" s="22">
        <v>4.9957162310869156</v>
      </c>
      <c r="G8175" s="25">
        <v>4.0034299537563225E-2</v>
      </c>
      <c r="H8175" s="3">
        <f t="shared" si="381"/>
        <v>199.99999999999324</v>
      </c>
      <c r="I8175" s="3">
        <f>MIN(H8175-K8175+L8175,'Power Look Up'!$F$4)</f>
        <v>200.80805604601647</v>
      </c>
      <c r="K8175" s="51">
        <f t="array" ref="K8175">_xlfn.SUM(_xlfn.NORM.DIST($Q$3:$Q$1003,$F8175,$N8175,FALSE)*WindSpeedStep*$R$3:$R$1003)</f>
        <v>193.86975153303942</v>
      </c>
      <c r="L8175" s="51">
        <f t="array" ref="L8175">_xlfn.SUM(_xlfn.NORM.DIST($Q$3:$Q$1003,$F8175,$O8175,FALSE)*WindSpeedStep*$R$3:$R$1003)</f>
        <v>194.67780757906266</v>
      </c>
      <c r="N8175" s="43">
        <f t="shared" si="382"/>
        <v>0.49957162310869158</v>
      </c>
      <c r="O8175" s="43">
        <f t="shared" si="383"/>
        <v>0.2</v>
      </c>
    </row>
    <row r="8176" spans="5:15" x14ac:dyDescent="0.2">
      <c r="E8176" s="16" t="s">
        <v>2905</v>
      </c>
      <c r="F8176" s="22">
        <v>4.9038587081807057</v>
      </c>
      <c r="G8176" s="25">
        <v>3.6705788382467207E-2</v>
      </c>
      <c r="H8176" s="3">
        <f t="shared" si="381"/>
        <v>189.09999999999346</v>
      </c>
      <c r="I8176" s="3">
        <f>MIN(H8176-K8176+L8176,'Power Look Up'!$F$4)</f>
        <v>189.73537708713505</v>
      </c>
      <c r="K8176" s="51">
        <f t="array" ref="K8176">_xlfn.SUM(_xlfn.NORM.DIST($Q$3:$Q$1003,$F8176,$N8176,FALSE)*WindSpeedStep*$R$3:$R$1003)</f>
        <v>179.16965530561569</v>
      </c>
      <c r="L8176" s="51">
        <f t="array" ref="L8176">_xlfn.SUM(_xlfn.NORM.DIST($Q$3:$Q$1003,$F8176,$O8176,FALSE)*WindSpeedStep*$R$3:$R$1003)</f>
        <v>179.80503239275728</v>
      </c>
      <c r="N8176" s="43">
        <f t="shared" si="382"/>
        <v>0.49038587081807061</v>
      </c>
      <c r="O8176" s="43">
        <f t="shared" si="383"/>
        <v>0.18</v>
      </c>
    </row>
    <row r="8177" spans="5:15" x14ac:dyDescent="0.2">
      <c r="E8177" s="16" t="s">
        <v>2906</v>
      </c>
      <c r="F8177" s="22">
        <v>4.7587564407599077</v>
      </c>
      <c r="G8177" s="25">
        <v>5.2534733204391199E-2</v>
      </c>
      <c r="H8177" s="3">
        <f t="shared" si="381"/>
        <v>173.83999999999378</v>
      </c>
      <c r="I8177" s="3">
        <f>MIN(H8177-K8177+L8177,'Power Look Up'!$F$4)</f>
        <v>173.24158039216243</v>
      </c>
      <c r="K8177" s="51">
        <f t="array" ref="K8177">_xlfn.SUM(_xlfn.NORM.DIST($Q$3:$Q$1003,$F8177,$N8177,FALSE)*WindSpeedStep*$R$3:$R$1003)</f>
        <v>156.11085183570168</v>
      </c>
      <c r="L8177" s="51">
        <f t="array" ref="L8177">_xlfn.SUM(_xlfn.NORM.DIST($Q$3:$Q$1003,$F8177,$O8177,FALSE)*WindSpeedStep*$R$3:$R$1003)</f>
        <v>155.51243222787033</v>
      </c>
      <c r="N8177" s="43">
        <f t="shared" si="382"/>
        <v>0.47587564407599081</v>
      </c>
      <c r="O8177" s="43">
        <f t="shared" si="383"/>
        <v>0.25</v>
      </c>
    </row>
    <row r="8178" spans="5:15" x14ac:dyDescent="0.2">
      <c r="E8178" s="16" t="s">
        <v>2907</v>
      </c>
      <c r="F8178" s="22">
        <v>4.6579149976880911</v>
      </c>
      <c r="G8178" s="25">
        <v>7.5140916090937454E-2</v>
      </c>
      <c r="H8178" s="3">
        <f t="shared" si="381"/>
        <v>162.93999999999403</v>
      </c>
      <c r="I8178" s="3">
        <f>MIN(H8178-K8178+L8178,'Power Look Up'!$F$4)</f>
        <v>161.62218585772229</v>
      </c>
      <c r="K8178" s="51">
        <f t="array" ref="K8178">_xlfn.SUM(_xlfn.NORM.DIST($Q$3:$Q$1003,$F8178,$N8178,FALSE)*WindSpeedStep*$R$3:$R$1003)</f>
        <v>140.26207892947909</v>
      </c>
      <c r="L8178" s="51">
        <f t="array" ref="L8178">_xlfn.SUM(_xlfn.NORM.DIST($Q$3:$Q$1003,$F8178,$O8178,FALSE)*WindSpeedStep*$R$3:$R$1003)</f>
        <v>138.94426478720735</v>
      </c>
      <c r="N8178" s="43">
        <f t="shared" si="382"/>
        <v>0.46579149976880913</v>
      </c>
      <c r="O8178" s="43">
        <f t="shared" si="383"/>
        <v>0.35</v>
      </c>
    </row>
    <row r="8179" spans="5:15" x14ac:dyDescent="0.2">
      <c r="E8179" s="16" t="s">
        <v>2908</v>
      </c>
      <c r="F8179" s="22">
        <v>4.6764127103883633</v>
      </c>
      <c r="G8179" s="25">
        <v>6.6290128608912993E-2</v>
      </c>
      <c r="H8179" s="3">
        <f t="shared" si="381"/>
        <v>165.11999999999398</v>
      </c>
      <c r="I8179" s="3">
        <f>MIN(H8179-K8179+L8179,'Power Look Up'!$F$4)</f>
        <v>163.77957750657615</v>
      </c>
      <c r="K8179" s="51">
        <f t="array" ref="K8179">_xlfn.SUM(_xlfn.NORM.DIST($Q$3:$Q$1003,$F8179,$N8179,FALSE)*WindSpeedStep*$R$3:$R$1003)</f>
        <v>143.15430130384325</v>
      </c>
      <c r="L8179" s="51">
        <f t="array" ref="L8179">_xlfn.SUM(_xlfn.NORM.DIST($Q$3:$Q$1003,$F8179,$O8179,FALSE)*WindSpeedStep*$R$3:$R$1003)</f>
        <v>141.81387881042542</v>
      </c>
      <c r="N8179" s="43">
        <f t="shared" si="382"/>
        <v>0.46764127103883635</v>
      </c>
      <c r="O8179" s="43">
        <f t="shared" si="383"/>
        <v>0.31</v>
      </c>
    </row>
    <row r="8180" spans="5:15" x14ac:dyDescent="0.2">
      <c r="E8180" s="16" t="s">
        <v>2909</v>
      </c>
      <c r="F8180" s="22">
        <v>4.4524109715882867</v>
      </c>
      <c r="G8180" s="25">
        <v>9.6576888958345236E-2</v>
      </c>
      <c r="H8180" s="3">
        <f t="shared" si="381"/>
        <v>140.0499999999945</v>
      </c>
      <c r="I8180" s="3">
        <f>MIN(H8180-K8180+L8180,'Power Look Up'!$F$4)</f>
        <v>139.58634019660639</v>
      </c>
      <c r="K8180" s="51">
        <f t="array" ref="K8180">_xlfn.SUM(_xlfn.NORM.DIST($Q$3:$Q$1003,$F8180,$N8180,FALSE)*WindSpeedStep*$R$3:$R$1003)</f>
        <v>108.85383865743539</v>
      </c>
      <c r="L8180" s="51">
        <f t="array" ref="L8180">_xlfn.SUM(_xlfn.NORM.DIST($Q$3:$Q$1003,$F8180,$O8180,FALSE)*WindSpeedStep*$R$3:$R$1003)</f>
        <v>108.39017885404728</v>
      </c>
      <c r="N8180" s="43">
        <f t="shared" si="382"/>
        <v>0.4452410971588287</v>
      </c>
      <c r="O8180" s="43">
        <f t="shared" si="383"/>
        <v>0.43</v>
      </c>
    </row>
    <row r="8181" spans="5:15" x14ac:dyDescent="0.2">
      <c r="E8181" s="16" t="s">
        <v>2910</v>
      </c>
      <c r="F8181" s="22">
        <v>3.6669453535773338</v>
      </c>
      <c r="G8181" s="25">
        <v>9.2720225478219578E-2</v>
      </c>
      <c r="H8181" s="3">
        <f t="shared" si="381"/>
        <v>60.96999999999688</v>
      </c>
      <c r="I8181" s="3">
        <f>MIN(H8181-K8181+L8181,'Power Look Up'!$F$4)</f>
        <v>59.960672324909282</v>
      </c>
      <c r="K8181" s="51">
        <f t="array" ref="K8181">_xlfn.SUM(_xlfn.NORM.DIST($Q$3:$Q$1003,$F8181,$N8181,FALSE)*WindSpeedStep*$R$3:$R$1003)</f>
        <v>23.776079167338992</v>
      </c>
      <c r="L8181" s="51">
        <f t="array" ref="L8181">_xlfn.SUM(_xlfn.NORM.DIST($Q$3:$Q$1003,$F8181,$O8181,FALSE)*WindSpeedStep*$R$3:$R$1003)</f>
        <v>22.766751492251398</v>
      </c>
      <c r="N8181" s="43">
        <f t="shared" si="382"/>
        <v>0.36669453535773339</v>
      </c>
      <c r="O8181" s="43">
        <f t="shared" si="383"/>
        <v>0.34</v>
      </c>
    </row>
    <row r="8182" spans="5:15" x14ac:dyDescent="0.2">
      <c r="E8182" s="16" t="s">
        <v>2911</v>
      </c>
      <c r="F8182" s="22">
        <v>4.0713640463893617</v>
      </c>
      <c r="G8182" s="25">
        <v>0.1719325493923311</v>
      </c>
      <c r="H8182" s="3">
        <f t="shared" si="381"/>
        <v>98.629999999995391</v>
      </c>
      <c r="I8182" s="3">
        <f>MIN(H8182-K8182+L8182,'Power Look Up'!$F$4)</f>
        <v>115.11495058013918</v>
      </c>
      <c r="K8182" s="51">
        <f t="array" ref="K8182">_xlfn.SUM(_xlfn.NORM.DIST($Q$3:$Q$1003,$F8182,$N8182,FALSE)*WindSpeedStep*$R$3:$R$1003)</f>
        <v>58.010300181056621</v>
      </c>
      <c r="L8182" s="51">
        <f t="array" ref="L8182">_xlfn.SUM(_xlfn.NORM.DIST($Q$3:$Q$1003,$F8182,$O8182,FALSE)*WindSpeedStep*$R$3:$R$1003)</f>
        <v>74.49525076120041</v>
      </c>
      <c r="N8182" s="43">
        <f t="shared" si="382"/>
        <v>0.40713640463893619</v>
      </c>
      <c r="O8182" s="43">
        <f t="shared" si="383"/>
        <v>0.7</v>
      </c>
    </row>
    <row r="8183" spans="5:15" x14ac:dyDescent="0.2">
      <c r="E8183" s="16" t="s">
        <v>2912</v>
      </c>
      <c r="F8183" s="22">
        <v>4.305868079282722</v>
      </c>
      <c r="G8183" s="25">
        <v>0.11147577936943184</v>
      </c>
      <c r="H8183" s="3">
        <f t="shared" si="381"/>
        <v>124.78999999999482</v>
      </c>
      <c r="I8183" s="3">
        <f>MIN(H8183-K8183+L8183,'Power Look Up'!$F$4)</f>
        <v>126.9299594740471</v>
      </c>
      <c r="K8183" s="51">
        <f t="array" ref="K8183">_xlfn.SUM(_xlfn.NORM.DIST($Q$3:$Q$1003,$F8183,$N8183,FALSE)*WindSpeedStep*$R$3:$R$1003)</f>
        <v>87.767647683981806</v>
      </c>
      <c r="L8183" s="51">
        <f t="array" ref="L8183">_xlfn.SUM(_xlfn.NORM.DIST($Q$3:$Q$1003,$F8183,$O8183,FALSE)*WindSpeedStep*$R$3:$R$1003)</f>
        <v>89.907607158034082</v>
      </c>
      <c r="N8183" s="43">
        <f t="shared" si="382"/>
        <v>0.4305868079282722</v>
      </c>
      <c r="O8183" s="43">
        <f t="shared" si="383"/>
        <v>0.48</v>
      </c>
    </row>
    <row r="8184" spans="5:15" x14ac:dyDescent="0.2">
      <c r="E8184" s="16" t="s">
        <v>2913</v>
      </c>
      <c r="F8184" s="22">
        <v>3.9817642634718746</v>
      </c>
      <c r="G8184" s="25">
        <v>0.10548088038586785</v>
      </c>
      <c r="H8184" s="3">
        <f t="shared" si="381"/>
        <v>89.179999999996284</v>
      </c>
      <c r="I8184" s="3">
        <f>MIN(H8184-K8184+L8184,'Power Look Up'!$F$4)</f>
        <v>90.41656461405563</v>
      </c>
      <c r="K8184" s="51">
        <f t="array" ref="K8184">_xlfn.SUM(_xlfn.NORM.DIST($Q$3:$Q$1003,$F8184,$N8184,FALSE)*WindSpeedStep*$R$3:$R$1003)</f>
        <v>48.396783700330353</v>
      </c>
      <c r="L8184" s="51">
        <f t="array" ref="L8184">_xlfn.SUM(_xlfn.NORM.DIST($Q$3:$Q$1003,$F8184,$O8184,FALSE)*WindSpeedStep*$R$3:$R$1003)</f>
        <v>49.6333483143897</v>
      </c>
      <c r="N8184" s="43">
        <f t="shared" si="382"/>
        <v>0.39817642634718747</v>
      </c>
      <c r="O8184" s="43">
        <f t="shared" si="383"/>
        <v>0.42</v>
      </c>
    </row>
    <row r="8185" spans="5:15" x14ac:dyDescent="0.2">
      <c r="E8185" s="16" t="s">
        <v>2914</v>
      </c>
      <c r="F8185" s="22">
        <v>4.5556218880829826</v>
      </c>
      <c r="G8185" s="25">
        <v>0.11414467942571445</v>
      </c>
      <c r="H8185" s="3">
        <f t="shared" si="381"/>
        <v>152.03999999999425</v>
      </c>
      <c r="I8185" s="3">
        <f>MIN(H8185-K8185+L8185,'Power Look Up'!$F$4)</f>
        <v>153.71453484531492</v>
      </c>
      <c r="K8185" s="51">
        <f t="array" ref="K8185">_xlfn.SUM(_xlfn.NORM.DIST($Q$3:$Q$1003,$F8185,$N8185,FALSE)*WindSpeedStep*$R$3:$R$1003)</f>
        <v>124.4335108737759</v>
      </c>
      <c r="L8185" s="51">
        <f t="array" ref="L8185">_xlfn.SUM(_xlfn.NORM.DIST($Q$3:$Q$1003,$F8185,$O8185,FALSE)*WindSpeedStep*$R$3:$R$1003)</f>
        <v>126.10804571909657</v>
      </c>
      <c r="N8185" s="43">
        <f t="shared" si="382"/>
        <v>0.4555621888082983</v>
      </c>
      <c r="O8185" s="43">
        <f t="shared" si="383"/>
        <v>0.52</v>
      </c>
    </row>
    <row r="8186" spans="5:15" x14ac:dyDescent="0.2">
      <c r="E8186" s="16" t="s">
        <v>2915</v>
      </c>
      <c r="F8186" s="22">
        <v>4.3133994589200482</v>
      </c>
      <c r="G8186" s="25">
        <v>9.5052638621754781E-2</v>
      </c>
      <c r="H8186" s="3">
        <f t="shared" si="381"/>
        <v>124.78999999999482</v>
      </c>
      <c r="I8186" s="3">
        <f>MIN(H8186-K8186+L8186,'Power Look Up'!$F$4)</f>
        <v>123.91059093158991</v>
      </c>
      <c r="K8186" s="51">
        <f t="array" ref="K8186">_xlfn.SUM(_xlfn.NORM.DIST($Q$3:$Q$1003,$F8186,$N8186,FALSE)*WindSpeedStep*$R$3:$R$1003)</f>
        <v>88.813567687610444</v>
      </c>
      <c r="L8186" s="51">
        <f t="array" ref="L8186">_xlfn.SUM(_xlfn.NORM.DIST($Q$3:$Q$1003,$F8186,$O8186,FALSE)*WindSpeedStep*$R$3:$R$1003)</f>
        <v>87.934158619205533</v>
      </c>
      <c r="N8186" s="43">
        <f t="shared" si="382"/>
        <v>0.43133994589200486</v>
      </c>
      <c r="O8186" s="43">
        <f t="shared" si="383"/>
        <v>0.40999999999999992</v>
      </c>
    </row>
    <row r="8187" spans="5:15" x14ac:dyDescent="0.2">
      <c r="E8187" s="16" t="s">
        <v>2916</v>
      </c>
      <c r="F8187" s="22">
        <v>4.6679821942478696</v>
      </c>
      <c r="G8187" s="25">
        <v>0.10925491545971373</v>
      </c>
      <c r="H8187" s="3">
        <f t="shared" si="381"/>
        <v>164.029999999994</v>
      </c>
      <c r="I8187" s="3">
        <f>MIN(H8187-K8187+L8187,'Power Look Up'!$F$4)</f>
        <v>164.81601994670021</v>
      </c>
      <c r="K8187" s="51">
        <f t="array" ref="K8187">_xlfn.SUM(_xlfn.NORM.DIST($Q$3:$Q$1003,$F8187,$N8187,FALSE)*WindSpeedStep*$R$3:$R$1003)</f>
        <v>141.83518663495778</v>
      </c>
      <c r="L8187" s="51">
        <f t="array" ref="L8187">_xlfn.SUM(_xlfn.NORM.DIST($Q$3:$Q$1003,$F8187,$O8187,FALSE)*WindSpeedStep*$R$3:$R$1003)</f>
        <v>142.62120658166398</v>
      </c>
      <c r="N8187" s="43">
        <f t="shared" si="382"/>
        <v>0.466798219424787</v>
      </c>
      <c r="O8187" s="43">
        <f t="shared" si="383"/>
        <v>0.51</v>
      </c>
    </row>
    <row r="8188" spans="5:15" x14ac:dyDescent="0.2">
      <c r="E8188" s="16" t="s">
        <v>2917</v>
      </c>
      <c r="F8188" s="22">
        <v>4.1013941998339538</v>
      </c>
      <c r="G8188" s="25">
        <v>0.12434795953547882</v>
      </c>
      <c r="H8188" s="3">
        <f t="shared" si="381"/>
        <v>101.89999999999532</v>
      </c>
      <c r="I8188" s="3">
        <f>MIN(H8188-K8188+L8188,'Power Look Up'!$F$4)</f>
        <v>107.36743337792336</v>
      </c>
      <c r="K8188" s="51">
        <f t="array" ref="K8188">_xlfn.SUM(_xlfn.NORM.DIST($Q$3:$Q$1003,$F8188,$N8188,FALSE)*WindSpeedStep*$R$3:$R$1003)</f>
        <v>61.471992012137328</v>
      </c>
      <c r="L8188" s="51">
        <f t="array" ref="L8188">_xlfn.SUM(_xlfn.NORM.DIST($Q$3:$Q$1003,$F8188,$O8188,FALSE)*WindSpeedStep*$R$3:$R$1003)</f>
        <v>66.939425390065381</v>
      </c>
      <c r="N8188" s="43">
        <f t="shared" si="382"/>
        <v>0.41013941998339543</v>
      </c>
      <c r="O8188" s="43">
        <f t="shared" si="383"/>
        <v>0.51</v>
      </c>
    </row>
    <row r="8189" spans="5:15" x14ac:dyDescent="0.2">
      <c r="E8189" s="16" t="s">
        <v>2918</v>
      </c>
      <c r="F8189" s="22">
        <v>5.234831332019569</v>
      </c>
      <c r="G8189" s="25">
        <v>0.10315518605098419</v>
      </c>
      <c r="H8189" s="3">
        <f t="shared" si="381"/>
        <v>237.25999999998913</v>
      </c>
      <c r="I8189" s="3">
        <f>MIN(H8189-K8189+L8189,'Power Look Up'!$F$4)</f>
        <v>237.39206499110048</v>
      </c>
      <c r="K8189" s="51">
        <f t="array" ref="K8189">_xlfn.SUM(_xlfn.NORM.DIST($Q$3:$Q$1003,$F8189,$N8189,FALSE)*WindSpeedStep*$R$3:$R$1003)</f>
        <v>232.53087710097873</v>
      </c>
      <c r="L8189" s="51">
        <f t="array" ref="L8189">_xlfn.SUM(_xlfn.NORM.DIST($Q$3:$Q$1003,$F8189,$O8189,FALSE)*WindSpeedStep*$R$3:$R$1003)</f>
        <v>232.66294209209008</v>
      </c>
      <c r="N8189" s="43">
        <f t="shared" si="382"/>
        <v>0.52348313320195694</v>
      </c>
      <c r="O8189" s="43">
        <f t="shared" si="383"/>
        <v>0.54</v>
      </c>
    </row>
    <row r="8190" spans="5:15" x14ac:dyDescent="0.2">
      <c r="E8190" s="16" t="s">
        <v>2919</v>
      </c>
      <c r="F8190" s="22">
        <v>5.5706588873864531</v>
      </c>
      <c r="G8190" s="25">
        <v>0.12924862472377974</v>
      </c>
      <c r="H8190" s="3">
        <f t="shared" si="381"/>
        <v>292.33999999998798</v>
      </c>
      <c r="I8190" s="3">
        <f>MIN(H8190-K8190+L8190,'Power Look Up'!$F$4)</f>
        <v>295.9567427441068</v>
      </c>
      <c r="K8190" s="51">
        <f t="array" ref="K8190">_xlfn.SUM(_xlfn.NORM.DIST($Q$3:$Q$1003,$F8190,$N8190,FALSE)*WindSpeedStep*$R$3:$R$1003)</f>
        <v>288.77974949925732</v>
      </c>
      <c r="L8190" s="51">
        <f t="array" ref="L8190">_xlfn.SUM(_xlfn.NORM.DIST($Q$3:$Q$1003,$F8190,$O8190,FALSE)*WindSpeedStep*$R$3:$R$1003)</f>
        <v>292.39649224337614</v>
      </c>
      <c r="N8190" s="43">
        <f t="shared" si="382"/>
        <v>0.55706588873864538</v>
      </c>
      <c r="O8190" s="43">
        <f t="shared" si="383"/>
        <v>0.72000000000000008</v>
      </c>
    </row>
    <row r="8191" spans="5:15" x14ac:dyDescent="0.2">
      <c r="E8191" s="16" t="s">
        <v>2920</v>
      </c>
      <c r="F8191" s="22">
        <v>5.6542016751790269</v>
      </c>
      <c r="G8191" s="25">
        <v>0.11495875763565142</v>
      </c>
      <c r="H8191" s="3">
        <f t="shared" si="381"/>
        <v>305.29999999998768</v>
      </c>
      <c r="I8191" s="3">
        <f>MIN(H8191-K8191+L8191,'Power Look Up'!$F$4)</f>
        <v>307.23328627333029</v>
      </c>
      <c r="K8191" s="51">
        <f t="array" ref="K8191">_xlfn.SUM(_xlfn.NORM.DIST($Q$3:$Q$1003,$F8191,$N8191,FALSE)*WindSpeedStep*$R$3:$R$1003)</f>
        <v>303.36699786946321</v>
      </c>
      <c r="L8191" s="51">
        <f t="array" ref="L8191">_xlfn.SUM(_xlfn.NORM.DIST($Q$3:$Q$1003,$F8191,$O8191,FALSE)*WindSpeedStep*$R$3:$R$1003)</f>
        <v>305.30028414280582</v>
      </c>
      <c r="N8191" s="43">
        <f t="shared" si="382"/>
        <v>0.56542016751790269</v>
      </c>
      <c r="O8191" s="43">
        <f t="shared" si="383"/>
        <v>0.65</v>
      </c>
    </row>
    <row r="8192" spans="5:15" x14ac:dyDescent="0.2">
      <c r="E8192" s="16" t="s">
        <v>2921</v>
      </c>
      <c r="F8192" s="22">
        <v>6.7020790205545699</v>
      </c>
      <c r="G8192" s="25">
        <v>6.4159195778091441E-2</v>
      </c>
      <c r="H8192" s="3">
        <f t="shared" si="381"/>
        <v>520.19999999997776</v>
      </c>
      <c r="I8192" s="3">
        <f>MIN(H8192-K8192+L8192,'Power Look Up'!$F$4)</f>
        <v>511.02943930090635</v>
      </c>
      <c r="K8192" s="51">
        <f t="array" ref="K8192">_xlfn.SUM(_xlfn.NORM.DIST($Q$3:$Q$1003,$F8192,$N8192,FALSE)*WindSpeedStep*$R$3:$R$1003)</f>
        <v>519.53149225196</v>
      </c>
      <c r="L8192" s="51">
        <f t="array" ref="L8192">_xlfn.SUM(_xlfn.NORM.DIST($Q$3:$Q$1003,$F8192,$O8192,FALSE)*WindSpeedStep*$R$3:$R$1003)</f>
        <v>510.36093155288859</v>
      </c>
      <c r="N8192" s="43">
        <f t="shared" si="382"/>
        <v>0.67020790205545699</v>
      </c>
      <c r="O8192" s="43">
        <f t="shared" si="383"/>
        <v>0.43</v>
      </c>
    </row>
    <row r="8193" spans="5:15" x14ac:dyDescent="0.2">
      <c r="E8193" s="16" t="s">
        <v>2922</v>
      </c>
      <c r="F8193" s="22">
        <v>6.7763312915589244</v>
      </c>
      <c r="G8193" s="25">
        <v>5.1650367277052203E-2</v>
      </c>
      <c r="H8193" s="3">
        <f t="shared" si="381"/>
        <v>538.27999999997735</v>
      </c>
      <c r="I8193" s="3">
        <f>MIN(H8193-K8193+L8193,'Power Look Up'!$F$4)</f>
        <v>526.35338794756672</v>
      </c>
      <c r="K8193" s="51">
        <f t="array" ref="K8193">_xlfn.SUM(_xlfn.NORM.DIST($Q$3:$Q$1003,$F8193,$N8193,FALSE)*WindSpeedStep*$R$3:$R$1003)</f>
        <v>537.58311271352625</v>
      </c>
      <c r="L8193" s="51">
        <f t="array" ref="L8193">_xlfn.SUM(_xlfn.NORM.DIST($Q$3:$Q$1003,$F8193,$O8193,FALSE)*WindSpeedStep*$R$3:$R$1003)</f>
        <v>525.65650066111562</v>
      </c>
      <c r="N8193" s="43">
        <f t="shared" si="382"/>
        <v>0.67763312915589247</v>
      </c>
      <c r="O8193" s="43">
        <f t="shared" si="383"/>
        <v>0.35</v>
      </c>
    </row>
    <row r="8194" spans="5:15" x14ac:dyDescent="0.2">
      <c r="E8194" s="16" t="s">
        <v>2923</v>
      </c>
      <c r="F8194" s="22">
        <v>6.1490174200095273</v>
      </c>
      <c r="G8194" s="25">
        <v>9.107146097483855E-2</v>
      </c>
      <c r="H8194" s="3">
        <f t="shared" si="381"/>
        <v>395.89999999998042</v>
      </c>
      <c r="I8194" s="3">
        <f>MIN(H8194-K8194+L8194,'Power Look Up'!$F$4)</f>
        <v>393.99323761704585</v>
      </c>
      <c r="K8194" s="51">
        <f t="array" ref="K8194">_xlfn.SUM(_xlfn.NORM.DIST($Q$3:$Q$1003,$F8194,$N8194,FALSE)*WindSpeedStep*$R$3:$R$1003)</f>
        <v>396.971035760451</v>
      </c>
      <c r="L8194" s="51">
        <f t="array" ref="L8194">_xlfn.SUM(_xlfn.NORM.DIST($Q$3:$Q$1003,$F8194,$O8194,FALSE)*WindSpeedStep*$R$3:$R$1003)</f>
        <v>395.06427337751643</v>
      </c>
      <c r="N8194" s="43">
        <f t="shared" si="382"/>
        <v>0.61490174200095282</v>
      </c>
      <c r="O8194" s="43">
        <f t="shared" si="383"/>
        <v>0.56000000000000005</v>
      </c>
    </row>
    <row r="8195" spans="5:15" x14ac:dyDescent="0.2">
      <c r="E8195" s="16" t="s">
        <v>2924</v>
      </c>
      <c r="F8195" s="22">
        <v>6.3602260156565213</v>
      </c>
      <c r="G8195" s="25">
        <v>7.0752202656362631E-2</v>
      </c>
      <c r="H8195" s="3">
        <f t="shared" ref="H8195:H8258" si="384">INDEX(PowerArray,MIN(MaximumPowerIndex,ROUND(F8195*100,0)))</f>
        <v>443.35999999997938</v>
      </c>
      <c r="I8195" s="3">
        <f>MIN(H8195-K8195+L8195,'Power Look Up'!$F$4)</f>
        <v>436.81725806665651</v>
      </c>
      <c r="K8195" s="51">
        <f t="array" ref="K8195">_xlfn.SUM(_xlfn.NORM.DIST($Q$3:$Q$1003,$F8195,$N8195,FALSE)*WindSpeedStep*$R$3:$R$1003)</f>
        <v>441.36168405329232</v>
      </c>
      <c r="L8195" s="51">
        <f t="array" ref="L8195">_xlfn.SUM(_xlfn.NORM.DIST($Q$3:$Q$1003,$F8195,$O8195,FALSE)*WindSpeedStep*$R$3:$R$1003)</f>
        <v>434.81894211996945</v>
      </c>
      <c r="N8195" s="43">
        <f t="shared" ref="N8195:N8258" si="385">ReferenceTurbulence*F8195</f>
        <v>0.63602260156565216</v>
      </c>
      <c r="O8195" s="43">
        <f t="shared" ref="O8195:O8258" si="386">F8195*G8195</f>
        <v>0.45000000000000007</v>
      </c>
    </row>
    <row r="8196" spans="5:15" x14ac:dyDescent="0.2">
      <c r="E8196" s="16" t="s">
        <v>2925</v>
      </c>
      <c r="F8196" s="22">
        <v>5.9724022237886016</v>
      </c>
      <c r="G8196" s="25">
        <v>0.1121826653488493</v>
      </c>
      <c r="H8196" s="3">
        <f t="shared" si="384"/>
        <v>357.13999999998657</v>
      </c>
      <c r="I8196" s="3">
        <f>MIN(H8196-K8196+L8196,'Power Look Up'!$F$4)</f>
        <v>359.51312881927623</v>
      </c>
      <c r="K8196" s="51">
        <f t="array" ref="K8196">_xlfn.SUM(_xlfn.NORM.DIST($Q$3:$Q$1003,$F8196,$N8196,FALSE)*WindSpeedStep*$R$3:$R$1003)</f>
        <v>361.9925203433308</v>
      </c>
      <c r="L8196" s="51">
        <f t="array" ref="L8196">_xlfn.SUM(_xlfn.NORM.DIST($Q$3:$Q$1003,$F8196,$O8196,FALSE)*WindSpeedStep*$R$3:$R$1003)</f>
        <v>364.36564916262046</v>
      </c>
      <c r="N8196" s="43">
        <f t="shared" si="385"/>
        <v>0.59724022237886021</v>
      </c>
      <c r="O8196" s="43">
        <f t="shared" si="386"/>
        <v>0.67</v>
      </c>
    </row>
    <row r="8197" spans="5:15" x14ac:dyDescent="0.2">
      <c r="E8197" s="16" t="s">
        <v>2926</v>
      </c>
      <c r="F8197" s="22">
        <v>5.2540413403957968</v>
      </c>
      <c r="G8197" s="25">
        <v>9.3261542544902654E-2</v>
      </c>
      <c r="H8197" s="3">
        <f t="shared" si="384"/>
        <v>240.49999999998906</v>
      </c>
      <c r="I8197" s="3">
        <f>MIN(H8197-K8197+L8197,'Power Look Up'!$F$4)</f>
        <v>240.26710946854604</v>
      </c>
      <c r="K8197" s="51">
        <f t="array" ref="K8197">_xlfn.SUM(_xlfn.NORM.DIST($Q$3:$Q$1003,$F8197,$N8197,FALSE)*WindSpeedStep*$R$3:$R$1003)</f>
        <v>235.67168752696227</v>
      </c>
      <c r="L8197" s="51">
        <f t="array" ref="L8197">_xlfn.SUM(_xlfn.NORM.DIST($Q$3:$Q$1003,$F8197,$O8197,FALSE)*WindSpeedStep*$R$3:$R$1003)</f>
        <v>235.43879699551925</v>
      </c>
      <c r="N8197" s="43">
        <f t="shared" si="385"/>
        <v>0.52540413403957975</v>
      </c>
      <c r="O8197" s="43">
        <f t="shared" si="386"/>
        <v>0.49</v>
      </c>
    </row>
    <row r="8198" spans="5:15" x14ac:dyDescent="0.2">
      <c r="E8198" s="16" t="s">
        <v>2927</v>
      </c>
      <c r="F8198" s="22">
        <v>5.1261789535748195</v>
      </c>
      <c r="G8198" s="25">
        <v>7.8030830297302414E-2</v>
      </c>
      <c r="H8198" s="3">
        <f t="shared" si="384"/>
        <v>221.05999999998949</v>
      </c>
      <c r="I8198" s="3">
        <f>MIN(H8198-K8198+L8198,'Power Look Up'!$F$4)</f>
        <v>220.88575201527044</v>
      </c>
      <c r="K8198" s="51">
        <f t="array" ref="K8198">_xlfn.SUM(_xlfn.NORM.DIST($Q$3:$Q$1003,$F8198,$N8198,FALSE)*WindSpeedStep*$R$3:$R$1003)</f>
        <v>214.87788874003161</v>
      </c>
      <c r="L8198" s="51">
        <f t="array" ref="L8198">_xlfn.SUM(_xlfn.NORM.DIST($Q$3:$Q$1003,$F8198,$O8198,FALSE)*WindSpeedStep*$R$3:$R$1003)</f>
        <v>214.70364075531256</v>
      </c>
      <c r="N8198" s="43">
        <f t="shared" si="385"/>
        <v>0.51261789535748192</v>
      </c>
      <c r="O8198" s="43">
        <f t="shared" si="386"/>
        <v>0.4</v>
      </c>
    </row>
    <row r="8199" spans="5:15" x14ac:dyDescent="0.2">
      <c r="E8199" s="16" t="s">
        <v>2928</v>
      </c>
      <c r="F8199" s="22">
        <v>5.65</v>
      </c>
      <c r="G8199" s="25">
        <v>0.14513274336283183</v>
      </c>
      <c r="H8199" s="3">
        <f t="shared" si="384"/>
        <v>305.29999999998768</v>
      </c>
      <c r="I8199" s="3">
        <f>MIN(H8199-K8199+L8199,'Power Look Up'!$F$4)</f>
        <v>312.25886448651647</v>
      </c>
      <c r="K8199" s="51">
        <f t="array" ref="K8199">_xlfn.SUM(_xlfn.NORM.DIST($Q$3:$Q$1003,$F8199,$N8199,FALSE)*WindSpeedStep*$R$3:$R$1003)</f>
        <v>302.6262563050264</v>
      </c>
      <c r="L8199" s="51">
        <f t="array" ref="L8199">_xlfn.SUM(_xlfn.NORM.DIST($Q$3:$Q$1003,$F8199,$O8199,FALSE)*WindSpeedStep*$R$3:$R$1003)</f>
        <v>309.5851207915552</v>
      </c>
      <c r="N8199" s="43">
        <f t="shared" si="385"/>
        <v>0.56500000000000006</v>
      </c>
      <c r="O8199" s="43">
        <f t="shared" si="386"/>
        <v>0.81999999999999984</v>
      </c>
    </row>
    <row r="8200" spans="5:15" x14ac:dyDescent="0.2">
      <c r="E8200" s="16" t="s">
        <v>2929</v>
      </c>
      <c r="F8200" s="22">
        <v>6.1863753516422824</v>
      </c>
      <c r="G8200" s="25">
        <v>7.5973404988307111E-2</v>
      </c>
      <c r="H8200" s="3">
        <f t="shared" si="384"/>
        <v>404.93999999998022</v>
      </c>
      <c r="I8200" s="3">
        <f>MIN(H8200-K8200+L8200,'Power Look Up'!$F$4)</f>
        <v>399.9572213009348</v>
      </c>
      <c r="K8200" s="51">
        <f t="array" ref="K8200">_xlfn.SUM(_xlfn.NORM.DIST($Q$3:$Q$1003,$F8200,$N8200,FALSE)*WindSpeedStep*$R$3:$R$1003)</f>
        <v>404.61455906778917</v>
      </c>
      <c r="L8200" s="51">
        <f t="array" ref="L8200">_xlfn.SUM(_xlfn.NORM.DIST($Q$3:$Q$1003,$F8200,$O8200,FALSE)*WindSpeedStep*$R$3:$R$1003)</f>
        <v>399.63178036874376</v>
      </c>
      <c r="N8200" s="43">
        <f t="shared" si="385"/>
        <v>0.61863753516422826</v>
      </c>
      <c r="O8200" s="43">
        <f t="shared" si="386"/>
        <v>0.46999999999999992</v>
      </c>
    </row>
    <row r="8201" spans="5:15" x14ac:dyDescent="0.2">
      <c r="E8201" s="16" t="s">
        <v>2930</v>
      </c>
      <c r="F8201" s="22">
        <v>5.9783250881859074</v>
      </c>
      <c r="G8201" s="25">
        <v>7.5271918699983287E-2</v>
      </c>
      <c r="H8201" s="3">
        <f t="shared" si="384"/>
        <v>358.75999999998658</v>
      </c>
      <c r="I8201" s="3">
        <f>MIN(H8201-K8201+L8201,'Power Look Up'!$F$4)</f>
        <v>354.41180414420347</v>
      </c>
      <c r="K8201" s="51">
        <f t="array" ref="K8201">_xlfn.SUM(_xlfn.NORM.DIST($Q$3:$Q$1003,$F8201,$N8201,FALSE)*WindSpeedStep*$R$3:$R$1003)</f>
        <v>363.13549045013065</v>
      </c>
      <c r="L8201" s="51">
        <f t="array" ref="L8201">_xlfn.SUM(_xlfn.NORM.DIST($Q$3:$Q$1003,$F8201,$O8201,FALSE)*WindSpeedStep*$R$3:$R$1003)</f>
        <v>358.78729459434754</v>
      </c>
      <c r="N8201" s="43">
        <f t="shared" si="385"/>
        <v>0.59783250881859074</v>
      </c>
      <c r="O8201" s="43">
        <f t="shared" si="386"/>
        <v>0.45</v>
      </c>
    </row>
    <row r="8202" spans="5:15" x14ac:dyDescent="0.2">
      <c r="E8202" s="16" t="s">
        <v>2931</v>
      </c>
      <c r="F8202" s="22">
        <v>5.6325874539508183</v>
      </c>
      <c r="G8202" s="25">
        <v>0.12605219285179331</v>
      </c>
      <c r="H8202" s="3">
        <f t="shared" si="384"/>
        <v>302.05999999998778</v>
      </c>
      <c r="I8202" s="3">
        <f>MIN(H8202-K8202+L8202,'Power Look Up'!$F$4)</f>
        <v>305.53482633727873</v>
      </c>
      <c r="K8202" s="51">
        <f t="array" ref="K8202">_xlfn.SUM(_xlfn.NORM.DIST($Q$3:$Q$1003,$F8202,$N8202,FALSE)*WindSpeedStep*$R$3:$R$1003)</f>
        <v>299.56471233108851</v>
      </c>
      <c r="L8202" s="51">
        <f t="array" ref="L8202">_xlfn.SUM(_xlfn.NORM.DIST($Q$3:$Q$1003,$F8202,$O8202,FALSE)*WindSpeedStep*$R$3:$R$1003)</f>
        <v>303.03953866837946</v>
      </c>
      <c r="N8202" s="43">
        <f t="shared" si="385"/>
        <v>0.56325874539508181</v>
      </c>
      <c r="O8202" s="43">
        <f t="shared" si="386"/>
        <v>0.71</v>
      </c>
    </row>
    <row r="8203" spans="5:15" x14ac:dyDescent="0.2">
      <c r="E8203" s="16" t="s">
        <v>2932</v>
      </c>
      <c r="F8203" s="22">
        <v>5.5052213495723619</v>
      </c>
      <c r="G8203" s="25">
        <v>0.11806973030257742</v>
      </c>
      <c r="H8203" s="3">
        <f t="shared" si="384"/>
        <v>282.61999999998818</v>
      </c>
      <c r="I8203" s="3">
        <f>MIN(H8203-K8203+L8203,'Power Look Up'!$F$4)</f>
        <v>284.44162650479154</v>
      </c>
      <c r="K8203" s="51">
        <f t="array" ref="K8203">_xlfn.SUM(_xlfn.NORM.DIST($Q$3:$Q$1003,$F8203,$N8203,FALSE)*WindSpeedStep*$R$3:$R$1003)</f>
        <v>277.54740383349036</v>
      </c>
      <c r="L8203" s="51">
        <f t="array" ref="L8203">_xlfn.SUM(_xlfn.NORM.DIST($Q$3:$Q$1003,$F8203,$O8203,FALSE)*WindSpeedStep*$R$3:$R$1003)</f>
        <v>279.36903033829373</v>
      </c>
      <c r="N8203" s="43">
        <f t="shared" si="385"/>
        <v>0.55052213495723623</v>
      </c>
      <c r="O8203" s="43">
        <f t="shared" si="386"/>
        <v>0.65</v>
      </c>
    </row>
    <row r="8204" spans="5:15" x14ac:dyDescent="0.2">
      <c r="E8204" s="16" t="s">
        <v>2933</v>
      </c>
      <c r="F8204" s="22">
        <v>9.4271159506612232</v>
      </c>
      <c r="G8204" s="25">
        <v>5.7281569763881407E-2</v>
      </c>
      <c r="H8204" s="3">
        <f t="shared" si="384"/>
        <v>1419.8299999999404</v>
      </c>
      <c r="I8204" s="3">
        <f>MIN(H8204-K8204+L8204,'Power Look Up'!$F$4)</f>
        <v>1425.0043187506474</v>
      </c>
      <c r="K8204" s="51">
        <f t="array" ref="K8204">_xlfn.SUM(_xlfn.NORM.DIST($Q$3:$Q$1003,$F8204,$N8204,FALSE)*WindSpeedStep*$R$3:$R$1003)</f>
        <v>1423.1436751855672</v>
      </c>
      <c r="L8204" s="51">
        <f t="array" ref="L8204">_xlfn.SUM(_xlfn.NORM.DIST($Q$3:$Q$1003,$F8204,$O8204,FALSE)*WindSpeedStep*$R$3:$R$1003)</f>
        <v>1428.3179939362742</v>
      </c>
      <c r="N8204" s="43">
        <f t="shared" si="385"/>
        <v>0.94271159506612234</v>
      </c>
      <c r="O8204" s="43">
        <f t="shared" si="386"/>
        <v>0.54</v>
      </c>
    </row>
    <row r="8205" spans="5:15" x14ac:dyDescent="0.2">
      <c r="E8205" s="16" t="s">
        <v>2934</v>
      </c>
      <c r="F8205" s="22">
        <v>9.4881291414113598</v>
      </c>
      <c r="G8205" s="25">
        <v>6.8506656087030507E-2</v>
      </c>
      <c r="H8205" s="3">
        <f t="shared" si="384"/>
        <v>1442.6899999999398</v>
      </c>
      <c r="I8205" s="3">
        <f>MIN(H8205-K8205+L8205,'Power Look Up'!$F$4)</f>
        <v>1450.0620020578274</v>
      </c>
      <c r="K8205" s="51">
        <f t="array" ref="K8205">_xlfn.SUM(_xlfn.NORM.DIST($Q$3:$Q$1003,$F8205,$N8205,FALSE)*WindSpeedStep*$R$3:$R$1003)</f>
        <v>1445.9019487133994</v>
      </c>
      <c r="L8205" s="51">
        <f t="array" ref="L8205">_xlfn.SUM(_xlfn.NORM.DIST($Q$3:$Q$1003,$F8205,$O8205,FALSE)*WindSpeedStep*$R$3:$R$1003)</f>
        <v>1453.273950771287</v>
      </c>
      <c r="N8205" s="43">
        <f t="shared" si="385"/>
        <v>0.948812914141136</v>
      </c>
      <c r="O8205" s="43">
        <f t="shared" si="386"/>
        <v>0.65</v>
      </c>
    </row>
    <row r="8206" spans="5:15" x14ac:dyDescent="0.2">
      <c r="E8206" s="16" t="s">
        <v>2935</v>
      </c>
      <c r="F8206" s="22">
        <v>8.7428877610485092</v>
      </c>
      <c r="G8206" s="25">
        <v>6.2908276422164677E-2</v>
      </c>
      <c r="H8206" s="3">
        <f t="shared" si="384"/>
        <v>1160.5799999999479</v>
      </c>
      <c r="I8206" s="3">
        <f>MIN(H8206-K8206+L8206,'Power Look Up'!$F$4)</f>
        <v>1146.2636807476313</v>
      </c>
      <c r="K8206" s="51">
        <f t="array" ref="K8206">_xlfn.SUM(_xlfn.NORM.DIST($Q$3:$Q$1003,$F8206,$N8206,FALSE)*WindSpeedStep*$R$3:$R$1003)</f>
        <v>1161.118840792356</v>
      </c>
      <c r="L8206" s="51">
        <f t="array" ref="L8206">_xlfn.SUM(_xlfn.NORM.DIST($Q$3:$Q$1003,$F8206,$O8206,FALSE)*WindSpeedStep*$R$3:$R$1003)</f>
        <v>1146.8025215400394</v>
      </c>
      <c r="N8206" s="43">
        <f t="shared" si="385"/>
        <v>0.87428877610485101</v>
      </c>
      <c r="O8206" s="43">
        <f t="shared" si="386"/>
        <v>0.55000000000000004</v>
      </c>
    </row>
    <row r="8207" spans="5:15" x14ac:dyDescent="0.2">
      <c r="E8207" s="16" t="s">
        <v>2936</v>
      </c>
      <c r="F8207" s="22">
        <v>8.3487521971108816</v>
      </c>
      <c r="G8207" s="25">
        <v>5.8691405425779247E-2</v>
      </c>
      <c r="H8207" s="3">
        <f t="shared" si="384"/>
        <v>1017.4499999999509</v>
      </c>
      <c r="I8207" s="3">
        <f>MIN(H8207-K8207+L8207,'Power Look Up'!$F$4)</f>
        <v>1000.0897399312635</v>
      </c>
      <c r="K8207" s="51">
        <f t="array" ref="K8207">_xlfn.SUM(_xlfn.NORM.DIST($Q$3:$Q$1003,$F8207,$N8207,FALSE)*WindSpeedStep*$R$3:$R$1003)</f>
        <v>1014.6571714968342</v>
      </c>
      <c r="L8207" s="51">
        <f t="array" ref="L8207">_xlfn.SUM(_xlfn.NORM.DIST($Q$3:$Q$1003,$F8207,$O8207,FALSE)*WindSpeedStep*$R$3:$R$1003)</f>
        <v>997.2969114281467</v>
      </c>
      <c r="N8207" s="43">
        <f t="shared" si="385"/>
        <v>0.83487521971108825</v>
      </c>
      <c r="O8207" s="43">
        <f t="shared" si="386"/>
        <v>0.49</v>
      </c>
    </row>
    <row r="8208" spans="5:15" x14ac:dyDescent="0.2">
      <c r="E8208" s="16" t="s">
        <v>2937</v>
      </c>
      <c r="F8208" s="22">
        <v>8.8346738077724183</v>
      </c>
      <c r="G8208" s="25">
        <v>7.2441837007830634E-2</v>
      </c>
      <c r="H8208" s="3">
        <f t="shared" si="384"/>
        <v>1193.6099999999471</v>
      </c>
      <c r="I8208" s="3">
        <f>MIN(H8208-K8208+L8208,'Power Look Up'!$F$4)</f>
        <v>1184.1172390212755</v>
      </c>
      <c r="K8208" s="51">
        <f t="array" ref="K8208">_xlfn.SUM(_xlfn.NORM.DIST($Q$3:$Q$1003,$F8208,$N8208,FALSE)*WindSpeedStep*$R$3:$R$1003)</f>
        <v>1196.1837248849436</v>
      </c>
      <c r="L8208" s="51">
        <f t="array" ref="L8208">_xlfn.SUM(_xlfn.NORM.DIST($Q$3:$Q$1003,$F8208,$O8208,FALSE)*WindSpeedStep*$R$3:$R$1003)</f>
        <v>1186.6909639062719</v>
      </c>
      <c r="N8208" s="43">
        <f t="shared" si="385"/>
        <v>0.88346738077724185</v>
      </c>
      <c r="O8208" s="43">
        <f t="shared" si="386"/>
        <v>0.6399999999999999</v>
      </c>
    </row>
    <row r="8209" spans="5:15" x14ac:dyDescent="0.2">
      <c r="E8209" s="16" t="s">
        <v>2938</v>
      </c>
      <c r="F8209" s="22">
        <v>8.4929601198070976</v>
      </c>
      <c r="G8209" s="25">
        <v>7.5356529522304705E-2</v>
      </c>
      <c r="H8209" s="3">
        <f t="shared" si="384"/>
        <v>1068.8299999999499</v>
      </c>
      <c r="I8209" s="3">
        <f>MIN(H8209-K8209+L8209,'Power Look Up'!$F$4)</f>
        <v>1057.937849016846</v>
      </c>
      <c r="K8209" s="51">
        <f t="array" ref="K8209">_xlfn.SUM(_xlfn.NORM.DIST($Q$3:$Q$1003,$F8209,$N8209,FALSE)*WindSpeedStep*$R$3:$R$1003)</f>
        <v>1067.3015739570851</v>
      </c>
      <c r="L8209" s="51">
        <f t="array" ref="L8209">_xlfn.SUM(_xlfn.NORM.DIST($Q$3:$Q$1003,$F8209,$O8209,FALSE)*WindSpeedStep*$R$3:$R$1003)</f>
        <v>1056.4094229739812</v>
      </c>
      <c r="N8209" s="43">
        <f t="shared" si="385"/>
        <v>0.84929601198070981</v>
      </c>
      <c r="O8209" s="43">
        <f t="shared" si="386"/>
        <v>0.64</v>
      </c>
    </row>
    <row r="8210" spans="5:15" x14ac:dyDescent="0.2">
      <c r="E8210" s="16" t="s">
        <v>2939</v>
      </c>
      <c r="F8210" s="22">
        <v>9.5490576851379831</v>
      </c>
      <c r="G8210" s="25">
        <v>6.0738977512168939E-2</v>
      </c>
      <c r="H8210" s="3">
        <f t="shared" si="384"/>
        <v>1465.5499999999392</v>
      </c>
      <c r="I8210" s="3">
        <f>MIN(H8210-K8210+L8210,'Power Look Up'!$F$4)</f>
        <v>1476.758032906255</v>
      </c>
      <c r="K8210" s="51">
        <f t="array" ref="K8210">_xlfn.SUM(_xlfn.NORM.DIST($Q$3:$Q$1003,$F8210,$N8210,FALSE)*WindSpeedStep*$R$3:$R$1003)</f>
        <v>1468.385181630646</v>
      </c>
      <c r="L8210" s="51">
        <f t="array" ref="L8210">_xlfn.SUM(_xlfn.NORM.DIST($Q$3:$Q$1003,$F8210,$O8210,FALSE)*WindSpeedStep*$R$3:$R$1003)</f>
        <v>1479.5932145369618</v>
      </c>
      <c r="N8210" s="43">
        <f t="shared" si="385"/>
        <v>0.95490576851379838</v>
      </c>
      <c r="O8210" s="43">
        <f t="shared" si="386"/>
        <v>0.57999999999999996</v>
      </c>
    </row>
    <row r="8211" spans="5:15" x14ac:dyDescent="0.2">
      <c r="E8211" s="16" t="s">
        <v>2940</v>
      </c>
      <c r="F8211" s="22">
        <v>9.5861720575211127</v>
      </c>
      <c r="G8211" s="25">
        <v>6.7806001822179218E-2</v>
      </c>
      <c r="H8211" s="3">
        <f t="shared" si="384"/>
        <v>1480.789999999939</v>
      </c>
      <c r="I8211" s="3">
        <f>MIN(H8211-K8211+L8211,'Power Look Up'!$F$4)</f>
        <v>1492.4227667001544</v>
      </c>
      <c r="K8211" s="51">
        <f t="array" ref="K8211">_xlfn.SUM(_xlfn.NORM.DIST($Q$3:$Q$1003,$F8211,$N8211,FALSE)*WindSpeedStep*$R$3:$R$1003)</f>
        <v>1481.947449651009</v>
      </c>
      <c r="L8211" s="51">
        <f t="array" ref="L8211">_xlfn.SUM(_xlfn.NORM.DIST($Q$3:$Q$1003,$F8211,$O8211,FALSE)*WindSpeedStep*$R$3:$R$1003)</f>
        <v>1493.5802163512244</v>
      </c>
      <c r="N8211" s="43">
        <f t="shared" si="385"/>
        <v>0.95861720575211129</v>
      </c>
      <c r="O8211" s="43">
        <f t="shared" si="386"/>
        <v>0.65</v>
      </c>
    </row>
    <row r="8212" spans="5:15" x14ac:dyDescent="0.2">
      <c r="E8212" s="16" t="s">
        <v>2941</v>
      </c>
      <c r="F8212" s="22">
        <v>2.8788689974809945</v>
      </c>
      <c r="G8212" s="25">
        <v>0.14241703959393404</v>
      </c>
      <c r="H8212" s="3">
        <f t="shared" si="384"/>
        <v>0</v>
      </c>
      <c r="I8212" s="3">
        <f>MIN(H8212-K8212+L8212,'Power Look Up'!$F$4)</f>
        <v>1.3411405114804253</v>
      </c>
      <c r="K8212" s="51">
        <f t="array" ref="K8212">_xlfn.SUM(_xlfn.NORM.DIST($Q$3:$Q$1003,$F8212,$N8212,FALSE)*WindSpeedStep*$R$3:$R$1003)</f>
        <v>1.7479314299685207</v>
      </c>
      <c r="L8212" s="51">
        <f t="array" ref="L8212">_xlfn.SUM(_xlfn.NORM.DIST($Q$3:$Q$1003,$F8212,$O8212,FALSE)*WindSpeedStep*$R$3:$R$1003)</f>
        <v>3.089071941448946</v>
      </c>
      <c r="N8212" s="43">
        <f t="shared" si="385"/>
        <v>0.28788689974809945</v>
      </c>
      <c r="O8212" s="43">
        <f t="shared" si="386"/>
        <v>0.41</v>
      </c>
    </row>
    <row r="8213" spans="5:15" x14ac:dyDescent="0.2">
      <c r="E8213" s="16" t="s">
        <v>2942</v>
      </c>
      <c r="F8213" s="22">
        <v>2.8623582612236529</v>
      </c>
      <c r="G8213" s="25">
        <v>0.23407272565299925</v>
      </c>
      <c r="H8213" s="3">
        <f t="shared" si="384"/>
        <v>0</v>
      </c>
      <c r="I8213" s="3">
        <f>MIN(H8213-K8213+L8213,'Power Look Up'!$F$4)</f>
        <v>5.8075254098295925</v>
      </c>
      <c r="K8213" s="51">
        <f t="array" ref="K8213">_xlfn.SUM(_xlfn.NORM.DIST($Q$3:$Q$1003,$F8213,$N8213,FALSE)*WindSpeedStep*$R$3:$R$1003)</f>
        <v>1.5814887422611488</v>
      </c>
      <c r="L8213" s="51">
        <f t="array" ref="L8213">_xlfn.SUM(_xlfn.NORM.DIST($Q$3:$Q$1003,$F8213,$O8213,FALSE)*WindSpeedStep*$R$3:$R$1003)</f>
        <v>7.3890141520907413</v>
      </c>
      <c r="N8213" s="43">
        <f t="shared" si="385"/>
        <v>0.28623582612236531</v>
      </c>
      <c r="O8213" s="43">
        <f t="shared" si="386"/>
        <v>0.67</v>
      </c>
    </row>
    <row r="8214" spans="5:15" x14ac:dyDescent="0.2">
      <c r="E8214" s="16" t="s">
        <v>2943</v>
      </c>
      <c r="F8214" s="22">
        <v>3.1113356421338905</v>
      </c>
      <c r="G8214" s="25">
        <v>0.25391024655192246</v>
      </c>
      <c r="H8214" s="3">
        <f t="shared" si="384"/>
        <v>10.009999999997968</v>
      </c>
      <c r="I8214" s="3">
        <f>MIN(H8214-K8214+L8214,'Power Look Up'!$F$4)</f>
        <v>22.407165675087168</v>
      </c>
      <c r="K8214" s="51">
        <f t="array" ref="K8214">_xlfn.SUM(_xlfn.NORM.DIST($Q$3:$Q$1003,$F8214,$N8214,FALSE)*WindSpeedStep*$R$3:$R$1003)</f>
        <v>5.2213962647498482</v>
      </c>
      <c r="L8214" s="51">
        <f t="array" ref="L8214">_xlfn.SUM(_xlfn.NORM.DIST($Q$3:$Q$1003,$F8214,$O8214,FALSE)*WindSpeedStep*$R$3:$R$1003)</f>
        <v>17.618561939839047</v>
      </c>
      <c r="N8214" s="43">
        <f t="shared" si="385"/>
        <v>0.31113356421338906</v>
      </c>
      <c r="O8214" s="43">
        <f t="shared" si="386"/>
        <v>0.79000000000000015</v>
      </c>
    </row>
    <row r="8215" spans="5:15" x14ac:dyDescent="0.2">
      <c r="E8215" s="16" t="s">
        <v>2944</v>
      </c>
      <c r="F8215" s="22">
        <v>2.1139659518649361</v>
      </c>
      <c r="G8215" s="25">
        <v>9.9339348306314232E-2</v>
      </c>
      <c r="H8215" s="3">
        <f t="shared" si="384"/>
        <v>0</v>
      </c>
      <c r="I8215" s="3">
        <f>MIN(H8215-K8215+L8215,'Power Look Up'!$F$4)</f>
        <v>1.1085493508181457E-5</v>
      </c>
      <c r="K8215" s="51">
        <f t="array" ref="K8215">_xlfn.SUM(_xlfn.NORM.DIST($Q$3:$Q$1003,$F8215,$N8215,FALSE)*WindSpeedStep*$R$3:$R$1003)</f>
        <v>-3.9510921706246843E-3</v>
      </c>
      <c r="L8215" s="51">
        <f t="array" ref="L8215">_xlfn.SUM(_xlfn.NORM.DIST($Q$3:$Q$1003,$F8215,$O8215,FALSE)*WindSpeedStep*$R$3:$R$1003)</f>
        <v>-3.9400066771165029E-3</v>
      </c>
      <c r="N8215" s="43">
        <f t="shared" si="385"/>
        <v>0.21139659518649362</v>
      </c>
      <c r="O8215" s="43">
        <f t="shared" si="386"/>
        <v>0.21</v>
      </c>
    </row>
    <row r="8216" spans="5:15" x14ac:dyDescent="0.2">
      <c r="E8216" s="16" t="s">
        <v>2945</v>
      </c>
      <c r="F8216" s="22">
        <v>1.8220769068527789</v>
      </c>
      <c r="G8216" s="25">
        <v>7.683539562653148E-2</v>
      </c>
      <c r="H8216" s="3">
        <f t="shared" si="384"/>
        <v>0</v>
      </c>
      <c r="I8216" s="3">
        <f>MIN(H8216-K8216+L8216,'Power Look Up'!$F$4)</f>
        <v>2.348185115428224E-4</v>
      </c>
      <c r="K8216" s="51">
        <f t="array" ref="K8216">_xlfn.SUM(_xlfn.NORM.DIST($Q$3:$Q$1003,$F8216,$N8216,FALSE)*WindSpeedStep*$R$3:$R$1003)</f>
        <v>-3.8454268418533548E-4</v>
      </c>
      <c r="L8216" s="51">
        <f t="array" ref="L8216">_xlfn.SUM(_xlfn.NORM.DIST($Q$3:$Q$1003,$F8216,$O8216,FALSE)*WindSpeedStep*$R$3:$R$1003)</f>
        <v>-1.4972417264251308E-4</v>
      </c>
      <c r="N8216" s="43">
        <f t="shared" si="385"/>
        <v>0.1822076906852779</v>
      </c>
      <c r="O8216" s="43">
        <f t="shared" si="386"/>
        <v>0.14000000000000001</v>
      </c>
    </row>
    <row r="8217" spans="5:15" x14ac:dyDescent="0.2">
      <c r="E8217" s="16" t="s">
        <v>2946</v>
      </c>
      <c r="F8217" s="22">
        <v>2.4766837371475683</v>
      </c>
      <c r="G8217" s="25">
        <v>0.11709205969672862</v>
      </c>
      <c r="H8217" s="3">
        <f t="shared" si="384"/>
        <v>0</v>
      </c>
      <c r="I8217" s="3">
        <f>MIN(H8217-K8217+L8217,'Power Look Up'!$F$4)</f>
        <v>6.8928297758513599E-2</v>
      </c>
      <c r="K8217" s="51">
        <f t="array" ref="K8217">_xlfn.SUM(_xlfn.NORM.DIST($Q$3:$Q$1003,$F8217,$N8217,FALSE)*WindSpeedStep*$R$3:$R$1003)</f>
        <v>2.6852841089431419E-2</v>
      </c>
      <c r="L8217" s="51">
        <f t="array" ref="L8217">_xlfn.SUM(_xlfn.NORM.DIST($Q$3:$Q$1003,$F8217,$O8217,FALSE)*WindSpeedStep*$R$3:$R$1003)</f>
        <v>9.5781138847945022E-2</v>
      </c>
      <c r="N8217" s="43">
        <f t="shared" si="385"/>
        <v>0.24766837371475683</v>
      </c>
      <c r="O8217" s="43">
        <f t="shared" si="386"/>
        <v>0.28999999999999998</v>
      </c>
    </row>
    <row r="8218" spans="5:15" x14ac:dyDescent="0.2">
      <c r="E8218" s="16" t="s">
        <v>2947</v>
      </c>
      <c r="F8218" s="22">
        <v>2.206699399745335</v>
      </c>
      <c r="G8218" s="25">
        <v>0.1314179901591796</v>
      </c>
      <c r="H8218" s="3">
        <f t="shared" si="384"/>
        <v>0</v>
      </c>
      <c r="I8218" s="3">
        <f>MIN(H8218-K8218+L8218,'Power Look Up'!$F$4)</f>
        <v>6.2185210047483687E-3</v>
      </c>
      <c r="K8218" s="51">
        <f t="array" ref="K8218">_xlfn.SUM(_xlfn.NORM.DIST($Q$3:$Q$1003,$F8218,$N8218,FALSE)*WindSpeedStep*$R$3:$R$1003)</f>
        <v>-5.7192021760237022E-3</v>
      </c>
      <c r="L8218" s="51">
        <f t="array" ref="L8218">_xlfn.SUM(_xlfn.NORM.DIST($Q$3:$Q$1003,$F8218,$O8218,FALSE)*WindSpeedStep*$R$3:$R$1003)</f>
        <v>4.9931882872466648E-4</v>
      </c>
      <c r="N8218" s="43">
        <f t="shared" si="385"/>
        <v>0.22066993997453352</v>
      </c>
      <c r="O8218" s="43">
        <f t="shared" si="386"/>
        <v>0.28999999999999998</v>
      </c>
    </row>
    <row r="8219" spans="5:15" x14ac:dyDescent="0.2">
      <c r="E8219" s="16" t="s">
        <v>2948</v>
      </c>
      <c r="F8219" s="22">
        <v>1.69</v>
      </c>
      <c r="G8219" s="25">
        <v>0.15384615384615385</v>
      </c>
      <c r="H8219" s="3">
        <f t="shared" si="384"/>
        <v>0</v>
      </c>
      <c r="I8219" s="3">
        <f>MIN(H8219-K8219+L8219,'Power Look Up'!$F$4)</f>
        <v>-3.2146262642834513E-4</v>
      </c>
      <c r="K8219" s="51">
        <f t="array" ref="K8219">_xlfn.SUM(_xlfn.NORM.DIST($Q$3:$Q$1003,$F8219,$N8219,FALSE)*WindSpeedStep*$R$3:$R$1003)</f>
        <v>-4.8571737841928424E-5</v>
      </c>
      <c r="L8219" s="51">
        <f t="array" ref="L8219">_xlfn.SUM(_xlfn.NORM.DIST($Q$3:$Q$1003,$F8219,$O8219,FALSE)*WindSpeedStep*$R$3:$R$1003)</f>
        <v>-3.7003436427027355E-4</v>
      </c>
      <c r="N8219" s="43">
        <f t="shared" si="385"/>
        <v>0.16900000000000001</v>
      </c>
      <c r="O8219" s="43">
        <f t="shared" si="386"/>
        <v>0.26</v>
      </c>
    </row>
    <row r="8220" spans="5:15" x14ac:dyDescent="0.2">
      <c r="E8220" s="16" t="s">
        <v>2949</v>
      </c>
      <c r="F8220" s="22">
        <v>1.8204364468491314</v>
      </c>
      <c r="G8220" s="25">
        <v>0.10437057570938989</v>
      </c>
      <c r="H8220" s="3">
        <f t="shared" si="384"/>
        <v>0</v>
      </c>
      <c r="I8220" s="3">
        <f>MIN(H8220-K8220+L8220,'Power Look Up'!$F$4)</f>
        <v>-5.2011664021074644E-5</v>
      </c>
      <c r="K8220" s="51">
        <f t="array" ref="K8220">_xlfn.SUM(_xlfn.NORM.DIST($Q$3:$Q$1003,$F8220,$N8220,FALSE)*WindSpeedStep*$R$3:$R$1003)</f>
        <v>-3.7677185556064298E-4</v>
      </c>
      <c r="L8220" s="51">
        <f t="array" ref="L8220">_xlfn.SUM(_xlfn.NORM.DIST($Q$3:$Q$1003,$F8220,$O8220,FALSE)*WindSpeedStep*$R$3:$R$1003)</f>
        <v>-4.2878351958171762E-4</v>
      </c>
      <c r="N8220" s="43">
        <f t="shared" si="385"/>
        <v>0.18204364468491316</v>
      </c>
      <c r="O8220" s="43">
        <f t="shared" si="386"/>
        <v>0.19</v>
      </c>
    </row>
    <row r="8221" spans="5:15" x14ac:dyDescent="0.2">
      <c r="E8221" s="16" t="s">
        <v>2950</v>
      </c>
      <c r="F8221" s="22">
        <v>2.0833805964038916</v>
      </c>
      <c r="G8221" s="25">
        <v>0.1151973866005387</v>
      </c>
      <c r="H8221" s="3">
        <f t="shared" si="384"/>
        <v>0</v>
      </c>
      <c r="I8221" s="3">
        <f>MIN(H8221-K8221+L8221,'Power Look Up'!$F$4)</f>
        <v>-2.3431372102475454E-4</v>
      </c>
      <c r="K8221" s="51">
        <f t="array" ref="K8221">_xlfn.SUM(_xlfn.NORM.DIST($Q$3:$Q$1003,$F8221,$N8221,FALSE)*WindSpeedStep*$R$3:$R$1003)</f>
        <v>-3.3842901288561504E-3</v>
      </c>
      <c r="L8221" s="51">
        <f t="array" ref="L8221">_xlfn.SUM(_xlfn.NORM.DIST($Q$3:$Q$1003,$F8221,$O8221,FALSE)*WindSpeedStep*$R$3:$R$1003)</f>
        <v>-3.618603849880905E-3</v>
      </c>
      <c r="N8221" s="43">
        <f t="shared" si="385"/>
        <v>0.20833805964038918</v>
      </c>
      <c r="O8221" s="43">
        <f t="shared" si="386"/>
        <v>0.24</v>
      </c>
    </row>
    <row r="8222" spans="5:15" x14ac:dyDescent="0.2">
      <c r="E8222" s="16" t="s">
        <v>2951</v>
      </c>
      <c r="F8222" s="22">
        <v>2.1130489058267097</v>
      </c>
      <c r="G8222" s="25">
        <v>0.12304495143631214</v>
      </c>
      <c r="H8222" s="3">
        <f t="shared" si="384"/>
        <v>0</v>
      </c>
      <c r="I8222" s="3">
        <f>MIN(H8222-K8222+L8222,'Power Look Up'!$F$4)</f>
        <v>3.6836541828629433E-5</v>
      </c>
      <c r="K8222" s="51">
        <f t="array" ref="K8222">_xlfn.SUM(_xlfn.NORM.DIST($Q$3:$Q$1003,$F8222,$N8222,FALSE)*WindSpeedStep*$R$3:$R$1003)</f>
        <v>-3.9336783101182058E-3</v>
      </c>
      <c r="L8222" s="51">
        <f t="array" ref="L8222">_xlfn.SUM(_xlfn.NORM.DIST($Q$3:$Q$1003,$F8222,$O8222,FALSE)*WindSpeedStep*$R$3:$R$1003)</f>
        <v>-3.8968417682895763E-3</v>
      </c>
      <c r="N8222" s="43">
        <f t="shared" si="385"/>
        <v>0.21130489058267099</v>
      </c>
      <c r="O8222" s="43">
        <f t="shared" si="386"/>
        <v>0.26</v>
      </c>
    </row>
    <row r="8223" spans="5:15" x14ac:dyDescent="0.2">
      <c r="E8223" s="16" t="s">
        <v>2952</v>
      </c>
      <c r="F8223" s="22">
        <v>2.3765134213083661</v>
      </c>
      <c r="G8223" s="25">
        <v>8.8364743963611436E-2</v>
      </c>
      <c r="H8223" s="3">
        <f t="shared" si="384"/>
        <v>0</v>
      </c>
      <c r="I8223" s="3">
        <f>MIN(H8223-K8223+L8223,'Power Look Up'!$F$4)</f>
        <v>-5.7650830750847603E-3</v>
      </c>
      <c r="K8223" s="51">
        <f t="array" ref="K8223">_xlfn.SUM(_xlfn.NORM.DIST($Q$3:$Q$1003,$F8223,$N8223,FALSE)*WindSpeedStep*$R$3:$R$1003)</f>
        <v>-2.1173189181208814E-3</v>
      </c>
      <c r="L8223" s="51">
        <f t="array" ref="L8223">_xlfn.SUM(_xlfn.NORM.DIST($Q$3:$Q$1003,$F8223,$O8223,FALSE)*WindSpeedStep*$R$3:$R$1003)</f>
        <v>-7.8824019932056417E-3</v>
      </c>
      <c r="N8223" s="43">
        <f t="shared" si="385"/>
        <v>0.23765134213083661</v>
      </c>
      <c r="O8223" s="43">
        <f t="shared" si="386"/>
        <v>0.21</v>
      </c>
    </row>
    <row r="8224" spans="5:15" x14ac:dyDescent="0.2">
      <c r="E8224" s="16" t="s">
        <v>2953</v>
      </c>
      <c r="F8224" s="22">
        <v>1.9031490163095781</v>
      </c>
      <c r="G8224" s="25">
        <v>0.18916017448706188</v>
      </c>
      <c r="H8224" s="3">
        <f t="shared" si="384"/>
        <v>0</v>
      </c>
      <c r="I8224" s="3">
        <f>MIN(H8224-K8224+L8224,'Power Look Up'!$F$4)</f>
        <v>1.3530723741028005E-3</v>
      </c>
      <c r="K8224" s="51">
        <f t="array" ref="K8224">_xlfn.SUM(_xlfn.NORM.DIST($Q$3:$Q$1003,$F8224,$N8224,FALSE)*WindSpeedStep*$R$3:$R$1003)</f>
        <v>-9.2805890025979938E-4</v>
      </c>
      <c r="L8224" s="51">
        <f t="array" ref="L8224">_xlfn.SUM(_xlfn.NORM.DIST($Q$3:$Q$1003,$F8224,$O8224,FALSE)*WindSpeedStep*$R$3:$R$1003)</f>
        <v>4.2501347384300104E-4</v>
      </c>
      <c r="N8224" s="43">
        <f t="shared" si="385"/>
        <v>0.19031490163095782</v>
      </c>
      <c r="O8224" s="43">
        <f t="shared" si="386"/>
        <v>0.36</v>
      </c>
    </row>
    <row r="8225" spans="5:15" x14ac:dyDescent="0.2">
      <c r="E8225" s="16" t="s">
        <v>2954</v>
      </c>
      <c r="F8225" s="22">
        <v>1.7863868119562931</v>
      </c>
      <c r="G8225" s="25">
        <v>0.11755572678574946</v>
      </c>
      <c r="H8225" s="3">
        <f t="shared" si="384"/>
        <v>0</v>
      </c>
      <c r="I8225" s="3">
        <f>MIN(H8225-K8225+L8225,'Power Look Up'!$F$4)</f>
        <v>-1.7693238951430816E-4</v>
      </c>
      <c r="K8225" s="51">
        <f t="array" ref="K8225">_xlfn.SUM(_xlfn.NORM.DIST($Q$3:$Q$1003,$F8225,$N8225,FALSE)*WindSpeedStep*$R$3:$R$1003)</f>
        <v>-2.4015887431168867E-4</v>
      </c>
      <c r="L8225" s="51">
        <f t="array" ref="L8225">_xlfn.SUM(_xlfn.NORM.DIST($Q$3:$Q$1003,$F8225,$O8225,FALSE)*WindSpeedStep*$R$3:$R$1003)</f>
        <v>-4.1709126382599682E-4</v>
      </c>
      <c r="N8225" s="43">
        <f t="shared" si="385"/>
        <v>0.17863868119562931</v>
      </c>
      <c r="O8225" s="43">
        <f t="shared" si="386"/>
        <v>0.21</v>
      </c>
    </row>
    <row r="8226" spans="5:15" x14ac:dyDescent="0.2">
      <c r="E8226" s="16" t="s">
        <v>2955</v>
      </c>
      <c r="F8226" s="22">
        <v>1.5473269235224303</v>
      </c>
      <c r="G8226" s="25">
        <v>0.12925516706237342</v>
      </c>
      <c r="H8226" s="3">
        <f t="shared" si="384"/>
        <v>0</v>
      </c>
      <c r="I8226" s="3">
        <f>MIN(H8226-K8226+L8226,'Power Look Up'!$F$4)</f>
        <v>-1.6741431569047393E-5</v>
      </c>
      <c r="K8226" s="51">
        <f t="array" ref="K8226">_xlfn.SUM(_xlfn.NORM.DIST($Q$3:$Q$1003,$F8226,$N8226,FALSE)*WindSpeedStep*$R$3:$R$1003)</f>
        <v>-1.3411162515569887E-6</v>
      </c>
      <c r="L8226" s="51">
        <f t="array" ref="L8226">_xlfn.SUM(_xlfn.NORM.DIST($Q$3:$Q$1003,$F8226,$O8226,FALSE)*WindSpeedStep*$R$3:$R$1003)</f>
        <v>-1.8082547820604381E-5</v>
      </c>
      <c r="N8226" s="43">
        <f t="shared" si="385"/>
        <v>0.15473269235224305</v>
      </c>
      <c r="O8226" s="43">
        <f t="shared" si="386"/>
        <v>0.2</v>
      </c>
    </row>
    <row r="8227" spans="5:15" x14ac:dyDescent="0.2">
      <c r="E8227" s="16" t="s">
        <v>2956</v>
      </c>
      <c r="F8227" s="22">
        <v>1.6123925021037864</v>
      </c>
      <c r="G8227" s="25">
        <v>0.16745302378156351</v>
      </c>
      <c r="H8227" s="3">
        <f t="shared" si="384"/>
        <v>0</v>
      </c>
      <c r="I8227" s="3">
        <f>MIN(H8227-K8227+L8227,'Power Look Up'!$F$4)</f>
        <v>-2.1860150096128506E-4</v>
      </c>
      <c r="K8227" s="51">
        <f t="array" ref="K8227">_xlfn.SUM(_xlfn.NORM.DIST($Q$3:$Q$1003,$F8227,$N8227,FALSE)*WindSpeedStep*$R$3:$R$1003)</f>
        <v>-8.5903580494282401E-6</v>
      </c>
      <c r="L8227" s="51">
        <f t="array" ref="L8227">_xlfn.SUM(_xlfn.NORM.DIST($Q$3:$Q$1003,$F8227,$O8227,FALSE)*WindSpeedStep*$R$3:$R$1003)</f>
        <v>-2.271918590107133E-4</v>
      </c>
      <c r="N8227" s="43">
        <f t="shared" si="385"/>
        <v>0.16123925021037866</v>
      </c>
      <c r="O8227" s="43">
        <f t="shared" si="386"/>
        <v>0.27</v>
      </c>
    </row>
    <row r="8228" spans="5:15" x14ac:dyDescent="0.2">
      <c r="E8228" s="16" t="s">
        <v>2957</v>
      </c>
      <c r="F8228" s="22">
        <v>1.8556450115472412</v>
      </c>
      <c r="G8228" s="25">
        <v>0.15627989092493358</v>
      </c>
      <c r="H8228" s="3">
        <f t="shared" si="384"/>
        <v>0</v>
      </c>
      <c r="I8228" s="3">
        <f>MIN(H8228-K8228+L8228,'Power Look Up'!$F$4)</f>
        <v>-8.4360098287988611E-4</v>
      </c>
      <c r="K8228" s="51">
        <f t="array" ref="K8228">_xlfn.SUM(_xlfn.NORM.DIST($Q$3:$Q$1003,$F8228,$N8228,FALSE)*WindSpeedStep*$R$3:$R$1003)</f>
        <v>-5.7019719681282791E-4</v>
      </c>
      <c r="L8228" s="51">
        <f t="array" ref="L8228">_xlfn.SUM(_xlfn.NORM.DIST($Q$3:$Q$1003,$F8228,$O8228,FALSE)*WindSpeedStep*$R$3:$R$1003)</f>
        <v>-1.413798179692714E-3</v>
      </c>
      <c r="N8228" s="43">
        <f t="shared" si="385"/>
        <v>0.18556450115472412</v>
      </c>
      <c r="O8228" s="43">
        <f t="shared" si="386"/>
        <v>0.28999999999999998</v>
      </c>
    </row>
    <row r="8229" spans="5:15" x14ac:dyDescent="0.2">
      <c r="E8229" s="16" t="s">
        <v>2958</v>
      </c>
      <c r="F8229" s="22">
        <v>2.06</v>
      </c>
      <c r="G8229" s="25">
        <v>0.14077669902912621</v>
      </c>
      <c r="H8229" s="3">
        <f t="shared" si="384"/>
        <v>0</v>
      </c>
      <c r="I8229" s="3">
        <f>MIN(H8229-K8229+L8229,'Power Look Up'!$F$4)</f>
        <v>2.6882760850490978E-4</v>
      </c>
      <c r="K8229" s="51">
        <f t="array" ref="K8229">_xlfn.SUM(_xlfn.NORM.DIST($Q$3:$Q$1003,$F8229,$N8229,FALSE)*WindSpeedStep*$R$3:$R$1003)</f>
        <v>-2.9743617127081989E-3</v>
      </c>
      <c r="L8229" s="51">
        <f t="array" ref="L8229">_xlfn.SUM(_xlfn.NORM.DIST($Q$3:$Q$1003,$F8229,$O8229,FALSE)*WindSpeedStep*$R$3:$R$1003)</f>
        <v>-2.7055341042032891E-3</v>
      </c>
      <c r="N8229" s="43">
        <f t="shared" si="385"/>
        <v>0.20600000000000002</v>
      </c>
      <c r="O8229" s="43">
        <f t="shared" si="386"/>
        <v>0.28999999999999998</v>
      </c>
    </row>
    <row r="8230" spans="5:15" x14ac:dyDescent="0.2">
      <c r="E8230" s="16" t="s">
        <v>2959</v>
      </c>
      <c r="F8230" s="22">
        <v>2.3692688442217249</v>
      </c>
      <c r="G8230" s="25">
        <v>0.11817991895806848</v>
      </c>
      <c r="H8230" s="3">
        <f t="shared" si="384"/>
        <v>0</v>
      </c>
      <c r="I8230" s="3">
        <f>MIN(H8230-K8230+L8230,'Power Look Up'!$F$4)</f>
        <v>2.3346262113632492E-2</v>
      </c>
      <c r="K8230" s="51">
        <f t="array" ref="K8230">_xlfn.SUM(_xlfn.NORM.DIST($Q$3:$Q$1003,$F8230,$N8230,FALSE)*WindSpeedStep*$R$3:$R$1003)</f>
        <v>-2.9027757866134586E-3</v>
      </c>
      <c r="L8230" s="51">
        <f t="array" ref="L8230">_xlfn.SUM(_xlfn.NORM.DIST($Q$3:$Q$1003,$F8230,$O8230,FALSE)*WindSpeedStep*$R$3:$R$1003)</f>
        <v>2.0443486327019034E-2</v>
      </c>
      <c r="N8230" s="43">
        <f t="shared" si="385"/>
        <v>0.2369268844221725</v>
      </c>
      <c r="O8230" s="43">
        <f t="shared" si="386"/>
        <v>0.28000000000000003</v>
      </c>
    </row>
    <row r="8231" spans="5:15" x14ac:dyDescent="0.2">
      <c r="E8231" s="16" t="s">
        <v>2960</v>
      </c>
      <c r="F8231" s="22">
        <v>2.7735127075376429</v>
      </c>
      <c r="G8231" s="25">
        <v>7.5716256655063416E-2</v>
      </c>
      <c r="H8231" s="3">
        <f t="shared" si="384"/>
        <v>0</v>
      </c>
      <c r="I8231" s="3">
        <f>MIN(H8231-K8231+L8231,'Power Look Up'!$F$4)</f>
        <v>-0.48614731186940541</v>
      </c>
      <c r="K8231" s="51">
        <f t="array" ref="K8231">_xlfn.SUM(_xlfn.NORM.DIST($Q$3:$Q$1003,$F8231,$N8231,FALSE)*WindSpeedStep*$R$3:$R$1003)</f>
        <v>0.86210032429543748</v>
      </c>
      <c r="L8231" s="51">
        <f t="array" ref="L8231">_xlfn.SUM(_xlfn.NORM.DIST($Q$3:$Q$1003,$F8231,$O8231,FALSE)*WindSpeedStep*$R$3:$R$1003)</f>
        <v>0.37595301242603207</v>
      </c>
      <c r="N8231" s="43">
        <f t="shared" si="385"/>
        <v>0.27735127075376431</v>
      </c>
      <c r="O8231" s="43">
        <f t="shared" si="386"/>
        <v>0.21000000000000002</v>
      </c>
    </row>
    <row r="8232" spans="5:15" x14ac:dyDescent="0.2">
      <c r="E8232" s="16" t="s">
        <v>2961</v>
      </c>
      <c r="F8232" s="22">
        <v>2.8070709177286237</v>
      </c>
      <c r="G8232" s="25">
        <v>0.12112269691964721</v>
      </c>
      <c r="H8232" s="3">
        <f t="shared" si="384"/>
        <v>0</v>
      </c>
      <c r="I8232" s="3">
        <f>MIN(H8232-K8232+L8232,'Power Look Up'!$F$4)</f>
        <v>0.5502493949719427</v>
      </c>
      <c r="K8232" s="51">
        <f t="array" ref="K8232">_xlfn.SUM(_xlfn.NORM.DIST($Q$3:$Q$1003,$F8232,$N8232,FALSE)*WindSpeedStep*$R$3:$R$1003)</f>
        <v>1.0999203960075228</v>
      </c>
      <c r="L8232" s="51">
        <f t="array" ref="L8232">_xlfn.SUM(_xlfn.NORM.DIST($Q$3:$Q$1003,$F8232,$O8232,FALSE)*WindSpeedStep*$R$3:$R$1003)</f>
        <v>1.6501697909794655</v>
      </c>
      <c r="N8232" s="43">
        <f t="shared" si="385"/>
        <v>0.2807070917728624</v>
      </c>
      <c r="O8232" s="43">
        <f t="shared" si="386"/>
        <v>0.34</v>
      </c>
    </row>
    <row r="8233" spans="5:15" x14ac:dyDescent="0.2">
      <c r="E8233" s="16" t="s">
        <v>2962</v>
      </c>
      <c r="F8233" s="22">
        <v>3.17</v>
      </c>
      <c r="G8233" s="25">
        <v>8.2018927444794956E-2</v>
      </c>
      <c r="H8233" s="3">
        <f t="shared" si="384"/>
        <v>15.469999999997851</v>
      </c>
      <c r="I8233" s="3">
        <f>MIN(H8233-K8233+L8233,'Power Look Up'!$F$4)</f>
        <v>14.88121174321973</v>
      </c>
      <c r="K8233" s="51">
        <f t="array" ref="K8233">_xlfn.SUM(_xlfn.NORM.DIST($Q$3:$Q$1003,$F8233,$N8233,FALSE)*WindSpeedStep*$R$3:$R$1003)</f>
        <v>6.4181340725462679</v>
      </c>
      <c r="L8233" s="51">
        <f t="array" ref="L8233">_xlfn.SUM(_xlfn.NORM.DIST($Q$3:$Q$1003,$F8233,$O8233,FALSE)*WindSpeedStep*$R$3:$R$1003)</f>
        <v>5.8293458157681455</v>
      </c>
      <c r="N8233" s="43">
        <f t="shared" si="385"/>
        <v>0.317</v>
      </c>
      <c r="O8233" s="43">
        <f t="shared" si="386"/>
        <v>0.26</v>
      </c>
    </row>
    <row r="8234" spans="5:15" x14ac:dyDescent="0.2">
      <c r="E8234" s="16" t="s">
        <v>2963</v>
      </c>
      <c r="F8234" s="22">
        <v>2.8463904198257057</v>
      </c>
      <c r="G8234" s="25">
        <v>8.0804094335760066E-2</v>
      </c>
      <c r="H8234" s="3">
        <f t="shared" si="384"/>
        <v>0</v>
      </c>
      <c r="I8234" s="3">
        <f>MIN(H8234-K8234+L8234,'Power Look Up'!$F$4)</f>
        <v>-0.51407065401919105</v>
      </c>
      <c r="K8234" s="51">
        <f t="array" ref="K8234">_xlfn.SUM(_xlfn.NORM.DIST($Q$3:$Q$1003,$F8234,$N8234,FALSE)*WindSpeedStep*$R$3:$R$1003)</f>
        <v>1.4305459250823305</v>
      </c>
      <c r="L8234" s="51">
        <f t="array" ref="L8234">_xlfn.SUM(_xlfn.NORM.DIST($Q$3:$Q$1003,$F8234,$O8234,FALSE)*WindSpeedStep*$R$3:$R$1003)</f>
        <v>0.91647527106313942</v>
      </c>
      <c r="N8234" s="43">
        <f t="shared" si="385"/>
        <v>0.28463904198257056</v>
      </c>
      <c r="O8234" s="43">
        <f t="shared" si="386"/>
        <v>0.23</v>
      </c>
    </row>
    <row r="8235" spans="5:15" x14ac:dyDescent="0.2">
      <c r="E8235" s="16" t="s">
        <v>2964</v>
      </c>
      <c r="F8235" s="22">
        <v>2.956472523247947</v>
      </c>
      <c r="G8235" s="25">
        <v>9.4707458905248079E-2</v>
      </c>
      <c r="H8235" s="3">
        <f t="shared" si="384"/>
        <v>0</v>
      </c>
      <c r="I8235" s="3">
        <f>MIN(H8235-K8235+L8235,'Power Look Up'!$F$4)</f>
        <v>-0.17560223070875569</v>
      </c>
      <c r="K8235" s="51">
        <f t="array" ref="K8235">_xlfn.SUM(_xlfn.NORM.DIST($Q$3:$Q$1003,$F8235,$N8235,FALSE)*WindSpeedStep*$R$3:$R$1003)</f>
        <v>2.6739930596444759</v>
      </c>
      <c r="L8235" s="51">
        <f t="array" ref="L8235">_xlfn.SUM(_xlfn.NORM.DIST($Q$3:$Q$1003,$F8235,$O8235,FALSE)*WindSpeedStep*$R$3:$R$1003)</f>
        <v>2.4983908289357202</v>
      </c>
      <c r="N8235" s="43">
        <f t="shared" si="385"/>
        <v>0.29564725232479472</v>
      </c>
      <c r="O8235" s="43">
        <f t="shared" si="386"/>
        <v>0.28000000000000003</v>
      </c>
    </row>
    <row r="8236" spans="5:15" x14ac:dyDescent="0.2">
      <c r="E8236" s="16" t="s">
        <v>2965</v>
      </c>
      <c r="F8236" s="22">
        <v>2.9770025091070367</v>
      </c>
      <c r="G8236" s="25">
        <v>0.11420883891091659</v>
      </c>
      <c r="H8236" s="3">
        <f t="shared" si="384"/>
        <v>0</v>
      </c>
      <c r="I8236" s="3">
        <f>MIN(H8236-K8236+L8236,'Power Look Up'!$F$4)</f>
        <v>0.48863014259405357</v>
      </c>
      <c r="K8236" s="51">
        <f t="array" ref="K8236">_xlfn.SUM(_xlfn.NORM.DIST($Q$3:$Q$1003,$F8236,$N8236,FALSE)*WindSpeedStep*$R$3:$R$1003)</f>
        <v>2.9588008163833721</v>
      </c>
      <c r="L8236" s="51">
        <f t="array" ref="L8236">_xlfn.SUM(_xlfn.NORM.DIST($Q$3:$Q$1003,$F8236,$O8236,FALSE)*WindSpeedStep*$R$3:$R$1003)</f>
        <v>3.4474309589774257</v>
      </c>
      <c r="N8236" s="43">
        <f t="shared" si="385"/>
        <v>0.29770025091070368</v>
      </c>
      <c r="O8236" s="43">
        <f t="shared" si="386"/>
        <v>0.34</v>
      </c>
    </row>
    <row r="8237" spans="5:15" x14ac:dyDescent="0.2">
      <c r="E8237" s="16" t="s">
        <v>2966</v>
      </c>
      <c r="F8237" s="22">
        <v>2.8631316072441169</v>
      </c>
      <c r="G8237" s="25">
        <v>9.0809657279520173E-2</v>
      </c>
      <c r="H8237" s="3">
        <f t="shared" si="384"/>
        <v>0</v>
      </c>
      <c r="I8237" s="3">
        <f>MIN(H8237-K8237+L8237,'Power Look Up'!$F$4)</f>
        <v>-0.26157403128662082</v>
      </c>
      <c r="K8237" s="51">
        <f t="array" ref="K8237">_xlfn.SUM(_xlfn.NORM.DIST($Q$3:$Q$1003,$F8237,$N8237,FALSE)*WindSpeedStep*$R$3:$R$1003)</f>
        <v>1.5890484131985709</v>
      </c>
      <c r="L8237" s="51">
        <f t="array" ref="L8237">_xlfn.SUM(_xlfn.NORM.DIST($Q$3:$Q$1003,$F8237,$O8237,FALSE)*WindSpeedStep*$R$3:$R$1003)</f>
        <v>1.3274743819119501</v>
      </c>
      <c r="N8237" s="43">
        <f t="shared" si="385"/>
        <v>0.28631316072441171</v>
      </c>
      <c r="O8237" s="43">
        <f t="shared" si="386"/>
        <v>0.26</v>
      </c>
    </row>
    <row r="8238" spans="5:15" x14ac:dyDescent="0.2">
      <c r="E8238" s="16" t="s">
        <v>2967</v>
      </c>
      <c r="F8238" s="22">
        <v>3.0262491871786525</v>
      </c>
      <c r="G8238" s="25">
        <v>0.1024370370137994</v>
      </c>
      <c r="H8238" s="3">
        <f t="shared" si="384"/>
        <v>2.7299999999981233</v>
      </c>
      <c r="I8238" s="3">
        <f>MIN(H8238-K8238+L8238,'Power Look Up'!$F$4)</f>
        <v>2.8152415185201098</v>
      </c>
      <c r="K8238" s="51">
        <f t="array" ref="K8238">_xlfn.SUM(_xlfn.NORM.DIST($Q$3:$Q$1003,$F8238,$N8238,FALSE)*WindSpeedStep*$R$3:$R$1003)</f>
        <v>3.7089970432073041</v>
      </c>
      <c r="L8238" s="51">
        <f t="array" ref="L8238">_xlfn.SUM(_xlfn.NORM.DIST($Q$3:$Q$1003,$F8238,$O8238,FALSE)*WindSpeedStep*$R$3:$R$1003)</f>
        <v>3.7942385617292906</v>
      </c>
      <c r="N8238" s="43">
        <f t="shared" si="385"/>
        <v>0.30262491871786529</v>
      </c>
      <c r="O8238" s="43">
        <f t="shared" si="386"/>
        <v>0.31</v>
      </c>
    </row>
    <row r="8239" spans="5:15" x14ac:dyDescent="0.2">
      <c r="E8239" s="16" t="s">
        <v>2968</v>
      </c>
      <c r="F8239" s="22">
        <v>3.1963779228302576</v>
      </c>
      <c r="G8239" s="25">
        <v>0.1094989417553259</v>
      </c>
      <c r="H8239" s="3">
        <f t="shared" si="384"/>
        <v>18.199999999997793</v>
      </c>
      <c r="I8239" s="3">
        <f>MIN(H8239-K8239+L8239,'Power Look Up'!$F$4)</f>
        <v>18.579505655259993</v>
      </c>
      <c r="K8239" s="51">
        <f t="array" ref="K8239">_xlfn.SUM(_xlfn.NORM.DIST($Q$3:$Q$1003,$F8239,$N8239,FALSE)*WindSpeedStep*$R$3:$R$1003)</f>
        <v>6.9967999279669977</v>
      </c>
      <c r="L8239" s="51">
        <f t="array" ref="L8239">_xlfn.SUM(_xlfn.NORM.DIST($Q$3:$Q$1003,$F8239,$O8239,FALSE)*WindSpeedStep*$R$3:$R$1003)</f>
        <v>7.3763055832291968</v>
      </c>
      <c r="N8239" s="43">
        <f t="shared" si="385"/>
        <v>0.3196377922830258</v>
      </c>
      <c r="O8239" s="43">
        <f t="shared" si="386"/>
        <v>0.35</v>
      </c>
    </row>
    <row r="8240" spans="5:15" x14ac:dyDescent="0.2">
      <c r="E8240" s="16" t="s">
        <v>2969</v>
      </c>
      <c r="F8240" s="22">
        <v>3.172196512901297</v>
      </c>
      <c r="G8240" s="25">
        <v>8.1962135366640168E-2</v>
      </c>
      <c r="H8240" s="3">
        <f t="shared" si="384"/>
        <v>15.469999999997851</v>
      </c>
      <c r="I8240" s="3">
        <f>MIN(H8240-K8240+L8240,'Power Look Up'!$F$4)</f>
        <v>14.880086799314036</v>
      </c>
      <c r="K8240" s="51">
        <f t="array" ref="K8240">_xlfn.SUM(_xlfn.NORM.DIST($Q$3:$Q$1003,$F8240,$N8240,FALSE)*WindSpeedStep*$R$3:$R$1003)</f>
        <v>6.4653543838856278</v>
      </c>
      <c r="L8240" s="51">
        <f t="array" ref="L8240">_xlfn.SUM(_xlfn.NORM.DIST($Q$3:$Q$1003,$F8240,$O8240,FALSE)*WindSpeedStep*$R$3:$R$1003)</f>
        <v>5.8754411832018114</v>
      </c>
      <c r="N8240" s="43">
        <f t="shared" si="385"/>
        <v>0.31721965129012974</v>
      </c>
      <c r="O8240" s="43">
        <f t="shared" si="386"/>
        <v>0.26</v>
      </c>
    </row>
    <row r="8241" spans="5:15" x14ac:dyDescent="0.2">
      <c r="E8241" s="16" t="s">
        <v>2970</v>
      </c>
      <c r="F8241" s="22">
        <v>3.5924249261992718</v>
      </c>
      <c r="G8241" s="25">
        <v>8.9076322142813677E-2</v>
      </c>
      <c r="H8241" s="3">
        <f t="shared" si="384"/>
        <v>53.689999999997035</v>
      </c>
      <c r="I8241" s="3">
        <f>MIN(H8241-K8241+L8241,'Power Look Up'!$F$4)</f>
        <v>52.529827842502726</v>
      </c>
      <c r="K8241" s="51">
        <f t="array" ref="K8241">_xlfn.SUM(_xlfn.NORM.DIST($Q$3:$Q$1003,$F8241,$N8241,FALSE)*WindSpeedStep*$R$3:$R$1003)</f>
        <v>19.911054988868962</v>
      </c>
      <c r="L8241" s="51">
        <f t="array" ref="L8241">_xlfn.SUM(_xlfn.NORM.DIST($Q$3:$Q$1003,$F8241,$O8241,FALSE)*WindSpeedStep*$R$3:$R$1003)</f>
        <v>18.750882831374657</v>
      </c>
      <c r="N8241" s="43">
        <f t="shared" si="385"/>
        <v>0.35924249261992719</v>
      </c>
      <c r="O8241" s="43">
        <f t="shared" si="386"/>
        <v>0.32</v>
      </c>
    </row>
    <row r="8242" spans="5:15" x14ac:dyDescent="0.2">
      <c r="E8242" s="16" t="s">
        <v>2971</v>
      </c>
      <c r="F8242" s="22">
        <v>3.4662913112110947</v>
      </c>
      <c r="G8242" s="25">
        <v>6.6353338294478148E-2</v>
      </c>
      <c r="H8242" s="3">
        <f t="shared" si="384"/>
        <v>42.769999999997268</v>
      </c>
      <c r="I8242" s="3">
        <f>MIN(H8242-K8242+L8242,'Power Look Up'!$F$4)</f>
        <v>41.261523189745517</v>
      </c>
      <c r="K8242" s="51">
        <f t="array" ref="K8242">_xlfn.SUM(_xlfn.NORM.DIST($Q$3:$Q$1003,$F8242,$N8242,FALSE)*WindSpeedStep*$R$3:$R$1003)</f>
        <v>14.668306049589408</v>
      </c>
      <c r="L8242" s="51">
        <f t="array" ref="L8242">_xlfn.SUM(_xlfn.NORM.DIST($Q$3:$Q$1003,$F8242,$O8242,FALSE)*WindSpeedStep*$R$3:$R$1003)</f>
        <v>13.159829239337656</v>
      </c>
      <c r="N8242" s="43">
        <f t="shared" si="385"/>
        <v>0.34662913112110949</v>
      </c>
      <c r="O8242" s="43">
        <f t="shared" si="386"/>
        <v>0.23</v>
      </c>
    </row>
    <row r="8243" spans="5:15" x14ac:dyDescent="0.2">
      <c r="E8243" s="16" t="s">
        <v>2972</v>
      </c>
      <c r="F8243" s="22">
        <v>3.58</v>
      </c>
      <c r="G8243" s="25">
        <v>6.1452513966480445E-2</v>
      </c>
      <c r="H8243" s="3">
        <f t="shared" si="384"/>
        <v>52.779999999997059</v>
      </c>
      <c r="I8243" s="3">
        <f>MIN(H8243-K8243+L8243,'Power Look Up'!$F$4)</f>
        <v>49.956137633035453</v>
      </c>
      <c r="K8243" s="51">
        <f t="array" ref="K8243">_xlfn.SUM(_xlfn.NORM.DIST($Q$3:$Q$1003,$F8243,$N8243,FALSE)*WindSpeedStep*$R$3:$R$1003)</f>
        <v>19.327244252718533</v>
      </c>
      <c r="L8243" s="51">
        <f t="array" ref="L8243">_xlfn.SUM(_xlfn.NORM.DIST($Q$3:$Q$1003,$F8243,$O8243,FALSE)*WindSpeedStep*$R$3:$R$1003)</f>
        <v>16.503381885756927</v>
      </c>
      <c r="N8243" s="43">
        <f t="shared" si="385"/>
        <v>0.35800000000000004</v>
      </c>
      <c r="O8243" s="43">
        <f t="shared" si="386"/>
        <v>0.22</v>
      </c>
    </row>
    <row r="8244" spans="5:15" x14ac:dyDescent="0.2">
      <c r="E8244" s="16" t="s">
        <v>2973</v>
      </c>
      <c r="F8244" s="22">
        <v>3.1286105280672447</v>
      </c>
      <c r="G8244" s="25">
        <v>6.392614171875001E-2</v>
      </c>
      <c r="H8244" s="3">
        <f t="shared" si="384"/>
        <v>11.829999999997929</v>
      </c>
      <c r="I8244" s="3">
        <f>MIN(H8244-K8244+L8244,'Power Look Up'!$F$4)</f>
        <v>10.682089399542271</v>
      </c>
      <c r="K8244" s="51">
        <f t="array" ref="K8244">_xlfn.SUM(_xlfn.NORM.DIST($Q$3:$Q$1003,$F8244,$N8244,FALSE)*WindSpeedStep*$R$3:$R$1003)</f>
        <v>5.5609027671017222</v>
      </c>
      <c r="L8244" s="51">
        <f t="array" ref="L8244">_xlfn.SUM(_xlfn.NORM.DIST($Q$3:$Q$1003,$F8244,$O8244,FALSE)*WindSpeedStep*$R$3:$R$1003)</f>
        <v>4.4129921666460632</v>
      </c>
      <c r="N8244" s="43">
        <f t="shared" si="385"/>
        <v>0.31286105280672449</v>
      </c>
      <c r="O8244" s="43">
        <f t="shared" si="386"/>
        <v>0.19999999999999998</v>
      </c>
    </row>
    <row r="8245" spans="5:15" x14ac:dyDescent="0.2">
      <c r="E8245" s="16" t="s">
        <v>2974</v>
      </c>
      <c r="F8245" s="22">
        <v>3.4662388828792521</v>
      </c>
      <c r="G8245" s="25">
        <v>7.2124284692212562E-2</v>
      </c>
      <c r="H8245" s="3">
        <f t="shared" si="384"/>
        <v>42.769999999997268</v>
      </c>
      <c r="I8245" s="3">
        <f>MIN(H8245-K8245+L8245,'Power Look Up'!$F$4)</f>
        <v>41.383826238151471</v>
      </c>
      <c r="K8245" s="51">
        <f t="array" ref="K8245">_xlfn.SUM(_xlfn.NORM.DIST($Q$3:$Q$1003,$F8245,$N8245,FALSE)*WindSpeedStep*$R$3:$R$1003)</f>
        <v>14.6664102132289</v>
      </c>
      <c r="L8245" s="51">
        <f t="array" ref="L8245">_xlfn.SUM(_xlfn.NORM.DIST($Q$3:$Q$1003,$F8245,$O8245,FALSE)*WindSpeedStep*$R$3:$R$1003)</f>
        <v>13.280236451383102</v>
      </c>
      <c r="N8245" s="43">
        <f t="shared" si="385"/>
        <v>0.34662388828792523</v>
      </c>
      <c r="O8245" s="43">
        <f t="shared" si="386"/>
        <v>0.25</v>
      </c>
    </row>
    <row r="8246" spans="5:15" x14ac:dyDescent="0.2">
      <c r="E8246" s="16" t="s">
        <v>2975</v>
      </c>
      <c r="F8246" s="22">
        <v>3.207979140567438</v>
      </c>
      <c r="G8246" s="25">
        <v>7.7930681293575735E-2</v>
      </c>
      <c r="H8246" s="3">
        <f t="shared" si="384"/>
        <v>19.109999999997775</v>
      </c>
      <c r="I8246" s="3">
        <f>MIN(H8246-K8246+L8246,'Power Look Up'!$F$4)</f>
        <v>18.416375951804461</v>
      </c>
      <c r="K8246" s="51">
        <f t="array" ref="K8246">_xlfn.SUM(_xlfn.NORM.DIST($Q$3:$Q$1003,$F8246,$N8246,FALSE)*WindSpeedStep*$R$3:$R$1003)</f>
        <v>7.2593761801362708</v>
      </c>
      <c r="L8246" s="51">
        <f t="array" ref="L8246">_xlfn.SUM(_xlfn.NORM.DIST($Q$3:$Q$1003,$F8246,$O8246,FALSE)*WindSpeedStep*$R$3:$R$1003)</f>
        <v>6.5657521319429577</v>
      </c>
      <c r="N8246" s="43">
        <f t="shared" si="385"/>
        <v>0.32079791405674385</v>
      </c>
      <c r="O8246" s="43">
        <f t="shared" si="386"/>
        <v>0.25</v>
      </c>
    </row>
    <row r="8247" spans="5:15" x14ac:dyDescent="0.2">
      <c r="E8247" s="16" t="s">
        <v>2976</v>
      </c>
      <c r="F8247" s="22">
        <v>3.28</v>
      </c>
      <c r="G8247" s="25">
        <v>4.878048780487805E-2</v>
      </c>
      <c r="H8247" s="3">
        <f t="shared" si="384"/>
        <v>25.479999999997638</v>
      </c>
      <c r="I8247" s="3">
        <f>MIN(H8247-K8247+L8247,'Power Look Up'!$F$4)</f>
        <v>24.341102942337592</v>
      </c>
      <c r="K8247" s="51">
        <f t="array" ref="K8247">_xlfn.SUM(_xlfn.NORM.DIST($Q$3:$Q$1003,$F8247,$N8247,FALSE)*WindSpeedStep*$R$3:$R$1003)</f>
        <v>9.0046488175018311</v>
      </c>
      <c r="L8247" s="51">
        <f t="array" ref="L8247">_xlfn.SUM(_xlfn.NORM.DIST($Q$3:$Q$1003,$F8247,$O8247,FALSE)*WindSpeedStep*$R$3:$R$1003)</f>
        <v>7.8657517598417845</v>
      </c>
      <c r="N8247" s="43">
        <f t="shared" si="385"/>
        <v>0.32800000000000001</v>
      </c>
      <c r="O8247" s="43">
        <f t="shared" si="386"/>
        <v>0.16</v>
      </c>
    </row>
    <row r="8248" spans="5:15" x14ac:dyDescent="0.2">
      <c r="E8248" s="16" t="s">
        <v>2977</v>
      </c>
      <c r="F8248" s="22">
        <v>3.2482124380346469</v>
      </c>
      <c r="G8248" s="25">
        <v>8.31226421149244E-2</v>
      </c>
      <c r="H8248" s="3">
        <f t="shared" si="384"/>
        <v>22.749999999997698</v>
      </c>
      <c r="I8248" s="3">
        <f>MIN(H8248-K8248+L8248,'Power Look Up'!$F$4)</f>
        <v>22.194076177552812</v>
      </c>
      <c r="K8248" s="51">
        <f t="array" ref="K8248">_xlfn.SUM(_xlfn.NORM.DIST($Q$3:$Q$1003,$F8248,$N8248,FALSE)*WindSpeedStep*$R$3:$R$1003)</f>
        <v>8.2092355428215633</v>
      </c>
      <c r="L8248" s="51">
        <f t="array" ref="L8248">_xlfn.SUM(_xlfn.NORM.DIST($Q$3:$Q$1003,$F8248,$O8248,FALSE)*WindSpeedStep*$R$3:$R$1003)</f>
        <v>7.6533117203766778</v>
      </c>
      <c r="N8248" s="43">
        <f t="shared" si="385"/>
        <v>0.32482124380346472</v>
      </c>
      <c r="O8248" s="43">
        <f t="shared" si="386"/>
        <v>0.27</v>
      </c>
    </row>
    <row r="8249" spans="5:15" x14ac:dyDescent="0.2">
      <c r="E8249" s="16" t="s">
        <v>2978</v>
      </c>
      <c r="F8249" s="22">
        <v>3.3665232129256459</v>
      </c>
      <c r="G8249" s="25">
        <v>7.1290166388435564E-2</v>
      </c>
      <c r="H8249" s="3">
        <f t="shared" si="384"/>
        <v>33.669999999997465</v>
      </c>
      <c r="I8249" s="3">
        <f>MIN(H8249-K8249+L8249,'Power Look Up'!$F$4)</f>
        <v>32.70990106864835</v>
      </c>
      <c r="K8249" s="51">
        <f t="array" ref="K8249">_xlfn.SUM(_xlfn.NORM.DIST($Q$3:$Q$1003,$F8249,$N8249,FALSE)*WindSpeedStep*$R$3:$R$1003)</f>
        <v>11.396379264862556</v>
      </c>
      <c r="L8249" s="51">
        <f t="array" ref="L8249">_xlfn.SUM(_xlfn.NORM.DIST($Q$3:$Q$1003,$F8249,$O8249,FALSE)*WindSpeedStep*$R$3:$R$1003)</f>
        <v>10.436280333513441</v>
      </c>
      <c r="N8249" s="43">
        <f t="shared" si="385"/>
        <v>0.33665232129256462</v>
      </c>
      <c r="O8249" s="43">
        <f t="shared" si="386"/>
        <v>0.24</v>
      </c>
    </row>
    <row r="8250" spans="5:15" x14ac:dyDescent="0.2">
      <c r="E8250" s="16" t="s">
        <v>2979</v>
      </c>
      <c r="F8250" s="22">
        <v>3.4029142710256117</v>
      </c>
      <c r="G8250" s="25">
        <v>7.9343756114850381E-2</v>
      </c>
      <c r="H8250" s="3">
        <f t="shared" si="384"/>
        <v>36.399999999997405</v>
      </c>
      <c r="I8250" s="3">
        <f>MIN(H8250-K8250+L8250,'Power Look Up'!$F$4)</f>
        <v>35.504981572063109</v>
      </c>
      <c r="K8250" s="51">
        <f t="array" ref="K8250">_xlfn.SUM(_xlfn.NORM.DIST($Q$3:$Q$1003,$F8250,$N8250,FALSE)*WindSpeedStep*$R$3:$R$1003)</f>
        <v>12.517328457695154</v>
      </c>
      <c r="L8250" s="51">
        <f t="array" ref="L8250">_xlfn.SUM(_xlfn.NORM.DIST($Q$3:$Q$1003,$F8250,$O8250,FALSE)*WindSpeedStep*$R$3:$R$1003)</f>
        <v>11.622310029760859</v>
      </c>
      <c r="N8250" s="43">
        <f t="shared" si="385"/>
        <v>0.34029142710256122</v>
      </c>
      <c r="O8250" s="43">
        <f t="shared" si="386"/>
        <v>0.27</v>
      </c>
    </row>
    <row r="8251" spans="5:15" x14ac:dyDescent="0.2">
      <c r="E8251" s="16" t="s">
        <v>2980</v>
      </c>
      <c r="F8251" s="22">
        <v>4.1290656222541919</v>
      </c>
      <c r="G8251" s="25">
        <v>6.0546385761608902E-2</v>
      </c>
      <c r="H8251" s="3">
        <f t="shared" si="384"/>
        <v>105.16999999999524</v>
      </c>
      <c r="I8251" s="3">
        <f>MIN(H8251-K8251+L8251,'Power Look Up'!$F$4)</f>
        <v>96.709819778509441</v>
      </c>
      <c r="K8251" s="51">
        <f t="array" ref="K8251">_xlfn.SUM(_xlfn.NORM.DIST($Q$3:$Q$1003,$F8251,$N8251,FALSE)*WindSpeedStep*$R$3:$R$1003)</f>
        <v>64.761843956198774</v>
      </c>
      <c r="L8251" s="51">
        <f t="array" ref="L8251">_xlfn.SUM(_xlfn.NORM.DIST($Q$3:$Q$1003,$F8251,$O8251,FALSE)*WindSpeedStep*$R$3:$R$1003)</f>
        <v>56.301663734712974</v>
      </c>
      <c r="N8251" s="43">
        <f t="shared" si="385"/>
        <v>0.41290656222541922</v>
      </c>
      <c r="O8251" s="43">
        <f t="shared" si="386"/>
        <v>0.25</v>
      </c>
    </row>
    <row r="8252" spans="5:15" x14ac:dyDescent="0.2">
      <c r="E8252" s="16" t="s">
        <v>2981</v>
      </c>
      <c r="F8252" s="22">
        <v>4.6298817419313112</v>
      </c>
      <c r="G8252" s="25">
        <v>4.751741237957173E-2</v>
      </c>
      <c r="H8252" s="3">
        <f t="shared" si="384"/>
        <v>159.66999999999408</v>
      </c>
      <c r="I8252" s="3">
        <f>MIN(H8252-K8252+L8252,'Power Look Up'!$F$4)</f>
        <v>157.8202637389029</v>
      </c>
      <c r="K8252" s="51">
        <f t="array" ref="K8252">_xlfn.SUM(_xlfn.NORM.DIST($Q$3:$Q$1003,$F8252,$N8252,FALSE)*WindSpeedStep*$R$3:$R$1003)</f>
        <v>135.89449316547925</v>
      </c>
      <c r="L8252" s="51">
        <f t="array" ref="L8252">_xlfn.SUM(_xlfn.NORM.DIST($Q$3:$Q$1003,$F8252,$O8252,FALSE)*WindSpeedStep*$R$3:$R$1003)</f>
        <v>134.04475690438807</v>
      </c>
      <c r="N8252" s="43">
        <f t="shared" si="385"/>
        <v>0.46298817419313115</v>
      </c>
      <c r="O8252" s="43">
        <f t="shared" si="386"/>
        <v>0.22</v>
      </c>
    </row>
    <row r="8253" spans="5:15" x14ac:dyDescent="0.2">
      <c r="E8253" s="16" t="s">
        <v>2982</v>
      </c>
      <c r="F8253" s="22">
        <v>4.323757731097027</v>
      </c>
      <c r="G8253" s="25">
        <v>3.469204551429432E-2</v>
      </c>
      <c r="H8253" s="3">
        <f t="shared" si="384"/>
        <v>125.87999999999479</v>
      </c>
      <c r="I8253" s="3">
        <f>MIN(H8253-K8253+L8253,'Power Look Up'!$F$4)</f>
        <v>118.2068561146579</v>
      </c>
      <c r="K8253" s="51">
        <f t="array" ref="K8253">_xlfn.SUM(_xlfn.NORM.DIST($Q$3:$Q$1003,$F8253,$N8253,FALSE)*WindSpeedStep*$R$3:$R$1003)</f>
        <v>90.259582023225477</v>
      </c>
      <c r="L8253" s="51">
        <f t="array" ref="L8253">_xlfn.SUM(_xlfn.NORM.DIST($Q$3:$Q$1003,$F8253,$O8253,FALSE)*WindSpeedStep*$R$3:$R$1003)</f>
        <v>82.586438137888578</v>
      </c>
      <c r="N8253" s="43">
        <f t="shared" si="385"/>
        <v>0.43237577310970271</v>
      </c>
      <c r="O8253" s="43">
        <f t="shared" si="386"/>
        <v>0.15</v>
      </c>
    </row>
    <row r="8254" spans="5:15" x14ac:dyDescent="0.2">
      <c r="E8254" s="16" t="s">
        <v>2983</v>
      </c>
      <c r="F8254" s="22">
        <v>4.2113799968761159</v>
      </c>
      <c r="G8254" s="25">
        <v>0.10210429842924694</v>
      </c>
      <c r="H8254" s="3">
        <f t="shared" si="384"/>
        <v>113.88999999999506</v>
      </c>
      <c r="I8254" s="3">
        <f>MIN(H8254-K8254+L8254,'Power Look Up'!$F$4)</f>
        <v>114.32374824300913</v>
      </c>
      <c r="K8254" s="51">
        <f t="array" ref="K8254">_xlfn.SUM(_xlfn.NORM.DIST($Q$3:$Q$1003,$F8254,$N8254,FALSE)*WindSpeedStep*$R$3:$R$1003)</f>
        <v>75.075053720278945</v>
      </c>
      <c r="L8254" s="51">
        <f t="array" ref="L8254">_xlfn.SUM(_xlfn.NORM.DIST($Q$3:$Q$1003,$F8254,$O8254,FALSE)*WindSpeedStep*$R$3:$R$1003)</f>
        <v>75.508801963293024</v>
      </c>
      <c r="N8254" s="43">
        <f t="shared" si="385"/>
        <v>0.42113799968761162</v>
      </c>
      <c r="O8254" s="43">
        <f t="shared" si="386"/>
        <v>0.43</v>
      </c>
    </row>
    <row r="8255" spans="5:15" x14ac:dyDescent="0.2">
      <c r="E8255" s="16" t="s">
        <v>2984</v>
      </c>
      <c r="F8255" s="22">
        <v>4.341654832971293</v>
      </c>
      <c r="G8255" s="25">
        <v>6.4491538542776505E-2</v>
      </c>
      <c r="H8255" s="3">
        <f t="shared" si="384"/>
        <v>128.05999999999477</v>
      </c>
      <c r="I8255" s="3">
        <f>MIN(H8255-K8255+L8255,'Power Look Up'!$F$4)</f>
        <v>122.82384495382422</v>
      </c>
      <c r="K8255" s="51">
        <f t="array" ref="K8255">_xlfn.SUM(_xlfn.NORM.DIST($Q$3:$Q$1003,$F8255,$N8255,FALSE)*WindSpeedStep*$R$3:$R$1003)</f>
        <v>92.777870874931367</v>
      </c>
      <c r="L8255" s="51">
        <f t="array" ref="L8255">_xlfn.SUM(_xlfn.NORM.DIST($Q$3:$Q$1003,$F8255,$O8255,FALSE)*WindSpeedStep*$R$3:$R$1003)</f>
        <v>87.541715828760815</v>
      </c>
      <c r="N8255" s="43">
        <f t="shared" si="385"/>
        <v>0.43416548329712934</v>
      </c>
      <c r="O8255" s="43">
        <f t="shared" si="386"/>
        <v>0.28000000000000003</v>
      </c>
    </row>
    <row r="8256" spans="5:15" x14ac:dyDescent="0.2">
      <c r="E8256" s="16" t="s">
        <v>2985</v>
      </c>
      <c r="F8256" s="22">
        <v>4.4709359848853891</v>
      </c>
      <c r="G8256" s="25">
        <v>3.1313353730245561E-2</v>
      </c>
      <c r="H8256" s="3">
        <f t="shared" si="384"/>
        <v>142.22999999999445</v>
      </c>
      <c r="I8256" s="3">
        <f>MIN(H8256-K8256+L8256,'Power Look Up'!$F$4)</f>
        <v>137.91607266187435</v>
      </c>
      <c r="K8256" s="51">
        <f t="array" ref="K8256">_xlfn.SUM(_xlfn.NORM.DIST($Q$3:$Q$1003,$F8256,$N8256,FALSE)*WindSpeedStep*$R$3:$R$1003)</f>
        <v>111.61374745724038</v>
      </c>
      <c r="L8256" s="51">
        <f t="array" ref="L8256">_xlfn.SUM(_xlfn.NORM.DIST($Q$3:$Q$1003,$F8256,$O8256,FALSE)*WindSpeedStep*$R$3:$R$1003)</f>
        <v>107.2998201191203</v>
      </c>
      <c r="N8256" s="43">
        <f t="shared" si="385"/>
        <v>0.44709359848853891</v>
      </c>
      <c r="O8256" s="43">
        <f t="shared" si="386"/>
        <v>0.14000000000000001</v>
      </c>
    </row>
    <row r="8257" spans="5:15" x14ac:dyDescent="0.2">
      <c r="E8257" s="16" t="s">
        <v>2986</v>
      </c>
      <c r="F8257" s="22">
        <v>4.5133309630001275</v>
      </c>
      <c r="G8257" s="25">
        <v>3.5450535604781765E-2</v>
      </c>
      <c r="H8257" s="3">
        <f t="shared" si="384"/>
        <v>146.58999999999435</v>
      </c>
      <c r="I8257" s="3">
        <f>MIN(H8257-K8257+L8257,'Power Look Up'!$F$4)</f>
        <v>143.04180647390837</v>
      </c>
      <c r="K8257" s="51">
        <f t="array" ref="K8257">_xlfn.SUM(_xlfn.NORM.DIST($Q$3:$Q$1003,$F8257,$N8257,FALSE)*WindSpeedStep*$R$3:$R$1003)</f>
        <v>117.99289893432328</v>
      </c>
      <c r="L8257" s="51">
        <f t="array" ref="L8257">_xlfn.SUM(_xlfn.NORM.DIST($Q$3:$Q$1003,$F8257,$O8257,FALSE)*WindSpeedStep*$R$3:$R$1003)</f>
        <v>114.4447054082373</v>
      </c>
      <c r="N8257" s="43">
        <f t="shared" si="385"/>
        <v>0.45133309630001278</v>
      </c>
      <c r="O8257" s="43">
        <f t="shared" si="386"/>
        <v>0.15999999999999998</v>
      </c>
    </row>
    <row r="8258" spans="5:15" x14ac:dyDescent="0.2">
      <c r="E8258" s="16" t="s">
        <v>2987</v>
      </c>
      <c r="F8258" s="22">
        <v>4.627972992212781</v>
      </c>
      <c r="G8258" s="25">
        <v>3.2411597961439317E-2</v>
      </c>
      <c r="H8258" s="3">
        <f t="shared" si="384"/>
        <v>159.66999999999408</v>
      </c>
      <c r="I8258" s="3">
        <f>MIN(H8258-K8258+L8258,'Power Look Up'!$F$4)</f>
        <v>157.82944572096187</v>
      </c>
      <c r="K8258" s="51">
        <f t="array" ref="K8258">_xlfn.SUM(_xlfn.NORM.DIST($Q$3:$Q$1003,$F8258,$N8258,FALSE)*WindSpeedStep*$R$3:$R$1003)</f>
        <v>135.5978431066203</v>
      </c>
      <c r="L8258" s="51">
        <f t="array" ref="L8258">_xlfn.SUM(_xlfn.NORM.DIST($Q$3:$Q$1003,$F8258,$O8258,FALSE)*WindSpeedStep*$R$3:$R$1003)</f>
        <v>133.7572888275881</v>
      </c>
      <c r="N8258" s="43">
        <f t="shared" si="385"/>
        <v>0.4627972992212781</v>
      </c>
      <c r="O8258" s="43">
        <f t="shared" si="386"/>
        <v>0.15</v>
      </c>
    </row>
    <row r="8259" spans="5:15" x14ac:dyDescent="0.2">
      <c r="E8259" s="16" t="s">
        <v>2988</v>
      </c>
      <c r="F8259" s="22">
        <v>4.6695590643160783</v>
      </c>
      <c r="G8259" s="25">
        <v>2.9981417532514917E-2</v>
      </c>
      <c r="H8259" s="3">
        <f t="shared" ref="H8259:H8322" si="387">INDEX(PowerArray,MIN(MaximumPowerIndex,ROUND(F8259*100,0)))</f>
        <v>164.029999999994</v>
      </c>
      <c r="I8259" s="3">
        <f>MIN(H8259-K8259+L8259,'Power Look Up'!$F$4)</f>
        <v>162.71197996020399</v>
      </c>
      <c r="K8259" s="51">
        <f t="array" ref="K8259">_xlfn.SUM(_xlfn.NORM.DIST($Q$3:$Q$1003,$F8259,$N8259,FALSE)*WindSpeedStep*$R$3:$R$1003)</f>
        <v>142.08179843816615</v>
      </c>
      <c r="L8259" s="51">
        <f t="array" ref="L8259">_xlfn.SUM(_xlfn.NORM.DIST($Q$3:$Q$1003,$F8259,$O8259,FALSE)*WindSpeedStep*$R$3:$R$1003)</f>
        <v>140.76377839837613</v>
      </c>
      <c r="N8259" s="43">
        <f t="shared" ref="N8259:N8322" si="388">ReferenceTurbulence*F8259</f>
        <v>0.46695590643160784</v>
      </c>
      <c r="O8259" s="43">
        <f t="shared" ref="O8259:O8322" si="389">F8259*G8259</f>
        <v>0.14000000000000001</v>
      </c>
    </row>
    <row r="8260" spans="5:15" x14ac:dyDescent="0.2">
      <c r="E8260" s="16" t="s">
        <v>2989</v>
      </c>
      <c r="F8260" s="22">
        <v>4.2748622197267316</v>
      </c>
      <c r="G8260" s="25">
        <v>3.0410336829127135E-2</v>
      </c>
      <c r="H8260" s="3">
        <f t="shared" si="387"/>
        <v>120.42999999999492</v>
      </c>
      <c r="I8260" s="3">
        <f>MIN(H8260-K8260+L8260,'Power Look Up'!$F$4)</f>
        <v>111.25615550589988</v>
      </c>
      <c r="K8260" s="51">
        <f t="array" ref="K8260">_xlfn.SUM(_xlfn.NORM.DIST($Q$3:$Q$1003,$F8260,$N8260,FALSE)*WindSpeedStep*$R$3:$R$1003)</f>
        <v>83.512216963969365</v>
      </c>
      <c r="L8260" s="51">
        <f t="array" ref="L8260">_xlfn.SUM(_xlfn.NORM.DIST($Q$3:$Q$1003,$F8260,$O8260,FALSE)*WindSpeedStep*$R$3:$R$1003)</f>
        <v>74.338372469874329</v>
      </c>
      <c r="N8260" s="43">
        <f t="shared" si="388"/>
        <v>0.42748622197267316</v>
      </c>
      <c r="O8260" s="43">
        <f t="shared" si="389"/>
        <v>0.13</v>
      </c>
    </row>
    <row r="8261" spans="5:15" x14ac:dyDescent="0.2">
      <c r="E8261" s="16" t="s">
        <v>2990</v>
      </c>
      <c r="F8261" s="22">
        <v>4.2640257259451326</v>
      </c>
      <c r="G8261" s="25">
        <v>3.9868427379696231E-2</v>
      </c>
      <c r="H8261" s="3">
        <f t="shared" si="387"/>
        <v>119.33999999999494</v>
      </c>
      <c r="I8261" s="3">
        <f>MIN(H8261-K8261+L8261,'Power Look Up'!$F$4)</f>
        <v>110.26779741412217</v>
      </c>
      <c r="K8261" s="51">
        <f t="array" ref="K8261">_xlfn.SUM(_xlfn.NORM.DIST($Q$3:$Q$1003,$F8261,$N8261,FALSE)*WindSpeedStep*$R$3:$R$1003)</f>
        <v>82.0449196771701</v>
      </c>
      <c r="L8261" s="51">
        <f t="array" ref="L8261">_xlfn.SUM(_xlfn.NORM.DIST($Q$3:$Q$1003,$F8261,$O8261,FALSE)*WindSpeedStep*$R$3:$R$1003)</f>
        <v>72.972717091297326</v>
      </c>
      <c r="N8261" s="43">
        <f t="shared" si="388"/>
        <v>0.42640257259451331</v>
      </c>
      <c r="O8261" s="43">
        <f t="shared" si="389"/>
        <v>0.17</v>
      </c>
    </row>
    <row r="8262" spans="5:15" x14ac:dyDescent="0.2">
      <c r="E8262" s="16" t="s">
        <v>2991</v>
      </c>
      <c r="F8262" s="22">
        <v>3.9305307309112707</v>
      </c>
      <c r="G8262" s="25">
        <v>5.3427899277946292E-2</v>
      </c>
      <c r="H8262" s="3">
        <f t="shared" si="387"/>
        <v>84.629999999996372</v>
      </c>
      <c r="I8262" s="3">
        <f>MIN(H8262-K8262+L8262,'Power Look Up'!$F$4)</f>
        <v>74.540155986291467</v>
      </c>
      <c r="K8262" s="51">
        <f t="array" ref="K8262">_xlfn.SUM(_xlfn.NORM.DIST($Q$3:$Q$1003,$F8262,$N8262,FALSE)*WindSpeedStep*$R$3:$R$1003)</f>
        <v>43.408112871229029</v>
      </c>
      <c r="L8262" s="51">
        <f t="array" ref="L8262">_xlfn.SUM(_xlfn.NORM.DIST($Q$3:$Q$1003,$F8262,$O8262,FALSE)*WindSpeedStep*$R$3:$R$1003)</f>
        <v>33.318268857524131</v>
      </c>
      <c r="N8262" s="43">
        <f t="shared" si="388"/>
        <v>0.39305307309112708</v>
      </c>
      <c r="O8262" s="43">
        <f t="shared" si="389"/>
        <v>0.21</v>
      </c>
    </row>
    <row r="8263" spans="5:15" x14ac:dyDescent="0.2">
      <c r="E8263" s="16" t="s">
        <v>2992</v>
      </c>
      <c r="F8263" s="22">
        <v>4.1314238986962835</v>
      </c>
      <c r="G8263" s="25">
        <v>5.0829933008391566E-2</v>
      </c>
      <c r="H8263" s="3">
        <f t="shared" si="387"/>
        <v>105.16999999999524</v>
      </c>
      <c r="I8263" s="3">
        <f>MIN(H8263-K8263+L8263,'Power Look Up'!$F$4)</f>
        <v>94.800479555328764</v>
      </c>
      <c r="K8263" s="51">
        <f t="array" ref="K8263">_xlfn.SUM(_xlfn.NORM.DIST($Q$3:$Q$1003,$F8263,$N8263,FALSE)*WindSpeedStep*$R$3:$R$1003)</f>
        <v>65.046526612004357</v>
      </c>
      <c r="L8263" s="51">
        <f t="array" ref="L8263">_xlfn.SUM(_xlfn.NORM.DIST($Q$3:$Q$1003,$F8263,$O8263,FALSE)*WindSpeedStep*$R$3:$R$1003)</f>
        <v>54.677006167337872</v>
      </c>
      <c r="N8263" s="43">
        <f t="shared" si="388"/>
        <v>0.41314238986962837</v>
      </c>
      <c r="O8263" s="43">
        <f t="shared" si="389"/>
        <v>0.21</v>
      </c>
    </row>
    <row r="8264" spans="5:15" x14ac:dyDescent="0.2">
      <c r="E8264" s="16" t="s">
        <v>2993</v>
      </c>
      <c r="F8264" s="22">
        <v>4.851468450553976</v>
      </c>
      <c r="G8264" s="25">
        <v>7.4204337030964837E-2</v>
      </c>
      <c r="H8264" s="3">
        <f t="shared" si="387"/>
        <v>183.64999999999355</v>
      </c>
      <c r="I8264" s="3">
        <f>MIN(H8264-K8264+L8264,'Power Look Up'!$F$4)</f>
        <v>183.28892495846492</v>
      </c>
      <c r="K8264" s="51">
        <f t="array" ref="K8264">_xlfn.SUM(_xlfn.NORM.DIST($Q$3:$Q$1003,$F8264,$N8264,FALSE)*WindSpeedStep*$R$3:$R$1003)</f>
        <v>170.81823687638828</v>
      </c>
      <c r="L8264" s="51">
        <f t="array" ref="L8264">_xlfn.SUM(_xlfn.NORM.DIST($Q$3:$Q$1003,$F8264,$O8264,FALSE)*WindSpeedStep*$R$3:$R$1003)</f>
        <v>170.45716183485965</v>
      </c>
      <c r="N8264" s="43">
        <f t="shared" si="388"/>
        <v>0.48514684505539762</v>
      </c>
      <c r="O8264" s="43">
        <f t="shared" si="389"/>
        <v>0.36</v>
      </c>
    </row>
    <row r="8265" spans="5:15" x14ac:dyDescent="0.2">
      <c r="E8265" s="16" t="s">
        <v>2994</v>
      </c>
      <c r="F8265" s="22">
        <v>5.451739339648408</v>
      </c>
      <c r="G8265" s="25">
        <v>5.8696863526244335E-2</v>
      </c>
      <c r="H8265" s="3">
        <f t="shared" si="387"/>
        <v>272.89999999998838</v>
      </c>
      <c r="I8265" s="3">
        <f>MIN(H8265-K8265+L8265,'Power Look Up'!$F$4)</f>
        <v>270.94936517335975</v>
      </c>
      <c r="K8265" s="51">
        <f t="array" ref="K8265">_xlfn.SUM(_xlfn.NORM.DIST($Q$3:$Q$1003,$F8265,$N8265,FALSE)*WindSpeedStep*$R$3:$R$1003)</f>
        <v>268.48015058614669</v>
      </c>
      <c r="L8265" s="51">
        <f t="array" ref="L8265">_xlfn.SUM(_xlfn.NORM.DIST($Q$3:$Q$1003,$F8265,$O8265,FALSE)*WindSpeedStep*$R$3:$R$1003)</f>
        <v>266.52951575951806</v>
      </c>
      <c r="N8265" s="43">
        <f t="shared" si="388"/>
        <v>0.54517393396484082</v>
      </c>
      <c r="O8265" s="43">
        <f t="shared" si="389"/>
        <v>0.32</v>
      </c>
    </row>
    <row r="8266" spans="5:15" x14ac:dyDescent="0.2">
      <c r="E8266" s="16" t="s">
        <v>2995</v>
      </c>
      <c r="F8266" s="22">
        <v>5.8012591836995231</v>
      </c>
      <c r="G8266" s="25">
        <v>6.5503020631750175E-2</v>
      </c>
      <c r="H8266" s="3">
        <f t="shared" si="387"/>
        <v>329.59999999998718</v>
      </c>
      <c r="I8266" s="3">
        <f>MIN(H8266-K8266+L8266,'Power Look Up'!$F$4)</f>
        <v>324.81152489313911</v>
      </c>
      <c r="K8266" s="51">
        <f t="array" ref="K8266">_xlfn.SUM(_xlfn.NORM.DIST($Q$3:$Q$1003,$F8266,$N8266,FALSE)*WindSpeedStep*$R$3:$R$1003)</f>
        <v>329.81193722331028</v>
      </c>
      <c r="L8266" s="51">
        <f t="array" ref="L8266">_xlfn.SUM(_xlfn.NORM.DIST($Q$3:$Q$1003,$F8266,$O8266,FALSE)*WindSpeedStep*$R$3:$R$1003)</f>
        <v>325.02346211646221</v>
      </c>
      <c r="N8266" s="43">
        <f t="shared" si="388"/>
        <v>0.58012591836995231</v>
      </c>
      <c r="O8266" s="43">
        <f t="shared" si="389"/>
        <v>0.38000000000000006</v>
      </c>
    </row>
    <row r="8267" spans="5:15" x14ac:dyDescent="0.2">
      <c r="E8267" s="16" t="s">
        <v>2996</v>
      </c>
      <c r="F8267" s="22">
        <v>5.2705316970438671</v>
      </c>
      <c r="G8267" s="25">
        <v>5.6920253447724035E-2</v>
      </c>
      <c r="H8267" s="3">
        <f t="shared" si="387"/>
        <v>243.73999999998898</v>
      </c>
      <c r="I8267" s="3">
        <f>MIN(H8267-K8267+L8267,'Power Look Up'!$F$4)</f>
        <v>243.30519280857021</v>
      </c>
      <c r="K8267" s="51">
        <f t="array" ref="K8267">_xlfn.SUM(_xlfn.NORM.DIST($Q$3:$Q$1003,$F8267,$N8267,FALSE)*WindSpeedStep*$R$3:$R$1003)</f>
        <v>238.3733666747892</v>
      </c>
      <c r="L8267" s="51">
        <f t="array" ref="L8267">_xlfn.SUM(_xlfn.NORM.DIST($Q$3:$Q$1003,$F8267,$O8267,FALSE)*WindSpeedStep*$R$3:$R$1003)</f>
        <v>237.93855948337043</v>
      </c>
      <c r="N8267" s="43">
        <f t="shared" si="388"/>
        <v>0.52705316970438676</v>
      </c>
      <c r="O8267" s="43">
        <f t="shared" si="389"/>
        <v>0.3</v>
      </c>
    </row>
    <row r="8268" spans="5:15" x14ac:dyDescent="0.2">
      <c r="E8268" s="16" t="s">
        <v>2997</v>
      </c>
      <c r="F8268" s="22">
        <v>5.2997123316075649</v>
      </c>
      <c r="G8268" s="25">
        <v>0.11887437667940398</v>
      </c>
      <c r="H8268" s="3">
        <f t="shared" si="387"/>
        <v>248.59999999998888</v>
      </c>
      <c r="I8268" s="3">
        <f>MIN(H8268-K8268+L8268,'Power Look Up'!$F$4)</f>
        <v>249.85892999345705</v>
      </c>
      <c r="K8268" s="51">
        <f t="array" ref="K8268">_xlfn.SUM(_xlfn.NORM.DIST($Q$3:$Q$1003,$F8268,$N8268,FALSE)*WindSpeedStep*$R$3:$R$1003)</f>
        <v>243.16754094595271</v>
      </c>
      <c r="L8268" s="51">
        <f t="array" ref="L8268">_xlfn.SUM(_xlfn.NORM.DIST($Q$3:$Q$1003,$F8268,$O8268,FALSE)*WindSpeedStep*$R$3:$R$1003)</f>
        <v>244.42647093942088</v>
      </c>
      <c r="N8268" s="43">
        <f t="shared" si="388"/>
        <v>0.52997123316075656</v>
      </c>
      <c r="O8268" s="43">
        <f t="shared" si="389"/>
        <v>0.63</v>
      </c>
    </row>
    <row r="8269" spans="5:15" x14ac:dyDescent="0.2">
      <c r="E8269" s="16" t="s">
        <v>2998</v>
      </c>
      <c r="F8269" s="22">
        <v>5.856302949404383</v>
      </c>
      <c r="G8269" s="25">
        <v>6.1472229683167928E-2</v>
      </c>
      <c r="H8269" s="3">
        <f t="shared" si="387"/>
        <v>339.31999999998698</v>
      </c>
      <c r="I8269" s="3">
        <f>MIN(H8269-K8269+L8269,'Power Look Up'!$F$4)</f>
        <v>333.56639509451264</v>
      </c>
      <c r="K8269" s="51">
        <f t="array" ref="K8269">_xlfn.SUM(_xlfn.NORM.DIST($Q$3:$Q$1003,$F8269,$N8269,FALSE)*WindSpeedStep*$R$3:$R$1003)</f>
        <v>339.98824622709293</v>
      </c>
      <c r="L8269" s="51">
        <f t="array" ref="L8269">_xlfn.SUM(_xlfn.NORM.DIST($Q$3:$Q$1003,$F8269,$O8269,FALSE)*WindSpeedStep*$R$3:$R$1003)</f>
        <v>334.2346413216186</v>
      </c>
      <c r="N8269" s="43">
        <f t="shared" si="388"/>
        <v>0.58563029494043828</v>
      </c>
      <c r="O8269" s="43">
        <f t="shared" si="389"/>
        <v>0.36</v>
      </c>
    </row>
    <row r="8270" spans="5:15" x14ac:dyDescent="0.2">
      <c r="E8270" s="16" t="s">
        <v>2999</v>
      </c>
      <c r="F8270" s="22">
        <v>5.7425440388126283</v>
      </c>
      <c r="G8270" s="25">
        <v>6.7914150481750479E-2</v>
      </c>
      <c r="H8270" s="3">
        <f t="shared" si="387"/>
        <v>319.87999999998738</v>
      </c>
      <c r="I8270" s="3">
        <f>MIN(H8270-K8270+L8270,'Power Look Up'!$F$4)</f>
        <v>315.83347337118079</v>
      </c>
      <c r="K8270" s="51">
        <f t="array" ref="K8270">_xlfn.SUM(_xlfn.NORM.DIST($Q$3:$Q$1003,$F8270,$N8270,FALSE)*WindSpeedStep*$R$3:$R$1003)</f>
        <v>319.1282799866139</v>
      </c>
      <c r="L8270" s="51">
        <f t="array" ref="L8270">_xlfn.SUM(_xlfn.NORM.DIST($Q$3:$Q$1003,$F8270,$O8270,FALSE)*WindSpeedStep*$R$3:$R$1003)</f>
        <v>315.08175335780732</v>
      </c>
      <c r="N8270" s="43">
        <f t="shared" si="388"/>
        <v>0.57425440388126281</v>
      </c>
      <c r="O8270" s="43">
        <f t="shared" si="389"/>
        <v>0.39</v>
      </c>
    </row>
    <row r="8271" spans="5:15" x14ac:dyDescent="0.2">
      <c r="E8271" s="16" t="s">
        <v>3000</v>
      </c>
      <c r="F8271" s="22">
        <v>5.8432992654198674</v>
      </c>
      <c r="G8271" s="25">
        <v>8.899082117483087E-2</v>
      </c>
      <c r="H8271" s="3">
        <f t="shared" si="387"/>
        <v>336.07999999998702</v>
      </c>
      <c r="I8271" s="3">
        <f>MIN(H8271-K8271+L8271,'Power Look Up'!$F$4)</f>
        <v>334.3652626670339</v>
      </c>
      <c r="K8271" s="51">
        <f t="array" ref="K8271">_xlfn.SUM(_xlfn.NORM.DIST($Q$3:$Q$1003,$F8271,$N8271,FALSE)*WindSpeedStep*$R$3:$R$1003)</f>
        <v>337.56975185253742</v>
      </c>
      <c r="L8271" s="51">
        <f t="array" ref="L8271">_xlfn.SUM(_xlfn.NORM.DIST($Q$3:$Q$1003,$F8271,$O8271,FALSE)*WindSpeedStep*$R$3:$R$1003)</f>
        <v>335.8550145195843</v>
      </c>
      <c r="N8271" s="43">
        <f t="shared" si="388"/>
        <v>0.58432992654198679</v>
      </c>
      <c r="O8271" s="43">
        <f t="shared" si="389"/>
        <v>0.52</v>
      </c>
    </row>
    <row r="8272" spans="5:15" x14ac:dyDescent="0.2">
      <c r="E8272" s="16" t="s">
        <v>3001</v>
      </c>
      <c r="F8272" s="22">
        <v>5.5078847977204974</v>
      </c>
      <c r="G8272" s="25">
        <v>8.5332213229026677E-2</v>
      </c>
      <c r="H8272" s="3">
        <f t="shared" si="387"/>
        <v>282.61999999998818</v>
      </c>
      <c r="I8272" s="3">
        <f>MIN(H8272-K8272+L8272,'Power Look Up'!$F$4)</f>
        <v>281.48751834691956</v>
      </c>
      <c r="K8272" s="51">
        <f t="array" ref="K8272">_xlfn.SUM(_xlfn.NORM.DIST($Q$3:$Q$1003,$F8272,$N8272,FALSE)*WindSpeedStep*$R$3:$R$1003)</f>
        <v>278.00151510281353</v>
      </c>
      <c r="L8272" s="51">
        <f t="array" ref="L8272">_xlfn.SUM(_xlfn.NORM.DIST($Q$3:$Q$1003,$F8272,$O8272,FALSE)*WindSpeedStep*$R$3:$R$1003)</f>
        <v>276.8690334497449</v>
      </c>
      <c r="N8272" s="43">
        <f t="shared" si="388"/>
        <v>0.55078847977204981</v>
      </c>
      <c r="O8272" s="43">
        <f t="shared" si="389"/>
        <v>0.47</v>
      </c>
    </row>
    <row r="8273" spans="5:15" x14ac:dyDescent="0.2">
      <c r="E8273" s="16" t="s">
        <v>3002</v>
      </c>
      <c r="F8273" s="22">
        <v>5.5348143445552367</v>
      </c>
      <c r="G8273" s="25">
        <v>7.4076558756361779E-2</v>
      </c>
      <c r="H8273" s="3">
        <f t="shared" si="387"/>
        <v>285.85999999998808</v>
      </c>
      <c r="I8273" s="3">
        <f>MIN(H8273-K8273+L8273,'Power Look Up'!$F$4)</f>
        <v>283.86097597639207</v>
      </c>
      <c r="K8273" s="51">
        <f t="array" ref="K8273">_xlfn.SUM(_xlfn.NORM.DIST($Q$3:$Q$1003,$F8273,$N8273,FALSE)*WindSpeedStep*$R$3:$R$1003)</f>
        <v>282.60726395963428</v>
      </c>
      <c r="L8273" s="51">
        <f t="array" ref="L8273">_xlfn.SUM(_xlfn.NORM.DIST($Q$3:$Q$1003,$F8273,$O8273,FALSE)*WindSpeedStep*$R$3:$R$1003)</f>
        <v>280.60823993603827</v>
      </c>
      <c r="N8273" s="43">
        <f t="shared" si="388"/>
        <v>0.55348143445552367</v>
      </c>
      <c r="O8273" s="43">
        <f t="shared" si="389"/>
        <v>0.41</v>
      </c>
    </row>
    <row r="8274" spans="5:15" x14ac:dyDescent="0.2">
      <c r="E8274" s="16" t="s">
        <v>3003</v>
      </c>
      <c r="F8274" s="22">
        <v>5.3485518361984932</v>
      </c>
      <c r="G8274" s="25">
        <v>6.9177603832101794E-2</v>
      </c>
      <c r="H8274" s="3">
        <f t="shared" si="387"/>
        <v>256.69999999998873</v>
      </c>
      <c r="I8274" s="3">
        <f>MIN(H8274-K8274+L8274,'Power Look Up'!$F$4)</f>
        <v>255.73437874313331</v>
      </c>
      <c r="K8274" s="51">
        <f t="array" ref="K8274">_xlfn.SUM(_xlfn.NORM.DIST($Q$3:$Q$1003,$F8274,$N8274,FALSE)*WindSpeedStep*$R$3:$R$1003)</f>
        <v>251.23364469951309</v>
      </c>
      <c r="L8274" s="51">
        <f t="array" ref="L8274">_xlfn.SUM(_xlfn.NORM.DIST($Q$3:$Q$1003,$F8274,$O8274,FALSE)*WindSpeedStep*$R$3:$R$1003)</f>
        <v>250.26802344265766</v>
      </c>
      <c r="N8274" s="43">
        <f t="shared" si="388"/>
        <v>0.53485518361984929</v>
      </c>
      <c r="O8274" s="43">
        <f t="shared" si="389"/>
        <v>0.37</v>
      </c>
    </row>
    <row r="8275" spans="5:15" x14ac:dyDescent="0.2">
      <c r="E8275" s="16" t="s">
        <v>3004</v>
      </c>
      <c r="F8275" s="22">
        <v>5.6242335891314372</v>
      </c>
      <c r="G8275" s="25">
        <v>8.1788921585498872E-2</v>
      </c>
      <c r="H8275" s="3">
        <f t="shared" si="387"/>
        <v>300.43999999998778</v>
      </c>
      <c r="I8275" s="3">
        <f>MIN(H8275-K8275+L8275,'Power Look Up'!$F$4)</f>
        <v>298.56330272275363</v>
      </c>
      <c r="K8275" s="51">
        <f t="array" ref="K8275">_xlfn.SUM(_xlfn.NORM.DIST($Q$3:$Q$1003,$F8275,$N8275,FALSE)*WindSpeedStep*$R$3:$R$1003)</f>
        <v>298.10054956753294</v>
      </c>
      <c r="L8275" s="51">
        <f t="array" ref="L8275">_xlfn.SUM(_xlfn.NORM.DIST($Q$3:$Q$1003,$F8275,$O8275,FALSE)*WindSpeedStep*$R$3:$R$1003)</f>
        <v>296.22385229029879</v>
      </c>
      <c r="N8275" s="43">
        <f t="shared" si="388"/>
        <v>0.56242335891314377</v>
      </c>
      <c r="O8275" s="43">
        <f t="shared" si="389"/>
        <v>0.46</v>
      </c>
    </row>
    <row r="8276" spans="5:15" x14ac:dyDescent="0.2">
      <c r="E8276" s="16" t="s">
        <v>3005</v>
      </c>
      <c r="F8276" s="22">
        <v>6.5819463137299392</v>
      </c>
      <c r="G8276" s="25">
        <v>8.9639138922974815E-2</v>
      </c>
      <c r="H8276" s="3">
        <f t="shared" si="387"/>
        <v>493.07999999997833</v>
      </c>
      <c r="I8276" s="3">
        <f>MIN(H8276-K8276+L8276,'Power Look Up'!$F$4)</f>
        <v>490.21607140251791</v>
      </c>
      <c r="K8276" s="51">
        <f t="array" ref="K8276">_xlfn.SUM(_xlfn.NORM.DIST($Q$3:$Q$1003,$F8276,$N8276,FALSE)*WindSpeedStep*$R$3:$R$1003)</f>
        <v>491.14505414138279</v>
      </c>
      <c r="L8276" s="51">
        <f t="array" ref="L8276">_xlfn.SUM(_xlfn.NORM.DIST($Q$3:$Q$1003,$F8276,$O8276,FALSE)*WindSpeedStep*$R$3:$R$1003)</f>
        <v>488.28112554392237</v>
      </c>
      <c r="N8276" s="43">
        <f t="shared" si="388"/>
        <v>0.65819463137299394</v>
      </c>
      <c r="O8276" s="43">
        <f t="shared" si="389"/>
        <v>0.59</v>
      </c>
    </row>
    <row r="8277" spans="5:15" x14ac:dyDescent="0.2">
      <c r="E8277" s="16" t="s">
        <v>3006</v>
      </c>
      <c r="F8277" s="22">
        <v>6.4967897358166704</v>
      </c>
      <c r="G8277" s="25">
        <v>0.12005929570105614</v>
      </c>
      <c r="H8277" s="3">
        <f t="shared" si="387"/>
        <v>474.99999999997874</v>
      </c>
      <c r="I8277" s="3">
        <f>MIN(H8277-K8277+L8277,'Power Look Up'!$F$4)</f>
        <v>480.96709807879193</v>
      </c>
      <c r="K8277" s="51">
        <f t="array" ref="K8277">_xlfn.SUM(_xlfn.NORM.DIST($Q$3:$Q$1003,$F8277,$N8277,FALSE)*WindSpeedStep*$R$3:$R$1003)</f>
        <v>471.62907423812663</v>
      </c>
      <c r="L8277" s="51">
        <f t="array" ref="L8277">_xlfn.SUM(_xlfn.NORM.DIST($Q$3:$Q$1003,$F8277,$O8277,FALSE)*WindSpeedStep*$R$3:$R$1003)</f>
        <v>477.59617231693983</v>
      </c>
      <c r="N8277" s="43">
        <f t="shared" si="388"/>
        <v>0.64967897358166704</v>
      </c>
      <c r="O8277" s="43">
        <f t="shared" si="389"/>
        <v>0.78</v>
      </c>
    </row>
    <row r="8278" spans="5:15" x14ac:dyDescent="0.2">
      <c r="E8278" s="16" t="s">
        <v>3007</v>
      </c>
      <c r="F8278" s="22">
        <v>8.3450020701285403</v>
      </c>
      <c r="G8278" s="25">
        <v>6.5907712829546161E-2</v>
      </c>
      <c r="H8278" s="3">
        <f t="shared" si="387"/>
        <v>1017.4499999999509</v>
      </c>
      <c r="I8278" s="3">
        <f>MIN(H8278-K8278+L8278,'Power Look Up'!$F$4)</f>
        <v>1002.6260473743856</v>
      </c>
      <c r="K8278" s="51">
        <f t="array" ref="K8278">_xlfn.SUM(_xlfn.NORM.DIST($Q$3:$Q$1003,$F8278,$N8278,FALSE)*WindSpeedStep*$R$3:$R$1003)</f>
        <v>1013.3051373692172</v>
      </c>
      <c r="L8278" s="51">
        <f t="array" ref="L8278">_xlfn.SUM(_xlfn.NORM.DIST($Q$3:$Q$1003,$F8278,$O8278,FALSE)*WindSpeedStep*$R$3:$R$1003)</f>
        <v>998.48118474365185</v>
      </c>
      <c r="N8278" s="43">
        <f t="shared" si="388"/>
        <v>0.8345002070128541</v>
      </c>
      <c r="O8278" s="43">
        <f t="shared" si="389"/>
        <v>0.55000000000000004</v>
      </c>
    </row>
    <row r="8279" spans="5:15" x14ac:dyDescent="0.2">
      <c r="E8279" s="16" t="s">
        <v>3008</v>
      </c>
      <c r="F8279" s="22">
        <v>8.5854658765683638</v>
      </c>
      <c r="G8279" s="25">
        <v>4.8919884609438948E-2</v>
      </c>
      <c r="H8279" s="3">
        <f t="shared" si="387"/>
        <v>1105.529999999949</v>
      </c>
      <c r="I8279" s="3">
        <f>MIN(H8279-K8279+L8279,'Power Look Up'!$F$4)</f>
        <v>1085.0602932877782</v>
      </c>
      <c r="K8279" s="51">
        <f t="array" ref="K8279">_xlfn.SUM(_xlfn.NORM.DIST($Q$3:$Q$1003,$F8279,$N8279,FALSE)*WindSpeedStep*$R$3:$R$1003)</f>
        <v>1101.6878460652204</v>
      </c>
      <c r="L8279" s="51">
        <f t="array" ref="L8279">_xlfn.SUM(_xlfn.NORM.DIST($Q$3:$Q$1003,$F8279,$O8279,FALSE)*WindSpeedStep*$R$3:$R$1003)</f>
        <v>1081.2181393530495</v>
      </c>
      <c r="N8279" s="43">
        <f t="shared" si="388"/>
        <v>0.85854658765683645</v>
      </c>
      <c r="O8279" s="43">
        <f t="shared" si="389"/>
        <v>0.42</v>
      </c>
    </row>
    <row r="8280" spans="5:15" x14ac:dyDescent="0.2">
      <c r="E8280" s="16" t="s">
        <v>3009</v>
      </c>
      <c r="F8280" s="22">
        <v>8.5652229498542862</v>
      </c>
      <c r="G8280" s="25">
        <v>3.5025357980331809E-2</v>
      </c>
      <c r="H8280" s="3">
        <f t="shared" si="387"/>
        <v>1098.1899999999494</v>
      </c>
      <c r="I8280" s="3">
        <f>MIN(H8280-K8280+L8280,'Power Look Up'!$F$4)</f>
        <v>1074.4158816331908</v>
      </c>
      <c r="K8280" s="51">
        <f t="array" ref="K8280">_xlfn.SUM(_xlfn.NORM.DIST($Q$3:$Q$1003,$F8280,$N8280,FALSE)*WindSpeedStep*$R$3:$R$1003)</f>
        <v>1094.1256049380006</v>
      </c>
      <c r="L8280" s="51">
        <f t="array" ref="L8280">_xlfn.SUM(_xlfn.NORM.DIST($Q$3:$Q$1003,$F8280,$O8280,FALSE)*WindSpeedStep*$R$3:$R$1003)</f>
        <v>1070.351486571242</v>
      </c>
      <c r="N8280" s="43">
        <f t="shared" si="388"/>
        <v>0.85652229498542864</v>
      </c>
      <c r="O8280" s="43">
        <f t="shared" si="389"/>
        <v>0.3</v>
      </c>
    </row>
    <row r="8281" spans="5:15" x14ac:dyDescent="0.2">
      <c r="E8281" s="16" t="s">
        <v>3010</v>
      </c>
      <c r="F8281" s="22">
        <v>7.7387077051881938</v>
      </c>
      <c r="G8281" s="25">
        <v>7.3655708642136705E-2</v>
      </c>
      <c r="H8281" s="3">
        <f t="shared" si="387"/>
        <v>810.73999999996374</v>
      </c>
      <c r="I8281" s="3">
        <f>MIN(H8281-K8281+L8281,'Power Look Up'!$F$4)</f>
        <v>800.53161940591167</v>
      </c>
      <c r="K8281" s="51">
        <f t="array" ref="K8281">_xlfn.SUM(_xlfn.NORM.DIST($Q$3:$Q$1003,$F8281,$N8281,FALSE)*WindSpeedStep*$R$3:$R$1003)</f>
        <v>807.74671508586187</v>
      </c>
      <c r="L8281" s="51">
        <f t="array" ref="L8281">_xlfn.SUM(_xlfn.NORM.DIST($Q$3:$Q$1003,$F8281,$O8281,FALSE)*WindSpeedStep*$R$3:$R$1003)</f>
        <v>797.53833449180979</v>
      </c>
      <c r="N8281" s="43">
        <f t="shared" si="388"/>
        <v>0.77387077051881947</v>
      </c>
      <c r="O8281" s="43">
        <f t="shared" si="389"/>
        <v>0.56999999999999995</v>
      </c>
    </row>
    <row r="8282" spans="5:15" x14ac:dyDescent="0.2">
      <c r="E8282" s="16" t="s">
        <v>3011</v>
      </c>
      <c r="F8282" s="22">
        <v>7.4771226970142237</v>
      </c>
      <c r="G8282" s="25">
        <v>4.8146862715487571E-2</v>
      </c>
      <c r="H8282" s="3">
        <f t="shared" si="387"/>
        <v>732.47999999996534</v>
      </c>
      <c r="I8282" s="3">
        <f>MIN(H8282-K8282+L8282,'Power Look Up'!$F$4)</f>
        <v>717.12128019240868</v>
      </c>
      <c r="K8282" s="51">
        <f t="array" ref="K8282">_xlfn.SUM(_xlfn.NORM.DIST($Q$3:$Q$1003,$F8282,$N8282,FALSE)*WindSpeedStep*$R$3:$R$1003)</f>
        <v>727.53103270624308</v>
      </c>
      <c r="L8282" s="51">
        <f t="array" ref="L8282">_xlfn.SUM(_xlfn.NORM.DIST($Q$3:$Q$1003,$F8282,$O8282,FALSE)*WindSpeedStep*$R$3:$R$1003)</f>
        <v>712.17231289868641</v>
      </c>
      <c r="N8282" s="43">
        <f t="shared" si="388"/>
        <v>0.74771226970142246</v>
      </c>
      <c r="O8282" s="43">
        <f t="shared" si="389"/>
        <v>0.36</v>
      </c>
    </row>
    <row r="8283" spans="5:15" x14ac:dyDescent="0.2">
      <c r="E8283" s="16" t="s">
        <v>3012</v>
      </c>
      <c r="F8283" s="22">
        <v>6.9593976838328144</v>
      </c>
      <c r="G8283" s="25">
        <v>7.9029827721684875E-2</v>
      </c>
      <c r="H8283" s="3">
        <f t="shared" si="387"/>
        <v>578.9599999999765</v>
      </c>
      <c r="I8283" s="3">
        <f>MIN(H8283-K8283+L8283,'Power Look Up'!$F$4)</f>
        <v>572.50638532697758</v>
      </c>
      <c r="K8283" s="51">
        <f t="array" ref="K8283">_xlfn.SUM(_xlfn.NORM.DIST($Q$3:$Q$1003,$F8283,$N8283,FALSE)*WindSpeedStep*$R$3:$R$1003)</f>
        <v>583.76323347869197</v>
      </c>
      <c r="L8283" s="51">
        <f t="array" ref="L8283">_xlfn.SUM(_xlfn.NORM.DIST($Q$3:$Q$1003,$F8283,$O8283,FALSE)*WindSpeedStep*$R$3:$R$1003)</f>
        <v>577.30961880569305</v>
      </c>
      <c r="N8283" s="43">
        <f t="shared" si="388"/>
        <v>0.69593976838328153</v>
      </c>
      <c r="O8283" s="43">
        <f t="shared" si="389"/>
        <v>0.55000000000000004</v>
      </c>
    </row>
    <row r="8284" spans="5:15" x14ac:dyDescent="0.2">
      <c r="E8284" s="16" t="s">
        <v>3013</v>
      </c>
      <c r="F8284" s="22">
        <v>7.3879438595906635</v>
      </c>
      <c r="G8284" s="25">
        <v>7.7152724876225764E-2</v>
      </c>
      <c r="H8284" s="3">
        <f t="shared" si="387"/>
        <v>705.38999999996599</v>
      </c>
      <c r="I8284" s="3">
        <f>MIN(H8284-K8284+L8284,'Power Look Up'!$F$4)</f>
        <v>697.36107742477839</v>
      </c>
      <c r="K8284" s="51">
        <f t="array" ref="K8284">_xlfn.SUM(_xlfn.NORM.DIST($Q$3:$Q$1003,$F8284,$N8284,FALSE)*WindSpeedStep*$R$3:$R$1003)</f>
        <v>701.35854937194244</v>
      </c>
      <c r="L8284" s="51">
        <f t="array" ref="L8284">_xlfn.SUM(_xlfn.NORM.DIST($Q$3:$Q$1003,$F8284,$O8284,FALSE)*WindSpeedStep*$R$3:$R$1003)</f>
        <v>693.32962679675484</v>
      </c>
      <c r="N8284" s="43">
        <f t="shared" si="388"/>
        <v>0.73879438595906644</v>
      </c>
      <c r="O8284" s="43">
        <f t="shared" si="389"/>
        <v>0.56999999999999995</v>
      </c>
    </row>
    <row r="8285" spans="5:15" x14ac:dyDescent="0.2">
      <c r="E8285" s="16" t="s">
        <v>3014</v>
      </c>
      <c r="F8285" s="22">
        <v>6.9631714777560232</v>
      </c>
      <c r="G8285" s="25">
        <v>7.4678614717610989E-2</v>
      </c>
      <c r="H8285" s="3">
        <f t="shared" si="387"/>
        <v>578.9599999999765</v>
      </c>
      <c r="I8285" s="3">
        <f>MIN(H8285-K8285+L8285,'Power Look Up'!$F$4)</f>
        <v>571.32797848153348</v>
      </c>
      <c r="K8285" s="51">
        <f t="array" ref="K8285">_xlfn.SUM(_xlfn.NORM.DIST($Q$3:$Q$1003,$F8285,$N8285,FALSE)*WindSpeedStep*$R$3:$R$1003)</f>
        <v>584.74046323661412</v>
      </c>
      <c r="L8285" s="51">
        <f t="array" ref="L8285">_xlfn.SUM(_xlfn.NORM.DIST($Q$3:$Q$1003,$F8285,$O8285,FALSE)*WindSpeedStep*$R$3:$R$1003)</f>
        <v>577.10844171817109</v>
      </c>
      <c r="N8285" s="43">
        <f t="shared" si="388"/>
        <v>0.69631714777560239</v>
      </c>
      <c r="O8285" s="43">
        <f t="shared" si="389"/>
        <v>0.52</v>
      </c>
    </row>
    <row r="8286" spans="5:15" x14ac:dyDescent="0.2">
      <c r="E8286" s="16" t="s">
        <v>3015</v>
      </c>
      <c r="F8286" s="22">
        <v>7.3036330643266441</v>
      </c>
      <c r="G8286" s="25">
        <v>8.352007755967937E-2</v>
      </c>
      <c r="H8286" s="3">
        <f t="shared" si="387"/>
        <v>678.29999999996653</v>
      </c>
      <c r="I8286" s="3">
        <f>MIN(H8286-K8286+L8286,'Power Look Up'!$F$4)</f>
        <v>672.46309348473517</v>
      </c>
      <c r="K8286" s="51">
        <f t="array" ref="K8286">_xlfn.SUM(_xlfn.NORM.DIST($Q$3:$Q$1003,$F8286,$N8286,FALSE)*WindSpeedStep*$R$3:$R$1003)</f>
        <v>677.15843097422828</v>
      </c>
      <c r="L8286" s="51">
        <f t="array" ref="L8286">_xlfn.SUM(_xlfn.NORM.DIST($Q$3:$Q$1003,$F8286,$O8286,FALSE)*WindSpeedStep*$R$3:$R$1003)</f>
        <v>671.32152445899692</v>
      </c>
      <c r="N8286" s="43">
        <f t="shared" si="388"/>
        <v>0.73036330643266445</v>
      </c>
      <c r="O8286" s="43">
        <f t="shared" si="389"/>
        <v>0.61</v>
      </c>
    </row>
    <row r="8287" spans="5:15" x14ac:dyDescent="0.2">
      <c r="E8287" s="16" t="s">
        <v>3016</v>
      </c>
      <c r="F8287" s="22">
        <v>7.7552540379707979</v>
      </c>
      <c r="G8287" s="25">
        <v>0.12894484114947899</v>
      </c>
      <c r="H8287" s="3">
        <f t="shared" si="387"/>
        <v>816.75999999996361</v>
      </c>
      <c r="I8287" s="3">
        <f>MIN(H8287-K8287+L8287,'Power Look Up'!$F$4)</f>
        <v>831.16360873784299</v>
      </c>
      <c r="K8287" s="51">
        <f t="array" ref="K8287">_xlfn.SUM(_xlfn.NORM.DIST($Q$3:$Q$1003,$F8287,$N8287,FALSE)*WindSpeedStep*$R$3:$R$1003)</f>
        <v>812.99457483993274</v>
      </c>
      <c r="L8287" s="51">
        <f t="array" ref="L8287">_xlfn.SUM(_xlfn.NORM.DIST($Q$3:$Q$1003,$F8287,$O8287,FALSE)*WindSpeedStep*$R$3:$R$1003)</f>
        <v>827.39818357781212</v>
      </c>
      <c r="N8287" s="43">
        <f t="shared" si="388"/>
        <v>0.77552540379707979</v>
      </c>
      <c r="O8287" s="43">
        <f t="shared" si="389"/>
        <v>1</v>
      </c>
    </row>
    <row r="8288" spans="5:15" x14ac:dyDescent="0.2">
      <c r="E8288" s="16" t="s">
        <v>3017</v>
      </c>
      <c r="F8288" s="22">
        <v>8.2725198769377553</v>
      </c>
      <c r="G8288" s="25">
        <v>7.8573398392438917E-2</v>
      </c>
      <c r="H8288" s="3">
        <f t="shared" si="387"/>
        <v>988.0899999999516</v>
      </c>
      <c r="I8288" s="3">
        <f>MIN(H8288-K8288+L8288,'Power Look Up'!$F$4)</f>
        <v>978.34319714057892</v>
      </c>
      <c r="K8288" s="51">
        <f t="array" ref="K8288">_xlfn.SUM(_xlfn.NORM.DIST($Q$3:$Q$1003,$F8288,$N8288,FALSE)*WindSpeedStep*$R$3:$R$1003)</f>
        <v>987.35270600392744</v>
      </c>
      <c r="L8288" s="51">
        <f t="array" ref="L8288">_xlfn.SUM(_xlfn.NORM.DIST($Q$3:$Q$1003,$F8288,$O8288,FALSE)*WindSpeedStep*$R$3:$R$1003)</f>
        <v>977.60590314455476</v>
      </c>
      <c r="N8288" s="43">
        <f t="shared" si="388"/>
        <v>0.82725198769377561</v>
      </c>
      <c r="O8288" s="43">
        <f t="shared" si="389"/>
        <v>0.65</v>
      </c>
    </row>
    <row r="8289" spans="5:15" x14ac:dyDescent="0.2">
      <c r="E8289" s="16" t="s">
        <v>3018</v>
      </c>
      <c r="F8289" s="22">
        <v>8.2102073630039314</v>
      </c>
      <c r="G8289" s="25">
        <v>6.6989781826748807E-2</v>
      </c>
      <c r="H8289" s="3">
        <f t="shared" si="387"/>
        <v>966.06999999995207</v>
      </c>
      <c r="I8289" s="3">
        <f>MIN(H8289-K8289+L8289,'Power Look Up'!$F$4)</f>
        <v>951.90524514894685</v>
      </c>
      <c r="K8289" s="51">
        <f t="array" ref="K8289">_xlfn.SUM(_xlfn.NORM.DIST($Q$3:$Q$1003,$F8289,$N8289,FALSE)*WindSpeedStep*$R$3:$R$1003)</f>
        <v>965.32286854228028</v>
      </c>
      <c r="L8289" s="51">
        <f t="array" ref="L8289">_xlfn.SUM(_xlfn.NORM.DIST($Q$3:$Q$1003,$F8289,$O8289,FALSE)*WindSpeedStep*$R$3:$R$1003)</f>
        <v>951.15811369127505</v>
      </c>
      <c r="N8289" s="43">
        <f t="shared" si="388"/>
        <v>0.82102073630039318</v>
      </c>
      <c r="O8289" s="43">
        <f t="shared" si="389"/>
        <v>0.55000000000000004</v>
      </c>
    </row>
    <row r="8290" spans="5:15" x14ac:dyDescent="0.2">
      <c r="E8290" s="16" t="s">
        <v>3019</v>
      </c>
      <c r="F8290" s="22">
        <v>8.0265704668074953</v>
      </c>
      <c r="G8290" s="25">
        <v>6.7276553819975465E-2</v>
      </c>
      <c r="H8290" s="3">
        <f t="shared" si="387"/>
        <v>900.00999999995349</v>
      </c>
      <c r="I8290" s="3">
        <f>MIN(H8290-K8290+L8290,'Power Look Up'!$F$4)</f>
        <v>886.58911979210973</v>
      </c>
      <c r="K8290" s="51">
        <f t="array" ref="K8290">_xlfn.SUM(_xlfn.NORM.DIST($Q$3:$Q$1003,$F8290,$N8290,FALSE)*WindSpeedStep*$R$3:$R$1003)</f>
        <v>901.99406284990152</v>
      </c>
      <c r="L8290" s="51">
        <f t="array" ref="L8290">_xlfn.SUM(_xlfn.NORM.DIST($Q$3:$Q$1003,$F8290,$O8290,FALSE)*WindSpeedStep*$R$3:$R$1003)</f>
        <v>888.57318264205776</v>
      </c>
      <c r="N8290" s="43">
        <f t="shared" si="388"/>
        <v>0.80265704668074955</v>
      </c>
      <c r="O8290" s="43">
        <f t="shared" si="389"/>
        <v>0.54</v>
      </c>
    </row>
    <row r="8291" spans="5:15" x14ac:dyDescent="0.2">
      <c r="E8291" s="16" t="s">
        <v>3020</v>
      </c>
      <c r="F8291" s="22">
        <v>7.2614235846740458</v>
      </c>
      <c r="G8291" s="25">
        <v>7.4365583236284907E-2</v>
      </c>
      <c r="H8291" s="3">
        <f t="shared" si="387"/>
        <v>666.25999999996679</v>
      </c>
      <c r="I8291" s="3">
        <f>MIN(H8291-K8291+L8291,'Power Look Up'!$F$4)</f>
        <v>657.74955175070181</v>
      </c>
      <c r="K8291" s="51">
        <f t="array" ref="K8291">_xlfn.SUM(_xlfn.NORM.DIST($Q$3:$Q$1003,$F8291,$N8291,FALSE)*WindSpeedStep*$R$3:$R$1003)</f>
        <v>665.24025810358489</v>
      </c>
      <c r="L8291" s="51">
        <f t="array" ref="L8291">_xlfn.SUM(_xlfn.NORM.DIST($Q$3:$Q$1003,$F8291,$O8291,FALSE)*WindSpeedStep*$R$3:$R$1003)</f>
        <v>656.72980985431991</v>
      </c>
      <c r="N8291" s="43">
        <f t="shared" si="388"/>
        <v>0.7261423584674046</v>
      </c>
      <c r="O8291" s="43">
        <f t="shared" si="389"/>
        <v>0.54</v>
      </c>
    </row>
    <row r="8292" spans="5:15" x14ac:dyDescent="0.2">
      <c r="E8292" s="16" t="s">
        <v>3021</v>
      </c>
      <c r="F8292" s="22">
        <v>7.7060274803867186</v>
      </c>
      <c r="G8292" s="25">
        <v>6.7479645163931387E-2</v>
      </c>
      <c r="H8292" s="3">
        <f t="shared" si="387"/>
        <v>801.70999999996388</v>
      </c>
      <c r="I8292" s="3">
        <f>MIN(H8292-K8292+L8292,'Power Look Up'!$F$4)</f>
        <v>789.71883993249151</v>
      </c>
      <c r="K8292" s="51">
        <f t="array" ref="K8292">_xlfn.SUM(_xlfn.NORM.DIST($Q$3:$Q$1003,$F8292,$N8292,FALSE)*WindSpeedStep*$R$3:$R$1003)</f>
        <v>797.44274015402254</v>
      </c>
      <c r="L8292" s="51">
        <f t="array" ref="L8292">_xlfn.SUM(_xlfn.NORM.DIST($Q$3:$Q$1003,$F8292,$O8292,FALSE)*WindSpeedStep*$R$3:$R$1003)</f>
        <v>785.45158008655017</v>
      </c>
      <c r="N8292" s="43">
        <f t="shared" si="388"/>
        <v>0.7706027480386719</v>
      </c>
      <c r="O8292" s="43">
        <f t="shared" si="389"/>
        <v>0.52</v>
      </c>
    </row>
    <row r="8293" spans="5:15" x14ac:dyDescent="0.2">
      <c r="E8293" s="16" t="s">
        <v>3022</v>
      </c>
      <c r="F8293" s="22">
        <v>7.5303928297989779</v>
      </c>
      <c r="G8293" s="25">
        <v>8.2333022195941769E-2</v>
      </c>
      <c r="H8293" s="3">
        <f t="shared" si="387"/>
        <v>747.52999999996507</v>
      </c>
      <c r="I8293" s="3">
        <f>MIN(H8293-K8293+L8293,'Power Look Up'!$F$4)</f>
        <v>740.82092607369873</v>
      </c>
      <c r="K8293" s="51">
        <f t="array" ref="K8293">_xlfn.SUM(_xlfn.NORM.DIST($Q$3:$Q$1003,$F8293,$N8293,FALSE)*WindSpeedStep*$R$3:$R$1003)</f>
        <v>743.44856236046667</v>
      </c>
      <c r="L8293" s="51">
        <f t="array" ref="L8293">_xlfn.SUM(_xlfn.NORM.DIST($Q$3:$Q$1003,$F8293,$O8293,FALSE)*WindSpeedStep*$R$3:$R$1003)</f>
        <v>736.73948843420033</v>
      </c>
      <c r="N8293" s="43">
        <f t="shared" si="388"/>
        <v>0.75303928297989786</v>
      </c>
      <c r="O8293" s="43">
        <f t="shared" si="389"/>
        <v>0.62</v>
      </c>
    </row>
    <row r="8294" spans="5:15" x14ac:dyDescent="0.2">
      <c r="E8294" s="16" t="s">
        <v>3023</v>
      </c>
      <c r="F8294" s="22">
        <v>7.8076299834545395</v>
      </c>
      <c r="G8294" s="25">
        <v>7.8128702473436284E-2</v>
      </c>
      <c r="H8294" s="3">
        <f t="shared" si="387"/>
        <v>831.80999999996322</v>
      </c>
      <c r="I8294" s="3">
        <f>MIN(H8294-K8294+L8294,'Power Look Up'!$F$4)</f>
        <v>822.9027807205722</v>
      </c>
      <c r="K8294" s="51">
        <f t="array" ref="K8294">_xlfn.SUM(_xlfn.NORM.DIST($Q$3:$Q$1003,$F8294,$N8294,FALSE)*WindSpeedStep*$R$3:$R$1003)</f>
        <v>829.74294342076587</v>
      </c>
      <c r="L8294" s="51">
        <f t="array" ref="L8294">_xlfn.SUM(_xlfn.NORM.DIST($Q$3:$Q$1003,$F8294,$O8294,FALSE)*WindSpeedStep*$R$3:$R$1003)</f>
        <v>820.83572414137484</v>
      </c>
      <c r="N8294" s="43">
        <f t="shared" si="388"/>
        <v>0.78076299834545404</v>
      </c>
      <c r="O8294" s="43">
        <f t="shared" si="389"/>
        <v>0.61</v>
      </c>
    </row>
    <row r="8295" spans="5:15" x14ac:dyDescent="0.2">
      <c r="E8295" s="16" t="s">
        <v>3024</v>
      </c>
      <c r="F8295" s="22">
        <v>8.1324580147481615</v>
      </c>
      <c r="G8295" s="25">
        <v>8.8534118306455994E-2</v>
      </c>
      <c r="H8295" s="3">
        <f t="shared" si="387"/>
        <v>936.70999999995274</v>
      </c>
      <c r="I8295" s="3">
        <f>MIN(H8295-K8295+L8295,'Power Look Up'!$F$4)</f>
        <v>931.37402076652165</v>
      </c>
      <c r="K8295" s="51">
        <f t="array" ref="K8295">_xlfn.SUM(_xlfn.NORM.DIST($Q$3:$Q$1003,$F8295,$N8295,FALSE)*WindSpeedStep*$R$3:$R$1003)</f>
        <v>938.21438859084151</v>
      </c>
      <c r="L8295" s="51">
        <f t="array" ref="L8295">_xlfn.SUM(_xlfn.NORM.DIST($Q$3:$Q$1003,$F8295,$O8295,FALSE)*WindSpeedStep*$R$3:$R$1003)</f>
        <v>932.87840935741042</v>
      </c>
      <c r="N8295" s="43">
        <f t="shared" si="388"/>
        <v>0.81324580147481618</v>
      </c>
      <c r="O8295" s="43">
        <f t="shared" si="389"/>
        <v>0.72</v>
      </c>
    </row>
    <row r="8296" spans="5:15" x14ac:dyDescent="0.2">
      <c r="E8296" s="16" t="s">
        <v>3025</v>
      </c>
      <c r="F8296" s="22">
        <v>8.6305492148278535</v>
      </c>
      <c r="G8296" s="25">
        <v>8.9217960622608949E-2</v>
      </c>
      <c r="H8296" s="3">
        <f t="shared" si="387"/>
        <v>1120.2099999999489</v>
      </c>
      <c r="I8296" s="3">
        <f>MIN(H8296-K8296+L8296,'Power Look Up'!$F$4)</f>
        <v>1115.7531729176328</v>
      </c>
      <c r="K8296" s="51">
        <f t="array" ref="K8296">_xlfn.SUM(_xlfn.NORM.DIST($Q$3:$Q$1003,$F8296,$N8296,FALSE)*WindSpeedStep*$R$3:$R$1003)</f>
        <v>1118.6001186723161</v>
      </c>
      <c r="L8296" s="51">
        <f t="array" ref="L8296">_xlfn.SUM(_xlfn.NORM.DIST($Q$3:$Q$1003,$F8296,$O8296,FALSE)*WindSpeedStep*$R$3:$R$1003)</f>
        <v>1114.14329159</v>
      </c>
      <c r="N8296" s="43">
        <f t="shared" si="388"/>
        <v>0.8630549214827854</v>
      </c>
      <c r="O8296" s="43">
        <f t="shared" si="389"/>
        <v>0.77</v>
      </c>
    </row>
    <row r="8297" spans="5:15" x14ac:dyDescent="0.2">
      <c r="E8297" s="16" t="s">
        <v>3026</v>
      </c>
      <c r="F8297" s="22">
        <v>9.4108796023269274</v>
      </c>
      <c r="G8297" s="25">
        <v>7.3319395121088468E-2</v>
      </c>
      <c r="H8297" s="3">
        <f t="shared" si="387"/>
        <v>1412.2099999999405</v>
      </c>
      <c r="I8297" s="3">
        <f>MIN(H8297-K8297+L8297,'Power Look Up'!$F$4)</f>
        <v>1416.3399835084767</v>
      </c>
      <c r="K8297" s="51">
        <f t="array" ref="K8297">_xlfn.SUM(_xlfn.NORM.DIST($Q$3:$Q$1003,$F8297,$N8297,FALSE)*WindSpeedStep*$R$3:$R$1003)</f>
        <v>1417.0505709525964</v>
      </c>
      <c r="L8297" s="51">
        <f t="array" ref="L8297">_xlfn.SUM(_xlfn.NORM.DIST($Q$3:$Q$1003,$F8297,$O8297,FALSE)*WindSpeedStep*$R$3:$R$1003)</f>
        <v>1421.1805544611327</v>
      </c>
      <c r="N8297" s="43">
        <f t="shared" si="388"/>
        <v>0.94108796023269281</v>
      </c>
      <c r="O8297" s="43">
        <f t="shared" si="389"/>
        <v>0.69</v>
      </c>
    </row>
    <row r="8298" spans="5:15" x14ac:dyDescent="0.2">
      <c r="E8298" s="16" t="s">
        <v>3027</v>
      </c>
      <c r="F8298" s="22">
        <v>8.8935222001152869</v>
      </c>
      <c r="G8298" s="25">
        <v>9.1077526066050643E-2</v>
      </c>
      <c r="H8298" s="3">
        <f t="shared" si="387"/>
        <v>1215.6299999999467</v>
      </c>
      <c r="I8298" s="3">
        <f>MIN(H8298-K8298+L8298,'Power Look Up'!$F$4)</f>
        <v>1213.1094699396351</v>
      </c>
      <c r="K8298" s="51">
        <f t="array" ref="K8298">_xlfn.SUM(_xlfn.NORM.DIST($Q$3:$Q$1003,$F8298,$N8298,FALSE)*WindSpeedStep*$R$3:$R$1003)</f>
        <v>1218.7784809991033</v>
      </c>
      <c r="L8298" s="51">
        <f t="array" ref="L8298">_xlfn.SUM(_xlfn.NORM.DIST($Q$3:$Q$1003,$F8298,$O8298,FALSE)*WindSpeedStep*$R$3:$R$1003)</f>
        <v>1216.2579509387917</v>
      </c>
      <c r="N8298" s="43">
        <f t="shared" si="388"/>
        <v>0.88935222001152869</v>
      </c>
      <c r="O8298" s="43">
        <f t="shared" si="389"/>
        <v>0.81000000000000016</v>
      </c>
    </row>
    <row r="8299" spans="5:15" x14ac:dyDescent="0.2">
      <c r="E8299" s="16" t="s">
        <v>3028</v>
      </c>
      <c r="F8299" s="22">
        <v>8.9526204809635619</v>
      </c>
      <c r="G8299" s="25">
        <v>7.2604440385039215E-2</v>
      </c>
      <c r="H8299" s="3">
        <f t="shared" si="387"/>
        <v>1237.6499999999462</v>
      </c>
      <c r="I8299" s="3">
        <f>MIN(H8299-K8299+L8299,'Power Look Up'!$F$4)</f>
        <v>1230.0230008159087</v>
      </c>
      <c r="K8299" s="51">
        <f t="array" ref="K8299">_xlfn.SUM(_xlfn.NORM.DIST($Q$3:$Q$1003,$F8299,$N8299,FALSE)*WindSpeedStep*$R$3:$R$1003)</f>
        <v>1241.5301160695717</v>
      </c>
      <c r="L8299" s="51">
        <f t="array" ref="L8299">_xlfn.SUM(_xlfn.NORM.DIST($Q$3:$Q$1003,$F8299,$O8299,FALSE)*WindSpeedStep*$R$3:$R$1003)</f>
        <v>1233.9031168855342</v>
      </c>
      <c r="N8299" s="43">
        <f t="shared" si="388"/>
        <v>0.89526204809635623</v>
      </c>
      <c r="O8299" s="43">
        <f t="shared" si="389"/>
        <v>0.65</v>
      </c>
    </row>
    <row r="8300" spans="5:15" x14ac:dyDescent="0.2">
      <c r="E8300" s="16" t="s">
        <v>3029</v>
      </c>
      <c r="F8300" s="22">
        <v>9.037838170799132</v>
      </c>
      <c r="G8300" s="25">
        <v>8.2984446703551068E-2</v>
      </c>
      <c r="H8300" s="3">
        <f t="shared" si="387"/>
        <v>1271.2399999999434</v>
      </c>
      <c r="I8300" s="3">
        <f>MIN(H8300-K8300+L8300,'Power Look Up'!$F$4)</f>
        <v>1267.9165349183561</v>
      </c>
      <c r="K8300" s="51">
        <f t="array" ref="K8300">_xlfn.SUM(_xlfn.NORM.DIST($Q$3:$Q$1003,$F8300,$N8300,FALSE)*WindSpeedStep*$R$3:$R$1003)</f>
        <v>1274.3936495456189</v>
      </c>
      <c r="L8300" s="51">
        <f t="array" ref="L8300">_xlfn.SUM(_xlfn.NORM.DIST($Q$3:$Q$1003,$F8300,$O8300,FALSE)*WindSpeedStep*$R$3:$R$1003)</f>
        <v>1271.0701844640316</v>
      </c>
      <c r="N8300" s="43">
        <f t="shared" si="388"/>
        <v>0.90378381707991329</v>
      </c>
      <c r="O8300" s="43">
        <f t="shared" si="389"/>
        <v>0.75</v>
      </c>
    </row>
    <row r="8301" spans="5:15" x14ac:dyDescent="0.2">
      <c r="E8301" s="16" t="s">
        <v>3030</v>
      </c>
      <c r="F8301" s="22">
        <v>10.008297006014685</v>
      </c>
      <c r="G8301" s="25">
        <v>7.6936166016781202E-2</v>
      </c>
      <c r="H8301" s="3">
        <f t="shared" si="387"/>
        <v>1639.6699999999548</v>
      </c>
      <c r="I8301" s="3">
        <f>MIN(H8301-K8301+L8301,'Power Look Up'!$F$4)</f>
        <v>1662.9796588060988</v>
      </c>
      <c r="K8301" s="51">
        <f t="array" ref="K8301">_xlfn.SUM(_xlfn.NORM.DIST($Q$3:$Q$1003,$F8301,$N8301,FALSE)*WindSpeedStep*$R$3:$R$1003)</f>
        <v>1626.8011986694598</v>
      </c>
      <c r="L8301" s="51">
        <f t="array" ref="L8301">_xlfn.SUM(_xlfn.NORM.DIST($Q$3:$Q$1003,$F8301,$O8301,FALSE)*WindSpeedStep*$R$3:$R$1003)</f>
        <v>1650.1108574756038</v>
      </c>
      <c r="N8301" s="43">
        <f t="shared" si="388"/>
        <v>1.0008297006014686</v>
      </c>
      <c r="O8301" s="43">
        <f t="shared" si="389"/>
        <v>0.77</v>
      </c>
    </row>
    <row r="8302" spans="5:15" x14ac:dyDescent="0.2">
      <c r="E8302" s="16" t="s">
        <v>3031</v>
      </c>
      <c r="F8302" s="22">
        <v>10.540296422668703</v>
      </c>
      <c r="G8302" s="25">
        <v>7.3052973950901781E-2</v>
      </c>
      <c r="H8302" s="3">
        <f t="shared" si="387"/>
        <v>1781.1799999999519</v>
      </c>
      <c r="I8302" s="3">
        <f>MIN(H8302-K8302+L8302,'Power Look Up'!$F$4)</f>
        <v>1825.3947529754421</v>
      </c>
      <c r="K8302" s="51">
        <f t="array" ref="K8302">_xlfn.SUM(_xlfn.NORM.DIST($Q$3:$Q$1003,$F8302,$N8302,FALSE)*WindSpeedStep*$R$3:$R$1003)</f>
        <v>1775.7891096238466</v>
      </c>
      <c r="L8302" s="51">
        <f t="array" ref="L8302">_xlfn.SUM(_xlfn.NORM.DIST($Q$3:$Q$1003,$F8302,$O8302,FALSE)*WindSpeedStep*$R$3:$R$1003)</f>
        <v>1820.0038625993368</v>
      </c>
      <c r="N8302" s="43">
        <f t="shared" si="388"/>
        <v>1.0540296422668705</v>
      </c>
      <c r="O8302" s="43">
        <f t="shared" si="389"/>
        <v>0.77</v>
      </c>
    </row>
    <row r="8303" spans="5:15" x14ac:dyDescent="0.2">
      <c r="E8303" s="16" t="s">
        <v>3032</v>
      </c>
      <c r="F8303" s="22">
        <v>10.247235336210888</v>
      </c>
      <c r="G8303" s="25">
        <v>8.0021583685342651E-2</v>
      </c>
      <c r="H8303" s="3">
        <f t="shared" si="387"/>
        <v>1703.7499999999536</v>
      </c>
      <c r="I8303" s="3">
        <f>MIN(H8303-K8303+L8303,'Power Look Up'!$F$4)</f>
        <v>1730.6020110671645</v>
      </c>
      <c r="K8303" s="51">
        <f t="array" ref="K8303">_xlfn.SUM(_xlfn.NORM.DIST($Q$3:$Q$1003,$F8303,$N8303,FALSE)*WindSpeedStep*$R$3:$R$1003)</f>
        <v>1698.9817638748057</v>
      </c>
      <c r="L8303" s="51">
        <f t="array" ref="L8303">_xlfn.SUM(_xlfn.NORM.DIST($Q$3:$Q$1003,$F8303,$O8303,FALSE)*WindSpeedStep*$R$3:$R$1003)</f>
        <v>1725.8337749420166</v>
      </c>
      <c r="N8303" s="43">
        <f t="shared" si="388"/>
        <v>1.0247235336210889</v>
      </c>
      <c r="O8303" s="43">
        <f t="shared" si="389"/>
        <v>0.82</v>
      </c>
    </row>
    <row r="8304" spans="5:15" x14ac:dyDescent="0.2">
      <c r="E8304" s="16" t="s">
        <v>3033</v>
      </c>
      <c r="F8304" s="22">
        <v>9.7293852367362312</v>
      </c>
      <c r="G8304" s="25">
        <v>7.9141690997354339E-2</v>
      </c>
      <c r="H8304" s="3">
        <f t="shared" si="387"/>
        <v>1534.1299999999378</v>
      </c>
      <c r="I8304" s="3">
        <f>MIN(H8304-K8304+L8304,'Power Look Up'!$F$4)</f>
        <v>1546.8528496110703</v>
      </c>
      <c r="K8304" s="51">
        <f t="array" ref="K8304">_xlfn.SUM(_xlfn.NORM.DIST($Q$3:$Q$1003,$F8304,$N8304,FALSE)*WindSpeedStep*$R$3:$R$1003)</f>
        <v>1533.1864903768871</v>
      </c>
      <c r="L8304" s="51">
        <f t="array" ref="L8304">_xlfn.SUM(_xlfn.NORM.DIST($Q$3:$Q$1003,$F8304,$O8304,FALSE)*WindSpeedStep*$R$3:$R$1003)</f>
        <v>1545.9093399880196</v>
      </c>
      <c r="N8304" s="43">
        <f t="shared" si="388"/>
        <v>0.97293852367362321</v>
      </c>
      <c r="O8304" s="43">
        <f t="shared" si="389"/>
        <v>0.77</v>
      </c>
    </row>
    <row r="8305" spans="5:15" x14ac:dyDescent="0.2">
      <c r="E8305" s="16" t="s">
        <v>3034</v>
      </c>
      <c r="F8305" s="22">
        <v>9.302943851919995</v>
      </c>
      <c r="G8305" s="25">
        <v>9.2443855804042963E-2</v>
      </c>
      <c r="H8305" s="3">
        <f t="shared" si="387"/>
        <v>1370.2999999999413</v>
      </c>
      <c r="I8305" s="3">
        <f>MIN(H8305-K8305+L8305,'Power Look Up'!$F$4)</f>
        <v>1371.0215727492791</v>
      </c>
      <c r="K8305" s="51">
        <f t="array" ref="K8305">_xlfn.SUM(_xlfn.NORM.DIST($Q$3:$Q$1003,$F8305,$N8305,FALSE)*WindSpeedStep*$R$3:$R$1003)</f>
        <v>1376.2123444395095</v>
      </c>
      <c r="L8305" s="51">
        <f t="array" ref="L8305">_xlfn.SUM(_xlfn.NORM.DIST($Q$3:$Q$1003,$F8305,$O8305,FALSE)*WindSpeedStep*$R$3:$R$1003)</f>
        <v>1376.9339171888473</v>
      </c>
      <c r="N8305" s="43">
        <f t="shared" si="388"/>
        <v>0.93029438519199958</v>
      </c>
      <c r="O8305" s="43">
        <f t="shared" si="389"/>
        <v>0.86</v>
      </c>
    </row>
    <row r="8306" spans="5:15" x14ac:dyDescent="0.2">
      <c r="E8306" s="16" t="s">
        <v>3035</v>
      </c>
      <c r="F8306" s="22">
        <v>9.5732319418072009</v>
      </c>
      <c r="G8306" s="25">
        <v>8.8789241205780287E-2</v>
      </c>
      <c r="H8306" s="3">
        <f t="shared" si="387"/>
        <v>1473.1699999999391</v>
      </c>
      <c r="I8306" s="3">
        <f>MIN(H8306-K8306+L8306,'Power Look Up'!$F$4)</f>
        <v>1477.9512106281059</v>
      </c>
      <c r="K8306" s="51">
        <f t="array" ref="K8306">_xlfn.SUM(_xlfn.NORM.DIST($Q$3:$Q$1003,$F8306,$N8306,FALSE)*WindSpeedStep*$R$3:$R$1003)</f>
        <v>1477.2309954312429</v>
      </c>
      <c r="L8306" s="51">
        <f t="array" ref="L8306">_xlfn.SUM(_xlfn.NORM.DIST($Q$3:$Q$1003,$F8306,$O8306,FALSE)*WindSpeedStep*$R$3:$R$1003)</f>
        <v>1482.0122060594097</v>
      </c>
      <c r="N8306" s="43">
        <f t="shared" si="388"/>
        <v>0.95732319418072009</v>
      </c>
      <c r="O8306" s="43">
        <f t="shared" si="389"/>
        <v>0.85</v>
      </c>
    </row>
    <row r="8307" spans="5:15" x14ac:dyDescent="0.2">
      <c r="E8307" s="16" t="s">
        <v>3036</v>
      </c>
      <c r="F8307" s="22">
        <v>8.8282813649245337</v>
      </c>
      <c r="G8307" s="25">
        <v>8.8352417391113325E-2</v>
      </c>
      <c r="H8307" s="3">
        <f t="shared" si="387"/>
        <v>1193.6099999999471</v>
      </c>
      <c r="I8307" s="3">
        <f>MIN(H8307-K8307+L8307,'Power Look Up'!$F$4)</f>
        <v>1189.8016330060743</v>
      </c>
      <c r="K8307" s="51">
        <f t="array" ref="K8307">_xlfn.SUM(_xlfn.NORM.DIST($Q$3:$Q$1003,$F8307,$N8307,FALSE)*WindSpeedStep*$R$3:$R$1003)</f>
        <v>1193.7340127031011</v>
      </c>
      <c r="L8307" s="51">
        <f t="array" ref="L8307">_xlfn.SUM(_xlfn.NORM.DIST($Q$3:$Q$1003,$F8307,$O8307,FALSE)*WindSpeedStep*$R$3:$R$1003)</f>
        <v>1189.9256457092283</v>
      </c>
      <c r="N8307" s="43">
        <f t="shared" si="388"/>
        <v>0.8828281364924534</v>
      </c>
      <c r="O8307" s="43">
        <f t="shared" si="389"/>
        <v>0.78</v>
      </c>
    </row>
    <row r="8308" spans="5:15" x14ac:dyDescent="0.2">
      <c r="E8308" s="16" t="s">
        <v>3037</v>
      </c>
      <c r="F8308" s="22">
        <v>8.700711835674241</v>
      </c>
      <c r="G8308" s="25">
        <v>0.10918646864097435</v>
      </c>
      <c r="H8308" s="3">
        <f t="shared" si="387"/>
        <v>1145.8999999999482</v>
      </c>
      <c r="I8308" s="3">
        <f>MIN(H8308-K8308+L8308,'Power Look Up'!$F$4)</f>
        <v>1149.2303445184218</v>
      </c>
      <c r="K8308" s="51">
        <f t="array" ref="K8308">_xlfn.SUM(_xlfn.NORM.DIST($Q$3:$Q$1003,$F8308,$N8308,FALSE)*WindSpeedStep*$R$3:$R$1003)</f>
        <v>1145.0979102882557</v>
      </c>
      <c r="L8308" s="51">
        <f t="array" ref="L8308">_xlfn.SUM(_xlfn.NORM.DIST($Q$3:$Q$1003,$F8308,$O8308,FALSE)*WindSpeedStep*$R$3:$R$1003)</f>
        <v>1148.4282548067292</v>
      </c>
      <c r="N8308" s="43">
        <f t="shared" si="388"/>
        <v>0.87007118356742419</v>
      </c>
      <c r="O8308" s="43">
        <f t="shared" si="389"/>
        <v>0.95</v>
      </c>
    </row>
    <row r="8309" spans="5:15" x14ac:dyDescent="0.2">
      <c r="E8309" s="16" t="s">
        <v>3038</v>
      </c>
      <c r="F8309" s="22">
        <v>8.993909004758752</v>
      </c>
      <c r="G8309" s="25">
        <v>0.10340331434395537</v>
      </c>
      <c r="H8309" s="3">
        <f t="shared" si="387"/>
        <v>1252.329999999946</v>
      </c>
      <c r="I8309" s="3">
        <f>MIN(H8309-K8309+L8309,'Power Look Up'!$F$4)</f>
        <v>1252.9363303104799</v>
      </c>
      <c r="K8309" s="51">
        <f t="array" ref="K8309">_xlfn.SUM(_xlfn.NORM.DIST($Q$3:$Q$1003,$F8309,$N8309,FALSE)*WindSpeedStep*$R$3:$R$1003)</f>
        <v>1257.4482275259527</v>
      </c>
      <c r="L8309" s="51">
        <f t="array" ref="L8309">_xlfn.SUM(_xlfn.NORM.DIST($Q$3:$Q$1003,$F8309,$O8309,FALSE)*WindSpeedStep*$R$3:$R$1003)</f>
        <v>1258.0545578364865</v>
      </c>
      <c r="N8309" s="43">
        <f t="shared" si="388"/>
        <v>0.89939090047587522</v>
      </c>
      <c r="O8309" s="43">
        <f t="shared" si="389"/>
        <v>0.93</v>
      </c>
    </row>
    <row r="8310" spans="5:15" x14ac:dyDescent="0.2">
      <c r="E8310" s="16" t="s">
        <v>3039</v>
      </c>
      <c r="F8310" s="22">
        <v>8.114233614742167</v>
      </c>
      <c r="G8310" s="25">
        <v>9.4894975491097822E-2</v>
      </c>
      <c r="H8310" s="3">
        <f t="shared" si="387"/>
        <v>929.36999999995282</v>
      </c>
      <c r="I8310" s="3">
        <f>MIN(H8310-K8310+L8310,'Power Look Up'!$F$4)</f>
        <v>926.94686877953905</v>
      </c>
      <c r="K8310" s="51">
        <f t="array" ref="K8310">_xlfn.SUM(_xlfn.NORM.DIST($Q$3:$Q$1003,$F8310,$N8310,FALSE)*WindSpeedStep*$R$3:$R$1003)</f>
        <v>931.92243027415645</v>
      </c>
      <c r="L8310" s="51">
        <f t="array" ref="L8310">_xlfn.SUM(_xlfn.NORM.DIST($Q$3:$Q$1003,$F8310,$O8310,FALSE)*WindSpeedStep*$R$3:$R$1003)</f>
        <v>929.49929905374267</v>
      </c>
      <c r="N8310" s="43">
        <f t="shared" si="388"/>
        <v>0.81142336147421679</v>
      </c>
      <c r="O8310" s="43">
        <f t="shared" si="389"/>
        <v>0.77</v>
      </c>
    </row>
    <row r="8311" spans="5:15" x14ac:dyDescent="0.2">
      <c r="E8311" s="16" t="s">
        <v>3040</v>
      </c>
      <c r="F8311" s="22">
        <v>7.7497097526439926</v>
      </c>
      <c r="G8311" s="25">
        <v>8.7745221654011274E-2</v>
      </c>
      <c r="H8311" s="3">
        <f t="shared" si="387"/>
        <v>813.74999999996362</v>
      </c>
      <c r="I8311" s="3">
        <f>MIN(H8311-K8311+L8311,'Power Look Up'!$F$4)</f>
        <v>808.5867120767</v>
      </c>
      <c r="K8311" s="51">
        <f t="array" ref="K8311">_xlfn.SUM(_xlfn.NORM.DIST($Q$3:$Q$1003,$F8311,$N8311,FALSE)*WindSpeedStep*$R$3:$R$1003)</f>
        <v>811.23383027484306</v>
      </c>
      <c r="L8311" s="51">
        <f t="array" ref="L8311">_xlfn.SUM(_xlfn.NORM.DIST($Q$3:$Q$1003,$F8311,$O8311,FALSE)*WindSpeedStep*$R$3:$R$1003)</f>
        <v>806.07054235157943</v>
      </c>
      <c r="N8311" s="43">
        <f t="shared" si="388"/>
        <v>0.77497097526439929</v>
      </c>
      <c r="O8311" s="43">
        <f t="shared" si="389"/>
        <v>0.68</v>
      </c>
    </row>
    <row r="8312" spans="5:15" x14ac:dyDescent="0.2">
      <c r="E8312" s="16" t="s">
        <v>3041</v>
      </c>
      <c r="F8312" s="22">
        <v>8.5171702231623971</v>
      </c>
      <c r="G8312" s="25">
        <v>9.8624305724878514E-2</v>
      </c>
      <c r="H8312" s="3">
        <f t="shared" si="387"/>
        <v>1079.8399999999497</v>
      </c>
      <c r="I8312" s="3">
        <f>MIN(H8312-K8312+L8312,'Power Look Up'!$F$4)</f>
        <v>1079.230894577013</v>
      </c>
      <c r="K8312" s="51">
        <f t="array" ref="K8312">_xlfn.SUM(_xlfn.NORM.DIST($Q$3:$Q$1003,$F8312,$N8312,FALSE)*WindSpeedStep*$R$3:$R$1003)</f>
        <v>1076.2575521673566</v>
      </c>
      <c r="L8312" s="51">
        <f t="array" ref="L8312">_xlfn.SUM(_xlfn.NORM.DIST($Q$3:$Q$1003,$F8312,$O8312,FALSE)*WindSpeedStep*$R$3:$R$1003)</f>
        <v>1075.64844674442</v>
      </c>
      <c r="N8312" s="43">
        <f t="shared" si="388"/>
        <v>0.8517170223162398</v>
      </c>
      <c r="O8312" s="43">
        <f t="shared" si="389"/>
        <v>0.84</v>
      </c>
    </row>
    <row r="8313" spans="5:15" x14ac:dyDescent="0.2">
      <c r="E8313" s="16" t="s">
        <v>3042</v>
      </c>
      <c r="F8313" s="22">
        <v>9.1453092306214234</v>
      </c>
      <c r="G8313" s="25">
        <v>8.5289625569828775E-2</v>
      </c>
      <c r="H8313" s="3">
        <f t="shared" si="387"/>
        <v>1313.1499999999426</v>
      </c>
      <c r="I8313" s="3">
        <f>MIN(H8313-K8313+L8313,'Power Look Up'!$F$4)</f>
        <v>1311.7562879184136</v>
      </c>
      <c r="K8313" s="51">
        <f t="array" ref="K8313">_xlfn.SUM(_xlfn.NORM.DIST($Q$3:$Q$1003,$F8313,$N8313,FALSE)*WindSpeedStep*$R$3:$R$1003)</f>
        <v>1315.8210740289283</v>
      </c>
      <c r="L8313" s="51">
        <f t="array" ref="L8313">_xlfn.SUM(_xlfn.NORM.DIST($Q$3:$Q$1003,$F8313,$O8313,FALSE)*WindSpeedStep*$R$3:$R$1003)</f>
        <v>1314.4273619473993</v>
      </c>
      <c r="N8313" s="43">
        <f t="shared" si="388"/>
        <v>0.91453092306214234</v>
      </c>
      <c r="O8313" s="43">
        <f t="shared" si="389"/>
        <v>0.78</v>
      </c>
    </row>
    <row r="8314" spans="5:15" x14ac:dyDescent="0.2">
      <c r="E8314" s="16" t="s">
        <v>3043</v>
      </c>
      <c r="F8314" s="22">
        <v>9.7401394415504257</v>
      </c>
      <c r="G8314" s="25">
        <v>8.0080989053668047E-2</v>
      </c>
      <c r="H8314" s="3">
        <f t="shared" si="387"/>
        <v>1537.9399999999378</v>
      </c>
      <c r="I8314" s="3">
        <f>MIN(H8314-K8314+L8314,'Power Look Up'!$F$4)</f>
        <v>1550.4766129651</v>
      </c>
      <c r="K8314" s="51">
        <f t="array" ref="K8314">_xlfn.SUM(_xlfn.NORM.DIST($Q$3:$Q$1003,$F8314,$N8314,FALSE)*WindSpeedStep*$R$3:$R$1003)</f>
        <v>1536.9567464837207</v>
      </c>
      <c r="L8314" s="51">
        <f t="array" ref="L8314">_xlfn.SUM(_xlfn.NORM.DIST($Q$3:$Q$1003,$F8314,$O8314,FALSE)*WindSpeedStep*$R$3:$R$1003)</f>
        <v>1549.493359448883</v>
      </c>
      <c r="N8314" s="43">
        <f t="shared" si="388"/>
        <v>0.97401394415504261</v>
      </c>
      <c r="O8314" s="43">
        <f t="shared" si="389"/>
        <v>0.78</v>
      </c>
    </row>
    <row r="8315" spans="5:15" x14ac:dyDescent="0.2">
      <c r="E8315" s="16" t="s">
        <v>3044</v>
      </c>
      <c r="F8315" s="22">
        <v>9.448595851016341</v>
      </c>
      <c r="G8315" s="25">
        <v>7.620179880194082E-2</v>
      </c>
      <c r="H8315" s="3">
        <f t="shared" si="387"/>
        <v>1427.4499999999402</v>
      </c>
      <c r="I8315" s="3">
        <f>MIN(H8315-K8315+L8315,'Power Look Up'!$F$4)</f>
        <v>1432.5004240488338</v>
      </c>
      <c r="K8315" s="51">
        <f t="array" ref="K8315">_xlfn.SUM(_xlfn.NORM.DIST($Q$3:$Q$1003,$F8315,$N8315,FALSE)*WindSpeedStep*$R$3:$R$1003)</f>
        <v>1431.1815408594287</v>
      </c>
      <c r="L8315" s="51">
        <f t="array" ref="L8315">_xlfn.SUM(_xlfn.NORM.DIST($Q$3:$Q$1003,$F8315,$O8315,FALSE)*WindSpeedStep*$R$3:$R$1003)</f>
        <v>1436.2319649083222</v>
      </c>
      <c r="N8315" s="43">
        <f t="shared" si="388"/>
        <v>0.94485958510163415</v>
      </c>
      <c r="O8315" s="43">
        <f t="shared" si="389"/>
        <v>0.72</v>
      </c>
    </row>
    <row r="8316" spans="5:15" x14ac:dyDescent="0.2">
      <c r="E8316" s="16" t="s">
        <v>3045</v>
      </c>
      <c r="F8316" s="22">
        <v>9.7162733900343934</v>
      </c>
      <c r="G8316" s="25">
        <v>7.7190088204933185E-2</v>
      </c>
      <c r="H8316" s="3">
        <f t="shared" si="387"/>
        <v>1530.3199999999379</v>
      </c>
      <c r="I8316" s="3">
        <f>MIN(H8316-K8316+L8316,'Power Look Up'!$F$4)</f>
        <v>1543.618824348303</v>
      </c>
      <c r="K8316" s="51">
        <f t="array" ref="K8316">_xlfn.SUM(_xlfn.NORM.DIST($Q$3:$Q$1003,$F8316,$N8316,FALSE)*WindSpeedStep*$R$3:$R$1003)</f>
        <v>1528.5741390893986</v>
      </c>
      <c r="L8316" s="51">
        <f t="array" ref="L8316">_xlfn.SUM(_xlfn.NORM.DIST($Q$3:$Q$1003,$F8316,$O8316,FALSE)*WindSpeedStep*$R$3:$R$1003)</f>
        <v>1541.8729634377637</v>
      </c>
      <c r="N8316" s="43">
        <f t="shared" si="388"/>
        <v>0.97162733900343934</v>
      </c>
      <c r="O8316" s="43">
        <f t="shared" si="389"/>
        <v>0.75</v>
      </c>
    </row>
    <row r="8317" spans="5:15" x14ac:dyDescent="0.2">
      <c r="E8317" s="16" t="s">
        <v>3046</v>
      </c>
      <c r="F8317" s="22">
        <v>9.6975774518742082</v>
      </c>
      <c r="G8317" s="25">
        <v>9.3837868737426611E-2</v>
      </c>
      <c r="H8317" s="3">
        <f t="shared" si="387"/>
        <v>1522.6999999999382</v>
      </c>
      <c r="I8317" s="3">
        <f>MIN(H8317-K8317+L8317,'Power Look Up'!$F$4)</f>
        <v>1526.5216228064719</v>
      </c>
      <c r="K8317" s="51">
        <f t="array" ref="K8317">_xlfn.SUM(_xlfn.NORM.DIST($Q$3:$Q$1003,$F8317,$N8317,FALSE)*WindSpeedStep*$R$3:$R$1003)</f>
        <v>1521.9684951678012</v>
      </c>
      <c r="L8317" s="51">
        <f t="array" ref="L8317">_xlfn.SUM(_xlfn.NORM.DIST($Q$3:$Q$1003,$F8317,$O8317,FALSE)*WindSpeedStep*$R$3:$R$1003)</f>
        <v>1525.7901179743349</v>
      </c>
      <c r="N8317" s="43">
        <f t="shared" si="388"/>
        <v>0.96975774518742086</v>
      </c>
      <c r="O8317" s="43">
        <f t="shared" si="389"/>
        <v>0.90999999999999992</v>
      </c>
    </row>
    <row r="8318" spans="5:15" x14ac:dyDescent="0.2">
      <c r="E8318" s="16" t="s">
        <v>3047</v>
      </c>
      <c r="F8318" s="22">
        <v>10.160307647597392</v>
      </c>
      <c r="G8318" s="25">
        <v>7.8737773278860904E-2</v>
      </c>
      <c r="H8318" s="3">
        <f t="shared" si="387"/>
        <v>1679.7199999999541</v>
      </c>
      <c r="I8318" s="3">
        <f>MIN(H8318-K8318+L8318,'Power Look Up'!$F$4)</f>
        <v>1705.8447474500806</v>
      </c>
      <c r="K8318" s="51">
        <f t="array" ref="K8318">_xlfn.SUM(_xlfn.NORM.DIST($Q$3:$Q$1003,$F8318,$N8318,FALSE)*WindSpeedStep*$R$3:$R$1003)</f>
        <v>1673.6657096406975</v>
      </c>
      <c r="L8318" s="51">
        <f t="array" ref="L8318">_xlfn.SUM(_xlfn.NORM.DIST($Q$3:$Q$1003,$F8318,$O8318,FALSE)*WindSpeedStep*$R$3:$R$1003)</f>
        <v>1699.790457090824</v>
      </c>
      <c r="N8318" s="43">
        <f t="shared" si="388"/>
        <v>1.0160307647597393</v>
      </c>
      <c r="O8318" s="43">
        <f t="shared" si="389"/>
        <v>0.8</v>
      </c>
    </row>
    <row r="8319" spans="5:15" x14ac:dyDescent="0.2">
      <c r="E8319" s="16" t="s">
        <v>3048</v>
      </c>
      <c r="F8319" s="22">
        <v>10.502076240167339</v>
      </c>
      <c r="G8319" s="25">
        <v>7.5223220812136504E-2</v>
      </c>
      <c r="H8319" s="3">
        <f t="shared" si="387"/>
        <v>1770.499999999952</v>
      </c>
      <c r="I8319" s="3">
        <f>MIN(H8319-K8319+L8319,'Power Look Up'!$F$4)</f>
        <v>1810.4087238474197</v>
      </c>
      <c r="K8319" s="51">
        <f t="array" ref="K8319">_xlfn.SUM(_xlfn.NORM.DIST($Q$3:$Q$1003,$F8319,$N8319,FALSE)*WindSpeedStep*$R$3:$R$1003)</f>
        <v>1766.5404381108806</v>
      </c>
      <c r="L8319" s="51">
        <f t="array" ref="L8319">_xlfn.SUM(_xlfn.NORM.DIST($Q$3:$Q$1003,$F8319,$O8319,FALSE)*WindSpeedStep*$R$3:$R$1003)</f>
        <v>1806.4491619583482</v>
      </c>
      <c r="N8319" s="43">
        <f t="shared" si="388"/>
        <v>1.050207624016734</v>
      </c>
      <c r="O8319" s="43">
        <f t="shared" si="389"/>
        <v>0.79</v>
      </c>
    </row>
    <row r="8320" spans="5:15" x14ac:dyDescent="0.2">
      <c r="E8320" s="16" t="s">
        <v>3049</v>
      </c>
      <c r="F8320" s="22">
        <v>10.518214111823301</v>
      </c>
      <c r="G8320" s="25">
        <v>0.10172829613700636</v>
      </c>
      <c r="H8320" s="3">
        <f t="shared" si="387"/>
        <v>1775.8399999999519</v>
      </c>
      <c r="I8320" s="3">
        <f>MIN(H8320-K8320+L8320,'Power Look Up'!$F$4)</f>
        <v>1773.0113838655525</v>
      </c>
      <c r="K8320" s="51">
        <f t="array" ref="K8320">_xlfn.SUM(_xlfn.NORM.DIST($Q$3:$Q$1003,$F8320,$N8320,FALSE)*WindSpeedStep*$R$3:$R$1003)</f>
        <v>1770.4740256956252</v>
      </c>
      <c r="L8320" s="51">
        <f t="array" ref="L8320">_xlfn.SUM(_xlfn.NORM.DIST($Q$3:$Q$1003,$F8320,$O8320,FALSE)*WindSpeedStep*$R$3:$R$1003)</f>
        <v>1767.6454095612257</v>
      </c>
      <c r="N8320" s="43">
        <f t="shared" si="388"/>
        <v>1.0518214111823301</v>
      </c>
      <c r="O8320" s="43">
        <f t="shared" si="389"/>
        <v>1.07</v>
      </c>
    </row>
    <row r="8321" spans="5:15" x14ac:dyDescent="0.2">
      <c r="E8321" s="16" t="s">
        <v>3050</v>
      </c>
      <c r="F8321" s="22">
        <v>10.656412544041437</v>
      </c>
      <c r="G8321" s="25">
        <v>8.7271396087233138E-2</v>
      </c>
      <c r="H8321" s="3">
        <f t="shared" si="387"/>
        <v>1813.2199999999511</v>
      </c>
      <c r="I8321" s="3">
        <f>MIN(H8321-K8321+L8321,'Power Look Up'!$F$4)</f>
        <v>1835.2795990867862</v>
      </c>
      <c r="K8321" s="51">
        <f t="array" ref="K8321">_xlfn.SUM(_xlfn.NORM.DIST($Q$3:$Q$1003,$F8321,$N8321,FALSE)*WindSpeedStep*$R$3:$R$1003)</f>
        <v>1802.4525813179066</v>
      </c>
      <c r="L8321" s="51">
        <f t="array" ref="L8321">_xlfn.SUM(_xlfn.NORM.DIST($Q$3:$Q$1003,$F8321,$O8321,FALSE)*WindSpeedStep*$R$3:$R$1003)</f>
        <v>1824.5121804047417</v>
      </c>
      <c r="N8321" s="43">
        <f t="shared" si="388"/>
        <v>1.0656412544041438</v>
      </c>
      <c r="O8321" s="43">
        <f t="shared" si="389"/>
        <v>0.93</v>
      </c>
    </row>
    <row r="8322" spans="5:15" x14ac:dyDescent="0.2">
      <c r="E8322" s="16" t="s">
        <v>3051</v>
      </c>
      <c r="F8322" s="22">
        <v>10.852249727627138</v>
      </c>
      <c r="G8322" s="25">
        <v>6.9110094111701645E-2</v>
      </c>
      <c r="H8322" s="3">
        <f t="shared" si="387"/>
        <v>1863.94999999995</v>
      </c>
      <c r="I8322" s="3">
        <f>MIN(H8322-K8322+L8322,'Power Look Up'!$F$4)</f>
        <v>1919.7670457218353</v>
      </c>
      <c r="K8322" s="51">
        <f t="array" ref="K8322">_xlfn.SUM(_xlfn.NORM.DIST($Q$3:$Q$1003,$F8322,$N8322,FALSE)*WindSpeedStep*$R$3:$R$1003)</f>
        <v>1842.5559511550107</v>
      </c>
      <c r="L8322" s="51">
        <f t="array" ref="L8322">_xlfn.SUM(_xlfn.NORM.DIST($Q$3:$Q$1003,$F8322,$O8322,FALSE)*WindSpeedStep*$R$3:$R$1003)</f>
        <v>1898.372996876896</v>
      </c>
      <c r="N8322" s="43">
        <f t="shared" si="388"/>
        <v>1.0852249727627139</v>
      </c>
      <c r="O8322" s="43">
        <f t="shared" si="389"/>
        <v>0.75</v>
      </c>
    </row>
    <row r="8323" spans="5:15" x14ac:dyDescent="0.2">
      <c r="E8323" s="16" t="s">
        <v>3052</v>
      </c>
      <c r="F8323" s="22">
        <v>11.00665083140778</v>
      </c>
      <c r="G8323" s="25">
        <v>8.2677284301895915E-2</v>
      </c>
      <c r="H8323" s="3">
        <f t="shared" ref="H8323:H8386" si="390">INDEX(PowerArray,MIN(MaximumPowerIndex,ROUND(F8323*100,0)))</f>
        <v>1904.839999999984</v>
      </c>
      <c r="I8323" s="3">
        <f>MIN(H8323-K8323+L8323,'Power Look Up'!$F$4)</f>
        <v>1936.5294489006542</v>
      </c>
      <c r="K8323" s="51">
        <f t="array" ref="K8323">_xlfn.SUM(_xlfn.NORM.DIST($Q$3:$Q$1003,$F8323,$N8323,FALSE)*WindSpeedStep*$R$3:$R$1003)</f>
        <v>1869.9715861981126</v>
      </c>
      <c r="L8323" s="51">
        <f t="array" ref="L8323">_xlfn.SUM(_xlfn.NORM.DIST($Q$3:$Q$1003,$F8323,$O8323,FALSE)*WindSpeedStep*$R$3:$R$1003)</f>
        <v>1901.6610350987828</v>
      </c>
      <c r="N8323" s="43">
        <f t="shared" ref="N8323:N8386" si="391">ReferenceTurbulence*F8323</f>
        <v>1.100665083140778</v>
      </c>
      <c r="O8323" s="43">
        <f t="shared" ref="O8323:O8386" si="392">F8323*G8323</f>
        <v>0.91000000000000014</v>
      </c>
    </row>
    <row r="8324" spans="5:15" x14ac:dyDescent="0.2">
      <c r="E8324" s="16" t="s">
        <v>3053</v>
      </c>
      <c r="F8324" s="22">
        <v>11.350775601600676</v>
      </c>
      <c r="G8324" s="25">
        <v>8.9861700715514151E-2</v>
      </c>
      <c r="H8324" s="3">
        <f t="shared" si="390"/>
        <v>1933.3999999999835</v>
      </c>
      <c r="I8324" s="3">
        <f>MIN(H8324-K8324+L8324,'Power Look Up'!$F$4)</f>
        <v>1951.0091744952713</v>
      </c>
      <c r="K8324" s="51">
        <f t="array" ref="K8324">_xlfn.SUM(_xlfn.NORM.DIST($Q$3:$Q$1003,$F8324,$N8324,FALSE)*WindSpeedStep*$R$3:$R$1003)</f>
        <v>1918.7075498579882</v>
      </c>
      <c r="L8324" s="51">
        <f t="array" ref="L8324">_xlfn.SUM(_xlfn.NORM.DIST($Q$3:$Q$1003,$F8324,$O8324,FALSE)*WindSpeedStep*$R$3:$R$1003)</f>
        <v>1936.316724353276</v>
      </c>
      <c r="N8324" s="43">
        <f t="shared" si="391"/>
        <v>1.1350775601600676</v>
      </c>
      <c r="O8324" s="43">
        <f t="shared" si="392"/>
        <v>1.02</v>
      </c>
    </row>
    <row r="8325" spans="5:15" x14ac:dyDescent="0.2">
      <c r="E8325" s="16" t="s">
        <v>3054</v>
      </c>
      <c r="F8325" s="22">
        <v>10.882075554051342</v>
      </c>
      <c r="G8325" s="25">
        <v>8.2704810817540636E-2</v>
      </c>
      <c r="H8325" s="3">
        <f t="shared" si="390"/>
        <v>1871.95999999995</v>
      </c>
      <c r="I8325" s="3">
        <f>MIN(H8325-K8325+L8325,'Power Look Up'!$F$4)</f>
        <v>1903.4444038117006</v>
      </c>
      <c r="K8325" s="51">
        <f t="array" ref="K8325">_xlfn.SUM(_xlfn.NORM.DIST($Q$3:$Q$1003,$F8325,$N8325,FALSE)*WindSpeedStep*$R$3:$R$1003)</f>
        <v>1848.1355384136477</v>
      </c>
      <c r="L8325" s="51">
        <f t="array" ref="L8325">_xlfn.SUM(_xlfn.NORM.DIST($Q$3:$Q$1003,$F8325,$O8325,FALSE)*WindSpeedStep*$R$3:$R$1003)</f>
        <v>1879.6199422253983</v>
      </c>
      <c r="N8325" s="43">
        <f t="shared" si="391"/>
        <v>1.0882075554051343</v>
      </c>
      <c r="O8325" s="43">
        <f t="shared" si="392"/>
        <v>0.89999999999999991</v>
      </c>
    </row>
    <row r="8326" spans="5:15" x14ac:dyDescent="0.2">
      <c r="E8326" s="16" t="s">
        <v>3055</v>
      </c>
      <c r="F8326" s="22">
        <v>11.067037520067274</v>
      </c>
      <c r="G8326" s="25">
        <v>9.2165586151712955E-2</v>
      </c>
      <c r="H8326" s="3">
        <f t="shared" si="390"/>
        <v>1909.879999999984</v>
      </c>
      <c r="I8326" s="3">
        <f>MIN(H8326-K8326+L8326,'Power Look Up'!$F$4)</f>
        <v>1924.1957685552875</v>
      </c>
      <c r="K8326" s="51">
        <f t="array" ref="K8326">_xlfn.SUM(_xlfn.NORM.DIST($Q$3:$Q$1003,$F8326,$N8326,FALSE)*WindSpeedStep*$R$3:$R$1003)</f>
        <v>1879.7228657092348</v>
      </c>
      <c r="L8326" s="51">
        <f t="array" ref="L8326">_xlfn.SUM(_xlfn.NORM.DIST($Q$3:$Q$1003,$F8326,$O8326,FALSE)*WindSpeedStep*$R$3:$R$1003)</f>
        <v>1894.0386342645384</v>
      </c>
      <c r="N8326" s="43">
        <f t="shared" si="391"/>
        <v>1.1067037520067273</v>
      </c>
      <c r="O8326" s="43">
        <f t="shared" si="392"/>
        <v>1.02</v>
      </c>
    </row>
    <row r="8327" spans="5:15" x14ac:dyDescent="0.2">
      <c r="E8327" s="16" t="s">
        <v>3056</v>
      </c>
      <c r="F8327" s="22">
        <v>11.523750451314589</v>
      </c>
      <c r="G8327" s="25">
        <v>7.4628481728523918E-2</v>
      </c>
      <c r="H8327" s="3">
        <f t="shared" si="390"/>
        <v>1947.679999999983</v>
      </c>
      <c r="I8327" s="3">
        <f>MIN(H8327-K8327+L8327,'Power Look Up'!$F$4)</f>
        <v>1987.8022458901573</v>
      </c>
      <c r="K8327" s="51">
        <f t="array" ref="K8327">_xlfn.SUM(_xlfn.NORM.DIST($Q$3:$Q$1003,$F8327,$N8327,FALSE)*WindSpeedStep*$R$3:$R$1003)</f>
        <v>1937.4232024529583</v>
      </c>
      <c r="L8327" s="51">
        <f t="array" ref="L8327">_xlfn.SUM(_xlfn.NORM.DIST($Q$3:$Q$1003,$F8327,$O8327,FALSE)*WindSpeedStep*$R$3:$R$1003)</f>
        <v>1977.5454483431326</v>
      </c>
      <c r="N8327" s="43">
        <f t="shared" si="391"/>
        <v>1.1523750451314589</v>
      </c>
      <c r="O8327" s="43">
        <f t="shared" si="392"/>
        <v>0.8600000000000001</v>
      </c>
    </row>
    <row r="8328" spans="5:15" x14ac:dyDescent="0.2">
      <c r="E8328" s="16" t="s">
        <v>3057</v>
      </c>
      <c r="F8328" s="22">
        <v>11.668276146204116</v>
      </c>
      <c r="G8328" s="25">
        <v>7.3704117834044597E-2</v>
      </c>
      <c r="H8328" s="3">
        <f t="shared" si="390"/>
        <v>1960.2799999999829</v>
      </c>
      <c r="I8328" s="3">
        <f>MIN(H8328-K8328+L8328,'Power Look Up'!$F$4)</f>
        <v>1998.5103727931726</v>
      </c>
      <c r="K8328" s="51">
        <f t="array" ref="K8328">_xlfn.SUM(_xlfn.NORM.DIST($Q$3:$Q$1003,$F8328,$N8328,FALSE)*WindSpeedStep*$R$3:$R$1003)</f>
        <v>1950.4815600081427</v>
      </c>
      <c r="L8328" s="51">
        <f t="array" ref="L8328">_xlfn.SUM(_xlfn.NORM.DIST($Q$3:$Q$1003,$F8328,$O8328,FALSE)*WindSpeedStep*$R$3:$R$1003)</f>
        <v>1988.7119328013323</v>
      </c>
      <c r="N8328" s="43">
        <f t="shared" si="391"/>
        <v>1.1668276146204117</v>
      </c>
      <c r="O8328" s="43">
        <f t="shared" si="392"/>
        <v>0.86</v>
      </c>
    </row>
    <row r="8329" spans="5:15" x14ac:dyDescent="0.2">
      <c r="E8329" s="16" t="s">
        <v>3058</v>
      </c>
      <c r="F8329" s="22">
        <v>11.496957136469083</v>
      </c>
      <c r="G8329" s="25">
        <v>7.7411787261245243E-2</v>
      </c>
      <c r="H8329" s="3">
        <f t="shared" si="390"/>
        <v>1945.9999999999832</v>
      </c>
      <c r="I8329" s="3">
        <f>MIN(H8329-K8329+L8329,'Power Look Up'!$F$4)</f>
        <v>1982.4309061711322</v>
      </c>
      <c r="K8329" s="51">
        <f t="array" ref="K8329">_xlfn.SUM(_xlfn.NORM.DIST($Q$3:$Q$1003,$F8329,$N8329,FALSE)*WindSpeedStep*$R$3:$R$1003)</f>
        <v>1934.7532753549424</v>
      </c>
      <c r="L8329" s="51">
        <f t="array" ref="L8329">_xlfn.SUM(_xlfn.NORM.DIST($Q$3:$Q$1003,$F8329,$O8329,FALSE)*WindSpeedStep*$R$3:$R$1003)</f>
        <v>1971.1841815260914</v>
      </c>
      <c r="N8329" s="43">
        <f t="shared" si="391"/>
        <v>1.1496957136469084</v>
      </c>
      <c r="O8329" s="43">
        <f t="shared" si="392"/>
        <v>0.89</v>
      </c>
    </row>
    <row r="8330" spans="5:15" x14ac:dyDescent="0.2">
      <c r="E8330" s="16" t="s">
        <v>3059</v>
      </c>
      <c r="F8330" s="22">
        <v>11.344178480563933</v>
      </c>
      <c r="G8330" s="25">
        <v>8.2861883882601906E-2</v>
      </c>
      <c r="H8330" s="3">
        <f t="shared" si="390"/>
        <v>1932.5599999999833</v>
      </c>
      <c r="I8330" s="3">
        <f>MIN(H8330-K8330+L8330,'Power Look Up'!$F$4)</f>
        <v>1962.1589007577431</v>
      </c>
      <c r="K8330" s="51">
        <f t="array" ref="K8330">_xlfn.SUM(_xlfn.NORM.DIST($Q$3:$Q$1003,$F8330,$N8330,FALSE)*WindSpeedStep*$R$3:$R$1003)</f>
        <v>1917.9220968013328</v>
      </c>
      <c r="L8330" s="51">
        <f t="array" ref="L8330">_xlfn.SUM(_xlfn.NORM.DIST($Q$3:$Q$1003,$F8330,$O8330,FALSE)*WindSpeedStep*$R$3:$R$1003)</f>
        <v>1947.5209975590926</v>
      </c>
      <c r="N8330" s="43">
        <f t="shared" si="391"/>
        <v>1.1344178480563933</v>
      </c>
      <c r="O8330" s="43">
        <f t="shared" si="392"/>
        <v>0.94</v>
      </c>
    </row>
    <row r="8331" spans="5:15" x14ac:dyDescent="0.2">
      <c r="E8331" s="16" t="s">
        <v>3060</v>
      </c>
      <c r="F8331" s="22">
        <v>10.17890295064025</v>
      </c>
      <c r="G8331" s="25">
        <v>8.4488476230722517E-2</v>
      </c>
      <c r="H8331" s="3">
        <f t="shared" si="390"/>
        <v>1685.059999999954</v>
      </c>
      <c r="I8331" s="3">
        <f>MIN(H8331-K8331+L8331,'Power Look Up'!$F$4)</f>
        <v>1704.7236580986023</v>
      </c>
      <c r="K8331" s="51">
        <f t="array" ref="K8331">_xlfn.SUM(_xlfn.NORM.DIST($Q$3:$Q$1003,$F8331,$N8331,FALSE)*WindSpeedStep*$R$3:$R$1003)</f>
        <v>1679.1747024095669</v>
      </c>
      <c r="L8331" s="51">
        <f t="array" ref="L8331">_xlfn.SUM(_xlfn.NORM.DIST($Q$3:$Q$1003,$F8331,$O8331,FALSE)*WindSpeedStep*$R$3:$R$1003)</f>
        <v>1698.8383605082151</v>
      </c>
      <c r="N8331" s="43">
        <f t="shared" si="391"/>
        <v>1.017890295064025</v>
      </c>
      <c r="O8331" s="43">
        <f t="shared" si="392"/>
        <v>0.8600000000000001</v>
      </c>
    </row>
    <row r="8332" spans="5:15" x14ac:dyDescent="0.2">
      <c r="E8332" s="16" t="s">
        <v>3061</v>
      </c>
      <c r="F8332" s="22">
        <v>9.9316992338494359</v>
      </c>
      <c r="G8332" s="25">
        <v>0.11176335225868235</v>
      </c>
      <c r="H8332" s="3">
        <f t="shared" si="390"/>
        <v>1610.3299999999363</v>
      </c>
      <c r="I8332" s="3">
        <f>MIN(H8332-K8332+L8332,'Power Look Up'!$F$4)</f>
        <v>1598.6007062182757</v>
      </c>
      <c r="K8332" s="51">
        <f t="array" ref="K8332">_xlfn.SUM(_xlfn.NORM.DIST($Q$3:$Q$1003,$F8332,$N8332,FALSE)*WindSpeedStep*$R$3:$R$1003)</f>
        <v>1602.013619417959</v>
      </c>
      <c r="L8332" s="51">
        <f t="array" ref="L8332">_xlfn.SUM(_xlfn.NORM.DIST($Q$3:$Q$1003,$F8332,$O8332,FALSE)*WindSpeedStep*$R$3:$R$1003)</f>
        <v>1590.2843256362985</v>
      </c>
      <c r="N8332" s="43">
        <f t="shared" si="391"/>
        <v>0.99316992338494359</v>
      </c>
      <c r="O8332" s="43">
        <f t="shared" si="392"/>
        <v>1.1100000000000001</v>
      </c>
    </row>
    <row r="8333" spans="5:15" x14ac:dyDescent="0.2">
      <c r="E8333" s="16" t="s">
        <v>3062</v>
      </c>
      <c r="F8333" s="22">
        <v>10.059634793499765</v>
      </c>
      <c r="G8333" s="25">
        <v>9.0460540435127412E-2</v>
      </c>
      <c r="H8333" s="3">
        <f t="shared" si="390"/>
        <v>1653.0199999999545</v>
      </c>
      <c r="I8333" s="3">
        <f>MIN(H8333-K8333+L8333,'Power Look Up'!$F$4)</f>
        <v>1663.7371879442908</v>
      </c>
      <c r="K8333" s="51">
        <f t="array" ref="K8333">_xlfn.SUM(_xlfn.NORM.DIST($Q$3:$Q$1003,$F8333,$N8333,FALSE)*WindSpeedStep*$R$3:$R$1003)</f>
        <v>1642.9847883583129</v>
      </c>
      <c r="L8333" s="51">
        <f t="array" ref="L8333">_xlfn.SUM(_xlfn.NORM.DIST($Q$3:$Q$1003,$F8333,$O8333,FALSE)*WindSpeedStep*$R$3:$R$1003)</f>
        <v>1653.7019763026492</v>
      </c>
      <c r="N8333" s="43">
        <f t="shared" si="391"/>
        <v>1.0059634793499765</v>
      </c>
      <c r="O8333" s="43">
        <f t="shared" si="392"/>
        <v>0.91</v>
      </c>
    </row>
    <row r="8334" spans="5:15" x14ac:dyDescent="0.2">
      <c r="E8334" s="16" t="s">
        <v>3063</v>
      </c>
      <c r="F8334" s="22">
        <v>10.004730035861167</v>
      </c>
      <c r="G8334" s="25">
        <v>9.0956977023685465E-2</v>
      </c>
      <c r="H8334" s="3">
        <f t="shared" si="390"/>
        <v>1636.9999999999357</v>
      </c>
      <c r="I8334" s="3">
        <f>MIN(H8334-K8334+L8334,'Power Look Up'!$F$4)</f>
        <v>1646.4881741450852</v>
      </c>
      <c r="K8334" s="51">
        <f t="array" ref="K8334">_xlfn.SUM(_xlfn.NORM.DIST($Q$3:$Q$1003,$F8334,$N8334,FALSE)*WindSpeedStep*$R$3:$R$1003)</f>
        <v>1625.6637100667438</v>
      </c>
      <c r="L8334" s="51">
        <f t="array" ref="L8334">_xlfn.SUM(_xlfn.NORM.DIST($Q$3:$Q$1003,$F8334,$O8334,FALSE)*WindSpeedStep*$R$3:$R$1003)</f>
        <v>1635.1518842118933</v>
      </c>
      <c r="N8334" s="43">
        <f t="shared" si="391"/>
        <v>1.0004730035861167</v>
      </c>
      <c r="O8334" s="43">
        <f t="shared" si="392"/>
        <v>0.91</v>
      </c>
    </row>
    <row r="8335" spans="5:15" x14ac:dyDescent="0.2">
      <c r="E8335" s="16" t="s">
        <v>3064</v>
      </c>
      <c r="F8335" s="22">
        <v>9.6060150034686593</v>
      </c>
      <c r="G8335" s="25">
        <v>8.5363181267560401E-2</v>
      </c>
      <c r="H8335" s="3">
        <f t="shared" si="390"/>
        <v>1488.4099999999389</v>
      </c>
      <c r="I8335" s="3">
        <f>MIN(H8335-K8335+L8335,'Power Look Up'!$F$4)</f>
        <v>1495.1221343439943</v>
      </c>
      <c r="K8335" s="51">
        <f t="array" ref="K8335">_xlfn.SUM(_xlfn.NORM.DIST($Q$3:$Q$1003,$F8335,$N8335,FALSE)*WindSpeedStep*$R$3:$R$1003)</f>
        <v>1489.1538249403213</v>
      </c>
      <c r="L8335" s="51">
        <f t="array" ref="L8335">_xlfn.SUM(_xlfn.NORM.DIST($Q$3:$Q$1003,$F8335,$O8335,FALSE)*WindSpeedStep*$R$3:$R$1003)</f>
        <v>1495.8659592843767</v>
      </c>
      <c r="N8335" s="43">
        <f t="shared" si="391"/>
        <v>0.96060150034686598</v>
      </c>
      <c r="O8335" s="43">
        <f t="shared" si="392"/>
        <v>0.82000000000000006</v>
      </c>
    </row>
    <row r="8336" spans="5:15" x14ac:dyDescent="0.2">
      <c r="E8336" s="16" t="s">
        <v>3065</v>
      </c>
      <c r="F8336" s="22">
        <v>9.5125168456057771</v>
      </c>
      <c r="G8336" s="25">
        <v>8.9355952141377801E-2</v>
      </c>
      <c r="H8336" s="3">
        <f t="shared" si="390"/>
        <v>1450.3099999999397</v>
      </c>
      <c r="I8336" s="3">
        <f>MIN(H8336-K8336+L8336,'Power Look Up'!$F$4)</f>
        <v>1453.9952369660327</v>
      </c>
      <c r="K8336" s="51">
        <f t="array" ref="K8336">_xlfn.SUM(_xlfn.NORM.DIST($Q$3:$Q$1003,$F8336,$N8336,FALSE)*WindSpeedStep*$R$3:$R$1003)</f>
        <v>1454.9323112834952</v>
      </c>
      <c r="L8336" s="51">
        <f t="array" ref="L8336">_xlfn.SUM(_xlfn.NORM.DIST($Q$3:$Q$1003,$F8336,$O8336,FALSE)*WindSpeedStep*$R$3:$R$1003)</f>
        <v>1458.6175482495883</v>
      </c>
      <c r="N8336" s="43">
        <f t="shared" si="391"/>
        <v>0.95125168456057774</v>
      </c>
      <c r="O8336" s="43">
        <f t="shared" si="392"/>
        <v>0.85</v>
      </c>
    </row>
    <row r="8337" spans="5:15" x14ac:dyDescent="0.2">
      <c r="E8337" s="16" t="s">
        <v>3066</v>
      </c>
      <c r="F8337" s="22">
        <v>9.4990234556069968</v>
      </c>
      <c r="G8337" s="25">
        <v>8.6324663143765357E-2</v>
      </c>
      <c r="H8337" s="3">
        <f t="shared" si="390"/>
        <v>1446.4999999999397</v>
      </c>
      <c r="I8337" s="3">
        <f>MIN(H8337-K8337+L8337,'Power Look Up'!$F$4)</f>
        <v>1450.8283915164855</v>
      </c>
      <c r="K8337" s="51">
        <f t="array" ref="K8337">_xlfn.SUM(_xlfn.NORM.DIST($Q$3:$Q$1003,$F8337,$N8337,FALSE)*WindSpeedStep*$R$3:$R$1003)</f>
        <v>1449.9408773350676</v>
      </c>
      <c r="L8337" s="51">
        <f t="array" ref="L8337">_xlfn.SUM(_xlfn.NORM.DIST($Q$3:$Q$1003,$F8337,$O8337,FALSE)*WindSpeedStep*$R$3:$R$1003)</f>
        <v>1454.2692688516133</v>
      </c>
      <c r="N8337" s="43">
        <f t="shared" si="391"/>
        <v>0.94990234556069975</v>
      </c>
      <c r="O8337" s="43">
        <f t="shared" si="392"/>
        <v>0.82</v>
      </c>
    </row>
    <row r="8338" spans="5:15" x14ac:dyDescent="0.2">
      <c r="E8338" s="16" t="s">
        <v>3067</v>
      </c>
      <c r="F8338" s="22">
        <v>9.1802726683526945</v>
      </c>
      <c r="G8338" s="25">
        <v>8.169691980778386E-2</v>
      </c>
      <c r="H8338" s="3">
        <f t="shared" si="390"/>
        <v>1324.5799999999424</v>
      </c>
      <c r="I8338" s="3">
        <f>MIN(H8338-K8338+L8338,'Power Look Up'!$F$4)</f>
        <v>1323.266558788428</v>
      </c>
      <c r="K8338" s="51">
        <f t="array" ref="K8338">_xlfn.SUM(_xlfn.NORM.DIST($Q$3:$Q$1003,$F8338,$N8338,FALSE)*WindSpeedStep*$R$3:$R$1003)</f>
        <v>1329.2685981028719</v>
      </c>
      <c r="L8338" s="51">
        <f t="array" ref="L8338">_xlfn.SUM(_xlfn.NORM.DIST($Q$3:$Q$1003,$F8338,$O8338,FALSE)*WindSpeedStep*$R$3:$R$1003)</f>
        <v>1327.9551568913575</v>
      </c>
      <c r="N8338" s="43">
        <f t="shared" si="391"/>
        <v>0.91802726683526947</v>
      </c>
      <c r="O8338" s="43">
        <f t="shared" si="392"/>
        <v>0.75</v>
      </c>
    </row>
    <row r="8339" spans="5:15" x14ac:dyDescent="0.2">
      <c r="E8339" s="16" t="s">
        <v>3068</v>
      </c>
      <c r="F8339" s="22">
        <v>9.8047411909436466</v>
      </c>
      <c r="G8339" s="25">
        <v>7.9553349222564212E-2</v>
      </c>
      <c r="H8339" s="3">
        <f t="shared" si="390"/>
        <v>1560.7999999999374</v>
      </c>
      <c r="I8339" s="3">
        <f>MIN(H8339-K8339+L8339,'Power Look Up'!$F$4)</f>
        <v>1575.5606058280432</v>
      </c>
      <c r="K8339" s="51">
        <f t="array" ref="K8339">_xlfn.SUM(_xlfn.NORM.DIST($Q$3:$Q$1003,$F8339,$N8339,FALSE)*WindSpeedStep*$R$3:$R$1003)</f>
        <v>1559.3539903780641</v>
      </c>
      <c r="L8339" s="51">
        <f t="array" ref="L8339">_xlfn.SUM(_xlfn.NORM.DIST($Q$3:$Q$1003,$F8339,$O8339,FALSE)*WindSpeedStep*$R$3:$R$1003)</f>
        <v>1574.1145962061698</v>
      </c>
      <c r="N8339" s="43">
        <f t="shared" si="391"/>
        <v>0.98047411909436466</v>
      </c>
      <c r="O8339" s="43">
        <f t="shared" si="392"/>
        <v>0.78</v>
      </c>
    </row>
    <row r="8340" spans="5:15" x14ac:dyDescent="0.2">
      <c r="E8340" s="16" t="s">
        <v>3069</v>
      </c>
      <c r="F8340" s="22">
        <v>9.883812766820455</v>
      </c>
      <c r="G8340" s="25">
        <v>7.3858137261622298E-2</v>
      </c>
      <c r="H8340" s="3">
        <f t="shared" si="390"/>
        <v>1591.2799999999368</v>
      </c>
      <c r="I8340" s="3">
        <f>MIN(H8340-K8340+L8340,'Power Look Up'!$F$4)</f>
        <v>1612.6134827716355</v>
      </c>
      <c r="K8340" s="51">
        <f t="array" ref="K8340">_xlfn.SUM(_xlfn.NORM.DIST($Q$3:$Q$1003,$F8340,$N8340,FALSE)*WindSpeedStep*$R$3:$R$1003)</f>
        <v>1586.1451506955582</v>
      </c>
      <c r="L8340" s="51">
        <f t="array" ref="L8340">_xlfn.SUM(_xlfn.NORM.DIST($Q$3:$Q$1003,$F8340,$O8340,FALSE)*WindSpeedStep*$R$3:$R$1003)</f>
        <v>1607.4786334672569</v>
      </c>
      <c r="N8340" s="43">
        <f t="shared" si="391"/>
        <v>0.98838127668204556</v>
      </c>
      <c r="O8340" s="43">
        <f t="shared" si="392"/>
        <v>0.73</v>
      </c>
    </row>
    <row r="8341" spans="5:15" x14ac:dyDescent="0.2">
      <c r="E8341" s="16" t="s">
        <v>3070</v>
      </c>
      <c r="F8341" s="22">
        <v>9.9112305351884586</v>
      </c>
      <c r="G8341" s="25">
        <v>7.2644864574962636E-2</v>
      </c>
      <c r="H8341" s="3">
        <f t="shared" si="390"/>
        <v>1602.7099999999364</v>
      </c>
      <c r="I8341" s="3">
        <f>MIN(H8341-K8341+L8341,'Power Look Up'!$F$4)</f>
        <v>1626.0107167948204</v>
      </c>
      <c r="K8341" s="51">
        <f t="array" ref="K8341">_xlfn.SUM(_xlfn.NORM.DIST($Q$3:$Q$1003,$F8341,$N8341,FALSE)*WindSpeedStep*$R$3:$R$1003)</f>
        <v>1595.2648153245966</v>
      </c>
      <c r="L8341" s="51">
        <f t="array" ref="L8341">_xlfn.SUM(_xlfn.NORM.DIST($Q$3:$Q$1003,$F8341,$O8341,FALSE)*WindSpeedStep*$R$3:$R$1003)</f>
        <v>1618.5655321194806</v>
      </c>
      <c r="N8341" s="43">
        <f t="shared" si="391"/>
        <v>0.99112305351884589</v>
      </c>
      <c r="O8341" s="43">
        <f t="shared" si="392"/>
        <v>0.72000000000000008</v>
      </c>
    </row>
    <row r="8342" spans="5:15" x14ac:dyDescent="0.2">
      <c r="E8342" s="16" t="s">
        <v>3071</v>
      </c>
      <c r="F8342" s="22">
        <v>9.9168392570472523</v>
      </c>
      <c r="G8342" s="25">
        <v>8.3696022339998399E-2</v>
      </c>
      <c r="H8342" s="3">
        <f t="shared" si="390"/>
        <v>1606.5199999999363</v>
      </c>
      <c r="I8342" s="3">
        <f>MIN(H8342-K8342+L8342,'Power Look Up'!$F$4)</f>
        <v>1621.2205684755452</v>
      </c>
      <c r="K8342" s="51">
        <f t="array" ref="K8342">_xlfn.SUM(_xlfn.NORM.DIST($Q$3:$Q$1003,$F8342,$N8342,FALSE)*WindSpeedStep*$R$3:$R$1003)</f>
        <v>1597.119193697886</v>
      </c>
      <c r="L8342" s="51">
        <f t="array" ref="L8342">_xlfn.SUM(_xlfn.NORM.DIST($Q$3:$Q$1003,$F8342,$O8342,FALSE)*WindSpeedStep*$R$3:$R$1003)</f>
        <v>1611.8197621734948</v>
      </c>
      <c r="N8342" s="43">
        <f t="shared" si="391"/>
        <v>0.9916839257047253</v>
      </c>
      <c r="O8342" s="43">
        <f t="shared" si="392"/>
        <v>0.83</v>
      </c>
    </row>
    <row r="8343" spans="5:15" x14ac:dyDescent="0.2">
      <c r="E8343" s="16" t="s">
        <v>3072</v>
      </c>
      <c r="F8343" s="22">
        <v>9.7984802453492943</v>
      </c>
      <c r="G8343" s="25">
        <v>7.9604181512762218E-2</v>
      </c>
      <c r="H8343" s="3">
        <f t="shared" si="390"/>
        <v>1560.7999999999374</v>
      </c>
      <c r="I8343" s="3">
        <f>MIN(H8343-K8343+L8343,'Power Look Up'!$F$4)</f>
        <v>1575.340238370228</v>
      </c>
      <c r="K8343" s="51">
        <f t="array" ref="K8343">_xlfn.SUM(_xlfn.NORM.DIST($Q$3:$Q$1003,$F8343,$N8343,FALSE)*WindSpeedStep*$R$3:$R$1003)</f>
        <v>1557.2027182082609</v>
      </c>
      <c r="L8343" s="51">
        <f t="array" ref="L8343">_xlfn.SUM(_xlfn.NORM.DIST($Q$3:$Q$1003,$F8343,$O8343,FALSE)*WindSpeedStep*$R$3:$R$1003)</f>
        <v>1571.7429565785515</v>
      </c>
      <c r="N8343" s="43">
        <f t="shared" si="391"/>
        <v>0.97984802453492947</v>
      </c>
      <c r="O8343" s="43">
        <f t="shared" si="392"/>
        <v>0.78000000000000014</v>
      </c>
    </row>
    <row r="8344" spans="5:15" x14ac:dyDescent="0.2">
      <c r="E8344" s="16" t="s">
        <v>3073</v>
      </c>
      <c r="F8344" s="22">
        <v>9.7781898523454434</v>
      </c>
      <c r="G8344" s="25">
        <v>8.6928154682547401E-2</v>
      </c>
      <c r="H8344" s="3">
        <f t="shared" si="390"/>
        <v>1553.1799999999375</v>
      </c>
      <c r="I8344" s="3">
        <f>MIN(H8344-K8344+L8344,'Power Look Up'!$F$4)</f>
        <v>1562.4758133193291</v>
      </c>
      <c r="K8344" s="51">
        <f t="array" ref="K8344">_xlfn.SUM(_xlfn.NORM.DIST($Q$3:$Q$1003,$F8344,$N8344,FALSE)*WindSpeedStep*$R$3:$R$1003)</f>
        <v>1550.2018865291004</v>
      </c>
      <c r="L8344" s="51">
        <f t="array" ref="L8344">_xlfn.SUM(_xlfn.NORM.DIST($Q$3:$Q$1003,$F8344,$O8344,FALSE)*WindSpeedStep*$R$3:$R$1003)</f>
        <v>1559.4976998484919</v>
      </c>
      <c r="N8344" s="43">
        <f t="shared" si="391"/>
        <v>0.97781898523454436</v>
      </c>
      <c r="O8344" s="43">
        <f t="shared" si="392"/>
        <v>0.85</v>
      </c>
    </row>
    <row r="8345" spans="5:15" x14ac:dyDescent="0.2">
      <c r="E8345" s="16" t="s">
        <v>3074</v>
      </c>
      <c r="F8345" s="22">
        <v>10.166427522003529</v>
      </c>
      <c r="G8345" s="25">
        <v>7.3772227105022944E-2</v>
      </c>
      <c r="H8345" s="3">
        <f t="shared" si="390"/>
        <v>1682.3899999999539</v>
      </c>
      <c r="I8345" s="3">
        <f>MIN(H8345-K8345+L8345,'Power Look Up'!$F$4)</f>
        <v>1714.4390023189528</v>
      </c>
      <c r="K8345" s="51">
        <f t="array" ref="K8345">_xlfn.SUM(_xlfn.NORM.DIST($Q$3:$Q$1003,$F8345,$N8345,FALSE)*WindSpeedStep*$R$3:$R$1003)</f>
        <v>1675.4843120494127</v>
      </c>
      <c r="L8345" s="51">
        <f t="array" ref="L8345">_xlfn.SUM(_xlfn.NORM.DIST($Q$3:$Q$1003,$F8345,$O8345,FALSE)*WindSpeedStep*$R$3:$R$1003)</f>
        <v>1707.5333143684115</v>
      </c>
      <c r="N8345" s="43">
        <f t="shared" si="391"/>
        <v>1.0166427522003529</v>
      </c>
      <c r="O8345" s="43">
        <f t="shared" si="392"/>
        <v>0.75</v>
      </c>
    </row>
    <row r="8346" spans="5:15" x14ac:dyDescent="0.2">
      <c r="E8346" s="16" t="s">
        <v>3075</v>
      </c>
      <c r="F8346" s="22">
        <v>10.543240838351362</v>
      </c>
      <c r="G8346" s="25">
        <v>7.8723422211968208E-2</v>
      </c>
      <c r="H8346" s="3">
        <f t="shared" si="390"/>
        <v>1781.1799999999519</v>
      </c>
      <c r="I8346" s="3">
        <f>MIN(H8346-K8346+L8346,'Power Look Up'!$F$4)</f>
        <v>1816.2881049883888</v>
      </c>
      <c r="K8346" s="51">
        <f t="array" ref="K8346">_xlfn.SUM(_xlfn.NORM.DIST($Q$3:$Q$1003,$F8346,$N8346,FALSE)*WindSpeedStep*$R$3:$R$1003)</f>
        <v>1776.4919185944723</v>
      </c>
      <c r="L8346" s="51">
        <f t="array" ref="L8346">_xlfn.SUM(_xlfn.NORM.DIST($Q$3:$Q$1003,$F8346,$O8346,FALSE)*WindSpeedStep*$R$3:$R$1003)</f>
        <v>1811.6000235829092</v>
      </c>
      <c r="N8346" s="43">
        <f t="shared" si="391"/>
        <v>1.0543240838351362</v>
      </c>
      <c r="O8346" s="43">
        <f t="shared" si="392"/>
        <v>0.83</v>
      </c>
    </row>
    <row r="8347" spans="5:15" x14ac:dyDescent="0.2">
      <c r="E8347" s="16" t="s">
        <v>3076</v>
      </c>
      <c r="F8347" s="22">
        <v>10.31806531628051</v>
      </c>
      <c r="G8347" s="25">
        <v>8.0441436893249008E-2</v>
      </c>
      <c r="H8347" s="3">
        <f t="shared" si="390"/>
        <v>1722.4399999999532</v>
      </c>
      <c r="I8347" s="3">
        <f>MIN(H8347-K8347+L8347,'Power Look Up'!$F$4)</f>
        <v>1750.4023454322205</v>
      </c>
      <c r="K8347" s="51">
        <f t="array" ref="K8347">_xlfn.SUM(_xlfn.NORM.DIST($Q$3:$Q$1003,$F8347,$N8347,FALSE)*WindSpeedStep*$R$3:$R$1003)</f>
        <v>1718.7717734988917</v>
      </c>
      <c r="L8347" s="51">
        <f t="array" ref="L8347">_xlfn.SUM(_xlfn.NORM.DIST($Q$3:$Q$1003,$F8347,$O8347,FALSE)*WindSpeedStep*$R$3:$R$1003)</f>
        <v>1746.7341189311589</v>
      </c>
      <c r="N8347" s="43">
        <f t="shared" si="391"/>
        <v>1.0318065316280511</v>
      </c>
      <c r="O8347" s="43">
        <f t="shared" si="392"/>
        <v>0.83</v>
      </c>
    </row>
    <row r="8348" spans="5:15" x14ac:dyDescent="0.2">
      <c r="E8348" s="16" t="s">
        <v>3077</v>
      </c>
      <c r="F8348" s="22">
        <v>10.416719292825933</v>
      </c>
      <c r="G8348" s="25">
        <v>8.2559582899799172E-2</v>
      </c>
      <c r="H8348" s="3">
        <f t="shared" si="390"/>
        <v>1749.1399999999526</v>
      </c>
      <c r="I8348" s="3">
        <f>MIN(H8348-K8348+L8348,'Power Look Up'!$F$4)</f>
        <v>1775.9847523809751</v>
      </c>
      <c r="K8348" s="51">
        <f t="array" ref="K8348">_xlfn.SUM(_xlfn.NORM.DIST($Q$3:$Q$1003,$F8348,$N8348,FALSE)*WindSpeedStep*$R$3:$R$1003)</f>
        <v>1745.0452162075478</v>
      </c>
      <c r="L8348" s="51">
        <f t="array" ref="L8348">_xlfn.SUM(_xlfn.NORM.DIST($Q$3:$Q$1003,$F8348,$O8348,FALSE)*WindSpeedStep*$R$3:$R$1003)</f>
        <v>1771.8899685885704</v>
      </c>
      <c r="N8348" s="43">
        <f t="shared" si="391"/>
        <v>1.0416719292825933</v>
      </c>
      <c r="O8348" s="43">
        <f t="shared" si="392"/>
        <v>0.86</v>
      </c>
    </row>
    <row r="8349" spans="5:15" x14ac:dyDescent="0.2">
      <c r="E8349" s="16" t="s">
        <v>3078</v>
      </c>
      <c r="F8349" s="22">
        <v>10.465181301203474</v>
      </c>
      <c r="G8349" s="25">
        <v>8.3132816810345345E-2</v>
      </c>
      <c r="H8349" s="3">
        <f t="shared" si="390"/>
        <v>1762.4899999999523</v>
      </c>
      <c r="I8349" s="3">
        <f>MIN(H8349-K8349+L8349,'Power Look Up'!$F$4)</f>
        <v>1789.2494054502977</v>
      </c>
      <c r="K8349" s="51">
        <f t="array" ref="K8349">_xlfn.SUM(_xlfn.NORM.DIST($Q$3:$Q$1003,$F8349,$N8349,FALSE)*WindSpeedStep*$R$3:$R$1003)</f>
        <v>1757.3912980366447</v>
      </c>
      <c r="L8349" s="51">
        <f t="array" ref="L8349">_xlfn.SUM(_xlfn.NORM.DIST($Q$3:$Q$1003,$F8349,$O8349,FALSE)*WindSpeedStep*$R$3:$R$1003)</f>
        <v>1784.1507034869901</v>
      </c>
      <c r="N8349" s="43">
        <f t="shared" si="391"/>
        <v>1.0465181301203474</v>
      </c>
      <c r="O8349" s="43">
        <f t="shared" si="392"/>
        <v>0.86999999999999988</v>
      </c>
    </row>
    <row r="8350" spans="5:15" x14ac:dyDescent="0.2">
      <c r="E8350" s="16" t="s">
        <v>3079</v>
      </c>
      <c r="F8350" s="22">
        <v>10.752088323023621</v>
      </c>
      <c r="G8350" s="25">
        <v>8.9284980848263348E-2</v>
      </c>
      <c r="H8350" s="3">
        <f t="shared" si="390"/>
        <v>1837.2499999999507</v>
      </c>
      <c r="I8350" s="3">
        <f>MIN(H8350-K8350+L8350,'Power Look Up'!$F$4)</f>
        <v>1856.3320873370467</v>
      </c>
      <c r="K8350" s="51">
        <f t="array" ref="K8350">_xlfn.SUM(_xlfn.NORM.DIST($Q$3:$Q$1003,$F8350,$N8350,FALSE)*WindSpeedStep*$R$3:$R$1003)</f>
        <v>1822.8027918491782</v>
      </c>
      <c r="L8350" s="51">
        <f t="array" ref="L8350">_xlfn.SUM(_xlfn.NORM.DIST($Q$3:$Q$1003,$F8350,$O8350,FALSE)*WindSpeedStep*$R$3:$R$1003)</f>
        <v>1841.8848791862742</v>
      </c>
      <c r="N8350" s="43">
        <f t="shared" si="391"/>
        <v>1.0752088323023621</v>
      </c>
      <c r="O8350" s="43">
        <f t="shared" si="392"/>
        <v>0.96</v>
      </c>
    </row>
    <row r="8351" spans="5:15" x14ac:dyDescent="0.2">
      <c r="E8351" s="16" t="s">
        <v>3080</v>
      </c>
      <c r="F8351" s="22">
        <v>10.478678344617601</v>
      </c>
      <c r="G8351" s="25">
        <v>9.0660288326148489E-2</v>
      </c>
      <c r="H8351" s="3">
        <f t="shared" si="390"/>
        <v>1765.1599999999521</v>
      </c>
      <c r="I8351" s="3">
        <f>MIN(H8351-K8351+L8351,'Power Look Up'!$F$4)</f>
        <v>1780.1371936160549</v>
      </c>
      <c r="K8351" s="51">
        <f t="array" ref="K8351">_xlfn.SUM(_xlfn.NORM.DIST($Q$3:$Q$1003,$F8351,$N8351,FALSE)*WindSpeedStep*$R$3:$R$1003)</f>
        <v>1760.7634213906888</v>
      </c>
      <c r="L8351" s="51">
        <f t="array" ref="L8351">_xlfn.SUM(_xlfn.NORM.DIST($Q$3:$Q$1003,$F8351,$O8351,FALSE)*WindSpeedStep*$R$3:$R$1003)</f>
        <v>1775.7406150067916</v>
      </c>
      <c r="N8351" s="43">
        <f t="shared" si="391"/>
        <v>1.04786783446176</v>
      </c>
      <c r="O8351" s="43">
        <f t="shared" si="392"/>
        <v>0.95000000000000007</v>
      </c>
    </row>
    <row r="8352" spans="5:15" x14ac:dyDescent="0.2">
      <c r="E8352" s="16" t="s">
        <v>3081</v>
      </c>
      <c r="F8352" s="22">
        <v>10.486866865657321</v>
      </c>
      <c r="G8352" s="25">
        <v>9.6310939476839899E-2</v>
      </c>
      <c r="H8352" s="3">
        <f t="shared" si="390"/>
        <v>1767.8299999999522</v>
      </c>
      <c r="I8352" s="3">
        <f>MIN(H8352-K8352+L8352,'Power Look Up'!$F$4)</f>
        <v>1773.7765711567001</v>
      </c>
      <c r="K8352" s="51">
        <f t="array" ref="K8352">_xlfn.SUM(_xlfn.NORM.DIST($Q$3:$Q$1003,$F8352,$N8352,FALSE)*WindSpeedStep*$R$3:$R$1003)</f>
        <v>1762.7951206479422</v>
      </c>
      <c r="L8352" s="51">
        <f t="array" ref="L8352">_xlfn.SUM(_xlfn.NORM.DIST($Q$3:$Q$1003,$F8352,$O8352,FALSE)*WindSpeedStep*$R$3:$R$1003)</f>
        <v>1768.7416918046902</v>
      </c>
      <c r="N8352" s="43">
        <f t="shared" si="391"/>
        <v>1.0486866865657321</v>
      </c>
      <c r="O8352" s="43">
        <f t="shared" si="392"/>
        <v>1.01</v>
      </c>
    </row>
    <row r="8353" spans="5:15" x14ac:dyDescent="0.2">
      <c r="E8353" s="16" t="s">
        <v>3082</v>
      </c>
      <c r="F8353" s="22">
        <v>10.328355805461399</v>
      </c>
      <c r="G8353" s="25">
        <v>0.10263008168633155</v>
      </c>
      <c r="H8353" s="3">
        <f t="shared" si="390"/>
        <v>1725.1099999999531</v>
      </c>
      <c r="I8353" s="3">
        <f>MIN(H8353-K8353+L8353,'Power Look Up'!$F$4)</f>
        <v>1721.2571772339097</v>
      </c>
      <c r="K8353" s="51">
        <f t="array" ref="K8353">_xlfn.SUM(_xlfn.NORM.DIST($Q$3:$Q$1003,$F8353,$N8353,FALSE)*WindSpeedStep*$R$3:$R$1003)</f>
        <v>1721.5830617906379</v>
      </c>
      <c r="L8353" s="51">
        <f t="array" ref="L8353">_xlfn.SUM(_xlfn.NORM.DIST($Q$3:$Q$1003,$F8353,$O8353,FALSE)*WindSpeedStep*$R$3:$R$1003)</f>
        <v>1717.7302390245945</v>
      </c>
      <c r="N8353" s="43">
        <f t="shared" si="391"/>
        <v>1.03283558054614</v>
      </c>
      <c r="O8353" s="43">
        <f t="shared" si="392"/>
        <v>1.06</v>
      </c>
    </row>
    <row r="8354" spans="5:15" x14ac:dyDescent="0.2">
      <c r="E8354" s="16" t="s">
        <v>3083</v>
      </c>
      <c r="F8354" s="22">
        <v>10.693623207508768</v>
      </c>
      <c r="G8354" s="25">
        <v>9.8189358239471058E-2</v>
      </c>
      <c r="H8354" s="3">
        <f t="shared" si="390"/>
        <v>1821.2299999999509</v>
      </c>
      <c r="I8354" s="3">
        <f>MIN(H8354-K8354+L8354,'Power Look Up'!$F$4)</f>
        <v>1824.3997244428922</v>
      </c>
      <c r="K8354" s="51">
        <f t="array" ref="K8354">_xlfn.SUM(_xlfn.NORM.DIST($Q$3:$Q$1003,$F8354,$N8354,FALSE)*WindSpeedStep*$R$3:$R$1003)</f>
        <v>1810.5405741994421</v>
      </c>
      <c r="L8354" s="51">
        <f t="array" ref="L8354">_xlfn.SUM(_xlfn.NORM.DIST($Q$3:$Q$1003,$F8354,$O8354,FALSE)*WindSpeedStep*$R$3:$R$1003)</f>
        <v>1813.7102986423833</v>
      </c>
      <c r="N8354" s="43">
        <f t="shared" si="391"/>
        <v>1.0693623207508769</v>
      </c>
      <c r="O8354" s="43">
        <f t="shared" si="392"/>
        <v>1.05</v>
      </c>
    </row>
    <row r="8355" spans="5:15" x14ac:dyDescent="0.2">
      <c r="E8355" s="16" t="s">
        <v>3084</v>
      </c>
      <c r="F8355" s="22">
        <v>10.290762379342336</v>
      </c>
      <c r="G8355" s="25">
        <v>0.12146816279707794</v>
      </c>
      <c r="H8355" s="3">
        <f t="shared" si="390"/>
        <v>1714.4299999999532</v>
      </c>
      <c r="I8355" s="3">
        <f>MIN(H8355-K8355+L8355,'Power Look Up'!$F$4)</f>
        <v>1683.7398258140668</v>
      </c>
      <c r="K8355" s="51">
        <f t="array" ref="K8355">_xlfn.SUM(_xlfn.NORM.DIST($Q$3:$Q$1003,$F8355,$N8355,FALSE)*WindSpeedStep*$R$3:$R$1003)</f>
        <v>1711.2338766186106</v>
      </c>
      <c r="L8355" s="51">
        <f t="array" ref="L8355">_xlfn.SUM(_xlfn.NORM.DIST($Q$3:$Q$1003,$F8355,$O8355,FALSE)*WindSpeedStep*$R$3:$R$1003)</f>
        <v>1680.5437024327241</v>
      </c>
      <c r="N8355" s="43">
        <f t="shared" si="391"/>
        <v>1.0290762379342338</v>
      </c>
      <c r="O8355" s="43">
        <f t="shared" si="392"/>
        <v>1.25</v>
      </c>
    </row>
    <row r="8356" spans="5:15" x14ac:dyDescent="0.2">
      <c r="E8356" s="16" t="s">
        <v>3085</v>
      </c>
      <c r="F8356" s="22">
        <v>10.929975257313499</v>
      </c>
      <c r="G8356" s="25">
        <v>0.1015555821370477</v>
      </c>
      <c r="H8356" s="3">
        <f t="shared" si="390"/>
        <v>1885.3099999999497</v>
      </c>
      <c r="I8356" s="3">
        <f>MIN(H8356-K8356+L8356,'Power Look Up'!$F$4)</f>
        <v>1882.4742182438015</v>
      </c>
      <c r="K8356" s="51">
        <f t="array" ref="K8356">_xlfn.SUM(_xlfn.NORM.DIST($Q$3:$Q$1003,$F8356,$N8356,FALSE)*WindSpeedStep*$R$3:$R$1003)</f>
        <v>1856.809883407102</v>
      </c>
      <c r="L8356" s="51">
        <f t="array" ref="L8356">_xlfn.SUM(_xlfn.NORM.DIST($Q$3:$Q$1003,$F8356,$O8356,FALSE)*WindSpeedStep*$R$3:$R$1003)</f>
        <v>1853.9741016509538</v>
      </c>
      <c r="N8356" s="43">
        <f t="shared" si="391"/>
        <v>1.09299752573135</v>
      </c>
      <c r="O8356" s="43">
        <f t="shared" si="392"/>
        <v>1.1100000000000001</v>
      </c>
    </row>
    <row r="8357" spans="5:15" x14ac:dyDescent="0.2">
      <c r="E8357" s="16" t="s">
        <v>3086</v>
      </c>
      <c r="F8357" s="22">
        <v>11.729081846753335</v>
      </c>
      <c r="G8357" s="25">
        <v>9.2078818624575384E-2</v>
      </c>
      <c r="H8357" s="3">
        <f t="shared" si="390"/>
        <v>1965.3199999999827</v>
      </c>
      <c r="I8357" s="3">
        <f>MIN(H8357-K8357+L8357,'Power Look Up'!$F$4)</f>
        <v>1977.1231301153659</v>
      </c>
      <c r="K8357" s="51">
        <f t="array" ref="K8357">_xlfn.SUM(_xlfn.NORM.DIST($Q$3:$Q$1003,$F8357,$N8357,FALSE)*WindSpeedStep*$R$3:$R$1003)</f>
        <v>1955.3370059794654</v>
      </c>
      <c r="L8357" s="51">
        <f t="array" ref="L8357">_xlfn.SUM(_xlfn.NORM.DIST($Q$3:$Q$1003,$F8357,$O8357,FALSE)*WindSpeedStep*$R$3:$R$1003)</f>
        <v>1967.1401360948487</v>
      </c>
      <c r="N8357" s="43">
        <f t="shared" si="391"/>
        <v>1.1729081846753335</v>
      </c>
      <c r="O8357" s="43">
        <f t="shared" si="392"/>
        <v>1.08</v>
      </c>
    </row>
    <row r="8358" spans="5:15" x14ac:dyDescent="0.2">
      <c r="E8358" s="16" t="s">
        <v>3087</v>
      </c>
      <c r="F8358" s="22">
        <v>11.203417973329893</v>
      </c>
      <c r="G8358" s="25">
        <v>9.0151059471702155E-2</v>
      </c>
      <c r="H8358" s="3">
        <f t="shared" si="390"/>
        <v>1920.7999999999836</v>
      </c>
      <c r="I8358" s="3">
        <f>MIN(H8358-K8358+L8358,'Power Look Up'!$F$4)</f>
        <v>1938.5051254274392</v>
      </c>
      <c r="K8358" s="51">
        <f t="array" ref="K8358">_xlfn.SUM(_xlfn.NORM.DIST($Q$3:$Q$1003,$F8358,$N8358,FALSE)*WindSpeedStep*$R$3:$R$1003)</f>
        <v>1899.8242513287857</v>
      </c>
      <c r="L8358" s="51">
        <f t="array" ref="L8358">_xlfn.SUM(_xlfn.NORM.DIST($Q$3:$Q$1003,$F8358,$O8358,FALSE)*WindSpeedStep*$R$3:$R$1003)</f>
        <v>1917.5293767562414</v>
      </c>
      <c r="N8358" s="43">
        <f t="shared" si="391"/>
        <v>1.1203417973329894</v>
      </c>
      <c r="O8358" s="43">
        <f t="shared" si="392"/>
        <v>1.01</v>
      </c>
    </row>
    <row r="8359" spans="5:15" x14ac:dyDescent="0.2">
      <c r="E8359" s="16" t="s">
        <v>3088</v>
      </c>
      <c r="F8359" s="22">
        <v>11.998305034369057</v>
      </c>
      <c r="G8359" s="25">
        <v>7.5010595031711272E-2</v>
      </c>
      <c r="H8359" s="3">
        <f t="shared" si="390"/>
        <v>1987.9999999999823</v>
      </c>
      <c r="I8359" s="3">
        <f>MIN(H8359-K8359+L8359,'Power Look Up'!$F$4)</f>
        <v>2000</v>
      </c>
      <c r="K8359" s="51">
        <f t="array" ref="K8359">_xlfn.SUM(_xlfn.NORM.DIST($Q$3:$Q$1003,$F8359,$N8359,FALSE)*WindSpeedStep*$R$3:$R$1003)</f>
        <v>1972.8501807592838</v>
      </c>
      <c r="L8359" s="51">
        <f t="array" ref="L8359">_xlfn.SUM(_xlfn.NORM.DIST($Q$3:$Q$1003,$F8359,$O8359,FALSE)*WindSpeedStep*$R$3:$R$1003)</f>
        <v>2001.5260395635958</v>
      </c>
      <c r="N8359" s="43">
        <f t="shared" si="391"/>
        <v>1.1998305034369059</v>
      </c>
      <c r="O8359" s="43">
        <f t="shared" si="392"/>
        <v>0.89999999999999991</v>
      </c>
    </row>
    <row r="8360" spans="5:15" x14ac:dyDescent="0.2">
      <c r="E8360" s="16" t="s">
        <v>3089</v>
      </c>
      <c r="F8360" s="22">
        <v>11.46888722716688</v>
      </c>
      <c r="G8360" s="25">
        <v>0.10375897647517122</v>
      </c>
      <c r="H8360" s="3">
        <f t="shared" si="390"/>
        <v>1943.4799999999832</v>
      </c>
      <c r="I8360" s="3">
        <f>MIN(H8360-K8360+L8360,'Power Look Up'!$F$4)</f>
        <v>1937.0958118956892</v>
      </c>
      <c r="K8360" s="51">
        <f t="array" ref="K8360">_xlfn.SUM(_xlfn.NORM.DIST($Q$3:$Q$1003,$F8360,$N8360,FALSE)*WindSpeedStep*$R$3:$R$1003)</f>
        <v>1931.8684669396641</v>
      </c>
      <c r="L8360" s="51">
        <f t="array" ref="L8360">_xlfn.SUM(_xlfn.NORM.DIST($Q$3:$Q$1003,$F8360,$O8360,FALSE)*WindSpeedStep*$R$3:$R$1003)</f>
        <v>1925.4842788353701</v>
      </c>
      <c r="N8360" s="43">
        <f t="shared" si="391"/>
        <v>1.146888722716688</v>
      </c>
      <c r="O8360" s="43">
        <f t="shared" si="392"/>
        <v>1.19</v>
      </c>
    </row>
    <row r="8361" spans="5:15" x14ac:dyDescent="0.2">
      <c r="E8361" s="16" t="s">
        <v>3090</v>
      </c>
      <c r="F8361" s="22">
        <v>11.402563538366474</v>
      </c>
      <c r="G8361" s="25">
        <v>9.0330564397587854E-2</v>
      </c>
      <c r="H8361" s="3">
        <f t="shared" si="390"/>
        <v>1937.5999999999833</v>
      </c>
      <c r="I8361" s="3">
        <f>MIN(H8361-K8361+L8361,'Power Look Up'!$F$4)</f>
        <v>1954.1383599559672</v>
      </c>
      <c r="K8361" s="51">
        <f t="array" ref="K8361">_xlfn.SUM(_xlfn.NORM.DIST($Q$3:$Q$1003,$F8361,$N8361,FALSE)*WindSpeedStep*$R$3:$R$1003)</f>
        <v>1924.6857829415551</v>
      </c>
      <c r="L8361" s="51">
        <f t="array" ref="L8361">_xlfn.SUM(_xlfn.NORM.DIST($Q$3:$Q$1003,$F8361,$O8361,FALSE)*WindSpeedStep*$R$3:$R$1003)</f>
        <v>1941.224142897539</v>
      </c>
      <c r="N8361" s="43">
        <f t="shared" si="391"/>
        <v>1.1402563538366475</v>
      </c>
      <c r="O8361" s="43">
        <f t="shared" si="392"/>
        <v>1.03</v>
      </c>
    </row>
    <row r="8362" spans="5:15" x14ac:dyDescent="0.2">
      <c r="E8362" s="16" t="s">
        <v>3091</v>
      </c>
      <c r="F8362" s="22">
        <v>11.325598887355165</v>
      </c>
      <c r="G8362" s="25">
        <v>8.2997818424374328E-2</v>
      </c>
      <c r="H8362" s="3">
        <f t="shared" si="390"/>
        <v>1931.7199999999834</v>
      </c>
      <c r="I8362" s="3">
        <f>MIN(H8362-K8362+L8362,'Power Look Up'!$F$4)</f>
        <v>1961.255711875074</v>
      </c>
      <c r="K8362" s="51">
        <f t="array" ref="K8362">_xlfn.SUM(_xlfn.NORM.DIST($Q$3:$Q$1003,$F8362,$N8362,FALSE)*WindSpeedStep*$R$3:$R$1003)</f>
        <v>1915.6805243287304</v>
      </c>
      <c r="L8362" s="51">
        <f t="array" ref="L8362">_xlfn.SUM(_xlfn.NORM.DIST($Q$3:$Q$1003,$F8362,$O8362,FALSE)*WindSpeedStep*$R$3:$R$1003)</f>
        <v>1945.2162362038209</v>
      </c>
      <c r="N8362" s="43">
        <f t="shared" si="391"/>
        <v>1.1325598887355166</v>
      </c>
      <c r="O8362" s="43">
        <f t="shared" si="392"/>
        <v>0.93999999999999984</v>
      </c>
    </row>
    <row r="8363" spans="5:15" x14ac:dyDescent="0.2">
      <c r="E8363" s="16" t="s">
        <v>3092</v>
      </c>
      <c r="F8363" s="22">
        <v>11.446638524250019</v>
      </c>
      <c r="G8363" s="25">
        <v>9.6098081342362626E-2</v>
      </c>
      <c r="H8363" s="3">
        <f t="shared" si="390"/>
        <v>1941.7999999999831</v>
      </c>
      <c r="I8363" s="3">
        <f>MIN(H8363-K8363+L8363,'Power Look Up'!$F$4)</f>
        <v>1948.421801604351</v>
      </c>
      <c r="K8363" s="51">
        <f t="array" ref="K8363">_xlfn.SUM(_xlfn.NORM.DIST($Q$3:$Q$1003,$F8363,$N8363,FALSE)*WindSpeedStep*$R$3:$R$1003)</f>
        <v>1929.5170384560108</v>
      </c>
      <c r="L8363" s="51">
        <f t="array" ref="L8363">_xlfn.SUM(_xlfn.NORM.DIST($Q$3:$Q$1003,$F8363,$O8363,FALSE)*WindSpeedStep*$R$3:$R$1003)</f>
        <v>1936.1388400603787</v>
      </c>
      <c r="N8363" s="43">
        <f t="shared" si="391"/>
        <v>1.1446638524250019</v>
      </c>
      <c r="O8363" s="43">
        <f t="shared" si="392"/>
        <v>1.1000000000000001</v>
      </c>
    </row>
    <row r="8364" spans="5:15" x14ac:dyDescent="0.2">
      <c r="E8364" s="16" t="s">
        <v>3093</v>
      </c>
      <c r="F8364" s="22">
        <v>11.668260070383802</v>
      </c>
      <c r="G8364" s="25">
        <v>7.8846374219505952E-2</v>
      </c>
      <c r="H8364" s="3">
        <f t="shared" si="390"/>
        <v>1960.2799999999829</v>
      </c>
      <c r="I8364" s="3">
        <f>MIN(H8364-K8364+L8364,'Power Look Up'!$F$4)</f>
        <v>1991.595805025697</v>
      </c>
      <c r="K8364" s="51">
        <f t="array" ref="K8364">_xlfn.SUM(_xlfn.NORM.DIST($Q$3:$Q$1003,$F8364,$N8364,FALSE)*WindSpeedStep*$R$3:$R$1003)</f>
        <v>1950.4802282150681</v>
      </c>
      <c r="L8364" s="51">
        <f t="array" ref="L8364">_xlfn.SUM(_xlfn.NORM.DIST($Q$3:$Q$1003,$F8364,$O8364,FALSE)*WindSpeedStep*$R$3:$R$1003)</f>
        <v>1981.7960332407822</v>
      </c>
      <c r="N8364" s="43">
        <f t="shared" si="391"/>
        <v>1.1668260070383802</v>
      </c>
      <c r="O8364" s="43">
        <f t="shared" si="392"/>
        <v>0.92000000000000015</v>
      </c>
    </row>
    <row r="8365" spans="5:15" x14ac:dyDescent="0.2">
      <c r="E8365" s="16" t="s">
        <v>3094</v>
      </c>
      <c r="F8365" s="22">
        <v>11.18296126646943</v>
      </c>
      <c r="G8365" s="25">
        <v>9.5681275692892517E-2</v>
      </c>
      <c r="H8365" s="3">
        <f t="shared" si="390"/>
        <v>1919.1199999999837</v>
      </c>
      <c r="I8365" s="3">
        <f>MIN(H8365-K8365+L8365,'Power Look Up'!$F$4)</f>
        <v>1926.9237836719526</v>
      </c>
      <c r="K8365" s="51">
        <f t="array" ref="K8365">_xlfn.SUM(_xlfn.NORM.DIST($Q$3:$Q$1003,$F8365,$N8365,FALSE)*WindSpeedStep*$R$3:$R$1003)</f>
        <v>1896.9745091014081</v>
      </c>
      <c r="L8365" s="51">
        <f t="array" ref="L8365">_xlfn.SUM(_xlfn.NORM.DIST($Q$3:$Q$1003,$F8365,$O8365,FALSE)*WindSpeedStep*$R$3:$R$1003)</f>
        <v>1904.778292773377</v>
      </c>
      <c r="N8365" s="43">
        <f t="shared" si="391"/>
        <v>1.1182961266469431</v>
      </c>
      <c r="O8365" s="43">
        <f t="shared" si="392"/>
        <v>1.07</v>
      </c>
    </row>
    <row r="8366" spans="5:15" x14ac:dyDescent="0.2">
      <c r="E8366" s="16" t="s">
        <v>3095</v>
      </c>
      <c r="F8366" s="22">
        <v>10.887699626245354</v>
      </c>
      <c r="G8366" s="25">
        <v>8.4499024732671096E-2</v>
      </c>
      <c r="H8366" s="3">
        <f t="shared" si="390"/>
        <v>1874.6299999999499</v>
      </c>
      <c r="I8366" s="3">
        <f>MIN(H8366-K8366+L8366,'Power Look Up'!$F$4)</f>
        <v>1902.8665577449153</v>
      </c>
      <c r="K8366" s="51">
        <f t="array" ref="K8366">_xlfn.SUM(_xlfn.NORM.DIST($Q$3:$Q$1003,$F8366,$N8366,FALSE)*WindSpeedStep*$R$3:$R$1003)</f>
        <v>1849.1722538396987</v>
      </c>
      <c r="L8366" s="51">
        <f t="array" ref="L8366">_xlfn.SUM(_xlfn.NORM.DIST($Q$3:$Q$1003,$F8366,$O8366,FALSE)*WindSpeedStep*$R$3:$R$1003)</f>
        <v>1877.4088115846641</v>
      </c>
      <c r="N8366" s="43">
        <f t="shared" si="391"/>
        <v>1.0887699626245355</v>
      </c>
      <c r="O8366" s="43">
        <f t="shared" si="392"/>
        <v>0.92</v>
      </c>
    </row>
    <row r="8367" spans="5:15" x14ac:dyDescent="0.2">
      <c r="E8367" s="16" t="s">
        <v>3096</v>
      </c>
      <c r="F8367" s="22">
        <v>11.643160771900748</v>
      </c>
      <c r="G8367" s="25">
        <v>0.10220592357291071</v>
      </c>
      <c r="H8367" s="3">
        <f t="shared" si="390"/>
        <v>1957.7599999999829</v>
      </c>
      <c r="I8367" s="3">
        <f>MIN(H8367-K8367+L8367,'Power Look Up'!$F$4)</f>
        <v>1954.2553300062366</v>
      </c>
      <c r="K8367" s="51">
        <f t="array" ref="K8367">_xlfn.SUM(_xlfn.NORM.DIST($Q$3:$Q$1003,$F8367,$N8367,FALSE)*WindSpeedStep*$R$3:$R$1003)</f>
        <v>1948.3691467948672</v>
      </c>
      <c r="L8367" s="51">
        <f t="array" ref="L8367">_xlfn.SUM(_xlfn.NORM.DIST($Q$3:$Q$1003,$F8367,$O8367,FALSE)*WindSpeedStep*$R$3:$R$1003)</f>
        <v>1944.8644768011209</v>
      </c>
      <c r="N8367" s="43">
        <f t="shared" si="391"/>
        <v>1.1643160771900749</v>
      </c>
      <c r="O8367" s="43">
        <f t="shared" si="392"/>
        <v>1.19</v>
      </c>
    </row>
    <row r="8368" spans="5:15" x14ac:dyDescent="0.2">
      <c r="E8368" s="16" t="s">
        <v>3097</v>
      </c>
      <c r="F8368" s="22">
        <v>11.279115697804921</v>
      </c>
      <c r="G8368" s="25">
        <v>0.10639131933308719</v>
      </c>
      <c r="H8368" s="3">
        <f t="shared" si="390"/>
        <v>1927.5199999999836</v>
      </c>
      <c r="I8368" s="3">
        <f>MIN(H8368-K8368+L8368,'Power Look Up'!$F$4)</f>
        <v>1916.1224087564265</v>
      </c>
      <c r="K8368" s="51">
        <f t="array" ref="K8368">_xlfn.SUM(_xlfn.NORM.DIST($Q$3:$Q$1003,$F8368,$N8368,FALSE)*WindSpeedStep*$R$3:$R$1003)</f>
        <v>1909.8791089888825</v>
      </c>
      <c r="L8368" s="51">
        <f t="array" ref="L8368">_xlfn.SUM(_xlfn.NORM.DIST($Q$3:$Q$1003,$F8368,$O8368,FALSE)*WindSpeedStep*$R$3:$R$1003)</f>
        <v>1898.4815177453254</v>
      </c>
      <c r="N8368" s="43">
        <f t="shared" si="391"/>
        <v>1.127911569780492</v>
      </c>
      <c r="O8368" s="43">
        <f t="shared" si="392"/>
        <v>1.2</v>
      </c>
    </row>
    <row r="8369" spans="5:15" x14ac:dyDescent="0.2">
      <c r="E8369" s="16" t="s">
        <v>3098</v>
      </c>
      <c r="F8369" s="22">
        <v>12.980841049626218</v>
      </c>
      <c r="G8369" s="25">
        <v>8.9362468546165738E-2</v>
      </c>
      <c r="H8369" s="3">
        <f t="shared" si="390"/>
        <v>1998.7799999999975</v>
      </c>
      <c r="I8369" s="3">
        <f>MIN(H8369-K8369+L8369,'Power Look Up'!$F$4)</f>
        <v>2000</v>
      </c>
      <c r="K8369" s="51">
        <f t="array" ref="K8369">_xlfn.SUM(_xlfn.NORM.DIST($Q$3:$Q$1003,$F8369,$N8369,FALSE)*WindSpeedStep*$R$3:$R$1003)</f>
        <v>2000.1900794650842</v>
      </c>
      <c r="L8369" s="51">
        <f t="array" ref="L8369">_xlfn.SUM(_xlfn.NORM.DIST($Q$3:$Q$1003,$F8369,$O8369,FALSE)*WindSpeedStep*$R$3:$R$1003)</f>
        <v>2005.2280098640501</v>
      </c>
      <c r="N8369" s="43">
        <f t="shared" si="391"/>
        <v>1.2980841049626219</v>
      </c>
      <c r="O8369" s="43">
        <f t="shared" si="392"/>
        <v>1.1599999999999999</v>
      </c>
    </row>
    <row r="8370" spans="5:15" x14ac:dyDescent="0.2">
      <c r="E8370" s="16" t="s">
        <v>3099</v>
      </c>
      <c r="F8370" s="22">
        <v>12.107523166317893</v>
      </c>
      <c r="G8370" s="25">
        <v>0.10654532576808699</v>
      </c>
      <c r="H8370" s="3">
        <f t="shared" si="390"/>
        <v>1989.2099999999978</v>
      </c>
      <c r="I8370" s="3">
        <f>MIN(H8370-K8370+L8370,'Power Look Up'!$F$4)</f>
        <v>1981.0150204944166</v>
      </c>
      <c r="K8370" s="51">
        <f t="array" ref="K8370">_xlfn.SUM(_xlfn.NORM.DIST($Q$3:$Q$1003,$F8370,$N8370,FALSE)*WindSpeedStep*$R$3:$R$1003)</f>
        <v>1978.3336174975072</v>
      </c>
      <c r="L8370" s="51">
        <f t="array" ref="L8370">_xlfn.SUM(_xlfn.NORM.DIST($Q$3:$Q$1003,$F8370,$O8370,FALSE)*WindSpeedStep*$R$3:$R$1003)</f>
        <v>1970.1386379919261</v>
      </c>
      <c r="N8370" s="43">
        <f t="shared" si="391"/>
        <v>1.2107523166317895</v>
      </c>
      <c r="O8370" s="43">
        <f t="shared" si="392"/>
        <v>1.29</v>
      </c>
    </row>
    <row r="8371" spans="5:15" x14ac:dyDescent="0.2">
      <c r="E8371" s="16" t="s">
        <v>3100</v>
      </c>
      <c r="F8371" s="22">
        <v>11.078742638508</v>
      </c>
      <c r="G8371" s="25">
        <v>0.10380239324296399</v>
      </c>
      <c r="H8371" s="3">
        <f t="shared" si="390"/>
        <v>1910.7199999999839</v>
      </c>
      <c r="I8371" s="3">
        <f>MIN(H8371-K8371+L8371,'Power Look Up'!$F$4)</f>
        <v>1903.7803279537757</v>
      </c>
      <c r="K8371" s="51">
        <f t="array" ref="K8371">_xlfn.SUM(_xlfn.NORM.DIST($Q$3:$Q$1003,$F8371,$N8371,FALSE)*WindSpeedStep*$R$3:$R$1003)</f>
        <v>1881.5515285260608</v>
      </c>
      <c r="L8371" s="51">
        <f t="array" ref="L8371">_xlfn.SUM(_xlfn.NORM.DIST($Q$3:$Q$1003,$F8371,$O8371,FALSE)*WindSpeedStep*$R$3:$R$1003)</f>
        <v>1874.6118564798526</v>
      </c>
      <c r="N8371" s="43">
        <f t="shared" si="391"/>
        <v>1.1078742638508001</v>
      </c>
      <c r="O8371" s="43">
        <f t="shared" si="392"/>
        <v>1.1499999999999999</v>
      </c>
    </row>
    <row r="8372" spans="5:15" x14ac:dyDescent="0.2">
      <c r="E8372" s="16" t="s">
        <v>3101</v>
      </c>
      <c r="F8372" s="22">
        <v>12.402237603057529</v>
      </c>
      <c r="G8372" s="25">
        <v>0.12900897815451878</v>
      </c>
      <c r="H8372" s="3">
        <f t="shared" si="390"/>
        <v>1992.3999999999976</v>
      </c>
      <c r="I8372" s="3">
        <f>MIN(H8372-K8372+L8372,'Power Look Up'!$F$4)</f>
        <v>1959.1896443476335</v>
      </c>
      <c r="K8372" s="51">
        <f t="array" ref="K8372">_xlfn.SUM(_xlfn.NORM.DIST($Q$3:$Q$1003,$F8372,$N8372,FALSE)*WindSpeedStep*$R$3:$R$1003)</f>
        <v>1989.4094662311143</v>
      </c>
      <c r="L8372" s="51">
        <f t="array" ref="L8372">_xlfn.SUM(_xlfn.NORM.DIST($Q$3:$Q$1003,$F8372,$O8372,FALSE)*WindSpeedStep*$R$3:$R$1003)</f>
        <v>1956.1991105787502</v>
      </c>
      <c r="N8372" s="43">
        <f t="shared" si="391"/>
        <v>1.2402237603057529</v>
      </c>
      <c r="O8372" s="43">
        <f t="shared" si="392"/>
        <v>1.6</v>
      </c>
    </row>
    <row r="8373" spans="5:15" x14ac:dyDescent="0.2">
      <c r="E8373" s="16" t="s">
        <v>3102</v>
      </c>
      <c r="F8373" s="22">
        <v>11.24878855387772</v>
      </c>
      <c r="G8373" s="25">
        <v>0.12001292348362469</v>
      </c>
      <c r="H8373" s="3">
        <f t="shared" si="390"/>
        <v>1924.9999999999836</v>
      </c>
      <c r="I8373" s="3">
        <f>MIN(H8373-K8373+L8373,'Power Look Up'!$F$4)</f>
        <v>1889.1180711917993</v>
      </c>
      <c r="K8373" s="51">
        <f t="array" ref="K8373">_xlfn.SUM(_xlfn.NORM.DIST($Q$3:$Q$1003,$F8373,$N8373,FALSE)*WindSpeedStep*$R$3:$R$1003)</f>
        <v>1905.9424030124335</v>
      </c>
      <c r="L8373" s="51">
        <f t="array" ref="L8373">_xlfn.SUM(_xlfn.NORM.DIST($Q$3:$Q$1003,$F8373,$O8373,FALSE)*WindSpeedStep*$R$3:$R$1003)</f>
        <v>1870.0604742042492</v>
      </c>
      <c r="N8373" s="43">
        <f t="shared" si="391"/>
        <v>1.124878855387772</v>
      </c>
      <c r="O8373" s="43">
        <f t="shared" si="392"/>
        <v>1.35</v>
      </c>
    </row>
    <row r="8374" spans="5:15" x14ac:dyDescent="0.2">
      <c r="E8374" s="16" t="s">
        <v>3103</v>
      </c>
      <c r="F8374" s="22">
        <v>11.502220971841817</v>
      </c>
      <c r="G8374" s="25">
        <v>0.10519707480513185</v>
      </c>
      <c r="H8374" s="3">
        <f t="shared" si="390"/>
        <v>1945.9999999999832</v>
      </c>
      <c r="I8374" s="3">
        <f>MIN(H8374-K8374+L8374,'Power Look Up'!$F$4)</f>
        <v>1937.2551720889446</v>
      </c>
      <c r="K8374" s="51">
        <f t="array" ref="K8374">_xlfn.SUM(_xlfn.NORM.DIST($Q$3:$Q$1003,$F8374,$N8374,FALSE)*WindSpeedStep*$R$3:$R$1003)</f>
        <v>1935.284212562691</v>
      </c>
      <c r="L8374" s="51">
        <f t="array" ref="L8374">_xlfn.SUM(_xlfn.NORM.DIST($Q$3:$Q$1003,$F8374,$O8374,FALSE)*WindSpeedStep*$R$3:$R$1003)</f>
        <v>1926.5393846516524</v>
      </c>
      <c r="N8374" s="43">
        <f t="shared" si="391"/>
        <v>1.1502220971841817</v>
      </c>
      <c r="O8374" s="43">
        <f t="shared" si="392"/>
        <v>1.21</v>
      </c>
    </row>
    <row r="8375" spans="5:15" x14ac:dyDescent="0.2">
      <c r="E8375" s="16" t="s">
        <v>3104</v>
      </c>
      <c r="F8375" s="22">
        <v>12.336869899416</v>
      </c>
      <c r="G8375" s="25">
        <v>7.7815524345072676E-2</v>
      </c>
      <c r="H8375" s="3">
        <f t="shared" si="390"/>
        <v>1991.7399999999975</v>
      </c>
      <c r="I8375" s="3">
        <f>MIN(H8375-K8375+L8375,'Power Look Up'!$F$4)</f>
        <v>2000</v>
      </c>
      <c r="K8375" s="51">
        <f t="array" ref="K8375">_xlfn.SUM(_xlfn.NORM.DIST($Q$3:$Q$1003,$F8375,$N8375,FALSE)*WindSpeedStep*$R$3:$R$1003)</f>
        <v>1987.366164608153</v>
      </c>
      <c r="L8375" s="51">
        <f t="array" ref="L8375">_xlfn.SUM(_xlfn.NORM.DIST($Q$3:$Q$1003,$F8375,$O8375,FALSE)*WindSpeedStep*$R$3:$R$1003)</f>
        <v>2006.2955201191123</v>
      </c>
      <c r="N8375" s="43">
        <f t="shared" si="391"/>
        <v>1.2336869899416001</v>
      </c>
      <c r="O8375" s="43">
        <f t="shared" si="392"/>
        <v>0.96</v>
      </c>
    </row>
    <row r="8376" spans="5:15" x14ac:dyDescent="0.2">
      <c r="E8376" s="16" t="s">
        <v>3105</v>
      </c>
      <c r="F8376" s="22">
        <v>12.355697094848898</v>
      </c>
      <c r="G8376" s="25">
        <v>9.1455786858929883E-2</v>
      </c>
      <c r="H8376" s="3">
        <f t="shared" si="390"/>
        <v>1991.9599999999975</v>
      </c>
      <c r="I8376" s="3">
        <f>MIN(H8376-K8376+L8376,'Power Look Up'!$F$4)</f>
        <v>2000</v>
      </c>
      <c r="K8376" s="51">
        <f t="array" ref="K8376">_xlfn.SUM(_xlfn.NORM.DIST($Q$3:$Q$1003,$F8376,$N8376,FALSE)*WindSpeedStep*$R$3:$R$1003)</f>
        <v>1987.9766026579032</v>
      </c>
      <c r="L8376" s="51">
        <f t="array" ref="L8376">_xlfn.SUM(_xlfn.NORM.DIST($Q$3:$Q$1003,$F8376,$O8376,FALSE)*WindSpeedStep*$R$3:$R$1003)</f>
        <v>1996.0648157706023</v>
      </c>
      <c r="N8376" s="43">
        <f t="shared" si="391"/>
        <v>1.2355697094848899</v>
      </c>
      <c r="O8376" s="43">
        <f t="shared" si="392"/>
        <v>1.1299999999999999</v>
      </c>
    </row>
    <row r="8377" spans="5:15" x14ac:dyDescent="0.2">
      <c r="E8377" s="16" t="s">
        <v>3106</v>
      </c>
      <c r="F8377" s="22">
        <v>10.207239785372099</v>
      </c>
      <c r="G8377" s="25">
        <v>9.6010284916048405E-2</v>
      </c>
      <c r="H8377" s="3">
        <f t="shared" si="390"/>
        <v>1693.0699999999538</v>
      </c>
      <c r="I8377" s="3">
        <f>MIN(H8377-K8377+L8377,'Power Look Up'!$F$4)</f>
        <v>1698.3511278200194</v>
      </c>
      <c r="K8377" s="51">
        <f t="array" ref="K8377">_xlfn.SUM(_xlfn.NORM.DIST($Q$3:$Q$1003,$F8377,$N8377,FALSE)*WindSpeedStep*$R$3:$R$1003)</f>
        <v>1687.4724656442793</v>
      </c>
      <c r="L8377" s="51">
        <f t="array" ref="L8377">_xlfn.SUM(_xlfn.NORM.DIST($Q$3:$Q$1003,$F8377,$O8377,FALSE)*WindSpeedStep*$R$3:$R$1003)</f>
        <v>1692.7535934643449</v>
      </c>
      <c r="N8377" s="43">
        <f t="shared" si="391"/>
        <v>1.02072397853721</v>
      </c>
      <c r="O8377" s="43">
        <f t="shared" si="392"/>
        <v>0.98</v>
      </c>
    </row>
    <row r="8378" spans="5:15" x14ac:dyDescent="0.2">
      <c r="E8378" s="16" t="s">
        <v>3107</v>
      </c>
      <c r="F8378" s="22">
        <v>11.880855210096961</v>
      </c>
      <c r="G8378" s="25">
        <v>9.5110998326085813E-2</v>
      </c>
      <c r="H8378" s="3">
        <f t="shared" si="390"/>
        <v>1977.9199999999823</v>
      </c>
      <c r="I8378" s="3">
        <f>MIN(H8378-K8378+L8378,'Power Look Up'!$F$4)</f>
        <v>1984.6657137366255</v>
      </c>
      <c r="K8378" s="51">
        <f t="array" ref="K8378">_xlfn.SUM(_xlfn.NORM.DIST($Q$3:$Q$1003,$F8378,$N8378,FALSE)*WindSpeedStep*$R$3:$R$1003)</f>
        <v>1965.9600206917703</v>
      </c>
      <c r="L8378" s="51">
        <f t="array" ref="L8378">_xlfn.SUM(_xlfn.NORM.DIST($Q$3:$Q$1003,$F8378,$O8378,FALSE)*WindSpeedStep*$R$3:$R$1003)</f>
        <v>1972.7057344284135</v>
      </c>
      <c r="N8378" s="43">
        <f t="shared" si="391"/>
        <v>1.1880855210096961</v>
      </c>
      <c r="O8378" s="43">
        <f t="shared" si="392"/>
        <v>1.1299999999999999</v>
      </c>
    </row>
    <row r="8379" spans="5:15" x14ac:dyDescent="0.2">
      <c r="E8379" s="16" t="s">
        <v>3108</v>
      </c>
      <c r="F8379" s="22">
        <v>11.182066226562846</v>
      </c>
      <c r="G8379" s="25">
        <v>0.10016037978199908</v>
      </c>
      <c r="H8379" s="3">
        <f t="shared" si="390"/>
        <v>1919.1199999999837</v>
      </c>
      <c r="I8379" s="3">
        <f>MIN(H8379-K8379+L8379,'Power Look Up'!$F$4)</f>
        <v>1918.829920174657</v>
      </c>
      <c r="K8379" s="51">
        <f t="array" ref="K8379">_xlfn.SUM(_xlfn.NORM.DIST($Q$3:$Q$1003,$F8379,$N8379,FALSE)*WindSpeedStep*$R$3:$R$1003)</f>
        <v>1896.8485158742103</v>
      </c>
      <c r="L8379" s="51">
        <f t="array" ref="L8379">_xlfn.SUM(_xlfn.NORM.DIST($Q$3:$Q$1003,$F8379,$O8379,FALSE)*WindSpeedStep*$R$3:$R$1003)</f>
        <v>1896.5584360488836</v>
      </c>
      <c r="N8379" s="43">
        <f t="shared" si="391"/>
        <v>1.1182066226562846</v>
      </c>
      <c r="O8379" s="43">
        <f t="shared" si="392"/>
        <v>1.1200000000000001</v>
      </c>
    </row>
    <row r="8380" spans="5:15" x14ac:dyDescent="0.2">
      <c r="E8380" s="16" t="s">
        <v>3109</v>
      </c>
      <c r="F8380" s="22">
        <v>10.378736263540238</v>
      </c>
      <c r="G8380" s="25">
        <v>0.1021318947783368</v>
      </c>
      <c r="H8380" s="3">
        <f t="shared" si="390"/>
        <v>1738.4599999999527</v>
      </c>
      <c r="I8380" s="3">
        <f>MIN(H8380-K8380+L8380,'Power Look Up'!$F$4)</f>
        <v>1735.2300290959965</v>
      </c>
      <c r="K8380" s="51">
        <f t="array" ref="K8380">_xlfn.SUM(_xlfn.NORM.DIST($Q$3:$Q$1003,$F8380,$N8380,FALSE)*WindSpeedStep*$R$3:$R$1003)</f>
        <v>1735.10961870601</v>
      </c>
      <c r="L8380" s="51">
        <f t="array" ref="L8380">_xlfn.SUM(_xlfn.NORM.DIST($Q$3:$Q$1003,$F8380,$O8380,FALSE)*WindSpeedStep*$R$3:$R$1003)</f>
        <v>1731.8796478020538</v>
      </c>
      <c r="N8380" s="43">
        <f t="shared" si="391"/>
        <v>1.0378736263540238</v>
      </c>
      <c r="O8380" s="43">
        <f t="shared" si="392"/>
        <v>1.06</v>
      </c>
    </row>
    <row r="8381" spans="5:15" x14ac:dyDescent="0.2">
      <c r="E8381" s="16" t="s">
        <v>3110</v>
      </c>
      <c r="F8381" s="22">
        <v>10.239869328135203</v>
      </c>
      <c r="G8381" s="25">
        <v>0.10058722108591349</v>
      </c>
      <c r="H8381" s="3">
        <f t="shared" si="390"/>
        <v>1701.0799999999535</v>
      </c>
      <c r="I8381" s="3">
        <f>MIN(H8381-K8381+L8381,'Power Look Up'!$F$4)</f>
        <v>1700.2771309023667</v>
      </c>
      <c r="K8381" s="51">
        <f t="array" ref="K8381">_xlfn.SUM(_xlfn.NORM.DIST($Q$3:$Q$1003,$F8381,$N8381,FALSE)*WindSpeedStep*$R$3:$R$1003)</f>
        <v>1696.8800461047776</v>
      </c>
      <c r="L8381" s="51">
        <f t="array" ref="L8381">_xlfn.SUM(_xlfn.NORM.DIST($Q$3:$Q$1003,$F8381,$O8381,FALSE)*WindSpeedStep*$R$3:$R$1003)</f>
        <v>1696.0771770071908</v>
      </c>
      <c r="N8381" s="43">
        <f t="shared" si="391"/>
        <v>1.0239869328135203</v>
      </c>
      <c r="O8381" s="43">
        <f t="shared" si="392"/>
        <v>1.03</v>
      </c>
    </row>
    <row r="8382" spans="5:15" x14ac:dyDescent="0.2">
      <c r="E8382" s="16" t="s">
        <v>3111</v>
      </c>
      <c r="F8382" s="22">
        <v>10.932279396764915</v>
      </c>
      <c r="G8382" s="25">
        <v>0.10610778940970605</v>
      </c>
      <c r="H8382" s="3">
        <f t="shared" si="390"/>
        <v>1885.3099999999497</v>
      </c>
      <c r="I8382" s="3">
        <f>MIN(H8382-K8382+L8382,'Power Look Up'!$F$4)</f>
        <v>1874.1921988128192</v>
      </c>
      <c r="K8382" s="51">
        <f t="array" ref="K8382">_xlfn.SUM(_xlfn.NORM.DIST($Q$3:$Q$1003,$F8382,$N8382,FALSE)*WindSpeedStep*$R$3:$R$1003)</f>
        <v>1857.2183169451569</v>
      </c>
      <c r="L8382" s="51">
        <f t="array" ref="L8382">_xlfn.SUM(_xlfn.NORM.DIST($Q$3:$Q$1003,$F8382,$O8382,FALSE)*WindSpeedStep*$R$3:$R$1003)</f>
        <v>1846.1005157580264</v>
      </c>
      <c r="N8382" s="43">
        <f t="shared" si="391"/>
        <v>1.0932279396764917</v>
      </c>
      <c r="O8382" s="43">
        <f t="shared" si="392"/>
        <v>1.1599999999999999</v>
      </c>
    </row>
    <row r="8383" spans="5:15" x14ac:dyDescent="0.2">
      <c r="E8383" s="16" t="s">
        <v>3112</v>
      </c>
      <c r="F8383" s="22">
        <v>11.211092018492288</v>
      </c>
      <c r="G8383" s="25">
        <v>0.1337960653186866</v>
      </c>
      <c r="H8383" s="3">
        <f t="shared" si="390"/>
        <v>1921.6399999999837</v>
      </c>
      <c r="I8383" s="3">
        <f>MIN(H8383-K8383+L8383,'Power Look Up'!$F$4)</f>
        <v>1861.0323790930513</v>
      </c>
      <c r="K8383" s="51">
        <f t="array" ref="K8383">_xlfn.SUM(_xlfn.NORM.DIST($Q$3:$Q$1003,$F8383,$N8383,FALSE)*WindSpeedStep*$R$3:$R$1003)</f>
        <v>1900.8785792689137</v>
      </c>
      <c r="L8383" s="51">
        <f t="array" ref="L8383">_xlfn.SUM(_xlfn.NORM.DIST($Q$3:$Q$1003,$F8383,$O8383,FALSE)*WindSpeedStep*$R$3:$R$1003)</f>
        <v>1840.2709583619812</v>
      </c>
      <c r="N8383" s="43">
        <f t="shared" si="391"/>
        <v>1.1211092018492288</v>
      </c>
      <c r="O8383" s="43">
        <f t="shared" si="392"/>
        <v>1.5</v>
      </c>
    </row>
    <row r="8384" spans="5:15" x14ac:dyDescent="0.2">
      <c r="E8384" s="16" t="s">
        <v>3113</v>
      </c>
      <c r="F8384" s="22">
        <v>11.128787508351683</v>
      </c>
      <c r="G8384" s="25">
        <v>0.10513274686231222</v>
      </c>
      <c r="H8384" s="3">
        <f t="shared" si="390"/>
        <v>1914.9199999999837</v>
      </c>
      <c r="I8384" s="3">
        <f>MIN(H8384-K8384+L8384,'Power Look Up'!$F$4)</f>
        <v>1905.5834493354782</v>
      </c>
      <c r="K8384" s="51">
        <f t="array" ref="K8384">_xlfn.SUM(_xlfn.NORM.DIST($Q$3:$Q$1003,$F8384,$N8384,FALSE)*WindSpeedStep*$R$3:$R$1003)</f>
        <v>1889.1484817061871</v>
      </c>
      <c r="L8384" s="51">
        <f t="array" ref="L8384">_xlfn.SUM(_xlfn.NORM.DIST($Q$3:$Q$1003,$F8384,$O8384,FALSE)*WindSpeedStep*$R$3:$R$1003)</f>
        <v>1879.8119310416816</v>
      </c>
      <c r="N8384" s="43">
        <f t="shared" si="391"/>
        <v>1.1128787508351683</v>
      </c>
      <c r="O8384" s="43">
        <f t="shared" si="392"/>
        <v>1.17</v>
      </c>
    </row>
    <row r="8385" spans="5:15" x14ac:dyDescent="0.2">
      <c r="E8385" s="16" t="s">
        <v>3114</v>
      </c>
      <c r="F8385" s="22">
        <v>12.25613699045569</v>
      </c>
      <c r="G8385" s="25">
        <v>8.6487283948071189E-2</v>
      </c>
      <c r="H8385" s="3">
        <f t="shared" si="390"/>
        <v>1990.8599999999976</v>
      </c>
      <c r="I8385" s="3">
        <f>MIN(H8385-K8385+L8385,'Power Look Up'!$F$4)</f>
        <v>2000</v>
      </c>
      <c r="K8385" s="51">
        <f t="array" ref="K8385">_xlfn.SUM(_xlfn.NORM.DIST($Q$3:$Q$1003,$F8385,$N8385,FALSE)*WindSpeedStep*$R$3:$R$1003)</f>
        <v>1984.5356741449798</v>
      </c>
      <c r="L8385" s="51">
        <f t="array" ref="L8385">_xlfn.SUM(_xlfn.NORM.DIST($Q$3:$Q$1003,$F8385,$O8385,FALSE)*WindSpeedStep*$R$3:$R$1003)</f>
        <v>1997.9806829634585</v>
      </c>
      <c r="N8385" s="43">
        <f t="shared" si="391"/>
        <v>1.225613699045569</v>
      </c>
      <c r="O8385" s="43">
        <f t="shared" si="392"/>
        <v>1.06</v>
      </c>
    </row>
    <row r="8386" spans="5:15" x14ac:dyDescent="0.2">
      <c r="E8386" s="16" t="s">
        <v>3115</v>
      </c>
      <c r="F8386" s="22">
        <v>10.662190412068199</v>
      </c>
      <c r="G8386" s="25">
        <v>0.12192616617768998</v>
      </c>
      <c r="H8386" s="3">
        <f t="shared" si="390"/>
        <v>1813.2199999999511</v>
      </c>
      <c r="I8386" s="3">
        <f>MIN(H8386-K8386+L8386,'Power Look Up'!$F$4)</f>
        <v>1775.638770809788</v>
      </c>
      <c r="K8386" s="51">
        <f t="array" ref="K8386">_xlfn.SUM(_xlfn.NORM.DIST($Q$3:$Q$1003,$F8386,$N8386,FALSE)*WindSpeedStep*$R$3:$R$1003)</f>
        <v>1803.7229486341544</v>
      </c>
      <c r="L8386" s="51">
        <f t="array" ref="L8386">_xlfn.SUM(_xlfn.NORM.DIST($Q$3:$Q$1003,$F8386,$O8386,FALSE)*WindSpeedStep*$R$3:$R$1003)</f>
        <v>1766.1417194439912</v>
      </c>
      <c r="N8386" s="43">
        <f t="shared" si="391"/>
        <v>1.06621904120682</v>
      </c>
      <c r="O8386" s="43">
        <f t="shared" si="392"/>
        <v>1.3</v>
      </c>
    </row>
    <row r="8387" spans="5:15" x14ac:dyDescent="0.2">
      <c r="E8387" s="16" t="s">
        <v>3116</v>
      </c>
      <c r="F8387" s="22">
        <v>10.642196122593617</v>
      </c>
      <c r="G8387" s="25">
        <v>7.5172454142391001E-2</v>
      </c>
      <c r="H8387" s="3">
        <f t="shared" ref="H8387:H8450" si="393">INDEX(PowerArray,MIN(MaximumPowerIndex,ROUND(F8387*100,0)))</f>
        <v>1807.8799999999512</v>
      </c>
      <c r="I8387" s="3">
        <f>MIN(H8387-K8387+L8387,'Power Look Up'!$F$4)</f>
        <v>1850.558514086636</v>
      </c>
      <c r="K8387" s="51">
        <f t="array" ref="K8387">_xlfn.SUM(_xlfn.NORM.DIST($Q$3:$Q$1003,$F8387,$N8387,FALSE)*WindSpeedStep*$R$3:$R$1003)</f>
        <v>1799.304113734494</v>
      </c>
      <c r="L8387" s="51">
        <f t="array" ref="L8387">_xlfn.SUM(_xlfn.NORM.DIST($Q$3:$Q$1003,$F8387,$O8387,FALSE)*WindSpeedStep*$R$3:$R$1003)</f>
        <v>1841.9826278211788</v>
      </c>
      <c r="N8387" s="43">
        <f t="shared" ref="N8387:N8450" si="394">ReferenceTurbulence*F8387</f>
        <v>1.0642196122593617</v>
      </c>
      <c r="O8387" s="43">
        <f t="shared" ref="O8387:O8450" si="395">F8387*G8387</f>
        <v>0.8</v>
      </c>
    </row>
    <row r="8388" spans="5:15" x14ac:dyDescent="0.2">
      <c r="E8388" s="16" t="s">
        <v>3117</v>
      </c>
      <c r="F8388" s="22">
        <v>10.413216965663874</v>
      </c>
      <c r="G8388" s="25">
        <v>7.970639647064004E-2</v>
      </c>
      <c r="H8388" s="3">
        <f t="shared" si="393"/>
        <v>1746.4699999999525</v>
      </c>
      <c r="I8388" s="3">
        <f>MIN(H8388-K8388+L8388,'Power Look Up'!$F$4)</f>
        <v>1777.557357638281</v>
      </c>
      <c r="K8388" s="51">
        <f t="array" ref="K8388">_xlfn.SUM(_xlfn.NORM.DIST($Q$3:$Q$1003,$F8388,$N8388,FALSE)*WindSpeedStep*$R$3:$R$1003)</f>
        <v>1744.1385779933844</v>
      </c>
      <c r="L8388" s="51">
        <f t="array" ref="L8388">_xlfn.SUM(_xlfn.NORM.DIST($Q$3:$Q$1003,$F8388,$O8388,FALSE)*WindSpeedStep*$R$3:$R$1003)</f>
        <v>1775.2259356317129</v>
      </c>
      <c r="N8388" s="43">
        <f t="shared" si="394"/>
        <v>1.0413216965663874</v>
      </c>
      <c r="O8388" s="43">
        <f t="shared" si="395"/>
        <v>0.83000000000000007</v>
      </c>
    </row>
    <row r="8389" spans="5:15" x14ac:dyDescent="0.2">
      <c r="E8389" s="16" t="s">
        <v>3118</v>
      </c>
      <c r="F8389" s="22">
        <v>9.7304150731247088</v>
      </c>
      <c r="G8389" s="25">
        <v>8.6327252608171881E-2</v>
      </c>
      <c r="H8389" s="3">
        <f t="shared" si="393"/>
        <v>1534.1299999999378</v>
      </c>
      <c r="I8389" s="3">
        <f>MIN(H8389-K8389+L8389,'Power Look Up'!$F$4)</f>
        <v>1542.8749210631554</v>
      </c>
      <c r="K8389" s="51">
        <f t="array" ref="K8389">_xlfn.SUM(_xlfn.NORM.DIST($Q$3:$Q$1003,$F8389,$N8389,FALSE)*WindSpeedStep*$R$3:$R$1003)</f>
        <v>1533.5480354357862</v>
      </c>
      <c r="L8389" s="51">
        <f t="array" ref="L8389">_xlfn.SUM(_xlfn.NORM.DIST($Q$3:$Q$1003,$F8389,$O8389,FALSE)*WindSpeedStep*$R$3:$R$1003)</f>
        <v>1542.2929564990038</v>
      </c>
      <c r="N8389" s="43">
        <f t="shared" si="394"/>
        <v>0.97304150731247097</v>
      </c>
      <c r="O8389" s="43">
        <f t="shared" si="395"/>
        <v>0.84</v>
      </c>
    </row>
    <row r="8390" spans="5:15" x14ac:dyDescent="0.2">
      <c r="E8390" s="16" t="s">
        <v>3119</v>
      </c>
      <c r="F8390" s="22">
        <v>11.626967060923581</v>
      </c>
      <c r="G8390" s="25">
        <v>8.0846535048610654E-2</v>
      </c>
      <c r="H8390" s="3">
        <f t="shared" si="393"/>
        <v>1956.9199999999828</v>
      </c>
      <c r="I8390" s="3">
        <f>MIN(H8390-K8390+L8390,'Power Look Up'!$F$4)</f>
        <v>1986.1191310399297</v>
      </c>
      <c r="K8390" s="51">
        <f t="array" ref="K8390">_xlfn.SUM(_xlfn.NORM.DIST($Q$3:$Q$1003,$F8390,$N8390,FALSE)*WindSpeedStep*$R$3:$R$1003)</f>
        <v>1946.9730640919474</v>
      </c>
      <c r="L8390" s="51">
        <f t="array" ref="L8390">_xlfn.SUM(_xlfn.NORM.DIST($Q$3:$Q$1003,$F8390,$O8390,FALSE)*WindSpeedStep*$R$3:$R$1003)</f>
        <v>1976.1721951318943</v>
      </c>
      <c r="N8390" s="43">
        <f t="shared" si="394"/>
        <v>1.1626967060923581</v>
      </c>
      <c r="O8390" s="43">
        <f t="shared" si="395"/>
        <v>0.94</v>
      </c>
    </row>
    <row r="8391" spans="5:15" x14ac:dyDescent="0.2">
      <c r="E8391" s="16" t="s">
        <v>3120</v>
      </c>
      <c r="F8391" s="22">
        <v>11.219310044536009</v>
      </c>
      <c r="G8391" s="25">
        <v>8.7349399928320581E-2</v>
      </c>
      <c r="H8391" s="3">
        <f t="shared" si="393"/>
        <v>1922.4799999999836</v>
      </c>
      <c r="I8391" s="3">
        <f>MIN(H8391-K8391+L8391,'Power Look Up'!$F$4)</f>
        <v>1945.1218996621469</v>
      </c>
      <c r="K8391" s="51">
        <f t="array" ref="K8391">_xlfn.SUM(_xlfn.NORM.DIST($Q$3:$Q$1003,$F8391,$N8391,FALSE)*WindSpeedStep*$R$3:$R$1003)</f>
        <v>1901.9987978682152</v>
      </c>
      <c r="L8391" s="51">
        <f t="array" ref="L8391">_xlfn.SUM(_xlfn.NORM.DIST($Q$3:$Q$1003,$F8391,$O8391,FALSE)*WindSpeedStep*$R$3:$R$1003)</f>
        <v>1924.6406975303785</v>
      </c>
      <c r="N8391" s="43">
        <f t="shared" si="394"/>
        <v>1.1219310044536008</v>
      </c>
      <c r="O8391" s="43">
        <f t="shared" si="395"/>
        <v>0.98</v>
      </c>
    </row>
    <row r="8392" spans="5:15" x14ac:dyDescent="0.2">
      <c r="E8392" s="16" t="s">
        <v>3121</v>
      </c>
      <c r="F8392" s="22">
        <v>9.6592822979178887</v>
      </c>
      <c r="G8392" s="25">
        <v>0.15529104065250615</v>
      </c>
      <c r="H8392" s="3">
        <f t="shared" si="393"/>
        <v>1507.4599999999384</v>
      </c>
      <c r="I8392" s="3">
        <f>MIN(H8392-K8392+L8392,'Power Look Up'!$F$4)</f>
        <v>1467.5784672974235</v>
      </c>
      <c r="K8392" s="51">
        <f t="array" ref="K8392">_xlfn.SUM(_xlfn.NORM.DIST($Q$3:$Q$1003,$F8392,$N8392,FALSE)*WindSpeedStep*$R$3:$R$1003)</f>
        <v>1508.3351347024714</v>
      </c>
      <c r="L8392" s="51">
        <f t="array" ref="L8392">_xlfn.SUM(_xlfn.NORM.DIST($Q$3:$Q$1003,$F8392,$O8392,FALSE)*WindSpeedStep*$R$3:$R$1003)</f>
        <v>1468.4536019999564</v>
      </c>
      <c r="N8392" s="43">
        <f t="shared" si="394"/>
        <v>0.96592822979178894</v>
      </c>
      <c r="O8392" s="43">
        <f t="shared" si="395"/>
        <v>1.5</v>
      </c>
    </row>
    <row r="8393" spans="5:15" x14ac:dyDescent="0.2">
      <c r="E8393" s="16" t="s">
        <v>3122</v>
      </c>
      <c r="F8393" s="22">
        <v>9.4771971383460816</v>
      </c>
      <c r="G8393" s="25">
        <v>0.11079225056441544</v>
      </c>
      <c r="H8393" s="3">
        <f t="shared" si="393"/>
        <v>1438.8799999999399</v>
      </c>
      <c r="I8393" s="3">
        <f>MIN(H8393-K8393+L8393,'Power Look Up'!$F$4)</f>
        <v>1434.8033963235007</v>
      </c>
      <c r="K8393" s="51">
        <f t="array" ref="K8393">_xlfn.SUM(_xlfn.NORM.DIST($Q$3:$Q$1003,$F8393,$N8393,FALSE)*WindSpeedStep*$R$3:$R$1003)</f>
        <v>1441.8412271863663</v>
      </c>
      <c r="L8393" s="51">
        <f t="array" ref="L8393">_xlfn.SUM(_xlfn.NORM.DIST($Q$3:$Q$1003,$F8393,$O8393,FALSE)*WindSpeedStep*$R$3:$R$1003)</f>
        <v>1437.7646235099271</v>
      </c>
      <c r="N8393" s="43">
        <f t="shared" si="394"/>
        <v>0.94771971383460818</v>
      </c>
      <c r="O8393" s="43">
        <f t="shared" si="395"/>
        <v>1.05</v>
      </c>
    </row>
    <row r="8394" spans="5:15" x14ac:dyDescent="0.2">
      <c r="E8394" s="16" t="s">
        <v>3123</v>
      </c>
      <c r="F8394" s="22">
        <v>8.8178076312909202</v>
      </c>
      <c r="G8394" s="25">
        <v>0.11113873663135569</v>
      </c>
      <c r="H8394" s="3">
        <f t="shared" si="393"/>
        <v>1189.9399999999473</v>
      </c>
      <c r="I8394" s="3">
        <f>MIN(H8394-K8394+L8394,'Power Look Up'!$F$4)</f>
        <v>1193.1767987781191</v>
      </c>
      <c r="K8394" s="51">
        <f t="array" ref="K8394">_xlfn.SUM(_xlfn.NORM.DIST($Q$3:$Q$1003,$F8394,$N8394,FALSE)*WindSpeedStep*$R$3:$R$1003)</f>
        <v>1189.7224931378878</v>
      </c>
      <c r="L8394" s="51">
        <f t="array" ref="L8394">_xlfn.SUM(_xlfn.NORM.DIST($Q$3:$Q$1003,$F8394,$O8394,FALSE)*WindSpeedStep*$R$3:$R$1003)</f>
        <v>1192.9592919160596</v>
      </c>
      <c r="N8394" s="43">
        <f t="shared" si="394"/>
        <v>0.88178076312909204</v>
      </c>
      <c r="O8394" s="43">
        <f t="shared" si="395"/>
        <v>0.98</v>
      </c>
    </row>
    <row r="8395" spans="5:15" x14ac:dyDescent="0.2">
      <c r="E8395" s="16" t="s">
        <v>3124</v>
      </c>
      <c r="F8395" s="22">
        <v>9.6688532280709509</v>
      </c>
      <c r="G8395" s="25">
        <v>0.10135638393546299</v>
      </c>
      <c r="H8395" s="3">
        <f t="shared" si="393"/>
        <v>1511.2699999999384</v>
      </c>
      <c r="I8395" s="3">
        <f>MIN(H8395-K8395+L8395,'Power Look Up'!$F$4)</f>
        <v>1510.4483849766871</v>
      </c>
      <c r="K8395" s="51">
        <f t="array" ref="K8395">_xlfn.SUM(_xlfn.NORM.DIST($Q$3:$Q$1003,$F8395,$N8395,FALSE)*WindSpeedStep*$R$3:$R$1003)</f>
        <v>1511.7551279434165</v>
      </c>
      <c r="L8395" s="51">
        <f t="array" ref="L8395">_xlfn.SUM(_xlfn.NORM.DIST($Q$3:$Q$1003,$F8395,$O8395,FALSE)*WindSpeedStep*$R$3:$R$1003)</f>
        <v>1510.9335129201652</v>
      </c>
      <c r="N8395" s="43">
        <f t="shared" si="394"/>
        <v>0.96688532280709516</v>
      </c>
      <c r="O8395" s="43">
        <f t="shared" si="395"/>
        <v>0.98</v>
      </c>
    </row>
    <row r="8396" spans="5:15" x14ac:dyDescent="0.2">
      <c r="E8396" s="16" t="s">
        <v>3125</v>
      </c>
      <c r="F8396" s="22">
        <v>10.196061346218739</v>
      </c>
      <c r="G8396" s="25">
        <v>8.7288607804430388E-2</v>
      </c>
      <c r="H8396" s="3">
        <f t="shared" si="393"/>
        <v>1690.3999999999537</v>
      </c>
      <c r="I8396" s="3">
        <f>MIN(H8396-K8396+L8396,'Power Look Up'!$F$4)</f>
        <v>1706.8672565561249</v>
      </c>
      <c r="K8396" s="51">
        <f t="array" ref="K8396">_xlfn.SUM(_xlfn.NORM.DIST($Q$3:$Q$1003,$F8396,$N8396,FALSE)*WindSpeedStep*$R$3:$R$1003)</f>
        <v>1684.2132286768924</v>
      </c>
      <c r="L8396" s="51">
        <f t="array" ref="L8396">_xlfn.SUM(_xlfn.NORM.DIST($Q$3:$Q$1003,$F8396,$O8396,FALSE)*WindSpeedStep*$R$3:$R$1003)</f>
        <v>1700.6804852330636</v>
      </c>
      <c r="N8396" s="43">
        <f t="shared" si="394"/>
        <v>1.0196061346218739</v>
      </c>
      <c r="O8396" s="43">
        <f t="shared" si="395"/>
        <v>0.89</v>
      </c>
    </row>
    <row r="8397" spans="5:15" x14ac:dyDescent="0.2">
      <c r="E8397" s="16" t="s">
        <v>3126</v>
      </c>
      <c r="F8397" s="22">
        <v>10.222131303129677</v>
      </c>
      <c r="G8397" s="25">
        <v>9.8805226625368392E-2</v>
      </c>
      <c r="H8397" s="3">
        <f t="shared" si="393"/>
        <v>1695.7399999999536</v>
      </c>
      <c r="I8397" s="3">
        <f>MIN(H8397-K8397+L8397,'Power Look Up'!$F$4)</f>
        <v>1697.3467807241032</v>
      </c>
      <c r="K8397" s="51">
        <f t="array" ref="K8397">_xlfn.SUM(_xlfn.NORM.DIST($Q$3:$Q$1003,$F8397,$N8397,FALSE)*WindSpeedStep*$R$3:$R$1003)</f>
        <v>1691.785578576242</v>
      </c>
      <c r="L8397" s="51">
        <f t="array" ref="L8397">_xlfn.SUM(_xlfn.NORM.DIST($Q$3:$Q$1003,$F8397,$O8397,FALSE)*WindSpeedStep*$R$3:$R$1003)</f>
        <v>1693.3923593003915</v>
      </c>
      <c r="N8397" s="43">
        <f t="shared" si="394"/>
        <v>1.0222131303129678</v>
      </c>
      <c r="O8397" s="43">
        <f t="shared" si="395"/>
        <v>1.01</v>
      </c>
    </row>
    <row r="8398" spans="5:15" x14ac:dyDescent="0.2">
      <c r="E8398" s="16" t="s">
        <v>3127</v>
      </c>
      <c r="F8398" s="22">
        <v>10.17724027017346</v>
      </c>
      <c r="G8398" s="25">
        <v>9.8258464323644795E-2</v>
      </c>
      <c r="H8398" s="3">
        <f t="shared" si="393"/>
        <v>1685.059999999954</v>
      </c>
      <c r="I8398" s="3">
        <f>MIN(H8398-K8398+L8398,'Power Look Up'!$F$4)</f>
        <v>1687.3073316243342</v>
      </c>
      <c r="K8398" s="51">
        <f t="array" ref="K8398">_xlfn.SUM(_xlfn.NORM.DIST($Q$3:$Q$1003,$F8398,$N8398,FALSE)*WindSpeedStep*$R$3:$R$1003)</f>
        <v>1678.6841698234816</v>
      </c>
      <c r="L8398" s="51">
        <f t="array" ref="L8398">_xlfn.SUM(_xlfn.NORM.DIST($Q$3:$Q$1003,$F8398,$O8398,FALSE)*WindSpeedStep*$R$3:$R$1003)</f>
        <v>1680.9315014478618</v>
      </c>
      <c r="N8398" s="43">
        <f t="shared" si="394"/>
        <v>1.017724027017346</v>
      </c>
      <c r="O8398" s="43">
        <f t="shared" si="395"/>
        <v>1</v>
      </c>
    </row>
    <row r="8399" spans="5:15" x14ac:dyDescent="0.2">
      <c r="E8399" s="16" t="s">
        <v>3128</v>
      </c>
      <c r="F8399" s="22">
        <v>10.293693241290207</v>
      </c>
      <c r="G8399" s="25">
        <v>0.10880448579013802</v>
      </c>
      <c r="H8399" s="3">
        <f t="shared" si="393"/>
        <v>1714.4299999999532</v>
      </c>
      <c r="I8399" s="3">
        <f>MIN(H8399-K8399+L8399,'Power Look Up'!$F$4)</f>
        <v>1701.8283320744933</v>
      </c>
      <c r="K8399" s="51">
        <f t="array" ref="K8399">_xlfn.SUM(_xlfn.NORM.DIST($Q$3:$Q$1003,$F8399,$N8399,FALSE)*WindSpeedStep*$R$3:$R$1003)</f>
        <v>1712.0485131572675</v>
      </c>
      <c r="L8399" s="51">
        <f t="array" ref="L8399">_xlfn.SUM(_xlfn.NORM.DIST($Q$3:$Q$1003,$F8399,$O8399,FALSE)*WindSpeedStep*$R$3:$R$1003)</f>
        <v>1699.4468452318076</v>
      </c>
      <c r="N8399" s="43">
        <f t="shared" si="394"/>
        <v>1.0293693241290207</v>
      </c>
      <c r="O8399" s="43">
        <f t="shared" si="395"/>
        <v>1.1200000000000001</v>
      </c>
    </row>
    <row r="8400" spans="5:15" x14ac:dyDescent="0.2">
      <c r="E8400" s="16" t="s">
        <v>3129</v>
      </c>
      <c r="F8400" s="22">
        <v>10.528088213473204</v>
      </c>
      <c r="G8400" s="25">
        <v>9.1184646303727829E-2</v>
      </c>
      <c r="H8400" s="3">
        <f t="shared" si="393"/>
        <v>1778.509999999952</v>
      </c>
      <c r="I8400" s="3">
        <f>MIN(H8400-K8400+L8400,'Power Look Up'!$F$4)</f>
        <v>1793.009708461627</v>
      </c>
      <c r="K8400" s="51">
        <f t="array" ref="K8400">_xlfn.SUM(_xlfn.NORM.DIST($Q$3:$Q$1003,$F8400,$N8400,FALSE)*WindSpeedStep*$R$3:$R$1003)</f>
        <v>1772.8603047336608</v>
      </c>
      <c r="L8400" s="51">
        <f t="array" ref="L8400">_xlfn.SUM(_xlfn.NORM.DIST($Q$3:$Q$1003,$F8400,$O8400,FALSE)*WindSpeedStep*$R$3:$R$1003)</f>
        <v>1787.3600131953358</v>
      </c>
      <c r="N8400" s="43">
        <f t="shared" si="394"/>
        <v>1.0528088213473203</v>
      </c>
      <c r="O8400" s="43">
        <f t="shared" si="395"/>
        <v>0.95999999999999985</v>
      </c>
    </row>
    <row r="8401" spans="5:15" x14ac:dyDescent="0.2">
      <c r="E8401" s="16" t="s">
        <v>3130</v>
      </c>
      <c r="F8401" s="22">
        <v>10.191831120048807</v>
      </c>
      <c r="G8401" s="25">
        <v>8.2418948087512794E-2</v>
      </c>
      <c r="H8401" s="3">
        <f t="shared" si="393"/>
        <v>1687.7299999999539</v>
      </c>
      <c r="I8401" s="3">
        <f>MIN(H8401-K8401+L8401,'Power Look Up'!$F$4)</f>
        <v>1710.2259267328163</v>
      </c>
      <c r="K8401" s="51">
        <f t="array" ref="K8401">_xlfn.SUM(_xlfn.NORM.DIST($Q$3:$Q$1003,$F8401,$N8401,FALSE)*WindSpeedStep*$R$3:$R$1003)</f>
        <v>1682.9750429859464</v>
      </c>
      <c r="L8401" s="51">
        <f t="array" ref="L8401">_xlfn.SUM(_xlfn.NORM.DIST($Q$3:$Q$1003,$F8401,$O8401,FALSE)*WindSpeedStep*$R$3:$R$1003)</f>
        <v>1705.4709697188089</v>
      </c>
      <c r="N8401" s="43">
        <f t="shared" si="394"/>
        <v>1.0191831120048807</v>
      </c>
      <c r="O8401" s="43">
        <f t="shared" si="395"/>
        <v>0.84</v>
      </c>
    </row>
    <row r="8402" spans="5:15" x14ac:dyDescent="0.2">
      <c r="E8402" s="16" t="s">
        <v>3131</v>
      </c>
      <c r="F8402" s="22">
        <v>10.691785302531066</v>
      </c>
      <c r="G8402" s="25">
        <v>7.6694394509201499E-2</v>
      </c>
      <c r="H8402" s="3">
        <f t="shared" si="393"/>
        <v>1821.2299999999509</v>
      </c>
      <c r="I8402" s="3">
        <f>MIN(H8402-K8402+L8402,'Power Look Up'!$F$4)</f>
        <v>1862.0068833392206</v>
      </c>
      <c r="K8402" s="51">
        <f t="array" ref="K8402">_xlfn.SUM(_xlfn.NORM.DIST($Q$3:$Q$1003,$F8402,$N8402,FALSE)*WindSpeedStep*$R$3:$R$1003)</f>
        <v>1810.1462821902023</v>
      </c>
      <c r="L8402" s="51">
        <f t="array" ref="L8402">_xlfn.SUM(_xlfn.NORM.DIST($Q$3:$Q$1003,$F8402,$O8402,FALSE)*WindSpeedStep*$R$3:$R$1003)</f>
        <v>1850.923165529472</v>
      </c>
      <c r="N8402" s="43">
        <f t="shared" si="394"/>
        <v>1.0691785302531067</v>
      </c>
      <c r="O8402" s="43">
        <f t="shared" si="395"/>
        <v>0.82</v>
      </c>
    </row>
    <row r="8403" spans="5:15" x14ac:dyDescent="0.2">
      <c r="E8403" s="16" t="s">
        <v>3132</v>
      </c>
      <c r="F8403" s="22">
        <v>10.088492305131723</v>
      </c>
      <c r="G8403" s="25">
        <v>9.8131610755793089E-2</v>
      </c>
      <c r="H8403" s="3">
        <f t="shared" si="393"/>
        <v>1661.0299999999545</v>
      </c>
      <c r="I8403" s="3">
        <f>MIN(H8403-K8403+L8403,'Power Look Up'!$F$4)</f>
        <v>1663.2314323084629</v>
      </c>
      <c r="K8403" s="51">
        <f t="array" ref="K8403">_xlfn.SUM(_xlfn.NORM.DIST($Q$3:$Q$1003,$F8403,$N8403,FALSE)*WindSpeedStep*$R$3:$R$1003)</f>
        <v>1651.9246101392328</v>
      </c>
      <c r="L8403" s="51">
        <f t="array" ref="L8403">_xlfn.SUM(_xlfn.NORM.DIST($Q$3:$Q$1003,$F8403,$O8403,FALSE)*WindSpeedStep*$R$3:$R$1003)</f>
        <v>1654.1260424477412</v>
      </c>
      <c r="N8403" s="43">
        <f t="shared" si="394"/>
        <v>1.0088492305131724</v>
      </c>
      <c r="O8403" s="43">
        <f t="shared" si="395"/>
        <v>0.99</v>
      </c>
    </row>
    <row r="8404" spans="5:15" x14ac:dyDescent="0.2">
      <c r="E8404" s="16" t="s">
        <v>3133</v>
      </c>
      <c r="F8404" s="22">
        <v>10.180683579861523</v>
      </c>
      <c r="G8404" s="25">
        <v>7.6615680458129859E-2</v>
      </c>
      <c r="H8404" s="3">
        <f t="shared" si="393"/>
        <v>1685.059999999954</v>
      </c>
      <c r="I8404" s="3">
        <f>MIN(H8404-K8404+L8404,'Power Look Up'!$F$4)</f>
        <v>1714.2846211493381</v>
      </c>
      <c r="K8404" s="51">
        <f t="array" ref="K8404">_xlfn.SUM(_xlfn.NORM.DIST($Q$3:$Q$1003,$F8404,$N8404,FALSE)*WindSpeedStep*$R$3:$R$1003)</f>
        <v>1679.6995852550651</v>
      </c>
      <c r="L8404" s="51">
        <f t="array" ref="L8404">_xlfn.SUM(_xlfn.NORM.DIST($Q$3:$Q$1003,$F8404,$O8404,FALSE)*WindSpeedStep*$R$3:$R$1003)</f>
        <v>1708.9242064044493</v>
      </c>
      <c r="N8404" s="43">
        <f t="shared" si="394"/>
        <v>1.0180683579861523</v>
      </c>
      <c r="O8404" s="43">
        <f t="shared" si="395"/>
        <v>0.78</v>
      </c>
    </row>
    <row r="8405" spans="5:15" x14ac:dyDescent="0.2">
      <c r="E8405" s="16" t="s">
        <v>3134</v>
      </c>
      <c r="F8405" s="22">
        <v>10.589480639516225</v>
      </c>
      <c r="G8405" s="25">
        <v>6.5159002928355345E-2</v>
      </c>
      <c r="H8405" s="3">
        <f t="shared" si="393"/>
        <v>1794.5299999999515</v>
      </c>
      <c r="I8405" s="3">
        <f>MIN(H8405-K8405+L8405,'Power Look Up'!$F$4)</f>
        <v>1852.6027653827573</v>
      </c>
      <c r="K8405" s="51">
        <f t="array" ref="K8405">_xlfn.SUM(_xlfn.NORM.DIST($Q$3:$Q$1003,$F8405,$N8405,FALSE)*WindSpeedStep*$R$3:$R$1003)</f>
        <v>1787.3468765612547</v>
      </c>
      <c r="L8405" s="51">
        <f t="array" ref="L8405">_xlfn.SUM(_xlfn.NORM.DIST($Q$3:$Q$1003,$F8405,$O8405,FALSE)*WindSpeedStep*$R$3:$R$1003)</f>
        <v>1845.4196419440605</v>
      </c>
      <c r="N8405" s="43">
        <f t="shared" si="394"/>
        <v>1.0589480639516224</v>
      </c>
      <c r="O8405" s="43">
        <f t="shared" si="395"/>
        <v>0.69</v>
      </c>
    </row>
    <row r="8406" spans="5:15" x14ac:dyDescent="0.2">
      <c r="E8406" s="16" t="s">
        <v>3135</v>
      </c>
      <c r="F8406" s="22">
        <v>10.873299451497445</v>
      </c>
      <c r="G8406" s="25">
        <v>8.0012511738576805E-2</v>
      </c>
      <c r="H8406" s="3">
        <f t="shared" si="393"/>
        <v>1869.2899999999499</v>
      </c>
      <c r="I8406" s="3">
        <f>MIN(H8406-K8406+L8406,'Power Look Up'!$F$4)</f>
        <v>1905.6307767631718</v>
      </c>
      <c r="K8406" s="51">
        <f t="array" ref="K8406">_xlfn.SUM(_xlfn.NORM.DIST($Q$3:$Q$1003,$F8406,$N8406,FALSE)*WindSpeedStep*$R$3:$R$1003)</f>
        <v>1846.5080526038282</v>
      </c>
      <c r="L8406" s="51">
        <f t="array" ref="L8406">_xlfn.SUM(_xlfn.NORM.DIST($Q$3:$Q$1003,$F8406,$O8406,FALSE)*WindSpeedStep*$R$3:$R$1003)</f>
        <v>1882.84882936705</v>
      </c>
      <c r="N8406" s="43">
        <f t="shared" si="394"/>
        <v>1.0873299451497445</v>
      </c>
      <c r="O8406" s="43">
        <f t="shared" si="395"/>
        <v>0.87000000000000011</v>
      </c>
    </row>
    <row r="8407" spans="5:15" x14ac:dyDescent="0.2">
      <c r="E8407" s="16" t="s">
        <v>3136</v>
      </c>
      <c r="F8407" s="22">
        <v>10.198716381233176</v>
      </c>
      <c r="G8407" s="25">
        <v>9.1187946133231848E-2</v>
      </c>
      <c r="H8407" s="3">
        <f t="shared" si="393"/>
        <v>1690.3999999999537</v>
      </c>
      <c r="I8407" s="3">
        <f>MIN(H8407-K8407+L8407,'Power Look Up'!$F$4)</f>
        <v>1701.9079680387476</v>
      </c>
      <c r="K8407" s="51">
        <f t="array" ref="K8407">_xlfn.SUM(_xlfn.NORM.DIST($Q$3:$Q$1003,$F8407,$N8407,FALSE)*WindSpeedStep*$R$3:$R$1003)</f>
        <v>1684.9890115891419</v>
      </c>
      <c r="L8407" s="51">
        <f t="array" ref="L8407">_xlfn.SUM(_xlfn.NORM.DIST($Q$3:$Q$1003,$F8407,$O8407,FALSE)*WindSpeedStep*$R$3:$R$1003)</f>
        <v>1696.4969796279358</v>
      </c>
      <c r="N8407" s="43">
        <f t="shared" si="394"/>
        <v>1.0198716381233177</v>
      </c>
      <c r="O8407" s="43">
        <f t="shared" si="395"/>
        <v>0.93</v>
      </c>
    </row>
    <row r="8408" spans="5:15" x14ac:dyDescent="0.2">
      <c r="E8408" s="16" t="s">
        <v>3137</v>
      </c>
      <c r="F8408" s="22">
        <v>10.386775500604907</v>
      </c>
      <c r="G8408" s="25">
        <v>0.10590389673252668</v>
      </c>
      <c r="H8408" s="3">
        <f t="shared" si="393"/>
        <v>1741.1299999999528</v>
      </c>
      <c r="I8408" s="3">
        <f>MIN(H8408-K8408+L8408,'Power Look Up'!$F$4)</f>
        <v>1732.1367607599641</v>
      </c>
      <c r="K8408" s="51">
        <f t="array" ref="K8408">_xlfn.SUM(_xlfn.NORM.DIST($Q$3:$Q$1003,$F8408,$N8408,FALSE)*WindSpeedStep*$R$3:$R$1003)</f>
        <v>1737.2314251587354</v>
      </c>
      <c r="L8408" s="51">
        <f t="array" ref="L8408">_xlfn.SUM(_xlfn.NORM.DIST($Q$3:$Q$1003,$F8408,$O8408,FALSE)*WindSpeedStep*$R$3:$R$1003)</f>
        <v>1728.2381859187467</v>
      </c>
      <c r="N8408" s="43">
        <f t="shared" si="394"/>
        <v>1.0386775500604908</v>
      </c>
      <c r="O8408" s="43">
        <f t="shared" si="395"/>
        <v>1.1000000000000001</v>
      </c>
    </row>
    <row r="8409" spans="5:15" x14ac:dyDescent="0.2">
      <c r="E8409" s="16" t="s">
        <v>3138</v>
      </c>
      <c r="F8409" s="22">
        <v>10.122706114153251</v>
      </c>
      <c r="G8409" s="25">
        <v>8.594539742525896E-2</v>
      </c>
      <c r="H8409" s="3">
        <f t="shared" si="393"/>
        <v>1669.0399999999543</v>
      </c>
      <c r="I8409" s="3">
        <f>MIN(H8409-K8409+L8409,'Power Look Up'!$F$4)</f>
        <v>1685.8686902369077</v>
      </c>
      <c r="K8409" s="51">
        <f t="array" ref="K8409">_xlfn.SUM(_xlfn.NORM.DIST($Q$3:$Q$1003,$F8409,$N8409,FALSE)*WindSpeedStep*$R$3:$R$1003)</f>
        <v>1662.3736339009095</v>
      </c>
      <c r="L8409" s="51">
        <f t="array" ref="L8409">_xlfn.SUM(_xlfn.NORM.DIST($Q$3:$Q$1003,$F8409,$O8409,FALSE)*WindSpeedStep*$R$3:$R$1003)</f>
        <v>1679.2023241378629</v>
      </c>
      <c r="N8409" s="43">
        <f t="shared" si="394"/>
        <v>1.0122706114153253</v>
      </c>
      <c r="O8409" s="43">
        <f t="shared" si="395"/>
        <v>0.87</v>
      </c>
    </row>
    <row r="8410" spans="5:15" x14ac:dyDescent="0.2">
      <c r="E8410" s="16" t="s">
        <v>3139</v>
      </c>
      <c r="F8410" s="22">
        <v>10.490375243513647</v>
      </c>
      <c r="G8410" s="25">
        <v>0.10771778642510386</v>
      </c>
      <c r="H8410" s="3">
        <f t="shared" si="393"/>
        <v>1767.8299999999522</v>
      </c>
      <c r="I8410" s="3">
        <f>MIN(H8410-K8410+L8410,'Power Look Up'!$F$4)</f>
        <v>1755.3820946660348</v>
      </c>
      <c r="K8410" s="51">
        <f t="array" ref="K8410">_xlfn.SUM(_xlfn.NORM.DIST($Q$3:$Q$1003,$F8410,$N8410,FALSE)*WindSpeedStep*$R$3:$R$1003)</f>
        <v>1763.6623341327322</v>
      </c>
      <c r="L8410" s="51">
        <f t="array" ref="L8410">_xlfn.SUM(_xlfn.NORM.DIST($Q$3:$Q$1003,$F8410,$O8410,FALSE)*WindSpeedStep*$R$3:$R$1003)</f>
        <v>1751.2144287988149</v>
      </c>
      <c r="N8410" s="43">
        <f t="shared" si="394"/>
        <v>1.0490375243513648</v>
      </c>
      <c r="O8410" s="43">
        <f t="shared" si="395"/>
        <v>1.1299999999999999</v>
      </c>
    </row>
    <row r="8411" spans="5:15" x14ac:dyDescent="0.2">
      <c r="E8411" s="16" t="s">
        <v>3140</v>
      </c>
      <c r="F8411" s="22">
        <v>9.8432132712814759</v>
      </c>
      <c r="G8411" s="25">
        <v>9.9560984100511618E-2</v>
      </c>
      <c r="H8411" s="3">
        <f t="shared" si="393"/>
        <v>1576.039999999937</v>
      </c>
      <c r="I8411" s="3">
        <f>MIN(H8411-K8411+L8411,'Power Look Up'!$F$4)</f>
        <v>1576.4114909572434</v>
      </c>
      <c r="K8411" s="51">
        <f t="array" ref="K8411">_xlfn.SUM(_xlfn.NORM.DIST($Q$3:$Q$1003,$F8411,$N8411,FALSE)*WindSpeedStep*$R$3:$R$1003)</f>
        <v>1572.4780668597853</v>
      </c>
      <c r="L8411" s="51">
        <f t="array" ref="L8411">_xlfn.SUM(_xlfn.NORM.DIST($Q$3:$Q$1003,$F8411,$O8411,FALSE)*WindSpeedStep*$R$3:$R$1003)</f>
        <v>1572.8495578170916</v>
      </c>
      <c r="N8411" s="43">
        <f t="shared" si="394"/>
        <v>0.98432132712814768</v>
      </c>
      <c r="O8411" s="43">
        <f t="shared" si="395"/>
        <v>0.98</v>
      </c>
    </row>
    <row r="8412" spans="5:15" x14ac:dyDescent="0.2">
      <c r="E8412" s="16" t="s">
        <v>3141</v>
      </c>
      <c r="F8412" s="22">
        <v>9.6955026876846855</v>
      </c>
      <c r="G8412" s="25">
        <v>9.1795137257863479E-2</v>
      </c>
      <c r="H8412" s="3">
        <f t="shared" si="393"/>
        <v>1522.6999999999382</v>
      </c>
      <c r="I8412" s="3">
        <f>MIN(H8412-K8412+L8412,'Power Look Up'!$F$4)</f>
        <v>1527.7034498156991</v>
      </c>
      <c r="K8412" s="51">
        <f t="array" ref="K8412">_xlfn.SUM(_xlfn.NORM.DIST($Q$3:$Q$1003,$F8412,$N8412,FALSE)*WindSpeedStep*$R$3:$R$1003)</f>
        <v>1521.2333725691283</v>
      </c>
      <c r="L8412" s="51">
        <f t="array" ref="L8412">_xlfn.SUM(_xlfn.NORM.DIST($Q$3:$Q$1003,$F8412,$O8412,FALSE)*WindSpeedStep*$R$3:$R$1003)</f>
        <v>1526.2368223848891</v>
      </c>
      <c r="N8412" s="43">
        <f t="shared" si="394"/>
        <v>0.96955026876846861</v>
      </c>
      <c r="O8412" s="43">
        <f t="shared" si="395"/>
        <v>0.89</v>
      </c>
    </row>
    <row r="8413" spans="5:15" x14ac:dyDescent="0.2">
      <c r="E8413" s="16" t="s">
        <v>3142</v>
      </c>
      <c r="F8413" s="22">
        <v>9.5746760038806045</v>
      </c>
      <c r="G8413" s="25">
        <v>0.10130891109076277</v>
      </c>
      <c r="H8413" s="3">
        <f t="shared" si="393"/>
        <v>1473.1699999999391</v>
      </c>
      <c r="I8413" s="3">
        <f>MIN(H8413-K8413+L8413,'Power Look Up'!$F$4)</f>
        <v>1472.5481162805611</v>
      </c>
      <c r="K8413" s="51">
        <f t="array" ref="K8413">_xlfn.SUM(_xlfn.NORM.DIST($Q$3:$Q$1003,$F8413,$N8413,FALSE)*WindSpeedStep*$R$3:$R$1003)</f>
        <v>1477.7579840227768</v>
      </c>
      <c r="L8413" s="51">
        <f t="array" ref="L8413">_xlfn.SUM(_xlfn.NORM.DIST($Q$3:$Q$1003,$F8413,$O8413,FALSE)*WindSpeedStep*$R$3:$R$1003)</f>
        <v>1477.1361003033987</v>
      </c>
      <c r="N8413" s="43">
        <f t="shared" si="394"/>
        <v>0.95746760038806045</v>
      </c>
      <c r="O8413" s="43">
        <f t="shared" si="395"/>
        <v>0.97</v>
      </c>
    </row>
    <row r="8414" spans="5:15" x14ac:dyDescent="0.2">
      <c r="E8414" s="16" t="s">
        <v>3143</v>
      </c>
      <c r="F8414" s="22">
        <v>9.8923682628907859</v>
      </c>
      <c r="G8414" s="25">
        <v>9.6033626605241978E-2</v>
      </c>
      <c r="H8414" s="3">
        <f t="shared" si="393"/>
        <v>1595.0899999999365</v>
      </c>
      <c r="I8414" s="3">
        <f>MIN(H8414-K8414+L8414,'Power Look Up'!$F$4)</f>
        <v>1598.6815322768396</v>
      </c>
      <c r="K8414" s="51">
        <f t="array" ref="K8414">_xlfn.SUM(_xlfn.NORM.DIST($Q$3:$Q$1003,$F8414,$N8414,FALSE)*WindSpeedStep*$R$3:$R$1003)</f>
        <v>1589.0005422180964</v>
      </c>
      <c r="L8414" s="51">
        <f t="array" ref="L8414">_xlfn.SUM(_xlfn.NORM.DIST($Q$3:$Q$1003,$F8414,$O8414,FALSE)*WindSpeedStep*$R$3:$R$1003)</f>
        <v>1592.5920744949995</v>
      </c>
      <c r="N8414" s="43">
        <f t="shared" si="394"/>
        <v>0.98923682628907861</v>
      </c>
      <c r="O8414" s="43">
        <f t="shared" si="395"/>
        <v>0.95</v>
      </c>
    </row>
    <row r="8415" spans="5:15" x14ac:dyDescent="0.2">
      <c r="E8415" s="16" t="s">
        <v>3144</v>
      </c>
      <c r="F8415" s="22">
        <v>9.8641980794833213</v>
      </c>
      <c r="G8415" s="25">
        <v>9.2252810889181289E-2</v>
      </c>
      <c r="H8415" s="3">
        <f t="shared" si="393"/>
        <v>1583.6599999999369</v>
      </c>
      <c r="I8415" s="3">
        <f>MIN(H8415-K8415+L8415,'Power Look Up'!$F$4)</f>
        <v>1590.2754392611741</v>
      </c>
      <c r="K8415" s="51">
        <f t="array" ref="K8415">_xlfn.SUM(_xlfn.NORM.DIST($Q$3:$Q$1003,$F8415,$N8415,FALSE)*WindSpeedStep*$R$3:$R$1003)</f>
        <v>1579.5661346868933</v>
      </c>
      <c r="L8415" s="51">
        <f t="array" ref="L8415">_xlfn.SUM(_xlfn.NORM.DIST($Q$3:$Q$1003,$F8415,$O8415,FALSE)*WindSpeedStep*$R$3:$R$1003)</f>
        <v>1586.1815739481306</v>
      </c>
      <c r="N8415" s="43">
        <f t="shared" si="394"/>
        <v>0.98641980794833217</v>
      </c>
      <c r="O8415" s="43">
        <f t="shared" si="395"/>
        <v>0.91000000000000014</v>
      </c>
    </row>
    <row r="8416" spans="5:15" x14ac:dyDescent="0.2">
      <c r="E8416" s="16" t="s">
        <v>3145</v>
      </c>
      <c r="F8416" s="22">
        <v>10.196737472600628</v>
      </c>
      <c r="G8416" s="25">
        <v>9.3167054908760649E-2</v>
      </c>
      <c r="H8416" s="3">
        <f t="shared" si="393"/>
        <v>1690.3999999999537</v>
      </c>
      <c r="I8416" s="3">
        <f>MIN(H8416-K8416+L8416,'Power Look Up'!$F$4)</f>
        <v>1699.3289182505175</v>
      </c>
      <c r="K8416" s="51">
        <f t="array" ref="K8416">_xlfn.SUM(_xlfn.NORM.DIST($Q$3:$Q$1003,$F8416,$N8416,FALSE)*WindSpeedStep*$R$3:$R$1003)</f>
        <v>1684.4108866488587</v>
      </c>
      <c r="L8416" s="51">
        <f t="array" ref="L8416">_xlfn.SUM(_xlfn.NORM.DIST($Q$3:$Q$1003,$F8416,$O8416,FALSE)*WindSpeedStep*$R$3:$R$1003)</f>
        <v>1693.3398048994225</v>
      </c>
      <c r="N8416" s="43">
        <f t="shared" si="394"/>
        <v>1.0196737472600628</v>
      </c>
      <c r="O8416" s="43">
        <f t="shared" si="395"/>
        <v>0.95</v>
      </c>
    </row>
    <row r="8417" spans="5:15" x14ac:dyDescent="0.2">
      <c r="E8417" s="16" t="s">
        <v>3146</v>
      </c>
      <c r="F8417" s="22">
        <v>9.9332228154274258</v>
      </c>
      <c r="G8417" s="25">
        <v>7.6510918371793038E-2</v>
      </c>
      <c r="H8417" s="3">
        <f t="shared" si="393"/>
        <v>1610.3299999999363</v>
      </c>
      <c r="I8417" s="3">
        <f>MIN(H8417-K8417+L8417,'Power Look Up'!$F$4)</f>
        <v>1631.4587971024957</v>
      </c>
      <c r="K8417" s="51">
        <f t="array" ref="K8417">_xlfn.SUM(_xlfn.NORM.DIST($Q$3:$Q$1003,$F8417,$N8417,FALSE)*WindSpeedStep*$R$3:$R$1003)</f>
        <v>1602.5139012628163</v>
      </c>
      <c r="L8417" s="51">
        <f t="array" ref="L8417">_xlfn.SUM(_xlfn.NORM.DIST($Q$3:$Q$1003,$F8417,$O8417,FALSE)*WindSpeedStep*$R$3:$R$1003)</f>
        <v>1623.6426983653757</v>
      </c>
      <c r="N8417" s="43">
        <f t="shared" si="394"/>
        <v>0.9933222815427426</v>
      </c>
      <c r="O8417" s="43">
        <f t="shared" si="395"/>
        <v>0.76</v>
      </c>
    </row>
    <row r="8418" spans="5:15" x14ac:dyDescent="0.2">
      <c r="E8418" s="16" t="s">
        <v>3147</v>
      </c>
      <c r="F8418" s="22">
        <v>9.561742563195244</v>
      </c>
      <c r="G8418" s="25">
        <v>8.3666757885673959E-2</v>
      </c>
      <c r="H8418" s="3">
        <f t="shared" si="393"/>
        <v>1469.3599999999392</v>
      </c>
      <c r="I8418" s="3">
        <f>MIN(H8418-K8418+L8418,'Power Look Up'!$F$4)</f>
        <v>1475.7402785948652</v>
      </c>
      <c r="K8418" s="51">
        <f t="array" ref="K8418">_xlfn.SUM(_xlfn.NORM.DIST($Q$3:$Q$1003,$F8418,$N8418,FALSE)*WindSpeedStep*$R$3:$R$1003)</f>
        <v>1473.0323685493543</v>
      </c>
      <c r="L8418" s="51">
        <f t="array" ref="L8418">_xlfn.SUM(_xlfn.NORM.DIST($Q$3:$Q$1003,$F8418,$O8418,FALSE)*WindSpeedStep*$R$3:$R$1003)</f>
        <v>1479.4126471442803</v>
      </c>
      <c r="N8418" s="43">
        <f t="shared" si="394"/>
        <v>0.95617425631952446</v>
      </c>
      <c r="O8418" s="43">
        <f t="shared" si="395"/>
        <v>0.8</v>
      </c>
    </row>
    <row r="8419" spans="5:15" x14ac:dyDescent="0.2">
      <c r="E8419" s="16" t="s">
        <v>3148</v>
      </c>
      <c r="F8419" s="22">
        <v>9.558304061936175</v>
      </c>
      <c r="G8419" s="25">
        <v>8.1604434735046458E-2</v>
      </c>
      <c r="H8419" s="3">
        <f t="shared" si="393"/>
        <v>1469.3599999999392</v>
      </c>
      <c r="I8419" s="3">
        <f>MIN(H8419-K8419+L8419,'Power Look Up'!$F$4)</f>
        <v>1476.3092894271176</v>
      </c>
      <c r="K8419" s="51">
        <f t="array" ref="K8419">_xlfn.SUM(_xlfn.NORM.DIST($Q$3:$Q$1003,$F8419,$N8419,FALSE)*WindSpeedStep*$R$3:$R$1003)</f>
        <v>1471.7738512690219</v>
      </c>
      <c r="L8419" s="51">
        <f t="array" ref="L8419">_xlfn.SUM(_xlfn.NORM.DIST($Q$3:$Q$1003,$F8419,$O8419,FALSE)*WindSpeedStep*$R$3:$R$1003)</f>
        <v>1478.7231406962003</v>
      </c>
      <c r="N8419" s="43">
        <f t="shared" si="394"/>
        <v>0.95583040619361759</v>
      </c>
      <c r="O8419" s="43">
        <f t="shared" si="395"/>
        <v>0.78</v>
      </c>
    </row>
    <row r="8420" spans="5:15" x14ac:dyDescent="0.2">
      <c r="E8420" s="16" t="s">
        <v>3149</v>
      </c>
      <c r="F8420" s="22">
        <v>9.603989343371504</v>
      </c>
      <c r="G8420" s="25">
        <v>7.1845144276032044E-2</v>
      </c>
      <c r="H8420" s="3">
        <f t="shared" si="393"/>
        <v>1484.599999999939</v>
      </c>
      <c r="I8420" s="3">
        <f>MIN(H8420-K8420+L8420,'Power Look Up'!$F$4)</f>
        <v>1495.9104597776311</v>
      </c>
      <c r="K8420" s="51">
        <f t="array" ref="K8420">_xlfn.SUM(_xlfn.NORM.DIST($Q$3:$Q$1003,$F8420,$N8420,FALSE)*WindSpeedStep*$R$3:$R$1003)</f>
        <v>1488.4196359581081</v>
      </c>
      <c r="L8420" s="51">
        <f t="array" ref="L8420">_xlfn.SUM(_xlfn.NORM.DIST($Q$3:$Q$1003,$F8420,$O8420,FALSE)*WindSpeedStep*$R$3:$R$1003)</f>
        <v>1499.7300957358002</v>
      </c>
      <c r="N8420" s="43">
        <f t="shared" si="394"/>
        <v>0.9603989343371504</v>
      </c>
      <c r="O8420" s="43">
        <f t="shared" si="395"/>
        <v>0.69</v>
      </c>
    </row>
    <row r="8421" spans="5:15" x14ac:dyDescent="0.2">
      <c r="E8421" s="16" t="s">
        <v>3150</v>
      </c>
      <c r="F8421" s="22">
        <v>8.9796491146271862</v>
      </c>
      <c r="G8421" s="25">
        <v>7.3499531170422766E-2</v>
      </c>
      <c r="H8421" s="3">
        <f t="shared" si="393"/>
        <v>1248.659999999946</v>
      </c>
      <c r="I8421" s="3">
        <f>MIN(H8421-K8421+L8421,'Power Look Up'!$F$4)</f>
        <v>1241.7961721337656</v>
      </c>
      <c r="K8421" s="51">
        <f t="array" ref="K8421">_xlfn.SUM(_xlfn.NORM.DIST($Q$3:$Q$1003,$F8421,$N8421,FALSE)*WindSpeedStep*$R$3:$R$1003)</f>
        <v>1251.9491274657298</v>
      </c>
      <c r="L8421" s="51">
        <f t="array" ref="L8421">_xlfn.SUM(_xlfn.NORM.DIST($Q$3:$Q$1003,$F8421,$O8421,FALSE)*WindSpeedStep*$R$3:$R$1003)</f>
        <v>1245.0852995995494</v>
      </c>
      <c r="N8421" s="43">
        <f t="shared" si="394"/>
        <v>0.89796491146271862</v>
      </c>
      <c r="O8421" s="43">
        <f t="shared" si="395"/>
        <v>0.66</v>
      </c>
    </row>
    <row r="8422" spans="5:15" x14ac:dyDescent="0.2">
      <c r="E8422" s="16" t="s">
        <v>3151</v>
      </c>
      <c r="F8422" s="22">
        <v>9.0145803313080304</v>
      </c>
      <c r="G8422" s="25">
        <v>6.8777466860738157E-2</v>
      </c>
      <c r="H8422" s="3">
        <f t="shared" si="393"/>
        <v>1259.8099999999438</v>
      </c>
      <c r="I8422" s="3">
        <f>MIN(H8422-K8422+L8422,'Power Look Up'!$F$4)</f>
        <v>1252.1983398437894</v>
      </c>
      <c r="K8422" s="51">
        <f t="array" ref="K8422">_xlfn.SUM(_xlfn.NORM.DIST($Q$3:$Q$1003,$F8422,$N8422,FALSE)*WindSpeedStep*$R$3:$R$1003)</f>
        <v>1265.4215267947718</v>
      </c>
      <c r="L8422" s="51">
        <f t="array" ref="L8422">_xlfn.SUM(_xlfn.NORM.DIST($Q$3:$Q$1003,$F8422,$O8422,FALSE)*WindSpeedStep*$R$3:$R$1003)</f>
        <v>1257.8098666386175</v>
      </c>
      <c r="N8422" s="43">
        <f t="shared" si="394"/>
        <v>0.90145803313080308</v>
      </c>
      <c r="O8422" s="43">
        <f t="shared" si="395"/>
        <v>0.62000000000000011</v>
      </c>
    </row>
    <row r="8423" spans="5:15" x14ac:dyDescent="0.2">
      <c r="E8423" s="16" t="s">
        <v>3152</v>
      </c>
      <c r="F8423" s="22">
        <v>8.6619899999474921</v>
      </c>
      <c r="G8423" s="25">
        <v>7.3886023881796173E-2</v>
      </c>
      <c r="H8423" s="3">
        <f t="shared" si="393"/>
        <v>1131.2199999999486</v>
      </c>
      <c r="I8423" s="3">
        <f>MIN(H8423-K8423+L8423,'Power Look Up'!$F$4)</f>
        <v>1120.5490563821372</v>
      </c>
      <c r="K8423" s="51">
        <f t="array" ref="K8423">_xlfn.SUM(_xlfn.NORM.DIST($Q$3:$Q$1003,$F8423,$N8423,FALSE)*WindSpeedStep*$R$3:$R$1003)</f>
        <v>1130.4487799127876</v>
      </c>
      <c r="L8423" s="51">
        <f t="array" ref="L8423">_xlfn.SUM(_xlfn.NORM.DIST($Q$3:$Q$1003,$F8423,$O8423,FALSE)*WindSpeedStep*$R$3:$R$1003)</f>
        <v>1119.7778362949762</v>
      </c>
      <c r="N8423" s="43">
        <f t="shared" si="394"/>
        <v>0.86619899999474925</v>
      </c>
      <c r="O8423" s="43">
        <f t="shared" si="395"/>
        <v>0.64</v>
      </c>
    </row>
    <row r="8424" spans="5:15" x14ac:dyDescent="0.2">
      <c r="E8424" s="16" t="s">
        <v>3153</v>
      </c>
      <c r="F8424" s="22">
        <v>8.4586928974458004</v>
      </c>
      <c r="G8424" s="25">
        <v>7.9208455505260664E-2</v>
      </c>
      <c r="H8424" s="3">
        <f t="shared" si="393"/>
        <v>1057.8199999999501</v>
      </c>
      <c r="I8424" s="3">
        <f>MIN(H8424-K8424+L8424,'Power Look Up'!$F$4)</f>
        <v>1048.487586095363</v>
      </c>
      <c r="K8424" s="51">
        <f t="array" ref="K8424">_xlfn.SUM(_xlfn.NORM.DIST($Q$3:$Q$1003,$F8424,$N8424,FALSE)*WindSpeedStep*$R$3:$R$1003)</f>
        <v>1054.6808019148834</v>
      </c>
      <c r="L8424" s="51">
        <f t="array" ref="L8424">_xlfn.SUM(_xlfn.NORM.DIST($Q$3:$Q$1003,$F8424,$O8424,FALSE)*WindSpeedStep*$R$3:$R$1003)</f>
        <v>1045.3483880102963</v>
      </c>
      <c r="N8424" s="43">
        <f t="shared" si="394"/>
        <v>0.84586928974458009</v>
      </c>
      <c r="O8424" s="43">
        <f t="shared" si="395"/>
        <v>0.67</v>
      </c>
    </row>
    <row r="8425" spans="5:15" x14ac:dyDescent="0.2">
      <c r="E8425" s="16" t="s">
        <v>3154</v>
      </c>
      <c r="F8425" s="22">
        <v>8.7650182606901694</v>
      </c>
      <c r="G8425" s="25">
        <v>9.3553712680506385E-2</v>
      </c>
      <c r="H8425" s="3">
        <f t="shared" si="393"/>
        <v>1171.5899999999476</v>
      </c>
      <c r="I8425" s="3">
        <f>MIN(H8425-K8425+L8425,'Power Look Up'!$F$4)</f>
        <v>1169.3145273330742</v>
      </c>
      <c r="K8425" s="51">
        <f t="array" ref="K8425">_xlfn.SUM(_xlfn.NORM.DIST($Q$3:$Q$1003,$F8425,$N8425,FALSE)*WindSpeedStep*$R$3:$R$1003)</f>
        <v>1169.5500702828772</v>
      </c>
      <c r="L8425" s="51">
        <f t="array" ref="L8425">_xlfn.SUM(_xlfn.NORM.DIST($Q$3:$Q$1003,$F8425,$O8425,FALSE)*WindSpeedStep*$R$3:$R$1003)</f>
        <v>1167.2745976160038</v>
      </c>
      <c r="N8425" s="43">
        <f t="shared" si="394"/>
        <v>0.87650182606901694</v>
      </c>
      <c r="O8425" s="43">
        <f t="shared" si="395"/>
        <v>0.82</v>
      </c>
    </row>
    <row r="8426" spans="5:15" x14ac:dyDescent="0.2">
      <c r="E8426" s="16" t="s">
        <v>3155</v>
      </c>
      <c r="F8426" s="22">
        <v>8.6706569743731006</v>
      </c>
      <c r="G8426" s="25">
        <v>6.9198908660941541E-2</v>
      </c>
      <c r="H8426" s="3">
        <f t="shared" si="393"/>
        <v>1134.8899999999485</v>
      </c>
      <c r="I8426" s="3">
        <f>MIN(H8426-K8426+L8426,'Power Look Up'!$F$4)</f>
        <v>1122.374543639695</v>
      </c>
      <c r="K8426" s="51">
        <f t="array" ref="K8426">_xlfn.SUM(_xlfn.NORM.DIST($Q$3:$Q$1003,$F8426,$N8426,FALSE)*WindSpeedStep*$R$3:$R$1003)</f>
        <v>1133.7223799384387</v>
      </c>
      <c r="L8426" s="51">
        <f t="array" ref="L8426">_xlfn.SUM(_xlfn.NORM.DIST($Q$3:$Q$1003,$F8426,$O8426,FALSE)*WindSpeedStep*$R$3:$R$1003)</f>
        <v>1121.2069235781853</v>
      </c>
      <c r="N8426" s="43">
        <f t="shared" si="394"/>
        <v>0.8670656974373101</v>
      </c>
      <c r="O8426" s="43">
        <f t="shared" si="395"/>
        <v>0.6</v>
      </c>
    </row>
    <row r="8427" spans="5:15" x14ac:dyDescent="0.2">
      <c r="E8427" s="16" t="s">
        <v>3156</v>
      </c>
      <c r="F8427" s="22">
        <v>8.9209417731891154</v>
      </c>
      <c r="G8427" s="25">
        <v>6.8378430832637671E-2</v>
      </c>
      <c r="H8427" s="3">
        <f t="shared" si="393"/>
        <v>1226.6399999999464</v>
      </c>
      <c r="I8427" s="3">
        <f>MIN(H8427-K8427+L8427,'Power Look Up'!$F$4)</f>
        <v>1217.0236932510932</v>
      </c>
      <c r="K8427" s="51">
        <f t="array" ref="K8427">_xlfn.SUM(_xlfn.NORM.DIST($Q$3:$Q$1003,$F8427,$N8427,FALSE)*WindSpeedStep*$R$3:$R$1003)</f>
        <v>1229.3283583920002</v>
      </c>
      <c r="L8427" s="51">
        <f t="array" ref="L8427">_xlfn.SUM(_xlfn.NORM.DIST($Q$3:$Q$1003,$F8427,$O8427,FALSE)*WindSpeedStep*$R$3:$R$1003)</f>
        <v>1219.7120516431469</v>
      </c>
      <c r="N8427" s="43">
        <f t="shared" si="394"/>
        <v>0.89209417731891161</v>
      </c>
      <c r="O8427" s="43">
        <f t="shared" si="395"/>
        <v>0.61</v>
      </c>
    </row>
    <row r="8428" spans="5:15" x14ac:dyDescent="0.2">
      <c r="E8428" s="16" t="s">
        <v>3157</v>
      </c>
      <c r="F8428" s="22">
        <v>9.0408143701193211</v>
      </c>
      <c r="G8428" s="25">
        <v>6.41535127540004E-2</v>
      </c>
      <c r="H8428" s="3">
        <f t="shared" si="393"/>
        <v>1271.2399999999434</v>
      </c>
      <c r="I8428" s="3">
        <f>MIN(H8428-K8428+L8428,'Power Look Up'!$F$4)</f>
        <v>1262.853058037703</v>
      </c>
      <c r="K8428" s="51">
        <f t="array" ref="K8428">_xlfn.SUM(_xlfn.NORM.DIST($Q$3:$Q$1003,$F8428,$N8428,FALSE)*WindSpeedStep*$R$3:$R$1003)</f>
        <v>1275.5417793839536</v>
      </c>
      <c r="L8428" s="51">
        <f t="array" ref="L8428">_xlfn.SUM(_xlfn.NORM.DIST($Q$3:$Q$1003,$F8428,$O8428,FALSE)*WindSpeedStep*$R$3:$R$1003)</f>
        <v>1267.1548374217132</v>
      </c>
      <c r="N8428" s="43">
        <f t="shared" si="394"/>
        <v>0.90408143701193211</v>
      </c>
      <c r="O8428" s="43">
        <f t="shared" si="395"/>
        <v>0.57999999999999996</v>
      </c>
    </row>
    <row r="8429" spans="5:15" x14ac:dyDescent="0.2">
      <c r="E8429" s="16" t="s">
        <v>3158</v>
      </c>
      <c r="F8429" s="22">
        <v>9.3442771150874062</v>
      </c>
      <c r="G8429" s="25">
        <v>6.4210424478018877E-2</v>
      </c>
      <c r="H8429" s="3">
        <f t="shared" si="393"/>
        <v>1385.5399999999411</v>
      </c>
      <c r="I8429" s="3">
        <f>MIN(H8429-K8429+L8429,'Power Look Up'!$F$4)</f>
        <v>1387.2039949954344</v>
      </c>
      <c r="K8429" s="51">
        <f t="array" ref="K8429">_xlfn.SUM(_xlfn.NORM.DIST($Q$3:$Q$1003,$F8429,$N8429,FALSE)*WindSpeedStep*$R$3:$R$1003)</f>
        <v>1391.9137494989675</v>
      </c>
      <c r="L8429" s="51">
        <f t="array" ref="L8429">_xlfn.SUM(_xlfn.NORM.DIST($Q$3:$Q$1003,$F8429,$O8429,FALSE)*WindSpeedStep*$R$3:$R$1003)</f>
        <v>1393.5777444944608</v>
      </c>
      <c r="N8429" s="43">
        <f t="shared" si="394"/>
        <v>0.93442771150874071</v>
      </c>
      <c r="O8429" s="43">
        <f t="shared" si="395"/>
        <v>0.6</v>
      </c>
    </row>
    <row r="8430" spans="5:15" x14ac:dyDescent="0.2">
      <c r="E8430" s="16" t="s">
        <v>3159</v>
      </c>
      <c r="F8430" s="22">
        <v>9.652016824519146</v>
      </c>
      <c r="G8430" s="25">
        <v>6.5271332557108958E-2</v>
      </c>
      <c r="H8430" s="3">
        <f t="shared" si="393"/>
        <v>1503.6499999999385</v>
      </c>
      <c r="I8430" s="3">
        <f>MIN(H8430-K8430+L8430,'Power Look Up'!$F$4)</f>
        <v>1519.0198179183546</v>
      </c>
      <c r="K8430" s="51">
        <f t="array" ref="K8430">_xlfn.SUM(_xlfn.NORM.DIST($Q$3:$Q$1003,$F8430,$N8430,FALSE)*WindSpeedStep*$R$3:$R$1003)</f>
        <v>1505.7334426823722</v>
      </c>
      <c r="L8430" s="51">
        <f t="array" ref="L8430">_xlfn.SUM(_xlfn.NORM.DIST($Q$3:$Q$1003,$F8430,$O8430,FALSE)*WindSpeedStep*$R$3:$R$1003)</f>
        <v>1521.1032606007884</v>
      </c>
      <c r="N8430" s="43">
        <f t="shared" si="394"/>
        <v>0.96520168245191462</v>
      </c>
      <c r="O8430" s="43">
        <f t="shared" si="395"/>
        <v>0.63</v>
      </c>
    </row>
    <row r="8431" spans="5:15" x14ac:dyDescent="0.2">
      <c r="E8431" s="16" t="s">
        <v>3160</v>
      </c>
      <c r="F8431" s="22">
        <v>9.3423335983361095</v>
      </c>
      <c r="G8431" s="25">
        <v>6.4223782386325978E-2</v>
      </c>
      <c r="H8431" s="3">
        <f t="shared" si="393"/>
        <v>1385.5399999999411</v>
      </c>
      <c r="I8431" s="3">
        <f>MIN(H8431-K8431+L8431,'Power Look Up'!$F$4)</f>
        <v>1387.1271549750375</v>
      </c>
      <c r="K8431" s="51">
        <f t="array" ref="K8431">_xlfn.SUM(_xlfn.NORM.DIST($Q$3:$Q$1003,$F8431,$N8431,FALSE)*WindSpeedStep*$R$3:$R$1003)</f>
        <v>1391.1770729969789</v>
      </c>
      <c r="L8431" s="51">
        <f t="array" ref="L8431">_xlfn.SUM(_xlfn.NORM.DIST($Q$3:$Q$1003,$F8431,$O8431,FALSE)*WindSpeedStep*$R$3:$R$1003)</f>
        <v>1392.7642279720753</v>
      </c>
      <c r="N8431" s="43">
        <f t="shared" si="394"/>
        <v>0.934233359833611</v>
      </c>
      <c r="O8431" s="43">
        <f t="shared" si="395"/>
        <v>0.6</v>
      </c>
    </row>
    <row r="8432" spans="5:15" x14ac:dyDescent="0.2">
      <c r="E8432" s="16" t="s">
        <v>3161</v>
      </c>
      <c r="F8432" s="22">
        <v>8.9367202293363786</v>
      </c>
      <c r="G8432" s="25">
        <v>9.6232172198576452E-2</v>
      </c>
      <c r="H8432" s="3">
        <f t="shared" si="393"/>
        <v>1233.9799999999464</v>
      </c>
      <c r="I8432" s="3">
        <f>MIN(H8432-K8432+L8432,'Power Look Up'!$F$4)</f>
        <v>1233.0708573601748</v>
      </c>
      <c r="K8432" s="51">
        <f t="array" ref="K8432">_xlfn.SUM(_xlfn.NORM.DIST($Q$3:$Q$1003,$F8432,$N8432,FALSE)*WindSpeedStep*$R$3:$R$1003)</f>
        <v>1235.4042401323343</v>
      </c>
      <c r="L8432" s="51">
        <f t="array" ref="L8432">_xlfn.SUM(_xlfn.NORM.DIST($Q$3:$Q$1003,$F8432,$O8432,FALSE)*WindSpeedStep*$R$3:$R$1003)</f>
        <v>1234.4950974925628</v>
      </c>
      <c r="N8432" s="43">
        <f t="shared" si="394"/>
        <v>0.8936720229336379</v>
      </c>
      <c r="O8432" s="43">
        <f t="shared" si="395"/>
        <v>0.86</v>
      </c>
    </row>
    <row r="8433" spans="5:15" x14ac:dyDescent="0.2">
      <c r="E8433" s="16" t="s">
        <v>3162</v>
      </c>
      <c r="F8433" s="22">
        <v>9.2604727571492393</v>
      </c>
      <c r="G8433" s="25">
        <v>7.8829668759235624E-2</v>
      </c>
      <c r="H8433" s="3">
        <f t="shared" si="393"/>
        <v>1355.0599999999417</v>
      </c>
      <c r="I8433" s="3">
        <f>MIN(H8433-K8433+L8433,'Power Look Up'!$F$4)</f>
        <v>1355.089459867027</v>
      </c>
      <c r="K8433" s="51">
        <f t="array" ref="K8433">_xlfn.SUM(_xlfn.NORM.DIST($Q$3:$Q$1003,$F8433,$N8433,FALSE)*WindSpeedStep*$R$3:$R$1003)</f>
        <v>1360.0108422176529</v>
      </c>
      <c r="L8433" s="51">
        <f t="array" ref="L8433">_xlfn.SUM(_xlfn.NORM.DIST($Q$3:$Q$1003,$F8433,$O8433,FALSE)*WindSpeedStep*$R$3:$R$1003)</f>
        <v>1360.0403020847382</v>
      </c>
      <c r="N8433" s="43">
        <f t="shared" si="394"/>
        <v>0.92604727571492396</v>
      </c>
      <c r="O8433" s="43">
        <f t="shared" si="395"/>
        <v>0.73</v>
      </c>
    </row>
    <row r="8434" spans="5:15" x14ac:dyDescent="0.2">
      <c r="E8434" s="16" t="s">
        <v>3163</v>
      </c>
      <c r="F8434" s="22">
        <v>8.9797141509960916</v>
      </c>
      <c r="G8434" s="25">
        <v>0.10690763468161291</v>
      </c>
      <c r="H8434" s="3">
        <f t="shared" si="393"/>
        <v>1248.659999999946</v>
      </c>
      <c r="I8434" s="3">
        <f>MIN(H8434-K8434+L8434,'Power Look Up'!$F$4)</f>
        <v>1249.9065807683598</v>
      </c>
      <c r="K8434" s="51">
        <f t="array" ref="K8434">_xlfn.SUM(_xlfn.NORM.DIST($Q$3:$Q$1003,$F8434,$N8434,FALSE)*WindSpeedStep*$R$3:$R$1003)</f>
        <v>1251.9742048044407</v>
      </c>
      <c r="L8434" s="51">
        <f t="array" ref="L8434">_xlfn.SUM(_xlfn.NORM.DIST($Q$3:$Q$1003,$F8434,$O8434,FALSE)*WindSpeedStep*$R$3:$R$1003)</f>
        <v>1253.2207855728545</v>
      </c>
      <c r="N8434" s="43">
        <f t="shared" si="394"/>
        <v>0.8979714150996092</v>
      </c>
      <c r="O8434" s="43">
        <f t="shared" si="395"/>
        <v>0.96</v>
      </c>
    </row>
    <row r="8435" spans="5:15" x14ac:dyDescent="0.2">
      <c r="E8435" s="16" t="s">
        <v>3164</v>
      </c>
      <c r="F8435" s="22">
        <v>9.0159392921344885</v>
      </c>
      <c r="G8435" s="25">
        <v>9.9823209855146283E-2</v>
      </c>
      <c r="H8435" s="3">
        <f t="shared" si="393"/>
        <v>1263.6199999999437</v>
      </c>
      <c r="I8435" s="3">
        <f>MIN(H8435-K8435+L8435,'Power Look Up'!$F$4)</f>
        <v>1263.5900516393872</v>
      </c>
      <c r="K8435" s="51">
        <f t="array" ref="K8435">_xlfn.SUM(_xlfn.NORM.DIST($Q$3:$Q$1003,$F8435,$N8435,FALSE)*WindSpeedStep*$R$3:$R$1003)</f>
        <v>1265.9457504983607</v>
      </c>
      <c r="L8435" s="51">
        <f t="array" ref="L8435">_xlfn.SUM(_xlfn.NORM.DIST($Q$3:$Q$1003,$F8435,$O8435,FALSE)*WindSpeedStep*$R$3:$R$1003)</f>
        <v>1265.9158021378041</v>
      </c>
      <c r="N8435" s="43">
        <f t="shared" si="394"/>
        <v>0.90159392921344894</v>
      </c>
      <c r="O8435" s="43">
        <f t="shared" si="395"/>
        <v>0.90000000000000013</v>
      </c>
    </row>
    <row r="8436" spans="5:15" x14ac:dyDescent="0.2">
      <c r="E8436" s="16" t="s">
        <v>3165</v>
      </c>
      <c r="F8436" s="22">
        <v>9.2932400504167543</v>
      </c>
      <c r="G8436" s="25">
        <v>7.7475670067051763E-2</v>
      </c>
      <c r="H8436" s="3">
        <f t="shared" si="393"/>
        <v>1366.4899999999416</v>
      </c>
      <c r="I8436" s="3">
        <f>MIN(H8436-K8436+L8436,'Power Look Up'!$F$4)</f>
        <v>1367.2218349320806</v>
      </c>
      <c r="K8436" s="51">
        <f t="array" ref="K8436">_xlfn.SUM(_xlfn.NORM.DIST($Q$3:$Q$1003,$F8436,$N8436,FALSE)*WindSpeedStep*$R$3:$R$1003)</f>
        <v>1372.5162875732917</v>
      </c>
      <c r="L8436" s="51">
        <f t="array" ref="L8436">_xlfn.SUM(_xlfn.NORM.DIST($Q$3:$Q$1003,$F8436,$O8436,FALSE)*WindSpeedStep*$R$3:$R$1003)</f>
        <v>1373.2481225054307</v>
      </c>
      <c r="N8436" s="43">
        <f t="shared" si="394"/>
        <v>0.92932400504167545</v>
      </c>
      <c r="O8436" s="43">
        <f t="shared" si="395"/>
        <v>0.72</v>
      </c>
    </row>
    <row r="8437" spans="5:15" x14ac:dyDescent="0.2">
      <c r="E8437" s="16" t="s">
        <v>3166</v>
      </c>
      <c r="F8437" s="22">
        <v>9.7946107044691662</v>
      </c>
      <c r="G8437" s="25">
        <v>8.7803387592279916E-2</v>
      </c>
      <c r="H8437" s="3">
        <f t="shared" si="393"/>
        <v>1556.9899999999375</v>
      </c>
      <c r="I8437" s="3">
        <f>MIN(H8437-K8437+L8437,'Power Look Up'!$F$4)</f>
        <v>1565.9933694790234</v>
      </c>
      <c r="K8437" s="51">
        <f t="array" ref="K8437">_xlfn.SUM(_xlfn.NORM.DIST($Q$3:$Q$1003,$F8437,$N8437,FALSE)*WindSpeedStep*$R$3:$R$1003)</f>
        <v>1555.8710122626626</v>
      </c>
      <c r="L8437" s="51">
        <f t="array" ref="L8437">_xlfn.SUM(_xlfn.NORM.DIST($Q$3:$Q$1003,$F8437,$O8437,FALSE)*WindSpeedStep*$R$3:$R$1003)</f>
        <v>1564.8743817417485</v>
      </c>
      <c r="N8437" s="43">
        <f t="shared" si="394"/>
        <v>0.97946107044691666</v>
      </c>
      <c r="O8437" s="43">
        <f t="shared" si="395"/>
        <v>0.86</v>
      </c>
    </row>
    <row r="8438" spans="5:15" x14ac:dyDescent="0.2">
      <c r="E8438" s="16" t="s">
        <v>3167</v>
      </c>
      <c r="F8438" s="22">
        <v>9.917211252057502</v>
      </c>
      <c r="G8438" s="25">
        <v>8.4701230885419226E-2</v>
      </c>
      <c r="H8438" s="3">
        <f t="shared" si="393"/>
        <v>1606.5199999999363</v>
      </c>
      <c r="I8438" s="3">
        <f>MIN(H8438-K8438+L8438,'Power Look Up'!$F$4)</f>
        <v>1620.375157039291</v>
      </c>
      <c r="K8438" s="51">
        <f t="array" ref="K8438">_xlfn.SUM(_xlfn.NORM.DIST($Q$3:$Q$1003,$F8438,$N8438,FALSE)*WindSpeedStep*$R$3:$R$1003)</f>
        <v>1597.2420484450122</v>
      </c>
      <c r="L8438" s="51">
        <f t="array" ref="L8438">_xlfn.SUM(_xlfn.NORM.DIST($Q$3:$Q$1003,$F8438,$O8438,FALSE)*WindSpeedStep*$R$3:$R$1003)</f>
        <v>1611.0972054843669</v>
      </c>
      <c r="N8438" s="43">
        <f t="shared" si="394"/>
        <v>0.99172112520575029</v>
      </c>
      <c r="O8438" s="43">
        <f t="shared" si="395"/>
        <v>0.84</v>
      </c>
    </row>
    <row r="8439" spans="5:15" x14ac:dyDescent="0.2">
      <c r="E8439" s="16" t="s">
        <v>3168</v>
      </c>
      <c r="F8439" s="22">
        <v>9.604434887155918</v>
      </c>
      <c r="G8439" s="25">
        <v>9.7871453244695206E-2</v>
      </c>
      <c r="H8439" s="3">
        <f t="shared" si="393"/>
        <v>1484.599999999939</v>
      </c>
      <c r="I8439" s="3">
        <f>MIN(H8439-K8439+L8439,'Power Look Up'!$F$4)</f>
        <v>1485.6722832218406</v>
      </c>
      <c r="K8439" s="51">
        <f t="array" ref="K8439">_xlfn.SUM(_xlfn.NORM.DIST($Q$3:$Q$1003,$F8439,$N8439,FALSE)*WindSpeedStep*$R$3:$R$1003)</f>
        <v>1488.5811497715313</v>
      </c>
      <c r="L8439" s="51">
        <f t="array" ref="L8439">_xlfn.SUM(_xlfn.NORM.DIST($Q$3:$Q$1003,$F8439,$O8439,FALSE)*WindSpeedStep*$R$3:$R$1003)</f>
        <v>1489.6534329934329</v>
      </c>
      <c r="N8439" s="43">
        <f t="shared" si="394"/>
        <v>0.96044348871559182</v>
      </c>
      <c r="O8439" s="43">
        <f t="shared" si="395"/>
        <v>0.94</v>
      </c>
    </row>
    <row r="8440" spans="5:15" x14ac:dyDescent="0.2">
      <c r="E8440" s="16" t="s">
        <v>3169</v>
      </c>
      <c r="F8440" s="22">
        <v>9.0275234652039149</v>
      </c>
      <c r="G8440" s="25">
        <v>8.9725604494089645E-2</v>
      </c>
      <c r="H8440" s="3">
        <f t="shared" si="393"/>
        <v>1267.4299999999437</v>
      </c>
      <c r="I8440" s="3">
        <f>MIN(H8440-K8440+L8440,'Power Look Up'!$F$4)</f>
        <v>1265.5116262339898</v>
      </c>
      <c r="K8440" s="51">
        <f t="array" ref="K8440">_xlfn.SUM(_xlfn.NORM.DIST($Q$3:$Q$1003,$F8440,$N8440,FALSE)*WindSpeedStep*$R$3:$R$1003)</f>
        <v>1270.4145161569709</v>
      </c>
      <c r="L8440" s="51">
        <f t="array" ref="L8440">_xlfn.SUM(_xlfn.NORM.DIST($Q$3:$Q$1003,$F8440,$O8440,FALSE)*WindSpeedStep*$R$3:$R$1003)</f>
        <v>1268.496142391017</v>
      </c>
      <c r="N8440" s="43">
        <f t="shared" si="394"/>
        <v>0.90275234652039149</v>
      </c>
      <c r="O8440" s="43">
        <f t="shared" si="395"/>
        <v>0.81000000000000016</v>
      </c>
    </row>
    <row r="8441" spans="5:15" x14ac:dyDescent="0.2">
      <c r="E8441" s="16" t="s">
        <v>3170</v>
      </c>
      <c r="F8441" s="22">
        <v>9.7581967323022063</v>
      </c>
      <c r="G8441" s="25">
        <v>0.10350272982882519</v>
      </c>
      <c r="H8441" s="3">
        <f t="shared" si="393"/>
        <v>1545.5599999999376</v>
      </c>
      <c r="I8441" s="3">
        <f>MIN(H8441-K8441+L8441,'Power Look Up'!$F$4)</f>
        <v>1542.9748359733444</v>
      </c>
      <c r="K8441" s="51">
        <f t="array" ref="K8441">_xlfn.SUM(_xlfn.NORM.DIST($Q$3:$Q$1003,$F8441,$N8441,FALSE)*WindSpeedStep*$R$3:$R$1003)</f>
        <v>1543.2610333150958</v>
      </c>
      <c r="L8441" s="51">
        <f t="array" ref="L8441">_xlfn.SUM(_xlfn.NORM.DIST($Q$3:$Q$1003,$F8441,$O8441,FALSE)*WindSpeedStep*$R$3:$R$1003)</f>
        <v>1540.6758692885026</v>
      </c>
      <c r="N8441" s="43">
        <f t="shared" si="394"/>
        <v>0.97581967323022067</v>
      </c>
      <c r="O8441" s="43">
        <f t="shared" si="395"/>
        <v>1.01</v>
      </c>
    </row>
    <row r="8442" spans="5:15" x14ac:dyDescent="0.2">
      <c r="E8442" s="16" t="s">
        <v>3171</v>
      </c>
      <c r="F8442" s="22">
        <v>9.4923630832316466</v>
      </c>
      <c r="G8442" s="25">
        <v>0.12009654392738318</v>
      </c>
      <c r="H8442" s="3">
        <f t="shared" si="393"/>
        <v>1442.6899999999398</v>
      </c>
      <c r="I8442" s="3">
        <f>MIN(H8442-K8442+L8442,'Power Look Up'!$F$4)</f>
        <v>1434.094675829225</v>
      </c>
      <c r="K8442" s="51">
        <f t="array" ref="K8442">_xlfn.SUM(_xlfn.NORM.DIST($Q$3:$Q$1003,$F8442,$N8442,FALSE)*WindSpeedStep*$R$3:$R$1003)</f>
        <v>1447.4725635565053</v>
      </c>
      <c r="L8442" s="51">
        <f t="array" ref="L8442">_xlfn.SUM(_xlfn.NORM.DIST($Q$3:$Q$1003,$F8442,$O8442,FALSE)*WindSpeedStep*$R$3:$R$1003)</f>
        <v>1438.8772393857905</v>
      </c>
      <c r="N8442" s="43">
        <f t="shared" si="394"/>
        <v>0.94923630832316475</v>
      </c>
      <c r="O8442" s="43">
        <f t="shared" si="395"/>
        <v>1.1399999999999999</v>
      </c>
    </row>
    <row r="8443" spans="5:15" x14ac:dyDescent="0.2">
      <c r="E8443" s="16" t="s">
        <v>3172</v>
      </c>
      <c r="F8443" s="22">
        <v>9.802910540997873</v>
      </c>
      <c r="G8443" s="25">
        <v>9.282957303284417E-2</v>
      </c>
      <c r="H8443" s="3">
        <f t="shared" si="393"/>
        <v>1560.7999999999374</v>
      </c>
      <c r="I8443" s="3">
        <f>MIN(H8443-K8443+L8443,'Power Look Up'!$F$4)</f>
        <v>1566.3046105696044</v>
      </c>
      <c r="K8443" s="51">
        <f t="array" ref="K8443">_xlfn.SUM(_xlfn.NORM.DIST($Q$3:$Q$1003,$F8443,$N8443,FALSE)*WindSpeedStep*$R$3:$R$1003)</f>
        <v>1558.7254167555584</v>
      </c>
      <c r="L8443" s="51">
        <f t="array" ref="L8443">_xlfn.SUM(_xlfn.NORM.DIST($Q$3:$Q$1003,$F8443,$O8443,FALSE)*WindSpeedStep*$R$3:$R$1003)</f>
        <v>1564.2300273252254</v>
      </c>
      <c r="N8443" s="43">
        <f t="shared" si="394"/>
        <v>0.98029105409978734</v>
      </c>
      <c r="O8443" s="43">
        <f t="shared" si="395"/>
        <v>0.91</v>
      </c>
    </row>
    <row r="8444" spans="5:15" x14ac:dyDescent="0.2">
      <c r="E8444" s="16" t="s">
        <v>3173</v>
      </c>
      <c r="F8444" s="22">
        <v>8.786419278603903</v>
      </c>
      <c r="G8444" s="25">
        <v>0.13316004653330227</v>
      </c>
      <c r="H8444" s="3">
        <f t="shared" si="393"/>
        <v>1178.9299999999475</v>
      </c>
      <c r="I8444" s="3">
        <f>MIN(H8444-K8444+L8444,'Power Look Up'!$F$4)</f>
        <v>1187.6303330285018</v>
      </c>
      <c r="K8444" s="51">
        <f t="array" ref="K8444">_xlfn.SUM(_xlfn.NORM.DIST($Q$3:$Q$1003,$F8444,$N8444,FALSE)*WindSpeedStep*$R$3:$R$1003)</f>
        <v>1177.7182291214069</v>
      </c>
      <c r="L8444" s="51">
        <f t="array" ref="L8444">_xlfn.SUM(_xlfn.NORM.DIST($Q$3:$Q$1003,$F8444,$O8444,FALSE)*WindSpeedStep*$R$3:$R$1003)</f>
        <v>1186.4185621499612</v>
      </c>
      <c r="N8444" s="43">
        <f t="shared" si="394"/>
        <v>0.8786419278603903</v>
      </c>
      <c r="O8444" s="43">
        <f t="shared" si="395"/>
        <v>1.17</v>
      </c>
    </row>
    <row r="8445" spans="5:15" x14ac:dyDescent="0.2">
      <c r="E8445" s="16" t="s">
        <v>3174</v>
      </c>
      <c r="F8445" s="22">
        <v>8.7395616123127464</v>
      </c>
      <c r="G8445" s="25">
        <v>0.12014332601313843</v>
      </c>
      <c r="H8445" s="3">
        <f t="shared" si="393"/>
        <v>1160.5799999999479</v>
      </c>
      <c r="I8445" s="3">
        <f>MIN(H8445-K8445+L8445,'Power Look Up'!$F$4)</f>
        <v>1167.0524010765348</v>
      </c>
      <c r="K8445" s="51">
        <f t="array" ref="K8445">_xlfn.SUM(_xlfn.NORM.DIST($Q$3:$Q$1003,$F8445,$N8445,FALSE)*WindSpeedStep*$R$3:$R$1003)</f>
        <v>1159.8530692796019</v>
      </c>
      <c r="L8445" s="51">
        <f t="array" ref="L8445">_xlfn.SUM(_xlfn.NORM.DIST($Q$3:$Q$1003,$F8445,$O8445,FALSE)*WindSpeedStep*$R$3:$R$1003)</f>
        <v>1166.3254703561888</v>
      </c>
      <c r="N8445" s="43">
        <f t="shared" si="394"/>
        <v>0.87395616123127473</v>
      </c>
      <c r="O8445" s="43">
        <f t="shared" si="395"/>
        <v>1.05</v>
      </c>
    </row>
    <row r="8446" spans="5:15" x14ac:dyDescent="0.2">
      <c r="E8446" s="16" t="s">
        <v>3175</v>
      </c>
      <c r="F8446" s="22">
        <v>8.396565524571777</v>
      </c>
      <c r="G8446" s="25">
        <v>0.10599571901100478</v>
      </c>
      <c r="H8446" s="3">
        <f t="shared" si="393"/>
        <v>1035.7999999999506</v>
      </c>
      <c r="I8446" s="3">
        <f>MIN(H8446-K8446+L8446,'Power Look Up'!$F$4)</f>
        <v>1038.6078535877234</v>
      </c>
      <c r="K8446" s="51">
        <f t="array" ref="K8446">_xlfn.SUM(_xlfn.NORM.DIST($Q$3:$Q$1003,$F8446,$N8446,FALSE)*WindSpeedStep*$R$3:$R$1003)</f>
        <v>1031.9729802774048</v>
      </c>
      <c r="L8446" s="51">
        <f t="array" ref="L8446">_xlfn.SUM(_xlfn.NORM.DIST($Q$3:$Q$1003,$F8446,$O8446,FALSE)*WindSpeedStep*$R$3:$R$1003)</f>
        <v>1034.7808338651776</v>
      </c>
      <c r="N8446" s="43">
        <f t="shared" si="394"/>
        <v>0.83965655245717774</v>
      </c>
      <c r="O8446" s="43">
        <f t="shared" si="395"/>
        <v>0.89</v>
      </c>
    </row>
    <row r="8447" spans="5:15" x14ac:dyDescent="0.2">
      <c r="E8447" s="16" t="s">
        <v>3176</v>
      </c>
      <c r="F8447" s="22">
        <v>8.8698804456736298</v>
      </c>
      <c r="G8447" s="25">
        <v>0.11048626934740755</v>
      </c>
      <c r="H8447" s="3">
        <f t="shared" si="393"/>
        <v>1208.289999999947</v>
      </c>
      <c r="I8447" s="3">
        <f>MIN(H8447-K8447+L8447,'Power Look Up'!$F$4)</f>
        <v>1210.9780642850476</v>
      </c>
      <c r="K8447" s="51">
        <f t="array" ref="K8447">_xlfn.SUM(_xlfn.NORM.DIST($Q$3:$Q$1003,$F8447,$N8447,FALSE)*WindSpeedStep*$R$3:$R$1003)</f>
        <v>1209.6926304827973</v>
      </c>
      <c r="L8447" s="51">
        <f t="array" ref="L8447">_xlfn.SUM(_xlfn.NORM.DIST($Q$3:$Q$1003,$F8447,$O8447,FALSE)*WindSpeedStep*$R$3:$R$1003)</f>
        <v>1212.3806947678979</v>
      </c>
      <c r="N8447" s="43">
        <f t="shared" si="394"/>
        <v>0.88698804456736302</v>
      </c>
      <c r="O8447" s="43">
        <f t="shared" si="395"/>
        <v>0.98</v>
      </c>
    </row>
    <row r="8448" spans="5:15" x14ac:dyDescent="0.2">
      <c r="E8448" s="16" t="s">
        <v>3177</v>
      </c>
      <c r="F8448" s="22">
        <v>9.0658221864672086</v>
      </c>
      <c r="G8448" s="25">
        <v>9.8170908461951353E-2</v>
      </c>
      <c r="H8448" s="3">
        <f t="shared" si="393"/>
        <v>1282.6699999999432</v>
      </c>
      <c r="I8448" s="3">
        <f>MIN(H8448-K8448+L8448,'Power Look Up'!$F$4)</f>
        <v>1282.4314716731287</v>
      </c>
      <c r="K8448" s="51">
        <f t="array" ref="K8448">_xlfn.SUM(_xlfn.NORM.DIST($Q$3:$Q$1003,$F8448,$N8448,FALSE)*WindSpeedStep*$R$3:$R$1003)</f>
        <v>1285.188336320567</v>
      </c>
      <c r="L8448" s="51">
        <f t="array" ref="L8448">_xlfn.SUM(_xlfn.NORM.DIST($Q$3:$Q$1003,$F8448,$O8448,FALSE)*WindSpeedStep*$R$3:$R$1003)</f>
        <v>1284.9498079937525</v>
      </c>
      <c r="N8448" s="43">
        <f t="shared" si="394"/>
        <v>0.90658221864672095</v>
      </c>
      <c r="O8448" s="43">
        <f t="shared" si="395"/>
        <v>0.89</v>
      </c>
    </row>
    <row r="8449" spans="5:15" x14ac:dyDescent="0.2">
      <c r="E8449" s="16" t="s">
        <v>3178</v>
      </c>
      <c r="F8449" s="22">
        <v>9.1678686278390451</v>
      </c>
      <c r="G8449" s="25">
        <v>9.3805881706085295E-2</v>
      </c>
      <c r="H8449" s="3">
        <f t="shared" si="393"/>
        <v>1320.7699999999425</v>
      </c>
      <c r="I8449" s="3">
        <f>MIN(H8449-K8449+L8449,'Power Look Up'!$F$4)</f>
        <v>1320.4836474727629</v>
      </c>
      <c r="K8449" s="51">
        <f t="array" ref="K8449">_xlfn.SUM(_xlfn.NORM.DIST($Q$3:$Q$1003,$F8449,$N8449,FALSE)*WindSpeedStep*$R$3:$R$1003)</f>
        <v>1324.5003308346772</v>
      </c>
      <c r="L8449" s="51">
        <f t="array" ref="L8449">_xlfn.SUM(_xlfn.NORM.DIST($Q$3:$Q$1003,$F8449,$O8449,FALSE)*WindSpeedStep*$R$3:$R$1003)</f>
        <v>1324.2139783074977</v>
      </c>
      <c r="N8449" s="43">
        <f t="shared" si="394"/>
        <v>0.91678686278390453</v>
      </c>
      <c r="O8449" s="43">
        <f t="shared" si="395"/>
        <v>0.86</v>
      </c>
    </row>
    <row r="8450" spans="5:15" x14ac:dyDescent="0.2">
      <c r="E8450" s="16" t="s">
        <v>3179</v>
      </c>
      <c r="F8450" s="22">
        <v>9.1392783441991536</v>
      </c>
      <c r="G8450" s="25">
        <v>0.1094178295417292</v>
      </c>
      <c r="H8450" s="3">
        <f t="shared" si="393"/>
        <v>1309.3399999999426</v>
      </c>
      <c r="I8450" s="3">
        <f>MIN(H8450-K8450+L8450,'Power Look Up'!$F$4)</f>
        <v>1309.5744723210059</v>
      </c>
      <c r="K8450" s="51">
        <f t="array" ref="K8450">_xlfn.SUM(_xlfn.NORM.DIST($Q$3:$Q$1003,$F8450,$N8450,FALSE)*WindSpeedStep*$R$3:$R$1003)</f>
        <v>1313.4994213644138</v>
      </c>
      <c r="L8450" s="51">
        <f t="array" ref="L8450">_xlfn.SUM(_xlfn.NORM.DIST($Q$3:$Q$1003,$F8450,$O8450,FALSE)*WindSpeedStep*$R$3:$R$1003)</f>
        <v>1313.7338936854771</v>
      </c>
      <c r="N8450" s="43">
        <f t="shared" si="394"/>
        <v>0.91392783441991543</v>
      </c>
      <c r="O8450" s="43">
        <f t="shared" si="395"/>
        <v>1</v>
      </c>
    </row>
    <row r="8451" spans="5:15" x14ac:dyDescent="0.2">
      <c r="E8451" s="16" t="s">
        <v>3180</v>
      </c>
      <c r="F8451" s="22">
        <v>10.130347293086098</v>
      </c>
      <c r="G8451" s="25">
        <v>0.11648169266668112</v>
      </c>
      <c r="H8451" s="3">
        <f t="shared" ref="H8451:H8514" si="396">INDEX(PowerArray,MIN(MaximumPowerIndex,ROUND(F8451*100,0)))</f>
        <v>1671.7099999999541</v>
      </c>
      <c r="I8451" s="3">
        <f>MIN(H8451-K8451+L8451,'Power Look Up'!$F$4)</f>
        <v>1651.0488476795963</v>
      </c>
      <c r="K8451" s="51">
        <f t="array" ref="K8451">_xlfn.SUM(_xlfn.NORM.DIST($Q$3:$Q$1003,$F8451,$N8451,FALSE)*WindSpeedStep*$R$3:$R$1003)</f>
        <v>1664.6847148252239</v>
      </c>
      <c r="L8451" s="51">
        <f t="array" ref="L8451">_xlfn.SUM(_xlfn.NORM.DIST($Q$3:$Q$1003,$F8451,$O8451,FALSE)*WindSpeedStep*$R$3:$R$1003)</f>
        <v>1644.023562504866</v>
      </c>
      <c r="N8451" s="43">
        <f t="shared" ref="N8451:N8514" si="397">ReferenceTurbulence*F8451</f>
        <v>1.0130347293086099</v>
      </c>
      <c r="O8451" s="43">
        <f t="shared" ref="O8451:O8514" si="398">F8451*G8451</f>
        <v>1.18</v>
      </c>
    </row>
    <row r="8452" spans="5:15" x14ac:dyDescent="0.2">
      <c r="E8452" s="16" t="s">
        <v>3181</v>
      </c>
      <c r="F8452" s="22">
        <v>7.3715745643567097</v>
      </c>
      <c r="G8452" s="25">
        <v>9.4959359616962155E-2</v>
      </c>
      <c r="H8452" s="3">
        <f t="shared" si="396"/>
        <v>699.36999999996613</v>
      </c>
      <c r="I8452" s="3">
        <f>MIN(H8452-K8452+L8452,'Power Look Up'!$F$4)</f>
        <v>697.42902074653648</v>
      </c>
      <c r="K8452" s="51">
        <f t="array" ref="K8452">_xlfn.SUM(_xlfn.NORM.DIST($Q$3:$Q$1003,$F8452,$N8452,FALSE)*WindSpeedStep*$R$3:$R$1003)</f>
        <v>696.61876739983688</v>
      </c>
      <c r="L8452" s="51">
        <f t="array" ref="L8452">_xlfn.SUM(_xlfn.NORM.DIST($Q$3:$Q$1003,$F8452,$O8452,FALSE)*WindSpeedStep*$R$3:$R$1003)</f>
        <v>694.67778814640724</v>
      </c>
      <c r="N8452" s="43">
        <f t="shared" si="397"/>
        <v>0.73715745643567099</v>
      </c>
      <c r="O8452" s="43">
        <f t="shared" si="398"/>
        <v>0.7</v>
      </c>
    </row>
    <row r="8453" spans="5:15" x14ac:dyDescent="0.2">
      <c r="E8453" s="16" t="s">
        <v>3182</v>
      </c>
      <c r="F8453" s="22">
        <v>7.6899664366509262</v>
      </c>
      <c r="G8453" s="25">
        <v>8.8426913901609727E-2</v>
      </c>
      <c r="H8453" s="3">
        <f t="shared" si="396"/>
        <v>795.68999999996402</v>
      </c>
      <c r="I8453" s="3">
        <f>MIN(H8453-K8453+L8453,'Power Look Up'!$F$4)</f>
        <v>790.891363294195</v>
      </c>
      <c r="K8453" s="51">
        <f t="array" ref="K8453">_xlfn.SUM(_xlfn.NORM.DIST($Q$3:$Q$1003,$F8453,$N8453,FALSE)*WindSpeedStep*$R$3:$R$1003)</f>
        <v>792.40838465110755</v>
      </c>
      <c r="L8453" s="51">
        <f t="array" ref="L8453">_xlfn.SUM(_xlfn.NORM.DIST($Q$3:$Q$1003,$F8453,$O8453,FALSE)*WindSpeedStep*$R$3:$R$1003)</f>
        <v>787.60974794533854</v>
      </c>
      <c r="N8453" s="43">
        <f t="shared" si="397"/>
        <v>0.76899664366509268</v>
      </c>
      <c r="O8453" s="43">
        <f t="shared" si="398"/>
        <v>0.68</v>
      </c>
    </row>
    <row r="8454" spans="5:15" x14ac:dyDescent="0.2">
      <c r="E8454" s="16" t="s">
        <v>3183</v>
      </c>
      <c r="F8454" s="22">
        <v>7.7934218341272992</v>
      </c>
      <c r="G8454" s="25">
        <v>9.2385606133512335E-2</v>
      </c>
      <c r="H8454" s="3">
        <f t="shared" si="396"/>
        <v>825.78999999996336</v>
      </c>
      <c r="I8454" s="3">
        <f>MIN(H8454-K8454+L8454,'Power Look Up'!$F$4)</f>
        <v>822.45951942599845</v>
      </c>
      <c r="K8454" s="51">
        <f t="array" ref="K8454">_xlfn.SUM(_xlfn.NORM.DIST($Q$3:$Q$1003,$F8454,$N8454,FALSE)*WindSpeedStep*$R$3:$R$1003)</f>
        <v>825.17903566429538</v>
      </c>
      <c r="L8454" s="51">
        <f t="array" ref="L8454">_xlfn.SUM(_xlfn.NORM.DIST($Q$3:$Q$1003,$F8454,$O8454,FALSE)*WindSpeedStep*$R$3:$R$1003)</f>
        <v>821.84855509033048</v>
      </c>
      <c r="N8454" s="43">
        <f t="shared" si="397"/>
        <v>0.77934218341272998</v>
      </c>
      <c r="O8454" s="43">
        <f t="shared" si="398"/>
        <v>0.72</v>
      </c>
    </row>
    <row r="8455" spans="5:15" x14ac:dyDescent="0.2">
      <c r="E8455" s="16" t="s">
        <v>3184</v>
      </c>
      <c r="F8455" s="22">
        <v>7.81566350588486</v>
      </c>
      <c r="G8455" s="25">
        <v>0.11003544348505495</v>
      </c>
      <c r="H8455" s="3">
        <f t="shared" si="396"/>
        <v>834.81999999996322</v>
      </c>
      <c r="I8455" s="3">
        <f>MIN(H8455-K8455+L8455,'Power Look Up'!$F$4)</f>
        <v>839.58345555948779</v>
      </c>
      <c r="K8455" s="51">
        <f t="array" ref="K8455">_xlfn.SUM(_xlfn.NORM.DIST($Q$3:$Q$1003,$F8455,$N8455,FALSE)*WindSpeedStep*$R$3:$R$1003)</f>
        <v>832.33021631825648</v>
      </c>
      <c r="L8455" s="51">
        <f t="array" ref="L8455">_xlfn.SUM(_xlfn.NORM.DIST($Q$3:$Q$1003,$F8455,$O8455,FALSE)*WindSpeedStep*$R$3:$R$1003)</f>
        <v>837.09367187778105</v>
      </c>
      <c r="N8455" s="43">
        <f t="shared" si="397"/>
        <v>0.781566350588486</v>
      </c>
      <c r="O8455" s="43">
        <f t="shared" si="398"/>
        <v>0.86</v>
      </c>
    </row>
    <row r="8456" spans="5:15" x14ac:dyDescent="0.2">
      <c r="E8456" s="16" t="s">
        <v>3185</v>
      </c>
      <c r="F8456" s="22">
        <v>7.7352570418703603</v>
      </c>
      <c r="G8456" s="25">
        <v>6.9810220536566645E-2</v>
      </c>
      <c r="H8456" s="3">
        <f t="shared" si="396"/>
        <v>810.73999999996374</v>
      </c>
      <c r="I8456" s="3">
        <f>MIN(H8456-K8456+L8456,'Power Look Up'!$F$4)</f>
        <v>799.32805929933568</v>
      </c>
      <c r="K8456" s="51">
        <f t="array" ref="K8456">_xlfn.SUM(_xlfn.NORM.DIST($Q$3:$Q$1003,$F8456,$N8456,FALSE)*WindSpeedStep*$R$3:$R$1003)</f>
        <v>806.65491139306494</v>
      </c>
      <c r="L8456" s="51">
        <f t="array" ref="L8456">_xlfn.SUM(_xlfn.NORM.DIST($Q$3:$Q$1003,$F8456,$O8456,FALSE)*WindSpeedStep*$R$3:$R$1003)</f>
        <v>795.24297069243687</v>
      </c>
      <c r="N8456" s="43">
        <f t="shared" si="397"/>
        <v>0.77352570418703603</v>
      </c>
      <c r="O8456" s="43">
        <f t="shared" si="398"/>
        <v>0.54</v>
      </c>
    </row>
    <row r="8457" spans="5:15" x14ac:dyDescent="0.2">
      <c r="E8457" s="16" t="s">
        <v>3186</v>
      </c>
      <c r="F8457" s="22">
        <v>7.4361884189881051</v>
      </c>
      <c r="G8457" s="25">
        <v>6.8583523071810398E-2</v>
      </c>
      <c r="H8457" s="3">
        <f t="shared" si="396"/>
        <v>720.43999999996561</v>
      </c>
      <c r="I8457" s="3">
        <f>MIN(H8457-K8457+L8457,'Power Look Up'!$F$4)</f>
        <v>709.78924358909762</v>
      </c>
      <c r="K8457" s="51">
        <f t="array" ref="K8457">_xlfn.SUM(_xlfn.NORM.DIST($Q$3:$Q$1003,$F8457,$N8457,FALSE)*WindSpeedStep*$R$3:$R$1003)</f>
        <v>715.44386339215396</v>
      </c>
      <c r="L8457" s="51">
        <f t="array" ref="L8457">_xlfn.SUM(_xlfn.NORM.DIST($Q$3:$Q$1003,$F8457,$O8457,FALSE)*WindSpeedStep*$R$3:$R$1003)</f>
        <v>704.79310698128597</v>
      </c>
      <c r="N8457" s="43">
        <f t="shared" si="397"/>
        <v>0.74361884189881056</v>
      </c>
      <c r="O8457" s="43">
        <f t="shared" si="398"/>
        <v>0.51</v>
      </c>
    </row>
    <row r="8458" spans="5:15" x14ac:dyDescent="0.2">
      <c r="E8458" s="16" t="s">
        <v>3187</v>
      </c>
      <c r="F8458" s="22">
        <v>6.9340290780948175</v>
      </c>
      <c r="G8458" s="25">
        <v>8.508761549095023E-2</v>
      </c>
      <c r="H8458" s="3">
        <f t="shared" si="396"/>
        <v>572.17999999997664</v>
      </c>
      <c r="I8458" s="3">
        <f>MIN(H8458-K8458+L8458,'Power Look Up'!$F$4)</f>
        <v>567.4936498742959</v>
      </c>
      <c r="K8458" s="51">
        <f t="array" ref="K8458">_xlfn.SUM(_xlfn.NORM.DIST($Q$3:$Q$1003,$F8458,$N8458,FALSE)*WindSpeedStep*$R$3:$R$1003)</f>
        <v>577.22058895772398</v>
      </c>
      <c r="L8458" s="51">
        <f t="array" ref="L8458">_xlfn.SUM(_xlfn.NORM.DIST($Q$3:$Q$1003,$F8458,$O8458,FALSE)*WindSpeedStep*$R$3:$R$1003)</f>
        <v>572.53423883204323</v>
      </c>
      <c r="N8458" s="43">
        <f t="shared" si="397"/>
        <v>0.69340290780948177</v>
      </c>
      <c r="O8458" s="43">
        <f t="shared" si="398"/>
        <v>0.59</v>
      </c>
    </row>
    <row r="8459" spans="5:15" x14ac:dyDescent="0.2">
      <c r="E8459" s="16" t="s">
        <v>3188</v>
      </c>
      <c r="F8459" s="22">
        <v>8.0064450677964576</v>
      </c>
      <c r="G8459" s="25">
        <v>0.10741346411768864</v>
      </c>
      <c r="H8459" s="3">
        <f t="shared" si="396"/>
        <v>892.66999999995369</v>
      </c>
      <c r="I8459" s="3">
        <f>MIN(H8459-K8459+L8459,'Power Look Up'!$F$4)</f>
        <v>896.28275681002106</v>
      </c>
      <c r="K8459" s="51">
        <f t="array" ref="K8459">_xlfn.SUM(_xlfn.NORM.DIST($Q$3:$Q$1003,$F8459,$N8459,FALSE)*WindSpeedStep*$R$3:$R$1003)</f>
        <v>895.2029184770513</v>
      </c>
      <c r="L8459" s="51">
        <f t="array" ref="L8459">_xlfn.SUM(_xlfn.NORM.DIST($Q$3:$Q$1003,$F8459,$O8459,FALSE)*WindSpeedStep*$R$3:$R$1003)</f>
        <v>898.81567528711867</v>
      </c>
      <c r="N8459" s="43">
        <f t="shared" si="397"/>
        <v>0.80064450677964583</v>
      </c>
      <c r="O8459" s="43">
        <f t="shared" si="398"/>
        <v>0.86</v>
      </c>
    </row>
    <row r="8460" spans="5:15" x14ac:dyDescent="0.2">
      <c r="E8460" s="16" t="s">
        <v>3189</v>
      </c>
      <c r="F8460" s="22">
        <v>8.5150989916234412</v>
      </c>
      <c r="G8460" s="25">
        <v>8.9253219574738335E-2</v>
      </c>
      <c r="H8460" s="3">
        <f t="shared" si="396"/>
        <v>1079.8399999999497</v>
      </c>
      <c r="I8460" s="3">
        <f>MIN(H8460-K8460+L8460,'Power Look Up'!$F$4)</f>
        <v>1075.0654116566066</v>
      </c>
      <c r="K8460" s="51">
        <f t="array" ref="K8460">_xlfn.SUM(_xlfn.NORM.DIST($Q$3:$Q$1003,$F8460,$N8460,FALSE)*WindSpeedStep*$R$3:$R$1003)</f>
        <v>1075.4901040867524</v>
      </c>
      <c r="L8460" s="51">
        <f t="array" ref="L8460">_xlfn.SUM(_xlfn.NORM.DIST($Q$3:$Q$1003,$F8460,$O8460,FALSE)*WindSpeedStep*$R$3:$R$1003)</f>
        <v>1070.7155157434092</v>
      </c>
      <c r="N8460" s="43">
        <f t="shared" si="397"/>
        <v>0.85150989916234421</v>
      </c>
      <c r="O8460" s="43">
        <f t="shared" si="398"/>
        <v>0.76</v>
      </c>
    </row>
    <row r="8461" spans="5:15" x14ac:dyDescent="0.2">
      <c r="E8461" s="16" t="s">
        <v>3190</v>
      </c>
      <c r="F8461" s="22">
        <v>8.2501861951660018</v>
      </c>
      <c r="G8461" s="25">
        <v>9.939169621171208E-2</v>
      </c>
      <c r="H8461" s="3">
        <f t="shared" si="396"/>
        <v>980.7499999999518</v>
      </c>
      <c r="I8461" s="3">
        <f>MIN(H8461-K8461+L8461,'Power Look Up'!$F$4)</f>
        <v>980.45732548709816</v>
      </c>
      <c r="K8461" s="51">
        <f t="array" ref="K8461">_xlfn.SUM(_xlfn.NORM.DIST($Q$3:$Q$1003,$F8461,$N8461,FALSE)*WindSpeedStep*$R$3:$R$1003)</f>
        <v>979.42643383396535</v>
      </c>
      <c r="L8461" s="51">
        <f t="array" ref="L8461">_xlfn.SUM(_xlfn.NORM.DIST($Q$3:$Q$1003,$F8461,$O8461,FALSE)*WindSpeedStep*$R$3:$R$1003)</f>
        <v>979.13375932111171</v>
      </c>
      <c r="N8461" s="43">
        <f t="shared" si="397"/>
        <v>0.82501861951660027</v>
      </c>
      <c r="O8461" s="43">
        <f t="shared" si="398"/>
        <v>0.82</v>
      </c>
    </row>
    <row r="8462" spans="5:15" x14ac:dyDescent="0.2">
      <c r="E8462" s="16" t="s">
        <v>3191</v>
      </c>
      <c r="F8462" s="22">
        <v>8.1307953734405292</v>
      </c>
      <c r="G8462" s="25">
        <v>8.609243842079331E-2</v>
      </c>
      <c r="H8462" s="3">
        <f t="shared" si="396"/>
        <v>936.70999999995274</v>
      </c>
      <c r="I8462" s="3">
        <f>MIN(H8462-K8462+L8462,'Power Look Up'!$F$4)</f>
        <v>930.29820721955105</v>
      </c>
      <c r="K8462" s="51">
        <f t="array" ref="K8462">_xlfn.SUM(_xlfn.NORM.DIST($Q$3:$Q$1003,$F8462,$N8462,FALSE)*WindSpeedStep*$R$3:$R$1003)</f>
        <v>937.63937331137447</v>
      </c>
      <c r="L8462" s="51">
        <f t="array" ref="L8462">_xlfn.SUM(_xlfn.NORM.DIST($Q$3:$Q$1003,$F8462,$O8462,FALSE)*WindSpeedStep*$R$3:$R$1003)</f>
        <v>931.22758053097277</v>
      </c>
      <c r="N8462" s="43">
        <f t="shared" si="397"/>
        <v>0.81307953734405292</v>
      </c>
      <c r="O8462" s="43">
        <f t="shared" si="398"/>
        <v>0.7</v>
      </c>
    </row>
    <row r="8463" spans="5:15" x14ac:dyDescent="0.2">
      <c r="E8463" s="16" t="s">
        <v>3192</v>
      </c>
      <c r="F8463" s="22">
        <v>7.8162378132268344</v>
      </c>
      <c r="G8463" s="25">
        <v>8.8277764378197981E-2</v>
      </c>
      <c r="H8463" s="3">
        <f t="shared" si="396"/>
        <v>834.81999999996322</v>
      </c>
      <c r="I8463" s="3">
        <f>MIN(H8463-K8463+L8463,'Power Look Up'!$F$4)</f>
        <v>829.76186785626385</v>
      </c>
      <c r="K8463" s="51">
        <f t="array" ref="K8463">_xlfn.SUM(_xlfn.NORM.DIST($Q$3:$Q$1003,$F8463,$N8463,FALSE)*WindSpeedStep*$R$3:$R$1003)</f>
        <v>832.51536460264435</v>
      </c>
      <c r="L8463" s="51">
        <f t="array" ref="L8463">_xlfn.SUM(_xlfn.NORM.DIST($Q$3:$Q$1003,$F8463,$O8463,FALSE)*WindSpeedStep*$R$3:$R$1003)</f>
        <v>827.45723245894499</v>
      </c>
      <c r="N8463" s="43">
        <f t="shared" si="397"/>
        <v>0.78162378132268351</v>
      </c>
      <c r="O8463" s="43">
        <f t="shared" si="398"/>
        <v>0.69</v>
      </c>
    </row>
    <row r="8464" spans="5:15" x14ac:dyDescent="0.2">
      <c r="E8464" s="16" t="s">
        <v>3193</v>
      </c>
      <c r="F8464" s="22">
        <v>7.4699724812970461</v>
      </c>
      <c r="G8464" s="25">
        <v>8.9692432157884583E-2</v>
      </c>
      <c r="H8464" s="3">
        <f t="shared" si="396"/>
        <v>729.46999999996547</v>
      </c>
      <c r="I8464" s="3">
        <f>MIN(H8464-K8464+L8464,'Power Look Up'!$F$4)</f>
        <v>725.47624638994125</v>
      </c>
      <c r="K8464" s="51">
        <f t="array" ref="K8464">_xlfn.SUM(_xlfn.NORM.DIST($Q$3:$Q$1003,$F8464,$N8464,FALSE)*WindSpeedStep*$R$3:$R$1003)</f>
        <v>725.41067323346215</v>
      </c>
      <c r="L8464" s="51">
        <f t="array" ref="L8464">_xlfn.SUM(_xlfn.NORM.DIST($Q$3:$Q$1003,$F8464,$O8464,FALSE)*WindSpeedStep*$R$3:$R$1003)</f>
        <v>721.41691962343793</v>
      </c>
      <c r="N8464" s="43">
        <f t="shared" si="397"/>
        <v>0.74699724812970469</v>
      </c>
      <c r="O8464" s="43">
        <f t="shared" si="398"/>
        <v>0.67</v>
      </c>
    </row>
    <row r="8465" spans="5:15" x14ac:dyDescent="0.2">
      <c r="E8465" s="16" t="s">
        <v>3194</v>
      </c>
      <c r="F8465" s="22">
        <v>7.366454570965284</v>
      </c>
      <c r="G8465" s="25">
        <v>0.12217546328831375</v>
      </c>
      <c r="H8465" s="3">
        <f t="shared" si="396"/>
        <v>699.36999999996613</v>
      </c>
      <c r="I8465" s="3">
        <f>MIN(H8465-K8465+L8465,'Power Look Up'!$F$4)</f>
        <v>709.02227945877473</v>
      </c>
      <c r="K8465" s="51">
        <f t="array" ref="K8465">_xlfn.SUM(_xlfn.NORM.DIST($Q$3:$Q$1003,$F8465,$N8465,FALSE)*WindSpeedStep*$R$3:$R$1003)</f>
        <v>695.14034202733899</v>
      </c>
      <c r="L8465" s="51">
        <f t="array" ref="L8465">_xlfn.SUM(_xlfn.NORM.DIST($Q$3:$Q$1003,$F8465,$O8465,FALSE)*WindSpeedStep*$R$3:$R$1003)</f>
        <v>704.7926214861476</v>
      </c>
      <c r="N8465" s="43">
        <f t="shared" si="397"/>
        <v>0.7366454570965284</v>
      </c>
      <c r="O8465" s="43">
        <f t="shared" si="398"/>
        <v>0.9</v>
      </c>
    </row>
    <row r="8466" spans="5:15" x14ac:dyDescent="0.2">
      <c r="E8466" s="16" t="s">
        <v>3195</v>
      </c>
      <c r="F8466" s="22">
        <v>7.58071835208517</v>
      </c>
      <c r="G8466" s="25">
        <v>9.2339533997784828E-2</v>
      </c>
      <c r="H8466" s="3">
        <f t="shared" si="396"/>
        <v>762.57999999996468</v>
      </c>
      <c r="I8466" s="3">
        <f>MIN(H8466-K8466+L8466,'Power Look Up'!$F$4)</f>
        <v>759.453956584607</v>
      </c>
      <c r="K8466" s="51">
        <f t="array" ref="K8466">_xlfn.SUM(_xlfn.NORM.DIST($Q$3:$Q$1003,$F8466,$N8466,FALSE)*WindSpeedStep*$R$3:$R$1003)</f>
        <v>758.68197128363329</v>
      </c>
      <c r="L8466" s="51">
        <f t="array" ref="L8466">_xlfn.SUM(_xlfn.NORM.DIST($Q$3:$Q$1003,$F8466,$O8466,FALSE)*WindSpeedStep*$R$3:$R$1003)</f>
        <v>755.5559278682756</v>
      </c>
      <c r="N8466" s="43">
        <f t="shared" si="397"/>
        <v>0.75807183520851706</v>
      </c>
      <c r="O8466" s="43">
        <f t="shared" si="398"/>
        <v>0.7</v>
      </c>
    </row>
    <row r="8467" spans="5:15" x14ac:dyDescent="0.2">
      <c r="E8467" s="16" t="s">
        <v>3196</v>
      </c>
      <c r="F8467" s="22">
        <v>7.6874056138531452</v>
      </c>
      <c r="G8467" s="25">
        <v>0.10666797632250768</v>
      </c>
      <c r="H8467" s="3">
        <f t="shared" si="396"/>
        <v>795.68999999996402</v>
      </c>
      <c r="I8467" s="3">
        <f>MIN(H8467-K8467+L8467,'Power Look Up'!$F$4)</f>
        <v>798.70677106699247</v>
      </c>
      <c r="K8467" s="51">
        <f t="array" ref="K8467">_xlfn.SUM(_xlfn.NORM.DIST($Q$3:$Q$1003,$F8467,$N8467,FALSE)*WindSpeedStep*$R$3:$R$1003)</f>
        <v>791.60749639678124</v>
      </c>
      <c r="L8467" s="51">
        <f t="array" ref="L8467">_xlfn.SUM(_xlfn.NORM.DIST($Q$3:$Q$1003,$F8467,$O8467,FALSE)*WindSpeedStep*$R$3:$R$1003)</f>
        <v>794.6242674638097</v>
      </c>
      <c r="N8467" s="43">
        <f t="shared" si="397"/>
        <v>0.76874056138531455</v>
      </c>
      <c r="O8467" s="43">
        <f t="shared" si="398"/>
        <v>0.82</v>
      </c>
    </row>
    <row r="8468" spans="5:15" x14ac:dyDescent="0.2">
      <c r="E8468" s="16" t="s">
        <v>3197</v>
      </c>
      <c r="F8468" s="22">
        <v>6.3489008302928474</v>
      </c>
      <c r="G8468" s="25">
        <v>0.11655560856600543</v>
      </c>
      <c r="H8468" s="3">
        <f t="shared" si="396"/>
        <v>441.09999999997945</v>
      </c>
      <c r="I8468" s="3">
        <f>MIN(H8468-K8468+L8468,'Power Look Up'!$F$4)</f>
        <v>445.5499405614064</v>
      </c>
      <c r="K8468" s="51">
        <f t="array" ref="K8468">_xlfn.SUM(_xlfn.NORM.DIST($Q$3:$Q$1003,$F8468,$N8468,FALSE)*WindSpeedStep*$R$3:$R$1003)</f>
        <v>438.90772402432589</v>
      </c>
      <c r="L8468" s="51">
        <f t="array" ref="L8468">_xlfn.SUM(_xlfn.NORM.DIST($Q$3:$Q$1003,$F8468,$O8468,FALSE)*WindSpeedStep*$R$3:$R$1003)</f>
        <v>443.35766458575284</v>
      </c>
      <c r="N8468" s="43">
        <f t="shared" si="397"/>
        <v>0.63489008302928474</v>
      </c>
      <c r="O8468" s="43">
        <f t="shared" si="398"/>
        <v>0.74</v>
      </c>
    </row>
    <row r="8469" spans="5:15" x14ac:dyDescent="0.2">
      <c r="E8469" s="16" t="s">
        <v>3198</v>
      </c>
      <c r="F8469" s="22">
        <v>6.0509336131235605</v>
      </c>
      <c r="G8469" s="25">
        <v>0.1123793522581677</v>
      </c>
      <c r="H8469" s="3">
        <f t="shared" si="396"/>
        <v>373.29999999998091</v>
      </c>
      <c r="I8469" s="3">
        <f>MIN(H8469-K8469+L8469,'Power Look Up'!$F$4)</f>
        <v>375.90613286353306</v>
      </c>
      <c r="K8469" s="51">
        <f t="array" ref="K8469">_xlfn.SUM(_xlfn.NORM.DIST($Q$3:$Q$1003,$F8469,$N8469,FALSE)*WindSpeedStep*$R$3:$R$1003)</f>
        <v>377.31408560864429</v>
      </c>
      <c r="L8469" s="51">
        <f t="array" ref="L8469">_xlfn.SUM(_xlfn.NORM.DIST($Q$3:$Q$1003,$F8469,$O8469,FALSE)*WindSpeedStep*$R$3:$R$1003)</f>
        <v>379.92021847219644</v>
      </c>
      <c r="N8469" s="43">
        <f t="shared" si="397"/>
        <v>0.60509336131235614</v>
      </c>
      <c r="O8469" s="43">
        <f t="shared" si="398"/>
        <v>0.68</v>
      </c>
    </row>
    <row r="8470" spans="5:15" x14ac:dyDescent="0.2">
      <c r="E8470" s="16" t="s">
        <v>3199</v>
      </c>
      <c r="F8470" s="22">
        <v>5.6473490661657184</v>
      </c>
      <c r="G8470" s="25">
        <v>0.10624453933522679</v>
      </c>
      <c r="H8470" s="3">
        <f t="shared" si="396"/>
        <v>305.29999999998768</v>
      </c>
      <c r="I8470" s="3">
        <f>MIN(H8470-K8470+L8470,'Power Look Up'!$F$4)</f>
        <v>306.06042608660863</v>
      </c>
      <c r="K8470" s="51">
        <f t="array" ref="K8470">_xlfn.SUM(_xlfn.NORM.DIST($Q$3:$Q$1003,$F8470,$N8470,FALSE)*WindSpeedStep*$R$3:$R$1003)</f>
        <v>302.15930511304725</v>
      </c>
      <c r="L8470" s="51">
        <f t="array" ref="L8470">_xlfn.SUM(_xlfn.NORM.DIST($Q$3:$Q$1003,$F8470,$O8470,FALSE)*WindSpeedStep*$R$3:$R$1003)</f>
        <v>302.91973119966821</v>
      </c>
      <c r="N8470" s="43">
        <f t="shared" si="397"/>
        <v>0.56473490661657189</v>
      </c>
      <c r="O8470" s="43">
        <f t="shared" si="398"/>
        <v>0.6</v>
      </c>
    </row>
    <row r="8471" spans="5:15" x14ac:dyDescent="0.2">
      <c r="E8471" s="16" t="s">
        <v>3200</v>
      </c>
      <c r="F8471" s="22">
        <v>6.044108554992663</v>
      </c>
      <c r="G8471" s="25">
        <v>9.596121491247836E-2</v>
      </c>
      <c r="H8471" s="3">
        <f t="shared" si="396"/>
        <v>371.03999999998092</v>
      </c>
      <c r="I8471" s="3">
        <f>MIN(H8471-K8471+L8471,'Power Look Up'!$F$4)</f>
        <v>370.23823911123196</v>
      </c>
      <c r="K8471" s="51">
        <f t="array" ref="K8471">_xlfn.SUM(_xlfn.NORM.DIST($Q$3:$Q$1003,$F8471,$N8471,FALSE)*WindSpeedStep*$R$3:$R$1003)</f>
        <v>375.9680284419187</v>
      </c>
      <c r="L8471" s="51">
        <f t="array" ref="L8471">_xlfn.SUM(_xlfn.NORM.DIST($Q$3:$Q$1003,$F8471,$O8471,FALSE)*WindSpeedStep*$R$3:$R$1003)</f>
        <v>375.16626755316975</v>
      </c>
      <c r="N8471" s="43">
        <f t="shared" si="397"/>
        <v>0.60441085549926632</v>
      </c>
      <c r="O8471" s="43">
        <f t="shared" si="398"/>
        <v>0.57999999999999996</v>
      </c>
    </row>
    <row r="8472" spans="5:15" x14ac:dyDescent="0.2">
      <c r="E8472" s="16" t="s">
        <v>3201</v>
      </c>
      <c r="F8472" s="22">
        <v>5.7629031945353777</v>
      </c>
      <c r="G8472" s="25">
        <v>0.10411419032145894</v>
      </c>
      <c r="H8472" s="3">
        <f t="shared" si="396"/>
        <v>323.11999999998727</v>
      </c>
      <c r="I8472" s="3">
        <f>MIN(H8472-K8472+L8472,'Power Look Up'!$F$4)</f>
        <v>323.72043404153141</v>
      </c>
      <c r="K8472" s="51">
        <f t="array" ref="K8472">_xlfn.SUM(_xlfn.NORM.DIST($Q$3:$Q$1003,$F8472,$N8472,FALSE)*WindSpeedStep*$R$3:$R$1003)</f>
        <v>322.8132730211446</v>
      </c>
      <c r="L8472" s="51">
        <f t="array" ref="L8472">_xlfn.SUM(_xlfn.NORM.DIST($Q$3:$Q$1003,$F8472,$O8472,FALSE)*WindSpeedStep*$R$3:$R$1003)</f>
        <v>323.41370706268873</v>
      </c>
      <c r="N8472" s="43">
        <f t="shared" si="397"/>
        <v>0.57629031945353781</v>
      </c>
      <c r="O8472" s="43">
        <f t="shared" si="398"/>
        <v>0.6</v>
      </c>
    </row>
    <row r="8473" spans="5:15" x14ac:dyDescent="0.2">
      <c r="E8473" s="16" t="s">
        <v>3202</v>
      </c>
      <c r="F8473" s="22">
        <v>5.9993000882884946</v>
      </c>
      <c r="G8473" s="25">
        <v>9.167736100977511E-2</v>
      </c>
      <c r="H8473" s="3">
        <f t="shared" si="396"/>
        <v>361.99999999998647</v>
      </c>
      <c r="I8473" s="3">
        <f>MIN(H8473-K8473+L8473,'Power Look Up'!$F$4)</f>
        <v>360.43751137836824</v>
      </c>
      <c r="K8473" s="51">
        <f t="array" ref="K8473">_xlfn.SUM(_xlfn.NORM.DIST($Q$3:$Q$1003,$F8473,$N8473,FALSE)*WindSpeedStep*$R$3:$R$1003)</f>
        <v>367.19952996338333</v>
      </c>
      <c r="L8473" s="51">
        <f t="array" ref="L8473">_xlfn.SUM(_xlfn.NORM.DIST($Q$3:$Q$1003,$F8473,$O8473,FALSE)*WindSpeedStep*$R$3:$R$1003)</f>
        <v>365.6370413417651</v>
      </c>
      <c r="N8473" s="43">
        <f t="shared" si="397"/>
        <v>0.5999300088288495</v>
      </c>
      <c r="O8473" s="43">
        <f t="shared" si="398"/>
        <v>0.55000000000000004</v>
      </c>
    </row>
    <row r="8474" spans="5:15" x14ac:dyDescent="0.2">
      <c r="E8474" s="16" t="s">
        <v>3203</v>
      </c>
      <c r="F8474" s="22">
        <v>5.0880800833216933</v>
      </c>
      <c r="G8474" s="25">
        <v>0.12971493946477486</v>
      </c>
      <c r="H8474" s="3">
        <f t="shared" si="396"/>
        <v>214.57999999998961</v>
      </c>
      <c r="I8474" s="3">
        <f>MIN(H8474-K8474+L8474,'Power Look Up'!$F$4)</f>
        <v>216.42855254264839</v>
      </c>
      <c r="K8474" s="51">
        <f t="array" ref="K8474">_xlfn.SUM(_xlfn.NORM.DIST($Q$3:$Q$1003,$F8474,$N8474,FALSE)*WindSpeedStep*$R$3:$R$1003)</f>
        <v>208.7249884241524</v>
      </c>
      <c r="L8474" s="51">
        <f t="array" ref="L8474">_xlfn.SUM(_xlfn.NORM.DIST($Q$3:$Q$1003,$F8474,$O8474,FALSE)*WindSpeedStep*$R$3:$R$1003)</f>
        <v>210.57354096681118</v>
      </c>
      <c r="N8474" s="43">
        <f t="shared" si="397"/>
        <v>0.50880800833216933</v>
      </c>
      <c r="O8474" s="43">
        <f t="shared" si="398"/>
        <v>0.66</v>
      </c>
    </row>
    <row r="8475" spans="5:15" x14ac:dyDescent="0.2">
      <c r="E8475" s="16" t="s">
        <v>3204</v>
      </c>
      <c r="F8475" s="22">
        <v>4.4716241743221792</v>
      </c>
      <c r="G8475" s="25">
        <v>0.15207002500452227</v>
      </c>
      <c r="H8475" s="3">
        <f t="shared" si="396"/>
        <v>142.22999999999445</v>
      </c>
      <c r="I8475" s="3">
        <f>MIN(H8475-K8475+L8475,'Power Look Up'!$F$4)</f>
        <v>150.79551407142611</v>
      </c>
      <c r="K8475" s="51">
        <f t="array" ref="K8475">_xlfn.SUM(_xlfn.NORM.DIST($Q$3:$Q$1003,$F8475,$N8475,FALSE)*WindSpeedStep*$R$3:$R$1003)</f>
        <v>111.71661453654023</v>
      </c>
      <c r="L8475" s="51">
        <f t="array" ref="L8475">_xlfn.SUM(_xlfn.NORM.DIST($Q$3:$Q$1003,$F8475,$O8475,FALSE)*WindSpeedStep*$R$3:$R$1003)</f>
        <v>120.2821286079719</v>
      </c>
      <c r="N8475" s="43">
        <f t="shared" si="397"/>
        <v>0.44716241743221796</v>
      </c>
      <c r="O8475" s="43">
        <f t="shared" si="398"/>
        <v>0.68</v>
      </c>
    </row>
    <row r="8476" spans="5:15" x14ac:dyDescent="0.2">
      <c r="E8476" s="16" t="s">
        <v>3205</v>
      </c>
      <c r="F8476" s="22">
        <v>4.0128469124716473</v>
      </c>
      <c r="G8476" s="25">
        <v>9.9679855405604437E-2</v>
      </c>
      <c r="H8476" s="3">
        <f t="shared" si="396"/>
        <v>92.089999999995527</v>
      </c>
      <c r="I8476" s="3">
        <f>MIN(H8476-K8476+L8476,'Power Look Up'!$F$4)</f>
        <v>92.017392748547621</v>
      </c>
      <c r="K8476" s="51">
        <f t="array" ref="K8476">_xlfn.SUM(_xlfn.NORM.DIST($Q$3:$Q$1003,$F8476,$N8476,FALSE)*WindSpeedStep*$R$3:$R$1003)</f>
        <v>51.606494795690068</v>
      </c>
      <c r="L8476" s="51">
        <f t="array" ref="L8476">_xlfn.SUM(_xlfn.NORM.DIST($Q$3:$Q$1003,$F8476,$O8476,FALSE)*WindSpeedStep*$R$3:$R$1003)</f>
        <v>51.53388754424217</v>
      </c>
      <c r="N8476" s="43">
        <f t="shared" si="397"/>
        <v>0.40128469124716476</v>
      </c>
      <c r="O8476" s="43">
        <f t="shared" si="398"/>
        <v>0.4</v>
      </c>
    </row>
    <row r="8477" spans="5:15" x14ac:dyDescent="0.2">
      <c r="E8477" s="16" t="s">
        <v>3206</v>
      </c>
      <c r="F8477" s="22">
        <v>3.9309652930052636</v>
      </c>
      <c r="G8477" s="25">
        <v>8.903665484474968E-2</v>
      </c>
      <c r="H8477" s="3">
        <f t="shared" si="396"/>
        <v>84.629999999996372</v>
      </c>
      <c r="I8477" s="3">
        <f>MIN(H8477-K8477+L8477,'Power Look Up'!$F$4)</f>
        <v>82.224487921247089</v>
      </c>
      <c r="K8477" s="51">
        <f t="array" ref="K8477">_xlfn.SUM(_xlfn.NORM.DIST($Q$3:$Q$1003,$F8477,$N8477,FALSE)*WindSpeedStep*$R$3:$R$1003)</f>
        <v>43.448820511322658</v>
      </c>
      <c r="L8477" s="51">
        <f t="array" ref="L8477">_xlfn.SUM(_xlfn.NORM.DIST($Q$3:$Q$1003,$F8477,$O8477,FALSE)*WindSpeedStep*$R$3:$R$1003)</f>
        <v>41.043308432573383</v>
      </c>
      <c r="N8477" s="43">
        <f t="shared" si="397"/>
        <v>0.39309652930052641</v>
      </c>
      <c r="O8477" s="43">
        <f t="shared" si="398"/>
        <v>0.35</v>
      </c>
    </row>
    <row r="8478" spans="5:15" x14ac:dyDescent="0.2">
      <c r="E8478" s="16" t="s">
        <v>3207</v>
      </c>
      <c r="F8478" s="22">
        <v>5.2675143746516024</v>
      </c>
      <c r="G8478" s="25">
        <v>0.10441357362909474</v>
      </c>
      <c r="H8478" s="3">
        <f t="shared" si="396"/>
        <v>243.73999999998898</v>
      </c>
      <c r="I8478" s="3">
        <f>MIN(H8478-K8478+L8478,'Power Look Up'!$F$4)</f>
        <v>243.94857989965249</v>
      </c>
      <c r="K8478" s="51">
        <f t="array" ref="K8478">_xlfn.SUM(_xlfn.NORM.DIST($Q$3:$Q$1003,$F8478,$N8478,FALSE)*WindSpeedStep*$R$3:$R$1003)</f>
        <v>237.87863188296771</v>
      </c>
      <c r="L8478" s="51">
        <f t="array" ref="L8478">_xlfn.SUM(_xlfn.NORM.DIST($Q$3:$Q$1003,$F8478,$O8478,FALSE)*WindSpeedStep*$R$3:$R$1003)</f>
        <v>238.08721178263121</v>
      </c>
      <c r="N8478" s="43">
        <f t="shared" si="397"/>
        <v>0.52675143746516029</v>
      </c>
      <c r="O8478" s="43">
        <f t="shared" si="398"/>
        <v>0.55000000000000004</v>
      </c>
    </row>
    <row r="8479" spans="5:15" x14ac:dyDescent="0.2">
      <c r="E8479" s="16" t="s">
        <v>3208</v>
      </c>
      <c r="F8479" s="22">
        <v>5.2669608985670937</v>
      </c>
      <c r="G8479" s="25">
        <v>7.2147868062468645E-2</v>
      </c>
      <c r="H8479" s="3">
        <f t="shared" si="396"/>
        <v>243.73999999998898</v>
      </c>
      <c r="I8479" s="3">
        <f>MIN(H8479-K8479+L8479,'Power Look Up'!$F$4)</f>
        <v>243.21032035090306</v>
      </c>
      <c r="K8479" s="51">
        <f t="array" ref="K8479">_xlfn.SUM(_xlfn.NORM.DIST($Q$3:$Q$1003,$F8479,$N8479,FALSE)*WindSpeedStep*$R$3:$R$1003)</f>
        <v>237.78790073528168</v>
      </c>
      <c r="L8479" s="51">
        <f t="array" ref="L8479">_xlfn.SUM(_xlfn.NORM.DIST($Q$3:$Q$1003,$F8479,$O8479,FALSE)*WindSpeedStep*$R$3:$R$1003)</f>
        <v>237.25822108619576</v>
      </c>
      <c r="N8479" s="43">
        <f t="shared" si="397"/>
        <v>0.52669608985670935</v>
      </c>
      <c r="O8479" s="43">
        <f t="shared" si="398"/>
        <v>0.38</v>
      </c>
    </row>
    <row r="8480" spans="5:15" x14ac:dyDescent="0.2">
      <c r="E8480" s="16" t="s">
        <v>3209</v>
      </c>
      <c r="F8480" s="22">
        <v>3.9250374006369868</v>
      </c>
      <c r="G8480" s="25">
        <v>6.3693660590196668E-2</v>
      </c>
      <c r="H8480" s="3">
        <f t="shared" si="396"/>
        <v>84.629999999996372</v>
      </c>
      <c r="I8480" s="3">
        <f>MIN(H8480-K8480+L8480,'Power Look Up'!$F$4)</f>
        <v>76.775321630726353</v>
      </c>
      <c r="K8480" s="51">
        <f t="array" ref="K8480">_xlfn.SUM(_xlfn.NORM.DIST($Q$3:$Q$1003,$F8480,$N8480,FALSE)*WindSpeedStep*$R$3:$R$1003)</f>
        <v>42.895914344583787</v>
      </c>
      <c r="L8480" s="51">
        <f t="array" ref="L8480">_xlfn.SUM(_xlfn.NORM.DIST($Q$3:$Q$1003,$F8480,$O8480,FALSE)*WindSpeedStep*$R$3:$R$1003)</f>
        <v>35.041235975313768</v>
      </c>
      <c r="N8480" s="43">
        <f t="shared" si="397"/>
        <v>0.3925037400636987</v>
      </c>
      <c r="O8480" s="43">
        <f t="shared" si="398"/>
        <v>0.25</v>
      </c>
    </row>
    <row r="8481" spans="5:15" x14ac:dyDescent="0.2">
      <c r="E8481" s="16" t="s">
        <v>3210</v>
      </c>
      <c r="F8481" s="22">
        <v>3.7967700203613055</v>
      </c>
      <c r="G8481" s="25">
        <v>3.9507265174235071E-2</v>
      </c>
      <c r="H8481" s="3">
        <f t="shared" si="396"/>
        <v>72.799999999996629</v>
      </c>
      <c r="I8481" s="3">
        <f>MIN(H8481-K8481+L8481,'Power Look Up'!$F$4)</f>
        <v>63.587748194709569</v>
      </c>
      <c r="K8481" s="51">
        <f t="array" ref="K8481">_xlfn.SUM(_xlfn.NORM.DIST($Q$3:$Q$1003,$F8481,$N8481,FALSE)*WindSpeedStep*$R$3:$R$1003)</f>
        <v>32.202609833843589</v>
      </c>
      <c r="L8481" s="51">
        <f t="array" ref="L8481">_xlfn.SUM(_xlfn.NORM.DIST($Q$3:$Q$1003,$F8481,$O8481,FALSE)*WindSpeedStep*$R$3:$R$1003)</f>
        <v>22.990358028556528</v>
      </c>
      <c r="N8481" s="43">
        <f t="shared" si="397"/>
        <v>0.37967700203613058</v>
      </c>
      <c r="O8481" s="43">
        <f t="shared" si="398"/>
        <v>0.15</v>
      </c>
    </row>
    <row r="8482" spans="5:15" x14ac:dyDescent="0.2">
      <c r="E8482" s="16" t="s">
        <v>3211</v>
      </c>
      <c r="F8482" s="22">
        <v>4.649945994635603</v>
      </c>
      <c r="G8482" s="25">
        <v>6.021575311262136E-2</v>
      </c>
      <c r="H8482" s="3">
        <f t="shared" si="396"/>
        <v>161.84999999999405</v>
      </c>
      <c r="I8482" s="3">
        <f>MIN(H8482-K8482+L8482,'Power Look Up'!$F$4)</f>
        <v>160.23079762374445</v>
      </c>
      <c r="K8482" s="51">
        <f t="array" ref="K8482">_xlfn.SUM(_xlfn.NORM.DIST($Q$3:$Q$1003,$F8482,$N8482,FALSE)*WindSpeedStep*$R$3:$R$1003)</f>
        <v>139.01852141793631</v>
      </c>
      <c r="L8482" s="51">
        <f t="array" ref="L8482">_xlfn.SUM(_xlfn.NORM.DIST($Q$3:$Q$1003,$F8482,$O8482,FALSE)*WindSpeedStep*$R$3:$R$1003)</f>
        <v>137.39931904168671</v>
      </c>
      <c r="N8482" s="43">
        <f t="shared" si="397"/>
        <v>0.46499459946356031</v>
      </c>
      <c r="O8482" s="43">
        <f t="shared" si="398"/>
        <v>0.28000000000000003</v>
      </c>
    </row>
    <row r="8483" spans="5:15" x14ac:dyDescent="0.2">
      <c r="E8483" s="16" t="s">
        <v>3212</v>
      </c>
      <c r="F8483" s="22">
        <v>4.8219411301412736</v>
      </c>
      <c r="G8483" s="25">
        <v>4.769863293483665E-2</v>
      </c>
      <c r="H8483" s="3">
        <f t="shared" si="396"/>
        <v>180.37999999999363</v>
      </c>
      <c r="I8483" s="3">
        <f>MIN(H8483-K8483+L8483,'Power Look Up'!$F$4)</f>
        <v>180.31834976670044</v>
      </c>
      <c r="K8483" s="51">
        <f t="array" ref="K8483">_xlfn.SUM(_xlfn.NORM.DIST($Q$3:$Q$1003,$F8483,$N8483,FALSE)*WindSpeedStep*$R$3:$R$1003)</f>
        <v>166.12320451908326</v>
      </c>
      <c r="L8483" s="51">
        <f t="array" ref="L8483">_xlfn.SUM(_xlfn.NORM.DIST($Q$3:$Q$1003,$F8483,$O8483,FALSE)*WindSpeedStep*$R$3:$R$1003)</f>
        <v>166.06155428579007</v>
      </c>
      <c r="N8483" s="43">
        <f t="shared" si="397"/>
        <v>0.4821941130141274</v>
      </c>
      <c r="O8483" s="43">
        <f t="shared" si="398"/>
        <v>0.23</v>
      </c>
    </row>
    <row r="8484" spans="5:15" x14ac:dyDescent="0.2">
      <c r="E8484" s="16" t="s">
        <v>3213</v>
      </c>
      <c r="F8484" s="22">
        <v>4.5190463640008494</v>
      </c>
      <c r="G8484" s="25">
        <v>3.7618556285289768E-2</v>
      </c>
      <c r="H8484" s="3">
        <f t="shared" si="396"/>
        <v>147.67999999999432</v>
      </c>
      <c r="I8484" s="3">
        <f>MIN(H8484-K8484+L8484,'Power Look Up'!$F$4)</f>
        <v>144.23069253569588</v>
      </c>
      <c r="K8484" s="51">
        <f t="array" ref="K8484">_xlfn.SUM(_xlfn.NORM.DIST($Q$3:$Q$1003,$F8484,$N8484,FALSE)*WindSpeedStep*$R$3:$R$1003)</f>
        <v>118.85908343075019</v>
      </c>
      <c r="L8484" s="51">
        <f t="array" ref="L8484">_xlfn.SUM(_xlfn.NORM.DIST($Q$3:$Q$1003,$F8484,$O8484,FALSE)*WindSpeedStep*$R$3:$R$1003)</f>
        <v>115.40977596645176</v>
      </c>
      <c r="N8484" s="43">
        <f t="shared" si="397"/>
        <v>0.45190463640008494</v>
      </c>
      <c r="O8484" s="43">
        <f t="shared" si="398"/>
        <v>0.17000000000000004</v>
      </c>
    </row>
    <row r="8485" spans="5:15" x14ac:dyDescent="0.2">
      <c r="E8485" s="16" t="s">
        <v>3214</v>
      </c>
      <c r="F8485" s="22">
        <v>4.2616603074334476</v>
      </c>
      <c r="G8485" s="25">
        <v>3.989055620023859E-2</v>
      </c>
      <c r="H8485" s="3">
        <f t="shared" si="396"/>
        <v>119.33999999999494</v>
      </c>
      <c r="I8485" s="3">
        <f>MIN(H8485-K8485+L8485,'Power Look Up'!$F$4)</f>
        <v>110.20655541119058</v>
      </c>
      <c r="K8485" s="51">
        <f t="array" ref="K8485">_xlfn.SUM(_xlfn.NORM.DIST($Q$3:$Q$1003,$F8485,$N8485,FALSE)*WindSpeedStep*$R$3:$R$1003)</f>
        <v>81.726059037331581</v>
      </c>
      <c r="L8485" s="51">
        <f t="array" ref="L8485">_xlfn.SUM(_xlfn.NORM.DIST($Q$3:$Q$1003,$F8485,$O8485,FALSE)*WindSpeedStep*$R$3:$R$1003)</f>
        <v>72.592614448527215</v>
      </c>
      <c r="N8485" s="43">
        <f t="shared" si="397"/>
        <v>0.4261660307433448</v>
      </c>
      <c r="O8485" s="43">
        <f t="shared" si="398"/>
        <v>0.17</v>
      </c>
    </row>
    <row r="8486" spans="5:15" x14ac:dyDescent="0.2">
      <c r="E8486" s="16" t="s">
        <v>3215</v>
      </c>
      <c r="F8486" s="22">
        <v>4.5334376234223184</v>
      </c>
      <c r="G8486" s="25">
        <v>7.4998274652190333E-2</v>
      </c>
      <c r="H8486" s="3">
        <f t="shared" si="396"/>
        <v>148.7699999999943</v>
      </c>
      <c r="I8486" s="3">
        <f>MIN(H8486-K8486+L8486,'Power Look Up'!$F$4)</f>
        <v>146.53142536894893</v>
      </c>
      <c r="K8486" s="51">
        <f t="array" ref="K8486">_xlfn.SUM(_xlfn.NORM.DIST($Q$3:$Q$1003,$F8486,$N8486,FALSE)*WindSpeedStep*$R$3:$R$1003)</f>
        <v>121.04614094121145</v>
      </c>
      <c r="L8486" s="51">
        <f t="array" ref="L8486">_xlfn.SUM(_xlfn.NORM.DIST($Q$3:$Q$1003,$F8486,$O8486,FALSE)*WindSpeedStep*$R$3:$R$1003)</f>
        <v>118.80756631016608</v>
      </c>
      <c r="N8486" s="43">
        <f t="shared" si="397"/>
        <v>0.45334376234223184</v>
      </c>
      <c r="O8486" s="43">
        <f t="shared" si="398"/>
        <v>0.34</v>
      </c>
    </row>
    <row r="8487" spans="5:15" x14ac:dyDescent="0.2">
      <c r="E8487" s="16" t="s">
        <v>3216</v>
      </c>
      <c r="F8487" s="22">
        <v>4.8044606718205412</v>
      </c>
      <c r="G8487" s="25">
        <v>3.3302385205990589E-2</v>
      </c>
      <c r="H8487" s="3">
        <f t="shared" si="396"/>
        <v>178.19999999999368</v>
      </c>
      <c r="I8487" s="3">
        <f>MIN(H8487-K8487+L8487,'Power Look Up'!$F$4)</f>
        <v>178.24638606297393</v>
      </c>
      <c r="K8487" s="51">
        <f t="array" ref="K8487">_xlfn.SUM(_xlfn.NORM.DIST($Q$3:$Q$1003,$F8487,$N8487,FALSE)*WindSpeedStep*$R$3:$R$1003)</f>
        <v>163.34821982364068</v>
      </c>
      <c r="L8487" s="51">
        <f t="array" ref="L8487">_xlfn.SUM(_xlfn.NORM.DIST($Q$3:$Q$1003,$F8487,$O8487,FALSE)*WindSpeedStep*$R$3:$R$1003)</f>
        <v>163.39460588662092</v>
      </c>
      <c r="N8487" s="43">
        <f t="shared" si="397"/>
        <v>0.48044606718205413</v>
      </c>
      <c r="O8487" s="43">
        <f t="shared" si="398"/>
        <v>0.16</v>
      </c>
    </row>
    <row r="8488" spans="5:15" x14ac:dyDescent="0.2">
      <c r="E8488" s="16" t="s">
        <v>3217</v>
      </c>
      <c r="F8488" s="22">
        <v>4.7949882913516975</v>
      </c>
      <c r="G8488" s="25">
        <v>4.171021655271246E-2</v>
      </c>
      <c r="H8488" s="3">
        <f t="shared" si="396"/>
        <v>177.1099999999937</v>
      </c>
      <c r="I8488" s="3">
        <f>MIN(H8488-K8488+L8488,'Power Look Up'!$F$4)</f>
        <v>176.961785896647</v>
      </c>
      <c r="K8488" s="51">
        <f t="array" ref="K8488">_xlfn.SUM(_xlfn.NORM.DIST($Q$3:$Q$1003,$F8488,$N8488,FALSE)*WindSpeedStep*$R$3:$R$1003)</f>
        <v>161.84601458724481</v>
      </c>
      <c r="L8488" s="51">
        <f t="array" ref="L8488">_xlfn.SUM(_xlfn.NORM.DIST($Q$3:$Q$1003,$F8488,$O8488,FALSE)*WindSpeedStep*$R$3:$R$1003)</f>
        <v>161.69780048389811</v>
      </c>
      <c r="N8488" s="43">
        <f t="shared" si="397"/>
        <v>0.47949882913516978</v>
      </c>
      <c r="O8488" s="43">
        <f t="shared" si="398"/>
        <v>0.2</v>
      </c>
    </row>
    <row r="8489" spans="5:15" x14ac:dyDescent="0.2">
      <c r="E8489" s="16" t="s">
        <v>3218</v>
      </c>
      <c r="F8489" s="22">
        <v>4.4499715527728583</v>
      </c>
      <c r="G8489" s="25">
        <v>3.8202491405606831E-2</v>
      </c>
      <c r="H8489" s="3">
        <f t="shared" si="396"/>
        <v>140.0499999999945</v>
      </c>
      <c r="I8489" s="3">
        <f>MIN(H8489-K8489+L8489,'Power Look Up'!$F$4)</f>
        <v>135.34679236609622</v>
      </c>
      <c r="K8489" s="51">
        <f t="array" ref="K8489">_xlfn.SUM(_xlfn.NORM.DIST($Q$3:$Q$1003,$F8489,$N8489,FALSE)*WindSpeedStep*$R$3:$R$1003)</f>
        <v>108.49175013893766</v>
      </c>
      <c r="L8489" s="51">
        <f t="array" ref="L8489">_xlfn.SUM(_xlfn.NORM.DIST($Q$3:$Q$1003,$F8489,$O8489,FALSE)*WindSpeedStep*$R$3:$R$1003)</f>
        <v>103.78854250503939</v>
      </c>
      <c r="N8489" s="43">
        <f t="shared" si="397"/>
        <v>0.44499715527728584</v>
      </c>
      <c r="O8489" s="43">
        <f t="shared" si="398"/>
        <v>0.17</v>
      </c>
    </row>
    <row r="8490" spans="5:15" x14ac:dyDescent="0.2">
      <c r="E8490" s="16" t="s">
        <v>3219</v>
      </c>
      <c r="F8490" s="22">
        <v>4.4498241791284645</v>
      </c>
      <c r="G8490" s="25">
        <v>3.3709197029303473E-2</v>
      </c>
      <c r="H8490" s="3">
        <f t="shared" si="396"/>
        <v>140.0499999999945</v>
      </c>
      <c r="I8490" s="3">
        <f>MIN(H8490-K8490+L8490,'Power Look Up'!$F$4)</f>
        <v>135.3265825178849</v>
      </c>
      <c r="K8490" s="51">
        <f t="array" ref="K8490">_xlfn.SUM(_xlfn.NORM.DIST($Q$3:$Q$1003,$F8490,$N8490,FALSE)*WindSpeedStep*$R$3:$R$1003)</f>
        <v>108.46988538537767</v>
      </c>
      <c r="L8490" s="51">
        <f t="array" ref="L8490">_xlfn.SUM(_xlfn.NORM.DIST($Q$3:$Q$1003,$F8490,$O8490,FALSE)*WindSpeedStep*$R$3:$R$1003)</f>
        <v>103.74646790326808</v>
      </c>
      <c r="N8490" s="43">
        <f t="shared" si="397"/>
        <v>0.44498241791284648</v>
      </c>
      <c r="O8490" s="43">
        <f t="shared" si="398"/>
        <v>0.15</v>
      </c>
    </row>
    <row r="8491" spans="5:15" x14ac:dyDescent="0.2">
      <c r="E8491" s="16" t="s">
        <v>3220</v>
      </c>
      <c r="F8491" s="22">
        <v>4.5498316503708152</v>
      </c>
      <c r="G8491" s="25">
        <v>3.077036927038606E-2</v>
      </c>
      <c r="H8491" s="3">
        <f t="shared" si="396"/>
        <v>150.94999999999428</v>
      </c>
      <c r="I8491" s="3">
        <f>MIN(H8491-K8491+L8491,'Power Look Up'!$F$4)</f>
        <v>147.99545891499361</v>
      </c>
      <c r="K8491" s="51">
        <f t="array" ref="K8491">_xlfn.SUM(_xlfn.NORM.DIST($Q$3:$Q$1003,$F8491,$N8491,FALSE)*WindSpeedStep*$R$3:$R$1003)</f>
        <v>123.54758760794599</v>
      </c>
      <c r="L8491" s="51">
        <f t="array" ref="L8491">_xlfn.SUM(_xlfn.NORM.DIST($Q$3:$Q$1003,$F8491,$O8491,FALSE)*WindSpeedStep*$R$3:$R$1003)</f>
        <v>120.59304652294531</v>
      </c>
      <c r="N8491" s="43">
        <f t="shared" si="397"/>
        <v>0.45498316503708153</v>
      </c>
      <c r="O8491" s="43">
        <f t="shared" si="398"/>
        <v>0.14000000000000001</v>
      </c>
    </row>
    <row r="8492" spans="5:15" x14ac:dyDescent="0.2">
      <c r="E8492" s="16" t="s">
        <v>3221</v>
      </c>
      <c r="F8492" s="22">
        <v>4.3963506589705759</v>
      </c>
      <c r="G8492" s="25">
        <v>4.3217662724949542E-2</v>
      </c>
      <c r="H8492" s="3">
        <f t="shared" si="396"/>
        <v>134.59999999999462</v>
      </c>
      <c r="I8492" s="3">
        <f>MIN(H8492-K8492+L8492,'Power Look Up'!$F$4)</f>
        <v>128.86467403817204</v>
      </c>
      <c r="K8492" s="51">
        <f t="array" ref="K8492">_xlfn.SUM(_xlfn.NORM.DIST($Q$3:$Q$1003,$F8492,$N8492,FALSE)*WindSpeedStep*$R$3:$R$1003)</f>
        <v>100.61852718764247</v>
      </c>
      <c r="L8492" s="51">
        <f t="array" ref="L8492">_xlfn.SUM(_xlfn.NORM.DIST($Q$3:$Q$1003,$F8492,$O8492,FALSE)*WindSpeedStep*$R$3:$R$1003)</f>
        <v>94.883201225819889</v>
      </c>
      <c r="N8492" s="43">
        <f t="shared" si="397"/>
        <v>0.43963506589705759</v>
      </c>
      <c r="O8492" s="43">
        <f t="shared" si="398"/>
        <v>0.19</v>
      </c>
    </row>
    <row r="8493" spans="5:15" x14ac:dyDescent="0.2">
      <c r="E8493" s="16" t="s">
        <v>3222</v>
      </c>
      <c r="F8493" s="22">
        <v>4.2531988483779406</v>
      </c>
      <c r="G8493" s="25">
        <v>3.526757279575727E-2</v>
      </c>
      <c r="H8493" s="3">
        <f t="shared" si="396"/>
        <v>118.24999999999497</v>
      </c>
      <c r="I8493" s="3">
        <f>MIN(H8493-K8493+L8493,'Power Look Up'!$F$4)</f>
        <v>108.59436585065795</v>
      </c>
      <c r="K8493" s="51">
        <f t="array" ref="K8493">_xlfn.SUM(_xlfn.NORM.DIST($Q$3:$Q$1003,$F8493,$N8493,FALSE)*WindSpeedStep*$R$3:$R$1003)</f>
        <v>80.589697965892029</v>
      </c>
      <c r="L8493" s="51">
        <f t="array" ref="L8493">_xlfn.SUM(_xlfn.NORM.DIST($Q$3:$Q$1003,$F8493,$O8493,FALSE)*WindSpeedStep*$R$3:$R$1003)</f>
        <v>70.93406381655501</v>
      </c>
      <c r="N8493" s="43">
        <f t="shared" si="397"/>
        <v>0.42531988483779409</v>
      </c>
      <c r="O8493" s="43">
        <f t="shared" si="398"/>
        <v>0.15</v>
      </c>
    </row>
    <row r="8494" spans="5:15" x14ac:dyDescent="0.2">
      <c r="E8494" s="16" t="s">
        <v>3223</v>
      </c>
      <c r="F8494" s="22">
        <v>4.2383785087382853</v>
      </c>
      <c r="G8494" s="25">
        <v>5.6625428688162428E-2</v>
      </c>
      <c r="H8494" s="3">
        <f t="shared" si="396"/>
        <v>117.15999999999499</v>
      </c>
      <c r="I8494" s="3">
        <f>MIN(H8494-K8494+L8494,'Power Look Up'!$F$4)</f>
        <v>109.38283850970183</v>
      </c>
      <c r="K8494" s="51">
        <f t="array" ref="K8494">_xlfn.SUM(_xlfn.NORM.DIST($Q$3:$Q$1003,$F8494,$N8494,FALSE)*WindSpeedStep*$R$3:$R$1003)</f>
        <v>78.61568066738576</v>
      </c>
      <c r="L8494" s="51">
        <f t="array" ref="L8494">_xlfn.SUM(_xlfn.NORM.DIST($Q$3:$Q$1003,$F8494,$O8494,FALSE)*WindSpeedStep*$R$3:$R$1003)</f>
        <v>70.838519177092593</v>
      </c>
      <c r="N8494" s="43">
        <f t="shared" si="397"/>
        <v>0.42383785087382853</v>
      </c>
      <c r="O8494" s="43">
        <f t="shared" si="398"/>
        <v>0.24</v>
      </c>
    </row>
    <row r="8495" spans="5:15" x14ac:dyDescent="0.2">
      <c r="E8495" s="16" t="s">
        <v>3224</v>
      </c>
      <c r="F8495" s="22">
        <v>3.9430902350474599</v>
      </c>
      <c r="G8495" s="25">
        <v>5.3257721097390097E-2</v>
      </c>
      <c r="H8495" s="3">
        <f t="shared" si="396"/>
        <v>85.539999999996354</v>
      </c>
      <c r="I8495" s="3">
        <f>MIN(H8495-K8495+L8495,'Power Look Up'!$F$4)</f>
        <v>75.283653220417278</v>
      </c>
      <c r="K8495" s="51">
        <f t="array" ref="K8495">_xlfn.SUM(_xlfn.NORM.DIST($Q$3:$Q$1003,$F8495,$N8495,FALSE)*WindSpeedStep*$R$3:$R$1003)</f>
        <v>44.595774515014369</v>
      </c>
      <c r="L8495" s="51">
        <f t="array" ref="L8495">_xlfn.SUM(_xlfn.NORM.DIST($Q$3:$Q$1003,$F8495,$O8495,FALSE)*WindSpeedStep*$R$3:$R$1003)</f>
        <v>34.339427735435287</v>
      </c>
      <c r="N8495" s="43">
        <f t="shared" si="397"/>
        <v>0.394309023504746</v>
      </c>
      <c r="O8495" s="43">
        <f t="shared" si="398"/>
        <v>0.21</v>
      </c>
    </row>
    <row r="8496" spans="5:15" x14ac:dyDescent="0.2">
      <c r="E8496" s="16" t="s">
        <v>3225</v>
      </c>
      <c r="F8496" s="22">
        <v>3.9940296277284517</v>
      </c>
      <c r="G8496" s="25">
        <v>5.7585952393349994E-2</v>
      </c>
      <c r="H8496" s="3">
        <f t="shared" si="396"/>
        <v>90.089999999996266</v>
      </c>
      <c r="I8496" s="3">
        <f>MIN(H8496-K8496+L8496,'Power Look Up'!$F$4)</f>
        <v>80.494213046335517</v>
      </c>
      <c r="K8496" s="51">
        <f t="array" ref="K8496">_xlfn.SUM(_xlfn.NORM.DIST($Q$3:$Q$1003,$F8496,$N8496,FALSE)*WindSpeedStep*$R$3:$R$1003)</f>
        <v>49.647073950981756</v>
      </c>
      <c r="L8496" s="51">
        <f t="array" ref="L8496">_xlfn.SUM(_xlfn.NORM.DIST($Q$3:$Q$1003,$F8496,$O8496,FALSE)*WindSpeedStep*$R$3:$R$1003)</f>
        <v>40.051286997321</v>
      </c>
      <c r="N8496" s="43">
        <f t="shared" si="397"/>
        <v>0.3994029627728452</v>
      </c>
      <c r="O8496" s="43">
        <f t="shared" si="398"/>
        <v>0.23</v>
      </c>
    </row>
    <row r="8497" spans="5:15" x14ac:dyDescent="0.2">
      <c r="E8497" s="16" t="s">
        <v>3226</v>
      </c>
      <c r="F8497" s="22">
        <v>4.2095785275086222</v>
      </c>
      <c r="G8497" s="25">
        <v>4.9886229376099898E-2</v>
      </c>
      <c r="H8497" s="3">
        <f t="shared" si="396"/>
        <v>113.88999999999506</v>
      </c>
      <c r="I8497" s="3">
        <f>MIN(H8497-K8497+L8497,'Power Look Up'!$F$4)</f>
        <v>104.6401261547425</v>
      </c>
      <c r="K8497" s="51">
        <f t="array" ref="K8497">_xlfn.SUM(_xlfn.NORM.DIST($Q$3:$Q$1003,$F8497,$N8497,FALSE)*WindSpeedStep*$R$3:$R$1003)</f>
        <v>74.841436665012125</v>
      </c>
      <c r="L8497" s="51">
        <f t="array" ref="L8497">_xlfn.SUM(_xlfn.NORM.DIST($Q$3:$Q$1003,$F8497,$O8497,FALSE)*WindSpeedStep*$R$3:$R$1003)</f>
        <v>65.591562819759574</v>
      </c>
      <c r="N8497" s="43">
        <f t="shared" si="397"/>
        <v>0.42095785275086223</v>
      </c>
      <c r="O8497" s="43">
        <f t="shared" si="398"/>
        <v>0.21</v>
      </c>
    </row>
    <row r="8498" spans="5:15" x14ac:dyDescent="0.2">
      <c r="E8498" s="16" t="s">
        <v>3227</v>
      </c>
      <c r="F8498" s="22">
        <v>4.1880823185927607</v>
      </c>
      <c r="G8498" s="25">
        <v>5.491773621041967E-2</v>
      </c>
      <c r="H8498" s="3">
        <f t="shared" si="396"/>
        <v>111.70999999999511</v>
      </c>
      <c r="I8498" s="3">
        <f>MIN(H8498-K8498+L8498,'Power Look Up'!$F$4)</f>
        <v>102.88566648474354</v>
      </c>
      <c r="K8498" s="51">
        <f t="array" ref="K8498">_xlfn.SUM(_xlfn.NORM.DIST($Q$3:$Q$1003,$F8498,$N8498,FALSE)*WindSpeedStep*$R$3:$R$1003)</f>
        <v>72.080064266757944</v>
      </c>
      <c r="L8498" s="51">
        <f t="array" ref="L8498">_xlfn.SUM(_xlfn.NORM.DIST($Q$3:$Q$1003,$F8498,$O8498,FALSE)*WindSpeedStep*$R$3:$R$1003)</f>
        <v>63.255730751506377</v>
      </c>
      <c r="N8498" s="43">
        <f t="shared" si="397"/>
        <v>0.41880823185927607</v>
      </c>
      <c r="O8498" s="43">
        <f t="shared" si="398"/>
        <v>0.23</v>
      </c>
    </row>
    <row r="8499" spans="5:15" x14ac:dyDescent="0.2">
      <c r="E8499" s="16" t="s">
        <v>3228</v>
      </c>
      <c r="F8499" s="22">
        <v>3.9648461699320312</v>
      </c>
      <c r="G8499" s="25">
        <v>7.0620646552045183E-2</v>
      </c>
      <c r="H8499" s="3">
        <f t="shared" si="396"/>
        <v>87.359999999996319</v>
      </c>
      <c r="I8499" s="3">
        <f>MIN(H8499-K8499+L8499,'Power Look Up'!$F$4)</f>
        <v>80.79825230812493</v>
      </c>
      <c r="K8499" s="51">
        <f t="array" ref="K8499">_xlfn.SUM(_xlfn.NORM.DIST($Q$3:$Q$1003,$F8499,$N8499,FALSE)*WindSpeedStep*$R$3:$R$1003)</f>
        <v>46.707454697343778</v>
      </c>
      <c r="L8499" s="51">
        <f t="array" ref="L8499">_xlfn.SUM(_xlfn.NORM.DIST($Q$3:$Q$1003,$F8499,$O8499,FALSE)*WindSpeedStep*$R$3:$R$1003)</f>
        <v>40.145707005472389</v>
      </c>
      <c r="N8499" s="43">
        <f t="shared" si="397"/>
        <v>0.39648461699320314</v>
      </c>
      <c r="O8499" s="43">
        <f t="shared" si="398"/>
        <v>0.28000000000000003</v>
      </c>
    </row>
    <row r="8500" spans="5:15" x14ac:dyDescent="0.2">
      <c r="E8500" s="16" t="s">
        <v>3229</v>
      </c>
      <c r="F8500" s="22">
        <v>3.6569791201067523</v>
      </c>
      <c r="G8500" s="25">
        <v>6.0158943426939199E-2</v>
      </c>
      <c r="H8500" s="3">
        <f t="shared" si="396"/>
        <v>60.059999999996904</v>
      </c>
      <c r="I8500" s="3">
        <f>MIN(H8500-K8500+L8500,'Power Look Up'!$F$4)</f>
        <v>55.918776140223301</v>
      </c>
      <c r="K8500" s="51">
        <f t="array" ref="K8500">_xlfn.SUM(_xlfn.NORM.DIST($Q$3:$Q$1003,$F8500,$N8500,FALSE)*WindSpeedStep*$R$3:$R$1003)</f>
        <v>23.221124628217439</v>
      </c>
      <c r="L8500" s="51">
        <f t="array" ref="L8500">_xlfn.SUM(_xlfn.NORM.DIST($Q$3:$Q$1003,$F8500,$O8500,FALSE)*WindSpeedStep*$R$3:$R$1003)</f>
        <v>19.079900768443835</v>
      </c>
      <c r="N8500" s="43">
        <f t="shared" si="397"/>
        <v>0.36569791201067525</v>
      </c>
      <c r="O8500" s="43">
        <f t="shared" si="398"/>
        <v>0.22</v>
      </c>
    </row>
    <row r="8501" spans="5:15" x14ac:dyDescent="0.2">
      <c r="E8501" s="16" t="s">
        <v>3230</v>
      </c>
      <c r="F8501" s="22">
        <v>3.9317186141863099</v>
      </c>
      <c r="G8501" s="25">
        <v>5.5955174209619825E-2</v>
      </c>
      <c r="H8501" s="3">
        <f t="shared" si="396"/>
        <v>84.629999999996372</v>
      </c>
      <c r="I8501" s="3">
        <f>MIN(H8501-K8501+L8501,'Power Look Up'!$F$4)</f>
        <v>75.065630170407474</v>
      </c>
      <c r="K8501" s="51">
        <f t="array" ref="K8501">_xlfn.SUM(_xlfn.NORM.DIST($Q$3:$Q$1003,$F8501,$N8501,FALSE)*WindSpeedStep*$R$3:$R$1003)</f>
        <v>43.519453549055015</v>
      </c>
      <c r="L8501" s="51">
        <f t="array" ref="L8501">_xlfn.SUM(_xlfn.NORM.DIST($Q$3:$Q$1003,$F8501,$O8501,FALSE)*WindSpeedStep*$R$3:$R$1003)</f>
        <v>33.955083719466117</v>
      </c>
      <c r="N8501" s="43">
        <f t="shared" si="397"/>
        <v>0.39317186141863103</v>
      </c>
      <c r="O8501" s="43">
        <f t="shared" si="398"/>
        <v>0.22</v>
      </c>
    </row>
    <row r="8502" spans="5:15" x14ac:dyDescent="0.2">
      <c r="E8502" s="16" t="s">
        <v>3231</v>
      </c>
      <c r="F8502" s="22">
        <v>3.7148131913762485</v>
      </c>
      <c r="G8502" s="25">
        <v>4.8454657267251261E-2</v>
      </c>
      <c r="H8502" s="3">
        <f t="shared" si="396"/>
        <v>64.609999999996802</v>
      </c>
      <c r="I8502" s="3">
        <f>MIN(H8502-K8502+L8502,'Power Look Up'!$F$4)</f>
        <v>58.497098996726969</v>
      </c>
      <c r="K8502" s="51">
        <f t="array" ref="K8502">_xlfn.SUM(_xlfn.NORM.DIST($Q$3:$Q$1003,$F8502,$N8502,FALSE)*WindSpeedStep*$R$3:$R$1003)</f>
        <v>26.617517625583666</v>
      </c>
      <c r="L8502" s="51">
        <f t="array" ref="L8502">_xlfn.SUM(_xlfn.NORM.DIST($Q$3:$Q$1003,$F8502,$O8502,FALSE)*WindSpeedStep*$R$3:$R$1003)</f>
        <v>20.504616622313833</v>
      </c>
      <c r="N8502" s="43">
        <f t="shared" si="397"/>
        <v>0.37148131913762489</v>
      </c>
      <c r="O8502" s="43">
        <f t="shared" si="398"/>
        <v>0.18</v>
      </c>
    </row>
    <row r="8503" spans="5:15" x14ac:dyDescent="0.2">
      <c r="E8503" s="16" t="s">
        <v>3232</v>
      </c>
      <c r="F8503" s="22">
        <v>3.5925990989067547</v>
      </c>
      <c r="G8503" s="25">
        <v>3.618550147706702E-2</v>
      </c>
      <c r="H8503" s="3">
        <f t="shared" si="396"/>
        <v>53.689999999997035</v>
      </c>
      <c r="I8503" s="3">
        <f>MIN(H8503-K8503+L8503,'Power Look Up'!$F$4)</f>
        <v>50.321490187749333</v>
      </c>
      <c r="K8503" s="51">
        <f t="array" ref="K8503">_xlfn.SUM(_xlfn.NORM.DIST($Q$3:$Q$1003,$F8503,$N8503,FALSE)*WindSpeedStep*$R$3:$R$1003)</f>
        <v>19.919355328749624</v>
      </c>
      <c r="L8503" s="51">
        <f t="array" ref="L8503">_xlfn.SUM(_xlfn.NORM.DIST($Q$3:$Q$1003,$F8503,$O8503,FALSE)*WindSpeedStep*$R$3:$R$1003)</f>
        <v>16.550845516501926</v>
      </c>
      <c r="N8503" s="43">
        <f t="shared" si="397"/>
        <v>0.35925990989067547</v>
      </c>
      <c r="O8503" s="43">
        <f t="shared" si="398"/>
        <v>0.13</v>
      </c>
    </row>
    <row r="8504" spans="5:15" x14ac:dyDescent="0.2">
      <c r="E8504" s="16" t="s">
        <v>3233</v>
      </c>
      <c r="F8504" s="22">
        <v>3.5950357161311111</v>
      </c>
      <c r="G8504" s="25">
        <v>4.7287430062850619E-2</v>
      </c>
      <c r="H8504" s="3">
        <f t="shared" si="396"/>
        <v>54.599999999997017</v>
      </c>
      <c r="I8504" s="3">
        <f>MIN(H8504-K8504+L8504,'Power Look Up'!$F$4)</f>
        <v>51.234848219352003</v>
      </c>
      <c r="K8504" s="51">
        <f t="array" ref="K8504">_xlfn.SUM(_xlfn.NORM.DIST($Q$3:$Q$1003,$F8504,$N8504,FALSE)*WindSpeedStep*$R$3:$R$1003)</f>
        <v>20.035815942052444</v>
      </c>
      <c r="L8504" s="51">
        <f t="array" ref="L8504">_xlfn.SUM(_xlfn.NORM.DIST($Q$3:$Q$1003,$F8504,$O8504,FALSE)*WindSpeedStep*$R$3:$R$1003)</f>
        <v>16.670664161407426</v>
      </c>
      <c r="N8504" s="43">
        <f t="shared" si="397"/>
        <v>0.35950357161311114</v>
      </c>
      <c r="O8504" s="43">
        <f t="shared" si="398"/>
        <v>0.17</v>
      </c>
    </row>
    <row r="8505" spans="5:15" x14ac:dyDescent="0.2">
      <c r="E8505" s="16" t="s">
        <v>3234</v>
      </c>
      <c r="F8505" s="22">
        <v>3.8388086776512633</v>
      </c>
      <c r="G8505" s="25">
        <v>3.6469647683941786E-2</v>
      </c>
      <c r="H8505" s="3">
        <f t="shared" si="396"/>
        <v>76.439999999996559</v>
      </c>
      <c r="I8505" s="3">
        <f>MIN(H8505-K8505+L8505,'Power Look Up'!$F$4)</f>
        <v>65.483178783943785</v>
      </c>
      <c r="K8505" s="51">
        <f t="array" ref="K8505">_xlfn.SUM(_xlfn.NORM.DIST($Q$3:$Q$1003,$F8505,$N8505,FALSE)*WindSpeedStep*$R$3:$R$1003)</f>
        <v>35.440003910520097</v>
      </c>
      <c r="L8505" s="51">
        <f t="array" ref="L8505">_xlfn.SUM(_xlfn.NORM.DIST($Q$3:$Q$1003,$F8505,$O8505,FALSE)*WindSpeedStep*$R$3:$R$1003)</f>
        <v>24.483182694467324</v>
      </c>
      <c r="N8505" s="43">
        <f t="shared" si="397"/>
        <v>0.38388086776512637</v>
      </c>
      <c r="O8505" s="43">
        <f t="shared" si="398"/>
        <v>0.14000000000000001</v>
      </c>
    </row>
    <row r="8506" spans="5:15" x14ac:dyDescent="0.2">
      <c r="E8506" s="16" t="s">
        <v>3235</v>
      </c>
      <c r="F8506" s="22">
        <v>4.2970972118930106</v>
      </c>
      <c r="G8506" s="25">
        <v>4.4215895203427072E-2</v>
      </c>
      <c r="H8506" s="3">
        <f t="shared" si="396"/>
        <v>123.69999999999484</v>
      </c>
      <c r="I8506" s="3">
        <f>MIN(H8506-K8506+L8506,'Power Look Up'!$F$4)</f>
        <v>115.75521755425132</v>
      </c>
      <c r="K8506" s="51">
        <f t="array" ref="K8506">_xlfn.SUM(_xlfn.NORM.DIST($Q$3:$Q$1003,$F8506,$N8506,FALSE)*WindSpeedStep*$R$3:$R$1003)</f>
        <v>86.555524072134887</v>
      </c>
      <c r="L8506" s="51">
        <f t="array" ref="L8506">_xlfn.SUM(_xlfn.NORM.DIST($Q$3:$Q$1003,$F8506,$O8506,FALSE)*WindSpeedStep*$R$3:$R$1003)</f>
        <v>78.610741626391359</v>
      </c>
      <c r="N8506" s="43">
        <f t="shared" si="397"/>
        <v>0.42970972118930106</v>
      </c>
      <c r="O8506" s="43">
        <f t="shared" si="398"/>
        <v>0.19</v>
      </c>
    </row>
    <row r="8507" spans="5:15" x14ac:dyDescent="0.2">
      <c r="E8507" s="16" t="s">
        <v>3236</v>
      </c>
      <c r="F8507" s="22">
        <v>4.3755486262324581</v>
      </c>
      <c r="G8507" s="25">
        <v>3.6566843079005415E-2</v>
      </c>
      <c r="H8507" s="3">
        <f t="shared" si="396"/>
        <v>132.41999999999467</v>
      </c>
      <c r="I8507" s="3">
        <f>MIN(H8507-K8507+L8507,'Power Look Up'!$F$4)</f>
        <v>126.08796996574431</v>
      </c>
      <c r="K8507" s="51">
        <f t="array" ref="K8507">_xlfn.SUM(_xlfn.NORM.DIST($Q$3:$Q$1003,$F8507,$N8507,FALSE)*WindSpeedStep*$R$3:$R$1003)</f>
        <v>97.6121546647949</v>
      </c>
      <c r="L8507" s="51">
        <f t="array" ref="L8507">_xlfn.SUM(_xlfn.NORM.DIST($Q$3:$Q$1003,$F8507,$O8507,FALSE)*WindSpeedStep*$R$3:$R$1003)</f>
        <v>91.280124630544535</v>
      </c>
      <c r="N8507" s="43">
        <f t="shared" si="397"/>
        <v>0.43755486262324583</v>
      </c>
      <c r="O8507" s="43">
        <f t="shared" si="398"/>
        <v>0.16</v>
      </c>
    </row>
    <row r="8508" spans="5:15" x14ac:dyDescent="0.2">
      <c r="E8508" s="16" t="s">
        <v>3237</v>
      </c>
      <c r="F8508" s="22">
        <v>4.5477195662738685</v>
      </c>
      <c r="G8508" s="25">
        <v>4.6176989794483203E-2</v>
      </c>
      <c r="H8508" s="3">
        <f t="shared" si="396"/>
        <v>150.94999999999428</v>
      </c>
      <c r="I8508" s="3">
        <f>MIN(H8508-K8508+L8508,'Power Look Up'!$F$4)</f>
        <v>147.98356899677182</v>
      </c>
      <c r="K8508" s="51">
        <f t="array" ref="K8508">_xlfn.SUM(_xlfn.NORM.DIST($Q$3:$Q$1003,$F8508,$N8508,FALSE)*WindSpeedStep*$R$3:$R$1003)</f>
        <v>123.22474270256052</v>
      </c>
      <c r="L8508" s="51">
        <f t="array" ref="L8508">_xlfn.SUM(_xlfn.NORM.DIST($Q$3:$Q$1003,$F8508,$O8508,FALSE)*WindSpeedStep*$R$3:$R$1003)</f>
        <v>120.25831169933807</v>
      </c>
      <c r="N8508" s="43">
        <f t="shared" si="397"/>
        <v>0.4547719566273869</v>
      </c>
      <c r="O8508" s="43">
        <f t="shared" si="398"/>
        <v>0.21</v>
      </c>
    </row>
    <row r="8509" spans="5:15" x14ac:dyDescent="0.2">
      <c r="E8509" s="16" t="s">
        <v>3238</v>
      </c>
      <c r="F8509" s="22">
        <v>4.5556856331330353</v>
      </c>
      <c r="G8509" s="25">
        <v>5.487648185857593E-2</v>
      </c>
      <c r="H8509" s="3">
        <f t="shared" si="396"/>
        <v>152.03999999999425</v>
      </c>
      <c r="I8509" s="3">
        <f>MIN(H8509-K8509+L8509,'Power Look Up'!$F$4)</f>
        <v>149.27344467621529</v>
      </c>
      <c r="K8509" s="51">
        <f t="array" ref="K8509">_xlfn.SUM(_xlfn.NORM.DIST($Q$3:$Q$1003,$F8509,$N8509,FALSE)*WindSpeedStep*$R$3:$R$1003)</f>
        <v>124.443270913059</v>
      </c>
      <c r="L8509" s="51">
        <f t="array" ref="L8509">_xlfn.SUM(_xlfn.NORM.DIST($Q$3:$Q$1003,$F8509,$O8509,FALSE)*WindSpeedStep*$R$3:$R$1003)</f>
        <v>121.67671558928004</v>
      </c>
      <c r="N8509" s="43">
        <f t="shared" si="397"/>
        <v>0.45556856331330353</v>
      </c>
      <c r="O8509" s="43">
        <f t="shared" si="398"/>
        <v>0.25</v>
      </c>
    </row>
    <row r="8510" spans="5:15" x14ac:dyDescent="0.2">
      <c r="E8510" s="16" t="s">
        <v>3239</v>
      </c>
      <c r="F8510" s="22">
        <v>4.5059320563036236</v>
      </c>
      <c r="G8510" s="25">
        <v>5.1043823370181304E-2</v>
      </c>
      <c r="H8510" s="3">
        <f t="shared" si="396"/>
        <v>146.58999999999435</v>
      </c>
      <c r="I8510" s="3">
        <f>MIN(H8510-K8510+L8510,'Power Look Up'!$F$4)</f>
        <v>143.03677326203643</v>
      </c>
      <c r="K8510" s="51">
        <f t="array" ref="K8510">_xlfn.SUM(_xlfn.NORM.DIST($Q$3:$Q$1003,$F8510,$N8510,FALSE)*WindSpeedStep*$R$3:$R$1003)</f>
        <v>116.87366555659945</v>
      </c>
      <c r="L8510" s="51">
        <f t="array" ref="L8510">_xlfn.SUM(_xlfn.NORM.DIST($Q$3:$Q$1003,$F8510,$O8510,FALSE)*WindSpeedStep*$R$3:$R$1003)</f>
        <v>113.32043881864155</v>
      </c>
      <c r="N8510" s="43">
        <f t="shared" si="397"/>
        <v>0.45059320563036237</v>
      </c>
      <c r="O8510" s="43">
        <f t="shared" si="398"/>
        <v>0.23</v>
      </c>
    </row>
    <row r="8511" spans="5:15" x14ac:dyDescent="0.2">
      <c r="E8511" s="16" t="s">
        <v>3240</v>
      </c>
      <c r="F8511" s="22">
        <v>4.3130569702188701</v>
      </c>
      <c r="G8511" s="25">
        <v>4.1733740417267365E-2</v>
      </c>
      <c r="H8511" s="3">
        <f t="shared" si="396"/>
        <v>124.78999999999482</v>
      </c>
      <c r="I8511" s="3">
        <f>MIN(H8511-K8511+L8511,'Power Look Up'!$F$4)</f>
        <v>117.0841724521057</v>
      </c>
      <c r="K8511" s="51">
        <f t="array" ref="K8511">_xlfn.SUM(_xlfn.NORM.DIST($Q$3:$Q$1003,$F8511,$N8511,FALSE)*WindSpeedStep*$R$3:$R$1003)</f>
        <v>88.765903869574657</v>
      </c>
      <c r="L8511" s="51">
        <f t="array" ref="L8511">_xlfn.SUM(_xlfn.NORM.DIST($Q$3:$Q$1003,$F8511,$O8511,FALSE)*WindSpeedStep*$R$3:$R$1003)</f>
        <v>81.060076321685543</v>
      </c>
      <c r="N8511" s="43">
        <f t="shared" si="397"/>
        <v>0.43130569702188704</v>
      </c>
      <c r="O8511" s="43">
        <f t="shared" si="398"/>
        <v>0.18</v>
      </c>
    </row>
    <row r="8512" spans="5:15" x14ac:dyDescent="0.2">
      <c r="E8512" s="16" t="s">
        <v>3241</v>
      </c>
      <c r="F8512" s="22">
        <v>4.3110274506643549</v>
      </c>
      <c r="G8512" s="25">
        <v>3.4794489646982903E-2</v>
      </c>
      <c r="H8512" s="3">
        <f t="shared" si="396"/>
        <v>124.78999999999482</v>
      </c>
      <c r="I8512" s="3">
        <f>MIN(H8512-K8512+L8512,'Power Look Up'!$F$4)</f>
        <v>116.77268697729363</v>
      </c>
      <c r="K8512" s="51">
        <f t="array" ref="K8512">_xlfn.SUM(_xlfn.NORM.DIST($Q$3:$Q$1003,$F8512,$N8512,FALSE)*WindSpeedStep*$R$3:$R$1003)</f>
        <v>88.483653655597408</v>
      </c>
      <c r="L8512" s="51">
        <f t="array" ref="L8512">_xlfn.SUM(_xlfn.NORM.DIST($Q$3:$Q$1003,$F8512,$O8512,FALSE)*WindSpeedStep*$R$3:$R$1003)</f>
        <v>80.46634063289622</v>
      </c>
      <c r="N8512" s="43">
        <f t="shared" si="397"/>
        <v>0.43110274506643553</v>
      </c>
      <c r="O8512" s="43">
        <f t="shared" si="398"/>
        <v>0.15</v>
      </c>
    </row>
    <row r="8513" spans="5:15" x14ac:dyDescent="0.2">
      <c r="E8513" s="16" t="s">
        <v>3242</v>
      </c>
      <c r="F8513" s="22">
        <v>4.2887906448171771</v>
      </c>
      <c r="G8513" s="25">
        <v>3.0311575165623793E-2</v>
      </c>
      <c r="H8513" s="3">
        <f t="shared" si="396"/>
        <v>122.60999999999487</v>
      </c>
      <c r="I8513" s="3">
        <f>MIN(H8513-K8513+L8513,'Power Look Up'!$F$4)</f>
        <v>113.85972838446538</v>
      </c>
      <c r="K8513" s="51">
        <f t="array" ref="K8513">_xlfn.SUM(_xlfn.NORM.DIST($Q$3:$Q$1003,$F8513,$N8513,FALSE)*WindSpeedStep*$R$3:$R$1003)</f>
        <v>85.413574187110967</v>
      </c>
      <c r="L8513" s="51">
        <f t="array" ref="L8513">_xlfn.SUM(_xlfn.NORM.DIST($Q$3:$Q$1003,$F8513,$O8513,FALSE)*WindSpeedStep*$R$3:$R$1003)</f>
        <v>76.663302571581482</v>
      </c>
      <c r="N8513" s="43">
        <f t="shared" si="397"/>
        <v>0.42887906448171775</v>
      </c>
      <c r="O8513" s="43">
        <f t="shared" si="398"/>
        <v>0.13</v>
      </c>
    </row>
    <row r="8514" spans="5:15" x14ac:dyDescent="0.2">
      <c r="E8514" s="16" t="s">
        <v>3243</v>
      </c>
      <c r="F8514" s="22">
        <v>4.2390790253150161</v>
      </c>
      <c r="G8514" s="25">
        <v>3.066703857693226E-2</v>
      </c>
      <c r="H8514" s="3">
        <f t="shared" si="396"/>
        <v>117.15999999999499</v>
      </c>
      <c r="I8514" s="3">
        <f>MIN(H8514-K8514+L8514,'Power Look Up'!$F$4)</f>
        <v>106.85595335518104</v>
      </c>
      <c r="K8514" s="51">
        <f t="array" ref="K8514">_xlfn.SUM(_xlfn.NORM.DIST($Q$3:$Q$1003,$F8514,$N8514,FALSE)*WindSpeedStep*$R$3:$R$1003)</f>
        <v>78.708510809972026</v>
      </c>
      <c r="L8514" s="51">
        <f t="array" ref="L8514">_xlfn.SUM(_xlfn.NORM.DIST($Q$3:$Q$1003,$F8514,$O8514,FALSE)*WindSpeedStep*$R$3:$R$1003)</f>
        <v>68.404464165158075</v>
      </c>
      <c r="N8514" s="43">
        <f t="shared" si="397"/>
        <v>0.42390790253150162</v>
      </c>
      <c r="O8514" s="43">
        <f t="shared" si="398"/>
        <v>0.13</v>
      </c>
    </row>
    <row r="8515" spans="5:15" x14ac:dyDescent="0.2">
      <c r="E8515" s="16" t="s">
        <v>3244</v>
      </c>
      <c r="F8515" s="22">
        <v>3.9714616161046115</v>
      </c>
      <c r="G8515" s="25">
        <v>4.0287434568468831E-2</v>
      </c>
      <c r="H8515" s="3">
        <f t="shared" ref="H8515:H8578" si="399">INDEX(PowerArray,MIN(MaximumPowerIndex,ROUND(F8515*100,0)))</f>
        <v>88.269999999996301</v>
      </c>
      <c r="I8515" s="3">
        <f>MIN(H8515-K8515+L8515,'Power Look Up'!$F$4)</f>
        <v>74.866408904018982</v>
      </c>
      <c r="K8515" s="51">
        <f t="array" ref="K8515">_xlfn.SUM(_xlfn.NORM.DIST($Q$3:$Q$1003,$F8515,$N8515,FALSE)*WindSpeedStep*$R$3:$R$1003)</f>
        <v>47.363138732553622</v>
      </c>
      <c r="L8515" s="51">
        <f t="array" ref="L8515">_xlfn.SUM(_xlfn.NORM.DIST($Q$3:$Q$1003,$F8515,$O8515,FALSE)*WindSpeedStep*$R$3:$R$1003)</f>
        <v>33.959547636576296</v>
      </c>
      <c r="N8515" s="43">
        <f t="shared" ref="N8515:N8578" si="400">ReferenceTurbulence*F8515</f>
        <v>0.39714616161046118</v>
      </c>
      <c r="O8515" s="43">
        <f t="shared" ref="O8515:O8578" si="401">F8515*G8515</f>
        <v>0.16</v>
      </c>
    </row>
    <row r="8516" spans="5:15" x14ac:dyDescent="0.2">
      <c r="E8516" s="16" t="s">
        <v>3245</v>
      </c>
      <c r="F8516" s="22">
        <v>3.7237845104324721</v>
      </c>
      <c r="G8516" s="25">
        <v>6.9821440867909992E-2</v>
      </c>
      <c r="H8516" s="3">
        <f t="shared" si="399"/>
        <v>65.519999999996784</v>
      </c>
      <c r="I8516" s="3">
        <f>MIN(H8516-K8516+L8516,'Power Look Up'!$F$4)</f>
        <v>61.156807199277651</v>
      </c>
      <c r="K8516" s="51">
        <f t="array" ref="K8516">_xlfn.SUM(_xlfn.NORM.DIST($Q$3:$Q$1003,$F8516,$N8516,FALSE)*WindSpeedStep*$R$3:$R$1003)</f>
        <v>27.183566819583653</v>
      </c>
      <c r="L8516" s="51">
        <f t="array" ref="L8516">_xlfn.SUM(_xlfn.NORM.DIST($Q$3:$Q$1003,$F8516,$O8516,FALSE)*WindSpeedStep*$R$3:$R$1003)</f>
        <v>22.820374018864523</v>
      </c>
      <c r="N8516" s="43">
        <f t="shared" si="400"/>
        <v>0.37237845104324724</v>
      </c>
      <c r="O8516" s="43">
        <f t="shared" si="401"/>
        <v>0.26</v>
      </c>
    </row>
    <row r="8517" spans="5:15" x14ac:dyDescent="0.2">
      <c r="E8517" s="16" t="s">
        <v>3246</v>
      </c>
      <c r="F8517" s="22">
        <v>3.3324764781743146</v>
      </c>
      <c r="G8517" s="25">
        <v>4.2010799150996113E-2</v>
      </c>
      <c r="H8517" s="3">
        <f t="shared" si="399"/>
        <v>30.029999999997543</v>
      </c>
      <c r="I8517" s="3">
        <f>MIN(H8517-K8517+L8517,'Power Look Up'!$F$4)</f>
        <v>28.898490445584848</v>
      </c>
      <c r="K8517" s="51">
        <f t="array" ref="K8517">_xlfn.SUM(_xlfn.NORM.DIST($Q$3:$Q$1003,$F8517,$N8517,FALSE)*WindSpeedStep*$R$3:$R$1003)</f>
        <v>10.41259571987888</v>
      </c>
      <c r="L8517" s="51">
        <f t="array" ref="L8517">_xlfn.SUM(_xlfn.NORM.DIST($Q$3:$Q$1003,$F8517,$O8517,FALSE)*WindSpeedStep*$R$3:$R$1003)</f>
        <v>9.2810861654661867</v>
      </c>
      <c r="N8517" s="43">
        <f t="shared" si="400"/>
        <v>0.33324764781743149</v>
      </c>
      <c r="O8517" s="43">
        <f t="shared" si="401"/>
        <v>0.14000000000000001</v>
      </c>
    </row>
    <row r="8518" spans="5:15" x14ac:dyDescent="0.2">
      <c r="E8518" s="16" t="s">
        <v>3247</v>
      </c>
      <c r="F8518" s="22">
        <v>3.9410921820854283</v>
      </c>
      <c r="G8518" s="25">
        <v>4.5672618574669581E-2</v>
      </c>
      <c r="H8518" s="3">
        <f t="shared" si="399"/>
        <v>85.539999999996354</v>
      </c>
      <c r="I8518" s="3">
        <f>MIN(H8518-K8518+L8518,'Power Look Up'!$F$4)</f>
        <v>73.669061415555205</v>
      </c>
      <c r="K8518" s="51">
        <f t="array" ref="K8518">_xlfn.SUM(_xlfn.NORM.DIST($Q$3:$Q$1003,$F8518,$N8518,FALSE)*WindSpeedStep*$R$3:$R$1003)</f>
        <v>44.405290271051314</v>
      </c>
      <c r="L8518" s="51">
        <f t="array" ref="L8518">_xlfn.SUM(_xlfn.NORM.DIST($Q$3:$Q$1003,$F8518,$O8518,FALSE)*WindSpeedStep*$R$3:$R$1003)</f>
        <v>32.534351686610165</v>
      </c>
      <c r="N8518" s="43">
        <f t="shared" si="400"/>
        <v>0.39410921820854283</v>
      </c>
      <c r="O8518" s="43">
        <f t="shared" si="401"/>
        <v>0.18</v>
      </c>
    </row>
    <row r="8519" spans="5:15" x14ac:dyDescent="0.2">
      <c r="E8519" s="16" t="s">
        <v>3248</v>
      </c>
      <c r="F8519" s="22">
        <v>4.2290876189628097</v>
      </c>
      <c r="G8519" s="25">
        <v>4.0197795675298111E-2</v>
      </c>
      <c r="H8519" s="3">
        <f t="shared" si="399"/>
        <v>116.06999999999502</v>
      </c>
      <c r="I8519" s="3">
        <f>MIN(H8519-K8519+L8519,'Power Look Up'!$F$4)</f>
        <v>106.09996054001408</v>
      </c>
      <c r="K8519" s="51">
        <f t="array" ref="K8519">_xlfn.SUM(_xlfn.NORM.DIST($Q$3:$Q$1003,$F8519,$N8519,FALSE)*WindSpeedStep*$R$3:$R$1003)</f>
        <v>77.389032327810526</v>
      </c>
      <c r="L8519" s="51">
        <f t="array" ref="L8519">_xlfn.SUM(_xlfn.NORM.DIST($Q$3:$Q$1003,$F8519,$O8519,FALSE)*WindSpeedStep*$R$3:$R$1003)</f>
        <v>67.418992867829587</v>
      </c>
      <c r="N8519" s="43">
        <f t="shared" si="400"/>
        <v>0.42290876189628102</v>
      </c>
      <c r="O8519" s="43">
        <f t="shared" si="401"/>
        <v>0.17</v>
      </c>
    </row>
    <row r="8520" spans="5:15" x14ac:dyDescent="0.2">
      <c r="E8520" s="16" t="s">
        <v>3249</v>
      </c>
      <c r="F8520" s="22">
        <v>4.1352375527071992</v>
      </c>
      <c r="G8520" s="25">
        <v>3.385537063241912E-2</v>
      </c>
      <c r="H8520" s="3">
        <f t="shared" si="399"/>
        <v>106.25999999999522</v>
      </c>
      <c r="I8520" s="3">
        <f>MIN(H8520-K8520+L8520,'Power Look Up'!$F$4)</f>
        <v>93.022113141124549</v>
      </c>
      <c r="K8520" s="51">
        <f t="array" ref="K8520">_xlfn.SUM(_xlfn.NORM.DIST($Q$3:$Q$1003,$F8520,$N8520,FALSE)*WindSpeedStep*$R$3:$R$1003)</f>
        <v>65.508303523727818</v>
      </c>
      <c r="L8520" s="51">
        <f t="array" ref="L8520">_xlfn.SUM(_xlfn.NORM.DIST($Q$3:$Q$1003,$F8520,$O8520,FALSE)*WindSpeedStep*$R$3:$R$1003)</f>
        <v>52.270416664857159</v>
      </c>
      <c r="N8520" s="43">
        <f t="shared" si="400"/>
        <v>0.41352375527071994</v>
      </c>
      <c r="O8520" s="43">
        <f t="shared" si="401"/>
        <v>0.14000000000000001</v>
      </c>
    </row>
    <row r="8521" spans="5:15" x14ac:dyDescent="0.2">
      <c r="E8521" s="16" t="s">
        <v>3250</v>
      </c>
      <c r="F8521" s="22">
        <v>4.3770577895431177</v>
      </c>
      <c r="G8521" s="25">
        <v>4.7977433723103764E-2</v>
      </c>
      <c r="H8521" s="3">
        <f t="shared" si="399"/>
        <v>132.41999999999467</v>
      </c>
      <c r="I8521" s="3">
        <f>MIN(H8521-K8521+L8521,'Power Look Up'!$F$4)</f>
        <v>126.45231031699025</v>
      </c>
      <c r="K8521" s="51">
        <f t="array" ref="K8521">_xlfn.SUM(_xlfn.NORM.DIST($Q$3:$Q$1003,$F8521,$N8521,FALSE)*WindSpeedStep*$R$3:$R$1003)</f>
        <v>97.829290869274701</v>
      </c>
      <c r="L8521" s="51">
        <f t="array" ref="L8521">_xlfn.SUM(_xlfn.NORM.DIST($Q$3:$Q$1003,$F8521,$O8521,FALSE)*WindSpeedStep*$R$3:$R$1003)</f>
        <v>91.861601186270278</v>
      </c>
      <c r="N8521" s="43">
        <f t="shared" si="400"/>
        <v>0.43770577895431179</v>
      </c>
      <c r="O8521" s="43">
        <f t="shared" si="401"/>
        <v>0.21</v>
      </c>
    </row>
    <row r="8522" spans="5:15" x14ac:dyDescent="0.2">
      <c r="E8522" s="16" t="s">
        <v>3251</v>
      </c>
      <c r="F8522" s="22">
        <v>4.6927657090814563</v>
      </c>
      <c r="G8522" s="25">
        <v>6.3928186190808325E-2</v>
      </c>
      <c r="H8522" s="3">
        <f t="shared" si="399"/>
        <v>166.20999999999395</v>
      </c>
      <c r="I8522" s="3">
        <f>MIN(H8522-K8522+L8522,'Power Look Up'!$F$4)</f>
        <v>164.99010402966729</v>
      </c>
      <c r="K8522" s="51">
        <f t="array" ref="K8522">_xlfn.SUM(_xlfn.NORM.DIST($Q$3:$Q$1003,$F8522,$N8522,FALSE)*WindSpeedStep*$R$3:$R$1003)</f>
        <v>145.71736518244495</v>
      </c>
      <c r="L8522" s="51">
        <f t="array" ref="L8522">_xlfn.SUM(_xlfn.NORM.DIST($Q$3:$Q$1003,$F8522,$O8522,FALSE)*WindSpeedStep*$R$3:$R$1003)</f>
        <v>144.49746921211829</v>
      </c>
      <c r="N8522" s="43">
        <f t="shared" si="400"/>
        <v>0.46927657090814567</v>
      </c>
      <c r="O8522" s="43">
        <f t="shared" si="401"/>
        <v>0.3</v>
      </c>
    </row>
    <row r="8523" spans="5:15" x14ac:dyDescent="0.2">
      <c r="E8523" s="16" t="s">
        <v>3252</v>
      </c>
      <c r="F8523" s="22">
        <v>5.261005161349682</v>
      </c>
      <c r="G8523" s="25">
        <v>6.2725656006644231E-2</v>
      </c>
      <c r="H8523" s="3">
        <f t="shared" si="399"/>
        <v>242.11999999998903</v>
      </c>
      <c r="I8523" s="3">
        <f>MIN(H8523-K8523+L8523,'Power Look Up'!$F$4)</f>
        <v>241.6752593537434</v>
      </c>
      <c r="K8523" s="51">
        <f t="array" ref="K8523">_xlfn.SUM(_xlfn.NORM.DIST($Q$3:$Q$1003,$F8523,$N8523,FALSE)*WindSpeedStep*$R$3:$R$1003)</f>
        <v>236.8119569036522</v>
      </c>
      <c r="L8523" s="51">
        <f t="array" ref="L8523">_xlfn.SUM(_xlfn.NORM.DIST($Q$3:$Q$1003,$F8523,$O8523,FALSE)*WindSpeedStep*$R$3:$R$1003)</f>
        <v>236.36721625740657</v>
      </c>
      <c r="N8523" s="43">
        <f t="shared" si="400"/>
        <v>0.52610051613496822</v>
      </c>
      <c r="O8523" s="43">
        <f t="shared" si="401"/>
        <v>0.32999999999999996</v>
      </c>
    </row>
    <row r="8524" spans="5:15" x14ac:dyDescent="0.2">
      <c r="E8524" s="16" t="s">
        <v>3253</v>
      </c>
      <c r="F8524" s="22">
        <v>4.9917973243333638</v>
      </c>
      <c r="G8524" s="25">
        <v>8.814460432020052E-2</v>
      </c>
      <c r="H8524" s="3">
        <f t="shared" si="399"/>
        <v>198.90999999999326</v>
      </c>
      <c r="I8524" s="3">
        <f>MIN(H8524-K8524+L8524,'Power Look Up'!$F$4)</f>
        <v>198.73204944918425</v>
      </c>
      <c r="K8524" s="51">
        <f t="array" ref="K8524">_xlfn.SUM(_xlfn.NORM.DIST($Q$3:$Q$1003,$F8524,$N8524,FALSE)*WindSpeedStep*$R$3:$R$1003)</f>
        <v>193.24116352973221</v>
      </c>
      <c r="L8524" s="51">
        <f t="array" ref="L8524">_xlfn.SUM(_xlfn.NORM.DIST($Q$3:$Q$1003,$F8524,$O8524,FALSE)*WindSpeedStep*$R$3:$R$1003)</f>
        <v>193.06321297892319</v>
      </c>
      <c r="N8524" s="43">
        <f t="shared" si="400"/>
        <v>0.49917973243333641</v>
      </c>
      <c r="O8524" s="43">
        <f t="shared" si="401"/>
        <v>0.44</v>
      </c>
    </row>
    <row r="8525" spans="5:15" x14ac:dyDescent="0.2">
      <c r="E8525" s="16" t="s">
        <v>3254</v>
      </c>
      <c r="F8525" s="22">
        <v>4.7787342337389154</v>
      </c>
      <c r="G8525" s="25">
        <v>5.2315108514498457E-2</v>
      </c>
      <c r="H8525" s="3">
        <f t="shared" si="399"/>
        <v>176.01999999999373</v>
      </c>
      <c r="I8525" s="3">
        <f>MIN(H8525-K8525+L8525,'Power Look Up'!$F$4)</f>
        <v>175.57718277957042</v>
      </c>
      <c r="K8525" s="51">
        <f t="array" ref="K8525">_xlfn.SUM(_xlfn.NORM.DIST($Q$3:$Q$1003,$F8525,$N8525,FALSE)*WindSpeedStep*$R$3:$R$1003)</f>
        <v>159.27095593783849</v>
      </c>
      <c r="L8525" s="51">
        <f t="array" ref="L8525">_xlfn.SUM(_xlfn.NORM.DIST($Q$3:$Q$1003,$F8525,$O8525,FALSE)*WindSpeedStep*$R$3:$R$1003)</f>
        <v>158.82813871741519</v>
      </c>
      <c r="N8525" s="43">
        <f t="shared" si="400"/>
        <v>0.47787342337389155</v>
      </c>
      <c r="O8525" s="43">
        <f t="shared" si="401"/>
        <v>0.25</v>
      </c>
    </row>
    <row r="8526" spans="5:15" x14ac:dyDescent="0.2">
      <c r="E8526" s="16" t="s">
        <v>3255</v>
      </c>
      <c r="F8526" s="22">
        <v>4.8555138476623751</v>
      </c>
      <c r="G8526" s="25">
        <v>4.9428342196067447E-2</v>
      </c>
      <c r="H8526" s="3">
        <f t="shared" si="399"/>
        <v>184.73999999999353</v>
      </c>
      <c r="I8526" s="3">
        <f>MIN(H8526-K8526+L8526,'Power Look Up'!$F$4)</f>
        <v>184.84015755766308</v>
      </c>
      <c r="K8526" s="51">
        <f t="array" ref="K8526">_xlfn.SUM(_xlfn.NORM.DIST($Q$3:$Q$1003,$F8526,$N8526,FALSE)*WindSpeedStep*$R$3:$R$1003)</f>
        <v>171.46218113081093</v>
      </c>
      <c r="L8526" s="51">
        <f t="array" ref="L8526">_xlfn.SUM(_xlfn.NORM.DIST($Q$3:$Q$1003,$F8526,$O8526,FALSE)*WindSpeedStep*$R$3:$R$1003)</f>
        <v>171.56233868848048</v>
      </c>
      <c r="N8526" s="43">
        <f t="shared" si="400"/>
        <v>0.48555138476623755</v>
      </c>
      <c r="O8526" s="43">
        <f t="shared" si="401"/>
        <v>0.24</v>
      </c>
    </row>
    <row r="8527" spans="5:15" x14ac:dyDescent="0.2">
      <c r="E8527" s="16" t="s">
        <v>3256</v>
      </c>
      <c r="F8527" s="22">
        <v>4.5690507325050751</v>
      </c>
      <c r="G8527" s="25">
        <v>5.0338683780361056E-2</v>
      </c>
      <c r="H8527" s="3">
        <f t="shared" si="399"/>
        <v>153.12999999999423</v>
      </c>
      <c r="I8527" s="3">
        <f>MIN(H8527-K8527+L8527,'Power Look Up'!$F$4)</f>
        <v>150.49573342691241</v>
      </c>
      <c r="K8527" s="51">
        <f t="array" ref="K8527">_xlfn.SUM(_xlfn.NORM.DIST($Q$3:$Q$1003,$F8527,$N8527,FALSE)*WindSpeedStep*$R$3:$R$1003)</f>
        <v>126.49282454232083</v>
      </c>
      <c r="L8527" s="51">
        <f t="array" ref="L8527">_xlfn.SUM(_xlfn.NORM.DIST($Q$3:$Q$1003,$F8527,$O8527,FALSE)*WindSpeedStep*$R$3:$R$1003)</f>
        <v>123.858557969239</v>
      </c>
      <c r="N8527" s="43">
        <f t="shared" si="400"/>
        <v>0.45690507325050755</v>
      </c>
      <c r="O8527" s="43">
        <f t="shared" si="401"/>
        <v>0.23000000000000004</v>
      </c>
    </row>
    <row r="8528" spans="5:15" x14ac:dyDescent="0.2">
      <c r="E8528" s="16" t="s">
        <v>3257</v>
      </c>
      <c r="F8528" s="22">
        <v>4.4918019823314834</v>
      </c>
      <c r="G8528" s="25">
        <v>4.007300426600071E-2</v>
      </c>
      <c r="H8528" s="3">
        <f t="shared" si="399"/>
        <v>144.4099999999944</v>
      </c>
      <c r="I8528" s="3">
        <f>MIN(H8528-K8528+L8528,'Power Look Up'!$F$4)</f>
        <v>140.49901293535441</v>
      </c>
      <c r="K8528" s="51">
        <f t="array" ref="K8528">_xlfn.SUM(_xlfn.NORM.DIST($Q$3:$Q$1003,$F8528,$N8528,FALSE)*WindSpeedStep*$R$3:$R$1003)</f>
        <v>114.74298943273151</v>
      </c>
      <c r="L8528" s="51">
        <f t="array" ref="L8528">_xlfn.SUM(_xlfn.NORM.DIST($Q$3:$Q$1003,$F8528,$O8528,FALSE)*WindSpeedStep*$R$3:$R$1003)</f>
        <v>110.83200236809154</v>
      </c>
      <c r="N8528" s="43">
        <f t="shared" si="400"/>
        <v>0.44918019823314836</v>
      </c>
      <c r="O8528" s="43">
        <f t="shared" si="401"/>
        <v>0.18</v>
      </c>
    </row>
    <row r="8529" spans="5:15" x14ac:dyDescent="0.2">
      <c r="E8529" s="16" t="s">
        <v>3258</v>
      </c>
      <c r="F8529" s="22">
        <v>4.509829787997039</v>
      </c>
      <c r="G8529" s="25">
        <v>2.6608543036231943E-2</v>
      </c>
      <c r="H8529" s="3">
        <f t="shared" si="399"/>
        <v>146.58999999999435</v>
      </c>
      <c r="I8529" s="3">
        <f>MIN(H8529-K8529+L8529,'Power Look Up'!$F$4)</f>
        <v>142.97963405565397</v>
      </c>
      <c r="K8529" s="51">
        <f t="array" ref="K8529">_xlfn.SUM(_xlfn.NORM.DIST($Q$3:$Q$1003,$F8529,$N8529,FALSE)*WindSpeedStep*$R$3:$R$1003)</f>
        <v>117.46297835568879</v>
      </c>
      <c r="L8529" s="51">
        <f t="array" ref="L8529">_xlfn.SUM(_xlfn.NORM.DIST($Q$3:$Q$1003,$F8529,$O8529,FALSE)*WindSpeedStep*$R$3:$R$1003)</f>
        <v>113.85261241134842</v>
      </c>
      <c r="N8529" s="43">
        <f t="shared" si="400"/>
        <v>0.45098297879970395</v>
      </c>
      <c r="O8529" s="43">
        <f t="shared" si="401"/>
        <v>0.12</v>
      </c>
    </row>
    <row r="8530" spans="5:15" x14ac:dyDescent="0.2">
      <c r="E8530" s="16" t="s">
        <v>3259</v>
      </c>
      <c r="F8530" s="22">
        <v>4.5800007870724064</v>
      </c>
      <c r="G8530" s="25">
        <v>2.8384274598148622E-2</v>
      </c>
      <c r="H8530" s="3">
        <f t="shared" si="399"/>
        <v>154.2199999999942</v>
      </c>
      <c r="I8530" s="3">
        <f>MIN(H8530-K8530+L8530,'Power Look Up'!$F$4)</f>
        <v>151.7200319304207</v>
      </c>
      <c r="K8530" s="51">
        <f t="array" ref="K8530">_xlfn.SUM(_xlfn.NORM.DIST($Q$3:$Q$1003,$F8530,$N8530,FALSE)*WindSpeedStep*$R$3:$R$1003)</f>
        <v>128.17664462048438</v>
      </c>
      <c r="L8530" s="51">
        <f t="array" ref="L8530">_xlfn.SUM(_xlfn.NORM.DIST($Q$3:$Q$1003,$F8530,$O8530,FALSE)*WindSpeedStep*$R$3:$R$1003)</f>
        <v>125.67667655091088</v>
      </c>
      <c r="N8530" s="43">
        <f t="shared" si="400"/>
        <v>0.45800007870724069</v>
      </c>
      <c r="O8530" s="43">
        <f t="shared" si="401"/>
        <v>0.13</v>
      </c>
    </row>
    <row r="8531" spans="5:15" x14ac:dyDescent="0.2">
      <c r="E8531" s="16" t="s">
        <v>3260</v>
      </c>
      <c r="F8531" s="22">
        <v>5.4911909402782042</v>
      </c>
      <c r="G8531" s="25">
        <v>2.7316478634851555E-2</v>
      </c>
      <c r="H8531" s="3">
        <f t="shared" si="399"/>
        <v>279.37999999998823</v>
      </c>
      <c r="I8531" s="3">
        <f>MIN(H8531-K8531+L8531,'Power Look Up'!$F$4)</f>
        <v>276.65414512611039</v>
      </c>
      <c r="K8531" s="51">
        <f t="array" ref="K8531">_xlfn.SUM(_xlfn.NORM.DIST($Q$3:$Q$1003,$F8531,$N8531,FALSE)*WindSpeedStep*$R$3:$R$1003)</f>
        <v>275.15935566486667</v>
      </c>
      <c r="L8531" s="51">
        <f t="array" ref="L8531">_xlfn.SUM(_xlfn.NORM.DIST($Q$3:$Q$1003,$F8531,$O8531,FALSE)*WindSpeedStep*$R$3:$R$1003)</f>
        <v>272.43350079098883</v>
      </c>
      <c r="N8531" s="43">
        <f t="shared" si="400"/>
        <v>0.54911909402782044</v>
      </c>
      <c r="O8531" s="43">
        <f t="shared" si="401"/>
        <v>0.15</v>
      </c>
    </row>
    <row r="8532" spans="5:15" x14ac:dyDescent="0.2">
      <c r="E8532" s="16" t="s">
        <v>3261</v>
      </c>
      <c r="F8532" s="22">
        <v>5.3913486679272076</v>
      </c>
      <c r="G8532" s="25">
        <v>2.4112705003362479E-2</v>
      </c>
      <c r="H8532" s="3">
        <f t="shared" si="399"/>
        <v>263.17999999998858</v>
      </c>
      <c r="I8532" s="3">
        <f>MIN(H8532-K8532+L8532,'Power Look Up'!$F$4)</f>
        <v>261.81758355090221</v>
      </c>
      <c r="K8532" s="51">
        <f t="array" ref="K8532">_xlfn.SUM(_xlfn.NORM.DIST($Q$3:$Q$1003,$F8532,$N8532,FALSE)*WindSpeedStep*$R$3:$R$1003)</f>
        <v>258.35027196038874</v>
      </c>
      <c r="L8532" s="51">
        <f t="array" ref="L8532">_xlfn.SUM(_xlfn.NORM.DIST($Q$3:$Q$1003,$F8532,$O8532,FALSE)*WindSpeedStep*$R$3:$R$1003)</f>
        <v>256.98785551130237</v>
      </c>
      <c r="N8532" s="43">
        <f t="shared" si="400"/>
        <v>0.53913486679272082</v>
      </c>
      <c r="O8532" s="43">
        <f t="shared" si="401"/>
        <v>0.13</v>
      </c>
    </row>
    <row r="8533" spans="5:15" x14ac:dyDescent="0.2">
      <c r="E8533" s="16" t="s">
        <v>3262</v>
      </c>
      <c r="F8533" s="22">
        <v>5.3391213393545547</v>
      </c>
      <c r="G8533" s="25">
        <v>2.2475608320695475E-2</v>
      </c>
      <c r="H8533" s="3">
        <f t="shared" si="399"/>
        <v>255.07999999998876</v>
      </c>
      <c r="I8533" s="3">
        <f>MIN(H8533-K8533+L8533,'Power Look Up'!$F$4)</f>
        <v>254.31661829692567</v>
      </c>
      <c r="K8533" s="51">
        <f t="array" ref="K8533">_xlfn.SUM(_xlfn.NORM.DIST($Q$3:$Q$1003,$F8533,$N8533,FALSE)*WindSpeedStep*$R$3:$R$1003)</f>
        <v>249.67176533856551</v>
      </c>
      <c r="L8533" s="51">
        <f t="array" ref="L8533">_xlfn.SUM(_xlfn.NORM.DIST($Q$3:$Q$1003,$F8533,$O8533,FALSE)*WindSpeedStep*$R$3:$R$1003)</f>
        <v>248.90838363550242</v>
      </c>
      <c r="N8533" s="43">
        <f t="shared" si="400"/>
        <v>0.53391213393545545</v>
      </c>
      <c r="O8533" s="43">
        <f t="shared" si="401"/>
        <v>0.12</v>
      </c>
    </row>
    <row r="8534" spans="5:15" x14ac:dyDescent="0.2">
      <c r="E8534" s="16" t="s">
        <v>3263</v>
      </c>
      <c r="F8534" s="22">
        <v>5.6027795166351648</v>
      </c>
      <c r="G8534" s="25">
        <v>3.9266224799101926E-2</v>
      </c>
      <c r="H8534" s="3">
        <f t="shared" si="399"/>
        <v>297.19999999998788</v>
      </c>
      <c r="I8534" s="3">
        <f>MIN(H8534-K8534+L8534,'Power Look Up'!$F$4)</f>
        <v>292.72101679737801</v>
      </c>
      <c r="K8534" s="51">
        <f t="array" ref="K8534">_xlfn.SUM(_xlfn.NORM.DIST($Q$3:$Q$1003,$F8534,$N8534,FALSE)*WindSpeedStep*$R$3:$R$1003)</f>
        <v>294.35386477744674</v>
      </c>
      <c r="L8534" s="51">
        <f t="array" ref="L8534">_xlfn.SUM(_xlfn.NORM.DIST($Q$3:$Q$1003,$F8534,$O8534,FALSE)*WindSpeedStep*$R$3:$R$1003)</f>
        <v>289.87488157483688</v>
      </c>
      <c r="N8534" s="43">
        <f t="shared" si="400"/>
        <v>0.56027795166351646</v>
      </c>
      <c r="O8534" s="43">
        <f t="shared" si="401"/>
        <v>0.22</v>
      </c>
    </row>
    <row r="8535" spans="5:15" x14ac:dyDescent="0.2">
      <c r="E8535" s="16" t="s">
        <v>3264</v>
      </c>
      <c r="F8535" s="22">
        <v>5.7640669681248342</v>
      </c>
      <c r="G8535" s="25">
        <v>3.990238164682941E-2</v>
      </c>
      <c r="H8535" s="3">
        <f t="shared" si="399"/>
        <v>323.11999999998727</v>
      </c>
      <c r="I8535" s="3">
        <f>MIN(H8535-K8535+L8535,'Power Look Up'!$F$4)</f>
        <v>315.86769311598545</v>
      </c>
      <c r="K8535" s="51">
        <f t="array" ref="K8535">_xlfn.SUM(_xlfn.NORM.DIST($Q$3:$Q$1003,$F8535,$N8535,FALSE)*WindSpeedStep*$R$3:$R$1003)</f>
        <v>323.02453384348519</v>
      </c>
      <c r="L8535" s="51">
        <f t="array" ref="L8535">_xlfn.SUM(_xlfn.NORM.DIST($Q$3:$Q$1003,$F8535,$O8535,FALSE)*WindSpeedStep*$R$3:$R$1003)</f>
        <v>315.77222695948336</v>
      </c>
      <c r="N8535" s="43">
        <f t="shared" si="400"/>
        <v>0.57640669681248347</v>
      </c>
      <c r="O8535" s="43">
        <f t="shared" si="401"/>
        <v>0.23000000000000004</v>
      </c>
    </row>
    <row r="8536" spans="5:15" x14ac:dyDescent="0.2">
      <c r="E8536" s="16" t="s">
        <v>3265</v>
      </c>
      <c r="F8536" s="22">
        <v>5.7742588748472574</v>
      </c>
      <c r="G8536" s="25">
        <v>3.4636479647838871E-2</v>
      </c>
      <c r="H8536" s="3">
        <f t="shared" si="399"/>
        <v>324.73999999998728</v>
      </c>
      <c r="I8536" s="3">
        <f>MIN(H8536-K8536+L8536,'Power Look Up'!$F$4)</f>
        <v>316.86799617517937</v>
      </c>
      <c r="K8536" s="51">
        <f t="array" ref="K8536">_xlfn.SUM(_xlfn.NORM.DIST($Q$3:$Q$1003,$F8536,$N8536,FALSE)*WindSpeedStep*$R$3:$R$1003)</f>
        <v>324.87756604459099</v>
      </c>
      <c r="L8536" s="51">
        <f t="array" ref="L8536">_xlfn.SUM(_xlfn.NORM.DIST($Q$3:$Q$1003,$F8536,$O8536,FALSE)*WindSpeedStep*$R$3:$R$1003)</f>
        <v>317.00556221978309</v>
      </c>
      <c r="N8536" s="43">
        <f t="shared" si="400"/>
        <v>0.57742588748472579</v>
      </c>
      <c r="O8536" s="43">
        <f t="shared" si="401"/>
        <v>0.2</v>
      </c>
    </row>
    <row r="8537" spans="5:15" x14ac:dyDescent="0.2">
      <c r="E8537" s="16" t="s">
        <v>3266</v>
      </c>
      <c r="F8537" s="22">
        <v>5.7026846318369548</v>
      </c>
      <c r="G8537" s="25">
        <v>4.2085441418262495E-2</v>
      </c>
      <c r="H8537" s="3">
        <f t="shared" si="399"/>
        <v>313.39999999998753</v>
      </c>
      <c r="I8537" s="3">
        <f>MIN(H8537-K8537+L8537,'Power Look Up'!$F$4)</f>
        <v>307.3408335890943</v>
      </c>
      <c r="K8537" s="51">
        <f t="array" ref="K8537">_xlfn.SUM(_xlfn.NORM.DIST($Q$3:$Q$1003,$F8537,$N8537,FALSE)*WindSpeedStep*$R$3:$R$1003)</f>
        <v>311.97186644078585</v>
      </c>
      <c r="L8537" s="51">
        <f t="array" ref="L8537">_xlfn.SUM(_xlfn.NORM.DIST($Q$3:$Q$1003,$F8537,$O8537,FALSE)*WindSpeedStep*$R$3:$R$1003)</f>
        <v>305.91270002989262</v>
      </c>
      <c r="N8537" s="43">
        <f t="shared" si="400"/>
        <v>0.57026846318369551</v>
      </c>
      <c r="O8537" s="43">
        <f t="shared" si="401"/>
        <v>0.24</v>
      </c>
    </row>
    <row r="8538" spans="5:15" x14ac:dyDescent="0.2">
      <c r="E8538" s="16" t="s">
        <v>3267</v>
      </c>
      <c r="F8538" s="22">
        <v>5.7760648888793993</v>
      </c>
      <c r="G8538" s="25">
        <v>4.5013344725502558E-2</v>
      </c>
      <c r="H8538" s="3">
        <f t="shared" si="399"/>
        <v>326.35999999998722</v>
      </c>
      <c r="I8538" s="3">
        <f>MIN(H8538-K8538+L8538,'Power Look Up'!$F$4)</f>
        <v>319.41274388139675</v>
      </c>
      <c r="K8538" s="51">
        <f t="array" ref="K8538">_xlfn.SUM(_xlfn.NORM.DIST($Q$3:$Q$1003,$F8538,$N8538,FALSE)*WindSpeedStep*$R$3:$R$1003)</f>
        <v>325.20646743194345</v>
      </c>
      <c r="L8538" s="51">
        <f t="array" ref="L8538">_xlfn.SUM(_xlfn.NORM.DIST($Q$3:$Q$1003,$F8538,$O8538,FALSE)*WindSpeedStep*$R$3:$R$1003)</f>
        <v>318.25921131335298</v>
      </c>
      <c r="N8538" s="43">
        <f t="shared" si="400"/>
        <v>0.57760648888793997</v>
      </c>
      <c r="O8538" s="43">
        <f t="shared" si="401"/>
        <v>0.26</v>
      </c>
    </row>
    <row r="8539" spans="5:15" x14ac:dyDescent="0.2">
      <c r="E8539" s="16" t="s">
        <v>3268</v>
      </c>
      <c r="F8539" s="22">
        <v>5.677596709743244</v>
      </c>
      <c r="G8539" s="25">
        <v>4.5794024002060181E-2</v>
      </c>
      <c r="H8539" s="3">
        <f t="shared" si="399"/>
        <v>310.15999999998758</v>
      </c>
      <c r="I8539" s="3">
        <f>MIN(H8539-K8539+L8539,'Power Look Up'!$F$4)</f>
        <v>304.75089633420799</v>
      </c>
      <c r="K8539" s="51">
        <f t="array" ref="K8539">_xlfn.SUM(_xlfn.NORM.DIST($Q$3:$Q$1003,$F8539,$N8539,FALSE)*WindSpeedStep*$R$3:$R$1003)</f>
        <v>307.50585079851737</v>
      </c>
      <c r="L8539" s="51">
        <f t="array" ref="L8539">_xlfn.SUM(_xlfn.NORM.DIST($Q$3:$Q$1003,$F8539,$O8539,FALSE)*WindSpeedStep*$R$3:$R$1003)</f>
        <v>302.09674713273779</v>
      </c>
      <c r="N8539" s="43">
        <f t="shared" si="400"/>
        <v>0.56775967097432445</v>
      </c>
      <c r="O8539" s="43">
        <f t="shared" si="401"/>
        <v>0.26</v>
      </c>
    </row>
    <row r="8540" spans="5:15" x14ac:dyDescent="0.2">
      <c r="E8540" s="16" t="s">
        <v>3269</v>
      </c>
      <c r="F8540" s="22">
        <v>5.3096230779535691</v>
      </c>
      <c r="G8540" s="25">
        <v>6.2151304368518068E-2</v>
      </c>
      <c r="H8540" s="3">
        <f t="shared" si="399"/>
        <v>250.21999999998886</v>
      </c>
      <c r="I8540" s="3">
        <f>MIN(H8540-K8540+L8540,'Power Look Up'!$F$4)</f>
        <v>249.4828645304604</v>
      </c>
      <c r="K8540" s="51">
        <f t="array" ref="K8540">_xlfn.SUM(_xlfn.NORM.DIST($Q$3:$Q$1003,$F8540,$N8540,FALSE)*WindSpeedStep*$R$3:$R$1003)</f>
        <v>244.79992746499272</v>
      </c>
      <c r="L8540" s="51">
        <f t="array" ref="L8540">_xlfn.SUM(_xlfn.NORM.DIST($Q$3:$Q$1003,$F8540,$O8540,FALSE)*WindSpeedStep*$R$3:$R$1003)</f>
        <v>244.06279199546427</v>
      </c>
      <c r="N8540" s="43">
        <f t="shared" si="400"/>
        <v>0.53096230779535691</v>
      </c>
      <c r="O8540" s="43">
        <f t="shared" si="401"/>
        <v>0.33</v>
      </c>
    </row>
    <row r="8541" spans="5:15" x14ac:dyDescent="0.2">
      <c r="E8541" s="16" t="s">
        <v>3270</v>
      </c>
      <c r="F8541" s="22">
        <v>5.0103035057160499</v>
      </c>
      <c r="G8541" s="25">
        <v>5.1893063903888592E-2</v>
      </c>
      <c r="H8541" s="3">
        <f t="shared" si="399"/>
        <v>201.61999999998989</v>
      </c>
      <c r="I8541" s="3">
        <f>MIN(H8541-K8541+L8541,'Power Look Up'!$F$4)</f>
        <v>202.10802613028227</v>
      </c>
      <c r="K8541" s="51">
        <f t="array" ref="K8541">_xlfn.SUM(_xlfn.NORM.DIST($Q$3:$Q$1003,$F8541,$N8541,FALSE)*WindSpeedStep*$R$3:$R$1003)</f>
        <v>196.21068836219376</v>
      </c>
      <c r="L8541" s="51">
        <f t="array" ref="L8541">_xlfn.SUM(_xlfn.NORM.DIST($Q$3:$Q$1003,$F8541,$O8541,FALSE)*WindSpeedStep*$R$3:$R$1003)</f>
        <v>196.69871449248615</v>
      </c>
      <c r="N8541" s="43">
        <f t="shared" si="400"/>
        <v>0.50103035057160505</v>
      </c>
      <c r="O8541" s="43">
        <f t="shared" si="401"/>
        <v>0.26</v>
      </c>
    </row>
    <row r="8542" spans="5:15" x14ac:dyDescent="0.2">
      <c r="E8542" s="16" t="s">
        <v>3271</v>
      </c>
      <c r="F8542" s="22">
        <v>4.9608675689579291</v>
      </c>
      <c r="G8542" s="25">
        <v>4.8378634717397617E-2</v>
      </c>
      <c r="H8542" s="3">
        <f t="shared" si="399"/>
        <v>195.63999999999334</v>
      </c>
      <c r="I8542" s="3">
        <f>MIN(H8542-K8542+L8542,'Power Look Up'!$F$4)</f>
        <v>196.15997396595469</v>
      </c>
      <c r="K8542" s="51">
        <f t="array" ref="K8542">_xlfn.SUM(_xlfn.NORM.DIST($Q$3:$Q$1003,$F8542,$N8542,FALSE)*WindSpeedStep*$R$3:$R$1003)</f>
        <v>188.284591972383</v>
      </c>
      <c r="L8542" s="51">
        <f t="array" ref="L8542">_xlfn.SUM(_xlfn.NORM.DIST($Q$3:$Q$1003,$F8542,$O8542,FALSE)*WindSpeedStep*$R$3:$R$1003)</f>
        <v>188.80456593834435</v>
      </c>
      <c r="N8542" s="43">
        <f t="shared" si="400"/>
        <v>0.49608675689579296</v>
      </c>
      <c r="O8542" s="43">
        <f t="shared" si="401"/>
        <v>0.24</v>
      </c>
    </row>
    <row r="8543" spans="5:15" x14ac:dyDescent="0.2">
      <c r="E8543" s="16" t="s">
        <v>3272</v>
      </c>
      <c r="F8543" s="22">
        <v>4.7706728958977651</v>
      </c>
      <c r="G8543" s="25">
        <v>6.2884210790885658E-2</v>
      </c>
      <c r="H8543" s="3">
        <f t="shared" si="399"/>
        <v>174.92999999999375</v>
      </c>
      <c r="I8543" s="3">
        <f>MIN(H8543-K8543+L8543,'Power Look Up'!$F$4)</f>
        <v>174.28502025117299</v>
      </c>
      <c r="K8543" s="51">
        <f t="array" ref="K8543">_xlfn.SUM(_xlfn.NORM.DIST($Q$3:$Q$1003,$F8543,$N8543,FALSE)*WindSpeedStep*$R$3:$R$1003)</f>
        <v>157.99513387579958</v>
      </c>
      <c r="L8543" s="51">
        <f t="array" ref="L8543">_xlfn.SUM(_xlfn.NORM.DIST($Q$3:$Q$1003,$F8543,$O8543,FALSE)*WindSpeedStep*$R$3:$R$1003)</f>
        <v>157.35015412697882</v>
      </c>
      <c r="N8543" s="43">
        <f t="shared" si="400"/>
        <v>0.47706728958977651</v>
      </c>
      <c r="O8543" s="43">
        <f t="shared" si="401"/>
        <v>0.3</v>
      </c>
    </row>
    <row r="8544" spans="5:15" x14ac:dyDescent="0.2">
      <c r="E8544" s="16" t="s">
        <v>3273</v>
      </c>
      <c r="F8544" s="22">
        <v>4.6039387683095754</v>
      </c>
      <c r="G8544" s="25">
        <v>6.2989543213772814E-2</v>
      </c>
      <c r="H8544" s="3">
        <f t="shared" si="399"/>
        <v>156.39999999999415</v>
      </c>
      <c r="I8544" s="3">
        <f>MIN(H8544-K8544+L8544,'Power Look Up'!$F$4)</f>
        <v>154.34573401180074</v>
      </c>
      <c r="K8544" s="51">
        <f t="array" ref="K8544">_xlfn.SUM(_xlfn.NORM.DIST($Q$3:$Q$1003,$F8544,$N8544,FALSE)*WindSpeedStep*$R$3:$R$1003)</f>
        <v>131.87120578238034</v>
      </c>
      <c r="L8544" s="51">
        <f t="array" ref="L8544">_xlfn.SUM(_xlfn.NORM.DIST($Q$3:$Q$1003,$F8544,$O8544,FALSE)*WindSpeedStep*$R$3:$R$1003)</f>
        <v>129.81693979418694</v>
      </c>
      <c r="N8544" s="43">
        <f t="shared" si="400"/>
        <v>0.46039387683095756</v>
      </c>
      <c r="O8544" s="43">
        <f t="shared" si="401"/>
        <v>0.28999999999999998</v>
      </c>
    </row>
    <row r="8545" spans="5:15" x14ac:dyDescent="0.2">
      <c r="E8545" s="16" t="s">
        <v>3274</v>
      </c>
      <c r="F8545" s="22">
        <v>4.5379764605986468</v>
      </c>
      <c r="G8545" s="25">
        <v>6.831238608035993E-2</v>
      </c>
      <c r="H8545" s="3">
        <f t="shared" si="399"/>
        <v>149.8599999999943</v>
      </c>
      <c r="I8545" s="3">
        <f>MIN(H8545-K8545+L8545,'Power Look Up'!$F$4)</f>
        <v>147.29184942261051</v>
      </c>
      <c r="K8545" s="51">
        <f t="array" ref="K8545">_xlfn.SUM(_xlfn.NORM.DIST($Q$3:$Q$1003,$F8545,$N8545,FALSE)*WindSpeedStep*$R$3:$R$1003)</f>
        <v>121.73764664429052</v>
      </c>
      <c r="L8545" s="51">
        <f t="array" ref="L8545">_xlfn.SUM(_xlfn.NORM.DIST($Q$3:$Q$1003,$F8545,$O8545,FALSE)*WindSpeedStep*$R$3:$R$1003)</f>
        <v>119.16949606690673</v>
      </c>
      <c r="N8545" s="43">
        <f t="shared" si="400"/>
        <v>0.45379764605986472</v>
      </c>
      <c r="O8545" s="43">
        <f t="shared" si="401"/>
        <v>0.31</v>
      </c>
    </row>
    <row r="8546" spans="5:15" x14ac:dyDescent="0.2">
      <c r="E8546" s="16" t="s">
        <v>3275</v>
      </c>
      <c r="F8546" s="22">
        <v>4.2541621969602756</v>
      </c>
      <c r="G8546" s="25">
        <v>6.5817894813711683E-2</v>
      </c>
      <c r="H8546" s="3">
        <f t="shared" si="399"/>
        <v>118.24999999999497</v>
      </c>
      <c r="I8546" s="3">
        <f>MIN(H8546-K8546+L8546,'Power Look Up'!$F$4)</f>
        <v>112.08396614571882</v>
      </c>
      <c r="K8546" s="51">
        <f t="array" ref="K8546">_xlfn.SUM(_xlfn.NORM.DIST($Q$3:$Q$1003,$F8546,$N8546,FALSE)*WindSpeedStep*$R$3:$R$1003)</f>
        <v>80.718736423321573</v>
      </c>
      <c r="L8546" s="51">
        <f t="array" ref="L8546">_xlfn.SUM(_xlfn.NORM.DIST($Q$3:$Q$1003,$F8546,$O8546,FALSE)*WindSpeedStep*$R$3:$R$1003)</f>
        <v>74.552702569045422</v>
      </c>
      <c r="N8546" s="43">
        <f t="shared" si="400"/>
        <v>0.42541621969602761</v>
      </c>
      <c r="O8546" s="43">
        <f t="shared" si="401"/>
        <v>0.28000000000000003</v>
      </c>
    </row>
    <row r="8547" spans="5:15" x14ac:dyDescent="0.2">
      <c r="E8547" s="16" t="s">
        <v>3276</v>
      </c>
      <c r="F8547" s="22">
        <v>4.4341471708505722</v>
      </c>
      <c r="G8547" s="25">
        <v>6.7656753021675869E-2</v>
      </c>
      <c r="H8547" s="3">
        <f t="shared" si="399"/>
        <v>137.86999999999455</v>
      </c>
      <c r="I8547" s="3">
        <f>MIN(H8547-K8547+L8547,'Power Look Up'!$F$4)</f>
        <v>134.11185406204521</v>
      </c>
      <c r="K8547" s="51">
        <f t="array" ref="K8547">_xlfn.SUM(_xlfn.NORM.DIST($Q$3:$Q$1003,$F8547,$N8547,FALSE)*WindSpeedStep*$R$3:$R$1003)</f>
        <v>106.15081324967031</v>
      </c>
      <c r="L8547" s="51">
        <f t="array" ref="L8547">_xlfn.SUM(_xlfn.NORM.DIST($Q$3:$Q$1003,$F8547,$O8547,FALSE)*WindSpeedStep*$R$3:$R$1003)</f>
        <v>102.39266731172098</v>
      </c>
      <c r="N8547" s="43">
        <f t="shared" si="400"/>
        <v>0.44341471708505725</v>
      </c>
      <c r="O8547" s="43">
        <f t="shared" si="401"/>
        <v>0.29999999999999993</v>
      </c>
    </row>
    <row r="8548" spans="5:15" x14ac:dyDescent="0.2">
      <c r="E8548" s="16" t="s">
        <v>3277</v>
      </c>
      <c r="F8548" s="22">
        <v>4.1276245099955373</v>
      </c>
      <c r="G8548" s="25">
        <v>7.7526431782998104E-2</v>
      </c>
      <c r="H8548" s="3">
        <f t="shared" si="399"/>
        <v>105.16999999999524</v>
      </c>
      <c r="I8548" s="3">
        <f>MIN(H8548-K8548+L8548,'Power Look Up'!$F$4)</f>
        <v>100.27305573836483</v>
      </c>
      <c r="K8548" s="51">
        <f t="array" ref="K8548">_xlfn.SUM(_xlfn.NORM.DIST($Q$3:$Q$1003,$F8548,$N8548,FALSE)*WindSpeedStep*$R$3:$R$1003)</f>
        <v>64.588206544898654</v>
      </c>
      <c r="L8548" s="51">
        <f t="array" ref="L8548">_xlfn.SUM(_xlfn.NORM.DIST($Q$3:$Q$1003,$F8548,$O8548,FALSE)*WindSpeedStep*$R$3:$R$1003)</f>
        <v>59.691262283268244</v>
      </c>
      <c r="N8548" s="43">
        <f t="shared" si="400"/>
        <v>0.41276245099955378</v>
      </c>
      <c r="O8548" s="43">
        <f t="shared" si="401"/>
        <v>0.32</v>
      </c>
    </row>
    <row r="8549" spans="5:15" x14ac:dyDescent="0.2">
      <c r="E8549" s="16" t="s">
        <v>3278</v>
      </c>
      <c r="F8549" s="22">
        <v>4.2716642516645447</v>
      </c>
      <c r="G8549" s="25">
        <v>5.3843182996036174E-2</v>
      </c>
      <c r="H8549" s="3">
        <f t="shared" si="399"/>
        <v>120.42999999999492</v>
      </c>
      <c r="I8549" s="3">
        <f>MIN(H8549-K8549+L8549,'Power Look Up'!$F$4)</f>
        <v>112.85563001353543</v>
      </c>
      <c r="K8549" s="51">
        <f t="array" ref="K8549">_xlfn.SUM(_xlfn.NORM.DIST($Q$3:$Q$1003,$F8549,$N8549,FALSE)*WindSpeedStep*$R$3:$R$1003)</f>
        <v>83.078095651630676</v>
      </c>
      <c r="L8549" s="51">
        <f t="array" ref="L8549">_xlfn.SUM(_xlfn.NORM.DIST($Q$3:$Q$1003,$F8549,$O8549,FALSE)*WindSpeedStep*$R$3:$R$1003)</f>
        <v>75.503725665171189</v>
      </c>
      <c r="N8549" s="43">
        <f t="shared" si="400"/>
        <v>0.42716642516645448</v>
      </c>
      <c r="O8549" s="43">
        <f t="shared" si="401"/>
        <v>0.23</v>
      </c>
    </row>
    <row r="8550" spans="5:15" x14ac:dyDescent="0.2">
      <c r="E8550" s="16" t="s">
        <v>3279</v>
      </c>
      <c r="F8550" s="22">
        <v>4.3753466835593366</v>
      </c>
      <c r="G8550" s="25">
        <v>4.3425130336285797E-2</v>
      </c>
      <c r="H8550" s="3">
        <f t="shared" si="399"/>
        <v>132.41999999999467</v>
      </c>
      <c r="I8550" s="3">
        <f>MIN(H8550-K8550+L8550,'Power Look Up'!$F$4)</f>
        <v>126.23658088772059</v>
      </c>
      <c r="K8550" s="51">
        <f t="array" ref="K8550">_xlfn.SUM(_xlfn.NORM.DIST($Q$3:$Q$1003,$F8550,$N8550,FALSE)*WindSpeedStep*$R$3:$R$1003)</f>
        <v>97.583111235521784</v>
      </c>
      <c r="L8550" s="51">
        <f t="array" ref="L8550">_xlfn.SUM(_xlfn.NORM.DIST($Q$3:$Q$1003,$F8550,$O8550,FALSE)*WindSpeedStep*$R$3:$R$1003)</f>
        <v>91.399692123247704</v>
      </c>
      <c r="N8550" s="43">
        <f t="shared" si="400"/>
        <v>0.43753466835593369</v>
      </c>
      <c r="O8550" s="43">
        <f t="shared" si="401"/>
        <v>0.19</v>
      </c>
    </row>
    <row r="8551" spans="5:15" x14ac:dyDescent="0.2">
      <c r="E8551" s="16" t="s">
        <v>3280</v>
      </c>
      <c r="F8551" s="22">
        <v>4.1137155939762238</v>
      </c>
      <c r="G8551" s="25">
        <v>6.0772310163123282E-2</v>
      </c>
      <c r="H8551" s="3">
        <f t="shared" si="399"/>
        <v>102.98999999999529</v>
      </c>
      <c r="I8551" s="3">
        <f>MIN(H8551-K8551+L8551,'Power Look Up'!$F$4)</f>
        <v>94.451452313415217</v>
      </c>
      <c r="K8551" s="51">
        <f t="array" ref="K8551">_xlfn.SUM(_xlfn.NORM.DIST($Q$3:$Q$1003,$F8551,$N8551,FALSE)*WindSpeedStep*$R$3:$R$1003)</f>
        <v>62.92527173336947</v>
      </c>
      <c r="L8551" s="51">
        <f t="array" ref="L8551">_xlfn.SUM(_xlfn.NORM.DIST($Q$3:$Q$1003,$F8551,$O8551,FALSE)*WindSpeedStep*$R$3:$R$1003)</f>
        <v>54.386724046789404</v>
      </c>
      <c r="N8551" s="43">
        <f t="shared" si="400"/>
        <v>0.41137155939762238</v>
      </c>
      <c r="O8551" s="43">
        <f t="shared" si="401"/>
        <v>0.25</v>
      </c>
    </row>
    <row r="8552" spans="5:15" x14ac:dyDescent="0.2">
      <c r="E8552" s="16" t="s">
        <v>3281</v>
      </c>
      <c r="F8552" s="22">
        <v>3.8430321075178639</v>
      </c>
      <c r="G8552" s="25">
        <v>3.9031680143021739E-2</v>
      </c>
      <c r="H8552" s="3">
        <f t="shared" si="399"/>
        <v>76.439999999996559</v>
      </c>
      <c r="I8552" s="3">
        <f>MIN(H8552-K8552+L8552,'Power Look Up'!$F$4)</f>
        <v>65.640252201272745</v>
      </c>
      <c r="K8552" s="51">
        <f t="array" ref="K8552">_xlfn.SUM(_xlfn.NORM.DIST($Q$3:$Q$1003,$F8552,$N8552,FALSE)*WindSpeedStep*$R$3:$R$1003)</f>
        <v>35.779577426261461</v>
      </c>
      <c r="L8552" s="51">
        <f t="array" ref="L8552">_xlfn.SUM(_xlfn.NORM.DIST($Q$3:$Q$1003,$F8552,$O8552,FALSE)*WindSpeedStep*$R$3:$R$1003)</f>
        <v>24.979829627537647</v>
      </c>
      <c r="N8552" s="43">
        <f t="shared" si="400"/>
        <v>0.38430321075178642</v>
      </c>
      <c r="O8552" s="43">
        <f t="shared" si="401"/>
        <v>0.15</v>
      </c>
    </row>
    <row r="8553" spans="5:15" x14ac:dyDescent="0.2">
      <c r="E8553" s="16" t="s">
        <v>3282</v>
      </c>
      <c r="F8553" s="22">
        <v>3.8917019114255691</v>
      </c>
      <c r="G8553" s="25">
        <v>4.8821827653907107E-2</v>
      </c>
      <c r="H8553" s="3">
        <f t="shared" si="399"/>
        <v>80.989999999996456</v>
      </c>
      <c r="I8553" s="3">
        <f>MIN(H8553-K8553+L8553,'Power Look Up'!$F$4)</f>
        <v>70.537880888258286</v>
      </c>
      <c r="K8553" s="51">
        <f t="array" ref="K8553">_xlfn.SUM(_xlfn.NORM.DIST($Q$3:$Q$1003,$F8553,$N8553,FALSE)*WindSpeedStep*$R$3:$R$1003)</f>
        <v>39.883068196894669</v>
      </c>
      <c r="L8553" s="51">
        <f t="array" ref="L8553">_xlfn.SUM(_xlfn.NORM.DIST($Q$3:$Q$1003,$F8553,$O8553,FALSE)*WindSpeedStep*$R$3:$R$1003)</f>
        <v>29.430949085156506</v>
      </c>
      <c r="N8553" s="43">
        <f t="shared" si="400"/>
        <v>0.38917019114255691</v>
      </c>
      <c r="O8553" s="43">
        <f t="shared" si="401"/>
        <v>0.19</v>
      </c>
    </row>
    <row r="8554" spans="5:15" x14ac:dyDescent="0.2">
      <c r="E8554" s="16" t="s">
        <v>3283</v>
      </c>
      <c r="F8554" s="22">
        <v>4.0020517683925672</v>
      </c>
      <c r="G8554" s="25">
        <v>5.4971802648210992E-2</v>
      </c>
      <c r="H8554" s="3">
        <f t="shared" si="399"/>
        <v>90.999999999996248</v>
      </c>
      <c r="I8554" s="3">
        <f>MIN(H8554-K8554+L8554,'Power Look Up'!$F$4)</f>
        <v>80.788976846958391</v>
      </c>
      <c r="K8554" s="51">
        <f t="array" ref="K8554">_xlfn.SUM(_xlfn.NORM.DIST($Q$3:$Q$1003,$F8554,$N8554,FALSE)*WindSpeedStep*$R$3:$R$1003)</f>
        <v>50.476335841192963</v>
      </c>
      <c r="L8554" s="51">
        <f t="array" ref="L8554">_xlfn.SUM(_xlfn.NORM.DIST($Q$3:$Q$1003,$F8554,$O8554,FALSE)*WindSpeedStep*$R$3:$R$1003)</f>
        <v>40.265312688155106</v>
      </c>
      <c r="N8554" s="43">
        <f t="shared" si="400"/>
        <v>0.40020517683925672</v>
      </c>
      <c r="O8554" s="43">
        <f t="shared" si="401"/>
        <v>0.22</v>
      </c>
    </row>
    <row r="8555" spans="5:15" x14ac:dyDescent="0.2">
      <c r="E8555" s="16" t="s">
        <v>3284</v>
      </c>
      <c r="F8555" s="22">
        <v>4.075074474998452</v>
      </c>
      <c r="G8555" s="25">
        <v>6.3802514922159492E-2</v>
      </c>
      <c r="H8555" s="3">
        <f t="shared" si="399"/>
        <v>99.719999999995366</v>
      </c>
      <c r="I8555" s="3">
        <f>MIN(H8555-K8555+L8555,'Power Look Up'!$F$4)</f>
        <v>91.613694481484501</v>
      </c>
      <c r="K8555" s="51">
        <f t="array" ref="K8555">_xlfn.SUM(_xlfn.NORM.DIST($Q$3:$Q$1003,$F8555,$N8555,FALSE)*WindSpeedStep*$R$3:$R$1003)</f>
        <v>58.4317396063473</v>
      </c>
      <c r="L8555" s="51">
        <f t="array" ref="L8555">_xlfn.SUM(_xlfn.NORM.DIST($Q$3:$Q$1003,$F8555,$O8555,FALSE)*WindSpeedStep*$R$3:$R$1003)</f>
        <v>50.325434087836435</v>
      </c>
      <c r="N8555" s="43">
        <f t="shared" si="400"/>
        <v>0.40750744749984524</v>
      </c>
      <c r="O8555" s="43">
        <f t="shared" si="401"/>
        <v>0.26</v>
      </c>
    </row>
    <row r="8556" spans="5:15" x14ac:dyDescent="0.2">
      <c r="E8556" s="16" t="s">
        <v>3285</v>
      </c>
      <c r="F8556" s="22">
        <v>4.2038800384767914</v>
      </c>
      <c r="G8556" s="25">
        <v>5.709011622676087E-2</v>
      </c>
      <c r="H8556" s="3">
        <f t="shared" si="399"/>
        <v>112.79999999999508</v>
      </c>
      <c r="I8556" s="3">
        <f>MIN(H8556-K8556+L8556,'Power Look Up'!$F$4)</f>
        <v>104.56981685082566</v>
      </c>
      <c r="K8556" s="51">
        <f t="array" ref="K8556">_xlfn.SUM(_xlfn.NORM.DIST($Q$3:$Q$1003,$F8556,$N8556,FALSE)*WindSpeedStep*$R$3:$R$1003)</f>
        <v>74.104668015326624</v>
      </c>
      <c r="L8556" s="51">
        <f t="array" ref="L8556">_xlfn.SUM(_xlfn.NORM.DIST($Q$3:$Q$1003,$F8556,$O8556,FALSE)*WindSpeedStep*$R$3:$R$1003)</f>
        <v>65.874484866157204</v>
      </c>
      <c r="N8556" s="43">
        <f t="shared" si="400"/>
        <v>0.42038800384767916</v>
      </c>
      <c r="O8556" s="43">
        <f t="shared" si="401"/>
        <v>0.24</v>
      </c>
    </row>
    <row r="8557" spans="5:15" x14ac:dyDescent="0.2">
      <c r="E8557" s="16" t="s">
        <v>3286</v>
      </c>
      <c r="F8557" s="22">
        <v>4.469610679049393</v>
      </c>
      <c r="G8557" s="25">
        <v>5.369595189240145E-2</v>
      </c>
      <c r="H8557" s="3">
        <f t="shared" si="399"/>
        <v>142.22999999999445</v>
      </c>
      <c r="I8557" s="3">
        <f>MIN(H8557-K8557+L8557,'Power Look Up'!$F$4)</f>
        <v>138.16896237965119</v>
      </c>
      <c r="K8557" s="51">
        <f t="array" ref="K8557">_xlfn.SUM(_xlfn.NORM.DIST($Q$3:$Q$1003,$F8557,$N8557,FALSE)*WindSpeedStep*$R$3:$R$1003)</f>
        <v>111.41571442959049</v>
      </c>
      <c r="L8557" s="51">
        <f t="array" ref="L8557">_xlfn.SUM(_xlfn.NORM.DIST($Q$3:$Q$1003,$F8557,$O8557,FALSE)*WindSpeedStep*$R$3:$R$1003)</f>
        <v>107.35467680924724</v>
      </c>
      <c r="N8557" s="43">
        <f t="shared" si="400"/>
        <v>0.44696106790493934</v>
      </c>
      <c r="O8557" s="43">
        <f t="shared" si="401"/>
        <v>0.24</v>
      </c>
    </row>
    <row r="8558" spans="5:15" x14ac:dyDescent="0.2">
      <c r="E8558" s="16" t="s">
        <v>3287</v>
      </c>
      <c r="F8558" s="22">
        <v>4.7661608246123466</v>
      </c>
      <c r="G8558" s="25">
        <v>4.6158744552622935E-2</v>
      </c>
      <c r="H8558" s="3">
        <f t="shared" si="399"/>
        <v>174.92999999999375</v>
      </c>
      <c r="I8558" s="3">
        <f>MIN(H8558-K8558+L8558,'Power Look Up'!$F$4)</f>
        <v>174.48351799002643</v>
      </c>
      <c r="K8558" s="51">
        <f t="array" ref="K8558">_xlfn.SUM(_xlfn.NORM.DIST($Q$3:$Q$1003,$F8558,$N8558,FALSE)*WindSpeedStep*$R$3:$R$1003)</f>
        <v>157.28142690882066</v>
      </c>
      <c r="L8558" s="51">
        <f t="array" ref="L8558">_xlfn.SUM(_xlfn.NORM.DIST($Q$3:$Q$1003,$F8558,$O8558,FALSE)*WindSpeedStep*$R$3:$R$1003)</f>
        <v>156.83494489885334</v>
      </c>
      <c r="N8558" s="43">
        <f t="shared" si="400"/>
        <v>0.47661608246123466</v>
      </c>
      <c r="O8558" s="43">
        <f t="shared" si="401"/>
        <v>0.22</v>
      </c>
    </row>
    <row r="8559" spans="5:15" x14ac:dyDescent="0.2">
      <c r="E8559" s="16" t="s">
        <v>3288</v>
      </c>
      <c r="F8559" s="22">
        <v>4.9029813800115489</v>
      </c>
      <c r="G8559" s="25">
        <v>4.0791507146112987E-2</v>
      </c>
      <c r="H8559" s="3">
        <f t="shared" si="399"/>
        <v>189.09999999999346</v>
      </c>
      <c r="I8559" s="3">
        <f>MIN(H8559-K8559+L8559,'Power Look Up'!$F$4)</f>
        <v>189.63273198940846</v>
      </c>
      <c r="K8559" s="51">
        <f t="array" ref="K8559">_xlfn.SUM(_xlfn.NORM.DIST($Q$3:$Q$1003,$F8559,$N8559,FALSE)*WindSpeedStep*$R$3:$R$1003)</f>
        <v>179.02959767246807</v>
      </c>
      <c r="L8559" s="51">
        <f t="array" ref="L8559">_xlfn.SUM(_xlfn.NORM.DIST($Q$3:$Q$1003,$F8559,$O8559,FALSE)*WindSpeedStep*$R$3:$R$1003)</f>
        <v>179.56232966188307</v>
      </c>
      <c r="N8559" s="43">
        <f t="shared" si="400"/>
        <v>0.4902981380011549</v>
      </c>
      <c r="O8559" s="43">
        <f t="shared" si="401"/>
        <v>0.2</v>
      </c>
    </row>
    <row r="8560" spans="5:15" x14ac:dyDescent="0.2">
      <c r="E8560" s="16" t="s">
        <v>3289</v>
      </c>
      <c r="F8560" s="22">
        <v>4.732852844436132</v>
      </c>
      <c r="G8560" s="25">
        <v>3.5919139172021664E-2</v>
      </c>
      <c r="H8560" s="3">
        <f t="shared" si="399"/>
        <v>170.56999999999385</v>
      </c>
      <c r="I8560" s="3">
        <f>MIN(H8560-K8560+L8560,'Power Look Up'!$F$4)</f>
        <v>169.93036751671468</v>
      </c>
      <c r="K8560" s="51">
        <f t="array" ref="K8560">_xlfn.SUM(_xlfn.NORM.DIST($Q$3:$Q$1003,$F8560,$N8560,FALSE)*WindSpeedStep*$R$3:$R$1003)</f>
        <v>152.02222869895866</v>
      </c>
      <c r="L8560" s="51">
        <f t="array" ref="L8560">_xlfn.SUM(_xlfn.NORM.DIST($Q$3:$Q$1003,$F8560,$O8560,FALSE)*WindSpeedStep*$R$3:$R$1003)</f>
        <v>151.38259621567948</v>
      </c>
      <c r="N8560" s="43">
        <f t="shared" si="400"/>
        <v>0.47328528444361323</v>
      </c>
      <c r="O8560" s="43">
        <f t="shared" si="401"/>
        <v>0.17</v>
      </c>
    </row>
    <row r="8561" spans="5:15" x14ac:dyDescent="0.2">
      <c r="E8561" s="16" t="s">
        <v>3290</v>
      </c>
      <c r="F8561" s="22">
        <v>4.7412302810672928</v>
      </c>
      <c r="G8561" s="25">
        <v>5.0619772880125508E-2</v>
      </c>
      <c r="H8561" s="3">
        <f t="shared" si="399"/>
        <v>171.65999999999383</v>
      </c>
      <c r="I8561" s="3">
        <f>MIN(H8561-K8561+L8561,'Power Look Up'!$F$4)</f>
        <v>170.94266361097078</v>
      </c>
      <c r="K8561" s="51">
        <f t="array" ref="K8561">_xlfn.SUM(_xlfn.NORM.DIST($Q$3:$Q$1003,$F8561,$N8561,FALSE)*WindSpeedStep*$R$3:$R$1003)</f>
        <v>153.34336793576935</v>
      </c>
      <c r="L8561" s="51">
        <f t="array" ref="L8561">_xlfn.SUM(_xlfn.NORM.DIST($Q$3:$Q$1003,$F8561,$O8561,FALSE)*WindSpeedStep*$R$3:$R$1003)</f>
        <v>152.6260315467463</v>
      </c>
      <c r="N8561" s="43">
        <f t="shared" si="400"/>
        <v>0.47412302810672929</v>
      </c>
      <c r="O8561" s="43">
        <f t="shared" si="401"/>
        <v>0.24</v>
      </c>
    </row>
    <row r="8562" spans="5:15" x14ac:dyDescent="0.2">
      <c r="E8562" s="16" t="s">
        <v>3291</v>
      </c>
      <c r="F8562" s="22">
        <v>4.53462536455101</v>
      </c>
      <c r="G8562" s="25">
        <v>5.7336599850678863E-2</v>
      </c>
      <c r="H8562" s="3">
        <f t="shared" si="399"/>
        <v>148.7699999999943</v>
      </c>
      <c r="I8562" s="3">
        <f>MIN(H8562-K8562+L8562,'Power Look Up'!$F$4)</f>
        <v>145.77001622123345</v>
      </c>
      <c r="K8562" s="51">
        <f t="array" ref="K8562">_xlfn.SUM(_xlfn.NORM.DIST($Q$3:$Q$1003,$F8562,$N8562,FALSE)*WindSpeedStep*$R$3:$R$1003)</f>
        <v>121.22701825341952</v>
      </c>
      <c r="L8562" s="51">
        <f t="array" ref="L8562">_xlfn.SUM(_xlfn.NORM.DIST($Q$3:$Q$1003,$F8562,$O8562,FALSE)*WindSpeedStep*$R$3:$R$1003)</f>
        <v>118.22703447465868</v>
      </c>
      <c r="N8562" s="43">
        <f t="shared" si="400"/>
        <v>0.45346253645510104</v>
      </c>
      <c r="O8562" s="43">
        <f t="shared" si="401"/>
        <v>0.26</v>
      </c>
    </row>
    <row r="8563" spans="5:15" x14ac:dyDescent="0.2">
      <c r="E8563" s="16" t="s">
        <v>3292</v>
      </c>
      <c r="F8563" s="22">
        <v>4.6121528596096066</v>
      </c>
      <c r="G8563" s="25">
        <v>4.986825176897286E-2</v>
      </c>
      <c r="H8563" s="3">
        <f t="shared" si="399"/>
        <v>157.48999999999413</v>
      </c>
      <c r="I8563" s="3">
        <f>MIN(H8563-K8563+L8563,'Power Look Up'!$F$4)</f>
        <v>155.41959224169813</v>
      </c>
      <c r="K8563" s="51">
        <f t="array" ref="K8563">_xlfn.SUM(_xlfn.NORM.DIST($Q$3:$Q$1003,$F8563,$N8563,FALSE)*WindSpeedStep*$R$3:$R$1003)</f>
        <v>133.14299288311449</v>
      </c>
      <c r="L8563" s="51">
        <f t="array" ref="L8563">_xlfn.SUM(_xlfn.NORM.DIST($Q$3:$Q$1003,$F8563,$O8563,FALSE)*WindSpeedStep*$R$3:$R$1003)</f>
        <v>131.07258512481849</v>
      </c>
      <c r="N8563" s="43">
        <f t="shared" si="400"/>
        <v>0.46121528596096067</v>
      </c>
      <c r="O8563" s="43">
        <f t="shared" si="401"/>
        <v>0.23</v>
      </c>
    </row>
    <row r="8564" spans="5:15" x14ac:dyDescent="0.2">
      <c r="E8564" s="16" t="s">
        <v>3293</v>
      </c>
      <c r="F8564" s="22">
        <v>4.8290308418277981</v>
      </c>
      <c r="G8564" s="25">
        <v>4.7628604482663553E-2</v>
      </c>
      <c r="H8564" s="3">
        <f t="shared" si="399"/>
        <v>181.4699999999936</v>
      </c>
      <c r="I8564" s="3">
        <f>MIN(H8564-K8564+L8564,'Power Look Up'!$F$4)</f>
        <v>181.45483461645512</v>
      </c>
      <c r="K8564" s="51">
        <f t="array" ref="K8564">_xlfn.SUM(_xlfn.NORM.DIST($Q$3:$Q$1003,$F8564,$N8564,FALSE)*WindSpeedStep*$R$3:$R$1003)</f>
        <v>167.24966682557636</v>
      </c>
      <c r="L8564" s="51">
        <f t="array" ref="L8564">_xlfn.SUM(_xlfn.NORM.DIST($Q$3:$Q$1003,$F8564,$O8564,FALSE)*WindSpeedStep*$R$3:$R$1003)</f>
        <v>167.23450144203787</v>
      </c>
      <c r="N8564" s="43">
        <f t="shared" si="400"/>
        <v>0.48290308418277983</v>
      </c>
      <c r="O8564" s="43">
        <f t="shared" si="401"/>
        <v>0.23</v>
      </c>
    </row>
    <row r="8565" spans="5:15" x14ac:dyDescent="0.2">
      <c r="E8565" s="16" t="s">
        <v>3294</v>
      </c>
      <c r="F8565" s="22">
        <v>4.9379227960263155</v>
      </c>
      <c r="G8565" s="25">
        <v>3.4427431740488887E-2</v>
      </c>
      <c r="H8565" s="3">
        <f t="shared" si="399"/>
        <v>193.45999999999336</v>
      </c>
      <c r="I8565" s="3">
        <f>MIN(H8565-K8565+L8565,'Power Look Up'!$F$4)</f>
        <v>194.29184578596318</v>
      </c>
      <c r="K8565" s="51">
        <f t="array" ref="K8565">_xlfn.SUM(_xlfn.NORM.DIST($Q$3:$Q$1003,$F8565,$N8565,FALSE)*WindSpeedStep*$R$3:$R$1003)</f>
        <v>184.61276682934519</v>
      </c>
      <c r="L8565" s="51">
        <f t="array" ref="L8565">_xlfn.SUM(_xlfn.NORM.DIST($Q$3:$Q$1003,$F8565,$O8565,FALSE)*WindSpeedStep*$R$3:$R$1003)</f>
        <v>185.44461261531501</v>
      </c>
      <c r="N8565" s="43">
        <f t="shared" si="400"/>
        <v>0.49379227960263156</v>
      </c>
      <c r="O8565" s="43">
        <f t="shared" si="401"/>
        <v>0.17</v>
      </c>
    </row>
    <row r="8566" spans="5:15" x14ac:dyDescent="0.2">
      <c r="E8566" s="16" t="s">
        <v>3295</v>
      </c>
      <c r="F8566" s="22">
        <v>4.9143139212509999</v>
      </c>
      <c r="G8566" s="25">
        <v>2.4418464494317959E-2</v>
      </c>
      <c r="H8566" s="3">
        <f t="shared" si="399"/>
        <v>190.18999999999343</v>
      </c>
      <c r="I8566" s="3">
        <f>MIN(H8566-K8566+L8566,'Power Look Up'!$F$4)</f>
        <v>191.16020329622592</v>
      </c>
      <c r="K8566" s="51">
        <f t="array" ref="K8566">_xlfn.SUM(_xlfn.NORM.DIST($Q$3:$Q$1003,$F8566,$N8566,FALSE)*WindSpeedStep*$R$3:$R$1003)</f>
        <v>180.83924893454483</v>
      </c>
      <c r="L8566" s="51">
        <f t="array" ref="L8566">_xlfn.SUM(_xlfn.NORM.DIST($Q$3:$Q$1003,$F8566,$O8566,FALSE)*WindSpeedStep*$R$3:$R$1003)</f>
        <v>181.80945223077731</v>
      </c>
      <c r="N8566" s="43">
        <f t="shared" si="400"/>
        <v>0.49143139212510001</v>
      </c>
      <c r="O8566" s="43">
        <f t="shared" si="401"/>
        <v>0.12</v>
      </c>
    </row>
    <row r="8567" spans="5:15" x14ac:dyDescent="0.2">
      <c r="E8567" s="16" t="s">
        <v>3296</v>
      </c>
      <c r="F8567" s="22">
        <v>4.876585826296167</v>
      </c>
      <c r="G8567" s="25">
        <v>2.6657994882197483E-2</v>
      </c>
      <c r="H8567" s="3">
        <f t="shared" si="399"/>
        <v>186.91999999999351</v>
      </c>
      <c r="I8567" s="3">
        <f>MIN(H8567-K8567+L8567,'Power Look Up'!$F$4)</f>
        <v>187.61209401399344</v>
      </c>
      <c r="K8567" s="51">
        <f t="array" ref="K8567">_xlfn.SUM(_xlfn.NORM.DIST($Q$3:$Q$1003,$F8567,$N8567,FALSE)*WindSpeedStep*$R$3:$R$1003)</f>
        <v>174.81897290937448</v>
      </c>
      <c r="L8567" s="51">
        <f t="array" ref="L8567">_xlfn.SUM(_xlfn.NORM.DIST($Q$3:$Q$1003,$F8567,$O8567,FALSE)*WindSpeedStep*$R$3:$R$1003)</f>
        <v>175.51106692337441</v>
      </c>
      <c r="N8567" s="43">
        <f t="shared" si="400"/>
        <v>0.4876585826296167</v>
      </c>
      <c r="O8567" s="43">
        <f t="shared" si="401"/>
        <v>0.13</v>
      </c>
    </row>
    <row r="8568" spans="5:15" x14ac:dyDescent="0.2">
      <c r="E8568" s="16" t="s">
        <v>3297</v>
      </c>
      <c r="F8568" s="22">
        <v>4.9577740812609985</v>
      </c>
      <c r="G8568" s="25">
        <v>2.4204410695833536E-2</v>
      </c>
      <c r="H8568" s="3">
        <f t="shared" si="399"/>
        <v>195.63999999999334</v>
      </c>
      <c r="I8568" s="3">
        <f>MIN(H8568-K8568+L8568,'Power Look Up'!$F$4)</f>
        <v>196.81153605273798</v>
      </c>
      <c r="K8568" s="51">
        <f t="array" ref="K8568">_xlfn.SUM(_xlfn.NORM.DIST($Q$3:$Q$1003,$F8568,$N8568,FALSE)*WindSpeedStep*$R$3:$R$1003)</f>
        <v>187.78929044600574</v>
      </c>
      <c r="L8568" s="51">
        <f t="array" ref="L8568">_xlfn.SUM(_xlfn.NORM.DIST($Q$3:$Q$1003,$F8568,$O8568,FALSE)*WindSpeedStep*$R$3:$R$1003)</f>
        <v>188.96082649875038</v>
      </c>
      <c r="N8568" s="43">
        <f t="shared" si="400"/>
        <v>0.49577740812609988</v>
      </c>
      <c r="O8568" s="43">
        <f t="shared" si="401"/>
        <v>0.12</v>
      </c>
    </row>
    <row r="8569" spans="5:15" x14ac:dyDescent="0.2">
      <c r="E8569" s="16" t="s">
        <v>3298</v>
      </c>
      <c r="F8569" s="22">
        <v>4.9781116614548697</v>
      </c>
      <c r="G8569" s="25">
        <v>2.410552598270357E-2</v>
      </c>
      <c r="H8569" s="3">
        <f t="shared" si="399"/>
        <v>197.81999999999329</v>
      </c>
      <c r="I8569" s="3">
        <f>MIN(H8569-K8569+L8569,'Power Look Up'!$F$4)</f>
        <v>199.05176942023866</v>
      </c>
      <c r="K8569" s="51">
        <f t="array" ref="K8569">_xlfn.SUM(_xlfn.NORM.DIST($Q$3:$Q$1003,$F8569,$N8569,FALSE)*WindSpeedStep*$R$3:$R$1003)</f>
        <v>191.04701606308421</v>
      </c>
      <c r="L8569" s="51">
        <f t="array" ref="L8569">_xlfn.SUM(_xlfn.NORM.DIST($Q$3:$Q$1003,$F8569,$O8569,FALSE)*WindSpeedStep*$R$3:$R$1003)</f>
        <v>192.27878548332959</v>
      </c>
      <c r="N8569" s="43">
        <f t="shared" si="400"/>
        <v>0.49781116614548698</v>
      </c>
      <c r="O8569" s="43">
        <f t="shared" si="401"/>
        <v>0.12</v>
      </c>
    </row>
    <row r="8570" spans="5:15" x14ac:dyDescent="0.2">
      <c r="E8570" s="16" t="s">
        <v>3299</v>
      </c>
      <c r="F8570" s="22">
        <v>4.9456937631560995</v>
      </c>
      <c r="G8570" s="25">
        <v>2.2241571206746812E-2</v>
      </c>
      <c r="H8570" s="3">
        <f t="shared" si="399"/>
        <v>194.54999999999333</v>
      </c>
      <c r="I8570" s="3">
        <f>MIN(H8570-K8570+L8570,'Power Look Up'!$F$4)</f>
        <v>195.72706216756575</v>
      </c>
      <c r="K8570" s="51">
        <f t="array" ref="K8570">_xlfn.SUM(_xlfn.NORM.DIST($Q$3:$Q$1003,$F8570,$N8570,FALSE)*WindSpeedStep*$R$3:$R$1003)</f>
        <v>185.85585692701613</v>
      </c>
      <c r="L8570" s="51">
        <f t="array" ref="L8570">_xlfn.SUM(_xlfn.NORM.DIST($Q$3:$Q$1003,$F8570,$O8570,FALSE)*WindSpeedStep*$R$3:$R$1003)</f>
        <v>187.03291909458855</v>
      </c>
      <c r="N8570" s="43">
        <f t="shared" si="400"/>
        <v>0.49456937631560999</v>
      </c>
      <c r="O8570" s="43">
        <f t="shared" si="401"/>
        <v>0.10999999999999999</v>
      </c>
    </row>
    <row r="8571" spans="5:15" x14ac:dyDescent="0.2">
      <c r="E8571" s="16" t="s">
        <v>3300</v>
      </c>
      <c r="F8571" s="22">
        <v>4.7174883129858216</v>
      </c>
      <c r="G8571" s="25">
        <v>3.1796581156776853E-2</v>
      </c>
      <c r="H8571" s="3">
        <f t="shared" si="399"/>
        <v>169.47999999999388</v>
      </c>
      <c r="I8571" s="3">
        <f>MIN(H8571-K8571+L8571,'Power Look Up'!$F$4)</f>
        <v>168.70298106162747</v>
      </c>
      <c r="K8571" s="51">
        <f t="array" ref="K8571">_xlfn.SUM(_xlfn.NORM.DIST($Q$3:$Q$1003,$F8571,$N8571,FALSE)*WindSpeedStep*$R$3:$R$1003)</f>
        <v>149.60227088555098</v>
      </c>
      <c r="L8571" s="51">
        <f t="array" ref="L8571">_xlfn.SUM(_xlfn.NORM.DIST($Q$3:$Q$1003,$F8571,$O8571,FALSE)*WindSpeedStep*$R$3:$R$1003)</f>
        <v>148.82525194718457</v>
      </c>
      <c r="N8571" s="43">
        <f t="shared" si="400"/>
        <v>0.47174883129858219</v>
      </c>
      <c r="O8571" s="43">
        <f t="shared" si="401"/>
        <v>0.15</v>
      </c>
    </row>
    <row r="8572" spans="5:15" x14ac:dyDescent="0.2">
      <c r="E8572" s="16" t="s">
        <v>3301</v>
      </c>
      <c r="F8572" s="22">
        <v>4.5055712996936821</v>
      </c>
      <c r="G8572" s="25">
        <v>2.4414218016587268E-2</v>
      </c>
      <c r="H8572" s="3">
        <f t="shared" si="399"/>
        <v>146.58999999999435</v>
      </c>
      <c r="I8572" s="3">
        <f>MIN(H8572-K8572+L8572,'Power Look Up'!$F$4)</f>
        <v>142.90586920858874</v>
      </c>
      <c r="K8572" s="51">
        <f t="array" ref="K8572">_xlfn.SUM(_xlfn.NORM.DIST($Q$3:$Q$1003,$F8572,$N8572,FALSE)*WindSpeedStep*$R$3:$R$1003)</f>
        <v>116.81915521307832</v>
      </c>
      <c r="L8572" s="51">
        <f t="array" ref="L8572">_xlfn.SUM(_xlfn.NORM.DIST($Q$3:$Q$1003,$F8572,$O8572,FALSE)*WindSpeedStep*$R$3:$R$1003)</f>
        <v>113.1350244216727</v>
      </c>
      <c r="N8572" s="43">
        <f t="shared" si="400"/>
        <v>0.45055712996936825</v>
      </c>
      <c r="O8572" s="43">
        <f t="shared" si="401"/>
        <v>0.11</v>
      </c>
    </row>
    <row r="8573" spans="5:15" x14ac:dyDescent="0.2">
      <c r="E8573" s="16" t="s">
        <v>3302</v>
      </c>
      <c r="F8573" s="22">
        <v>4.6135253089424779</v>
      </c>
      <c r="G8573" s="25">
        <v>2.6010478314143388E-2</v>
      </c>
      <c r="H8573" s="3">
        <f t="shared" si="399"/>
        <v>157.48999999999413</v>
      </c>
      <c r="I8573" s="3">
        <f>MIN(H8573-K8573+L8573,'Power Look Up'!$F$4)</f>
        <v>155.46008959936805</v>
      </c>
      <c r="K8573" s="51">
        <f t="array" ref="K8573">_xlfn.SUM(_xlfn.NORM.DIST($Q$3:$Q$1003,$F8573,$N8573,FALSE)*WindSpeedStep*$R$3:$R$1003)</f>
        <v>133.35568059280942</v>
      </c>
      <c r="L8573" s="51">
        <f t="array" ref="L8573">_xlfn.SUM(_xlfn.NORM.DIST($Q$3:$Q$1003,$F8573,$O8573,FALSE)*WindSpeedStep*$R$3:$R$1003)</f>
        <v>131.32577019218334</v>
      </c>
      <c r="N8573" s="43">
        <f t="shared" si="400"/>
        <v>0.46135253089424783</v>
      </c>
      <c r="O8573" s="43">
        <f t="shared" si="401"/>
        <v>0.12</v>
      </c>
    </row>
    <row r="8574" spans="5:15" x14ac:dyDescent="0.2">
      <c r="E8574" s="16" t="s">
        <v>3303</v>
      </c>
      <c r="F8574" s="22">
        <v>4.4432969448830493</v>
      </c>
      <c r="G8574" s="25">
        <v>2.4756391788461771E-2</v>
      </c>
      <c r="H8574" s="3">
        <f t="shared" si="399"/>
        <v>138.95999999999452</v>
      </c>
      <c r="I8574" s="3">
        <f>MIN(H8574-K8574+L8574,'Power Look Up'!$F$4)</f>
        <v>134.09878817256691</v>
      </c>
      <c r="K8574" s="51">
        <f t="array" ref="K8574">_xlfn.SUM(_xlfn.NORM.DIST($Q$3:$Q$1003,$F8574,$N8574,FALSE)*WindSpeedStep*$R$3:$R$1003)</f>
        <v>107.50267113877811</v>
      </c>
      <c r="L8574" s="51">
        <f t="array" ref="L8574">_xlfn.SUM(_xlfn.NORM.DIST($Q$3:$Q$1003,$F8574,$O8574,FALSE)*WindSpeedStep*$R$3:$R$1003)</f>
        <v>102.64145931135052</v>
      </c>
      <c r="N8574" s="43">
        <f t="shared" si="400"/>
        <v>0.44432969448830495</v>
      </c>
      <c r="O8574" s="43">
        <f t="shared" si="401"/>
        <v>0.11</v>
      </c>
    </row>
    <row r="8575" spans="5:15" x14ac:dyDescent="0.2">
      <c r="E8575" s="16" t="s">
        <v>3304</v>
      </c>
      <c r="F8575" s="22">
        <v>4.3575345606662701</v>
      </c>
      <c r="G8575" s="25">
        <v>2.5243632257773974E-2</v>
      </c>
      <c r="H8575" s="3">
        <f t="shared" si="399"/>
        <v>130.23999999999472</v>
      </c>
      <c r="I8575" s="3">
        <f>MIN(H8575-K8575+L8575,'Power Look Up'!$F$4)</f>
        <v>123.39836763693596</v>
      </c>
      <c r="K8575" s="51">
        <f t="array" ref="K8575">_xlfn.SUM(_xlfn.NORM.DIST($Q$3:$Q$1003,$F8575,$N8575,FALSE)*WindSpeedStep*$R$3:$R$1003)</f>
        <v>95.032525810450295</v>
      </c>
      <c r="L8575" s="51">
        <f t="array" ref="L8575">_xlfn.SUM(_xlfn.NORM.DIST($Q$3:$Q$1003,$F8575,$O8575,FALSE)*WindSpeedStep*$R$3:$R$1003)</f>
        <v>88.190893447391531</v>
      </c>
      <c r="N8575" s="43">
        <f t="shared" si="400"/>
        <v>0.43575345606662702</v>
      </c>
      <c r="O8575" s="43">
        <f t="shared" si="401"/>
        <v>0.11</v>
      </c>
    </row>
    <row r="8576" spans="5:15" x14ac:dyDescent="0.2">
      <c r="E8576" s="16" t="s">
        <v>3305</v>
      </c>
      <c r="F8576" s="22">
        <v>4.2618443338446257</v>
      </c>
      <c r="G8576" s="25">
        <v>3.5196029758478867E-2</v>
      </c>
      <c r="H8576" s="3">
        <f t="shared" si="399"/>
        <v>119.33999999999494</v>
      </c>
      <c r="I8576" s="3">
        <f>MIN(H8576-K8576+L8576,'Power Look Up'!$F$4)</f>
        <v>109.93480108710645</v>
      </c>
      <c r="K8576" s="51">
        <f t="array" ref="K8576">_xlfn.SUM(_xlfn.NORM.DIST($Q$3:$Q$1003,$F8576,$N8576,FALSE)*WindSpeedStep*$R$3:$R$1003)</f>
        <v>81.750847465565144</v>
      </c>
      <c r="L8576" s="51">
        <f t="array" ref="L8576">_xlfn.SUM(_xlfn.NORM.DIST($Q$3:$Q$1003,$F8576,$O8576,FALSE)*WindSpeedStep*$R$3:$R$1003)</f>
        <v>72.34564855267665</v>
      </c>
      <c r="N8576" s="43">
        <f t="shared" si="400"/>
        <v>0.4261844333844626</v>
      </c>
      <c r="O8576" s="43">
        <f t="shared" si="401"/>
        <v>0.15</v>
      </c>
    </row>
    <row r="8577" spans="5:15" x14ac:dyDescent="0.2">
      <c r="E8577" s="16" t="s">
        <v>3306</v>
      </c>
      <c r="F8577" s="22">
        <v>4.0800609493505995</v>
      </c>
      <c r="G8577" s="25">
        <v>4.1666044235701423E-2</v>
      </c>
      <c r="H8577" s="3">
        <f t="shared" si="399"/>
        <v>99.719999999995366</v>
      </c>
      <c r="I8577" s="3">
        <f>MIN(H8577-K8577+L8577,'Power Look Up'!$F$4)</f>
        <v>86.847053184550091</v>
      </c>
      <c r="K8577" s="51">
        <f t="array" ref="K8577">_xlfn.SUM(_xlfn.NORM.DIST($Q$3:$Q$1003,$F8577,$N8577,FALSE)*WindSpeedStep*$R$3:$R$1003)</f>
        <v>59.000928827222332</v>
      </c>
      <c r="L8577" s="51">
        <f t="array" ref="L8577">_xlfn.SUM(_xlfn.NORM.DIST($Q$3:$Q$1003,$F8577,$O8577,FALSE)*WindSpeedStep*$R$3:$R$1003)</f>
        <v>46.127982011777057</v>
      </c>
      <c r="N8577" s="43">
        <f t="shared" si="400"/>
        <v>0.40800609493505996</v>
      </c>
      <c r="O8577" s="43">
        <f t="shared" si="401"/>
        <v>0.17</v>
      </c>
    </row>
    <row r="8578" spans="5:15" x14ac:dyDescent="0.2">
      <c r="E8578" s="16" t="s">
        <v>3307</v>
      </c>
      <c r="F8578" s="22">
        <v>4.2323975887493326</v>
      </c>
      <c r="G8578" s="25">
        <v>4.2529085754722237E-2</v>
      </c>
      <c r="H8578" s="3">
        <f t="shared" si="399"/>
        <v>116.06999999999502</v>
      </c>
      <c r="I8578" s="3">
        <f>MIN(H8578-K8578+L8578,'Power Look Up'!$F$4)</f>
        <v>106.41073971236069</v>
      </c>
      <c r="K8578" s="51">
        <f t="array" ref="K8578">_xlfn.SUM(_xlfn.NORM.DIST($Q$3:$Q$1003,$F8578,$N8578,FALSE)*WindSpeedStep*$R$3:$R$1003)</f>
        <v>77.8250627126165</v>
      </c>
      <c r="L8578" s="51">
        <f t="array" ref="L8578">_xlfn.SUM(_xlfn.NORM.DIST($Q$3:$Q$1003,$F8578,$O8578,FALSE)*WindSpeedStep*$R$3:$R$1003)</f>
        <v>68.165802424982175</v>
      </c>
      <c r="N8578" s="43">
        <f t="shared" si="400"/>
        <v>0.42323975887493326</v>
      </c>
      <c r="O8578" s="43">
        <f t="shared" si="401"/>
        <v>0.18</v>
      </c>
    </row>
    <row r="8579" spans="5:15" x14ac:dyDescent="0.2">
      <c r="E8579" s="16" t="s">
        <v>3308</v>
      </c>
      <c r="F8579" s="22">
        <v>4.3154770280139436</v>
      </c>
      <c r="G8579" s="25">
        <v>4.6344818591710461E-2</v>
      </c>
      <c r="H8579" s="3">
        <f t="shared" ref="H8579:H8642" si="402">INDEX(PowerArray,MIN(MaximumPowerIndex,ROUND(F8579*100,0)))</f>
        <v>125.87999999999479</v>
      </c>
      <c r="I8579" s="3">
        <f>MIN(H8579-K8579+L8579,'Power Look Up'!$F$4)</f>
        <v>118.50285115595271</v>
      </c>
      <c r="K8579" s="51">
        <f t="array" ref="K8579">_xlfn.SUM(_xlfn.NORM.DIST($Q$3:$Q$1003,$F8579,$N8579,FALSE)*WindSpeedStep*$R$3:$R$1003)</f>
        <v>89.102904901703639</v>
      </c>
      <c r="L8579" s="51">
        <f t="array" ref="L8579">_xlfn.SUM(_xlfn.NORM.DIST($Q$3:$Q$1003,$F8579,$O8579,FALSE)*WindSpeedStep*$R$3:$R$1003)</f>
        <v>81.725756057661556</v>
      </c>
      <c r="N8579" s="43">
        <f t="shared" ref="N8579:N8642" si="403">ReferenceTurbulence*F8579</f>
        <v>0.43154770280139437</v>
      </c>
      <c r="O8579" s="43">
        <f t="shared" ref="O8579:O8642" si="404">F8579*G8579</f>
        <v>0.2</v>
      </c>
    </row>
    <row r="8580" spans="5:15" x14ac:dyDescent="0.2">
      <c r="E8580" s="16" t="s">
        <v>3309</v>
      </c>
      <c r="F8580" s="22">
        <v>4.3961636646056625</v>
      </c>
      <c r="G8580" s="25">
        <v>2.9571237542099345E-2</v>
      </c>
      <c r="H8580" s="3">
        <f t="shared" si="402"/>
        <v>134.59999999999462</v>
      </c>
      <c r="I8580" s="3">
        <f>MIN(H8580-K8580+L8580,'Power Look Up'!$F$4)</f>
        <v>128.71103000343402</v>
      </c>
      <c r="K8580" s="51">
        <f t="array" ref="K8580">_xlfn.SUM(_xlfn.NORM.DIST($Q$3:$Q$1003,$F8580,$N8580,FALSE)*WindSpeedStep*$R$3:$R$1003)</f>
        <v>100.59137587985263</v>
      </c>
      <c r="L8580" s="51">
        <f t="array" ref="L8580">_xlfn.SUM(_xlfn.NORM.DIST($Q$3:$Q$1003,$F8580,$O8580,FALSE)*WindSpeedStep*$R$3:$R$1003)</f>
        <v>94.70240588329203</v>
      </c>
      <c r="N8580" s="43">
        <f t="shared" si="403"/>
        <v>0.43961636646056629</v>
      </c>
      <c r="O8580" s="43">
        <f t="shared" si="404"/>
        <v>0.13</v>
      </c>
    </row>
    <row r="8581" spans="5:15" x14ac:dyDescent="0.2">
      <c r="E8581" s="16" t="s">
        <v>3310</v>
      </c>
      <c r="F8581" s="22">
        <v>4.3625935187173441</v>
      </c>
      <c r="G8581" s="25">
        <v>3.438321708324131E-2</v>
      </c>
      <c r="H8581" s="3">
        <f t="shared" si="402"/>
        <v>130.23999999999472</v>
      </c>
      <c r="I8581" s="3">
        <f>MIN(H8581-K8581+L8581,'Power Look Up'!$F$4)</f>
        <v>123.56721277423472</v>
      </c>
      <c r="K8581" s="51">
        <f t="array" ref="K8581">_xlfn.SUM(_xlfn.NORM.DIST($Q$3:$Q$1003,$F8581,$N8581,FALSE)*WindSpeedStep*$R$3:$R$1003)</f>
        <v>95.754665381848227</v>
      </c>
      <c r="L8581" s="51">
        <f t="array" ref="L8581">_xlfn.SUM(_xlfn.NORM.DIST($Q$3:$Q$1003,$F8581,$O8581,FALSE)*WindSpeedStep*$R$3:$R$1003)</f>
        <v>89.081878156088223</v>
      </c>
      <c r="N8581" s="43">
        <f t="shared" si="403"/>
        <v>0.43625935187173442</v>
      </c>
      <c r="O8581" s="43">
        <f t="shared" si="404"/>
        <v>0.15</v>
      </c>
    </row>
    <row r="8582" spans="5:15" x14ac:dyDescent="0.2">
      <c r="E8582" s="16" t="s">
        <v>3311</v>
      </c>
      <c r="F8582" s="22">
        <v>4.5676402154628306</v>
      </c>
      <c r="G8582" s="25">
        <v>3.7218342947524428E-2</v>
      </c>
      <c r="H8582" s="3">
        <f t="shared" si="402"/>
        <v>153.12999999999423</v>
      </c>
      <c r="I8582" s="3">
        <f>MIN(H8582-K8582+L8582,'Power Look Up'!$F$4)</f>
        <v>150.44637153568735</v>
      </c>
      <c r="K8582" s="51">
        <f t="array" ref="K8582">_xlfn.SUM(_xlfn.NORM.DIST($Q$3:$Q$1003,$F8582,$N8582,FALSE)*WindSpeedStep*$R$3:$R$1003)</f>
        <v>126.27622281910982</v>
      </c>
      <c r="L8582" s="51">
        <f t="array" ref="L8582">_xlfn.SUM(_xlfn.NORM.DIST($Q$3:$Q$1003,$F8582,$O8582,FALSE)*WindSpeedStep*$R$3:$R$1003)</f>
        <v>123.59259435480294</v>
      </c>
      <c r="N8582" s="43">
        <f t="shared" si="403"/>
        <v>0.45676402154628309</v>
      </c>
      <c r="O8582" s="43">
        <f t="shared" si="404"/>
        <v>0.17</v>
      </c>
    </row>
    <row r="8583" spans="5:15" x14ac:dyDescent="0.2">
      <c r="E8583" s="16" t="s">
        <v>3312</v>
      </c>
      <c r="F8583" s="22">
        <v>4.6591049118013874</v>
      </c>
      <c r="G8583" s="25">
        <v>3.6487695215747254E-2</v>
      </c>
      <c r="H8583" s="3">
        <f t="shared" si="402"/>
        <v>162.93999999999403</v>
      </c>
      <c r="I8583" s="3">
        <f>MIN(H8583-K8583+L8583,'Power Look Up'!$F$4)</f>
        <v>161.48237496999911</v>
      </c>
      <c r="K8583" s="51">
        <f t="array" ref="K8583">_xlfn.SUM(_xlfn.NORM.DIST($Q$3:$Q$1003,$F8583,$N8583,FALSE)*WindSpeedStep*$R$3:$R$1003)</f>
        <v>140.44789369518952</v>
      </c>
      <c r="L8583" s="51">
        <f t="array" ref="L8583">_xlfn.SUM(_xlfn.NORM.DIST($Q$3:$Q$1003,$F8583,$O8583,FALSE)*WindSpeedStep*$R$3:$R$1003)</f>
        <v>138.99026866519461</v>
      </c>
      <c r="N8583" s="43">
        <f t="shared" si="403"/>
        <v>0.46591049118013877</v>
      </c>
      <c r="O8583" s="43">
        <f t="shared" si="404"/>
        <v>0.17</v>
      </c>
    </row>
    <row r="8584" spans="5:15" x14ac:dyDescent="0.2">
      <c r="E8584" s="16" t="s">
        <v>3313</v>
      </c>
      <c r="F8584" s="22">
        <v>4.6689829790503099</v>
      </c>
      <c r="G8584" s="25">
        <v>4.0694087096168161E-2</v>
      </c>
      <c r="H8584" s="3">
        <f t="shared" si="402"/>
        <v>164.029999999994</v>
      </c>
      <c r="I8584" s="3">
        <f>MIN(H8584-K8584+L8584,'Power Look Up'!$F$4)</f>
        <v>162.67202360464441</v>
      </c>
      <c r="K8584" s="51">
        <f t="array" ref="K8584">_xlfn.SUM(_xlfn.NORM.DIST($Q$3:$Q$1003,$F8584,$N8584,FALSE)*WindSpeedStep*$R$3:$R$1003)</f>
        <v>141.99169615365784</v>
      </c>
      <c r="L8584" s="51">
        <f t="array" ref="L8584">_xlfn.SUM(_xlfn.NORM.DIST($Q$3:$Q$1003,$F8584,$O8584,FALSE)*WindSpeedStep*$R$3:$R$1003)</f>
        <v>140.63371975830825</v>
      </c>
      <c r="N8584" s="43">
        <f t="shared" si="403"/>
        <v>0.46689829790503101</v>
      </c>
      <c r="O8584" s="43">
        <f t="shared" si="404"/>
        <v>0.19</v>
      </c>
    </row>
    <row r="8585" spans="5:15" x14ac:dyDescent="0.2">
      <c r="E8585" s="16" t="s">
        <v>3314</v>
      </c>
      <c r="F8585" s="22">
        <v>4.5452259918123499</v>
      </c>
      <c r="G8585" s="25">
        <v>4.8402433761556014E-2</v>
      </c>
      <c r="H8585" s="3">
        <f t="shared" si="402"/>
        <v>150.94999999999428</v>
      </c>
      <c r="I8585" s="3">
        <f>MIN(H8585-K8585+L8585,'Power Look Up'!$F$4)</f>
        <v>147.96106657488195</v>
      </c>
      <c r="K8585" s="51">
        <f t="array" ref="K8585">_xlfn.SUM(_xlfn.NORM.DIST($Q$3:$Q$1003,$F8585,$N8585,FALSE)*WindSpeedStep*$R$3:$R$1003)</f>
        <v>122.84380102521865</v>
      </c>
      <c r="L8585" s="51">
        <f t="array" ref="L8585">_xlfn.SUM(_xlfn.NORM.DIST($Q$3:$Q$1003,$F8585,$O8585,FALSE)*WindSpeedStep*$R$3:$R$1003)</f>
        <v>119.85486760010632</v>
      </c>
      <c r="N8585" s="43">
        <f t="shared" si="403"/>
        <v>0.454522599181235</v>
      </c>
      <c r="O8585" s="43">
        <f t="shared" si="404"/>
        <v>0.22</v>
      </c>
    </row>
    <row r="8586" spans="5:15" x14ac:dyDescent="0.2">
      <c r="E8586" s="16" t="s">
        <v>3315</v>
      </c>
      <c r="F8586" s="22">
        <v>4.8352986138816982</v>
      </c>
      <c r="G8586" s="25">
        <v>3.102186896365899E-2</v>
      </c>
      <c r="H8586" s="3">
        <f t="shared" si="402"/>
        <v>182.55999999999358</v>
      </c>
      <c r="I8586" s="3">
        <f>MIN(H8586-K8586+L8586,'Power Look Up'!$F$4)</f>
        <v>182.8839269925117</v>
      </c>
      <c r="K8586" s="51">
        <f t="array" ref="K8586">_xlfn.SUM(_xlfn.NORM.DIST($Q$3:$Q$1003,$F8586,$N8586,FALSE)*WindSpeedStep*$R$3:$R$1003)</f>
        <v>168.24598854819328</v>
      </c>
      <c r="L8586" s="51">
        <f t="array" ref="L8586">_xlfn.SUM(_xlfn.NORM.DIST($Q$3:$Q$1003,$F8586,$O8586,FALSE)*WindSpeedStep*$R$3:$R$1003)</f>
        <v>168.56991554071141</v>
      </c>
      <c r="N8586" s="43">
        <f t="shared" si="403"/>
        <v>0.48352986138816983</v>
      </c>
      <c r="O8586" s="43">
        <f t="shared" si="404"/>
        <v>0.15</v>
      </c>
    </row>
    <row r="8587" spans="5:15" x14ac:dyDescent="0.2">
      <c r="E8587" s="16" t="s">
        <v>3316</v>
      </c>
      <c r="F8587" s="22">
        <v>4.9416560343874272</v>
      </c>
      <c r="G8587" s="25">
        <v>4.4519488703602464E-2</v>
      </c>
      <c r="H8587" s="3">
        <f t="shared" si="402"/>
        <v>193.45999999999336</v>
      </c>
      <c r="I8587" s="3">
        <f>MIN(H8587-K8587+L8587,'Power Look Up'!$F$4)</f>
        <v>194.03661028651388</v>
      </c>
      <c r="K8587" s="51">
        <f t="array" ref="K8587">_xlfn.SUM(_xlfn.NORM.DIST($Q$3:$Q$1003,$F8587,$N8587,FALSE)*WindSpeedStep*$R$3:$R$1003)</f>
        <v>185.20989522887493</v>
      </c>
      <c r="L8587" s="51">
        <f t="array" ref="L8587">_xlfn.SUM(_xlfn.NORM.DIST($Q$3:$Q$1003,$F8587,$O8587,FALSE)*WindSpeedStep*$R$3:$R$1003)</f>
        <v>185.78650551539545</v>
      </c>
      <c r="N8587" s="43">
        <f t="shared" si="403"/>
        <v>0.49416560343874272</v>
      </c>
      <c r="O8587" s="43">
        <f t="shared" si="404"/>
        <v>0.22</v>
      </c>
    </row>
    <row r="8588" spans="5:15" x14ac:dyDescent="0.2">
      <c r="E8588" s="16" t="s">
        <v>3317</v>
      </c>
      <c r="F8588" s="22">
        <v>4.9204943607963925</v>
      </c>
      <c r="G8588" s="25">
        <v>4.2678638486644063E-2</v>
      </c>
      <c r="H8588" s="3">
        <f t="shared" si="402"/>
        <v>191.27999999999341</v>
      </c>
      <c r="I8588" s="3">
        <f>MIN(H8588-K8588+L8588,'Power Look Up'!$F$4)</f>
        <v>191.83585936403088</v>
      </c>
      <c r="K8588" s="51">
        <f t="array" ref="K8588">_xlfn.SUM(_xlfn.NORM.DIST($Q$3:$Q$1003,$F8588,$N8588,FALSE)*WindSpeedStep*$R$3:$R$1003)</f>
        <v>181.82664370580693</v>
      </c>
      <c r="L8588" s="51">
        <f t="array" ref="L8588">_xlfn.SUM(_xlfn.NORM.DIST($Q$3:$Q$1003,$F8588,$O8588,FALSE)*WindSpeedStep*$R$3:$R$1003)</f>
        <v>182.3825030698444</v>
      </c>
      <c r="N8588" s="43">
        <f t="shared" si="403"/>
        <v>0.49204943607963925</v>
      </c>
      <c r="O8588" s="43">
        <f t="shared" si="404"/>
        <v>0.21</v>
      </c>
    </row>
    <row r="8589" spans="5:15" x14ac:dyDescent="0.2">
      <c r="E8589" s="16" t="s">
        <v>3318</v>
      </c>
      <c r="F8589" s="22">
        <v>4.8595502829692308</v>
      </c>
      <c r="G8589" s="25">
        <v>5.1445089656989344E-2</v>
      </c>
      <c r="H8589" s="3">
        <f t="shared" si="402"/>
        <v>184.73999999999353</v>
      </c>
      <c r="I8589" s="3">
        <f>MIN(H8589-K8589+L8589,'Power Look Up'!$F$4)</f>
        <v>184.81614990880476</v>
      </c>
      <c r="K8589" s="51">
        <f t="array" ref="K8589">_xlfn.SUM(_xlfn.NORM.DIST($Q$3:$Q$1003,$F8589,$N8589,FALSE)*WindSpeedStep*$R$3:$R$1003)</f>
        <v>172.10485978989229</v>
      </c>
      <c r="L8589" s="51">
        <f t="array" ref="L8589">_xlfn.SUM(_xlfn.NORM.DIST($Q$3:$Q$1003,$F8589,$O8589,FALSE)*WindSpeedStep*$R$3:$R$1003)</f>
        <v>172.18100969870352</v>
      </c>
      <c r="N8589" s="43">
        <f t="shared" si="403"/>
        <v>0.48595502829692311</v>
      </c>
      <c r="O8589" s="43">
        <f t="shared" si="404"/>
        <v>0.25</v>
      </c>
    </row>
    <row r="8590" spans="5:15" x14ac:dyDescent="0.2">
      <c r="E8590" s="16" t="s">
        <v>3319</v>
      </c>
      <c r="F8590" s="22">
        <v>4.8913422220338765</v>
      </c>
      <c r="G8590" s="25">
        <v>4.702185812391662E-2</v>
      </c>
      <c r="H8590" s="3">
        <f t="shared" si="402"/>
        <v>188.00999999999348</v>
      </c>
      <c r="I8590" s="3">
        <f>MIN(H8590-K8590+L8590,'Power Look Up'!$F$4)</f>
        <v>188.33998389956432</v>
      </c>
      <c r="K8590" s="51">
        <f t="array" ref="K8590">_xlfn.SUM(_xlfn.NORM.DIST($Q$3:$Q$1003,$F8590,$N8590,FALSE)*WindSpeedStep*$R$3:$R$1003)</f>
        <v>177.1721483246117</v>
      </c>
      <c r="L8590" s="51">
        <f t="array" ref="L8590">_xlfn.SUM(_xlfn.NORM.DIST($Q$3:$Q$1003,$F8590,$O8590,FALSE)*WindSpeedStep*$R$3:$R$1003)</f>
        <v>177.50213222418253</v>
      </c>
      <c r="N8590" s="43">
        <f t="shared" si="403"/>
        <v>0.48913422220338765</v>
      </c>
      <c r="O8590" s="43">
        <f t="shared" si="404"/>
        <v>0.23</v>
      </c>
    </row>
    <row r="8591" spans="5:15" x14ac:dyDescent="0.2">
      <c r="E8591" s="16" t="s">
        <v>3320</v>
      </c>
      <c r="F8591" s="22">
        <v>5.1123977847923605</v>
      </c>
      <c r="G8591" s="25">
        <v>6.2592938474367324E-2</v>
      </c>
      <c r="H8591" s="3">
        <f t="shared" si="402"/>
        <v>217.81999999998953</v>
      </c>
      <c r="I8591" s="3">
        <f>MIN(H8591-K8591+L8591,'Power Look Up'!$F$4)</f>
        <v>217.94322660622774</v>
      </c>
      <c r="K8591" s="51">
        <f t="array" ref="K8591">_xlfn.SUM(_xlfn.NORM.DIST($Q$3:$Q$1003,$F8591,$N8591,FALSE)*WindSpeedStep*$R$3:$R$1003)</f>
        <v>212.65033494519128</v>
      </c>
      <c r="L8591" s="51">
        <f t="array" ref="L8591">_xlfn.SUM(_xlfn.NORM.DIST($Q$3:$Q$1003,$F8591,$O8591,FALSE)*WindSpeedStep*$R$3:$R$1003)</f>
        <v>212.77356155142948</v>
      </c>
      <c r="N8591" s="43">
        <f t="shared" si="403"/>
        <v>0.51123977847923607</v>
      </c>
      <c r="O8591" s="43">
        <f t="shared" si="404"/>
        <v>0.32</v>
      </c>
    </row>
    <row r="8592" spans="5:15" x14ac:dyDescent="0.2">
      <c r="E8592" s="16" t="s">
        <v>3321</v>
      </c>
      <c r="F8592" s="22">
        <v>5.2750420032053276</v>
      </c>
      <c r="G8592" s="25">
        <v>3.2227231536109319E-2</v>
      </c>
      <c r="H8592" s="3">
        <f t="shared" si="402"/>
        <v>245.35999999998896</v>
      </c>
      <c r="I8592" s="3">
        <f>MIN(H8592-K8592+L8592,'Power Look Up'!$F$4)</f>
        <v>245.197880892965</v>
      </c>
      <c r="K8592" s="51">
        <f t="array" ref="K8592">_xlfn.SUM(_xlfn.NORM.DIST($Q$3:$Q$1003,$F8592,$N8592,FALSE)*WindSpeedStep*$R$3:$R$1003)</f>
        <v>239.11323564356803</v>
      </c>
      <c r="L8592" s="51">
        <f t="array" ref="L8592">_xlfn.SUM(_xlfn.NORM.DIST($Q$3:$Q$1003,$F8592,$O8592,FALSE)*WindSpeedStep*$R$3:$R$1003)</f>
        <v>238.95111653654408</v>
      </c>
      <c r="N8592" s="43">
        <f t="shared" si="403"/>
        <v>0.5275042003205328</v>
      </c>
      <c r="O8592" s="43">
        <f t="shared" si="404"/>
        <v>0.17</v>
      </c>
    </row>
    <row r="8593" spans="5:15" x14ac:dyDescent="0.2">
      <c r="E8593" s="16" t="s">
        <v>3322</v>
      </c>
      <c r="F8593" s="22">
        <v>5.1213911782204464</v>
      </c>
      <c r="G8593" s="25">
        <v>8.786675033020297E-2</v>
      </c>
      <c r="H8593" s="3">
        <f t="shared" si="402"/>
        <v>219.43999999998951</v>
      </c>
      <c r="I8593" s="3">
        <f>MIN(H8593-K8593+L8593,'Power Look Up'!$F$4)</f>
        <v>219.24216640319958</v>
      </c>
      <c r="K8593" s="51">
        <f t="array" ref="K8593">_xlfn.SUM(_xlfn.NORM.DIST($Q$3:$Q$1003,$F8593,$N8593,FALSE)*WindSpeedStep*$R$3:$R$1003)</f>
        <v>214.10374862660893</v>
      </c>
      <c r="L8593" s="51">
        <f t="array" ref="L8593">_xlfn.SUM(_xlfn.NORM.DIST($Q$3:$Q$1003,$F8593,$O8593,FALSE)*WindSpeedStep*$R$3:$R$1003)</f>
        <v>213.905915029819</v>
      </c>
      <c r="N8593" s="43">
        <f t="shared" si="403"/>
        <v>0.51213911782204469</v>
      </c>
      <c r="O8593" s="43">
        <f t="shared" si="404"/>
        <v>0.45</v>
      </c>
    </row>
    <row r="8594" spans="5:15" x14ac:dyDescent="0.2">
      <c r="E8594" s="16" t="s">
        <v>3323</v>
      </c>
      <c r="F8594" s="22">
        <v>4.578655298066618</v>
      </c>
      <c r="G8594" s="25">
        <v>6.7705468051045589E-2</v>
      </c>
      <c r="H8594" s="3">
        <f t="shared" si="402"/>
        <v>154.2199999999942</v>
      </c>
      <c r="I8594" s="3">
        <f>MIN(H8594-K8594+L8594,'Power Look Up'!$F$4)</f>
        <v>152.03368751786365</v>
      </c>
      <c r="K8594" s="51">
        <f t="array" ref="K8594">_xlfn.SUM(_xlfn.NORM.DIST($Q$3:$Q$1003,$F8594,$N8594,FALSE)*WindSpeedStep*$R$3:$R$1003)</f>
        <v>127.9695279620953</v>
      </c>
      <c r="L8594" s="51">
        <f t="array" ref="L8594">_xlfn.SUM(_xlfn.NORM.DIST($Q$3:$Q$1003,$F8594,$O8594,FALSE)*WindSpeedStep*$R$3:$R$1003)</f>
        <v>125.78321547996477</v>
      </c>
      <c r="N8594" s="43">
        <f t="shared" si="403"/>
        <v>0.45786552980666184</v>
      </c>
      <c r="O8594" s="43">
        <f t="shared" si="404"/>
        <v>0.31</v>
      </c>
    </row>
    <row r="8595" spans="5:15" x14ac:dyDescent="0.2">
      <c r="E8595" s="16" t="s">
        <v>3324</v>
      </c>
      <c r="F8595" s="22">
        <v>4.979857428938173</v>
      </c>
      <c r="G8595" s="25">
        <v>6.0242688526921807E-2</v>
      </c>
      <c r="H8595" s="3">
        <f t="shared" si="402"/>
        <v>197.81999999999329</v>
      </c>
      <c r="I8595" s="3">
        <f>MIN(H8595-K8595+L8595,'Power Look Up'!$F$4)</f>
        <v>198.05267495112693</v>
      </c>
      <c r="K8595" s="51">
        <f t="array" ref="K8595">_xlfn.SUM(_xlfn.NORM.DIST($Q$3:$Q$1003,$F8595,$N8595,FALSE)*WindSpeedStep*$R$3:$R$1003)</f>
        <v>191.32681795305635</v>
      </c>
      <c r="L8595" s="51">
        <f t="array" ref="L8595">_xlfn.SUM(_xlfn.NORM.DIST($Q$3:$Q$1003,$F8595,$O8595,FALSE)*WindSpeedStep*$R$3:$R$1003)</f>
        <v>191.55949290418999</v>
      </c>
      <c r="N8595" s="43">
        <f t="shared" si="403"/>
        <v>0.49798574289381731</v>
      </c>
      <c r="O8595" s="43">
        <f t="shared" si="404"/>
        <v>0.3</v>
      </c>
    </row>
    <row r="8596" spans="5:15" x14ac:dyDescent="0.2">
      <c r="E8596" s="16" t="s">
        <v>3325</v>
      </c>
      <c r="F8596" s="22">
        <v>5.1050614332435202</v>
      </c>
      <c r="G8596" s="25">
        <v>4.7012166873673655E-2</v>
      </c>
      <c r="H8596" s="3">
        <f t="shared" si="402"/>
        <v>217.81999999998953</v>
      </c>
      <c r="I8596" s="3">
        <f>MIN(H8596-K8596+L8596,'Power Look Up'!$F$4)</f>
        <v>218.35220417710832</v>
      </c>
      <c r="K8596" s="51">
        <f t="array" ref="K8596">_xlfn.SUM(_xlfn.NORM.DIST($Q$3:$Q$1003,$F8596,$N8596,FALSE)*WindSpeedStep*$R$3:$R$1003)</f>
        <v>211.46540958175925</v>
      </c>
      <c r="L8596" s="51">
        <f t="array" ref="L8596">_xlfn.SUM(_xlfn.NORM.DIST($Q$3:$Q$1003,$F8596,$O8596,FALSE)*WindSpeedStep*$R$3:$R$1003)</f>
        <v>211.99761375887803</v>
      </c>
      <c r="N8596" s="43">
        <f t="shared" si="403"/>
        <v>0.51050614332435207</v>
      </c>
      <c r="O8596" s="43">
        <f t="shared" si="404"/>
        <v>0.23999999999999996</v>
      </c>
    </row>
    <row r="8597" spans="5:15" x14ac:dyDescent="0.2">
      <c r="E8597" s="16" t="s">
        <v>3326</v>
      </c>
      <c r="F8597" s="22">
        <v>5.3651860952241011</v>
      </c>
      <c r="G8597" s="25">
        <v>4.4732837918453471E-2</v>
      </c>
      <c r="H8597" s="3">
        <f t="shared" si="402"/>
        <v>259.93999999998863</v>
      </c>
      <c r="I8597" s="3">
        <f>MIN(H8597-K8597+L8597,'Power Look Up'!$F$4)</f>
        <v>258.81761889452946</v>
      </c>
      <c r="K8597" s="51">
        <f t="array" ref="K8597">_xlfn.SUM(_xlfn.NORM.DIST($Q$3:$Q$1003,$F8597,$N8597,FALSE)*WindSpeedStep*$R$3:$R$1003)</f>
        <v>253.99403603318126</v>
      </c>
      <c r="L8597" s="51">
        <f t="array" ref="L8597">_xlfn.SUM(_xlfn.NORM.DIST($Q$3:$Q$1003,$F8597,$O8597,FALSE)*WindSpeedStep*$R$3:$R$1003)</f>
        <v>252.87165492772212</v>
      </c>
      <c r="N8597" s="43">
        <f t="shared" si="403"/>
        <v>0.53651860952241015</v>
      </c>
      <c r="O8597" s="43">
        <f t="shared" si="404"/>
        <v>0.24</v>
      </c>
    </row>
    <row r="8598" spans="5:15" x14ac:dyDescent="0.2">
      <c r="E8598" s="16" t="s">
        <v>3327</v>
      </c>
      <c r="F8598" s="22">
        <v>5.7137444544515708</v>
      </c>
      <c r="G8598" s="25">
        <v>5.2504973295799111E-2</v>
      </c>
      <c r="H8598" s="3">
        <f t="shared" si="402"/>
        <v>315.01999999998748</v>
      </c>
      <c r="I8598" s="3">
        <f>MIN(H8598-K8598+L8598,'Power Look Up'!$F$4)</f>
        <v>309.64099229696387</v>
      </c>
      <c r="K8598" s="51">
        <f t="array" ref="K8598">_xlfn.SUM(_xlfn.NORM.DIST($Q$3:$Q$1003,$F8598,$N8598,FALSE)*WindSpeedStep*$R$3:$R$1003)</f>
        <v>313.94997786904389</v>
      </c>
      <c r="L8598" s="51">
        <f t="array" ref="L8598">_xlfn.SUM(_xlfn.NORM.DIST($Q$3:$Q$1003,$F8598,$O8598,FALSE)*WindSpeedStep*$R$3:$R$1003)</f>
        <v>308.57097016602029</v>
      </c>
      <c r="N8598" s="43">
        <f t="shared" si="403"/>
        <v>0.57137444544515714</v>
      </c>
      <c r="O8598" s="43">
        <f t="shared" si="404"/>
        <v>0.3</v>
      </c>
    </row>
    <row r="8599" spans="5:15" x14ac:dyDescent="0.2">
      <c r="E8599" s="16" t="s">
        <v>3328</v>
      </c>
      <c r="F8599" s="22">
        <v>5.475034923387514</v>
      </c>
      <c r="G8599" s="25">
        <v>5.8447115767804016E-2</v>
      </c>
      <c r="H8599" s="3">
        <f t="shared" si="402"/>
        <v>277.75999999998828</v>
      </c>
      <c r="I8599" s="3">
        <f>MIN(H8599-K8599+L8599,'Power Look Up'!$F$4)</f>
        <v>275.56721884740426</v>
      </c>
      <c r="K8599" s="51">
        <f t="array" ref="K8599">_xlfn.SUM(_xlfn.NORM.DIST($Q$3:$Q$1003,$F8599,$N8599,FALSE)*WindSpeedStep*$R$3:$R$1003)</f>
        <v>272.41788491673827</v>
      </c>
      <c r="L8599" s="51">
        <f t="array" ref="L8599">_xlfn.SUM(_xlfn.NORM.DIST($Q$3:$Q$1003,$F8599,$O8599,FALSE)*WindSpeedStep*$R$3:$R$1003)</f>
        <v>270.22510376415426</v>
      </c>
      <c r="N8599" s="43">
        <f t="shared" si="403"/>
        <v>0.5475034923387514</v>
      </c>
      <c r="O8599" s="43">
        <f t="shared" si="404"/>
        <v>0.32</v>
      </c>
    </row>
    <row r="8600" spans="5:15" x14ac:dyDescent="0.2">
      <c r="E8600" s="16" t="s">
        <v>3329</v>
      </c>
      <c r="F8600" s="22">
        <v>6.1288735808201533</v>
      </c>
      <c r="G8600" s="25">
        <v>3.2632423782713499E-2</v>
      </c>
      <c r="H8600" s="3">
        <f t="shared" si="402"/>
        <v>391.3799999999805</v>
      </c>
      <c r="I8600" s="3">
        <f>MIN(H8600-K8600+L8600,'Power Look Up'!$F$4)</f>
        <v>379.87356679455144</v>
      </c>
      <c r="K8600" s="51">
        <f t="array" ref="K8600">_xlfn.SUM(_xlfn.NORM.DIST($Q$3:$Q$1003,$F8600,$N8600,FALSE)*WindSpeedStep*$R$3:$R$1003)</f>
        <v>392.88576630453787</v>
      </c>
      <c r="L8600" s="51">
        <f t="array" ref="L8600">_xlfn.SUM(_xlfn.NORM.DIST($Q$3:$Q$1003,$F8600,$O8600,FALSE)*WindSpeedStep*$R$3:$R$1003)</f>
        <v>381.37933309910881</v>
      </c>
      <c r="N8600" s="43">
        <f t="shared" si="403"/>
        <v>0.61288735808201533</v>
      </c>
      <c r="O8600" s="43">
        <f t="shared" si="404"/>
        <v>0.2</v>
      </c>
    </row>
    <row r="8601" spans="5:15" x14ac:dyDescent="0.2">
      <c r="E8601" s="16" t="s">
        <v>3330</v>
      </c>
      <c r="F8601" s="22">
        <v>6.2077877254471616</v>
      </c>
      <c r="G8601" s="25">
        <v>3.5439356132969717E-2</v>
      </c>
      <c r="H8601" s="3">
        <f t="shared" si="402"/>
        <v>409.45999999998014</v>
      </c>
      <c r="I8601" s="3">
        <f>MIN(H8601-K8601+L8601,'Power Look Up'!$F$4)</f>
        <v>398.43961489716776</v>
      </c>
      <c r="K8601" s="51">
        <f t="array" ref="K8601">_xlfn.SUM(_xlfn.NORM.DIST($Q$3:$Q$1003,$F8601,$N8601,FALSE)*WindSpeedStep*$R$3:$R$1003)</f>
        <v>409.03528262167191</v>
      </c>
      <c r="L8601" s="51">
        <f t="array" ref="L8601">_xlfn.SUM(_xlfn.NORM.DIST($Q$3:$Q$1003,$F8601,$O8601,FALSE)*WindSpeedStep*$R$3:$R$1003)</f>
        <v>398.01489751885953</v>
      </c>
      <c r="N8601" s="43">
        <f t="shared" si="403"/>
        <v>0.62077877254471625</v>
      </c>
      <c r="O8601" s="43">
        <f t="shared" si="404"/>
        <v>0.22</v>
      </c>
    </row>
    <row r="8602" spans="5:15" x14ac:dyDescent="0.2">
      <c r="E8602" s="16" t="s">
        <v>3331</v>
      </c>
      <c r="F8602" s="22">
        <v>6.8891761280392343</v>
      </c>
      <c r="G8602" s="25">
        <v>4.0643466620106913E-2</v>
      </c>
      <c r="H8602" s="3">
        <f t="shared" si="402"/>
        <v>563.13999999997691</v>
      </c>
      <c r="I8602" s="3">
        <f>MIN(H8602-K8602+L8602,'Power Look Up'!$F$4)</f>
        <v>548.37858375283281</v>
      </c>
      <c r="K8602" s="51">
        <f t="array" ref="K8602">_xlfn.SUM(_xlfn.NORM.DIST($Q$3:$Q$1003,$F8602,$N8602,FALSE)*WindSpeedStep*$R$3:$R$1003)</f>
        <v>565.76595364904279</v>
      </c>
      <c r="L8602" s="51">
        <f t="array" ref="L8602">_xlfn.SUM(_xlfn.NORM.DIST($Q$3:$Q$1003,$F8602,$O8602,FALSE)*WindSpeedStep*$R$3:$R$1003)</f>
        <v>551.00453740189869</v>
      </c>
      <c r="N8602" s="43">
        <f t="shared" si="403"/>
        <v>0.6889176128039235</v>
      </c>
      <c r="O8602" s="43">
        <f t="shared" si="404"/>
        <v>0.28000000000000003</v>
      </c>
    </row>
    <row r="8603" spans="5:15" x14ac:dyDescent="0.2">
      <c r="E8603" s="16" t="s">
        <v>3332</v>
      </c>
      <c r="F8603" s="22">
        <v>6.9161976280725552</v>
      </c>
      <c r="G8603" s="25">
        <v>6.651053436253461E-2</v>
      </c>
      <c r="H8603" s="3">
        <f t="shared" si="402"/>
        <v>569.91999999997665</v>
      </c>
      <c r="I8603" s="3">
        <f>MIN(H8603-K8603+L8603,'Power Look Up'!$F$4)</f>
        <v>560.40424009355957</v>
      </c>
      <c r="K8603" s="51">
        <f t="array" ref="K8603">_xlfn.SUM(_xlfn.NORM.DIST($Q$3:$Q$1003,$F8603,$N8603,FALSE)*WindSpeedStep*$R$3:$R$1003)</f>
        <v>572.64947808764634</v>
      </c>
      <c r="L8603" s="51">
        <f t="array" ref="L8603">_xlfn.SUM(_xlfn.NORM.DIST($Q$3:$Q$1003,$F8603,$O8603,FALSE)*WindSpeedStep*$R$3:$R$1003)</f>
        <v>563.13371818122926</v>
      </c>
      <c r="N8603" s="43">
        <f t="shared" si="403"/>
        <v>0.69161976280725557</v>
      </c>
      <c r="O8603" s="43">
        <f t="shared" si="404"/>
        <v>0.46</v>
      </c>
    </row>
    <row r="8604" spans="5:15" x14ac:dyDescent="0.2">
      <c r="E8604" s="16" t="s">
        <v>3333</v>
      </c>
      <c r="F8604" s="22">
        <v>7.1083392695316858</v>
      </c>
      <c r="G8604" s="25">
        <v>2.5322370412387312E-2</v>
      </c>
      <c r="H8604" s="3">
        <f t="shared" si="402"/>
        <v>621.10999999996773</v>
      </c>
      <c r="I8604" s="3">
        <f>MIN(H8604-K8604+L8604,'Power Look Up'!$F$4)</f>
        <v>602.45652479151897</v>
      </c>
      <c r="K8604" s="51">
        <f t="array" ref="K8604">_xlfn.SUM(_xlfn.NORM.DIST($Q$3:$Q$1003,$F8604,$N8604,FALSE)*WindSpeedStep*$R$3:$R$1003)</f>
        <v>623.1130955555418</v>
      </c>
      <c r="L8604" s="51">
        <f t="array" ref="L8604">_xlfn.SUM(_xlfn.NORM.DIST($Q$3:$Q$1003,$F8604,$O8604,FALSE)*WindSpeedStep*$R$3:$R$1003)</f>
        <v>604.45962034709305</v>
      </c>
      <c r="N8604" s="43">
        <f t="shared" si="403"/>
        <v>0.7108339269531686</v>
      </c>
      <c r="O8604" s="43">
        <f t="shared" si="404"/>
        <v>0.18</v>
      </c>
    </row>
    <row r="8605" spans="5:15" x14ac:dyDescent="0.2">
      <c r="E8605" s="16" t="s">
        <v>3334</v>
      </c>
      <c r="F8605" s="22">
        <v>7.2297841649259631</v>
      </c>
      <c r="G8605" s="25">
        <v>3.4579178893449046E-2</v>
      </c>
      <c r="H8605" s="3">
        <f t="shared" si="402"/>
        <v>657.22999999996694</v>
      </c>
      <c r="I8605" s="3">
        <f>MIN(H8605-K8605+L8605,'Power Look Up'!$F$4)</f>
        <v>640.43802281269689</v>
      </c>
      <c r="K8605" s="51">
        <f t="array" ref="K8605">_xlfn.SUM(_xlfn.NORM.DIST($Q$3:$Q$1003,$F8605,$N8605,FALSE)*WindSpeedStep*$R$3:$R$1003)</f>
        <v>656.39264834085407</v>
      </c>
      <c r="L8605" s="51">
        <f t="array" ref="L8605">_xlfn.SUM(_xlfn.NORM.DIST($Q$3:$Q$1003,$F8605,$O8605,FALSE)*WindSpeedStep*$R$3:$R$1003)</f>
        <v>639.60067115358402</v>
      </c>
      <c r="N8605" s="43">
        <f t="shared" si="403"/>
        <v>0.72297841649259631</v>
      </c>
      <c r="O8605" s="43">
        <f t="shared" si="404"/>
        <v>0.25</v>
      </c>
    </row>
    <row r="8606" spans="5:15" x14ac:dyDescent="0.2">
      <c r="E8606" s="16" t="s">
        <v>3335</v>
      </c>
      <c r="F8606" s="22">
        <v>7.2552245685176446</v>
      </c>
      <c r="G8606" s="25">
        <v>3.9971195551739003E-2</v>
      </c>
      <c r="H8606" s="3">
        <f t="shared" si="402"/>
        <v>666.25999999996679</v>
      </c>
      <c r="I8606" s="3">
        <f>MIN(H8606-K8606+L8606,'Power Look Up'!$F$4)</f>
        <v>650.27059743232542</v>
      </c>
      <c r="K8606" s="51">
        <f t="array" ref="K8606">_xlfn.SUM(_xlfn.NORM.DIST($Q$3:$Q$1003,$F8606,$N8606,FALSE)*WindSpeedStep*$R$3:$R$1003)</f>
        <v>663.50097338937564</v>
      </c>
      <c r="L8606" s="51">
        <f t="array" ref="L8606">_xlfn.SUM(_xlfn.NORM.DIST($Q$3:$Q$1003,$F8606,$O8606,FALSE)*WindSpeedStep*$R$3:$R$1003)</f>
        <v>647.51157082173427</v>
      </c>
      <c r="N8606" s="43">
        <f t="shared" si="403"/>
        <v>0.72552245685176453</v>
      </c>
      <c r="O8606" s="43">
        <f t="shared" si="404"/>
        <v>0.28999999999999998</v>
      </c>
    </row>
    <row r="8607" spans="5:15" x14ac:dyDescent="0.2">
      <c r="E8607" s="16" t="s">
        <v>3336</v>
      </c>
      <c r="F8607" s="22">
        <v>7.2355074932271783</v>
      </c>
      <c r="G8607" s="25">
        <v>3.3169753500311185E-2</v>
      </c>
      <c r="H8607" s="3">
        <f t="shared" si="402"/>
        <v>660.23999999996693</v>
      </c>
      <c r="I8607" s="3">
        <f>MIN(H8607-K8607+L8607,'Power Look Up'!$F$4)</f>
        <v>643.26989266109956</v>
      </c>
      <c r="K8607" s="51">
        <f t="array" ref="K8607">_xlfn.SUM(_xlfn.NORM.DIST($Q$3:$Q$1003,$F8607,$N8607,FALSE)*WindSpeedStep*$R$3:$R$1003)</f>
        <v>657.9876614664372</v>
      </c>
      <c r="L8607" s="51">
        <f t="array" ref="L8607">_xlfn.SUM(_xlfn.NORM.DIST($Q$3:$Q$1003,$F8607,$O8607,FALSE)*WindSpeedStep*$R$3:$R$1003)</f>
        <v>641.01755412756984</v>
      </c>
      <c r="N8607" s="43">
        <f t="shared" si="403"/>
        <v>0.7235507493227179</v>
      </c>
      <c r="O8607" s="43">
        <f t="shared" si="404"/>
        <v>0.24</v>
      </c>
    </row>
    <row r="8608" spans="5:15" x14ac:dyDescent="0.2">
      <c r="E8608" s="16" t="s">
        <v>3337</v>
      </c>
      <c r="F8608" s="22">
        <v>6.7976189719928533</v>
      </c>
      <c r="G8608" s="25">
        <v>3.9719790284280132E-2</v>
      </c>
      <c r="H8608" s="3">
        <f t="shared" si="402"/>
        <v>542.79999999997722</v>
      </c>
      <c r="I8608" s="3">
        <f>MIN(H8608-K8608+L8608,'Power Look Up'!$F$4)</f>
        <v>528.73816041796601</v>
      </c>
      <c r="K8608" s="51">
        <f t="array" ref="K8608">_xlfn.SUM(_xlfn.NORM.DIST($Q$3:$Q$1003,$F8608,$N8608,FALSE)*WindSpeedStep*$R$3:$R$1003)</f>
        <v>542.83033374819968</v>
      </c>
      <c r="L8608" s="51">
        <f t="array" ref="L8608">_xlfn.SUM(_xlfn.NORM.DIST($Q$3:$Q$1003,$F8608,$O8608,FALSE)*WindSpeedStep*$R$3:$R$1003)</f>
        <v>528.76849416618847</v>
      </c>
      <c r="N8608" s="43">
        <f t="shared" si="403"/>
        <v>0.67976189719928537</v>
      </c>
      <c r="O8608" s="43">
        <f t="shared" si="404"/>
        <v>0.27</v>
      </c>
    </row>
    <row r="8609" spans="5:15" x14ac:dyDescent="0.2">
      <c r="E8609" s="16" t="s">
        <v>3338</v>
      </c>
      <c r="F8609" s="22">
        <v>6.9004459982130566</v>
      </c>
      <c r="G8609" s="25">
        <v>4.3475450728501917E-2</v>
      </c>
      <c r="H8609" s="3">
        <f t="shared" si="402"/>
        <v>565.39999999997679</v>
      </c>
      <c r="I8609" s="3">
        <f>MIN(H8609-K8609+L8609,'Power Look Up'!$F$4)</f>
        <v>551.09563074540426</v>
      </c>
      <c r="K8609" s="51">
        <f t="array" ref="K8609">_xlfn.SUM(_xlfn.NORM.DIST($Q$3:$Q$1003,$F8609,$N8609,FALSE)*WindSpeedStep*$R$3:$R$1003)</f>
        <v>568.63050797951905</v>
      </c>
      <c r="L8609" s="51">
        <f t="array" ref="L8609">_xlfn.SUM(_xlfn.NORM.DIST($Q$3:$Q$1003,$F8609,$O8609,FALSE)*WindSpeedStep*$R$3:$R$1003)</f>
        <v>554.32613872494653</v>
      </c>
      <c r="N8609" s="43">
        <f t="shared" si="403"/>
        <v>0.69004459982130573</v>
      </c>
      <c r="O8609" s="43">
        <f t="shared" si="404"/>
        <v>0.3</v>
      </c>
    </row>
    <row r="8610" spans="5:15" x14ac:dyDescent="0.2">
      <c r="E8610" s="16" t="s">
        <v>3339</v>
      </c>
      <c r="F8610" s="22">
        <v>6.6100960018079871</v>
      </c>
      <c r="G8610" s="25">
        <v>5.2949306621911135E-2</v>
      </c>
      <c r="H8610" s="3">
        <f t="shared" si="402"/>
        <v>499.85999999997819</v>
      </c>
      <c r="I8610" s="3">
        <f>MIN(H8610-K8610+L8610,'Power Look Up'!$F$4)</f>
        <v>489.25749606622878</v>
      </c>
      <c r="K8610" s="51">
        <f t="array" ref="K8610">_xlfn.SUM(_xlfn.NORM.DIST($Q$3:$Q$1003,$F8610,$N8610,FALSE)*WindSpeedStep*$R$3:$R$1003)</f>
        <v>497.7063874085253</v>
      </c>
      <c r="L8610" s="51">
        <f t="array" ref="L8610">_xlfn.SUM(_xlfn.NORM.DIST($Q$3:$Q$1003,$F8610,$O8610,FALSE)*WindSpeedStep*$R$3:$R$1003)</f>
        <v>487.1038834747759</v>
      </c>
      <c r="N8610" s="43">
        <f t="shared" si="403"/>
        <v>0.6610096001807988</v>
      </c>
      <c r="O8610" s="43">
        <f t="shared" si="404"/>
        <v>0.35</v>
      </c>
    </row>
    <row r="8611" spans="5:15" x14ac:dyDescent="0.2">
      <c r="E8611" s="16" t="s">
        <v>3340</v>
      </c>
      <c r="F8611" s="22">
        <v>6.3106043002147079</v>
      </c>
      <c r="G8611" s="25">
        <v>4.7539028867614623E-2</v>
      </c>
      <c r="H8611" s="3">
        <f t="shared" si="402"/>
        <v>432.05999999997965</v>
      </c>
      <c r="I8611" s="3">
        <f>MIN(H8611-K8611+L8611,'Power Look Up'!$F$4)</f>
        <v>422.26390083961462</v>
      </c>
      <c r="K8611" s="51">
        <f t="array" ref="K8611">_xlfn.SUM(_xlfn.NORM.DIST($Q$3:$Q$1003,$F8611,$N8611,FALSE)*WindSpeedStep*$R$3:$R$1003)</f>
        <v>430.6723361389457</v>
      </c>
      <c r="L8611" s="51">
        <f t="array" ref="L8611">_xlfn.SUM(_xlfn.NORM.DIST($Q$3:$Q$1003,$F8611,$O8611,FALSE)*WindSpeedStep*$R$3:$R$1003)</f>
        <v>420.87623697858066</v>
      </c>
      <c r="N8611" s="43">
        <f t="shared" si="403"/>
        <v>0.63106043002147083</v>
      </c>
      <c r="O8611" s="43">
        <f t="shared" si="404"/>
        <v>0.3</v>
      </c>
    </row>
    <row r="8612" spans="5:15" x14ac:dyDescent="0.2">
      <c r="E8612" s="16" t="s">
        <v>3341</v>
      </c>
      <c r="F8612" s="22">
        <v>6.268136542459545</v>
      </c>
      <c r="G8612" s="25">
        <v>3.8288891502964412E-2</v>
      </c>
      <c r="H8612" s="3">
        <f t="shared" si="402"/>
        <v>423.01999999997986</v>
      </c>
      <c r="I8612" s="3">
        <f>MIN(H8612-K8612+L8612,'Power Look Up'!$F$4)</f>
        <v>412.36223525420269</v>
      </c>
      <c r="K8612" s="51">
        <f t="array" ref="K8612">_xlfn.SUM(_xlfn.NORM.DIST($Q$3:$Q$1003,$F8612,$N8612,FALSE)*WindSpeedStep*$R$3:$R$1003)</f>
        <v>421.65236571430398</v>
      </c>
      <c r="L8612" s="51">
        <f t="array" ref="L8612">_xlfn.SUM(_xlfn.NORM.DIST($Q$3:$Q$1003,$F8612,$O8612,FALSE)*WindSpeedStep*$R$3:$R$1003)</f>
        <v>410.99460096852681</v>
      </c>
      <c r="N8612" s="43">
        <f t="shared" si="403"/>
        <v>0.62681365424595459</v>
      </c>
      <c r="O8612" s="43">
        <f t="shared" si="404"/>
        <v>0.24</v>
      </c>
    </row>
    <row r="8613" spans="5:15" x14ac:dyDescent="0.2">
      <c r="E8613" s="16" t="s">
        <v>3342</v>
      </c>
      <c r="F8613" s="22">
        <v>6.0168121406486561</v>
      </c>
      <c r="G8613" s="25">
        <v>3.6564212885044869E-2</v>
      </c>
      <c r="H8613" s="3">
        <f t="shared" si="402"/>
        <v>366.51999999998105</v>
      </c>
      <c r="I8613" s="3">
        <f>MIN(H8613-K8613+L8613,'Power Look Up'!$F$4)</f>
        <v>355.80426706772147</v>
      </c>
      <c r="K8613" s="51">
        <f t="array" ref="K8613">_xlfn.SUM(_xlfn.NORM.DIST($Q$3:$Q$1003,$F8613,$N8613,FALSE)*WindSpeedStep*$R$3:$R$1003)</f>
        <v>370.61230732896468</v>
      </c>
      <c r="L8613" s="51">
        <f t="array" ref="L8613">_xlfn.SUM(_xlfn.NORM.DIST($Q$3:$Q$1003,$F8613,$O8613,FALSE)*WindSpeedStep*$R$3:$R$1003)</f>
        <v>359.89657439670509</v>
      </c>
      <c r="N8613" s="43">
        <f t="shared" si="403"/>
        <v>0.60168121406486563</v>
      </c>
      <c r="O8613" s="43">
        <f t="shared" si="404"/>
        <v>0.22</v>
      </c>
    </row>
    <row r="8614" spans="5:15" x14ac:dyDescent="0.2">
      <c r="E8614" s="16" t="s">
        <v>3343</v>
      </c>
      <c r="F8614" s="22">
        <v>6.0591636553012558</v>
      </c>
      <c r="G8614" s="25">
        <v>4.4560605284818942E-2</v>
      </c>
      <c r="H8614" s="3">
        <f t="shared" si="402"/>
        <v>375.55999999998085</v>
      </c>
      <c r="I8614" s="3">
        <f>MIN(H8614-K8614+L8614,'Power Look Up'!$F$4)</f>
        <v>365.90494000187005</v>
      </c>
      <c r="K8614" s="51">
        <f t="array" ref="K8614">_xlfn.SUM(_xlfn.NORM.DIST($Q$3:$Q$1003,$F8614,$N8614,FALSE)*WindSpeedStep*$R$3:$R$1003)</f>
        <v>378.94095381860393</v>
      </c>
      <c r="L8614" s="51">
        <f t="array" ref="L8614">_xlfn.SUM(_xlfn.NORM.DIST($Q$3:$Q$1003,$F8614,$O8614,FALSE)*WindSpeedStep*$R$3:$R$1003)</f>
        <v>369.28589382049313</v>
      </c>
      <c r="N8614" s="43">
        <f t="shared" si="403"/>
        <v>0.60591636553012562</v>
      </c>
      <c r="O8614" s="43">
        <f t="shared" si="404"/>
        <v>0.27</v>
      </c>
    </row>
    <row r="8615" spans="5:15" x14ac:dyDescent="0.2">
      <c r="E8615" s="16" t="s">
        <v>3344</v>
      </c>
      <c r="F8615" s="22">
        <v>6.7812827043408799</v>
      </c>
      <c r="G8615" s="25">
        <v>5.6036596108395814E-2</v>
      </c>
      <c r="H8615" s="3">
        <f t="shared" si="402"/>
        <v>538.27999999997735</v>
      </c>
      <c r="I8615" s="3">
        <f>MIN(H8615-K8615+L8615,'Power Look Up'!$F$4)</f>
        <v>527.12659085922917</v>
      </c>
      <c r="K8615" s="51">
        <f t="array" ref="K8615">_xlfn.SUM(_xlfn.NORM.DIST($Q$3:$Q$1003,$F8615,$N8615,FALSE)*WindSpeedStep*$R$3:$R$1003)</f>
        <v>538.80072287834105</v>
      </c>
      <c r="L8615" s="51">
        <f t="array" ref="L8615">_xlfn.SUM(_xlfn.NORM.DIST($Q$3:$Q$1003,$F8615,$O8615,FALSE)*WindSpeedStep*$R$3:$R$1003)</f>
        <v>527.64731373759287</v>
      </c>
      <c r="N8615" s="43">
        <f t="shared" si="403"/>
        <v>0.67812827043408808</v>
      </c>
      <c r="O8615" s="43">
        <f t="shared" si="404"/>
        <v>0.38</v>
      </c>
    </row>
    <row r="8616" spans="5:15" x14ac:dyDescent="0.2">
      <c r="E8616" s="16" t="s">
        <v>3345</v>
      </c>
      <c r="F8616" s="22">
        <v>7.2229966999324136</v>
      </c>
      <c r="G8616" s="25">
        <v>3.1842739178068867E-2</v>
      </c>
      <c r="H8616" s="3">
        <f t="shared" si="402"/>
        <v>654.21999999996706</v>
      </c>
      <c r="I8616" s="3">
        <f>MIN(H8616-K8616+L8616,'Power Look Up'!$F$4)</f>
        <v>637.03788995209084</v>
      </c>
      <c r="K8616" s="51">
        <f t="array" ref="K8616">_xlfn.SUM(_xlfn.NORM.DIST($Q$3:$Q$1003,$F8616,$N8616,FALSE)*WindSpeedStep*$R$3:$R$1003)</f>
        <v>654.5041929393999</v>
      </c>
      <c r="L8616" s="51">
        <f t="array" ref="L8616">_xlfn.SUM(_xlfn.NORM.DIST($Q$3:$Q$1003,$F8616,$O8616,FALSE)*WindSpeedStep*$R$3:$R$1003)</f>
        <v>637.32208289152368</v>
      </c>
      <c r="N8616" s="43">
        <f t="shared" si="403"/>
        <v>0.72229966999324136</v>
      </c>
      <c r="O8616" s="43">
        <f t="shared" si="404"/>
        <v>0.23</v>
      </c>
    </row>
    <row r="8617" spans="5:15" x14ac:dyDescent="0.2">
      <c r="E8617" s="16" t="s">
        <v>3346</v>
      </c>
      <c r="F8617" s="22">
        <v>6.8788637144237033</v>
      </c>
      <c r="G8617" s="25">
        <v>3.3435754733406424E-2</v>
      </c>
      <c r="H8617" s="3">
        <f t="shared" si="402"/>
        <v>560.87999999997692</v>
      </c>
      <c r="I8617" s="3">
        <f>MIN(H8617-K8617+L8617,'Power Look Up'!$F$4)</f>
        <v>544.89777656305773</v>
      </c>
      <c r="K8617" s="51">
        <f t="array" ref="K8617">_xlfn.SUM(_xlfn.NORM.DIST($Q$3:$Q$1003,$F8617,$N8617,FALSE)*WindSpeedStep*$R$3:$R$1003)</f>
        <v>563.15273028288698</v>
      </c>
      <c r="L8617" s="51">
        <f t="array" ref="L8617">_xlfn.SUM(_xlfn.NORM.DIST($Q$3:$Q$1003,$F8617,$O8617,FALSE)*WindSpeedStep*$R$3:$R$1003)</f>
        <v>547.17050684596779</v>
      </c>
      <c r="N8617" s="43">
        <f t="shared" si="403"/>
        <v>0.68788637144237041</v>
      </c>
      <c r="O8617" s="43">
        <f t="shared" si="404"/>
        <v>0.23000000000000004</v>
      </c>
    </row>
    <row r="8618" spans="5:15" x14ac:dyDescent="0.2">
      <c r="E8618" s="16" t="s">
        <v>3347</v>
      </c>
      <c r="F8618" s="22">
        <v>6.9587408824232435</v>
      </c>
      <c r="G8618" s="25">
        <v>3.0177873202669341E-2</v>
      </c>
      <c r="H8618" s="3">
        <f t="shared" si="402"/>
        <v>578.9599999999765</v>
      </c>
      <c r="I8618" s="3">
        <f>MIN(H8618-K8618+L8618,'Power Look Up'!$F$4)</f>
        <v>561.59294928792576</v>
      </c>
      <c r="K8618" s="51">
        <f t="array" ref="K8618">_xlfn.SUM(_xlfn.NORM.DIST($Q$3:$Q$1003,$F8618,$N8618,FALSE)*WindSpeedStep*$R$3:$R$1003)</f>
        <v>583.59325848983451</v>
      </c>
      <c r="L8618" s="51">
        <f t="array" ref="L8618">_xlfn.SUM(_xlfn.NORM.DIST($Q$3:$Q$1003,$F8618,$O8618,FALSE)*WindSpeedStep*$R$3:$R$1003)</f>
        <v>566.22620777778377</v>
      </c>
      <c r="N8618" s="43">
        <f t="shared" si="403"/>
        <v>0.69587408824232444</v>
      </c>
      <c r="O8618" s="43">
        <f t="shared" si="404"/>
        <v>0.21</v>
      </c>
    </row>
    <row r="8619" spans="5:15" x14ac:dyDescent="0.2">
      <c r="E8619" s="16" t="s">
        <v>3348</v>
      </c>
      <c r="F8619" s="22">
        <v>7.0409519922713146</v>
      </c>
      <c r="G8619" s="25">
        <v>2.4144462309444087E-2</v>
      </c>
      <c r="H8619" s="3">
        <f t="shared" si="402"/>
        <v>600.03999999996824</v>
      </c>
      <c r="I8619" s="3">
        <f>MIN(H8619-K8619+L8619,'Power Look Up'!$F$4)</f>
        <v>581.03804644145487</v>
      </c>
      <c r="K8619" s="51">
        <f t="array" ref="K8619">_xlfn.SUM(_xlfn.NORM.DIST($Q$3:$Q$1003,$F8619,$N8619,FALSE)*WindSpeedStep*$R$3:$R$1003)</f>
        <v>605.11065667840023</v>
      </c>
      <c r="L8619" s="51">
        <f t="array" ref="L8619">_xlfn.SUM(_xlfn.NORM.DIST($Q$3:$Q$1003,$F8619,$O8619,FALSE)*WindSpeedStep*$R$3:$R$1003)</f>
        <v>586.10870311988685</v>
      </c>
      <c r="N8619" s="43">
        <f t="shared" si="403"/>
        <v>0.70409519922713149</v>
      </c>
      <c r="O8619" s="43">
        <f t="shared" si="404"/>
        <v>0.17</v>
      </c>
    </row>
    <row r="8620" spans="5:15" x14ac:dyDescent="0.2">
      <c r="E8620" s="16" t="s">
        <v>3349</v>
      </c>
      <c r="F8620" s="22">
        <v>6.7509571054137743</v>
      </c>
      <c r="G8620" s="25">
        <v>4.7400686303188534E-2</v>
      </c>
      <c r="H8620" s="3">
        <f t="shared" si="402"/>
        <v>531.49999999997749</v>
      </c>
      <c r="I8620" s="3">
        <f>MIN(H8620-K8620+L8620,'Power Look Up'!$F$4)</f>
        <v>519.05162181804212</v>
      </c>
      <c r="K8620" s="51">
        <f t="array" ref="K8620">_xlfn.SUM(_xlfn.NORM.DIST($Q$3:$Q$1003,$F8620,$N8620,FALSE)*WindSpeedStep*$R$3:$R$1003)</f>
        <v>531.37054946159083</v>
      </c>
      <c r="L8620" s="51">
        <f t="array" ref="L8620">_xlfn.SUM(_xlfn.NORM.DIST($Q$3:$Q$1003,$F8620,$O8620,FALSE)*WindSpeedStep*$R$3:$R$1003)</f>
        <v>518.92217127965546</v>
      </c>
      <c r="N8620" s="43">
        <f t="shared" si="403"/>
        <v>0.67509571054137751</v>
      </c>
      <c r="O8620" s="43">
        <f t="shared" si="404"/>
        <v>0.32</v>
      </c>
    </row>
    <row r="8621" spans="5:15" x14ac:dyDescent="0.2">
      <c r="E8621" s="16" t="s">
        <v>3350</v>
      </c>
      <c r="F8621" s="22">
        <v>7.1170670691203197</v>
      </c>
      <c r="G8621" s="25">
        <v>3.091160977736751E-2</v>
      </c>
      <c r="H8621" s="3">
        <f t="shared" si="402"/>
        <v>624.11999999996772</v>
      </c>
      <c r="I8621" s="3">
        <f>MIN(H8621-K8621+L8621,'Power Look Up'!$F$4)</f>
        <v>606.49202369393208</v>
      </c>
      <c r="K8621" s="51">
        <f t="array" ref="K8621">_xlfn.SUM(_xlfn.NORM.DIST($Q$3:$Q$1003,$F8621,$N8621,FALSE)*WindSpeedStep*$R$3:$R$1003)</f>
        <v>625.46885937801198</v>
      </c>
      <c r="L8621" s="51">
        <f t="array" ref="L8621">_xlfn.SUM(_xlfn.NORM.DIST($Q$3:$Q$1003,$F8621,$O8621,FALSE)*WindSpeedStep*$R$3:$R$1003)</f>
        <v>607.84088307197635</v>
      </c>
      <c r="N8621" s="43">
        <f t="shared" si="403"/>
        <v>0.71170670691203197</v>
      </c>
      <c r="O8621" s="43">
        <f t="shared" si="404"/>
        <v>0.22</v>
      </c>
    </row>
    <row r="8622" spans="5:15" x14ac:dyDescent="0.2">
      <c r="E8622" s="16" t="s">
        <v>3351</v>
      </c>
      <c r="F8622" s="22">
        <v>6.9577451546691504</v>
      </c>
      <c r="G8622" s="25">
        <v>3.3056686453319342E-2</v>
      </c>
      <c r="H8622" s="3">
        <f t="shared" si="402"/>
        <v>578.9599999999765</v>
      </c>
      <c r="I8622" s="3">
        <f>MIN(H8622-K8622+L8622,'Power Look Up'!$F$4)</f>
        <v>562.18316153662511</v>
      </c>
      <c r="K8622" s="51">
        <f t="array" ref="K8622">_xlfn.SUM(_xlfn.NORM.DIST($Q$3:$Q$1003,$F8622,$N8622,FALSE)*WindSpeedStep*$R$3:$R$1003)</f>
        <v>583.33563127677962</v>
      </c>
      <c r="L8622" s="51">
        <f t="array" ref="L8622">_xlfn.SUM(_xlfn.NORM.DIST($Q$3:$Q$1003,$F8622,$O8622,FALSE)*WindSpeedStep*$R$3:$R$1003)</f>
        <v>566.55879281342823</v>
      </c>
      <c r="N8622" s="43">
        <f t="shared" si="403"/>
        <v>0.69577451546691504</v>
      </c>
      <c r="O8622" s="43">
        <f t="shared" si="404"/>
        <v>0.23</v>
      </c>
    </row>
    <row r="8623" spans="5:15" x14ac:dyDescent="0.2">
      <c r="E8623" s="16" t="s">
        <v>3352</v>
      </c>
      <c r="F8623" s="22">
        <v>6.3592116454287115</v>
      </c>
      <c r="G8623" s="25">
        <v>4.5603137019109133E-2</v>
      </c>
      <c r="H8623" s="3">
        <f t="shared" si="402"/>
        <v>443.35999999997938</v>
      </c>
      <c r="I8623" s="3">
        <f>MIN(H8623-K8623+L8623,'Power Look Up'!$F$4)</f>
        <v>433.25104047602906</v>
      </c>
      <c r="K8623" s="51">
        <f t="array" ref="K8623">_xlfn.SUM(_xlfn.NORM.DIST($Q$3:$Q$1003,$F8623,$N8623,FALSE)*WindSpeedStep*$R$3:$R$1003)</f>
        <v>441.14154180478965</v>
      </c>
      <c r="L8623" s="51">
        <f t="array" ref="L8623">_xlfn.SUM(_xlfn.NORM.DIST($Q$3:$Q$1003,$F8623,$O8623,FALSE)*WindSpeedStep*$R$3:$R$1003)</f>
        <v>431.03258228083934</v>
      </c>
      <c r="N8623" s="43">
        <f t="shared" si="403"/>
        <v>0.63592116454287118</v>
      </c>
      <c r="O8623" s="43">
        <f t="shared" si="404"/>
        <v>0.28999999999999998</v>
      </c>
    </row>
    <row r="8624" spans="5:15" x14ac:dyDescent="0.2">
      <c r="E8624" s="16" t="s">
        <v>3353</v>
      </c>
      <c r="F8624" s="22">
        <v>6.8596622554495932</v>
      </c>
      <c r="G8624" s="25">
        <v>5.3938515661767023E-2</v>
      </c>
      <c r="H8624" s="3">
        <f t="shared" si="402"/>
        <v>556.35999999997694</v>
      </c>
      <c r="I8624" s="3">
        <f>MIN(H8624-K8624+L8624,'Power Look Up'!$F$4)</f>
        <v>544.35875298711073</v>
      </c>
      <c r="K8624" s="51">
        <f t="array" ref="K8624">_xlfn.SUM(_xlfn.NORM.DIST($Q$3:$Q$1003,$F8624,$N8624,FALSE)*WindSpeedStep*$R$3:$R$1003)</f>
        <v>558.30723472320403</v>
      </c>
      <c r="L8624" s="51">
        <f t="array" ref="L8624">_xlfn.SUM(_xlfn.NORM.DIST($Q$3:$Q$1003,$F8624,$O8624,FALSE)*WindSpeedStep*$R$3:$R$1003)</f>
        <v>546.30598771033783</v>
      </c>
      <c r="N8624" s="43">
        <f t="shared" si="403"/>
        <v>0.68596622554495934</v>
      </c>
      <c r="O8624" s="43">
        <f t="shared" si="404"/>
        <v>0.37</v>
      </c>
    </row>
    <row r="8625" spans="5:15" x14ac:dyDescent="0.2">
      <c r="E8625" s="16" t="s">
        <v>3354</v>
      </c>
      <c r="F8625" s="22">
        <v>7.0148951017090617</v>
      </c>
      <c r="G8625" s="25">
        <v>7.1276903325066601E-2</v>
      </c>
      <c r="H8625" s="3">
        <f t="shared" si="402"/>
        <v>591.00999999996839</v>
      </c>
      <c r="I8625" s="3">
        <f>MIN(H8625-K8625+L8625,'Power Look Up'!$F$4)</f>
        <v>582.34916392065452</v>
      </c>
      <c r="K8625" s="51">
        <f t="array" ref="K8625">_xlfn.SUM(_xlfn.NORM.DIST($Q$3:$Q$1003,$F8625,$N8625,FALSE)*WindSpeedStep*$R$3:$R$1003)</f>
        <v>598.23785022050959</v>
      </c>
      <c r="L8625" s="51">
        <f t="array" ref="L8625">_xlfn.SUM(_xlfn.NORM.DIST($Q$3:$Q$1003,$F8625,$O8625,FALSE)*WindSpeedStep*$R$3:$R$1003)</f>
        <v>589.57701414119572</v>
      </c>
      <c r="N8625" s="43">
        <f t="shared" si="403"/>
        <v>0.70148951017090622</v>
      </c>
      <c r="O8625" s="43">
        <f t="shared" si="404"/>
        <v>0.5</v>
      </c>
    </row>
    <row r="8626" spans="5:15" x14ac:dyDescent="0.2">
      <c r="E8626" s="16" t="s">
        <v>3355</v>
      </c>
      <c r="F8626" s="22">
        <v>6.8336342175092204</v>
      </c>
      <c r="G8626" s="25">
        <v>7.0240809607593296E-2</v>
      </c>
      <c r="H8626" s="3">
        <f t="shared" si="402"/>
        <v>549.57999999997719</v>
      </c>
      <c r="I8626" s="3">
        <f>MIN(H8626-K8626+L8626,'Power Look Up'!$F$4)</f>
        <v>541.23176099696354</v>
      </c>
      <c r="K8626" s="51">
        <f t="array" ref="K8626">_xlfn.SUM(_xlfn.NORM.DIST($Q$3:$Q$1003,$F8626,$N8626,FALSE)*WindSpeedStep*$R$3:$R$1003)</f>
        <v>551.78107277891877</v>
      </c>
      <c r="L8626" s="51">
        <f t="array" ref="L8626">_xlfn.SUM(_xlfn.NORM.DIST($Q$3:$Q$1003,$F8626,$O8626,FALSE)*WindSpeedStep*$R$3:$R$1003)</f>
        <v>543.43283377590512</v>
      </c>
      <c r="N8626" s="43">
        <f t="shared" si="403"/>
        <v>0.68336342175092213</v>
      </c>
      <c r="O8626" s="43">
        <f t="shared" si="404"/>
        <v>0.47999999999999993</v>
      </c>
    </row>
    <row r="8627" spans="5:15" x14ac:dyDescent="0.2">
      <c r="E8627" s="16" t="s">
        <v>3356</v>
      </c>
      <c r="F8627" s="22">
        <v>7.6565829156829883</v>
      </c>
      <c r="G8627" s="25">
        <v>3.6569838410092273E-2</v>
      </c>
      <c r="H8627" s="3">
        <f t="shared" si="402"/>
        <v>786.65999999996416</v>
      </c>
      <c r="I8627" s="3">
        <f>MIN(H8627-K8627+L8627,'Power Look Up'!$F$4)</f>
        <v>768.48586183250836</v>
      </c>
      <c r="K8627" s="51">
        <f t="array" ref="K8627">_xlfn.SUM(_xlfn.NORM.DIST($Q$3:$Q$1003,$F8627,$N8627,FALSE)*WindSpeedStep*$R$3:$R$1003)</f>
        <v>782.00673684423634</v>
      </c>
      <c r="L8627" s="51">
        <f t="array" ref="L8627">_xlfn.SUM(_xlfn.NORM.DIST($Q$3:$Q$1003,$F8627,$O8627,FALSE)*WindSpeedStep*$R$3:$R$1003)</f>
        <v>763.83259867678055</v>
      </c>
      <c r="N8627" s="43">
        <f t="shared" si="403"/>
        <v>0.7656582915682989</v>
      </c>
      <c r="O8627" s="43">
        <f t="shared" si="404"/>
        <v>0.28000000000000003</v>
      </c>
    </row>
    <row r="8628" spans="5:15" x14ac:dyDescent="0.2">
      <c r="E8628" s="16" t="s">
        <v>3357</v>
      </c>
      <c r="F8628" s="22">
        <v>7.8661703143030683</v>
      </c>
      <c r="G8628" s="25">
        <v>2.7967866345326099E-2</v>
      </c>
      <c r="H8628" s="3">
        <f t="shared" si="402"/>
        <v>849.86999999996283</v>
      </c>
      <c r="I8628" s="3">
        <f>MIN(H8628-K8628+L8628,'Power Look Up'!$F$4)</f>
        <v>827.7564953564754</v>
      </c>
      <c r="K8628" s="51">
        <f t="array" ref="K8628">_xlfn.SUM(_xlfn.NORM.DIST($Q$3:$Q$1003,$F8628,$N8628,FALSE)*WindSpeedStep*$R$3:$R$1003)</f>
        <v>848.70824642568641</v>
      </c>
      <c r="L8628" s="51">
        <f t="array" ref="L8628">_xlfn.SUM(_xlfn.NORM.DIST($Q$3:$Q$1003,$F8628,$O8628,FALSE)*WindSpeedStep*$R$3:$R$1003)</f>
        <v>826.59474178219898</v>
      </c>
      <c r="N8628" s="43">
        <f t="shared" si="403"/>
        <v>0.78661703143030692</v>
      </c>
      <c r="O8628" s="43">
        <f t="shared" si="404"/>
        <v>0.22</v>
      </c>
    </row>
    <row r="8629" spans="5:15" x14ac:dyDescent="0.2">
      <c r="E8629" s="16" t="s">
        <v>3358</v>
      </c>
      <c r="F8629" s="22">
        <v>7.8701611356846568</v>
      </c>
      <c r="G8629" s="25">
        <v>3.3036172388023359E-2</v>
      </c>
      <c r="H8629" s="3">
        <f t="shared" si="402"/>
        <v>849.86999999996283</v>
      </c>
      <c r="I8629" s="3">
        <f>MIN(H8629-K8629+L8629,'Power Look Up'!$F$4)</f>
        <v>828.70051416517049</v>
      </c>
      <c r="K8629" s="51">
        <f t="array" ref="K8629">_xlfn.SUM(_xlfn.NORM.DIST($Q$3:$Q$1003,$F8629,$N8629,FALSE)*WindSpeedStep*$R$3:$R$1003)</f>
        <v>850.01058247679759</v>
      </c>
      <c r="L8629" s="51">
        <f t="array" ref="L8629">_xlfn.SUM(_xlfn.NORM.DIST($Q$3:$Q$1003,$F8629,$O8629,FALSE)*WindSpeedStep*$R$3:$R$1003)</f>
        <v>828.84109664200525</v>
      </c>
      <c r="N8629" s="43">
        <f t="shared" si="403"/>
        <v>0.78701611356846568</v>
      </c>
      <c r="O8629" s="43">
        <f t="shared" si="404"/>
        <v>0.26</v>
      </c>
    </row>
    <row r="8630" spans="5:15" x14ac:dyDescent="0.2">
      <c r="E8630" s="16" t="s">
        <v>3359</v>
      </c>
      <c r="F8630" s="22">
        <v>7.9547565583047746</v>
      </c>
      <c r="G8630" s="25">
        <v>2.7656408890391469E-2</v>
      </c>
      <c r="H8630" s="3">
        <f t="shared" si="402"/>
        <v>873.9499999999623</v>
      </c>
      <c r="I8630" s="3">
        <f>MIN(H8630-K8630+L8630,'Power Look Up'!$F$4)</f>
        <v>850.72640329712033</v>
      </c>
      <c r="K8630" s="51">
        <f t="array" ref="K8630">_xlfn.SUM(_xlfn.NORM.DIST($Q$3:$Q$1003,$F8630,$N8630,FALSE)*WindSpeedStep*$R$3:$R$1003)</f>
        <v>877.89901586790336</v>
      </c>
      <c r="L8630" s="51">
        <f t="array" ref="L8630">_xlfn.SUM(_xlfn.NORM.DIST($Q$3:$Q$1003,$F8630,$O8630,FALSE)*WindSpeedStep*$R$3:$R$1003)</f>
        <v>854.67541916506138</v>
      </c>
      <c r="N8630" s="43">
        <f t="shared" si="403"/>
        <v>0.79547565583047752</v>
      </c>
      <c r="O8630" s="43">
        <f t="shared" si="404"/>
        <v>0.22</v>
      </c>
    </row>
    <row r="8631" spans="5:15" x14ac:dyDescent="0.2">
      <c r="E8631" s="16" t="s">
        <v>3360</v>
      </c>
      <c r="F8631" s="22">
        <v>7.2643560878786779</v>
      </c>
      <c r="G8631" s="25">
        <v>5.3686795537288563E-2</v>
      </c>
      <c r="H8631" s="3">
        <f t="shared" si="402"/>
        <v>666.25999999996679</v>
      </c>
      <c r="I8631" s="3">
        <f>MIN(H8631-K8631+L8631,'Power Look Up'!$F$4)</f>
        <v>652.68778928318818</v>
      </c>
      <c r="K8631" s="51">
        <f t="array" ref="K8631">_xlfn.SUM(_xlfn.NORM.DIST($Q$3:$Q$1003,$F8631,$N8631,FALSE)*WindSpeedStep*$R$3:$R$1003)</f>
        <v>666.06402873710408</v>
      </c>
      <c r="L8631" s="51">
        <f t="array" ref="L8631">_xlfn.SUM(_xlfn.NORM.DIST($Q$3:$Q$1003,$F8631,$O8631,FALSE)*WindSpeedStep*$R$3:$R$1003)</f>
        <v>652.49181802032547</v>
      </c>
      <c r="N8631" s="43">
        <f t="shared" si="403"/>
        <v>0.72643560878786784</v>
      </c>
      <c r="O8631" s="43">
        <f t="shared" si="404"/>
        <v>0.39</v>
      </c>
    </row>
    <row r="8632" spans="5:15" x14ac:dyDescent="0.2">
      <c r="E8632" s="16" t="s">
        <v>3361</v>
      </c>
      <c r="F8632" s="22">
        <v>7.0560324433075507</v>
      </c>
      <c r="G8632" s="25">
        <v>4.6768492442661E-2</v>
      </c>
      <c r="H8632" s="3">
        <f t="shared" si="402"/>
        <v>606.05999999996811</v>
      </c>
      <c r="I8632" s="3">
        <f>MIN(H8632-K8632+L8632,'Power Look Up'!$F$4)</f>
        <v>591.65972249975005</v>
      </c>
      <c r="K8632" s="51">
        <f t="array" ref="K8632">_xlfn.SUM(_xlfn.NORM.DIST($Q$3:$Q$1003,$F8632,$N8632,FALSE)*WindSpeedStep*$R$3:$R$1003)</f>
        <v>609.11075988314713</v>
      </c>
      <c r="L8632" s="51">
        <f t="array" ref="L8632">_xlfn.SUM(_xlfn.NORM.DIST($Q$3:$Q$1003,$F8632,$O8632,FALSE)*WindSpeedStep*$R$3:$R$1003)</f>
        <v>594.71048238292906</v>
      </c>
      <c r="N8632" s="43">
        <f t="shared" si="403"/>
        <v>0.70560324433075516</v>
      </c>
      <c r="O8632" s="43">
        <f t="shared" si="404"/>
        <v>0.33</v>
      </c>
    </row>
    <row r="8633" spans="5:15" x14ac:dyDescent="0.2">
      <c r="E8633" s="16" t="s">
        <v>3362</v>
      </c>
      <c r="F8633" s="22">
        <v>6.9705405550143595</v>
      </c>
      <c r="G8633" s="25">
        <v>3.8734442166866327E-2</v>
      </c>
      <c r="H8633" s="3">
        <f t="shared" si="402"/>
        <v>581.21999999997649</v>
      </c>
      <c r="I8633" s="3">
        <f>MIN(H8633-K8633+L8633,'Power Look Up'!$F$4)</f>
        <v>565.51777714550508</v>
      </c>
      <c r="K8633" s="51">
        <f t="array" ref="K8633">_xlfn.SUM(_xlfn.NORM.DIST($Q$3:$Q$1003,$F8633,$N8633,FALSE)*WindSpeedStep*$R$3:$R$1003)</f>
        <v>586.65165378462268</v>
      </c>
      <c r="L8633" s="51">
        <f t="array" ref="L8633">_xlfn.SUM(_xlfn.NORM.DIST($Q$3:$Q$1003,$F8633,$O8633,FALSE)*WindSpeedStep*$R$3:$R$1003)</f>
        <v>570.94943093015127</v>
      </c>
      <c r="N8633" s="43">
        <f t="shared" si="403"/>
        <v>0.69705405550143595</v>
      </c>
      <c r="O8633" s="43">
        <f t="shared" si="404"/>
        <v>0.27</v>
      </c>
    </row>
    <row r="8634" spans="5:15" x14ac:dyDescent="0.2">
      <c r="E8634" s="16" t="s">
        <v>3363</v>
      </c>
      <c r="F8634" s="22">
        <v>6.6782012681524154</v>
      </c>
      <c r="G8634" s="25">
        <v>4.0430048325677065E-2</v>
      </c>
      <c r="H8634" s="3">
        <f t="shared" si="402"/>
        <v>515.67999999997789</v>
      </c>
      <c r="I8634" s="3">
        <f>MIN(H8634-K8634+L8634,'Power Look Up'!$F$4)</f>
        <v>503.00858618217433</v>
      </c>
      <c r="K8634" s="51">
        <f t="array" ref="K8634">_xlfn.SUM(_xlfn.NORM.DIST($Q$3:$Q$1003,$F8634,$N8634,FALSE)*WindSpeedStep*$R$3:$R$1003)</f>
        <v>513.80904171840518</v>
      </c>
      <c r="L8634" s="51">
        <f t="array" ref="L8634">_xlfn.SUM(_xlfn.NORM.DIST($Q$3:$Q$1003,$F8634,$O8634,FALSE)*WindSpeedStep*$R$3:$R$1003)</f>
        <v>501.13762790060161</v>
      </c>
      <c r="N8634" s="43">
        <f t="shared" si="403"/>
        <v>0.66782012681524161</v>
      </c>
      <c r="O8634" s="43">
        <f t="shared" si="404"/>
        <v>0.27</v>
      </c>
    </row>
    <row r="8635" spans="5:15" x14ac:dyDescent="0.2">
      <c r="E8635" s="16" t="s">
        <v>3364</v>
      </c>
      <c r="F8635" s="22">
        <v>6.652162148139066</v>
      </c>
      <c r="G8635" s="25">
        <v>5.562101340291397E-2</v>
      </c>
      <c r="H8635" s="3">
        <f t="shared" si="402"/>
        <v>508.89999999997804</v>
      </c>
      <c r="I8635" s="3">
        <f>MIN(H8635-K8635+L8635,'Power Look Up'!$F$4)</f>
        <v>498.43782027986236</v>
      </c>
      <c r="K8635" s="51">
        <f t="array" ref="K8635">_xlfn.SUM(_xlfn.NORM.DIST($Q$3:$Q$1003,$F8635,$N8635,FALSE)*WindSpeedStep*$R$3:$R$1003)</f>
        <v>507.61416467392331</v>
      </c>
      <c r="L8635" s="51">
        <f t="array" ref="L8635">_xlfn.SUM(_xlfn.NORM.DIST($Q$3:$Q$1003,$F8635,$O8635,FALSE)*WindSpeedStep*$R$3:$R$1003)</f>
        <v>497.15198495380764</v>
      </c>
      <c r="N8635" s="43">
        <f t="shared" si="403"/>
        <v>0.66521621481390669</v>
      </c>
      <c r="O8635" s="43">
        <f t="shared" si="404"/>
        <v>0.37</v>
      </c>
    </row>
    <row r="8636" spans="5:15" x14ac:dyDescent="0.2">
      <c r="E8636" s="16" t="s">
        <v>3365</v>
      </c>
      <c r="F8636" s="22">
        <v>6.1734226030926926</v>
      </c>
      <c r="G8636" s="25">
        <v>3.8876327675958465E-2</v>
      </c>
      <c r="H8636" s="3">
        <f t="shared" si="402"/>
        <v>400.41999999998029</v>
      </c>
      <c r="I8636" s="3">
        <f>MIN(H8636-K8636+L8636,'Power Look Up'!$F$4)</f>
        <v>389.75020695361934</v>
      </c>
      <c r="K8636" s="51">
        <f t="array" ref="K8636">_xlfn.SUM(_xlfn.NORM.DIST($Q$3:$Q$1003,$F8636,$N8636,FALSE)*WindSpeedStep*$R$3:$R$1003)</f>
        <v>401.95446147203165</v>
      </c>
      <c r="L8636" s="51">
        <f t="array" ref="L8636">_xlfn.SUM(_xlfn.NORM.DIST($Q$3:$Q$1003,$F8636,$O8636,FALSE)*WindSpeedStep*$R$3:$R$1003)</f>
        <v>391.2846684256707</v>
      </c>
      <c r="N8636" s="43">
        <f t="shared" si="403"/>
        <v>0.61734226030926931</v>
      </c>
      <c r="O8636" s="43">
        <f t="shared" si="404"/>
        <v>0.24</v>
      </c>
    </row>
    <row r="8637" spans="5:15" x14ac:dyDescent="0.2">
      <c r="E8637" s="16" t="s">
        <v>3366</v>
      </c>
      <c r="F8637" s="22">
        <v>6.4508515334382404</v>
      </c>
      <c r="G8637" s="25">
        <v>3.2553841754295043E-2</v>
      </c>
      <c r="H8637" s="3">
        <f t="shared" si="402"/>
        <v>463.69999999997896</v>
      </c>
      <c r="I8637" s="3">
        <f>MIN(H8637-K8637+L8637,'Power Look Up'!$F$4)</f>
        <v>452.59531001895533</v>
      </c>
      <c r="K8637" s="51">
        <f t="array" ref="K8637">_xlfn.SUM(_xlfn.NORM.DIST($Q$3:$Q$1003,$F8637,$N8637,FALSE)*WindSpeedStep*$R$3:$R$1003)</f>
        <v>461.30707161053761</v>
      </c>
      <c r="L8637" s="51">
        <f t="array" ref="L8637">_xlfn.SUM(_xlfn.NORM.DIST($Q$3:$Q$1003,$F8637,$O8637,FALSE)*WindSpeedStep*$R$3:$R$1003)</f>
        <v>450.20238162951398</v>
      </c>
      <c r="N8637" s="43">
        <f t="shared" si="403"/>
        <v>0.6450851533438241</v>
      </c>
      <c r="O8637" s="43">
        <f t="shared" si="404"/>
        <v>0.21</v>
      </c>
    </row>
    <row r="8638" spans="5:15" x14ac:dyDescent="0.2">
      <c r="E8638" s="16" t="s">
        <v>3367</v>
      </c>
      <c r="F8638" s="22">
        <v>6.0996850498114465</v>
      </c>
      <c r="G8638" s="25">
        <v>4.7543438330305998E-2</v>
      </c>
      <c r="H8638" s="3">
        <f t="shared" si="402"/>
        <v>384.59999999998064</v>
      </c>
      <c r="I8638" s="3">
        <f>MIN(H8638-K8638+L8638,'Power Look Up'!$F$4)</f>
        <v>375.25817889073545</v>
      </c>
      <c r="K8638" s="51">
        <f t="array" ref="K8638">_xlfn.SUM(_xlfn.NORM.DIST($Q$3:$Q$1003,$F8638,$N8638,FALSE)*WindSpeedStep*$R$3:$R$1003)</f>
        <v>387.01072463365102</v>
      </c>
      <c r="L8638" s="51">
        <f t="array" ref="L8638">_xlfn.SUM(_xlfn.NORM.DIST($Q$3:$Q$1003,$F8638,$O8638,FALSE)*WindSpeedStep*$R$3:$R$1003)</f>
        <v>377.66890352440583</v>
      </c>
      <c r="N8638" s="43">
        <f t="shared" si="403"/>
        <v>0.60996850498114474</v>
      </c>
      <c r="O8638" s="43">
        <f t="shared" si="404"/>
        <v>0.28999999999999998</v>
      </c>
    </row>
    <row r="8639" spans="5:15" x14ac:dyDescent="0.2">
      <c r="E8639" s="16" t="s">
        <v>3368</v>
      </c>
      <c r="F8639" s="22">
        <v>5.8248177405654067</v>
      </c>
      <c r="G8639" s="25">
        <v>4.9786965518315102E-2</v>
      </c>
      <c r="H8639" s="3">
        <f t="shared" si="402"/>
        <v>332.83999999998707</v>
      </c>
      <c r="I8639" s="3">
        <f>MIN(H8639-K8639+L8639,'Power Look Up'!$F$4)</f>
        <v>325.82114278725658</v>
      </c>
      <c r="K8639" s="51">
        <f t="array" ref="K8639">_xlfn.SUM(_xlfn.NORM.DIST($Q$3:$Q$1003,$F8639,$N8639,FALSE)*WindSpeedStep*$R$3:$R$1003)</f>
        <v>334.1478974870451</v>
      </c>
      <c r="L8639" s="51">
        <f t="array" ref="L8639">_xlfn.SUM(_xlfn.NORM.DIST($Q$3:$Q$1003,$F8639,$O8639,FALSE)*WindSpeedStep*$R$3:$R$1003)</f>
        <v>327.1290402743146</v>
      </c>
      <c r="N8639" s="43">
        <f t="shared" si="403"/>
        <v>0.58248177405654067</v>
      </c>
      <c r="O8639" s="43">
        <f t="shared" si="404"/>
        <v>0.28999999999999998</v>
      </c>
    </row>
    <row r="8640" spans="5:15" x14ac:dyDescent="0.2">
      <c r="E8640" s="16" t="s">
        <v>3369</v>
      </c>
      <c r="F8640" s="22">
        <v>6.112305419821813</v>
      </c>
      <c r="G8640" s="25">
        <v>2.9448790208727395E-2</v>
      </c>
      <c r="H8640" s="3">
        <f t="shared" si="402"/>
        <v>386.85999999998057</v>
      </c>
      <c r="I8640" s="3">
        <f>MIN(H8640-K8640+L8640,'Power Look Up'!$F$4)</f>
        <v>374.90575147825297</v>
      </c>
      <c r="K8640" s="51">
        <f t="array" ref="K8640">_xlfn.SUM(_xlfn.NORM.DIST($Q$3:$Q$1003,$F8640,$N8640,FALSE)*WindSpeedStep*$R$3:$R$1003)</f>
        <v>389.54450473098615</v>
      </c>
      <c r="L8640" s="51">
        <f t="array" ref="L8640">_xlfn.SUM(_xlfn.NORM.DIST($Q$3:$Q$1003,$F8640,$O8640,FALSE)*WindSpeedStep*$R$3:$R$1003)</f>
        <v>377.59025620925854</v>
      </c>
      <c r="N8640" s="43">
        <f t="shared" si="403"/>
        <v>0.6112305419821813</v>
      </c>
      <c r="O8640" s="43">
        <f t="shared" si="404"/>
        <v>0.18</v>
      </c>
    </row>
    <row r="8641" spans="5:15" x14ac:dyDescent="0.2">
      <c r="E8641" s="16" t="s">
        <v>3370</v>
      </c>
      <c r="F8641" s="22">
        <v>5.9692897328837473</v>
      </c>
      <c r="G8641" s="25">
        <v>2.8479100128697133E-2</v>
      </c>
      <c r="H8641" s="3">
        <f t="shared" si="402"/>
        <v>357.13999999998657</v>
      </c>
      <c r="I8641" s="3">
        <f>MIN(H8641-K8641+L8641,'Power Look Up'!$F$4)</f>
        <v>345.48541383830519</v>
      </c>
      <c r="K8641" s="51">
        <f t="array" ref="K8641">_xlfn.SUM(_xlfn.NORM.DIST($Q$3:$Q$1003,$F8641,$N8641,FALSE)*WindSpeedStep*$R$3:$R$1003)</f>
        <v>361.39269625541743</v>
      </c>
      <c r="L8641" s="51">
        <f t="array" ref="L8641">_xlfn.SUM(_xlfn.NORM.DIST($Q$3:$Q$1003,$F8641,$O8641,FALSE)*WindSpeedStep*$R$3:$R$1003)</f>
        <v>349.73811009373605</v>
      </c>
      <c r="N8641" s="43">
        <f t="shared" si="403"/>
        <v>0.5969289732883748</v>
      </c>
      <c r="O8641" s="43">
        <f t="shared" si="404"/>
        <v>0.17</v>
      </c>
    </row>
    <row r="8642" spans="5:15" x14ac:dyDescent="0.2">
      <c r="E8642" s="16" t="s">
        <v>3371</v>
      </c>
      <c r="F8642" s="22">
        <v>6.0563869307908034</v>
      </c>
      <c r="G8642" s="25">
        <v>2.1464942957834673E-2</v>
      </c>
      <c r="H8642" s="3">
        <f t="shared" si="402"/>
        <v>375.55999999998085</v>
      </c>
      <c r="I8642" s="3">
        <f>MIN(H8642-K8642+L8642,'Power Look Up'!$F$4)</f>
        <v>362.38074003216934</v>
      </c>
      <c r="K8642" s="51">
        <f t="array" ref="K8642">_xlfn.SUM(_xlfn.NORM.DIST($Q$3:$Q$1003,$F8642,$N8642,FALSE)*WindSpeedStep*$R$3:$R$1003)</f>
        <v>378.39161163255608</v>
      </c>
      <c r="L8642" s="51">
        <f t="array" ref="L8642">_xlfn.SUM(_xlfn.NORM.DIST($Q$3:$Q$1003,$F8642,$O8642,FALSE)*WindSpeedStep*$R$3:$R$1003)</f>
        <v>365.21235166474457</v>
      </c>
      <c r="N8642" s="43">
        <f t="shared" si="403"/>
        <v>0.60563869307908036</v>
      </c>
      <c r="O8642" s="43">
        <f t="shared" si="404"/>
        <v>0.13</v>
      </c>
    </row>
    <row r="8643" spans="5:15" x14ac:dyDescent="0.2">
      <c r="E8643" s="16" t="s">
        <v>3372</v>
      </c>
      <c r="F8643" s="22">
        <v>5.972623638684758</v>
      </c>
      <c r="G8643" s="25">
        <v>2.8463203155629609E-2</v>
      </c>
      <c r="H8643" s="3">
        <f t="shared" ref="H8643:H8706" si="405">INDEX(PowerArray,MIN(MaximumPowerIndex,ROUND(F8643*100,0)))</f>
        <v>357.13999999998657</v>
      </c>
      <c r="I8643" s="3">
        <f>MIN(H8643-K8643+L8643,'Power Look Up'!$F$4)</f>
        <v>345.45160540503889</v>
      </c>
      <c r="K8643" s="51">
        <f t="array" ref="K8643">_xlfn.SUM(_xlfn.NORM.DIST($Q$3:$Q$1003,$F8643,$N8643,FALSE)*WindSpeedStep*$R$3:$R$1003)</f>
        <v>362.03521162674514</v>
      </c>
      <c r="L8643" s="51">
        <f t="array" ref="L8643">_xlfn.SUM(_xlfn.NORM.DIST($Q$3:$Q$1003,$F8643,$O8643,FALSE)*WindSpeedStep*$R$3:$R$1003)</f>
        <v>350.34681703179746</v>
      </c>
      <c r="N8643" s="43">
        <f t="shared" ref="N8643:N8706" si="406">ReferenceTurbulence*F8643</f>
        <v>0.59726236386847587</v>
      </c>
      <c r="O8643" s="43">
        <f t="shared" ref="O8643:O8706" si="407">F8643*G8643</f>
        <v>0.17</v>
      </c>
    </row>
    <row r="8644" spans="5:15" x14ac:dyDescent="0.2">
      <c r="E8644" s="16" t="s">
        <v>3373</v>
      </c>
      <c r="F8644" s="22">
        <v>6.2062139248733015</v>
      </c>
      <c r="G8644" s="25">
        <v>2.7391901416525942E-2</v>
      </c>
      <c r="H8644" s="3">
        <f t="shared" si="405"/>
        <v>409.45999999998014</v>
      </c>
      <c r="I8644" s="3">
        <f>MIN(H8644-K8644+L8644,'Power Look Up'!$F$4)</f>
        <v>397.70474618144522</v>
      </c>
      <c r="K8644" s="51">
        <f t="array" ref="K8644">_xlfn.SUM(_xlfn.NORM.DIST($Q$3:$Q$1003,$F8644,$N8644,FALSE)*WindSpeedStep*$R$3:$R$1003)</f>
        <v>408.70937000737325</v>
      </c>
      <c r="L8644" s="51">
        <f t="array" ref="L8644">_xlfn.SUM(_xlfn.NORM.DIST($Q$3:$Q$1003,$F8644,$O8644,FALSE)*WindSpeedStep*$R$3:$R$1003)</f>
        <v>396.95411618883833</v>
      </c>
      <c r="N8644" s="43">
        <f t="shared" si="406"/>
        <v>0.62062139248733017</v>
      </c>
      <c r="O8644" s="43">
        <f t="shared" si="407"/>
        <v>0.17</v>
      </c>
    </row>
    <row r="8645" spans="5:15" x14ac:dyDescent="0.2">
      <c r="E8645" s="16" t="s">
        <v>3374</v>
      </c>
      <c r="F8645" s="22">
        <v>6.0341683718486188</v>
      </c>
      <c r="G8645" s="25">
        <v>3.4801813118062651E-2</v>
      </c>
      <c r="H8645" s="3">
        <f t="shared" si="405"/>
        <v>368.77999999998099</v>
      </c>
      <c r="I8645" s="3">
        <f>MIN(H8645-K8645+L8645,'Power Look Up'!$F$4)</f>
        <v>357.70428840428042</v>
      </c>
      <c r="K8645" s="51">
        <f t="array" ref="K8645">_xlfn.SUM(_xlfn.NORM.DIST($Q$3:$Q$1003,$F8645,$N8645,FALSE)*WindSpeedStep*$R$3:$R$1003)</f>
        <v>374.01257687287648</v>
      </c>
      <c r="L8645" s="51">
        <f t="array" ref="L8645">_xlfn.SUM(_xlfn.NORM.DIST($Q$3:$Q$1003,$F8645,$O8645,FALSE)*WindSpeedStep*$R$3:$R$1003)</f>
        <v>362.93686527717591</v>
      </c>
      <c r="N8645" s="43">
        <f t="shared" si="406"/>
        <v>0.60341683718486194</v>
      </c>
      <c r="O8645" s="43">
        <f t="shared" si="407"/>
        <v>0.21000000000000002</v>
      </c>
    </row>
    <row r="8646" spans="5:15" x14ac:dyDescent="0.2">
      <c r="E8646" s="16" t="s">
        <v>3375</v>
      </c>
      <c r="F8646" s="22">
        <v>6.1095059546458454</v>
      </c>
      <c r="G8646" s="25">
        <v>3.4372664755373532E-2</v>
      </c>
      <c r="H8646" s="3">
        <f t="shared" si="405"/>
        <v>386.85999999998057</v>
      </c>
      <c r="I8646" s="3">
        <f>MIN(H8646-K8646+L8646,'Power Look Up'!$F$4)</f>
        <v>375.57428262789875</v>
      </c>
      <c r="K8646" s="51">
        <f t="array" ref="K8646">_xlfn.SUM(_xlfn.NORM.DIST($Q$3:$Q$1003,$F8646,$N8646,FALSE)*WindSpeedStep*$R$3:$R$1003)</f>
        <v>388.98161446746008</v>
      </c>
      <c r="L8646" s="51">
        <f t="array" ref="L8646">_xlfn.SUM(_xlfn.NORM.DIST($Q$3:$Q$1003,$F8646,$O8646,FALSE)*WindSpeedStep*$R$3:$R$1003)</f>
        <v>377.69589709537826</v>
      </c>
      <c r="N8646" s="43">
        <f t="shared" si="406"/>
        <v>0.61095059546458463</v>
      </c>
      <c r="O8646" s="43">
        <f t="shared" si="407"/>
        <v>0.20999999999999996</v>
      </c>
    </row>
    <row r="8647" spans="5:15" x14ac:dyDescent="0.2">
      <c r="E8647" s="16" t="s">
        <v>3376</v>
      </c>
      <c r="F8647" s="22">
        <v>6.2611161006648652</v>
      </c>
      <c r="G8647" s="25">
        <v>2.3957389958648358E-2</v>
      </c>
      <c r="H8647" s="3">
        <f t="shared" si="405"/>
        <v>420.75999999997987</v>
      </c>
      <c r="I8647" s="3">
        <f>MIN(H8647-K8647+L8647,'Power Look Up'!$F$4)</f>
        <v>409.18314384126126</v>
      </c>
      <c r="K8647" s="51">
        <f t="array" ref="K8647">_xlfn.SUM(_xlfn.NORM.DIST($Q$3:$Q$1003,$F8647,$N8647,FALSE)*WindSpeedStep*$R$3:$R$1003)</f>
        <v>420.17255165676039</v>
      </c>
      <c r="L8647" s="51">
        <f t="array" ref="L8647">_xlfn.SUM(_xlfn.NORM.DIST($Q$3:$Q$1003,$F8647,$O8647,FALSE)*WindSpeedStep*$R$3:$R$1003)</f>
        <v>408.59569549804178</v>
      </c>
      <c r="N8647" s="43">
        <f t="shared" si="406"/>
        <v>0.62611161006648652</v>
      </c>
      <c r="O8647" s="43">
        <f t="shared" si="407"/>
        <v>0.15</v>
      </c>
    </row>
    <row r="8648" spans="5:15" x14ac:dyDescent="0.2">
      <c r="E8648" s="16" t="s">
        <v>3377</v>
      </c>
      <c r="F8648" s="22">
        <v>6.418659106217218</v>
      </c>
      <c r="G8648" s="25">
        <v>2.0253451359346981E-2</v>
      </c>
      <c r="H8648" s="3">
        <f t="shared" si="405"/>
        <v>456.9199999999791</v>
      </c>
      <c r="I8648" s="3">
        <f>MIN(H8648-K8648+L8648,'Power Look Up'!$F$4)</f>
        <v>445.81181914788004</v>
      </c>
      <c r="K8648" s="51">
        <f t="array" ref="K8648">_xlfn.SUM(_xlfn.NORM.DIST($Q$3:$Q$1003,$F8648,$N8648,FALSE)*WindSpeedStep*$R$3:$R$1003)</f>
        <v>454.15884610153569</v>
      </c>
      <c r="L8648" s="51">
        <f t="array" ref="L8648">_xlfn.SUM(_xlfn.NORM.DIST($Q$3:$Q$1003,$F8648,$O8648,FALSE)*WindSpeedStep*$R$3:$R$1003)</f>
        <v>443.05066524943663</v>
      </c>
      <c r="N8648" s="43">
        <f t="shared" si="406"/>
        <v>0.64186591062172182</v>
      </c>
      <c r="O8648" s="43">
        <f t="shared" si="407"/>
        <v>0.13</v>
      </c>
    </row>
    <row r="8649" spans="5:15" x14ac:dyDescent="0.2">
      <c r="E8649" s="16" t="s">
        <v>3378</v>
      </c>
      <c r="F8649" s="22">
        <v>6.357252911257131</v>
      </c>
      <c r="G8649" s="25">
        <v>2.0449084190091286E-2</v>
      </c>
      <c r="H8649" s="3">
        <f t="shared" si="405"/>
        <v>443.35999999997938</v>
      </c>
      <c r="I8649" s="3">
        <f>MIN(H8649-K8649+L8649,'Power Look Up'!$F$4)</f>
        <v>432.21742888709156</v>
      </c>
      <c r="K8649" s="51">
        <f t="array" ref="K8649">_xlfn.SUM(_xlfn.NORM.DIST($Q$3:$Q$1003,$F8649,$N8649,FALSE)*WindSpeedStep*$R$3:$R$1003)</f>
        <v>440.71664355562348</v>
      </c>
      <c r="L8649" s="51">
        <f t="array" ref="L8649">_xlfn.SUM(_xlfn.NORM.DIST($Q$3:$Q$1003,$F8649,$O8649,FALSE)*WindSpeedStep*$R$3:$R$1003)</f>
        <v>429.57407244273566</v>
      </c>
      <c r="N8649" s="43">
        <f t="shared" si="406"/>
        <v>0.63572529112571319</v>
      </c>
      <c r="O8649" s="43">
        <f t="shared" si="407"/>
        <v>0.13</v>
      </c>
    </row>
    <row r="8650" spans="5:15" x14ac:dyDescent="0.2">
      <c r="E8650" s="16" t="s">
        <v>3379</v>
      </c>
      <c r="F8650" s="22">
        <v>6.4334047597727961</v>
      </c>
      <c r="G8650" s="25">
        <v>2.0207029536346337E-2</v>
      </c>
      <c r="H8650" s="3">
        <f t="shared" si="405"/>
        <v>459.17999999997903</v>
      </c>
      <c r="I8650" s="3">
        <f>MIN(H8650-K8650+L8650,'Power Look Up'!$F$4)</f>
        <v>448.04307761370444</v>
      </c>
      <c r="K8650" s="51">
        <f t="array" ref="K8650">_xlfn.SUM(_xlfn.NORM.DIST($Q$3:$Q$1003,$F8650,$N8650,FALSE)*WindSpeedStep*$R$3:$R$1003)</f>
        <v>457.42439326899358</v>
      </c>
      <c r="L8650" s="51">
        <f t="array" ref="L8650">_xlfn.SUM(_xlfn.NORM.DIST($Q$3:$Q$1003,$F8650,$O8650,FALSE)*WindSpeedStep*$R$3:$R$1003)</f>
        <v>446.28747088271899</v>
      </c>
      <c r="N8650" s="43">
        <f t="shared" si="406"/>
        <v>0.64334047597727961</v>
      </c>
      <c r="O8650" s="43">
        <f t="shared" si="407"/>
        <v>0.13</v>
      </c>
    </row>
    <row r="8651" spans="5:15" x14ac:dyDescent="0.2">
      <c r="E8651" s="16" t="s">
        <v>3380</v>
      </c>
      <c r="F8651" s="22">
        <v>6.5010771791000339</v>
      </c>
      <c r="G8651" s="25">
        <v>2.3073099406084117E-2</v>
      </c>
      <c r="H8651" s="3">
        <f t="shared" si="405"/>
        <v>474.99999999997874</v>
      </c>
      <c r="I8651" s="3">
        <f>MIN(H8651-K8651+L8651,'Power Look Up'!$F$4)</f>
        <v>463.54458563169595</v>
      </c>
      <c r="K8651" s="51">
        <f t="array" ref="K8651">_xlfn.SUM(_xlfn.NORM.DIST($Q$3:$Q$1003,$F8651,$N8651,FALSE)*WindSpeedStep*$R$3:$R$1003)</f>
        <v>472.59976547000787</v>
      </c>
      <c r="L8651" s="51">
        <f t="array" ref="L8651">_xlfn.SUM(_xlfn.NORM.DIST($Q$3:$Q$1003,$F8651,$O8651,FALSE)*WindSpeedStep*$R$3:$R$1003)</f>
        <v>461.14435110172508</v>
      </c>
      <c r="N8651" s="43">
        <f t="shared" si="406"/>
        <v>0.65010771791000344</v>
      </c>
      <c r="O8651" s="43">
        <f t="shared" si="407"/>
        <v>0.15</v>
      </c>
    </row>
    <row r="8652" spans="5:15" x14ac:dyDescent="0.2">
      <c r="E8652" s="16" t="s">
        <v>3381</v>
      </c>
      <c r="F8652" s="22">
        <v>6.5073158500943213</v>
      </c>
      <c r="G8652" s="25">
        <v>1.9977514999232088E-2</v>
      </c>
      <c r="H8652" s="3">
        <f t="shared" si="405"/>
        <v>477.25999999997867</v>
      </c>
      <c r="I8652" s="3">
        <f>MIN(H8652-K8652+L8652,'Power Look Up'!$F$4)</f>
        <v>465.75818057920952</v>
      </c>
      <c r="K8652" s="51">
        <f t="array" ref="K8652">_xlfn.SUM(_xlfn.NORM.DIST($Q$3:$Q$1003,$F8652,$N8652,FALSE)*WindSpeedStep*$R$3:$R$1003)</f>
        <v>474.01446451120074</v>
      </c>
      <c r="L8652" s="51">
        <f t="array" ref="L8652">_xlfn.SUM(_xlfn.NORM.DIST($Q$3:$Q$1003,$F8652,$O8652,FALSE)*WindSpeedStep*$R$3:$R$1003)</f>
        <v>462.51264509043159</v>
      </c>
      <c r="N8652" s="43">
        <f t="shared" si="406"/>
        <v>0.65073158500943218</v>
      </c>
      <c r="O8652" s="43">
        <f t="shared" si="407"/>
        <v>0.13</v>
      </c>
    </row>
    <row r="8653" spans="5:15" x14ac:dyDescent="0.2">
      <c r="E8653" s="16" t="s">
        <v>3382</v>
      </c>
      <c r="F8653" s="22">
        <v>6.5396325020817851</v>
      </c>
      <c r="G8653" s="25">
        <v>2.2937068704128243E-2</v>
      </c>
      <c r="H8653" s="3">
        <f t="shared" si="405"/>
        <v>484.03999999997853</v>
      </c>
      <c r="I8653" s="3">
        <f>MIN(H8653-K8653+L8653,'Power Look Up'!$F$4)</f>
        <v>472.26386458473615</v>
      </c>
      <c r="K8653" s="51">
        <f t="array" ref="K8653">_xlfn.SUM(_xlfn.NORM.DIST($Q$3:$Q$1003,$F8653,$N8653,FALSE)*WindSpeedStep*$R$3:$R$1003)</f>
        <v>481.38535274805582</v>
      </c>
      <c r="L8653" s="51">
        <f t="array" ref="L8653">_xlfn.SUM(_xlfn.NORM.DIST($Q$3:$Q$1003,$F8653,$O8653,FALSE)*WindSpeedStep*$R$3:$R$1003)</f>
        <v>469.60921733281344</v>
      </c>
      <c r="N8653" s="43">
        <f t="shared" si="406"/>
        <v>0.65396325020817858</v>
      </c>
      <c r="O8653" s="43">
        <f t="shared" si="407"/>
        <v>0.15</v>
      </c>
    </row>
    <row r="8654" spans="5:15" x14ac:dyDescent="0.2">
      <c r="E8654" s="16" t="s">
        <v>3383</v>
      </c>
      <c r="F8654" s="22">
        <v>6.4573182665344895</v>
      </c>
      <c r="G8654" s="25">
        <v>2.3229457463384708E-2</v>
      </c>
      <c r="H8654" s="3">
        <f t="shared" si="405"/>
        <v>465.95999999997889</v>
      </c>
      <c r="I8654" s="3">
        <f>MIN(H8654-K8654+L8654,'Power Look Up'!$F$4)</f>
        <v>454.74744417524562</v>
      </c>
      <c r="K8654" s="51">
        <f t="array" ref="K8654">_xlfn.SUM(_xlfn.NORM.DIST($Q$3:$Q$1003,$F8654,$N8654,FALSE)*WindSpeedStep*$R$3:$R$1003)</f>
        <v>462.75143539292236</v>
      </c>
      <c r="L8654" s="51">
        <f t="array" ref="L8654">_xlfn.SUM(_xlfn.NORM.DIST($Q$3:$Q$1003,$F8654,$O8654,FALSE)*WindSpeedStep*$R$3:$R$1003)</f>
        <v>451.53887956818909</v>
      </c>
      <c r="N8654" s="43">
        <f t="shared" si="406"/>
        <v>0.64573182665344897</v>
      </c>
      <c r="O8654" s="43">
        <f t="shared" si="407"/>
        <v>0.15</v>
      </c>
    </row>
    <row r="8655" spans="5:15" x14ac:dyDescent="0.2">
      <c r="E8655" s="16" t="s">
        <v>3384</v>
      </c>
      <c r="F8655" s="22">
        <v>6.5234817475756079</v>
      </c>
      <c r="G8655" s="25">
        <v>2.605970348015137E-2</v>
      </c>
      <c r="H8655" s="3">
        <f t="shared" si="405"/>
        <v>479.51999999997861</v>
      </c>
      <c r="I8655" s="3">
        <f>MIN(H8655-K8655+L8655,'Power Look Up'!$F$4)</f>
        <v>467.89779821152985</v>
      </c>
      <c r="K8655" s="51">
        <f t="array" ref="K8655">_xlfn.SUM(_xlfn.NORM.DIST($Q$3:$Q$1003,$F8655,$N8655,FALSE)*WindSpeedStep*$R$3:$R$1003)</f>
        <v>477.69268267194536</v>
      </c>
      <c r="L8655" s="51">
        <f t="array" ref="L8655">_xlfn.SUM(_xlfn.NORM.DIST($Q$3:$Q$1003,$F8655,$O8655,FALSE)*WindSpeedStep*$R$3:$R$1003)</f>
        <v>466.0704808834966</v>
      </c>
      <c r="N8655" s="43">
        <f t="shared" si="406"/>
        <v>0.65234817475756079</v>
      </c>
      <c r="O8655" s="43">
        <f t="shared" si="407"/>
        <v>0.17</v>
      </c>
    </row>
    <row r="8656" spans="5:15" x14ac:dyDescent="0.2">
      <c r="E8656" s="16" t="s">
        <v>3385</v>
      </c>
      <c r="F8656" s="22">
        <v>6.6095839942267611</v>
      </c>
      <c r="G8656" s="25">
        <v>2.2694317846784263E-2</v>
      </c>
      <c r="H8656" s="3">
        <f t="shared" si="405"/>
        <v>499.85999999997819</v>
      </c>
      <c r="I8656" s="3">
        <f>MIN(H8656-K8656+L8656,'Power Look Up'!$F$4)</f>
        <v>487.24780691602143</v>
      </c>
      <c r="K8656" s="51">
        <f t="array" ref="K8656">_xlfn.SUM(_xlfn.NORM.DIST($Q$3:$Q$1003,$F8656,$N8656,FALSE)*WindSpeedStep*$R$3:$R$1003)</f>
        <v>497.58655394053756</v>
      </c>
      <c r="L8656" s="51">
        <f t="array" ref="L8656">_xlfn.SUM(_xlfn.NORM.DIST($Q$3:$Q$1003,$F8656,$O8656,FALSE)*WindSpeedStep*$R$3:$R$1003)</f>
        <v>484.9743608565808</v>
      </c>
      <c r="N8656" s="43">
        <f t="shared" si="406"/>
        <v>0.6609583994226762</v>
      </c>
      <c r="O8656" s="43">
        <f t="shared" si="407"/>
        <v>0.15</v>
      </c>
    </row>
    <row r="8657" spans="5:15" x14ac:dyDescent="0.2">
      <c r="E8657" s="16" t="s">
        <v>3386</v>
      </c>
      <c r="F8657" s="22">
        <v>6.6810985298708339</v>
      </c>
      <c r="G8657" s="25">
        <v>2.2451397675001802E-2</v>
      </c>
      <c r="H8657" s="3">
        <f t="shared" si="405"/>
        <v>515.67999999997789</v>
      </c>
      <c r="I8657" s="3">
        <f>MIN(H8657-K8657+L8657,'Power Look Up'!$F$4)</f>
        <v>501.89177087601018</v>
      </c>
      <c r="K8657" s="51">
        <f t="array" ref="K8657">_xlfn.SUM(_xlfn.NORM.DIST($Q$3:$Q$1003,$F8657,$N8657,FALSE)*WindSpeedStep*$R$3:$R$1003)</f>
        <v>514.5012552880678</v>
      </c>
      <c r="L8657" s="51">
        <f t="array" ref="L8657">_xlfn.SUM(_xlfn.NORM.DIST($Q$3:$Q$1003,$F8657,$O8657,FALSE)*WindSpeedStep*$R$3:$R$1003)</f>
        <v>500.71302616410009</v>
      </c>
      <c r="N8657" s="43">
        <f t="shared" si="406"/>
        <v>0.66810985298708347</v>
      </c>
      <c r="O8657" s="43">
        <f t="shared" si="407"/>
        <v>0.15</v>
      </c>
    </row>
    <row r="8658" spans="5:15" x14ac:dyDescent="0.2">
      <c r="E8658" s="16" t="s">
        <v>3387</v>
      </c>
      <c r="F8658" s="22">
        <v>6.7148625647479427</v>
      </c>
      <c r="G8658" s="25">
        <v>2.0849272587495648E-2</v>
      </c>
      <c r="H8658" s="3">
        <f t="shared" si="405"/>
        <v>522.45999999997775</v>
      </c>
      <c r="I8658" s="3">
        <f>MIN(H8658-K8658+L8658,'Power Look Up'!$F$4)</f>
        <v>507.98181336359983</v>
      </c>
      <c r="K8658" s="51">
        <f t="array" ref="K8658">_xlfn.SUM(_xlfn.NORM.DIST($Q$3:$Q$1003,$F8658,$N8658,FALSE)*WindSpeedStep*$R$3:$R$1003)</f>
        <v>522.61161488341509</v>
      </c>
      <c r="L8658" s="51">
        <f t="array" ref="L8658">_xlfn.SUM(_xlfn.NORM.DIST($Q$3:$Q$1003,$F8658,$O8658,FALSE)*WindSpeedStep*$R$3:$R$1003)</f>
        <v>508.13342824703716</v>
      </c>
      <c r="N8658" s="43">
        <f t="shared" si="406"/>
        <v>0.67148625647479432</v>
      </c>
      <c r="O8658" s="43">
        <f t="shared" si="407"/>
        <v>0.14000000000000001</v>
      </c>
    </row>
    <row r="8659" spans="5:15" x14ac:dyDescent="0.2">
      <c r="E8659" s="16" t="s">
        <v>3388</v>
      </c>
      <c r="F8659" s="22">
        <v>6.7449277339237073</v>
      </c>
      <c r="G8659" s="25">
        <v>2.0756338025071503E-2</v>
      </c>
      <c r="H8659" s="3">
        <f t="shared" si="405"/>
        <v>529.2399999999775</v>
      </c>
      <c r="I8659" s="3">
        <f>MIN(H8659-K8659+L8659,'Power Look Up'!$F$4)</f>
        <v>514.12104126547445</v>
      </c>
      <c r="K8659" s="51">
        <f t="array" ref="K8659">_xlfn.SUM(_xlfn.NORM.DIST($Q$3:$Q$1003,$F8659,$N8659,FALSE)*WindSpeedStep*$R$3:$R$1003)</f>
        <v>529.9010264557171</v>
      </c>
      <c r="L8659" s="51">
        <f t="array" ref="L8659">_xlfn.SUM(_xlfn.NORM.DIST($Q$3:$Q$1003,$F8659,$O8659,FALSE)*WindSpeedStep*$R$3:$R$1003)</f>
        <v>514.78206772121405</v>
      </c>
      <c r="N8659" s="43">
        <f t="shared" si="406"/>
        <v>0.67449277339237079</v>
      </c>
      <c r="O8659" s="43">
        <f t="shared" si="407"/>
        <v>0.14000000000000001</v>
      </c>
    </row>
    <row r="8660" spans="5:15" x14ac:dyDescent="0.2">
      <c r="E8660" s="16" t="s">
        <v>3389</v>
      </c>
      <c r="F8660" s="22">
        <v>6.8072692431778403</v>
      </c>
      <c r="G8660" s="25">
        <v>2.056624984244692E-2</v>
      </c>
      <c r="H8660" s="3">
        <f t="shared" si="405"/>
        <v>545.05999999997721</v>
      </c>
      <c r="I8660" s="3">
        <f>MIN(H8660-K8660+L8660,'Power Look Up'!$F$4)</f>
        <v>528.52999106201912</v>
      </c>
      <c r="K8660" s="51">
        <f t="array" ref="K8660">_xlfn.SUM(_xlfn.NORM.DIST($Q$3:$Q$1003,$F8660,$N8660,FALSE)*WindSpeedStep*$R$3:$R$1003)</f>
        <v>545.21963463587588</v>
      </c>
      <c r="L8660" s="51">
        <f t="array" ref="L8660">_xlfn.SUM(_xlfn.NORM.DIST($Q$3:$Q$1003,$F8660,$O8660,FALSE)*WindSpeedStep*$R$3:$R$1003)</f>
        <v>528.68962569791779</v>
      </c>
      <c r="N8660" s="43">
        <f t="shared" si="406"/>
        <v>0.68072692431778403</v>
      </c>
      <c r="O8660" s="43">
        <f t="shared" si="407"/>
        <v>0.14000000000000001</v>
      </c>
    </row>
    <row r="8661" spans="5:15" x14ac:dyDescent="0.2">
      <c r="E8661" s="16" t="s">
        <v>3390</v>
      </c>
      <c r="F8661" s="22">
        <v>6.7349061375745096</v>
      </c>
      <c r="G8661" s="25">
        <v>2.6726430379744637E-2</v>
      </c>
      <c r="H8661" s="3">
        <f t="shared" si="405"/>
        <v>526.97999999997762</v>
      </c>
      <c r="I8661" s="3">
        <f>MIN(H8661-K8661+L8661,'Power Look Up'!$F$4)</f>
        <v>512.35577535610844</v>
      </c>
      <c r="K8661" s="51">
        <f t="array" ref="K8661">_xlfn.SUM(_xlfn.NORM.DIST($Q$3:$Q$1003,$F8661,$N8661,FALSE)*WindSpeedStep*$R$3:$R$1003)</f>
        <v>527.4641691801038</v>
      </c>
      <c r="L8661" s="51">
        <f t="array" ref="L8661">_xlfn.SUM(_xlfn.NORM.DIST($Q$3:$Q$1003,$F8661,$O8661,FALSE)*WindSpeedStep*$R$3:$R$1003)</f>
        <v>512.83994453623461</v>
      </c>
      <c r="N8661" s="43">
        <f t="shared" si="406"/>
        <v>0.67349061375745101</v>
      </c>
      <c r="O8661" s="43">
        <f t="shared" si="407"/>
        <v>0.18</v>
      </c>
    </row>
    <row r="8662" spans="5:15" x14ac:dyDescent="0.2">
      <c r="E8662" s="16" t="s">
        <v>3391</v>
      </c>
      <c r="F8662" s="22">
        <v>6.6247746775231144</v>
      </c>
      <c r="G8662" s="25">
        <v>1.9623308916614308E-2</v>
      </c>
      <c r="H8662" s="3">
        <f t="shared" si="405"/>
        <v>502.11999999997818</v>
      </c>
      <c r="I8662" s="3">
        <f>MIN(H8662-K8662+L8662,'Power Look Up'!$F$4)</f>
        <v>489.27145076870715</v>
      </c>
      <c r="K8662" s="51">
        <f t="array" ref="K8662">_xlfn.SUM(_xlfn.NORM.DIST($Q$3:$Q$1003,$F8662,$N8662,FALSE)*WindSpeedStep*$R$3:$R$1003)</f>
        <v>501.14962967864636</v>
      </c>
      <c r="L8662" s="51">
        <f t="array" ref="L8662">_xlfn.SUM(_xlfn.NORM.DIST($Q$3:$Q$1003,$F8662,$O8662,FALSE)*WindSpeedStep*$R$3:$R$1003)</f>
        <v>488.30108044737534</v>
      </c>
      <c r="N8662" s="43">
        <f t="shared" si="406"/>
        <v>0.66247746775231153</v>
      </c>
      <c r="O8662" s="43">
        <f t="shared" si="407"/>
        <v>0.13</v>
      </c>
    </row>
    <row r="8663" spans="5:15" x14ac:dyDescent="0.2">
      <c r="E8663" s="16" t="s">
        <v>3392</v>
      </c>
      <c r="F8663" s="22">
        <v>6.5394019281107383</v>
      </c>
      <c r="G8663" s="25">
        <v>2.2937877446437317E-2</v>
      </c>
      <c r="H8663" s="3">
        <f t="shared" si="405"/>
        <v>484.03999999997853</v>
      </c>
      <c r="I8663" s="3">
        <f>MIN(H8663-K8663+L8663,'Power Look Up'!$F$4)</f>
        <v>472.26608048454585</v>
      </c>
      <c r="K8663" s="51">
        <f t="array" ref="K8663">_xlfn.SUM(_xlfn.NORM.DIST($Q$3:$Q$1003,$F8663,$N8663,FALSE)*WindSpeedStep*$R$3:$R$1003)</f>
        <v>481.33250876871813</v>
      </c>
      <c r="L8663" s="51">
        <f t="array" ref="L8663">_xlfn.SUM(_xlfn.NORM.DIST($Q$3:$Q$1003,$F8663,$O8663,FALSE)*WindSpeedStep*$R$3:$R$1003)</f>
        <v>469.55858925328545</v>
      </c>
      <c r="N8663" s="43">
        <f t="shared" si="406"/>
        <v>0.65394019281107385</v>
      </c>
      <c r="O8663" s="43">
        <f t="shared" si="407"/>
        <v>0.15</v>
      </c>
    </row>
    <row r="8664" spans="5:15" x14ac:dyDescent="0.2">
      <c r="E8664" s="16" t="s">
        <v>3393</v>
      </c>
      <c r="F8664" s="22">
        <v>6.5658191342157588</v>
      </c>
      <c r="G8664" s="25">
        <v>2.4368627391243375E-2</v>
      </c>
      <c r="H8664" s="3">
        <f t="shared" si="405"/>
        <v>490.81999999997839</v>
      </c>
      <c r="I8664" s="3">
        <f>MIN(H8664-K8664+L8664,'Power Look Up'!$F$4)</f>
        <v>478.77368985979058</v>
      </c>
      <c r="K8664" s="51">
        <f t="array" ref="K8664">_xlfn.SUM(_xlfn.NORM.DIST($Q$3:$Q$1003,$F8664,$N8664,FALSE)*WindSpeedStep*$R$3:$R$1003)</f>
        <v>487.41074013099188</v>
      </c>
      <c r="L8664" s="51">
        <f t="array" ref="L8664">_xlfn.SUM(_xlfn.NORM.DIST($Q$3:$Q$1003,$F8664,$O8664,FALSE)*WindSpeedStep*$R$3:$R$1003)</f>
        <v>475.36442999080407</v>
      </c>
      <c r="N8664" s="43">
        <f t="shared" si="406"/>
        <v>0.6565819134215759</v>
      </c>
      <c r="O8664" s="43">
        <f t="shared" si="407"/>
        <v>0.16</v>
      </c>
    </row>
    <row r="8665" spans="5:15" x14ac:dyDescent="0.2">
      <c r="E8665" s="16" t="s">
        <v>3394</v>
      </c>
      <c r="F8665" s="22">
        <v>6.7172728185785679</v>
      </c>
      <c r="G8665" s="25">
        <v>2.0841791569457976E-2</v>
      </c>
      <c r="H8665" s="3">
        <f t="shared" si="405"/>
        <v>524.71999999997763</v>
      </c>
      <c r="I8665" s="3">
        <f>MIN(H8665-K8665+L8665,'Power Look Up'!$F$4)</f>
        <v>510.1919011365689</v>
      </c>
      <c r="K8665" s="51">
        <f t="array" ref="K8665">_xlfn.SUM(_xlfn.NORM.DIST($Q$3:$Q$1003,$F8665,$N8665,FALSE)*WindSpeedStep*$R$3:$R$1003)</f>
        <v>523.19364057678433</v>
      </c>
      <c r="L8665" s="51">
        <f t="array" ref="L8665">_xlfn.SUM(_xlfn.NORM.DIST($Q$3:$Q$1003,$F8665,$O8665,FALSE)*WindSpeedStep*$R$3:$R$1003)</f>
        <v>508.6655417133756</v>
      </c>
      <c r="N8665" s="43">
        <f t="shared" si="406"/>
        <v>0.67172728185785679</v>
      </c>
      <c r="O8665" s="43">
        <f t="shared" si="407"/>
        <v>0.14000000000000001</v>
      </c>
    </row>
    <row r="8666" spans="5:15" x14ac:dyDescent="0.2">
      <c r="E8666" s="16" t="s">
        <v>3395</v>
      </c>
      <c r="F8666" s="22">
        <v>6.7194902410714459</v>
      </c>
      <c r="G8666" s="25">
        <v>2.3811330065193672E-2</v>
      </c>
      <c r="H8666" s="3">
        <f t="shared" si="405"/>
        <v>524.71999999997763</v>
      </c>
      <c r="I8666" s="3">
        <f>MIN(H8666-K8666+L8666,'Power Look Up'!$F$4)</f>
        <v>510.23744932075766</v>
      </c>
      <c r="K8666" s="51">
        <f t="array" ref="K8666">_xlfn.SUM(_xlfn.NORM.DIST($Q$3:$Q$1003,$F8666,$N8666,FALSE)*WindSpeedStep*$R$3:$R$1003)</f>
        <v>523.72946288293349</v>
      </c>
      <c r="L8666" s="51">
        <f t="array" ref="L8666">_xlfn.SUM(_xlfn.NORM.DIST($Q$3:$Q$1003,$F8666,$O8666,FALSE)*WindSpeedStep*$R$3:$R$1003)</f>
        <v>509.24691220371352</v>
      </c>
      <c r="N8666" s="43">
        <f t="shared" si="406"/>
        <v>0.67194902410714463</v>
      </c>
      <c r="O8666" s="43">
        <f t="shared" si="407"/>
        <v>0.16</v>
      </c>
    </row>
    <row r="8667" spans="5:15" x14ac:dyDescent="0.2">
      <c r="E8667" s="16" t="s">
        <v>3396</v>
      </c>
      <c r="F8667" s="22">
        <v>6.4156683795055107</v>
      </c>
      <c r="G8667" s="25">
        <v>2.1821576758428177E-2</v>
      </c>
      <c r="H8667" s="3">
        <f t="shared" si="405"/>
        <v>456.9199999999791</v>
      </c>
      <c r="I8667" s="3">
        <f>MIN(H8667-K8667+L8667,'Power Look Up'!$F$4)</f>
        <v>445.81741177179259</v>
      </c>
      <c r="K8667" s="51">
        <f t="array" ref="K8667">_xlfn.SUM(_xlfn.NORM.DIST($Q$3:$Q$1003,$F8667,$N8667,FALSE)*WindSpeedStep*$R$3:$R$1003)</f>
        <v>453.49830992353844</v>
      </c>
      <c r="L8667" s="51">
        <f t="array" ref="L8667">_xlfn.SUM(_xlfn.NORM.DIST($Q$3:$Q$1003,$F8667,$O8667,FALSE)*WindSpeedStep*$R$3:$R$1003)</f>
        <v>442.39572169535194</v>
      </c>
      <c r="N8667" s="43">
        <f t="shared" si="406"/>
        <v>0.64156683795055114</v>
      </c>
      <c r="O8667" s="43">
        <f t="shared" si="407"/>
        <v>0.14000000000000001</v>
      </c>
    </row>
    <row r="8668" spans="5:15" x14ac:dyDescent="0.2">
      <c r="E8668" s="16" t="s">
        <v>3397</v>
      </c>
      <c r="F8668" s="22">
        <v>6.6094928628303986</v>
      </c>
      <c r="G8668" s="25">
        <v>2.7233556906046522E-2</v>
      </c>
      <c r="H8668" s="3">
        <f t="shared" si="405"/>
        <v>499.85999999997819</v>
      </c>
      <c r="I8668" s="3">
        <f>MIN(H8668-K8668+L8668,'Power Look Up'!$F$4)</f>
        <v>487.29668069260612</v>
      </c>
      <c r="K8668" s="51">
        <f t="array" ref="K8668">_xlfn.SUM(_xlfn.NORM.DIST($Q$3:$Q$1003,$F8668,$N8668,FALSE)*WindSpeedStep*$R$3:$R$1003)</f>
        <v>497.5652268862957</v>
      </c>
      <c r="L8668" s="51">
        <f t="array" ref="L8668">_xlfn.SUM(_xlfn.NORM.DIST($Q$3:$Q$1003,$F8668,$O8668,FALSE)*WindSpeedStep*$R$3:$R$1003)</f>
        <v>485.00190757892364</v>
      </c>
      <c r="N8668" s="43">
        <f t="shared" si="406"/>
        <v>0.66094928628303995</v>
      </c>
      <c r="O8668" s="43">
        <f t="shared" si="407"/>
        <v>0.18</v>
      </c>
    </row>
    <row r="8669" spans="5:15" x14ac:dyDescent="0.2">
      <c r="E8669" s="16" t="s">
        <v>3398</v>
      </c>
      <c r="F8669" s="22">
        <v>6.7617145718149878</v>
      </c>
      <c r="G8669" s="25">
        <v>2.0704807710098451E-2</v>
      </c>
      <c r="H8669" s="3">
        <f t="shared" si="405"/>
        <v>533.75999999997748</v>
      </c>
      <c r="I8669" s="3">
        <f>MIN(H8669-K8669+L8669,'Power Look Up'!$F$4)</f>
        <v>518.2686654785</v>
      </c>
      <c r="K8669" s="51">
        <f t="array" ref="K8669">_xlfn.SUM(_xlfn.NORM.DIST($Q$3:$Q$1003,$F8669,$N8669,FALSE)*WindSpeedStep*$R$3:$R$1003)</f>
        <v>533.99882160023617</v>
      </c>
      <c r="L8669" s="51">
        <f t="array" ref="L8669">_xlfn.SUM(_xlfn.NORM.DIST($Q$3:$Q$1003,$F8669,$O8669,FALSE)*WindSpeedStep*$R$3:$R$1003)</f>
        <v>518.50748707875869</v>
      </c>
      <c r="N8669" s="43">
        <f t="shared" si="406"/>
        <v>0.67617145718149885</v>
      </c>
      <c r="O8669" s="43">
        <f t="shared" si="407"/>
        <v>0.14000000000000001</v>
      </c>
    </row>
    <row r="8670" spans="5:15" x14ac:dyDescent="0.2">
      <c r="E8670" s="16" t="s">
        <v>3399</v>
      </c>
      <c r="F8670" s="22">
        <v>6.6318298530929605</v>
      </c>
      <c r="G8670" s="25">
        <v>2.2618191859980066E-2</v>
      </c>
      <c r="H8670" s="3">
        <f t="shared" si="405"/>
        <v>504.37999999997811</v>
      </c>
      <c r="I8670" s="3">
        <f>MIN(H8670-K8670+L8670,'Power Look Up'!$F$4)</f>
        <v>491.43506699129051</v>
      </c>
      <c r="K8670" s="51">
        <f t="array" ref="K8670">_xlfn.SUM(_xlfn.NORM.DIST($Q$3:$Q$1003,$F8670,$N8670,FALSE)*WindSpeedStep*$R$3:$R$1003)</f>
        <v>502.80993041261786</v>
      </c>
      <c r="L8670" s="51">
        <f t="array" ref="L8670">_xlfn.SUM(_xlfn.NORM.DIST($Q$3:$Q$1003,$F8670,$O8670,FALSE)*WindSpeedStep*$R$3:$R$1003)</f>
        <v>489.86499740393026</v>
      </c>
      <c r="N8670" s="43">
        <f t="shared" si="406"/>
        <v>0.66318298530929609</v>
      </c>
      <c r="O8670" s="43">
        <f t="shared" si="407"/>
        <v>0.15</v>
      </c>
    </row>
    <row r="8671" spans="5:15" x14ac:dyDescent="0.2">
      <c r="E8671" s="16" t="s">
        <v>3400</v>
      </c>
      <c r="F8671" s="22">
        <v>6.6133983086327088</v>
      </c>
      <c r="G8671" s="25">
        <v>2.4193310690382309E-2</v>
      </c>
      <c r="H8671" s="3">
        <f t="shared" si="405"/>
        <v>499.85999999997819</v>
      </c>
      <c r="I8671" s="3">
        <f>MIN(H8671-K8671+L8671,'Power Look Up'!$F$4)</f>
        <v>487.20378310046152</v>
      </c>
      <c r="K8671" s="51">
        <f t="array" ref="K8671">_xlfn.SUM(_xlfn.NORM.DIST($Q$3:$Q$1003,$F8671,$N8671,FALSE)*WindSpeedStep*$R$3:$R$1003)</f>
        <v>498.47971775454783</v>
      </c>
      <c r="L8671" s="51">
        <f t="array" ref="L8671">_xlfn.SUM(_xlfn.NORM.DIST($Q$3:$Q$1003,$F8671,$O8671,FALSE)*WindSpeedStep*$R$3:$R$1003)</f>
        <v>485.82350085503117</v>
      </c>
      <c r="N8671" s="43">
        <f t="shared" si="406"/>
        <v>0.66133983086327097</v>
      </c>
      <c r="O8671" s="43">
        <f t="shared" si="407"/>
        <v>0.16</v>
      </c>
    </row>
    <row r="8672" spans="5:15" x14ac:dyDescent="0.2">
      <c r="E8672" s="16" t="s">
        <v>3401</v>
      </c>
      <c r="F8672" s="22">
        <v>6.883274196359741</v>
      </c>
      <c r="G8672" s="25">
        <v>2.3244751761395312E-2</v>
      </c>
      <c r="H8672" s="3">
        <f t="shared" si="405"/>
        <v>560.87999999997692</v>
      </c>
      <c r="I8672" s="3">
        <f>MIN(H8672-K8672+L8672,'Power Look Up'!$F$4)</f>
        <v>543.12617941898213</v>
      </c>
      <c r="K8672" s="51">
        <f t="array" ref="K8672">_xlfn.SUM(_xlfn.NORM.DIST($Q$3:$Q$1003,$F8672,$N8672,FALSE)*WindSpeedStep*$R$3:$R$1003)</f>
        <v>564.26943982282614</v>
      </c>
      <c r="L8672" s="51">
        <f t="array" ref="L8672">_xlfn.SUM(_xlfn.NORM.DIST($Q$3:$Q$1003,$F8672,$O8672,FALSE)*WindSpeedStep*$R$3:$R$1003)</f>
        <v>546.51561924183136</v>
      </c>
      <c r="N8672" s="43">
        <f t="shared" si="406"/>
        <v>0.6883274196359741</v>
      </c>
      <c r="O8672" s="43">
        <f t="shared" si="407"/>
        <v>0.16</v>
      </c>
    </row>
    <row r="8673" spans="5:15" x14ac:dyDescent="0.2">
      <c r="E8673" s="16" t="s">
        <v>3402</v>
      </c>
      <c r="F8673" s="22">
        <v>6.6856615521961871</v>
      </c>
      <c r="G8673" s="25">
        <v>2.3931812693605656E-2</v>
      </c>
      <c r="H8673" s="3">
        <f t="shared" si="405"/>
        <v>517.93999999997777</v>
      </c>
      <c r="I8673" s="3">
        <f>MIN(H8673-K8673+L8673,'Power Look Up'!$F$4)</f>
        <v>504.09996653564838</v>
      </c>
      <c r="K8673" s="51">
        <f t="array" ref="K8673">_xlfn.SUM(_xlfn.NORM.DIST($Q$3:$Q$1003,$F8673,$N8673,FALSE)*WindSpeedStep*$R$3:$R$1003)</f>
        <v>515.5926460534215</v>
      </c>
      <c r="L8673" s="51">
        <f t="array" ref="L8673">_xlfn.SUM(_xlfn.NORM.DIST($Q$3:$Q$1003,$F8673,$O8673,FALSE)*WindSpeedStep*$R$3:$R$1003)</f>
        <v>501.75261258909211</v>
      </c>
      <c r="N8673" s="43">
        <f t="shared" si="406"/>
        <v>0.66856615521961871</v>
      </c>
      <c r="O8673" s="43">
        <f t="shared" si="407"/>
        <v>0.16</v>
      </c>
    </row>
    <row r="8674" spans="5:15" x14ac:dyDescent="0.2">
      <c r="E8674" s="16" t="s">
        <v>3403</v>
      </c>
      <c r="F8674" s="22">
        <v>6.6381802120104201</v>
      </c>
      <c r="G8674" s="25">
        <v>2.2596554358166699E-2</v>
      </c>
      <c r="H8674" s="3">
        <f t="shared" si="405"/>
        <v>506.63999999997804</v>
      </c>
      <c r="I8674" s="3">
        <f>MIN(H8674-K8674+L8674,'Power Look Up'!$F$4)</f>
        <v>493.59440812454761</v>
      </c>
      <c r="K8674" s="51">
        <f t="array" ref="K8674">_xlfn.SUM(_xlfn.NORM.DIST($Q$3:$Q$1003,$F8674,$N8674,FALSE)*WindSpeedStep*$R$3:$R$1003)</f>
        <v>504.30733265998327</v>
      </c>
      <c r="L8674" s="51">
        <f t="array" ref="L8674">_xlfn.SUM(_xlfn.NORM.DIST($Q$3:$Q$1003,$F8674,$O8674,FALSE)*WindSpeedStep*$R$3:$R$1003)</f>
        <v>491.26174078455284</v>
      </c>
      <c r="N8674" s="43">
        <f t="shared" si="406"/>
        <v>0.66381802120104205</v>
      </c>
      <c r="O8674" s="43">
        <f t="shared" si="407"/>
        <v>0.15</v>
      </c>
    </row>
    <row r="8675" spans="5:15" x14ac:dyDescent="0.2">
      <c r="E8675" s="16" t="s">
        <v>3404</v>
      </c>
      <c r="F8675" s="22">
        <v>6.8381097360683478</v>
      </c>
      <c r="G8675" s="25">
        <v>2.632306396760066E-2</v>
      </c>
      <c r="H8675" s="3">
        <f t="shared" si="405"/>
        <v>551.83999999997707</v>
      </c>
      <c r="I8675" s="3">
        <f>MIN(H8675-K8675+L8675,'Power Look Up'!$F$4)</f>
        <v>535.3022245770668</v>
      </c>
      <c r="K8675" s="51">
        <f t="array" ref="K8675">_xlfn.SUM(_xlfn.NORM.DIST($Q$3:$Q$1003,$F8675,$N8675,FALSE)*WindSpeedStep*$R$3:$R$1003)</f>
        <v>552.89980648999017</v>
      </c>
      <c r="L8675" s="51">
        <f t="array" ref="L8675">_xlfn.SUM(_xlfn.NORM.DIST($Q$3:$Q$1003,$F8675,$O8675,FALSE)*WindSpeedStep*$R$3:$R$1003)</f>
        <v>536.3620310670799</v>
      </c>
      <c r="N8675" s="43">
        <f t="shared" si="406"/>
        <v>0.68381097360683485</v>
      </c>
      <c r="O8675" s="43">
        <f t="shared" si="407"/>
        <v>0.18</v>
      </c>
    </row>
    <row r="8676" spans="5:15" x14ac:dyDescent="0.2">
      <c r="E8676" s="16" t="s">
        <v>3405</v>
      </c>
      <c r="F8676" s="22">
        <v>7.1064534074342562</v>
      </c>
      <c r="G8676" s="25">
        <v>2.6736261972988631E-2</v>
      </c>
      <c r="H8676" s="3">
        <f t="shared" si="405"/>
        <v>621.10999999996773</v>
      </c>
      <c r="I8676" s="3">
        <f>MIN(H8676-K8676+L8676,'Power Look Up'!$F$4)</f>
        <v>602.70122722500821</v>
      </c>
      <c r="K8676" s="51">
        <f t="array" ref="K8676">_xlfn.SUM(_xlfn.NORM.DIST($Q$3:$Q$1003,$F8676,$N8676,FALSE)*WindSpeedStep*$R$3:$R$1003)</f>
        <v>622.60480167505557</v>
      </c>
      <c r="L8676" s="51">
        <f t="array" ref="L8676">_xlfn.SUM(_xlfn.NORM.DIST($Q$3:$Q$1003,$F8676,$O8676,FALSE)*WindSpeedStep*$R$3:$R$1003)</f>
        <v>604.19602890009605</v>
      </c>
      <c r="N8676" s="43">
        <f t="shared" si="406"/>
        <v>0.71064534074342567</v>
      </c>
      <c r="O8676" s="43">
        <f t="shared" si="407"/>
        <v>0.19</v>
      </c>
    </row>
    <row r="8677" spans="5:15" x14ac:dyDescent="0.2">
      <c r="E8677" s="16" t="s">
        <v>3406</v>
      </c>
      <c r="F8677" s="22">
        <v>7.1164532362959934</v>
      </c>
      <c r="G8677" s="25">
        <v>2.3888304237418476E-2</v>
      </c>
      <c r="H8677" s="3">
        <f t="shared" si="405"/>
        <v>624.11999999996772</v>
      </c>
      <c r="I8677" s="3">
        <f>MIN(H8677-K8677+L8677,'Power Look Up'!$F$4)</f>
        <v>605.2588525312683</v>
      </c>
      <c r="K8677" s="51">
        <f t="array" ref="K8677">_xlfn.SUM(_xlfn.NORM.DIST($Q$3:$Q$1003,$F8677,$N8677,FALSE)*WindSpeedStep*$R$3:$R$1003)</f>
        <v>625.30299537570022</v>
      </c>
      <c r="L8677" s="51">
        <f t="array" ref="L8677">_xlfn.SUM(_xlfn.NORM.DIST($Q$3:$Q$1003,$F8677,$O8677,FALSE)*WindSpeedStep*$R$3:$R$1003)</f>
        <v>606.44184790700081</v>
      </c>
      <c r="N8677" s="43">
        <f t="shared" si="406"/>
        <v>0.71164532362959942</v>
      </c>
      <c r="O8677" s="43">
        <f t="shared" si="407"/>
        <v>0.17</v>
      </c>
    </row>
    <row r="8678" spans="5:15" x14ac:dyDescent="0.2">
      <c r="E8678" s="16" t="s">
        <v>3407</v>
      </c>
      <c r="F8678" s="22">
        <v>7.1083308921801871</v>
      </c>
      <c r="G8678" s="25">
        <v>2.2508800227070833E-2</v>
      </c>
      <c r="H8678" s="3">
        <f t="shared" si="405"/>
        <v>621.10999999996773</v>
      </c>
      <c r="I8678" s="3">
        <f>MIN(H8678-K8678+L8678,'Power Look Up'!$F$4)</f>
        <v>601.97302712042188</v>
      </c>
      <c r="K8678" s="51">
        <f t="array" ref="K8678">_xlfn.SUM(_xlfn.NORM.DIST($Q$3:$Q$1003,$F8678,$N8678,FALSE)*WindSpeedStep*$R$3:$R$1003)</f>
        <v>623.11083704687098</v>
      </c>
      <c r="L8678" s="51">
        <f t="array" ref="L8678">_xlfn.SUM(_xlfn.NORM.DIST($Q$3:$Q$1003,$F8678,$O8678,FALSE)*WindSpeedStep*$R$3:$R$1003)</f>
        <v>603.97386416732513</v>
      </c>
      <c r="N8678" s="43">
        <f t="shared" si="406"/>
        <v>0.7108330892180188</v>
      </c>
      <c r="O8678" s="43">
        <f t="shared" si="407"/>
        <v>0.16</v>
      </c>
    </row>
    <row r="8679" spans="5:15" x14ac:dyDescent="0.2">
      <c r="E8679" s="16" t="s">
        <v>3408</v>
      </c>
      <c r="F8679" s="22">
        <v>7.4180881662216311</v>
      </c>
      <c r="G8679" s="25">
        <v>2.6961124688528619E-2</v>
      </c>
      <c r="H8679" s="3">
        <f t="shared" si="405"/>
        <v>714.41999999996574</v>
      </c>
      <c r="I8679" s="3">
        <f>MIN(H8679-K8679+L8679,'Power Look Up'!$F$4)</f>
        <v>697.34671823435428</v>
      </c>
      <c r="K8679" s="51">
        <f t="array" ref="K8679">_xlfn.SUM(_xlfn.NORM.DIST($Q$3:$Q$1003,$F8679,$N8679,FALSE)*WindSpeedStep*$R$3:$R$1003)</f>
        <v>710.13905820958462</v>
      </c>
      <c r="L8679" s="51">
        <f t="array" ref="L8679">_xlfn.SUM(_xlfn.NORM.DIST($Q$3:$Q$1003,$F8679,$O8679,FALSE)*WindSpeedStep*$R$3:$R$1003)</f>
        <v>693.06577644397316</v>
      </c>
      <c r="N8679" s="43">
        <f t="shared" si="406"/>
        <v>0.74180881662216314</v>
      </c>
      <c r="O8679" s="43">
        <f t="shared" si="407"/>
        <v>0.2</v>
      </c>
    </row>
    <row r="8680" spans="5:15" x14ac:dyDescent="0.2">
      <c r="E8680" s="16" t="s">
        <v>3409</v>
      </c>
      <c r="F8680" s="22">
        <v>7.6261653023835763</v>
      </c>
      <c r="G8680" s="25">
        <v>2.4914225231993731E-2</v>
      </c>
      <c r="H8680" s="3">
        <f t="shared" si="405"/>
        <v>777.62999999996441</v>
      </c>
      <c r="I8680" s="3">
        <f>MIN(H8680-K8680+L8680,'Power Look Up'!$F$4)</f>
        <v>758.98349908122418</v>
      </c>
      <c r="K8680" s="51">
        <f t="array" ref="K8680">_xlfn.SUM(_xlfn.NORM.DIST($Q$3:$Q$1003,$F8680,$N8680,FALSE)*WindSpeedStep*$R$3:$R$1003)</f>
        <v>772.60257807401024</v>
      </c>
      <c r="L8680" s="51">
        <f t="array" ref="L8680">_xlfn.SUM(_xlfn.NORM.DIST($Q$3:$Q$1003,$F8680,$O8680,FALSE)*WindSpeedStep*$R$3:$R$1003)</f>
        <v>753.95607715527001</v>
      </c>
      <c r="N8680" s="43">
        <f t="shared" si="406"/>
        <v>0.76261653023835763</v>
      </c>
      <c r="O8680" s="43">
        <f t="shared" si="407"/>
        <v>0.19</v>
      </c>
    </row>
    <row r="8681" spans="5:15" x14ac:dyDescent="0.2">
      <c r="E8681" s="16" t="s">
        <v>3410</v>
      </c>
      <c r="F8681" s="22">
        <v>7.7602884100346285</v>
      </c>
      <c r="G8681" s="25">
        <v>2.1906402316204821E-2</v>
      </c>
      <c r="H8681" s="3">
        <f t="shared" si="405"/>
        <v>816.75999999996361</v>
      </c>
      <c r="I8681" s="3">
        <f>MIN(H8681-K8681+L8681,'Power Look Up'!$F$4)</f>
        <v>795.63307389069655</v>
      </c>
      <c r="K8681" s="51">
        <f t="array" ref="K8681">_xlfn.SUM(_xlfn.NORM.DIST($Q$3:$Q$1003,$F8681,$N8681,FALSE)*WindSpeedStep*$R$3:$R$1003)</f>
        <v>814.5953994949009</v>
      </c>
      <c r="L8681" s="51">
        <f t="array" ref="L8681">_xlfn.SUM(_xlfn.NORM.DIST($Q$3:$Q$1003,$F8681,$O8681,FALSE)*WindSpeedStep*$R$3:$R$1003)</f>
        <v>793.46847338563384</v>
      </c>
      <c r="N8681" s="43">
        <f t="shared" si="406"/>
        <v>0.77602884100346292</v>
      </c>
      <c r="O8681" s="43">
        <f t="shared" si="407"/>
        <v>0.17</v>
      </c>
    </row>
    <row r="8682" spans="5:15" x14ac:dyDescent="0.2">
      <c r="E8682" s="16" t="s">
        <v>3411</v>
      </c>
      <c r="F8682" s="22">
        <v>7.8463741589142959</v>
      </c>
      <c r="G8682" s="25">
        <v>2.1666058303740507E-2</v>
      </c>
      <c r="H8682" s="3">
        <f t="shared" si="405"/>
        <v>843.84999999996296</v>
      </c>
      <c r="I8682" s="3">
        <f>MIN(H8682-K8682+L8682,'Power Look Up'!$F$4)</f>
        <v>820.97329670416536</v>
      </c>
      <c r="K8682" s="51">
        <f t="array" ref="K8682">_xlfn.SUM(_xlfn.NORM.DIST($Q$3:$Q$1003,$F8682,$N8682,FALSE)*WindSpeedStep*$R$3:$R$1003)</f>
        <v>842.26589289552658</v>
      </c>
      <c r="L8682" s="51">
        <f t="array" ref="L8682">_xlfn.SUM(_xlfn.NORM.DIST($Q$3:$Q$1003,$F8682,$O8682,FALSE)*WindSpeedStep*$R$3:$R$1003)</f>
        <v>819.38918959972898</v>
      </c>
      <c r="N8682" s="43">
        <f t="shared" si="406"/>
        <v>0.78463741589142966</v>
      </c>
      <c r="O8682" s="43">
        <f t="shared" si="407"/>
        <v>0.17</v>
      </c>
    </row>
    <row r="8683" spans="5:15" x14ac:dyDescent="0.2">
      <c r="E8683" s="16" t="s">
        <v>3412</v>
      </c>
      <c r="F8683" s="22">
        <v>7.7842467626135479</v>
      </c>
      <c r="G8683" s="25">
        <v>2.1838978797085667E-2</v>
      </c>
      <c r="H8683" s="3">
        <f t="shared" si="405"/>
        <v>822.77999999996348</v>
      </c>
      <c r="I8683" s="3">
        <f>MIN(H8683-K8683+L8683,'Power Look Up'!$F$4)</f>
        <v>801.16166318675198</v>
      </c>
      <c r="K8683" s="51">
        <f t="array" ref="K8683">_xlfn.SUM(_xlfn.NORM.DIST($Q$3:$Q$1003,$F8683,$N8683,FALSE)*WindSpeedStep*$R$3:$R$1003)</f>
        <v>822.23996487531667</v>
      </c>
      <c r="L8683" s="51">
        <f t="array" ref="L8683">_xlfn.SUM(_xlfn.NORM.DIST($Q$3:$Q$1003,$F8683,$O8683,FALSE)*WindSpeedStep*$R$3:$R$1003)</f>
        <v>800.62162806210517</v>
      </c>
      <c r="N8683" s="43">
        <f t="shared" si="406"/>
        <v>0.77842467626135481</v>
      </c>
      <c r="O8683" s="43">
        <f t="shared" si="407"/>
        <v>0.17</v>
      </c>
    </row>
    <row r="8684" spans="5:15" x14ac:dyDescent="0.2">
      <c r="E8684" s="16" t="s">
        <v>3413</v>
      </c>
      <c r="F8684" s="22">
        <v>7.8196221402857002</v>
      </c>
      <c r="G8684" s="25">
        <v>2.046134674151329E-2</v>
      </c>
      <c r="H8684" s="3">
        <f t="shared" si="405"/>
        <v>834.81999999996322</v>
      </c>
      <c r="I8684" s="3">
        <f>MIN(H8684-K8684+L8684,'Power Look Up'!$F$4)</f>
        <v>812.32019852332394</v>
      </c>
      <c r="K8684" s="51">
        <f t="array" ref="K8684">_xlfn.SUM(_xlfn.NORM.DIST($Q$3:$Q$1003,$F8684,$N8684,FALSE)*WindSpeedStep*$R$3:$R$1003)</f>
        <v>833.60692911806404</v>
      </c>
      <c r="L8684" s="51">
        <f t="array" ref="L8684">_xlfn.SUM(_xlfn.NORM.DIST($Q$3:$Q$1003,$F8684,$O8684,FALSE)*WindSpeedStep*$R$3:$R$1003)</f>
        <v>811.10712764142477</v>
      </c>
      <c r="N8684" s="43">
        <f t="shared" si="406"/>
        <v>0.78196221402857002</v>
      </c>
      <c r="O8684" s="43">
        <f t="shared" si="407"/>
        <v>0.16</v>
      </c>
    </row>
    <row r="8685" spans="5:15" x14ac:dyDescent="0.2">
      <c r="E8685" s="16" t="s">
        <v>3414</v>
      </c>
      <c r="F8685" s="22">
        <v>7.9706534243745768</v>
      </c>
      <c r="G8685" s="25">
        <v>2.2582841131889238E-2</v>
      </c>
      <c r="H8685" s="3">
        <f t="shared" si="405"/>
        <v>879.96999999996228</v>
      </c>
      <c r="I8685" s="3">
        <f>MIN(H8685-K8685+L8685,'Power Look Up'!$F$4)</f>
        <v>855.4307792528117</v>
      </c>
      <c r="K8685" s="51">
        <f t="array" ref="K8685">_xlfn.SUM(_xlfn.NORM.DIST($Q$3:$Q$1003,$F8685,$N8685,FALSE)*WindSpeedStep*$R$3:$R$1003)</f>
        <v>883.19963978651163</v>
      </c>
      <c r="L8685" s="51">
        <f t="array" ref="L8685">_xlfn.SUM(_xlfn.NORM.DIST($Q$3:$Q$1003,$F8685,$O8685,FALSE)*WindSpeedStep*$R$3:$R$1003)</f>
        <v>858.66041903936105</v>
      </c>
      <c r="N8685" s="43">
        <f t="shared" si="406"/>
        <v>0.79706534243745775</v>
      </c>
      <c r="O8685" s="43">
        <f t="shared" si="407"/>
        <v>0.18</v>
      </c>
    </row>
    <row r="8686" spans="5:15" x14ac:dyDescent="0.2">
      <c r="E8686" s="16" t="s">
        <v>3415</v>
      </c>
      <c r="F8686" s="22">
        <v>8.094181305675221</v>
      </c>
      <c r="G8686" s="25">
        <v>2.347365259371962E-2</v>
      </c>
      <c r="H8686" s="3">
        <f t="shared" si="405"/>
        <v>922.02999999995302</v>
      </c>
      <c r="I8686" s="3">
        <f>MIN(H8686-K8686+L8686,'Power Look Up'!$F$4)</f>
        <v>897.13056924085015</v>
      </c>
      <c r="K8686" s="51">
        <f t="array" ref="K8686">_xlfn.SUM(_xlfn.NORM.DIST($Q$3:$Q$1003,$F8686,$N8686,FALSE)*WindSpeedStep*$R$3:$R$1003)</f>
        <v>925.02708927385208</v>
      </c>
      <c r="L8686" s="51">
        <f t="array" ref="L8686">_xlfn.SUM(_xlfn.NORM.DIST($Q$3:$Q$1003,$F8686,$O8686,FALSE)*WindSpeedStep*$R$3:$R$1003)</f>
        <v>900.12765851474921</v>
      </c>
      <c r="N8686" s="43">
        <f t="shared" si="406"/>
        <v>0.8094181305675221</v>
      </c>
      <c r="O8686" s="43">
        <f t="shared" si="407"/>
        <v>0.19</v>
      </c>
    </row>
    <row r="8687" spans="5:15" x14ac:dyDescent="0.2">
      <c r="E8687" s="16" t="s">
        <v>3416</v>
      </c>
      <c r="F8687" s="22">
        <v>8.2564363934517235</v>
      </c>
      <c r="G8687" s="25">
        <v>2.1801173220780831E-2</v>
      </c>
      <c r="H8687" s="3">
        <f t="shared" si="405"/>
        <v>984.41999999995164</v>
      </c>
      <c r="I8687" s="3">
        <f>MIN(H8687-K8687+L8687,'Power Look Up'!$F$4)</f>
        <v>959.82322754785912</v>
      </c>
      <c r="K8687" s="51">
        <f t="array" ref="K8687">_xlfn.SUM(_xlfn.NORM.DIST($Q$3:$Q$1003,$F8687,$N8687,FALSE)*WindSpeedStep*$R$3:$R$1003)</f>
        <v>981.64124144729726</v>
      </c>
      <c r="L8687" s="51">
        <f t="array" ref="L8687">_xlfn.SUM(_xlfn.NORM.DIST($Q$3:$Q$1003,$F8687,$O8687,FALSE)*WindSpeedStep*$R$3:$R$1003)</f>
        <v>957.04446899520474</v>
      </c>
      <c r="N8687" s="43">
        <f t="shared" si="406"/>
        <v>0.82564363934517238</v>
      </c>
      <c r="O8687" s="43">
        <f t="shared" si="407"/>
        <v>0.18</v>
      </c>
    </row>
    <row r="8688" spans="5:15" x14ac:dyDescent="0.2">
      <c r="E8688" s="16" t="s">
        <v>3417</v>
      </c>
      <c r="F8688" s="22">
        <v>8.2286649883982541</v>
      </c>
      <c r="G8688" s="25">
        <v>2.3090015241583477E-2</v>
      </c>
      <c r="H8688" s="3">
        <f t="shared" si="405"/>
        <v>973.40999999995188</v>
      </c>
      <c r="I8688" s="3">
        <f>MIN(H8688-K8688+L8688,'Power Look Up'!$F$4)</f>
        <v>948.81290780131428</v>
      </c>
      <c r="K8688" s="51">
        <f t="array" ref="K8688">_xlfn.SUM(_xlfn.NORM.DIST($Q$3:$Q$1003,$F8688,$N8688,FALSE)*WindSpeedStep*$R$3:$R$1003)</f>
        <v>971.82061102552996</v>
      </c>
      <c r="L8688" s="51">
        <f t="array" ref="L8688">_xlfn.SUM(_xlfn.NORM.DIST($Q$3:$Q$1003,$F8688,$O8688,FALSE)*WindSpeedStep*$R$3:$R$1003)</f>
        <v>947.22351882689236</v>
      </c>
      <c r="N8688" s="43">
        <f t="shared" si="406"/>
        <v>0.82286649883982543</v>
      </c>
      <c r="O8688" s="43">
        <f t="shared" si="407"/>
        <v>0.19</v>
      </c>
    </row>
    <row r="8689" spans="5:15" x14ac:dyDescent="0.2">
      <c r="E8689" s="16" t="s">
        <v>3418</v>
      </c>
      <c r="F8689" s="22">
        <v>8.4254786621290521</v>
      </c>
      <c r="G8689" s="25">
        <v>2.2550647579705402E-2</v>
      </c>
      <c r="H8689" s="3">
        <f t="shared" si="405"/>
        <v>1046.8099999999504</v>
      </c>
      <c r="I8689" s="3">
        <f>MIN(H8689-K8689+L8689,'Power Look Up'!$F$4)</f>
        <v>1022.5890233838522</v>
      </c>
      <c r="K8689" s="51">
        <f t="array" ref="K8689">_xlfn.SUM(_xlfn.NORM.DIST($Q$3:$Q$1003,$F8689,$N8689,FALSE)*WindSpeedStep*$R$3:$R$1003)</f>
        <v>1042.5122942388002</v>
      </c>
      <c r="L8689" s="51">
        <f t="array" ref="L8689">_xlfn.SUM(_xlfn.NORM.DIST($Q$3:$Q$1003,$F8689,$O8689,FALSE)*WindSpeedStep*$R$3:$R$1003)</f>
        <v>1018.2913176227021</v>
      </c>
      <c r="N8689" s="43">
        <f t="shared" si="406"/>
        <v>0.84254786621290523</v>
      </c>
      <c r="O8689" s="43">
        <f t="shared" si="407"/>
        <v>0.19</v>
      </c>
    </row>
    <row r="8690" spans="5:15" x14ac:dyDescent="0.2">
      <c r="E8690" s="16" t="s">
        <v>3419</v>
      </c>
      <c r="F8690" s="22">
        <v>8.3835032929594568</v>
      </c>
      <c r="G8690" s="25">
        <v>2.1470737674924713E-2</v>
      </c>
      <c r="H8690" s="3">
        <f t="shared" si="405"/>
        <v>1028.4599999999507</v>
      </c>
      <c r="I8690" s="3">
        <f>MIN(H8690-K8690+L8690,'Power Look Up'!$F$4)</f>
        <v>1004.2383717177267</v>
      </c>
      <c r="K8690" s="51">
        <f t="array" ref="K8690">_xlfn.SUM(_xlfn.NORM.DIST($Q$3:$Q$1003,$F8690,$N8690,FALSE)*WindSpeedStep*$R$3:$R$1003)</f>
        <v>1027.2282880529194</v>
      </c>
      <c r="L8690" s="51">
        <f t="array" ref="L8690">_xlfn.SUM(_xlfn.NORM.DIST($Q$3:$Q$1003,$F8690,$O8690,FALSE)*WindSpeedStep*$R$3:$R$1003)</f>
        <v>1003.0066597706955</v>
      </c>
      <c r="N8690" s="43">
        <f t="shared" si="406"/>
        <v>0.83835032929594577</v>
      </c>
      <c r="O8690" s="43">
        <f t="shared" si="407"/>
        <v>0.18000000000000002</v>
      </c>
    </row>
    <row r="8691" spans="5:15" x14ac:dyDescent="0.2">
      <c r="E8691" s="16" t="s">
        <v>3420</v>
      </c>
      <c r="F8691" s="22">
        <v>8.4039599262880227</v>
      </c>
      <c r="G8691" s="25">
        <v>2.3798304817516994E-2</v>
      </c>
      <c r="H8691" s="3">
        <f t="shared" si="405"/>
        <v>1035.7999999999506</v>
      </c>
      <c r="I8691" s="3">
        <f>MIN(H8691-K8691+L8691,'Power Look Up'!$F$4)</f>
        <v>1011.6392423051784</v>
      </c>
      <c r="K8691" s="51">
        <f t="array" ref="K8691">_xlfn.SUM(_xlfn.NORM.DIST($Q$3:$Q$1003,$F8691,$N8691,FALSE)*WindSpeedStep*$R$3:$R$1003)</f>
        <v>1034.663543604503</v>
      </c>
      <c r="L8691" s="51">
        <f t="array" ref="L8691">_xlfn.SUM(_xlfn.NORM.DIST($Q$3:$Q$1003,$F8691,$O8691,FALSE)*WindSpeedStep*$R$3:$R$1003)</f>
        <v>1010.5027859097308</v>
      </c>
      <c r="N8691" s="43">
        <f t="shared" si="406"/>
        <v>0.84039599262880227</v>
      </c>
      <c r="O8691" s="43">
        <f t="shared" si="407"/>
        <v>0.2</v>
      </c>
    </row>
    <row r="8692" spans="5:15" x14ac:dyDescent="0.2">
      <c r="E8692" s="16" t="s">
        <v>3421</v>
      </c>
      <c r="F8692" s="22">
        <v>8.2392495714514755</v>
      </c>
      <c r="G8692" s="25">
        <v>2.4274055333023105E-2</v>
      </c>
      <c r="H8692" s="3">
        <f t="shared" si="405"/>
        <v>977.07999999995184</v>
      </c>
      <c r="I8692" s="3">
        <f>MIN(H8692-K8692+L8692,'Power Look Up'!$F$4)</f>
        <v>952.65748344425447</v>
      </c>
      <c r="K8692" s="51">
        <f t="array" ref="K8692">_xlfn.SUM(_xlfn.NORM.DIST($Q$3:$Q$1003,$F8692,$N8692,FALSE)*WindSpeedStep*$R$3:$R$1003)</f>
        <v>975.55735380351325</v>
      </c>
      <c r="L8692" s="51">
        <f t="array" ref="L8692">_xlfn.SUM(_xlfn.NORM.DIST($Q$3:$Q$1003,$F8692,$O8692,FALSE)*WindSpeedStep*$R$3:$R$1003)</f>
        <v>951.13483724781588</v>
      </c>
      <c r="N8692" s="43">
        <f t="shared" si="406"/>
        <v>0.82392495714514757</v>
      </c>
      <c r="O8692" s="43">
        <f t="shared" si="407"/>
        <v>0.2</v>
      </c>
    </row>
    <row r="8693" spans="5:15" x14ac:dyDescent="0.2">
      <c r="E8693" s="16" t="s">
        <v>3422</v>
      </c>
      <c r="F8693" s="22">
        <v>8.2717927284361839</v>
      </c>
      <c r="G8693" s="25">
        <v>2.6596411107316503E-2</v>
      </c>
      <c r="H8693" s="3">
        <f t="shared" si="405"/>
        <v>988.0899999999516</v>
      </c>
      <c r="I8693" s="3">
        <f>MIN(H8693-K8693+L8693,'Power Look Up'!$F$4)</f>
        <v>964.00990733483945</v>
      </c>
      <c r="K8693" s="51">
        <f t="array" ref="K8693">_xlfn.SUM(_xlfn.NORM.DIST($Q$3:$Q$1003,$F8693,$N8693,FALSE)*WindSpeedStep*$R$3:$R$1003)</f>
        <v>987.09410939819065</v>
      </c>
      <c r="L8693" s="51">
        <f t="array" ref="L8693">_xlfn.SUM(_xlfn.NORM.DIST($Q$3:$Q$1003,$F8693,$O8693,FALSE)*WindSpeedStep*$R$3:$R$1003)</f>
        <v>963.01401673307851</v>
      </c>
      <c r="N8693" s="43">
        <f t="shared" si="406"/>
        <v>0.82717927284361847</v>
      </c>
      <c r="O8693" s="43">
        <f t="shared" si="407"/>
        <v>0.22</v>
      </c>
    </row>
    <row r="8694" spans="5:15" x14ac:dyDescent="0.2">
      <c r="E8694" s="16" t="s">
        <v>3423</v>
      </c>
      <c r="F8694" s="22">
        <v>8.4716591174396019</v>
      </c>
      <c r="G8694" s="25">
        <v>3.1870970757567778E-2</v>
      </c>
      <c r="H8694" s="3">
        <f t="shared" si="405"/>
        <v>1061.48999999995</v>
      </c>
      <c r="I8694" s="3">
        <f>MIN(H8694-K8694+L8694,'Power Look Up'!$F$4)</f>
        <v>1037.6445976864138</v>
      </c>
      <c r="K8694" s="51">
        <f t="array" ref="K8694">_xlfn.SUM(_xlfn.NORM.DIST($Q$3:$Q$1003,$F8694,$N8694,FALSE)*WindSpeedStep*$R$3:$R$1003)</f>
        <v>1059.4485138771702</v>
      </c>
      <c r="L8694" s="51">
        <f t="array" ref="L8694">_xlfn.SUM(_xlfn.NORM.DIST($Q$3:$Q$1003,$F8694,$O8694,FALSE)*WindSpeedStep*$R$3:$R$1003)</f>
        <v>1035.603111563634</v>
      </c>
      <c r="N8694" s="43">
        <f t="shared" si="406"/>
        <v>0.84716591174396028</v>
      </c>
      <c r="O8694" s="43">
        <f t="shared" si="407"/>
        <v>0.27</v>
      </c>
    </row>
    <row r="8695" spans="5:15" x14ac:dyDescent="0.2">
      <c r="E8695" s="16" t="s">
        <v>3424</v>
      </c>
      <c r="F8695" s="22">
        <v>8.7699125615860911</v>
      </c>
      <c r="G8695" s="25">
        <v>3.1927342266381768E-2</v>
      </c>
      <c r="H8695" s="3">
        <f t="shared" si="405"/>
        <v>1171.5899999999476</v>
      </c>
      <c r="I8695" s="3">
        <f>MIN(H8695-K8695+L8695,'Power Look Up'!$F$4)</f>
        <v>1147.1282713978283</v>
      </c>
      <c r="K8695" s="51">
        <f t="array" ref="K8695">_xlfn.SUM(_xlfn.NORM.DIST($Q$3:$Q$1003,$F8695,$N8695,FALSE)*WindSpeedStep*$R$3:$R$1003)</f>
        <v>1171.4168359105261</v>
      </c>
      <c r="L8695" s="51">
        <f t="array" ref="L8695">_xlfn.SUM(_xlfn.NORM.DIST($Q$3:$Q$1003,$F8695,$O8695,FALSE)*WindSpeedStep*$R$3:$R$1003)</f>
        <v>1146.9551073084067</v>
      </c>
      <c r="N8695" s="43">
        <f t="shared" si="406"/>
        <v>0.87699125615860918</v>
      </c>
      <c r="O8695" s="43">
        <f t="shared" si="407"/>
        <v>0.28000000000000003</v>
      </c>
    </row>
    <row r="8696" spans="5:15" x14ac:dyDescent="0.2">
      <c r="E8696" s="16" t="s">
        <v>3425</v>
      </c>
      <c r="F8696" s="22">
        <v>9.1243018150742934</v>
      </c>
      <c r="G8696" s="25">
        <v>3.6167150833919783E-2</v>
      </c>
      <c r="H8696" s="3">
        <f t="shared" si="405"/>
        <v>1301.719999999943</v>
      </c>
      <c r="I8696" s="3">
        <f>MIN(H8696-K8696+L8696,'Power Look Up'!$F$4)</f>
        <v>1287.3267517208176</v>
      </c>
      <c r="K8696" s="51">
        <f t="array" ref="K8696">_xlfn.SUM(_xlfn.NORM.DIST($Q$3:$Q$1003,$F8696,$N8696,FALSE)*WindSpeedStep*$R$3:$R$1003)</f>
        <v>1307.7318258711682</v>
      </c>
      <c r="L8696" s="51">
        <f t="array" ref="L8696">_xlfn.SUM(_xlfn.NORM.DIST($Q$3:$Q$1003,$F8696,$O8696,FALSE)*WindSpeedStep*$R$3:$R$1003)</f>
        <v>1293.3385775920428</v>
      </c>
      <c r="N8696" s="43">
        <f t="shared" si="406"/>
        <v>0.91243018150742938</v>
      </c>
      <c r="O8696" s="43">
        <f t="shared" si="407"/>
        <v>0.33</v>
      </c>
    </row>
    <row r="8697" spans="5:15" x14ac:dyDescent="0.2">
      <c r="E8697" s="16" t="s">
        <v>3426</v>
      </c>
      <c r="F8697" s="22">
        <v>9.1602100638031825</v>
      </c>
      <c r="G8697" s="25">
        <v>2.7291950540291838E-2</v>
      </c>
      <c r="H8697" s="3">
        <f t="shared" si="405"/>
        <v>1316.9599999999425</v>
      </c>
      <c r="I8697" s="3">
        <f>MIN(H8697-K8697+L8697,'Power Look Up'!$F$4)</f>
        <v>1301.5108348347744</v>
      </c>
      <c r="K8697" s="51">
        <f t="array" ref="K8697">_xlfn.SUM(_xlfn.NORM.DIST($Q$3:$Q$1003,$F8697,$N8697,FALSE)*WindSpeedStep*$R$3:$R$1003)</f>
        <v>1321.5548378630003</v>
      </c>
      <c r="L8697" s="51">
        <f t="array" ref="L8697">_xlfn.SUM(_xlfn.NORM.DIST($Q$3:$Q$1003,$F8697,$O8697,FALSE)*WindSpeedStep*$R$3:$R$1003)</f>
        <v>1306.1056726978322</v>
      </c>
      <c r="N8697" s="43">
        <f t="shared" si="406"/>
        <v>0.91602100638031825</v>
      </c>
      <c r="O8697" s="43">
        <f t="shared" si="407"/>
        <v>0.25</v>
      </c>
    </row>
    <row r="8698" spans="5:15" x14ac:dyDescent="0.2">
      <c r="E8698" s="16" t="s">
        <v>3427</v>
      </c>
      <c r="F8698" s="22">
        <v>9.262463638235376</v>
      </c>
      <c r="G8698" s="25">
        <v>2.5911032892942425E-2</v>
      </c>
      <c r="H8698" s="3">
        <f t="shared" si="405"/>
        <v>1355.0599999999417</v>
      </c>
      <c r="I8698" s="3">
        <f>MIN(H8698-K8698+L8698,'Power Look Up'!$F$4)</f>
        <v>1345.7516006385238</v>
      </c>
      <c r="K8698" s="51">
        <f t="array" ref="K8698">_xlfn.SUM(_xlfn.NORM.DIST($Q$3:$Q$1003,$F8698,$N8698,FALSE)*WindSpeedStep*$R$3:$R$1003)</f>
        <v>1360.7716812170795</v>
      </c>
      <c r="L8698" s="51">
        <f t="array" ref="L8698">_xlfn.SUM(_xlfn.NORM.DIST($Q$3:$Q$1003,$F8698,$O8698,FALSE)*WindSpeedStep*$R$3:$R$1003)</f>
        <v>1351.4632818556615</v>
      </c>
      <c r="N8698" s="43">
        <f t="shared" si="406"/>
        <v>0.92624636382353764</v>
      </c>
      <c r="O8698" s="43">
        <f t="shared" si="407"/>
        <v>0.24</v>
      </c>
    </row>
    <row r="8699" spans="5:15" x14ac:dyDescent="0.2">
      <c r="E8699" s="16" t="s">
        <v>3428</v>
      </c>
      <c r="F8699" s="22">
        <v>9.1257709454421061</v>
      </c>
      <c r="G8699" s="25">
        <v>2.8490743582585513E-2</v>
      </c>
      <c r="H8699" s="3">
        <f t="shared" si="405"/>
        <v>1305.5299999999427</v>
      </c>
      <c r="I8699" s="3">
        <f>MIN(H8699-K8699+L8699,'Power Look Up'!$F$4)</f>
        <v>1288.6381440757971</v>
      </c>
      <c r="K8699" s="51">
        <f t="array" ref="K8699">_xlfn.SUM(_xlfn.NORM.DIST($Q$3:$Q$1003,$F8699,$N8699,FALSE)*WindSpeedStep*$R$3:$R$1003)</f>
        <v>1308.2977323833268</v>
      </c>
      <c r="L8699" s="51">
        <f t="array" ref="L8699">_xlfn.SUM(_xlfn.NORM.DIST($Q$3:$Q$1003,$F8699,$O8699,FALSE)*WindSpeedStep*$R$3:$R$1003)</f>
        <v>1291.4058764591812</v>
      </c>
      <c r="N8699" s="43">
        <f t="shared" si="406"/>
        <v>0.91257709454421065</v>
      </c>
      <c r="O8699" s="43">
        <f t="shared" si="407"/>
        <v>0.26</v>
      </c>
    </row>
    <row r="8700" spans="5:15" x14ac:dyDescent="0.2">
      <c r="E8700" s="16" t="s">
        <v>3429</v>
      </c>
      <c r="F8700" s="22">
        <v>9.0580483182052305</v>
      </c>
      <c r="G8700" s="25">
        <v>2.7599764454506157E-2</v>
      </c>
      <c r="H8700" s="3">
        <f t="shared" si="405"/>
        <v>1278.8599999999433</v>
      </c>
      <c r="I8700" s="3">
        <f>MIN(H8700-K8700+L8700,'Power Look Up'!$F$4)</f>
        <v>1258.6061345653695</v>
      </c>
      <c r="K8700" s="51">
        <f t="array" ref="K8700">_xlfn.SUM(_xlfn.NORM.DIST($Q$3:$Q$1003,$F8700,$N8700,FALSE)*WindSpeedStep*$R$3:$R$1003)</f>
        <v>1282.1898297125551</v>
      </c>
      <c r="L8700" s="51">
        <f t="array" ref="L8700">_xlfn.SUM(_xlfn.NORM.DIST($Q$3:$Q$1003,$F8700,$O8700,FALSE)*WindSpeedStep*$R$3:$R$1003)</f>
        <v>1261.9359642779814</v>
      </c>
      <c r="N8700" s="43">
        <f t="shared" si="406"/>
        <v>0.90580483182052307</v>
      </c>
      <c r="O8700" s="43">
        <f t="shared" si="407"/>
        <v>0.25</v>
      </c>
    </row>
    <row r="8701" spans="5:15" x14ac:dyDescent="0.2">
      <c r="E8701" s="16" t="s">
        <v>3430</v>
      </c>
      <c r="F8701" s="22">
        <v>9.369788964500156</v>
      </c>
      <c r="G8701" s="25">
        <v>2.6681497411221212E-2</v>
      </c>
      <c r="H8701" s="3">
        <f t="shared" si="405"/>
        <v>1396.9699999999409</v>
      </c>
      <c r="I8701" s="3">
        <f>MIN(H8701-K8701+L8701,'Power Look Up'!$F$4)</f>
        <v>1395.9433321110221</v>
      </c>
      <c r="K8701" s="51">
        <f t="array" ref="K8701">_xlfn.SUM(_xlfn.NORM.DIST($Q$3:$Q$1003,$F8701,$N8701,FALSE)*WindSpeedStep*$R$3:$R$1003)</f>
        <v>1401.5679196198391</v>
      </c>
      <c r="L8701" s="51">
        <f t="array" ref="L8701">_xlfn.SUM(_xlfn.NORM.DIST($Q$3:$Q$1003,$F8701,$O8701,FALSE)*WindSpeedStep*$R$3:$R$1003)</f>
        <v>1400.5412517309203</v>
      </c>
      <c r="N8701" s="43">
        <f t="shared" si="406"/>
        <v>0.93697889645001564</v>
      </c>
      <c r="O8701" s="43">
        <f t="shared" si="407"/>
        <v>0.25</v>
      </c>
    </row>
    <row r="8702" spans="5:15" x14ac:dyDescent="0.2">
      <c r="E8702" s="16" t="s">
        <v>3431</v>
      </c>
      <c r="F8702" s="22">
        <v>9.4560278044847568</v>
      </c>
      <c r="G8702" s="25">
        <v>2.5380636030508923E-2</v>
      </c>
      <c r="H8702" s="3">
        <f t="shared" si="405"/>
        <v>1431.2599999999402</v>
      </c>
      <c r="I8702" s="3">
        <f>MIN(H8702-K8702+L8702,'Power Look Up'!$F$4)</f>
        <v>1437.4799644728239</v>
      </c>
      <c r="K8702" s="51">
        <f t="array" ref="K8702">_xlfn.SUM(_xlfn.NORM.DIST($Q$3:$Q$1003,$F8702,$N8702,FALSE)*WindSpeedStep*$R$3:$R$1003)</f>
        <v>1433.9562646832746</v>
      </c>
      <c r="L8702" s="51">
        <f t="array" ref="L8702">_xlfn.SUM(_xlfn.NORM.DIST($Q$3:$Q$1003,$F8702,$O8702,FALSE)*WindSpeedStep*$R$3:$R$1003)</f>
        <v>1440.1762291561583</v>
      </c>
      <c r="N8702" s="43">
        <f t="shared" si="406"/>
        <v>0.94560278044847568</v>
      </c>
      <c r="O8702" s="43">
        <f t="shared" si="407"/>
        <v>0.24000000000000002</v>
      </c>
    </row>
    <row r="8703" spans="5:15" x14ac:dyDescent="0.2">
      <c r="E8703" s="16" t="s">
        <v>3432</v>
      </c>
      <c r="F8703" s="22">
        <v>9.421813995872224</v>
      </c>
      <c r="G8703" s="25">
        <v>2.6534168484914595E-2</v>
      </c>
      <c r="H8703" s="3">
        <f t="shared" si="405"/>
        <v>1416.0199999999404</v>
      </c>
      <c r="I8703" s="3">
        <f>MIN(H8703-K8703+L8703,'Power Look Up'!$F$4)</f>
        <v>1419.3095261095523</v>
      </c>
      <c r="K8703" s="51">
        <f t="array" ref="K8703">_xlfn.SUM(_xlfn.NORM.DIST($Q$3:$Q$1003,$F8703,$N8703,FALSE)*WindSpeedStep*$R$3:$R$1003)</f>
        <v>1421.1555899894956</v>
      </c>
      <c r="L8703" s="51">
        <f t="array" ref="L8703">_xlfn.SUM(_xlfn.NORM.DIST($Q$3:$Q$1003,$F8703,$O8703,FALSE)*WindSpeedStep*$R$3:$R$1003)</f>
        <v>1424.4451160991075</v>
      </c>
      <c r="N8703" s="43">
        <f t="shared" si="406"/>
        <v>0.94218139958722247</v>
      </c>
      <c r="O8703" s="43">
        <f t="shared" si="407"/>
        <v>0.25</v>
      </c>
    </row>
    <row r="8704" spans="5:15" x14ac:dyDescent="0.2">
      <c r="E8704" s="16" t="s">
        <v>3433</v>
      </c>
      <c r="F8704" s="22">
        <v>9.4346723940277037</v>
      </c>
      <c r="G8704" s="25">
        <v>2.3318244747879479E-2</v>
      </c>
      <c r="H8704" s="3">
        <f t="shared" si="405"/>
        <v>1419.8299999999404</v>
      </c>
      <c r="I8704" s="3">
        <f>MIN(H8704-K8704+L8704,'Power Look Up'!$F$4)</f>
        <v>1424.0859253679014</v>
      </c>
      <c r="K8704" s="51">
        <f t="array" ref="K8704">_xlfn.SUM(_xlfn.NORM.DIST($Q$3:$Q$1003,$F8704,$N8704,FALSE)*WindSpeedStep*$R$3:$R$1003)</f>
        <v>1425.9743775447478</v>
      </c>
      <c r="L8704" s="51">
        <f t="array" ref="L8704">_xlfn.SUM(_xlfn.NORM.DIST($Q$3:$Q$1003,$F8704,$O8704,FALSE)*WindSpeedStep*$R$3:$R$1003)</f>
        <v>1430.2303029127088</v>
      </c>
      <c r="N8704" s="43">
        <f t="shared" si="406"/>
        <v>0.94346723940277044</v>
      </c>
      <c r="O8704" s="43">
        <f t="shared" si="407"/>
        <v>0.22</v>
      </c>
    </row>
    <row r="8705" spans="5:15" x14ac:dyDescent="0.2">
      <c r="E8705" s="16" t="s">
        <v>3434</v>
      </c>
      <c r="F8705" s="22">
        <v>9.35872980341742</v>
      </c>
      <c r="G8705" s="25">
        <v>2.3507463579049492E-2</v>
      </c>
      <c r="H8705" s="3">
        <f t="shared" si="405"/>
        <v>1393.159999999941</v>
      </c>
      <c r="I8705" s="3">
        <f>MIN(H8705-K8705+L8705,'Power Look Up'!$F$4)</f>
        <v>1390.9095081491998</v>
      </c>
      <c r="K8705" s="51">
        <f t="array" ref="K8705">_xlfn.SUM(_xlfn.NORM.DIST($Q$3:$Q$1003,$F8705,$N8705,FALSE)*WindSpeedStep*$R$3:$R$1003)</f>
        <v>1397.3866195023961</v>
      </c>
      <c r="L8705" s="51">
        <f t="array" ref="L8705">_xlfn.SUM(_xlfn.NORM.DIST($Q$3:$Q$1003,$F8705,$O8705,FALSE)*WindSpeedStep*$R$3:$R$1003)</f>
        <v>1395.136127651655</v>
      </c>
      <c r="N8705" s="43">
        <f t="shared" si="406"/>
        <v>0.93587298034174204</v>
      </c>
      <c r="O8705" s="43">
        <f t="shared" si="407"/>
        <v>0.22</v>
      </c>
    </row>
    <row r="8706" spans="5:15" x14ac:dyDescent="0.2">
      <c r="E8706" s="16" t="s">
        <v>3435</v>
      </c>
      <c r="F8706" s="22">
        <v>9.5086872786347509</v>
      </c>
      <c r="G8706" s="25">
        <v>2.4188407217554768E-2</v>
      </c>
      <c r="H8706" s="3">
        <f t="shared" si="405"/>
        <v>1450.3099999999397</v>
      </c>
      <c r="I8706" s="3">
        <f>MIN(H8706-K8706+L8706,'Power Look Up'!$F$4)</f>
        <v>1461.3134926378716</v>
      </c>
      <c r="K8706" s="51">
        <f t="array" ref="K8706">_xlfn.SUM(_xlfn.NORM.DIST($Q$3:$Q$1003,$F8706,$N8706,FALSE)*WindSpeedStep*$R$3:$R$1003)</f>
        <v>1453.5169528593246</v>
      </c>
      <c r="L8706" s="51">
        <f t="array" ref="L8706">_xlfn.SUM(_xlfn.NORM.DIST($Q$3:$Q$1003,$F8706,$O8706,FALSE)*WindSpeedStep*$R$3:$R$1003)</f>
        <v>1464.5204454972566</v>
      </c>
      <c r="N8706" s="43">
        <f t="shared" si="406"/>
        <v>0.95086872786347509</v>
      </c>
      <c r="O8706" s="43">
        <f t="shared" si="407"/>
        <v>0.23</v>
      </c>
    </row>
    <row r="8707" spans="5:15" x14ac:dyDescent="0.2">
      <c r="E8707" s="16" t="s">
        <v>3436</v>
      </c>
      <c r="F8707" s="22">
        <v>9.5890437097674202</v>
      </c>
      <c r="G8707" s="25">
        <v>2.3985707747449469E-2</v>
      </c>
      <c r="H8707" s="3">
        <f t="shared" ref="H8707:H8770" si="408">INDEX(PowerArray,MIN(MaximumPowerIndex,ROUND(F8707*100,0)))</f>
        <v>1480.789999999939</v>
      </c>
      <c r="I8707" s="3">
        <f>MIN(H8707-K8707+L8707,'Power Look Up'!$F$4)</f>
        <v>1499.4584136517533</v>
      </c>
      <c r="K8707" s="51">
        <f t="array" ref="K8707">_xlfn.SUM(_xlfn.NORM.DIST($Q$3:$Q$1003,$F8707,$N8707,FALSE)*WindSpeedStep*$R$3:$R$1003)</f>
        <v>1482.9923189092654</v>
      </c>
      <c r="L8707" s="51">
        <f t="array" ref="L8707">_xlfn.SUM(_xlfn.NORM.DIST($Q$3:$Q$1003,$F8707,$O8707,FALSE)*WindSpeedStep*$R$3:$R$1003)</f>
        <v>1501.6607325610796</v>
      </c>
      <c r="N8707" s="43">
        <f t="shared" ref="N8707:N8770" si="409">ReferenceTurbulence*F8707</f>
        <v>0.95890437097674208</v>
      </c>
      <c r="O8707" s="43">
        <f t="shared" ref="O8707:O8770" si="410">F8707*G8707</f>
        <v>0.23</v>
      </c>
    </row>
    <row r="8708" spans="5:15" x14ac:dyDescent="0.2">
      <c r="E8708" s="16" t="s">
        <v>3437</v>
      </c>
      <c r="F8708" s="22">
        <v>9.1700544856761095</v>
      </c>
      <c r="G8708" s="25">
        <v>4.1439230333208052E-2</v>
      </c>
      <c r="H8708" s="3">
        <f t="shared" si="408"/>
        <v>1320.7699999999425</v>
      </c>
      <c r="I8708" s="3">
        <f>MIN(H8708-K8708+L8708,'Power Look Up'!$F$4)</f>
        <v>1310.2041852485643</v>
      </c>
      <c r="K8708" s="51">
        <f t="array" ref="K8708">_xlfn.SUM(_xlfn.NORM.DIST($Q$3:$Q$1003,$F8708,$N8708,FALSE)*WindSpeedStep*$R$3:$R$1003)</f>
        <v>1325.3408171217206</v>
      </c>
      <c r="L8708" s="51">
        <f t="array" ref="L8708">_xlfn.SUM(_xlfn.NORM.DIST($Q$3:$Q$1003,$F8708,$O8708,FALSE)*WindSpeedStep*$R$3:$R$1003)</f>
        <v>1314.7750023703425</v>
      </c>
      <c r="N8708" s="43">
        <f t="shared" si="409"/>
        <v>0.91700544856761101</v>
      </c>
      <c r="O8708" s="43">
        <f t="shared" si="410"/>
        <v>0.38</v>
      </c>
    </row>
    <row r="8709" spans="5:15" x14ac:dyDescent="0.2">
      <c r="E8709" s="16" t="s">
        <v>3438</v>
      </c>
      <c r="F8709" s="22">
        <v>8.8452972815765651</v>
      </c>
      <c r="G8709" s="25">
        <v>2.826360630305922E-2</v>
      </c>
      <c r="H8709" s="3">
        <f t="shared" si="408"/>
        <v>1200.9499999999471</v>
      </c>
      <c r="I8709" s="3">
        <f>MIN(H8709-K8709+L8709,'Power Look Up'!$F$4)</f>
        <v>1175.9387071424655</v>
      </c>
      <c r="K8709" s="51">
        <f t="array" ref="K8709">_xlfn.SUM(_xlfn.NORM.DIST($Q$3:$Q$1003,$F8709,$N8709,FALSE)*WindSpeedStep*$R$3:$R$1003)</f>
        <v>1200.257037161148</v>
      </c>
      <c r="L8709" s="51">
        <f t="array" ref="L8709">_xlfn.SUM(_xlfn.NORM.DIST($Q$3:$Q$1003,$F8709,$O8709,FALSE)*WindSpeedStep*$R$3:$R$1003)</f>
        <v>1175.2457443036665</v>
      </c>
      <c r="N8709" s="43">
        <f t="shared" si="409"/>
        <v>0.88452972815765651</v>
      </c>
      <c r="O8709" s="43">
        <f t="shared" si="410"/>
        <v>0.25</v>
      </c>
    </row>
    <row r="8710" spans="5:15" x14ac:dyDescent="0.2">
      <c r="E8710" s="16" t="s">
        <v>3439</v>
      </c>
      <c r="F8710" s="22">
        <v>8.7089855334859951</v>
      </c>
      <c r="G8710" s="25">
        <v>2.6409505345444822E-2</v>
      </c>
      <c r="H8710" s="3">
        <f t="shared" si="408"/>
        <v>1149.5699999999481</v>
      </c>
      <c r="I8710" s="3">
        <f>MIN(H8710-K8710+L8710,'Power Look Up'!$F$4)</f>
        <v>1123.9537911099981</v>
      </c>
      <c r="K8710" s="51">
        <f t="array" ref="K8710">_xlfn.SUM(_xlfn.NORM.DIST($Q$3:$Q$1003,$F8710,$N8710,FALSE)*WindSpeedStep*$R$3:$R$1003)</f>
        <v>1148.2356162805338</v>
      </c>
      <c r="L8710" s="51">
        <f t="array" ref="L8710">_xlfn.SUM(_xlfn.NORM.DIST($Q$3:$Q$1003,$F8710,$O8710,FALSE)*WindSpeedStep*$R$3:$R$1003)</f>
        <v>1122.6194073905838</v>
      </c>
      <c r="N8710" s="43">
        <f t="shared" si="409"/>
        <v>0.87089855334859956</v>
      </c>
      <c r="O8710" s="43">
        <f t="shared" si="410"/>
        <v>0.23</v>
      </c>
    </row>
    <row r="8711" spans="5:15" x14ac:dyDescent="0.2">
      <c r="E8711" s="16" t="s">
        <v>3440</v>
      </c>
      <c r="F8711" s="22">
        <v>8.7609493388460749</v>
      </c>
      <c r="G8711" s="25">
        <v>2.3970005061992469E-2</v>
      </c>
      <c r="H8711" s="3">
        <f t="shared" si="408"/>
        <v>1167.9199999999478</v>
      </c>
      <c r="I8711" s="3">
        <f>MIN(H8711-K8711+L8711,'Power Look Up'!$F$4)</f>
        <v>1141.6643303056808</v>
      </c>
      <c r="K8711" s="51">
        <f t="array" ref="K8711">_xlfn.SUM(_xlfn.NORM.DIST($Q$3:$Q$1003,$F8711,$N8711,FALSE)*WindSpeedStep*$R$3:$R$1003)</f>
        <v>1167.9986978717634</v>
      </c>
      <c r="L8711" s="51">
        <f t="array" ref="L8711">_xlfn.SUM(_xlfn.NORM.DIST($Q$3:$Q$1003,$F8711,$O8711,FALSE)*WindSpeedStep*$R$3:$R$1003)</f>
        <v>1141.7430281774964</v>
      </c>
      <c r="N8711" s="43">
        <f t="shared" si="409"/>
        <v>0.87609493388460757</v>
      </c>
      <c r="O8711" s="43">
        <f t="shared" si="410"/>
        <v>0.21</v>
      </c>
    </row>
    <row r="8712" spans="5:15" x14ac:dyDescent="0.2">
      <c r="E8712" s="16" t="s">
        <v>3441</v>
      </c>
      <c r="F8712" s="22">
        <v>8.6556115796489443</v>
      </c>
      <c r="G8712" s="25">
        <v>3.0038316484916151E-2</v>
      </c>
      <c r="H8712" s="3">
        <f t="shared" si="408"/>
        <v>1131.2199999999486</v>
      </c>
      <c r="I8712" s="3">
        <f>MIN(H8712-K8712+L8712,'Power Look Up'!$F$4)</f>
        <v>1106.3856709171698</v>
      </c>
      <c r="K8712" s="51">
        <f t="array" ref="K8712">_xlfn.SUM(_xlfn.NORM.DIST($Q$3:$Q$1003,$F8712,$N8712,FALSE)*WindSpeedStep*$R$3:$R$1003)</f>
        <v>1128.0415945792226</v>
      </c>
      <c r="L8712" s="51">
        <f t="array" ref="L8712">_xlfn.SUM(_xlfn.NORM.DIST($Q$3:$Q$1003,$F8712,$O8712,FALSE)*WindSpeedStep*$R$3:$R$1003)</f>
        <v>1103.2072654964438</v>
      </c>
      <c r="N8712" s="43">
        <f t="shared" si="409"/>
        <v>0.86556115796489452</v>
      </c>
      <c r="O8712" s="43">
        <f t="shared" si="410"/>
        <v>0.26</v>
      </c>
    </row>
    <row r="8713" spans="5:15" x14ac:dyDescent="0.2">
      <c r="E8713" s="16" t="s">
        <v>3442</v>
      </c>
      <c r="F8713" s="22">
        <v>8.215055114626562</v>
      </c>
      <c r="G8713" s="25">
        <v>3.5301041314216762E-2</v>
      </c>
      <c r="H8713" s="3">
        <f t="shared" si="408"/>
        <v>969.73999999995203</v>
      </c>
      <c r="I8713" s="3">
        <f>MIN(H8713-K8713+L8713,'Power Look Up'!$F$4)</f>
        <v>947.01498697610202</v>
      </c>
      <c r="K8713" s="51">
        <f t="array" ref="K8713">_xlfn.SUM(_xlfn.NORM.DIST($Q$3:$Q$1003,$F8713,$N8713,FALSE)*WindSpeedStep*$R$3:$R$1003)</f>
        <v>967.02716741785378</v>
      </c>
      <c r="L8713" s="51">
        <f t="array" ref="L8713">_xlfn.SUM(_xlfn.NORM.DIST($Q$3:$Q$1003,$F8713,$O8713,FALSE)*WindSpeedStep*$R$3:$R$1003)</f>
        <v>944.30215439400376</v>
      </c>
      <c r="N8713" s="43">
        <f t="shared" si="409"/>
        <v>0.82150551146265627</v>
      </c>
      <c r="O8713" s="43">
        <f t="shared" si="410"/>
        <v>0.28999999999999998</v>
      </c>
    </row>
    <row r="8714" spans="5:15" x14ac:dyDescent="0.2">
      <c r="E8714" s="16" t="s">
        <v>3443</v>
      </c>
      <c r="F8714" s="22">
        <v>8.2305982463323364</v>
      </c>
      <c r="G8714" s="25">
        <v>3.2804419790543854E-2</v>
      </c>
      <c r="H8714" s="3">
        <f t="shared" si="408"/>
        <v>973.40999999995188</v>
      </c>
      <c r="I8714" s="3">
        <f>MIN(H8714-K8714+L8714,'Power Look Up'!$F$4)</f>
        <v>950.20700527966846</v>
      </c>
      <c r="K8714" s="51">
        <f t="array" ref="K8714">_xlfn.SUM(_xlfn.NORM.DIST($Q$3:$Q$1003,$F8714,$N8714,FALSE)*WindSpeedStep*$R$3:$R$1003)</f>
        <v>972.50254708801913</v>
      </c>
      <c r="L8714" s="51">
        <f t="array" ref="L8714">_xlfn.SUM(_xlfn.NORM.DIST($Q$3:$Q$1003,$F8714,$O8714,FALSE)*WindSpeedStep*$R$3:$R$1003)</f>
        <v>949.29955236773571</v>
      </c>
      <c r="N8714" s="43">
        <f t="shared" si="409"/>
        <v>0.82305982463323368</v>
      </c>
      <c r="O8714" s="43">
        <f t="shared" si="410"/>
        <v>0.27</v>
      </c>
    </row>
    <row r="8715" spans="5:15" x14ac:dyDescent="0.2">
      <c r="E8715" s="16" t="s">
        <v>3444</v>
      </c>
      <c r="F8715" s="22">
        <v>8.2693389955559571</v>
      </c>
      <c r="G8715" s="25">
        <v>2.6604302970071811E-2</v>
      </c>
      <c r="H8715" s="3">
        <f t="shared" si="408"/>
        <v>988.0899999999516</v>
      </c>
      <c r="I8715" s="3">
        <f>MIN(H8715-K8715+L8715,'Power Look Up'!$F$4)</f>
        <v>964.00668461037492</v>
      </c>
      <c r="K8715" s="51">
        <f t="array" ref="K8715">_xlfn.SUM(_xlfn.NORM.DIST($Q$3:$Q$1003,$F8715,$N8715,FALSE)*WindSpeedStep*$R$3:$R$1003)</f>
        <v>986.22174804917859</v>
      </c>
      <c r="L8715" s="51">
        <f t="array" ref="L8715">_xlfn.SUM(_xlfn.NORM.DIST($Q$3:$Q$1003,$F8715,$O8715,FALSE)*WindSpeedStep*$R$3:$R$1003)</f>
        <v>962.1384326596019</v>
      </c>
      <c r="N8715" s="43">
        <f t="shared" si="409"/>
        <v>0.82693389955559571</v>
      </c>
      <c r="O8715" s="43">
        <f t="shared" si="410"/>
        <v>0.22</v>
      </c>
    </row>
    <row r="8716" spans="5:15" x14ac:dyDescent="0.2">
      <c r="E8716" s="16" t="s">
        <v>3445</v>
      </c>
      <c r="F8716" s="22">
        <v>8.3619307068858397</v>
      </c>
      <c r="G8716" s="25">
        <v>2.6309713355892262E-2</v>
      </c>
      <c r="H8716" s="3">
        <f t="shared" si="408"/>
        <v>1021.1199999999509</v>
      </c>
      <c r="I8716" s="3">
        <f>MIN(H8716-K8716+L8716,'Power Look Up'!$F$4)</f>
        <v>997.09830618867898</v>
      </c>
      <c r="K8716" s="51">
        <f t="array" ref="K8716">_xlfn.SUM(_xlfn.NORM.DIST($Q$3:$Q$1003,$F8716,$N8716,FALSE)*WindSpeedStep*$R$3:$R$1003)</f>
        <v>1019.4155159429713</v>
      </c>
      <c r="L8716" s="51">
        <f t="array" ref="L8716">_xlfn.SUM(_xlfn.NORM.DIST($Q$3:$Q$1003,$F8716,$O8716,FALSE)*WindSpeedStep*$R$3:$R$1003)</f>
        <v>995.39382213169938</v>
      </c>
      <c r="N8716" s="43">
        <f t="shared" si="409"/>
        <v>0.83619307068858406</v>
      </c>
      <c r="O8716" s="43">
        <f t="shared" si="410"/>
        <v>0.22</v>
      </c>
    </row>
    <row r="8717" spans="5:15" x14ac:dyDescent="0.2">
      <c r="E8717" s="16" t="s">
        <v>3446</v>
      </c>
      <c r="F8717" s="22">
        <v>8.0286957805817245</v>
      </c>
      <c r="G8717" s="25">
        <v>2.6156178505095169E-2</v>
      </c>
      <c r="H8717" s="3">
        <f t="shared" si="408"/>
        <v>900.00999999995349</v>
      </c>
      <c r="I8717" s="3">
        <f>MIN(H8717-K8717+L8717,'Power Look Up'!$F$4)</f>
        <v>875.88794834197563</v>
      </c>
      <c r="K8717" s="51">
        <f t="array" ref="K8717">_xlfn.SUM(_xlfn.NORM.DIST($Q$3:$Q$1003,$F8717,$N8717,FALSE)*WindSpeedStep*$R$3:$R$1003)</f>
        <v>902.71298106794188</v>
      </c>
      <c r="L8717" s="51">
        <f t="array" ref="L8717">_xlfn.SUM(_xlfn.NORM.DIST($Q$3:$Q$1003,$F8717,$O8717,FALSE)*WindSpeedStep*$R$3:$R$1003)</f>
        <v>878.59092940996402</v>
      </c>
      <c r="N8717" s="43">
        <f t="shared" si="409"/>
        <v>0.8028695780581725</v>
      </c>
      <c r="O8717" s="43">
        <f t="shared" si="410"/>
        <v>0.21</v>
      </c>
    </row>
    <row r="8718" spans="5:15" x14ac:dyDescent="0.2">
      <c r="E8718" s="16" t="s">
        <v>3447</v>
      </c>
      <c r="F8718" s="22">
        <v>7.9568061276048763</v>
      </c>
      <c r="G8718" s="25">
        <v>2.764928496080166E-2</v>
      </c>
      <c r="H8718" s="3">
        <f t="shared" si="408"/>
        <v>876.95999999996229</v>
      </c>
      <c r="I8718" s="3">
        <f>MIN(H8718-K8718+L8718,'Power Look Up'!$F$4)</f>
        <v>853.71531082182378</v>
      </c>
      <c r="K8718" s="51">
        <f t="array" ref="K8718">_xlfn.SUM(_xlfn.NORM.DIST($Q$3:$Q$1003,$F8718,$N8718,FALSE)*WindSpeedStep*$R$3:$R$1003)</f>
        <v>878.58135989048662</v>
      </c>
      <c r="L8718" s="51">
        <f t="array" ref="L8718">_xlfn.SUM(_xlfn.NORM.DIST($Q$3:$Q$1003,$F8718,$O8718,FALSE)*WindSpeedStep*$R$3:$R$1003)</f>
        <v>855.33667071234811</v>
      </c>
      <c r="N8718" s="43">
        <f t="shared" si="409"/>
        <v>0.79568061276048763</v>
      </c>
      <c r="O8718" s="43">
        <f t="shared" si="410"/>
        <v>0.22</v>
      </c>
    </row>
    <row r="8719" spans="5:15" x14ac:dyDescent="0.2">
      <c r="E8719" s="16" t="s">
        <v>3448</v>
      </c>
      <c r="F8719" s="22">
        <v>7.7955139935422775</v>
      </c>
      <c r="G8719" s="25">
        <v>3.3352515333226432E-2</v>
      </c>
      <c r="H8719" s="3">
        <f t="shared" si="408"/>
        <v>828.79999999996335</v>
      </c>
      <c r="I8719" s="3">
        <f>MIN(H8719-K8719+L8719,'Power Look Up'!$F$4)</f>
        <v>808.5726354273836</v>
      </c>
      <c r="K8719" s="51">
        <f t="array" ref="K8719">_xlfn.SUM(_xlfn.NORM.DIST($Q$3:$Q$1003,$F8719,$N8719,FALSE)*WindSpeedStep*$R$3:$R$1003)</f>
        <v>825.85011435241256</v>
      </c>
      <c r="L8719" s="51">
        <f t="array" ref="L8719">_xlfn.SUM(_xlfn.NORM.DIST($Q$3:$Q$1003,$F8719,$O8719,FALSE)*WindSpeedStep*$R$3:$R$1003)</f>
        <v>805.62274977983282</v>
      </c>
      <c r="N8719" s="43">
        <f t="shared" si="409"/>
        <v>0.77955139935422779</v>
      </c>
      <c r="O8719" s="43">
        <f t="shared" si="410"/>
        <v>0.26</v>
      </c>
    </row>
    <row r="8720" spans="5:15" x14ac:dyDescent="0.2">
      <c r="E8720" s="16" t="s">
        <v>3449</v>
      </c>
      <c r="F8720" s="22">
        <v>8.2195920877097013</v>
      </c>
      <c r="G8720" s="25">
        <v>2.6765318479606032E-2</v>
      </c>
      <c r="H8720" s="3">
        <f t="shared" si="408"/>
        <v>969.73999999995203</v>
      </c>
      <c r="I8720" s="3">
        <f>MIN(H8720-K8720+L8720,'Power Look Up'!$F$4)</f>
        <v>945.59036921497614</v>
      </c>
      <c r="K8720" s="51">
        <f t="array" ref="K8720">_xlfn.SUM(_xlfn.NORM.DIST($Q$3:$Q$1003,$F8720,$N8720,FALSE)*WindSpeedStep*$R$3:$R$1003)</f>
        <v>968.62368276801999</v>
      </c>
      <c r="L8720" s="51">
        <f t="array" ref="L8720">_xlfn.SUM(_xlfn.NORM.DIST($Q$3:$Q$1003,$F8720,$O8720,FALSE)*WindSpeedStep*$R$3:$R$1003)</f>
        <v>944.47405198304409</v>
      </c>
      <c r="N8720" s="43">
        <f t="shared" si="409"/>
        <v>0.82195920877097017</v>
      </c>
      <c r="O8720" s="43">
        <f t="shared" si="410"/>
        <v>0.22</v>
      </c>
    </row>
    <row r="8721" spans="5:15" x14ac:dyDescent="0.2">
      <c r="E8721" s="16" t="s">
        <v>3450</v>
      </c>
      <c r="F8721" s="22">
        <v>8.1202221395583845</v>
      </c>
      <c r="G8721" s="25">
        <v>3.2018828491573753E-2</v>
      </c>
      <c r="H8721" s="3">
        <f t="shared" si="408"/>
        <v>933.03999999995278</v>
      </c>
      <c r="I8721" s="3">
        <f>MIN(H8721-K8721+L8721,'Power Look Up'!$F$4)</f>
        <v>909.89792498970644</v>
      </c>
      <c r="K8721" s="51">
        <f t="array" ref="K8721">_xlfn.SUM(_xlfn.NORM.DIST($Q$3:$Q$1003,$F8721,$N8721,FALSE)*WindSpeedStep*$R$3:$R$1003)</f>
        <v>933.98732620876979</v>
      </c>
      <c r="L8721" s="51">
        <f t="array" ref="L8721">_xlfn.SUM(_xlfn.NORM.DIST($Q$3:$Q$1003,$F8721,$O8721,FALSE)*WindSpeedStep*$R$3:$R$1003)</f>
        <v>910.84525119852344</v>
      </c>
      <c r="N8721" s="43">
        <f t="shared" si="409"/>
        <v>0.81202221395583851</v>
      </c>
      <c r="O8721" s="43">
        <f t="shared" si="410"/>
        <v>0.25999999999999995</v>
      </c>
    </row>
    <row r="8722" spans="5:15" x14ac:dyDescent="0.2">
      <c r="E8722" s="16" t="s">
        <v>3451</v>
      </c>
      <c r="F8722" s="22">
        <v>8.2689580905586784</v>
      </c>
      <c r="G8722" s="25">
        <v>3.3861581705160425E-2</v>
      </c>
      <c r="H8722" s="3">
        <f t="shared" si="408"/>
        <v>988.0899999999516</v>
      </c>
      <c r="I8722" s="3">
        <f>MIN(H8722-K8722+L8722,'Power Look Up'!$F$4)</f>
        <v>964.9968541355488</v>
      </c>
      <c r="K8722" s="51">
        <f t="array" ref="K8722">_xlfn.SUM(_xlfn.NORM.DIST($Q$3:$Q$1003,$F8722,$N8722,FALSE)*WindSpeedStep*$R$3:$R$1003)</f>
        <v>986.08636343016349</v>
      </c>
      <c r="L8722" s="51">
        <f t="array" ref="L8722">_xlfn.SUM(_xlfn.NORM.DIST($Q$3:$Q$1003,$F8722,$O8722,FALSE)*WindSpeedStep*$R$3:$R$1003)</f>
        <v>962.99321756576069</v>
      </c>
      <c r="N8722" s="43">
        <f t="shared" si="409"/>
        <v>0.8268958090558679</v>
      </c>
      <c r="O8722" s="43">
        <f t="shared" si="410"/>
        <v>0.28000000000000003</v>
      </c>
    </row>
    <row r="8723" spans="5:15" x14ac:dyDescent="0.2">
      <c r="E8723" s="16" t="s">
        <v>3452</v>
      </c>
      <c r="F8723" s="22">
        <v>8.1225203022925605</v>
      </c>
      <c r="G8723" s="25">
        <v>3.8165494016986733E-2</v>
      </c>
      <c r="H8723" s="3">
        <f t="shared" si="408"/>
        <v>933.03999999995278</v>
      </c>
      <c r="I8723" s="3">
        <f>MIN(H8723-K8723+L8723,'Power Look Up'!$F$4)</f>
        <v>911.22460514058434</v>
      </c>
      <c r="K8723" s="51">
        <f t="array" ref="K8723">_xlfn.SUM(_xlfn.NORM.DIST($Q$3:$Q$1003,$F8723,$N8723,FALSE)*WindSpeedStep*$R$3:$R$1003)</f>
        <v>934.78043903855269</v>
      </c>
      <c r="L8723" s="51">
        <f t="array" ref="L8723">_xlfn.SUM(_xlfn.NORM.DIST($Q$3:$Q$1003,$F8723,$O8723,FALSE)*WindSpeedStep*$R$3:$R$1003)</f>
        <v>912.96504417918425</v>
      </c>
      <c r="N8723" s="43">
        <f t="shared" si="409"/>
        <v>0.81225203022925607</v>
      </c>
      <c r="O8723" s="43">
        <f t="shared" si="410"/>
        <v>0.31</v>
      </c>
    </row>
    <row r="8724" spans="5:15" x14ac:dyDescent="0.2">
      <c r="E8724" s="16" t="s">
        <v>3453</v>
      </c>
      <c r="F8724" s="22">
        <v>7.9428776973771136</v>
      </c>
      <c r="G8724" s="25">
        <v>3.1474738693578863E-2</v>
      </c>
      <c r="H8724" s="3">
        <f t="shared" si="408"/>
        <v>870.93999999996242</v>
      </c>
      <c r="I8724" s="3">
        <f>MIN(H8724-K8724+L8724,'Power Look Up'!$F$4)</f>
        <v>848.69024473507932</v>
      </c>
      <c r="K8724" s="51">
        <f t="array" ref="K8724">_xlfn.SUM(_xlfn.NORM.DIST($Q$3:$Q$1003,$F8724,$N8724,FALSE)*WindSpeedStep*$R$3:$R$1003)</f>
        <v>873.95048999720768</v>
      </c>
      <c r="L8724" s="51">
        <f t="array" ref="L8724">_xlfn.SUM(_xlfn.NORM.DIST($Q$3:$Q$1003,$F8724,$O8724,FALSE)*WindSpeedStep*$R$3:$R$1003)</f>
        <v>851.70073473232458</v>
      </c>
      <c r="N8724" s="43">
        <f t="shared" si="409"/>
        <v>0.79428776973771142</v>
      </c>
      <c r="O8724" s="43">
        <f t="shared" si="410"/>
        <v>0.25</v>
      </c>
    </row>
    <row r="8725" spans="5:15" x14ac:dyDescent="0.2">
      <c r="E8725" s="16" t="s">
        <v>3454</v>
      </c>
      <c r="F8725" s="22">
        <v>7.9435782960794645</v>
      </c>
      <c r="G8725" s="25">
        <v>3.9025233773172449E-2</v>
      </c>
      <c r="H8725" s="3">
        <f t="shared" si="408"/>
        <v>870.93999999996242</v>
      </c>
      <c r="I8725" s="3">
        <f>MIN(H8725-K8725+L8725,'Power Look Up'!$F$4)</f>
        <v>850.39402573524285</v>
      </c>
      <c r="K8725" s="51">
        <f t="array" ref="K8725">_xlfn.SUM(_xlfn.NORM.DIST($Q$3:$Q$1003,$F8725,$N8725,FALSE)*WindSpeedStep*$R$3:$R$1003)</f>
        <v>874.18307526884132</v>
      </c>
      <c r="L8725" s="51">
        <f t="array" ref="L8725">_xlfn.SUM(_xlfn.NORM.DIST($Q$3:$Q$1003,$F8725,$O8725,FALSE)*WindSpeedStep*$R$3:$R$1003)</f>
        <v>853.63710100412175</v>
      </c>
      <c r="N8725" s="43">
        <f t="shared" si="409"/>
        <v>0.79435782960794654</v>
      </c>
      <c r="O8725" s="43">
        <f t="shared" si="410"/>
        <v>0.31</v>
      </c>
    </row>
    <row r="8726" spans="5:15" x14ac:dyDescent="0.2">
      <c r="E8726" s="16" t="s">
        <v>3455</v>
      </c>
      <c r="F8726" s="22">
        <v>8.0633081036632159</v>
      </c>
      <c r="G8726" s="25">
        <v>3.7205573214262759E-2</v>
      </c>
      <c r="H8726" s="3">
        <f t="shared" si="408"/>
        <v>911.01999999995326</v>
      </c>
      <c r="I8726" s="3">
        <f>MIN(H8726-K8726+L8726,'Power Look Up'!$F$4)</f>
        <v>889.2684915587563</v>
      </c>
      <c r="K8726" s="51">
        <f t="array" ref="K8726">_xlfn.SUM(_xlfn.NORM.DIST($Q$3:$Q$1003,$F8726,$N8726,FALSE)*WindSpeedStep*$R$3:$R$1003)</f>
        <v>914.46794052224652</v>
      </c>
      <c r="L8726" s="51">
        <f t="array" ref="L8726">_xlfn.SUM(_xlfn.NORM.DIST($Q$3:$Q$1003,$F8726,$O8726,FALSE)*WindSpeedStep*$R$3:$R$1003)</f>
        <v>892.71643208104956</v>
      </c>
      <c r="N8726" s="43">
        <f t="shared" si="409"/>
        <v>0.80633081036632159</v>
      </c>
      <c r="O8726" s="43">
        <f t="shared" si="410"/>
        <v>0.3</v>
      </c>
    </row>
    <row r="8727" spans="5:15" x14ac:dyDescent="0.2">
      <c r="E8727" s="16" t="s">
        <v>3456</v>
      </c>
      <c r="F8727" s="22">
        <v>8.3726681207600269</v>
      </c>
      <c r="G8727" s="25">
        <v>3.3442147229715238E-2</v>
      </c>
      <c r="H8727" s="3">
        <f t="shared" si="408"/>
        <v>1024.7899999999509</v>
      </c>
      <c r="I8727" s="3">
        <f>MIN(H8727-K8727+L8727,'Power Look Up'!$F$4)</f>
        <v>1001.4195041913414</v>
      </c>
      <c r="K8727" s="51">
        <f t="array" ref="K8727">_xlfn.SUM(_xlfn.NORM.DIST($Q$3:$Q$1003,$F8727,$N8727,FALSE)*WindSpeedStep*$R$3:$R$1003)</f>
        <v>1023.3005626617419</v>
      </c>
      <c r="L8727" s="51">
        <f t="array" ref="L8727">_xlfn.SUM(_xlfn.NORM.DIST($Q$3:$Q$1003,$F8727,$O8727,FALSE)*WindSpeedStep*$R$3:$R$1003)</f>
        <v>999.93006685313242</v>
      </c>
      <c r="N8727" s="43">
        <f t="shared" si="409"/>
        <v>0.83726681207600273</v>
      </c>
      <c r="O8727" s="43">
        <f t="shared" si="410"/>
        <v>0.28000000000000003</v>
      </c>
    </row>
    <row r="8728" spans="5:15" x14ac:dyDescent="0.2">
      <c r="E8728" s="16" t="s">
        <v>3457</v>
      </c>
      <c r="F8728" s="22">
        <v>8.5357853759153119</v>
      </c>
      <c r="G8728" s="25">
        <v>3.6317689157778055E-2</v>
      </c>
      <c r="H8728" s="3">
        <f t="shared" si="408"/>
        <v>1087.1799999999496</v>
      </c>
      <c r="I8728" s="3">
        <f>MIN(H8728-K8728+L8728,'Power Look Up'!$F$4)</f>
        <v>1063.6985345682863</v>
      </c>
      <c r="K8728" s="51">
        <f t="array" ref="K8728">_xlfn.SUM(_xlfn.NORM.DIST($Q$3:$Q$1003,$F8728,$N8728,FALSE)*WindSpeedStep*$R$3:$R$1003)</f>
        <v>1083.1652197720475</v>
      </c>
      <c r="L8728" s="51">
        <f t="array" ref="L8728">_xlfn.SUM(_xlfn.NORM.DIST($Q$3:$Q$1003,$F8728,$O8728,FALSE)*WindSpeedStep*$R$3:$R$1003)</f>
        <v>1059.6837543403842</v>
      </c>
      <c r="N8728" s="43">
        <f t="shared" si="409"/>
        <v>0.85357853759153124</v>
      </c>
      <c r="O8728" s="43">
        <f t="shared" si="410"/>
        <v>0.31</v>
      </c>
    </row>
    <row r="8729" spans="5:15" x14ac:dyDescent="0.2">
      <c r="E8729" s="16" t="s">
        <v>3458</v>
      </c>
      <c r="F8729" s="22">
        <v>8.7571838559825199</v>
      </c>
      <c r="G8729" s="25">
        <v>3.3115668777684147E-2</v>
      </c>
      <c r="H8729" s="3">
        <f t="shared" si="408"/>
        <v>1167.9199999999478</v>
      </c>
      <c r="I8729" s="3">
        <f>MIN(H8729-K8729+L8729,'Power Look Up'!$F$4)</f>
        <v>1143.712571395856</v>
      </c>
      <c r="K8729" s="51">
        <f t="array" ref="K8729">_xlfn.SUM(_xlfn.NORM.DIST($Q$3:$Q$1003,$F8729,$N8729,FALSE)*WindSpeedStep*$R$3:$R$1003)</f>
        <v>1166.5634945844454</v>
      </c>
      <c r="L8729" s="51">
        <f t="array" ref="L8729">_xlfn.SUM(_xlfn.NORM.DIST($Q$3:$Q$1003,$F8729,$O8729,FALSE)*WindSpeedStep*$R$3:$R$1003)</f>
        <v>1142.3560659803536</v>
      </c>
      <c r="N8729" s="43">
        <f t="shared" si="409"/>
        <v>0.87571838559825199</v>
      </c>
      <c r="O8729" s="43">
        <f t="shared" si="410"/>
        <v>0.28999999999999998</v>
      </c>
    </row>
    <row r="8730" spans="5:15" x14ac:dyDescent="0.2">
      <c r="E8730" s="16" t="s">
        <v>3459</v>
      </c>
      <c r="F8730" s="22">
        <v>9.209447506768246</v>
      </c>
      <c r="G8730" s="25">
        <v>2.9317719635360371E-2</v>
      </c>
      <c r="H8730" s="3">
        <f t="shared" si="408"/>
        <v>1336.009999999942</v>
      </c>
      <c r="I8730" s="3">
        <f>MIN(H8730-K8730+L8730,'Power Look Up'!$F$4)</f>
        <v>1324.0248667706408</v>
      </c>
      <c r="K8730" s="51">
        <f t="array" ref="K8730">_xlfn.SUM(_xlfn.NORM.DIST($Q$3:$Q$1003,$F8730,$N8730,FALSE)*WindSpeedStep*$R$3:$R$1003)</f>
        <v>1340.4709338368227</v>
      </c>
      <c r="L8730" s="51">
        <f t="array" ref="L8730">_xlfn.SUM(_xlfn.NORM.DIST($Q$3:$Q$1003,$F8730,$O8730,FALSE)*WindSpeedStep*$R$3:$R$1003)</f>
        <v>1328.4858006075215</v>
      </c>
      <c r="N8730" s="43">
        <f t="shared" si="409"/>
        <v>0.92094475067682469</v>
      </c>
      <c r="O8730" s="43">
        <f t="shared" si="410"/>
        <v>0.27</v>
      </c>
    </row>
    <row r="8731" spans="5:15" x14ac:dyDescent="0.2">
      <c r="E8731" s="16" t="s">
        <v>3460</v>
      </c>
      <c r="F8731" s="22">
        <v>9.3086220515382596</v>
      </c>
      <c r="G8731" s="25">
        <v>2.5782548552429382E-2</v>
      </c>
      <c r="H8731" s="3">
        <f t="shared" si="408"/>
        <v>1374.1099999999412</v>
      </c>
      <c r="I8731" s="3">
        <f>MIN(H8731-K8731+L8731,'Power Look Up'!$F$4)</f>
        <v>1368.1634120494748</v>
      </c>
      <c r="K8731" s="51">
        <f t="array" ref="K8731">_xlfn.SUM(_xlfn.NORM.DIST($Q$3:$Q$1003,$F8731,$N8731,FALSE)*WindSpeedStep*$R$3:$R$1003)</f>
        <v>1378.3734407520737</v>
      </c>
      <c r="L8731" s="51">
        <f t="array" ref="L8731">_xlfn.SUM(_xlfn.NORM.DIST($Q$3:$Q$1003,$F8731,$O8731,FALSE)*WindSpeedStep*$R$3:$R$1003)</f>
        <v>1372.4268528016073</v>
      </c>
      <c r="N8731" s="43">
        <f t="shared" si="409"/>
        <v>0.93086220515382601</v>
      </c>
      <c r="O8731" s="43">
        <f t="shared" si="410"/>
        <v>0.24</v>
      </c>
    </row>
    <row r="8732" spans="5:15" x14ac:dyDescent="0.2">
      <c r="E8732" s="16" t="s">
        <v>3461</v>
      </c>
      <c r="F8732" s="22">
        <v>9.0033954046692237</v>
      </c>
      <c r="G8732" s="25">
        <v>2.8877994169306635E-2</v>
      </c>
      <c r="H8732" s="3">
        <f t="shared" si="408"/>
        <v>1255.9999999999459</v>
      </c>
      <c r="I8732" s="3">
        <f>MIN(H8732-K8732+L8732,'Power Look Up'!$F$4)</f>
        <v>1234.2767606397238</v>
      </c>
      <c r="K8732" s="51">
        <f t="array" ref="K8732">_xlfn.SUM(_xlfn.NORM.DIST($Q$3:$Q$1003,$F8732,$N8732,FALSE)*WindSpeedStep*$R$3:$R$1003)</f>
        <v>1261.1071011513588</v>
      </c>
      <c r="L8732" s="51">
        <f t="array" ref="L8732">_xlfn.SUM(_xlfn.NORM.DIST($Q$3:$Q$1003,$F8732,$O8732,FALSE)*WindSpeedStep*$R$3:$R$1003)</f>
        <v>1239.3838617911367</v>
      </c>
      <c r="N8732" s="43">
        <f t="shared" si="409"/>
        <v>0.90033954046692244</v>
      </c>
      <c r="O8732" s="43">
        <f t="shared" si="410"/>
        <v>0.26</v>
      </c>
    </row>
    <row r="8733" spans="5:15" x14ac:dyDescent="0.2">
      <c r="E8733" s="16" t="s">
        <v>3462</v>
      </c>
      <c r="F8733" s="22">
        <v>8.7054267172729816</v>
      </c>
      <c r="G8733" s="25">
        <v>2.6420301665815257E-2</v>
      </c>
      <c r="H8733" s="3">
        <f t="shared" si="408"/>
        <v>1149.5699999999481</v>
      </c>
      <c r="I8733" s="3">
        <f>MIN(H8733-K8733+L8733,'Power Look Up'!$F$4)</f>
        <v>1123.9718851932496</v>
      </c>
      <c r="K8733" s="51">
        <f t="array" ref="K8733">_xlfn.SUM(_xlfn.NORM.DIST($Q$3:$Q$1003,$F8733,$N8733,FALSE)*WindSpeedStep*$R$3:$R$1003)</f>
        <v>1146.8856580847644</v>
      </c>
      <c r="L8733" s="51">
        <f t="array" ref="L8733">_xlfn.SUM(_xlfn.NORM.DIST($Q$3:$Q$1003,$F8733,$O8733,FALSE)*WindSpeedStep*$R$3:$R$1003)</f>
        <v>1121.2875432780659</v>
      </c>
      <c r="N8733" s="43">
        <f t="shared" si="409"/>
        <v>0.87054267172729816</v>
      </c>
      <c r="O8733" s="43">
        <f t="shared" si="410"/>
        <v>0.23</v>
      </c>
    </row>
    <row r="8734" spans="5:15" x14ac:dyDescent="0.2">
      <c r="E8734" s="16" t="s">
        <v>3463</v>
      </c>
      <c r="F8734" s="22">
        <v>8.8402173899995358</v>
      </c>
      <c r="G8734" s="25">
        <v>2.7148653637352756E-2</v>
      </c>
      <c r="H8734" s="3">
        <f t="shared" si="408"/>
        <v>1197.2799999999472</v>
      </c>
      <c r="I8734" s="3">
        <f>MIN(H8734-K8734+L8734,'Power Look Up'!$F$4)</f>
        <v>1171.900152937852</v>
      </c>
      <c r="K8734" s="51">
        <f t="array" ref="K8734">_xlfn.SUM(_xlfn.NORM.DIST($Q$3:$Q$1003,$F8734,$N8734,FALSE)*WindSpeedStep*$R$3:$R$1003)</f>
        <v>1198.3089424946122</v>
      </c>
      <c r="L8734" s="51">
        <f t="array" ref="L8734">_xlfn.SUM(_xlfn.NORM.DIST($Q$3:$Q$1003,$F8734,$O8734,FALSE)*WindSpeedStep*$R$3:$R$1003)</f>
        <v>1172.929095432517</v>
      </c>
      <c r="N8734" s="43">
        <f t="shared" si="409"/>
        <v>0.88402173899995362</v>
      </c>
      <c r="O8734" s="43">
        <f t="shared" si="410"/>
        <v>0.24</v>
      </c>
    </row>
    <row r="8735" spans="5:15" x14ac:dyDescent="0.2">
      <c r="E8735" s="16" t="s">
        <v>3464</v>
      </c>
      <c r="F8735" s="22">
        <v>8.6490149795086761</v>
      </c>
      <c r="G8735" s="25">
        <v>3.6998432857168924E-2</v>
      </c>
      <c r="H8735" s="3">
        <f t="shared" si="408"/>
        <v>1127.5499999999486</v>
      </c>
      <c r="I8735" s="3">
        <f>MIN(H8735-K8735+L8735,'Power Look Up'!$F$4)</f>
        <v>1104.0388817789067</v>
      </c>
      <c r="K8735" s="51">
        <f t="array" ref="K8735">_xlfn.SUM(_xlfn.NORM.DIST($Q$3:$Q$1003,$F8735,$N8735,FALSE)*WindSpeedStep*$R$3:$R$1003)</f>
        <v>1125.5538859155606</v>
      </c>
      <c r="L8735" s="51">
        <f t="array" ref="L8735">_xlfn.SUM(_xlfn.NORM.DIST($Q$3:$Q$1003,$F8735,$O8735,FALSE)*WindSpeedStep*$R$3:$R$1003)</f>
        <v>1102.0427676945187</v>
      </c>
      <c r="N8735" s="43">
        <f t="shared" si="409"/>
        <v>0.86490149795086768</v>
      </c>
      <c r="O8735" s="43">
        <f t="shared" si="410"/>
        <v>0.32</v>
      </c>
    </row>
    <row r="8736" spans="5:15" x14ac:dyDescent="0.2">
      <c r="E8736" s="16" t="s">
        <v>3465</v>
      </c>
      <c r="F8736" s="22">
        <v>8.6491538935637955</v>
      </c>
      <c r="G8736" s="25">
        <v>4.0466385996490349E-2</v>
      </c>
      <c r="H8736" s="3">
        <f t="shared" si="408"/>
        <v>1127.5499999999486</v>
      </c>
      <c r="I8736" s="3">
        <f>MIN(H8736-K8736+L8736,'Power Look Up'!$F$4)</f>
        <v>1104.8684570505934</v>
      </c>
      <c r="K8736" s="51">
        <f t="array" ref="K8736">_xlfn.SUM(_xlfn.NORM.DIST($Q$3:$Q$1003,$F8736,$N8736,FALSE)*WindSpeedStep*$R$3:$R$1003)</f>
        <v>1125.6062539468555</v>
      </c>
      <c r="L8736" s="51">
        <f t="array" ref="L8736">_xlfn.SUM(_xlfn.NORM.DIST($Q$3:$Q$1003,$F8736,$O8736,FALSE)*WindSpeedStep*$R$3:$R$1003)</f>
        <v>1102.9247109975004</v>
      </c>
      <c r="N8736" s="43">
        <f t="shared" si="409"/>
        <v>0.86491538935637957</v>
      </c>
      <c r="O8736" s="43">
        <f t="shared" si="410"/>
        <v>0.35</v>
      </c>
    </row>
    <row r="8737" spans="5:15" x14ac:dyDescent="0.2">
      <c r="E8737" s="16" t="s">
        <v>3466</v>
      </c>
      <c r="F8737" s="22">
        <v>8.8340763810518883</v>
      </c>
      <c r="G8737" s="25">
        <v>3.3959407532797276E-2</v>
      </c>
      <c r="H8737" s="3">
        <f t="shared" si="408"/>
        <v>1193.6099999999471</v>
      </c>
      <c r="I8737" s="3">
        <f>MIN(H8737-K8737+L8737,'Power Look Up'!$F$4)</f>
        <v>1170.230721017223</v>
      </c>
      <c r="K8737" s="51">
        <f t="array" ref="K8737">_xlfn.SUM(_xlfn.NORM.DIST($Q$3:$Q$1003,$F8737,$N8737,FALSE)*WindSpeedStep*$R$3:$R$1003)</f>
        <v>1195.9547364349817</v>
      </c>
      <c r="L8737" s="51">
        <f t="array" ref="L8737">_xlfn.SUM(_xlfn.NORM.DIST($Q$3:$Q$1003,$F8737,$O8737,FALSE)*WindSpeedStep*$R$3:$R$1003)</f>
        <v>1172.5754574522575</v>
      </c>
      <c r="N8737" s="43">
        <f t="shared" si="409"/>
        <v>0.88340763810518885</v>
      </c>
      <c r="O8737" s="43">
        <f t="shared" si="410"/>
        <v>0.3</v>
      </c>
    </row>
    <row r="8738" spans="5:15" x14ac:dyDescent="0.2">
      <c r="E8738" s="16" t="s">
        <v>3467</v>
      </c>
      <c r="F8738" s="22">
        <v>8.8489022152549008</v>
      </c>
      <c r="G8738" s="25">
        <v>3.0512259422930284E-2</v>
      </c>
      <c r="H8738" s="3">
        <f t="shared" si="408"/>
        <v>1200.9499999999471</v>
      </c>
      <c r="I8738" s="3">
        <f>MIN(H8738-K8738+L8738,'Power Look Up'!$F$4)</f>
        <v>1176.6594763620026</v>
      </c>
      <c r="K8738" s="51">
        <f t="array" ref="K8738">_xlfn.SUM(_xlfn.NORM.DIST($Q$3:$Q$1003,$F8738,$N8738,FALSE)*WindSpeedStep*$R$3:$R$1003)</f>
        <v>1201.6398610801514</v>
      </c>
      <c r="L8738" s="51">
        <f t="array" ref="L8738">_xlfn.SUM(_xlfn.NORM.DIST($Q$3:$Q$1003,$F8738,$O8738,FALSE)*WindSpeedStep*$R$3:$R$1003)</f>
        <v>1177.3493374422069</v>
      </c>
      <c r="N8738" s="43">
        <f t="shared" si="409"/>
        <v>0.88489022152549013</v>
      </c>
      <c r="O8738" s="43">
        <f t="shared" si="410"/>
        <v>0.27</v>
      </c>
    </row>
    <row r="8739" spans="5:15" x14ac:dyDescent="0.2">
      <c r="E8739" s="16" t="s">
        <v>3468</v>
      </c>
      <c r="F8739" s="22">
        <v>8.7827128716203209</v>
      </c>
      <c r="G8739" s="25">
        <v>2.8465008893530815E-2</v>
      </c>
      <c r="H8739" s="3">
        <f t="shared" si="408"/>
        <v>1175.2599999999477</v>
      </c>
      <c r="I8739" s="3">
        <f>MIN(H8739-K8739+L8739,'Power Look Up'!$F$4)</f>
        <v>1149.9656827688416</v>
      </c>
      <c r="K8739" s="51">
        <f t="array" ref="K8739">_xlfn.SUM(_xlfn.NORM.DIST($Q$3:$Q$1003,$F8739,$N8739,FALSE)*WindSpeedStep*$R$3:$R$1003)</f>
        <v>1176.3025994780053</v>
      </c>
      <c r="L8739" s="51">
        <f t="array" ref="L8739">_xlfn.SUM(_xlfn.NORM.DIST($Q$3:$Q$1003,$F8739,$O8739,FALSE)*WindSpeedStep*$R$3:$R$1003)</f>
        <v>1151.0082822468992</v>
      </c>
      <c r="N8739" s="43">
        <f t="shared" si="409"/>
        <v>0.87827128716203218</v>
      </c>
      <c r="O8739" s="43">
        <f t="shared" si="410"/>
        <v>0.25</v>
      </c>
    </row>
    <row r="8740" spans="5:15" x14ac:dyDescent="0.2">
      <c r="E8740" s="16" t="s">
        <v>3469</v>
      </c>
      <c r="F8740" s="22">
        <v>8.7704981344986805</v>
      </c>
      <c r="G8740" s="25">
        <v>3.6485954970024187E-2</v>
      </c>
      <c r="H8740" s="3">
        <f t="shared" si="408"/>
        <v>1171.5899999999476</v>
      </c>
      <c r="I8740" s="3">
        <f>MIN(H8740-K8740+L8740,'Power Look Up'!$F$4)</f>
        <v>1148.3831716590732</v>
      </c>
      <c r="K8740" s="51">
        <f t="array" ref="K8740">_xlfn.SUM(_xlfn.NORM.DIST($Q$3:$Q$1003,$F8740,$N8740,FALSE)*WindSpeedStep*$R$3:$R$1003)</f>
        <v>1171.6402334278039</v>
      </c>
      <c r="L8740" s="51">
        <f t="array" ref="L8740">_xlfn.SUM(_xlfn.NORM.DIST($Q$3:$Q$1003,$F8740,$O8740,FALSE)*WindSpeedStep*$R$3:$R$1003)</f>
        <v>1148.4334050869295</v>
      </c>
      <c r="N8740" s="43">
        <f t="shared" si="409"/>
        <v>0.8770498134498681</v>
      </c>
      <c r="O8740" s="43">
        <f t="shared" si="410"/>
        <v>0.32</v>
      </c>
    </row>
    <row r="8741" spans="5:15" x14ac:dyDescent="0.2">
      <c r="E8741" s="16" t="s">
        <v>3470</v>
      </c>
      <c r="F8741" s="22">
        <v>8.2500769817521977</v>
      </c>
      <c r="G8741" s="25">
        <v>3.3939077249741254E-2</v>
      </c>
      <c r="H8741" s="3">
        <f t="shared" si="408"/>
        <v>980.7499999999518</v>
      </c>
      <c r="I8741" s="3">
        <f>MIN(H8741-K8741+L8741,'Power Look Up'!$F$4)</f>
        <v>957.7051951163312</v>
      </c>
      <c r="K8741" s="51">
        <f t="array" ref="K8741">_xlfn.SUM(_xlfn.NORM.DIST($Q$3:$Q$1003,$F8741,$N8741,FALSE)*WindSpeedStep*$R$3:$R$1003)</f>
        <v>979.38775678987429</v>
      </c>
      <c r="L8741" s="51">
        <f t="array" ref="L8741">_xlfn.SUM(_xlfn.NORM.DIST($Q$3:$Q$1003,$F8741,$O8741,FALSE)*WindSpeedStep*$R$3:$R$1003)</f>
        <v>956.34295190625369</v>
      </c>
      <c r="N8741" s="43">
        <f t="shared" si="409"/>
        <v>0.82500769817521979</v>
      </c>
      <c r="O8741" s="43">
        <f t="shared" si="410"/>
        <v>0.28000000000000003</v>
      </c>
    </row>
    <row r="8742" spans="5:15" x14ac:dyDescent="0.2">
      <c r="E8742" s="16" t="s">
        <v>3471</v>
      </c>
      <c r="F8742" s="22">
        <v>8.0748037910165245</v>
      </c>
      <c r="G8742" s="25">
        <v>2.7245244057169164E-2</v>
      </c>
      <c r="H8742" s="3">
        <f t="shared" si="408"/>
        <v>914.68999999995322</v>
      </c>
      <c r="I8742" s="3">
        <f>MIN(H8742-K8742+L8742,'Power Look Up'!$F$4)</f>
        <v>890.63565929211563</v>
      </c>
      <c r="K8742" s="51">
        <f t="array" ref="K8742">_xlfn.SUM(_xlfn.NORM.DIST($Q$3:$Q$1003,$F8742,$N8742,FALSE)*WindSpeedStep*$R$3:$R$1003)</f>
        <v>918.39152937031884</v>
      </c>
      <c r="L8742" s="51">
        <f t="array" ref="L8742">_xlfn.SUM(_xlfn.NORM.DIST($Q$3:$Q$1003,$F8742,$O8742,FALSE)*WindSpeedStep*$R$3:$R$1003)</f>
        <v>894.33718866248125</v>
      </c>
      <c r="N8742" s="43">
        <f t="shared" si="409"/>
        <v>0.80748037910165249</v>
      </c>
      <c r="O8742" s="43">
        <f t="shared" si="410"/>
        <v>0.22</v>
      </c>
    </row>
    <row r="8743" spans="5:15" x14ac:dyDescent="0.2">
      <c r="E8743" s="16" t="s">
        <v>3472</v>
      </c>
      <c r="F8743" s="22">
        <v>8.0346610521038926</v>
      </c>
      <c r="G8743" s="25">
        <v>3.6093619646103539E-2</v>
      </c>
      <c r="H8743" s="3">
        <f t="shared" si="408"/>
        <v>900.00999999995349</v>
      </c>
      <c r="I8743" s="3">
        <f>MIN(H8743-K8743+L8743,'Power Look Up'!$F$4)</f>
        <v>878.15880687214701</v>
      </c>
      <c r="K8743" s="51">
        <f t="array" ref="K8743">_xlfn.SUM(_xlfn.NORM.DIST($Q$3:$Q$1003,$F8743,$N8743,FALSE)*WindSpeedStep*$R$3:$R$1003)</f>
        <v>904.73260234098746</v>
      </c>
      <c r="L8743" s="51">
        <f t="array" ref="L8743">_xlfn.SUM(_xlfn.NORM.DIST($Q$3:$Q$1003,$F8743,$O8743,FALSE)*WindSpeedStep*$R$3:$R$1003)</f>
        <v>882.88140921318097</v>
      </c>
      <c r="N8743" s="43">
        <f t="shared" si="409"/>
        <v>0.8034661052103893</v>
      </c>
      <c r="O8743" s="43">
        <f t="shared" si="410"/>
        <v>0.28999999999999998</v>
      </c>
    </row>
    <row r="8744" spans="5:15" x14ac:dyDescent="0.2">
      <c r="E8744" s="16" t="s">
        <v>3473</v>
      </c>
      <c r="F8744" s="22">
        <v>8.6305449111273127</v>
      </c>
      <c r="G8744" s="25">
        <v>3.7077612514063371E-2</v>
      </c>
      <c r="H8744" s="3">
        <f t="shared" si="408"/>
        <v>1120.2099999999489</v>
      </c>
      <c r="I8744" s="3">
        <f>MIN(H8744-K8744+L8744,'Power Look Up'!$F$4)</f>
        <v>1096.7130281961595</v>
      </c>
      <c r="K8744" s="51">
        <f t="array" ref="K8744">_xlfn.SUM(_xlfn.NORM.DIST($Q$3:$Q$1003,$F8744,$N8744,FALSE)*WindSpeedStep*$R$3:$R$1003)</f>
        <v>1118.5984997545922</v>
      </c>
      <c r="L8744" s="51">
        <f t="array" ref="L8744">_xlfn.SUM(_xlfn.NORM.DIST($Q$3:$Q$1003,$F8744,$O8744,FALSE)*WindSpeedStep*$R$3:$R$1003)</f>
        <v>1095.1015279508028</v>
      </c>
      <c r="N8744" s="43">
        <f t="shared" si="409"/>
        <v>0.86305449111273136</v>
      </c>
      <c r="O8744" s="43">
        <f t="shared" si="410"/>
        <v>0.32</v>
      </c>
    </row>
    <row r="8745" spans="5:15" x14ac:dyDescent="0.2">
      <c r="E8745" s="16" t="s">
        <v>3474</v>
      </c>
      <c r="F8745" s="22">
        <v>8.3099262878192377</v>
      </c>
      <c r="G8745" s="25">
        <v>3.2491262936443659E-2</v>
      </c>
      <c r="H8745" s="3">
        <f t="shared" si="408"/>
        <v>1002.7699999999513</v>
      </c>
      <c r="I8745" s="3">
        <f>MIN(H8745-K8745+L8745,'Power Look Up'!$F$4)</f>
        <v>979.40513620944057</v>
      </c>
      <c r="K8745" s="51">
        <f t="array" ref="K8745">_xlfn.SUM(_xlfn.NORM.DIST($Q$3:$Q$1003,$F8745,$N8745,FALSE)*WindSpeedStep*$R$3:$R$1003)</f>
        <v>1000.7031314123381</v>
      </c>
      <c r="L8745" s="51">
        <f t="array" ref="L8745">_xlfn.SUM(_xlfn.NORM.DIST($Q$3:$Q$1003,$F8745,$O8745,FALSE)*WindSpeedStep*$R$3:$R$1003)</f>
        <v>977.3382676218273</v>
      </c>
      <c r="N8745" s="43">
        <f t="shared" si="409"/>
        <v>0.83099262878192381</v>
      </c>
      <c r="O8745" s="43">
        <f t="shared" si="410"/>
        <v>0.27</v>
      </c>
    </row>
    <row r="8746" spans="5:15" x14ac:dyDescent="0.2">
      <c r="E8746" s="16" t="s">
        <v>3475</v>
      </c>
      <c r="F8746" s="22">
        <v>8.9061014954057161</v>
      </c>
      <c r="G8746" s="25">
        <v>4.2667378111065322E-2</v>
      </c>
      <c r="H8746" s="3">
        <f t="shared" si="408"/>
        <v>1222.9699999999466</v>
      </c>
      <c r="I8746" s="3">
        <f>MIN(H8746-K8746+L8746,'Power Look Up'!$F$4)</f>
        <v>1203.7675204296202</v>
      </c>
      <c r="K8746" s="51">
        <f t="array" ref="K8746">_xlfn.SUM(_xlfn.NORM.DIST($Q$3:$Q$1003,$F8746,$N8746,FALSE)*WindSpeedStep*$R$3:$R$1003)</f>
        <v>1223.6169682340076</v>
      </c>
      <c r="L8746" s="51">
        <f t="array" ref="L8746">_xlfn.SUM(_xlfn.NORM.DIST($Q$3:$Q$1003,$F8746,$O8746,FALSE)*WindSpeedStep*$R$3:$R$1003)</f>
        <v>1204.4144886636811</v>
      </c>
      <c r="N8746" s="43">
        <f t="shared" si="409"/>
        <v>0.89061014954057161</v>
      </c>
      <c r="O8746" s="43">
        <f t="shared" si="410"/>
        <v>0.38</v>
      </c>
    </row>
    <row r="8747" spans="5:15" x14ac:dyDescent="0.2">
      <c r="E8747" s="16" t="s">
        <v>3476</v>
      </c>
      <c r="F8747" s="22">
        <v>9.2095626461166695</v>
      </c>
      <c r="G8747" s="25">
        <v>3.3660664671271386E-2</v>
      </c>
      <c r="H8747" s="3">
        <f t="shared" si="408"/>
        <v>1336.009999999942</v>
      </c>
      <c r="I8747" s="3">
        <f>MIN(H8747-K8747+L8747,'Power Look Up'!$F$4)</f>
        <v>1325.2386367764493</v>
      </c>
      <c r="K8747" s="51">
        <f t="array" ref="K8747">_xlfn.SUM(_xlfn.NORM.DIST($Q$3:$Q$1003,$F8747,$N8747,FALSE)*WindSpeedStep*$R$3:$R$1003)</f>
        <v>1340.5151051411783</v>
      </c>
      <c r="L8747" s="51">
        <f t="array" ref="L8747">_xlfn.SUM(_xlfn.NORM.DIST($Q$3:$Q$1003,$F8747,$O8747,FALSE)*WindSpeedStep*$R$3:$R$1003)</f>
        <v>1329.7437419176856</v>
      </c>
      <c r="N8747" s="43">
        <f t="shared" si="409"/>
        <v>0.92095626461166702</v>
      </c>
      <c r="O8747" s="43">
        <f t="shared" si="410"/>
        <v>0.31</v>
      </c>
    </row>
    <row r="8748" spans="5:15" x14ac:dyDescent="0.2">
      <c r="E8748" s="16" t="s">
        <v>3477</v>
      </c>
      <c r="F8748" s="22">
        <v>9.4206313688558563</v>
      </c>
      <c r="G8748" s="25">
        <v>3.0783499390362064E-2</v>
      </c>
      <c r="H8748" s="3">
        <f t="shared" si="408"/>
        <v>1416.0199999999404</v>
      </c>
      <c r="I8748" s="3">
        <f>MIN(H8748-K8748+L8748,'Power Look Up'!$F$4)</f>
        <v>1419.493091747529</v>
      </c>
      <c r="K8748" s="51">
        <f t="array" ref="K8748">_xlfn.SUM(_xlfn.NORM.DIST($Q$3:$Q$1003,$F8748,$N8748,FALSE)*WindSpeedStep*$R$3:$R$1003)</f>
        <v>1420.711923191202</v>
      </c>
      <c r="L8748" s="51">
        <f t="array" ref="L8748">_xlfn.SUM(_xlfn.NORM.DIST($Q$3:$Q$1003,$F8748,$O8748,FALSE)*WindSpeedStep*$R$3:$R$1003)</f>
        <v>1424.1850149387906</v>
      </c>
      <c r="N8748" s="43">
        <f t="shared" si="409"/>
        <v>0.94206313688558563</v>
      </c>
      <c r="O8748" s="43">
        <f t="shared" si="410"/>
        <v>0.28999999999999998</v>
      </c>
    </row>
    <row r="8749" spans="5:15" x14ac:dyDescent="0.2">
      <c r="E8749" s="16" t="s">
        <v>3478</v>
      </c>
      <c r="F8749" s="22">
        <v>9.3089315334964589</v>
      </c>
      <c r="G8749" s="25">
        <v>3.4375588524691532E-2</v>
      </c>
      <c r="H8749" s="3">
        <f t="shared" si="408"/>
        <v>1374.1099999999412</v>
      </c>
      <c r="I8749" s="3">
        <f>MIN(H8749-K8749+L8749,'Power Look Up'!$F$4)</f>
        <v>1369.7440405381863</v>
      </c>
      <c r="K8749" s="51">
        <f t="array" ref="K8749">_xlfn.SUM(_xlfn.NORM.DIST($Q$3:$Q$1003,$F8749,$N8749,FALSE)*WindSpeedStep*$R$3:$R$1003)</f>
        <v>1378.491192230292</v>
      </c>
      <c r="L8749" s="51">
        <f t="array" ref="L8749">_xlfn.SUM(_xlfn.NORM.DIST($Q$3:$Q$1003,$F8749,$O8749,FALSE)*WindSpeedStep*$R$3:$R$1003)</f>
        <v>1374.125232768537</v>
      </c>
      <c r="N8749" s="43">
        <f t="shared" si="409"/>
        <v>0.93089315334964595</v>
      </c>
      <c r="O8749" s="43">
        <f t="shared" si="410"/>
        <v>0.32</v>
      </c>
    </row>
    <row r="8750" spans="5:15" x14ac:dyDescent="0.2">
      <c r="E8750" s="16" t="s">
        <v>3479</v>
      </c>
      <c r="F8750" s="22">
        <v>9.9651987499672234</v>
      </c>
      <c r="G8750" s="25">
        <v>4.3150167978477531E-2</v>
      </c>
      <c r="H8750" s="3">
        <f t="shared" si="408"/>
        <v>1625.569999999936</v>
      </c>
      <c r="I8750" s="3">
        <f>MIN(H8750-K8750+L8750,'Power Look Up'!$F$4)</f>
        <v>1670.8455442032168</v>
      </c>
      <c r="K8750" s="51">
        <f t="array" ref="K8750">_xlfn.SUM(_xlfn.NORM.DIST($Q$3:$Q$1003,$F8750,$N8750,FALSE)*WindSpeedStep*$R$3:$R$1003)</f>
        <v>1612.9464883073995</v>
      </c>
      <c r="L8750" s="51">
        <f t="array" ref="L8750">_xlfn.SUM(_xlfn.NORM.DIST($Q$3:$Q$1003,$F8750,$O8750,FALSE)*WindSpeedStep*$R$3:$R$1003)</f>
        <v>1658.2220325106803</v>
      </c>
      <c r="N8750" s="43">
        <f t="shared" si="409"/>
        <v>0.99651987499672234</v>
      </c>
      <c r="O8750" s="43">
        <f t="shared" si="410"/>
        <v>0.43</v>
      </c>
    </row>
    <row r="8751" spans="5:15" x14ac:dyDescent="0.2">
      <c r="E8751" s="16" t="s">
        <v>3480</v>
      </c>
      <c r="F8751" s="22">
        <v>9.848788200813642</v>
      </c>
      <c r="G8751" s="25">
        <v>4.0614133621733751E-2</v>
      </c>
      <c r="H8751" s="3">
        <f t="shared" si="408"/>
        <v>1579.8499999999369</v>
      </c>
      <c r="I8751" s="3">
        <f>MIN(H8751-K8751+L8751,'Power Look Up'!$F$4)</f>
        <v>1617.1144451796972</v>
      </c>
      <c r="K8751" s="51">
        <f t="array" ref="K8751">_xlfn.SUM(_xlfn.NORM.DIST($Q$3:$Q$1003,$F8751,$N8751,FALSE)*WindSpeedStep*$R$3:$R$1003)</f>
        <v>1574.3660505795301</v>
      </c>
      <c r="L8751" s="51">
        <f t="array" ref="L8751">_xlfn.SUM(_xlfn.NORM.DIST($Q$3:$Q$1003,$F8751,$O8751,FALSE)*WindSpeedStep*$R$3:$R$1003)</f>
        <v>1611.6304957592904</v>
      </c>
      <c r="N8751" s="43">
        <f t="shared" si="409"/>
        <v>0.98487882008136429</v>
      </c>
      <c r="O8751" s="43">
        <f t="shared" si="410"/>
        <v>0.4</v>
      </c>
    </row>
    <row r="8752" spans="5:15" x14ac:dyDescent="0.2">
      <c r="E8752" s="16" t="s">
        <v>3481</v>
      </c>
      <c r="F8752" s="22">
        <v>9.0968730522919312</v>
      </c>
      <c r="G8752" s="25">
        <v>3.6276201514855423E-2</v>
      </c>
      <c r="H8752" s="3">
        <f t="shared" si="408"/>
        <v>1294.0999999999431</v>
      </c>
      <c r="I8752" s="3">
        <f>MIN(H8752-K8752+L8752,'Power Look Up'!$F$4)</f>
        <v>1278.5338662428333</v>
      </c>
      <c r="K8752" s="51">
        <f t="array" ref="K8752">_xlfn.SUM(_xlfn.NORM.DIST($Q$3:$Q$1003,$F8752,$N8752,FALSE)*WindSpeedStep*$R$3:$R$1003)</f>
        <v>1297.1618504407784</v>
      </c>
      <c r="L8752" s="51">
        <f t="array" ref="L8752">_xlfn.SUM(_xlfn.NORM.DIST($Q$3:$Q$1003,$F8752,$O8752,FALSE)*WindSpeedStep*$R$3:$R$1003)</f>
        <v>1281.5957166836686</v>
      </c>
      <c r="N8752" s="43">
        <f t="shared" si="409"/>
        <v>0.90968730522919317</v>
      </c>
      <c r="O8752" s="43">
        <f t="shared" si="410"/>
        <v>0.33</v>
      </c>
    </row>
    <row r="8753" spans="5:15" x14ac:dyDescent="0.2">
      <c r="E8753" s="16" t="s">
        <v>3482</v>
      </c>
      <c r="F8753" s="22">
        <v>9.1484768978960105</v>
      </c>
      <c r="G8753" s="25">
        <v>3.8257734473865684E-2</v>
      </c>
      <c r="H8753" s="3">
        <f t="shared" si="408"/>
        <v>1313.1499999999426</v>
      </c>
      <c r="I8753" s="3">
        <f>MIN(H8753-K8753+L8753,'Power Look Up'!$F$4)</f>
        <v>1300.569187778879</v>
      </c>
      <c r="K8753" s="51">
        <f t="array" ref="K8753">_xlfn.SUM(_xlfn.NORM.DIST($Q$3:$Q$1003,$F8753,$N8753,FALSE)*WindSpeedStep*$R$3:$R$1003)</f>
        <v>1317.0402781245461</v>
      </c>
      <c r="L8753" s="51">
        <f t="array" ref="L8753">_xlfn.SUM(_xlfn.NORM.DIST($Q$3:$Q$1003,$F8753,$O8753,FALSE)*WindSpeedStep*$R$3:$R$1003)</f>
        <v>1304.4594659034826</v>
      </c>
      <c r="N8753" s="43">
        <f t="shared" si="409"/>
        <v>0.91484768978960107</v>
      </c>
      <c r="O8753" s="43">
        <f t="shared" si="410"/>
        <v>0.35</v>
      </c>
    </row>
    <row r="8754" spans="5:15" x14ac:dyDescent="0.2">
      <c r="E8754" s="16" t="s">
        <v>3483</v>
      </c>
      <c r="F8754" s="22">
        <v>9.4720634594464528</v>
      </c>
      <c r="G8754" s="25">
        <v>4.0117974465323863E-2</v>
      </c>
      <c r="H8754" s="3">
        <f t="shared" si="408"/>
        <v>1435.0699999999401</v>
      </c>
      <c r="I8754" s="3">
        <f>MIN(H8754-K8754+L8754,'Power Look Up'!$F$4)</f>
        <v>1442.8830335895643</v>
      </c>
      <c r="K8754" s="51">
        <f t="array" ref="K8754">_xlfn.SUM(_xlfn.NORM.DIST($Q$3:$Q$1003,$F8754,$N8754,FALSE)*WindSpeedStep*$R$3:$R$1003)</f>
        <v>1439.9316598044259</v>
      </c>
      <c r="L8754" s="51">
        <f t="array" ref="L8754">_xlfn.SUM(_xlfn.NORM.DIST($Q$3:$Q$1003,$F8754,$O8754,FALSE)*WindSpeedStep*$R$3:$R$1003)</f>
        <v>1447.74469339405</v>
      </c>
      <c r="N8754" s="43">
        <f t="shared" si="409"/>
        <v>0.94720634594464537</v>
      </c>
      <c r="O8754" s="43">
        <f t="shared" si="410"/>
        <v>0.38</v>
      </c>
    </row>
    <row r="8755" spans="5:15" x14ac:dyDescent="0.2">
      <c r="E8755" s="16" t="s">
        <v>3484</v>
      </c>
      <c r="F8755" s="22">
        <v>9.5655005251468221</v>
      </c>
      <c r="G8755" s="25">
        <v>2.9271860815218792E-2</v>
      </c>
      <c r="H8755" s="3">
        <f t="shared" si="408"/>
        <v>1473.1699999999391</v>
      </c>
      <c r="I8755" s="3">
        <f>MIN(H8755-K8755+L8755,'Power Look Up'!$F$4)</f>
        <v>1489.1677887893159</v>
      </c>
      <c r="K8755" s="51">
        <f t="array" ref="K8755">_xlfn.SUM(_xlfn.NORM.DIST($Q$3:$Q$1003,$F8755,$N8755,FALSE)*WindSpeedStep*$R$3:$R$1003)</f>
        <v>1474.4067795789099</v>
      </c>
      <c r="L8755" s="51">
        <f t="array" ref="L8755">_xlfn.SUM(_xlfn.NORM.DIST($Q$3:$Q$1003,$F8755,$O8755,FALSE)*WindSpeedStep*$R$3:$R$1003)</f>
        <v>1490.4045683682866</v>
      </c>
      <c r="N8755" s="43">
        <f t="shared" si="409"/>
        <v>0.95655005251468228</v>
      </c>
      <c r="O8755" s="43">
        <f t="shared" si="410"/>
        <v>0.28000000000000003</v>
      </c>
    </row>
    <row r="8756" spans="5:15" x14ac:dyDescent="0.2">
      <c r="E8756" s="16" t="s">
        <v>3485</v>
      </c>
      <c r="F8756" s="22">
        <v>10.207184476872293</v>
      </c>
      <c r="G8756" s="25">
        <v>3.722867955027305E-2</v>
      </c>
      <c r="H8756" s="3">
        <f t="shared" si="408"/>
        <v>1693.0699999999538</v>
      </c>
      <c r="I8756" s="3">
        <f>MIN(H8756-K8756+L8756,'Power Look Up'!$F$4)</f>
        <v>1760.9430137325949</v>
      </c>
      <c r="K8756" s="51">
        <f t="array" ref="K8756">_xlfn.SUM(_xlfn.NORM.DIST($Q$3:$Q$1003,$F8756,$N8756,FALSE)*WindSpeedStep*$R$3:$R$1003)</f>
        <v>1687.4563850668151</v>
      </c>
      <c r="L8756" s="51">
        <f t="array" ref="L8756">_xlfn.SUM(_xlfn.NORM.DIST($Q$3:$Q$1003,$F8756,$O8756,FALSE)*WindSpeedStep*$R$3:$R$1003)</f>
        <v>1755.3293987994562</v>
      </c>
      <c r="N8756" s="43">
        <f t="shared" si="409"/>
        <v>1.0207184476872293</v>
      </c>
      <c r="O8756" s="43">
        <f t="shared" si="410"/>
        <v>0.38000000000000006</v>
      </c>
    </row>
    <row r="8757" spans="5:15" x14ac:dyDescent="0.2">
      <c r="E8757" s="16" t="s">
        <v>3486</v>
      </c>
      <c r="F8757" s="22">
        <v>10.105180227437696</v>
      </c>
      <c r="G8757" s="25">
        <v>5.5417121456130182E-2</v>
      </c>
      <c r="H8757" s="3">
        <f t="shared" si="408"/>
        <v>1666.3699999999544</v>
      </c>
      <c r="I8757" s="3">
        <f>MIN(H8757-K8757+L8757,'Power Look Up'!$F$4)</f>
        <v>1713.5523194117491</v>
      </c>
      <c r="K8757" s="51">
        <f t="array" ref="K8757">_xlfn.SUM(_xlfn.NORM.DIST($Q$3:$Q$1003,$F8757,$N8757,FALSE)*WindSpeedStep*$R$3:$R$1003)</f>
        <v>1657.0416977901</v>
      </c>
      <c r="L8757" s="51">
        <f t="array" ref="L8757">_xlfn.SUM(_xlfn.NORM.DIST($Q$3:$Q$1003,$F8757,$O8757,FALSE)*WindSpeedStep*$R$3:$R$1003)</f>
        <v>1704.2240172018946</v>
      </c>
      <c r="N8757" s="43">
        <f t="shared" si="409"/>
        <v>1.0105180227437696</v>
      </c>
      <c r="O8757" s="43">
        <f t="shared" si="410"/>
        <v>0.56000000000000005</v>
      </c>
    </row>
    <row r="8758" spans="5:15" x14ac:dyDescent="0.2">
      <c r="E8758" s="16" t="s">
        <v>3487</v>
      </c>
      <c r="F8758" s="22">
        <v>10.295215525191489</v>
      </c>
      <c r="G8758" s="25">
        <v>4.7594923952880147E-2</v>
      </c>
      <c r="H8758" s="3">
        <f t="shared" si="408"/>
        <v>1717.0999999999533</v>
      </c>
      <c r="I8758" s="3">
        <f>MIN(H8758-K8758+L8758,'Power Look Up'!$F$4)</f>
        <v>1783.8108138679563</v>
      </c>
      <c r="K8758" s="51">
        <f t="array" ref="K8758">_xlfn.SUM(_xlfn.NORM.DIST($Q$3:$Q$1003,$F8758,$N8758,FALSE)*WindSpeedStep*$R$3:$R$1003)</f>
        <v>1712.4711156164683</v>
      </c>
      <c r="L8758" s="51">
        <f t="array" ref="L8758">_xlfn.SUM(_xlfn.NORM.DIST($Q$3:$Q$1003,$F8758,$O8758,FALSE)*WindSpeedStep*$R$3:$R$1003)</f>
        <v>1779.1819294844713</v>
      </c>
      <c r="N8758" s="43">
        <f t="shared" si="409"/>
        <v>1.029521552519149</v>
      </c>
      <c r="O8758" s="43">
        <f t="shared" si="410"/>
        <v>0.49</v>
      </c>
    </row>
    <row r="8759" spans="5:15" x14ac:dyDescent="0.2">
      <c r="E8759" s="16" t="s">
        <v>3488</v>
      </c>
      <c r="F8759" s="22">
        <v>10.971021202840964</v>
      </c>
      <c r="G8759" s="25">
        <v>4.8309085380561986E-2</v>
      </c>
      <c r="H8759" s="3">
        <f t="shared" si="408"/>
        <v>1895.9899999999493</v>
      </c>
      <c r="I8759" s="3">
        <f>MIN(H8759-K8759+L8759,'Power Look Up'!$F$4)</f>
        <v>1988.2229126165985</v>
      </c>
      <c r="K8759" s="51">
        <f t="array" ref="K8759">_xlfn.SUM(_xlfn.NORM.DIST($Q$3:$Q$1003,$F8759,$N8759,FALSE)*WindSpeedStep*$R$3:$R$1003)</f>
        <v>1863.9653830485418</v>
      </c>
      <c r="L8759" s="51">
        <f t="array" ref="L8759">_xlfn.SUM(_xlfn.NORM.DIST($Q$3:$Q$1003,$F8759,$O8759,FALSE)*WindSpeedStep*$R$3:$R$1003)</f>
        <v>1956.1982956651909</v>
      </c>
      <c r="N8759" s="43">
        <f t="shared" si="409"/>
        <v>1.0971021202840965</v>
      </c>
      <c r="O8759" s="43">
        <f t="shared" si="410"/>
        <v>0.53</v>
      </c>
    </row>
    <row r="8760" spans="5:15" x14ac:dyDescent="0.2">
      <c r="E8760" s="16" t="s">
        <v>3489</v>
      </c>
      <c r="F8760" s="22">
        <v>10.887871919055099</v>
      </c>
      <c r="G8760" s="25">
        <v>5.1433375058346525E-2</v>
      </c>
      <c r="H8760" s="3">
        <f t="shared" si="408"/>
        <v>1874.6299999999499</v>
      </c>
      <c r="I8760" s="3">
        <f>MIN(H8760-K8760+L8760,'Power Look Up'!$F$4)</f>
        <v>1961.3272986060072</v>
      </c>
      <c r="K8760" s="51">
        <f t="array" ref="K8760">_xlfn.SUM(_xlfn.NORM.DIST($Q$3:$Q$1003,$F8760,$N8760,FALSE)*WindSpeedStep*$R$3:$R$1003)</f>
        <v>1849.2039366306801</v>
      </c>
      <c r="L8760" s="51">
        <f t="array" ref="L8760">_xlfn.SUM(_xlfn.NORM.DIST($Q$3:$Q$1003,$F8760,$O8760,FALSE)*WindSpeedStep*$R$3:$R$1003)</f>
        <v>1935.9012352367374</v>
      </c>
      <c r="N8760" s="43">
        <f t="shared" si="409"/>
        <v>1.0887871919055099</v>
      </c>
      <c r="O8760" s="43">
        <f t="shared" si="410"/>
        <v>0.56000000000000005</v>
      </c>
    </row>
    <row r="8761" spans="5:15" x14ac:dyDescent="0.2">
      <c r="E8761" s="16" t="s">
        <v>3490</v>
      </c>
      <c r="F8761" s="22">
        <v>10.449301492010925</v>
      </c>
      <c r="G8761" s="25">
        <v>5.837710783504324E-2</v>
      </c>
      <c r="H8761" s="3">
        <f t="shared" si="408"/>
        <v>1757.1499999999523</v>
      </c>
      <c r="I8761" s="3">
        <f>MIN(H8761-K8761+L8761,'Power Look Up'!$F$4)</f>
        <v>1820.2427149597022</v>
      </c>
      <c r="K8761" s="51">
        <f t="array" ref="K8761">_xlfn.SUM(_xlfn.NORM.DIST($Q$3:$Q$1003,$F8761,$N8761,FALSE)*WindSpeedStep*$R$3:$R$1003)</f>
        <v>1753.3867869734195</v>
      </c>
      <c r="L8761" s="51">
        <f t="array" ref="L8761">_xlfn.SUM(_xlfn.NORM.DIST($Q$3:$Q$1003,$F8761,$O8761,FALSE)*WindSpeedStep*$R$3:$R$1003)</f>
        <v>1816.4795019331693</v>
      </c>
      <c r="N8761" s="43">
        <f t="shared" si="409"/>
        <v>1.0449301492010925</v>
      </c>
      <c r="O8761" s="43">
        <f t="shared" si="410"/>
        <v>0.61</v>
      </c>
    </row>
    <row r="8762" spans="5:15" x14ac:dyDescent="0.2">
      <c r="E8762" s="16" t="s">
        <v>3491</v>
      </c>
      <c r="F8762" s="22">
        <v>10.722352208400837</v>
      </c>
      <c r="G8762" s="25">
        <v>8.4869437443681972E-2</v>
      </c>
      <c r="H8762" s="3">
        <f t="shared" si="408"/>
        <v>1829.2399999999509</v>
      </c>
      <c r="I8762" s="3">
        <f>MIN(H8762-K8762+L8762,'Power Look Up'!$F$4)</f>
        <v>1855.9902589847829</v>
      </c>
      <c r="K8762" s="51">
        <f t="array" ref="K8762">_xlfn.SUM(_xlfn.NORM.DIST($Q$3:$Q$1003,$F8762,$N8762,FALSE)*WindSpeedStep*$R$3:$R$1003)</f>
        <v>1816.6339563513718</v>
      </c>
      <c r="L8762" s="51">
        <f t="array" ref="L8762">_xlfn.SUM(_xlfn.NORM.DIST($Q$3:$Q$1003,$F8762,$O8762,FALSE)*WindSpeedStep*$R$3:$R$1003)</f>
        <v>1843.3842153362039</v>
      </c>
      <c r="N8762" s="43">
        <f t="shared" si="409"/>
        <v>1.0722352208400838</v>
      </c>
      <c r="O8762" s="43">
        <f t="shared" si="410"/>
        <v>0.91</v>
      </c>
    </row>
    <row r="8763" spans="5:15" x14ac:dyDescent="0.2">
      <c r="E8763" s="16" t="s">
        <v>3492</v>
      </c>
      <c r="F8763" s="22">
        <v>11.52492217124772</v>
      </c>
      <c r="G8763" s="25">
        <v>4.2516556096356808E-2</v>
      </c>
      <c r="H8763" s="3">
        <f t="shared" si="408"/>
        <v>1947.679999999983</v>
      </c>
      <c r="I8763" s="3">
        <f>MIN(H8763-K8763+L8763,'Power Look Up'!$F$4)</f>
        <v>2000</v>
      </c>
      <c r="K8763" s="51">
        <f t="array" ref="K8763">_xlfn.SUM(_xlfn.NORM.DIST($Q$3:$Q$1003,$F8763,$N8763,FALSE)*WindSpeedStep*$R$3:$R$1003)</f>
        <v>1937.538122261072</v>
      </c>
      <c r="L8763" s="51">
        <f t="array" ref="L8763">_xlfn.SUM(_xlfn.NORM.DIST($Q$3:$Q$1003,$F8763,$O8763,FALSE)*WindSpeedStep*$R$3:$R$1003)</f>
        <v>2017.6647195076384</v>
      </c>
      <c r="N8763" s="43">
        <f t="shared" si="409"/>
        <v>1.152492217124772</v>
      </c>
      <c r="O8763" s="43">
        <f t="shared" si="410"/>
        <v>0.49</v>
      </c>
    </row>
    <row r="8764" spans="5:15" x14ac:dyDescent="0.2">
      <c r="E8764" s="16" t="s">
        <v>3493</v>
      </c>
      <c r="F8764" s="22">
        <v>10.780371034609502</v>
      </c>
      <c r="G8764" s="25">
        <v>3.6176862442668885E-2</v>
      </c>
      <c r="H8764" s="3">
        <f t="shared" si="408"/>
        <v>1845.2599999999504</v>
      </c>
      <c r="I8764" s="3">
        <f>MIN(H8764-K8764+L8764,'Power Look Up'!$F$4)</f>
        <v>1953.3317394431097</v>
      </c>
      <c r="K8764" s="51">
        <f t="array" ref="K8764">_xlfn.SUM(_xlfn.NORM.DIST($Q$3:$Q$1003,$F8764,$N8764,FALSE)*WindSpeedStep*$R$3:$R$1003)</f>
        <v>1828.5402324621418</v>
      </c>
      <c r="L8764" s="51">
        <f t="array" ref="L8764">_xlfn.SUM(_xlfn.NORM.DIST($Q$3:$Q$1003,$F8764,$O8764,FALSE)*WindSpeedStep*$R$3:$R$1003)</f>
        <v>1936.6119719053011</v>
      </c>
      <c r="N8764" s="43">
        <f t="shared" si="409"/>
        <v>1.0780371034609502</v>
      </c>
      <c r="O8764" s="43">
        <f t="shared" si="410"/>
        <v>0.39</v>
      </c>
    </row>
    <row r="8765" spans="5:15" x14ac:dyDescent="0.2">
      <c r="E8765" s="16" t="s">
        <v>3494</v>
      </c>
      <c r="F8765" s="22">
        <v>11.051740741410411</v>
      </c>
      <c r="G8765" s="25">
        <v>4.7051411371928198E-2</v>
      </c>
      <c r="H8765" s="3">
        <f t="shared" si="408"/>
        <v>1908.1999999999839</v>
      </c>
      <c r="I8765" s="3">
        <f>MIN(H8765-K8765+L8765,'Power Look Up'!$F$4)</f>
        <v>2000</v>
      </c>
      <c r="K8765" s="51">
        <f t="array" ref="K8765">_xlfn.SUM(_xlfn.NORM.DIST($Q$3:$Q$1003,$F8765,$N8765,FALSE)*WindSpeedStep*$R$3:$R$1003)</f>
        <v>1877.3031691805484</v>
      </c>
      <c r="L8765" s="51">
        <f t="array" ref="L8765">_xlfn.SUM(_xlfn.NORM.DIST($Q$3:$Q$1003,$F8765,$O8765,FALSE)*WindSpeedStep*$R$3:$R$1003)</f>
        <v>1971.057235074315</v>
      </c>
      <c r="N8765" s="43">
        <f t="shared" si="409"/>
        <v>1.1051740741410412</v>
      </c>
      <c r="O8765" s="43">
        <f t="shared" si="410"/>
        <v>0.52</v>
      </c>
    </row>
    <row r="8766" spans="5:15" x14ac:dyDescent="0.2">
      <c r="E8766" s="16" t="s">
        <v>3495</v>
      </c>
      <c r="F8766" s="22">
        <v>11.523138246946349</v>
      </c>
      <c r="G8766" s="25">
        <v>3.2977127572057084E-2</v>
      </c>
      <c r="H8766" s="3">
        <f t="shared" si="408"/>
        <v>1947.679999999983</v>
      </c>
      <c r="I8766" s="3">
        <f>MIN(H8766-K8766+L8766,'Power Look Up'!$F$4)</f>
        <v>2000</v>
      </c>
      <c r="K8766" s="51">
        <f t="array" ref="K8766">_xlfn.SUM(_xlfn.NORM.DIST($Q$3:$Q$1003,$F8766,$N8766,FALSE)*WindSpeedStep*$R$3:$R$1003)</f>
        <v>1937.363097770231</v>
      </c>
      <c r="L8766" s="51">
        <f t="array" ref="L8766">_xlfn.SUM(_xlfn.NORM.DIST($Q$3:$Q$1003,$F8766,$O8766,FALSE)*WindSpeedStep*$R$3:$R$1003)</f>
        <v>2025.2387422391002</v>
      </c>
      <c r="N8766" s="43">
        <f t="shared" si="409"/>
        <v>1.1523138246946349</v>
      </c>
      <c r="O8766" s="43">
        <f t="shared" si="410"/>
        <v>0.38</v>
      </c>
    </row>
    <row r="8767" spans="5:15" x14ac:dyDescent="0.2">
      <c r="E8767" s="16" t="s">
        <v>3496</v>
      </c>
      <c r="F8767" s="22">
        <v>11.2981966859075</v>
      </c>
      <c r="G8767" s="25">
        <v>3.540388002794545E-2</v>
      </c>
      <c r="H8767" s="3">
        <f t="shared" si="408"/>
        <v>1929.1999999999834</v>
      </c>
      <c r="I8767" s="3">
        <f>MIN(H8767-K8767+L8767,'Power Look Up'!$F$4)</f>
        <v>2000</v>
      </c>
      <c r="K8767" s="51">
        <f t="array" ref="K8767">_xlfn.SUM(_xlfn.NORM.DIST($Q$3:$Q$1003,$F8767,$N8767,FALSE)*WindSpeedStep*$R$3:$R$1003)</f>
        <v>1912.2942725785313</v>
      </c>
      <c r="L8767" s="51">
        <f t="array" ref="L8767">_xlfn.SUM(_xlfn.NORM.DIST($Q$3:$Q$1003,$F8767,$O8767,FALSE)*WindSpeedStep*$R$3:$R$1003)</f>
        <v>2014.6376753692159</v>
      </c>
      <c r="N8767" s="43">
        <f t="shared" si="409"/>
        <v>1.12981966859075</v>
      </c>
      <c r="O8767" s="43">
        <f t="shared" si="410"/>
        <v>0.4</v>
      </c>
    </row>
    <row r="8768" spans="5:15" x14ac:dyDescent="0.2">
      <c r="E8768" s="16" t="s">
        <v>3497</v>
      </c>
      <c r="F8768" s="22">
        <v>10.895227234160226</v>
      </c>
      <c r="G8768" s="25">
        <v>4.1302488725439124E-2</v>
      </c>
      <c r="H8768" s="3">
        <f t="shared" si="408"/>
        <v>1877.2999999999497</v>
      </c>
      <c r="I8768" s="3">
        <f>MIN(H8768-K8768+L8768,'Power Look Up'!$F$4)</f>
        <v>1980.5867083428609</v>
      </c>
      <c r="K8768" s="51">
        <f t="array" ref="K8768">_xlfn.SUM(_xlfn.NORM.DIST($Q$3:$Q$1003,$F8768,$N8768,FALSE)*WindSpeedStep*$R$3:$R$1003)</f>
        <v>1850.5522431394174</v>
      </c>
      <c r="L8768" s="51">
        <f t="array" ref="L8768">_xlfn.SUM(_xlfn.NORM.DIST($Q$3:$Q$1003,$F8768,$O8768,FALSE)*WindSpeedStep*$R$3:$R$1003)</f>
        <v>1953.8389514823286</v>
      </c>
      <c r="N8768" s="43">
        <f t="shared" si="409"/>
        <v>1.0895227234160225</v>
      </c>
      <c r="O8768" s="43">
        <f t="shared" si="410"/>
        <v>0.45</v>
      </c>
    </row>
    <row r="8769" spans="5:15" x14ac:dyDescent="0.2">
      <c r="E8769" s="16" t="s">
        <v>3498</v>
      </c>
      <c r="F8769" s="22">
        <v>10.619222962609188</v>
      </c>
      <c r="G8769" s="25">
        <v>3.4842474002362359E-2</v>
      </c>
      <c r="H8769" s="3">
        <f t="shared" si="408"/>
        <v>1802.5399999999513</v>
      </c>
      <c r="I8769" s="3">
        <f>MIN(H8769-K8769+L8769,'Power Look Up'!$F$4)</f>
        <v>1903.5832334200452</v>
      </c>
      <c r="K8769" s="51">
        <f t="array" ref="K8769">_xlfn.SUM(_xlfn.NORM.DIST($Q$3:$Q$1003,$F8769,$N8769,FALSE)*WindSpeedStep*$R$3:$R$1003)</f>
        <v>1794.1479361221773</v>
      </c>
      <c r="L8769" s="51">
        <f t="array" ref="L8769">_xlfn.SUM(_xlfn.NORM.DIST($Q$3:$Q$1003,$F8769,$O8769,FALSE)*WindSpeedStep*$R$3:$R$1003)</f>
        <v>1895.1911695422712</v>
      </c>
      <c r="N8769" s="43">
        <f t="shared" si="409"/>
        <v>1.0619222962609187</v>
      </c>
      <c r="O8769" s="43">
        <f t="shared" si="410"/>
        <v>0.37</v>
      </c>
    </row>
    <row r="8770" spans="5:15" x14ac:dyDescent="0.2">
      <c r="E8770" s="16" t="s">
        <v>3499</v>
      </c>
      <c r="F8770" s="22">
        <v>11.018819642397816</v>
      </c>
      <c r="G8770" s="25">
        <v>3.4486452481520775E-2</v>
      </c>
      <c r="H8770" s="3">
        <f t="shared" si="408"/>
        <v>1905.6799999999839</v>
      </c>
      <c r="I8770" s="3">
        <f>MIN(H8770-K8770+L8770,'Power Look Up'!$F$4)</f>
        <v>2000</v>
      </c>
      <c r="K8770" s="51">
        <f t="array" ref="K8770">_xlfn.SUM(_xlfn.NORM.DIST($Q$3:$Q$1003,$F8770,$N8770,FALSE)*WindSpeedStep*$R$3:$R$1003)</f>
        <v>1871.9797014153373</v>
      </c>
      <c r="L8770" s="51">
        <f t="array" ref="L8770">_xlfn.SUM(_xlfn.NORM.DIST($Q$3:$Q$1003,$F8770,$O8770,FALSE)*WindSpeedStep*$R$3:$R$1003)</f>
        <v>1986.3736707340026</v>
      </c>
      <c r="N8770" s="43">
        <f t="shared" si="409"/>
        <v>1.1018819642397817</v>
      </c>
      <c r="O8770" s="43">
        <f t="shared" si="410"/>
        <v>0.38</v>
      </c>
    </row>
    <row r="8771" spans="5:15" x14ac:dyDescent="0.2">
      <c r="E8771" s="16" t="s">
        <v>3500</v>
      </c>
      <c r="F8771" s="22">
        <v>11.347747377470078</v>
      </c>
      <c r="G8771" s="25">
        <v>3.524928663764261E-2</v>
      </c>
      <c r="H8771" s="3">
        <f t="shared" ref="H8771:H8834" si="411">INDEX(PowerArray,MIN(MaximumPowerIndex,ROUND(F8771*100,0)))</f>
        <v>1933.3999999999835</v>
      </c>
      <c r="I8771" s="3">
        <f>MIN(H8771-K8771+L8771,'Power Look Up'!$F$4)</f>
        <v>2000</v>
      </c>
      <c r="K8771" s="51">
        <f t="array" ref="K8771">_xlfn.SUM(_xlfn.NORM.DIST($Q$3:$Q$1003,$F8771,$N8771,FALSE)*WindSpeedStep*$R$3:$R$1003)</f>
        <v>1918.347687804081</v>
      </c>
      <c r="L8771" s="51">
        <f t="array" ref="L8771">_xlfn.SUM(_xlfn.NORM.DIST($Q$3:$Q$1003,$F8771,$O8771,FALSE)*WindSpeedStep*$R$3:$R$1003)</f>
        <v>2017.6838064346284</v>
      </c>
      <c r="N8771" s="43">
        <f t="shared" ref="N8771:N8834" si="412">ReferenceTurbulence*F8771</f>
        <v>1.1347747377470079</v>
      </c>
      <c r="O8771" s="43">
        <f t="shared" ref="O8771:O8834" si="413">F8771*G8771</f>
        <v>0.4</v>
      </c>
    </row>
    <row r="8772" spans="5:15" x14ac:dyDescent="0.2">
      <c r="E8772" s="16" t="s">
        <v>3501</v>
      </c>
      <c r="F8772" s="22">
        <v>11.863502424562595</v>
      </c>
      <c r="G8772" s="25">
        <v>3.0345170179646431E-2</v>
      </c>
      <c r="H8772" s="3">
        <f t="shared" si="411"/>
        <v>1976.2399999999825</v>
      </c>
      <c r="I8772" s="3">
        <f>MIN(H8772-K8772+L8772,'Power Look Up'!$F$4)</f>
        <v>2000</v>
      </c>
      <c r="K8772" s="51">
        <f t="array" ref="K8772">_xlfn.SUM(_xlfn.NORM.DIST($Q$3:$Q$1003,$F8772,$N8772,FALSE)*WindSpeedStep*$R$3:$R$1003)</f>
        <v>1964.8476441274997</v>
      </c>
      <c r="L8772" s="51">
        <f t="array" ref="L8772">_xlfn.SUM(_xlfn.NORM.DIST($Q$3:$Q$1003,$F8772,$O8772,FALSE)*WindSpeedStep*$R$3:$R$1003)</f>
        <v>2025.3972817367835</v>
      </c>
      <c r="N8772" s="43">
        <f t="shared" si="412"/>
        <v>1.1863502424562595</v>
      </c>
      <c r="O8772" s="43">
        <f t="shared" si="413"/>
        <v>0.36</v>
      </c>
    </row>
    <row r="8773" spans="5:15" x14ac:dyDescent="0.2">
      <c r="E8773" s="16" t="s">
        <v>3502</v>
      </c>
      <c r="F8773" s="22">
        <v>11.476666662135205</v>
      </c>
      <c r="G8773" s="25">
        <v>4.0081324442198113E-2</v>
      </c>
      <c r="H8773" s="3">
        <f t="shared" si="411"/>
        <v>1944.3199999999831</v>
      </c>
      <c r="I8773" s="3">
        <f>MIN(H8773-K8773+L8773,'Power Look Up'!$F$4)</f>
        <v>2000</v>
      </c>
      <c r="K8773" s="51">
        <f t="array" ref="K8773">_xlfn.SUM(_xlfn.NORM.DIST($Q$3:$Q$1003,$F8773,$N8773,FALSE)*WindSpeedStep*$R$3:$R$1003)</f>
        <v>1932.6770620304417</v>
      </c>
      <c r="L8773" s="51">
        <f t="array" ref="L8773">_xlfn.SUM(_xlfn.NORM.DIST($Q$3:$Q$1003,$F8773,$O8773,FALSE)*WindSpeedStep*$R$3:$R$1003)</f>
        <v>2018.2940683044037</v>
      </c>
      <c r="N8773" s="43">
        <f t="shared" si="412"/>
        <v>1.1476666662135206</v>
      </c>
      <c r="O8773" s="43">
        <f t="shared" si="413"/>
        <v>0.46</v>
      </c>
    </row>
    <row r="8774" spans="5:15" x14ac:dyDescent="0.2">
      <c r="E8774" s="16" t="s">
        <v>3503</v>
      </c>
      <c r="F8774" s="22">
        <v>10.617349023339074</v>
      </c>
      <c r="G8774" s="25">
        <v>3.7674187701724732E-2</v>
      </c>
      <c r="H8774" s="3">
        <f t="shared" si="411"/>
        <v>1802.5399999999513</v>
      </c>
      <c r="I8774" s="3">
        <f>MIN(H8774-K8774+L8774,'Power Look Up'!$F$4)</f>
        <v>1900.4507584937405</v>
      </c>
      <c r="K8774" s="51">
        <f t="array" ref="K8774">_xlfn.SUM(_xlfn.NORM.DIST($Q$3:$Q$1003,$F8774,$N8774,FALSE)*WindSpeedStep*$R$3:$R$1003)</f>
        <v>1793.7236137978541</v>
      </c>
      <c r="L8774" s="51">
        <f t="array" ref="L8774">_xlfn.SUM(_xlfn.NORM.DIST($Q$3:$Q$1003,$F8774,$O8774,FALSE)*WindSpeedStep*$R$3:$R$1003)</f>
        <v>1891.6343722916433</v>
      </c>
      <c r="N8774" s="43">
        <f t="shared" si="412"/>
        <v>1.0617349023339073</v>
      </c>
      <c r="O8774" s="43">
        <f t="shared" si="413"/>
        <v>0.4</v>
      </c>
    </row>
    <row r="8775" spans="5:15" x14ac:dyDescent="0.2">
      <c r="E8775" s="16" t="s">
        <v>3504</v>
      </c>
      <c r="F8775" s="22">
        <v>10.295525213174663</v>
      </c>
      <c r="G8775" s="25">
        <v>4.2737013497568269E-2</v>
      </c>
      <c r="H8775" s="3">
        <f t="shared" si="411"/>
        <v>1717.0999999999533</v>
      </c>
      <c r="I8775" s="3">
        <f>MIN(H8775-K8775+L8775,'Power Look Up'!$F$4)</f>
        <v>1788.031598734103</v>
      </c>
      <c r="K8775" s="51">
        <f t="array" ref="K8775">_xlfn.SUM(_xlfn.NORM.DIST($Q$3:$Q$1003,$F8775,$N8775,FALSE)*WindSpeedStep*$R$3:$R$1003)</f>
        <v>1712.557044959625</v>
      </c>
      <c r="L8775" s="51">
        <f t="array" ref="L8775">_xlfn.SUM(_xlfn.NORM.DIST($Q$3:$Q$1003,$F8775,$O8775,FALSE)*WindSpeedStep*$R$3:$R$1003)</f>
        <v>1783.4886436937747</v>
      </c>
      <c r="N8775" s="43">
        <f t="shared" si="412"/>
        <v>1.0295525213174663</v>
      </c>
      <c r="O8775" s="43">
        <f t="shared" si="413"/>
        <v>0.44</v>
      </c>
    </row>
    <row r="8776" spans="5:15" x14ac:dyDescent="0.2">
      <c r="E8776" s="16" t="s">
        <v>3505</v>
      </c>
      <c r="F8776" s="22">
        <v>11.351168615104436</v>
      </c>
      <c r="G8776" s="25">
        <v>4.316736158319253E-2</v>
      </c>
      <c r="H8776" s="3">
        <f t="shared" si="411"/>
        <v>1933.3999999999835</v>
      </c>
      <c r="I8776" s="3">
        <f>MIN(H8776-K8776+L8776,'Power Look Up'!$F$4)</f>
        <v>2000</v>
      </c>
      <c r="K8776" s="51">
        <f t="array" ref="K8776">_xlfn.SUM(_xlfn.NORM.DIST($Q$3:$Q$1003,$F8776,$N8776,FALSE)*WindSpeedStep*$R$3:$R$1003)</f>
        <v>1918.7541697500239</v>
      </c>
      <c r="L8776" s="51">
        <f t="array" ref="L8776">_xlfn.SUM(_xlfn.NORM.DIST($Q$3:$Q$1003,$F8776,$O8776,FALSE)*WindSpeedStep*$R$3:$R$1003)</f>
        <v>2008.4110676990711</v>
      </c>
      <c r="N8776" s="43">
        <f t="shared" si="412"/>
        <v>1.1351168615104437</v>
      </c>
      <c r="O8776" s="43">
        <f t="shared" si="413"/>
        <v>0.49</v>
      </c>
    </row>
    <row r="8777" spans="5:15" x14ac:dyDescent="0.2">
      <c r="E8777" s="16" t="s">
        <v>3506</v>
      </c>
      <c r="F8777" s="22">
        <v>10.926362666457916</v>
      </c>
      <c r="G8777" s="25">
        <v>4.7591317977785236E-2</v>
      </c>
      <c r="H8777" s="3">
        <f t="shared" si="411"/>
        <v>1885.3099999999497</v>
      </c>
      <c r="I8777" s="3">
        <f>MIN(H8777-K8777+L8777,'Power Look Up'!$F$4)</f>
        <v>1978.6590172414669</v>
      </c>
      <c r="K8777" s="51">
        <f t="array" ref="K8777">_xlfn.SUM(_xlfn.NORM.DIST($Q$3:$Q$1003,$F8777,$N8777,FALSE)*WindSpeedStep*$R$3:$R$1003)</f>
        <v>1856.1678877867453</v>
      </c>
      <c r="L8777" s="51">
        <f t="array" ref="L8777">_xlfn.SUM(_xlfn.NORM.DIST($Q$3:$Q$1003,$F8777,$O8777,FALSE)*WindSpeedStep*$R$3:$R$1003)</f>
        <v>1949.5169050282625</v>
      </c>
      <c r="N8777" s="43">
        <f t="shared" si="412"/>
        <v>1.0926362666457916</v>
      </c>
      <c r="O8777" s="43">
        <f t="shared" si="413"/>
        <v>0.52</v>
      </c>
    </row>
    <row r="8778" spans="5:15" x14ac:dyDescent="0.2">
      <c r="E8778" s="16" t="s">
        <v>3507</v>
      </c>
      <c r="F8778" s="22">
        <v>11.4967769031682</v>
      </c>
      <c r="G8778" s="25">
        <v>4.4360258905211759E-2</v>
      </c>
      <c r="H8778" s="3">
        <f t="shared" si="411"/>
        <v>1945.9999999999832</v>
      </c>
      <c r="I8778" s="3">
        <f>MIN(H8778-K8778+L8778,'Power Look Up'!$F$4)</f>
        <v>2000</v>
      </c>
      <c r="K8778" s="51">
        <f t="array" ref="K8778">_xlfn.SUM(_xlfn.NORM.DIST($Q$3:$Q$1003,$F8778,$N8778,FALSE)*WindSpeedStep*$R$3:$R$1003)</f>
        <v>1934.735040331957</v>
      </c>
      <c r="L8778" s="51">
        <f t="array" ref="L8778">_xlfn.SUM(_xlfn.NORM.DIST($Q$3:$Q$1003,$F8778,$O8778,FALSE)*WindSpeedStep*$R$3:$R$1003)</f>
        <v>2014.7906568396043</v>
      </c>
      <c r="N8778" s="43">
        <f t="shared" si="412"/>
        <v>1.14967769031682</v>
      </c>
      <c r="O8778" s="43">
        <f t="shared" si="413"/>
        <v>0.51</v>
      </c>
    </row>
    <row r="8779" spans="5:15" x14ac:dyDescent="0.2">
      <c r="E8779" s="16" t="s">
        <v>3508</v>
      </c>
      <c r="F8779" s="22">
        <v>11.621383461275681</v>
      </c>
      <c r="G8779" s="25">
        <v>5.07684822522185E-2</v>
      </c>
      <c r="H8779" s="3">
        <f t="shared" si="411"/>
        <v>1956.0799999999829</v>
      </c>
      <c r="I8779" s="3">
        <f>MIN(H8779-K8779+L8779,'Power Look Up'!$F$4)</f>
        <v>2000</v>
      </c>
      <c r="K8779" s="51">
        <f t="array" ref="K8779">_xlfn.SUM(_xlfn.NORM.DIST($Q$3:$Q$1003,$F8779,$N8779,FALSE)*WindSpeedStep*$R$3:$R$1003)</f>
        <v>1946.4854270269866</v>
      </c>
      <c r="L8779" s="51">
        <f t="array" ref="L8779">_xlfn.SUM(_xlfn.NORM.DIST($Q$3:$Q$1003,$F8779,$O8779,FALSE)*WindSpeedStep*$R$3:$R$1003)</f>
        <v>2013.0409257011136</v>
      </c>
      <c r="N8779" s="43">
        <f t="shared" si="412"/>
        <v>1.1621383461275681</v>
      </c>
      <c r="O8779" s="43">
        <f t="shared" si="413"/>
        <v>0.59</v>
      </c>
    </row>
    <row r="8780" spans="5:15" x14ac:dyDescent="0.2">
      <c r="E8780" s="16" t="s">
        <v>3509</v>
      </c>
      <c r="F8780" s="22">
        <v>12.456742851723499</v>
      </c>
      <c r="G8780" s="25">
        <v>4.3350015845055864E-2</v>
      </c>
      <c r="H8780" s="3">
        <f t="shared" si="411"/>
        <v>1993.0599999999977</v>
      </c>
      <c r="I8780" s="3">
        <f>MIN(H8780-K8780+L8780,'Power Look Up'!$F$4)</f>
        <v>2000</v>
      </c>
      <c r="K8780" s="51">
        <f t="array" ref="K8780">_xlfn.SUM(_xlfn.NORM.DIST($Q$3:$Q$1003,$F8780,$N8780,FALSE)*WindSpeedStep*$R$3:$R$1003)</f>
        <v>1990.9560783021063</v>
      </c>
      <c r="L8780" s="51">
        <f t="array" ref="L8780">_xlfn.SUM(_xlfn.NORM.DIST($Q$3:$Q$1003,$F8780,$O8780,FALSE)*WindSpeedStep*$R$3:$R$1003)</f>
        <v>2016.6524640455621</v>
      </c>
      <c r="N8780" s="43">
        <f t="shared" si="412"/>
        <v>1.2456742851723499</v>
      </c>
      <c r="O8780" s="43">
        <f t="shared" si="413"/>
        <v>0.54</v>
      </c>
    </row>
    <row r="8781" spans="5:15" x14ac:dyDescent="0.2">
      <c r="E8781" s="16" t="s">
        <v>3510</v>
      </c>
      <c r="F8781" s="22">
        <v>11.439494680049409</v>
      </c>
      <c r="G8781" s="25">
        <v>4.1959895382190679E-2</v>
      </c>
      <c r="H8781" s="3">
        <f t="shared" si="411"/>
        <v>1940.9599999999832</v>
      </c>
      <c r="I8781" s="3">
        <f>MIN(H8781-K8781+L8781,'Power Look Up'!$F$4)</f>
        <v>2000</v>
      </c>
      <c r="K8781" s="51">
        <f t="array" ref="K8781">_xlfn.SUM(_xlfn.NORM.DIST($Q$3:$Q$1003,$F8781,$N8781,FALSE)*WindSpeedStep*$R$3:$R$1003)</f>
        <v>1928.7496894636813</v>
      </c>
      <c r="L8781" s="51">
        <f t="array" ref="L8781">_xlfn.SUM(_xlfn.NORM.DIST($Q$3:$Q$1003,$F8781,$O8781,FALSE)*WindSpeedStep*$R$3:$R$1003)</f>
        <v>2014.8177894452699</v>
      </c>
      <c r="N8781" s="43">
        <f t="shared" si="412"/>
        <v>1.1439494680049409</v>
      </c>
      <c r="O8781" s="43">
        <f t="shared" si="413"/>
        <v>0.48000000000000004</v>
      </c>
    </row>
    <row r="8782" spans="5:15" x14ac:dyDescent="0.2">
      <c r="E8782" s="16" t="s">
        <v>3511</v>
      </c>
      <c r="F8782" s="22">
        <v>11.274916066213033</v>
      </c>
      <c r="G8782" s="25">
        <v>3.725083162779301E-2</v>
      </c>
      <c r="H8782" s="3">
        <f t="shared" si="411"/>
        <v>1926.6799999999835</v>
      </c>
      <c r="I8782" s="3">
        <f>MIN(H8782-K8782+L8782,'Power Look Up'!$F$4)</f>
        <v>2000</v>
      </c>
      <c r="K8782" s="51">
        <f t="array" ref="K8782">_xlfn.SUM(_xlfn.NORM.DIST($Q$3:$Q$1003,$F8782,$N8782,FALSE)*WindSpeedStep*$R$3:$R$1003)</f>
        <v>1909.3411755985046</v>
      </c>
      <c r="L8782" s="51">
        <f t="array" ref="L8782">_xlfn.SUM(_xlfn.NORM.DIST($Q$3:$Q$1003,$F8782,$O8782,FALSE)*WindSpeedStep*$R$3:$R$1003)</f>
        <v>2010.6890616419957</v>
      </c>
      <c r="N8782" s="43">
        <f t="shared" si="412"/>
        <v>1.1274916066213032</v>
      </c>
      <c r="O8782" s="43">
        <f t="shared" si="413"/>
        <v>0.42</v>
      </c>
    </row>
    <row r="8783" spans="5:15" x14ac:dyDescent="0.2">
      <c r="E8783" s="16" t="s">
        <v>3512</v>
      </c>
      <c r="F8783" s="22">
        <v>11.316918100603356</v>
      </c>
      <c r="G8783" s="25">
        <v>3.4461679101416079E-2</v>
      </c>
      <c r="H8783" s="3">
        <f t="shared" si="411"/>
        <v>1930.8799999999835</v>
      </c>
      <c r="I8783" s="3">
        <f>MIN(H8783-K8783+L8783,'Power Look Up'!$F$4)</f>
        <v>2000</v>
      </c>
      <c r="K8783" s="51">
        <f t="array" ref="K8783">_xlfn.SUM(_xlfn.NORM.DIST($Q$3:$Q$1003,$F8783,$N8783,FALSE)*WindSpeedStep*$R$3:$R$1003)</f>
        <v>1914.6181954476997</v>
      </c>
      <c r="L8783" s="51">
        <f t="array" ref="L8783">_xlfn.SUM(_xlfn.NORM.DIST($Q$3:$Q$1003,$F8783,$O8783,FALSE)*WindSpeedStep*$R$3:$R$1003)</f>
        <v>2016.9013204831131</v>
      </c>
      <c r="N8783" s="43">
        <f t="shared" si="412"/>
        <v>1.1316918100603357</v>
      </c>
      <c r="O8783" s="43">
        <f t="shared" si="413"/>
        <v>0.39</v>
      </c>
    </row>
    <row r="8784" spans="5:15" x14ac:dyDescent="0.2">
      <c r="E8784" s="16" t="s">
        <v>3513</v>
      </c>
      <c r="F8784" s="22">
        <v>11.219310390686683</v>
      </c>
      <c r="G8784" s="25">
        <v>4.0109417096932422E-2</v>
      </c>
      <c r="H8784" s="3">
        <f t="shared" si="411"/>
        <v>1922.4799999999836</v>
      </c>
      <c r="I8784" s="3">
        <f>MIN(H8784-K8784+L8784,'Power Look Up'!$F$4)</f>
        <v>2000</v>
      </c>
      <c r="K8784" s="51">
        <f t="array" ref="K8784">_xlfn.SUM(_xlfn.NORM.DIST($Q$3:$Q$1003,$F8784,$N8784,FALSE)*WindSpeedStep*$R$3:$R$1003)</f>
        <v>1901.998844860668</v>
      </c>
      <c r="L8784" s="51">
        <f t="array" ref="L8784">_xlfn.SUM(_xlfn.NORM.DIST($Q$3:$Q$1003,$F8784,$O8784,FALSE)*WindSpeedStep*$R$3:$R$1003)</f>
        <v>2002.0944121507948</v>
      </c>
      <c r="N8784" s="43">
        <f t="shared" si="412"/>
        <v>1.1219310390686683</v>
      </c>
      <c r="O8784" s="43">
        <f t="shared" si="413"/>
        <v>0.45</v>
      </c>
    </row>
    <row r="8785" spans="5:15" x14ac:dyDescent="0.2">
      <c r="E8785" s="16" t="s">
        <v>3514</v>
      </c>
      <c r="F8785" s="22">
        <v>11.379355700701444</v>
      </c>
      <c r="G8785" s="25">
        <v>5.0969493814509E-2</v>
      </c>
      <c r="H8785" s="3">
        <f t="shared" si="411"/>
        <v>1935.9199999999832</v>
      </c>
      <c r="I8785" s="3">
        <f>MIN(H8785-K8785+L8785,'Power Look Up'!$F$4)</f>
        <v>2000</v>
      </c>
      <c r="K8785" s="51">
        <f t="array" ref="K8785">_xlfn.SUM(_xlfn.NORM.DIST($Q$3:$Q$1003,$F8785,$N8785,FALSE)*WindSpeedStep*$R$3:$R$1003)</f>
        <v>1922.0476071073322</v>
      </c>
      <c r="L8785" s="51">
        <f t="array" ref="L8785">_xlfn.SUM(_xlfn.NORM.DIST($Q$3:$Q$1003,$F8785,$O8785,FALSE)*WindSpeedStep*$R$3:$R$1003)</f>
        <v>2000.1492468746412</v>
      </c>
      <c r="N8785" s="43">
        <f t="shared" si="412"/>
        <v>1.1379355700701443</v>
      </c>
      <c r="O8785" s="43">
        <f t="shared" si="413"/>
        <v>0.57999999999999996</v>
      </c>
    </row>
    <row r="8786" spans="5:15" x14ac:dyDescent="0.2">
      <c r="E8786" s="16" t="s">
        <v>3515</v>
      </c>
      <c r="F8786" s="22">
        <v>11.458575564393186</v>
      </c>
      <c r="G8786" s="25">
        <v>3.8399188234816264E-2</v>
      </c>
      <c r="H8786" s="3">
        <f t="shared" si="411"/>
        <v>1942.6399999999833</v>
      </c>
      <c r="I8786" s="3">
        <f>MIN(H8786-K8786+L8786,'Power Look Up'!$F$4)</f>
        <v>2000</v>
      </c>
      <c r="K8786" s="51">
        <f t="array" ref="K8786">_xlfn.SUM(_xlfn.NORM.DIST($Q$3:$Q$1003,$F8786,$N8786,FALSE)*WindSpeedStep*$R$3:$R$1003)</f>
        <v>1930.7858402745524</v>
      </c>
      <c r="L8786" s="51">
        <f t="array" ref="L8786">_xlfn.SUM(_xlfn.NORM.DIST($Q$3:$Q$1003,$F8786,$O8786,FALSE)*WindSpeedStep*$R$3:$R$1003)</f>
        <v>2019.2533189294784</v>
      </c>
      <c r="N8786" s="43">
        <f t="shared" si="412"/>
        <v>1.1458575564393187</v>
      </c>
      <c r="O8786" s="43">
        <f t="shared" si="413"/>
        <v>0.43999999999999995</v>
      </c>
    </row>
    <row r="8787" spans="5:15" x14ac:dyDescent="0.2">
      <c r="E8787" s="16" t="s">
        <v>3516</v>
      </c>
      <c r="F8787" s="22">
        <v>11.357945617094263</v>
      </c>
      <c r="G8787" s="25">
        <v>3.9619841049663776E-2</v>
      </c>
      <c r="H8787" s="3">
        <f t="shared" si="411"/>
        <v>1934.2399999999834</v>
      </c>
      <c r="I8787" s="3">
        <f>MIN(H8787-K8787+L8787,'Power Look Up'!$F$4)</f>
        <v>2000</v>
      </c>
      <c r="K8787" s="51">
        <f t="array" ref="K8787">_xlfn.SUM(_xlfn.NORM.DIST($Q$3:$Q$1003,$F8787,$N8787,FALSE)*WindSpeedStep*$R$3:$R$1003)</f>
        <v>1919.5550298032922</v>
      </c>
      <c r="L8787" s="51">
        <f t="array" ref="L8787">_xlfn.SUM(_xlfn.NORM.DIST($Q$3:$Q$1003,$F8787,$O8787,FALSE)*WindSpeedStep*$R$3:$R$1003)</f>
        <v>2013.204815738372</v>
      </c>
      <c r="N8787" s="43">
        <f t="shared" si="412"/>
        <v>1.1357945617094263</v>
      </c>
      <c r="O8787" s="43">
        <f t="shared" si="413"/>
        <v>0.45000000000000007</v>
      </c>
    </row>
    <row r="8788" spans="5:15" x14ac:dyDescent="0.2">
      <c r="E8788" s="16" t="s">
        <v>3517</v>
      </c>
      <c r="F8788" s="22">
        <v>11.803322745000626</v>
      </c>
      <c r="G8788" s="25">
        <v>5.6763677014913694E-2</v>
      </c>
      <c r="H8788" s="3">
        <f t="shared" si="411"/>
        <v>1971.1999999999825</v>
      </c>
      <c r="I8788" s="3">
        <f>MIN(H8788-K8788+L8788,'Power Look Up'!$F$4)</f>
        <v>2000</v>
      </c>
      <c r="K8788" s="51">
        <f t="array" ref="K8788">_xlfn.SUM(_xlfn.NORM.DIST($Q$3:$Q$1003,$F8788,$N8788,FALSE)*WindSpeedStep*$R$3:$R$1003)</f>
        <v>1960.7900176726446</v>
      </c>
      <c r="L8788" s="51">
        <f t="array" ref="L8788">_xlfn.SUM(_xlfn.NORM.DIST($Q$3:$Q$1003,$F8788,$O8788,FALSE)*WindSpeedStep*$R$3:$R$1003)</f>
        <v>2012.7816840179312</v>
      </c>
      <c r="N8788" s="43">
        <f t="shared" si="412"/>
        <v>1.1803322745000626</v>
      </c>
      <c r="O8788" s="43">
        <f t="shared" si="413"/>
        <v>0.67</v>
      </c>
    </row>
    <row r="8789" spans="5:15" x14ac:dyDescent="0.2">
      <c r="E8789" s="16" t="s">
        <v>3518</v>
      </c>
      <c r="F8789" s="22">
        <v>12.678470339156092</v>
      </c>
      <c r="G8789" s="25">
        <v>4.1014411525185014E-2</v>
      </c>
      <c r="H8789" s="3">
        <f t="shared" si="411"/>
        <v>1995.4799999999975</v>
      </c>
      <c r="I8789" s="3">
        <f>MIN(H8789-K8789+L8789,'Power Look Up'!$F$4)</f>
        <v>2000</v>
      </c>
      <c r="K8789" s="51">
        <f t="array" ref="K8789">_xlfn.SUM(_xlfn.NORM.DIST($Q$3:$Q$1003,$F8789,$N8789,FALSE)*WindSpeedStep*$R$3:$R$1003)</f>
        <v>1995.9635088799675</v>
      </c>
      <c r="L8789" s="51">
        <f t="array" ref="L8789">_xlfn.SUM(_xlfn.NORM.DIST($Q$3:$Q$1003,$F8789,$O8789,FALSE)*WindSpeedStep*$R$3:$R$1003)</f>
        <v>2013.6772402346921</v>
      </c>
      <c r="N8789" s="43">
        <f t="shared" si="412"/>
        <v>1.2678470339156094</v>
      </c>
      <c r="O8789" s="43">
        <f t="shared" si="413"/>
        <v>0.52</v>
      </c>
    </row>
    <row r="8790" spans="5:15" x14ac:dyDescent="0.2">
      <c r="E8790" s="16" t="s">
        <v>3519</v>
      </c>
      <c r="F8790" s="22">
        <v>12.867173761941295</v>
      </c>
      <c r="G8790" s="25">
        <v>3.6527057821366532E-2</v>
      </c>
      <c r="H8790" s="3">
        <f t="shared" si="411"/>
        <v>1997.5699999999974</v>
      </c>
      <c r="I8790" s="3">
        <f>MIN(H8790-K8790+L8790,'Power Look Up'!$F$4)</f>
        <v>2000</v>
      </c>
      <c r="K8790" s="51">
        <f t="array" ref="K8790">_xlfn.SUM(_xlfn.NORM.DIST($Q$3:$Q$1003,$F8790,$N8790,FALSE)*WindSpeedStep*$R$3:$R$1003)</f>
        <v>1998.8914874831219</v>
      </c>
      <c r="L8790" s="51">
        <f t="array" ref="L8790">_xlfn.SUM(_xlfn.NORM.DIST($Q$3:$Q$1003,$F8790,$O8790,FALSE)*WindSpeedStep*$R$3:$R$1003)</f>
        <v>2011.0708215177772</v>
      </c>
      <c r="N8790" s="43">
        <f t="shared" si="412"/>
        <v>1.2867173761941295</v>
      </c>
      <c r="O8790" s="43">
        <f t="shared" si="413"/>
        <v>0.47000000000000003</v>
      </c>
    </row>
    <row r="8791" spans="5:15" x14ac:dyDescent="0.2">
      <c r="E8791" s="16" t="s">
        <v>3520</v>
      </c>
      <c r="F8791" s="22">
        <v>12.849990073185969</v>
      </c>
      <c r="G8791" s="25">
        <v>3.9688746613447998E-2</v>
      </c>
      <c r="H8791" s="3">
        <f t="shared" si="411"/>
        <v>1997.3499999999974</v>
      </c>
      <c r="I8791" s="3">
        <f>MIN(H8791-K8791+L8791,'Power Look Up'!$F$4)</f>
        <v>2000</v>
      </c>
      <c r="K8791" s="51">
        <f t="array" ref="K8791">_xlfn.SUM(_xlfn.NORM.DIST($Q$3:$Q$1003,$F8791,$N8791,FALSE)*WindSpeedStep*$R$3:$R$1003)</f>
        <v>1998.6671978829818</v>
      </c>
      <c r="L8791" s="51">
        <f t="array" ref="L8791">_xlfn.SUM(_xlfn.NORM.DIST($Q$3:$Q$1003,$F8791,$O8791,FALSE)*WindSpeedStep*$R$3:$R$1003)</f>
        <v>2011.4428925070388</v>
      </c>
      <c r="N8791" s="43">
        <f t="shared" si="412"/>
        <v>1.2849990073185971</v>
      </c>
      <c r="O8791" s="43">
        <f t="shared" si="413"/>
        <v>0.51</v>
      </c>
    </row>
    <row r="8792" spans="5:15" x14ac:dyDescent="0.2">
      <c r="E8792" s="16" t="s">
        <v>3521</v>
      </c>
      <c r="F8792" s="22">
        <v>13.337317387174908</v>
      </c>
      <c r="G8792" s="25">
        <v>3.7488798195714927E-2</v>
      </c>
      <c r="H8792" s="3">
        <f t="shared" si="411"/>
        <v>1999.3399999999997</v>
      </c>
      <c r="I8792" s="3">
        <f>MIN(H8792-K8792+L8792,'Power Look Up'!$F$4)</f>
        <v>2000</v>
      </c>
      <c r="K8792" s="51">
        <f t="array" ref="K8792">_xlfn.SUM(_xlfn.NORM.DIST($Q$3:$Q$1003,$F8792,$N8792,FALSE)*WindSpeedStep*$R$3:$R$1003)</f>
        <v>2002.6128761594284</v>
      </c>
      <c r="L8792" s="51">
        <f t="array" ref="L8792">_xlfn.SUM(_xlfn.NORM.DIST($Q$3:$Q$1003,$F8792,$O8792,FALSE)*WindSpeedStep*$R$3:$R$1003)</f>
        <v>2006.4241558145493</v>
      </c>
      <c r="N8792" s="43">
        <f t="shared" si="412"/>
        <v>1.333731738717491</v>
      </c>
      <c r="O8792" s="43">
        <f t="shared" si="413"/>
        <v>0.5</v>
      </c>
    </row>
    <row r="8793" spans="5:15" x14ac:dyDescent="0.2">
      <c r="E8793" s="16" t="s">
        <v>3522</v>
      </c>
      <c r="F8793" s="22">
        <v>12.060597649954648</v>
      </c>
      <c r="G8793" s="25">
        <v>4.6432193184232945E-2</v>
      </c>
      <c r="H8793" s="3">
        <f t="shared" si="411"/>
        <v>1988.6599999999976</v>
      </c>
      <c r="I8793" s="3">
        <f>MIN(H8793-K8793+L8793,'Power Look Up'!$F$4)</f>
        <v>2000</v>
      </c>
      <c r="K8793" s="51">
        <f t="array" ref="K8793">_xlfn.SUM(_xlfn.NORM.DIST($Q$3:$Q$1003,$F8793,$N8793,FALSE)*WindSpeedStep*$R$3:$R$1003)</f>
        <v>1976.0803545915721</v>
      </c>
      <c r="L8793" s="51">
        <f t="array" ref="L8793">_xlfn.SUM(_xlfn.NORM.DIST($Q$3:$Q$1003,$F8793,$O8793,FALSE)*WindSpeedStep*$R$3:$R$1003)</f>
        <v>2020.4151054559698</v>
      </c>
      <c r="N8793" s="43">
        <f t="shared" si="412"/>
        <v>1.206059764995465</v>
      </c>
      <c r="O8793" s="43">
        <f t="shared" si="413"/>
        <v>0.56000000000000005</v>
      </c>
    </row>
    <row r="8794" spans="5:15" x14ac:dyDescent="0.2">
      <c r="E8794" s="16" t="s">
        <v>3523</v>
      </c>
      <c r="F8794" s="22">
        <v>11.682470188390557</v>
      </c>
      <c r="G8794" s="25">
        <v>3.5095317461835862E-2</v>
      </c>
      <c r="H8794" s="3">
        <f t="shared" si="411"/>
        <v>1961.1199999999828</v>
      </c>
      <c r="I8794" s="3">
        <f>MIN(H8794-K8794+L8794,'Power Look Up'!$F$4)</f>
        <v>2000</v>
      </c>
      <c r="K8794" s="51">
        <f t="array" ref="K8794">_xlfn.SUM(_xlfn.NORM.DIST($Q$3:$Q$1003,$F8794,$N8794,FALSE)*WindSpeedStep*$R$3:$R$1003)</f>
        <v>1951.6474078910253</v>
      </c>
      <c r="L8794" s="51">
        <f t="array" ref="L8794">_xlfn.SUM(_xlfn.NORM.DIST($Q$3:$Q$1003,$F8794,$O8794,FALSE)*WindSpeedStep*$R$3:$R$1003)</f>
        <v>2025.3389407200305</v>
      </c>
      <c r="N8794" s="43">
        <f t="shared" si="412"/>
        <v>1.1682470188390557</v>
      </c>
      <c r="O8794" s="43">
        <f t="shared" si="413"/>
        <v>0.41</v>
      </c>
    </row>
    <row r="8795" spans="5:15" x14ac:dyDescent="0.2">
      <c r="E8795" s="16" t="s">
        <v>3524</v>
      </c>
      <c r="F8795" s="22">
        <v>11.874399806978968</v>
      </c>
      <c r="G8795" s="25">
        <v>3.5370208753890235E-2</v>
      </c>
      <c r="H8795" s="3">
        <f t="shared" si="411"/>
        <v>1977.0799999999824</v>
      </c>
      <c r="I8795" s="3">
        <f>MIN(H8795-K8795+L8795,'Power Look Up'!$F$4)</f>
        <v>2000</v>
      </c>
      <c r="K8795" s="51">
        <f t="array" ref="K8795">_xlfn.SUM(_xlfn.NORM.DIST($Q$3:$Q$1003,$F8795,$N8795,FALSE)*WindSpeedStep*$R$3:$R$1003)</f>
        <v>1965.5491550241916</v>
      </c>
      <c r="L8795" s="51">
        <f t="array" ref="L8795">_xlfn.SUM(_xlfn.NORM.DIST($Q$3:$Q$1003,$F8795,$O8795,FALSE)*WindSpeedStep*$R$3:$R$1003)</f>
        <v>2024.4967167132786</v>
      </c>
      <c r="N8795" s="43">
        <f t="shared" si="412"/>
        <v>1.1874399806978968</v>
      </c>
      <c r="O8795" s="43">
        <f t="shared" si="413"/>
        <v>0.42</v>
      </c>
    </row>
    <row r="8796" spans="5:15" x14ac:dyDescent="0.2">
      <c r="E8796" s="16" t="s">
        <v>3525</v>
      </c>
      <c r="F8796" s="22">
        <v>11.92521740517685</v>
      </c>
      <c r="G8796" s="25">
        <v>3.6896601969620427E-2</v>
      </c>
      <c r="H8796" s="3">
        <f t="shared" si="411"/>
        <v>1982.1199999999824</v>
      </c>
      <c r="I8796" s="3">
        <f>MIN(H8796-K8796+L8796,'Power Look Up'!$F$4)</f>
        <v>2000</v>
      </c>
      <c r="K8796" s="51">
        <f t="array" ref="K8796">_xlfn.SUM(_xlfn.NORM.DIST($Q$3:$Q$1003,$F8796,$N8796,FALSE)*WindSpeedStep*$R$3:$R$1003)</f>
        <v>1968.6908032513738</v>
      </c>
      <c r="L8796" s="51">
        <f t="array" ref="L8796">_xlfn.SUM(_xlfn.NORM.DIST($Q$3:$Q$1003,$F8796,$O8796,FALSE)*WindSpeedStep*$R$3:$R$1003)</f>
        <v>2023.7437251266631</v>
      </c>
      <c r="N8796" s="43">
        <f t="shared" si="412"/>
        <v>1.1925217405176851</v>
      </c>
      <c r="O8796" s="43">
        <f t="shared" si="413"/>
        <v>0.43999999999999995</v>
      </c>
    </row>
    <row r="8797" spans="5:15" x14ac:dyDescent="0.2">
      <c r="E8797" s="16" t="s">
        <v>3526</v>
      </c>
      <c r="F8797" s="22">
        <v>12.099090349783248</v>
      </c>
      <c r="G8797" s="25">
        <v>3.8845895551843687E-2</v>
      </c>
      <c r="H8797" s="3">
        <f t="shared" si="411"/>
        <v>1989.0999999999976</v>
      </c>
      <c r="I8797" s="3">
        <f>MIN(H8797-K8797+L8797,'Power Look Up'!$F$4)</f>
        <v>2000</v>
      </c>
      <c r="K8797" s="51">
        <f t="array" ref="K8797">_xlfn.SUM(_xlfn.NORM.DIST($Q$3:$Q$1003,$F8797,$N8797,FALSE)*WindSpeedStep*$R$3:$R$1003)</f>
        <v>1977.9397080338963</v>
      </c>
      <c r="L8797" s="51">
        <f t="array" ref="L8797">_xlfn.SUM(_xlfn.NORM.DIST($Q$3:$Q$1003,$F8797,$O8797,FALSE)*WindSpeedStep*$R$3:$R$1003)</f>
        <v>2021.5936367145669</v>
      </c>
      <c r="N8797" s="43">
        <f t="shared" si="412"/>
        <v>1.2099090349783248</v>
      </c>
      <c r="O8797" s="43">
        <f t="shared" si="413"/>
        <v>0.47</v>
      </c>
    </row>
    <row r="8798" spans="5:15" x14ac:dyDescent="0.2">
      <c r="E8798" s="16" t="s">
        <v>3527</v>
      </c>
      <c r="F8798" s="22">
        <v>12.719789362033044</v>
      </c>
      <c r="G8798" s="25">
        <v>3.9308827038632928E-2</v>
      </c>
      <c r="H8798" s="3">
        <f t="shared" si="411"/>
        <v>1995.9199999999976</v>
      </c>
      <c r="I8798" s="3">
        <f>MIN(H8798-K8798+L8798,'Power Look Up'!$F$4)</f>
        <v>2000</v>
      </c>
      <c r="K8798" s="51">
        <f t="array" ref="K8798">_xlfn.SUM(_xlfn.NORM.DIST($Q$3:$Q$1003,$F8798,$N8798,FALSE)*WindSpeedStep*$R$3:$R$1003)</f>
        <v>1996.6974953604329</v>
      </c>
      <c r="L8798" s="51">
        <f t="array" ref="L8798">_xlfn.SUM(_xlfn.NORM.DIST($Q$3:$Q$1003,$F8798,$O8798,FALSE)*WindSpeedStep*$R$3:$R$1003)</f>
        <v>2013.0748281606122</v>
      </c>
      <c r="N8798" s="43">
        <f t="shared" si="412"/>
        <v>1.2719789362033045</v>
      </c>
      <c r="O8798" s="43">
        <f t="shared" si="413"/>
        <v>0.5</v>
      </c>
    </row>
    <row r="8799" spans="5:15" x14ac:dyDescent="0.2">
      <c r="E8799" s="16" t="s">
        <v>3528</v>
      </c>
      <c r="F8799" s="22">
        <v>12.86043606945451</v>
      </c>
      <c r="G8799" s="25">
        <v>3.4991037439921525E-2</v>
      </c>
      <c r="H8799" s="3">
        <f t="shared" si="411"/>
        <v>1997.4599999999975</v>
      </c>
      <c r="I8799" s="3">
        <f>MIN(H8799-K8799+L8799,'Power Look Up'!$F$4)</f>
        <v>2000</v>
      </c>
      <c r="K8799" s="51">
        <f t="array" ref="K8799">_xlfn.SUM(_xlfn.NORM.DIST($Q$3:$Q$1003,$F8799,$N8799,FALSE)*WindSpeedStep*$R$3:$R$1003)</f>
        <v>1998.8044709498347</v>
      </c>
      <c r="L8799" s="51">
        <f t="array" ref="L8799">_xlfn.SUM(_xlfn.NORM.DIST($Q$3:$Q$1003,$F8799,$O8799,FALSE)*WindSpeedStep*$R$3:$R$1003)</f>
        <v>2011.0725814206833</v>
      </c>
      <c r="N8799" s="43">
        <f t="shared" si="412"/>
        <v>1.2860436069454511</v>
      </c>
      <c r="O8799" s="43">
        <f t="shared" si="413"/>
        <v>0.44999999999999996</v>
      </c>
    </row>
    <row r="8800" spans="5:15" x14ac:dyDescent="0.2">
      <c r="E8800" s="16" t="s">
        <v>3529</v>
      </c>
      <c r="F8800" s="22">
        <v>12.755410701856608</v>
      </c>
      <c r="G8800" s="25">
        <v>3.3711184222191416E-2</v>
      </c>
      <c r="H8800" s="3">
        <f t="shared" si="411"/>
        <v>1996.3599999999974</v>
      </c>
      <c r="I8800" s="3">
        <f>MIN(H8800-K8800+L8800,'Power Look Up'!$F$4)</f>
        <v>2000</v>
      </c>
      <c r="K8800" s="51">
        <f t="array" ref="K8800">_xlfn.SUM(_xlfn.NORM.DIST($Q$3:$Q$1003,$F8800,$N8800,FALSE)*WindSpeedStep*$R$3:$R$1003)</f>
        <v>1997.2863412305433</v>
      </c>
      <c r="L8800" s="51">
        <f t="array" ref="L8800">_xlfn.SUM(_xlfn.NORM.DIST($Q$3:$Q$1003,$F8800,$O8800,FALSE)*WindSpeedStep*$R$3:$R$1003)</f>
        <v>2012.3662658064202</v>
      </c>
      <c r="N8800" s="43">
        <f t="shared" si="412"/>
        <v>1.2755410701856609</v>
      </c>
      <c r="O8800" s="43">
        <f t="shared" si="413"/>
        <v>0.43</v>
      </c>
    </row>
    <row r="8801" spans="5:15" x14ac:dyDescent="0.2">
      <c r="E8801" s="16" t="s">
        <v>3530</v>
      </c>
      <c r="F8801" s="22">
        <v>12.459289067187861</v>
      </c>
      <c r="G8801" s="25">
        <v>5.136729684564996E-2</v>
      </c>
      <c r="H8801" s="3">
        <f t="shared" si="411"/>
        <v>1993.0599999999977</v>
      </c>
      <c r="I8801" s="3">
        <f>MIN(H8801-K8801+L8801,'Power Look Up'!$F$4)</f>
        <v>2000</v>
      </c>
      <c r="K8801" s="51">
        <f t="array" ref="K8801">_xlfn.SUM(_xlfn.NORM.DIST($Q$3:$Q$1003,$F8801,$N8801,FALSE)*WindSpeedStep*$R$3:$R$1003)</f>
        <v>1991.0250022977934</v>
      </c>
      <c r="L8801" s="51">
        <f t="array" ref="L8801">_xlfn.SUM(_xlfn.NORM.DIST($Q$3:$Q$1003,$F8801,$O8801,FALSE)*WindSpeedStep*$R$3:$R$1003)</f>
        <v>2016.1220688614171</v>
      </c>
      <c r="N8801" s="43">
        <f t="shared" si="412"/>
        <v>1.2459289067187862</v>
      </c>
      <c r="O8801" s="43">
        <f t="shared" si="413"/>
        <v>0.64</v>
      </c>
    </row>
    <row r="8802" spans="5:15" x14ac:dyDescent="0.2">
      <c r="E8802" s="16" t="s">
        <v>3531</v>
      </c>
      <c r="F8802" s="22">
        <v>12.541101827361425</v>
      </c>
      <c r="G8802" s="25">
        <v>3.7476770898596974E-2</v>
      </c>
      <c r="H8802" s="3">
        <f t="shared" si="411"/>
        <v>1993.9399999999976</v>
      </c>
      <c r="I8802" s="3">
        <f>MIN(H8802-K8802+L8802,'Power Look Up'!$F$4)</f>
        <v>2000</v>
      </c>
      <c r="K8802" s="51">
        <f t="array" ref="K8802">_xlfn.SUM(_xlfn.NORM.DIST($Q$3:$Q$1003,$F8802,$N8802,FALSE)*WindSpeedStep*$R$3:$R$1003)</f>
        <v>1993.0902640822819</v>
      </c>
      <c r="L8802" s="51">
        <f t="array" ref="L8802">_xlfn.SUM(_xlfn.NORM.DIST($Q$3:$Q$1003,$F8802,$O8802,FALSE)*WindSpeedStep*$R$3:$R$1003)</f>
        <v>2015.487345519515</v>
      </c>
      <c r="N8802" s="43">
        <f t="shared" si="412"/>
        <v>1.2541101827361425</v>
      </c>
      <c r="O8802" s="43">
        <f t="shared" si="413"/>
        <v>0.47</v>
      </c>
    </row>
    <row r="8803" spans="5:15" x14ac:dyDescent="0.2">
      <c r="E8803" s="16" t="s">
        <v>3532</v>
      </c>
      <c r="F8803" s="22">
        <v>12.217389442577781</v>
      </c>
      <c r="G8803" s="25">
        <v>3.4377229437926718E-2</v>
      </c>
      <c r="H8803" s="3">
        <f t="shared" si="411"/>
        <v>1990.4199999999976</v>
      </c>
      <c r="I8803" s="3">
        <f>MIN(H8803-K8803+L8803,'Power Look Up'!$F$4)</f>
        <v>2000</v>
      </c>
      <c r="K8803" s="51">
        <f t="array" ref="K8803">_xlfn.SUM(_xlfn.NORM.DIST($Q$3:$Q$1003,$F8803,$N8803,FALSE)*WindSpeedStep*$R$3:$R$1003)</f>
        <v>1983.0479670144539</v>
      </c>
      <c r="L8803" s="51">
        <f t="array" ref="L8803">_xlfn.SUM(_xlfn.NORM.DIST($Q$3:$Q$1003,$F8803,$O8803,FALSE)*WindSpeedStep*$R$3:$R$1003)</f>
        <v>2020.3010533990782</v>
      </c>
      <c r="N8803" s="43">
        <f t="shared" si="412"/>
        <v>1.2217389442577782</v>
      </c>
      <c r="O8803" s="43">
        <f t="shared" si="413"/>
        <v>0.42</v>
      </c>
    </row>
    <row r="8804" spans="5:15" x14ac:dyDescent="0.2">
      <c r="E8804" s="16" t="s">
        <v>3533</v>
      </c>
      <c r="F8804" s="22">
        <v>11.864708360403439</v>
      </c>
      <c r="G8804" s="25">
        <v>3.7084771629821885E-2</v>
      </c>
      <c r="H8804" s="3">
        <f t="shared" si="411"/>
        <v>1976.2399999999825</v>
      </c>
      <c r="I8804" s="3">
        <f>MIN(H8804-K8804+L8804,'Power Look Up'!$F$4)</f>
        <v>2000</v>
      </c>
      <c r="K8804" s="51">
        <f t="array" ref="K8804">_xlfn.SUM(_xlfn.NORM.DIST($Q$3:$Q$1003,$F8804,$N8804,FALSE)*WindSpeedStep*$R$3:$R$1003)</f>
        <v>1964.9257677362373</v>
      </c>
      <c r="L8804" s="51">
        <f t="array" ref="L8804">_xlfn.SUM(_xlfn.NORM.DIST($Q$3:$Q$1003,$F8804,$O8804,FALSE)*WindSpeedStep*$R$3:$R$1003)</f>
        <v>2024.169566193624</v>
      </c>
      <c r="N8804" s="43">
        <f t="shared" si="412"/>
        <v>1.186470836040344</v>
      </c>
      <c r="O8804" s="43">
        <f t="shared" si="413"/>
        <v>0.44</v>
      </c>
    </row>
    <row r="8805" spans="5:15" x14ac:dyDescent="0.2">
      <c r="E8805" s="16" t="s">
        <v>3534</v>
      </c>
      <c r="F8805" s="22">
        <v>12.075975995307742</v>
      </c>
      <c r="G8805" s="25">
        <v>3.6435978356612088E-2</v>
      </c>
      <c r="H8805" s="3">
        <f t="shared" si="411"/>
        <v>1988.8799999999976</v>
      </c>
      <c r="I8805" s="3">
        <f>MIN(H8805-K8805+L8805,'Power Look Up'!$F$4)</f>
        <v>2000</v>
      </c>
      <c r="K8805" s="51">
        <f t="array" ref="K8805">_xlfn.SUM(_xlfn.NORM.DIST($Q$3:$Q$1003,$F8805,$N8805,FALSE)*WindSpeedStep*$R$3:$R$1003)</f>
        <v>1976.8353860878515</v>
      </c>
      <c r="L8805" s="51">
        <f t="array" ref="L8805">_xlfn.SUM(_xlfn.NORM.DIST($Q$3:$Q$1003,$F8805,$O8805,FALSE)*WindSpeedStep*$R$3:$R$1003)</f>
        <v>2022.1433080490194</v>
      </c>
      <c r="N8805" s="43">
        <f t="shared" si="412"/>
        <v>1.2075975995307742</v>
      </c>
      <c r="O8805" s="43">
        <f t="shared" si="413"/>
        <v>0.44</v>
      </c>
    </row>
    <row r="8806" spans="5:15" x14ac:dyDescent="0.2">
      <c r="E8806" s="16" t="s">
        <v>3535</v>
      </c>
      <c r="F8806" s="22">
        <v>11.879793060824547</v>
      </c>
      <c r="G8806" s="25">
        <v>3.872121321009548E-2</v>
      </c>
      <c r="H8806" s="3">
        <f t="shared" si="411"/>
        <v>1977.9199999999823</v>
      </c>
      <c r="I8806" s="3">
        <f>MIN(H8806-K8806+L8806,'Power Look Up'!$F$4)</f>
        <v>2000</v>
      </c>
      <c r="K8806" s="51">
        <f t="array" ref="K8806">_xlfn.SUM(_xlfn.NORM.DIST($Q$3:$Q$1003,$F8806,$N8806,FALSE)*WindSpeedStep*$R$3:$R$1003)</f>
        <v>1965.8926572542896</v>
      </c>
      <c r="L8806" s="51">
        <f t="array" ref="L8806">_xlfn.SUM(_xlfn.NORM.DIST($Q$3:$Q$1003,$F8806,$O8806,FALSE)*WindSpeedStep*$R$3:$R$1003)</f>
        <v>2023.6342158955142</v>
      </c>
      <c r="N8806" s="43">
        <f t="shared" si="412"/>
        <v>1.1879793060824546</v>
      </c>
      <c r="O8806" s="43">
        <f t="shared" si="413"/>
        <v>0.46000000000000008</v>
      </c>
    </row>
    <row r="8807" spans="5:15" x14ac:dyDescent="0.2">
      <c r="E8807" s="16" t="s">
        <v>3536</v>
      </c>
      <c r="F8807" s="22">
        <v>11.476738162106424</v>
      </c>
      <c r="G8807" s="25">
        <v>5.3150990410679673E-2</v>
      </c>
      <c r="H8807" s="3">
        <f t="shared" si="411"/>
        <v>1944.3199999999831</v>
      </c>
      <c r="I8807" s="3">
        <f>MIN(H8807-K8807+L8807,'Power Look Up'!$F$4)</f>
        <v>2000</v>
      </c>
      <c r="K8807" s="51">
        <f t="array" ref="K8807">_xlfn.SUM(_xlfn.NORM.DIST($Q$3:$Q$1003,$F8807,$N8807,FALSE)*WindSpeedStep*$R$3:$R$1003)</f>
        <v>1932.684461284925</v>
      </c>
      <c r="L8807" s="51">
        <f t="array" ref="L8807">_xlfn.SUM(_xlfn.NORM.DIST($Q$3:$Q$1003,$F8807,$O8807,FALSE)*WindSpeedStep*$R$3:$R$1003)</f>
        <v>2003.7156943666885</v>
      </c>
      <c r="N8807" s="43">
        <f t="shared" si="412"/>
        <v>1.1476738162106424</v>
      </c>
      <c r="O8807" s="43">
        <f t="shared" si="413"/>
        <v>0.61</v>
      </c>
    </row>
    <row r="8808" spans="5:15" x14ac:dyDescent="0.2">
      <c r="E8808" s="16" t="s">
        <v>3537</v>
      </c>
      <c r="F8808" s="22">
        <v>11.922831218421084</v>
      </c>
      <c r="G8808" s="25">
        <v>4.2775075035201095E-2</v>
      </c>
      <c r="H8808" s="3">
        <f t="shared" si="411"/>
        <v>1981.2799999999825</v>
      </c>
      <c r="I8808" s="3">
        <f>MIN(H8808-K8808+L8808,'Power Look Up'!$F$4)</f>
        <v>2000</v>
      </c>
      <c r="K8808" s="51">
        <f t="array" ref="K8808">_xlfn.SUM(_xlfn.NORM.DIST($Q$3:$Q$1003,$F8808,$N8808,FALSE)*WindSpeedStep*$R$3:$R$1003)</f>
        <v>1968.5479760842859</v>
      </c>
      <c r="L8808" s="51">
        <f t="array" ref="L8808">_xlfn.SUM(_xlfn.NORM.DIST($Q$3:$Q$1003,$F8808,$O8808,FALSE)*WindSpeedStep*$R$3:$R$1003)</f>
        <v>2022.1736818600777</v>
      </c>
      <c r="N8808" s="43">
        <f t="shared" si="412"/>
        <v>1.1922831218421084</v>
      </c>
      <c r="O8808" s="43">
        <f t="shared" si="413"/>
        <v>0.51</v>
      </c>
    </row>
    <row r="8809" spans="5:15" x14ac:dyDescent="0.2">
      <c r="E8809" s="16" t="s">
        <v>3538</v>
      </c>
      <c r="F8809" s="22">
        <v>12.380182469935875</v>
      </c>
      <c r="G8809" s="25">
        <v>4.8464552235562307E-2</v>
      </c>
      <c r="H8809" s="3">
        <f t="shared" si="411"/>
        <v>1992.1799999999976</v>
      </c>
      <c r="I8809" s="3">
        <f>MIN(H8809-K8809+L8809,'Power Look Up'!$F$4)</f>
        <v>2000</v>
      </c>
      <c r="K8809" s="51">
        <f t="array" ref="K8809">_xlfn.SUM(_xlfn.NORM.DIST($Q$3:$Q$1003,$F8809,$N8809,FALSE)*WindSpeedStep*$R$3:$R$1003)</f>
        <v>1988.743730129321</v>
      </c>
      <c r="L8809" s="51">
        <f t="array" ref="L8809">_xlfn.SUM(_xlfn.NORM.DIST($Q$3:$Q$1003,$F8809,$O8809,FALSE)*WindSpeedStep*$R$3:$R$1003)</f>
        <v>2017.2599493365997</v>
      </c>
      <c r="N8809" s="43">
        <f t="shared" si="412"/>
        <v>1.2380182469935876</v>
      </c>
      <c r="O8809" s="43">
        <f t="shared" si="413"/>
        <v>0.6</v>
      </c>
    </row>
    <row r="8810" spans="5:15" x14ac:dyDescent="0.2">
      <c r="E8810" s="16" t="s">
        <v>3539</v>
      </c>
      <c r="F8810" s="22">
        <v>11.934263222245979</v>
      </c>
      <c r="G8810" s="25">
        <v>3.1841094244650453E-2</v>
      </c>
      <c r="H8810" s="3">
        <f t="shared" si="411"/>
        <v>1982.1199999999824</v>
      </c>
      <c r="I8810" s="3">
        <f>MIN(H8810-K8810+L8810,'Power Look Up'!$F$4)</f>
        <v>2000</v>
      </c>
      <c r="K8810" s="51">
        <f t="array" ref="K8810">_xlfn.SUM(_xlfn.NORM.DIST($Q$3:$Q$1003,$F8810,$N8810,FALSE)*WindSpeedStep*$R$3:$R$1003)</f>
        <v>1969.2281281445066</v>
      </c>
      <c r="L8810" s="51">
        <f t="array" ref="L8810">_xlfn.SUM(_xlfn.NORM.DIST($Q$3:$Q$1003,$F8810,$O8810,FALSE)*WindSpeedStep*$R$3:$R$1003)</f>
        <v>2024.3873425604238</v>
      </c>
      <c r="N8810" s="43">
        <f t="shared" si="412"/>
        <v>1.193426322224598</v>
      </c>
      <c r="O8810" s="43">
        <f t="shared" si="413"/>
        <v>0.38</v>
      </c>
    </row>
    <row r="8811" spans="5:15" x14ac:dyDescent="0.2">
      <c r="E8811" s="16" t="s">
        <v>3540</v>
      </c>
      <c r="F8811" s="22">
        <v>12.325513537764246</v>
      </c>
      <c r="G8811" s="25">
        <v>3.3264334077748363E-2</v>
      </c>
      <c r="H8811" s="3">
        <f t="shared" si="411"/>
        <v>1991.6299999999976</v>
      </c>
      <c r="I8811" s="3">
        <f>MIN(H8811-K8811+L8811,'Power Look Up'!$F$4)</f>
        <v>2000</v>
      </c>
      <c r="K8811" s="51">
        <f t="array" ref="K8811">_xlfn.SUM(_xlfn.NORM.DIST($Q$3:$Q$1003,$F8811,$N8811,FALSE)*WindSpeedStep*$R$3:$R$1003)</f>
        <v>1986.989117899403</v>
      </c>
      <c r="L8811" s="51">
        <f t="array" ref="L8811">_xlfn.SUM(_xlfn.NORM.DIST($Q$3:$Q$1003,$F8811,$O8811,FALSE)*WindSpeedStep*$R$3:$R$1003)</f>
        <v>2018.6910581091042</v>
      </c>
      <c r="N8811" s="43">
        <f t="shared" si="412"/>
        <v>1.2325513537764248</v>
      </c>
      <c r="O8811" s="43">
        <f t="shared" si="413"/>
        <v>0.41000000000000003</v>
      </c>
    </row>
    <row r="8812" spans="5:15" x14ac:dyDescent="0.2">
      <c r="E8812" s="16" t="s">
        <v>3541</v>
      </c>
      <c r="F8812" s="22">
        <v>12.432942188388552</v>
      </c>
      <c r="G8812" s="25">
        <v>4.1020057221556321E-2</v>
      </c>
      <c r="H8812" s="3">
        <f t="shared" si="411"/>
        <v>1992.7299999999975</v>
      </c>
      <c r="I8812" s="3">
        <f>MIN(H8812-K8812+L8812,'Power Look Up'!$F$4)</f>
        <v>2000</v>
      </c>
      <c r="K8812" s="51">
        <f t="array" ref="K8812">_xlfn.SUM(_xlfn.NORM.DIST($Q$3:$Q$1003,$F8812,$N8812,FALSE)*WindSpeedStep*$R$3:$R$1003)</f>
        <v>1990.2976340245395</v>
      </c>
      <c r="L8812" s="51">
        <f t="array" ref="L8812">_xlfn.SUM(_xlfn.NORM.DIST($Q$3:$Q$1003,$F8812,$O8812,FALSE)*WindSpeedStep*$R$3:$R$1003)</f>
        <v>2017.0245306644313</v>
      </c>
      <c r="N8812" s="43">
        <f t="shared" si="412"/>
        <v>1.2432942188388552</v>
      </c>
      <c r="O8812" s="43">
        <f t="shared" si="413"/>
        <v>0.51</v>
      </c>
    </row>
    <row r="8813" spans="5:15" x14ac:dyDescent="0.2">
      <c r="E8813" s="16" t="s">
        <v>3542</v>
      </c>
      <c r="F8813" s="22">
        <v>12.694300731898259</v>
      </c>
      <c r="G8813" s="25">
        <v>3.3085713728572955E-2</v>
      </c>
      <c r="H8813" s="3">
        <f t="shared" si="411"/>
        <v>1995.5899999999974</v>
      </c>
      <c r="I8813" s="3">
        <f>MIN(H8813-K8813+L8813,'Power Look Up'!$F$4)</f>
        <v>2000</v>
      </c>
      <c r="K8813" s="51">
        <f t="array" ref="K8813">_xlfn.SUM(_xlfn.NORM.DIST($Q$3:$Q$1003,$F8813,$N8813,FALSE)*WindSpeedStep*$R$3:$R$1003)</f>
        <v>1996.2513643537077</v>
      </c>
      <c r="L8813" s="51">
        <f t="array" ref="L8813">_xlfn.SUM(_xlfn.NORM.DIST($Q$3:$Q$1003,$F8813,$O8813,FALSE)*WindSpeedStep*$R$3:$R$1003)</f>
        <v>2013.178987815385</v>
      </c>
      <c r="N8813" s="43">
        <f t="shared" si="412"/>
        <v>1.269430073189826</v>
      </c>
      <c r="O8813" s="43">
        <f t="shared" si="413"/>
        <v>0.41999999999999993</v>
      </c>
    </row>
    <row r="8814" spans="5:15" x14ac:dyDescent="0.2">
      <c r="E8814" s="16" t="s">
        <v>3543</v>
      </c>
      <c r="F8814" s="22">
        <v>12.806714730668249</v>
      </c>
      <c r="G8814" s="25">
        <v>2.9671934449356768E-2</v>
      </c>
      <c r="H8814" s="3">
        <f t="shared" si="411"/>
        <v>1996.9099999999976</v>
      </c>
      <c r="I8814" s="3">
        <f>MIN(H8814-K8814+L8814,'Power Look Up'!$F$4)</f>
        <v>2000</v>
      </c>
      <c r="K8814" s="51">
        <f t="array" ref="K8814">_xlfn.SUM(_xlfn.NORM.DIST($Q$3:$Q$1003,$F8814,$N8814,FALSE)*WindSpeedStep*$R$3:$R$1003)</f>
        <v>1998.0669955453623</v>
      </c>
      <c r="L8814" s="51">
        <f t="array" ref="L8814">_xlfn.SUM(_xlfn.NORM.DIST($Q$3:$Q$1003,$F8814,$O8814,FALSE)*WindSpeedStep*$R$3:$R$1003)</f>
        <v>2011.4897081157419</v>
      </c>
      <c r="N8814" s="43">
        <f t="shared" si="412"/>
        <v>1.2806714730668249</v>
      </c>
      <c r="O8814" s="43">
        <f t="shared" si="413"/>
        <v>0.38</v>
      </c>
    </row>
    <row r="8815" spans="5:15" x14ac:dyDescent="0.2">
      <c r="E8815" s="16" t="s">
        <v>3544</v>
      </c>
      <c r="F8815" s="22">
        <v>12.876472819535454</v>
      </c>
      <c r="G8815" s="25">
        <v>2.6404746452318162E-2</v>
      </c>
      <c r="H8815" s="3">
        <f t="shared" si="411"/>
        <v>1997.6799999999976</v>
      </c>
      <c r="I8815" s="3">
        <f>MIN(H8815-K8815+L8815,'Power Look Up'!$F$4)</f>
        <v>2000</v>
      </c>
      <c r="K8815" s="51">
        <f t="array" ref="K8815">_xlfn.SUM(_xlfn.NORM.DIST($Q$3:$Q$1003,$F8815,$N8815,FALSE)*WindSpeedStep*$R$3:$R$1003)</f>
        <v>1999.0096442019706</v>
      </c>
      <c r="L8815" s="51">
        <f t="array" ref="L8815">_xlfn.SUM(_xlfn.NORM.DIST($Q$3:$Q$1003,$F8815,$O8815,FALSE)*WindSpeedStep*$R$3:$R$1003)</f>
        <v>2010.4094813099853</v>
      </c>
      <c r="N8815" s="43">
        <f t="shared" si="412"/>
        <v>1.2876472819535456</v>
      </c>
      <c r="O8815" s="43">
        <f t="shared" si="413"/>
        <v>0.34</v>
      </c>
    </row>
    <row r="8816" spans="5:15" x14ac:dyDescent="0.2">
      <c r="E8816" s="16" t="s">
        <v>3545</v>
      </c>
      <c r="F8816" s="22">
        <v>12.238427514119948</v>
      </c>
      <c r="G8816" s="25">
        <v>2.7781346877099107E-2</v>
      </c>
      <c r="H8816" s="3">
        <f t="shared" si="411"/>
        <v>1990.6399999999976</v>
      </c>
      <c r="I8816" s="3">
        <f>MIN(H8816-K8816+L8816,'Power Look Up'!$F$4)</f>
        <v>2000</v>
      </c>
      <c r="K8816" s="51">
        <f t="array" ref="K8816">_xlfn.SUM(_xlfn.NORM.DIST($Q$3:$Q$1003,$F8816,$N8816,FALSE)*WindSpeedStep*$R$3:$R$1003)</f>
        <v>1983.8665067675431</v>
      </c>
      <c r="L8816" s="51">
        <f t="array" ref="L8816">_xlfn.SUM(_xlfn.NORM.DIST($Q$3:$Q$1003,$F8816,$O8816,FALSE)*WindSpeedStep*$R$3:$R$1003)</f>
        <v>2020.1142775857209</v>
      </c>
      <c r="N8816" s="43">
        <f t="shared" si="412"/>
        <v>1.2238427514119949</v>
      </c>
      <c r="O8816" s="43">
        <f t="shared" si="413"/>
        <v>0.34</v>
      </c>
    </row>
    <row r="8817" spans="5:15" x14ac:dyDescent="0.2">
      <c r="E8817" s="16" t="s">
        <v>3546</v>
      </c>
      <c r="F8817" s="22">
        <v>11.926217807519576</v>
      </c>
      <c r="G8817" s="25">
        <v>3.1024085420166655E-2</v>
      </c>
      <c r="H8817" s="3">
        <f t="shared" si="411"/>
        <v>1982.1199999999824</v>
      </c>
      <c r="I8817" s="3">
        <f>MIN(H8817-K8817+L8817,'Power Look Up'!$F$4)</f>
        <v>2000</v>
      </c>
      <c r="K8817" s="51">
        <f t="array" ref="K8817">_xlfn.SUM(_xlfn.NORM.DIST($Q$3:$Q$1003,$F8817,$N8817,FALSE)*WindSpeedStep*$R$3:$R$1003)</f>
        <v>1968.7505478356168</v>
      </c>
      <c r="L8817" s="51">
        <f t="array" ref="L8817">_xlfn.SUM(_xlfn.NORM.DIST($Q$3:$Q$1003,$F8817,$O8817,FALSE)*WindSpeedStep*$R$3:$R$1003)</f>
        <v>2024.5655245697349</v>
      </c>
      <c r="N8817" s="43">
        <f t="shared" si="412"/>
        <v>1.1926217807519577</v>
      </c>
      <c r="O8817" s="43">
        <f t="shared" si="413"/>
        <v>0.37</v>
      </c>
    </row>
    <row r="8818" spans="5:15" x14ac:dyDescent="0.2">
      <c r="E8818" s="16" t="s">
        <v>3547</v>
      </c>
      <c r="F8818" s="22">
        <v>11.805160075398305</v>
      </c>
      <c r="G8818" s="25">
        <v>3.8118924023553914E-2</v>
      </c>
      <c r="H8818" s="3">
        <f t="shared" si="411"/>
        <v>1972.0399999999827</v>
      </c>
      <c r="I8818" s="3">
        <f>MIN(H8818-K8818+L8818,'Power Look Up'!$F$4)</f>
        <v>2000</v>
      </c>
      <c r="K8818" s="51">
        <f t="array" ref="K8818">_xlfn.SUM(_xlfn.NORM.DIST($Q$3:$Q$1003,$F8818,$N8818,FALSE)*WindSpeedStep*$R$3:$R$1003)</f>
        <v>1960.9185977217555</v>
      </c>
      <c r="L8818" s="51">
        <f t="array" ref="L8818">_xlfn.SUM(_xlfn.NORM.DIST($Q$3:$Q$1003,$F8818,$O8818,FALSE)*WindSpeedStep*$R$3:$R$1003)</f>
        <v>2024.1226980644651</v>
      </c>
      <c r="N8818" s="43">
        <f t="shared" si="412"/>
        <v>1.1805160075398307</v>
      </c>
      <c r="O8818" s="43">
        <f t="shared" si="413"/>
        <v>0.45</v>
      </c>
    </row>
    <row r="8819" spans="5:15" x14ac:dyDescent="0.2">
      <c r="E8819" s="16" t="s">
        <v>3548</v>
      </c>
      <c r="F8819" s="22">
        <v>12.234847668216476</v>
      </c>
      <c r="G8819" s="25">
        <v>3.5145513181749556E-2</v>
      </c>
      <c r="H8819" s="3">
        <f t="shared" si="411"/>
        <v>1990.5299999999977</v>
      </c>
      <c r="I8819" s="3">
        <f>MIN(H8819-K8819+L8819,'Power Look Up'!$F$4)</f>
        <v>2000</v>
      </c>
      <c r="K8819" s="51">
        <f t="array" ref="K8819">_xlfn.SUM(_xlfn.NORM.DIST($Q$3:$Q$1003,$F8819,$N8819,FALSE)*WindSpeedStep*$R$3:$R$1003)</f>
        <v>1983.7290472642696</v>
      </c>
      <c r="L8819" s="51">
        <f t="array" ref="L8819">_xlfn.SUM(_xlfn.NORM.DIST($Q$3:$Q$1003,$F8819,$O8819,FALSE)*WindSpeedStep*$R$3:$R$1003)</f>
        <v>2020.0176418920144</v>
      </c>
      <c r="N8819" s="43">
        <f t="shared" si="412"/>
        <v>1.2234847668216478</v>
      </c>
      <c r="O8819" s="43">
        <f t="shared" si="413"/>
        <v>0.43</v>
      </c>
    </row>
    <row r="8820" spans="5:15" x14ac:dyDescent="0.2">
      <c r="E8820" s="16" t="s">
        <v>3549</v>
      </c>
      <c r="F8820" s="22">
        <v>12.279870354865666</v>
      </c>
      <c r="G8820" s="25">
        <v>3.013061126116812E-2</v>
      </c>
      <c r="H8820" s="3">
        <f t="shared" si="411"/>
        <v>1991.0799999999977</v>
      </c>
      <c r="I8820" s="3">
        <f>MIN(H8820-K8820+L8820,'Power Look Up'!$F$4)</f>
        <v>2000</v>
      </c>
      <c r="K8820" s="51">
        <f t="array" ref="K8820">_xlfn.SUM(_xlfn.NORM.DIST($Q$3:$Q$1003,$F8820,$N8820,FALSE)*WindSpeedStep*$R$3:$R$1003)</f>
        <v>1985.4046391037175</v>
      </c>
      <c r="L8820" s="51">
        <f t="array" ref="L8820">_xlfn.SUM(_xlfn.NORM.DIST($Q$3:$Q$1003,$F8820,$O8820,FALSE)*WindSpeedStep*$R$3:$R$1003)</f>
        <v>2019.4320388616509</v>
      </c>
      <c r="N8820" s="43">
        <f t="shared" si="412"/>
        <v>1.2279870354865667</v>
      </c>
      <c r="O8820" s="43">
        <f t="shared" si="413"/>
        <v>0.37</v>
      </c>
    </row>
    <row r="8821" spans="5:15" x14ac:dyDescent="0.2">
      <c r="E8821" s="16" t="s">
        <v>3550</v>
      </c>
      <c r="F8821" s="22">
        <v>11.539370183682523</v>
      </c>
      <c r="G8821" s="25">
        <v>3.4663936907547002E-2</v>
      </c>
      <c r="H8821" s="3">
        <f t="shared" si="411"/>
        <v>1949.3599999999831</v>
      </c>
      <c r="I8821" s="3">
        <f>MIN(H8821-K8821+L8821,'Power Look Up'!$F$4)</f>
        <v>2000</v>
      </c>
      <c r="K8821" s="51">
        <f t="array" ref="K8821">_xlfn.SUM(_xlfn.NORM.DIST($Q$3:$Q$1003,$F8821,$N8821,FALSE)*WindSpeedStep*$R$3:$R$1003)</f>
        <v>1938.9426018663887</v>
      </c>
      <c r="L8821" s="51">
        <f t="array" ref="L8821">_xlfn.SUM(_xlfn.NORM.DIST($Q$3:$Q$1003,$F8821,$O8821,FALSE)*WindSpeedStep*$R$3:$R$1003)</f>
        <v>2024.3826243921599</v>
      </c>
      <c r="N8821" s="43">
        <f t="shared" si="412"/>
        <v>1.1539370183682525</v>
      </c>
      <c r="O8821" s="43">
        <f t="shared" si="413"/>
        <v>0.4</v>
      </c>
    </row>
    <row r="8822" spans="5:15" x14ac:dyDescent="0.2">
      <c r="E8822" s="16" t="s">
        <v>3551</v>
      </c>
      <c r="F8822" s="22">
        <v>11.054628355779723</v>
      </c>
      <c r="G8822" s="25">
        <v>2.985174981730301E-2</v>
      </c>
      <c r="H8822" s="3">
        <f t="shared" si="411"/>
        <v>1908.1999999999839</v>
      </c>
      <c r="I8822" s="3">
        <f>MIN(H8822-K8822+L8822,'Power Look Up'!$F$4)</f>
        <v>2000</v>
      </c>
      <c r="K8822" s="51">
        <f t="array" ref="K8822">_xlfn.SUM(_xlfn.NORM.DIST($Q$3:$Q$1003,$F8822,$N8822,FALSE)*WindSpeedStep*$R$3:$R$1003)</f>
        <v>1877.7625457435399</v>
      </c>
      <c r="L8822" s="51">
        <f t="array" ref="L8822">_xlfn.SUM(_xlfn.NORM.DIST($Q$3:$Q$1003,$F8822,$O8822,FALSE)*WindSpeedStep*$R$3:$R$1003)</f>
        <v>1998.9185095807361</v>
      </c>
      <c r="N8822" s="43">
        <f t="shared" si="412"/>
        <v>1.1054628355779723</v>
      </c>
      <c r="O8822" s="43">
        <f t="shared" si="413"/>
        <v>0.33</v>
      </c>
    </row>
    <row r="8823" spans="5:15" x14ac:dyDescent="0.2">
      <c r="E8823" s="16" t="s">
        <v>3552</v>
      </c>
      <c r="F8823" s="22">
        <v>10.875472114297747</v>
      </c>
      <c r="G8823" s="25">
        <v>3.3102011224571654E-2</v>
      </c>
      <c r="H8823" s="3">
        <f t="shared" si="411"/>
        <v>1871.95999999995</v>
      </c>
      <c r="I8823" s="3">
        <f>MIN(H8823-K8823+L8823,'Power Look Up'!$F$4)</f>
        <v>1987.531403481873</v>
      </c>
      <c r="K8823" s="51">
        <f t="array" ref="K8823">_xlfn.SUM(_xlfn.NORM.DIST($Q$3:$Q$1003,$F8823,$N8823,FALSE)*WindSpeedStep*$R$3:$R$1003)</f>
        <v>1846.9120692989136</v>
      </c>
      <c r="L8823" s="51">
        <f t="array" ref="L8823">_xlfn.SUM(_xlfn.NORM.DIST($Q$3:$Q$1003,$F8823,$O8823,FALSE)*WindSpeedStep*$R$3:$R$1003)</f>
        <v>1962.4834727808366</v>
      </c>
      <c r="N8823" s="43">
        <f t="shared" si="412"/>
        <v>1.0875472114297746</v>
      </c>
      <c r="O8823" s="43">
        <f t="shared" si="413"/>
        <v>0.36000000000000004</v>
      </c>
    </row>
    <row r="8824" spans="5:15" x14ac:dyDescent="0.2">
      <c r="E8824" s="16" t="s">
        <v>3553</v>
      </c>
      <c r="F8824" s="22">
        <v>10.738085818319474</v>
      </c>
      <c r="G8824" s="25">
        <v>3.4456792975966877E-2</v>
      </c>
      <c r="H8824" s="3">
        <f t="shared" si="411"/>
        <v>1834.5799999999508</v>
      </c>
      <c r="I8824" s="3">
        <f>MIN(H8824-K8824+L8824,'Power Look Up'!$F$4)</f>
        <v>1943.0413138210483</v>
      </c>
      <c r="K8824" s="51">
        <f t="array" ref="K8824">_xlfn.SUM(_xlfn.NORM.DIST($Q$3:$Q$1003,$F8824,$N8824,FALSE)*WindSpeedStep*$R$3:$R$1003)</f>
        <v>1819.9154093903674</v>
      </c>
      <c r="L8824" s="51">
        <f t="array" ref="L8824">_xlfn.SUM(_xlfn.NORM.DIST($Q$3:$Q$1003,$F8824,$O8824,FALSE)*WindSpeedStep*$R$3:$R$1003)</f>
        <v>1928.3767232114649</v>
      </c>
      <c r="N8824" s="43">
        <f t="shared" si="412"/>
        <v>1.0738085818319474</v>
      </c>
      <c r="O8824" s="43">
        <f t="shared" si="413"/>
        <v>0.37</v>
      </c>
    </row>
    <row r="8825" spans="5:15" x14ac:dyDescent="0.2">
      <c r="E8825" s="16" t="s">
        <v>3554</v>
      </c>
      <c r="F8825" s="22">
        <v>11.662321190348223</v>
      </c>
      <c r="G8825" s="25">
        <v>3.858580060137784E-2</v>
      </c>
      <c r="H8825" s="3">
        <f t="shared" si="411"/>
        <v>1959.4399999999828</v>
      </c>
      <c r="I8825" s="3">
        <f>MIN(H8825-K8825+L8825,'Power Look Up'!$F$4)</f>
        <v>2000</v>
      </c>
      <c r="K8825" s="51">
        <f t="array" ref="K8825">_xlfn.SUM(_xlfn.NORM.DIST($Q$3:$Q$1003,$F8825,$N8825,FALSE)*WindSpeedStep*$R$3:$R$1003)</f>
        <v>1949.9864529885938</v>
      </c>
      <c r="L8825" s="51">
        <f t="array" ref="L8825">_xlfn.SUM(_xlfn.NORM.DIST($Q$3:$Q$1003,$F8825,$O8825,FALSE)*WindSpeedStep*$R$3:$R$1003)</f>
        <v>2023.4828371439046</v>
      </c>
      <c r="N8825" s="43">
        <f t="shared" si="412"/>
        <v>1.1662321190348224</v>
      </c>
      <c r="O8825" s="43">
        <f t="shared" si="413"/>
        <v>0.45</v>
      </c>
    </row>
    <row r="8826" spans="5:15" x14ac:dyDescent="0.2">
      <c r="E8826" s="16" t="s">
        <v>3555</v>
      </c>
      <c r="F8826" s="22">
        <v>12.174711269660595</v>
      </c>
      <c r="G8826" s="25">
        <v>3.860461160760674E-2</v>
      </c>
      <c r="H8826" s="3">
        <f t="shared" si="411"/>
        <v>1989.8699999999976</v>
      </c>
      <c r="I8826" s="3">
        <f>MIN(H8826-K8826+L8826,'Power Look Up'!$F$4)</f>
        <v>2000</v>
      </c>
      <c r="K8826" s="51">
        <f t="array" ref="K8826">_xlfn.SUM(_xlfn.NORM.DIST($Q$3:$Q$1003,$F8826,$N8826,FALSE)*WindSpeedStep*$R$3:$R$1003)</f>
        <v>1981.3063465626281</v>
      </c>
      <c r="L8826" s="51">
        <f t="array" ref="L8826">_xlfn.SUM(_xlfn.NORM.DIST($Q$3:$Q$1003,$F8826,$O8826,FALSE)*WindSpeedStep*$R$3:$R$1003)</f>
        <v>2020.668157251584</v>
      </c>
      <c r="N8826" s="43">
        <f t="shared" si="412"/>
        <v>1.2174711269660596</v>
      </c>
      <c r="O8826" s="43">
        <f t="shared" si="413"/>
        <v>0.47</v>
      </c>
    </row>
    <row r="8827" spans="5:15" x14ac:dyDescent="0.2">
      <c r="E8827" s="16" t="s">
        <v>3556</v>
      </c>
      <c r="F8827" s="22">
        <v>12.43317783570221</v>
      </c>
      <c r="G8827" s="25">
        <v>3.2976283731957386E-2</v>
      </c>
      <c r="H8827" s="3">
        <f t="shared" si="411"/>
        <v>1992.7299999999975</v>
      </c>
      <c r="I8827" s="3">
        <f>MIN(H8827-K8827+L8827,'Power Look Up'!$F$4)</f>
        <v>2000</v>
      </c>
      <c r="K8827" s="51">
        <f t="array" ref="K8827">_xlfn.SUM(_xlfn.NORM.DIST($Q$3:$Q$1003,$F8827,$N8827,FALSE)*WindSpeedStep*$R$3:$R$1003)</f>
        <v>1990.3042800973988</v>
      </c>
      <c r="L8827" s="51">
        <f t="array" ref="L8827">_xlfn.SUM(_xlfn.NORM.DIST($Q$3:$Q$1003,$F8827,$O8827,FALSE)*WindSpeedStep*$R$3:$R$1003)</f>
        <v>2017.0388920533803</v>
      </c>
      <c r="N8827" s="43">
        <f t="shared" si="412"/>
        <v>1.2433177835702212</v>
      </c>
      <c r="O8827" s="43">
        <f t="shared" si="413"/>
        <v>0.40999999999999992</v>
      </c>
    </row>
    <row r="8828" spans="5:15" x14ac:dyDescent="0.2">
      <c r="E8828" s="16" t="s">
        <v>3557</v>
      </c>
      <c r="F8828" s="22">
        <v>12.392351077349657</v>
      </c>
      <c r="G8828" s="25">
        <v>4.1961367681911416E-2</v>
      </c>
      <c r="H8828" s="3">
        <f t="shared" si="411"/>
        <v>1992.2899999999977</v>
      </c>
      <c r="I8828" s="3">
        <f>MIN(H8828-K8828+L8828,'Power Look Up'!$F$4)</f>
        <v>2000</v>
      </c>
      <c r="K8828" s="51">
        <f t="array" ref="K8828">_xlfn.SUM(_xlfn.NORM.DIST($Q$3:$Q$1003,$F8828,$N8828,FALSE)*WindSpeedStep*$R$3:$R$1003)</f>
        <v>1989.1139576068356</v>
      </c>
      <c r="L8828" s="51">
        <f t="array" ref="L8828">_xlfn.SUM(_xlfn.NORM.DIST($Q$3:$Q$1003,$F8828,$O8828,FALSE)*WindSpeedStep*$R$3:$R$1003)</f>
        <v>2017.554351569283</v>
      </c>
      <c r="N8828" s="43">
        <f t="shared" si="412"/>
        <v>1.2392351077349657</v>
      </c>
      <c r="O8828" s="43">
        <f t="shared" si="413"/>
        <v>0.52</v>
      </c>
    </row>
    <row r="8829" spans="5:15" x14ac:dyDescent="0.2">
      <c r="E8829" s="16" t="s">
        <v>3558</v>
      </c>
      <c r="F8829" s="22">
        <v>12.240353475203992</v>
      </c>
      <c r="G8829" s="25">
        <v>3.7580614067383694E-2</v>
      </c>
      <c r="H8829" s="3">
        <f t="shared" si="411"/>
        <v>1990.6399999999976</v>
      </c>
      <c r="I8829" s="3">
        <f>MIN(H8829-K8829+L8829,'Power Look Up'!$F$4)</f>
        <v>2000</v>
      </c>
      <c r="K8829" s="51">
        <f t="array" ref="K8829">_xlfn.SUM(_xlfn.NORM.DIST($Q$3:$Q$1003,$F8829,$N8829,FALSE)*WindSpeedStep*$R$3:$R$1003)</f>
        <v>1983.940153354105</v>
      </c>
      <c r="L8829" s="51">
        <f t="array" ref="L8829">_xlfn.SUM(_xlfn.NORM.DIST($Q$3:$Q$1003,$F8829,$O8829,FALSE)*WindSpeedStep*$R$3:$R$1003)</f>
        <v>2019.8389591572898</v>
      </c>
      <c r="N8829" s="43">
        <f t="shared" si="412"/>
        <v>1.2240353475203993</v>
      </c>
      <c r="O8829" s="43">
        <f t="shared" si="413"/>
        <v>0.46</v>
      </c>
    </row>
    <row r="8830" spans="5:15" x14ac:dyDescent="0.2">
      <c r="E8830" s="16" t="s">
        <v>3559</v>
      </c>
      <c r="F8830" s="22">
        <v>12.203895638807051</v>
      </c>
      <c r="G8830" s="25">
        <v>3.3595829736223319E-2</v>
      </c>
      <c r="H8830" s="3">
        <f t="shared" si="411"/>
        <v>1990.1999999999975</v>
      </c>
      <c r="I8830" s="3">
        <f>MIN(H8830-K8830+L8830,'Power Look Up'!$F$4)</f>
        <v>2000</v>
      </c>
      <c r="K8830" s="51">
        <f t="array" ref="K8830">_xlfn.SUM(_xlfn.NORM.DIST($Q$3:$Q$1003,$F8830,$N8830,FALSE)*WindSpeedStep*$R$3:$R$1003)</f>
        <v>1982.5092046705624</v>
      </c>
      <c r="L8830" s="51">
        <f t="array" ref="L8830">_xlfn.SUM(_xlfn.NORM.DIST($Q$3:$Q$1003,$F8830,$O8830,FALSE)*WindSpeedStep*$R$3:$R$1003)</f>
        <v>2020.5270969204971</v>
      </c>
      <c r="N8830" s="43">
        <f t="shared" si="412"/>
        <v>1.2203895638807052</v>
      </c>
      <c r="O8830" s="43">
        <f t="shared" si="413"/>
        <v>0.41</v>
      </c>
    </row>
    <row r="8831" spans="5:15" x14ac:dyDescent="0.2">
      <c r="E8831" s="16" t="s">
        <v>3560</v>
      </c>
      <c r="F8831" s="22">
        <v>11.947923925943751</v>
      </c>
      <c r="G8831" s="25">
        <v>3.4315585079155463E-2</v>
      </c>
      <c r="H8831" s="3">
        <f t="shared" si="411"/>
        <v>1983.7999999999824</v>
      </c>
      <c r="I8831" s="3">
        <f>MIN(H8831-K8831+L8831,'Power Look Up'!$F$4)</f>
        <v>2000</v>
      </c>
      <c r="K8831" s="51">
        <f t="array" ref="K8831">_xlfn.SUM(_xlfn.NORM.DIST($Q$3:$Q$1003,$F8831,$N8831,FALSE)*WindSpeedStep*$R$3:$R$1003)</f>
        <v>1970.0273191319109</v>
      </c>
      <c r="L8831" s="51">
        <f t="array" ref="L8831">_xlfn.SUM(_xlfn.NORM.DIST($Q$3:$Q$1003,$F8831,$O8831,FALSE)*WindSpeedStep*$R$3:$R$1003)</f>
        <v>2023.9386017135105</v>
      </c>
      <c r="N8831" s="43">
        <f t="shared" si="412"/>
        <v>1.1947923925943751</v>
      </c>
      <c r="O8831" s="43">
        <f t="shared" si="413"/>
        <v>0.41</v>
      </c>
    </row>
    <row r="8832" spans="5:15" x14ac:dyDescent="0.2">
      <c r="E8832" s="16" t="s">
        <v>3561</v>
      </c>
      <c r="F8832" s="22">
        <v>12.181878802662217</v>
      </c>
      <c r="G8832" s="25">
        <v>3.6119223243613524E-2</v>
      </c>
      <c r="H8832" s="3">
        <f t="shared" si="411"/>
        <v>1989.9799999999977</v>
      </c>
      <c r="I8832" s="3">
        <f>MIN(H8832-K8832+L8832,'Power Look Up'!$F$4)</f>
        <v>2000</v>
      </c>
      <c r="K8832" s="51">
        <f t="array" ref="K8832">_xlfn.SUM(_xlfn.NORM.DIST($Q$3:$Q$1003,$F8832,$N8832,FALSE)*WindSpeedStep*$R$3:$R$1003)</f>
        <v>1981.6065909899651</v>
      </c>
      <c r="L8832" s="51">
        <f t="array" ref="L8832">_xlfn.SUM(_xlfn.NORM.DIST($Q$3:$Q$1003,$F8832,$O8832,FALSE)*WindSpeedStep*$R$3:$R$1003)</f>
        <v>2020.7390381537612</v>
      </c>
      <c r="N8832" s="43">
        <f t="shared" si="412"/>
        <v>1.2181878802662218</v>
      </c>
      <c r="O8832" s="43">
        <f t="shared" si="413"/>
        <v>0.44000000000000006</v>
      </c>
    </row>
    <row r="8833" spans="5:15" x14ac:dyDescent="0.2">
      <c r="E8833" s="16" t="s">
        <v>3562</v>
      </c>
      <c r="F8833" s="22">
        <v>12.645106767866366</v>
      </c>
      <c r="G8833" s="25">
        <v>3.3214428925764414E-2</v>
      </c>
      <c r="H8833" s="3">
        <f t="shared" si="411"/>
        <v>1995.1499999999976</v>
      </c>
      <c r="I8833" s="3">
        <f>MIN(H8833-K8833+L8833,'Power Look Up'!$F$4)</f>
        <v>2000</v>
      </c>
      <c r="K8833" s="51">
        <f t="array" ref="K8833">_xlfn.SUM(_xlfn.NORM.DIST($Q$3:$Q$1003,$F8833,$N8833,FALSE)*WindSpeedStep*$R$3:$R$1003)</f>
        <v>1995.3288866846349</v>
      </c>
      <c r="L8833" s="51">
        <f t="array" ref="L8833">_xlfn.SUM(_xlfn.NORM.DIST($Q$3:$Q$1003,$F8833,$O8833,FALSE)*WindSpeedStep*$R$3:$R$1003)</f>
        <v>2013.8811984199076</v>
      </c>
      <c r="N8833" s="43">
        <f t="shared" si="412"/>
        <v>1.2645106767866368</v>
      </c>
      <c r="O8833" s="43">
        <f t="shared" si="413"/>
        <v>0.42</v>
      </c>
    </row>
    <row r="8834" spans="5:15" x14ac:dyDescent="0.2">
      <c r="E8834" s="16" t="s">
        <v>3563</v>
      </c>
      <c r="F8834" s="22">
        <v>12.57789255941824</v>
      </c>
      <c r="G8834" s="25">
        <v>3.1801829925831478E-2</v>
      </c>
      <c r="H8834" s="3">
        <f t="shared" si="411"/>
        <v>1994.3799999999976</v>
      </c>
      <c r="I8834" s="3">
        <f>MIN(H8834-K8834+L8834,'Power Look Up'!$F$4)</f>
        <v>2000</v>
      </c>
      <c r="K8834" s="51">
        <f t="array" ref="K8834">_xlfn.SUM(_xlfn.NORM.DIST($Q$3:$Q$1003,$F8834,$N8834,FALSE)*WindSpeedStep*$R$3:$R$1003)</f>
        <v>1993.9291954155001</v>
      </c>
      <c r="L8834" s="51">
        <f t="array" ref="L8834">_xlfn.SUM(_xlfn.NORM.DIST($Q$3:$Q$1003,$F8834,$O8834,FALSE)*WindSpeedStep*$R$3:$R$1003)</f>
        <v>2014.8250431148383</v>
      </c>
      <c r="N8834" s="43">
        <f t="shared" si="412"/>
        <v>1.257789255941824</v>
      </c>
      <c r="O8834" s="43">
        <f t="shared" si="413"/>
        <v>0.40000000000000008</v>
      </c>
    </row>
    <row r="8835" spans="5:15" x14ac:dyDescent="0.2">
      <c r="E8835" s="16" t="s">
        <v>3564</v>
      </c>
      <c r="F8835" s="22">
        <v>12.39635740357012</v>
      </c>
      <c r="G8835" s="25">
        <v>3.2267543357922306E-2</v>
      </c>
      <c r="H8835" s="3">
        <f t="shared" ref="H8835:H8898" si="414">INDEX(PowerArray,MIN(MaximumPowerIndex,ROUND(F8835*100,0)))</f>
        <v>1992.3999999999976</v>
      </c>
      <c r="I8835" s="3">
        <f>MIN(H8835-K8835+L8835,'Power Look Up'!$F$4)</f>
        <v>2000</v>
      </c>
      <c r="K8835" s="51">
        <f t="array" ref="K8835">_xlfn.SUM(_xlfn.NORM.DIST($Q$3:$Q$1003,$F8835,$N8835,FALSE)*WindSpeedStep*$R$3:$R$1003)</f>
        <v>1989.234274398548</v>
      </c>
      <c r="L8835" s="51">
        <f t="array" ref="L8835">_xlfn.SUM(_xlfn.NORM.DIST($Q$3:$Q$1003,$F8835,$O8835,FALSE)*WindSpeedStep*$R$3:$R$1003)</f>
        <v>2017.6032857556695</v>
      </c>
      <c r="N8835" s="43">
        <f t="shared" ref="N8835:N8898" si="415">ReferenceTurbulence*F8835</f>
        <v>1.239635740357012</v>
      </c>
      <c r="O8835" s="43">
        <f t="shared" ref="O8835:O8898" si="416">F8835*G8835</f>
        <v>0.4</v>
      </c>
    </row>
    <row r="8836" spans="5:15" x14ac:dyDescent="0.2">
      <c r="E8836" s="16" t="s">
        <v>3565</v>
      </c>
      <c r="F8836" s="22">
        <v>12.036062240721771</v>
      </c>
      <c r="G8836" s="25">
        <v>4.56960082957346E-2</v>
      </c>
      <c r="H8836" s="3">
        <f t="shared" si="414"/>
        <v>1988.4399999999976</v>
      </c>
      <c r="I8836" s="3">
        <f>MIN(H8836-K8836+L8836,'Power Look Up'!$F$4)</f>
        <v>2000</v>
      </c>
      <c r="K8836" s="51">
        <f t="array" ref="K8836">_xlfn.SUM(_xlfn.NORM.DIST($Q$3:$Q$1003,$F8836,$N8836,FALSE)*WindSpeedStep*$R$3:$R$1003)</f>
        <v>1974.8414102372458</v>
      </c>
      <c r="L8836" s="51">
        <f t="array" ref="L8836">_xlfn.SUM(_xlfn.NORM.DIST($Q$3:$Q$1003,$F8836,$O8836,FALSE)*WindSpeedStep*$R$3:$R$1003)</f>
        <v>2020.7603320968383</v>
      </c>
      <c r="N8836" s="43">
        <f t="shared" si="415"/>
        <v>1.2036062240721772</v>
      </c>
      <c r="O8836" s="43">
        <f t="shared" si="416"/>
        <v>0.55000000000000004</v>
      </c>
    </row>
    <row r="8837" spans="5:15" x14ac:dyDescent="0.2">
      <c r="E8837" s="16" t="s">
        <v>3566</v>
      </c>
      <c r="F8837" s="22">
        <v>12.164432758810909</v>
      </c>
      <c r="G8837" s="25">
        <v>5.7544812313009654E-2</v>
      </c>
      <c r="H8837" s="3">
        <f t="shared" si="414"/>
        <v>1989.7599999999977</v>
      </c>
      <c r="I8837" s="3">
        <f>MIN(H8837-K8837+L8837,'Power Look Up'!$F$4)</f>
        <v>2000</v>
      </c>
      <c r="K8837" s="51">
        <f t="array" ref="K8837">_xlfn.SUM(_xlfn.NORM.DIST($Q$3:$Q$1003,$F8837,$N8837,FALSE)*WindSpeedStep*$R$3:$R$1003)</f>
        <v>1980.8702194245247</v>
      </c>
      <c r="L8837" s="51">
        <f t="array" ref="L8837">_xlfn.SUM(_xlfn.NORM.DIST($Q$3:$Q$1003,$F8837,$O8837,FALSE)*WindSpeedStep*$R$3:$R$1003)</f>
        <v>2016.1851718624748</v>
      </c>
      <c r="N8837" s="43">
        <f t="shared" si="415"/>
        <v>1.216443275881091</v>
      </c>
      <c r="O8837" s="43">
        <f t="shared" si="416"/>
        <v>0.7</v>
      </c>
    </row>
    <row r="8838" spans="5:15" x14ac:dyDescent="0.2">
      <c r="E8838" s="16" t="s">
        <v>3567</v>
      </c>
      <c r="F8838" s="22">
        <v>12.298308323104957</v>
      </c>
      <c r="G8838" s="25">
        <v>5.5292157436196095E-2</v>
      </c>
      <c r="H8838" s="3">
        <f t="shared" si="414"/>
        <v>1991.2999999999977</v>
      </c>
      <c r="I8838" s="3">
        <f>MIN(H8838-K8838+L8838,'Power Look Up'!$F$4)</f>
        <v>2000</v>
      </c>
      <c r="K8838" s="51">
        <f t="array" ref="K8838">_xlfn.SUM(_xlfn.NORM.DIST($Q$3:$Q$1003,$F8838,$N8838,FALSE)*WindSpeedStep*$R$3:$R$1003)</f>
        <v>1986.058216159835</v>
      </c>
      <c r="L8838" s="51">
        <f t="array" ref="L8838">_xlfn.SUM(_xlfn.NORM.DIST($Q$3:$Q$1003,$F8838,$O8838,FALSE)*WindSpeedStep*$R$3:$R$1003)</f>
        <v>2016.6792391947665</v>
      </c>
      <c r="N8838" s="43">
        <f t="shared" si="415"/>
        <v>1.2298308323104958</v>
      </c>
      <c r="O8838" s="43">
        <f t="shared" si="416"/>
        <v>0.68</v>
      </c>
    </row>
    <row r="8839" spans="5:15" x14ac:dyDescent="0.2">
      <c r="E8839" s="16" t="s">
        <v>3568</v>
      </c>
      <c r="F8839" s="22">
        <v>11.690994134748284</v>
      </c>
      <c r="G8839" s="25">
        <v>4.3623321859700914E-2</v>
      </c>
      <c r="H8839" s="3">
        <f t="shared" si="414"/>
        <v>1961.9599999999828</v>
      </c>
      <c r="I8839" s="3">
        <f>MIN(H8839-K8839+L8839,'Power Look Up'!$F$4)</f>
        <v>2000</v>
      </c>
      <c r="K8839" s="51">
        <f t="array" ref="K8839">_xlfn.SUM(_xlfn.NORM.DIST($Q$3:$Q$1003,$F8839,$N8839,FALSE)*WindSpeedStep*$R$3:$R$1003)</f>
        <v>1952.3379443504286</v>
      </c>
      <c r="L8839" s="51">
        <f t="array" ref="L8839">_xlfn.SUM(_xlfn.NORM.DIST($Q$3:$Q$1003,$F8839,$O8839,FALSE)*WindSpeedStep*$R$3:$R$1003)</f>
        <v>2020.6672855689008</v>
      </c>
      <c r="N8839" s="43">
        <f t="shared" si="415"/>
        <v>1.1690994134748285</v>
      </c>
      <c r="O8839" s="43">
        <f t="shared" si="416"/>
        <v>0.51</v>
      </c>
    </row>
    <row r="8840" spans="5:15" x14ac:dyDescent="0.2">
      <c r="E8840" s="16" t="s">
        <v>3569</v>
      </c>
      <c r="F8840" s="22">
        <v>11.938868705200052</v>
      </c>
      <c r="G8840" s="25">
        <v>3.9367214064033422E-2</v>
      </c>
      <c r="H8840" s="3">
        <f t="shared" si="414"/>
        <v>1982.9599999999823</v>
      </c>
      <c r="I8840" s="3">
        <f>MIN(H8840-K8840+L8840,'Power Look Up'!$F$4)</f>
        <v>2000</v>
      </c>
      <c r="K8840" s="51">
        <f t="array" ref="K8840">_xlfn.SUM(_xlfn.NORM.DIST($Q$3:$Q$1003,$F8840,$N8840,FALSE)*WindSpeedStep*$R$3:$R$1003)</f>
        <v>1969.4992034734898</v>
      </c>
      <c r="L8840" s="51">
        <f t="array" ref="L8840">_xlfn.SUM(_xlfn.NORM.DIST($Q$3:$Q$1003,$F8840,$O8840,FALSE)*WindSpeedStep*$R$3:$R$1003)</f>
        <v>2023.0841400331938</v>
      </c>
      <c r="N8840" s="43">
        <f t="shared" si="415"/>
        <v>1.1938868705200052</v>
      </c>
      <c r="O8840" s="43">
        <f t="shared" si="416"/>
        <v>0.47</v>
      </c>
    </row>
    <row r="8841" spans="5:15" x14ac:dyDescent="0.2">
      <c r="E8841" s="16" t="s">
        <v>3570</v>
      </c>
      <c r="F8841" s="22">
        <v>11.53772844251027</v>
      </c>
      <c r="G8841" s="25">
        <v>4.3336086690840395E-2</v>
      </c>
      <c r="H8841" s="3">
        <f t="shared" si="414"/>
        <v>1949.3599999999831</v>
      </c>
      <c r="I8841" s="3">
        <f>MIN(H8841-K8841+L8841,'Power Look Up'!$F$4)</f>
        <v>2000</v>
      </c>
      <c r="K8841" s="51">
        <f t="array" ref="K8841">_xlfn.SUM(_xlfn.NORM.DIST($Q$3:$Q$1003,$F8841,$N8841,FALSE)*WindSpeedStep*$R$3:$R$1003)</f>
        <v>1938.7841748818737</v>
      </c>
      <c r="L8841" s="51">
        <f t="array" ref="L8841">_xlfn.SUM(_xlfn.NORM.DIST($Q$3:$Q$1003,$F8841,$O8841,FALSE)*WindSpeedStep*$R$3:$R$1003)</f>
        <v>2017.3233784439192</v>
      </c>
      <c r="N8841" s="43">
        <f t="shared" si="415"/>
        <v>1.1537728442510271</v>
      </c>
      <c r="O8841" s="43">
        <f t="shared" si="416"/>
        <v>0.5</v>
      </c>
    </row>
    <row r="8842" spans="5:15" x14ac:dyDescent="0.2">
      <c r="E8842" s="16" t="s">
        <v>3571</v>
      </c>
      <c r="F8842" s="22">
        <v>10.637176005642228</v>
      </c>
      <c r="G8842" s="25">
        <v>4.2304461236827198E-2</v>
      </c>
      <c r="H8842" s="3">
        <f t="shared" si="414"/>
        <v>1807.8799999999512</v>
      </c>
      <c r="I8842" s="3">
        <f>MIN(H8842-K8842+L8842,'Power Look Up'!$F$4)</f>
        <v>1901.3237997237827</v>
      </c>
      <c r="K8842" s="51">
        <f t="array" ref="K8842">_xlfn.SUM(_xlfn.NORM.DIST($Q$3:$Q$1003,$F8842,$N8842,FALSE)*WindSpeedStep*$R$3:$R$1003)</f>
        <v>1798.1845965511177</v>
      </c>
      <c r="L8842" s="51">
        <f t="array" ref="L8842">_xlfn.SUM(_xlfn.NORM.DIST($Q$3:$Q$1003,$F8842,$O8842,FALSE)*WindSpeedStep*$R$3:$R$1003)</f>
        <v>1891.6283962749492</v>
      </c>
      <c r="N8842" s="43">
        <f t="shared" si="415"/>
        <v>1.0637176005642228</v>
      </c>
      <c r="O8842" s="43">
        <f t="shared" si="416"/>
        <v>0.45</v>
      </c>
    </row>
    <row r="8843" spans="5:15" x14ac:dyDescent="0.2">
      <c r="E8843" s="16" t="s">
        <v>3572</v>
      </c>
      <c r="F8843" s="22">
        <v>10.27586625566888</v>
      </c>
      <c r="G8843" s="25">
        <v>6.4228161750927645E-2</v>
      </c>
      <c r="H8843" s="3">
        <f t="shared" si="414"/>
        <v>1711.7599999999534</v>
      </c>
      <c r="I8843" s="3">
        <f>MIN(H8843-K8843+L8843,'Power Look Up'!$F$4)</f>
        <v>1759.4444152835404</v>
      </c>
      <c r="K8843" s="51">
        <f t="array" ref="K8843">_xlfn.SUM(_xlfn.NORM.DIST($Q$3:$Q$1003,$F8843,$N8843,FALSE)*WindSpeedStep*$R$3:$R$1003)</f>
        <v>1707.0732276387289</v>
      </c>
      <c r="L8843" s="51">
        <f t="array" ref="L8843">_xlfn.SUM(_xlfn.NORM.DIST($Q$3:$Q$1003,$F8843,$O8843,FALSE)*WindSpeedStep*$R$3:$R$1003)</f>
        <v>1754.7576429223159</v>
      </c>
      <c r="N8843" s="43">
        <f t="shared" si="415"/>
        <v>1.0275866255668882</v>
      </c>
      <c r="O8843" s="43">
        <f t="shared" si="416"/>
        <v>0.66</v>
      </c>
    </row>
    <row r="8844" spans="5:15" x14ac:dyDescent="0.2">
      <c r="E8844" s="16" t="s">
        <v>3573</v>
      </c>
      <c r="F8844" s="22">
        <v>1.2243586104162749</v>
      </c>
      <c r="G8844" s="25">
        <v>0.13884820881212326</v>
      </c>
      <c r="H8844" s="3">
        <f t="shared" si="414"/>
        <v>0</v>
      </c>
      <c r="I8844" s="3">
        <f>MIN(H8844-K8844+L8844,'Power Look Up'!$F$4)</f>
        <v>-1.1512033859134862E-9</v>
      </c>
      <c r="K8844" s="51">
        <f t="array" ref="K8844">_xlfn.SUM(_xlfn.NORM.DIST($Q$3:$Q$1003,$F8844,$N8844,FALSE)*WindSpeedStep*$R$3:$R$1003)</f>
        <v>-6.6749385774323522E-15</v>
      </c>
      <c r="L8844" s="51">
        <f t="array" ref="L8844">_xlfn.SUM(_xlfn.NORM.DIST($Q$3:$Q$1003,$F8844,$O8844,FALSE)*WindSpeedStep*$R$3:$R$1003)</f>
        <v>-1.1512100608520635E-9</v>
      </c>
      <c r="N8844" s="43">
        <f t="shared" si="415"/>
        <v>0.1224358610416275</v>
      </c>
      <c r="O8844" s="43">
        <f t="shared" si="416"/>
        <v>0.17</v>
      </c>
    </row>
    <row r="8845" spans="5:15" x14ac:dyDescent="0.2">
      <c r="E8845" s="16" t="s">
        <v>3574</v>
      </c>
      <c r="F8845" s="22">
        <v>1.0789375175809903</v>
      </c>
      <c r="G8845" s="25">
        <v>0.17609916876927739</v>
      </c>
      <c r="H8845" s="3">
        <f t="shared" si="414"/>
        <v>0</v>
      </c>
      <c r="I8845" s="3">
        <f>MIN(H8845-K8845+L8845,'Power Look Up'!$F$4)</f>
        <v>-3.2538803955698823E-10</v>
      </c>
      <c r="K8845" s="51">
        <f t="array" ref="K8845">_xlfn.SUM(_xlfn.NORM.DIST($Q$3:$Q$1003,$F8845,$N8845,FALSE)*WindSpeedStep*$R$3:$R$1003)</f>
        <v>-3.685477850435225E-23</v>
      </c>
      <c r="L8845" s="51">
        <f t="array" ref="L8845">_xlfn.SUM(_xlfn.NORM.DIST($Q$3:$Q$1003,$F8845,$O8845,FALSE)*WindSpeedStep*$R$3:$R$1003)</f>
        <v>-3.2538803955702509E-10</v>
      </c>
      <c r="N8845" s="43">
        <f t="shared" si="415"/>
        <v>0.10789375175809904</v>
      </c>
      <c r="O8845" s="43">
        <f t="shared" si="416"/>
        <v>0.19</v>
      </c>
    </row>
    <row r="8846" spans="5:15" x14ac:dyDescent="0.2">
      <c r="E8846" s="16" t="s">
        <v>3575</v>
      </c>
      <c r="F8846" s="22">
        <v>0.69153171126414703</v>
      </c>
      <c r="G8846" s="25">
        <v>0.4627408906744529</v>
      </c>
      <c r="H8846" s="3">
        <f t="shared" si="414"/>
        <v>0</v>
      </c>
      <c r="I8846" s="3">
        <f>MIN(H8846-K8846+L8846,'Power Look Up'!$F$4)</f>
        <v>-3.4188072352830599E-8</v>
      </c>
      <c r="K8846" s="51">
        <f t="array" ref="K8846">_xlfn.SUM(_xlfn.NORM.DIST($Q$3:$Q$1003,$F8846,$N8846,FALSE)*WindSpeedStep*$R$3:$R$1003)</f>
        <v>-4.0865422897198685E-32</v>
      </c>
      <c r="L8846" s="51">
        <f t="array" ref="L8846">_xlfn.SUM(_xlfn.NORM.DIST($Q$3:$Q$1003,$F8846,$O8846,FALSE)*WindSpeedStep*$R$3:$R$1003)</f>
        <v>-3.4188072352830599E-8</v>
      </c>
      <c r="N8846" s="43">
        <f t="shared" si="415"/>
        <v>6.9153171126414711E-2</v>
      </c>
      <c r="O8846" s="43">
        <f t="shared" si="416"/>
        <v>0.32</v>
      </c>
    </row>
    <row r="8847" spans="5:15" x14ac:dyDescent="0.2">
      <c r="E8847" s="16" t="s">
        <v>3576</v>
      </c>
      <c r="F8847" s="22">
        <v>1.49</v>
      </c>
      <c r="G8847" s="25">
        <v>0.16778523489932887</v>
      </c>
      <c r="H8847" s="3">
        <f t="shared" si="414"/>
        <v>0</v>
      </c>
      <c r="I8847" s="3">
        <f>MIN(H8847-K8847+L8847,'Power Look Up'!$F$4)</f>
        <v>-4.5319152540940929E-5</v>
      </c>
      <c r="K8847" s="51">
        <f t="array" ref="K8847">_xlfn.SUM(_xlfn.NORM.DIST($Q$3:$Q$1003,$F8847,$N8847,FALSE)*WindSpeedStep*$R$3:$R$1003)</f>
        <v>-1.7742306543036488E-7</v>
      </c>
      <c r="L8847" s="51">
        <f t="array" ref="L8847">_xlfn.SUM(_xlfn.NORM.DIST($Q$3:$Q$1003,$F8847,$O8847,FALSE)*WindSpeedStep*$R$3:$R$1003)</f>
        <v>-4.5496575606371296E-5</v>
      </c>
      <c r="N8847" s="43">
        <f t="shared" si="415"/>
        <v>0.14899999999999999</v>
      </c>
      <c r="O8847" s="43">
        <f t="shared" si="416"/>
        <v>0.25</v>
      </c>
    </row>
    <row r="8848" spans="5:15" x14ac:dyDescent="0.2">
      <c r="E8848" s="16" t="s">
        <v>3577</v>
      </c>
      <c r="F8848" s="22">
        <v>1.4375816835142334</v>
      </c>
      <c r="G8848" s="25">
        <v>0.11129802350352208</v>
      </c>
      <c r="H8848" s="3">
        <f t="shared" si="414"/>
        <v>0</v>
      </c>
      <c r="I8848" s="3">
        <f>MIN(H8848-K8848+L8848,'Power Look Up'!$F$4)</f>
        <v>-1.2072029762999955E-7</v>
      </c>
      <c r="K8848" s="51">
        <f t="array" ref="K8848">_xlfn.SUM(_xlfn.NORM.DIST($Q$3:$Q$1003,$F8848,$N8848,FALSE)*WindSpeedStep*$R$3:$R$1003)</f>
        <v>-1.8912692390142991E-8</v>
      </c>
      <c r="L8848" s="51">
        <f t="array" ref="L8848">_xlfn.SUM(_xlfn.NORM.DIST($Q$3:$Q$1003,$F8848,$O8848,FALSE)*WindSpeedStep*$R$3:$R$1003)</f>
        <v>-1.3963299002014256E-7</v>
      </c>
      <c r="N8848" s="43">
        <f t="shared" si="415"/>
        <v>0.14375816835142335</v>
      </c>
      <c r="O8848" s="43">
        <f t="shared" si="416"/>
        <v>0.16</v>
      </c>
    </row>
    <row r="8849" spans="5:15" x14ac:dyDescent="0.2">
      <c r="E8849" s="16" t="s">
        <v>3578</v>
      </c>
      <c r="F8849" s="22">
        <v>1.0581692652369958</v>
      </c>
      <c r="G8849" s="25">
        <v>0.16065482677001158</v>
      </c>
      <c r="H8849" s="3">
        <f t="shared" si="414"/>
        <v>0</v>
      </c>
      <c r="I8849" s="3">
        <f>MIN(H8849-K8849+L8849,'Power Look Up'!$F$4)</f>
        <v>-4.4802657000349227E-12</v>
      </c>
      <c r="K8849" s="51">
        <f t="array" ref="K8849">_xlfn.SUM(_xlfn.NORM.DIST($Q$3:$Q$1003,$F8849,$N8849,FALSE)*WindSpeedStep*$R$3:$R$1003)</f>
        <v>-2.8724911134472575E-24</v>
      </c>
      <c r="L8849" s="51">
        <f t="array" ref="L8849">_xlfn.SUM(_xlfn.NORM.DIST($Q$3:$Q$1003,$F8849,$O8849,FALSE)*WindSpeedStep*$R$3:$R$1003)</f>
        <v>-4.4802657000377952E-12</v>
      </c>
      <c r="N8849" s="43">
        <f t="shared" si="415"/>
        <v>0.10581692652369959</v>
      </c>
      <c r="O8849" s="43">
        <f t="shared" si="416"/>
        <v>0.17</v>
      </c>
    </row>
    <row r="8850" spans="5:15" x14ac:dyDescent="0.2">
      <c r="E8850" s="16" t="s">
        <v>3579</v>
      </c>
      <c r="F8850" s="22">
        <v>0.8962937550235176</v>
      </c>
      <c r="G8850" s="25">
        <v>7.8099394989272569E-2</v>
      </c>
      <c r="H8850" s="3">
        <f t="shared" si="414"/>
        <v>0</v>
      </c>
      <c r="I8850" s="3">
        <f>MIN(H8850-K8850+L8850,'Power Look Up'!$F$4)</f>
        <v>7.5250501331305433E-26</v>
      </c>
      <c r="K8850" s="51">
        <f t="array" ref="K8850">_xlfn.SUM(_xlfn.NORM.DIST($Q$3:$Q$1003,$F8850,$N8850,FALSE)*WindSpeedStep*$R$3:$R$1003)</f>
        <v>-9.7538454406735958E-26</v>
      </c>
      <c r="L8850" s="51">
        <f t="array" ref="L8850">_xlfn.SUM(_xlfn.NORM.DIST($Q$3:$Q$1003,$F8850,$O8850,FALSE)*WindSpeedStep*$R$3:$R$1003)</f>
        <v>-2.2287953075430519E-26</v>
      </c>
      <c r="N8850" s="43">
        <f t="shared" si="415"/>
        <v>8.9629375502351769E-2</v>
      </c>
      <c r="O8850" s="43">
        <f t="shared" si="416"/>
        <v>7.0000000000000007E-2</v>
      </c>
    </row>
    <row r="8851" spans="5:15" x14ac:dyDescent="0.2">
      <c r="E8851" s="16" t="s">
        <v>3580</v>
      </c>
      <c r="F8851" s="22">
        <v>1.3201853449427579</v>
      </c>
      <c r="G8851" s="25">
        <v>0.24239020772789668</v>
      </c>
      <c r="H8851" s="3">
        <f t="shared" si="414"/>
        <v>0</v>
      </c>
      <c r="I8851" s="3">
        <f>MIN(H8851-K8851+L8851,'Power Look Up'!$F$4)</f>
        <v>-4.7581206320219478E-5</v>
      </c>
      <c r="K8851" s="51">
        <f t="array" ref="K8851">_xlfn.SUM(_xlfn.NORM.DIST($Q$3:$Q$1003,$F8851,$N8851,FALSE)*WindSpeedStep*$R$3:$R$1003)</f>
        <v>-2.1265510603987609E-11</v>
      </c>
      <c r="L8851" s="51">
        <f t="array" ref="L8851">_xlfn.SUM(_xlfn.NORM.DIST($Q$3:$Q$1003,$F8851,$O8851,FALSE)*WindSpeedStep*$R$3:$R$1003)</f>
        <v>-4.7581227585730085E-5</v>
      </c>
      <c r="N8851" s="43">
        <f t="shared" si="415"/>
        <v>0.13201853449427578</v>
      </c>
      <c r="O8851" s="43">
        <f t="shared" si="416"/>
        <v>0.32</v>
      </c>
    </row>
    <row r="8852" spans="5:15" x14ac:dyDescent="0.2">
      <c r="E8852" s="16" t="s">
        <v>3581</v>
      </c>
      <c r="F8852" s="22">
        <v>2.0441094156236335</v>
      </c>
      <c r="G8852" s="25">
        <v>0.1712237110816395</v>
      </c>
      <c r="H8852" s="3">
        <f t="shared" si="414"/>
        <v>0</v>
      </c>
      <c r="I8852" s="3">
        <f>MIN(H8852-K8852+L8852,'Power Look Up'!$F$4)</f>
        <v>7.2437467048833935E-3</v>
      </c>
      <c r="K8852" s="51">
        <f t="array" ref="K8852">_xlfn.SUM(_xlfn.NORM.DIST($Q$3:$Q$1003,$F8852,$N8852,FALSE)*WindSpeedStep*$R$3:$R$1003)</f>
        <v>-2.7092717694881239E-3</v>
      </c>
      <c r="L8852" s="51">
        <f t="array" ref="L8852">_xlfn.SUM(_xlfn.NORM.DIST($Q$3:$Q$1003,$F8852,$O8852,FALSE)*WindSpeedStep*$R$3:$R$1003)</f>
        <v>4.5344749353952692E-3</v>
      </c>
      <c r="N8852" s="43">
        <f t="shared" si="415"/>
        <v>0.20441094156236336</v>
      </c>
      <c r="O8852" s="43">
        <f t="shared" si="416"/>
        <v>0.35</v>
      </c>
    </row>
    <row r="8853" spans="5:15" x14ac:dyDescent="0.2">
      <c r="E8853" s="16" t="s">
        <v>3582</v>
      </c>
      <c r="F8853" s="22">
        <v>2.2540807275220973</v>
      </c>
      <c r="G8853" s="25">
        <v>0.13752834857018714</v>
      </c>
      <c r="H8853" s="3">
        <f t="shared" si="414"/>
        <v>0</v>
      </c>
      <c r="I8853" s="3">
        <f>MIN(H8853-K8853+L8853,'Power Look Up'!$F$4)</f>
        <v>2.0378036057781299E-2</v>
      </c>
      <c r="K8853" s="51">
        <f t="array" ref="K8853">_xlfn.SUM(_xlfn.NORM.DIST($Q$3:$Q$1003,$F8853,$N8853,FALSE)*WindSpeedStep*$R$3:$R$1003)</f>
        <v>-6.371899175175365E-3</v>
      </c>
      <c r="L8853" s="51">
        <f t="array" ref="L8853">_xlfn.SUM(_xlfn.NORM.DIST($Q$3:$Q$1003,$F8853,$O8853,FALSE)*WindSpeedStep*$R$3:$R$1003)</f>
        <v>1.4006136882605933E-2</v>
      </c>
      <c r="N8853" s="43">
        <f t="shared" si="415"/>
        <v>0.22540807275220975</v>
      </c>
      <c r="O8853" s="43">
        <f t="shared" si="416"/>
        <v>0.31000000000000005</v>
      </c>
    </row>
    <row r="8854" spans="5:15" x14ac:dyDescent="0.2">
      <c r="E8854" s="16" t="s">
        <v>3583</v>
      </c>
      <c r="F8854" s="22">
        <v>2.5618870693438653</v>
      </c>
      <c r="G8854" s="25">
        <v>0.10539106240508515</v>
      </c>
      <c r="H8854" s="3">
        <f t="shared" si="414"/>
        <v>0</v>
      </c>
      <c r="I8854" s="3">
        <f>MIN(H8854-K8854+L8854,'Power Look Up'!$F$4)</f>
        <v>3.7695601872190301E-2</v>
      </c>
      <c r="K8854" s="51">
        <f t="array" ref="K8854">_xlfn.SUM(_xlfn.NORM.DIST($Q$3:$Q$1003,$F8854,$N8854,FALSE)*WindSpeedStep*$R$3:$R$1003)</f>
        <v>0.10498121751585988</v>
      </c>
      <c r="L8854" s="51">
        <f t="array" ref="L8854">_xlfn.SUM(_xlfn.NORM.DIST($Q$3:$Q$1003,$F8854,$O8854,FALSE)*WindSpeedStep*$R$3:$R$1003)</f>
        <v>0.14267681938805019</v>
      </c>
      <c r="N8854" s="43">
        <f t="shared" si="415"/>
        <v>0.25618870693438656</v>
      </c>
      <c r="O8854" s="43">
        <f t="shared" si="416"/>
        <v>0.27</v>
      </c>
    </row>
    <row r="8855" spans="5:15" x14ac:dyDescent="0.2">
      <c r="E8855" s="16" t="s">
        <v>3584</v>
      </c>
      <c r="F8855" s="22">
        <v>2.740829629218601</v>
      </c>
      <c r="G8855" s="25">
        <v>6.5673545732690158E-2</v>
      </c>
      <c r="H8855" s="3">
        <f t="shared" si="414"/>
        <v>0</v>
      </c>
      <c r="I8855" s="3">
        <f>MIN(H8855-K8855+L8855,'Power Look Up'!$F$4)</f>
        <v>-0.53545982162733141</v>
      </c>
      <c r="K8855" s="51">
        <f t="array" ref="K8855">_xlfn.SUM(_xlfn.NORM.DIST($Q$3:$Q$1003,$F8855,$N8855,FALSE)*WindSpeedStep*$R$3:$R$1003)</f>
        <v>0.66727040703813811</v>
      </c>
      <c r="L8855" s="51">
        <f t="array" ref="L8855">_xlfn.SUM(_xlfn.NORM.DIST($Q$3:$Q$1003,$F8855,$O8855,FALSE)*WindSpeedStep*$R$3:$R$1003)</f>
        <v>0.13181058541080673</v>
      </c>
      <c r="N8855" s="43">
        <f t="shared" si="415"/>
        <v>0.27408296292186013</v>
      </c>
      <c r="O8855" s="43">
        <f t="shared" si="416"/>
        <v>0.18</v>
      </c>
    </row>
    <row r="8856" spans="5:15" x14ac:dyDescent="0.2">
      <c r="E8856" s="16" t="s">
        <v>3585</v>
      </c>
      <c r="F8856" s="22">
        <v>2.7707630160627459</v>
      </c>
      <c r="G8856" s="25">
        <v>6.4964054650830438E-2</v>
      </c>
      <c r="H8856" s="3">
        <f t="shared" si="414"/>
        <v>0</v>
      </c>
      <c r="I8856" s="3">
        <f>MIN(H8856-K8856+L8856,'Power Look Up'!$F$4)</f>
        <v>-0.64455848599338494</v>
      </c>
      <c r="K8856" s="51">
        <f t="array" ref="K8856">_xlfn.SUM(_xlfn.NORM.DIST($Q$3:$Q$1003,$F8856,$N8856,FALSE)*WindSpeedStep*$R$3:$R$1003)</f>
        <v>0.84434701638598242</v>
      </c>
      <c r="L8856" s="51">
        <f t="array" ref="L8856">_xlfn.SUM(_xlfn.NORM.DIST($Q$3:$Q$1003,$F8856,$O8856,FALSE)*WindSpeedStep*$R$3:$R$1003)</f>
        <v>0.1997885303925975</v>
      </c>
      <c r="N8856" s="43">
        <f t="shared" si="415"/>
        <v>0.27707630160627461</v>
      </c>
      <c r="O8856" s="43">
        <f t="shared" si="416"/>
        <v>0.18</v>
      </c>
    </row>
    <row r="8857" spans="5:15" x14ac:dyDescent="0.2">
      <c r="E8857" s="16" t="s">
        <v>3586</v>
      </c>
      <c r="F8857" s="22">
        <v>3.0253228998050381</v>
      </c>
      <c r="G8857" s="25">
        <v>0.1024684009829091</v>
      </c>
      <c r="H8857" s="3">
        <f t="shared" si="414"/>
        <v>2.7299999999981233</v>
      </c>
      <c r="I8857" s="3">
        <f>MIN(H8857-K8857+L8857,'Power Look Up'!$F$4)</f>
        <v>2.8163062159047141</v>
      </c>
      <c r="K8857" s="51">
        <f t="array" ref="K8857">_xlfn.SUM(_xlfn.NORM.DIST($Q$3:$Q$1003,$F8857,$N8857,FALSE)*WindSpeedStep*$R$3:$R$1003)</f>
        <v>3.6940242662454099</v>
      </c>
      <c r="L8857" s="51">
        <f t="array" ref="L8857">_xlfn.SUM(_xlfn.NORM.DIST($Q$3:$Q$1003,$F8857,$O8857,FALSE)*WindSpeedStep*$R$3:$R$1003)</f>
        <v>3.7803304821520007</v>
      </c>
      <c r="N8857" s="43">
        <f t="shared" si="415"/>
        <v>0.30253228998050385</v>
      </c>
      <c r="O8857" s="43">
        <f t="shared" si="416"/>
        <v>0.31</v>
      </c>
    </row>
    <row r="8858" spans="5:15" x14ac:dyDescent="0.2">
      <c r="E8858" s="16" t="s">
        <v>3587</v>
      </c>
      <c r="F8858" s="22">
        <v>3.0076262194381265</v>
      </c>
      <c r="G8858" s="25">
        <v>7.3147387324313057E-2</v>
      </c>
      <c r="H8858" s="3">
        <f t="shared" si="414"/>
        <v>0.90999999999816206</v>
      </c>
      <c r="I8858" s="3">
        <f>MIN(H8858-K8858+L8858,'Power Look Up'!$F$4)</f>
        <v>-7.9658417886530053E-3</v>
      </c>
      <c r="K8858" s="51">
        <f t="array" ref="K8858">_xlfn.SUM(_xlfn.NORM.DIST($Q$3:$Q$1003,$F8858,$N8858,FALSE)*WindSpeedStep*$R$3:$R$1003)</f>
        <v>3.4142803443658574</v>
      </c>
      <c r="L8858" s="51">
        <f t="array" ref="L8858">_xlfn.SUM(_xlfn.NORM.DIST($Q$3:$Q$1003,$F8858,$O8858,FALSE)*WindSpeedStep*$R$3:$R$1003)</f>
        <v>2.4963145025790423</v>
      </c>
      <c r="N8858" s="43">
        <f t="shared" si="415"/>
        <v>0.30076262194381265</v>
      </c>
      <c r="O8858" s="43">
        <f t="shared" si="416"/>
        <v>0.22</v>
      </c>
    </row>
    <row r="8859" spans="5:15" x14ac:dyDescent="0.2">
      <c r="E8859" s="16" t="s">
        <v>3588</v>
      </c>
      <c r="F8859" s="22">
        <v>3.109906801186717</v>
      </c>
      <c r="G8859" s="25">
        <v>9.3250382901937184E-2</v>
      </c>
      <c r="H8859" s="3">
        <f t="shared" si="414"/>
        <v>10.009999999997968</v>
      </c>
      <c r="I8859" s="3">
        <f>MIN(H8859-K8859+L8859,'Power Look Up'!$F$4)</f>
        <v>9.7752099866734099</v>
      </c>
      <c r="K8859" s="51">
        <f t="array" ref="K8859">_xlfn.SUM(_xlfn.NORM.DIST($Q$3:$Q$1003,$F8859,$N8859,FALSE)*WindSpeedStep*$R$3:$R$1003)</f>
        <v>5.1937987315718175</v>
      </c>
      <c r="L8859" s="51">
        <f t="array" ref="L8859">_xlfn.SUM(_xlfn.NORM.DIST($Q$3:$Q$1003,$F8859,$O8859,FALSE)*WindSpeedStep*$R$3:$R$1003)</f>
        <v>4.9590087182472606</v>
      </c>
      <c r="N8859" s="43">
        <f t="shared" si="415"/>
        <v>0.3109906801186717</v>
      </c>
      <c r="O8859" s="43">
        <f t="shared" si="416"/>
        <v>0.28999999999999998</v>
      </c>
    </row>
    <row r="8860" spans="5:15" x14ac:dyDescent="0.2">
      <c r="E8860" s="16" t="s">
        <v>3589</v>
      </c>
      <c r="F8860" s="22">
        <v>2.7671104199257259</v>
      </c>
      <c r="G8860" s="25">
        <v>0.10841634574454478</v>
      </c>
      <c r="H8860" s="3">
        <f t="shared" si="414"/>
        <v>0</v>
      </c>
      <c r="I8860" s="3">
        <f>MIN(H8860-K8860+L8860,'Power Look Up'!$F$4)</f>
        <v>0.18840439493867422</v>
      </c>
      <c r="K8860" s="51">
        <f t="array" ref="K8860">_xlfn.SUM(_xlfn.NORM.DIST($Q$3:$Q$1003,$F8860,$N8860,FALSE)*WindSpeedStep*$R$3:$R$1003)</f>
        <v>0.82115905305097514</v>
      </c>
      <c r="L8860" s="51">
        <f t="array" ref="L8860">_xlfn.SUM(_xlfn.NORM.DIST($Q$3:$Q$1003,$F8860,$O8860,FALSE)*WindSpeedStep*$R$3:$R$1003)</f>
        <v>1.0095634479896494</v>
      </c>
      <c r="N8860" s="43">
        <f t="shared" si="415"/>
        <v>0.27671104199257263</v>
      </c>
      <c r="O8860" s="43">
        <f t="shared" si="416"/>
        <v>0.3</v>
      </c>
    </row>
    <row r="8861" spans="5:15" x14ac:dyDescent="0.2">
      <c r="E8861" s="16" t="s">
        <v>3590</v>
      </c>
      <c r="F8861" s="22">
        <v>2.89</v>
      </c>
      <c r="G8861" s="25">
        <v>0.10034602076124566</v>
      </c>
      <c r="H8861" s="3">
        <f t="shared" si="414"/>
        <v>0</v>
      </c>
      <c r="I8861" s="3">
        <f>MIN(H8861-K8861+L8861,'Power Look Up'!$F$4)</f>
        <v>1.0511823673775345E-2</v>
      </c>
      <c r="K8861" s="51">
        <f t="array" ref="K8861">_xlfn.SUM(_xlfn.NORM.DIST($Q$3:$Q$1003,$F8861,$N8861,FALSE)*WindSpeedStep*$R$3:$R$1003)</f>
        <v>1.8661506320811831</v>
      </c>
      <c r="L8861" s="51">
        <f t="array" ref="L8861">_xlfn.SUM(_xlfn.NORM.DIST($Q$3:$Q$1003,$F8861,$O8861,FALSE)*WindSpeedStep*$R$3:$R$1003)</f>
        <v>1.8766624557549585</v>
      </c>
      <c r="N8861" s="43">
        <f t="shared" si="415"/>
        <v>0.28900000000000003</v>
      </c>
      <c r="O8861" s="43">
        <f t="shared" si="416"/>
        <v>0.28999999999999998</v>
      </c>
    </row>
    <row r="8862" spans="5:15" x14ac:dyDescent="0.2">
      <c r="E8862" s="16" t="s">
        <v>3591</v>
      </c>
      <c r="F8862" s="22">
        <v>3.3936474215780383</v>
      </c>
      <c r="G8862" s="25">
        <v>0.10313387235650154</v>
      </c>
      <c r="H8862" s="3">
        <f t="shared" si="414"/>
        <v>35.489999999997423</v>
      </c>
      <c r="I8862" s="3">
        <f>MIN(H8862-K8862+L8862,'Power Look Up'!$F$4)</f>
        <v>35.67674305374257</v>
      </c>
      <c r="K8862" s="51">
        <f t="array" ref="K8862">_xlfn.SUM(_xlfn.NORM.DIST($Q$3:$Q$1003,$F8862,$N8862,FALSE)*WindSpeedStep*$R$3:$R$1003)</f>
        <v>12.224610173448569</v>
      </c>
      <c r="L8862" s="51">
        <f t="array" ref="L8862">_xlfn.SUM(_xlfn.NORM.DIST($Q$3:$Q$1003,$F8862,$O8862,FALSE)*WindSpeedStep*$R$3:$R$1003)</f>
        <v>12.411353227193711</v>
      </c>
      <c r="N8862" s="43">
        <f t="shared" si="415"/>
        <v>0.33936474215780388</v>
      </c>
      <c r="O8862" s="43">
        <f t="shared" si="416"/>
        <v>0.35</v>
      </c>
    </row>
    <row r="8863" spans="5:15" x14ac:dyDescent="0.2">
      <c r="E8863" s="16" t="s">
        <v>3592</v>
      </c>
      <c r="F8863" s="22">
        <v>3.8727331825518254</v>
      </c>
      <c r="G8863" s="25">
        <v>8.0046826204467431E-2</v>
      </c>
      <c r="H8863" s="3">
        <f t="shared" si="414"/>
        <v>79.169999999996492</v>
      </c>
      <c r="I8863" s="3">
        <f>MIN(H8863-K8863+L8863,'Power Look Up'!$F$4)</f>
        <v>75.060208858531013</v>
      </c>
      <c r="K8863" s="51">
        <f t="array" ref="K8863">_xlfn.SUM(_xlfn.NORM.DIST($Q$3:$Q$1003,$F8863,$N8863,FALSE)*WindSpeedStep*$R$3:$R$1003)</f>
        <v>38.242051920046492</v>
      </c>
      <c r="L8863" s="51">
        <f t="array" ref="L8863">_xlfn.SUM(_xlfn.NORM.DIST($Q$3:$Q$1003,$F8863,$O8863,FALSE)*WindSpeedStep*$R$3:$R$1003)</f>
        <v>34.132260778581013</v>
      </c>
      <c r="N8863" s="43">
        <f t="shared" si="415"/>
        <v>0.38727331825518257</v>
      </c>
      <c r="O8863" s="43">
        <f t="shared" si="416"/>
        <v>0.31</v>
      </c>
    </row>
    <row r="8864" spans="5:15" x14ac:dyDescent="0.2">
      <c r="E8864" s="16" t="s">
        <v>3593</v>
      </c>
      <c r="F8864" s="22">
        <v>4.0075240350872239</v>
      </c>
      <c r="G8864" s="25">
        <v>7.7354495515396915E-2</v>
      </c>
      <c r="H8864" s="3">
        <f t="shared" si="414"/>
        <v>92.089999999995527</v>
      </c>
      <c r="I8864" s="3">
        <f>MIN(H8864-K8864+L8864,'Power Look Up'!$F$4)</f>
        <v>86.95983928550794</v>
      </c>
      <c r="K8864" s="51">
        <f t="array" ref="K8864">_xlfn.SUM(_xlfn.NORM.DIST($Q$3:$Q$1003,$F8864,$N8864,FALSE)*WindSpeedStep*$R$3:$R$1003)</f>
        <v>51.047200145371697</v>
      </c>
      <c r="L8864" s="51">
        <f t="array" ref="L8864">_xlfn.SUM(_xlfn.NORM.DIST($Q$3:$Q$1003,$F8864,$O8864,FALSE)*WindSpeedStep*$R$3:$R$1003)</f>
        <v>45.917039430884117</v>
      </c>
      <c r="N8864" s="43">
        <f t="shared" si="415"/>
        <v>0.40075240350872243</v>
      </c>
      <c r="O8864" s="43">
        <f t="shared" si="416"/>
        <v>0.31</v>
      </c>
    </row>
    <row r="8865" spans="5:15" x14ac:dyDescent="0.2">
      <c r="E8865" s="16" t="s">
        <v>3594</v>
      </c>
      <c r="F8865" s="22">
        <v>3.809260222746794</v>
      </c>
      <c r="G8865" s="25">
        <v>0.11025762889392339</v>
      </c>
      <c r="H8865" s="3">
        <f t="shared" si="414"/>
        <v>73.709999999996612</v>
      </c>
      <c r="I8865" s="3">
        <f>MIN(H8865-K8865+L8865,'Power Look Up'!$F$4)</f>
        <v>75.726517856420585</v>
      </c>
      <c r="K8865" s="51">
        <f t="array" ref="K8865">_xlfn.SUM(_xlfn.NORM.DIST($Q$3:$Q$1003,$F8865,$N8865,FALSE)*WindSpeedStep*$R$3:$R$1003)</f>
        <v>33.137542417526383</v>
      </c>
      <c r="L8865" s="51">
        <f t="array" ref="L8865">_xlfn.SUM(_xlfn.NORM.DIST($Q$3:$Q$1003,$F8865,$O8865,FALSE)*WindSpeedStep*$R$3:$R$1003)</f>
        <v>35.154060273950357</v>
      </c>
      <c r="N8865" s="43">
        <f t="shared" si="415"/>
        <v>0.38092602227467942</v>
      </c>
      <c r="O8865" s="43">
        <f t="shared" si="416"/>
        <v>0.42</v>
      </c>
    </row>
    <row r="8866" spans="5:15" x14ac:dyDescent="0.2">
      <c r="E8866" s="16" t="s">
        <v>3595</v>
      </c>
      <c r="F8866" s="22">
        <v>3.84</v>
      </c>
      <c r="G8866" s="25">
        <v>7.2916666666666671E-2</v>
      </c>
      <c r="H8866" s="3">
        <f t="shared" si="414"/>
        <v>76.439999999996559</v>
      </c>
      <c r="I8866" s="3">
        <f>MIN(H8866-K8866+L8866,'Power Look Up'!$F$4)</f>
        <v>71.184015065095991</v>
      </c>
      <c r="K8866" s="51">
        <f t="array" ref="K8866">_xlfn.SUM(_xlfn.NORM.DIST($Q$3:$Q$1003,$F8866,$N8866,FALSE)*WindSpeedStep*$R$3:$R$1003)</f>
        <v>35.535522733342361</v>
      </c>
      <c r="L8866" s="51">
        <f t="array" ref="L8866">_xlfn.SUM(_xlfn.NORM.DIST($Q$3:$Q$1003,$F8866,$O8866,FALSE)*WindSpeedStep*$R$3:$R$1003)</f>
        <v>30.279537798441787</v>
      </c>
      <c r="N8866" s="43">
        <f t="shared" si="415"/>
        <v>0.38400000000000001</v>
      </c>
      <c r="O8866" s="43">
        <f t="shared" si="416"/>
        <v>0.28000000000000003</v>
      </c>
    </row>
    <row r="8867" spans="5:15" x14ac:dyDescent="0.2">
      <c r="E8867" s="16" t="s">
        <v>3596</v>
      </c>
      <c r="F8867" s="22">
        <v>3.73</v>
      </c>
      <c r="G8867" s="25">
        <v>7.2386058981233251E-2</v>
      </c>
      <c r="H8867" s="3">
        <f t="shared" si="414"/>
        <v>66.429999999996767</v>
      </c>
      <c r="I8867" s="3">
        <f>MIN(H8867-K8867+L8867,'Power Look Up'!$F$4)</f>
        <v>62.302975067435526</v>
      </c>
      <c r="K8867" s="51">
        <f t="array" ref="K8867">_xlfn.SUM(_xlfn.NORM.DIST($Q$3:$Q$1003,$F8867,$N8867,FALSE)*WindSpeedStep*$R$3:$R$1003)</f>
        <v>27.582114903289028</v>
      </c>
      <c r="L8867" s="51">
        <f t="array" ref="L8867">_xlfn.SUM(_xlfn.NORM.DIST($Q$3:$Q$1003,$F8867,$O8867,FALSE)*WindSpeedStep*$R$3:$R$1003)</f>
        <v>23.45508997072778</v>
      </c>
      <c r="N8867" s="43">
        <f t="shared" si="415"/>
        <v>0.373</v>
      </c>
      <c r="O8867" s="43">
        <f t="shared" si="416"/>
        <v>0.27</v>
      </c>
    </row>
    <row r="8868" spans="5:15" x14ac:dyDescent="0.2">
      <c r="E8868" s="16" t="s">
        <v>3597</v>
      </c>
      <c r="F8868" s="22">
        <v>3.7612336282345429</v>
      </c>
      <c r="G8868" s="25">
        <v>9.5713278031329757E-2</v>
      </c>
      <c r="H8868" s="3">
        <f t="shared" si="414"/>
        <v>69.159999999996714</v>
      </c>
      <c r="I8868" s="3">
        <f>MIN(H8868-K8868+L8868,'Power Look Up'!$F$4)</f>
        <v>68.404502198765513</v>
      </c>
      <c r="K8868" s="51">
        <f t="array" ref="K8868">_xlfn.SUM(_xlfn.NORM.DIST($Q$3:$Q$1003,$F8868,$N8868,FALSE)*WindSpeedStep*$R$3:$R$1003)</f>
        <v>29.66532238906327</v>
      </c>
      <c r="L8868" s="51">
        <f t="array" ref="L8868">_xlfn.SUM(_xlfn.NORM.DIST($Q$3:$Q$1003,$F8868,$O8868,FALSE)*WindSpeedStep*$R$3:$R$1003)</f>
        <v>28.90982458783207</v>
      </c>
      <c r="N8868" s="43">
        <f t="shared" si="415"/>
        <v>0.37612336282345432</v>
      </c>
      <c r="O8868" s="43">
        <f t="shared" si="416"/>
        <v>0.36</v>
      </c>
    </row>
    <row r="8869" spans="5:15" x14ac:dyDescent="0.2">
      <c r="E8869" s="16" t="s">
        <v>3598</v>
      </c>
      <c r="F8869" s="22">
        <v>3.7774959796177869</v>
      </c>
      <c r="G8869" s="25">
        <v>8.7359457635581644E-2</v>
      </c>
      <c r="H8869" s="3">
        <f t="shared" si="414"/>
        <v>70.979999999996664</v>
      </c>
      <c r="I8869" s="3">
        <f>MIN(H8869-K8869+L8869,'Power Look Up'!$F$4)</f>
        <v>68.729760902405445</v>
      </c>
      <c r="K8869" s="51">
        <f t="array" ref="K8869">_xlfn.SUM(_xlfn.NORM.DIST($Q$3:$Q$1003,$F8869,$N8869,FALSE)*WindSpeedStep*$R$3:$R$1003)</f>
        <v>30.804075681682928</v>
      </c>
      <c r="L8869" s="51">
        <f t="array" ref="L8869">_xlfn.SUM(_xlfn.NORM.DIST($Q$3:$Q$1003,$F8869,$O8869,FALSE)*WindSpeedStep*$R$3:$R$1003)</f>
        <v>28.553836584091716</v>
      </c>
      <c r="N8869" s="43">
        <f t="shared" si="415"/>
        <v>0.3777495979617787</v>
      </c>
      <c r="O8869" s="43">
        <f t="shared" si="416"/>
        <v>0.33</v>
      </c>
    </row>
    <row r="8870" spans="5:15" x14ac:dyDescent="0.2">
      <c r="E8870" s="16" t="s">
        <v>3599</v>
      </c>
      <c r="F8870" s="22">
        <v>3.8437813748188123</v>
      </c>
      <c r="G8870" s="25">
        <v>7.2844933854542812E-2</v>
      </c>
      <c r="H8870" s="3">
        <f t="shared" si="414"/>
        <v>76.439999999996559</v>
      </c>
      <c r="I8870" s="3">
        <f>MIN(H8870-K8870+L8870,'Power Look Up'!$F$4)</f>
        <v>71.13604060992634</v>
      </c>
      <c r="K8870" s="51">
        <f t="array" ref="K8870">_xlfn.SUM(_xlfn.NORM.DIST($Q$3:$Q$1003,$F8870,$N8870,FALSE)*WindSpeedStep*$R$3:$R$1003)</f>
        <v>35.840094963456494</v>
      </c>
      <c r="L8870" s="51">
        <f t="array" ref="L8870">_xlfn.SUM(_xlfn.NORM.DIST($Q$3:$Q$1003,$F8870,$O8870,FALSE)*WindSpeedStep*$R$3:$R$1003)</f>
        <v>30.536135573386275</v>
      </c>
      <c r="N8870" s="43">
        <f t="shared" si="415"/>
        <v>0.38437813748188127</v>
      </c>
      <c r="O8870" s="43">
        <f t="shared" si="416"/>
        <v>0.28000000000000003</v>
      </c>
    </row>
    <row r="8871" spans="5:15" x14ac:dyDescent="0.2">
      <c r="E8871" s="16" t="s">
        <v>3600</v>
      </c>
      <c r="F8871" s="22">
        <v>3.8412425826055889</v>
      </c>
      <c r="G8871" s="25">
        <v>6.7686430733993636E-2</v>
      </c>
      <c r="H8871" s="3">
        <f t="shared" si="414"/>
        <v>76.439999999996559</v>
      </c>
      <c r="I8871" s="3">
        <f>MIN(H8871-K8871+L8871,'Power Look Up'!$F$4)</f>
        <v>70.216382825770296</v>
      </c>
      <c r="K8871" s="51">
        <f t="array" ref="K8871">_xlfn.SUM(_xlfn.NORM.DIST($Q$3:$Q$1003,$F8871,$N8871,FALSE)*WindSpeedStep*$R$3:$R$1003)</f>
        <v>35.635374420985684</v>
      </c>
      <c r="L8871" s="51">
        <f t="array" ref="L8871">_xlfn.SUM(_xlfn.NORM.DIST($Q$3:$Q$1003,$F8871,$O8871,FALSE)*WindSpeedStep*$R$3:$R$1003)</f>
        <v>29.411757246759418</v>
      </c>
      <c r="N8871" s="43">
        <f t="shared" si="415"/>
        <v>0.3841242582605589</v>
      </c>
      <c r="O8871" s="43">
        <f t="shared" si="416"/>
        <v>0.26</v>
      </c>
    </row>
    <row r="8872" spans="5:15" x14ac:dyDescent="0.2">
      <c r="E8872" s="16" t="s">
        <v>3601</v>
      </c>
      <c r="F8872" s="22">
        <v>3.6464000223521982</v>
      </c>
      <c r="G8872" s="25">
        <v>7.6788064470057593E-2</v>
      </c>
      <c r="H8872" s="3">
        <f t="shared" si="414"/>
        <v>59.149999999996922</v>
      </c>
      <c r="I8872" s="3">
        <f>MIN(H8872-K8872+L8872,'Power Look Up'!$F$4)</f>
        <v>56.446601845131013</v>
      </c>
      <c r="K8872" s="51">
        <f t="array" ref="K8872">_xlfn.SUM(_xlfn.NORM.DIST($Q$3:$Q$1003,$F8872,$N8872,FALSE)*WindSpeedStep*$R$3:$R$1003)</f>
        <v>22.645345607572743</v>
      </c>
      <c r="L8872" s="51">
        <f t="array" ref="L8872">_xlfn.SUM(_xlfn.NORM.DIST($Q$3:$Q$1003,$F8872,$O8872,FALSE)*WindSpeedStep*$R$3:$R$1003)</f>
        <v>19.941947452706835</v>
      </c>
      <c r="N8872" s="43">
        <f t="shared" si="415"/>
        <v>0.36464000223521986</v>
      </c>
      <c r="O8872" s="43">
        <f t="shared" si="416"/>
        <v>0.28000000000000003</v>
      </c>
    </row>
    <row r="8873" spans="5:15" x14ac:dyDescent="0.2">
      <c r="E8873" s="16" t="s">
        <v>3602</v>
      </c>
      <c r="F8873" s="22">
        <v>3.4765320035920877</v>
      </c>
      <c r="G8873" s="25">
        <v>6.9034313434198996E-2</v>
      </c>
      <c r="H8873" s="3">
        <f t="shared" si="414"/>
        <v>43.67999999999725</v>
      </c>
      <c r="I8873" s="3">
        <f>MIN(H8873-K8873+L8873,'Power Look Up'!$F$4)</f>
        <v>42.150103392651047</v>
      </c>
      <c r="K8873" s="51">
        <f t="array" ref="K8873">_xlfn.SUM(_xlfn.NORM.DIST($Q$3:$Q$1003,$F8873,$N8873,FALSE)*WindSpeedStep*$R$3:$R$1003)</f>
        <v>15.042616321607344</v>
      </c>
      <c r="L8873" s="51">
        <f t="array" ref="L8873">_xlfn.SUM(_xlfn.NORM.DIST($Q$3:$Q$1003,$F8873,$O8873,FALSE)*WindSpeedStep*$R$3:$R$1003)</f>
        <v>13.51271971426114</v>
      </c>
      <c r="N8873" s="43">
        <f t="shared" si="415"/>
        <v>0.34765320035920877</v>
      </c>
      <c r="O8873" s="43">
        <f t="shared" si="416"/>
        <v>0.24000000000000002</v>
      </c>
    </row>
    <row r="8874" spans="5:15" x14ac:dyDescent="0.2">
      <c r="E8874" s="16" t="s">
        <v>3603</v>
      </c>
      <c r="F8874" s="22">
        <v>3.2751073688008452</v>
      </c>
      <c r="G8874" s="25">
        <v>9.160005038547564E-2</v>
      </c>
      <c r="H8874" s="3">
        <f t="shared" si="414"/>
        <v>25.479999999997638</v>
      </c>
      <c r="I8874" s="3">
        <f>MIN(H8874-K8874+L8874,'Power Look Up'!$F$4)</f>
        <v>25.167077943304193</v>
      </c>
      <c r="K8874" s="51">
        <f t="array" ref="K8874">_xlfn.SUM(_xlfn.NORM.DIST($Q$3:$Q$1003,$F8874,$N8874,FALSE)*WindSpeedStep*$R$3:$R$1003)</f>
        <v>8.87952780689006</v>
      </c>
      <c r="L8874" s="51">
        <f t="array" ref="L8874">_xlfn.SUM(_xlfn.NORM.DIST($Q$3:$Q$1003,$F8874,$O8874,FALSE)*WindSpeedStep*$R$3:$R$1003)</f>
        <v>8.5666057501966169</v>
      </c>
      <c r="N8874" s="43">
        <f t="shared" si="415"/>
        <v>0.32751073688008453</v>
      </c>
      <c r="O8874" s="43">
        <f t="shared" si="416"/>
        <v>0.3</v>
      </c>
    </row>
    <row r="8875" spans="5:15" x14ac:dyDescent="0.2">
      <c r="E8875" s="16" t="s">
        <v>3604</v>
      </c>
      <c r="F8875" s="22">
        <v>3.3887979983256882</v>
      </c>
      <c r="G8875" s="25">
        <v>8.2625166840378308E-2</v>
      </c>
      <c r="H8875" s="3">
        <f t="shared" si="414"/>
        <v>35.489999999997423</v>
      </c>
      <c r="I8875" s="3">
        <f>MIN(H8875-K8875+L8875,'Power Look Up'!$F$4)</f>
        <v>34.733908594753544</v>
      </c>
      <c r="K8875" s="51">
        <f t="array" ref="K8875">_xlfn.SUM(_xlfn.NORM.DIST($Q$3:$Q$1003,$F8875,$N8875,FALSE)*WindSpeedStep*$R$3:$R$1003)</f>
        <v>12.073457820044252</v>
      </c>
      <c r="L8875" s="51">
        <f t="array" ref="L8875">_xlfn.SUM(_xlfn.NORM.DIST($Q$3:$Q$1003,$F8875,$O8875,FALSE)*WindSpeedStep*$R$3:$R$1003)</f>
        <v>11.317366414800372</v>
      </c>
      <c r="N8875" s="43">
        <f t="shared" si="415"/>
        <v>0.33887979983256883</v>
      </c>
      <c r="O8875" s="43">
        <f t="shared" si="416"/>
        <v>0.28000000000000003</v>
      </c>
    </row>
    <row r="8876" spans="5:15" x14ac:dyDescent="0.2">
      <c r="E8876" s="16" t="s">
        <v>3605</v>
      </c>
      <c r="F8876" s="22">
        <v>3.3260238366901866</v>
      </c>
      <c r="G8876" s="25">
        <v>6.3138453093281643E-2</v>
      </c>
      <c r="H8876" s="3">
        <f t="shared" si="414"/>
        <v>30.029999999997543</v>
      </c>
      <c r="I8876" s="3">
        <f>MIN(H8876-K8876+L8876,'Power Look Up'!$F$4)</f>
        <v>29.033701882962113</v>
      </c>
      <c r="K8876" s="51">
        <f t="array" ref="K8876">_xlfn.SUM(_xlfn.NORM.DIST($Q$3:$Q$1003,$F8876,$N8876,FALSE)*WindSpeedStep*$R$3:$R$1003)</f>
        <v>10.232664158440306</v>
      </c>
      <c r="L8876" s="51">
        <f t="array" ref="L8876">_xlfn.SUM(_xlfn.NORM.DIST($Q$3:$Q$1003,$F8876,$O8876,FALSE)*WindSpeedStep*$R$3:$R$1003)</f>
        <v>9.2363660414048798</v>
      </c>
      <c r="N8876" s="43">
        <f t="shared" si="415"/>
        <v>0.33260238366901868</v>
      </c>
      <c r="O8876" s="43">
        <f t="shared" si="416"/>
        <v>0.21</v>
      </c>
    </row>
    <row r="8877" spans="5:15" x14ac:dyDescent="0.2">
      <c r="E8877" s="16" t="s">
        <v>3606</v>
      </c>
      <c r="F8877" s="22">
        <v>3.8626074487959561</v>
      </c>
      <c r="G8877" s="25">
        <v>5.4367419621028472E-2</v>
      </c>
      <c r="H8877" s="3">
        <f t="shared" si="414"/>
        <v>78.259999999996509</v>
      </c>
      <c r="I8877" s="3">
        <f>MIN(H8877-K8877+L8877,'Power Look Up'!$F$4)</f>
        <v>69.345075532922877</v>
      </c>
      <c r="K8877" s="51">
        <f t="array" ref="K8877">_xlfn.SUM(_xlfn.NORM.DIST($Q$3:$Q$1003,$F8877,$N8877,FALSE)*WindSpeedStep*$R$3:$R$1003)</f>
        <v>37.38787791330234</v>
      </c>
      <c r="L8877" s="51">
        <f t="array" ref="L8877">_xlfn.SUM(_xlfn.NORM.DIST($Q$3:$Q$1003,$F8877,$O8877,FALSE)*WindSpeedStep*$R$3:$R$1003)</f>
        <v>28.472953446228711</v>
      </c>
      <c r="N8877" s="43">
        <f t="shared" si="415"/>
        <v>0.38626074487959561</v>
      </c>
      <c r="O8877" s="43">
        <f t="shared" si="416"/>
        <v>0.21</v>
      </c>
    </row>
    <row r="8878" spans="5:15" x14ac:dyDescent="0.2">
      <c r="E8878" s="16" t="s">
        <v>3607</v>
      </c>
      <c r="F8878" s="22">
        <v>3.7363301389446342</v>
      </c>
      <c r="G8878" s="25">
        <v>5.8881306474202873E-2</v>
      </c>
      <c r="H8878" s="3">
        <f t="shared" si="414"/>
        <v>67.339999999996749</v>
      </c>
      <c r="I8878" s="3">
        <f>MIN(H8878-K8878+L8878,'Power Look Up'!$F$4)</f>
        <v>61.552584386472397</v>
      </c>
      <c r="K8878" s="51">
        <f t="array" ref="K8878">_xlfn.SUM(_xlfn.NORM.DIST($Q$3:$Q$1003,$F8878,$N8878,FALSE)*WindSpeedStep*$R$3:$R$1003)</f>
        <v>27.993427389004879</v>
      </c>
      <c r="L8878" s="51">
        <f t="array" ref="L8878">_xlfn.SUM(_xlfn.NORM.DIST($Q$3:$Q$1003,$F8878,$O8878,FALSE)*WindSpeedStep*$R$3:$R$1003)</f>
        <v>22.206011775480526</v>
      </c>
      <c r="N8878" s="43">
        <f t="shared" si="415"/>
        <v>0.37363301389446346</v>
      </c>
      <c r="O8878" s="43">
        <f t="shared" si="416"/>
        <v>0.22</v>
      </c>
    </row>
    <row r="8879" spans="5:15" x14ac:dyDescent="0.2">
      <c r="E8879" s="16" t="s">
        <v>3608</v>
      </c>
      <c r="F8879" s="22">
        <v>3.8</v>
      </c>
      <c r="G8879" s="25">
        <v>5.526315789473684E-2</v>
      </c>
      <c r="H8879" s="3">
        <f t="shared" si="414"/>
        <v>72.799999999996629</v>
      </c>
      <c r="I8879" s="3">
        <f>MIN(H8879-K8879+L8879,'Power Look Up'!$F$4)</f>
        <v>65.255862035319026</v>
      </c>
      <c r="K8879" s="51">
        <f t="array" ref="K8879">_xlfn.SUM(_xlfn.NORM.DIST($Q$3:$Q$1003,$F8879,$N8879,FALSE)*WindSpeedStep*$R$3:$R$1003)</f>
        <v>32.442215399316282</v>
      </c>
      <c r="L8879" s="51">
        <f t="array" ref="L8879">_xlfn.SUM(_xlfn.NORM.DIST($Q$3:$Q$1003,$F8879,$O8879,FALSE)*WindSpeedStep*$R$3:$R$1003)</f>
        <v>24.89807743463868</v>
      </c>
      <c r="N8879" s="43">
        <f t="shared" si="415"/>
        <v>0.38</v>
      </c>
      <c r="O8879" s="43">
        <f t="shared" si="416"/>
        <v>0.21</v>
      </c>
    </row>
    <row r="8880" spans="5:15" x14ac:dyDescent="0.2">
      <c r="E8880" s="16" t="s">
        <v>3609</v>
      </c>
      <c r="F8880" s="22">
        <v>4.0537565834508049</v>
      </c>
      <c r="G8880" s="25">
        <v>4.9336953485684579E-2</v>
      </c>
      <c r="H8880" s="3">
        <f t="shared" si="414"/>
        <v>96.449999999995427</v>
      </c>
      <c r="I8880" s="3">
        <f>MIN(H8880-K8880+L8880,'Power Look Up'!$F$4)</f>
        <v>85.027015554960158</v>
      </c>
      <c r="K8880" s="51">
        <f t="array" ref="K8880">_xlfn.SUM(_xlfn.NORM.DIST($Q$3:$Q$1003,$F8880,$N8880,FALSE)*WindSpeedStep*$R$3:$R$1003)</f>
        <v>56.035024805242209</v>
      </c>
      <c r="L8880" s="51">
        <f t="array" ref="L8880">_xlfn.SUM(_xlfn.NORM.DIST($Q$3:$Q$1003,$F8880,$O8880,FALSE)*WindSpeedStep*$R$3:$R$1003)</f>
        <v>44.61204036020694</v>
      </c>
      <c r="N8880" s="43">
        <f t="shared" si="415"/>
        <v>0.40537565834508049</v>
      </c>
      <c r="O8880" s="43">
        <f t="shared" si="416"/>
        <v>0.2</v>
      </c>
    </row>
    <row r="8881" spans="5:15" x14ac:dyDescent="0.2">
      <c r="E8881" s="16" t="s">
        <v>3610</v>
      </c>
      <c r="F8881" s="22">
        <v>4.0962369482638721</v>
      </c>
      <c r="G8881" s="25">
        <v>3.4177710363980991E-2</v>
      </c>
      <c r="H8881" s="3">
        <f t="shared" si="414"/>
        <v>101.89999999999532</v>
      </c>
      <c r="I8881" s="3">
        <f>MIN(H8881-K8881+L8881,'Power Look Up'!$F$4)</f>
        <v>87.794996602110473</v>
      </c>
      <c r="K8881" s="51">
        <f t="array" ref="K8881">_xlfn.SUM(_xlfn.NORM.DIST($Q$3:$Q$1003,$F8881,$N8881,FALSE)*WindSpeedStep*$R$3:$R$1003)</f>
        <v>60.869330513591926</v>
      </c>
      <c r="L8881" s="51">
        <f t="array" ref="L8881">_xlfn.SUM(_xlfn.NORM.DIST($Q$3:$Q$1003,$F8881,$O8881,FALSE)*WindSpeedStep*$R$3:$R$1003)</f>
        <v>46.764327115707076</v>
      </c>
      <c r="N8881" s="43">
        <f t="shared" si="415"/>
        <v>0.40962369482638722</v>
      </c>
      <c r="O8881" s="43">
        <f t="shared" si="416"/>
        <v>0.14000000000000001</v>
      </c>
    </row>
    <row r="8882" spans="5:15" x14ac:dyDescent="0.2">
      <c r="E8882" s="16" t="s">
        <v>3611</v>
      </c>
      <c r="F8882" s="22">
        <v>4.0184438180743483</v>
      </c>
      <c r="G8882" s="25">
        <v>3.9816408351995458E-2</v>
      </c>
      <c r="H8882" s="3">
        <f t="shared" si="414"/>
        <v>93.179999999995502</v>
      </c>
      <c r="I8882" s="3">
        <f>MIN(H8882-K8882+L8882,'Power Look Up'!$F$4)</f>
        <v>79.470508866551086</v>
      </c>
      <c r="K8882" s="51">
        <f t="array" ref="K8882">_xlfn.SUM(_xlfn.NORM.DIST($Q$3:$Q$1003,$F8882,$N8882,FALSE)*WindSpeedStep*$R$3:$R$1003)</f>
        <v>52.198831727935527</v>
      </c>
      <c r="L8882" s="51">
        <f t="array" ref="L8882">_xlfn.SUM(_xlfn.NORM.DIST($Q$3:$Q$1003,$F8882,$O8882,FALSE)*WindSpeedStep*$R$3:$R$1003)</f>
        <v>38.489340594491118</v>
      </c>
      <c r="N8882" s="43">
        <f t="shared" si="415"/>
        <v>0.40184438180743487</v>
      </c>
      <c r="O8882" s="43">
        <f t="shared" si="416"/>
        <v>0.16</v>
      </c>
    </row>
    <row r="8883" spans="5:15" x14ac:dyDescent="0.2">
      <c r="E8883" s="16" t="s">
        <v>3612</v>
      </c>
      <c r="F8883" s="22">
        <v>3.8262418267802003</v>
      </c>
      <c r="G8883" s="25">
        <v>4.7043550342313521E-2</v>
      </c>
      <c r="H8883" s="3">
        <f t="shared" si="414"/>
        <v>75.529999999996576</v>
      </c>
      <c r="I8883" s="3">
        <f>MIN(H8883-K8883+L8883,'Power Look Up'!$F$4)</f>
        <v>66.255768013896287</v>
      </c>
      <c r="K8883" s="51">
        <f t="array" ref="K8883">_xlfn.SUM(_xlfn.NORM.DIST($Q$3:$Q$1003,$F8883,$N8883,FALSE)*WindSpeedStep*$R$3:$R$1003)</f>
        <v>34.44513090770802</v>
      </c>
      <c r="L8883" s="51">
        <f t="array" ref="L8883">_xlfn.SUM(_xlfn.NORM.DIST($Q$3:$Q$1003,$F8883,$O8883,FALSE)*WindSpeedStep*$R$3:$R$1003)</f>
        <v>25.17089892160773</v>
      </c>
      <c r="N8883" s="43">
        <f t="shared" si="415"/>
        <v>0.38262418267802006</v>
      </c>
      <c r="O8883" s="43">
        <f t="shared" si="416"/>
        <v>0.18</v>
      </c>
    </row>
    <row r="8884" spans="5:15" x14ac:dyDescent="0.2">
      <c r="E8884" s="16" t="s">
        <v>3613</v>
      </c>
      <c r="F8884" s="22">
        <v>4.0163279562342336</v>
      </c>
      <c r="G8884" s="25">
        <v>4.4817057262617213E-2</v>
      </c>
      <c r="H8884" s="3">
        <f t="shared" si="414"/>
        <v>93.179999999995502</v>
      </c>
      <c r="I8884" s="3">
        <f>MIN(H8884-K8884+L8884,'Power Look Up'!$F$4)</f>
        <v>80.623699958183522</v>
      </c>
      <c r="K8884" s="51">
        <f t="array" ref="K8884">_xlfn.SUM(_xlfn.NORM.DIST($Q$3:$Q$1003,$F8884,$N8884,FALSE)*WindSpeedStep*$R$3:$R$1003)</f>
        <v>51.974393170862349</v>
      </c>
      <c r="L8884" s="51">
        <f t="array" ref="L8884">_xlfn.SUM(_xlfn.NORM.DIST($Q$3:$Q$1003,$F8884,$O8884,FALSE)*WindSpeedStep*$R$3:$R$1003)</f>
        <v>39.418093129050376</v>
      </c>
      <c r="N8884" s="43">
        <f t="shared" si="415"/>
        <v>0.40163279562342336</v>
      </c>
      <c r="O8884" s="43">
        <f t="shared" si="416"/>
        <v>0.18</v>
      </c>
    </row>
    <row r="8885" spans="5:15" x14ac:dyDescent="0.2">
      <c r="E8885" s="16" t="s">
        <v>3614</v>
      </c>
      <c r="F8885" s="22">
        <v>4.0884730139428935</v>
      </c>
      <c r="G8885" s="25">
        <v>4.4026216972974298E-2</v>
      </c>
      <c r="H8885" s="3">
        <f t="shared" si="414"/>
        <v>100.80999999999534</v>
      </c>
      <c r="I8885" s="3">
        <f>MIN(H8885-K8885+L8885,'Power Look Up'!$F$4)</f>
        <v>88.530455083277019</v>
      </c>
      <c r="K8885" s="51">
        <f t="array" ref="K8885">_xlfn.SUM(_xlfn.NORM.DIST($Q$3:$Q$1003,$F8885,$N8885,FALSE)*WindSpeedStep*$R$3:$R$1003)</f>
        <v>59.968395108371574</v>
      </c>
      <c r="L8885" s="51">
        <f t="array" ref="L8885">_xlfn.SUM(_xlfn.NORM.DIST($Q$3:$Q$1003,$F8885,$O8885,FALSE)*WindSpeedStep*$R$3:$R$1003)</f>
        <v>47.688850191653252</v>
      </c>
      <c r="N8885" s="43">
        <f t="shared" si="415"/>
        <v>0.40884730139428938</v>
      </c>
      <c r="O8885" s="43">
        <f t="shared" si="416"/>
        <v>0.18</v>
      </c>
    </row>
    <row r="8886" spans="5:15" x14ac:dyDescent="0.2">
      <c r="E8886" s="16" t="s">
        <v>3615</v>
      </c>
      <c r="F8886" s="22">
        <v>3.9485876364769465</v>
      </c>
      <c r="G8886" s="25">
        <v>4.558591997228701E-2</v>
      </c>
      <c r="H8886" s="3">
        <f t="shared" si="414"/>
        <v>86.449999999996336</v>
      </c>
      <c r="I8886" s="3">
        <f>MIN(H8886-K8886+L8886,'Power Look Up'!$F$4)</f>
        <v>74.467719502823314</v>
      </c>
      <c r="K8886" s="51">
        <f t="array" ref="K8886">_xlfn.SUM(_xlfn.NORM.DIST($Q$3:$Q$1003,$F8886,$N8886,FALSE)*WindSpeedStep*$R$3:$R$1003)</f>
        <v>45.122873413761518</v>
      </c>
      <c r="L8886" s="51">
        <f t="array" ref="L8886">_xlfn.SUM(_xlfn.NORM.DIST($Q$3:$Q$1003,$F8886,$O8886,FALSE)*WindSpeedStep*$R$3:$R$1003)</f>
        <v>33.140592916588503</v>
      </c>
      <c r="N8886" s="43">
        <f t="shared" si="415"/>
        <v>0.39485876364769468</v>
      </c>
      <c r="O8886" s="43">
        <f t="shared" si="416"/>
        <v>0.18</v>
      </c>
    </row>
    <row r="8887" spans="5:15" x14ac:dyDescent="0.2">
      <c r="E8887" s="16" t="s">
        <v>3616</v>
      </c>
      <c r="F8887" s="22">
        <v>3.64</v>
      </c>
      <c r="G8887" s="25">
        <v>3.2967032967032968E-2</v>
      </c>
      <c r="H8887" s="3">
        <f t="shared" si="414"/>
        <v>58.23999999999694</v>
      </c>
      <c r="I8887" s="3">
        <f>MIN(H8887-K8887+L8887,'Power Look Up'!$F$4)</f>
        <v>53.813965897643584</v>
      </c>
      <c r="K8887" s="51">
        <f t="array" ref="K8887">_xlfn.SUM(_xlfn.NORM.DIST($Q$3:$Q$1003,$F8887,$N8887,FALSE)*WindSpeedStep*$R$3:$R$1003)</f>
        <v>22.303559813456328</v>
      </c>
      <c r="L8887" s="51">
        <f t="array" ref="L8887">_xlfn.SUM(_xlfn.NORM.DIST($Q$3:$Q$1003,$F8887,$O8887,FALSE)*WindSpeedStep*$R$3:$R$1003)</f>
        <v>17.877525711102972</v>
      </c>
      <c r="N8887" s="43">
        <f t="shared" si="415"/>
        <v>0.36400000000000005</v>
      </c>
      <c r="O8887" s="43">
        <f t="shared" si="416"/>
        <v>0.12000000000000001</v>
      </c>
    </row>
    <row r="8888" spans="5:15" x14ac:dyDescent="0.2">
      <c r="E8888" s="16" t="s">
        <v>3617</v>
      </c>
      <c r="F8888" s="22">
        <v>3.4575869763280713</v>
      </c>
      <c r="G8888" s="25">
        <v>6.6520380130612969E-2</v>
      </c>
      <c r="H8888" s="3">
        <f t="shared" si="414"/>
        <v>41.859999999997292</v>
      </c>
      <c r="I8888" s="3">
        <f>MIN(H8888-K8888+L8888,'Power Look Up'!$F$4)</f>
        <v>40.414369909631624</v>
      </c>
      <c r="K8888" s="51">
        <f t="array" ref="K8888">_xlfn.SUM(_xlfn.NORM.DIST($Q$3:$Q$1003,$F8888,$N8888,FALSE)*WindSpeedStep*$R$3:$R$1003)</f>
        <v>14.356353899692134</v>
      </c>
      <c r="L8888" s="51">
        <f t="array" ref="L8888">_xlfn.SUM(_xlfn.NORM.DIST($Q$3:$Q$1003,$F8888,$O8888,FALSE)*WindSpeedStep*$R$3:$R$1003)</f>
        <v>12.910723809326464</v>
      </c>
      <c r="N8888" s="43">
        <f t="shared" si="415"/>
        <v>0.34575869763280714</v>
      </c>
      <c r="O8888" s="43">
        <f t="shared" si="416"/>
        <v>0.23</v>
      </c>
    </row>
    <row r="8889" spans="5:15" x14ac:dyDescent="0.2">
      <c r="E8889" s="16" t="s">
        <v>3618</v>
      </c>
      <c r="F8889" s="22">
        <v>3.2276942321702284</v>
      </c>
      <c r="G8889" s="25">
        <v>5.2669177366808956E-2</v>
      </c>
      <c r="H8889" s="3">
        <f t="shared" si="414"/>
        <v>20.929999999997737</v>
      </c>
      <c r="I8889" s="3">
        <f>MIN(H8889-K8889+L8889,'Power Look Up'!$F$4)</f>
        <v>19.732444322346286</v>
      </c>
      <c r="K8889" s="51">
        <f t="array" ref="K8889">_xlfn.SUM(_xlfn.NORM.DIST($Q$3:$Q$1003,$F8889,$N8889,FALSE)*WindSpeedStep*$R$3:$R$1003)</f>
        <v>7.7171127139806881</v>
      </c>
      <c r="L8889" s="51">
        <f t="array" ref="L8889">_xlfn.SUM(_xlfn.NORM.DIST($Q$3:$Q$1003,$F8889,$O8889,FALSE)*WindSpeedStep*$R$3:$R$1003)</f>
        <v>6.5195570363292363</v>
      </c>
      <c r="N8889" s="43">
        <f t="shared" si="415"/>
        <v>0.32276942321702284</v>
      </c>
      <c r="O8889" s="43">
        <f t="shared" si="416"/>
        <v>0.17</v>
      </c>
    </row>
    <row r="8890" spans="5:15" x14ac:dyDescent="0.2">
      <c r="E8890" s="16" t="s">
        <v>3619</v>
      </c>
      <c r="F8890" s="22">
        <v>3.5026034351961162</v>
      </c>
      <c r="G8890" s="25">
        <v>4.5680306937471313E-2</v>
      </c>
      <c r="H8890" s="3">
        <f t="shared" si="414"/>
        <v>45.499999999997215</v>
      </c>
      <c r="I8890" s="3">
        <f>MIN(H8890-K8890+L8890,'Power Look Up'!$F$4)</f>
        <v>43.50306219212812</v>
      </c>
      <c r="K8890" s="51">
        <f t="array" ref="K8890">_xlfn.SUM(_xlfn.NORM.DIST($Q$3:$Q$1003,$F8890,$N8890,FALSE)*WindSpeedStep*$R$3:$R$1003)</f>
        <v>16.03291271737254</v>
      </c>
      <c r="L8890" s="51">
        <f t="array" ref="L8890">_xlfn.SUM(_xlfn.NORM.DIST($Q$3:$Q$1003,$F8890,$O8890,FALSE)*WindSpeedStep*$R$3:$R$1003)</f>
        <v>14.035974909503443</v>
      </c>
      <c r="N8890" s="43">
        <f t="shared" si="415"/>
        <v>0.35026034351961166</v>
      </c>
      <c r="O8890" s="43">
        <f t="shared" si="416"/>
        <v>0.16</v>
      </c>
    </row>
    <row r="8891" spans="5:15" x14ac:dyDescent="0.2">
      <c r="E8891" s="16" t="s">
        <v>3620</v>
      </c>
      <c r="F8891" s="22">
        <v>3.4961231424014456</v>
      </c>
      <c r="G8891" s="25">
        <v>5.434591181747999E-2</v>
      </c>
      <c r="H8891" s="3">
        <f t="shared" si="414"/>
        <v>45.499999999997215</v>
      </c>
      <c r="I8891" s="3">
        <f>MIN(H8891-K8891+L8891,'Power Look Up'!$F$4)</f>
        <v>43.600989295136579</v>
      </c>
      <c r="K8891" s="51">
        <f t="array" ref="K8891">_xlfn.SUM(_xlfn.NORM.DIST($Q$3:$Q$1003,$F8891,$N8891,FALSE)*WindSpeedStep*$R$3:$R$1003)</f>
        <v>15.781599072129188</v>
      </c>
      <c r="L8891" s="51">
        <f t="array" ref="L8891">_xlfn.SUM(_xlfn.NORM.DIST($Q$3:$Q$1003,$F8891,$O8891,FALSE)*WindSpeedStep*$R$3:$R$1003)</f>
        <v>13.882588367268555</v>
      </c>
      <c r="N8891" s="43">
        <f t="shared" si="415"/>
        <v>0.34961231424014461</v>
      </c>
      <c r="O8891" s="43">
        <f t="shared" si="416"/>
        <v>0.19</v>
      </c>
    </row>
    <row r="8892" spans="5:15" x14ac:dyDescent="0.2">
      <c r="E8892" s="16" t="s">
        <v>3621</v>
      </c>
      <c r="F8892" s="22">
        <v>3.376739349814426</v>
      </c>
      <c r="G8892" s="25">
        <v>4.4421551224628424E-2</v>
      </c>
      <c r="H8892" s="3">
        <f t="shared" si="414"/>
        <v>34.579999999997447</v>
      </c>
      <c r="I8892" s="3">
        <f>MIN(H8892-K8892+L8892,'Power Look Up'!$F$4)</f>
        <v>33.393430355082145</v>
      </c>
      <c r="K8892" s="51">
        <f t="array" ref="K8892">_xlfn.SUM(_xlfn.NORM.DIST($Q$3:$Q$1003,$F8892,$N8892,FALSE)*WindSpeedStep*$R$3:$R$1003)</f>
        <v>11.703472045688645</v>
      </c>
      <c r="L8892" s="51">
        <f t="array" ref="L8892">_xlfn.SUM(_xlfn.NORM.DIST($Q$3:$Q$1003,$F8892,$O8892,FALSE)*WindSpeedStep*$R$3:$R$1003)</f>
        <v>10.516902400773345</v>
      </c>
      <c r="N8892" s="43">
        <f t="shared" si="415"/>
        <v>0.3376739349814426</v>
      </c>
      <c r="O8892" s="43">
        <f t="shared" si="416"/>
        <v>0.15</v>
      </c>
    </row>
    <row r="8893" spans="5:15" x14ac:dyDescent="0.2">
      <c r="E8893" s="16" t="s">
        <v>3622</v>
      </c>
      <c r="F8893" s="22">
        <v>3.4062458761136432</v>
      </c>
      <c r="G8893" s="25">
        <v>5.8715667416290585E-2</v>
      </c>
      <c r="H8893" s="3">
        <f t="shared" si="414"/>
        <v>37.309999999997387</v>
      </c>
      <c r="I8893" s="3">
        <f>MIN(H8893-K8893+L8893,'Power Look Up'!$F$4)</f>
        <v>36.069971360356483</v>
      </c>
      <c r="K8893" s="51">
        <f t="array" ref="K8893">_xlfn.SUM(_xlfn.NORM.DIST($Q$3:$Q$1003,$F8893,$N8893,FALSE)*WindSpeedStep*$R$3:$R$1003)</f>
        <v>12.623835080610251</v>
      </c>
      <c r="L8893" s="51">
        <f t="array" ref="L8893">_xlfn.SUM(_xlfn.NORM.DIST($Q$3:$Q$1003,$F8893,$O8893,FALSE)*WindSpeedStep*$R$3:$R$1003)</f>
        <v>11.383806440969346</v>
      </c>
      <c r="N8893" s="43">
        <f t="shared" si="415"/>
        <v>0.34062458761136433</v>
      </c>
      <c r="O8893" s="43">
        <f t="shared" si="416"/>
        <v>0.2</v>
      </c>
    </row>
    <row r="8894" spans="5:15" x14ac:dyDescent="0.2">
      <c r="E8894" s="16" t="s">
        <v>3623</v>
      </c>
      <c r="F8894" s="22">
        <v>4.1615508106713355</v>
      </c>
      <c r="G8894" s="25">
        <v>3.6044255332737897E-2</v>
      </c>
      <c r="H8894" s="3">
        <f t="shared" si="414"/>
        <v>108.43999999999517</v>
      </c>
      <c r="I8894" s="3">
        <f>MIN(H8894-K8894+L8894,'Power Look Up'!$F$4)</f>
        <v>96.204543063508083</v>
      </c>
      <c r="K8894" s="51">
        <f t="array" ref="K8894">_xlfn.SUM(_xlfn.NORM.DIST($Q$3:$Q$1003,$F8894,$N8894,FALSE)*WindSpeedStep*$R$3:$R$1003)</f>
        <v>68.740969395630842</v>
      </c>
      <c r="L8894" s="51">
        <f t="array" ref="L8894">_xlfn.SUM(_xlfn.NORM.DIST($Q$3:$Q$1003,$F8894,$O8894,FALSE)*WindSpeedStep*$R$3:$R$1003)</f>
        <v>56.505512459143752</v>
      </c>
      <c r="N8894" s="43">
        <f t="shared" si="415"/>
        <v>0.41615508106713356</v>
      </c>
      <c r="O8894" s="43">
        <f t="shared" si="416"/>
        <v>0.15</v>
      </c>
    </row>
    <row r="8895" spans="5:15" x14ac:dyDescent="0.2">
      <c r="E8895" s="16" t="s">
        <v>3624</v>
      </c>
      <c r="F8895" s="22">
        <v>3.7178954648591866</v>
      </c>
      <c r="G8895" s="25">
        <v>6.1862955043764559E-2</v>
      </c>
      <c r="H8895" s="3">
        <f t="shared" si="414"/>
        <v>65.519999999996784</v>
      </c>
      <c r="I8895" s="3">
        <f>MIN(H8895-K8895+L8895,'Power Look Up'!$F$4)</f>
        <v>60.385187633024373</v>
      </c>
      <c r="K8895" s="51">
        <f t="array" ref="K8895">_xlfn.SUM(_xlfn.NORM.DIST($Q$3:$Q$1003,$F8895,$N8895,FALSE)*WindSpeedStep*$R$3:$R$1003)</f>
        <v>26.810774361457685</v>
      </c>
      <c r="L8895" s="51">
        <f t="array" ref="L8895">_xlfn.SUM(_xlfn.NORM.DIST($Q$3:$Q$1003,$F8895,$O8895,FALSE)*WindSpeedStep*$R$3:$R$1003)</f>
        <v>21.675961994485274</v>
      </c>
      <c r="N8895" s="43">
        <f t="shared" si="415"/>
        <v>0.37178954648591866</v>
      </c>
      <c r="O8895" s="43">
        <f t="shared" si="416"/>
        <v>0.23</v>
      </c>
    </row>
    <row r="8896" spans="5:15" x14ac:dyDescent="0.2">
      <c r="E8896" s="16" t="s">
        <v>3625</v>
      </c>
      <c r="F8896" s="22">
        <v>3.3874055686925768</v>
      </c>
      <c r="G8896" s="25">
        <v>5.9042236290942039E-2</v>
      </c>
      <c r="H8896" s="3">
        <f t="shared" si="414"/>
        <v>35.489999999997423</v>
      </c>
      <c r="I8896" s="3">
        <f>MIN(H8896-K8896+L8896,'Power Look Up'!$F$4)</f>
        <v>34.325070995526758</v>
      </c>
      <c r="K8896" s="51">
        <f t="array" ref="K8896">_xlfn.SUM(_xlfn.NORM.DIST($Q$3:$Q$1003,$F8896,$N8896,FALSE)*WindSpeedStep*$R$3:$R$1003)</f>
        <v>12.030310257116703</v>
      </c>
      <c r="L8896" s="51">
        <f t="array" ref="L8896">_xlfn.SUM(_xlfn.NORM.DIST($Q$3:$Q$1003,$F8896,$O8896,FALSE)*WindSpeedStep*$R$3:$R$1003)</f>
        <v>10.865381252646035</v>
      </c>
      <c r="N8896" s="43">
        <f t="shared" si="415"/>
        <v>0.33874055686925769</v>
      </c>
      <c r="O8896" s="43">
        <f t="shared" si="416"/>
        <v>0.2</v>
      </c>
    </row>
    <row r="8897" spans="5:15" x14ac:dyDescent="0.2">
      <c r="E8897" s="16" t="s">
        <v>3626</v>
      </c>
      <c r="F8897" s="22">
        <v>3.4519452564330502</v>
      </c>
      <c r="G8897" s="25">
        <v>3.7659925156035376E-2</v>
      </c>
      <c r="H8897" s="3">
        <f t="shared" si="414"/>
        <v>40.94999999999731</v>
      </c>
      <c r="I8897" s="3">
        <f>MIN(H8897-K8897+L8897,'Power Look Up'!$F$4)</f>
        <v>39.407557899631293</v>
      </c>
      <c r="K8897" s="51">
        <f t="array" ref="K8897">_xlfn.SUM(_xlfn.NORM.DIST($Q$3:$Q$1003,$F8897,$N8897,FALSE)*WindSpeedStep*$R$3:$R$1003)</f>
        <v>14.157126339734821</v>
      </c>
      <c r="L8897" s="51">
        <f t="array" ref="L8897">_xlfn.SUM(_xlfn.NORM.DIST($Q$3:$Q$1003,$F8897,$O8897,FALSE)*WindSpeedStep*$R$3:$R$1003)</f>
        <v>12.614684239368806</v>
      </c>
      <c r="N8897" s="43">
        <f t="shared" si="415"/>
        <v>0.34519452564330505</v>
      </c>
      <c r="O8897" s="43">
        <f t="shared" si="416"/>
        <v>0.13</v>
      </c>
    </row>
    <row r="8898" spans="5:15" x14ac:dyDescent="0.2">
      <c r="E8898" s="16" t="s">
        <v>3627</v>
      </c>
      <c r="F8898" s="22">
        <v>3.5771007118443863</v>
      </c>
      <c r="G8898" s="25">
        <v>6.429788214752552E-2</v>
      </c>
      <c r="H8898" s="3">
        <f t="shared" si="414"/>
        <v>52.779999999997059</v>
      </c>
      <c r="I8898" s="3">
        <f>MIN(H8898-K8898+L8898,'Power Look Up'!$F$4)</f>
        <v>50.09438374733331</v>
      </c>
      <c r="K8898" s="51">
        <f t="array" ref="K8898">_xlfn.SUM(_xlfn.NORM.DIST($Q$3:$Q$1003,$F8898,$N8898,FALSE)*WindSpeedStep*$R$3:$R$1003)</f>
        <v>19.193344469076361</v>
      </c>
      <c r="L8898" s="51">
        <f t="array" ref="L8898">_xlfn.SUM(_xlfn.NORM.DIST($Q$3:$Q$1003,$F8898,$O8898,FALSE)*WindSpeedStep*$R$3:$R$1003)</f>
        <v>16.507728216412612</v>
      </c>
      <c r="N8898" s="43">
        <f t="shared" si="415"/>
        <v>0.35771007118443865</v>
      </c>
      <c r="O8898" s="43">
        <f t="shared" si="416"/>
        <v>0.22999999999999998</v>
      </c>
    </row>
    <row r="8899" spans="5:15" x14ac:dyDescent="0.2">
      <c r="E8899" s="16" t="s">
        <v>3628</v>
      </c>
      <c r="F8899" s="22">
        <v>4.2382555535143851</v>
      </c>
      <c r="G8899" s="25">
        <v>6.1345994057485885E-2</v>
      </c>
      <c r="H8899" s="3">
        <f t="shared" ref="H8899:H8962" si="417">INDEX(PowerArray,MIN(MaximumPowerIndex,ROUND(F8899*100,0)))</f>
        <v>117.15999999999499</v>
      </c>
      <c r="I8899" s="3">
        <f>MIN(H8899-K8899+L8899,'Power Look Up'!$F$4)</f>
        <v>110.09254913801264</v>
      </c>
      <c r="K8899" s="51">
        <f t="array" ref="K8899">_xlfn.SUM(_xlfn.NORM.DIST($Q$3:$Q$1003,$F8899,$N8899,FALSE)*WindSpeedStep*$R$3:$R$1003)</f>
        <v>78.599391976383316</v>
      </c>
      <c r="L8899" s="51">
        <f t="array" ref="L8899">_xlfn.SUM(_xlfn.NORM.DIST($Q$3:$Q$1003,$F8899,$O8899,FALSE)*WindSpeedStep*$R$3:$R$1003)</f>
        <v>71.531941114400965</v>
      </c>
      <c r="N8899" s="43">
        <f t="shared" ref="N8899:N8962" si="418">ReferenceTurbulence*F8899</f>
        <v>0.42382555535143851</v>
      </c>
      <c r="O8899" s="43">
        <f t="shared" ref="O8899:O8962" si="419">F8899*G8899</f>
        <v>0.26</v>
      </c>
    </row>
    <row r="8900" spans="5:15" x14ac:dyDescent="0.2">
      <c r="E8900" s="16" t="s">
        <v>3629</v>
      </c>
      <c r="F8900" s="22">
        <v>4.4885996096775216</v>
      </c>
      <c r="G8900" s="25">
        <v>4.4557326870678225E-2</v>
      </c>
      <c r="H8900" s="3">
        <f t="shared" si="417"/>
        <v>144.4099999999944</v>
      </c>
      <c r="I8900" s="3">
        <f>MIN(H8900-K8900+L8900,'Power Look Up'!$F$4)</f>
        <v>140.47602796751829</v>
      </c>
      <c r="K8900" s="51">
        <f t="array" ref="K8900">_xlfn.SUM(_xlfn.NORM.DIST($Q$3:$Q$1003,$F8900,$N8900,FALSE)*WindSpeedStep*$R$3:$R$1003)</f>
        <v>114.26137857626105</v>
      </c>
      <c r="L8900" s="51">
        <f t="array" ref="L8900">_xlfn.SUM(_xlfn.NORM.DIST($Q$3:$Q$1003,$F8900,$O8900,FALSE)*WindSpeedStep*$R$3:$R$1003)</f>
        <v>110.32740654378493</v>
      </c>
      <c r="N8900" s="43">
        <f t="shared" si="418"/>
        <v>0.44885996096775216</v>
      </c>
      <c r="O8900" s="43">
        <f t="shared" si="419"/>
        <v>0.20000000000000004</v>
      </c>
    </row>
    <row r="8901" spans="5:15" x14ac:dyDescent="0.2">
      <c r="E8901" s="16" t="s">
        <v>3630</v>
      </c>
      <c r="F8901" s="22">
        <v>4.4660688651532396</v>
      </c>
      <c r="G8901" s="25">
        <v>4.0303901582096145E-2</v>
      </c>
      <c r="H8901" s="3">
        <f t="shared" si="417"/>
        <v>142.22999999999445</v>
      </c>
      <c r="I8901" s="3">
        <f>MIN(H8901-K8901+L8901,'Power Look Up'!$F$4)</f>
        <v>137.85093906747181</v>
      </c>
      <c r="K8901" s="51">
        <f t="array" ref="K8901">_xlfn.SUM(_xlfn.NORM.DIST($Q$3:$Q$1003,$F8901,$N8901,FALSE)*WindSpeedStep*$R$3:$R$1003)</f>
        <v>110.88691659849272</v>
      </c>
      <c r="L8901" s="51">
        <f t="array" ref="L8901">_xlfn.SUM(_xlfn.NORM.DIST($Q$3:$Q$1003,$F8901,$O8901,FALSE)*WindSpeedStep*$R$3:$R$1003)</f>
        <v>106.5078556659701</v>
      </c>
      <c r="N8901" s="43">
        <f t="shared" si="418"/>
        <v>0.44660688651532399</v>
      </c>
      <c r="O8901" s="43">
        <f t="shared" si="419"/>
        <v>0.18</v>
      </c>
    </row>
    <row r="8902" spans="5:15" x14ac:dyDescent="0.2">
      <c r="E8902" s="16" t="s">
        <v>3631</v>
      </c>
      <c r="F8902" s="22">
        <v>4.6138966694295407</v>
      </c>
      <c r="G8902" s="25">
        <v>4.7682038797631041E-2</v>
      </c>
      <c r="H8902" s="3">
        <f t="shared" si="417"/>
        <v>157.48999999999413</v>
      </c>
      <c r="I8902" s="3">
        <f>MIN(H8902-K8902+L8902,'Power Look Up'!$F$4)</f>
        <v>155.44133989262104</v>
      </c>
      <c r="K8902" s="51">
        <f t="array" ref="K8902">_xlfn.SUM(_xlfn.NORM.DIST($Q$3:$Q$1003,$F8902,$N8902,FALSE)*WindSpeedStep*$R$3:$R$1003)</f>
        <v>133.41323941122832</v>
      </c>
      <c r="L8902" s="51">
        <f t="array" ref="L8902">_xlfn.SUM(_xlfn.NORM.DIST($Q$3:$Q$1003,$F8902,$O8902,FALSE)*WindSpeedStep*$R$3:$R$1003)</f>
        <v>131.36457930385524</v>
      </c>
      <c r="N8902" s="43">
        <f t="shared" si="418"/>
        <v>0.46138966694295408</v>
      </c>
      <c r="O8902" s="43">
        <f t="shared" si="419"/>
        <v>0.22</v>
      </c>
    </row>
    <row r="8903" spans="5:15" x14ac:dyDescent="0.2">
      <c r="E8903" s="16" t="s">
        <v>3632</v>
      </c>
      <c r="F8903" s="22">
        <v>5.2205066457660791</v>
      </c>
      <c r="G8903" s="25">
        <v>5.9381209724426905E-2</v>
      </c>
      <c r="H8903" s="3">
        <f t="shared" si="417"/>
        <v>235.63999999998919</v>
      </c>
      <c r="I8903" s="3">
        <f>MIN(H8903-K8903+L8903,'Power Look Up'!$F$4)</f>
        <v>235.45436267711696</v>
      </c>
      <c r="K8903" s="51">
        <f t="array" ref="K8903">_xlfn.SUM(_xlfn.NORM.DIST($Q$3:$Q$1003,$F8903,$N8903,FALSE)*WindSpeedStep*$R$3:$R$1003)</f>
        <v>230.1930830170916</v>
      </c>
      <c r="L8903" s="51">
        <f t="array" ref="L8903">_xlfn.SUM(_xlfn.NORM.DIST($Q$3:$Q$1003,$F8903,$O8903,FALSE)*WindSpeedStep*$R$3:$R$1003)</f>
        <v>230.00744569421937</v>
      </c>
      <c r="N8903" s="43">
        <f t="shared" si="418"/>
        <v>0.52205066457660798</v>
      </c>
      <c r="O8903" s="43">
        <f t="shared" si="419"/>
        <v>0.31</v>
      </c>
    </row>
    <row r="8904" spans="5:15" x14ac:dyDescent="0.2">
      <c r="E8904" s="16" t="s">
        <v>3633</v>
      </c>
      <c r="F8904" s="22">
        <v>5.9913231012306252</v>
      </c>
      <c r="G8904" s="25">
        <v>5.1741492615600321E-2</v>
      </c>
      <c r="H8904" s="3">
        <f t="shared" si="417"/>
        <v>360.37999999998652</v>
      </c>
      <c r="I8904" s="3">
        <f>MIN(H8904-K8904+L8904,'Power Look Up'!$F$4)</f>
        <v>352.2019617737011</v>
      </c>
      <c r="K8904" s="51">
        <f t="array" ref="K8904">_xlfn.SUM(_xlfn.NORM.DIST($Q$3:$Q$1003,$F8904,$N8904,FALSE)*WindSpeedStep*$R$3:$R$1003)</f>
        <v>365.65091964640163</v>
      </c>
      <c r="L8904" s="51">
        <f t="array" ref="L8904">_xlfn.SUM(_xlfn.NORM.DIST($Q$3:$Q$1003,$F8904,$O8904,FALSE)*WindSpeedStep*$R$3:$R$1003)</f>
        <v>357.47288142011621</v>
      </c>
      <c r="N8904" s="43">
        <f t="shared" si="418"/>
        <v>0.59913231012306256</v>
      </c>
      <c r="O8904" s="43">
        <f t="shared" si="419"/>
        <v>0.31</v>
      </c>
    </row>
    <row r="8905" spans="5:15" x14ac:dyDescent="0.2">
      <c r="E8905" s="16" t="s">
        <v>3634</v>
      </c>
      <c r="F8905" s="22">
        <v>6.4971359618009048</v>
      </c>
      <c r="G8905" s="25">
        <v>2.9243654606749981E-2</v>
      </c>
      <c r="H8905" s="3">
        <f t="shared" si="417"/>
        <v>474.99999999997874</v>
      </c>
      <c r="I8905" s="3">
        <f>MIN(H8905-K8905+L8905,'Power Look Up'!$F$4)</f>
        <v>463.59800682317439</v>
      </c>
      <c r="K8905" s="51">
        <f t="array" ref="K8905">_xlfn.SUM(_xlfn.NORM.DIST($Q$3:$Q$1003,$F8905,$N8905,FALSE)*WindSpeedStep*$R$3:$R$1003)</f>
        <v>471.70741434789994</v>
      </c>
      <c r="L8905" s="51">
        <f t="array" ref="L8905">_xlfn.SUM(_xlfn.NORM.DIST($Q$3:$Q$1003,$F8905,$O8905,FALSE)*WindSpeedStep*$R$3:$R$1003)</f>
        <v>460.30542117109559</v>
      </c>
      <c r="N8905" s="43">
        <f t="shared" si="418"/>
        <v>0.6497135961800905</v>
      </c>
      <c r="O8905" s="43">
        <f t="shared" si="419"/>
        <v>0.19</v>
      </c>
    </row>
    <row r="8906" spans="5:15" x14ac:dyDescent="0.2">
      <c r="E8906" s="16" t="s">
        <v>3635</v>
      </c>
      <c r="F8906" s="22">
        <v>6.4136386848155782</v>
      </c>
      <c r="G8906" s="25">
        <v>3.8979433093398318E-2</v>
      </c>
      <c r="H8906" s="3">
        <f t="shared" si="417"/>
        <v>454.65999999997916</v>
      </c>
      <c r="I8906" s="3">
        <f>MIN(H8906-K8906+L8906,'Power Look Up'!$F$4)</f>
        <v>443.91913370420843</v>
      </c>
      <c r="K8906" s="51">
        <f t="array" ref="K8906">_xlfn.SUM(_xlfn.NORM.DIST($Q$3:$Q$1003,$F8906,$N8906,FALSE)*WindSpeedStep*$R$3:$R$1003)</f>
        <v>453.05037108961022</v>
      </c>
      <c r="L8906" s="51">
        <f t="array" ref="L8906">_xlfn.SUM(_xlfn.NORM.DIST($Q$3:$Q$1003,$F8906,$O8906,FALSE)*WindSpeedStep*$R$3:$R$1003)</f>
        <v>442.30950479383949</v>
      </c>
      <c r="N8906" s="43">
        <f t="shared" si="418"/>
        <v>0.64136386848155791</v>
      </c>
      <c r="O8906" s="43">
        <f t="shared" si="419"/>
        <v>0.25</v>
      </c>
    </row>
    <row r="8907" spans="5:15" x14ac:dyDescent="0.2">
      <c r="E8907" s="16" t="s">
        <v>3636</v>
      </c>
      <c r="F8907" s="22">
        <v>6.4222383219746009</v>
      </c>
      <c r="G8907" s="25">
        <v>2.1799253310324864E-2</v>
      </c>
      <c r="H8907" s="3">
        <f t="shared" si="417"/>
        <v>456.9199999999791</v>
      </c>
      <c r="I8907" s="3">
        <f>MIN(H8907-K8907+L8907,'Power Look Up'!$F$4)</f>
        <v>445.8074823457755</v>
      </c>
      <c r="K8907" s="51">
        <f t="array" ref="K8907">_xlfn.SUM(_xlfn.NORM.DIST($Q$3:$Q$1003,$F8907,$N8907,FALSE)*WindSpeedStep*$R$3:$R$1003)</f>
        <v>454.95014752666685</v>
      </c>
      <c r="L8907" s="51">
        <f t="array" ref="L8907">_xlfn.SUM(_xlfn.NORM.DIST($Q$3:$Q$1003,$F8907,$O8907,FALSE)*WindSpeedStep*$R$3:$R$1003)</f>
        <v>443.83762987246325</v>
      </c>
      <c r="N8907" s="43">
        <f t="shared" si="418"/>
        <v>0.64222383219746015</v>
      </c>
      <c r="O8907" s="43">
        <f t="shared" si="419"/>
        <v>0.14000000000000001</v>
      </c>
    </row>
    <row r="8908" spans="5:15" x14ac:dyDescent="0.2">
      <c r="E8908" s="16" t="s">
        <v>3637</v>
      </c>
      <c r="F8908" s="22">
        <v>6.3712739418370985</v>
      </c>
      <c r="G8908" s="25">
        <v>2.5112717089333859E-2</v>
      </c>
      <c r="H8908" s="3">
        <f t="shared" si="417"/>
        <v>445.61999999997931</v>
      </c>
      <c r="I8908" s="3">
        <f>MIN(H8908-K8908+L8908,'Power Look Up'!$F$4)</f>
        <v>434.53127342489631</v>
      </c>
      <c r="K8908" s="51">
        <f t="array" ref="K8908">_xlfn.SUM(_xlfn.NORM.DIST($Q$3:$Q$1003,$F8908,$N8908,FALSE)*WindSpeedStep*$R$3:$R$1003)</f>
        <v>443.76377117894242</v>
      </c>
      <c r="L8908" s="51">
        <f t="array" ref="L8908">_xlfn.SUM(_xlfn.NORM.DIST($Q$3:$Q$1003,$F8908,$O8908,FALSE)*WindSpeedStep*$R$3:$R$1003)</f>
        <v>432.67504460385942</v>
      </c>
      <c r="N8908" s="43">
        <f t="shared" si="418"/>
        <v>0.63712739418370989</v>
      </c>
      <c r="O8908" s="43">
        <f t="shared" si="419"/>
        <v>0.16</v>
      </c>
    </row>
    <row r="8909" spans="5:15" x14ac:dyDescent="0.2">
      <c r="E8909" s="16" t="s">
        <v>3638</v>
      </c>
      <c r="F8909" s="22">
        <v>6.2893469281447105</v>
      </c>
      <c r="G8909" s="25">
        <v>2.2259862844185397E-2</v>
      </c>
      <c r="H8909" s="3">
        <f t="shared" si="417"/>
        <v>427.53999999997973</v>
      </c>
      <c r="I8909" s="3">
        <f>MIN(H8909-K8909+L8909,'Power Look Up'!$F$4)</f>
        <v>416.10733258164538</v>
      </c>
      <c r="K8909" s="51">
        <f t="array" ref="K8909">_xlfn.SUM(_xlfn.NORM.DIST($Q$3:$Q$1003,$F8909,$N8909,FALSE)*WindSpeedStep*$R$3:$R$1003)</f>
        <v>426.14266132870142</v>
      </c>
      <c r="L8909" s="51">
        <f t="array" ref="L8909">_xlfn.SUM(_xlfn.NORM.DIST($Q$3:$Q$1003,$F8909,$O8909,FALSE)*WindSpeedStep*$R$3:$R$1003)</f>
        <v>414.70999391036707</v>
      </c>
      <c r="N8909" s="43">
        <f t="shared" si="418"/>
        <v>0.62893469281447112</v>
      </c>
      <c r="O8909" s="43">
        <f t="shared" si="419"/>
        <v>0.14000000000000001</v>
      </c>
    </row>
    <row r="8910" spans="5:15" x14ac:dyDescent="0.2">
      <c r="E8910" s="16" t="s">
        <v>3639</v>
      </c>
      <c r="F8910" s="22">
        <v>6.3784601659106652</v>
      </c>
      <c r="G8910" s="25">
        <v>2.0381094593139887E-2</v>
      </c>
      <c r="H8910" s="3">
        <f t="shared" si="417"/>
        <v>447.8799999999793</v>
      </c>
      <c r="I8910" s="3">
        <f>MIN(H8910-K8910+L8910,'Power Look Up'!$F$4)</f>
        <v>436.77702844397777</v>
      </c>
      <c r="K8910" s="51">
        <f t="array" ref="K8910">_xlfn.SUM(_xlfn.NORM.DIST($Q$3:$Q$1003,$F8910,$N8910,FALSE)*WindSpeedStep*$R$3:$R$1003)</f>
        <v>445.33058977980414</v>
      </c>
      <c r="L8910" s="51">
        <f t="array" ref="L8910">_xlfn.SUM(_xlfn.NORM.DIST($Q$3:$Q$1003,$F8910,$O8910,FALSE)*WindSpeedStep*$R$3:$R$1003)</f>
        <v>434.22761822380261</v>
      </c>
      <c r="N8910" s="43">
        <f t="shared" si="418"/>
        <v>0.63784601659106654</v>
      </c>
      <c r="O8910" s="43">
        <f t="shared" si="419"/>
        <v>0.13</v>
      </c>
    </row>
    <row r="8911" spans="5:15" x14ac:dyDescent="0.2">
      <c r="E8911" s="16" t="s">
        <v>3640</v>
      </c>
      <c r="F8911" s="22">
        <v>6.5062619333183456</v>
      </c>
      <c r="G8911" s="25">
        <v>2.3054712757851804E-2</v>
      </c>
      <c r="H8911" s="3">
        <f t="shared" si="417"/>
        <v>477.25999999997867</v>
      </c>
      <c r="I8911" s="3">
        <f>MIN(H8911-K8911+L8911,'Power Look Up'!$F$4)</f>
        <v>465.76728988070573</v>
      </c>
      <c r="K8911" s="51">
        <f t="array" ref="K8911">_xlfn.SUM(_xlfn.NORM.DIST($Q$3:$Q$1003,$F8911,$N8911,FALSE)*WindSpeedStep*$R$3:$R$1003)</f>
        <v>473.7752885211205</v>
      </c>
      <c r="L8911" s="51">
        <f t="array" ref="L8911">_xlfn.SUM(_xlfn.NORM.DIST($Q$3:$Q$1003,$F8911,$O8911,FALSE)*WindSpeedStep*$R$3:$R$1003)</f>
        <v>462.28257840184756</v>
      </c>
      <c r="N8911" s="43">
        <f t="shared" si="418"/>
        <v>0.65062619333183458</v>
      </c>
      <c r="O8911" s="43">
        <f t="shared" si="419"/>
        <v>0.15</v>
      </c>
    </row>
    <row r="8912" spans="5:15" x14ac:dyDescent="0.2">
      <c r="E8912" s="16" t="s">
        <v>3641</v>
      </c>
      <c r="F8912" s="22">
        <v>6.4837306083123938</v>
      </c>
      <c r="G8912" s="25">
        <v>2.1592507224238246E-2</v>
      </c>
      <c r="H8912" s="3">
        <f t="shared" si="417"/>
        <v>470.47999999997882</v>
      </c>
      <c r="I8912" s="3">
        <f>MIN(H8912-K8912+L8912,'Power Look Up'!$F$4)</f>
        <v>459.13522000744121</v>
      </c>
      <c r="K8912" s="51">
        <f t="array" ref="K8912">_xlfn.SUM(_xlfn.NORM.DIST($Q$3:$Q$1003,$F8912,$N8912,FALSE)*WindSpeedStep*$R$3:$R$1003)</f>
        <v>468.68017314636438</v>
      </c>
      <c r="L8912" s="51">
        <f t="array" ref="L8912">_xlfn.SUM(_xlfn.NORM.DIST($Q$3:$Q$1003,$F8912,$O8912,FALSE)*WindSpeedStep*$R$3:$R$1003)</f>
        <v>457.33539315382677</v>
      </c>
      <c r="N8912" s="43">
        <f t="shared" si="418"/>
        <v>0.64837306083123947</v>
      </c>
      <c r="O8912" s="43">
        <f t="shared" si="419"/>
        <v>0.14000000000000001</v>
      </c>
    </row>
    <row r="8913" spans="5:15" x14ac:dyDescent="0.2">
      <c r="E8913" s="16" t="s">
        <v>3642</v>
      </c>
      <c r="F8913" s="22">
        <v>6.446176900570431</v>
      </c>
      <c r="G8913" s="25">
        <v>2.3269606514634479E-2</v>
      </c>
      <c r="H8913" s="3">
        <f t="shared" si="417"/>
        <v>463.69999999997896</v>
      </c>
      <c r="I8913" s="3">
        <f>MIN(H8913-K8913+L8913,'Power Look Up'!$F$4)</f>
        <v>452.52887841571663</v>
      </c>
      <c r="K8913" s="51">
        <f t="array" ref="K8913">_xlfn.SUM(_xlfn.NORM.DIST($Q$3:$Q$1003,$F8913,$N8913,FALSE)*WindSpeedStep*$R$3:$R$1003)</f>
        <v>460.26474148298428</v>
      </c>
      <c r="L8913" s="51">
        <f t="array" ref="L8913">_xlfn.SUM(_xlfn.NORM.DIST($Q$3:$Q$1003,$F8913,$O8913,FALSE)*WindSpeedStep*$R$3:$R$1003)</f>
        <v>449.09361989872195</v>
      </c>
      <c r="N8913" s="43">
        <f t="shared" si="418"/>
        <v>0.64461769005704317</v>
      </c>
      <c r="O8913" s="43">
        <f t="shared" si="419"/>
        <v>0.15</v>
      </c>
    </row>
    <row r="8914" spans="5:15" x14ac:dyDescent="0.2">
      <c r="E8914" s="16" t="s">
        <v>3643</v>
      </c>
      <c r="F8914" s="22">
        <v>6.5736906165299587</v>
      </c>
      <c r="G8914" s="25">
        <v>2.1297016876328376E-2</v>
      </c>
      <c r="H8914" s="3">
        <f t="shared" si="417"/>
        <v>490.81999999997839</v>
      </c>
      <c r="I8914" s="3">
        <f>MIN(H8914-K8914+L8914,'Power Look Up'!$F$4)</f>
        <v>478.67446290704061</v>
      </c>
      <c r="K8914" s="51">
        <f t="array" ref="K8914">_xlfn.SUM(_xlfn.NORM.DIST($Q$3:$Q$1003,$F8914,$N8914,FALSE)*WindSpeedStep*$R$3:$R$1003)</f>
        <v>489.23116767001244</v>
      </c>
      <c r="L8914" s="51">
        <f t="array" ref="L8914">_xlfn.SUM(_xlfn.NORM.DIST($Q$3:$Q$1003,$F8914,$O8914,FALSE)*WindSpeedStep*$R$3:$R$1003)</f>
        <v>477.08563057707465</v>
      </c>
      <c r="N8914" s="43">
        <f t="shared" si="418"/>
        <v>0.65736906165299591</v>
      </c>
      <c r="O8914" s="43">
        <f t="shared" si="419"/>
        <v>0.14000000000000001</v>
      </c>
    </row>
    <row r="8915" spans="5:15" x14ac:dyDescent="0.2">
      <c r="E8915" s="16" t="s">
        <v>3644</v>
      </c>
      <c r="F8915" s="22">
        <v>6.6851029087246419</v>
      </c>
      <c r="G8915" s="25">
        <v>2.2437949280367384E-2</v>
      </c>
      <c r="H8915" s="3">
        <f t="shared" si="417"/>
        <v>517.93999999997777</v>
      </c>
      <c r="I8915" s="3">
        <f>MIN(H8915-K8915+L8915,'Power Look Up'!$F$4)</f>
        <v>504.07726671660924</v>
      </c>
      <c r="K8915" s="51">
        <f t="array" ref="K8915">_xlfn.SUM(_xlfn.NORM.DIST($Q$3:$Q$1003,$F8915,$N8915,FALSE)*WindSpeedStep*$R$3:$R$1003)</f>
        <v>515.45895036970921</v>
      </c>
      <c r="L8915" s="51">
        <f t="array" ref="L8915">_xlfn.SUM(_xlfn.NORM.DIST($Q$3:$Q$1003,$F8915,$O8915,FALSE)*WindSpeedStep*$R$3:$R$1003)</f>
        <v>501.59621708634069</v>
      </c>
      <c r="N8915" s="43">
        <f t="shared" si="418"/>
        <v>0.66851029087246427</v>
      </c>
      <c r="O8915" s="43">
        <f t="shared" si="419"/>
        <v>0.15</v>
      </c>
    </row>
    <row r="8916" spans="5:15" x14ac:dyDescent="0.2">
      <c r="E8916" s="16" t="s">
        <v>3645</v>
      </c>
      <c r="F8916" s="22">
        <v>6.9237720060940093</v>
      </c>
      <c r="G8916" s="25">
        <v>2.4553090403666274E-2</v>
      </c>
      <c r="H8916" s="3">
        <f t="shared" si="417"/>
        <v>569.91999999997665</v>
      </c>
      <c r="I8916" s="3">
        <f>MIN(H8916-K8916+L8916,'Power Look Up'!$F$4)</f>
        <v>551.79524574583957</v>
      </c>
      <c r="K8916" s="51">
        <f t="array" ref="K8916">_xlfn.SUM(_xlfn.NORM.DIST($Q$3:$Q$1003,$F8916,$N8916,FALSE)*WindSpeedStep*$R$3:$R$1003)</f>
        <v>574.58838903801768</v>
      </c>
      <c r="L8916" s="51">
        <f t="array" ref="L8916">_xlfn.SUM(_xlfn.NORM.DIST($Q$3:$Q$1003,$F8916,$O8916,FALSE)*WindSpeedStep*$R$3:$R$1003)</f>
        <v>556.46363478388059</v>
      </c>
      <c r="N8916" s="43">
        <f t="shared" si="418"/>
        <v>0.692377200609401</v>
      </c>
      <c r="O8916" s="43">
        <f t="shared" si="419"/>
        <v>0.17</v>
      </c>
    </row>
    <row r="8917" spans="5:15" x14ac:dyDescent="0.2">
      <c r="E8917" s="16" t="s">
        <v>3646</v>
      </c>
      <c r="F8917" s="22">
        <v>6.9862241085180097</v>
      </c>
      <c r="G8917" s="25">
        <v>2.1470825680657925E-2</v>
      </c>
      <c r="H8917" s="3">
        <f t="shared" si="417"/>
        <v>585.73999999997636</v>
      </c>
      <c r="I8917" s="3">
        <f>MIN(H8917-K8917+L8917,'Power Look Up'!$F$4)</f>
        <v>566.37347057809995</v>
      </c>
      <c r="K8917" s="51">
        <f t="array" ref="K8917">_xlfn.SUM(_xlfn.NORM.DIST($Q$3:$Q$1003,$F8917,$N8917,FALSE)*WindSpeedStep*$R$3:$R$1003)</f>
        <v>590.73225378825873</v>
      </c>
      <c r="L8917" s="51">
        <f t="array" ref="L8917">_xlfn.SUM(_xlfn.NORM.DIST($Q$3:$Q$1003,$F8917,$O8917,FALSE)*WindSpeedStep*$R$3:$R$1003)</f>
        <v>571.36572436638232</v>
      </c>
      <c r="N8917" s="43">
        <f t="shared" si="418"/>
        <v>0.69862241085180099</v>
      </c>
      <c r="O8917" s="43">
        <f t="shared" si="419"/>
        <v>0.15</v>
      </c>
    </row>
    <row r="8918" spans="5:15" x14ac:dyDescent="0.2">
      <c r="E8918" s="16" t="s">
        <v>3647</v>
      </c>
      <c r="F8918" s="22">
        <v>6.9844308067657828</v>
      </c>
      <c r="G8918" s="25">
        <v>2.4339850261716655E-2</v>
      </c>
      <c r="H8918" s="3">
        <f t="shared" si="417"/>
        <v>583.47999999997637</v>
      </c>
      <c r="I8918" s="3">
        <f>MIN(H8918-K8918+L8918,'Power Look Up'!$F$4)</f>
        <v>564.72682890845715</v>
      </c>
      <c r="K8918" s="51">
        <f t="array" ref="K8918">_xlfn.SUM(_xlfn.NORM.DIST($Q$3:$Q$1003,$F8918,$N8918,FALSE)*WindSpeedStep*$R$3:$R$1003)</f>
        <v>590.26476846759965</v>
      </c>
      <c r="L8918" s="51">
        <f t="array" ref="L8918">_xlfn.SUM(_xlfn.NORM.DIST($Q$3:$Q$1003,$F8918,$O8918,FALSE)*WindSpeedStep*$R$3:$R$1003)</f>
        <v>571.51159737608043</v>
      </c>
      <c r="N8918" s="43">
        <f t="shared" si="418"/>
        <v>0.69844308067657834</v>
      </c>
      <c r="O8918" s="43">
        <f t="shared" si="419"/>
        <v>0.17</v>
      </c>
    </row>
    <row r="8919" spans="5:15" x14ac:dyDescent="0.2">
      <c r="E8919" s="16" t="s">
        <v>3648</v>
      </c>
      <c r="F8919" s="22">
        <v>6.9468735439229166</v>
      </c>
      <c r="G8919" s="25">
        <v>2.1592447170888707E-2</v>
      </c>
      <c r="H8919" s="3">
        <f t="shared" si="417"/>
        <v>576.69999999997663</v>
      </c>
      <c r="I8919" s="3">
        <f>MIN(H8919-K8919+L8919,'Power Look Up'!$F$4)</f>
        <v>557.72589382823992</v>
      </c>
      <c r="K8919" s="51">
        <f t="array" ref="K8919">_xlfn.SUM(_xlfn.NORM.DIST($Q$3:$Q$1003,$F8919,$N8919,FALSE)*WindSpeedStep*$R$3:$R$1003)</f>
        <v>580.52743332612852</v>
      </c>
      <c r="L8919" s="51">
        <f t="array" ref="L8919">_xlfn.SUM(_xlfn.NORM.DIST($Q$3:$Q$1003,$F8919,$O8919,FALSE)*WindSpeedStep*$R$3:$R$1003)</f>
        <v>561.55332715439181</v>
      </c>
      <c r="N8919" s="43">
        <f t="shared" si="418"/>
        <v>0.69468735439229168</v>
      </c>
      <c r="O8919" s="43">
        <f t="shared" si="419"/>
        <v>0.15</v>
      </c>
    </row>
    <row r="8920" spans="5:15" x14ac:dyDescent="0.2">
      <c r="E8920" s="16" t="s">
        <v>3649</v>
      </c>
      <c r="F8920" s="22">
        <v>6.8130800093629453</v>
      </c>
      <c r="G8920" s="25">
        <v>2.6419768996200417E-2</v>
      </c>
      <c r="H8920" s="3">
        <f t="shared" si="417"/>
        <v>545.05999999997721</v>
      </c>
      <c r="I8920" s="3">
        <f>MIN(H8920-K8920+L8920,'Power Look Up'!$F$4)</f>
        <v>528.97328912929891</v>
      </c>
      <c r="K8920" s="51">
        <f t="array" ref="K8920">_xlfn.SUM(_xlfn.NORM.DIST($Q$3:$Q$1003,$F8920,$N8920,FALSE)*WindSpeedStep*$R$3:$R$1003)</f>
        <v>546.66150859882418</v>
      </c>
      <c r="L8920" s="51">
        <f t="array" ref="L8920">_xlfn.SUM(_xlfn.NORM.DIST($Q$3:$Q$1003,$F8920,$O8920,FALSE)*WindSpeedStep*$R$3:$R$1003)</f>
        <v>530.57479772814588</v>
      </c>
      <c r="N8920" s="43">
        <f t="shared" si="418"/>
        <v>0.68130800093629462</v>
      </c>
      <c r="O8920" s="43">
        <f t="shared" si="419"/>
        <v>0.18</v>
      </c>
    </row>
    <row r="8921" spans="5:15" x14ac:dyDescent="0.2">
      <c r="E8921" s="16" t="s">
        <v>3650</v>
      </c>
      <c r="F8921" s="22">
        <v>6.7916454081974038</v>
      </c>
      <c r="G8921" s="25">
        <v>2.9447944935199845E-2</v>
      </c>
      <c r="H8921" s="3">
        <f t="shared" si="417"/>
        <v>540.53999999997734</v>
      </c>
      <c r="I8921" s="3">
        <f>MIN(H8921-K8921+L8921,'Power Look Up'!$F$4)</f>
        <v>525.16854948761193</v>
      </c>
      <c r="K8921" s="51">
        <f t="array" ref="K8921">_xlfn.SUM(_xlfn.NORM.DIST($Q$3:$Q$1003,$F8921,$N8921,FALSE)*WindSpeedStep*$R$3:$R$1003)</f>
        <v>541.3546591182087</v>
      </c>
      <c r="L8921" s="51">
        <f t="array" ref="L8921">_xlfn.SUM(_xlfn.NORM.DIST($Q$3:$Q$1003,$F8921,$O8921,FALSE)*WindSpeedStep*$R$3:$R$1003)</f>
        <v>525.98320860584329</v>
      </c>
      <c r="N8921" s="43">
        <f t="shared" si="418"/>
        <v>0.67916454081974043</v>
      </c>
      <c r="O8921" s="43">
        <f t="shared" si="419"/>
        <v>0.2</v>
      </c>
    </row>
    <row r="8922" spans="5:15" x14ac:dyDescent="0.2">
      <c r="E8922" s="16" t="s">
        <v>3651</v>
      </c>
      <c r="F8922" s="22">
        <v>6.950665590180388</v>
      </c>
      <c r="G8922" s="25">
        <v>2.4458089343295259E-2</v>
      </c>
      <c r="H8922" s="3">
        <f t="shared" si="417"/>
        <v>576.69999999997663</v>
      </c>
      <c r="I8922" s="3">
        <f>MIN(H8922-K8922+L8922,'Power Look Up'!$F$4)</f>
        <v>558.25253815250744</v>
      </c>
      <c r="K8922" s="51">
        <f t="array" ref="K8922">_xlfn.SUM(_xlfn.NORM.DIST($Q$3:$Q$1003,$F8922,$N8922,FALSE)*WindSpeedStep*$R$3:$R$1003)</f>
        <v>581.50597440818649</v>
      </c>
      <c r="L8922" s="51">
        <f t="array" ref="L8922">_xlfn.SUM(_xlfn.NORM.DIST($Q$3:$Q$1003,$F8922,$O8922,FALSE)*WindSpeedStep*$R$3:$R$1003)</f>
        <v>563.0585125607173</v>
      </c>
      <c r="N8922" s="43">
        <f t="shared" si="418"/>
        <v>0.69506655901803882</v>
      </c>
      <c r="O8922" s="43">
        <f t="shared" si="419"/>
        <v>0.17</v>
      </c>
    </row>
    <row r="8923" spans="5:15" x14ac:dyDescent="0.2">
      <c r="E8923" s="16" t="s">
        <v>3652</v>
      </c>
      <c r="F8923" s="22">
        <v>7.1633438047405269</v>
      </c>
      <c r="G8923" s="25">
        <v>2.373193366588075E-2</v>
      </c>
      <c r="H8923" s="3">
        <f t="shared" si="417"/>
        <v>636.15999999996745</v>
      </c>
      <c r="I8923" s="3">
        <f>MIN(H8923-K8923+L8923,'Power Look Up'!$F$4)</f>
        <v>617.58521026716528</v>
      </c>
      <c r="K8923" s="51">
        <f t="array" ref="K8923">_xlfn.SUM(_xlfn.NORM.DIST($Q$3:$Q$1003,$F8923,$N8923,FALSE)*WindSpeedStep*$R$3:$R$1003)</f>
        <v>638.05242104121771</v>
      </c>
      <c r="L8923" s="51">
        <f t="array" ref="L8923">_xlfn.SUM(_xlfn.NORM.DIST($Q$3:$Q$1003,$F8923,$O8923,FALSE)*WindSpeedStep*$R$3:$R$1003)</f>
        <v>619.47763130841554</v>
      </c>
      <c r="N8923" s="43">
        <f t="shared" si="418"/>
        <v>0.71633438047405273</v>
      </c>
      <c r="O8923" s="43">
        <f t="shared" si="419"/>
        <v>0.17</v>
      </c>
    </row>
    <row r="8924" spans="5:15" x14ac:dyDescent="0.2">
      <c r="E8924" s="16" t="s">
        <v>3653</v>
      </c>
      <c r="F8924" s="22">
        <v>7.1871611511164648</v>
      </c>
      <c r="G8924" s="25">
        <v>2.2261919085415992E-2</v>
      </c>
      <c r="H8924" s="3">
        <f t="shared" si="417"/>
        <v>645.1899999999672</v>
      </c>
      <c r="I8924" s="3">
        <f>MIN(H8924-K8924+L8924,'Power Look Up'!$F$4)</f>
        <v>626.64297819503429</v>
      </c>
      <c r="K8924" s="51">
        <f t="array" ref="K8924">_xlfn.SUM(_xlfn.NORM.DIST($Q$3:$Q$1003,$F8924,$N8924,FALSE)*WindSpeedStep*$R$3:$R$1003)</f>
        <v>644.58979638255835</v>
      </c>
      <c r="L8924" s="51">
        <f t="array" ref="L8924">_xlfn.SUM(_xlfn.NORM.DIST($Q$3:$Q$1003,$F8924,$O8924,FALSE)*WindSpeedStep*$R$3:$R$1003)</f>
        <v>626.04277457762544</v>
      </c>
      <c r="N8924" s="43">
        <f t="shared" si="418"/>
        <v>0.71871611511164657</v>
      </c>
      <c r="O8924" s="43">
        <f t="shared" si="419"/>
        <v>0.16</v>
      </c>
    </row>
    <row r="8925" spans="5:15" x14ac:dyDescent="0.2">
      <c r="E8925" s="16" t="s">
        <v>3654</v>
      </c>
      <c r="F8925" s="22">
        <v>7.1671930960920402</v>
      </c>
      <c r="G8925" s="25">
        <v>2.0928695235208395E-2</v>
      </c>
      <c r="H8925" s="3">
        <f t="shared" si="417"/>
        <v>639.16999999996733</v>
      </c>
      <c r="I8925" s="3">
        <f>MIN(H8925-K8925+L8925,'Power Look Up'!$F$4)</f>
        <v>620.28773486419095</v>
      </c>
      <c r="K8925" s="51">
        <f t="array" ref="K8925">_xlfn.SUM(_xlfn.NORM.DIST($Q$3:$Q$1003,$F8925,$N8925,FALSE)*WindSpeedStep*$R$3:$R$1003)</f>
        <v>639.10616253170826</v>
      </c>
      <c r="L8925" s="51">
        <f t="array" ref="L8925">_xlfn.SUM(_xlfn.NORM.DIST($Q$3:$Q$1003,$F8925,$O8925,FALSE)*WindSpeedStep*$R$3:$R$1003)</f>
        <v>620.22389739593189</v>
      </c>
      <c r="N8925" s="43">
        <f t="shared" si="418"/>
        <v>0.71671930960920405</v>
      </c>
      <c r="O8925" s="43">
        <f t="shared" si="419"/>
        <v>0.15</v>
      </c>
    </row>
    <row r="8926" spans="5:15" x14ac:dyDescent="0.2">
      <c r="E8926" s="16" t="s">
        <v>3655</v>
      </c>
      <c r="F8926" s="22">
        <v>7.1110037745458889</v>
      </c>
      <c r="G8926" s="25">
        <v>2.2500339624727264E-2</v>
      </c>
      <c r="H8926" s="3">
        <f t="shared" si="417"/>
        <v>621.10999999996773</v>
      </c>
      <c r="I8926" s="3">
        <f>MIN(H8926-K8926+L8926,'Power Look Up'!$F$4)</f>
        <v>601.98741490815837</v>
      </c>
      <c r="K8926" s="51">
        <f t="array" ref="K8926">_xlfn.SUM(_xlfn.NORM.DIST($Q$3:$Q$1003,$F8926,$N8926,FALSE)*WindSpeedStep*$R$3:$R$1003)</f>
        <v>623.83169726102699</v>
      </c>
      <c r="L8926" s="51">
        <f t="array" ref="L8926">_xlfn.SUM(_xlfn.NORM.DIST($Q$3:$Q$1003,$F8926,$O8926,FALSE)*WindSpeedStep*$R$3:$R$1003)</f>
        <v>604.70911216921763</v>
      </c>
      <c r="N8926" s="43">
        <f t="shared" si="418"/>
        <v>0.71110037745458898</v>
      </c>
      <c r="O8926" s="43">
        <f t="shared" si="419"/>
        <v>0.16</v>
      </c>
    </row>
    <row r="8927" spans="5:15" x14ac:dyDescent="0.2">
      <c r="E8927" s="16" t="s">
        <v>3656</v>
      </c>
      <c r="F8927" s="22">
        <v>6.876230412986243</v>
      </c>
      <c r="G8927" s="25">
        <v>2.4722848099875055E-2</v>
      </c>
      <c r="H8927" s="3">
        <f t="shared" si="417"/>
        <v>560.87999999997692</v>
      </c>
      <c r="I8927" s="3">
        <f>MIN(H8927-K8927+L8927,'Power Look Up'!$F$4)</f>
        <v>543.47302284623152</v>
      </c>
      <c r="K8927" s="51">
        <f t="array" ref="K8927">_xlfn.SUM(_xlfn.NORM.DIST($Q$3:$Q$1003,$F8927,$N8927,FALSE)*WindSpeedStep*$R$3:$R$1003)</f>
        <v>562.48665634290876</v>
      </c>
      <c r="L8927" s="51">
        <f t="array" ref="L8927">_xlfn.SUM(_xlfn.NORM.DIST($Q$3:$Q$1003,$F8927,$O8927,FALSE)*WindSpeedStep*$R$3:$R$1003)</f>
        <v>545.07967918916336</v>
      </c>
      <c r="N8927" s="43">
        <f t="shared" si="418"/>
        <v>0.68762304129862439</v>
      </c>
      <c r="O8927" s="43">
        <f t="shared" si="419"/>
        <v>0.17</v>
      </c>
    </row>
    <row r="8928" spans="5:15" x14ac:dyDescent="0.2">
      <c r="E8928" s="16" t="s">
        <v>3657</v>
      </c>
      <c r="F8928" s="22">
        <v>6.7662094200158567</v>
      </c>
      <c r="G8928" s="25">
        <v>2.0691053337168499E-2</v>
      </c>
      <c r="H8928" s="3">
        <f t="shared" si="417"/>
        <v>536.01999999997747</v>
      </c>
      <c r="I8928" s="3">
        <f>MIN(H8928-K8928+L8928,'Power Look Up'!$F$4)</f>
        <v>520.42759718526588</v>
      </c>
      <c r="K8928" s="51">
        <f t="array" ref="K8928">_xlfn.SUM(_xlfn.NORM.DIST($Q$3:$Q$1003,$F8928,$N8928,FALSE)*WindSpeedStep*$R$3:$R$1003)</f>
        <v>535.09943119560899</v>
      </c>
      <c r="L8928" s="51">
        <f t="array" ref="L8928">_xlfn.SUM(_xlfn.NORM.DIST($Q$3:$Q$1003,$F8928,$O8928,FALSE)*WindSpeedStep*$R$3:$R$1003)</f>
        <v>519.5070283808974</v>
      </c>
      <c r="N8928" s="43">
        <f t="shared" si="418"/>
        <v>0.67662094200158573</v>
      </c>
      <c r="O8928" s="43">
        <f t="shared" si="419"/>
        <v>0.14000000000000001</v>
      </c>
    </row>
    <row r="8929" spans="5:15" x14ac:dyDescent="0.2">
      <c r="E8929" s="16" t="s">
        <v>3658</v>
      </c>
      <c r="F8929" s="22">
        <v>6.7394897734767802</v>
      </c>
      <c r="G8929" s="25">
        <v>2.0773085901987585E-2</v>
      </c>
      <c r="H8929" s="3">
        <f t="shared" si="417"/>
        <v>529.2399999999775</v>
      </c>
      <c r="I8929" s="3">
        <f>MIN(H8929-K8929+L8929,'Power Look Up'!$F$4)</f>
        <v>514.2396599092026</v>
      </c>
      <c r="K8929" s="51">
        <f t="array" ref="K8929">_xlfn.SUM(_xlfn.NORM.DIST($Q$3:$Q$1003,$F8929,$N8929,FALSE)*WindSpeedStep*$R$3:$R$1003)</f>
        <v>528.57784894771441</v>
      </c>
      <c r="L8929" s="51">
        <f t="array" ref="L8929">_xlfn.SUM(_xlfn.NORM.DIST($Q$3:$Q$1003,$F8929,$O8929,FALSE)*WindSpeedStep*$R$3:$R$1003)</f>
        <v>513.57750885693952</v>
      </c>
      <c r="N8929" s="43">
        <f t="shared" si="418"/>
        <v>0.67394897734767811</v>
      </c>
      <c r="O8929" s="43">
        <f t="shared" si="419"/>
        <v>0.14000000000000001</v>
      </c>
    </row>
    <row r="8930" spans="5:15" x14ac:dyDescent="0.2">
      <c r="E8930" s="16" t="s">
        <v>3659</v>
      </c>
      <c r="F8930" s="22">
        <v>6.7571714051802161</v>
      </c>
      <c r="G8930" s="25">
        <v>2.8118274438671376E-2</v>
      </c>
      <c r="H8930" s="3">
        <f t="shared" si="417"/>
        <v>533.75999999997748</v>
      </c>
      <c r="I8930" s="3">
        <f>MIN(H8930-K8930+L8930,'Power Look Up'!$F$4)</f>
        <v>518.8406771703161</v>
      </c>
      <c r="K8930" s="51">
        <f t="array" ref="K8930">_xlfn.SUM(_xlfn.NORM.DIST($Q$3:$Q$1003,$F8930,$N8930,FALSE)*WindSpeedStep*$R$3:$R$1003)</f>
        <v>532.88783344788578</v>
      </c>
      <c r="L8930" s="51">
        <f t="array" ref="L8930">_xlfn.SUM(_xlfn.NORM.DIST($Q$3:$Q$1003,$F8930,$O8930,FALSE)*WindSpeedStep*$R$3:$R$1003)</f>
        <v>517.9685106182244</v>
      </c>
      <c r="N8930" s="43">
        <f t="shared" si="418"/>
        <v>0.67571714051802167</v>
      </c>
      <c r="O8930" s="43">
        <f t="shared" si="419"/>
        <v>0.19</v>
      </c>
    </row>
    <row r="8931" spans="5:15" x14ac:dyDescent="0.2">
      <c r="E8931" s="16" t="s">
        <v>3660</v>
      </c>
      <c r="F8931" s="22">
        <v>6.6734355408871373</v>
      </c>
      <c r="G8931" s="25">
        <v>2.2477178221168469E-2</v>
      </c>
      <c r="H8931" s="3">
        <f t="shared" si="417"/>
        <v>513.4199999999779</v>
      </c>
      <c r="I8931" s="3">
        <f>MIN(H8931-K8931+L8931,'Power Look Up'!$F$4)</f>
        <v>499.7719826314995</v>
      </c>
      <c r="K8931" s="51">
        <f t="array" ref="K8931">_xlfn.SUM(_xlfn.NORM.DIST($Q$3:$Q$1003,$F8931,$N8931,FALSE)*WindSpeedStep*$R$3:$R$1003)</f>
        <v>512.67169456022248</v>
      </c>
      <c r="L8931" s="51">
        <f t="array" ref="L8931">_xlfn.SUM(_xlfn.NORM.DIST($Q$3:$Q$1003,$F8931,$O8931,FALSE)*WindSpeedStep*$R$3:$R$1003)</f>
        <v>499.02367719174407</v>
      </c>
      <c r="N8931" s="43">
        <f t="shared" si="418"/>
        <v>0.66734355408871382</v>
      </c>
      <c r="O8931" s="43">
        <f t="shared" si="419"/>
        <v>0.15</v>
      </c>
    </row>
    <row r="8932" spans="5:15" x14ac:dyDescent="0.2">
      <c r="E8932" s="16" t="s">
        <v>3661</v>
      </c>
      <c r="F8932" s="22">
        <v>6.7194902410714459</v>
      </c>
      <c r="G8932" s="25">
        <v>2.0834913807044466E-2</v>
      </c>
      <c r="H8932" s="3">
        <f t="shared" si="417"/>
        <v>524.71999999997763</v>
      </c>
      <c r="I8932" s="3">
        <f>MIN(H8932-K8932+L8932,'Power Look Up'!$F$4)</f>
        <v>510.14574073294648</v>
      </c>
      <c r="K8932" s="51">
        <f t="array" ref="K8932">_xlfn.SUM(_xlfn.NORM.DIST($Q$3:$Q$1003,$F8932,$N8932,FALSE)*WindSpeedStep*$R$3:$R$1003)</f>
        <v>523.72946288293349</v>
      </c>
      <c r="L8932" s="51">
        <f t="array" ref="L8932">_xlfn.SUM(_xlfn.NORM.DIST($Q$3:$Q$1003,$F8932,$O8932,FALSE)*WindSpeedStep*$R$3:$R$1003)</f>
        <v>509.15520361590234</v>
      </c>
      <c r="N8932" s="43">
        <f t="shared" si="418"/>
        <v>0.67194902410714463</v>
      </c>
      <c r="O8932" s="43">
        <f t="shared" si="419"/>
        <v>0.14000000000000001</v>
      </c>
    </row>
    <row r="8933" spans="5:15" x14ac:dyDescent="0.2">
      <c r="E8933" s="16" t="s">
        <v>3662</v>
      </c>
      <c r="F8933" s="22">
        <v>6.8448370519050226</v>
      </c>
      <c r="G8933" s="25">
        <v>2.0453372218851563E-2</v>
      </c>
      <c r="H8933" s="3">
        <f t="shared" si="417"/>
        <v>551.83999999997707</v>
      </c>
      <c r="I8933" s="3">
        <f>MIN(H8933-K8933+L8933,'Power Look Up'!$F$4)</f>
        <v>534.46053033273267</v>
      </c>
      <c r="K8933" s="51">
        <f t="array" ref="K8933">_xlfn.SUM(_xlfn.NORM.DIST($Q$3:$Q$1003,$F8933,$N8933,FALSE)*WindSpeedStep*$R$3:$R$1003)</f>
        <v>554.58410203398637</v>
      </c>
      <c r="L8933" s="51">
        <f t="array" ref="L8933">_xlfn.SUM(_xlfn.NORM.DIST($Q$3:$Q$1003,$F8933,$O8933,FALSE)*WindSpeedStep*$R$3:$R$1003)</f>
        <v>537.20463236674198</v>
      </c>
      <c r="N8933" s="43">
        <f t="shared" si="418"/>
        <v>0.68448370519050228</v>
      </c>
      <c r="O8933" s="43">
        <f t="shared" si="419"/>
        <v>0.14000000000000001</v>
      </c>
    </row>
    <row r="8934" spans="5:15" x14ac:dyDescent="0.2">
      <c r="E8934" s="16" t="s">
        <v>3663</v>
      </c>
      <c r="F8934" s="22">
        <v>7.076218123111409</v>
      </c>
      <c r="G8934" s="25">
        <v>2.4024132247247788E-2</v>
      </c>
      <c r="H8934" s="3">
        <f t="shared" si="417"/>
        <v>612.07999999996798</v>
      </c>
      <c r="I8934" s="3">
        <f>MIN(H8934-K8934+L8934,'Power Look Up'!$F$4)</f>
        <v>593.08367670177222</v>
      </c>
      <c r="K8934" s="51">
        <f t="array" ref="K8934">_xlfn.SUM(_xlfn.NORM.DIST($Q$3:$Q$1003,$F8934,$N8934,FALSE)*WindSpeedStep*$R$3:$R$1003)</f>
        <v>614.49084066672594</v>
      </c>
      <c r="L8934" s="51">
        <f t="array" ref="L8934">_xlfn.SUM(_xlfn.NORM.DIST($Q$3:$Q$1003,$F8934,$O8934,FALSE)*WindSpeedStep*$R$3:$R$1003)</f>
        <v>595.49451736853018</v>
      </c>
      <c r="N8934" s="43">
        <f t="shared" si="418"/>
        <v>0.70762181231114096</v>
      </c>
      <c r="O8934" s="43">
        <f t="shared" si="419"/>
        <v>0.17</v>
      </c>
    </row>
    <row r="8935" spans="5:15" x14ac:dyDescent="0.2">
      <c r="E8935" s="16" t="s">
        <v>3664</v>
      </c>
      <c r="F8935" s="22">
        <v>7.0648529396433917</v>
      </c>
      <c r="G8935" s="25">
        <v>2.5478237344468455E-2</v>
      </c>
      <c r="H8935" s="3">
        <f t="shared" si="417"/>
        <v>606.05999999996811</v>
      </c>
      <c r="I8935" s="3">
        <f>MIN(H8935-K8935+L8935,'Power Look Up'!$F$4)</f>
        <v>587.32790458860984</v>
      </c>
      <c r="K8935" s="51">
        <f t="array" ref="K8935">_xlfn.SUM(_xlfn.NORM.DIST($Q$3:$Q$1003,$F8935,$N8935,FALSE)*WindSpeedStep*$R$3:$R$1003)</f>
        <v>611.4580462135981</v>
      </c>
      <c r="L8935" s="51">
        <f t="array" ref="L8935">_xlfn.SUM(_xlfn.NORM.DIST($Q$3:$Q$1003,$F8935,$O8935,FALSE)*WindSpeedStep*$R$3:$R$1003)</f>
        <v>592.72595080223982</v>
      </c>
      <c r="N8935" s="43">
        <f t="shared" si="418"/>
        <v>0.70648529396433923</v>
      </c>
      <c r="O8935" s="43">
        <f t="shared" si="419"/>
        <v>0.18</v>
      </c>
    </row>
    <row r="8936" spans="5:15" x14ac:dyDescent="0.2">
      <c r="E8936" s="16" t="s">
        <v>3665</v>
      </c>
      <c r="F8936" s="22">
        <v>7.1310295926099272</v>
      </c>
      <c r="G8936" s="25">
        <v>2.2437152717163338E-2</v>
      </c>
      <c r="H8936" s="3">
        <f t="shared" si="417"/>
        <v>627.12999999996759</v>
      </c>
      <c r="I8936" s="3">
        <f>MIN(H8936-K8936+L8936,'Power Look Up'!$F$4)</f>
        <v>608.13083096377056</v>
      </c>
      <c r="K8936" s="51">
        <f t="array" ref="K8936">_xlfn.SUM(_xlfn.NORM.DIST($Q$3:$Q$1003,$F8936,$N8936,FALSE)*WindSpeedStep*$R$3:$R$1003)</f>
        <v>629.24909195385874</v>
      </c>
      <c r="L8936" s="51">
        <f t="array" ref="L8936">_xlfn.SUM(_xlfn.NORM.DIST($Q$3:$Q$1003,$F8936,$O8936,FALSE)*WindSpeedStep*$R$3:$R$1003)</f>
        <v>610.24992291766171</v>
      </c>
      <c r="N8936" s="43">
        <f t="shared" si="418"/>
        <v>0.71310295926099276</v>
      </c>
      <c r="O8936" s="43">
        <f t="shared" si="419"/>
        <v>0.16</v>
      </c>
    </row>
    <row r="8937" spans="5:15" x14ac:dyDescent="0.2">
      <c r="E8937" s="16" t="s">
        <v>3666</v>
      </c>
      <c r="F8937" s="22">
        <v>7.2157905515835106</v>
      </c>
      <c r="G8937" s="25">
        <v>2.2173592603084619E-2</v>
      </c>
      <c r="H8937" s="3">
        <f t="shared" si="417"/>
        <v>654.21999999996706</v>
      </c>
      <c r="I8937" s="3">
        <f>MIN(H8937-K8937+L8937,'Power Look Up'!$F$4)</f>
        <v>635.93285010696104</v>
      </c>
      <c r="K8937" s="51">
        <f t="array" ref="K8937">_xlfn.SUM(_xlfn.NORM.DIST($Q$3:$Q$1003,$F8937,$N8937,FALSE)*WindSpeedStep*$R$3:$R$1003)</f>
        <v>652.5029494600077</v>
      </c>
      <c r="L8937" s="51">
        <f t="array" ref="L8937">_xlfn.SUM(_xlfn.NORM.DIST($Q$3:$Q$1003,$F8937,$O8937,FALSE)*WindSpeedStep*$R$3:$R$1003)</f>
        <v>634.21579956700168</v>
      </c>
      <c r="N8937" s="43">
        <f t="shared" si="418"/>
        <v>0.72157905515835108</v>
      </c>
      <c r="O8937" s="43">
        <f t="shared" si="419"/>
        <v>0.16</v>
      </c>
    </row>
    <row r="8938" spans="5:15" x14ac:dyDescent="0.2">
      <c r="E8938" s="16" t="s">
        <v>3667</v>
      </c>
      <c r="F8938" s="22">
        <v>7.0757962706424955</v>
      </c>
      <c r="G8938" s="25">
        <v>2.2612296041343162E-2</v>
      </c>
      <c r="H8938" s="3">
        <f t="shared" si="417"/>
        <v>612.07999999996798</v>
      </c>
      <c r="I8938" s="3">
        <f>MIN(H8938-K8938+L8938,'Power Look Up'!$F$4)</f>
        <v>592.814265791195</v>
      </c>
      <c r="K8938" s="51">
        <f t="array" ref="K8938">_xlfn.SUM(_xlfn.NORM.DIST($Q$3:$Q$1003,$F8938,$N8938,FALSE)*WindSpeedStep*$R$3:$R$1003)</f>
        <v>614.37810194950134</v>
      </c>
      <c r="L8938" s="51">
        <f t="array" ref="L8938">_xlfn.SUM(_xlfn.NORM.DIST($Q$3:$Q$1003,$F8938,$O8938,FALSE)*WindSpeedStep*$R$3:$R$1003)</f>
        <v>595.11236774072836</v>
      </c>
      <c r="N8938" s="43">
        <f t="shared" si="418"/>
        <v>0.70757962706424959</v>
      </c>
      <c r="O8938" s="43">
        <f t="shared" si="419"/>
        <v>0.16</v>
      </c>
    </row>
    <row r="8939" spans="5:15" x14ac:dyDescent="0.2">
      <c r="E8939" s="16" t="s">
        <v>3668</v>
      </c>
      <c r="F8939" s="22">
        <v>6.9957513485705034</v>
      </c>
      <c r="G8939" s="25">
        <v>2.2871024430091279E-2</v>
      </c>
      <c r="H8939" s="3">
        <f t="shared" si="417"/>
        <v>587.99999999997635</v>
      </c>
      <c r="I8939" s="3">
        <f>MIN(H8939-K8939+L8939,'Power Look Up'!$F$4)</f>
        <v>568.86987311849578</v>
      </c>
      <c r="K8939" s="51">
        <f t="array" ref="K8939">_xlfn.SUM(_xlfn.NORM.DIST($Q$3:$Q$1003,$F8939,$N8939,FALSE)*WindSpeedStep*$R$3:$R$1003)</f>
        <v>593.21974481576558</v>
      </c>
      <c r="L8939" s="51">
        <f t="array" ref="L8939">_xlfn.SUM(_xlfn.NORM.DIST($Q$3:$Q$1003,$F8939,$O8939,FALSE)*WindSpeedStep*$R$3:$R$1003)</f>
        <v>574.089617934285</v>
      </c>
      <c r="N8939" s="43">
        <f t="shared" si="418"/>
        <v>0.69957513485705036</v>
      </c>
      <c r="O8939" s="43">
        <f t="shared" si="419"/>
        <v>0.16</v>
      </c>
    </row>
    <row r="8940" spans="5:15" x14ac:dyDescent="0.2">
      <c r="E8940" s="16" t="s">
        <v>3669</v>
      </c>
      <c r="F8940" s="22">
        <v>7.0424439904235028</v>
      </c>
      <c r="G8940" s="25">
        <v>2.1299423922146041E-2</v>
      </c>
      <c r="H8940" s="3">
        <f t="shared" si="417"/>
        <v>600.03999999996824</v>
      </c>
      <c r="I8940" s="3">
        <f>MIN(H8940-K8940+L8940,'Power Look Up'!$F$4)</f>
        <v>580.45551792031551</v>
      </c>
      <c r="K8940" s="51">
        <f t="array" ref="K8940">_xlfn.SUM(_xlfn.NORM.DIST($Q$3:$Q$1003,$F8940,$N8940,FALSE)*WindSpeedStep*$R$3:$R$1003)</f>
        <v>605.5056760422508</v>
      </c>
      <c r="L8940" s="51">
        <f t="array" ref="L8940">_xlfn.SUM(_xlfn.NORM.DIST($Q$3:$Q$1003,$F8940,$O8940,FALSE)*WindSpeedStep*$R$3:$R$1003)</f>
        <v>585.92119396259807</v>
      </c>
      <c r="N8940" s="43">
        <f t="shared" si="418"/>
        <v>0.70424439904235037</v>
      </c>
      <c r="O8940" s="43">
        <f t="shared" si="419"/>
        <v>0.15</v>
      </c>
    </row>
    <row r="8941" spans="5:15" x14ac:dyDescent="0.2">
      <c r="E8941" s="16" t="s">
        <v>3670</v>
      </c>
      <c r="F8941" s="22">
        <v>7.0362289809005434</v>
      </c>
      <c r="G8941" s="25">
        <v>2.1318237426207524E-2</v>
      </c>
      <c r="H8941" s="3">
        <f t="shared" si="417"/>
        <v>600.03999999996824</v>
      </c>
      <c r="I8941" s="3">
        <f>MIN(H8941-K8941+L8941,'Power Look Up'!$F$4)</f>
        <v>580.45994565055514</v>
      </c>
      <c r="K8941" s="51">
        <f t="array" ref="K8941">_xlfn.SUM(_xlfn.NORM.DIST($Q$3:$Q$1003,$F8941,$N8941,FALSE)*WindSpeedStep*$R$3:$R$1003)</f>
        <v>603.86126164213499</v>
      </c>
      <c r="L8941" s="51">
        <f t="array" ref="L8941">_xlfn.SUM(_xlfn.NORM.DIST($Q$3:$Q$1003,$F8941,$O8941,FALSE)*WindSpeedStep*$R$3:$R$1003)</f>
        <v>584.28120729272189</v>
      </c>
      <c r="N8941" s="43">
        <f t="shared" si="418"/>
        <v>0.7036228980900544</v>
      </c>
      <c r="O8941" s="43">
        <f t="shared" si="419"/>
        <v>0.15</v>
      </c>
    </row>
    <row r="8942" spans="5:15" x14ac:dyDescent="0.2">
      <c r="E8942" s="16" t="s">
        <v>3671</v>
      </c>
      <c r="F8942" s="22">
        <v>7.0272927241911702</v>
      </c>
      <c r="G8942" s="25">
        <v>2.2768369880082906E-2</v>
      </c>
      <c r="H8942" s="3">
        <f t="shared" si="417"/>
        <v>597.02999999996825</v>
      </c>
      <c r="I8942" s="3">
        <f>MIN(H8942-K8942+L8942,'Power Look Up'!$F$4)</f>
        <v>577.76172880652211</v>
      </c>
      <c r="K8942" s="51">
        <f t="array" ref="K8942">_xlfn.SUM(_xlfn.NORM.DIST($Q$3:$Q$1003,$F8942,$N8942,FALSE)*WindSpeedStep*$R$3:$R$1003)</f>
        <v>601.50174012430114</v>
      </c>
      <c r="L8942" s="51">
        <f t="array" ref="L8942">_xlfn.SUM(_xlfn.NORM.DIST($Q$3:$Q$1003,$F8942,$O8942,FALSE)*WindSpeedStep*$R$3:$R$1003)</f>
        <v>582.233468930855</v>
      </c>
      <c r="N8942" s="43">
        <f t="shared" si="418"/>
        <v>0.70272927241911709</v>
      </c>
      <c r="O8942" s="43">
        <f t="shared" si="419"/>
        <v>0.16</v>
      </c>
    </row>
    <row r="8943" spans="5:15" x14ac:dyDescent="0.2">
      <c r="E8943" s="16" t="s">
        <v>3672</v>
      </c>
      <c r="F8943" s="22">
        <v>7.1372882570262881</v>
      </c>
      <c r="G8943" s="25">
        <v>2.662075471212122E-2</v>
      </c>
      <c r="H8943" s="3">
        <f t="shared" si="417"/>
        <v>630.13999999996759</v>
      </c>
      <c r="I8943" s="3">
        <f>MIN(H8943-K8943+L8943,'Power Look Up'!$F$4)</f>
        <v>611.83210608396428</v>
      </c>
      <c r="K8943" s="51">
        <f t="array" ref="K8943">_xlfn.SUM(_xlfn.NORM.DIST($Q$3:$Q$1003,$F8943,$N8943,FALSE)*WindSpeedStep*$R$3:$R$1003)</f>
        <v>630.94818373859437</v>
      </c>
      <c r="L8943" s="51">
        <f t="array" ref="L8943">_xlfn.SUM(_xlfn.NORM.DIST($Q$3:$Q$1003,$F8943,$O8943,FALSE)*WindSpeedStep*$R$3:$R$1003)</f>
        <v>612.64028982259106</v>
      </c>
      <c r="N8943" s="43">
        <f t="shared" si="418"/>
        <v>0.71372882570262886</v>
      </c>
      <c r="O8943" s="43">
        <f t="shared" si="419"/>
        <v>0.19</v>
      </c>
    </row>
    <row r="8944" spans="5:15" x14ac:dyDescent="0.2">
      <c r="E8944" s="16" t="s">
        <v>3673</v>
      </c>
      <c r="F8944" s="22">
        <v>7.339518080857335</v>
      </c>
      <c r="G8944" s="25">
        <v>2.1799796422234615E-2</v>
      </c>
      <c r="H8944" s="3">
        <f t="shared" si="417"/>
        <v>690.33999999996627</v>
      </c>
      <c r="I8944" s="3">
        <f>MIN(H8944-K8944+L8944,'Power Look Up'!$F$4)</f>
        <v>672.99335152989852</v>
      </c>
      <c r="K8944" s="51">
        <f t="array" ref="K8944">_xlfn.SUM(_xlfn.NORM.DIST($Q$3:$Q$1003,$F8944,$N8944,FALSE)*WindSpeedStep*$R$3:$R$1003)</f>
        <v>687.39430807223289</v>
      </c>
      <c r="L8944" s="51">
        <f t="array" ref="L8944">_xlfn.SUM(_xlfn.NORM.DIST($Q$3:$Q$1003,$F8944,$O8944,FALSE)*WindSpeedStep*$R$3:$R$1003)</f>
        <v>670.04765960216514</v>
      </c>
      <c r="N8944" s="43">
        <f t="shared" si="418"/>
        <v>0.73395180808573357</v>
      </c>
      <c r="O8944" s="43">
        <f t="shared" si="419"/>
        <v>0.16</v>
      </c>
    </row>
    <row r="8945" spans="5:15" x14ac:dyDescent="0.2">
      <c r="E8945" s="16" t="s">
        <v>3674</v>
      </c>
      <c r="F8945" s="22">
        <v>7.1680970418166678</v>
      </c>
      <c r="G8945" s="25">
        <v>2.2321126383558269E-2</v>
      </c>
      <c r="H8945" s="3">
        <f t="shared" si="417"/>
        <v>639.16999999996733</v>
      </c>
      <c r="I8945" s="3">
        <f>MIN(H8945-K8945+L8945,'Power Look Up'!$F$4)</f>
        <v>620.45681482264979</v>
      </c>
      <c r="K8945" s="51">
        <f t="array" ref="K8945">_xlfn.SUM(_xlfn.NORM.DIST($Q$3:$Q$1003,$F8945,$N8945,FALSE)*WindSpeedStep*$R$3:$R$1003)</f>
        <v>639.35377422923773</v>
      </c>
      <c r="L8945" s="51">
        <f t="array" ref="L8945">_xlfn.SUM(_xlfn.NORM.DIST($Q$3:$Q$1003,$F8945,$O8945,FALSE)*WindSpeedStep*$R$3:$R$1003)</f>
        <v>620.64058905192019</v>
      </c>
      <c r="N8945" s="43">
        <f t="shared" si="418"/>
        <v>0.71680970418166678</v>
      </c>
      <c r="O8945" s="43">
        <f t="shared" si="419"/>
        <v>0.16</v>
      </c>
    </row>
    <row r="8946" spans="5:15" x14ac:dyDescent="0.2">
      <c r="E8946" s="16" t="s">
        <v>3675</v>
      </c>
      <c r="F8946" s="22">
        <v>7.0318742206554061</v>
      </c>
      <c r="G8946" s="25">
        <v>2.13314395697509E-2</v>
      </c>
      <c r="H8946" s="3">
        <f t="shared" si="417"/>
        <v>597.02999999996825</v>
      </c>
      <c r="I8946" s="3">
        <f>MIN(H8946-K8946+L8946,'Power Look Up'!$F$4)</f>
        <v>577.45587836718948</v>
      </c>
      <c r="K8946" s="51">
        <f t="array" ref="K8946">_xlfn.SUM(_xlfn.NORM.DIST($Q$3:$Q$1003,$F8946,$N8946,FALSE)*WindSpeedStep*$R$3:$R$1003)</f>
        <v>602.7107124800774</v>
      </c>
      <c r="L8946" s="51">
        <f t="array" ref="L8946">_xlfn.SUM(_xlfn.NORM.DIST($Q$3:$Q$1003,$F8946,$O8946,FALSE)*WindSpeedStep*$R$3:$R$1003)</f>
        <v>583.13659084729863</v>
      </c>
      <c r="N8946" s="43">
        <f t="shared" si="418"/>
        <v>0.70318742206554063</v>
      </c>
      <c r="O8946" s="43">
        <f t="shared" si="419"/>
        <v>0.15</v>
      </c>
    </row>
    <row r="8947" spans="5:15" x14ac:dyDescent="0.2">
      <c r="E8947" s="16" t="s">
        <v>3676</v>
      </c>
      <c r="F8947" s="22">
        <v>6.8901607733300807</v>
      </c>
      <c r="G8947" s="25">
        <v>2.3221519100006496E-2</v>
      </c>
      <c r="H8947" s="3">
        <f t="shared" si="417"/>
        <v>563.13999999997691</v>
      </c>
      <c r="I8947" s="3">
        <f>MIN(H8947-K8947+L8947,'Power Look Up'!$F$4)</f>
        <v>545.26816913727328</v>
      </c>
      <c r="K8947" s="51">
        <f t="array" ref="K8947">_xlfn.SUM(_xlfn.NORM.DIST($Q$3:$Q$1003,$F8947,$N8947,FALSE)*WindSpeedStep*$R$3:$R$1003)</f>
        <v>566.01586632338422</v>
      </c>
      <c r="L8947" s="51">
        <f t="array" ref="L8947">_xlfn.SUM(_xlfn.NORM.DIST($Q$3:$Q$1003,$F8947,$O8947,FALSE)*WindSpeedStep*$R$3:$R$1003)</f>
        <v>548.14403546068058</v>
      </c>
      <c r="N8947" s="43">
        <f t="shared" si="418"/>
        <v>0.68901607733300807</v>
      </c>
      <c r="O8947" s="43">
        <f t="shared" si="419"/>
        <v>0.16</v>
      </c>
    </row>
    <row r="8948" spans="5:15" x14ac:dyDescent="0.2">
      <c r="E8948" s="16" t="s">
        <v>3677</v>
      </c>
      <c r="F8948" s="22">
        <v>7.0417665124619244</v>
      </c>
      <c r="G8948" s="25">
        <v>2.840196414437441E-2</v>
      </c>
      <c r="H8948" s="3">
        <f t="shared" si="417"/>
        <v>600.03999999996824</v>
      </c>
      <c r="I8948" s="3">
        <f>MIN(H8948-K8948+L8948,'Power Look Up'!$F$4)</f>
        <v>581.90916212553702</v>
      </c>
      <c r="K8948" s="51">
        <f t="array" ref="K8948">_xlfn.SUM(_xlfn.NORM.DIST($Q$3:$Q$1003,$F8948,$N8948,FALSE)*WindSpeedStep*$R$3:$R$1003)</f>
        <v>605.3262879312332</v>
      </c>
      <c r="L8948" s="51">
        <f t="array" ref="L8948">_xlfn.SUM(_xlfn.NORM.DIST($Q$3:$Q$1003,$F8948,$O8948,FALSE)*WindSpeedStep*$R$3:$R$1003)</f>
        <v>587.19545005680197</v>
      </c>
      <c r="N8948" s="43">
        <f t="shared" si="418"/>
        <v>0.70417665124619244</v>
      </c>
      <c r="O8948" s="43">
        <f t="shared" si="419"/>
        <v>0.2</v>
      </c>
    </row>
    <row r="8949" spans="5:15" x14ac:dyDescent="0.2">
      <c r="E8949" s="16" t="s">
        <v>3678</v>
      </c>
      <c r="F8949" s="22">
        <v>7.1457460851368451</v>
      </c>
      <c r="G8949" s="25">
        <v>2.2390943939751801E-2</v>
      </c>
      <c r="H8949" s="3">
        <f t="shared" si="417"/>
        <v>633.14999999996746</v>
      </c>
      <c r="I8949" s="3">
        <f>MIN(H8949-K8949+L8949,'Power Look Up'!$F$4)</f>
        <v>614.25682523285877</v>
      </c>
      <c r="K8949" s="51">
        <f t="array" ref="K8949">_xlfn.SUM(_xlfn.NORM.DIST($Q$3:$Q$1003,$F8949,$N8949,FALSE)*WindSpeedStep*$R$3:$R$1003)</f>
        <v>633.24884036828234</v>
      </c>
      <c r="L8949" s="51">
        <f t="array" ref="L8949">_xlfn.SUM(_xlfn.NORM.DIST($Q$3:$Q$1003,$F8949,$O8949,FALSE)*WindSpeedStep*$R$3:$R$1003)</f>
        <v>614.35566560117365</v>
      </c>
      <c r="N8949" s="43">
        <f t="shared" si="418"/>
        <v>0.71457460851368459</v>
      </c>
      <c r="O8949" s="43">
        <f t="shared" si="419"/>
        <v>0.16</v>
      </c>
    </row>
    <row r="8950" spans="5:15" x14ac:dyDescent="0.2">
      <c r="E8950" s="16" t="s">
        <v>3679</v>
      </c>
      <c r="F8950" s="22">
        <v>7.3500935152620599</v>
      </c>
      <c r="G8950" s="25">
        <v>2.1768430519661947E-2</v>
      </c>
      <c r="H8950" s="3">
        <f t="shared" si="417"/>
        <v>693.34999999996626</v>
      </c>
      <c r="I8950" s="3">
        <f>MIN(H8950-K8950+L8950,'Power Look Up'!$F$4)</f>
        <v>676.05232402656327</v>
      </c>
      <c r="K8950" s="51">
        <f t="array" ref="K8950">_xlfn.SUM(_xlfn.NORM.DIST($Q$3:$Q$1003,$F8950,$N8950,FALSE)*WindSpeedStep*$R$3:$R$1003)</f>
        <v>690.42903658810508</v>
      </c>
      <c r="L8950" s="51">
        <f t="array" ref="L8950">_xlfn.SUM(_xlfn.NORM.DIST($Q$3:$Q$1003,$F8950,$O8950,FALSE)*WindSpeedStep*$R$3:$R$1003)</f>
        <v>673.13136061470209</v>
      </c>
      <c r="N8950" s="43">
        <f t="shared" si="418"/>
        <v>0.73500935152620606</v>
      </c>
      <c r="O8950" s="43">
        <f t="shared" si="419"/>
        <v>0.16</v>
      </c>
    </row>
    <row r="8951" spans="5:15" x14ac:dyDescent="0.2">
      <c r="E8951" s="16" t="s">
        <v>3680</v>
      </c>
      <c r="F8951" s="22">
        <v>7.4344400697325135</v>
      </c>
      <c r="G8951" s="25">
        <v>2.2866550594995448E-2</v>
      </c>
      <c r="H8951" s="3">
        <f t="shared" si="417"/>
        <v>717.42999999996573</v>
      </c>
      <c r="I8951" s="3">
        <f>MIN(H8951-K8951+L8951,'Power Look Up'!$F$4)</f>
        <v>700.27594944471844</v>
      </c>
      <c r="K8951" s="51">
        <f t="array" ref="K8951">_xlfn.SUM(_xlfn.NORM.DIST($Q$3:$Q$1003,$F8951,$N8951,FALSE)*WindSpeedStep*$R$3:$R$1003)</f>
        <v>714.93039296603786</v>
      </c>
      <c r="L8951" s="51">
        <f t="array" ref="L8951">_xlfn.SUM(_xlfn.NORM.DIST($Q$3:$Q$1003,$F8951,$O8951,FALSE)*WindSpeedStep*$R$3:$R$1003)</f>
        <v>697.77634241079056</v>
      </c>
      <c r="N8951" s="43">
        <f t="shared" si="418"/>
        <v>0.74344400697325141</v>
      </c>
      <c r="O8951" s="43">
        <f t="shared" si="419"/>
        <v>0.17</v>
      </c>
    </row>
    <row r="8952" spans="5:15" x14ac:dyDescent="0.2">
      <c r="E8952" s="16" t="s">
        <v>3681</v>
      </c>
      <c r="F8952" s="22">
        <v>7.6202906822713103</v>
      </c>
      <c r="G8952" s="25">
        <v>2.0996574365888924E-2</v>
      </c>
      <c r="H8952" s="3">
        <f t="shared" si="417"/>
        <v>774.61999999996442</v>
      </c>
      <c r="I8952" s="3">
        <f>MIN(H8952-K8952+L8952,'Power Look Up'!$F$4)</f>
        <v>755.97874120467566</v>
      </c>
      <c r="K8952" s="51">
        <f t="array" ref="K8952">_xlfn.SUM(_xlfn.NORM.DIST($Q$3:$Q$1003,$F8952,$N8952,FALSE)*WindSpeedStep*$R$3:$R$1003)</f>
        <v>770.79438525497142</v>
      </c>
      <c r="L8952" s="51">
        <f t="array" ref="L8952">_xlfn.SUM(_xlfn.NORM.DIST($Q$3:$Q$1003,$F8952,$O8952,FALSE)*WindSpeedStep*$R$3:$R$1003)</f>
        <v>752.15312645968265</v>
      </c>
      <c r="N8952" s="43">
        <f t="shared" si="418"/>
        <v>0.76202906822713112</v>
      </c>
      <c r="O8952" s="43">
        <f t="shared" si="419"/>
        <v>0.16</v>
      </c>
    </row>
    <row r="8953" spans="5:15" x14ac:dyDescent="0.2">
      <c r="E8953" s="16" t="s">
        <v>3682</v>
      </c>
      <c r="F8953" s="22">
        <v>7.4244406570364063</v>
      </c>
      <c r="G8953" s="25">
        <v>2.289734780745873E-2</v>
      </c>
      <c r="H8953" s="3">
        <f t="shared" si="417"/>
        <v>714.41999999996574</v>
      </c>
      <c r="I8953" s="3">
        <f>MIN(H8953-K8953+L8953,'Power Look Up'!$F$4)</f>
        <v>697.27629803001685</v>
      </c>
      <c r="K8953" s="51">
        <f t="array" ref="K8953">_xlfn.SUM(_xlfn.NORM.DIST($Q$3:$Q$1003,$F8953,$N8953,FALSE)*WindSpeedStep*$R$3:$R$1003)</f>
        <v>711.99805869286558</v>
      </c>
      <c r="L8953" s="51">
        <f t="array" ref="L8953">_xlfn.SUM(_xlfn.NORM.DIST($Q$3:$Q$1003,$F8953,$O8953,FALSE)*WindSpeedStep*$R$3:$R$1003)</f>
        <v>694.85435672291669</v>
      </c>
      <c r="N8953" s="43">
        <f t="shared" si="418"/>
        <v>0.74244406570364063</v>
      </c>
      <c r="O8953" s="43">
        <f t="shared" si="419"/>
        <v>0.17</v>
      </c>
    </row>
    <row r="8954" spans="5:15" x14ac:dyDescent="0.2">
      <c r="E8954" s="16" t="s">
        <v>3683</v>
      </c>
      <c r="F8954" s="22">
        <v>7.3481468769535603</v>
      </c>
      <c r="G8954" s="25">
        <v>2.1774197315219398E-2</v>
      </c>
      <c r="H8954" s="3">
        <f t="shared" si="417"/>
        <v>693.34999999996626</v>
      </c>
      <c r="I8954" s="3">
        <f>MIN(H8954-K8954+L8954,'Power Look Up'!$F$4)</f>
        <v>676.04380178770145</v>
      </c>
      <c r="K8954" s="51">
        <f t="array" ref="K8954">_xlfn.SUM(_xlfn.NORM.DIST($Q$3:$Q$1003,$F8954,$N8954,FALSE)*WindSpeedStep*$R$3:$R$1003)</f>
        <v>689.8698066555246</v>
      </c>
      <c r="L8954" s="51">
        <f t="array" ref="L8954">_xlfn.SUM(_xlfn.NORM.DIST($Q$3:$Q$1003,$F8954,$O8954,FALSE)*WindSpeedStep*$R$3:$R$1003)</f>
        <v>672.5636084432598</v>
      </c>
      <c r="N8954" s="43">
        <f t="shared" si="418"/>
        <v>0.73481468769535607</v>
      </c>
      <c r="O8954" s="43">
        <f t="shared" si="419"/>
        <v>0.16</v>
      </c>
    </row>
    <row r="8955" spans="5:15" x14ac:dyDescent="0.2">
      <c r="E8955" s="16" t="s">
        <v>3684</v>
      </c>
      <c r="F8955" s="22">
        <v>7.5081951863333254</v>
      </c>
      <c r="G8955" s="25">
        <v>2.3973804027849752E-2</v>
      </c>
      <c r="H8955" s="3">
        <f t="shared" si="417"/>
        <v>741.5099999999652</v>
      </c>
      <c r="I8955" s="3">
        <f>MIN(H8955-K8955+L8955,'Power Look Up'!$F$4)</f>
        <v>724.07198811264095</v>
      </c>
      <c r="K8955" s="51">
        <f t="array" ref="K8955">_xlfn.SUM(_xlfn.NORM.DIST($Q$3:$Q$1003,$F8955,$N8955,FALSE)*WindSpeedStep*$R$3:$R$1003)</f>
        <v>736.7898780491746</v>
      </c>
      <c r="L8955" s="51">
        <f t="array" ref="L8955">_xlfn.SUM(_xlfn.NORM.DIST($Q$3:$Q$1003,$F8955,$O8955,FALSE)*WindSpeedStep*$R$3:$R$1003)</f>
        <v>719.35186616185035</v>
      </c>
      <c r="N8955" s="43">
        <f t="shared" si="418"/>
        <v>0.75081951863333263</v>
      </c>
      <c r="O8955" s="43">
        <f t="shared" si="419"/>
        <v>0.18</v>
      </c>
    </row>
    <row r="8956" spans="5:15" x14ac:dyDescent="0.2">
      <c r="E8956" s="16" t="s">
        <v>3685</v>
      </c>
      <c r="F8956" s="22">
        <v>7.5168669760247235</v>
      </c>
      <c r="G8956" s="25">
        <v>2.6606829765367154E-2</v>
      </c>
      <c r="H8956" s="3">
        <f t="shared" si="417"/>
        <v>744.51999999996508</v>
      </c>
      <c r="I8956" s="3">
        <f>MIN(H8956-K8956+L8956,'Power Look Up'!$F$4)</f>
        <v>727.05510498268609</v>
      </c>
      <c r="K8956" s="51">
        <f t="array" ref="K8956">_xlfn.SUM(_xlfn.NORM.DIST($Q$3:$Q$1003,$F8956,$N8956,FALSE)*WindSpeedStep*$R$3:$R$1003)</f>
        <v>739.38677620987175</v>
      </c>
      <c r="L8956" s="51">
        <f t="array" ref="L8956">_xlfn.SUM(_xlfn.NORM.DIST($Q$3:$Q$1003,$F8956,$O8956,FALSE)*WindSpeedStep*$R$3:$R$1003)</f>
        <v>721.92188119259276</v>
      </c>
      <c r="N8956" s="43">
        <f t="shared" si="418"/>
        <v>0.75168669760247242</v>
      </c>
      <c r="O8956" s="43">
        <f t="shared" si="419"/>
        <v>0.2</v>
      </c>
    </row>
    <row r="8957" spans="5:15" x14ac:dyDescent="0.2">
      <c r="E8957" s="16" t="s">
        <v>3686</v>
      </c>
      <c r="F8957" s="22">
        <v>7.5426728896753197</v>
      </c>
      <c r="G8957" s="25">
        <v>2.5190009268475477E-2</v>
      </c>
      <c r="H8957" s="3">
        <f t="shared" si="417"/>
        <v>750.53999999996495</v>
      </c>
      <c r="I8957" s="3">
        <f>MIN(H8957-K8957+L8957,'Power Look Up'!$F$4)</f>
        <v>732.84985887945777</v>
      </c>
      <c r="K8957" s="51">
        <f t="array" ref="K8957">_xlfn.SUM(_xlfn.NORM.DIST($Q$3:$Q$1003,$F8957,$N8957,FALSE)*WindSpeedStep*$R$3:$R$1003)</f>
        <v>747.14813852892075</v>
      </c>
      <c r="L8957" s="51">
        <f t="array" ref="L8957">_xlfn.SUM(_xlfn.NORM.DIST($Q$3:$Q$1003,$F8957,$O8957,FALSE)*WindSpeedStep*$R$3:$R$1003)</f>
        <v>729.45799740841358</v>
      </c>
      <c r="N8957" s="43">
        <f t="shared" si="418"/>
        <v>0.75426728896753203</v>
      </c>
      <c r="O8957" s="43">
        <f t="shared" si="419"/>
        <v>0.19</v>
      </c>
    </row>
    <row r="8958" spans="5:15" x14ac:dyDescent="0.2">
      <c r="E8958" s="16" t="s">
        <v>3687</v>
      </c>
      <c r="F8958" s="22">
        <v>7.6564446453981416</v>
      </c>
      <c r="G8958" s="25">
        <v>2.2203517151028768E-2</v>
      </c>
      <c r="H8958" s="3">
        <f t="shared" si="417"/>
        <v>786.65999999996416</v>
      </c>
      <c r="I8958" s="3">
        <f>MIN(H8958-K8958+L8958,'Power Look Up'!$F$4)</f>
        <v>767.48064472501926</v>
      </c>
      <c r="K8958" s="51">
        <f t="array" ref="K8958">_xlfn.SUM(_xlfn.NORM.DIST($Q$3:$Q$1003,$F8958,$N8958,FALSE)*WindSpeedStep*$R$3:$R$1003)</f>
        <v>781.96382984954744</v>
      </c>
      <c r="L8958" s="51">
        <f t="array" ref="L8958">_xlfn.SUM(_xlfn.NORM.DIST($Q$3:$Q$1003,$F8958,$O8958,FALSE)*WindSpeedStep*$R$3:$R$1003)</f>
        <v>762.78447457460254</v>
      </c>
      <c r="N8958" s="43">
        <f t="shared" si="418"/>
        <v>0.76564446453981416</v>
      </c>
      <c r="O8958" s="43">
        <f t="shared" si="419"/>
        <v>0.17</v>
      </c>
    </row>
    <row r="8959" spans="5:15" x14ac:dyDescent="0.2">
      <c r="E8959" s="16" t="s">
        <v>3688</v>
      </c>
      <c r="F8959" s="22">
        <v>7.888972107914741</v>
      </c>
      <c r="G8959" s="25">
        <v>3.295739881487865E-2</v>
      </c>
      <c r="H8959" s="3">
        <f t="shared" si="417"/>
        <v>855.88999999996281</v>
      </c>
      <c r="I8959" s="3">
        <f>MIN(H8959-K8959+L8959,'Power Look Up'!$F$4)</f>
        <v>834.49995208870723</v>
      </c>
      <c r="K8959" s="51">
        <f t="array" ref="K8959">_xlfn.SUM(_xlfn.NORM.DIST($Q$3:$Q$1003,$F8959,$N8959,FALSE)*WindSpeedStep*$R$3:$R$1003)</f>
        <v>856.16540191596027</v>
      </c>
      <c r="L8959" s="51">
        <f t="array" ref="L8959">_xlfn.SUM(_xlfn.NORM.DIST($Q$3:$Q$1003,$F8959,$O8959,FALSE)*WindSpeedStep*$R$3:$R$1003)</f>
        <v>834.7753540047047</v>
      </c>
      <c r="N8959" s="43">
        <f t="shared" si="418"/>
        <v>0.78889721079147412</v>
      </c>
      <c r="O8959" s="43">
        <f t="shared" si="419"/>
        <v>0.26</v>
      </c>
    </row>
    <row r="8960" spans="5:15" x14ac:dyDescent="0.2">
      <c r="E8960" s="16" t="s">
        <v>3689</v>
      </c>
      <c r="F8960" s="22">
        <v>8.1786649985604765</v>
      </c>
      <c r="G8960" s="25">
        <v>2.3231175263131797E-2</v>
      </c>
      <c r="H8960" s="3">
        <f t="shared" si="417"/>
        <v>955.05999999995231</v>
      </c>
      <c r="I8960" s="3">
        <f>MIN(H8960-K8960+L8960,'Power Look Up'!$F$4)</f>
        <v>930.28307155112032</v>
      </c>
      <c r="K8960" s="51">
        <f t="array" ref="K8960">_xlfn.SUM(_xlfn.NORM.DIST($Q$3:$Q$1003,$F8960,$N8960,FALSE)*WindSpeedStep*$R$3:$R$1003)</f>
        <v>954.27371077477255</v>
      </c>
      <c r="L8960" s="51">
        <f t="array" ref="L8960">_xlfn.SUM(_xlfn.NORM.DIST($Q$3:$Q$1003,$F8960,$O8960,FALSE)*WindSpeedStep*$R$3:$R$1003)</f>
        <v>929.49678232594056</v>
      </c>
      <c r="N8960" s="43">
        <f t="shared" si="418"/>
        <v>0.81786649985604765</v>
      </c>
      <c r="O8960" s="43">
        <f t="shared" si="419"/>
        <v>0.19</v>
      </c>
    </row>
    <row r="8961" spans="5:15" x14ac:dyDescent="0.2">
      <c r="E8961" s="16" t="s">
        <v>3690</v>
      </c>
      <c r="F8961" s="22">
        <v>8.0047255399099342</v>
      </c>
      <c r="G8961" s="25">
        <v>2.1237455194736479E-2</v>
      </c>
      <c r="H8961" s="3">
        <f t="shared" si="417"/>
        <v>888.99999999996203</v>
      </c>
      <c r="I8961" s="3">
        <f>MIN(H8961-K8961+L8961,'Power Look Up'!$F$4)</f>
        <v>863.86429675474176</v>
      </c>
      <c r="K8961" s="51">
        <f t="array" ref="K8961">_xlfn.SUM(_xlfn.NORM.DIST($Q$3:$Q$1003,$F8961,$N8961,FALSE)*WindSpeedStep*$R$3:$R$1003)</f>
        <v>894.62407011549317</v>
      </c>
      <c r="L8961" s="51">
        <f t="array" ref="L8961">_xlfn.SUM(_xlfn.NORM.DIST($Q$3:$Q$1003,$F8961,$O8961,FALSE)*WindSpeedStep*$R$3:$R$1003)</f>
        <v>869.4883668702729</v>
      </c>
      <c r="N8961" s="43">
        <f t="shared" si="418"/>
        <v>0.80047255399099349</v>
      </c>
      <c r="O8961" s="43">
        <f t="shared" si="419"/>
        <v>0.17</v>
      </c>
    </row>
    <row r="8962" spans="5:15" x14ac:dyDescent="0.2">
      <c r="E8962" s="16" t="s">
        <v>3691</v>
      </c>
      <c r="F8962" s="22">
        <v>7.9744802787261762</v>
      </c>
      <c r="G8962" s="25">
        <v>2.0064003472030408E-2</v>
      </c>
      <c r="H8962" s="3">
        <f t="shared" si="417"/>
        <v>879.96999999996228</v>
      </c>
      <c r="I8962" s="3">
        <f>MIN(H8962-K8962+L8962,'Power Look Up'!$F$4)</f>
        <v>854.80818272931663</v>
      </c>
      <c r="K8962" s="51">
        <f t="array" ref="K8962">_xlfn.SUM(_xlfn.NORM.DIST($Q$3:$Q$1003,$F8962,$N8962,FALSE)*WindSpeedStep*$R$3:$R$1003)</f>
        <v>884.47847851256461</v>
      </c>
      <c r="L8962" s="51">
        <f t="array" ref="L8962">_xlfn.SUM(_xlfn.NORM.DIST($Q$3:$Q$1003,$F8962,$O8962,FALSE)*WindSpeedStep*$R$3:$R$1003)</f>
        <v>859.31666124191895</v>
      </c>
      <c r="N8962" s="43">
        <f t="shared" si="418"/>
        <v>0.7974480278726177</v>
      </c>
      <c r="O8962" s="43">
        <f t="shared" si="419"/>
        <v>0.16</v>
      </c>
    </row>
    <row r="8963" spans="5:15" x14ac:dyDescent="0.2">
      <c r="E8963" s="16" t="s">
        <v>3692</v>
      </c>
      <c r="F8963" s="22">
        <v>7.8763739925935052</v>
      </c>
      <c r="G8963" s="25">
        <v>2.0313916041881062E-2</v>
      </c>
      <c r="H8963" s="3">
        <f t="shared" ref="H8963:H9026" si="420">INDEX(PowerArray,MIN(MaximumPowerIndex,ROUND(F8963*100,0)))</f>
        <v>852.87999999996282</v>
      </c>
      <c r="I8963" s="3">
        <f>MIN(H8963-K8963+L8963,'Power Look Up'!$F$4)</f>
        <v>829.21803331655622</v>
      </c>
      <c r="K8963" s="51">
        <f t="array" ref="K8963">_xlfn.SUM(_xlfn.NORM.DIST($Q$3:$Q$1003,$F8963,$N8963,FALSE)*WindSpeedStep*$R$3:$R$1003)</f>
        <v>852.04043401478032</v>
      </c>
      <c r="L8963" s="51">
        <f t="array" ref="L8963">_xlfn.SUM(_xlfn.NORM.DIST($Q$3:$Q$1003,$F8963,$O8963,FALSE)*WindSpeedStep*$R$3:$R$1003)</f>
        <v>828.37846733137371</v>
      </c>
      <c r="N8963" s="43">
        <f t="shared" ref="N8963:N9026" si="421">ReferenceTurbulence*F8963</f>
        <v>0.78763739925935061</v>
      </c>
      <c r="O8963" s="43">
        <f t="shared" ref="O8963:O9026" si="422">F8963*G8963</f>
        <v>0.16</v>
      </c>
    </row>
    <row r="8964" spans="5:15" x14ac:dyDescent="0.2">
      <c r="E8964" s="16" t="s">
        <v>3693</v>
      </c>
      <c r="F8964" s="22">
        <v>7.7661682637912204</v>
      </c>
      <c r="G8964" s="25">
        <v>2.1889816731450896E-2</v>
      </c>
      <c r="H8964" s="3">
        <f t="shared" si="420"/>
        <v>819.76999999996349</v>
      </c>
      <c r="I8964" s="3">
        <f>MIN(H8964-K8964+L8964,'Power Look Up'!$F$4)</f>
        <v>798.52299704816187</v>
      </c>
      <c r="K8964" s="51">
        <f t="array" ref="K8964">_xlfn.SUM(_xlfn.NORM.DIST($Q$3:$Q$1003,$F8964,$N8964,FALSE)*WindSpeedStep*$R$3:$R$1003)</f>
        <v>816.46750058340115</v>
      </c>
      <c r="L8964" s="51">
        <f t="array" ref="L8964">_xlfn.SUM(_xlfn.NORM.DIST($Q$3:$Q$1003,$F8964,$O8964,FALSE)*WindSpeedStep*$R$3:$R$1003)</f>
        <v>795.22049763159953</v>
      </c>
      <c r="N8964" s="43">
        <f t="shared" si="421"/>
        <v>0.7766168263791221</v>
      </c>
      <c r="O8964" s="43">
        <f t="shared" si="422"/>
        <v>0.17</v>
      </c>
    </row>
    <row r="8965" spans="5:15" x14ac:dyDescent="0.2">
      <c r="E8965" s="16" t="s">
        <v>3694</v>
      </c>
      <c r="F8965" s="22">
        <v>7.6267907197506171</v>
      </c>
      <c r="G8965" s="25">
        <v>2.2289847230206772E-2</v>
      </c>
      <c r="H8965" s="3">
        <f t="shared" si="420"/>
        <v>777.62999999996441</v>
      </c>
      <c r="I8965" s="3">
        <f>MIN(H8965-K8965+L8965,'Power Look Up'!$F$4)</f>
        <v>758.91244864451642</v>
      </c>
      <c r="K8965" s="51">
        <f t="array" ref="K8965">_xlfn.SUM(_xlfn.NORM.DIST($Q$3:$Q$1003,$F8965,$N8965,FALSE)*WindSpeedStep*$R$3:$R$1003)</f>
        <v>772.79523339543323</v>
      </c>
      <c r="L8965" s="51">
        <f t="array" ref="L8965">_xlfn.SUM(_xlfn.NORM.DIST($Q$3:$Q$1003,$F8965,$O8965,FALSE)*WindSpeedStep*$R$3:$R$1003)</f>
        <v>754.07768203998523</v>
      </c>
      <c r="N8965" s="43">
        <f t="shared" si="421"/>
        <v>0.7626790719750618</v>
      </c>
      <c r="O8965" s="43">
        <f t="shared" si="422"/>
        <v>0.17</v>
      </c>
    </row>
    <row r="8966" spans="5:15" x14ac:dyDescent="0.2">
      <c r="E8966" s="16" t="s">
        <v>3695</v>
      </c>
      <c r="F8966" s="22">
        <v>7.2644461712466439</v>
      </c>
      <c r="G8966" s="25">
        <v>3.0284483471125511E-2</v>
      </c>
      <c r="H8966" s="3">
        <f t="shared" si="420"/>
        <v>666.25999999996679</v>
      </c>
      <c r="I8966" s="3">
        <f>MIN(H8966-K8966+L8966,'Power Look Up'!$F$4)</f>
        <v>649.04626432312591</v>
      </c>
      <c r="K8966" s="51">
        <f t="array" ref="K8966">_xlfn.SUM(_xlfn.NORM.DIST($Q$3:$Q$1003,$F8966,$N8966,FALSE)*WindSpeedStep*$R$3:$R$1003)</f>
        <v>666.08934411517669</v>
      </c>
      <c r="L8966" s="51">
        <f t="array" ref="L8966">_xlfn.SUM(_xlfn.NORM.DIST($Q$3:$Q$1003,$F8966,$O8966,FALSE)*WindSpeedStep*$R$3:$R$1003)</f>
        <v>648.8756084383358</v>
      </c>
      <c r="N8966" s="43">
        <f t="shared" si="421"/>
        <v>0.72644461712466446</v>
      </c>
      <c r="O8966" s="43">
        <f t="shared" si="422"/>
        <v>0.22</v>
      </c>
    </row>
    <row r="8967" spans="5:15" x14ac:dyDescent="0.2">
      <c r="E8967" s="16" t="s">
        <v>3696</v>
      </c>
      <c r="F8967" s="22">
        <v>6.8742337167556586</v>
      </c>
      <c r="G8967" s="25">
        <v>2.6184736716364107E-2</v>
      </c>
      <c r="H8967" s="3">
        <f t="shared" si="420"/>
        <v>558.61999999997693</v>
      </c>
      <c r="I8967" s="3">
        <f>MIN(H8967-K8967+L8967,'Power Look Up'!$F$4)</f>
        <v>541.47454473268351</v>
      </c>
      <c r="K8967" s="51">
        <f t="array" ref="K8967">_xlfn.SUM(_xlfn.NORM.DIST($Q$3:$Q$1003,$F8967,$N8967,FALSE)*WindSpeedStep*$R$3:$R$1003)</f>
        <v>561.98193748094263</v>
      </c>
      <c r="L8967" s="51">
        <f t="array" ref="L8967">_xlfn.SUM(_xlfn.NORM.DIST($Q$3:$Q$1003,$F8967,$O8967,FALSE)*WindSpeedStep*$R$3:$R$1003)</f>
        <v>544.83648221364922</v>
      </c>
      <c r="N8967" s="43">
        <f t="shared" si="421"/>
        <v>0.68742337167556589</v>
      </c>
      <c r="O8967" s="43">
        <f t="shared" si="422"/>
        <v>0.18</v>
      </c>
    </row>
    <row r="8968" spans="5:15" x14ac:dyDescent="0.2">
      <c r="E8968" s="16" t="s">
        <v>3697</v>
      </c>
      <c r="F8968" s="22">
        <v>6.7121837185016542</v>
      </c>
      <c r="G8968" s="25">
        <v>2.383724979978892E-2</v>
      </c>
      <c r="H8968" s="3">
        <f t="shared" si="420"/>
        <v>522.45999999997775</v>
      </c>
      <c r="I8968" s="3">
        <f>MIN(H8968-K8968+L8968,'Power Look Up'!$F$4)</f>
        <v>508.12004193012763</v>
      </c>
      <c r="K8968" s="51">
        <f t="array" ref="K8968">_xlfn.SUM(_xlfn.NORM.DIST($Q$3:$Q$1003,$F8968,$N8968,FALSE)*WindSpeedStep*$R$3:$R$1003)</f>
        <v>521.96520967829201</v>
      </c>
      <c r="L8968" s="51">
        <f t="array" ref="L8968">_xlfn.SUM(_xlfn.NORM.DIST($Q$3:$Q$1003,$F8968,$O8968,FALSE)*WindSpeedStep*$R$3:$R$1003)</f>
        <v>507.62525160844189</v>
      </c>
      <c r="N8968" s="43">
        <f t="shared" si="421"/>
        <v>0.67121837185016542</v>
      </c>
      <c r="O8968" s="43">
        <f t="shared" si="422"/>
        <v>0.16</v>
      </c>
    </row>
    <row r="8969" spans="5:15" x14ac:dyDescent="0.2">
      <c r="E8969" s="16" t="s">
        <v>3698</v>
      </c>
      <c r="F8969" s="22">
        <v>6.4955613354596178</v>
      </c>
      <c r="G8969" s="25">
        <v>2.9250743729072316E-2</v>
      </c>
      <c r="H8969" s="3">
        <f t="shared" si="420"/>
        <v>474.99999999997874</v>
      </c>
      <c r="I8969" s="3">
        <f>MIN(H8969-K8969+L8969,'Power Look Up'!$F$4)</f>
        <v>463.60855496883647</v>
      </c>
      <c r="K8969" s="51">
        <f t="array" ref="K8969">_xlfn.SUM(_xlfn.NORM.DIST($Q$3:$Q$1003,$F8969,$N8969,FALSE)*WindSpeedStep*$R$3:$R$1003)</f>
        <v>471.35119168327333</v>
      </c>
      <c r="L8969" s="51">
        <f t="array" ref="L8969">_xlfn.SUM(_xlfn.NORM.DIST($Q$3:$Q$1003,$F8969,$O8969,FALSE)*WindSpeedStep*$R$3:$R$1003)</f>
        <v>459.95974665213106</v>
      </c>
      <c r="N8969" s="43">
        <f t="shared" si="421"/>
        <v>0.64955613354596187</v>
      </c>
      <c r="O8969" s="43">
        <f t="shared" si="422"/>
        <v>0.19</v>
      </c>
    </row>
    <row r="8970" spans="5:15" x14ac:dyDescent="0.2">
      <c r="E8970" s="16" t="s">
        <v>3699</v>
      </c>
      <c r="F8970" s="22">
        <v>6.1636912694439809</v>
      </c>
      <c r="G8970" s="25">
        <v>3.407049295948008E-2</v>
      </c>
      <c r="H8970" s="3">
        <f t="shared" si="420"/>
        <v>398.15999999998036</v>
      </c>
      <c r="I8970" s="3">
        <f>MIN(H8970-K8970+L8970,'Power Look Up'!$F$4)</f>
        <v>386.89516582918083</v>
      </c>
      <c r="K8970" s="51">
        <f t="array" ref="K8970">_xlfn.SUM(_xlfn.NORM.DIST($Q$3:$Q$1003,$F8970,$N8970,FALSE)*WindSpeedStep*$R$3:$R$1003)</f>
        <v>399.96289250835923</v>
      </c>
      <c r="L8970" s="51">
        <f t="array" ref="L8970">_xlfn.SUM(_xlfn.NORM.DIST($Q$3:$Q$1003,$F8970,$O8970,FALSE)*WindSpeedStep*$R$3:$R$1003)</f>
        <v>388.6980583375597</v>
      </c>
      <c r="N8970" s="43">
        <f t="shared" si="421"/>
        <v>0.61636912694439816</v>
      </c>
      <c r="O8970" s="43">
        <f t="shared" si="422"/>
        <v>0.21</v>
      </c>
    </row>
    <row r="8971" spans="5:15" x14ac:dyDescent="0.2">
      <c r="E8971" s="16" t="s">
        <v>3700</v>
      </c>
      <c r="F8971" s="22">
        <v>5.7051944566836639</v>
      </c>
      <c r="G8971" s="25">
        <v>2.9797406782663502E-2</v>
      </c>
      <c r="H8971" s="3">
        <f t="shared" si="420"/>
        <v>315.01999999998748</v>
      </c>
      <c r="I8971" s="3">
        <f>MIN(H8971-K8971+L8971,'Power Look Up'!$F$4)</f>
        <v>308.29607005619181</v>
      </c>
      <c r="K8971" s="51">
        <f t="array" ref="K8971">_xlfn.SUM(_xlfn.NORM.DIST($Q$3:$Q$1003,$F8971,$N8971,FALSE)*WindSpeedStep*$R$3:$R$1003)</f>
        <v>312.42025838812503</v>
      </c>
      <c r="L8971" s="51">
        <f t="array" ref="L8971">_xlfn.SUM(_xlfn.NORM.DIST($Q$3:$Q$1003,$F8971,$O8971,FALSE)*WindSpeedStep*$R$3:$R$1003)</f>
        <v>305.69632844432937</v>
      </c>
      <c r="N8971" s="43">
        <f t="shared" si="421"/>
        <v>0.57051944566836643</v>
      </c>
      <c r="O8971" s="43">
        <f t="shared" si="422"/>
        <v>0.17</v>
      </c>
    </row>
    <row r="8972" spans="5:15" x14ac:dyDescent="0.2">
      <c r="E8972" s="16" t="s">
        <v>3701</v>
      </c>
      <c r="F8972" s="22">
        <v>5.5411770538874938</v>
      </c>
      <c r="G8972" s="25">
        <v>5.0530780243443388E-2</v>
      </c>
      <c r="H8972" s="3">
        <f t="shared" si="420"/>
        <v>287.47999999998808</v>
      </c>
      <c r="I8972" s="3">
        <f>MIN(H8972-K8972+L8972,'Power Look Up'!$F$4)</f>
        <v>284.27463382372406</v>
      </c>
      <c r="K8972" s="51">
        <f t="array" ref="K8972">_xlfn.SUM(_xlfn.NORM.DIST($Q$3:$Q$1003,$F8972,$N8972,FALSE)*WindSpeedStep*$R$3:$R$1003)</f>
        <v>283.69936482291843</v>
      </c>
      <c r="L8972" s="51">
        <f t="array" ref="L8972">_xlfn.SUM(_xlfn.NORM.DIST($Q$3:$Q$1003,$F8972,$O8972,FALSE)*WindSpeedStep*$R$3:$R$1003)</f>
        <v>280.4939986466544</v>
      </c>
      <c r="N8972" s="43">
        <f t="shared" si="421"/>
        <v>0.55411770538874938</v>
      </c>
      <c r="O8972" s="43">
        <f t="shared" si="422"/>
        <v>0.28000000000000003</v>
      </c>
    </row>
    <row r="8973" spans="5:15" x14ac:dyDescent="0.2">
      <c r="E8973" s="16" t="s">
        <v>3702</v>
      </c>
      <c r="F8973" s="22">
        <v>5.1525018374730118</v>
      </c>
      <c r="G8973" s="25">
        <v>3.1052875874076399E-2</v>
      </c>
      <c r="H8973" s="3">
        <f t="shared" si="420"/>
        <v>224.29999999998941</v>
      </c>
      <c r="I8973" s="3">
        <f>MIN(H8973-K8973+L8973,'Power Look Up'!$F$4)</f>
        <v>225.01809700425483</v>
      </c>
      <c r="K8973" s="51">
        <f t="array" ref="K8973">_xlfn.SUM(_xlfn.NORM.DIST($Q$3:$Q$1003,$F8973,$N8973,FALSE)*WindSpeedStep*$R$3:$R$1003)</f>
        <v>219.13916403597406</v>
      </c>
      <c r="L8973" s="51">
        <f t="array" ref="L8973">_xlfn.SUM(_xlfn.NORM.DIST($Q$3:$Q$1003,$F8973,$O8973,FALSE)*WindSpeedStep*$R$3:$R$1003)</f>
        <v>219.85726104023948</v>
      </c>
      <c r="N8973" s="43">
        <f t="shared" si="421"/>
        <v>0.51525018374730125</v>
      </c>
      <c r="O8973" s="43">
        <f t="shared" si="422"/>
        <v>0.16</v>
      </c>
    </row>
    <row r="8974" spans="5:15" x14ac:dyDescent="0.2">
      <c r="E8974" s="16" t="s">
        <v>3703</v>
      </c>
      <c r="F8974" s="22">
        <v>5.2028738686922038</v>
      </c>
      <c r="G8974" s="25">
        <v>2.6908205644276068E-2</v>
      </c>
      <c r="H8974" s="3">
        <f t="shared" si="420"/>
        <v>232.39999999998923</v>
      </c>
      <c r="I8974" s="3">
        <f>MIN(H8974-K8974+L8974,'Power Look Up'!$F$4)</f>
        <v>232.85979466882824</v>
      </c>
      <c r="K8974" s="51">
        <f t="array" ref="K8974">_xlfn.SUM(_xlfn.NORM.DIST($Q$3:$Q$1003,$F8974,$N8974,FALSE)*WindSpeedStep*$R$3:$R$1003)</f>
        <v>227.32014261411081</v>
      </c>
      <c r="L8974" s="51">
        <f t="array" ref="L8974">_xlfn.SUM(_xlfn.NORM.DIST($Q$3:$Q$1003,$F8974,$O8974,FALSE)*WindSpeedStep*$R$3:$R$1003)</f>
        <v>227.77993728294982</v>
      </c>
      <c r="N8974" s="43">
        <f t="shared" si="421"/>
        <v>0.52028738686922038</v>
      </c>
      <c r="O8974" s="43">
        <f t="shared" si="422"/>
        <v>0.14000000000000001</v>
      </c>
    </row>
    <row r="8975" spans="5:15" x14ac:dyDescent="0.2">
      <c r="E8975" s="16" t="s">
        <v>3704</v>
      </c>
      <c r="F8975" s="22">
        <v>5.0092685119351561</v>
      </c>
      <c r="G8975" s="25">
        <v>3.1940791278962523E-2</v>
      </c>
      <c r="H8975" s="3">
        <f t="shared" si="420"/>
        <v>201.61999999998989</v>
      </c>
      <c r="I8975" s="3">
        <f>MIN(H8975-K8975+L8975,'Power Look Up'!$F$4)</f>
        <v>202.66848940602907</v>
      </c>
      <c r="K8975" s="51">
        <f t="array" ref="K8975">_xlfn.SUM(_xlfn.NORM.DIST($Q$3:$Q$1003,$F8975,$N8975,FALSE)*WindSpeedStep*$R$3:$R$1003)</f>
        <v>196.04453405021073</v>
      </c>
      <c r="L8975" s="51">
        <f t="array" ref="L8975">_xlfn.SUM(_xlfn.NORM.DIST($Q$3:$Q$1003,$F8975,$O8975,FALSE)*WindSpeedStep*$R$3:$R$1003)</f>
        <v>197.09302345624991</v>
      </c>
      <c r="N8975" s="43">
        <f t="shared" si="421"/>
        <v>0.50092685119351565</v>
      </c>
      <c r="O8975" s="43">
        <f t="shared" si="422"/>
        <v>0.16</v>
      </c>
    </row>
    <row r="8976" spans="5:15" x14ac:dyDescent="0.2">
      <c r="E8976" s="16" t="s">
        <v>3705</v>
      </c>
      <c r="F8976" s="22">
        <v>4.7230851427673235</v>
      </c>
      <c r="G8976" s="25">
        <v>2.964164222497416E-2</v>
      </c>
      <c r="H8976" s="3">
        <f t="shared" si="420"/>
        <v>169.47999999999388</v>
      </c>
      <c r="I8976" s="3">
        <f>MIN(H8976-K8976+L8976,'Power Look Up'!$F$4)</f>
        <v>168.77091965781119</v>
      </c>
      <c r="K8976" s="51">
        <f t="array" ref="K8976">_xlfn.SUM(_xlfn.NORM.DIST($Q$3:$Q$1003,$F8976,$N8976,FALSE)*WindSpeedStep*$R$3:$R$1003)</f>
        <v>150.48331579360672</v>
      </c>
      <c r="L8976" s="51">
        <f t="array" ref="L8976">_xlfn.SUM(_xlfn.NORM.DIST($Q$3:$Q$1003,$F8976,$O8976,FALSE)*WindSpeedStep*$R$3:$R$1003)</f>
        <v>149.77423545142403</v>
      </c>
      <c r="N8976" s="43">
        <f t="shared" si="421"/>
        <v>0.47230851427673237</v>
      </c>
      <c r="O8976" s="43">
        <f t="shared" si="422"/>
        <v>0.14000000000000001</v>
      </c>
    </row>
    <row r="8977" spans="5:15" x14ac:dyDescent="0.2">
      <c r="E8977" s="16" t="s">
        <v>3706</v>
      </c>
      <c r="F8977" s="22">
        <v>4.4113432577341465</v>
      </c>
      <c r="G8977" s="25">
        <v>2.4935715398511218E-2</v>
      </c>
      <c r="H8977" s="3">
        <f t="shared" si="420"/>
        <v>135.6899999999946</v>
      </c>
      <c r="I8977" s="3">
        <f>MIN(H8977-K8977+L8977,'Power Look Up'!$F$4)</f>
        <v>130.14453788475279</v>
      </c>
      <c r="K8977" s="51">
        <f t="array" ref="K8977">_xlfn.SUM(_xlfn.NORM.DIST($Q$3:$Q$1003,$F8977,$N8977,FALSE)*WindSpeedStep*$R$3:$R$1003)</f>
        <v>102.80261919858484</v>
      </c>
      <c r="L8977" s="51">
        <f t="array" ref="L8977">_xlfn.SUM(_xlfn.NORM.DIST($Q$3:$Q$1003,$F8977,$O8977,FALSE)*WindSpeedStep*$R$3:$R$1003)</f>
        <v>97.257157083343031</v>
      </c>
      <c r="N8977" s="43">
        <f t="shared" si="421"/>
        <v>0.44113432577341466</v>
      </c>
      <c r="O8977" s="43">
        <f t="shared" si="422"/>
        <v>0.11</v>
      </c>
    </row>
    <row r="8978" spans="5:15" x14ac:dyDescent="0.2">
      <c r="E8978" s="16" t="s">
        <v>3707</v>
      </c>
      <c r="F8978" s="22">
        <v>4.3040392209475238</v>
      </c>
      <c r="G8978" s="25">
        <v>2.788078682368101E-2</v>
      </c>
      <c r="H8978" s="3">
        <f t="shared" si="420"/>
        <v>123.69999999999484</v>
      </c>
      <c r="I8978" s="3">
        <f>MIN(H8978-K8978+L8978,'Power Look Up'!$F$4)</f>
        <v>115.37888754145288</v>
      </c>
      <c r="K8978" s="51">
        <f t="array" ref="K8978">_xlfn.SUM(_xlfn.NORM.DIST($Q$3:$Q$1003,$F8978,$N8978,FALSE)*WindSpeedStep*$R$3:$R$1003)</f>
        <v>87.514370810019273</v>
      </c>
      <c r="L8978" s="51">
        <f t="array" ref="L8978">_xlfn.SUM(_xlfn.NORM.DIST($Q$3:$Q$1003,$F8978,$O8978,FALSE)*WindSpeedStep*$R$3:$R$1003)</f>
        <v>79.193258351477311</v>
      </c>
      <c r="N8978" s="43">
        <f t="shared" si="421"/>
        <v>0.43040392209475242</v>
      </c>
      <c r="O8978" s="43">
        <f t="shared" si="422"/>
        <v>0.12</v>
      </c>
    </row>
    <row r="8979" spans="5:15" x14ac:dyDescent="0.2">
      <c r="E8979" s="16" t="s">
        <v>3708</v>
      </c>
      <c r="F8979" s="22">
        <v>4.2539501043102517</v>
      </c>
      <c r="G8979" s="25">
        <v>4.9365882262516578E-2</v>
      </c>
      <c r="H8979" s="3">
        <f t="shared" si="420"/>
        <v>118.24999999999497</v>
      </c>
      <c r="I8979" s="3">
        <f>MIN(H8979-K8979+L8979,'Power Look Up'!$F$4)</f>
        <v>109.81292492389713</v>
      </c>
      <c r="K8979" s="51">
        <f t="array" ref="K8979">_xlfn.SUM(_xlfn.NORM.DIST($Q$3:$Q$1003,$F8979,$N8979,FALSE)*WindSpeedStep*$R$3:$R$1003)</f>
        <v>80.690319576483063</v>
      </c>
      <c r="L8979" s="51">
        <f t="array" ref="L8979">_xlfn.SUM(_xlfn.NORM.DIST($Q$3:$Q$1003,$F8979,$O8979,FALSE)*WindSpeedStep*$R$3:$R$1003)</f>
        <v>72.253244500385222</v>
      </c>
      <c r="N8979" s="43">
        <f t="shared" si="421"/>
        <v>0.42539501043102518</v>
      </c>
      <c r="O8979" s="43">
        <f t="shared" si="422"/>
        <v>0.21</v>
      </c>
    </row>
    <row r="8980" spans="5:15" x14ac:dyDescent="0.2">
      <c r="E8980" s="16" t="s">
        <v>3709</v>
      </c>
      <c r="F8980" s="22">
        <v>3.6960528764967338</v>
      </c>
      <c r="G8980" s="25">
        <v>3.5172656978657513E-2</v>
      </c>
      <c r="H8980" s="3">
        <f t="shared" si="420"/>
        <v>63.699999999996827</v>
      </c>
      <c r="I8980" s="3">
        <f>MIN(H8980-K8980+L8980,'Power Look Up'!$F$4)</f>
        <v>57.713125079648307</v>
      </c>
      <c r="K8980" s="51">
        <f t="array" ref="K8980">_xlfn.SUM(_xlfn.NORM.DIST($Q$3:$Q$1003,$F8980,$N8980,FALSE)*WindSpeedStep*$R$3:$R$1003)</f>
        <v>25.468483746027971</v>
      </c>
      <c r="L8980" s="51">
        <f t="array" ref="L8980">_xlfn.SUM(_xlfn.NORM.DIST($Q$3:$Q$1003,$F8980,$O8980,FALSE)*WindSpeedStep*$R$3:$R$1003)</f>
        <v>19.481608825679448</v>
      </c>
      <c r="N8980" s="43">
        <f t="shared" si="421"/>
        <v>0.36960528764967338</v>
      </c>
      <c r="O8980" s="43">
        <f t="shared" si="422"/>
        <v>0.13</v>
      </c>
    </row>
    <row r="8981" spans="5:15" x14ac:dyDescent="0.2">
      <c r="E8981" s="16" t="s">
        <v>3710</v>
      </c>
      <c r="F8981" s="22">
        <v>3.3903114588689727</v>
      </c>
      <c r="G8981" s="25">
        <v>3.8344559659828054E-2</v>
      </c>
      <c r="H8981" s="3">
        <f t="shared" si="420"/>
        <v>35.489999999997423</v>
      </c>
      <c r="I8981" s="3">
        <f>MIN(H8981-K8981+L8981,'Power Look Up'!$F$4)</f>
        <v>34.260971574351444</v>
      </c>
      <c r="K8981" s="51">
        <f t="array" ref="K8981">_xlfn.SUM(_xlfn.NORM.DIST($Q$3:$Q$1003,$F8981,$N8981,FALSE)*WindSpeedStep*$R$3:$R$1003)</f>
        <v>12.120483481626588</v>
      </c>
      <c r="L8981" s="51">
        <f t="array" ref="L8981">_xlfn.SUM(_xlfn.NORM.DIST($Q$3:$Q$1003,$F8981,$O8981,FALSE)*WindSpeedStep*$R$3:$R$1003)</f>
        <v>10.891455055980606</v>
      </c>
      <c r="N8981" s="43">
        <f t="shared" si="421"/>
        <v>0.33903114588689731</v>
      </c>
      <c r="O8981" s="43">
        <f t="shared" si="422"/>
        <v>0.13</v>
      </c>
    </row>
    <row r="8982" spans="5:15" x14ac:dyDescent="0.2">
      <c r="E8982" s="16" t="s">
        <v>3711</v>
      </c>
      <c r="F8982" s="22">
        <v>2.9364001784770202</v>
      </c>
      <c r="G8982" s="25">
        <v>4.4271894870754711E-2</v>
      </c>
      <c r="H8982" s="3">
        <f t="shared" si="420"/>
        <v>0</v>
      </c>
      <c r="I8982" s="3">
        <f>MIN(H8982-K8982+L8982,'Power Look Up'!$F$4)</f>
        <v>-1.7690365830206454</v>
      </c>
      <c r="K8982" s="51">
        <f t="array" ref="K8982">_xlfn.SUM(_xlfn.NORM.DIST($Q$3:$Q$1003,$F8982,$N8982,FALSE)*WindSpeedStep*$R$3:$R$1003)</f>
        <v>2.4116150835102914</v>
      </c>
      <c r="L8982" s="51">
        <f t="array" ref="L8982">_xlfn.SUM(_xlfn.NORM.DIST($Q$3:$Q$1003,$F8982,$O8982,FALSE)*WindSpeedStep*$R$3:$R$1003)</f>
        <v>0.64257850048964604</v>
      </c>
      <c r="N8982" s="43">
        <f t="shared" si="421"/>
        <v>0.29364001784770205</v>
      </c>
      <c r="O8982" s="43">
        <f t="shared" si="422"/>
        <v>0.13</v>
      </c>
    </row>
    <row r="8983" spans="5:15" x14ac:dyDescent="0.2">
      <c r="E8983" s="16" t="s">
        <v>3712</v>
      </c>
      <c r="F8983" s="22">
        <v>2.4574808660148308</v>
      </c>
      <c r="G8983" s="25">
        <v>6.5107322792491845E-2</v>
      </c>
      <c r="H8983" s="3">
        <f t="shared" si="420"/>
        <v>0</v>
      </c>
      <c r="I8983" s="3">
        <f>MIN(H8983-K8983+L8983,'Power Look Up'!$F$4)</f>
        <v>-2.9373072898659869E-2</v>
      </c>
      <c r="K8983" s="51">
        <f t="array" ref="K8983">_xlfn.SUM(_xlfn.NORM.DIST($Q$3:$Q$1003,$F8983,$N8983,FALSE)*WindSpeedStep*$R$3:$R$1003)</f>
        <v>1.7687414719087295E-2</v>
      </c>
      <c r="L8983" s="51">
        <f t="array" ref="L8983">_xlfn.SUM(_xlfn.NORM.DIST($Q$3:$Q$1003,$F8983,$O8983,FALSE)*WindSpeedStep*$R$3:$R$1003)</f>
        <v>-1.1685658179572574E-2</v>
      </c>
      <c r="N8983" s="43">
        <f t="shared" si="421"/>
        <v>0.24574808660148309</v>
      </c>
      <c r="O8983" s="43">
        <f t="shared" si="422"/>
        <v>0.16</v>
      </c>
    </row>
    <row r="8984" spans="5:15" x14ac:dyDescent="0.2">
      <c r="E8984" s="16" t="s">
        <v>3713</v>
      </c>
      <c r="F8984" s="22">
        <v>2.168397462899577</v>
      </c>
      <c r="G8984" s="25">
        <v>9.6845713755442417E-2</v>
      </c>
      <c r="H8984" s="3">
        <f t="shared" si="420"/>
        <v>0</v>
      </c>
      <c r="I8984" s="3">
        <f>MIN(H8984-K8984+L8984,'Power Look Up'!$F$4)</f>
        <v>2.2623532941383126E-5</v>
      </c>
      <c r="K8984" s="51">
        <f t="array" ref="K8984">_xlfn.SUM(_xlfn.NORM.DIST($Q$3:$Q$1003,$F8984,$N8984,FALSE)*WindSpeedStep*$R$3:$R$1003)</f>
        <v>-5.0069196357261378E-3</v>
      </c>
      <c r="L8984" s="51">
        <f t="array" ref="L8984">_xlfn.SUM(_xlfn.NORM.DIST($Q$3:$Q$1003,$F8984,$O8984,FALSE)*WindSpeedStep*$R$3:$R$1003)</f>
        <v>-4.9842961027847547E-3</v>
      </c>
      <c r="N8984" s="43">
        <f t="shared" si="421"/>
        <v>0.21683974628995772</v>
      </c>
      <c r="O8984" s="43">
        <f t="shared" si="422"/>
        <v>0.21</v>
      </c>
    </row>
    <row r="8985" spans="5:15" x14ac:dyDescent="0.2">
      <c r="E8985" s="16" t="s">
        <v>3714</v>
      </c>
      <c r="F8985" s="22">
        <v>2.0263159193116427</v>
      </c>
      <c r="G8985" s="25">
        <v>6.4155840045002535E-2</v>
      </c>
      <c r="H8985" s="3">
        <f t="shared" si="420"/>
        <v>0</v>
      </c>
      <c r="I8985" s="3">
        <f>MIN(H8985-K8985+L8985,'Power Look Up'!$F$4)</f>
        <v>7.6996794352778594E-4</v>
      </c>
      <c r="K8985" s="51">
        <f t="array" ref="K8985">_xlfn.SUM(_xlfn.NORM.DIST($Q$3:$Q$1003,$F8985,$N8985,FALSE)*WindSpeedStep*$R$3:$R$1003)</f>
        <v>-2.4265488471806327E-3</v>
      </c>
      <c r="L8985" s="51">
        <f t="array" ref="L8985">_xlfn.SUM(_xlfn.NORM.DIST($Q$3:$Q$1003,$F8985,$O8985,FALSE)*WindSpeedStep*$R$3:$R$1003)</f>
        <v>-1.6565809036528467E-3</v>
      </c>
      <c r="N8985" s="43">
        <f t="shared" si="421"/>
        <v>0.20263159193116428</v>
      </c>
      <c r="O8985" s="43">
        <f t="shared" si="422"/>
        <v>0.13</v>
      </c>
    </row>
    <row r="8986" spans="5:15" x14ac:dyDescent="0.2">
      <c r="E8986" s="16" t="s">
        <v>3715</v>
      </c>
      <c r="F8986" s="22">
        <v>1.7762587256156548</v>
      </c>
      <c r="G8986" s="25">
        <v>0.14637507264595337</v>
      </c>
      <c r="H8986" s="3">
        <f t="shared" si="420"/>
        <v>0</v>
      </c>
      <c r="I8986" s="3">
        <f>MIN(H8986-K8986+L8986,'Power Look Up'!$F$4)</f>
        <v>-4.9962544545875144E-4</v>
      </c>
      <c r="K8986" s="51">
        <f t="array" ref="K8986">_xlfn.SUM(_xlfn.NORM.DIST($Q$3:$Q$1003,$F8986,$N8986,FALSE)*WindSpeedStep*$R$3:$R$1003)</f>
        <v>-2.0788822864396914E-4</v>
      </c>
      <c r="L8986" s="51">
        <f t="array" ref="L8986">_xlfn.SUM(_xlfn.NORM.DIST($Q$3:$Q$1003,$F8986,$O8986,FALSE)*WindSpeedStep*$R$3:$R$1003)</f>
        <v>-7.0751367410272058E-4</v>
      </c>
      <c r="N8986" s="43">
        <f t="shared" si="421"/>
        <v>0.17762587256156548</v>
      </c>
      <c r="O8986" s="43">
        <f t="shared" si="422"/>
        <v>0.26</v>
      </c>
    </row>
    <row r="8987" spans="5:15" x14ac:dyDescent="0.2">
      <c r="E8987" s="16" t="s">
        <v>3716</v>
      </c>
      <c r="F8987" s="22">
        <v>1.553419497584996</v>
      </c>
      <c r="G8987" s="25">
        <v>6.4374111536171494E-2</v>
      </c>
      <c r="H8987" s="3">
        <f t="shared" si="420"/>
        <v>0</v>
      </c>
      <c r="I8987" s="3">
        <f>MIN(H8987-K8987+L8987,'Power Look Up'!$F$4)</f>
        <v>1.6250025947845748E-6</v>
      </c>
      <c r="K8987" s="51">
        <f t="array" ref="K8987">_xlfn.SUM(_xlfn.NORM.DIST($Q$3:$Q$1003,$F8987,$N8987,FALSE)*WindSpeedStep*$R$3:$R$1003)</f>
        <v>-1.6253432475157772E-6</v>
      </c>
      <c r="L8987" s="51">
        <f t="array" ref="L8987">_xlfn.SUM(_xlfn.NORM.DIST($Q$3:$Q$1003,$F8987,$O8987,FALSE)*WindSpeedStep*$R$3:$R$1003)</f>
        <v>-3.406527312024184E-10</v>
      </c>
      <c r="N8987" s="43">
        <f t="shared" si="421"/>
        <v>0.1553419497584996</v>
      </c>
      <c r="O8987" s="43">
        <f t="shared" si="422"/>
        <v>0.10000000000000002</v>
      </c>
    </row>
    <row r="8988" spans="5:15" x14ac:dyDescent="0.2">
      <c r="E8988" s="16" t="s">
        <v>3717</v>
      </c>
      <c r="F8988" s="22">
        <v>1.1074691966496446</v>
      </c>
      <c r="G8988" s="25">
        <v>8.1266368646885356E-2</v>
      </c>
      <c r="H8988" s="3">
        <f t="shared" si="420"/>
        <v>0</v>
      </c>
      <c r="I8988" s="3">
        <f>MIN(H8988-K8988+L8988,'Power Look Up'!$F$4)</f>
        <v>3.4034583576757549E-21</v>
      </c>
      <c r="K8988" s="51">
        <f t="array" ref="K8988">_xlfn.SUM(_xlfn.NORM.DIST($Q$3:$Q$1003,$F8988,$N8988,FALSE)*WindSpeedStep*$R$3:$R$1003)</f>
        <v>-3.4064165466388778E-21</v>
      </c>
      <c r="L8988" s="51">
        <f t="array" ref="L8988">_xlfn.SUM(_xlfn.NORM.DIST($Q$3:$Q$1003,$F8988,$O8988,FALSE)*WindSpeedStep*$R$3:$R$1003)</f>
        <v>-2.9581889631226424E-24</v>
      </c>
      <c r="N8988" s="43">
        <f t="shared" si="421"/>
        <v>0.11074691966496447</v>
      </c>
      <c r="O8988" s="43">
        <f t="shared" si="422"/>
        <v>0.09</v>
      </c>
    </row>
    <row r="8989" spans="5:15" x14ac:dyDescent="0.2">
      <c r="E8989" s="16" t="s">
        <v>3718</v>
      </c>
      <c r="F8989" s="22">
        <v>1.2131910988987902</v>
      </c>
      <c r="G8989" s="25">
        <v>9.0669969553722127E-2</v>
      </c>
      <c r="H8989" s="3">
        <f t="shared" si="420"/>
        <v>0</v>
      </c>
      <c r="I8989" s="3">
        <f>MIN(H8989-K8989+L8989,'Power Look Up'!$F$4)</f>
        <v>2.1420846636639795E-15</v>
      </c>
      <c r="K8989" s="51">
        <f t="array" ref="K8989">_xlfn.SUM(_xlfn.NORM.DIST($Q$3:$Q$1003,$F8989,$N8989,FALSE)*WindSpeedStep*$R$3:$R$1003)</f>
        <v>-2.1493798335535279E-15</v>
      </c>
      <c r="L8989" s="51">
        <f t="array" ref="L8989">_xlfn.SUM(_xlfn.NORM.DIST($Q$3:$Q$1003,$F8989,$O8989,FALSE)*WindSpeedStep*$R$3:$R$1003)</f>
        <v>-7.2951698895484264E-18</v>
      </c>
      <c r="N8989" s="43">
        <f t="shared" si="421"/>
        <v>0.12131910988987903</v>
      </c>
      <c r="O8989" s="43">
        <f t="shared" si="422"/>
        <v>0.11</v>
      </c>
    </row>
    <row r="8990" spans="5:15" x14ac:dyDescent="0.2">
      <c r="E8990" s="16" t="s">
        <v>3719</v>
      </c>
      <c r="F8990" s="22">
        <v>1.4074049269950863</v>
      </c>
      <c r="G8990" s="25">
        <v>4.2631654081320032E-2</v>
      </c>
      <c r="H8990" s="3">
        <f t="shared" si="420"/>
        <v>0</v>
      </c>
      <c r="I8990" s="3">
        <f>MIN(H8990-K8990+L8990,'Power Look Up'!$F$4)</f>
        <v>4.2725780804402738E-9</v>
      </c>
      <c r="K8990" s="51">
        <f t="array" ref="K8990">_xlfn.SUM(_xlfn.NORM.DIST($Q$3:$Q$1003,$F8990,$N8990,FALSE)*WindSpeedStep*$R$3:$R$1003)</f>
        <v>-4.2725780804402845E-9</v>
      </c>
      <c r="L8990" s="51">
        <f t="array" ref="L8990">_xlfn.SUM(_xlfn.NORM.DIST($Q$3:$Q$1003,$F8990,$O8990,FALSE)*WindSpeedStep*$R$3:$R$1003)</f>
        <v>-1.0884361852376206E-23</v>
      </c>
      <c r="N8990" s="43">
        <f t="shared" si="421"/>
        <v>0.14074049269950864</v>
      </c>
      <c r="O8990" s="43">
        <f t="shared" si="422"/>
        <v>0.06</v>
      </c>
    </row>
    <row r="8991" spans="5:15" x14ac:dyDescent="0.2">
      <c r="E8991" s="16" t="s">
        <v>3720</v>
      </c>
      <c r="F8991" s="22">
        <v>1.4195150278467079</v>
      </c>
      <c r="G8991" s="25">
        <v>4.2267956888780003E-2</v>
      </c>
      <c r="H8991" s="3">
        <f t="shared" si="420"/>
        <v>0</v>
      </c>
      <c r="I8991" s="3">
        <f>MIN(H8991-K8991+L8991,'Power Look Up'!$F$4)</f>
        <v>7.9102341792582885E-9</v>
      </c>
      <c r="K8991" s="51">
        <f t="array" ref="K8991">_xlfn.SUM(_xlfn.NORM.DIST($Q$3:$Q$1003,$F8991,$N8991,FALSE)*WindSpeedStep*$R$3:$R$1003)</f>
        <v>-7.9102341792583001E-9</v>
      </c>
      <c r="L8991" s="51">
        <f t="array" ref="L8991">_xlfn.SUM(_xlfn.NORM.DIST($Q$3:$Q$1003,$F8991,$O8991,FALSE)*WindSpeedStep*$R$3:$R$1003)</f>
        <v>-1.1192947509573877E-23</v>
      </c>
      <c r="N8991" s="43">
        <f t="shared" si="421"/>
        <v>0.14195150278467081</v>
      </c>
      <c r="O8991" s="43">
        <f t="shared" si="422"/>
        <v>0.06</v>
      </c>
    </row>
    <row r="8992" spans="5:15" x14ac:dyDescent="0.2">
      <c r="E8992" s="16" t="s">
        <v>3721</v>
      </c>
      <c r="F8992" s="22">
        <v>1.3784098633566715</v>
      </c>
      <c r="G8992" s="25">
        <v>0.13058525246015593</v>
      </c>
      <c r="H8992" s="3">
        <f t="shared" si="420"/>
        <v>0</v>
      </c>
      <c r="I8992" s="3">
        <f>MIN(H8992-K8992+L8992,'Power Look Up'!$F$4)</f>
        <v>-2.2472892099591606E-7</v>
      </c>
      <c r="K8992" s="51">
        <f t="array" ref="K8992">_xlfn.SUM(_xlfn.NORM.DIST($Q$3:$Q$1003,$F8992,$N8992,FALSE)*WindSpeedStep*$R$3:$R$1003)</f>
        <v>-8.7514313604884015E-10</v>
      </c>
      <c r="L8992" s="51">
        <f t="array" ref="L8992">_xlfn.SUM(_xlfn.NORM.DIST($Q$3:$Q$1003,$F8992,$O8992,FALSE)*WindSpeedStep*$R$3:$R$1003)</f>
        <v>-2.2560406413196491E-7</v>
      </c>
      <c r="N8992" s="43">
        <f t="shared" si="421"/>
        <v>0.13784098633566716</v>
      </c>
      <c r="O8992" s="43">
        <f t="shared" si="422"/>
        <v>0.17999999999999997</v>
      </c>
    </row>
    <row r="8993" spans="5:15" x14ac:dyDescent="0.2">
      <c r="E8993" s="16" t="s">
        <v>3722</v>
      </c>
      <c r="F8993" s="22">
        <v>1.020759440361849</v>
      </c>
      <c r="G8993" s="25">
        <v>9.7966274957546326E-2</v>
      </c>
      <c r="H8993" s="3">
        <f t="shared" si="420"/>
        <v>0</v>
      </c>
      <c r="I8993" s="3">
        <f>MIN(H8993-K8993+L8993,'Power Look Up'!$F$4)</f>
        <v>2.4118768671093798E-26</v>
      </c>
      <c r="K8993" s="51">
        <f t="array" ref="K8993">_xlfn.SUM(_xlfn.NORM.DIST($Q$3:$Q$1003,$F8993,$N8993,FALSE)*WindSpeedStep*$R$3:$R$1003)</f>
        <v>-1.2971843431663799E-24</v>
      </c>
      <c r="L8993" s="51">
        <f t="array" ref="L8993">_xlfn.SUM(_xlfn.NORM.DIST($Q$3:$Q$1003,$F8993,$O8993,FALSE)*WindSpeedStep*$R$3:$R$1003)</f>
        <v>-1.2730655744952861E-24</v>
      </c>
      <c r="N8993" s="43">
        <f t="shared" si="421"/>
        <v>0.1020759440361849</v>
      </c>
      <c r="O8993" s="43">
        <f t="shared" si="422"/>
        <v>0.1</v>
      </c>
    </row>
    <row r="8994" spans="5:15" x14ac:dyDescent="0.2">
      <c r="E8994" s="16" t="s">
        <v>3723</v>
      </c>
      <c r="F8994" s="22">
        <v>0.87045416979637558</v>
      </c>
      <c r="G8994" s="25">
        <v>0.12637081171744191</v>
      </c>
      <c r="H8994" s="3">
        <f t="shared" si="420"/>
        <v>0</v>
      </c>
      <c r="I8994" s="3">
        <f>MIN(H8994-K8994+L8994,'Power Look Up'!$F$4)</f>
        <v>-9.3235875941746279E-26</v>
      </c>
      <c r="K8994" s="51">
        <f t="array" ref="K8994">_xlfn.SUM(_xlfn.NORM.DIST($Q$3:$Q$1003,$F8994,$N8994,FALSE)*WindSpeedStep*$R$3:$R$1003)</f>
        <v>-3.9699243044625612E-26</v>
      </c>
      <c r="L8994" s="51">
        <f t="array" ref="L8994">_xlfn.SUM(_xlfn.NORM.DIST($Q$3:$Q$1003,$F8994,$O8994,FALSE)*WindSpeedStep*$R$3:$R$1003)</f>
        <v>-1.3293511898637188E-25</v>
      </c>
      <c r="N8994" s="43">
        <f t="shared" si="421"/>
        <v>8.7045416979637566E-2</v>
      </c>
      <c r="O8994" s="43">
        <f t="shared" si="422"/>
        <v>0.10999999999999999</v>
      </c>
    </row>
    <row r="8995" spans="5:15" x14ac:dyDescent="0.2">
      <c r="E8995" s="16" t="s">
        <v>3724</v>
      </c>
      <c r="F8995" s="22">
        <v>0.95952405164058774</v>
      </c>
      <c r="G8995" s="25">
        <v>0.19801483837235689</v>
      </c>
      <c r="H8995" s="3">
        <f t="shared" si="420"/>
        <v>0</v>
      </c>
      <c r="I8995" s="3">
        <f>MIN(H8995-K8995+L8995,'Power Look Up'!$F$4)</f>
        <v>-8.852211293462844E-12</v>
      </c>
      <c r="K8995" s="51">
        <f t="array" ref="K8995">_xlfn.SUM(_xlfn.NORM.DIST($Q$3:$Q$1003,$F8995,$N8995,FALSE)*WindSpeedStep*$R$3:$R$1003)</f>
        <v>-4.8223420867536971E-25</v>
      </c>
      <c r="L8995" s="51">
        <f t="array" ref="L8995">_xlfn.SUM(_xlfn.NORM.DIST($Q$3:$Q$1003,$F8995,$O8995,FALSE)*WindSpeedStep*$R$3:$R$1003)</f>
        <v>-8.8522112934633254E-12</v>
      </c>
      <c r="N8995" s="43">
        <f t="shared" si="421"/>
        <v>9.5952405164058785E-2</v>
      </c>
      <c r="O8995" s="43">
        <f t="shared" si="422"/>
        <v>0.19</v>
      </c>
    </row>
    <row r="8996" spans="5:15" x14ac:dyDescent="0.2">
      <c r="E8996" s="16" t="s">
        <v>3725</v>
      </c>
      <c r="F8996" s="22">
        <v>1.0060978560553726</v>
      </c>
      <c r="G8996" s="25">
        <v>7.9515128194048199E-2</v>
      </c>
      <c r="H8996" s="3">
        <f t="shared" si="420"/>
        <v>0</v>
      </c>
      <c r="I8996" s="3">
        <f>MIN(H8996-K8996+L8996,'Power Look Up'!$F$4)</f>
        <v>2.4748451507902096E-25</v>
      </c>
      <c r="K8996" s="51">
        <f t="array" ref="K8996">_xlfn.SUM(_xlfn.NORM.DIST($Q$3:$Q$1003,$F8996,$N8996,FALSE)*WindSpeedStep*$R$3:$R$1003)</f>
        <v>-1.0615723317838066E-24</v>
      </c>
      <c r="L8996" s="51">
        <f t="array" ref="L8996">_xlfn.SUM(_xlfn.NORM.DIST($Q$3:$Q$1003,$F8996,$O8996,FALSE)*WindSpeedStep*$R$3:$R$1003)</f>
        <v>-8.1408781670478564E-25</v>
      </c>
      <c r="N8996" s="43">
        <f t="shared" si="421"/>
        <v>0.10060978560553727</v>
      </c>
      <c r="O8996" s="43">
        <f t="shared" si="422"/>
        <v>0.08</v>
      </c>
    </row>
    <row r="8997" spans="5:15" x14ac:dyDescent="0.2">
      <c r="E8997" s="16" t="s">
        <v>3726</v>
      </c>
      <c r="F8997" s="22">
        <v>1.2961572241803561</v>
      </c>
      <c r="G8997" s="25">
        <v>0.10801158793720496</v>
      </c>
      <c r="H8997" s="3">
        <f t="shared" si="420"/>
        <v>0</v>
      </c>
      <c r="I8997" s="3">
        <f>MIN(H8997-K8997+L8997,'Power Look Up'!$F$4)</f>
        <v>-4.9296261295494015E-11</v>
      </c>
      <c r="K8997" s="51">
        <f t="array" ref="K8997">_xlfn.SUM(_xlfn.NORM.DIST($Q$3:$Q$1003,$F8997,$N8997,FALSE)*WindSpeedStep*$R$3:$R$1003)</f>
        <v>-3.6163571076301471E-12</v>
      </c>
      <c r="L8997" s="51">
        <f t="array" ref="L8997">_xlfn.SUM(_xlfn.NORM.DIST($Q$3:$Q$1003,$F8997,$O8997,FALSE)*WindSpeedStep*$R$3:$R$1003)</f>
        <v>-5.2912618403124165E-11</v>
      </c>
      <c r="N8997" s="43">
        <f t="shared" si="421"/>
        <v>0.12961572241803562</v>
      </c>
      <c r="O8997" s="43">
        <f t="shared" si="422"/>
        <v>0.14000000000000001</v>
      </c>
    </row>
    <row r="8998" spans="5:15" x14ac:dyDescent="0.2">
      <c r="E8998" s="16" t="s">
        <v>3727</v>
      </c>
      <c r="F8998" s="22">
        <v>1.3549741935520534</v>
      </c>
      <c r="G8998" s="25">
        <v>8.1182357954461062E-2</v>
      </c>
      <c r="H8998" s="3">
        <f t="shared" si="420"/>
        <v>0</v>
      </c>
      <c r="I8998" s="3">
        <f>MIN(H8998-K8998+L8998,'Power Look Up'!$F$4)</f>
        <v>2.1460320359139739E-10</v>
      </c>
      <c r="K8998" s="51">
        <f t="array" ref="K8998">_xlfn.SUM(_xlfn.NORM.DIST($Q$3:$Q$1003,$F8998,$N8998,FALSE)*WindSpeedStep*$R$3:$R$1003)</f>
        <v>-2.1470695435770277E-10</v>
      </c>
      <c r="L8998" s="51">
        <f t="array" ref="L8998">_xlfn.SUM(_xlfn.NORM.DIST($Q$3:$Q$1003,$F8998,$O8998,FALSE)*WindSpeedStep*$R$3:$R$1003)</f>
        <v>-1.037507663053892E-13</v>
      </c>
      <c r="N8998" s="43">
        <f t="shared" si="421"/>
        <v>0.13549741935520535</v>
      </c>
      <c r="O8998" s="43">
        <f t="shared" si="422"/>
        <v>0.11</v>
      </c>
    </row>
    <row r="8999" spans="5:15" x14ac:dyDescent="0.2">
      <c r="E8999" s="16" t="s">
        <v>3728</v>
      </c>
      <c r="F8999" s="22">
        <v>1.4549986156354766</v>
      </c>
      <c r="G8999" s="25">
        <v>9.6220022820334053E-2</v>
      </c>
      <c r="H8999" s="3">
        <f t="shared" si="420"/>
        <v>0</v>
      </c>
      <c r="I8999" s="3">
        <f>MIN(H8999-K8999+L8999,'Power Look Up'!$F$4)</f>
        <v>2.2293842966631978E-8</v>
      </c>
      <c r="K8999" s="51">
        <f t="array" ref="K8999">_xlfn.SUM(_xlfn.NORM.DIST($Q$3:$Q$1003,$F8999,$N8999,FALSE)*WindSpeedStep*$R$3:$R$1003)</f>
        <v>-4.1661661222055637E-8</v>
      </c>
      <c r="L8999" s="51">
        <f t="array" ref="L8999">_xlfn.SUM(_xlfn.NORM.DIST($Q$3:$Q$1003,$F8999,$O8999,FALSE)*WindSpeedStep*$R$3:$R$1003)</f>
        <v>-1.9367818255423659E-8</v>
      </c>
      <c r="N8999" s="43">
        <f t="shared" si="421"/>
        <v>0.14549986156354766</v>
      </c>
      <c r="O8999" s="43">
        <f t="shared" si="422"/>
        <v>0.14000000000000001</v>
      </c>
    </row>
    <row r="9000" spans="5:15" x14ac:dyDescent="0.2">
      <c r="E9000" s="16" t="s">
        <v>3729</v>
      </c>
      <c r="F9000" s="22">
        <v>1.7762234540772921</v>
      </c>
      <c r="G9000" s="25">
        <v>3.9409455966430432E-2</v>
      </c>
      <c r="H9000" s="3">
        <f t="shared" si="420"/>
        <v>0</v>
      </c>
      <c r="I9000" s="3">
        <f>MIN(H9000-K9000+L9000,'Power Look Up'!$F$4)</f>
        <v>2.0774831775404471E-4</v>
      </c>
      <c r="K9000" s="51">
        <f t="array" ref="K9000">_xlfn.SUM(_xlfn.NORM.DIST($Q$3:$Q$1003,$F9000,$N9000,FALSE)*WindSpeedStep*$R$3:$R$1003)</f>
        <v>-2.077819699309031E-4</v>
      </c>
      <c r="L9000" s="51">
        <f t="array" ref="L9000">_xlfn.SUM(_xlfn.NORM.DIST($Q$3:$Q$1003,$F9000,$O9000,FALSE)*WindSpeedStep*$R$3:$R$1003)</f>
        <v>-3.365217685839009E-8</v>
      </c>
      <c r="N9000" s="43">
        <f t="shared" si="421"/>
        <v>0.17762234540772923</v>
      </c>
      <c r="O9000" s="43">
        <f t="shared" si="422"/>
        <v>7.0000000000000007E-2</v>
      </c>
    </row>
    <row r="9001" spans="5:15" x14ac:dyDescent="0.2">
      <c r="E9001" s="16" t="s">
        <v>3730</v>
      </c>
      <c r="F9001" s="22">
        <v>1.97</v>
      </c>
      <c r="G9001" s="25">
        <v>8.1218274111675134E-2</v>
      </c>
      <c r="H9001" s="3">
        <f t="shared" si="420"/>
        <v>0</v>
      </c>
      <c r="I9001" s="3">
        <f>MIN(H9001-K9001+L9001,'Power Look Up'!$F$4)</f>
        <v>3.8982294215904279E-4</v>
      </c>
      <c r="K9001" s="51">
        <f t="array" ref="K9001">_xlfn.SUM(_xlfn.NORM.DIST($Q$3:$Q$1003,$F9001,$N9001,FALSE)*WindSpeedStep*$R$3:$R$1003)</f>
        <v>-1.6386347900176383E-3</v>
      </c>
      <c r="L9001" s="51">
        <f t="array" ref="L9001">_xlfn.SUM(_xlfn.NORM.DIST($Q$3:$Q$1003,$F9001,$O9001,FALSE)*WindSpeedStep*$R$3:$R$1003)</f>
        <v>-1.2488118478585955E-3</v>
      </c>
      <c r="N9001" s="43">
        <f t="shared" si="421"/>
        <v>0.19700000000000001</v>
      </c>
      <c r="O9001" s="43">
        <f t="shared" si="422"/>
        <v>0.16</v>
      </c>
    </row>
    <row r="9002" spans="5:15" x14ac:dyDescent="0.2">
      <c r="E9002" s="16" t="s">
        <v>3731</v>
      </c>
      <c r="F9002" s="22">
        <v>2.1205421561492703</v>
      </c>
      <c r="G9002" s="25">
        <v>8.0168177513955205E-2</v>
      </c>
      <c r="H9002" s="3">
        <f t="shared" si="420"/>
        <v>0</v>
      </c>
      <c r="I9002" s="3">
        <f>MIN(H9002-K9002+L9002,'Power Look Up'!$F$4)</f>
        <v>3.4783735833168522E-4</v>
      </c>
      <c r="K9002" s="51">
        <f t="array" ref="K9002">_xlfn.SUM(_xlfn.NORM.DIST($Q$3:$Q$1003,$F9002,$N9002,FALSE)*WindSpeedStep*$R$3:$R$1003)</f>
        <v>-4.0765915293881107E-3</v>
      </c>
      <c r="L9002" s="51">
        <f t="array" ref="L9002">_xlfn.SUM(_xlfn.NORM.DIST($Q$3:$Q$1003,$F9002,$O9002,FALSE)*WindSpeedStep*$R$3:$R$1003)</f>
        <v>-3.7287541710564255E-3</v>
      </c>
      <c r="N9002" s="43">
        <f t="shared" si="421"/>
        <v>0.21205421561492704</v>
      </c>
      <c r="O9002" s="43">
        <f t="shared" si="422"/>
        <v>0.17</v>
      </c>
    </row>
    <row r="9003" spans="5:15" x14ac:dyDescent="0.2">
      <c r="E9003" s="16" t="s">
        <v>3732</v>
      </c>
      <c r="F9003" s="22">
        <v>2.2920335166893451</v>
      </c>
      <c r="G9003" s="25">
        <v>9.1621696834227717E-2</v>
      </c>
      <c r="H9003" s="3">
        <f t="shared" si="420"/>
        <v>0</v>
      </c>
      <c r="I9003" s="3">
        <f>MIN(H9003-K9003+L9003,'Power Look Up'!$F$4)</f>
        <v>-9.5178108904998317E-4</v>
      </c>
      <c r="K9003" s="51">
        <f t="array" ref="K9003">_xlfn.SUM(_xlfn.NORM.DIST($Q$3:$Q$1003,$F9003,$N9003,FALSE)*WindSpeedStep*$R$3:$R$1003)</f>
        <v>-6.4212376352074515E-3</v>
      </c>
      <c r="L9003" s="51">
        <f t="array" ref="L9003">_xlfn.SUM(_xlfn.NORM.DIST($Q$3:$Q$1003,$F9003,$O9003,FALSE)*WindSpeedStep*$R$3:$R$1003)</f>
        <v>-7.3730187242574347E-3</v>
      </c>
      <c r="N9003" s="43">
        <f t="shared" si="421"/>
        <v>0.22920335166893452</v>
      </c>
      <c r="O9003" s="43">
        <f t="shared" si="422"/>
        <v>0.21</v>
      </c>
    </row>
    <row r="9004" spans="5:15" x14ac:dyDescent="0.2">
      <c r="E9004" s="16" t="s">
        <v>3733</v>
      </c>
      <c r="F9004" s="22">
        <v>2.5262214847763338</v>
      </c>
      <c r="G9004" s="25">
        <v>9.8962027481186779E-2</v>
      </c>
      <c r="H9004" s="3">
        <f t="shared" si="420"/>
        <v>0</v>
      </c>
      <c r="I9004" s="3">
        <f>MIN(H9004-K9004+L9004,'Power Look Up'!$F$4)</f>
        <v>-4.7805930619558984E-3</v>
      </c>
      <c r="K9004" s="51">
        <f t="array" ref="K9004">_xlfn.SUM(_xlfn.NORM.DIST($Q$3:$Q$1003,$F9004,$N9004,FALSE)*WindSpeedStep*$R$3:$R$1003)</f>
        <v>6.3319352922786509E-2</v>
      </c>
      <c r="L9004" s="51">
        <f t="array" ref="L9004">_xlfn.SUM(_xlfn.NORM.DIST($Q$3:$Q$1003,$F9004,$O9004,FALSE)*WindSpeedStep*$R$3:$R$1003)</f>
        <v>5.8538759860830611E-2</v>
      </c>
      <c r="N9004" s="43">
        <f t="shared" si="421"/>
        <v>0.25262214847763337</v>
      </c>
      <c r="O9004" s="43">
        <f t="shared" si="422"/>
        <v>0.25</v>
      </c>
    </row>
    <row r="9005" spans="5:15" x14ac:dyDescent="0.2">
      <c r="E9005" s="16" t="s">
        <v>3734</v>
      </c>
      <c r="F9005" s="22">
        <v>2.6625528200467361</v>
      </c>
      <c r="G9005" s="25">
        <v>9.3894850880596514E-2</v>
      </c>
      <c r="H9005" s="3">
        <f t="shared" si="420"/>
        <v>0</v>
      </c>
      <c r="I9005" s="3">
        <f>MIN(H9005-K9005+L9005,'Power Look Up'!$F$4)</f>
        <v>-7.6496063936439984E-2</v>
      </c>
      <c r="K9005" s="51">
        <f t="array" ref="K9005">_xlfn.SUM(_xlfn.NORM.DIST($Q$3:$Q$1003,$F9005,$N9005,FALSE)*WindSpeedStep*$R$3:$R$1003)</f>
        <v>0.33070261509425275</v>
      </c>
      <c r="L9005" s="51">
        <f t="array" ref="L9005">_xlfn.SUM(_xlfn.NORM.DIST($Q$3:$Q$1003,$F9005,$O9005,FALSE)*WindSpeedStep*$R$3:$R$1003)</f>
        <v>0.25420655115781277</v>
      </c>
      <c r="N9005" s="43">
        <f t="shared" si="421"/>
        <v>0.26625528200467363</v>
      </c>
      <c r="O9005" s="43">
        <f t="shared" si="422"/>
        <v>0.25</v>
      </c>
    </row>
    <row r="9006" spans="5:15" x14ac:dyDescent="0.2">
      <c r="E9006" s="16" t="s">
        <v>3735</v>
      </c>
      <c r="F9006" s="22">
        <v>2.5577821883836518</v>
      </c>
      <c r="G9006" s="25">
        <v>0.11337947434189488</v>
      </c>
      <c r="H9006" s="3">
        <f t="shared" si="420"/>
        <v>0</v>
      </c>
      <c r="I9006" s="3">
        <f>MIN(H9006-K9006+L9006,'Power Look Up'!$F$4)</f>
        <v>0.10079451630297127</v>
      </c>
      <c r="K9006" s="51">
        <f t="array" ref="K9006">_xlfn.SUM(_xlfn.NORM.DIST($Q$3:$Q$1003,$F9006,$N9006,FALSE)*WindSpeedStep*$R$3:$R$1003)</f>
        <v>9.9382841460417773E-2</v>
      </c>
      <c r="L9006" s="51">
        <f t="array" ref="L9006">_xlfn.SUM(_xlfn.NORM.DIST($Q$3:$Q$1003,$F9006,$O9006,FALSE)*WindSpeedStep*$R$3:$R$1003)</f>
        <v>0.20017735776338905</v>
      </c>
      <c r="N9006" s="43">
        <f t="shared" si="421"/>
        <v>0.25577821883836521</v>
      </c>
      <c r="O9006" s="43">
        <f t="shared" si="422"/>
        <v>0.28999999999999998</v>
      </c>
    </row>
    <row r="9007" spans="5:15" x14ac:dyDescent="0.2">
      <c r="E9007" s="16" t="s">
        <v>3736</v>
      </c>
      <c r="F9007" s="22">
        <v>1.7763251431160192</v>
      </c>
      <c r="G9007" s="25">
        <v>0.11259199971079685</v>
      </c>
      <c r="H9007" s="3">
        <f t="shared" si="420"/>
        <v>0</v>
      </c>
      <c r="I9007" s="3">
        <f>MIN(H9007-K9007+L9007,'Power Look Up'!$F$4)</f>
        <v>-1.1401478583362686E-4</v>
      </c>
      <c r="K9007" s="51">
        <f t="array" ref="K9007">_xlfn.SUM(_xlfn.NORM.DIST($Q$3:$Q$1003,$F9007,$N9007,FALSE)*WindSpeedStep*$R$3:$R$1003)</f>
        <v>-2.0808843027438924E-4</v>
      </c>
      <c r="L9007" s="51">
        <f t="array" ref="L9007">_xlfn.SUM(_xlfn.NORM.DIST($Q$3:$Q$1003,$F9007,$O9007,FALSE)*WindSpeedStep*$R$3:$R$1003)</f>
        <v>-3.221032161080161E-4</v>
      </c>
      <c r="N9007" s="43">
        <f t="shared" si="421"/>
        <v>0.17763251431160193</v>
      </c>
      <c r="O9007" s="43">
        <f t="shared" si="422"/>
        <v>0.2</v>
      </c>
    </row>
    <row r="9008" spans="5:15" x14ac:dyDescent="0.2">
      <c r="E9008" s="16" t="s">
        <v>3737</v>
      </c>
      <c r="F9008" s="22">
        <v>1.8875250930160548</v>
      </c>
      <c r="G9008" s="25">
        <v>0.12715062750053654</v>
      </c>
      <c r="H9008" s="3">
        <f t="shared" si="420"/>
        <v>0</v>
      </c>
      <c r="I9008" s="3">
        <f>MIN(H9008-K9008+L9008,'Power Look Up'!$F$4)</f>
        <v>-4.6850584995856894E-4</v>
      </c>
      <c r="K9008" s="51">
        <f t="array" ref="K9008">_xlfn.SUM(_xlfn.NORM.DIST($Q$3:$Q$1003,$F9008,$N9008,FALSE)*WindSpeedStep*$R$3:$R$1003)</f>
        <v>-7.9734220689904167E-4</v>
      </c>
      <c r="L9008" s="51">
        <f t="array" ref="L9008">_xlfn.SUM(_xlfn.NORM.DIST($Q$3:$Q$1003,$F9008,$O9008,FALSE)*WindSpeedStep*$R$3:$R$1003)</f>
        <v>-1.2658480568576106E-3</v>
      </c>
      <c r="N9008" s="43">
        <f t="shared" si="421"/>
        <v>0.18875250930160548</v>
      </c>
      <c r="O9008" s="43">
        <f t="shared" si="422"/>
        <v>0.23999999999999996</v>
      </c>
    </row>
    <row r="9009" spans="5:15" x14ac:dyDescent="0.2">
      <c r="E9009" s="16" t="s">
        <v>3738</v>
      </c>
      <c r="F9009" s="22">
        <v>1.960890941040681</v>
      </c>
      <c r="G9009" s="25">
        <v>9.6894730871245449E-2</v>
      </c>
      <c r="H9009" s="3">
        <f t="shared" si="420"/>
        <v>0</v>
      </c>
      <c r="I9009" s="3">
        <f>MIN(H9009-K9009+L9009,'Power Look Up'!$F$4)</f>
        <v>6.3453877326718425E-5</v>
      </c>
      <c r="K9009" s="51">
        <f t="array" ref="K9009">_xlfn.SUM(_xlfn.NORM.DIST($Q$3:$Q$1003,$F9009,$N9009,FALSE)*WindSpeedStep*$R$3:$R$1003)</f>
        <v>-1.5272414518568745E-3</v>
      </c>
      <c r="L9009" s="51">
        <f t="array" ref="L9009">_xlfn.SUM(_xlfn.NORM.DIST($Q$3:$Q$1003,$F9009,$O9009,FALSE)*WindSpeedStep*$R$3:$R$1003)</f>
        <v>-1.4637875745301561E-3</v>
      </c>
      <c r="N9009" s="43">
        <f t="shared" si="421"/>
        <v>0.19608909410406811</v>
      </c>
      <c r="O9009" s="43">
        <f t="shared" si="422"/>
        <v>0.19</v>
      </c>
    </row>
    <row r="9010" spans="5:15" x14ac:dyDescent="0.2">
      <c r="E9010" s="16" t="s">
        <v>3739</v>
      </c>
      <c r="F9010" s="22">
        <v>2.0947830995191641</v>
      </c>
      <c r="G9010" s="25">
        <v>8.5927750725751581E-2</v>
      </c>
      <c r="H9010" s="3">
        <f t="shared" si="420"/>
        <v>0</v>
      </c>
      <c r="I9010" s="3">
        <f>MIN(H9010-K9010+L9010,'Power Look Up'!$F$4)</f>
        <v>2.7078294271785496E-4</v>
      </c>
      <c r="K9010" s="51">
        <f t="array" ref="K9010">_xlfn.SUM(_xlfn.NORM.DIST($Q$3:$Q$1003,$F9010,$N9010,FALSE)*WindSpeedStep*$R$3:$R$1003)</f>
        <v>-3.5919618526042787E-3</v>
      </c>
      <c r="L9010" s="51">
        <f t="array" ref="L9010">_xlfn.SUM(_xlfn.NORM.DIST($Q$3:$Q$1003,$F9010,$O9010,FALSE)*WindSpeedStep*$R$3:$R$1003)</f>
        <v>-3.3211789098864237E-3</v>
      </c>
      <c r="N9010" s="43">
        <f t="shared" si="421"/>
        <v>0.20947830995191641</v>
      </c>
      <c r="O9010" s="43">
        <f t="shared" si="422"/>
        <v>0.18</v>
      </c>
    </row>
    <row r="9011" spans="5:15" x14ac:dyDescent="0.2">
      <c r="E9011" s="16" t="s">
        <v>3740</v>
      </c>
      <c r="F9011" s="22">
        <v>2.4205748937868869</v>
      </c>
      <c r="G9011" s="25">
        <v>9.5018749715351611E-2</v>
      </c>
      <c r="H9011" s="3">
        <f t="shared" si="420"/>
        <v>0</v>
      </c>
      <c r="I9011" s="3">
        <f>MIN(H9011-K9011+L9011,'Power Look Up'!$F$4)</f>
        <v>-6.1111151244400497E-3</v>
      </c>
      <c r="K9011" s="51">
        <f t="array" ref="K9011">_xlfn.SUM(_xlfn.NORM.DIST($Q$3:$Q$1003,$F9011,$N9011,FALSE)*WindSpeedStep*$R$3:$R$1003)</f>
        <v>5.6126612265310367E-3</v>
      </c>
      <c r="L9011" s="51">
        <f t="array" ref="L9011">_xlfn.SUM(_xlfn.NORM.DIST($Q$3:$Q$1003,$F9011,$O9011,FALSE)*WindSpeedStep*$R$3:$R$1003)</f>
        <v>-4.9845389790901292E-4</v>
      </c>
      <c r="N9011" s="43">
        <f t="shared" si="421"/>
        <v>0.24205748937868871</v>
      </c>
      <c r="O9011" s="43">
        <f t="shared" si="422"/>
        <v>0.23</v>
      </c>
    </row>
    <row r="9012" spans="5:15" x14ac:dyDescent="0.2">
      <c r="E9012" s="16" t="s">
        <v>3741</v>
      </c>
      <c r="F9012" s="22">
        <v>2.4574657021489092</v>
      </c>
      <c r="G9012" s="25">
        <v>5.6969258971784731E-2</v>
      </c>
      <c r="H9012" s="3">
        <f t="shared" si="420"/>
        <v>0</v>
      </c>
      <c r="I9012" s="3">
        <f>MIN(H9012-K9012+L9012,'Power Look Up'!$F$4)</f>
        <v>-2.9593568079237194E-2</v>
      </c>
      <c r="K9012" s="51">
        <f t="array" ref="K9012">_xlfn.SUM(_xlfn.NORM.DIST($Q$3:$Q$1003,$F9012,$N9012,FALSE)*WindSpeedStep*$R$3:$R$1003)</f>
        <v>1.7681056057261557E-2</v>
      </c>
      <c r="L9012" s="51">
        <f t="array" ref="L9012">_xlfn.SUM(_xlfn.NORM.DIST($Q$3:$Q$1003,$F9012,$O9012,FALSE)*WindSpeedStep*$R$3:$R$1003)</f>
        <v>-1.1912512021975635E-2</v>
      </c>
      <c r="N9012" s="43">
        <f t="shared" si="421"/>
        <v>0.24574657021489094</v>
      </c>
      <c r="O9012" s="43">
        <f t="shared" si="422"/>
        <v>0.14000000000000001</v>
      </c>
    </row>
    <row r="9013" spans="5:15" x14ac:dyDescent="0.2">
      <c r="E9013" s="16" t="s">
        <v>3742</v>
      </c>
      <c r="F9013" s="22">
        <v>2.4351946523974899</v>
      </c>
      <c r="G9013" s="25">
        <v>6.5703166620572739E-2</v>
      </c>
      <c r="H9013" s="3">
        <f t="shared" si="420"/>
        <v>0</v>
      </c>
      <c r="I9013" s="3">
        <f>MIN(H9013-K9013+L9013,'Power Look Up'!$F$4)</f>
        <v>-2.0860332402358954E-2</v>
      </c>
      <c r="K9013" s="51">
        <f t="array" ref="K9013">_xlfn.SUM(_xlfn.NORM.DIST($Q$3:$Q$1003,$F9013,$N9013,FALSE)*WindSpeedStep*$R$3:$R$1003)</f>
        <v>9.6443070669599666E-3</v>
      </c>
      <c r="L9013" s="51">
        <f t="array" ref="L9013">_xlfn.SUM(_xlfn.NORM.DIST($Q$3:$Q$1003,$F9013,$O9013,FALSE)*WindSpeedStep*$R$3:$R$1003)</f>
        <v>-1.1216025335398989E-2</v>
      </c>
      <c r="N9013" s="43">
        <f t="shared" si="421"/>
        <v>0.24351946523974899</v>
      </c>
      <c r="O9013" s="43">
        <f t="shared" si="422"/>
        <v>0.16</v>
      </c>
    </row>
    <row r="9014" spans="5:15" x14ac:dyDescent="0.2">
      <c r="E9014" s="16" t="s">
        <v>3743</v>
      </c>
      <c r="F9014" s="22">
        <v>2.4257472307613073</v>
      </c>
      <c r="G9014" s="25">
        <v>6.1836615991074768E-2</v>
      </c>
      <c r="H9014" s="3">
        <f t="shared" si="420"/>
        <v>0</v>
      </c>
      <c r="I9014" s="3">
        <f>MIN(H9014-K9014+L9014,'Power Look Up'!$F$4)</f>
        <v>-1.80148287915824E-2</v>
      </c>
      <c r="K9014" s="51">
        <f t="array" ref="K9014">_xlfn.SUM(_xlfn.NORM.DIST($Q$3:$Q$1003,$F9014,$N9014,FALSE)*WindSpeedStep*$R$3:$R$1003)</f>
        <v>6.9388594605065985E-3</v>
      </c>
      <c r="L9014" s="51">
        <f t="array" ref="L9014">_xlfn.SUM(_xlfn.NORM.DIST($Q$3:$Q$1003,$F9014,$O9014,FALSE)*WindSpeedStep*$R$3:$R$1003)</f>
        <v>-1.1075969331075802E-2</v>
      </c>
      <c r="N9014" s="43">
        <f t="shared" si="421"/>
        <v>0.24257472307613073</v>
      </c>
      <c r="O9014" s="43">
        <f t="shared" si="422"/>
        <v>0.15</v>
      </c>
    </row>
    <row r="9015" spans="5:15" x14ac:dyDescent="0.2">
      <c r="E9015" s="16" t="s">
        <v>3744</v>
      </c>
      <c r="F9015" s="22">
        <v>2.335813721720331</v>
      </c>
      <c r="G9015" s="25">
        <v>3.4249306464849374E-2</v>
      </c>
      <c r="H9015" s="3">
        <f t="shared" si="420"/>
        <v>0</v>
      </c>
      <c r="I9015" s="3">
        <f>MIN(H9015-K9015+L9015,'Power Look Up'!$F$4)</f>
        <v>-3.4498922813028339E-3</v>
      </c>
      <c r="K9015" s="51">
        <f t="array" ref="K9015">_xlfn.SUM(_xlfn.NORM.DIST($Q$3:$Q$1003,$F9015,$N9015,FALSE)*WindSpeedStep*$R$3:$R$1003)</f>
        <v>-5.3110264453011336E-3</v>
      </c>
      <c r="L9015" s="51">
        <f t="array" ref="L9015">_xlfn.SUM(_xlfn.NORM.DIST($Q$3:$Q$1003,$F9015,$O9015,FALSE)*WindSpeedStep*$R$3:$R$1003)</f>
        <v>-8.7609187266039674E-3</v>
      </c>
      <c r="N9015" s="43">
        <f t="shared" si="421"/>
        <v>0.23358137217203312</v>
      </c>
      <c r="O9015" s="43">
        <f t="shared" si="422"/>
        <v>8.0000000000000016E-2</v>
      </c>
    </row>
    <row r="9016" spans="5:15" x14ac:dyDescent="0.2">
      <c r="E9016" s="16" t="s">
        <v>3745</v>
      </c>
      <c r="F9016" s="22">
        <v>2.335032408843384</v>
      </c>
      <c r="G9016" s="25">
        <v>4.7108553861351543E-2</v>
      </c>
      <c r="H9016" s="3">
        <f t="shared" si="420"/>
        <v>0</v>
      </c>
      <c r="I9016" s="3">
        <f>MIN(H9016-K9016+L9016,'Power Look Up'!$F$4)</f>
        <v>-3.3934054934672483E-3</v>
      </c>
      <c r="K9016" s="51">
        <f t="array" ref="K9016">_xlfn.SUM(_xlfn.NORM.DIST($Q$3:$Q$1003,$F9016,$N9016,FALSE)*WindSpeedStep*$R$3:$R$1003)</f>
        <v>-5.3476121334169631E-3</v>
      </c>
      <c r="L9016" s="51">
        <f t="array" ref="L9016">_xlfn.SUM(_xlfn.NORM.DIST($Q$3:$Q$1003,$F9016,$O9016,FALSE)*WindSpeedStep*$R$3:$R$1003)</f>
        <v>-8.7410176268842114E-3</v>
      </c>
      <c r="N9016" s="43">
        <f t="shared" si="421"/>
        <v>0.23350324088433841</v>
      </c>
      <c r="O9016" s="43">
        <f t="shared" si="422"/>
        <v>0.11</v>
      </c>
    </row>
    <row r="9017" spans="5:15" x14ac:dyDescent="0.2">
      <c r="E9017" s="16" t="s">
        <v>3746</v>
      </c>
      <c r="F9017" s="22">
        <v>2.2865413353512465</v>
      </c>
      <c r="G9017" s="25">
        <v>3.4987340383116593E-2</v>
      </c>
      <c r="H9017" s="3">
        <f t="shared" si="420"/>
        <v>0</v>
      </c>
      <c r="I9017" s="3">
        <f>MIN(H9017-K9017+L9017,'Power Look Up'!$F$4)</f>
        <v>-1.0192858705451689E-3</v>
      </c>
      <c r="K9017" s="51">
        <f t="array" ref="K9017">_xlfn.SUM(_xlfn.NORM.DIST($Q$3:$Q$1003,$F9017,$N9017,FALSE)*WindSpeedStep*$R$3:$R$1003)</f>
        <v>-6.4563543449613174E-3</v>
      </c>
      <c r="L9017" s="51">
        <f t="array" ref="L9017">_xlfn.SUM(_xlfn.NORM.DIST($Q$3:$Q$1003,$F9017,$O9017,FALSE)*WindSpeedStep*$R$3:$R$1003)</f>
        <v>-7.4756402155064863E-3</v>
      </c>
      <c r="N9017" s="43">
        <f t="shared" si="421"/>
        <v>0.22865413353512465</v>
      </c>
      <c r="O9017" s="43">
        <f t="shared" si="422"/>
        <v>0.08</v>
      </c>
    </row>
    <row r="9018" spans="5:15" x14ac:dyDescent="0.2">
      <c r="E9018" s="16" t="s">
        <v>3747</v>
      </c>
      <c r="F9018" s="22">
        <v>2.5774748772143714</v>
      </c>
      <c r="G9018" s="25">
        <v>6.2076259758900701E-2</v>
      </c>
      <c r="H9018" s="3">
        <f t="shared" si="420"/>
        <v>0</v>
      </c>
      <c r="I9018" s="3">
        <f>MIN(H9018-K9018+L9018,'Power Look Up'!$F$4)</f>
        <v>-0.13927311319772376</v>
      </c>
      <c r="K9018" s="51">
        <f t="array" ref="K9018">_xlfn.SUM(_xlfn.NORM.DIST($Q$3:$Q$1003,$F9018,$N9018,FALSE)*WindSpeedStep*$R$3:$R$1003)</f>
        <v>0.12838372827195049</v>
      </c>
      <c r="L9018" s="51">
        <f t="array" ref="L9018">_xlfn.SUM(_xlfn.NORM.DIST($Q$3:$Q$1003,$F9018,$O9018,FALSE)*WindSpeedStep*$R$3:$R$1003)</f>
        <v>-1.0889384925773259E-2</v>
      </c>
      <c r="N9018" s="43">
        <f t="shared" si="421"/>
        <v>0.25774748772143713</v>
      </c>
      <c r="O9018" s="43">
        <f t="shared" si="422"/>
        <v>0.16</v>
      </c>
    </row>
    <row r="9019" spans="5:15" x14ac:dyDescent="0.2">
      <c r="E9019" s="16" t="s">
        <v>3748</v>
      </c>
      <c r="F9019" s="22">
        <v>2.8175698895014269</v>
      </c>
      <c r="G9019" s="25">
        <v>2.4844104226421374E-2</v>
      </c>
      <c r="H9019" s="3">
        <f t="shared" si="420"/>
        <v>0</v>
      </c>
      <c r="I9019" s="3">
        <f>MIN(H9019-K9019+L9019,'Power Look Up'!$F$4)</f>
        <v>-1.2034529859208309</v>
      </c>
      <c r="K9019" s="51">
        <f t="array" ref="K9019">_xlfn.SUM(_xlfn.NORM.DIST($Q$3:$Q$1003,$F9019,$N9019,FALSE)*WindSpeedStep*$R$3:$R$1003)</f>
        <v>1.1825898018370748</v>
      </c>
      <c r="L9019" s="51">
        <f t="array" ref="L9019">_xlfn.SUM(_xlfn.NORM.DIST($Q$3:$Q$1003,$F9019,$O9019,FALSE)*WindSpeedStep*$R$3:$R$1003)</f>
        <v>-2.086318408375613E-2</v>
      </c>
      <c r="N9019" s="43">
        <f t="shared" si="421"/>
        <v>0.28175698895014273</v>
      </c>
      <c r="O9019" s="43">
        <f t="shared" si="422"/>
        <v>7.0000000000000007E-2</v>
      </c>
    </row>
    <row r="9020" spans="5:15" x14ac:dyDescent="0.2">
      <c r="E9020" s="16" t="s">
        <v>3749</v>
      </c>
      <c r="F9020" s="22">
        <v>2.774890601489866</v>
      </c>
      <c r="G9020" s="25">
        <v>2.1622474041962377E-2</v>
      </c>
      <c r="H9020" s="3">
        <f t="shared" si="420"/>
        <v>0</v>
      </c>
      <c r="I9020" s="3">
        <f>MIN(H9020-K9020+L9020,'Power Look Up'!$F$4)</f>
        <v>-0.89131795884124143</v>
      </c>
      <c r="K9020" s="51">
        <f t="array" ref="K9020">_xlfn.SUM(_xlfn.NORM.DIST($Q$3:$Q$1003,$F9020,$N9020,FALSE)*WindSpeedStep*$R$3:$R$1003)</f>
        <v>0.87109325630445944</v>
      </c>
      <c r="L9020" s="51">
        <f t="array" ref="L9020">_xlfn.SUM(_xlfn.NORM.DIST($Q$3:$Q$1003,$F9020,$O9020,FALSE)*WindSpeedStep*$R$3:$R$1003)</f>
        <v>-2.0224702536782008E-2</v>
      </c>
      <c r="N9020" s="43">
        <f t="shared" si="421"/>
        <v>0.27748906014898661</v>
      </c>
      <c r="O9020" s="43">
        <f t="shared" si="422"/>
        <v>0.06</v>
      </c>
    </row>
    <row r="9021" spans="5:15" x14ac:dyDescent="0.2">
      <c r="E9021" s="16" t="s">
        <v>3750</v>
      </c>
      <c r="F9021" s="22">
        <v>2.8459924868534121</v>
      </c>
      <c r="G9021" s="25">
        <v>3.1623414473418321E-2</v>
      </c>
      <c r="H9021" s="3">
        <f t="shared" si="420"/>
        <v>0</v>
      </c>
      <c r="I9021" s="3">
        <f>MIN(H9021-K9021+L9021,'Power Look Up'!$F$4)</f>
        <v>-1.4247592717680526</v>
      </c>
      <c r="K9021" s="51">
        <f t="array" ref="K9021">_xlfn.SUM(_xlfn.NORM.DIST($Q$3:$Q$1003,$F9021,$N9021,FALSE)*WindSpeedStep*$R$3:$R$1003)</f>
        <v>1.4269090517261533</v>
      </c>
      <c r="L9021" s="51">
        <f t="array" ref="L9021">_xlfn.SUM(_xlfn.NORM.DIST($Q$3:$Q$1003,$F9021,$O9021,FALSE)*WindSpeedStep*$R$3:$R$1003)</f>
        <v>2.1497799581008236E-3</v>
      </c>
      <c r="N9021" s="43">
        <f t="shared" si="421"/>
        <v>0.2845992486853412</v>
      </c>
      <c r="O9021" s="43">
        <f t="shared" si="422"/>
        <v>0.09</v>
      </c>
    </row>
    <row r="9022" spans="5:15" x14ac:dyDescent="0.2">
      <c r="E9022" s="16" t="s">
        <v>3751</v>
      </c>
      <c r="F9022" s="22">
        <v>2.8830247368408024</v>
      </c>
      <c r="G9022" s="25">
        <v>3.1217213938518385E-2</v>
      </c>
      <c r="H9022" s="3">
        <f t="shared" si="420"/>
        <v>0</v>
      </c>
      <c r="I9022" s="3">
        <f>MIN(H9022-K9022+L9022,'Power Look Up'!$F$4)</f>
        <v>-1.7415606614476322</v>
      </c>
      <c r="K9022" s="51">
        <f t="array" ref="K9022">_xlfn.SUM(_xlfn.NORM.DIST($Q$3:$Q$1003,$F9022,$N9022,FALSE)*WindSpeedStep*$R$3:$R$1003)</f>
        <v>1.7915000012344999</v>
      </c>
      <c r="L9022" s="51">
        <f t="array" ref="L9022">_xlfn.SUM(_xlfn.NORM.DIST($Q$3:$Q$1003,$F9022,$O9022,FALSE)*WindSpeedStep*$R$3:$R$1003)</f>
        <v>4.9939339786867661E-2</v>
      </c>
      <c r="N9022" s="43">
        <f t="shared" si="421"/>
        <v>0.28830247368408024</v>
      </c>
      <c r="O9022" s="43">
        <f t="shared" si="422"/>
        <v>0.09</v>
      </c>
    </row>
    <row r="9023" spans="5:15" x14ac:dyDescent="0.2">
      <c r="E9023" s="16" t="s">
        <v>3752</v>
      </c>
      <c r="F9023" s="22">
        <v>3.0697443423981681</v>
      </c>
      <c r="G9023" s="25">
        <v>2.9318402434024698E-2</v>
      </c>
      <c r="H9023" s="3">
        <f t="shared" si="420"/>
        <v>6.3699999999980452</v>
      </c>
      <c r="I9023" s="3">
        <f>MIN(H9023-K9023+L9023,'Power Look Up'!$F$4)</f>
        <v>4.0842447650035876</v>
      </c>
      <c r="K9023" s="51">
        <f t="array" ref="K9023">_xlfn.SUM(_xlfn.NORM.DIST($Q$3:$Q$1003,$F9023,$N9023,FALSE)*WindSpeedStep*$R$3:$R$1003)</f>
        <v>4.448564081916194</v>
      </c>
      <c r="L9023" s="51">
        <f t="array" ref="L9023">_xlfn.SUM(_xlfn.NORM.DIST($Q$3:$Q$1003,$F9023,$O9023,FALSE)*WindSpeedStep*$R$3:$R$1003)</f>
        <v>2.1628088469217368</v>
      </c>
      <c r="N9023" s="43">
        <f t="shared" si="421"/>
        <v>0.30697443423981685</v>
      </c>
      <c r="O9023" s="43">
        <f t="shared" si="422"/>
        <v>0.09</v>
      </c>
    </row>
    <row r="9024" spans="5:15" x14ac:dyDescent="0.2">
      <c r="E9024" s="16" t="s">
        <v>3753</v>
      </c>
      <c r="F9024" s="22">
        <v>3.1721008525464827</v>
      </c>
      <c r="G9024" s="25">
        <v>3.4677333765001442E-2</v>
      </c>
      <c r="H9024" s="3">
        <f t="shared" si="420"/>
        <v>15.469999999997851</v>
      </c>
      <c r="I9024" s="3">
        <f>MIN(H9024-K9024+L9024,'Power Look Up'!$F$4)</f>
        <v>13.848769726136496</v>
      </c>
      <c r="K9024" s="51">
        <f t="array" ref="K9024">_xlfn.SUM(_xlfn.NORM.DIST($Q$3:$Q$1003,$F9024,$N9024,FALSE)*WindSpeedStep*$R$3:$R$1003)</f>
        <v>6.4632942527185122</v>
      </c>
      <c r="L9024" s="51">
        <f t="array" ref="L9024">_xlfn.SUM(_xlfn.NORM.DIST($Q$3:$Q$1003,$F9024,$O9024,FALSE)*WindSpeedStep*$R$3:$R$1003)</f>
        <v>4.8420639788571567</v>
      </c>
      <c r="N9024" s="43">
        <f t="shared" si="421"/>
        <v>0.31721008525464828</v>
      </c>
      <c r="O9024" s="43">
        <f t="shared" si="422"/>
        <v>0.11</v>
      </c>
    </row>
    <row r="9025" spans="5:15" x14ac:dyDescent="0.2">
      <c r="E9025" s="16" t="s">
        <v>3754</v>
      </c>
      <c r="F9025" s="22">
        <v>3.1994206149329294</v>
      </c>
      <c r="G9025" s="25">
        <v>3.4381224990108393E-2</v>
      </c>
      <c r="H9025" s="3">
        <f t="shared" si="420"/>
        <v>18.199999999997793</v>
      </c>
      <c r="I9025" s="3">
        <f>MIN(H9025-K9025+L9025,'Power Look Up'!$F$4)</f>
        <v>16.714275718434827</v>
      </c>
      <c r="K9025" s="51">
        <f t="array" ref="K9025">_xlfn.SUM(_xlfn.NORM.DIST($Q$3:$Q$1003,$F9025,$N9025,FALSE)*WindSpeedStep*$R$3:$R$1003)</f>
        <v>7.0651858279764044</v>
      </c>
      <c r="L9025" s="51">
        <f t="array" ref="L9025">_xlfn.SUM(_xlfn.NORM.DIST($Q$3:$Q$1003,$F9025,$O9025,FALSE)*WindSpeedStep*$R$3:$R$1003)</f>
        <v>5.5794615464134392</v>
      </c>
      <c r="N9025" s="43">
        <f t="shared" si="421"/>
        <v>0.31994206149329296</v>
      </c>
      <c r="O9025" s="43">
        <f t="shared" si="422"/>
        <v>0.11</v>
      </c>
    </row>
    <row r="9026" spans="5:15" x14ac:dyDescent="0.2">
      <c r="E9026" s="16" t="s">
        <v>3755</v>
      </c>
      <c r="F9026" s="22">
        <v>3.007429168909928</v>
      </c>
      <c r="G9026" s="25">
        <v>3.3250990924001043E-2</v>
      </c>
      <c r="H9026" s="3">
        <f t="shared" si="420"/>
        <v>0.90999999999816206</v>
      </c>
      <c r="I9026" s="3">
        <f>MIN(H9026-K9026+L9026,'Power Look Up'!$F$4)</f>
        <v>-1.4016870639665684</v>
      </c>
      <c r="K9026" s="51">
        <f t="array" ref="K9026">_xlfn.SUM(_xlfn.NORM.DIST($Q$3:$Q$1003,$F9026,$N9026,FALSE)*WindSpeedStep*$R$3:$R$1003)</f>
        <v>3.4112332053286236</v>
      </c>
      <c r="L9026" s="51">
        <f t="array" ref="L9026">_xlfn.SUM(_xlfn.NORM.DIST($Q$3:$Q$1003,$F9026,$O9026,FALSE)*WindSpeedStep*$R$3:$R$1003)</f>
        <v>1.0995461413638932</v>
      </c>
      <c r="N9026" s="43">
        <f t="shared" si="421"/>
        <v>0.30074291689099281</v>
      </c>
      <c r="O9026" s="43">
        <f t="shared" si="422"/>
        <v>0.10000000000000002</v>
      </c>
    </row>
    <row r="9027" spans="5:15" x14ac:dyDescent="0.2">
      <c r="E9027" s="16" t="s">
        <v>3756</v>
      </c>
      <c r="F9027" s="22">
        <v>3.0811057972528193</v>
      </c>
      <c r="G9027" s="25">
        <v>2.9210291993298623E-2</v>
      </c>
      <c r="H9027" s="3">
        <f t="shared" ref="H9027:H9090" si="423">INDEX(PowerArray,MIN(MaximumPowerIndex,ROUND(F9027*100,0)))</f>
        <v>7.2799999999980258</v>
      </c>
      <c r="I9027" s="3">
        <f>MIN(H9027-K9027+L9027,'Power Look Up'!$F$4)</f>
        <v>5.0522487640870963</v>
      </c>
      <c r="K9027" s="51">
        <f t="array" ref="K9027">_xlfn.SUM(_xlfn.NORM.DIST($Q$3:$Q$1003,$F9027,$N9027,FALSE)*WindSpeedStep*$R$3:$R$1003)</f>
        <v>4.6533782993555528</v>
      </c>
      <c r="L9027" s="51">
        <f t="array" ref="L9027">_xlfn.SUM(_xlfn.NORM.DIST($Q$3:$Q$1003,$F9027,$O9027,FALSE)*WindSpeedStep*$R$3:$R$1003)</f>
        <v>2.4256270634446229</v>
      </c>
      <c r="N9027" s="43">
        <f t="shared" ref="N9027:N9090" si="424">ReferenceTurbulence*F9027</f>
        <v>0.30811057972528194</v>
      </c>
      <c r="O9027" s="43">
        <f t="shared" ref="O9027:O9090" si="425">F9027*G9027</f>
        <v>0.09</v>
      </c>
    </row>
    <row r="9028" spans="5:15" x14ac:dyDescent="0.2">
      <c r="E9028" s="16" t="s">
        <v>3757</v>
      </c>
      <c r="F9028" s="22">
        <v>3.039450812703449</v>
      </c>
      <c r="G9028" s="25">
        <v>2.632054437783244E-2</v>
      </c>
      <c r="H9028" s="3">
        <f t="shared" si="423"/>
        <v>3.6399999999981039</v>
      </c>
      <c r="I9028" s="3">
        <f>MIN(H9028-K9028+L9028,'Power Look Up'!$F$4)</f>
        <v>1.129081654913916</v>
      </c>
      <c r="K9028" s="51">
        <f t="array" ref="K9028">_xlfn.SUM(_xlfn.NORM.DIST($Q$3:$Q$1003,$F9028,$N9028,FALSE)*WindSpeedStep*$R$3:$R$1003)</f>
        <v>3.9259388410050131</v>
      </c>
      <c r="L9028" s="51">
        <f t="array" ref="L9028">_xlfn.SUM(_xlfn.NORM.DIST($Q$3:$Q$1003,$F9028,$O9028,FALSE)*WindSpeedStep*$R$3:$R$1003)</f>
        <v>1.4150204959208252</v>
      </c>
      <c r="N9028" s="43">
        <f t="shared" si="424"/>
        <v>0.30394508127034492</v>
      </c>
      <c r="O9028" s="43">
        <f t="shared" si="425"/>
        <v>0.08</v>
      </c>
    </row>
    <row r="9029" spans="5:15" x14ac:dyDescent="0.2">
      <c r="E9029" s="16" t="s">
        <v>3758</v>
      </c>
      <c r="F9029" s="22">
        <v>3.128368738205511</v>
      </c>
      <c r="G9029" s="25">
        <v>2.8768987140443562E-2</v>
      </c>
      <c r="H9029" s="3">
        <f t="shared" si="423"/>
        <v>11.829999999997929</v>
      </c>
      <c r="I9029" s="3">
        <f>MIN(H9029-K9029+L9029,'Power Look Up'!$F$4)</f>
        <v>9.8910858395248837</v>
      </c>
      <c r="K9029" s="51">
        <f t="array" ref="K9029">_xlfn.SUM(_xlfn.NORM.DIST($Q$3:$Q$1003,$F9029,$N9029,FALSE)*WindSpeedStep*$R$3:$R$1003)</f>
        <v>5.5560764145490387</v>
      </c>
      <c r="L9029" s="51">
        <f t="array" ref="L9029">_xlfn.SUM(_xlfn.NORM.DIST($Q$3:$Q$1003,$F9029,$O9029,FALSE)*WindSpeedStep*$R$3:$R$1003)</f>
        <v>3.6171622540759936</v>
      </c>
      <c r="N9029" s="43">
        <f t="shared" si="424"/>
        <v>0.31283687382055114</v>
      </c>
      <c r="O9029" s="43">
        <f t="shared" si="425"/>
        <v>0.09</v>
      </c>
    </row>
    <row r="9030" spans="5:15" x14ac:dyDescent="0.2">
      <c r="E9030" s="16" t="s">
        <v>3759</v>
      </c>
      <c r="F9030" s="22">
        <v>3.5411251651031179</v>
      </c>
      <c r="G9030" s="25">
        <v>4.8007340061093154E-2</v>
      </c>
      <c r="H9030" s="3">
        <f t="shared" si="423"/>
        <v>49.139999999997137</v>
      </c>
      <c r="I9030" s="3">
        <f>MIN(H9030-K9030+L9030,'Power Look Up'!$F$4)</f>
        <v>46.666338690323755</v>
      </c>
      <c r="K9030" s="51">
        <f t="array" ref="K9030">_xlfn.SUM(_xlfn.NORM.DIST($Q$3:$Q$1003,$F9030,$N9030,FALSE)*WindSpeedStep*$R$3:$R$1003)</f>
        <v>17.60212499896755</v>
      </c>
      <c r="L9030" s="51">
        <f t="array" ref="L9030">_xlfn.SUM(_xlfn.NORM.DIST($Q$3:$Q$1003,$F9030,$O9030,FALSE)*WindSpeedStep*$R$3:$R$1003)</f>
        <v>15.128463689294165</v>
      </c>
      <c r="N9030" s="43">
        <f t="shared" si="424"/>
        <v>0.35411251651031184</v>
      </c>
      <c r="O9030" s="43">
        <f t="shared" si="425"/>
        <v>0.17</v>
      </c>
    </row>
    <row r="9031" spans="5:15" x14ac:dyDescent="0.2">
      <c r="E9031" s="16" t="s">
        <v>3760</v>
      </c>
      <c r="F9031" s="22">
        <v>3.963727211826404</v>
      </c>
      <c r="G9031" s="25">
        <v>2.7751657498477113E-2</v>
      </c>
      <c r="H9031" s="3">
        <f t="shared" si="423"/>
        <v>87.359999999996319</v>
      </c>
      <c r="I9031" s="3">
        <f>MIN(H9031-K9031+L9031,'Power Look Up'!$F$4)</f>
        <v>71.223786500147639</v>
      </c>
      <c r="K9031" s="51">
        <f t="array" ref="K9031">_xlfn.SUM(_xlfn.NORM.DIST($Q$3:$Q$1003,$F9031,$N9031,FALSE)*WindSpeedStep*$R$3:$R$1003)</f>
        <v>46.597173579723936</v>
      </c>
      <c r="L9031" s="51">
        <f t="array" ref="L9031">_xlfn.SUM(_xlfn.NORM.DIST($Q$3:$Q$1003,$F9031,$O9031,FALSE)*WindSpeedStep*$R$3:$R$1003)</f>
        <v>30.460960079875264</v>
      </c>
      <c r="N9031" s="43">
        <f t="shared" si="424"/>
        <v>0.39637272118264044</v>
      </c>
      <c r="O9031" s="43">
        <f t="shared" si="425"/>
        <v>0.11</v>
      </c>
    </row>
    <row r="9032" spans="5:15" x14ac:dyDescent="0.2">
      <c r="E9032" s="16" t="s">
        <v>3761</v>
      </c>
      <c r="F9032" s="22">
        <v>4.1610786630965144</v>
      </c>
      <c r="G9032" s="25">
        <v>3.1241899162574114E-2</v>
      </c>
      <c r="H9032" s="3">
        <f t="shared" si="423"/>
        <v>108.43999999999517</v>
      </c>
      <c r="I9032" s="3">
        <f>MIN(H9032-K9032+L9032,'Power Look Up'!$F$4)</f>
        <v>95.625618268450836</v>
      </c>
      <c r="K9032" s="51">
        <f t="array" ref="K9032">_xlfn.SUM(_xlfn.NORM.DIST($Q$3:$Q$1003,$F9032,$N9032,FALSE)*WindSpeedStep*$R$3:$R$1003)</f>
        <v>68.682260605789651</v>
      </c>
      <c r="L9032" s="51">
        <f t="array" ref="L9032">_xlfn.SUM(_xlfn.NORM.DIST($Q$3:$Q$1003,$F9032,$O9032,FALSE)*WindSpeedStep*$R$3:$R$1003)</f>
        <v>55.867878874245314</v>
      </c>
      <c r="N9032" s="43">
        <f t="shared" si="424"/>
        <v>0.41610786630965146</v>
      </c>
      <c r="O9032" s="43">
        <f t="shared" si="425"/>
        <v>0.13</v>
      </c>
    </row>
    <row r="9033" spans="5:15" x14ac:dyDescent="0.2">
      <c r="E9033" s="16" t="s">
        <v>3762</v>
      </c>
      <c r="F9033" s="22">
        <v>4.5325379022416579</v>
      </c>
      <c r="G9033" s="25">
        <v>2.4268964181324834E-2</v>
      </c>
      <c r="H9033" s="3">
        <f t="shared" si="423"/>
        <v>148.7699999999943</v>
      </c>
      <c r="I9033" s="3">
        <f>MIN(H9033-K9033+L9033,'Power Look Up'!$F$4)</f>
        <v>145.53988909518461</v>
      </c>
      <c r="K9033" s="51">
        <f t="array" ref="K9033">_xlfn.SUM(_xlfn.NORM.DIST($Q$3:$Q$1003,$F9033,$N9033,FALSE)*WindSpeedStep*$R$3:$R$1003)</f>
        <v>120.90916265573458</v>
      </c>
      <c r="L9033" s="51">
        <f t="array" ref="L9033">_xlfn.SUM(_xlfn.NORM.DIST($Q$3:$Q$1003,$F9033,$O9033,FALSE)*WindSpeedStep*$R$3:$R$1003)</f>
        <v>117.67905175092488</v>
      </c>
      <c r="N9033" s="43">
        <f t="shared" si="424"/>
        <v>0.45325379022416579</v>
      </c>
      <c r="O9033" s="43">
        <f t="shared" si="425"/>
        <v>0.11</v>
      </c>
    </row>
    <row r="9034" spans="5:15" x14ac:dyDescent="0.2">
      <c r="E9034" s="16" t="s">
        <v>3763</v>
      </c>
      <c r="F9034" s="22">
        <v>4.6810526517740509</v>
      </c>
      <c r="G9034" s="25">
        <v>5.7679334133888441E-2</v>
      </c>
      <c r="H9034" s="3">
        <f t="shared" si="423"/>
        <v>165.11999999999398</v>
      </c>
      <c r="I9034" s="3">
        <f>MIN(H9034-K9034+L9034,'Power Look Up'!$F$4)</f>
        <v>163.79874574884002</v>
      </c>
      <c r="K9034" s="51">
        <f t="array" ref="K9034">_xlfn.SUM(_xlfn.NORM.DIST($Q$3:$Q$1003,$F9034,$N9034,FALSE)*WindSpeedStep*$R$3:$R$1003)</f>
        <v>143.88096743435008</v>
      </c>
      <c r="L9034" s="51">
        <f t="array" ref="L9034">_xlfn.SUM(_xlfn.NORM.DIST($Q$3:$Q$1003,$F9034,$O9034,FALSE)*WindSpeedStep*$R$3:$R$1003)</f>
        <v>142.55971318319612</v>
      </c>
      <c r="N9034" s="43">
        <f t="shared" si="424"/>
        <v>0.46810526517740514</v>
      </c>
      <c r="O9034" s="43">
        <f t="shared" si="425"/>
        <v>0.27</v>
      </c>
    </row>
    <row r="9035" spans="5:15" x14ac:dyDescent="0.2">
      <c r="E9035" s="16" t="s">
        <v>3764</v>
      </c>
      <c r="F9035" s="22">
        <v>5.5152598331847242</v>
      </c>
      <c r="G9035" s="25">
        <v>3.6263024054936005E-2</v>
      </c>
      <c r="H9035" s="3">
        <f t="shared" si="423"/>
        <v>284.23999999998813</v>
      </c>
      <c r="I9035" s="3">
        <f>MIN(H9035-K9035+L9035,'Power Look Up'!$F$4)</f>
        <v>281.16009490712685</v>
      </c>
      <c r="K9035" s="51">
        <f t="array" ref="K9035">_xlfn.SUM(_xlfn.NORM.DIST($Q$3:$Q$1003,$F9035,$N9035,FALSE)*WindSpeedStep*$R$3:$R$1003)</f>
        <v>279.26025590537273</v>
      </c>
      <c r="L9035" s="51">
        <f t="array" ref="L9035">_xlfn.SUM(_xlfn.NORM.DIST($Q$3:$Q$1003,$F9035,$O9035,FALSE)*WindSpeedStep*$R$3:$R$1003)</f>
        <v>276.18035081251145</v>
      </c>
      <c r="N9035" s="43">
        <f t="shared" si="424"/>
        <v>0.55152598331847247</v>
      </c>
      <c r="O9035" s="43">
        <f t="shared" si="425"/>
        <v>0.19999999999999998</v>
      </c>
    </row>
    <row r="9036" spans="5:15" x14ac:dyDescent="0.2">
      <c r="E9036" s="16" t="s">
        <v>3765</v>
      </c>
      <c r="F9036" s="22">
        <v>5.9820982856781928</v>
      </c>
      <c r="G9036" s="25">
        <v>2.5074813691897482E-2</v>
      </c>
      <c r="H9036" s="3">
        <f t="shared" si="423"/>
        <v>358.75999999998658</v>
      </c>
      <c r="I9036" s="3">
        <f>MIN(H9036-K9036+L9036,'Power Look Up'!$F$4)</f>
        <v>346.44971982387943</v>
      </c>
      <c r="K9036" s="51">
        <f t="array" ref="K9036">_xlfn.SUM(_xlfn.NORM.DIST($Q$3:$Q$1003,$F9036,$N9036,FALSE)*WindSpeedStep*$R$3:$R$1003)</f>
        <v>363.86468496697688</v>
      </c>
      <c r="L9036" s="51">
        <f t="array" ref="L9036">_xlfn.SUM(_xlfn.NORM.DIST($Q$3:$Q$1003,$F9036,$O9036,FALSE)*WindSpeedStep*$R$3:$R$1003)</f>
        <v>351.55440479086974</v>
      </c>
      <c r="N9036" s="43">
        <f t="shared" si="424"/>
        <v>0.59820982856781935</v>
      </c>
      <c r="O9036" s="43">
        <f t="shared" si="425"/>
        <v>0.15</v>
      </c>
    </row>
    <row r="9037" spans="5:15" x14ac:dyDescent="0.2">
      <c r="E9037" s="16" t="s">
        <v>3766</v>
      </c>
      <c r="F9037" s="22">
        <v>6.2565543853045114</v>
      </c>
      <c r="G9037" s="25">
        <v>3.5163124373495308E-2</v>
      </c>
      <c r="H9037" s="3">
        <f t="shared" si="423"/>
        <v>420.75999999997987</v>
      </c>
      <c r="I9037" s="3">
        <f>MIN(H9037-K9037+L9037,'Power Look Up'!$F$4)</f>
        <v>409.81983290550522</v>
      </c>
      <c r="K9037" s="51">
        <f t="array" ref="K9037">_xlfn.SUM(_xlfn.NORM.DIST($Q$3:$Q$1003,$F9037,$N9037,FALSE)*WindSpeedStep*$R$3:$R$1003)</f>
        <v>419.21271327846904</v>
      </c>
      <c r="L9037" s="51">
        <f t="array" ref="L9037">_xlfn.SUM(_xlfn.NORM.DIST($Q$3:$Q$1003,$F9037,$O9037,FALSE)*WindSpeedStep*$R$3:$R$1003)</f>
        <v>408.27254618399439</v>
      </c>
      <c r="N9037" s="43">
        <f t="shared" si="424"/>
        <v>0.62565543853045114</v>
      </c>
      <c r="O9037" s="43">
        <f t="shared" si="425"/>
        <v>0.22000000000000003</v>
      </c>
    </row>
    <row r="9038" spans="5:15" x14ac:dyDescent="0.2">
      <c r="E9038" s="16" t="s">
        <v>3767</v>
      </c>
      <c r="F9038" s="22">
        <v>6.8785150457293032</v>
      </c>
      <c r="G9038" s="25">
        <v>3.7798856042544744E-2</v>
      </c>
      <c r="H9038" s="3">
        <f t="shared" si="423"/>
        <v>560.87999999997692</v>
      </c>
      <c r="I9038" s="3">
        <f>MIN(H9038-K9038+L9038,'Power Look Up'!$F$4)</f>
        <v>545.68370038318358</v>
      </c>
      <c r="K9038" s="51">
        <f t="array" ref="K9038">_xlfn.SUM(_xlfn.NORM.DIST($Q$3:$Q$1003,$F9038,$N9038,FALSE)*WindSpeedStep*$R$3:$R$1003)</f>
        <v>563.06450865452314</v>
      </c>
      <c r="L9038" s="51">
        <f t="array" ref="L9038">_xlfn.SUM(_xlfn.NORM.DIST($Q$3:$Q$1003,$F9038,$O9038,FALSE)*WindSpeedStep*$R$3:$R$1003)</f>
        <v>547.8682090377298</v>
      </c>
      <c r="N9038" s="43">
        <f t="shared" si="424"/>
        <v>0.68785150457293032</v>
      </c>
      <c r="O9038" s="43">
        <f t="shared" si="425"/>
        <v>0.26</v>
      </c>
    </row>
    <row r="9039" spans="5:15" x14ac:dyDescent="0.2">
      <c r="E9039" s="16" t="s">
        <v>3768</v>
      </c>
      <c r="F9039" s="22">
        <v>7.3027824431692228</v>
      </c>
      <c r="G9039" s="25">
        <v>2.4648139445584326E-2</v>
      </c>
      <c r="H9039" s="3">
        <f t="shared" si="423"/>
        <v>678.29999999996653</v>
      </c>
      <c r="I9039" s="3">
        <f>MIN(H9039-K9039+L9039,'Power Look Up'!$F$4)</f>
        <v>660.84727315607518</v>
      </c>
      <c r="K9039" s="51">
        <f t="array" ref="K9039">_xlfn.SUM(_xlfn.NORM.DIST($Q$3:$Q$1003,$F9039,$N9039,FALSE)*WindSpeedStep*$R$3:$R$1003)</f>
        <v>676.91695385982871</v>
      </c>
      <c r="L9039" s="51">
        <f t="array" ref="L9039">_xlfn.SUM(_xlfn.NORM.DIST($Q$3:$Q$1003,$F9039,$O9039,FALSE)*WindSpeedStep*$R$3:$R$1003)</f>
        <v>659.46422701593735</v>
      </c>
      <c r="N9039" s="43">
        <f t="shared" si="424"/>
        <v>0.73027824431692234</v>
      </c>
      <c r="O9039" s="43">
        <f t="shared" si="425"/>
        <v>0.18</v>
      </c>
    </row>
    <row r="9040" spans="5:15" x14ac:dyDescent="0.2">
      <c r="E9040" s="16" t="s">
        <v>3769</v>
      </c>
      <c r="F9040" s="22">
        <v>7.7593375726766594</v>
      </c>
      <c r="G9040" s="25">
        <v>3.4796784837763009E-2</v>
      </c>
      <c r="H9040" s="3">
        <f t="shared" si="423"/>
        <v>816.75999999996361</v>
      </c>
      <c r="I9040" s="3">
        <f>MIN(H9040-K9040+L9040,'Power Look Up'!$F$4)</f>
        <v>797.20265878659131</v>
      </c>
      <c r="K9040" s="51">
        <f t="array" ref="K9040">_xlfn.SUM(_xlfn.NORM.DIST($Q$3:$Q$1003,$F9040,$N9040,FALSE)*WindSpeedStep*$R$3:$R$1003)</f>
        <v>814.29290608534325</v>
      </c>
      <c r="L9040" s="51">
        <f t="array" ref="L9040">_xlfn.SUM(_xlfn.NORM.DIST($Q$3:$Q$1003,$F9040,$O9040,FALSE)*WindSpeedStep*$R$3:$R$1003)</f>
        <v>794.73556487197095</v>
      </c>
      <c r="N9040" s="43">
        <f t="shared" si="424"/>
        <v>0.775933757267666</v>
      </c>
      <c r="O9040" s="43">
        <f t="shared" si="425"/>
        <v>0.27</v>
      </c>
    </row>
    <row r="9041" spans="5:15" x14ac:dyDescent="0.2">
      <c r="E9041" s="16" t="s">
        <v>3770</v>
      </c>
      <c r="F9041" s="22">
        <v>8.0355739501087768</v>
      </c>
      <c r="G9041" s="25">
        <v>1.9911458844558839E-2</v>
      </c>
      <c r="H9041" s="3">
        <f t="shared" si="423"/>
        <v>903.67999999995345</v>
      </c>
      <c r="I9041" s="3">
        <f>MIN(H9041-K9041+L9041,'Power Look Up'!$F$4)</f>
        <v>878.07758918891159</v>
      </c>
      <c r="K9041" s="51">
        <f t="array" ref="K9041">_xlfn.SUM(_xlfn.NORM.DIST($Q$3:$Q$1003,$F9041,$N9041,FALSE)*WindSpeedStep*$R$3:$R$1003)</f>
        <v>905.04190763140844</v>
      </c>
      <c r="L9041" s="51">
        <f t="array" ref="L9041">_xlfn.SUM(_xlfn.NORM.DIST($Q$3:$Q$1003,$F9041,$O9041,FALSE)*WindSpeedStep*$R$3:$R$1003)</f>
        <v>879.43949682036657</v>
      </c>
      <c r="N9041" s="43">
        <f t="shared" si="424"/>
        <v>0.80355739501087775</v>
      </c>
      <c r="O9041" s="43">
        <f t="shared" si="425"/>
        <v>0.16</v>
      </c>
    </row>
    <row r="9042" spans="5:15" x14ac:dyDescent="0.2">
      <c r="E9042" s="16" t="s">
        <v>3771</v>
      </c>
      <c r="F9042" s="22">
        <v>8.0504669629784331</v>
      </c>
      <c r="G9042" s="25">
        <v>2.3601115422714022E-2</v>
      </c>
      <c r="H9042" s="3">
        <f t="shared" si="423"/>
        <v>907.3499999999533</v>
      </c>
      <c r="I9042" s="3">
        <f>MIN(H9042-K9042+L9042,'Power Look Up'!$F$4)</f>
        <v>882.54783585160624</v>
      </c>
      <c r="K9042" s="51">
        <f t="array" ref="K9042">_xlfn.SUM(_xlfn.NORM.DIST($Q$3:$Q$1003,$F9042,$N9042,FALSE)*WindSpeedStep*$R$3:$R$1003)</f>
        <v>910.09658222984956</v>
      </c>
      <c r="L9042" s="51">
        <f t="array" ref="L9042">_xlfn.SUM(_xlfn.NORM.DIST($Q$3:$Q$1003,$F9042,$O9042,FALSE)*WindSpeedStep*$R$3:$R$1003)</f>
        <v>885.2944180815025</v>
      </c>
      <c r="N9042" s="43">
        <f t="shared" si="424"/>
        <v>0.80504669629784331</v>
      </c>
      <c r="O9042" s="43">
        <f t="shared" si="425"/>
        <v>0.19</v>
      </c>
    </row>
    <row r="9043" spans="5:15" x14ac:dyDescent="0.2">
      <c r="E9043" s="16" t="s">
        <v>3772</v>
      </c>
      <c r="F9043" s="22">
        <v>8.2743413217533721</v>
      </c>
      <c r="G9043" s="25">
        <v>2.054544203452997E-2</v>
      </c>
      <c r="H9043" s="3">
        <f t="shared" si="423"/>
        <v>988.0899999999516</v>
      </c>
      <c r="I9043" s="3">
        <f>MIN(H9043-K9043+L9043,'Power Look Up'!$F$4)</f>
        <v>963.49375739335096</v>
      </c>
      <c r="K9043" s="51">
        <f t="array" ref="K9043">_xlfn.SUM(_xlfn.NORM.DIST($Q$3:$Q$1003,$F9043,$N9043,FALSE)*WindSpeedStep*$R$3:$R$1003)</f>
        <v>988.00062425027625</v>
      </c>
      <c r="L9043" s="51">
        <f t="array" ref="L9043">_xlfn.SUM(_xlfn.NORM.DIST($Q$3:$Q$1003,$F9043,$O9043,FALSE)*WindSpeedStep*$R$3:$R$1003)</f>
        <v>963.40438164367561</v>
      </c>
      <c r="N9043" s="43">
        <f t="shared" si="424"/>
        <v>0.82743413217533723</v>
      </c>
      <c r="O9043" s="43">
        <f t="shared" si="425"/>
        <v>0.17</v>
      </c>
    </row>
    <row r="9044" spans="5:15" x14ac:dyDescent="0.2">
      <c r="E9044" s="16" t="s">
        <v>3773</v>
      </c>
      <c r="F9044" s="22">
        <v>8.094293157473027</v>
      </c>
      <c r="G9044" s="25">
        <v>2.2237889893302869E-2</v>
      </c>
      <c r="H9044" s="3">
        <f t="shared" si="423"/>
        <v>922.02999999995302</v>
      </c>
      <c r="I9044" s="3">
        <f>MIN(H9044-K9044+L9044,'Power Look Up'!$F$4)</f>
        <v>896.87416956787763</v>
      </c>
      <c r="K9044" s="51">
        <f t="array" ref="K9044">_xlfn.SUM(_xlfn.NORM.DIST($Q$3:$Q$1003,$F9044,$N9044,FALSE)*WindSpeedStep*$R$3:$R$1003)</f>
        <v>925.06547066877908</v>
      </c>
      <c r="L9044" s="51">
        <f t="array" ref="L9044">_xlfn.SUM(_xlfn.NORM.DIST($Q$3:$Q$1003,$F9044,$O9044,FALSE)*WindSpeedStep*$R$3:$R$1003)</f>
        <v>899.90964023670369</v>
      </c>
      <c r="N9044" s="43">
        <f t="shared" si="424"/>
        <v>0.8094293157473027</v>
      </c>
      <c r="O9044" s="43">
        <f t="shared" si="425"/>
        <v>0.18</v>
      </c>
    </row>
    <row r="9045" spans="5:15" x14ac:dyDescent="0.2">
      <c r="E9045" s="16" t="s">
        <v>3774</v>
      </c>
      <c r="F9045" s="22">
        <v>8.2658354685947781</v>
      </c>
      <c r="G9045" s="25">
        <v>2.0566584061090756E-2</v>
      </c>
      <c r="H9045" s="3">
        <f t="shared" si="423"/>
        <v>988.0899999999516</v>
      </c>
      <c r="I9045" s="3">
        <f>MIN(H9045-K9045+L9045,'Power Look Up'!$F$4)</f>
        <v>963.44933775611503</v>
      </c>
      <c r="K9045" s="51">
        <f t="array" ref="K9045">_xlfn.SUM(_xlfn.NORM.DIST($Q$3:$Q$1003,$F9045,$N9045,FALSE)*WindSpeedStep*$R$3:$R$1003)</f>
        <v>984.97686193182915</v>
      </c>
      <c r="L9045" s="51">
        <f t="array" ref="L9045">_xlfn.SUM(_xlfn.NORM.DIST($Q$3:$Q$1003,$F9045,$O9045,FALSE)*WindSpeedStep*$R$3:$R$1003)</f>
        <v>960.33619968799258</v>
      </c>
      <c r="N9045" s="43">
        <f t="shared" si="424"/>
        <v>0.82658354685947788</v>
      </c>
      <c r="O9045" s="43">
        <f t="shared" si="425"/>
        <v>0.17</v>
      </c>
    </row>
    <row r="9046" spans="5:15" x14ac:dyDescent="0.2">
      <c r="E9046" s="16" t="s">
        <v>3775</v>
      </c>
      <c r="F9046" s="22">
        <v>8.5003933970227834</v>
      </c>
      <c r="G9046" s="25">
        <v>2.235190668546546E-2</v>
      </c>
      <c r="H9046" s="3">
        <f t="shared" si="423"/>
        <v>1072.4999999999498</v>
      </c>
      <c r="I9046" s="3">
        <f>MIN(H9046-K9046+L9046,'Power Look Up'!$F$4)</f>
        <v>1048.0196933752427</v>
      </c>
      <c r="K9046" s="51">
        <f t="array" ref="K9046">_xlfn.SUM(_xlfn.NORM.DIST($Q$3:$Q$1003,$F9046,$N9046,FALSE)*WindSpeedStep*$R$3:$R$1003)</f>
        <v>1070.0479443479574</v>
      </c>
      <c r="L9046" s="51">
        <f t="array" ref="L9046">_xlfn.SUM(_xlfn.NORM.DIST($Q$3:$Q$1003,$F9046,$O9046,FALSE)*WindSpeedStep*$R$3:$R$1003)</f>
        <v>1045.5676377232503</v>
      </c>
      <c r="N9046" s="43">
        <f t="shared" si="424"/>
        <v>0.85003933970227841</v>
      </c>
      <c r="O9046" s="43">
        <f t="shared" si="425"/>
        <v>0.19</v>
      </c>
    </row>
    <row r="9047" spans="5:15" x14ac:dyDescent="0.2">
      <c r="E9047" s="16" t="s">
        <v>3776</v>
      </c>
      <c r="F9047" s="22">
        <v>8.9047808480525195</v>
      </c>
      <c r="G9047" s="25">
        <v>2.245984526881873E-2</v>
      </c>
      <c r="H9047" s="3">
        <f t="shared" si="423"/>
        <v>1219.2999999999467</v>
      </c>
      <c r="I9047" s="3">
        <f>MIN(H9047-K9047+L9047,'Power Look Up'!$F$4)</f>
        <v>1193.0856410324827</v>
      </c>
      <c r="K9047" s="51">
        <f t="array" ref="K9047">_xlfn.SUM(_xlfn.NORM.DIST($Q$3:$Q$1003,$F9047,$N9047,FALSE)*WindSpeedStep*$R$3:$R$1003)</f>
        <v>1223.1088725517445</v>
      </c>
      <c r="L9047" s="51">
        <f t="array" ref="L9047">_xlfn.SUM(_xlfn.NORM.DIST($Q$3:$Q$1003,$F9047,$O9047,FALSE)*WindSpeedStep*$R$3:$R$1003)</f>
        <v>1196.8945135842805</v>
      </c>
      <c r="N9047" s="43">
        <f t="shared" si="424"/>
        <v>0.89047808480525203</v>
      </c>
      <c r="O9047" s="43">
        <f t="shared" si="425"/>
        <v>0.2</v>
      </c>
    </row>
    <row r="9048" spans="5:15" x14ac:dyDescent="0.2">
      <c r="E9048" s="16" t="s">
        <v>3777</v>
      </c>
      <c r="F9048" s="22">
        <v>8.8975683973800521</v>
      </c>
      <c r="G9048" s="25">
        <v>2.5849759139556044E-2</v>
      </c>
      <c r="H9048" s="3">
        <f t="shared" si="423"/>
        <v>1219.2999999999467</v>
      </c>
      <c r="I9048" s="3">
        <f>MIN(H9048-K9048+L9048,'Power Look Up'!$F$4)</f>
        <v>1194.1071491803277</v>
      </c>
      <c r="K9048" s="51">
        <f t="array" ref="K9048">_xlfn.SUM(_xlfn.NORM.DIST($Q$3:$Q$1003,$F9048,$N9048,FALSE)*WindSpeedStep*$R$3:$R$1003)</f>
        <v>1220.3345150264072</v>
      </c>
      <c r="L9048" s="51">
        <f t="array" ref="L9048">_xlfn.SUM(_xlfn.NORM.DIST($Q$3:$Q$1003,$F9048,$O9048,FALSE)*WindSpeedStep*$R$3:$R$1003)</f>
        <v>1195.1416642067882</v>
      </c>
      <c r="N9048" s="43">
        <f t="shared" si="424"/>
        <v>0.88975683973800523</v>
      </c>
      <c r="O9048" s="43">
        <f t="shared" si="425"/>
        <v>0.23</v>
      </c>
    </row>
    <row r="9049" spans="5:15" x14ac:dyDescent="0.2">
      <c r="E9049" s="16" t="s">
        <v>3778</v>
      </c>
      <c r="F9049" s="22">
        <v>8.5933756753260528</v>
      </c>
      <c r="G9049" s="25">
        <v>2.0946366922701815E-2</v>
      </c>
      <c r="H9049" s="3">
        <f t="shared" si="423"/>
        <v>1105.529999999949</v>
      </c>
      <c r="I9049" s="3">
        <f>MIN(H9049-K9049+L9049,'Power Look Up'!$F$4)</f>
        <v>1080.3571783282603</v>
      </c>
      <c r="K9049" s="51">
        <f t="array" ref="K9049">_xlfn.SUM(_xlfn.NORM.DIST($Q$3:$Q$1003,$F9049,$N9049,FALSE)*WindSpeedStep*$R$3:$R$1003)</f>
        <v>1104.6481720800907</v>
      </c>
      <c r="L9049" s="51">
        <f t="array" ref="L9049">_xlfn.SUM(_xlfn.NORM.DIST($Q$3:$Q$1003,$F9049,$O9049,FALSE)*WindSpeedStep*$R$3:$R$1003)</f>
        <v>1079.4753504084019</v>
      </c>
      <c r="N9049" s="43">
        <f t="shared" si="424"/>
        <v>0.85933756753260537</v>
      </c>
      <c r="O9049" s="43">
        <f t="shared" si="425"/>
        <v>0.18</v>
      </c>
    </row>
    <row r="9050" spans="5:15" x14ac:dyDescent="0.2">
      <c r="E9050" s="16" t="s">
        <v>3779</v>
      </c>
      <c r="F9050" s="22">
        <v>8.5009479071729181</v>
      </c>
      <c r="G9050" s="25">
        <v>2.2350448688161242E-2</v>
      </c>
      <c r="H9050" s="3">
        <f t="shared" si="423"/>
        <v>1072.4999999999498</v>
      </c>
      <c r="I9050" s="3">
        <f>MIN(H9050-K9050+L9050,'Power Look Up'!$F$4)</f>
        <v>1048.0168043709305</v>
      </c>
      <c r="K9050" s="51">
        <f t="array" ref="K9050">_xlfn.SUM(_xlfn.NORM.DIST($Q$3:$Q$1003,$F9050,$N9050,FALSE)*WindSpeedStep*$R$3:$R$1003)</f>
        <v>1070.2529406789477</v>
      </c>
      <c r="L9050" s="51">
        <f t="array" ref="L9050">_xlfn.SUM(_xlfn.NORM.DIST($Q$3:$Q$1003,$F9050,$O9050,FALSE)*WindSpeedStep*$R$3:$R$1003)</f>
        <v>1045.7697450499284</v>
      </c>
      <c r="N9050" s="43">
        <f t="shared" si="424"/>
        <v>0.85009479071729188</v>
      </c>
      <c r="O9050" s="43">
        <f t="shared" si="425"/>
        <v>0.19</v>
      </c>
    </row>
    <row r="9051" spans="5:15" x14ac:dyDescent="0.2">
      <c r="E9051" s="16" t="s">
        <v>3780</v>
      </c>
      <c r="F9051" s="22">
        <v>7.9538190236829172</v>
      </c>
      <c r="G9051" s="25">
        <v>3.6460472527286528E-2</v>
      </c>
      <c r="H9051" s="3">
        <f t="shared" si="423"/>
        <v>873.9499999999623</v>
      </c>
      <c r="I9051" s="3">
        <f>MIN(H9051-K9051+L9051,'Power Look Up'!$F$4)</f>
        <v>852.73773213477614</v>
      </c>
      <c r="K9051" s="51">
        <f t="array" ref="K9051">_xlfn.SUM(_xlfn.NORM.DIST($Q$3:$Q$1003,$F9051,$N9051,FALSE)*WindSpeedStep*$R$3:$R$1003)</f>
        <v>877.5869959626001</v>
      </c>
      <c r="L9051" s="51">
        <f t="array" ref="L9051">_xlfn.SUM(_xlfn.NORM.DIST($Q$3:$Q$1003,$F9051,$O9051,FALSE)*WindSpeedStep*$R$3:$R$1003)</f>
        <v>856.37472809741394</v>
      </c>
      <c r="N9051" s="43">
        <f t="shared" si="424"/>
        <v>0.79538190236829176</v>
      </c>
      <c r="O9051" s="43">
        <f t="shared" si="425"/>
        <v>0.28999999999999998</v>
      </c>
    </row>
    <row r="9052" spans="5:15" x14ac:dyDescent="0.2">
      <c r="E9052" s="16" t="s">
        <v>3781</v>
      </c>
      <c r="F9052" s="22">
        <v>7.1334137450253658</v>
      </c>
      <c r="G9052" s="25">
        <v>2.663521376879344E-2</v>
      </c>
      <c r="H9052" s="3">
        <f t="shared" si="423"/>
        <v>627.12999999996759</v>
      </c>
      <c r="I9052" s="3">
        <f>MIN(H9052-K9052+L9052,'Power Look Up'!$F$4)</f>
        <v>608.8067220252002</v>
      </c>
      <c r="K9052" s="51">
        <f t="array" ref="K9052">_xlfn.SUM(_xlfn.NORM.DIST($Q$3:$Q$1003,$F9052,$N9052,FALSE)*WindSpeedStep*$R$3:$R$1003)</f>
        <v>629.89600087961799</v>
      </c>
      <c r="L9052" s="51">
        <f t="array" ref="L9052">_xlfn.SUM(_xlfn.NORM.DIST($Q$3:$Q$1003,$F9052,$O9052,FALSE)*WindSpeedStep*$R$3:$R$1003)</f>
        <v>611.57272290485059</v>
      </c>
      <c r="N9052" s="43">
        <f t="shared" si="424"/>
        <v>0.71334137450253665</v>
      </c>
      <c r="O9052" s="43">
        <f t="shared" si="425"/>
        <v>0.19</v>
      </c>
    </row>
    <row r="9053" spans="5:15" x14ac:dyDescent="0.2">
      <c r="E9053" s="16" t="s">
        <v>3782</v>
      </c>
      <c r="F9053" s="22">
        <v>6.5225351151998492</v>
      </c>
      <c r="G9053" s="25">
        <v>3.8328655282730516E-2</v>
      </c>
      <c r="H9053" s="3">
        <f t="shared" si="423"/>
        <v>479.51999999997861</v>
      </c>
      <c r="I9053" s="3">
        <f>MIN(H9053-K9053+L9053,'Power Look Up'!$F$4)</f>
        <v>468.17639413325304</v>
      </c>
      <c r="K9053" s="51">
        <f t="array" ref="K9053">_xlfn.SUM(_xlfn.NORM.DIST($Q$3:$Q$1003,$F9053,$N9053,FALSE)*WindSpeedStep*$R$3:$R$1003)</f>
        <v>477.47680235480317</v>
      </c>
      <c r="L9053" s="51">
        <f t="array" ref="L9053">_xlfn.SUM(_xlfn.NORM.DIST($Q$3:$Q$1003,$F9053,$O9053,FALSE)*WindSpeedStep*$R$3:$R$1003)</f>
        <v>466.1331964880776</v>
      </c>
      <c r="N9053" s="43">
        <f t="shared" si="424"/>
        <v>0.65225351151998501</v>
      </c>
      <c r="O9053" s="43">
        <f t="shared" si="425"/>
        <v>0.25</v>
      </c>
    </row>
    <row r="9054" spans="5:15" x14ac:dyDescent="0.2">
      <c r="E9054" s="16" t="s">
        <v>3783</v>
      </c>
      <c r="F9054" s="22">
        <v>6.1627937807303876</v>
      </c>
      <c r="G9054" s="25">
        <v>3.569809534888032E-2</v>
      </c>
      <c r="H9054" s="3">
        <f t="shared" si="423"/>
        <v>398.15999999998036</v>
      </c>
      <c r="I9054" s="3">
        <f>MIN(H9054-K9054+L9054,'Power Look Up'!$F$4)</f>
        <v>387.08973482308465</v>
      </c>
      <c r="K9054" s="51">
        <f t="array" ref="K9054">_xlfn.SUM(_xlfn.NORM.DIST($Q$3:$Q$1003,$F9054,$N9054,FALSE)*WindSpeedStep*$R$3:$R$1003)</f>
        <v>399.77951615611767</v>
      </c>
      <c r="L9054" s="51">
        <f t="array" ref="L9054">_xlfn.SUM(_xlfn.NORM.DIST($Q$3:$Q$1003,$F9054,$O9054,FALSE)*WindSpeedStep*$R$3:$R$1003)</f>
        <v>388.70925097922196</v>
      </c>
      <c r="N9054" s="43">
        <f t="shared" si="424"/>
        <v>0.61627937807303879</v>
      </c>
      <c r="O9054" s="43">
        <f t="shared" si="425"/>
        <v>0.22</v>
      </c>
    </row>
    <row r="9055" spans="5:15" x14ac:dyDescent="0.2">
      <c r="E9055" s="16" t="s">
        <v>3784</v>
      </c>
      <c r="F9055" s="22">
        <v>5.914415348150305</v>
      </c>
      <c r="G9055" s="25">
        <v>3.8888036510985151E-2</v>
      </c>
      <c r="H9055" s="3">
        <f t="shared" si="423"/>
        <v>347.41999999998677</v>
      </c>
      <c r="I9055" s="3">
        <f>MIN(H9055-K9055+L9055,'Power Look Up'!$F$4)</f>
        <v>337.90845879458806</v>
      </c>
      <c r="K9055" s="51">
        <f t="array" ref="K9055">_xlfn.SUM(_xlfn.NORM.DIST($Q$3:$Q$1003,$F9055,$N9055,FALSE)*WindSpeedStep*$R$3:$R$1003)</f>
        <v>350.90832421167005</v>
      </c>
      <c r="L9055" s="51">
        <f t="array" ref="L9055">_xlfn.SUM(_xlfn.NORM.DIST($Q$3:$Q$1003,$F9055,$O9055,FALSE)*WindSpeedStep*$R$3:$R$1003)</f>
        <v>341.39678300627133</v>
      </c>
      <c r="N9055" s="43">
        <f t="shared" si="424"/>
        <v>0.59144153481503048</v>
      </c>
      <c r="O9055" s="43">
        <f t="shared" si="425"/>
        <v>0.23</v>
      </c>
    </row>
    <row r="9056" spans="5:15" x14ac:dyDescent="0.2">
      <c r="E9056" s="16" t="s">
        <v>3785</v>
      </c>
      <c r="F9056" s="22">
        <v>6.3412630742652123</v>
      </c>
      <c r="G9056" s="25">
        <v>6.3078915874555427E-2</v>
      </c>
      <c r="H9056" s="3">
        <f t="shared" si="423"/>
        <v>438.83999999997951</v>
      </c>
      <c r="I9056" s="3">
        <f>MIN(H9056-K9056+L9056,'Power Look Up'!$F$4)</f>
        <v>431.03137676894642</v>
      </c>
      <c r="K9056" s="51">
        <f t="array" ref="K9056">_xlfn.SUM(_xlfn.NORM.DIST($Q$3:$Q$1003,$F9056,$N9056,FALSE)*WindSpeedStep*$R$3:$R$1003)</f>
        <v>437.25755815250267</v>
      </c>
      <c r="L9056" s="51">
        <f t="array" ref="L9056">_xlfn.SUM(_xlfn.NORM.DIST($Q$3:$Q$1003,$F9056,$O9056,FALSE)*WindSpeedStep*$R$3:$R$1003)</f>
        <v>429.44893492146957</v>
      </c>
      <c r="N9056" s="43">
        <f t="shared" si="424"/>
        <v>0.63412630742652132</v>
      </c>
      <c r="O9056" s="43">
        <f t="shared" si="425"/>
        <v>0.40000000000000008</v>
      </c>
    </row>
    <row r="9057" spans="5:15" x14ac:dyDescent="0.2">
      <c r="E9057" s="16" t="s">
        <v>3786</v>
      </c>
      <c r="F9057" s="22">
        <v>6.8346398501481085</v>
      </c>
      <c r="G9057" s="25">
        <v>6.5841069883184611E-2</v>
      </c>
      <c r="H9057" s="3">
        <f t="shared" si="423"/>
        <v>549.57999999997719</v>
      </c>
      <c r="I9057" s="3">
        <f>MIN(H9057-K9057+L9057,'Power Look Up'!$F$4)</f>
        <v>540.21276917546913</v>
      </c>
      <c r="K9057" s="51">
        <f t="array" ref="K9057">_xlfn.SUM(_xlfn.NORM.DIST($Q$3:$Q$1003,$F9057,$N9057,FALSE)*WindSpeedStep*$R$3:$R$1003)</f>
        <v>552.03232382668671</v>
      </c>
      <c r="L9057" s="51">
        <f t="array" ref="L9057">_xlfn.SUM(_xlfn.NORM.DIST($Q$3:$Q$1003,$F9057,$O9057,FALSE)*WindSpeedStep*$R$3:$R$1003)</f>
        <v>542.66509300217865</v>
      </c>
      <c r="N9057" s="43">
        <f t="shared" si="424"/>
        <v>0.68346398501481087</v>
      </c>
      <c r="O9057" s="43">
        <f t="shared" si="425"/>
        <v>0.45</v>
      </c>
    </row>
    <row r="9058" spans="5:15" x14ac:dyDescent="0.2">
      <c r="E9058" s="16" t="s">
        <v>3787</v>
      </c>
      <c r="F9058" s="22">
        <v>7.6139572192069727</v>
      </c>
      <c r="G9058" s="25">
        <v>4.4654834563860671E-2</v>
      </c>
      <c r="H9058" s="3">
        <f t="shared" si="423"/>
        <v>771.60999999996454</v>
      </c>
      <c r="I9058" s="3">
        <f>MIN(H9058-K9058+L9058,'Power Look Up'!$F$4)</f>
        <v>754.8972220570738</v>
      </c>
      <c r="K9058" s="51">
        <f t="array" ref="K9058">_xlfn.SUM(_xlfn.NORM.DIST($Q$3:$Q$1003,$F9058,$N9058,FALSE)*WindSpeedStep*$R$3:$R$1003)</f>
        <v>768.8478802973209</v>
      </c>
      <c r="L9058" s="51">
        <f t="array" ref="L9058">_xlfn.SUM(_xlfn.NORM.DIST($Q$3:$Q$1003,$F9058,$O9058,FALSE)*WindSpeedStep*$R$3:$R$1003)</f>
        <v>752.13510235443016</v>
      </c>
      <c r="N9058" s="43">
        <f t="shared" si="424"/>
        <v>0.76139572192069727</v>
      </c>
      <c r="O9058" s="43">
        <f t="shared" si="425"/>
        <v>0.34</v>
      </c>
    </row>
    <row r="9059" spans="5:15" x14ac:dyDescent="0.2">
      <c r="E9059" s="16" t="s">
        <v>3788</v>
      </c>
      <c r="F9059" s="22">
        <v>7.3688445517884587</v>
      </c>
      <c r="G9059" s="25">
        <v>7.3281502439746696E-2</v>
      </c>
      <c r="H9059" s="3">
        <f t="shared" si="423"/>
        <v>699.36999999996613</v>
      </c>
      <c r="I9059" s="3">
        <f>MIN(H9059-K9059+L9059,'Power Look Up'!$F$4)</f>
        <v>690.24794092952368</v>
      </c>
      <c r="K9059" s="51">
        <f t="array" ref="K9059">_xlfn.SUM(_xlfn.NORM.DIST($Q$3:$Q$1003,$F9059,$N9059,FALSE)*WindSpeedStep*$R$3:$R$1003)</f>
        <v>695.83021958611755</v>
      </c>
      <c r="L9059" s="51">
        <f t="array" ref="L9059">_xlfn.SUM(_xlfn.NORM.DIST($Q$3:$Q$1003,$F9059,$O9059,FALSE)*WindSpeedStep*$R$3:$R$1003)</f>
        <v>686.7081605156751</v>
      </c>
      <c r="N9059" s="43">
        <f t="shared" si="424"/>
        <v>0.73688445517884593</v>
      </c>
      <c r="O9059" s="43">
        <f t="shared" si="425"/>
        <v>0.54</v>
      </c>
    </row>
    <row r="9060" spans="5:15" x14ac:dyDescent="0.2">
      <c r="E9060" s="16" t="s">
        <v>3789</v>
      </c>
      <c r="F9060" s="22">
        <v>6.4664484500826225</v>
      </c>
      <c r="G9060" s="25">
        <v>5.5671981734486758E-2</v>
      </c>
      <c r="H9060" s="3">
        <f t="shared" si="423"/>
        <v>468.21999999997888</v>
      </c>
      <c r="I9060" s="3">
        <f>MIN(H9060-K9060+L9060,'Power Look Up'!$F$4)</f>
        <v>458.7920258344281</v>
      </c>
      <c r="K9060" s="51">
        <f t="array" ref="K9060">_xlfn.SUM(_xlfn.NORM.DIST($Q$3:$Q$1003,$F9060,$N9060,FALSE)*WindSpeedStep*$R$3:$R$1003)</f>
        <v>464.79551485389459</v>
      </c>
      <c r="L9060" s="51">
        <f t="array" ref="L9060">_xlfn.SUM(_xlfn.NORM.DIST($Q$3:$Q$1003,$F9060,$O9060,FALSE)*WindSpeedStep*$R$3:$R$1003)</f>
        <v>455.36754068834381</v>
      </c>
      <c r="N9060" s="43">
        <f t="shared" si="424"/>
        <v>0.64664484500826225</v>
      </c>
      <c r="O9060" s="43">
        <f t="shared" si="425"/>
        <v>0.36</v>
      </c>
    </row>
    <row r="9061" spans="5:15" x14ac:dyDescent="0.2">
      <c r="E9061" s="16" t="s">
        <v>3790</v>
      </c>
      <c r="F9061" s="22">
        <v>5.9789262065647684</v>
      </c>
      <c r="G9061" s="25">
        <v>4.5158610538384665E-2</v>
      </c>
      <c r="H9061" s="3">
        <f t="shared" si="423"/>
        <v>358.75999999998658</v>
      </c>
      <c r="I9061" s="3">
        <f>MIN(H9061-K9061+L9061,'Power Look Up'!$F$4)</f>
        <v>349.63277732805801</v>
      </c>
      <c r="K9061" s="51">
        <f t="array" ref="K9061">_xlfn.SUM(_xlfn.NORM.DIST($Q$3:$Q$1003,$F9061,$N9061,FALSE)*WindSpeedStep*$R$3:$R$1003)</f>
        <v>363.25160519342938</v>
      </c>
      <c r="L9061" s="51">
        <f t="array" ref="L9061">_xlfn.SUM(_xlfn.NORM.DIST($Q$3:$Q$1003,$F9061,$O9061,FALSE)*WindSpeedStep*$R$3:$R$1003)</f>
        <v>354.12438252150082</v>
      </c>
      <c r="N9061" s="43">
        <f t="shared" si="424"/>
        <v>0.59789262065647686</v>
      </c>
      <c r="O9061" s="43">
        <f t="shared" si="425"/>
        <v>0.27</v>
      </c>
    </row>
    <row r="9062" spans="5:15" x14ac:dyDescent="0.2">
      <c r="E9062" s="16" t="s">
        <v>3791</v>
      </c>
      <c r="F9062" s="22">
        <v>5.8283517322295397</v>
      </c>
      <c r="G9062" s="25">
        <v>4.2893773657748456E-2</v>
      </c>
      <c r="H9062" s="3">
        <f t="shared" si="423"/>
        <v>334.45999999998708</v>
      </c>
      <c r="I9062" s="3">
        <f>MIN(H9062-K9062+L9062,'Power Look Up'!$F$4)</f>
        <v>326.54908318764387</v>
      </c>
      <c r="K9062" s="51">
        <f t="array" ref="K9062">_xlfn.SUM(_xlfn.NORM.DIST($Q$3:$Q$1003,$F9062,$N9062,FALSE)*WindSpeedStep*$R$3:$R$1003)</f>
        <v>334.80082446638721</v>
      </c>
      <c r="L9062" s="51">
        <f t="array" ref="L9062">_xlfn.SUM(_xlfn.NORM.DIST($Q$3:$Q$1003,$F9062,$O9062,FALSE)*WindSpeedStep*$R$3:$R$1003)</f>
        <v>326.88990765404401</v>
      </c>
      <c r="N9062" s="43">
        <f t="shared" si="424"/>
        <v>0.58283517322295397</v>
      </c>
      <c r="O9062" s="43">
        <f t="shared" si="425"/>
        <v>0.25</v>
      </c>
    </row>
    <row r="9063" spans="5:15" x14ac:dyDescent="0.2">
      <c r="E9063" s="16" t="s">
        <v>3792</v>
      </c>
      <c r="F9063" s="22">
        <v>5.5195501932606117</v>
      </c>
      <c r="G9063" s="25">
        <v>5.6163996910203115E-2</v>
      </c>
      <c r="H9063" s="3">
        <f t="shared" si="423"/>
        <v>284.23999999998813</v>
      </c>
      <c r="I9063" s="3">
        <f>MIN(H9063-K9063+L9063,'Power Look Up'!$F$4)</f>
        <v>281.4918390593707</v>
      </c>
      <c r="K9063" s="51">
        <f t="array" ref="K9063">_xlfn.SUM(_xlfn.NORM.DIST($Q$3:$Q$1003,$F9063,$N9063,FALSE)*WindSpeedStep*$R$3:$R$1003)</f>
        <v>279.99341404394107</v>
      </c>
      <c r="L9063" s="51">
        <f t="array" ref="L9063">_xlfn.SUM(_xlfn.NORM.DIST($Q$3:$Q$1003,$F9063,$O9063,FALSE)*WindSpeedStep*$R$3:$R$1003)</f>
        <v>277.24525310332365</v>
      </c>
      <c r="N9063" s="43">
        <f t="shared" si="424"/>
        <v>0.55195501932606117</v>
      </c>
      <c r="O9063" s="43">
        <f t="shared" si="425"/>
        <v>0.31</v>
      </c>
    </row>
    <row r="9064" spans="5:15" x14ac:dyDescent="0.2">
      <c r="E9064" s="16" t="s">
        <v>3793</v>
      </c>
      <c r="F9064" s="22">
        <v>5.5896281344450127</v>
      </c>
      <c r="G9064" s="25">
        <v>6.440500000019124E-2</v>
      </c>
      <c r="H9064" s="3">
        <f t="shared" si="423"/>
        <v>295.57999999998788</v>
      </c>
      <c r="I9064" s="3">
        <f>MIN(H9064-K9064+L9064,'Power Look Up'!$F$4)</f>
        <v>292.52009928705581</v>
      </c>
      <c r="K9064" s="51">
        <f t="array" ref="K9064">_xlfn.SUM(_xlfn.NORM.DIST($Q$3:$Q$1003,$F9064,$N9064,FALSE)*WindSpeedStep*$R$3:$R$1003)</f>
        <v>292.06657462838763</v>
      </c>
      <c r="L9064" s="51">
        <f t="array" ref="L9064">_xlfn.SUM(_xlfn.NORM.DIST($Q$3:$Q$1003,$F9064,$O9064,FALSE)*WindSpeedStep*$R$3:$R$1003)</f>
        <v>289.00667391545556</v>
      </c>
      <c r="N9064" s="43">
        <f t="shared" si="424"/>
        <v>0.55896281344450127</v>
      </c>
      <c r="O9064" s="43">
        <f t="shared" si="425"/>
        <v>0.36</v>
      </c>
    </row>
    <row r="9065" spans="5:15" x14ac:dyDescent="0.2">
      <c r="E9065" s="16" t="s">
        <v>3794</v>
      </c>
      <c r="F9065" s="22">
        <v>5.5445150663375715</v>
      </c>
      <c r="G9065" s="25">
        <v>8.2964875105633523E-2</v>
      </c>
      <c r="H9065" s="3">
        <f t="shared" si="423"/>
        <v>287.47999999998808</v>
      </c>
      <c r="I9065" s="3">
        <f>MIN(H9065-K9065+L9065,'Power Look Up'!$F$4)</f>
        <v>286.04146134130536</v>
      </c>
      <c r="K9065" s="51">
        <f t="array" ref="K9065">_xlfn.SUM(_xlfn.NORM.DIST($Q$3:$Q$1003,$F9065,$N9065,FALSE)*WindSpeedStep*$R$3:$R$1003)</f>
        <v>284.27291117131949</v>
      </c>
      <c r="L9065" s="51">
        <f t="array" ref="L9065">_xlfn.SUM(_xlfn.NORM.DIST($Q$3:$Q$1003,$F9065,$O9065,FALSE)*WindSpeedStep*$R$3:$R$1003)</f>
        <v>282.83437251263678</v>
      </c>
      <c r="N9065" s="43">
        <f t="shared" si="424"/>
        <v>0.5544515066337572</v>
      </c>
      <c r="O9065" s="43">
        <f t="shared" si="425"/>
        <v>0.45999999999999996</v>
      </c>
    </row>
    <row r="9066" spans="5:15" x14ac:dyDescent="0.2">
      <c r="E9066" s="16" t="s">
        <v>3795</v>
      </c>
      <c r="F9066" s="22">
        <v>6.5011622530356998</v>
      </c>
      <c r="G9066" s="25">
        <v>9.2291189889904937E-2</v>
      </c>
      <c r="H9066" s="3">
        <f t="shared" si="423"/>
        <v>474.99999999997874</v>
      </c>
      <c r="I9066" s="3">
        <f>MIN(H9066-K9066+L9066,'Power Look Up'!$F$4)</f>
        <v>472.93090720170534</v>
      </c>
      <c r="K9066" s="51">
        <f t="array" ref="K9066">_xlfn.SUM(_xlfn.NORM.DIST($Q$3:$Q$1003,$F9066,$N9066,FALSE)*WindSpeedStep*$R$3:$R$1003)</f>
        <v>472.61903919192406</v>
      </c>
      <c r="L9066" s="51">
        <f t="array" ref="L9066">_xlfn.SUM(_xlfn.NORM.DIST($Q$3:$Q$1003,$F9066,$O9066,FALSE)*WindSpeedStep*$R$3:$R$1003)</f>
        <v>470.54994639365066</v>
      </c>
      <c r="N9066" s="43">
        <f t="shared" si="424"/>
        <v>0.65011622530357005</v>
      </c>
      <c r="O9066" s="43">
        <f t="shared" si="425"/>
        <v>0.6</v>
      </c>
    </row>
    <row r="9067" spans="5:15" x14ac:dyDescent="0.2">
      <c r="E9067" s="16" t="s">
        <v>3796</v>
      </c>
      <c r="F9067" s="22">
        <v>7.4060116707424664</v>
      </c>
      <c r="G9067" s="25">
        <v>0.13232493325273861</v>
      </c>
      <c r="H9067" s="3">
        <f t="shared" si="423"/>
        <v>711.40999999996586</v>
      </c>
      <c r="I9067" s="3">
        <f>MIN(H9067-K9067+L9067,'Power Look Up'!$F$4)</f>
        <v>726.2206951000137</v>
      </c>
      <c r="K9067" s="51">
        <f t="array" ref="K9067">_xlfn.SUM(_xlfn.NORM.DIST($Q$3:$Q$1003,$F9067,$N9067,FALSE)*WindSpeedStep*$R$3:$R$1003)</f>
        <v>706.61326729493646</v>
      </c>
      <c r="L9067" s="51">
        <f t="array" ref="L9067">_xlfn.SUM(_xlfn.NORM.DIST($Q$3:$Q$1003,$F9067,$O9067,FALSE)*WindSpeedStep*$R$3:$R$1003)</f>
        <v>721.4239623949843</v>
      </c>
      <c r="N9067" s="43">
        <f t="shared" si="424"/>
        <v>0.74060116707424672</v>
      </c>
      <c r="O9067" s="43">
        <f t="shared" si="425"/>
        <v>0.98000000000000009</v>
      </c>
    </row>
    <row r="9068" spans="5:15" x14ac:dyDescent="0.2">
      <c r="E9068" s="16" t="s">
        <v>3797</v>
      </c>
      <c r="F9068" s="22">
        <v>9.6003403775652973</v>
      </c>
      <c r="G9068" s="25">
        <v>8.3330378771724833E-2</v>
      </c>
      <c r="H9068" s="3">
        <f t="shared" si="423"/>
        <v>1484.599999999939</v>
      </c>
      <c r="I9068" s="3">
        <f>MIN(H9068-K9068+L9068,'Power Look Up'!$F$4)</f>
        <v>1491.9784280854974</v>
      </c>
      <c r="K9068" s="51">
        <f t="array" ref="K9068">_xlfn.SUM(_xlfn.NORM.DIST($Q$3:$Q$1003,$F9068,$N9068,FALSE)*WindSpeedStep*$R$3:$R$1003)</f>
        <v>1487.0962380220531</v>
      </c>
      <c r="L9068" s="51">
        <f t="array" ref="L9068">_xlfn.SUM(_xlfn.NORM.DIST($Q$3:$Q$1003,$F9068,$O9068,FALSE)*WindSpeedStep*$R$3:$R$1003)</f>
        <v>1494.4746661076115</v>
      </c>
      <c r="N9068" s="43">
        <f t="shared" si="424"/>
        <v>0.96003403775652973</v>
      </c>
      <c r="O9068" s="43">
        <f t="shared" si="425"/>
        <v>0.8</v>
      </c>
    </row>
    <row r="9069" spans="5:15" x14ac:dyDescent="0.2">
      <c r="E9069" s="16" t="s">
        <v>3798</v>
      </c>
      <c r="F9069" s="22">
        <v>12.874891769622074</v>
      </c>
      <c r="G9069" s="25">
        <v>4.7379039056411866E-2</v>
      </c>
      <c r="H9069" s="3">
        <f t="shared" si="423"/>
        <v>1997.5699999999974</v>
      </c>
      <c r="I9069" s="3">
        <f>MIN(H9069-K9069+L9069,'Power Look Up'!$F$4)</f>
        <v>2000</v>
      </c>
      <c r="K9069" s="51">
        <f t="array" ref="K9069">_xlfn.SUM(_xlfn.NORM.DIST($Q$3:$Q$1003,$F9069,$N9069,FALSE)*WindSpeedStep*$R$3:$R$1003)</f>
        <v>1998.9897125058101</v>
      </c>
      <c r="L9069" s="51">
        <f t="array" ref="L9069">_xlfn.SUM(_xlfn.NORM.DIST($Q$3:$Q$1003,$F9069,$O9069,FALSE)*WindSpeedStep*$R$3:$R$1003)</f>
        <v>2011.4973107186693</v>
      </c>
      <c r="N9069" s="43">
        <f t="shared" si="424"/>
        <v>1.2874891769622074</v>
      </c>
      <c r="O9069" s="43">
        <f t="shared" si="425"/>
        <v>0.61</v>
      </c>
    </row>
    <row r="9070" spans="5:15" x14ac:dyDescent="0.2">
      <c r="E9070" s="16" t="s">
        <v>3799</v>
      </c>
      <c r="F9070" s="22">
        <v>11.905033275012789</v>
      </c>
      <c r="G9070" s="25">
        <v>3.0239310691856362E-2</v>
      </c>
      <c r="H9070" s="3">
        <f t="shared" si="423"/>
        <v>1980.4399999999823</v>
      </c>
      <c r="I9070" s="3">
        <f>MIN(H9070-K9070+L9070,'Power Look Up'!$F$4)</f>
        <v>2000</v>
      </c>
      <c r="K9070" s="51">
        <f t="array" ref="K9070">_xlfn.SUM(_xlfn.NORM.DIST($Q$3:$Q$1003,$F9070,$N9070,FALSE)*WindSpeedStep*$R$3:$R$1003)</f>
        <v>1967.4682210015849</v>
      </c>
      <c r="L9070" s="51">
        <f t="array" ref="L9070">_xlfn.SUM(_xlfn.NORM.DIST($Q$3:$Q$1003,$F9070,$O9070,FALSE)*WindSpeedStep*$R$3:$R$1003)</f>
        <v>2024.9028925452885</v>
      </c>
      <c r="N9070" s="43">
        <f t="shared" si="424"/>
        <v>1.1905033275012789</v>
      </c>
      <c r="O9070" s="43">
        <f t="shared" si="425"/>
        <v>0.36</v>
      </c>
    </row>
    <row r="9071" spans="5:15" x14ac:dyDescent="0.2">
      <c r="E9071" s="16" t="s">
        <v>3800</v>
      </c>
      <c r="F9071" s="22">
        <v>10.5762626020929</v>
      </c>
      <c r="G9071" s="25">
        <v>7.280454627210442E-2</v>
      </c>
      <c r="H9071" s="3">
        <f t="shared" si="423"/>
        <v>1791.8599999999517</v>
      </c>
      <c r="I9071" s="3">
        <f>MIN(H9071-K9071+L9071,'Power Look Up'!$F$4)</f>
        <v>1837.2637883395134</v>
      </c>
      <c r="K9071" s="51">
        <f t="array" ref="K9071">_xlfn.SUM(_xlfn.NORM.DIST($Q$3:$Q$1003,$F9071,$N9071,FALSE)*WindSpeedStep*$R$3:$R$1003)</f>
        <v>1784.2788604500713</v>
      </c>
      <c r="L9071" s="51">
        <f t="array" ref="L9071">_xlfn.SUM(_xlfn.NORM.DIST($Q$3:$Q$1003,$F9071,$O9071,FALSE)*WindSpeedStep*$R$3:$R$1003)</f>
        <v>1829.682648789633</v>
      </c>
      <c r="N9071" s="43">
        <f t="shared" si="424"/>
        <v>1.0576262602092901</v>
      </c>
      <c r="O9071" s="43">
        <f t="shared" si="425"/>
        <v>0.77</v>
      </c>
    </row>
    <row r="9072" spans="5:15" x14ac:dyDescent="0.2">
      <c r="E9072" s="16" t="s">
        <v>3801</v>
      </c>
      <c r="F9072" s="22">
        <v>9.6596117389401019</v>
      </c>
      <c r="G9072" s="25">
        <v>4.7620961631991365E-2</v>
      </c>
      <c r="H9072" s="3">
        <f t="shared" si="423"/>
        <v>1507.4599999999384</v>
      </c>
      <c r="I9072" s="3">
        <f>MIN(H9072-K9072+L9072,'Power Look Up'!$F$4)</f>
        <v>1527.9349782271888</v>
      </c>
      <c r="K9072" s="51">
        <f t="array" ref="K9072">_xlfn.SUM(_xlfn.NORM.DIST($Q$3:$Q$1003,$F9072,$N9072,FALSE)*WindSpeedStep*$R$3:$R$1003)</f>
        <v>1508.4529919886081</v>
      </c>
      <c r="L9072" s="51">
        <f t="array" ref="L9072">_xlfn.SUM(_xlfn.NORM.DIST($Q$3:$Q$1003,$F9072,$O9072,FALSE)*WindSpeedStep*$R$3:$R$1003)</f>
        <v>1528.9279702158585</v>
      </c>
      <c r="N9072" s="43">
        <f t="shared" si="424"/>
        <v>0.96596117389401026</v>
      </c>
      <c r="O9072" s="43">
        <f t="shared" si="425"/>
        <v>0.45999999999999996</v>
      </c>
    </row>
    <row r="9073" spans="5:15" x14ac:dyDescent="0.2">
      <c r="E9073" s="16" t="s">
        <v>3802</v>
      </c>
      <c r="F9073" s="22">
        <v>9.6225566030885386</v>
      </c>
      <c r="G9073" s="25">
        <v>4.7804343375060475E-2</v>
      </c>
      <c r="H9073" s="3">
        <f t="shared" si="423"/>
        <v>1492.2199999999389</v>
      </c>
      <c r="I9073" s="3">
        <f>MIN(H9073-K9073+L9073,'Power Look Up'!$F$4)</f>
        <v>1510.0547740296886</v>
      </c>
      <c r="K9073" s="51">
        <f t="array" ref="K9073">_xlfn.SUM(_xlfn.NORM.DIST($Q$3:$Q$1003,$F9073,$N9073,FALSE)*WindSpeedStep*$R$3:$R$1003)</f>
        <v>1495.1364500830155</v>
      </c>
      <c r="L9073" s="51">
        <f t="array" ref="L9073">_xlfn.SUM(_xlfn.NORM.DIST($Q$3:$Q$1003,$F9073,$O9073,FALSE)*WindSpeedStep*$R$3:$R$1003)</f>
        <v>1512.9712241127652</v>
      </c>
      <c r="N9073" s="43">
        <f t="shared" si="424"/>
        <v>0.9622556603088539</v>
      </c>
      <c r="O9073" s="43">
        <f t="shared" si="425"/>
        <v>0.46</v>
      </c>
    </row>
    <row r="9074" spans="5:15" x14ac:dyDescent="0.2">
      <c r="E9074" s="16" t="s">
        <v>3803</v>
      </c>
      <c r="F9074" s="22">
        <v>9.9984724394379629</v>
      </c>
      <c r="G9074" s="25">
        <v>5.7008708425468339E-2</v>
      </c>
      <c r="H9074" s="3">
        <f t="shared" si="423"/>
        <v>1636.9999999999357</v>
      </c>
      <c r="I9074" s="3">
        <f>MIN(H9074-K9074+L9074,'Power Look Up'!$F$4)</f>
        <v>1676.1913275676143</v>
      </c>
      <c r="K9074" s="51">
        <f t="array" ref="K9074">_xlfn.SUM(_xlfn.NORM.DIST($Q$3:$Q$1003,$F9074,$N9074,FALSE)*WindSpeedStep*$R$3:$R$1003)</f>
        <v>1623.6641590064703</v>
      </c>
      <c r="L9074" s="51">
        <f t="array" ref="L9074">_xlfn.SUM(_xlfn.NORM.DIST($Q$3:$Q$1003,$F9074,$O9074,FALSE)*WindSpeedStep*$R$3:$R$1003)</f>
        <v>1662.8554865741489</v>
      </c>
      <c r="N9074" s="43">
        <f t="shared" si="424"/>
        <v>0.99984724394379632</v>
      </c>
      <c r="O9074" s="43">
        <f t="shared" si="425"/>
        <v>0.56999999999999995</v>
      </c>
    </row>
    <row r="9075" spans="5:15" x14ac:dyDescent="0.2">
      <c r="E9075" s="16" t="s">
        <v>3804</v>
      </c>
      <c r="F9075" s="22">
        <v>10.271163325538577</v>
      </c>
      <c r="G9075" s="25">
        <v>4.770637798949677E-2</v>
      </c>
      <c r="H9075" s="3">
        <f t="shared" si="423"/>
        <v>1709.0899999999533</v>
      </c>
      <c r="I9075" s="3">
        <f>MIN(H9075-K9075+L9075,'Power Look Up'!$F$4)</f>
        <v>1774.0478111360726</v>
      </c>
      <c r="K9075" s="51">
        <f t="array" ref="K9075">_xlfn.SUM(_xlfn.NORM.DIST($Q$3:$Q$1003,$F9075,$N9075,FALSE)*WindSpeedStep*$R$3:$R$1003)</f>
        <v>1705.7526361744515</v>
      </c>
      <c r="L9075" s="51">
        <f t="array" ref="L9075">_xlfn.SUM(_xlfn.NORM.DIST($Q$3:$Q$1003,$F9075,$O9075,FALSE)*WindSpeedStep*$R$3:$R$1003)</f>
        <v>1770.7104473105708</v>
      </c>
      <c r="N9075" s="43">
        <f t="shared" si="424"/>
        <v>1.0271163325538577</v>
      </c>
      <c r="O9075" s="43">
        <f t="shared" si="425"/>
        <v>0.49000000000000005</v>
      </c>
    </row>
    <row r="9076" spans="5:15" x14ac:dyDescent="0.2">
      <c r="E9076" s="16" t="s">
        <v>3805</v>
      </c>
      <c r="F9076" s="22">
        <v>10.310971668171995</v>
      </c>
      <c r="G9076" s="25">
        <v>4.7522194393428183E-2</v>
      </c>
      <c r="H9076" s="3">
        <f t="shared" si="423"/>
        <v>1719.7699999999531</v>
      </c>
      <c r="I9076" s="3">
        <f>MIN(H9076-K9076+L9076,'Power Look Up'!$F$4)</f>
        <v>1787.6197357095562</v>
      </c>
      <c r="K9076" s="51">
        <f t="array" ref="K9076">_xlfn.SUM(_xlfn.NORM.DIST($Q$3:$Q$1003,$F9076,$N9076,FALSE)*WindSpeedStep*$R$3:$R$1003)</f>
        <v>1716.8243370228347</v>
      </c>
      <c r="L9076" s="51">
        <f t="array" ref="L9076">_xlfn.SUM(_xlfn.NORM.DIST($Q$3:$Q$1003,$F9076,$O9076,FALSE)*WindSpeedStep*$R$3:$R$1003)</f>
        <v>1784.6740727324377</v>
      </c>
      <c r="N9076" s="43">
        <f t="shared" si="424"/>
        <v>1.0310971668171995</v>
      </c>
      <c r="O9076" s="43">
        <f t="shared" si="425"/>
        <v>0.49</v>
      </c>
    </row>
    <row r="9077" spans="5:15" x14ac:dyDescent="0.2">
      <c r="E9077" s="16" t="s">
        <v>3806</v>
      </c>
      <c r="F9077" s="22">
        <v>11.170207188565685</v>
      </c>
      <c r="G9077" s="25">
        <v>4.3866688569714762E-2</v>
      </c>
      <c r="H9077" s="3">
        <f t="shared" si="423"/>
        <v>1918.2799999999838</v>
      </c>
      <c r="I9077" s="3">
        <f>MIN(H9077-K9077+L9077,'Power Look Up'!$F$4)</f>
        <v>2000</v>
      </c>
      <c r="K9077" s="51">
        <f t="array" ref="K9077">_xlfn.SUM(_xlfn.NORM.DIST($Q$3:$Q$1003,$F9077,$N9077,FALSE)*WindSpeedStep*$R$3:$R$1003)</f>
        <v>1895.168724283935</v>
      </c>
      <c r="L9077" s="51">
        <f t="array" ref="L9077">_xlfn.SUM(_xlfn.NORM.DIST($Q$3:$Q$1003,$F9077,$O9077,FALSE)*WindSpeedStep*$R$3:$R$1003)</f>
        <v>1991.4514350734828</v>
      </c>
      <c r="N9077" s="43">
        <f t="shared" si="424"/>
        <v>1.1170207188565686</v>
      </c>
      <c r="O9077" s="43">
        <f t="shared" si="425"/>
        <v>0.49</v>
      </c>
    </row>
    <row r="9078" spans="5:15" x14ac:dyDescent="0.2">
      <c r="E9078" s="16" t="s">
        <v>3807</v>
      </c>
      <c r="F9078" s="22">
        <v>11.764585988940746</v>
      </c>
      <c r="G9078" s="25">
        <v>3.8250389807428904E-2</v>
      </c>
      <c r="H9078" s="3">
        <f t="shared" si="423"/>
        <v>1967.8399999999826</v>
      </c>
      <c r="I9078" s="3">
        <f>MIN(H9078-K9078+L9078,'Power Look Up'!$F$4)</f>
        <v>2000</v>
      </c>
      <c r="K9078" s="51">
        <f t="array" ref="K9078">_xlfn.SUM(_xlfn.NORM.DIST($Q$3:$Q$1003,$F9078,$N9078,FALSE)*WindSpeedStep*$R$3:$R$1003)</f>
        <v>1958.0082278259786</v>
      </c>
      <c r="L9078" s="51">
        <f t="array" ref="L9078">_xlfn.SUM(_xlfn.NORM.DIST($Q$3:$Q$1003,$F9078,$O9078,FALSE)*WindSpeedStep*$R$3:$R$1003)</f>
        <v>2024.1137760765162</v>
      </c>
      <c r="N9078" s="43">
        <f t="shared" si="424"/>
        <v>1.1764585988940748</v>
      </c>
      <c r="O9078" s="43">
        <f t="shared" si="425"/>
        <v>0.45</v>
      </c>
    </row>
    <row r="9079" spans="5:15" x14ac:dyDescent="0.2">
      <c r="E9079" s="16" t="s">
        <v>3808</v>
      </c>
      <c r="F9079" s="22">
        <v>10.972688578923204</v>
      </c>
      <c r="G9079" s="25">
        <v>5.1947159157955107E-2</v>
      </c>
      <c r="H9079" s="3">
        <f t="shared" si="423"/>
        <v>1895.9899999999493</v>
      </c>
      <c r="I9079" s="3">
        <f>MIN(H9079-K9079+L9079,'Power Look Up'!$F$4)</f>
        <v>1982.1222115034577</v>
      </c>
      <c r="K9079" s="51">
        <f t="array" ref="K9079">_xlfn.SUM(_xlfn.NORM.DIST($Q$3:$Q$1003,$F9079,$N9079,FALSE)*WindSpeedStep*$R$3:$R$1003)</f>
        <v>1864.2506887505365</v>
      </c>
      <c r="L9079" s="51">
        <f t="array" ref="L9079">_xlfn.SUM(_xlfn.NORM.DIST($Q$3:$Q$1003,$F9079,$O9079,FALSE)*WindSpeedStep*$R$3:$R$1003)</f>
        <v>1950.3829002540449</v>
      </c>
      <c r="N9079" s="43">
        <f t="shared" si="424"/>
        <v>1.0972688578923204</v>
      </c>
      <c r="O9079" s="43">
        <f t="shared" si="425"/>
        <v>0.56999999999999995</v>
      </c>
    </row>
    <row r="9080" spans="5:15" x14ac:dyDescent="0.2">
      <c r="E9080" s="16" t="s">
        <v>3809</v>
      </c>
      <c r="F9080" s="22">
        <v>11.154032939601285</v>
      </c>
      <c r="G9080" s="25">
        <v>4.3033762101939627E-2</v>
      </c>
      <c r="H9080" s="3">
        <f t="shared" si="423"/>
        <v>1916.5999999999838</v>
      </c>
      <c r="I9080" s="3">
        <f>MIN(H9080-K9080+L9080,'Power Look Up'!$F$4)</f>
        <v>2000</v>
      </c>
      <c r="K9080" s="51">
        <f t="array" ref="K9080">_xlfn.SUM(_xlfn.NORM.DIST($Q$3:$Q$1003,$F9080,$N9080,FALSE)*WindSpeedStep*$R$3:$R$1003)</f>
        <v>1892.8463288433911</v>
      </c>
      <c r="L9080" s="51">
        <f t="array" ref="L9080">_xlfn.SUM(_xlfn.NORM.DIST($Q$3:$Q$1003,$F9080,$O9080,FALSE)*WindSpeedStep*$R$3:$R$1003)</f>
        <v>1990.8989975030358</v>
      </c>
      <c r="N9080" s="43">
        <f t="shared" si="424"/>
        <v>1.1154032939601286</v>
      </c>
      <c r="O9080" s="43">
        <f t="shared" si="425"/>
        <v>0.48000000000000004</v>
      </c>
    </row>
    <row r="9081" spans="5:15" x14ac:dyDescent="0.2">
      <c r="E9081" s="16" t="s">
        <v>3810</v>
      </c>
      <c r="F9081" s="22">
        <v>11.251058031909183</v>
      </c>
      <c r="G9081" s="25">
        <v>4.8884291454202991E-2</v>
      </c>
      <c r="H9081" s="3">
        <f t="shared" si="423"/>
        <v>1924.9999999999836</v>
      </c>
      <c r="I9081" s="3">
        <f>MIN(H9081-K9081+L9081,'Power Look Up'!$F$4)</f>
        <v>2000</v>
      </c>
      <c r="K9081" s="51">
        <f t="array" ref="K9081">_xlfn.SUM(_xlfn.NORM.DIST($Q$3:$Q$1003,$F9081,$N9081,FALSE)*WindSpeedStep*$R$3:$R$1003)</f>
        <v>1906.2412032593577</v>
      </c>
      <c r="L9081" s="51">
        <f t="array" ref="L9081">_xlfn.SUM(_xlfn.NORM.DIST($Q$3:$Q$1003,$F9081,$O9081,FALSE)*WindSpeedStep*$R$3:$R$1003)</f>
        <v>1992.2688195099759</v>
      </c>
      <c r="N9081" s="43">
        <f t="shared" si="424"/>
        <v>1.1251058031909185</v>
      </c>
      <c r="O9081" s="43">
        <f t="shared" si="425"/>
        <v>0.55000000000000004</v>
      </c>
    </row>
    <row r="9082" spans="5:15" x14ac:dyDescent="0.2">
      <c r="E9082" s="16" t="s">
        <v>3811</v>
      </c>
      <c r="F9082" s="22">
        <v>11.058367549336413</v>
      </c>
      <c r="G9082" s="25">
        <v>4.1597459837334087E-2</v>
      </c>
      <c r="H9082" s="3">
        <f t="shared" si="423"/>
        <v>1909.0399999999838</v>
      </c>
      <c r="I9082" s="3">
        <f>MIN(H9082-K9082+L9082,'Power Look Up'!$F$4)</f>
        <v>2000</v>
      </c>
      <c r="K9082" s="51">
        <f t="array" ref="K9082">_xlfn.SUM(_xlfn.NORM.DIST($Q$3:$Q$1003,$F9082,$N9082,FALSE)*WindSpeedStep*$R$3:$R$1003)</f>
        <v>1878.3555931936905</v>
      </c>
      <c r="L9082" s="51">
        <f t="array" ref="L9082">_xlfn.SUM(_xlfn.NORM.DIST($Q$3:$Q$1003,$F9082,$O9082,FALSE)*WindSpeedStep*$R$3:$R$1003)</f>
        <v>1980.8655725766644</v>
      </c>
      <c r="N9082" s="43">
        <f t="shared" si="424"/>
        <v>1.1058367549336414</v>
      </c>
      <c r="O9082" s="43">
        <f t="shared" si="425"/>
        <v>0.46</v>
      </c>
    </row>
    <row r="9083" spans="5:15" x14ac:dyDescent="0.2">
      <c r="E9083" s="16" t="s">
        <v>3812</v>
      </c>
      <c r="F9083" s="22">
        <v>11.224654313316156</v>
      </c>
      <c r="G9083" s="25">
        <v>4.7217489751220629E-2</v>
      </c>
      <c r="H9083" s="3">
        <f t="shared" si="423"/>
        <v>1922.4799999999836</v>
      </c>
      <c r="I9083" s="3">
        <f>MIN(H9083-K9083+L9083,'Power Look Up'!$F$4)</f>
        <v>2000</v>
      </c>
      <c r="K9083" s="51">
        <f t="array" ref="K9083">_xlfn.SUM(_xlfn.NORM.DIST($Q$3:$Q$1003,$F9083,$N9083,FALSE)*WindSpeedStep*$R$3:$R$1003)</f>
        <v>1902.7223962594192</v>
      </c>
      <c r="L9083" s="51">
        <f t="array" ref="L9083">_xlfn.SUM(_xlfn.NORM.DIST($Q$3:$Q$1003,$F9083,$O9083,FALSE)*WindSpeedStep*$R$3:$R$1003)</f>
        <v>1992.1478640550401</v>
      </c>
      <c r="N9083" s="43">
        <f t="shared" si="424"/>
        <v>1.1224654313316156</v>
      </c>
      <c r="O9083" s="43">
        <f t="shared" si="425"/>
        <v>0.53</v>
      </c>
    </row>
    <row r="9084" spans="5:15" x14ac:dyDescent="0.2">
      <c r="E9084" s="16" t="s">
        <v>3813</v>
      </c>
      <c r="F9084" s="22">
        <v>11.388728143507896</v>
      </c>
      <c r="G9084" s="25">
        <v>4.9171425724059109E-2</v>
      </c>
      <c r="H9084" s="3">
        <f t="shared" si="423"/>
        <v>1936.7599999999834</v>
      </c>
      <c r="I9084" s="3">
        <f>MIN(H9084-K9084+L9084,'Power Look Up'!$F$4)</f>
        <v>2000</v>
      </c>
      <c r="K9084" s="51">
        <f t="array" ref="K9084">_xlfn.SUM(_xlfn.NORM.DIST($Q$3:$Q$1003,$F9084,$N9084,FALSE)*WindSpeedStep*$R$3:$R$1003)</f>
        <v>1923.1209548723443</v>
      </c>
      <c r="L9084" s="51">
        <f t="array" ref="L9084">_xlfn.SUM(_xlfn.NORM.DIST($Q$3:$Q$1003,$F9084,$O9084,FALSE)*WindSpeedStep*$R$3:$R$1003)</f>
        <v>2003.2034741143877</v>
      </c>
      <c r="N9084" s="43">
        <f t="shared" si="424"/>
        <v>1.1388728143507896</v>
      </c>
      <c r="O9084" s="43">
        <f t="shared" si="425"/>
        <v>0.56000000000000005</v>
      </c>
    </row>
    <row r="9085" spans="5:15" x14ac:dyDescent="0.2">
      <c r="E9085" s="16" t="s">
        <v>3814</v>
      </c>
      <c r="F9085" s="22">
        <v>12.023568930728937</v>
      </c>
      <c r="G9085" s="25">
        <v>4.8238589003110337E-2</v>
      </c>
      <c r="H9085" s="3">
        <f t="shared" si="423"/>
        <v>1988.2199999999978</v>
      </c>
      <c r="I9085" s="3">
        <f>MIN(H9085-K9085+L9085,'Power Look Up'!$F$4)</f>
        <v>2000</v>
      </c>
      <c r="K9085" s="51">
        <f t="array" ref="K9085">_xlfn.SUM(_xlfn.NORM.DIST($Q$3:$Q$1003,$F9085,$N9085,FALSE)*WindSpeedStep*$R$3:$R$1003)</f>
        <v>1974.1940400549449</v>
      </c>
      <c r="L9085" s="51">
        <f t="array" ref="L9085">_xlfn.SUM(_xlfn.NORM.DIST($Q$3:$Q$1003,$F9085,$O9085,FALSE)*WindSpeedStep*$R$3:$R$1003)</f>
        <v>2019.9627387530081</v>
      </c>
      <c r="N9085" s="43">
        <f t="shared" si="424"/>
        <v>1.2023568930728938</v>
      </c>
      <c r="O9085" s="43">
        <f t="shared" si="425"/>
        <v>0.57999999999999996</v>
      </c>
    </row>
    <row r="9086" spans="5:15" x14ac:dyDescent="0.2">
      <c r="E9086" s="16" t="s">
        <v>3815</v>
      </c>
      <c r="F9086" s="22">
        <v>11.7700882167606</v>
      </c>
      <c r="G9086" s="25">
        <v>4.6728621729172796E-2</v>
      </c>
      <c r="H9086" s="3">
        <f t="shared" si="423"/>
        <v>1968.6799999999826</v>
      </c>
      <c r="I9086" s="3">
        <f>MIN(H9086-K9086+L9086,'Power Look Up'!$F$4)</f>
        <v>2000</v>
      </c>
      <c r="K9086" s="51">
        <f t="array" ref="K9086">_xlfn.SUM(_xlfn.NORM.DIST($Q$3:$Q$1003,$F9086,$N9086,FALSE)*WindSpeedStep*$R$3:$R$1003)</f>
        <v>1958.4116926341133</v>
      </c>
      <c r="L9086" s="51">
        <f t="array" ref="L9086">_xlfn.SUM(_xlfn.NORM.DIST($Q$3:$Q$1003,$F9086,$O9086,FALSE)*WindSpeedStep*$R$3:$R$1003)</f>
        <v>2019.670598053473</v>
      </c>
      <c r="N9086" s="43">
        <f t="shared" si="424"/>
        <v>1.1770088216760601</v>
      </c>
      <c r="O9086" s="43">
        <f t="shared" si="425"/>
        <v>0.55000000000000004</v>
      </c>
    </row>
    <row r="9087" spans="5:15" x14ac:dyDescent="0.2">
      <c r="E9087" s="16" t="s">
        <v>3816</v>
      </c>
      <c r="F9087" s="22">
        <v>11.429422102609372</v>
      </c>
      <c r="G9087" s="25">
        <v>5.3371027382104919E-2</v>
      </c>
      <c r="H9087" s="3">
        <f t="shared" si="423"/>
        <v>1940.1199999999833</v>
      </c>
      <c r="I9087" s="3">
        <f>MIN(H9087-K9087+L9087,'Power Look Up'!$F$4)</f>
        <v>2000</v>
      </c>
      <c r="K9087" s="51">
        <f t="array" ref="K9087">_xlfn.SUM(_xlfn.NORM.DIST($Q$3:$Q$1003,$F9087,$N9087,FALSE)*WindSpeedStep*$R$3:$R$1003)</f>
        <v>1927.6574820834035</v>
      </c>
      <c r="L9087" s="51">
        <f t="array" ref="L9087">_xlfn.SUM(_xlfn.NORM.DIST($Q$3:$Q$1003,$F9087,$O9087,FALSE)*WindSpeedStep*$R$3:$R$1003)</f>
        <v>2000.4528171025534</v>
      </c>
      <c r="N9087" s="43">
        <f t="shared" si="424"/>
        <v>1.1429422102609372</v>
      </c>
      <c r="O9087" s="43">
        <f t="shared" si="425"/>
        <v>0.61</v>
      </c>
    </row>
    <row r="9088" spans="5:15" x14ac:dyDescent="0.2">
      <c r="E9088" s="16" t="s">
        <v>3817</v>
      </c>
      <c r="F9088" s="22">
        <v>10.983788308540083</v>
      </c>
      <c r="G9088" s="25">
        <v>5.1894663661426831E-2</v>
      </c>
      <c r="H9088" s="3">
        <f t="shared" si="423"/>
        <v>1898.6599999999494</v>
      </c>
      <c r="I9088" s="3">
        <f>MIN(H9088-K9088+L9088,'Power Look Up'!$F$4)</f>
        <v>1984.8561973134269</v>
      </c>
      <c r="K9088" s="51">
        <f t="array" ref="K9088">_xlfn.SUM(_xlfn.NORM.DIST($Q$3:$Q$1003,$F9088,$N9088,FALSE)*WindSpeedStep*$R$3:$R$1003)</f>
        <v>1866.1393550025628</v>
      </c>
      <c r="L9088" s="51">
        <f t="array" ref="L9088">_xlfn.SUM(_xlfn.NORM.DIST($Q$3:$Q$1003,$F9088,$O9088,FALSE)*WindSpeedStep*$R$3:$R$1003)</f>
        <v>1952.3355523160403</v>
      </c>
      <c r="N9088" s="43">
        <f t="shared" si="424"/>
        <v>1.0983788308540083</v>
      </c>
      <c r="O9088" s="43">
        <f t="shared" si="425"/>
        <v>0.56999999999999995</v>
      </c>
    </row>
    <row r="9089" spans="5:15" x14ac:dyDescent="0.2">
      <c r="E9089" s="16" t="s">
        <v>3818</v>
      </c>
      <c r="F9089" s="22">
        <v>11.837382505186365</v>
      </c>
      <c r="G9089" s="25">
        <v>5.2376443840380815E-2</v>
      </c>
      <c r="H9089" s="3">
        <f t="shared" si="423"/>
        <v>1974.5599999999824</v>
      </c>
      <c r="I9089" s="3">
        <f>MIN(H9089-K9089+L9089,'Power Look Up'!$F$4)</f>
        <v>2000</v>
      </c>
      <c r="K9089" s="51">
        <f t="array" ref="K9089">_xlfn.SUM(_xlfn.NORM.DIST($Q$3:$Q$1003,$F9089,$N9089,FALSE)*WindSpeedStep*$R$3:$R$1003)</f>
        <v>1963.1251176550111</v>
      </c>
      <c r="L9089" s="51">
        <f t="array" ref="L9089">_xlfn.SUM(_xlfn.NORM.DIST($Q$3:$Q$1003,$F9089,$O9089,FALSE)*WindSpeedStep*$R$3:$R$1003)</f>
        <v>2016.787907393084</v>
      </c>
      <c r="N9089" s="43">
        <f t="shared" si="424"/>
        <v>1.1837382505186367</v>
      </c>
      <c r="O9089" s="43">
        <f t="shared" si="425"/>
        <v>0.62</v>
      </c>
    </row>
    <row r="9090" spans="5:15" x14ac:dyDescent="0.2">
      <c r="E9090" s="16" t="s">
        <v>3819</v>
      </c>
      <c r="F9090" s="22">
        <v>11.462439627053211</v>
      </c>
      <c r="G9090" s="25">
        <v>4.3620731386006098E-2</v>
      </c>
      <c r="H9090" s="3">
        <f t="shared" si="423"/>
        <v>1942.6399999999833</v>
      </c>
      <c r="I9090" s="3">
        <f>MIN(H9090-K9090+L9090,'Power Look Up'!$F$4)</f>
        <v>2000</v>
      </c>
      <c r="K9090" s="51">
        <f t="array" ref="K9090">_xlfn.SUM(_xlfn.NORM.DIST($Q$3:$Q$1003,$F9090,$N9090,FALSE)*WindSpeedStep*$R$3:$R$1003)</f>
        <v>1931.1929814242296</v>
      </c>
      <c r="L9090" s="51">
        <f t="array" ref="L9090">_xlfn.SUM(_xlfn.NORM.DIST($Q$3:$Q$1003,$F9090,$O9090,FALSE)*WindSpeedStep*$R$3:$R$1003)</f>
        <v>2014.0796403142206</v>
      </c>
      <c r="N9090" s="43">
        <f t="shared" si="424"/>
        <v>1.1462439627053211</v>
      </c>
      <c r="O9090" s="43">
        <f t="shared" si="425"/>
        <v>0.5</v>
      </c>
    </row>
    <row r="9091" spans="5:15" x14ac:dyDescent="0.2">
      <c r="E9091" s="16" t="s">
        <v>3820</v>
      </c>
      <c r="F9091" s="22">
        <v>11.919640395808537</v>
      </c>
      <c r="G9091" s="25">
        <v>5.0337089045990518E-2</v>
      </c>
      <c r="H9091" s="3">
        <f t="shared" ref="H9091:H9154" si="426">INDEX(PowerArray,MIN(MaximumPowerIndex,ROUND(F9091*100,0)))</f>
        <v>1981.2799999999825</v>
      </c>
      <c r="I9091" s="3">
        <f>MIN(H9091-K9091+L9091,'Power Look Up'!$F$4)</f>
        <v>2000</v>
      </c>
      <c r="K9091" s="51">
        <f t="array" ref="K9091">_xlfn.SUM(_xlfn.NORM.DIST($Q$3:$Q$1003,$F9091,$N9091,FALSE)*WindSpeedStep*$R$3:$R$1003)</f>
        <v>1968.3562745342851</v>
      </c>
      <c r="L9091" s="51">
        <f t="array" ref="L9091">_xlfn.SUM(_xlfn.NORM.DIST($Q$3:$Q$1003,$F9091,$O9091,FALSE)*WindSpeedStep*$R$3:$R$1003)</f>
        <v>2018.8544567760464</v>
      </c>
      <c r="N9091" s="43">
        <f t="shared" ref="N9091:N9154" si="427">ReferenceTurbulence*F9091</f>
        <v>1.1919640395808537</v>
      </c>
      <c r="O9091" s="43">
        <f t="shared" ref="O9091:O9154" si="428">F9091*G9091</f>
        <v>0.6</v>
      </c>
    </row>
    <row r="9092" spans="5:15" x14ac:dyDescent="0.2">
      <c r="E9092" s="16" t="s">
        <v>3821</v>
      </c>
      <c r="F9092" s="22">
        <v>11.722386860038025</v>
      </c>
      <c r="G9092" s="25">
        <v>4.3506497958927255E-2</v>
      </c>
      <c r="H9092" s="3">
        <f t="shared" si="426"/>
        <v>1964.4799999999827</v>
      </c>
      <c r="I9092" s="3">
        <f>MIN(H9092-K9092+L9092,'Power Look Up'!$F$4)</f>
        <v>2000</v>
      </c>
      <c r="K9092" s="51">
        <f t="array" ref="K9092">_xlfn.SUM(_xlfn.NORM.DIST($Q$3:$Q$1003,$F9092,$N9092,FALSE)*WindSpeedStep*$R$3:$R$1003)</f>
        <v>1954.8199619348823</v>
      </c>
      <c r="L9092" s="51">
        <f t="array" ref="L9092">_xlfn.SUM(_xlfn.NORM.DIST($Q$3:$Q$1003,$F9092,$O9092,FALSE)*WindSpeedStep*$R$3:$R$1003)</f>
        <v>2021.1538520016122</v>
      </c>
      <c r="N9092" s="43">
        <f t="shared" si="427"/>
        <v>1.1722386860038025</v>
      </c>
      <c r="O9092" s="43">
        <f t="shared" si="428"/>
        <v>0.51</v>
      </c>
    </row>
    <row r="9093" spans="5:15" x14ac:dyDescent="0.2">
      <c r="E9093" s="16" t="s">
        <v>3822</v>
      </c>
      <c r="F9093" s="22">
        <v>11.45057715678989</v>
      </c>
      <c r="G9093" s="25">
        <v>6.0258971277342831E-2</v>
      </c>
      <c r="H9093" s="3">
        <f t="shared" si="426"/>
        <v>1941.7999999999831</v>
      </c>
      <c r="I9093" s="3">
        <f>MIN(H9093-K9093+L9093,'Power Look Up'!$F$4)</f>
        <v>2000</v>
      </c>
      <c r="K9093" s="51">
        <f t="array" ref="K9093">_xlfn.SUM(_xlfn.NORM.DIST($Q$3:$Q$1003,$F9093,$N9093,FALSE)*WindSpeedStep*$R$3:$R$1003)</f>
        <v>1929.9375295250143</v>
      </c>
      <c r="L9093" s="51">
        <f t="array" ref="L9093">_xlfn.SUM(_xlfn.NORM.DIST($Q$3:$Q$1003,$F9093,$O9093,FALSE)*WindSpeedStep*$R$3:$R$1003)</f>
        <v>1992.6227992373942</v>
      </c>
      <c r="N9093" s="43">
        <f t="shared" si="427"/>
        <v>1.1450577156789892</v>
      </c>
      <c r="O9093" s="43">
        <f t="shared" si="428"/>
        <v>0.69</v>
      </c>
    </row>
    <row r="9094" spans="5:15" x14ac:dyDescent="0.2">
      <c r="E9094" s="16" t="s">
        <v>3823</v>
      </c>
      <c r="F9094" s="22">
        <v>12.57810103282859</v>
      </c>
      <c r="G9094" s="25">
        <v>4.9292019390034511E-2</v>
      </c>
      <c r="H9094" s="3">
        <f t="shared" si="426"/>
        <v>1994.3799999999976</v>
      </c>
      <c r="I9094" s="3">
        <f>MIN(H9094-K9094+L9094,'Power Look Up'!$F$4)</f>
        <v>2000</v>
      </c>
      <c r="K9094" s="51">
        <f t="array" ref="K9094">_xlfn.SUM(_xlfn.NORM.DIST($Q$3:$Q$1003,$F9094,$N9094,FALSE)*WindSpeedStep*$R$3:$R$1003)</f>
        <v>1993.9337982405518</v>
      </c>
      <c r="L9094" s="51">
        <f t="array" ref="L9094">_xlfn.SUM(_xlfn.NORM.DIST($Q$3:$Q$1003,$F9094,$O9094,FALSE)*WindSpeedStep*$R$3:$R$1003)</f>
        <v>2014.9636116194481</v>
      </c>
      <c r="N9094" s="43">
        <f t="shared" si="427"/>
        <v>1.257810103282859</v>
      </c>
      <c r="O9094" s="43">
        <f t="shared" si="428"/>
        <v>0.62</v>
      </c>
    </row>
    <row r="9095" spans="5:15" x14ac:dyDescent="0.2">
      <c r="E9095" s="16" t="s">
        <v>3824</v>
      </c>
      <c r="F9095" s="22">
        <v>12.133749739430474</v>
      </c>
      <c r="G9095" s="25">
        <v>5.3569590106817985E-2</v>
      </c>
      <c r="H9095" s="3">
        <f t="shared" si="426"/>
        <v>1989.4299999999976</v>
      </c>
      <c r="I9095" s="3">
        <f>MIN(H9095-K9095+L9095,'Power Look Up'!$F$4)</f>
        <v>2000</v>
      </c>
      <c r="K9095" s="51">
        <f t="array" ref="K9095">_xlfn.SUM(_xlfn.NORM.DIST($Q$3:$Q$1003,$F9095,$N9095,FALSE)*WindSpeedStep*$R$3:$R$1003)</f>
        <v>1979.5286237769217</v>
      </c>
      <c r="L9095" s="51">
        <f t="array" ref="L9095">_xlfn.SUM(_xlfn.NORM.DIST($Q$3:$Q$1003,$F9095,$O9095,FALSE)*WindSpeedStep*$R$3:$R$1003)</f>
        <v>2017.7874422253678</v>
      </c>
      <c r="N9095" s="43">
        <f t="shared" si="427"/>
        <v>1.2133749739430475</v>
      </c>
      <c r="O9095" s="43">
        <f t="shared" si="428"/>
        <v>0.65</v>
      </c>
    </row>
    <row r="9096" spans="5:15" x14ac:dyDescent="0.2">
      <c r="E9096" s="16" t="s">
        <v>3825</v>
      </c>
      <c r="F9096" s="22">
        <v>13.190473199407593</v>
      </c>
      <c r="G9096" s="25">
        <v>4.4729252020048675E-2</v>
      </c>
      <c r="H9096" s="3">
        <f t="shared" si="426"/>
        <v>1999.1899999999998</v>
      </c>
      <c r="I9096" s="3">
        <f>MIN(H9096-K9096+L9096,'Power Look Up'!$F$4)</f>
        <v>2000</v>
      </c>
      <c r="K9096" s="51">
        <f t="array" ref="K9096">_xlfn.SUM(_xlfn.NORM.DIST($Q$3:$Q$1003,$F9096,$N9096,FALSE)*WindSpeedStep*$R$3:$R$1003)</f>
        <v>2001.8697799009437</v>
      </c>
      <c r="L9096" s="51">
        <f t="array" ref="L9096">_xlfn.SUM(_xlfn.NORM.DIST($Q$3:$Q$1003,$F9096,$O9096,FALSE)*WindSpeedStep*$R$3:$R$1003)</f>
        <v>2008.113856695506</v>
      </c>
      <c r="N9096" s="43">
        <f t="shared" si="427"/>
        <v>1.3190473199407595</v>
      </c>
      <c r="O9096" s="43">
        <f t="shared" si="428"/>
        <v>0.59</v>
      </c>
    </row>
    <row r="9097" spans="5:15" x14ac:dyDescent="0.2">
      <c r="E9097" s="16" t="s">
        <v>3826</v>
      </c>
      <c r="F9097" s="22">
        <v>14.10347853543311</v>
      </c>
      <c r="G9097" s="25">
        <v>4.1124606141869698E-2</v>
      </c>
      <c r="H9097" s="3">
        <f t="shared" si="426"/>
        <v>2000</v>
      </c>
      <c r="I9097" s="3">
        <f>MIN(H9097-K9097+L9097,'Power Look Up'!$F$4)</f>
        <v>1999.1655034935745</v>
      </c>
      <c r="K9097" s="51">
        <f t="array" ref="K9097">_xlfn.SUM(_xlfn.NORM.DIST($Q$3:$Q$1003,$F9097,$N9097,FALSE)*WindSpeedStep*$R$3:$R$1003)</f>
        <v>2003.3248561537396</v>
      </c>
      <c r="L9097" s="51">
        <f t="array" ref="L9097">_xlfn.SUM(_xlfn.NORM.DIST($Q$3:$Q$1003,$F9097,$O9097,FALSE)*WindSpeedStep*$R$3:$R$1003)</f>
        <v>2002.4903596473141</v>
      </c>
      <c r="N9097" s="43">
        <f t="shared" si="427"/>
        <v>1.4103478535433112</v>
      </c>
      <c r="O9097" s="43">
        <f t="shared" si="428"/>
        <v>0.57999999999999996</v>
      </c>
    </row>
    <row r="9098" spans="5:15" x14ac:dyDescent="0.2">
      <c r="E9098" s="16" t="s">
        <v>3827</v>
      </c>
      <c r="F9098" s="22">
        <v>13.736750553736185</v>
      </c>
      <c r="G9098" s="25">
        <v>4.8774271424603423E-2</v>
      </c>
      <c r="H9098" s="3">
        <f t="shared" si="426"/>
        <v>1999.7399999999998</v>
      </c>
      <c r="I9098" s="3">
        <f>MIN(H9098-K9098+L9098,'Power Look Up'!$F$4)</f>
        <v>2000</v>
      </c>
      <c r="K9098" s="51">
        <f t="array" ref="K9098">_xlfn.SUM(_xlfn.NORM.DIST($Q$3:$Q$1003,$F9098,$N9098,FALSE)*WindSpeedStep*$R$3:$R$1003)</f>
        <v>2003.4409676554783</v>
      </c>
      <c r="L9098" s="51">
        <f t="array" ref="L9098">_xlfn.SUM(_xlfn.NORM.DIST($Q$3:$Q$1003,$F9098,$O9098,FALSE)*WindSpeedStep*$R$3:$R$1003)</f>
        <v>2004.432585652379</v>
      </c>
      <c r="N9098" s="43">
        <f t="shared" si="427"/>
        <v>1.3736750553736186</v>
      </c>
      <c r="O9098" s="43">
        <f t="shared" si="428"/>
        <v>0.67</v>
      </c>
    </row>
    <row r="9099" spans="5:15" x14ac:dyDescent="0.2">
      <c r="E9099" s="16" t="s">
        <v>3828</v>
      </c>
      <c r="F9099" s="22">
        <v>13.611867768552198</v>
      </c>
      <c r="G9099" s="25">
        <v>4.9221753501596306E-2</v>
      </c>
      <c r="H9099" s="3">
        <f t="shared" si="426"/>
        <v>1999.6099999999997</v>
      </c>
      <c r="I9099" s="3">
        <f>MIN(H9099-K9099+L9099,'Power Look Up'!$F$4)</f>
        <v>2000</v>
      </c>
      <c r="K9099" s="51">
        <f t="array" ref="K9099">_xlfn.SUM(_xlfn.NORM.DIST($Q$3:$Q$1003,$F9099,$N9099,FALSE)*WindSpeedStep*$R$3:$R$1003)</f>
        <v>2003.3260064545013</v>
      </c>
      <c r="L9099" s="51">
        <f t="array" ref="L9099">_xlfn.SUM(_xlfn.NORM.DIST($Q$3:$Q$1003,$F9099,$O9099,FALSE)*WindSpeedStep*$R$3:$R$1003)</f>
        <v>2005.1830592308997</v>
      </c>
      <c r="N9099" s="43">
        <f t="shared" si="427"/>
        <v>1.3611867768552199</v>
      </c>
      <c r="O9099" s="43">
        <f t="shared" si="428"/>
        <v>0.67</v>
      </c>
    </row>
    <row r="9100" spans="5:15" x14ac:dyDescent="0.2">
      <c r="E9100" s="16" t="s">
        <v>3829</v>
      </c>
      <c r="F9100" s="22">
        <v>13.762097189544114</v>
      </c>
      <c r="G9100" s="25">
        <v>4.9411073809058445E-2</v>
      </c>
      <c r="H9100" s="3">
        <f t="shared" si="426"/>
        <v>1999.7599999999998</v>
      </c>
      <c r="I9100" s="3">
        <f>MIN(H9100-K9100+L9100,'Power Look Up'!$F$4)</f>
        <v>2000</v>
      </c>
      <c r="K9100" s="51">
        <f t="array" ref="K9100">_xlfn.SUM(_xlfn.NORM.DIST($Q$3:$Q$1003,$F9100,$N9100,FALSE)*WindSpeedStep*$R$3:$R$1003)</f>
        <v>2003.4523014275492</v>
      </c>
      <c r="L9100" s="51">
        <f t="array" ref="L9100">_xlfn.SUM(_xlfn.NORM.DIST($Q$3:$Q$1003,$F9100,$O9100,FALSE)*WindSpeedStep*$R$3:$R$1003)</f>
        <v>2004.3315286885052</v>
      </c>
      <c r="N9100" s="43">
        <f t="shared" si="427"/>
        <v>1.3762097189544116</v>
      </c>
      <c r="O9100" s="43">
        <f t="shared" si="428"/>
        <v>0.68</v>
      </c>
    </row>
    <row r="9101" spans="5:15" x14ac:dyDescent="0.2">
      <c r="E9101" s="16" t="s">
        <v>3830</v>
      </c>
      <c r="F9101" s="22">
        <v>14.282606629460222</v>
      </c>
      <c r="G9101" s="25">
        <v>5.46118800465401E-2</v>
      </c>
      <c r="H9101" s="3">
        <f t="shared" si="426"/>
        <v>2000</v>
      </c>
      <c r="I9101" s="3">
        <f>MIN(H9101-K9101+L9101,'Power Look Up'!$F$4)</f>
        <v>1999.3227982130836</v>
      </c>
      <c r="K9101" s="51">
        <f t="array" ref="K9101">_xlfn.SUM(_xlfn.NORM.DIST($Q$3:$Q$1003,$F9101,$N9101,FALSE)*WindSpeedStep*$R$3:$R$1003)</f>
        <v>2003.1223632253525</v>
      </c>
      <c r="L9101" s="51">
        <f t="array" ref="L9101">_xlfn.SUM(_xlfn.NORM.DIST($Q$3:$Q$1003,$F9101,$O9101,FALSE)*WindSpeedStep*$R$3:$R$1003)</f>
        <v>2002.4451614384361</v>
      </c>
      <c r="N9101" s="43">
        <f t="shared" si="427"/>
        <v>1.4282606629460224</v>
      </c>
      <c r="O9101" s="43">
        <f t="shared" si="428"/>
        <v>0.78</v>
      </c>
    </row>
    <row r="9102" spans="5:15" x14ac:dyDescent="0.2">
      <c r="E9102" s="16" t="s">
        <v>3831</v>
      </c>
      <c r="F9102" s="22">
        <v>14.902613504723192</v>
      </c>
      <c r="G9102" s="25">
        <v>7.649664937218506E-2</v>
      </c>
      <c r="H9102" s="3">
        <f t="shared" si="426"/>
        <v>2000</v>
      </c>
      <c r="I9102" s="3">
        <f>MIN(H9102-K9102+L9102,'Power Look Up'!$F$4)</f>
        <v>1999.5770811050006</v>
      </c>
      <c r="K9102" s="51">
        <f t="array" ref="K9102">_xlfn.SUM(_xlfn.NORM.DIST($Q$3:$Q$1003,$F9102,$N9102,FALSE)*WindSpeedStep*$R$3:$R$1003)</f>
        <v>2002.2072159568847</v>
      </c>
      <c r="L9102" s="51">
        <f t="array" ref="L9102">_xlfn.SUM(_xlfn.NORM.DIST($Q$3:$Q$1003,$F9102,$O9102,FALSE)*WindSpeedStep*$R$3:$R$1003)</f>
        <v>2001.7842970618854</v>
      </c>
      <c r="N9102" s="43">
        <f t="shared" si="427"/>
        <v>1.4902613504723192</v>
      </c>
      <c r="O9102" s="43">
        <f t="shared" si="428"/>
        <v>1.1399999999999999</v>
      </c>
    </row>
    <row r="9103" spans="5:15" x14ac:dyDescent="0.2">
      <c r="E9103" s="16" t="s">
        <v>3832</v>
      </c>
      <c r="F9103" s="22">
        <v>16.383454526575385</v>
      </c>
      <c r="G9103" s="25">
        <v>6.2257932131802335E-2</v>
      </c>
      <c r="H9103" s="3">
        <f t="shared" si="426"/>
        <v>2000</v>
      </c>
      <c r="I9103" s="3">
        <f>MIN(H9103-K9103+L9103,'Power Look Up'!$F$4)</f>
        <v>1999.5244927470217</v>
      </c>
      <c r="K9103" s="51">
        <f t="array" ref="K9103">_xlfn.SUM(_xlfn.NORM.DIST($Q$3:$Q$1003,$F9103,$N9103,FALSE)*WindSpeedStep*$R$3:$R$1003)</f>
        <v>2000.6561526160008</v>
      </c>
      <c r="L9103" s="51">
        <f t="array" ref="L9103">_xlfn.SUM(_xlfn.NORM.DIST($Q$3:$Q$1003,$F9103,$O9103,FALSE)*WindSpeedStep*$R$3:$R$1003)</f>
        <v>2000.1806453630224</v>
      </c>
      <c r="N9103" s="43">
        <f t="shared" si="427"/>
        <v>1.6383454526575385</v>
      </c>
      <c r="O9103" s="43">
        <f t="shared" si="428"/>
        <v>1.02</v>
      </c>
    </row>
    <row r="9104" spans="5:15" x14ac:dyDescent="0.2">
      <c r="E9104" s="16" t="s">
        <v>3833</v>
      </c>
      <c r="F9104" s="22">
        <v>15.568714611818766</v>
      </c>
      <c r="G9104" s="25">
        <v>6.037749573021349E-2</v>
      </c>
      <c r="H9104" s="3">
        <f t="shared" si="426"/>
        <v>2000</v>
      </c>
      <c r="I9104" s="3">
        <f>MIN(H9104-K9104+L9104,'Power Look Up'!$F$4)</f>
        <v>1999.1786370059199</v>
      </c>
      <c r="K9104" s="51">
        <f t="array" ref="K9104">_xlfn.SUM(_xlfn.NORM.DIST($Q$3:$Q$1003,$F9104,$N9104,FALSE)*WindSpeedStep*$R$3:$R$1003)</f>
        <v>2001.3355129995284</v>
      </c>
      <c r="L9104" s="51">
        <f t="array" ref="L9104">_xlfn.SUM(_xlfn.NORM.DIST($Q$3:$Q$1003,$F9104,$O9104,FALSE)*WindSpeedStep*$R$3:$R$1003)</f>
        <v>2000.5141500054483</v>
      </c>
      <c r="N9104" s="43">
        <f t="shared" si="427"/>
        <v>1.5568714611818768</v>
      </c>
      <c r="O9104" s="43">
        <f t="shared" si="428"/>
        <v>0.94</v>
      </c>
    </row>
    <row r="9105" spans="5:15" x14ac:dyDescent="0.2">
      <c r="E9105" s="16" t="s">
        <v>3834</v>
      </c>
      <c r="F9105" s="22">
        <v>15.38835999255806</v>
      </c>
      <c r="G9105" s="25">
        <v>5.5886397277936255E-2</v>
      </c>
      <c r="H9105" s="3">
        <f t="shared" si="426"/>
        <v>2000</v>
      </c>
      <c r="I9105" s="3">
        <f>MIN(H9105-K9105+L9105,'Power Look Up'!$F$4)</f>
        <v>1999.0344011504553</v>
      </c>
      <c r="K9105" s="51">
        <f t="array" ref="K9105">_xlfn.SUM(_xlfn.NORM.DIST($Q$3:$Q$1003,$F9105,$N9105,FALSE)*WindSpeedStep*$R$3:$R$1003)</f>
        <v>2001.5439426633479</v>
      </c>
      <c r="L9105" s="51">
        <f t="array" ref="L9105">_xlfn.SUM(_xlfn.NORM.DIST($Q$3:$Q$1003,$F9105,$O9105,FALSE)*WindSpeedStep*$R$3:$R$1003)</f>
        <v>2000.5783438138033</v>
      </c>
      <c r="N9105" s="43">
        <f t="shared" si="427"/>
        <v>1.5388359992558061</v>
      </c>
      <c r="O9105" s="43">
        <f t="shared" si="428"/>
        <v>0.86</v>
      </c>
    </row>
    <row r="9106" spans="5:15" x14ac:dyDescent="0.2">
      <c r="E9106" s="16" t="s">
        <v>3835</v>
      </c>
      <c r="F9106" s="22">
        <v>14.605741069667998</v>
      </c>
      <c r="G9106" s="25">
        <v>5.4088320218178255E-2</v>
      </c>
      <c r="H9106" s="3">
        <f t="shared" si="426"/>
        <v>2000</v>
      </c>
      <c r="I9106" s="3">
        <f>MIN(H9106-K9106+L9106,'Power Look Up'!$F$4)</f>
        <v>1998.9353231992793</v>
      </c>
      <c r="K9106" s="51">
        <f t="array" ref="K9106">_xlfn.SUM(_xlfn.NORM.DIST($Q$3:$Q$1003,$F9106,$N9106,FALSE)*WindSpeedStep*$R$3:$R$1003)</f>
        <v>2002.6584462088533</v>
      </c>
      <c r="L9106" s="51">
        <f t="array" ref="L9106">_xlfn.SUM(_xlfn.NORM.DIST($Q$3:$Q$1003,$F9106,$O9106,FALSE)*WindSpeedStep*$R$3:$R$1003)</f>
        <v>2001.5937694081326</v>
      </c>
      <c r="N9106" s="43">
        <f t="shared" si="427"/>
        <v>1.4605741069667999</v>
      </c>
      <c r="O9106" s="43">
        <f t="shared" si="428"/>
        <v>0.79</v>
      </c>
    </row>
    <row r="9107" spans="5:15" x14ac:dyDescent="0.2">
      <c r="E9107" s="16" t="s">
        <v>3836</v>
      </c>
      <c r="F9107" s="22">
        <v>14.433979275680775</v>
      </c>
      <c r="G9107" s="25">
        <v>5.2653532715021496E-2</v>
      </c>
      <c r="H9107" s="3">
        <f t="shared" si="426"/>
        <v>2000</v>
      </c>
      <c r="I9107" s="3">
        <f>MIN(H9107-K9107+L9107,'Power Look Up'!$F$4)</f>
        <v>1999.0270937719099</v>
      </c>
      <c r="K9107" s="51">
        <f t="array" ref="K9107">_xlfn.SUM(_xlfn.NORM.DIST($Q$3:$Q$1003,$F9107,$N9107,FALSE)*WindSpeedStep*$R$3:$R$1003)</f>
        <v>2002.9145804285235</v>
      </c>
      <c r="L9107" s="51">
        <f t="array" ref="L9107">_xlfn.SUM(_xlfn.NORM.DIST($Q$3:$Q$1003,$F9107,$O9107,FALSE)*WindSpeedStep*$R$3:$R$1003)</f>
        <v>2001.9416742004335</v>
      </c>
      <c r="N9107" s="43">
        <f t="shared" si="427"/>
        <v>1.4433979275680775</v>
      </c>
      <c r="O9107" s="43">
        <f t="shared" si="428"/>
        <v>0.76</v>
      </c>
    </row>
    <row r="9108" spans="5:15" x14ac:dyDescent="0.2">
      <c r="E9108" s="16" t="s">
        <v>3837</v>
      </c>
      <c r="F9108" s="22">
        <v>14.301174313658771</v>
      </c>
      <c r="G9108" s="25">
        <v>4.5450813041219819E-2</v>
      </c>
      <c r="H9108" s="3">
        <f t="shared" si="426"/>
        <v>2000</v>
      </c>
      <c r="I9108" s="3">
        <f>MIN(H9108-K9108+L9108,'Power Look Up'!$F$4)</f>
        <v>1998.9409188717045</v>
      </c>
      <c r="K9108" s="51">
        <f t="array" ref="K9108">_xlfn.SUM(_xlfn.NORM.DIST($Q$3:$Q$1003,$F9108,$N9108,FALSE)*WindSpeedStep*$R$3:$R$1003)</f>
        <v>2003.0982762748783</v>
      </c>
      <c r="L9108" s="51">
        <f t="array" ref="L9108">_xlfn.SUM(_xlfn.NORM.DIST($Q$3:$Q$1003,$F9108,$O9108,FALSE)*WindSpeedStep*$R$3:$R$1003)</f>
        <v>2002.0391951465829</v>
      </c>
      <c r="N9108" s="43">
        <f t="shared" si="427"/>
        <v>1.4301174313658773</v>
      </c>
      <c r="O9108" s="43">
        <f t="shared" si="428"/>
        <v>0.65</v>
      </c>
    </row>
    <row r="9109" spans="5:15" x14ac:dyDescent="0.2">
      <c r="E9109" s="16" t="s">
        <v>3838</v>
      </c>
      <c r="F9109" s="22">
        <v>13.974426972435888</v>
      </c>
      <c r="G9109" s="25">
        <v>4.3651163743830469E-2</v>
      </c>
      <c r="H9109" s="3">
        <f t="shared" si="426"/>
        <v>1999.9699999999998</v>
      </c>
      <c r="I9109" s="3">
        <f>MIN(H9109-K9109+L9109,'Power Look Up'!$F$4)</f>
        <v>1999.6097199839746</v>
      </c>
      <c r="K9109" s="51">
        <f t="array" ref="K9109">_xlfn.SUM(_xlfn.NORM.DIST($Q$3:$Q$1003,$F9109,$N9109,FALSE)*WindSpeedStep*$R$3:$R$1003)</f>
        <v>2003.4238392776047</v>
      </c>
      <c r="L9109" s="51">
        <f t="array" ref="L9109">_xlfn.SUM(_xlfn.NORM.DIST($Q$3:$Q$1003,$F9109,$O9109,FALSE)*WindSpeedStep*$R$3:$R$1003)</f>
        <v>2003.0635592615795</v>
      </c>
      <c r="N9109" s="43">
        <f t="shared" si="427"/>
        <v>1.3974426972435889</v>
      </c>
      <c r="O9109" s="43">
        <f t="shared" si="428"/>
        <v>0.61</v>
      </c>
    </row>
    <row r="9110" spans="5:15" x14ac:dyDescent="0.2">
      <c r="E9110" s="16" t="s">
        <v>3839</v>
      </c>
      <c r="F9110" s="22">
        <v>13.93116961660993</v>
      </c>
      <c r="G9110" s="25">
        <v>4.6657963249906495E-2</v>
      </c>
      <c r="H9110" s="3">
        <f t="shared" si="426"/>
        <v>1999.9299999999998</v>
      </c>
      <c r="I9110" s="3">
        <f>MIN(H9110-K9110+L9110,'Power Look Up'!$F$4)</f>
        <v>1999.8633162580456</v>
      </c>
      <c r="K9110" s="51">
        <f t="array" ref="K9110">_xlfn.SUM(_xlfn.NORM.DIST($Q$3:$Q$1003,$F9110,$N9110,FALSE)*WindSpeedStep*$R$3:$R$1003)</f>
        <v>2003.4450754104248</v>
      </c>
      <c r="L9110" s="51">
        <f t="array" ref="L9110">_xlfn.SUM(_xlfn.NORM.DIST($Q$3:$Q$1003,$F9110,$O9110,FALSE)*WindSpeedStep*$R$3:$R$1003)</f>
        <v>2003.3783916684706</v>
      </c>
      <c r="N9110" s="43">
        <f t="shared" si="427"/>
        <v>1.3931169616609931</v>
      </c>
      <c r="O9110" s="43">
        <f t="shared" si="428"/>
        <v>0.65</v>
      </c>
    </row>
    <row r="9111" spans="5:15" x14ac:dyDescent="0.2">
      <c r="E9111" s="16" t="s">
        <v>3840</v>
      </c>
      <c r="F9111" s="22">
        <v>13.77252503003867</v>
      </c>
      <c r="G9111" s="25">
        <v>4.6469329233682508E-2</v>
      </c>
      <c r="H9111" s="3">
        <f t="shared" si="426"/>
        <v>1999.7699999999998</v>
      </c>
      <c r="I9111" s="3">
        <f>MIN(H9111-K9111+L9111,'Power Look Up'!$F$4)</f>
        <v>2000</v>
      </c>
      <c r="K9111" s="51">
        <f t="array" ref="K9111">_xlfn.SUM(_xlfn.NORM.DIST($Q$3:$Q$1003,$F9111,$N9111,FALSE)*WindSpeedStep*$R$3:$R$1003)</f>
        <v>2003.4559142691303</v>
      </c>
      <c r="L9111" s="51">
        <f t="array" ref="L9111">_xlfn.SUM(_xlfn.NORM.DIST($Q$3:$Q$1003,$F9111,$O9111,FALSE)*WindSpeedStep*$R$3:$R$1003)</f>
        <v>2004.119568971566</v>
      </c>
      <c r="N9111" s="43">
        <f t="shared" si="427"/>
        <v>1.3772525030038671</v>
      </c>
      <c r="O9111" s="43">
        <f t="shared" si="428"/>
        <v>0.64</v>
      </c>
    </row>
    <row r="9112" spans="5:15" x14ac:dyDescent="0.2">
      <c r="E9112" s="16" t="s">
        <v>3841</v>
      </c>
      <c r="F9112" s="22">
        <v>13.25281500040737</v>
      </c>
      <c r="G9112" s="25">
        <v>3.39550503033633E-2</v>
      </c>
      <c r="H9112" s="3">
        <f t="shared" si="426"/>
        <v>1999.2499999999998</v>
      </c>
      <c r="I9112" s="3">
        <f>MIN(H9112-K9112+L9112,'Power Look Up'!$F$4)</f>
        <v>2000</v>
      </c>
      <c r="K9112" s="51">
        <f t="array" ref="K9112">_xlfn.SUM(_xlfn.NORM.DIST($Q$3:$Q$1003,$F9112,$N9112,FALSE)*WindSpeedStep*$R$3:$R$1003)</f>
        <v>2002.2227231325003</v>
      </c>
      <c r="L9112" s="51">
        <f t="array" ref="L9112">_xlfn.SUM(_xlfn.NORM.DIST($Q$3:$Q$1003,$F9112,$O9112,FALSE)*WindSpeedStep*$R$3:$R$1003)</f>
        <v>2006.9155305020572</v>
      </c>
      <c r="N9112" s="43">
        <f t="shared" si="427"/>
        <v>1.3252815000407372</v>
      </c>
      <c r="O9112" s="43">
        <f t="shared" si="428"/>
        <v>0.44999999999999996</v>
      </c>
    </row>
    <row r="9113" spans="5:15" x14ac:dyDescent="0.2">
      <c r="E9113" s="16" t="s">
        <v>3842</v>
      </c>
      <c r="F9113" s="22">
        <v>13.259373847365996</v>
      </c>
      <c r="G9113" s="25">
        <v>3.7709171319528494E-2</v>
      </c>
      <c r="H9113" s="3">
        <f t="shared" si="426"/>
        <v>1999.2599999999998</v>
      </c>
      <c r="I9113" s="3">
        <f>MIN(H9113-K9113+L9113,'Power Look Up'!$F$4)</f>
        <v>2000</v>
      </c>
      <c r="K9113" s="51">
        <f t="array" ref="K9113">_xlfn.SUM(_xlfn.NORM.DIST($Q$3:$Q$1003,$F9113,$N9113,FALSE)*WindSpeedStep*$R$3:$R$1003)</f>
        <v>2002.2565028106847</v>
      </c>
      <c r="L9113" s="51">
        <f t="array" ref="L9113">_xlfn.SUM(_xlfn.NORM.DIST($Q$3:$Q$1003,$F9113,$O9113,FALSE)*WindSpeedStep*$R$3:$R$1003)</f>
        <v>2007.0766649264765</v>
      </c>
      <c r="N9113" s="43">
        <f t="shared" si="427"/>
        <v>1.3259373847365996</v>
      </c>
      <c r="O9113" s="43">
        <f t="shared" si="428"/>
        <v>0.5</v>
      </c>
    </row>
    <row r="9114" spans="5:15" x14ac:dyDescent="0.2">
      <c r="E9114" s="16" t="s">
        <v>3843</v>
      </c>
      <c r="F9114" s="22">
        <v>12.689537506647824</v>
      </c>
      <c r="G9114" s="25">
        <v>3.6250336133922464E-2</v>
      </c>
      <c r="H9114" s="3">
        <f t="shared" si="426"/>
        <v>1995.5899999999974</v>
      </c>
      <c r="I9114" s="3">
        <f>MIN(H9114-K9114+L9114,'Power Look Up'!$F$4)</f>
        <v>2000</v>
      </c>
      <c r="K9114" s="51">
        <f t="array" ref="K9114">_xlfn.SUM(_xlfn.NORM.DIST($Q$3:$Q$1003,$F9114,$N9114,FALSE)*WindSpeedStep*$R$3:$R$1003)</f>
        <v>1996.1656312501357</v>
      </c>
      <c r="L9114" s="51">
        <f t="array" ref="L9114">_xlfn.SUM(_xlfn.NORM.DIST($Q$3:$Q$1003,$F9114,$O9114,FALSE)*WindSpeedStep*$R$3:$R$1003)</f>
        <v>2013.365373758415</v>
      </c>
      <c r="N9114" s="43">
        <f t="shared" si="427"/>
        <v>1.2689537506647826</v>
      </c>
      <c r="O9114" s="43">
        <f t="shared" si="428"/>
        <v>0.45999999999999996</v>
      </c>
    </row>
    <row r="9115" spans="5:15" x14ac:dyDescent="0.2">
      <c r="E9115" s="16" t="s">
        <v>3844</v>
      </c>
      <c r="F9115" s="22">
        <v>12.699712204771584</v>
      </c>
      <c r="G9115" s="25">
        <v>4.4882906857199284E-2</v>
      </c>
      <c r="H9115" s="3">
        <f t="shared" si="426"/>
        <v>1995.6999999999975</v>
      </c>
      <c r="I9115" s="3">
        <f>MIN(H9115-K9115+L9115,'Power Look Up'!$F$4)</f>
        <v>2000</v>
      </c>
      <c r="K9115" s="51">
        <f t="array" ref="K9115">_xlfn.SUM(_xlfn.NORM.DIST($Q$3:$Q$1003,$F9115,$N9115,FALSE)*WindSpeedStep*$R$3:$R$1003)</f>
        <v>1996.3478547019809</v>
      </c>
      <c r="L9115" s="51">
        <f t="array" ref="L9115">_xlfn.SUM(_xlfn.NORM.DIST($Q$3:$Q$1003,$F9115,$O9115,FALSE)*WindSpeedStep*$R$3:$R$1003)</f>
        <v>2013.5042297334548</v>
      </c>
      <c r="N9115" s="43">
        <f t="shared" si="427"/>
        <v>1.2699712204771585</v>
      </c>
      <c r="O9115" s="43">
        <f t="shared" si="428"/>
        <v>0.56999999999999995</v>
      </c>
    </row>
    <row r="9116" spans="5:15" x14ac:dyDescent="0.2">
      <c r="E9116" s="16" t="s">
        <v>3845</v>
      </c>
      <c r="F9116" s="22">
        <v>13.464067603563844</v>
      </c>
      <c r="G9116" s="25">
        <v>4.6791208908758257E-2</v>
      </c>
      <c r="H9116" s="3">
        <f t="shared" si="426"/>
        <v>1999.4599999999998</v>
      </c>
      <c r="I9116" s="3">
        <f>MIN(H9116-K9116+L9116,'Power Look Up'!$F$4)</f>
        <v>2000</v>
      </c>
      <c r="K9116" s="51">
        <f t="array" ref="K9116">_xlfn.SUM(_xlfn.NORM.DIST($Q$3:$Q$1003,$F9116,$N9116,FALSE)*WindSpeedStep*$R$3:$R$1003)</f>
        <v>2003.0347230672703</v>
      </c>
      <c r="L9116" s="51">
        <f t="array" ref="L9116">_xlfn.SUM(_xlfn.NORM.DIST($Q$3:$Q$1003,$F9116,$O9116,FALSE)*WindSpeedStep*$R$3:$R$1003)</f>
        <v>2006.020841243703</v>
      </c>
      <c r="N9116" s="43">
        <f t="shared" si="427"/>
        <v>1.3464067603563845</v>
      </c>
      <c r="O9116" s="43">
        <f t="shared" si="428"/>
        <v>0.63</v>
      </c>
    </row>
    <row r="9117" spans="5:15" x14ac:dyDescent="0.2">
      <c r="E9117" s="16" t="s">
        <v>3846</v>
      </c>
      <c r="F9117" s="22">
        <v>13.257491611352526</v>
      </c>
      <c r="G9117" s="25">
        <v>4.3748849103803319E-2</v>
      </c>
      <c r="H9117" s="3">
        <f t="shared" si="426"/>
        <v>1999.2599999999998</v>
      </c>
      <c r="I9117" s="3">
        <f>MIN(H9117-K9117+L9117,'Power Look Up'!$F$4)</f>
        <v>2000</v>
      </c>
      <c r="K9117" s="51">
        <f t="array" ref="K9117">_xlfn.SUM(_xlfn.NORM.DIST($Q$3:$Q$1003,$F9117,$N9117,FALSE)*WindSpeedStep*$R$3:$R$1003)</f>
        <v>2002.2468717552042</v>
      </c>
      <c r="L9117" s="51">
        <f t="array" ref="L9117">_xlfn.SUM(_xlfn.NORM.DIST($Q$3:$Q$1003,$F9117,$O9117,FALSE)*WindSpeedStep*$R$3:$R$1003)</f>
        <v>2007.4578881299481</v>
      </c>
      <c r="N9117" s="43">
        <f t="shared" si="427"/>
        <v>1.3257491611352528</v>
      </c>
      <c r="O9117" s="43">
        <f t="shared" si="428"/>
        <v>0.57999999999999996</v>
      </c>
    </row>
    <row r="9118" spans="5:15" x14ac:dyDescent="0.2">
      <c r="E9118" s="16" t="s">
        <v>3847</v>
      </c>
      <c r="F9118" s="22">
        <v>12.228852468005771</v>
      </c>
      <c r="G9118" s="25">
        <v>4.4975601875888171E-2</v>
      </c>
      <c r="H9118" s="3">
        <f t="shared" si="426"/>
        <v>1990.5299999999977</v>
      </c>
      <c r="I9118" s="3">
        <f>MIN(H9118-K9118+L9118,'Power Look Up'!$F$4)</f>
        <v>2000</v>
      </c>
      <c r="K9118" s="51">
        <f t="array" ref="K9118">_xlfn.SUM(_xlfn.NORM.DIST($Q$3:$Q$1003,$F9118,$N9118,FALSE)*WindSpeedStep*$R$3:$R$1003)</f>
        <v>1983.4971747724642</v>
      </c>
      <c r="L9118" s="51">
        <f t="array" ref="L9118">_xlfn.SUM(_xlfn.NORM.DIST($Q$3:$Q$1003,$F9118,$O9118,FALSE)*WindSpeedStep*$R$3:$R$1003)</f>
        <v>2019.3207735955937</v>
      </c>
      <c r="N9118" s="43">
        <f t="shared" si="427"/>
        <v>1.2228852468005771</v>
      </c>
      <c r="O9118" s="43">
        <f t="shared" si="428"/>
        <v>0.55000000000000004</v>
      </c>
    </row>
    <row r="9119" spans="5:15" x14ac:dyDescent="0.2">
      <c r="E9119" s="16" t="s">
        <v>3848</v>
      </c>
      <c r="F9119" s="22">
        <v>11.77047162568449</v>
      </c>
      <c r="G9119" s="25">
        <v>4.3328765084240363E-2</v>
      </c>
      <c r="H9119" s="3">
        <f t="shared" si="426"/>
        <v>1968.6799999999826</v>
      </c>
      <c r="I9119" s="3">
        <f>MIN(H9119-K9119+L9119,'Power Look Up'!$F$4)</f>
        <v>2000</v>
      </c>
      <c r="K9119" s="51">
        <f t="array" ref="K9119">_xlfn.SUM(_xlfn.NORM.DIST($Q$3:$Q$1003,$F9119,$N9119,FALSE)*WindSpeedStep*$R$3:$R$1003)</f>
        <v>1958.4397032290233</v>
      </c>
      <c r="L9119" s="51">
        <f t="array" ref="L9119">_xlfn.SUM(_xlfn.NORM.DIST($Q$3:$Q$1003,$F9119,$O9119,FALSE)*WindSpeedStep*$R$3:$R$1003)</f>
        <v>2021.7020428520677</v>
      </c>
      <c r="N9119" s="43">
        <f t="shared" si="427"/>
        <v>1.1770471625684491</v>
      </c>
      <c r="O9119" s="43">
        <f t="shared" si="428"/>
        <v>0.51</v>
      </c>
    </row>
    <row r="9120" spans="5:15" x14ac:dyDescent="0.2">
      <c r="E9120" s="16" t="s">
        <v>3849</v>
      </c>
      <c r="F9120" s="22">
        <v>11.970780545064564</v>
      </c>
      <c r="G9120" s="25">
        <v>4.8451310072602435E-2</v>
      </c>
      <c r="H9120" s="3">
        <f t="shared" si="426"/>
        <v>1985.4799999999823</v>
      </c>
      <c r="I9120" s="3">
        <f>MIN(H9120-K9120+L9120,'Power Look Up'!$F$4)</f>
        <v>2000</v>
      </c>
      <c r="K9120" s="51">
        <f t="array" ref="K9120">_xlfn.SUM(_xlfn.NORM.DIST($Q$3:$Q$1003,$F9120,$N9120,FALSE)*WindSpeedStep*$R$3:$R$1003)</f>
        <v>1971.3319848390649</v>
      </c>
      <c r="L9120" s="51">
        <f t="array" ref="L9120">_xlfn.SUM(_xlfn.NORM.DIST($Q$3:$Q$1003,$F9120,$O9120,FALSE)*WindSpeedStep*$R$3:$R$1003)</f>
        <v>2019.9209361684725</v>
      </c>
      <c r="N9120" s="43">
        <f t="shared" si="427"/>
        <v>1.1970780545064563</v>
      </c>
      <c r="O9120" s="43">
        <f t="shared" si="428"/>
        <v>0.57999999999999996</v>
      </c>
    </row>
    <row r="9121" spans="5:15" x14ac:dyDescent="0.2">
      <c r="E9121" s="16" t="s">
        <v>3850</v>
      </c>
      <c r="F9121" s="22">
        <v>12.657735786380179</v>
      </c>
      <c r="G9121" s="25">
        <v>4.1871627670588926E-2</v>
      </c>
      <c r="H9121" s="3">
        <f t="shared" si="426"/>
        <v>1995.2599999999975</v>
      </c>
      <c r="I9121" s="3">
        <f>MIN(H9121-K9121+L9121,'Power Look Up'!$F$4)</f>
        <v>2000</v>
      </c>
      <c r="K9121" s="51">
        <f t="array" ref="K9121">_xlfn.SUM(_xlfn.NORM.DIST($Q$3:$Q$1003,$F9121,$N9121,FALSE)*WindSpeedStep*$R$3:$R$1003)</f>
        <v>1995.5736398478712</v>
      </c>
      <c r="L9121" s="51">
        <f t="array" ref="L9121">_xlfn.SUM(_xlfn.NORM.DIST($Q$3:$Q$1003,$F9121,$O9121,FALSE)*WindSpeedStep*$R$3:$R$1003)</f>
        <v>2013.9737552753563</v>
      </c>
      <c r="N9121" s="43">
        <f t="shared" si="427"/>
        <v>1.265773578638018</v>
      </c>
      <c r="O9121" s="43">
        <f t="shared" si="428"/>
        <v>0.53</v>
      </c>
    </row>
    <row r="9122" spans="5:15" x14ac:dyDescent="0.2">
      <c r="E9122" s="16" t="s">
        <v>3851</v>
      </c>
      <c r="F9122" s="22">
        <v>12.130265005943476</v>
      </c>
      <c r="G9122" s="25">
        <v>3.7921677702392603E-2</v>
      </c>
      <c r="H9122" s="3">
        <f t="shared" si="426"/>
        <v>1989.4299999999976</v>
      </c>
      <c r="I9122" s="3">
        <f>MIN(H9122-K9122+L9122,'Power Look Up'!$F$4)</f>
        <v>2000</v>
      </c>
      <c r="K9122" s="51">
        <f t="array" ref="K9122">_xlfn.SUM(_xlfn.NORM.DIST($Q$3:$Q$1003,$F9122,$N9122,FALSE)*WindSpeedStep*$R$3:$R$1003)</f>
        <v>1979.3724365678117</v>
      </c>
      <c r="L9122" s="51">
        <f t="array" ref="L9122">_xlfn.SUM(_xlfn.NORM.DIST($Q$3:$Q$1003,$F9122,$O9122,FALSE)*WindSpeedStep*$R$3:$R$1003)</f>
        <v>2021.3056358049125</v>
      </c>
      <c r="N9122" s="43">
        <f t="shared" si="427"/>
        <v>1.2130265005943477</v>
      </c>
      <c r="O9122" s="43">
        <f t="shared" si="428"/>
        <v>0.46</v>
      </c>
    </row>
    <row r="9123" spans="5:15" x14ac:dyDescent="0.2">
      <c r="E9123" s="16" t="s">
        <v>3852</v>
      </c>
      <c r="F9123" s="22">
        <v>12.062503061596548</v>
      </c>
      <c r="G9123" s="25">
        <v>4.6424858683176203E-2</v>
      </c>
      <c r="H9123" s="3">
        <f t="shared" si="426"/>
        <v>1988.6599999999976</v>
      </c>
      <c r="I9123" s="3">
        <f>MIN(H9123-K9123+L9123,'Power Look Up'!$F$4)</f>
        <v>2000</v>
      </c>
      <c r="K9123" s="51">
        <f t="array" ref="K9123">_xlfn.SUM(_xlfn.NORM.DIST($Q$3:$Q$1003,$F9123,$N9123,FALSE)*WindSpeedStep*$R$3:$R$1003)</f>
        <v>1976.1747965033742</v>
      </c>
      <c r="L9123" s="51">
        <f t="array" ref="L9123">_xlfn.SUM(_xlfn.NORM.DIST($Q$3:$Q$1003,$F9123,$O9123,FALSE)*WindSpeedStep*$R$3:$R$1003)</f>
        <v>2020.4069575170333</v>
      </c>
      <c r="N9123" s="43">
        <f t="shared" si="427"/>
        <v>1.2062503061596548</v>
      </c>
      <c r="O9123" s="43">
        <f t="shared" si="428"/>
        <v>0.56000000000000005</v>
      </c>
    </row>
    <row r="9124" spans="5:15" x14ac:dyDescent="0.2">
      <c r="E9124" s="16" t="s">
        <v>3853</v>
      </c>
      <c r="F9124" s="22">
        <v>11.990088599098515</v>
      </c>
      <c r="G9124" s="25">
        <v>5.3377420417737277E-2</v>
      </c>
      <c r="H9124" s="3">
        <f t="shared" si="426"/>
        <v>1987.1599999999823</v>
      </c>
      <c r="I9124" s="3">
        <f>MIN(H9124-K9124+L9124,'Power Look Up'!$F$4)</f>
        <v>2000</v>
      </c>
      <c r="K9124" s="51">
        <f t="array" ref="K9124">_xlfn.SUM(_xlfn.NORM.DIST($Q$3:$Q$1003,$F9124,$N9124,FALSE)*WindSpeedStep*$R$3:$R$1003)</f>
        <v>1972.402949404446</v>
      </c>
      <c r="L9124" s="51">
        <f t="array" ref="L9124">_xlfn.SUM(_xlfn.NORM.DIST($Q$3:$Q$1003,$F9124,$O9124,FALSE)*WindSpeedStep*$R$3:$R$1003)</f>
        <v>2017.6326685581723</v>
      </c>
      <c r="N9124" s="43">
        <f t="shared" si="427"/>
        <v>1.1990088599098516</v>
      </c>
      <c r="O9124" s="43">
        <f t="shared" si="428"/>
        <v>0.64</v>
      </c>
    </row>
    <row r="9125" spans="5:15" x14ac:dyDescent="0.2">
      <c r="E9125" s="16" t="s">
        <v>3854</v>
      </c>
      <c r="F9125" s="22">
        <v>12.605675892807552</v>
      </c>
      <c r="G9125" s="25">
        <v>4.7597606435553629E-2</v>
      </c>
      <c r="H9125" s="3">
        <f t="shared" si="426"/>
        <v>1994.7099999999975</v>
      </c>
      <c r="I9125" s="3">
        <f>MIN(H9125-K9125+L9125,'Power Look Up'!$F$4)</f>
        <v>2000</v>
      </c>
      <c r="K9125" s="51">
        <f t="array" ref="K9125">_xlfn.SUM(_xlfn.NORM.DIST($Q$3:$Q$1003,$F9125,$N9125,FALSE)*WindSpeedStep*$R$3:$R$1003)</f>
        <v>1994.5280303664849</v>
      </c>
      <c r="L9125" s="51">
        <f t="array" ref="L9125">_xlfn.SUM(_xlfn.NORM.DIST($Q$3:$Q$1003,$F9125,$O9125,FALSE)*WindSpeedStep*$R$3:$R$1003)</f>
        <v>2014.6788543252619</v>
      </c>
      <c r="N9125" s="43">
        <f t="shared" si="427"/>
        <v>1.2605675892807553</v>
      </c>
      <c r="O9125" s="43">
        <f t="shared" si="428"/>
        <v>0.6</v>
      </c>
    </row>
    <row r="9126" spans="5:15" x14ac:dyDescent="0.2">
      <c r="E9126" s="16" t="s">
        <v>3855</v>
      </c>
      <c r="F9126" s="22">
        <v>12.103105452528382</v>
      </c>
      <c r="G9126" s="25">
        <v>4.8747819500882465E-2</v>
      </c>
      <c r="H9126" s="3">
        <f t="shared" si="426"/>
        <v>1989.0999999999976</v>
      </c>
      <c r="I9126" s="3">
        <f>MIN(H9126-K9126+L9126,'Power Look Up'!$F$4)</f>
        <v>2000</v>
      </c>
      <c r="K9126" s="51">
        <f t="array" ref="K9126">_xlfn.SUM(_xlfn.NORM.DIST($Q$3:$Q$1003,$F9126,$N9126,FALSE)*WindSpeedStep*$R$3:$R$1003)</f>
        <v>1978.1278526558388</v>
      </c>
      <c r="L9126" s="51">
        <f t="array" ref="L9126">_xlfn.SUM(_xlfn.NORM.DIST($Q$3:$Q$1003,$F9126,$O9126,FALSE)*WindSpeedStep*$R$3:$R$1003)</f>
        <v>2019.5139737457732</v>
      </c>
      <c r="N9126" s="43">
        <f t="shared" si="427"/>
        <v>1.2103105452528382</v>
      </c>
      <c r="O9126" s="43">
        <f t="shared" si="428"/>
        <v>0.59</v>
      </c>
    </row>
    <row r="9127" spans="5:15" x14ac:dyDescent="0.2">
      <c r="E9127" s="16" t="s">
        <v>3856</v>
      </c>
      <c r="F9127" s="22">
        <v>12.599188096839962</v>
      </c>
      <c r="G9127" s="25">
        <v>5.3971731731709979E-2</v>
      </c>
      <c r="H9127" s="3">
        <f t="shared" si="426"/>
        <v>1994.5999999999976</v>
      </c>
      <c r="I9127" s="3">
        <f>MIN(H9127-K9127+L9127,'Power Look Up'!$F$4)</f>
        <v>2000</v>
      </c>
      <c r="K9127" s="51">
        <f t="array" ref="K9127">_xlfn.SUM(_xlfn.NORM.DIST($Q$3:$Q$1003,$F9127,$N9127,FALSE)*WindSpeedStep*$R$3:$R$1003)</f>
        <v>1994.3908006519086</v>
      </c>
      <c r="L9127" s="51">
        <f t="array" ref="L9127">_xlfn.SUM(_xlfn.NORM.DIST($Q$3:$Q$1003,$F9127,$O9127,FALSE)*WindSpeedStep*$R$3:$R$1003)</f>
        <v>2014.4768047702398</v>
      </c>
      <c r="N9127" s="43">
        <f t="shared" si="427"/>
        <v>1.2599188096839962</v>
      </c>
      <c r="O9127" s="43">
        <f t="shared" si="428"/>
        <v>0.68</v>
      </c>
    </row>
    <row r="9128" spans="5:15" x14ac:dyDescent="0.2">
      <c r="E9128" s="16" t="s">
        <v>3857</v>
      </c>
      <c r="F9128" s="22">
        <v>13.120406682532934</v>
      </c>
      <c r="G9128" s="25">
        <v>3.7346403343757023E-2</v>
      </c>
      <c r="H9128" s="3">
        <f t="shared" si="426"/>
        <v>1999.1199999999997</v>
      </c>
      <c r="I9128" s="3">
        <f>MIN(H9128-K9128+L9128,'Power Look Up'!$F$4)</f>
        <v>2000</v>
      </c>
      <c r="K9128" s="51">
        <f t="array" ref="K9128">_xlfn.SUM(_xlfn.NORM.DIST($Q$3:$Q$1003,$F9128,$N9128,FALSE)*WindSpeedStep*$R$3:$R$1003)</f>
        <v>2001.3988420376513</v>
      </c>
      <c r="L9128" s="51">
        <f t="array" ref="L9128">_xlfn.SUM(_xlfn.NORM.DIST($Q$3:$Q$1003,$F9128,$O9128,FALSE)*WindSpeedStep*$R$3:$R$1003)</f>
        <v>2008.3289551689638</v>
      </c>
      <c r="N9128" s="43">
        <f t="shared" si="427"/>
        <v>1.3120406682532935</v>
      </c>
      <c r="O9128" s="43">
        <f t="shared" si="428"/>
        <v>0.49</v>
      </c>
    </row>
    <row r="9129" spans="5:15" x14ac:dyDescent="0.2">
      <c r="E9129" s="16" t="s">
        <v>3858</v>
      </c>
      <c r="F9129" s="22">
        <v>13.274884115322003</v>
      </c>
      <c r="G9129" s="25">
        <v>3.6911809982163021E-2</v>
      </c>
      <c r="H9129" s="3">
        <f t="shared" si="426"/>
        <v>1999.2699999999998</v>
      </c>
      <c r="I9129" s="3">
        <f>MIN(H9129-K9129+L9129,'Power Look Up'!$F$4)</f>
        <v>2000</v>
      </c>
      <c r="K9129" s="51">
        <f t="array" ref="K9129">_xlfn.SUM(_xlfn.NORM.DIST($Q$3:$Q$1003,$F9129,$N9129,FALSE)*WindSpeedStep*$R$3:$R$1003)</f>
        <v>2002.3339610344392</v>
      </c>
      <c r="L9129" s="51">
        <f t="array" ref="L9129">_xlfn.SUM(_xlfn.NORM.DIST($Q$3:$Q$1003,$F9129,$O9129,FALSE)*WindSpeedStep*$R$3:$R$1003)</f>
        <v>2006.8985912101675</v>
      </c>
      <c r="N9129" s="43">
        <f t="shared" si="427"/>
        <v>1.3274884115322003</v>
      </c>
      <c r="O9129" s="43">
        <f t="shared" si="428"/>
        <v>0.49000000000000005</v>
      </c>
    </row>
    <row r="9130" spans="5:15" x14ac:dyDescent="0.2">
      <c r="E9130" s="16" t="s">
        <v>3859</v>
      </c>
      <c r="F9130" s="22">
        <v>13.318565665943465</v>
      </c>
      <c r="G9130" s="25">
        <v>3.0784095696460737E-2</v>
      </c>
      <c r="H9130" s="3">
        <f t="shared" si="426"/>
        <v>1999.3199999999997</v>
      </c>
      <c r="I9130" s="3">
        <f>MIN(H9130-K9130+L9130,'Power Look Up'!$F$4)</f>
        <v>2000</v>
      </c>
      <c r="K9130" s="51">
        <f t="array" ref="K9130">_xlfn.SUM(_xlfn.NORM.DIST($Q$3:$Q$1003,$F9130,$N9130,FALSE)*WindSpeedStep*$R$3:$R$1003)</f>
        <v>2002.5344562714686</v>
      </c>
      <c r="L9130" s="51">
        <f t="array" ref="L9130">_xlfn.SUM(_xlfn.NORM.DIST($Q$3:$Q$1003,$F9130,$O9130,FALSE)*WindSpeedStep*$R$3:$R$1003)</f>
        <v>2006.2110003265661</v>
      </c>
      <c r="N9130" s="43">
        <f t="shared" si="427"/>
        <v>1.3318565665943467</v>
      </c>
      <c r="O9130" s="43">
        <f t="shared" si="428"/>
        <v>0.41</v>
      </c>
    </row>
    <row r="9131" spans="5:15" x14ac:dyDescent="0.2">
      <c r="E9131" s="16" t="s">
        <v>3860</v>
      </c>
      <c r="F9131" s="22">
        <v>12.825394821579032</v>
      </c>
      <c r="G9131" s="25">
        <v>3.7425748421591555E-2</v>
      </c>
      <c r="H9131" s="3">
        <f t="shared" si="426"/>
        <v>1997.1299999999974</v>
      </c>
      <c r="I9131" s="3">
        <f>MIN(H9131-K9131+L9131,'Power Look Up'!$F$4)</f>
        <v>2000</v>
      </c>
      <c r="K9131" s="51">
        <f t="array" ref="K9131">_xlfn.SUM(_xlfn.NORM.DIST($Q$3:$Q$1003,$F9131,$N9131,FALSE)*WindSpeedStep*$R$3:$R$1003)</f>
        <v>1998.3324076845779</v>
      </c>
      <c r="L9131" s="51">
        <f t="array" ref="L9131">_xlfn.SUM(_xlfn.NORM.DIST($Q$3:$Q$1003,$F9131,$O9131,FALSE)*WindSpeedStep*$R$3:$R$1003)</f>
        <v>2011.6338541545847</v>
      </c>
      <c r="N9131" s="43">
        <f t="shared" si="427"/>
        <v>1.2825394821579033</v>
      </c>
      <c r="O9131" s="43">
        <f t="shared" si="428"/>
        <v>0.47999999999999993</v>
      </c>
    </row>
    <row r="9132" spans="5:15" x14ac:dyDescent="0.2">
      <c r="E9132" s="16" t="s">
        <v>3861</v>
      </c>
      <c r="F9132" s="22">
        <v>13.264608546152619</v>
      </c>
      <c r="G9132" s="25">
        <v>3.7694289903867861E-2</v>
      </c>
      <c r="H9132" s="3">
        <f t="shared" si="426"/>
        <v>1999.2599999999998</v>
      </c>
      <c r="I9132" s="3">
        <f>MIN(H9132-K9132+L9132,'Power Look Up'!$F$4)</f>
        <v>2000</v>
      </c>
      <c r="K9132" s="51">
        <f t="array" ref="K9132">_xlfn.SUM(_xlfn.NORM.DIST($Q$3:$Q$1003,$F9132,$N9132,FALSE)*WindSpeedStep*$R$3:$R$1003)</f>
        <v>2002.2830232204226</v>
      </c>
      <c r="L9132" s="51">
        <f t="array" ref="L9132">_xlfn.SUM(_xlfn.NORM.DIST($Q$3:$Q$1003,$F9132,$O9132,FALSE)*WindSpeedStep*$R$3:$R$1003)</f>
        <v>2007.0311719782715</v>
      </c>
      <c r="N9132" s="43">
        <f t="shared" si="427"/>
        <v>1.3264608546152621</v>
      </c>
      <c r="O9132" s="43">
        <f t="shared" si="428"/>
        <v>0.5</v>
      </c>
    </row>
    <row r="9133" spans="5:15" x14ac:dyDescent="0.2">
      <c r="E9133" s="16" t="s">
        <v>3862</v>
      </c>
      <c r="F9133" s="22">
        <v>14.008719935135499</v>
      </c>
      <c r="G9133" s="25">
        <v>3.5692054828360291E-2</v>
      </c>
      <c r="H9133" s="3">
        <f t="shared" si="426"/>
        <v>2000</v>
      </c>
      <c r="I9133" s="3">
        <f>MIN(H9133-K9133+L9133,'Power Look Up'!$F$4)</f>
        <v>1999.2326352279129</v>
      </c>
      <c r="K9133" s="51">
        <f t="array" ref="K9133">_xlfn.SUM(_xlfn.NORM.DIST($Q$3:$Q$1003,$F9133,$N9133,FALSE)*WindSpeedStep*$R$3:$R$1003)</f>
        <v>2003.4024041134899</v>
      </c>
      <c r="L9133" s="51">
        <f t="array" ref="L9133">_xlfn.SUM(_xlfn.NORM.DIST($Q$3:$Q$1003,$F9133,$O9133,FALSE)*WindSpeedStep*$R$3:$R$1003)</f>
        <v>2002.6350393414027</v>
      </c>
      <c r="N9133" s="43">
        <f t="shared" si="427"/>
        <v>1.4008719935135501</v>
      </c>
      <c r="O9133" s="43">
        <f t="shared" si="428"/>
        <v>0.5</v>
      </c>
    </row>
    <row r="9134" spans="5:15" x14ac:dyDescent="0.2">
      <c r="E9134" s="16" t="s">
        <v>3863</v>
      </c>
      <c r="F9134" s="22">
        <v>13.766536247127883</v>
      </c>
      <c r="G9134" s="25">
        <v>4.5763145404962492E-2</v>
      </c>
      <c r="H9134" s="3">
        <f t="shared" si="426"/>
        <v>1999.7699999999998</v>
      </c>
      <c r="I9134" s="3">
        <f>MIN(H9134-K9134+L9134,'Power Look Up'!$F$4)</f>
        <v>2000</v>
      </c>
      <c r="K9134" s="51">
        <f t="array" ref="K9134">_xlfn.SUM(_xlfn.NORM.DIST($Q$3:$Q$1003,$F9134,$N9134,FALSE)*WindSpeedStep*$R$3:$R$1003)</f>
        <v>2003.4539126478701</v>
      </c>
      <c r="L9134" s="51">
        <f t="array" ref="L9134">_xlfn.SUM(_xlfn.NORM.DIST($Q$3:$Q$1003,$F9134,$O9134,FALSE)*WindSpeedStep*$R$3:$R$1003)</f>
        <v>2004.1138861445274</v>
      </c>
      <c r="N9134" s="43">
        <f t="shared" si="427"/>
        <v>1.3766536247127883</v>
      </c>
      <c r="O9134" s="43">
        <f t="shared" si="428"/>
        <v>0.63</v>
      </c>
    </row>
    <row r="9135" spans="5:15" x14ac:dyDescent="0.2">
      <c r="E9135" s="16" t="s">
        <v>3864</v>
      </c>
      <c r="F9135" s="22">
        <v>14.052868141783218</v>
      </c>
      <c r="G9135" s="25">
        <v>4.6965501514785457E-2</v>
      </c>
      <c r="H9135" s="3">
        <f t="shared" si="426"/>
        <v>2000</v>
      </c>
      <c r="I9135" s="3">
        <f>MIN(H9135-K9135+L9135,'Power Look Up'!$F$4)</f>
        <v>1999.5313469907339</v>
      </c>
      <c r="K9135" s="51">
        <f t="array" ref="K9135">_xlfn.SUM(_xlfn.NORM.DIST($Q$3:$Q$1003,$F9135,$N9135,FALSE)*WindSpeedStep*$R$3:$R$1003)</f>
        <v>2003.3693973312738</v>
      </c>
      <c r="L9135" s="51">
        <f t="array" ref="L9135">_xlfn.SUM(_xlfn.NORM.DIST($Q$3:$Q$1003,$F9135,$O9135,FALSE)*WindSpeedStep*$R$3:$R$1003)</f>
        <v>2002.9007443220078</v>
      </c>
      <c r="N9135" s="43">
        <f t="shared" si="427"/>
        <v>1.4052868141783219</v>
      </c>
      <c r="O9135" s="43">
        <f t="shared" si="428"/>
        <v>0.66</v>
      </c>
    </row>
    <row r="9136" spans="5:15" x14ac:dyDescent="0.2">
      <c r="E9136" s="16" t="s">
        <v>3865</v>
      </c>
      <c r="F9136" s="22">
        <v>14.110081054024926</v>
      </c>
      <c r="G9136" s="25">
        <v>4.535764164284789E-2</v>
      </c>
      <c r="H9136" s="3">
        <f t="shared" si="426"/>
        <v>2000</v>
      </c>
      <c r="I9136" s="3">
        <f>MIN(H9136-K9136+L9136,'Power Look Up'!$F$4)</f>
        <v>1999.3086295947805</v>
      </c>
      <c r="K9136" s="51">
        <f t="array" ref="K9136">_xlfn.SUM(_xlfn.NORM.DIST($Q$3:$Q$1003,$F9136,$N9136,FALSE)*WindSpeedStep*$R$3:$R$1003)</f>
        <v>2003.3185636631335</v>
      </c>
      <c r="L9136" s="51">
        <f t="array" ref="L9136">_xlfn.SUM(_xlfn.NORM.DIST($Q$3:$Q$1003,$F9136,$O9136,FALSE)*WindSpeedStep*$R$3:$R$1003)</f>
        <v>2002.6271932579141</v>
      </c>
      <c r="N9136" s="43">
        <f t="shared" si="427"/>
        <v>1.4110081054024928</v>
      </c>
      <c r="O9136" s="43">
        <f t="shared" si="428"/>
        <v>0.64</v>
      </c>
    </row>
    <row r="9137" spans="5:15" x14ac:dyDescent="0.2">
      <c r="E9137" s="16" t="s">
        <v>3866</v>
      </c>
      <c r="F9137" s="22">
        <v>14.002063095212316</v>
      </c>
      <c r="G9137" s="25">
        <v>4.2136647720273229E-2</v>
      </c>
      <c r="H9137" s="3">
        <f t="shared" si="426"/>
        <v>1999.9999999999998</v>
      </c>
      <c r="I9137" s="3">
        <f>MIN(H9137-K9137+L9137,'Power Look Up'!$F$4)</f>
        <v>1999.4859974854039</v>
      </c>
      <c r="K9137" s="51">
        <f t="array" ref="K9137">_xlfn.SUM(_xlfn.NORM.DIST($Q$3:$Q$1003,$F9137,$N9137,FALSE)*WindSpeedStep*$R$3:$R$1003)</f>
        <v>2003.4068649721401</v>
      </c>
      <c r="L9137" s="51">
        <f t="array" ref="L9137">_xlfn.SUM(_xlfn.NORM.DIST($Q$3:$Q$1003,$F9137,$O9137,FALSE)*WindSpeedStep*$R$3:$R$1003)</f>
        <v>2002.8928624575442</v>
      </c>
      <c r="N9137" s="43">
        <f t="shared" si="427"/>
        <v>1.4002063095212316</v>
      </c>
      <c r="O9137" s="43">
        <f t="shared" si="428"/>
        <v>0.59</v>
      </c>
    </row>
    <row r="9138" spans="5:15" x14ac:dyDescent="0.2">
      <c r="E9138" s="16" t="s">
        <v>3867</v>
      </c>
      <c r="F9138" s="22">
        <v>13.751565315773433</v>
      </c>
      <c r="G9138" s="25">
        <v>4.7267346303800896E-2</v>
      </c>
      <c r="H9138" s="3">
        <f t="shared" si="426"/>
        <v>1999.7499999999998</v>
      </c>
      <c r="I9138" s="3">
        <f>MIN(H9138-K9138+L9138,'Power Look Up'!$F$4)</f>
        <v>2000</v>
      </c>
      <c r="K9138" s="51">
        <f t="array" ref="K9138">_xlfn.SUM(_xlfn.NORM.DIST($Q$3:$Q$1003,$F9138,$N9138,FALSE)*WindSpeedStep*$R$3:$R$1003)</f>
        <v>2003.4480377388618</v>
      </c>
      <c r="L9138" s="51">
        <f t="array" ref="L9138">_xlfn.SUM(_xlfn.NORM.DIST($Q$3:$Q$1003,$F9138,$O9138,FALSE)*WindSpeedStep*$R$3:$R$1003)</f>
        <v>2004.2712848318693</v>
      </c>
      <c r="N9138" s="43">
        <f t="shared" si="427"/>
        <v>1.3751565315773435</v>
      </c>
      <c r="O9138" s="43">
        <f t="shared" si="428"/>
        <v>0.65</v>
      </c>
    </row>
    <row r="9139" spans="5:15" x14ac:dyDescent="0.2">
      <c r="E9139" s="16" t="s">
        <v>3868</v>
      </c>
      <c r="F9139" s="22">
        <v>13.896060936900227</v>
      </c>
      <c r="G9139" s="25">
        <v>4.4616960361308147E-2</v>
      </c>
      <c r="H9139" s="3">
        <f t="shared" si="426"/>
        <v>1999.8999999999996</v>
      </c>
      <c r="I9139" s="3">
        <f>MIN(H9139-K9139+L9139,'Power Look Up'!$F$4)</f>
        <v>1999.879881818046</v>
      </c>
      <c r="K9139" s="51">
        <f t="array" ref="K9139">_xlfn.SUM(_xlfn.NORM.DIST($Q$3:$Q$1003,$F9139,$N9139,FALSE)*WindSpeedStep*$R$3:$R$1003)</f>
        <v>2003.4570989884446</v>
      </c>
      <c r="L9139" s="51">
        <f t="array" ref="L9139">_xlfn.SUM(_xlfn.NORM.DIST($Q$3:$Q$1003,$F9139,$O9139,FALSE)*WindSpeedStep*$R$3:$R$1003)</f>
        <v>2003.436980806491</v>
      </c>
      <c r="N9139" s="43">
        <f t="shared" si="427"/>
        <v>1.3896060936900227</v>
      </c>
      <c r="O9139" s="43">
        <f t="shared" si="428"/>
        <v>0.62</v>
      </c>
    </row>
    <row r="9140" spans="5:15" x14ac:dyDescent="0.2">
      <c r="E9140" s="16" t="s">
        <v>3869</v>
      </c>
      <c r="F9140" s="22">
        <v>13.837290384509457</v>
      </c>
      <c r="G9140" s="25">
        <v>4.1915720772131605E-2</v>
      </c>
      <c r="H9140" s="3">
        <f t="shared" si="426"/>
        <v>1999.8399999999997</v>
      </c>
      <c r="I9140" s="3">
        <f>MIN(H9140-K9140+L9140,'Power Look Up'!$F$4)</f>
        <v>1999.9549849182972</v>
      </c>
      <c r="K9140" s="51">
        <f t="array" ref="K9140">_xlfn.SUM(_xlfn.NORM.DIST($Q$3:$Q$1003,$F9140,$N9140,FALSE)*WindSpeedStep*$R$3:$R$1003)</f>
        <v>2003.4655884401623</v>
      </c>
      <c r="L9140" s="51">
        <f t="array" ref="L9140">_xlfn.SUM(_xlfn.NORM.DIST($Q$3:$Q$1003,$F9140,$O9140,FALSE)*WindSpeedStep*$R$3:$R$1003)</f>
        <v>2003.5805733584598</v>
      </c>
      <c r="N9140" s="43">
        <f t="shared" si="427"/>
        <v>1.3837290384509457</v>
      </c>
      <c r="O9140" s="43">
        <f t="shared" si="428"/>
        <v>0.57999999999999996</v>
      </c>
    </row>
    <row r="9141" spans="5:15" x14ac:dyDescent="0.2">
      <c r="E9141" s="16" t="s">
        <v>3870</v>
      </c>
      <c r="F9141" s="22">
        <v>13.754712888817911</v>
      </c>
      <c r="G9141" s="25">
        <v>3.9259270939708289E-2</v>
      </c>
      <c r="H9141" s="3">
        <f t="shared" si="426"/>
        <v>1999.7499999999998</v>
      </c>
      <c r="I9141" s="3">
        <f>MIN(H9141-K9141+L9141,'Power Look Up'!$F$4)</f>
        <v>2000</v>
      </c>
      <c r="K9141" s="51">
        <f t="array" ref="K9141">_xlfn.SUM(_xlfn.NORM.DIST($Q$3:$Q$1003,$F9141,$N9141,FALSE)*WindSpeedStep*$R$3:$R$1003)</f>
        <v>2003.4493775427457</v>
      </c>
      <c r="L9141" s="51">
        <f t="array" ref="L9141">_xlfn.SUM(_xlfn.NORM.DIST($Q$3:$Q$1003,$F9141,$O9141,FALSE)*WindSpeedStep*$R$3:$R$1003)</f>
        <v>2003.8604796390703</v>
      </c>
      <c r="N9141" s="43">
        <f t="shared" si="427"/>
        <v>1.3754712888817913</v>
      </c>
      <c r="O9141" s="43">
        <f t="shared" si="428"/>
        <v>0.54</v>
      </c>
    </row>
    <row r="9142" spans="5:15" x14ac:dyDescent="0.2">
      <c r="E9142" s="16" t="s">
        <v>3871</v>
      </c>
      <c r="F9142" s="22">
        <v>13.578997927251981</v>
      </c>
      <c r="G9142" s="25">
        <v>3.9030862427361569E-2</v>
      </c>
      <c r="H9142" s="3">
        <f t="shared" si="426"/>
        <v>1999.5799999999997</v>
      </c>
      <c r="I9142" s="3">
        <f>MIN(H9142-K9142+L9142,'Power Look Up'!$F$4)</f>
        <v>2000</v>
      </c>
      <c r="K9142" s="51">
        <f t="array" ref="K9142">_xlfn.SUM(_xlfn.NORM.DIST($Q$3:$Q$1003,$F9142,$N9142,FALSE)*WindSpeedStep*$R$3:$R$1003)</f>
        <v>2003.2772711060672</v>
      </c>
      <c r="L9142" s="51">
        <f t="array" ref="L9142">_xlfn.SUM(_xlfn.NORM.DIST($Q$3:$Q$1003,$F9142,$O9142,FALSE)*WindSpeedStep*$R$3:$R$1003)</f>
        <v>2004.8247960612032</v>
      </c>
      <c r="N9142" s="43">
        <f t="shared" si="427"/>
        <v>1.3578997927251981</v>
      </c>
      <c r="O9142" s="43">
        <f t="shared" si="428"/>
        <v>0.53</v>
      </c>
    </row>
    <row r="9143" spans="5:15" x14ac:dyDescent="0.2">
      <c r="E9143" s="16" t="s">
        <v>3872</v>
      </c>
      <c r="F9143" s="22">
        <v>13.691710327689288</v>
      </c>
      <c r="G9143" s="25">
        <v>4.4552505523460635E-2</v>
      </c>
      <c r="H9143" s="3">
        <f t="shared" si="426"/>
        <v>1999.6899999999998</v>
      </c>
      <c r="I9143" s="3">
        <f>MIN(H9143-K9143+L9143,'Power Look Up'!$F$4)</f>
        <v>2000</v>
      </c>
      <c r="K9143" s="51">
        <f t="array" ref="K9143">_xlfn.SUM(_xlfn.NORM.DIST($Q$3:$Q$1003,$F9143,$N9143,FALSE)*WindSpeedStep*$R$3:$R$1003)</f>
        <v>2003.4113842258373</v>
      </c>
      <c r="L9143" s="51">
        <f t="array" ref="L9143">_xlfn.SUM(_xlfn.NORM.DIST($Q$3:$Q$1003,$F9143,$O9143,FALSE)*WindSpeedStep*$R$3:$R$1003)</f>
        <v>2004.4523059826095</v>
      </c>
      <c r="N9143" s="43">
        <f t="shared" si="427"/>
        <v>1.3691710327689288</v>
      </c>
      <c r="O9143" s="43">
        <f t="shared" si="428"/>
        <v>0.61</v>
      </c>
    </row>
    <row r="9144" spans="5:15" x14ac:dyDescent="0.2">
      <c r="E9144" s="16" t="s">
        <v>3873</v>
      </c>
      <c r="F9144" s="22">
        <v>13.640439513358489</v>
      </c>
      <c r="G9144" s="25">
        <v>4.6919309262229342E-2</v>
      </c>
      <c r="H9144" s="3">
        <f t="shared" si="426"/>
        <v>1999.6399999999996</v>
      </c>
      <c r="I9144" s="3">
        <f>MIN(H9144-K9144+L9144,'Power Look Up'!$F$4)</f>
        <v>2000</v>
      </c>
      <c r="K9144" s="51">
        <f t="array" ref="K9144">_xlfn.SUM(_xlfn.NORM.DIST($Q$3:$Q$1003,$F9144,$N9144,FALSE)*WindSpeedStep*$R$3:$R$1003)</f>
        <v>2003.3617161318186</v>
      </c>
      <c r="L9144" s="51">
        <f t="array" ref="L9144">_xlfn.SUM(_xlfn.NORM.DIST($Q$3:$Q$1003,$F9144,$O9144,FALSE)*WindSpeedStep*$R$3:$R$1003)</f>
        <v>2004.8771742786755</v>
      </c>
      <c r="N9144" s="43">
        <f t="shared" si="427"/>
        <v>1.3640439513358489</v>
      </c>
      <c r="O9144" s="43">
        <f t="shared" si="428"/>
        <v>0.64</v>
      </c>
    </row>
    <row r="9145" spans="5:15" x14ac:dyDescent="0.2">
      <c r="E9145" s="16" t="s">
        <v>3874</v>
      </c>
      <c r="F9145" s="22">
        <v>12.89096048928374</v>
      </c>
      <c r="G9145" s="25">
        <v>5.2750142284997636E-2</v>
      </c>
      <c r="H9145" s="3">
        <f t="shared" si="426"/>
        <v>1997.7899999999975</v>
      </c>
      <c r="I9145" s="3">
        <f>MIN(H9145-K9145+L9145,'Power Look Up'!$F$4)</f>
        <v>2000</v>
      </c>
      <c r="K9145" s="51">
        <f t="array" ref="K9145">_xlfn.SUM(_xlfn.NORM.DIST($Q$3:$Q$1003,$F9145,$N9145,FALSE)*WindSpeedStep*$R$3:$R$1003)</f>
        <v>1999.1893117757331</v>
      </c>
      <c r="L9145" s="51">
        <f t="array" ref="L9145">_xlfn.SUM(_xlfn.NORM.DIST($Q$3:$Q$1003,$F9145,$O9145,FALSE)*WindSpeedStep*$R$3:$R$1003)</f>
        <v>2011.4729896989036</v>
      </c>
      <c r="N9145" s="43">
        <f t="shared" si="427"/>
        <v>1.289096048928374</v>
      </c>
      <c r="O9145" s="43">
        <f t="shared" si="428"/>
        <v>0.68</v>
      </c>
    </row>
    <row r="9146" spans="5:15" x14ac:dyDescent="0.2">
      <c r="E9146" s="16" t="s">
        <v>3875</v>
      </c>
      <c r="F9146" s="22">
        <v>13.280410451402524</v>
      </c>
      <c r="G9146" s="25">
        <v>4.8944270388220905E-2</v>
      </c>
      <c r="H9146" s="3">
        <f t="shared" si="426"/>
        <v>1999.2799999999997</v>
      </c>
      <c r="I9146" s="3">
        <f>MIN(H9146-K9146+L9146,'Power Look Up'!$F$4)</f>
        <v>2000</v>
      </c>
      <c r="K9146" s="51">
        <f t="array" ref="K9146">_xlfn.SUM(_xlfn.NORM.DIST($Q$3:$Q$1003,$F9146,$N9146,FALSE)*WindSpeedStep*$R$3:$R$1003)</f>
        <v>2002.3607489706208</v>
      </c>
      <c r="L9146" s="51">
        <f t="array" ref="L9146">_xlfn.SUM(_xlfn.NORM.DIST($Q$3:$Q$1003,$F9146,$O9146,FALSE)*WindSpeedStep*$R$3:$R$1003)</f>
        <v>2007.5790479367122</v>
      </c>
      <c r="N9146" s="43">
        <f t="shared" si="427"/>
        <v>1.3280410451402525</v>
      </c>
      <c r="O9146" s="43">
        <f t="shared" si="428"/>
        <v>0.65</v>
      </c>
    </row>
    <row r="9147" spans="5:15" x14ac:dyDescent="0.2">
      <c r="E9147" s="16" t="s">
        <v>3876</v>
      </c>
      <c r="F9147" s="22">
        <v>13.60640941038603</v>
      </c>
      <c r="G9147" s="25">
        <v>3.8217283069776967E-2</v>
      </c>
      <c r="H9147" s="3">
        <f t="shared" si="426"/>
        <v>1999.6099999999997</v>
      </c>
      <c r="I9147" s="3">
        <f>MIN(H9147-K9147+L9147,'Power Look Up'!$F$4)</f>
        <v>2000</v>
      </c>
      <c r="K9147" s="51">
        <f t="array" ref="K9147">_xlfn.SUM(_xlfn.NORM.DIST($Q$3:$Q$1003,$F9147,$N9147,FALSE)*WindSpeedStep*$R$3:$R$1003)</f>
        <v>2003.318493053353</v>
      </c>
      <c r="L9147" s="51">
        <f t="array" ref="L9147">_xlfn.SUM(_xlfn.NORM.DIST($Q$3:$Q$1003,$F9147,$O9147,FALSE)*WindSpeedStep*$R$3:$R$1003)</f>
        <v>2004.6201284588617</v>
      </c>
      <c r="N9147" s="43">
        <f t="shared" si="427"/>
        <v>1.3606409410386031</v>
      </c>
      <c r="O9147" s="43">
        <f t="shared" si="428"/>
        <v>0.52</v>
      </c>
    </row>
    <row r="9148" spans="5:15" x14ac:dyDescent="0.2">
      <c r="E9148" s="16" t="s">
        <v>3877</v>
      </c>
      <c r="F9148" s="22">
        <v>13.801443680633513</v>
      </c>
      <c r="G9148" s="25">
        <v>5.5791264871839517E-2</v>
      </c>
      <c r="H9148" s="3">
        <f t="shared" si="426"/>
        <v>1999.7999999999997</v>
      </c>
      <c r="I9148" s="3">
        <f>MIN(H9148-K9148+L9148,'Power Look Up'!$F$4)</f>
        <v>2000</v>
      </c>
      <c r="K9148" s="51">
        <f t="array" ref="K9148">_xlfn.SUM(_xlfn.NORM.DIST($Q$3:$Q$1003,$F9148,$N9148,FALSE)*WindSpeedStep*$R$3:$R$1003)</f>
        <v>2003.4628744745876</v>
      </c>
      <c r="L9148" s="51">
        <f t="array" ref="L9148">_xlfn.SUM(_xlfn.NORM.DIST($Q$3:$Q$1003,$F9148,$O9148,FALSE)*WindSpeedStep*$R$3:$R$1003)</f>
        <v>2004.4810316515436</v>
      </c>
      <c r="N9148" s="43">
        <f t="shared" si="427"/>
        <v>1.3801443680633514</v>
      </c>
      <c r="O9148" s="43">
        <f t="shared" si="428"/>
        <v>0.77</v>
      </c>
    </row>
    <row r="9149" spans="5:15" x14ac:dyDescent="0.2">
      <c r="E9149" s="16" t="s">
        <v>3878</v>
      </c>
      <c r="F9149" s="22">
        <v>14.279328774281566</v>
      </c>
      <c r="G9149" s="25">
        <v>4.972222512859132E-2</v>
      </c>
      <c r="H9149" s="3">
        <f t="shared" si="426"/>
        <v>2000</v>
      </c>
      <c r="I9149" s="3">
        <f>MIN(H9149-K9149+L9149,'Power Look Up'!$F$4)</f>
        <v>1999.1294119229074</v>
      </c>
      <c r="K9149" s="51">
        <f t="array" ref="K9149">_xlfn.SUM(_xlfn.NORM.DIST($Q$3:$Q$1003,$F9149,$N9149,FALSE)*WindSpeedStep*$R$3:$R$1003)</f>
        <v>2003.1265662659953</v>
      </c>
      <c r="L9149" s="51">
        <f t="array" ref="L9149">_xlfn.SUM(_xlfn.NORM.DIST($Q$3:$Q$1003,$F9149,$O9149,FALSE)*WindSpeedStep*$R$3:$R$1003)</f>
        <v>2002.2559781889026</v>
      </c>
      <c r="N9149" s="43">
        <f t="shared" si="427"/>
        <v>1.4279328774281568</v>
      </c>
      <c r="O9149" s="43">
        <f t="shared" si="428"/>
        <v>0.71</v>
      </c>
    </row>
    <row r="9150" spans="5:15" x14ac:dyDescent="0.2">
      <c r="E9150" s="16" t="s">
        <v>3879</v>
      </c>
      <c r="F9150" s="22">
        <v>14.947755718171287</v>
      </c>
      <c r="G9150" s="25">
        <v>3.6125824517157935E-2</v>
      </c>
      <c r="H9150" s="3">
        <f t="shared" si="426"/>
        <v>2000</v>
      </c>
      <c r="I9150" s="3">
        <f>MIN(H9150-K9150+L9150,'Power Look Up'!$F$4)</f>
        <v>1998.5529417192206</v>
      </c>
      <c r="K9150" s="51">
        <f t="array" ref="K9150">_xlfn.SUM(_xlfn.NORM.DIST($Q$3:$Q$1003,$F9150,$N9150,FALSE)*WindSpeedStep*$R$3:$R$1003)</f>
        <v>2002.140364512373</v>
      </c>
      <c r="L9150" s="51">
        <f t="array" ref="L9150">_xlfn.SUM(_xlfn.NORM.DIST($Q$3:$Q$1003,$F9150,$O9150,FALSE)*WindSpeedStep*$R$3:$R$1003)</f>
        <v>2000.6933062315936</v>
      </c>
      <c r="N9150" s="43">
        <f t="shared" si="427"/>
        <v>1.4947755718171287</v>
      </c>
      <c r="O9150" s="43">
        <f t="shared" si="428"/>
        <v>0.54</v>
      </c>
    </row>
    <row r="9151" spans="5:15" x14ac:dyDescent="0.2">
      <c r="E9151" s="16" t="s">
        <v>3880</v>
      </c>
      <c r="F9151" s="22">
        <v>14.059145053645917</v>
      </c>
      <c r="G9151" s="25">
        <v>3.9831725034715174E-2</v>
      </c>
      <c r="H9151" s="3">
        <f t="shared" si="426"/>
        <v>2000</v>
      </c>
      <c r="I9151" s="3">
        <f>MIN(H9151-K9151+L9151,'Power Look Up'!$F$4)</f>
        <v>1999.2323631187551</v>
      </c>
      <c r="K9151" s="51">
        <f t="array" ref="K9151">_xlfn.SUM(_xlfn.NORM.DIST($Q$3:$Q$1003,$F9151,$N9151,FALSE)*WindSpeedStep*$R$3:$R$1003)</f>
        <v>2003.3642447890875</v>
      </c>
      <c r="L9151" s="51">
        <f t="array" ref="L9151">_xlfn.SUM(_xlfn.NORM.DIST($Q$3:$Q$1003,$F9151,$O9151,FALSE)*WindSpeedStep*$R$3:$R$1003)</f>
        <v>2002.5966079078426</v>
      </c>
      <c r="N9151" s="43">
        <f t="shared" si="427"/>
        <v>1.4059145053645918</v>
      </c>
      <c r="O9151" s="43">
        <f t="shared" si="428"/>
        <v>0.56000000000000005</v>
      </c>
    </row>
    <row r="9152" spans="5:15" x14ac:dyDescent="0.2">
      <c r="E9152" s="16" t="s">
        <v>3881</v>
      </c>
      <c r="F9152" s="22">
        <v>13.897293393451847</v>
      </c>
      <c r="G9152" s="25">
        <v>2.9502147532783941E-2</v>
      </c>
      <c r="H9152" s="3">
        <f t="shared" si="426"/>
        <v>1999.8999999999996</v>
      </c>
      <c r="I9152" s="3">
        <f>MIN(H9152-K9152+L9152,'Power Look Up'!$F$4)</f>
        <v>1999.3127120188849</v>
      </c>
      <c r="K9152" s="51">
        <f t="array" ref="K9152">_xlfn.SUM(_xlfn.NORM.DIST($Q$3:$Q$1003,$F9152,$N9152,FALSE)*WindSpeedStep*$R$3:$R$1003)</f>
        <v>2003.4567609307751</v>
      </c>
      <c r="L9152" s="51">
        <f t="array" ref="L9152">_xlfn.SUM(_xlfn.NORM.DIST($Q$3:$Q$1003,$F9152,$O9152,FALSE)*WindSpeedStep*$R$3:$R$1003)</f>
        <v>2002.8694729496603</v>
      </c>
      <c r="N9152" s="43">
        <f t="shared" si="427"/>
        <v>1.3897293393451848</v>
      </c>
      <c r="O9152" s="43">
        <f t="shared" si="428"/>
        <v>0.41</v>
      </c>
    </row>
    <row r="9153" spans="5:15" x14ac:dyDescent="0.2">
      <c r="E9153" s="16" t="s">
        <v>3882</v>
      </c>
      <c r="F9153" s="22">
        <v>13.800683179947166</v>
      </c>
      <c r="G9153" s="25">
        <v>3.7679294076946618E-2</v>
      </c>
      <c r="H9153" s="3">
        <f t="shared" si="426"/>
        <v>1999.7999999999997</v>
      </c>
      <c r="I9153" s="3">
        <f>MIN(H9153-K9153+L9153,'Power Look Up'!$F$4)</f>
        <v>1999.9067727381589</v>
      </c>
      <c r="K9153" s="51">
        <f t="array" ref="K9153">_xlfn.SUM(_xlfn.NORM.DIST($Q$3:$Q$1003,$F9153,$N9153,FALSE)*WindSpeedStep*$R$3:$R$1003)</f>
        <v>2003.4627474327335</v>
      </c>
      <c r="L9153" s="51">
        <f t="array" ref="L9153">_xlfn.SUM(_xlfn.NORM.DIST($Q$3:$Q$1003,$F9153,$O9153,FALSE)*WindSpeedStep*$R$3:$R$1003)</f>
        <v>2003.5695201708927</v>
      </c>
      <c r="N9153" s="43">
        <f t="shared" si="427"/>
        <v>1.3800683179947166</v>
      </c>
      <c r="O9153" s="43">
        <f t="shared" si="428"/>
        <v>0.52</v>
      </c>
    </row>
    <row r="9154" spans="5:15" x14ac:dyDescent="0.2">
      <c r="E9154" s="16" t="s">
        <v>3883</v>
      </c>
      <c r="F9154" s="22">
        <v>13.713914332593339</v>
      </c>
      <c r="G9154" s="25">
        <v>3.7188507061612773E-2</v>
      </c>
      <c r="H9154" s="3">
        <f t="shared" si="426"/>
        <v>1999.7099999999998</v>
      </c>
      <c r="I9154" s="3">
        <f>MIN(H9154-K9154+L9154,'Power Look Up'!$F$4)</f>
        <v>2000</v>
      </c>
      <c r="K9154" s="51">
        <f t="array" ref="K9154">_xlfn.SUM(_xlfn.NORM.DIST($Q$3:$Q$1003,$F9154,$N9154,FALSE)*WindSpeedStep*$R$3:$R$1003)</f>
        <v>2003.4275295112757</v>
      </c>
      <c r="L9154" s="51">
        <f t="array" ref="L9154">_xlfn.SUM(_xlfn.NORM.DIST($Q$3:$Q$1003,$F9154,$O9154,FALSE)*WindSpeedStep*$R$3:$R$1003)</f>
        <v>2003.9779435904452</v>
      </c>
      <c r="N9154" s="43">
        <f t="shared" si="427"/>
        <v>1.371391433259334</v>
      </c>
      <c r="O9154" s="43">
        <f t="shared" si="428"/>
        <v>0.51</v>
      </c>
    </row>
    <row r="9155" spans="5:15" x14ac:dyDescent="0.2">
      <c r="E9155" s="16" t="s">
        <v>3884</v>
      </c>
      <c r="F9155" s="22">
        <v>13.550475657945316</v>
      </c>
      <c r="G9155" s="25">
        <v>3.9113018124144944E-2</v>
      </c>
      <c r="H9155" s="3">
        <f t="shared" ref="H9155:H9218" si="429">INDEX(PowerArray,MIN(MaximumPowerIndex,ROUND(F9155*100,0)))</f>
        <v>1999.5499999999997</v>
      </c>
      <c r="I9155" s="3">
        <f>MIN(H9155-K9155+L9155,'Power Look Up'!$F$4)</f>
        <v>2000</v>
      </c>
      <c r="K9155" s="51">
        <f t="array" ref="K9155">_xlfn.SUM(_xlfn.NORM.DIST($Q$3:$Q$1003,$F9155,$N9155,FALSE)*WindSpeedStep*$R$3:$R$1003)</f>
        <v>2003.2279497971601</v>
      </c>
      <c r="L9155" s="51">
        <f t="array" ref="L9155">_xlfn.SUM(_xlfn.NORM.DIST($Q$3:$Q$1003,$F9155,$O9155,FALSE)*WindSpeedStep*$R$3:$R$1003)</f>
        <v>2005.0060444000014</v>
      </c>
      <c r="N9155" s="43">
        <f t="shared" ref="N9155:N9218" si="430">ReferenceTurbulence*F9155</f>
        <v>1.3550475657945318</v>
      </c>
      <c r="O9155" s="43">
        <f t="shared" ref="O9155:O9218" si="431">F9155*G9155</f>
        <v>0.53</v>
      </c>
    </row>
    <row r="9156" spans="5:15" x14ac:dyDescent="0.2">
      <c r="E9156" s="16" t="s">
        <v>3885</v>
      </c>
      <c r="F9156" s="22">
        <v>12.031912224821246</v>
      </c>
      <c r="G9156" s="25">
        <v>5.3191877404134592E-2</v>
      </c>
      <c r="H9156" s="3">
        <f t="shared" si="429"/>
        <v>1988.3299999999977</v>
      </c>
      <c r="I9156" s="3">
        <f>MIN(H9156-K9156+L9156,'Power Look Up'!$F$4)</f>
        <v>2000</v>
      </c>
      <c r="K9156" s="51">
        <f t="array" ref="K9156">_xlfn.SUM(_xlfn.NORM.DIST($Q$3:$Q$1003,$F9156,$N9156,FALSE)*WindSpeedStep*$R$3:$R$1003)</f>
        <v>1974.6276147521571</v>
      </c>
      <c r="L9156" s="51">
        <f t="array" ref="L9156">_xlfn.SUM(_xlfn.NORM.DIST($Q$3:$Q$1003,$F9156,$O9156,FALSE)*WindSpeedStep*$R$3:$R$1003)</f>
        <v>2017.8894276327019</v>
      </c>
      <c r="N9156" s="43">
        <f t="shared" si="430"/>
        <v>1.2031912224821246</v>
      </c>
      <c r="O9156" s="43">
        <f t="shared" si="431"/>
        <v>0.64</v>
      </c>
    </row>
    <row r="9157" spans="5:15" x14ac:dyDescent="0.2">
      <c r="E9157" s="16" t="s">
        <v>3886</v>
      </c>
      <c r="F9157" s="22">
        <v>11.869742397960946</v>
      </c>
      <c r="G9157" s="25">
        <v>5.7288522126378617E-2</v>
      </c>
      <c r="H9157" s="3">
        <f t="shared" si="429"/>
        <v>1977.0799999999824</v>
      </c>
      <c r="I9157" s="3">
        <f>MIN(H9157-K9157+L9157,'Power Look Up'!$F$4)</f>
        <v>2000</v>
      </c>
      <c r="K9157" s="51">
        <f t="array" ref="K9157">_xlfn.SUM(_xlfn.NORM.DIST($Q$3:$Q$1003,$F9157,$N9157,FALSE)*WindSpeedStep*$R$3:$R$1003)</f>
        <v>1965.250560283647</v>
      </c>
      <c r="L9157" s="51">
        <f t="array" ref="L9157">_xlfn.SUM(_xlfn.NORM.DIST($Q$3:$Q$1003,$F9157,$O9157,FALSE)*WindSpeedStep*$R$3:$R$1003)</f>
        <v>2013.7422459047461</v>
      </c>
      <c r="N9157" s="43">
        <f t="shared" si="430"/>
        <v>1.1869742397960947</v>
      </c>
      <c r="O9157" s="43">
        <f t="shared" si="431"/>
        <v>0.68</v>
      </c>
    </row>
    <row r="9158" spans="5:15" x14ac:dyDescent="0.2">
      <c r="E9158" s="16" t="s">
        <v>3887</v>
      </c>
      <c r="F9158" s="22">
        <v>13.044081270090064</v>
      </c>
      <c r="G9158" s="25">
        <v>4.906439838484547E-2</v>
      </c>
      <c r="H9158" s="3">
        <f t="shared" si="429"/>
        <v>1999.0399999999997</v>
      </c>
      <c r="I9158" s="3">
        <f>MIN(H9158-K9158+L9158,'Power Look Up'!$F$4)</f>
        <v>2000</v>
      </c>
      <c r="K9158" s="51">
        <f t="array" ref="K9158">_xlfn.SUM(_xlfn.NORM.DIST($Q$3:$Q$1003,$F9158,$N9158,FALSE)*WindSpeedStep*$R$3:$R$1003)</f>
        <v>2000.7859022975808</v>
      </c>
      <c r="L9158" s="51">
        <f t="array" ref="L9158">_xlfn.SUM(_xlfn.NORM.DIST($Q$3:$Q$1003,$F9158,$O9158,FALSE)*WindSpeedStep*$R$3:$R$1003)</f>
        <v>2009.7695901362085</v>
      </c>
      <c r="N9158" s="43">
        <f t="shared" si="430"/>
        <v>1.3044081270090064</v>
      </c>
      <c r="O9158" s="43">
        <f t="shared" si="431"/>
        <v>0.64</v>
      </c>
    </row>
    <row r="9159" spans="5:15" x14ac:dyDescent="0.2">
      <c r="E9159" s="16" t="s">
        <v>3888</v>
      </c>
      <c r="F9159" s="22">
        <v>13.535230909178821</v>
      </c>
      <c r="G9159" s="25">
        <v>6.4276701730298202E-2</v>
      </c>
      <c r="H9159" s="3">
        <f t="shared" si="429"/>
        <v>1999.5399999999997</v>
      </c>
      <c r="I9159" s="3">
        <f>MIN(H9159-K9159+L9159,'Power Look Up'!$F$4)</f>
        <v>2000</v>
      </c>
      <c r="K9159" s="51">
        <f t="array" ref="K9159">_xlfn.SUM(_xlfn.NORM.DIST($Q$3:$Q$1003,$F9159,$N9159,FALSE)*WindSpeedStep*$R$3:$R$1003)</f>
        <v>2003.1987754083868</v>
      </c>
      <c r="L9159" s="51">
        <f t="array" ref="L9159">_xlfn.SUM(_xlfn.NORM.DIST($Q$3:$Q$1003,$F9159,$O9159,FALSE)*WindSpeedStep*$R$3:$R$1003)</f>
        <v>2006.4945258559937</v>
      </c>
      <c r="N9159" s="43">
        <f t="shared" si="430"/>
        <v>1.3535230909178821</v>
      </c>
      <c r="O9159" s="43">
        <f t="shared" si="431"/>
        <v>0.87000000000000011</v>
      </c>
    </row>
    <row r="9160" spans="5:15" x14ac:dyDescent="0.2">
      <c r="E9160" s="16" t="s">
        <v>3889</v>
      </c>
      <c r="F9160" s="22">
        <v>14.313294153947494</v>
      </c>
      <c r="G9160" s="25">
        <v>4.4713676189173622E-2</v>
      </c>
      <c r="H9160" s="3">
        <f t="shared" si="429"/>
        <v>2000</v>
      </c>
      <c r="I9160" s="3">
        <f>MIN(H9160-K9160+L9160,'Power Look Up'!$F$4)</f>
        <v>1998.8994668252076</v>
      </c>
      <c r="K9160" s="51">
        <f t="array" ref="K9160">_xlfn.SUM(_xlfn.NORM.DIST($Q$3:$Q$1003,$F9160,$N9160,FALSE)*WindSpeedStep*$R$3:$R$1003)</f>
        <v>2003.0823087020956</v>
      </c>
      <c r="L9160" s="51">
        <f t="array" ref="L9160">_xlfn.SUM(_xlfn.NORM.DIST($Q$3:$Q$1003,$F9160,$O9160,FALSE)*WindSpeedStep*$R$3:$R$1003)</f>
        <v>2001.9817755273032</v>
      </c>
      <c r="N9160" s="43">
        <f t="shared" si="430"/>
        <v>1.4313294153947496</v>
      </c>
      <c r="O9160" s="43">
        <f t="shared" si="431"/>
        <v>0.64</v>
      </c>
    </row>
    <row r="9161" spans="5:15" x14ac:dyDescent="0.2">
      <c r="E9161" s="16" t="s">
        <v>3890</v>
      </c>
      <c r="F9161" s="22">
        <v>13.433931626610528</v>
      </c>
      <c r="G9161" s="25">
        <v>5.5828779008698148E-2</v>
      </c>
      <c r="H9161" s="3">
        <f t="shared" si="429"/>
        <v>1999.4299999999998</v>
      </c>
      <c r="I9161" s="3">
        <f>MIN(H9161-K9161+L9161,'Power Look Up'!$F$4)</f>
        <v>2000</v>
      </c>
      <c r="K9161" s="51">
        <f t="array" ref="K9161">_xlfn.SUM(_xlfn.NORM.DIST($Q$3:$Q$1003,$F9161,$N9161,FALSE)*WindSpeedStep*$R$3:$R$1003)</f>
        <v>2002.9503894554844</v>
      </c>
      <c r="L9161" s="51">
        <f t="array" ref="L9161">_xlfn.SUM(_xlfn.NORM.DIST($Q$3:$Q$1003,$F9161,$O9161,FALSE)*WindSpeedStep*$R$3:$R$1003)</f>
        <v>2006.7765132325935</v>
      </c>
      <c r="N9161" s="43">
        <f t="shared" si="430"/>
        <v>1.3433931626610529</v>
      </c>
      <c r="O9161" s="43">
        <f t="shared" si="431"/>
        <v>0.75</v>
      </c>
    </row>
    <row r="9162" spans="5:15" x14ac:dyDescent="0.2">
      <c r="E9162" s="16" t="s">
        <v>3891</v>
      </c>
      <c r="F9162" s="22">
        <v>13.555236618084356</v>
      </c>
      <c r="G9162" s="25">
        <v>6.3444115675019203E-2</v>
      </c>
      <c r="H9162" s="3">
        <f t="shared" si="429"/>
        <v>1999.5599999999997</v>
      </c>
      <c r="I9162" s="3">
        <f>MIN(H9162-K9162+L9162,'Power Look Up'!$F$4)</f>
        <v>2000</v>
      </c>
      <c r="K9162" s="51">
        <f t="array" ref="K9162">_xlfn.SUM(_xlfn.NORM.DIST($Q$3:$Q$1003,$F9162,$N9162,FALSE)*WindSpeedStep*$R$3:$R$1003)</f>
        <v>2003.2366534467362</v>
      </c>
      <c r="L9162" s="51">
        <f t="array" ref="L9162">_xlfn.SUM(_xlfn.NORM.DIST($Q$3:$Q$1003,$F9162,$O9162,FALSE)*WindSpeedStep*$R$3:$R$1003)</f>
        <v>2006.3324961447468</v>
      </c>
      <c r="N9162" s="43">
        <f t="shared" si="430"/>
        <v>1.3555236618084356</v>
      </c>
      <c r="O9162" s="43">
        <f t="shared" si="431"/>
        <v>0.86</v>
      </c>
    </row>
    <row r="9163" spans="5:15" x14ac:dyDescent="0.2">
      <c r="E9163" s="16" t="s">
        <v>3892</v>
      </c>
      <c r="F9163" s="22">
        <v>15.077732441579956</v>
      </c>
      <c r="G9163" s="25">
        <v>5.7037754405853007E-2</v>
      </c>
      <c r="H9163" s="3">
        <f t="shared" si="429"/>
        <v>2000</v>
      </c>
      <c r="I9163" s="3">
        <f>MIN(H9163-K9163+L9163,'Power Look Up'!$F$4)</f>
        <v>1998.9561764111193</v>
      </c>
      <c r="K9163" s="51">
        <f t="array" ref="K9163">_xlfn.SUM(_xlfn.NORM.DIST($Q$3:$Q$1003,$F9163,$N9163,FALSE)*WindSpeedStep*$R$3:$R$1003)</f>
        <v>2001.9529320779855</v>
      </c>
      <c r="L9163" s="51">
        <f t="array" ref="L9163">_xlfn.SUM(_xlfn.NORM.DIST($Q$3:$Q$1003,$F9163,$O9163,FALSE)*WindSpeedStep*$R$3:$R$1003)</f>
        <v>2000.9091084891047</v>
      </c>
      <c r="N9163" s="43">
        <f t="shared" si="430"/>
        <v>1.5077732441579956</v>
      </c>
      <c r="O9163" s="43">
        <f t="shared" si="431"/>
        <v>0.86</v>
      </c>
    </row>
    <row r="9164" spans="5:15" x14ac:dyDescent="0.2">
      <c r="E9164" s="16" t="s">
        <v>3893</v>
      </c>
      <c r="F9164" s="22">
        <v>14.726106236214148</v>
      </c>
      <c r="G9164" s="25">
        <v>6.7227547059616588E-2</v>
      </c>
      <c r="H9164" s="3">
        <f t="shared" si="429"/>
        <v>2000</v>
      </c>
      <c r="I9164" s="3">
        <f>MIN(H9164-K9164+L9164,'Power Look Up'!$F$4)</f>
        <v>1999.331155973091</v>
      </c>
      <c r="K9164" s="51">
        <f t="array" ref="K9164">_xlfn.SUM(_xlfn.NORM.DIST($Q$3:$Q$1003,$F9164,$N9164,FALSE)*WindSpeedStep*$R$3:$R$1003)</f>
        <v>2002.4744102270006</v>
      </c>
      <c r="L9164" s="51">
        <f t="array" ref="L9164">_xlfn.SUM(_xlfn.NORM.DIST($Q$3:$Q$1003,$F9164,$O9164,FALSE)*WindSpeedStep*$R$3:$R$1003)</f>
        <v>2001.8055662000916</v>
      </c>
      <c r="N9164" s="43">
        <f t="shared" si="430"/>
        <v>1.4726106236214149</v>
      </c>
      <c r="O9164" s="43">
        <f t="shared" si="431"/>
        <v>0.99</v>
      </c>
    </row>
    <row r="9165" spans="5:15" x14ac:dyDescent="0.2">
      <c r="E9165" s="16" t="s">
        <v>3894</v>
      </c>
      <c r="F9165" s="22">
        <v>13.392891033178213</v>
      </c>
      <c r="G9165" s="25">
        <v>7.1679818615845659E-2</v>
      </c>
      <c r="H9165" s="3">
        <f t="shared" si="429"/>
        <v>1999.3899999999999</v>
      </c>
      <c r="I9165" s="3">
        <f>MIN(H9165-K9165+L9165,'Power Look Up'!$F$4)</f>
        <v>2000</v>
      </c>
      <c r="K9165" s="51">
        <f t="array" ref="K9165">_xlfn.SUM(_xlfn.NORM.DIST($Q$3:$Q$1003,$F9165,$N9165,FALSE)*WindSpeedStep*$R$3:$R$1003)</f>
        <v>2002.8200520574503</v>
      </c>
      <c r="L9165" s="51">
        <f t="array" ref="L9165">_xlfn.SUM(_xlfn.NORM.DIST($Q$3:$Q$1003,$F9165,$O9165,FALSE)*WindSpeedStep*$R$3:$R$1003)</f>
        <v>2007.4885255689737</v>
      </c>
      <c r="N9165" s="43">
        <f t="shared" si="430"/>
        <v>1.3392891033178214</v>
      </c>
      <c r="O9165" s="43">
        <f t="shared" si="431"/>
        <v>0.96000000000000008</v>
      </c>
    </row>
    <row r="9166" spans="5:15" x14ac:dyDescent="0.2">
      <c r="E9166" s="16" t="s">
        <v>3895</v>
      </c>
      <c r="F9166" s="22">
        <v>14.301977314004233</v>
      </c>
      <c r="G9166" s="25">
        <v>9.6490154452190974E-2</v>
      </c>
      <c r="H9166" s="3">
        <f t="shared" si="429"/>
        <v>2000</v>
      </c>
      <c r="I9166" s="3">
        <f>MIN(H9166-K9166+L9166,'Power Look Up'!$F$4)</f>
        <v>2000</v>
      </c>
      <c r="K9166" s="51">
        <f t="array" ref="K9166">_xlfn.SUM(_xlfn.NORM.DIST($Q$3:$Q$1003,$F9166,$N9166,FALSE)*WindSpeedStep*$R$3:$R$1003)</f>
        <v>2003.0972241900859</v>
      </c>
      <c r="L9166" s="51">
        <f t="array" ref="L9166">_xlfn.SUM(_xlfn.NORM.DIST($Q$3:$Q$1003,$F9166,$O9166,FALSE)*WindSpeedStep*$R$3:$R$1003)</f>
        <v>2003.3383919612063</v>
      </c>
      <c r="N9166" s="43">
        <f t="shared" si="430"/>
        <v>1.4301977314004235</v>
      </c>
      <c r="O9166" s="43">
        <f t="shared" si="431"/>
        <v>1.38</v>
      </c>
    </row>
    <row r="9167" spans="5:15" x14ac:dyDescent="0.2">
      <c r="E9167" s="16" t="s">
        <v>3896</v>
      </c>
      <c r="F9167" s="22">
        <v>16.071167262516422</v>
      </c>
      <c r="G9167" s="25">
        <v>4.9156354799601648E-2</v>
      </c>
      <c r="H9167" s="3">
        <f t="shared" si="429"/>
        <v>2000</v>
      </c>
      <c r="I9167" s="3">
        <f>MIN(H9167-K9167+L9167,'Power Look Up'!$F$4)</f>
        <v>1999.3115970843992</v>
      </c>
      <c r="K9167" s="51">
        <f t="array" ref="K9167">_xlfn.SUM(_xlfn.NORM.DIST($Q$3:$Q$1003,$F9167,$N9167,FALSE)*WindSpeedStep*$R$3:$R$1003)</f>
        <v>2000.869345328751</v>
      </c>
      <c r="L9167" s="51">
        <f t="array" ref="L9167">_xlfn.SUM(_xlfn.NORM.DIST($Q$3:$Q$1003,$F9167,$O9167,FALSE)*WindSpeedStep*$R$3:$R$1003)</f>
        <v>2000.1809424131502</v>
      </c>
      <c r="N9167" s="43">
        <f t="shared" si="430"/>
        <v>1.6071167262516424</v>
      </c>
      <c r="O9167" s="43">
        <f t="shared" si="431"/>
        <v>0.79</v>
      </c>
    </row>
    <row r="9168" spans="5:15" x14ac:dyDescent="0.2">
      <c r="E9168" s="16" t="s">
        <v>3897</v>
      </c>
      <c r="F9168" s="22">
        <v>15.761266133672954</v>
      </c>
      <c r="G9168" s="25">
        <v>4.8219476376730151E-2</v>
      </c>
      <c r="H9168" s="3">
        <f t="shared" si="429"/>
        <v>2000</v>
      </c>
      <c r="I9168" s="3">
        <f>MIN(H9168-K9168+L9168,'Power Look Up'!$F$4)</f>
        <v>1999.1386590496313</v>
      </c>
      <c r="K9168" s="51">
        <f t="array" ref="K9168">_xlfn.SUM(_xlfn.NORM.DIST($Q$3:$Q$1003,$F9168,$N9168,FALSE)*WindSpeedStep*$R$3:$R$1003)</f>
        <v>2001.1374140823427</v>
      </c>
      <c r="L9168" s="51">
        <f t="array" ref="L9168">_xlfn.SUM(_xlfn.NORM.DIST($Q$3:$Q$1003,$F9168,$O9168,FALSE)*WindSpeedStep*$R$3:$R$1003)</f>
        <v>2000.276073131974</v>
      </c>
      <c r="N9168" s="43">
        <f t="shared" si="430"/>
        <v>1.5761266133672955</v>
      </c>
      <c r="O9168" s="43">
        <f t="shared" si="431"/>
        <v>0.76</v>
      </c>
    </row>
    <row r="9169" spans="5:15" x14ac:dyDescent="0.2">
      <c r="E9169" s="16" t="s">
        <v>3898</v>
      </c>
      <c r="F9169" s="22">
        <v>16.091384137088063</v>
      </c>
      <c r="G9169" s="25">
        <v>3.9772837100128793E-2</v>
      </c>
      <c r="H9169" s="3">
        <f t="shared" si="429"/>
        <v>2000</v>
      </c>
      <c r="I9169" s="3">
        <f>MIN(H9169-K9169+L9169,'Power Look Up'!$F$4)</f>
        <v>1999.2818436935734</v>
      </c>
      <c r="K9169" s="51">
        <f t="array" ref="K9169">_xlfn.SUM(_xlfn.NORM.DIST($Q$3:$Q$1003,$F9169,$N9169,FALSE)*WindSpeedStep*$R$3:$R$1003)</f>
        <v>2000.8539044937911</v>
      </c>
      <c r="L9169" s="51">
        <f t="array" ref="L9169">_xlfn.SUM(_xlfn.NORM.DIST($Q$3:$Q$1003,$F9169,$O9169,FALSE)*WindSpeedStep*$R$3:$R$1003)</f>
        <v>2000.1357481873645</v>
      </c>
      <c r="N9169" s="43">
        <f t="shared" si="430"/>
        <v>1.6091384137088065</v>
      </c>
      <c r="O9169" s="43">
        <f t="shared" si="431"/>
        <v>0.64</v>
      </c>
    </row>
    <row r="9170" spans="5:15" x14ac:dyDescent="0.2">
      <c r="E9170" s="16" t="s">
        <v>3899</v>
      </c>
      <c r="F9170" s="22">
        <v>16.049582823922712</v>
      </c>
      <c r="G9170" s="25">
        <v>5.296087813155069E-2</v>
      </c>
      <c r="H9170" s="3">
        <f t="shared" si="429"/>
        <v>2000</v>
      </c>
      <c r="I9170" s="3">
        <f>MIN(H9170-K9170+L9170,'Power Look Up'!$F$4)</f>
        <v>1999.3235685238469</v>
      </c>
      <c r="K9170" s="51">
        <f t="array" ref="K9170">_xlfn.SUM(_xlfn.NORM.DIST($Q$3:$Q$1003,$F9170,$N9170,FALSE)*WindSpeedStep*$R$3:$R$1003)</f>
        <v>2000.8860959174363</v>
      </c>
      <c r="L9170" s="51">
        <f t="array" ref="L9170">_xlfn.SUM(_xlfn.NORM.DIST($Q$3:$Q$1003,$F9170,$O9170,FALSE)*WindSpeedStep*$R$3:$R$1003)</f>
        <v>2000.2096644412832</v>
      </c>
      <c r="N9170" s="43">
        <f t="shared" si="430"/>
        <v>1.6049582823922712</v>
      </c>
      <c r="O9170" s="43">
        <f t="shared" si="431"/>
        <v>0.85</v>
      </c>
    </row>
    <row r="9171" spans="5:15" x14ac:dyDescent="0.2">
      <c r="E9171" s="16" t="s">
        <v>3900</v>
      </c>
      <c r="F9171" s="22">
        <v>16.21881699890065</v>
      </c>
      <c r="G9171" s="25">
        <v>5.1791693565377619E-2</v>
      </c>
      <c r="H9171" s="3">
        <f t="shared" si="429"/>
        <v>2000</v>
      </c>
      <c r="I9171" s="3">
        <f>MIN(H9171-K9171+L9171,'Power Look Up'!$F$4)</f>
        <v>1999.3966317804561</v>
      </c>
      <c r="K9171" s="51">
        <f t="array" ref="K9171">_xlfn.SUM(_xlfn.NORM.DIST($Q$3:$Q$1003,$F9171,$N9171,FALSE)*WindSpeedStep*$R$3:$R$1003)</f>
        <v>2000.7619542666505</v>
      </c>
      <c r="L9171" s="51">
        <f t="array" ref="L9171">_xlfn.SUM(_xlfn.NORM.DIST($Q$3:$Q$1003,$F9171,$O9171,FALSE)*WindSpeedStep*$R$3:$R$1003)</f>
        <v>2000.1585860471066</v>
      </c>
      <c r="N9171" s="43">
        <f t="shared" si="430"/>
        <v>1.6218816998900651</v>
      </c>
      <c r="O9171" s="43">
        <f t="shared" si="431"/>
        <v>0.84</v>
      </c>
    </row>
    <row r="9172" spans="5:15" x14ac:dyDescent="0.2">
      <c r="E9172" s="16" t="s">
        <v>3901</v>
      </c>
      <c r="F9172" s="22">
        <v>16.747409828784502</v>
      </c>
      <c r="G9172" s="25">
        <v>4.2394615481355931E-2</v>
      </c>
      <c r="H9172" s="3">
        <f t="shared" si="429"/>
        <v>2000</v>
      </c>
      <c r="I9172" s="3">
        <f>MIN(H9172-K9172+L9172,'Power Look Up'!$F$4)</f>
        <v>1999.5873136434709</v>
      </c>
      <c r="K9172" s="51">
        <f t="array" ref="K9172">_xlfn.SUM(_xlfn.NORM.DIST($Q$3:$Q$1003,$F9172,$N9172,FALSE)*WindSpeedStep*$R$3:$R$1003)</f>
        <v>2000.4678212694184</v>
      </c>
      <c r="L9172" s="51">
        <f t="array" ref="L9172">_xlfn.SUM(_xlfn.NORM.DIST($Q$3:$Q$1003,$F9172,$O9172,FALSE)*WindSpeedStep*$R$3:$R$1003)</f>
        <v>2000.0551349128893</v>
      </c>
      <c r="N9172" s="43">
        <f t="shared" si="430"/>
        <v>1.6747409828784503</v>
      </c>
      <c r="O9172" s="43">
        <f t="shared" si="431"/>
        <v>0.71</v>
      </c>
    </row>
    <row r="9173" spans="5:15" x14ac:dyDescent="0.2">
      <c r="E9173" s="16" t="s">
        <v>3902</v>
      </c>
      <c r="F9173" s="22">
        <v>16.582403755276893</v>
      </c>
      <c r="G9173" s="25">
        <v>3.6785981634651993E-2</v>
      </c>
      <c r="H9173" s="3">
        <f t="shared" si="429"/>
        <v>2000</v>
      </c>
      <c r="I9173" s="3">
        <f>MIN(H9173-K9173+L9173,'Power Look Up'!$F$4)</f>
        <v>1999.514615623616</v>
      </c>
      <c r="K9173" s="51">
        <f t="array" ref="K9173">_xlfn.SUM(_xlfn.NORM.DIST($Q$3:$Q$1003,$F9173,$N9173,FALSE)*WindSpeedStep*$R$3:$R$1003)</f>
        <v>2000.5460353218948</v>
      </c>
      <c r="L9173" s="51">
        <f t="array" ref="L9173">_xlfn.SUM(_xlfn.NORM.DIST($Q$3:$Q$1003,$F9173,$O9173,FALSE)*WindSpeedStep*$R$3:$R$1003)</f>
        <v>2000.0606509455108</v>
      </c>
      <c r="N9173" s="43">
        <f t="shared" si="430"/>
        <v>1.6582403755276893</v>
      </c>
      <c r="O9173" s="43">
        <f t="shared" si="431"/>
        <v>0.61</v>
      </c>
    </row>
    <row r="9174" spans="5:15" x14ac:dyDescent="0.2">
      <c r="E9174" s="16" t="s">
        <v>3903</v>
      </c>
      <c r="F9174" s="22">
        <v>16.639380933514662</v>
      </c>
      <c r="G9174" s="25">
        <v>3.7861985522013523E-2</v>
      </c>
      <c r="H9174" s="3">
        <f t="shared" si="429"/>
        <v>2000</v>
      </c>
      <c r="I9174" s="3">
        <f>MIN(H9174-K9174+L9174,'Power Look Up'!$F$4)</f>
        <v>1999.539477536249</v>
      </c>
      <c r="K9174" s="51">
        <f t="array" ref="K9174">_xlfn.SUM(_xlfn.NORM.DIST($Q$3:$Q$1003,$F9174,$N9174,FALSE)*WindSpeedStep*$R$3:$R$1003)</f>
        <v>2000.5177616747435</v>
      </c>
      <c r="L9174" s="51">
        <f t="array" ref="L9174">_xlfn.SUM(_xlfn.NORM.DIST($Q$3:$Q$1003,$F9174,$O9174,FALSE)*WindSpeedStep*$R$3:$R$1003)</f>
        <v>2000.0572392109925</v>
      </c>
      <c r="N9174" s="43">
        <f t="shared" si="430"/>
        <v>1.6639380933514663</v>
      </c>
      <c r="O9174" s="43">
        <f t="shared" si="431"/>
        <v>0.63</v>
      </c>
    </row>
    <row r="9175" spans="5:15" x14ac:dyDescent="0.2">
      <c r="E9175" s="16" t="s">
        <v>3904</v>
      </c>
      <c r="F9175" s="22">
        <v>16.887985942137167</v>
      </c>
      <c r="G9175" s="25">
        <v>3.9081036795112191E-2</v>
      </c>
      <c r="H9175" s="3">
        <f t="shared" si="429"/>
        <v>2000</v>
      </c>
      <c r="I9175" s="3">
        <f>MIN(H9175-K9175+L9175,'Power Look Up'!$F$4)</f>
        <v>1999.6314107189471</v>
      </c>
      <c r="K9175" s="51">
        <f t="array" ref="K9175">_xlfn.SUM(_xlfn.NORM.DIST($Q$3:$Q$1003,$F9175,$N9175,FALSE)*WindSpeedStep*$R$3:$R$1003)</f>
        <v>2000.4095134808663</v>
      </c>
      <c r="L9175" s="51">
        <f t="array" ref="L9175">_xlfn.SUM(_xlfn.NORM.DIST($Q$3:$Q$1003,$F9175,$O9175,FALSE)*WindSpeedStep*$R$3:$R$1003)</f>
        <v>2000.0409241998134</v>
      </c>
      <c r="N9175" s="43">
        <f t="shared" si="430"/>
        <v>1.6887985942137167</v>
      </c>
      <c r="O9175" s="43">
        <f t="shared" si="431"/>
        <v>0.66</v>
      </c>
    </row>
    <row r="9176" spans="5:15" x14ac:dyDescent="0.2">
      <c r="E9176" s="16" t="s">
        <v>3905</v>
      </c>
      <c r="F9176" s="22">
        <v>16.081891451322772</v>
      </c>
      <c r="G9176" s="25">
        <v>5.5963566395417559E-2</v>
      </c>
      <c r="H9176" s="3">
        <f t="shared" si="429"/>
        <v>2000</v>
      </c>
      <c r="I9176" s="3">
        <f>MIN(H9176-K9176+L9176,'Power Look Up'!$F$4)</f>
        <v>1999.3593510568355</v>
      </c>
      <c r="K9176" s="51">
        <f t="array" ref="K9176">_xlfn.SUM(_xlfn.NORM.DIST($Q$3:$Q$1003,$F9176,$N9176,FALSE)*WindSpeedStep*$R$3:$R$1003)</f>
        <v>2000.8611248513962</v>
      </c>
      <c r="L9176" s="51">
        <f t="array" ref="L9176">_xlfn.SUM(_xlfn.NORM.DIST($Q$3:$Q$1003,$F9176,$O9176,FALSE)*WindSpeedStep*$R$3:$R$1003)</f>
        <v>2000.2204759082317</v>
      </c>
      <c r="N9176" s="43">
        <f t="shared" si="430"/>
        <v>1.6081891451322772</v>
      </c>
      <c r="O9176" s="43">
        <f t="shared" si="431"/>
        <v>0.9</v>
      </c>
    </row>
    <row r="9177" spans="5:15" x14ac:dyDescent="0.2">
      <c r="E9177" s="16" t="s">
        <v>3906</v>
      </c>
      <c r="F9177" s="22">
        <v>16.949067771556596</v>
      </c>
      <c r="G9177" s="25">
        <v>5.0740253776271137E-2</v>
      </c>
      <c r="H9177" s="3">
        <f t="shared" si="429"/>
        <v>2000</v>
      </c>
      <c r="I9177" s="3">
        <f>MIN(H9177-K9177+L9177,'Power Look Up'!$F$4)</f>
        <v>1999.6672320934488</v>
      </c>
      <c r="K9177" s="51">
        <f t="array" ref="K9177">_xlfn.SUM(_xlfn.NORM.DIST($Q$3:$Q$1003,$F9177,$N9177,FALSE)*WindSpeedStep*$R$3:$R$1003)</f>
        <v>2000.3863566485322</v>
      </c>
      <c r="L9177" s="51">
        <f t="array" ref="L9177">_xlfn.SUM(_xlfn.NORM.DIST($Q$3:$Q$1003,$F9177,$O9177,FALSE)*WindSpeedStep*$R$3:$R$1003)</f>
        <v>2000.053588741981</v>
      </c>
      <c r="N9177" s="43">
        <f t="shared" si="430"/>
        <v>1.6949067771556596</v>
      </c>
      <c r="O9177" s="43">
        <f t="shared" si="431"/>
        <v>0.86</v>
      </c>
    </row>
    <row r="9178" spans="5:15" x14ac:dyDescent="0.2">
      <c r="E9178" s="16" t="s">
        <v>3907</v>
      </c>
      <c r="F9178" s="22">
        <v>17.672110416115043</v>
      </c>
      <c r="G9178" s="25">
        <v>4.7532523293540047E-2</v>
      </c>
      <c r="H9178" s="3">
        <f t="shared" si="429"/>
        <v>2000</v>
      </c>
      <c r="I9178" s="3">
        <f>MIN(H9178-K9178+L9178,'Power Look Up'!$F$4)</f>
        <v>1999.8256791131118</v>
      </c>
      <c r="K9178" s="51">
        <f t="array" ref="K9178">_xlfn.SUM(_xlfn.NORM.DIST($Q$3:$Q$1003,$F9178,$N9178,FALSE)*WindSpeedStep*$R$3:$R$1003)</f>
        <v>2000.1913718446556</v>
      </c>
      <c r="L9178" s="51">
        <f t="array" ref="L9178">_xlfn.SUM(_xlfn.NORM.DIST($Q$3:$Q$1003,$F9178,$O9178,FALSE)*WindSpeedStep*$R$3:$R$1003)</f>
        <v>2000.0170509577674</v>
      </c>
      <c r="N9178" s="43">
        <f t="shared" si="430"/>
        <v>1.7672110416115043</v>
      </c>
      <c r="O9178" s="43">
        <f t="shared" si="431"/>
        <v>0.84</v>
      </c>
    </row>
    <row r="9179" spans="5:15" x14ac:dyDescent="0.2">
      <c r="E9179" s="16" t="s">
        <v>3908</v>
      </c>
      <c r="F9179" s="22">
        <v>16.549743870012382</v>
      </c>
      <c r="G9179" s="25">
        <v>5.4985745226480004E-2</v>
      </c>
      <c r="H9179" s="3">
        <f t="shared" si="429"/>
        <v>2000</v>
      </c>
      <c r="I9179" s="3">
        <f>MIN(H9179-K9179+L9179,'Power Look Up'!$F$4)</f>
        <v>1999.5471730055897</v>
      </c>
      <c r="K9179" s="51">
        <f t="array" ref="K9179">_xlfn.SUM(_xlfn.NORM.DIST($Q$3:$Q$1003,$F9179,$N9179,FALSE)*WindSpeedStep*$R$3:$R$1003)</f>
        <v>2000.5628726505181</v>
      </c>
      <c r="L9179" s="51">
        <f t="array" ref="L9179">_xlfn.SUM(_xlfn.NORM.DIST($Q$3:$Q$1003,$F9179,$O9179,FALSE)*WindSpeedStep*$R$3:$R$1003)</f>
        <v>2000.1100456561078</v>
      </c>
      <c r="N9179" s="43">
        <f t="shared" si="430"/>
        <v>1.6549743870012383</v>
      </c>
      <c r="O9179" s="43">
        <f t="shared" si="431"/>
        <v>0.91</v>
      </c>
    </row>
    <row r="9180" spans="5:15" x14ac:dyDescent="0.2">
      <c r="E9180" s="16" t="s">
        <v>3909</v>
      </c>
      <c r="F9180" s="22">
        <v>16.098710320750111</v>
      </c>
      <c r="G9180" s="25">
        <v>6.2737944833890238E-2</v>
      </c>
      <c r="H9180" s="3">
        <f t="shared" si="429"/>
        <v>2000</v>
      </c>
      <c r="I9180" s="3">
        <f>MIN(H9180-K9180+L9180,'Power Look Up'!$F$4)</f>
        <v>1999.4224551610962</v>
      </c>
      <c r="K9180" s="51">
        <f t="array" ref="K9180">_xlfn.SUM(_xlfn.NORM.DIST($Q$3:$Q$1003,$F9180,$N9180,FALSE)*WindSpeedStep*$R$3:$R$1003)</f>
        <v>2000.8483679033318</v>
      </c>
      <c r="L9180" s="51">
        <f t="array" ref="L9180">_xlfn.SUM(_xlfn.NORM.DIST($Q$3:$Q$1003,$F9180,$O9180,FALSE)*WindSpeedStep*$R$3:$R$1003)</f>
        <v>2000.270823064428</v>
      </c>
      <c r="N9180" s="43">
        <f t="shared" si="430"/>
        <v>1.6098710320750111</v>
      </c>
      <c r="O9180" s="43">
        <f t="shared" si="431"/>
        <v>1.01</v>
      </c>
    </row>
    <row r="9181" spans="5:15" x14ac:dyDescent="0.2">
      <c r="E9181" s="16" t="s">
        <v>3910</v>
      </c>
      <c r="F9181" s="22">
        <v>15.902034932608107</v>
      </c>
      <c r="G9181" s="25">
        <v>6.0369632192887497E-2</v>
      </c>
      <c r="H9181" s="3">
        <f t="shared" si="429"/>
        <v>2000</v>
      </c>
      <c r="I9181" s="3">
        <f>MIN(H9181-K9181+L9181,'Power Look Up'!$F$4)</f>
        <v>1999.3186656839177</v>
      </c>
      <c r="K9181" s="51">
        <f t="array" ref="K9181">_xlfn.SUM(_xlfn.NORM.DIST($Q$3:$Q$1003,$F9181,$N9181,FALSE)*WindSpeedStep*$R$3:$R$1003)</f>
        <v>2001.0081534480264</v>
      </c>
      <c r="L9181" s="51">
        <f t="array" ref="L9181">_xlfn.SUM(_xlfn.NORM.DIST($Q$3:$Q$1003,$F9181,$O9181,FALSE)*WindSpeedStep*$R$3:$R$1003)</f>
        <v>2000.3268191319441</v>
      </c>
      <c r="N9181" s="43">
        <f t="shared" si="430"/>
        <v>1.5902034932608107</v>
      </c>
      <c r="O9181" s="43">
        <f t="shared" si="431"/>
        <v>0.96</v>
      </c>
    </row>
    <row r="9182" spans="5:15" x14ac:dyDescent="0.2">
      <c r="E9182" s="16" t="s">
        <v>3911</v>
      </c>
      <c r="F9182" s="22">
        <v>14.767787924260858</v>
      </c>
      <c r="G9182" s="25">
        <v>5.9589154754471789E-2</v>
      </c>
      <c r="H9182" s="3">
        <f t="shared" si="429"/>
        <v>2000</v>
      </c>
      <c r="I9182" s="3">
        <f>MIN(H9182-K9182+L9182,'Power Look Up'!$F$4)</f>
        <v>1999.0404665573117</v>
      </c>
      <c r="K9182" s="51">
        <f t="array" ref="K9182">_xlfn.SUM(_xlfn.NORM.DIST($Q$3:$Q$1003,$F9182,$N9182,FALSE)*WindSpeedStep*$R$3:$R$1003)</f>
        <v>2002.4107379863703</v>
      </c>
      <c r="L9182" s="51">
        <f t="array" ref="L9182">_xlfn.SUM(_xlfn.NORM.DIST($Q$3:$Q$1003,$F9182,$O9182,FALSE)*WindSpeedStep*$R$3:$R$1003)</f>
        <v>2001.451204543682</v>
      </c>
      <c r="N9182" s="43">
        <f t="shared" si="430"/>
        <v>1.476778792426086</v>
      </c>
      <c r="O9182" s="43">
        <f t="shared" si="431"/>
        <v>0.88</v>
      </c>
    </row>
    <row r="9183" spans="5:15" x14ac:dyDescent="0.2">
      <c r="E9183" s="16" t="s">
        <v>3912</v>
      </c>
      <c r="F9183" s="22">
        <v>16.92996664646865</v>
      </c>
      <c r="G9183" s="25">
        <v>6.4382879350052269E-2</v>
      </c>
      <c r="H9183" s="3">
        <f t="shared" si="429"/>
        <v>2000</v>
      </c>
      <c r="I9183" s="3">
        <f>MIN(H9183-K9183+L9183,'Power Look Up'!$F$4)</f>
        <v>1999.6997558011799</v>
      </c>
      <c r="K9183" s="51">
        <f t="array" ref="K9183">_xlfn.SUM(_xlfn.NORM.DIST($Q$3:$Q$1003,$F9183,$N9183,FALSE)*WindSpeedStep*$R$3:$R$1003)</f>
        <v>2000.3934628015625</v>
      </c>
      <c r="L9183" s="51">
        <f t="array" ref="L9183">_xlfn.SUM(_xlfn.NORM.DIST($Q$3:$Q$1003,$F9183,$O9183,FALSE)*WindSpeedStep*$R$3:$R$1003)</f>
        <v>2000.0932186027424</v>
      </c>
      <c r="N9183" s="43">
        <f t="shared" si="430"/>
        <v>1.692996664646865</v>
      </c>
      <c r="O9183" s="43">
        <f t="shared" si="431"/>
        <v>1.0900000000000001</v>
      </c>
    </row>
    <row r="9184" spans="5:15" x14ac:dyDescent="0.2">
      <c r="E9184" s="16" t="s">
        <v>3913</v>
      </c>
      <c r="F9184" s="22">
        <v>16.357442707609543</v>
      </c>
      <c r="G9184" s="25">
        <v>6.6636333043240806E-2</v>
      </c>
      <c r="H9184" s="3">
        <f t="shared" si="429"/>
        <v>2000</v>
      </c>
      <c r="I9184" s="3">
        <f>MIN(H9184-K9184+L9184,'Power Look Up'!$F$4)</f>
        <v>1999.5484695256155</v>
      </c>
      <c r="K9184" s="51">
        <f t="array" ref="K9184">_xlfn.SUM(_xlfn.NORM.DIST($Q$3:$Q$1003,$F9184,$N9184,FALSE)*WindSpeedStep*$R$3:$R$1003)</f>
        <v>2000.6719430761802</v>
      </c>
      <c r="L9184" s="51">
        <f t="array" ref="L9184">_xlfn.SUM(_xlfn.NORM.DIST($Q$3:$Q$1003,$F9184,$O9184,FALSE)*WindSpeedStep*$R$3:$R$1003)</f>
        <v>2000.2204126017957</v>
      </c>
      <c r="N9184" s="43">
        <f t="shared" si="430"/>
        <v>1.6357442707609544</v>
      </c>
      <c r="O9184" s="43">
        <f t="shared" si="431"/>
        <v>1.0900000000000001</v>
      </c>
    </row>
    <row r="9185" spans="5:15" x14ac:dyDescent="0.2">
      <c r="E9185" s="16" t="s">
        <v>3914</v>
      </c>
      <c r="F9185" s="22">
        <v>16.443929360200805</v>
      </c>
      <c r="G9185" s="25">
        <v>5.8988334159819987E-2</v>
      </c>
      <c r="H9185" s="3">
        <f t="shared" si="429"/>
        <v>2000</v>
      </c>
      <c r="I9185" s="3">
        <f>MIN(H9185-K9185+L9185,'Power Look Up'!$F$4)</f>
        <v>1999.5266753991605</v>
      </c>
      <c r="K9185" s="51">
        <f t="array" ref="K9185">_xlfn.SUM(_xlfn.NORM.DIST($Q$3:$Q$1003,$F9185,$N9185,FALSE)*WindSpeedStep*$R$3:$R$1003)</f>
        <v>2000.6207235493591</v>
      </c>
      <c r="L9185" s="51">
        <f t="array" ref="L9185">_xlfn.SUM(_xlfn.NORM.DIST($Q$3:$Q$1003,$F9185,$O9185,FALSE)*WindSpeedStep*$R$3:$R$1003)</f>
        <v>2000.1473989485196</v>
      </c>
      <c r="N9185" s="43">
        <f t="shared" si="430"/>
        <v>1.6443929360200806</v>
      </c>
      <c r="O9185" s="43">
        <f t="shared" si="431"/>
        <v>0.97</v>
      </c>
    </row>
    <row r="9186" spans="5:15" x14ac:dyDescent="0.2">
      <c r="E9186" s="16" t="s">
        <v>3915</v>
      </c>
      <c r="F9186" s="22">
        <v>16.61503955951293</v>
      </c>
      <c r="G9186" s="25">
        <v>6.4399485548463364E-2</v>
      </c>
      <c r="H9186" s="3">
        <f t="shared" si="429"/>
        <v>2000</v>
      </c>
      <c r="I9186" s="3">
        <f>MIN(H9186-K9186+L9186,'Power Look Up'!$F$4)</f>
        <v>1999.6133597302298</v>
      </c>
      <c r="K9186" s="51">
        <f t="array" ref="K9186">_xlfn.SUM(_xlfn.NORM.DIST($Q$3:$Q$1003,$F9186,$N9186,FALSE)*WindSpeedStep*$R$3:$R$1003)</f>
        <v>2000.5296719951155</v>
      </c>
      <c r="L9186" s="51">
        <f t="array" ref="L9186">_xlfn.SUM(_xlfn.NORM.DIST($Q$3:$Q$1003,$F9186,$O9186,FALSE)*WindSpeedStep*$R$3:$R$1003)</f>
        <v>2000.1430317253453</v>
      </c>
      <c r="N9186" s="43">
        <f t="shared" si="430"/>
        <v>1.661503955951293</v>
      </c>
      <c r="O9186" s="43">
        <f t="shared" si="431"/>
        <v>1.07</v>
      </c>
    </row>
    <row r="9187" spans="5:15" x14ac:dyDescent="0.2">
      <c r="E9187" s="16" t="s">
        <v>3916</v>
      </c>
      <c r="F9187" s="22">
        <v>16.89456698446331</v>
      </c>
      <c r="G9187" s="25">
        <v>7.1028751497659082E-2</v>
      </c>
      <c r="H9187" s="3">
        <f t="shared" si="429"/>
        <v>2000</v>
      </c>
      <c r="I9187" s="3">
        <f>MIN(H9187-K9187+L9187,'Power Look Up'!$F$4)</f>
        <v>1999.7228406437575</v>
      </c>
      <c r="K9187" s="51">
        <f t="array" ref="K9187">_xlfn.SUM(_xlfn.NORM.DIST($Q$3:$Q$1003,$F9187,$N9187,FALSE)*WindSpeedStep*$R$3:$R$1003)</f>
        <v>2000.4069574550349</v>
      </c>
      <c r="L9187" s="51">
        <f t="array" ref="L9187">_xlfn.SUM(_xlfn.NORM.DIST($Q$3:$Q$1003,$F9187,$O9187,FALSE)*WindSpeedStep*$R$3:$R$1003)</f>
        <v>2000.1297980987924</v>
      </c>
      <c r="N9187" s="43">
        <f t="shared" si="430"/>
        <v>1.6894566984463311</v>
      </c>
      <c r="O9187" s="43">
        <f t="shared" si="431"/>
        <v>1.2</v>
      </c>
    </row>
    <row r="9188" spans="5:15" x14ac:dyDescent="0.2">
      <c r="E9188" s="16" t="s">
        <v>3917</v>
      </c>
      <c r="F9188" s="22">
        <v>17.256539619718058</v>
      </c>
      <c r="G9188" s="25">
        <v>5.2733631426325776E-2</v>
      </c>
      <c r="H9188" s="3">
        <f t="shared" si="429"/>
        <v>2000</v>
      </c>
      <c r="I9188" s="3">
        <f>MIN(H9188-K9188+L9188,'Power Look Up'!$F$4)</f>
        <v>1999.7497590751032</v>
      </c>
      <c r="K9188" s="51">
        <f t="array" ref="K9188">_xlfn.SUM(_xlfn.NORM.DIST($Q$3:$Q$1003,$F9188,$N9188,FALSE)*WindSpeedStep*$R$3:$R$1003)</f>
        <v>2000.2873685383986</v>
      </c>
      <c r="L9188" s="51">
        <f t="array" ref="L9188">_xlfn.SUM(_xlfn.NORM.DIST($Q$3:$Q$1003,$F9188,$O9188,FALSE)*WindSpeedStep*$R$3:$R$1003)</f>
        <v>2000.0371276135018</v>
      </c>
      <c r="N9188" s="43">
        <f t="shared" si="430"/>
        <v>1.7256539619718059</v>
      </c>
      <c r="O9188" s="43">
        <f t="shared" si="431"/>
        <v>0.91</v>
      </c>
    </row>
    <row r="9189" spans="5:15" x14ac:dyDescent="0.2">
      <c r="E9189" s="16" t="s">
        <v>3918</v>
      </c>
      <c r="F9189" s="22">
        <v>18.507673738926272</v>
      </c>
      <c r="G9189" s="25">
        <v>6.105575535532199E-2</v>
      </c>
      <c r="H9189" s="3">
        <f t="shared" si="429"/>
        <v>2000</v>
      </c>
      <c r="I9189" s="3">
        <f>MIN(H9189-K9189+L9189,'Power Look Up'!$F$4)</f>
        <v>1999.9261035575294</v>
      </c>
      <c r="K9189" s="51">
        <f t="array" ref="K9189">_xlfn.SUM(_xlfn.NORM.DIST($Q$3:$Q$1003,$F9189,$N9189,FALSE)*WindSpeedStep*$R$3:$R$1003)</f>
        <v>2000.0832683465117</v>
      </c>
      <c r="L9189" s="51">
        <f t="array" ref="L9189">_xlfn.SUM(_xlfn.NORM.DIST($Q$3:$Q$1003,$F9189,$O9189,FALSE)*WindSpeedStep*$R$3:$R$1003)</f>
        <v>2000.009371904041</v>
      </c>
      <c r="N9189" s="43">
        <f t="shared" si="430"/>
        <v>1.8507673738926274</v>
      </c>
      <c r="O9189" s="43">
        <f t="shared" si="431"/>
        <v>1.1299999999999999</v>
      </c>
    </row>
    <row r="9190" spans="5:15" x14ac:dyDescent="0.2">
      <c r="E9190" s="16" t="s">
        <v>3919</v>
      </c>
      <c r="F9190" s="22">
        <v>17.169371051925758</v>
      </c>
      <c r="G9190" s="25">
        <v>7.8045957300788976E-2</v>
      </c>
      <c r="H9190" s="3">
        <f t="shared" si="429"/>
        <v>2000</v>
      </c>
      <c r="I9190" s="3">
        <f>MIN(H9190-K9190+L9190,'Power Look Up'!$F$4)</f>
        <v>1999.8127514097321</v>
      </c>
      <c r="K9190" s="51">
        <f t="array" ref="K9190">_xlfn.SUM(_xlfn.NORM.DIST($Q$3:$Q$1003,$F9190,$N9190,FALSE)*WindSpeedStep*$R$3:$R$1003)</f>
        <v>2000.3126708520761</v>
      </c>
      <c r="L9190" s="51">
        <f t="array" ref="L9190">_xlfn.SUM(_xlfn.NORM.DIST($Q$3:$Q$1003,$F9190,$O9190,FALSE)*WindSpeedStep*$R$3:$R$1003)</f>
        <v>2000.1254222618081</v>
      </c>
      <c r="N9190" s="43">
        <f t="shared" si="430"/>
        <v>1.7169371051925759</v>
      </c>
      <c r="O9190" s="43">
        <f t="shared" si="431"/>
        <v>1.34</v>
      </c>
    </row>
    <row r="9191" spans="5:15" x14ac:dyDescent="0.2">
      <c r="E9191" s="16" t="s">
        <v>3920</v>
      </c>
      <c r="F9191" s="22">
        <v>14.89926830353288</v>
      </c>
      <c r="G9191" s="25">
        <v>6.9802085499285738E-2</v>
      </c>
      <c r="H9191" s="3">
        <f t="shared" si="429"/>
        <v>2000</v>
      </c>
      <c r="I9191" s="3">
        <f>MIN(H9191-K9191+L9191,'Power Look Up'!$F$4)</f>
        <v>1999.3404717796911</v>
      </c>
      <c r="K9191" s="51">
        <f t="array" ref="K9191">_xlfn.SUM(_xlfn.NORM.DIST($Q$3:$Q$1003,$F9191,$N9191,FALSE)*WindSpeedStep*$R$3:$R$1003)</f>
        <v>2002.2122005442645</v>
      </c>
      <c r="L9191" s="51">
        <f t="array" ref="L9191">_xlfn.SUM(_xlfn.NORM.DIST($Q$3:$Q$1003,$F9191,$O9191,FALSE)*WindSpeedStep*$R$3:$R$1003)</f>
        <v>2001.5526723239557</v>
      </c>
      <c r="N9191" s="43">
        <f t="shared" si="430"/>
        <v>1.489926830353288</v>
      </c>
      <c r="O9191" s="43">
        <f t="shared" si="431"/>
        <v>1.04</v>
      </c>
    </row>
    <row r="9192" spans="5:15" x14ac:dyDescent="0.2">
      <c r="E9192" s="16" t="s">
        <v>3921</v>
      </c>
      <c r="F9192" s="22">
        <v>14.63596313555559</v>
      </c>
      <c r="G9192" s="25">
        <v>5.0560389715815522E-2</v>
      </c>
      <c r="H9192" s="3">
        <f t="shared" si="429"/>
        <v>2000</v>
      </c>
      <c r="I9192" s="3">
        <f>MIN(H9192-K9192+L9192,'Power Look Up'!$F$4)</f>
        <v>1998.8128604926401</v>
      </c>
      <c r="K9192" s="51">
        <f t="array" ref="K9192">_xlfn.SUM(_xlfn.NORM.DIST($Q$3:$Q$1003,$F9192,$N9192,FALSE)*WindSpeedStep*$R$3:$R$1003)</f>
        <v>2002.6123457367914</v>
      </c>
      <c r="L9192" s="51">
        <f t="array" ref="L9192">_xlfn.SUM(_xlfn.NORM.DIST($Q$3:$Q$1003,$F9192,$O9192,FALSE)*WindSpeedStep*$R$3:$R$1003)</f>
        <v>2001.4252062294315</v>
      </c>
      <c r="N9192" s="43">
        <f t="shared" si="430"/>
        <v>1.4635963135555592</v>
      </c>
      <c r="O9192" s="43">
        <f t="shared" si="431"/>
        <v>0.74</v>
      </c>
    </row>
    <row r="9193" spans="5:15" x14ac:dyDescent="0.2">
      <c r="E9193" s="16" t="s">
        <v>3922</v>
      </c>
      <c r="F9193" s="22">
        <v>13.784452110156284</v>
      </c>
      <c r="G9193" s="25">
        <v>6.1663676815542502E-2</v>
      </c>
      <c r="H9193" s="3">
        <f t="shared" si="429"/>
        <v>1999.7799999999997</v>
      </c>
      <c r="I9193" s="3">
        <f>MIN(H9193-K9193+L9193,'Power Look Up'!$F$4)</f>
        <v>2000</v>
      </c>
      <c r="K9193" s="51">
        <f t="array" ref="K9193">_xlfn.SUM(_xlfn.NORM.DIST($Q$3:$Q$1003,$F9193,$N9193,FALSE)*WindSpeedStep*$R$3:$R$1003)</f>
        <v>2003.4593210577509</v>
      </c>
      <c r="L9193" s="51">
        <f t="array" ref="L9193">_xlfn.SUM(_xlfn.NORM.DIST($Q$3:$Q$1003,$F9193,$O9193,FALSE)*WindSpeedStep*$R$3:$R$1003)</f>
        <v>2004.8986059087131</v>
      </c>
      <c r="N9193" s="43">
        <f t="shared" si="430"/>
        <v>1.3784452110156284</v>
      </c>
      <c r="O9193" s="43">
        <f t="shared" si="431"/>
        <v>0.85</v>
      </c>
    </row>
    <row r="9194" spans="5:15" x14ac:dyDescent="0.2">
      <c r="E9194" s="16" t="s">
        <v>3923</v>
      </c>
      <c r="F9194" s="22">
        <v>12.858739558272347</v>
      </c>
      <c r="G9194" s="25">
        <v>8.2434207116208025E-2</v>
      </c>
      <c r="H9194" s="3">
        <f t="shared" si="429"/>
        <v>1997.4599999999975</v>
      </c>
      <c r="I9194" s="3">
        <f>MIN(H9194-K9194+L9194,'Power Look Up'!$F$4)</f>
        <v>2000</v>
      </c>
      <c r="K9194" s="51">
        <f t="array" ref="K9194">_xlfn.SUM(_xlfn.NORM.DIST($Q$3:$Q$1003,$F9194,$N9194,FALSE)*WindSpeedStep*$R$3:$R$1003)</f>
        <v>1998.7823730233108</v>
      </c>
      <c r="L9194" s="51">
        <f t="array" ref="L9194">_xlfn.SUM(_xlfn.NORM.DIST($Q$3:$Q$1003,$F9194,$O9194,FALSE)*WindSpeedStep*$R$3:$R$1003)</f>
        <v>2007.4564021845213</v>
      </c>
      <c r="N9194" s="43">
        <f t="shared" si="430"/>
        <v>1.2858739558272347</v>
      </c>
      <c r="O9194" s="43">
        <f t="shared" si="431"/>
        <v>1.06</v>
      </c>
    </row>
    <row r="9195" spans="5:15" x14ac:dyDescent="0.2">
      <c r="E9195" s="16" t="s">
        <v>3924</v>
      </c>
      <c r="F9195" s="22">
        <v>13.685140495529796</v>
      </c>
      <c r="G9195" s="25">
        <v>7.6725555016623981E-2</v>
      </c>
      <c r="H9195" s="3">
        <f t="shared" si="429"/>
        <v>1999.6899999999998</v>
      </c>
      <c r="I9195" s="3">
        <f>MIN(H9195-K9195+L9195,'Power Look Up'!$F$4)</f>
        <v>2000</v>
      </c>
      <c r="K9195" s="51">
        <f t="array" ref="K9195">_xlfn.SUM(_xlfn.NORM.DIST($Q$3:$Q$1003,$F9195,$N9195,FALSE)*WindSpeedStep*$R$3:$R$1003)</f>
        <v>2003.4060041799935</v>
      </c>
      <c r="L9195" s="51">
        <f t="array" ref="L9195">_xlfn.SUM(_xlfn.NORM.DIST($Q$3:$Q$1003,$F9195,$O9195,FALSE)*WindSpeedStep*$R$3:$R$1003)</f>
        <v>2005.8911465842418</v>
      </c>
      <c r="N9195" s="43">
        <f t="shared" si="430"/>
        <v>1.3685140495529797</v>
      </c>
      <c r="O9195" s="43">
        <f t="shared" si="431"/>
        <v>1.05</v>
      </c>
    </row>
    <row r="9196" spans="5:15" x14ac:dyDescent="0.2">
      <c r="E9196" s="16" t="s">
        <v>3925</v>
      </c>
      <c r="F9196" s="22">
        <v>12.681839570060465</v>
      </c>
      <c r="G9196" s="25">
        <v>8.594967583198998E-2</v>
      </c>
      <c r="H9196" s="3">
        <f t="shared" si="429"/>
        <v>1995.4799999999975</v>
      </c>
      <c r="I9196" s="3">
        <f>MIN(H9196-K9196+L9196,'Power Look Up'!$F$4)</f>
        <v>2000</v>
      </c>
      <c r="K9196" s="51">
        <f t="array" ref="K9196">_xlfn.SUM(_xlfn.NORM.DIST($Q$3:$Q$1003,$F9196,$N9196,FALSE)*WindSpeedStep*$R$3:$R$1003)</f>
        <v>1996.0254773627341</v>
      </c>
      <c r="L9196" s="51">
        <f t="array" ref="L9196">_xlfn.SUM(_xlfn.NORM.DIST($Q$3:$Q$1003,$F9196,$O9196,FALSE)*WindSpeedStep*$R$3:$R$1003)</f>
        <v>2005.0650860520861</v>
      </c>
      <c r="N9196" s="43">
        <f t="shared" si="430"/>
        <v>1.2681839570060465</v>
      </c>
      <c r="O9196" s="43">
        <f t="shared" si="431"/>
        <v>1.0900000000000001</v>
      </c>
    </row>
    <row r="9197" spans="5:15" x14ac:dyDescent="0.2">
      <c r="E9197" s="16" t="s">
        <v>3926</v>
      </c>
      <c r="F9197" s="22">
        <v>13.673050612356802</v>
      </c>
      <c r="G9197" s="25">
        <v>6.6554277154331751E-2</v>
      </c>
      <c r="H9197" s="3">
        <f t="shared" si="429"/>
        <v>1999.6699999999998</v>
      </c>
      <c r="I9197" s="3">
        <f>MIN(H9197-K9197+L9197,'Power Look Up'!$F$4)</f>
        <v>2000</v>
      </c>
      <c r="K9197" s="51">
        <f t="array" ref="K9197">_xlfn.SUM(_xlfn.NORM.DIST($Q$3:$Q$1003,$F9197,$N9197,FALSE)*WindSpeedStep*$R$3:$R$1003)</f>
        <v>2003.3953641011997</v>
      </c>
      <c r="L9197" s="51">
        <f t="array" ref="L9197">_xlfn.SUM(_xlfn.NORM.DIST($Q$3:$Q$1003,$F9197,$O9197,FALSE)*WindSpeedStep*$R$3:$R$1003)</f>
        <v>2005.7542817847693</v>
      </c>
      <c r="N9197" s="43">
        <f t="shared" si="430"/>
        <v>1.3673050612356803</v>
      </c>
      <c r="O9197" s="43">
        <f t="shared" si="431"/>
        <v>0.91</v>
      </c>
    </row>
    <row r="9198" spans="5:15" x14ac:dyDescent="0.2">
      <c r="E9198" s="16" t="s">
        <v>3927</v>
      </c>
      <c r="F9198" s="22">
        <v>13.310647247379332</v>
      </c>
      <c r="G9198" s="25">
        <v>6.0853539647328342E-2</v>
      </c>
      <c r="H9198" s="3">
        <f t="shared" si="429"/>
        <v>1999.3099999999997</v>
      </c>
      <c r="I9198" s="3">
        <f>MIN(H9198-K9198+L9198,'Power Look Up'!$F$4)</f>
        <v>2000</v>
      </c>
      <c r="K9198" s="51">
        <f t="array" ref="K9198">_xlfn.SUM(_xlfn.NORM.DIST($Q$3:$Q$1003,$F9198,$N9198,FALSE)*WindSpeedStep*$R$3:$R$1003)</f>
        <v>2002.499989447593</v>
      </c>
      <c r="L9198" s="51">
        <f t="array" ref="L9198">_xlfn.SUM(_xlfn.NORM.DIST($Q$3:$Q$1003,$F9198,$O9198,FALSE)*WindSpeedStep*$R$3:$R$1003)</f>
        <v>2007.9340495691367</v>
      </c>
      <c r="N9198" s="43">
        <f t="shared" si="430"/>
        <v>1.3310647247379332</v>
      </c>
      <c r="O9198" s="43">
        <f t="shared" si="431"/>
        <v>0.81</v>
      </c>
    </row>
    <row r="9199" spans="5:15" x14ac:dyDescent="0.2">
      <c r="E9199" s="16" t="s">
        <v>3928</v>
      </c>
      <c r="F9199" s="22">
        <v>12.900152196144658</v>
      </c>
      <c r="G9199" s="25">
        <v>8.759586575557704E-2</v>
      </c>
      <c r="H9199" s="3">
        <f t="shared" si="429"/>
        <v>1997.8999999999974</v>
      </c>
      <c r="I9199" s="3">
        <f>MIN(H9199-K9199+L9199,'Power Look Up'!$F$4)</f>
        <v>2000</v>
      </c>
      <c r="K9199" s="51">
        <f t="array" ref="K9199">_xlfn.SUM(_xlfn.NORM.DIST($Q$3:$Q$1003,$F9199,$N9199,FALSE)*WindSpeedStep*$R$3:$R$1003)</f>
        <v>1999.3005558046241</v>
      </c>
      <c r="L9199" s="51">
        <f t="array" ref="L9199">_xlfn.SUM(_xlfn.NORM.DIST($Q$3:$Q$1003,$F9199,$O9199,FALSE)*WindSpeedStep*$R$3:$R$1003)</f>
        <v>2005.6121240400041</v>
      </c>
      <c r="N9199" s="43">
        <f t="shared" si="430"/>
        <v>1.2900152196144659</v>
      </c>
      <c r="O9199" s="43">
        <f t="shared" si="431"/>
        <v>1.1299999999999999</v>
      </c>
    </row>
    <row r="9200" spans="5:15" x14ac:dyDescent="0.2">
      <c r="E9200" s="16" t="s">
        <v>3929</v>
      </c>
      <c r="F9200" s="22">
        <v>13.049206502847639</v>
      </c>
      <c r="G9200" s="25">
        <v>5.900741932714209E-2</v>
      </c>
      <c r="H9200" s="3">
        <f t="shared" si="429"/>
        <v>1999.0499999999997</v>
      </c>
      <c r="I9200" s="3">
        <f>MIN(H9200-K9200+L9200,'Power Look Up'!$F$4)</f>
        <v>2000</v>
      </c>
      <c r="K9200" s="51">
        <f t="array" ref="K9200">_xlfn.SUM(_xlfn.NORM.DIST($Q$3:$Q$1003,$F9200,$N9200,FALSE)*WindSpeedStep*$R$3:$R$1003)</f>
        <v>2000.8305712386925</v>
      </c>
      <c r="L9200" s="51">
        <f t="array" ref="L9200">_xlfn.SUM(_xlfn.NORM.DIST($Q$3:$Q$1003,$F9200,$O9200,FALSE)*WindSpeedStep*$R$3:$R$1003)</f>
        <v>2010.0368200063224</v>
      </c>
      <c r="N9200" s="43">
        <f t="shared" si="430"/>
        <v>1.3049206502847639</v>
      </c>
      <c r="O9200" s="43">
        <f t="shared" si="431"/>
        <v>0.77</v>
      </c>
    </row>
    <row r="9201" spans="5:15" x14ac:dyDescent="0.2">
      <c r="E9201" s="16" t="s">
        <v>3930</v>
      </c>
      <c r="F9201" s="22">
        <v>12.249012300555094</v>
      </c>
      <c r="G9201" s="25">
        <v>7.7557273736834145E-2</v>
      </c>
      <c r="H9201" s="3">
        <f t="shared" si="429"/>
        <v>1990.7499999999977</v>
      </c>
      <c r="I9201" s="3">
        <f>MIN(H9201-K9201+L9201,'Power Look Up'!$F$4)</f>
        <v>2000</v>
      </c>
      <c r="K9201" s="51">
        <f t="array" ref="K9201">_xlfn.SUM(_xlfn.NORM.DIST($Q$3:$Q$1003,$F9201,$N9201,FALSE)*WindSpeedStep*$R$3:$R$1003)</f>
        <v>1984.2686194342757</v>
      </c>
      <c r="L9201" s="51">
        <f t="array" ref="L9201">_xlfn.SUM(_xlfn.NORM.DIST($Q$3:$Q$1003,$F9201,$O9201,FALSE)*WindSpeedStep*$R$3:$R$1003)</f>
        <v>2005.1424043041577</v>
      </c>
      <c r="N9201" s="43">
        <f t="shared" si="430"/>
        <v>1.2249012300555095</v>
      </c>
      <c r="O9201" s="43">
        <f t="shared" si="431"/>
        <v>0.95</v>
      </c>
    </row>
    <row r="9202" spans="5:15" x14ac:dyDescent="0.2">
      <c r="E9202" s="16" t="s">
        <v>3931</v>
      </c>
      <c r="F9202" s="22">
        <v>11.854187231008204</v>
      </c>
      <c r="G9202" s="25">
        <v>6.5799534358599851E-2</v>
      </c>
      <c r="H9202" s="3">
        <f t="shared" si="429"/>
        <v>1975.3999999999826</v>
      </c>
      <c r="I9202" s="3">
        <f>MIN(H9202-K9202+L9202,'Power Look Up'!$F$4)</f>
        <v>2000</v>
      </c>
      <c r="K9202" s="51">
        <f t="array" ref="K9202">_xlfn.SUM(_xlfn.NORM.DIST($Q$3:$Q$1003,$F9202,$N9202,FALSE)*WindSpeedStep*$R$3:$R$1003)</f>
        <v>1964.2400275139642</v>
      </c>
      <c r="L9202" s="51">
        <f t="array" ref="L9202">_xlfn.SUM(_xlfn.NORM.DIST($Q$3:$Q$1003,$F9202,$O9202,FALSE)*WindSpeedStep*$R$3:$R$1003)</f>
        <v>2006.0109541676798</v>
      </c>
      <c r="N9202" s="43">
        <f t="shared" si="430"/>
        <v>1.1854187231008204</v>
      </c>
      <c r="O9202" s="43">
        <f t="shared" si="431"/>
        <v>0.77999999999999992</v>
      </c>
    </row>
    <row r="9203" spans="5:15" x14ac:dyDescent="0.2">
      <c r="E9203" s="16" t="s">
        <v>3932</v>
      </c>
      <c r="F9203" s="22">
        <v>13.100547266502065</v>
      </c>
      <c r="G9203" s="25">
        <v>5.8012843627022394E-2</v>
      </c>
      <c r="H9203" s="3">
        <f t="shared" si="429"/>
        <v>1999.0999999999997</v>
      </c>
      <c r="I9203" s="3">
        <f>MIN(H9203-K9203+L9203,'Power Look Up'!$F$4)</f>
        <v>2000</v>
      </c>
      <c r="K9203" s="51">
        <f t="array" ref="K9203">_xlfn.SUM(_xlfn.NORM.DIST($Q$3:$Q$1003,$F9203,$N9203,FALSE)*WindSpeedStep*$R$3:$R$1003)</f>
        <v>2001.2498630271416</v>
      </c>
      <c r="L9203" s="51">
        <f t="array" ref="L9203">_xlfn.SUM(_xlfn.NORM.DIST($Q$3:$Q$1003,$F9203,$O9203,FALSE)*WindSpeedStep*$R$3:$R$1003)</f>
        <v>2009.5718053258383</v>
      </c>
      <c r="N9203" s="43">
        <f t="shared" si="430"/>
        <v>1.3100547266502067</v>
      </c>
      <c r="O9203" s="43">
        <f t="shared" si="431"/>
        <v>0.76</v>
      </c>
    </row>
    <row r="9204" spans="5:15" x14ac:dyDescent="0.2">
      <c r="E9204" s="16" t="s">
        <v>3933</v>
      </c>
      <c r="F9204" s="22">
        <v>13.107204237646407</v>
      </c>
      <c r="G9204" s="25">
        <v>5.6457501278158004E-2</v>
      </c>
      <c r="H9204" s="3">
        <f t="shared" si="429"/>
        <v>1999.1099999999997</v>
      </c>
      <c r="I9204" s="3">
        <f>MIN(H9204-K9204+L9204,'Power Look Up'!$F$4)</f>
        <v>2000</v>
      </c>
      <c r="K9204" s="51">
        <f t="array" ref="K9204">_xlfn.SUM(_xlfn.NORM.DIST($Q$3:$Q$1003,$F9204,$N9204,FALSE)*WindSpeedStep*$R$3:$R$1003)</f>
        <v>2001.3005980128239</v>
      </c>
      <c r="L9204" s="51">
        <f t="array" ref="L9204">_xlfn.SUM(_xlfn.NORM.DIST($Q$3:$Q$1003,$F9204,$O9204,FALSE)*WindSpeedStep*$R$3:$R$1003)</f>
        <v>2009.4721095874688</v>
      </c>
      <c r="N9204" s="43">
        <f t="shared" si="430"/>
        <v>1.3107204237646408</v>
      </c>
      <c r="O9204" s="43">
        <f t="shared" si="431"/>
        <v>0.74</v>
      </c>
    </row>
    <row r="9205" spans="5:15" x14ac:dyDescent="0.2">
      <c r="E9205" s="16" t="s">
        <v>3934</v>
      </c>
      <c r="F9205" s="22">
        <v>12.31316441756019</v>
      </c>
      <c r="G9205" s="25">
        <v>5.1164751694660816E-2</v>
      </c>
      <c r="H9205" s="3">
        <f t="shared" si="429"/>
        <v>1991.4099999999976</v>
      </c>
      <c r="I9205" s="3">
        <f>MIN(H9205-K9205+L9205,'Power Look Up'!$F$4)</f>
        <v>2000</v>
      </c>
      <c r="K9205" s="51">
        <f t="array" ref="K9205">_xlfn.SUM(_xlfn.NORM.DIST($Q$3:$Q$1003,$F9205,$N9205,FALSE)*WindSpeedStep*$R$3:$R$1003)</f>
        <v>1986.5714382478686</v>
      </c>
      <c r="L9205" s="51">
        <f t="array" ref="L9205">_xlfn.SUM(_xlfn.NORM.DIST($Q$3:$Q$1003,$F9205,$O9205,FALSE)*WindSpeedStep*$R$3:$R$1003)</f>
        <v>2017.512989035265</v>
      </c>
      <c r="N9205" s="43">
        <f t="shared" si="430"/>
        <v>1.231316441756019</v>
      </c>
      <c r="O9205" s="43">
        <f t="shared" si="431"/>
        <v>0.63</v>
      </c>
    </row>
    <row r="9206" spans="5:15" x14ac:dyDescent="0.2">
      <c r="E9206" s="16" t="s">
        <v>3935</v>
      </c>
      <c r="F9206" s="22">
        <v>12.538899050168217</v>
      </c>
      <c r="G9206" s="25">
        <v>8.134685476922443E-2</v>
      </c>
      <c r="H9206" s="3">
        <f t="shared" si="429"/>
        <v>1993.9399999999976</v>
      </c>
      <c r="I9206" s="3">
        <f>MIN(H9206-K9206+L9206,'Power Look Up'!$F$4)</f>
        <v>2000</v>
      </c>
      <c r="K9206" s="51">
        <f t="array" ref="K9206">_xlfn.SUM(_xlfn.NORM.DIST($Q$3:$Q$1003,$F9206,$N9206,FALSE)*WindSpeedStep*$R$3:$R$1003)</f>
        <v>1993.0383255126362</v>
      </c>
      <c r="L9206" s="51">
        <f t="array" ref="L9206">_xlfn.SUM(_xlfn.NORM.DIST($Q$3:$Q$1003,$F9206,$O9206,FALSE)*WindSpeedStep*$R$3:$R$1003)</f>
        <v>2006.3513586536455</v>
      </c>
      <c r="N9206" s="43">
        <f t="shared" si="430"/>
        <v>1.2538899050168217</v>
      </c>
      <c r="O9206" s="43">
        <f t="shared" si="431"/>
        <v>1.02</v>
      </c>
    </row>
    <row r="9207" spans="5:15" x14ac:dyDescent="0.2">
      <c r="E9207" s="16" t="s">
        <v>3936</v>
      </c>
      <c r="F9207" s="22">
        <v>12.892291030070586</v>
      </c>
      <c r="G9207" s="25">
        <v>5.8949956856181748E-2</v>
      </c>
      <c r="H9207" s="3">
        <f t="shared" si="429"/>
        <v>1997.7899999999975</v>
      </c>
      <c r="I9207" s="3">
        <f>MIN(H9207-K9207+L9207,'Power Look Up'!$F$4)</f>
        <v>2000</v>
      </c>
      <c r="K9207" s="51">
        <f t="array" ref="K9207">_xlfn.SUM(_xlfn.NORM.DIST($Q$3:$Q$1003,$F9207,$N9207,FALSE)*WindSpeedStep*$R$3:$R$1003)</f>
        <v>1999.2055458137245</v>
      </c>
      <c r="L9207" s="51">
        <f t="array" ref="L9207">_xlfn.SUM(_xlfn.NORM.DIST($Q$3:$Q$1003,$F9207,$O9207,FALSE)*WindSpeedStep*$R$3:$R$1003)</f>
        <v>2011.4343739486656</v>
      </c>
      <c r="N9207" s="43">
        <f t="shared" si="430"/>
        <v>1.2892291030070586</v>
      </c>
      <c r="O9207" s="43">
        <f t="shared" si="431"/>
        <v>0.76</v>
      </c>
    </row>
    <row r="9208" spans="5:15" x14ac:dyDescent="0.2">
      <c r="E9208" s="16" t="s">
        <v>3937</v>
      </c>
      <c r="F9208" s="22">
        <v>12.632726613726</v>
      </c>
      <c r="G9208" s="25">
        <v>5.699482162605253E-2</v>
      </c>
      <c r="H9208" s="3">
        <f t="shared" si="429"/>
        <v>1994.9299999999976</v>
      </c>
      <c r="I9208" s="3">
        <f>MIN(H9208-K9208+L9208,'Power Look Up'!$F$4)</f>
        <v>2000</v>
      </c>
      <c r="K9208" s="51">
        <f t="array" ref="K9208">_xlfn.SUM(_xlfn.NORM.DIST($Q$3:$Q$1003,$F9208,$N9208,FALSE)*WindSpeedStep*$R$3:$R$1003)</f>
        <v>1995.0834899481972</v>
      </c>
      <c r="L9208" s="51">
        <f t="array" ref="L9208">_xlfn.SUM(_xlfn.NORM.DIST($Q$3:$Q$1003,$F9208,$O9208,FALSE)*WindSpeedStep*$R$3:$R$1003)</f>
        <v>2013.8983357336454</v>
      </c>
      <c r="N9208" s="43">
        <f t="shared" si="430"/>
        <v>1.2632726613726</v>
      </c>
      <c r="O9208" s="43">
        <f t="shared" si="431"/>
        <v>0.72</v>
      </c>
    </row>
    <row r="9209" spans="5:15" x14ac:dyDescent="0.2">
      <c r="E9209" s="16" t="s">
        <v>3938</v>
      </c>
      <c r="F9209" s="22">
        <v>11.946459962138103</v>
      </c>
      <c r="G9209" s="25">
        <v>5.1898219385907204E-2</v>
      </c>
      <c r="H9209" s="3">
        <f t="shared" si="429"/>
        <v>1983.7999999999824</v>
      </c>
      <c r="I9209" s="3">
        <f>MIN(H9209-K9209+L9209,'Power Look Up'!$F$4)</f>
        <v>2000</v>
      </c>
      <c r="K9209" s="51">
        <f t="array" ref="K9209">_xlfn.SUM(_xlfn.NORM.DIST($Q$3:$Q$1003,$F9209,$N9209,FALSE)*WindSpeedStep*$R$3:$R$1003)</f>
        <v>1969.9423739478996</v>
      </c>
      <c r="L9209" s="51">
        <f t="array" ref="L9209">_xlfn.SUM(_xlfn.NORM.DIST($Q$3:$Q$1003,$F9209,$O9209,FALSE)*WindSpeedStep*$R$3:$R$1003)</f>
        <v>2018.174225734969</v>
      </c>
      <c r="N9209" s="43">
        <f t="shared" si="430"/>
        <v>1.1946459962138103</v>
      </c>
      <c r="O9209" s="43">
        <f t="shared" si="431"/>
        <v>0.62</v>
      </c>
    </row>
    <row r="9210" spans="5:15" x14ac:dyDescent="0.2">
      <c r="E9210" s="16" t="s">
        <v>3939</v>
      </c>
      <c r="F9210" s="22">
        <v>11.133088064921848</v>
      </c>
      <c r="G9210" s="25">
        <v>7.0959647080232238E-2</v>
      </c>
      <c r="H9210" s="3">
        <f t="shared" si="429"/>
        <v>1914.9199999999837</v>
      </c>
      <c r="I9210" s="3">
        <f>MIN(H9210-K9210+L9210,'Power Look Up'!$F$4)</f>
        <v>1967.1060645776415</v>
      </c>
      <c r="K9210" s="51">
        <f t="array" ref="K9210">_xlfn.SUM(_xlfn.NORM.DIST($Q$3:$Q$1003,$F9210,$N9210,FALSE)*WindSpeedStep*$R$3:$R$1003)</f>
        <v>1889.784730614748</v>
      </c>
      <c r="L9210" s="51">
        <f t="array" ref="L9210">_xlfn.SUM(_xlfn.NORM.DIST($Q$3:$Q$1003,$F9210,$O9210,FALSE)*WindSpeedStep*$R$3:$R$1003)</f>
        <v>1941.9707951924058</v>
      </c>
      <c r="N9210" s="43">
        <f t="shared" si="430"/>
        <v>1.1133088064921848</v>
      </c>
      <c r="O9210" s="43">
        <f t="shared" si="431"/>
        <v>0.79</v>
      </c>
    </row>
    <row r="9211" spans="5:15" x14ac:dyDescent="0.2">
      <c r="E9211" s="16" t="s">
        <v>3940</v>
      </c>
      <c r="F9211" s="22">
        <v>11.297007732036779</v>
      </c>
      <c r="G9211" s="25">
        <v>6.0192930387363765E-2</v>
      </c>
      <c r="H9211" s="3">
        <f t="shared" si="429"/>
        <v>1929.1999999999834</v>
      </c>
      <c r="I9211" s="3">
        <f>MIN(H9211-K9211+L9211,'Power Look Up'!$F$4)</f>
        <v>1996.5942597096307</v>
      </c>
      <c r="K9211" s="51">
        <f t="array" ref="K9211">_xlfn.SUM(_xlfn.NORM.DIST($Q$3:$Q$1003,$F9211,$N9211,FALSE)*WindSpeedStep*$R$3:$R$1003)</f>
        <v>1912.1451612577544</v>
      </c>
      <c r="L9211" s="51">
        <f t="array" ref="L9211">_xlfn.SUM(_xlfn.NORM.DIST($Q$3:$Q$1003,$F9211,$O9211,FALSE)*WindSpeedStep*$R$3:$R$1003)</f>
        <v>1979.5394209674016</v>
      </c>
      <c r="N9211" s="43">
        <f t="shared" si="430"/>
        <v>1.1297007732036779</v>
      </c>
      <c r="O9211" s="43">
        <f t="shared" si="431"/>
        <v>0.68</v>
      </c>
    </row>
    <row r="9212" spans="5:15" x14ac:dyDescent="0.2">
      <c r="E9212" s="16" t="s">
        <v>3941</v>
      </c>
      <c r="F9212" s="22">
        <v>12.297512299098726</v>
      </c>
      <c r="G9212" s="25">
        <v>4.7977183161121179E-2</v>
      </c>
      <c r="H9212" s="3">
        <f t="shared" si="429"/>
        <v>1991.2999999999977</v>
      </c>
      <c r="I9212" s="3">
        <f>MIN(H9212-K9212+L9212,'Power Look Up'!$F$4)</f>
        <v>2000</v>
      </c>
      <c r="K9212" s="51">
        <f t="array" ref="K9212">_xlfn.SUM(_xlfn.NORM.DIST($Q$3:$Q$1003,$F9212,$N9212,FALSE)*WindSpeedStep*$R$3:$R$1003)</f>
        <v>1986.0303815712994</v>
      </c>
      <c r="L9212" s="51">
        <f t="array" ref="L9212">_xlfn.SUM(_xlfn.NORM.DIST($Q$3:$Q$1003,$F9212,$O9212,FALSE)*WindSpeedStep*$R$3:$R$1003)</f>
        <v>2018.1827545618803</v>
      </c>
      <c r="N9212" s="43">
        <f t="shared" si="430"/>
        <v>1.2297512299098727</v>
      </c>
      <c r="O9212" s="43">
        <f t="shared" si="431"/>
        <v>0.59</v>
      </c>
    </row>
    <row r="9213" spans="5:15" x14ac:dyDescent="0.2">
      <c r="E9213" s="16" t="s">
        <v>3942</v>
      </c>
      <c r="F9213" s="22">
        <v>11.43425846922319</v>
      </c>
      <c r="G9213" s="25">
        <v>6.4717795385840479E-2</v>
      </c>
      <c r="H9213" s="3">
        <f t="shared" si="429"/>
        <v>1940.1199999999833</v>
      </c>
      <c r="I9213" s="3">
        <f>MIN(H9213-K9213+L9213,'Power Look Up'!$F$4)</f>
        <v>1996.9541315539961</v>
      </c>
      <c r="K9213" s="51">
        <f t="array" ref="K9213">_xlfn.SUM(_xlfn.NORM.DIST($Q$3:$Q$1003,$F9213,$N9213,FALSE)*WindSpeedStep*$R$3:$R$1003)</f>
        <v>1928.1834115520846</v>
      </c>
      <c r="L9213" s="51">
        <f t="array" ref="L9213">_xlfn.SUM(_xlfn.NORM.DIST($Q$3:$Q$1003,$F9213,$O9213,FALSE)*WindSpeedStep*$R$3:$R$1003)</f>
        <v>1985.0175431060975</v>
      </c>
      <c r="N9213" s="43">
        <f t="shared" si="430"/>
        <v>1.1434258469223191</v>
      </c>
      <c r="O9213" s="43">
        <f t="shared" si="431"/>
        <v>0.74</v>
      </c>
    </row>
    <row r="9214" spans="5:15" x14ac:dyDescent="0.2">
      <c r="E9214" s="16" t="s">
        <v>3943</v>
      </c>
      <c r="F9214" s="22">
        <v>10.480130569642151</v>
      </c>
      <c r="G9214" s="25">
        <v>7.3472367055279167E-2</v>
      </c>
      <c r="H9214" s="3">
        <f t="shared" si="429"/>
        <v>1765.1599999999521</v>
      </c>
      <c r="I9214" s="3">
        <f>MIN(H9214-K9214+L9214,'Power Look Up'!$F$4)</f>
        <v>1807.2800842015624</v>
      </c>
      <c r="K9214" s="51">
        <f t="array" ref="K9214">_xlfn.SUM(_xlfn.NORM.DIST($Q$3:$Q$1003,$F9214,$N9214,FALSE)*WindSpeedStep*$R$3:$R$1003)</f>
        <v>1761.1245200936899</v>
      </c>
      <c r="L9214" s="51">
        <f t="array" ref="L9214">_xlfn.SUM(_xlfn.NORM.DIST($Q$3:$Q$1003,$F9214,$O9214,FALSE)*WindSpeedStep*$R$3:$R$1003)</f>
        <v>1803.2446042953002</v>
      </c>
      <c r="N9214" s="43">
        <f t="shared" si="430"/>
        <v>1.0480130569642152</v>
      </c>
      <c r="O9214" s="43">
        <f t="shared" si="431"/>
        <v>0.77000000000000013</v>
      </c>
    </row>
    <row r="9215" spans="5:15" x14ac:dyDescent="0.2">
      <c r="E9215" s="16" t="s">
        <v>3944</v>
      </c>
      <c r="F9215" s="22">
        <v>10.524637732365106</v>
      </c>
      <c r="G9215" s="25">
        <v>7.5061966035240485E-2</v>
      </c>
      <c r="H9215" s="3">
        <f t="shared" si="429"/>
        <v>1775.8399999999519</v>
      </c>
      <c r="I9215" s="3">
        <f>MIN(H9215-K9215+L9215,'Power Look Up'!$F$4)</f>
        <v>1816.4971567422369</v>
      </c>
      <c r="K9215" s="51">
        <f t="array" ref="K9215">_xlfn.SUM(_xlfn.NORM.DIST($Q$3:$Q$1003,$F9215,$N9215,FALSE)*WindSpeedStep*$R$3:$R$1003)</f>
        <v>1772.0281971877416</v>
      </c>
      <c r="L9215" s="51">
        <f t="array" ref="L9215">_xlfn.SUM(_xlfn.NORM.DIST($Q$3:$Q$1003,$F9215,$O9215,FALSE)*WindSpeedStep*$R$3:$R$1003)</f>
        <v>1812.6853539300266</v>
      </c>
      <c r="N9215" s="43">
        <f t="shared" si="430"/>
        <v>1.0524637732365105</v>
      </c>
      <c r="O9215" s="43">
        <f t="shared" si="431"/>
        <v>0.79</v>
      </c>
    </row>
    <row r="9216" spans="5:15" x14ac:dyDescent="0.2">
      <c r="E9216" s="16" t="s">
        <v>3945</v>
      </c>
      <c r="F9216" s="22">
        <v>10.381425396378566</v>
      </c>
      <c r="G9216" s="25">
        <v>6.5501602529187353E-2</v>
      </c>
      <c r="H9216" s="3">
        <f t="shared" si="429"/>
        <v>1738.4599999999527</v>
      </c>
      <c r="I9216" s="3">
        <f>MIN(H9216-K9216+L9216,'Power Look Up'!$F$4)</f>
        <v>1789.0221332253448</v>
      </c>
      <c r="K9216" s="51">
        <f t="array" ref="K9216">_xlfn.SUM(_xlfn.NORM.DIST($Q$3:$Q$1003,$F9216,$N9216,FALSE)*WindSpeedStep*$R$3:$R$1003)</f>
        <v>1735.820492044835</v>
      </c>
      <c r="L9216" s="51">
        <f t="array" ref="L9216">_xlfn.SUM(_xlfn.NORM.DIST($Q$3:$Q$1003,$F9216,$O9216,FALSE)*WindSpeedStep*$R$3:$R$1003)</f>
        <v>1786.382625270227</v>
      </c>
      <c r="N9216" s="43">
        <f t="shared" si="430"/>
        <v>1.0381425396378565</v>
      </c>
      <c r="O9216" s="43">
        <f t="shared" si="431"/>
        <v>0.68</v>
      </c>
    </row>
    <row r="9217" spans="5:15" x14ac:dyDescent="0.2">
      <c r="E9217" s="16" t="s">
        <v>3946</v>
      </c>
      <c r="F9217" s="22">
        <v>9.6612021557298871</v>
      </c>
      <c r="G9217" s="25">
        <v>6.0033936838389444E-2</v>
      </c>
      <c r="H9217" s="3">
        <f t="shared" si="429"/>
        <v>1507.4599999999384</v>
      </c>
      <c r="I9217" s="3">
        <f>MIN(H9217-K9217+L9217,'Power Look Up'!$F$4)</f>
        <v>1524.8502140762967</v>
      </c>
      <c r="K9217" s="51">
        <f t="array" ref="K9217">_xlfn.SUM(_xlfn.NORM.DIST($Q$3:$Q$1003,$F9217,$N9217,FALSE)*WindSpeedStep*$R$3:$R$1003)</f>
        <v>1509.0218248873689</v>
      </c>
      <c r="L9217" s="51">
        <f t="array" ref="L9217">_xlfn.SUM(_xlfn.NORM.DIST($Q$3:$Q$1003,$F9217,$O9217,FALSE)*WindSpeedStep*$R$3:$R$1003)</f>
        <v>1526.4120389637271</v>
      </c>
      <c r="N9217" s="43">
        <f t="shared" si="430"/>
        <v>0.96612021557298877</v>
      </c>
      <c r="O9217" s="43">
        <f t="shared" si="431"/>
        <v>0.57999999999999996</v>
      </c>
    </row>
    <row r="9218" spans="5:15" x14ac:dyDescent="0.2">
      <c r="E9218" s="16" t="s">
        <v>3947</v>
      </c>
      <c r="F9218" s="22">
        <v>10.716264072722264</v>
      </c>
      <c r="G9218" s="25">
        <v>6.9987077111051135E-2</v>
      </c>
      <c r="H9218" s="3">
        <f t="shared" si="429"/>
        <v>1829.2399999999509</v>
      </c>
      <c r="I9218" s="3">
        <f>MIN(H9218-K9218+L9218,'Power Look Up'!$F$4)</f>
        <v>1881.9664354978522</v>
      </c>
      <c r="K9218" s="51">
        <f t="array" ref="K9218">_xlfn.SUM(_xlfn.NORM.DIST($Q$3:$Q$1003,$F9218,$N9218,FALSE)*WindSpeedStep*$R$3:$R$1003)</f>
        <v>1815.3536407526794</v>
      </c>
      <c r="L9218" s="51">
        <f t="array" ref="L9218">_xlfn.SUM(_xlfn.NORM.DIST($Q$3:$Q$1003,$F9218,$O9218,FALSE)*WindSpeedStep*$R$3:$R$1003)</f>
        <v>1868.0800762505808</v>
      </c>
      <c r="N9218" s="43">
        <f t="shared" si="430"/>
        <v>1.0716264072722266</v>
      </c>
      <c r="O9218" s="43">
        <f t="shared" si="431"/>
        <v>0.75</v>
      </c>
    </row>
    <row r="9219" spans="5:15" x14ac:dyDescent="0.2">
      <c r="E9219" s="16" t="s">
        <v>3948</v>
      </c>
      <c r="F9219" s="22">
        <v>12.013461719589273</v>
      </c>
      <c r="G9219" s="25">
        <v>4.7446773736378761E-2</v>
      </c>
      <c r="H9219" s="3">
        <f t="shared" ref="H9219:H9282" si="432">INDEX(PowerArray,MIN(MaximumPowerIndex,ROUND(F9219*100,0)))</f>
        <v>1988.1099999999976</v>
      </c>
      <c r="I9219" s="3">
        <f>MIN(H9219-K9219+L9219,'Power Look Up'!$F$4)</f>
        <v>2000</v>
      </c>
      <c r="K9219" s="51">
        <f t="array" ref="K9219">_xlfn.SUM(_xlfn.NORM.DIST($Q$3:$Q$1003,$F9219,$N9219,FALSE)*WindSpeedStep*$R$3:$R$1003)</f>
        <v>1973.6620313338522</v>
      </c>
      <c r="L9219" s="51">
        <f t="array" ref="L9219">_xlfn.SUM(_xlfn.NORM.DIST($Q$3:$Q$1003,$F9219,$O9219,FALSE)*WindSpeedStep*$R$3:$R$1003)</f>
        <v>2020.2734975304477</v>
      </c>
      <c r="N9219" s="43">
        <f t="shared" ref="N9219:N9282" si="433">ReferenceTurbulence*F9219</f>
        <v>1.2013461719589273</v>
      </c>
      <c r="O9219" s="43">
        <f t="shared" ref="O9219:O9282" si="434">F9219*G9219</f>
        <v>0.56999999999999995</v>
      </c>
    </row>
    <row r="9220" spans="5:15" x14ac:dyDescent="0.2">
      <c r="E9220" s="16" t="s">
        <v>3949</v>
      </c>
      <c r="F9220" s="22">
        <v>12.405265580450328</v>
      </c>
      <c r="G9220" s="25">
        <v>4.4336011706734804E-2</v>
      </c>
      <c r="H9220" s="3">
        <f t="shared" si="432"/>
        <v>1992.5099999999975</v>
      </c>
      <c r="I9220" s="3">
        <f>MIN(H9220-K9220+L9220,'Power Look Up'!$F$4)</f>
        <v>2000</v>
      </c>
      <c r="K9220" s="51">
        <f t="array" ref="K9220">_xlfn.SUM(_xlfn.NORM.DIST($Q$3:$Q$1003,$F9220,$N9220,FALSE)*WindSpeedStep*$R$3:$R$1003)</f>
        <v>1989.4990338140558</v>
      </c>
      <c r="L9220" s="51">
        <f t="array" ref="L9220">_xlfn.SUM(_xlfn.NORM.DIST($Q$3:$Q$1003,$F9220,$O9220,FALSE)*WindSpeedStep*$R$3:$R$1003)</f>
        <v>2017.2836940285783</v>
      </c>
      <c r="N9220" s="43">
        <f t="shared" si="433"/>
        <v>1.2405265580450329</v>
      </c>
      <c r="O9220" s="43">
        <f t="shared" si="434"/>
        <v>0.55000000000000004</v>
      </c>
    </row>
    <row r="9221" spans="5:15" x14ac:dyDescent="0.2">
      <c r="E9221" s="16" t="s">
        <v>3950</v>
      </c>
      <c r="F9221" s="22">
        <v>11.878714001988586</v>
      </c>
      <c r="G9221" s="25">
        <v>4.6301308366202429E-2</v>
      </c>
      <c r="H9221" s="3">
        <f t="shared" si="432"/>
        <v>1977.9199999999823</v>
      </c>
      <c r="I9221" s="3">
        <f>MIN(H9221-K9221+L9221,'Power Look Up'!$F$4)</f>
        <v>2000</v>
      </c>
      <c r="K9221" s="51">
        <f t="array" ref="K9221">_xlfn.SUM(_xlfn.NORM.DIST($Q$3:$Q$1003,$F9221,$N9221,FALSE)*WindSpeedStep*$R$3:$R$1003)</f>
        <v>1965.824125131732</v>
      </c>
      <c r="L9221" s="51">
        <f t="array" ref="L9221">_xlfn.SUM(_xlfn.NORM.DIST($Q$3:$Q$1003,$F9221,$O9221,FALSE)*WindSpeedStep*$R$3:$R$1003)</f>
        <v>2020.7238184686564</v>
      </c>
      <c r="N9221" s="43">
        <f t="shared" si="433"/>
        <v>1.1878714001988586</v>
      </c>
      <c r="O9221" s="43">
        <f t="shared" si="434"/>
        <v>0.55000000000000004</v>
      </c>
    </row>
    <row r="9222" spans="5:15" x14ac:dyDescent="0.2">
      <c r="E9222" s="16" t="s">
        <v>3951</v>
      </c>
      <c r="F9222" s="22">
        <v>11.866552143808812</v>
      </c>
      <c r="G9222" s="25">
        <v>4.803417143347645E-2</v>
      </c>
      <c r="H9222" s="3">
        <f t="shared" si="432"/>
        <v>1977.0799999999824</v>
      </c>
      <c r="I9222" s="3">
        <f>MIN(H9222-K9222+L9222,'Power Look Up'!$F$4)</f>
        <v>2000</v>
      </c>
      <c r="K9222" s="51">
        <f t="array" ref="K9222">_xlfn.SUM(_xlfn.NORM.DIST($Q$3:$Q$1003,$F9222,$N9222,FALSE)*WindSpeedStep*$R$3:$R$1003)</f>
        <v>1965.0449752755303</v>
      </c>
      <c r="L9222" s="51">
        <f t="array" ref="L9222">_xlfn.SUM(_xlfn.NORM.DIST($Q$3:$Q$1003,$F9222,$O9222,FALSE)*WindSpeedStep*$R$3:$R$1003)</f>
        <v>2019.7742696857488</v>
      </c>
      <c r="N9222" s="43">
        <f t="shared" si="433"/>
        <v>1.1866552143808813</v>
      </c>
      <c r="O9222" s="43">
        <f t="shared" si="434"/>
        <v>0.56999999999999995</v>
      </c>
    </row>
    <row r="9223" spans="5:15" x14ac:dyDescent="0.2">
      <c r="E9223" s="16" t="s">
        <v>3952</v>
      </c>
      <c r="F9223" s="22">
        <v>11.095805801324385</v>
      </c>
      <c r="G9223" s="25">
        <v>5.5876969289242372E-2</v>
      </c>
      <c r="H9223" s="3">
        <f t="shared" si="432"/>
        <v>1912.3999999999839</v>
      </c>
      <c r="I9223" s="3">
        <f>MIN(H9223-K9223+L9223,'Power Look Up'!$F$4)</f>
        <v>1990.9161469849391</v>
      </c>
      <c r="K9223" s="51">
        <f t="array" ref="K9223">_xlfn.SUM(_xlfn.NORM.DIST($Q$3:$Q$1003,$F9223,$N9223,FALSE)*WindSpeedStep*$R$3:$R$1003)</f>
        <v>1884.1819260523725</v>
      </c>
      <c r="L9223" s="51">
        <f t="array" ref="L9223">_xlfn.SUM(_xlfn.NORM.DIST($Q$3:$Q$1003,$F9223,$O9223,FALSE)*WindSpeedStep*$R$3:$R$1003)</f>
        <v>1962.6980730373277</v>
      </c>
      <c r="N9223" s="43">
        <f t="shared" si="433"/>
        <v>1.1095805801324385</v>
      </c>
      <c r="O9223" s="43">
        <f t="shared" si="434"/>
        <v>0.62</v>
      </c>
    </row>
    <row r="9224" spans="5:15" x14ac:dyDescent="0.2">
      <c r="E9224" s="16" t="s">
        <v>3953</v>
      </c>
      <c r="F9224" s="22">
        <v>11.279614308199411</v>
      </c>
      <c r="G9224" s="25">
        <v>5.230675303951797E-2</v>
      </c>
      <c r="H9224" s="3">
        <f t="shared" si="432"/>
        <v>1927.5199999999836</v>
      </c>
      <c r="I9224" s="3">
        <f>MIN(H9224-K9224+L9224,'Power Look Up'!$F$4)</f>
        <v>2000</v>
      </c>
      <c r="K9224" s="51">
        <f t="array" ref="K9224">_xlfn.SUM(_xlfn.NORM.DIST($Q$3:$Q$1003,$F9224,$N9224,FALSE)*WindSpeedStep*$R$3:$R$1003)</f>
        <v>1909.9428231952265</v>
      </c>
      <c r="L9224" s="51">
        <f t="array" ref="L9224">_xlfn.SUM(_xlfn.NORM.DIST($Q$3:$Q$1003,$F9224,$O9224,FALSE)*WindSpeedStep*$R$3:$R$1003)</f>
        <v>1989.8947280842758</v>
      </c>
      <c r="N9224" s="43">
        <f t="shared" si="433"/>
        <v>1.1279614308199413</v>
      </c>
      <c r="O9224" s="43">
        <f t="shared" si="434"/>
        <v>0.59</v>
      </c>
    </row>
    <row r="9225" spans="5:15" x14ac:dyDescent="0.2">
      <c r="E9225" s="16" t="s">
        <v>3954</v>
      </c>
      <c r="F9225" s="22">
        <v>10.954646205898152</v>
      </c>
      <c r="G9225" s="25">
        <v>5.4771280488908045E-2</v>
      </c>
      <c r="H9225" s="3">
        <f t="shared" si="432"/>
        <v>1890.6499999999496</v>
      </c>
      <c r="I9225" s="3">
        <f>MIN(H9225-K9225+L9225,'Power Look Up'!$F$4)</f>
        <v>1971.9938631333682</v>
      </c>
      <c r="K9225" s="51">
        <f t="array" ref="K9225">_xlfn.SUM(_xlfn.NORM.DIST($Q$3:$Q$1003,$F9225,$N9225,FALSE)*WindSpeedStep*$R$3:$R$1003)</f>
        <v>1861.1412452964653</v>
      </c>
      <c r="L9225" s="51">
        <f t="array" ref="L9225">_xlfn.SUM(_xlfn.NORM.DIST($Q$3:$Q$1003,$F9225,$O9225,FALSE)*WindSpeedStep*$R$3:$R$1003)</f>
        <v>1942.4851084298839</v>
      </c>
      <c r="N9225" s="43">
        <f t="shared" si="433"/>
        <v>1.0954646205898153</v>
      </c>
      <c r="O9225" s="43">
        <f t="shared" si="434"/>
        <v>0.6</v>
      </c>
    </row>
    <row r="9226" spans="5:15" x14ac:dyDescent="0.2">
      <c r="E9226" s="16" t="s">
        <v>3955</v>
      </c>
      <c r="F9226" s="22">
        <v>11.100141591765864</v>
      </c>
      <c r="G9226" s="25">
        <v>7.4773820958797296E-2</v>
      </c>
      <c r="H9226" s="3">
        <f t="shared" si="432"/>
        <v>1912.3999999999839</v>
      </c>
      <c r="I9226" s="3">
        <f>MIN(H9226-K9226+L9226,'Power Look Up'!$F$4)</f>
        <v>1958.0842244793396</v>
      </c>
      <c r="K9226" s="51">
        <f t="array" ref="K9226">_xlfn.SUM(_xlfn.NORM.DIST($Q$3:$Q$1003,$F9226,$N9226,FALSE)*WindSpeedStep*$R$3:$R$1003)</f>
        <v>1884.8436677863369</v>
      </c>
      <c r="L9226" s="51">
        <f t="array" ref="L9226">_xlfn.SUM(_xlfn.NORM.DIST($Q$3:$Q$1003,$F9226,$O9226,FALSE)*WindSpeedStep*$R$3:$R$1003)</f>
        <v>1930.5278922656926</v>
      </c>
      <c r="N9226" s="43">
        <f t="shared" si="433"/>
        <v>1.1100141591765864</v>
      </c>
      <c r="O9226" s="43">
        <f t="shared" si="434"/>
        <v>0.83</v>
      </c>
    </row>
    <row r="9227" spans="5:15" x14ac:dyDescent="0.2">
      <c r="E9227" s="16" t="s">
        <v>3956</v>
      </c>
      <c r="F9227" s="22">
        <v>10.803472609769649</v>
      </c>
      <c r="G9227" s="25">
        <v>6.2942724488889962E-2</v>
      </c>
      <c r="H9227" s="3">
        <f t="shared" si="432"/>
        <v>1850.5999999999503</v>
      </c>
      <c r="I9227" s="3">
        <f>MIN(H9227-K9227+L9227,'Power Look Up'!$F$4)</f>
        <v>1916.7534638342279</v>
      </c>
      <c r="K9227" s="51">
        <f t="array" ref="K9227">_xlfn.SUM(_xlfn.NORM.DIST($Q$3:$Q$1003,$F9227,$N9227,FALSE)*WindSpeedStep*$R$3:$R$1003)</f>
        <v>1833.1330779961422</v>
      </c>
      <c r="L9227" s="51">
        <f t="array" ref="L9227">_xlfn.SUM(_xlfn.NORM.DIST($Q$3:$Q$1003,$F9227,$O9227,FALSE)*WindSpeedStep*$R$3:$R$1003)</f>
        <v>1899.2865418304198</v>
      </c>
      <c r="N9227" s="43">
        <f t="shared" si="433"/>
        <v>1.0803472609769649</v>
      </c>
      <c r="O9227" s="43">
        <f t="shared" si="434"/>
        <v>0.68</v>
      </c>
    </row>
    <row r="9228" spans="5:15" x14ac:dyDescent="0.2">
      <c r="E9228" s="16" t="s">
        <v>3957</v>
      </c>
      <c r="F9228" s="22">
        <v>9.9580899404674543</v>
      </c>
      <c r="G9228" s="25">
        <v>7.9332482908154547E-2</v>
      </c>
      <c r="H9228" s="3">
        <f t="shared" si="432"/>
        <v>1621.7599999999361</v>
      </c>
      <c r="I9228" s="3">
        <f>MIN(H9228-K9228+L9228,'Power Look Up'!$F$4)</f>
        <v>1641.3189280970807</v>
      </c>
      <c r="K9228" s="51">
        <f t="array" ref="K9228">_xlfn.SUM(_xlfn.NORM.DIST($Q$3:$Q$1003,$F9228,$N9228,FALSE)*WindSpeedStep*$R$3:$R$1003)</f>
        <v>1610.6382813361743</v>
      </c>
      <c r="L9228" s="51">
        <f t="array" ref="L9228">_xlfn.SUM(_xlfn.NORM.DIST($Q$3:$Q$1003,$F9228,$O9228,FALSE)*WindSpeedStep*$R$3:$R$1003)</f>
        <v>1630.1972094333189</v>
      </c>
      <c r="N9228" s="43">
        <f t="shared" si="433"/>
        <v>0.9958089940467455</v>
      </c>
      <c r="O9228" s="43">
        <f t="shared" si="434"/>
        <v>0.79</v>
      </c>
    </row>
    <row r="9229" spans="5:15" x14ac:dyDescent="0.2">
      <c r="E9229" s="16" t="s">
        <v>3958</v>
      </c>
      <c r="F9229" s="22">
        <v>9.7778579416652001</v>
      </c>
      <c r="G9229" s="25">
        <v>6.3408571048886808E-2</v>
      </c>
      <c r="H9229" s="3">
        <f t="shared" si="432"/>
        <v>1553.1799999999375</v>
      </c>
      <c r="I9229" s="3">
        <f>MIN(H9229-K9229+L9229,'Power Look Up'!$F$4)</f>
        <v>1575.7026219535123</v>
      </c>
      <c r="K9229" s="51">
        <f t="array" ref="K9229">_xlfn.SUM(_xlfn.NORM.DIST($Q$3:$Q$1003,$F9229,$N9229,FALSE)*WindSpeedStep*$R$3:$R$1003)</f>
        <v>1550.0870019714293</v>
      </c>
      <c r="L9229" s="51">
        <f t="array" ref="L9229">_xlfn.SUM(_xlfn.NORM.DIST($Q$3:$Q$1003,$F9229,$O9229,FALSE)*WindSpeedStep*$R$3:$R$1003)</f>
        <v>1572.6096239250041</v>
      </c>
      <c r="N9229" s="43">
        <f t="shared" si="433"/>
        <v>0.97778579416652001</v>
      </c>
      <c r="O9229" s="43">
        <f t="shared" si="434"/>
        <v>0.62</v>
      </c>
    </row>
    <row r="9230" spans="5:15" x14ac:dyDescent="0.2">
      <c r="E9230" s="16" t="s">
        <v>3959</v>
      </c>
      <c r="F9230" s="22">
        <v>10.388873092691149</v>
      </c>
      <c r="G9230" s="25">
        <v>4.1390437265281112E-2</v>
      </c>
      <c r="H9230" s="3">
        <f t="shared" si="432"/>
        <v>1741.1299999999528</v>
      </c>
      <c r="I9230" s="3">
        <f>MIN(H9230-K9230+L9230,'Power Look Up'!$F$4)</f>
        <v>1820.0113169987753</v>
      </c>
      <c r="K9230" s="51">
        <f t="array" ref="K9230">_xlfn.SUM(_xlfn.NORM.DIST($Q$3:$Q$1003,$F9230,$N9230,FALSE)*WindSpeedStep*$R$3:$R$1003)</f>
        <v>1737.7833789489998</v>
      </c>
      <c r="L9230" s="51">
        <f t="array" ref="L9230">_xlfn.SUM(_xlfn.NORM.DIST($Q$3:$Q$1003,$F9230,$O9230,FALSE)*WindSpeedStep*$R$3:$R$1003)</f>
        <v>1816.6646959478223</v>
      </c>
      <c r="N9230" s="43">
        <f t="shared" si="433"/>
        <v>1.0388873092691149</v>
      </c>
      <c r="O9230" s="43">
        <f t="shared" si="434"/>
        <v>0.43</v>
      </c>
    </row>
    <row r="9231" spans="5:15" x14ac:dyDescent="0.2">
      <c r="E9231" s="16" t="s">
        <v>3960</v>
      </c>
      <c r="F9231" s="22">
        <v>10.217323739283701</v>
      </c>
      <c r="G9231" s="25">
        <v>4.6000304188555538E-2</v>
      </c>
      <c r="H9231" s="3">
        <f t="shared" si="432"/>
        <v>1695.7399999999536</v>
      </c>
      <c r="I9231" s="3">
        <f>MIN(H9231-K9231+L9231,'Power Look Up'!$F$4)</f>
        <v>1758.3200366141075</v>
      </c>
      <c r="K9231" s="51">
        <f t="array" ref="K9231">_xlfn.SUM(_xlfn.NORM.DIST($Q$3:$Q$1003,$F9231,$N9231,FALSE)*WindSpeedStep*$R$3:$R$1003)</f>
        <v>1690.3967354500255</v>
      </c>
      <c r="L9231" s="51">
        <f t="array" ref="L9231">_xlfn.SUM(_xlfn.NORM.DIST($Q$3:$Q$1003,$F9231,$O9231,FALSE)*WindSpeedStep*$R$3:$R$1003)</f>
        <v>1752.9767720641794</v>
      </c>
      <c r="N9231" s="43">
        <f t="shared" si="433"/>
        <v>1.0217323739283701</v>
      </c>
      <c r="O9231" s="43">
        <f t="shared" si="434"/>
        <v>0.47</v>
      </c>
    </row>
    <row r="9232" spans="5:15" x14ac:dyDescent="0.2">
      <c r="E9232" s="16" t="s">
        <v>3961</v>
      </c>
      <c r="F9232" s="22">
        <v>10.159928874113389</v>
      </c>
      <c r="G9232" s="25">
        <v>3.2480542343245253E-2</v>
      </c>
      <c r="H9232" s="3">
        <f t="shared" si="432"/>
        <v>1679.7199999999541</v>
      </c>
      <c r="I9232" s="3">
        <f>MIN(H9232-K9232+L9232,'Power Look Up'!$F$4)</f>
        <v>1746.3388405981721</v>
      </c>
      <c r="K9232" s="51">
        <f t="array" ref="K9232">_xlfn.SUM(_xlfn.NORM.DIST($Q$3:$Q$1003,$F9232,$N9232,FALSE)*WindSpeedStep*$R$3:$R$1003)</f>
        <v>1673.5529738125338</v>
      </c>
      <c r="L9232" s="51">
        <f t="array" ref="L9232">_xlfn.SUM(_xlfn.NORM.DIST($Q$3:$Q$1003,$F9232,$O9232,FALSE)*WindSpeedStep*$R$3:$R$1003)</f>
        <v>1740.1718144107517</v>
      </c>
      <c r="N9232" s="43">
        <f t="shared" si="433"/>
        <v>1.0159928874113389</v>
      </c>
      <c r="O9232" s="43">
        <f t="shared" si="434"/>
        <v>0.32999999999999996</v>
      </c>
    </row>
    <row r="9233" spans="5:15" x14ac:dyDescent="0.2">
      <c r="E9233" s="16" t="s">
        <v>3962</v>
      </c>
      <c r="F9233" s="22">
        <v>9.5917230620141911</v>
      </c>
      <c r="G9233" s="25">
        <v>5.9426236174119081E-2</v>
      </c>
      <c r="H9233" s="3">
        <f t="shared" si="432"/>
        <v>1480.789999999939</v>
      </c>
      <c r="I9233" s="3">
        <f>MIN(H9233-K9233+L9233,'Power Look Up'!$F$4)</f>
        <v>1494.4896837288345</v>
      </c>
      <c r="K9233" s="51">
        <f t="array" ref="K9233">_xlfn.SUM(_xlfn.NORM.DIST($Q$3:$Q$1003,$F9233,$N9233,FALSE)*WindSpeedStep*$R$3:$R$1003)</f>
        <v>1483.9666225547874</v>
      </c>
      <c r="L9233" s="51">
        <f t="array" ref="L9233">_xlfn.SUM(_xlfn.NORM.DIST($Q$3:$Q$1003,$F9233,$O9233,FALSE)*WindSpeedStep*$R$3:$R$1003)</f>
        <v>1497.6663062836828</v>
      </c>
      <c r="N9233" s="43">
        <f t="shared" si="433"/>
        <v>0.95917230620141913</v>
      </c>
      <c r="O9233" s="43">
        <f t="shared" si="434"/>
        <v>0.56999999999999995</v>
      </c>
    </row>
    <row r="9234" spans="5:15" x14ac:dyDescent="0.2">
      <c r="E9234" s="16" t="s">
        <v>3963</v>
      </c>
      <c r="F9234" s="22">
        <v>8.424676639083275</v>
      </c>
      <c r="G9234" s="25">
        <v>5.6975480551171735E-2</v>
      </c>
      <c r="H9234" s="3">
        <f t="shared" si="432"/>
        <v>1043.1399999999503</v>
      </c>
      <c r="I9234" s="3">
        <f>MIN(H9234-K9234+L9234,'Power Look Up'!$F$4)</f>
        <v>1025.1063602428892</v>
      </c>
      <c r="K9234" s="51">
        <f t="array" ref="K9234">_xlfn.SUM(_xlfn.NORM.DIST($Q$3:$Q$1003,$F9234,$N9234,FALSE)*WindSpeedStep*$R$3:$R$1003)</f>
        <v>1042.2192655125591</v>
      </c>
      <c r="L9234" s="51">
        <f t="array" ref="L9234">_xlfn.SUM(_xlfn.NORM.DIST($Q$3:$Q$1003,$F9234,$O9234,FALSE)*WindSpeedStep*$R$3:$R$1003)</f>
        <v>1024.185625755498</v>
      </c>
      <c r="N9234" s="43">
        <f t="shared" si="433"/>
        <v>0.8424676639083275</v>
      </c>
      <c r="O9234" s="43">
        <f t="shared" si="434"/>
        <v>0.48</v>
      </c>
    </row>
    <row r="9235" spans="5:15" x14ac:dyDescent="0.2">
      <c r="E9235" s="16" t="s">
        <v>3964</v>
      </c>
      <c r="F9235" s="22">
        <v>7.9895439208069812</v>
      </c>
      <c r="G9235" s="25">
        <v>7.2594882229700203E-2</v>
      </c>
      <c r="H9235" s="3">
        <f t="shared" si="432"/>
        <v>885.98999999996204</v>
      </c>
      <c r="I9235" s="3">
        <f>MIN(H9235-K9235+L9235,'Power Look Up'!$F$4)</f>
        <v>874.53061341902571</v>
      </c>
      <c r="K9235" s="51">
        <f t="array" ref="K9235">_xlfn.SUM(_xlfn.NORM.DIST($Q$3:$Q$1003,$F9235,$N9235,FALSE)*WindSpeedStep*$R$3:$R$1003)</f>
        <v>889.52297795129573</v>
      </c>
      <c r="L9235" s="51">
        <f t="array" ref="L9235">_xlfn.SUM(_xlfn.NORM.DIST($Q$3:$Q$1003,$F9235,$O9235,FALSE)*WindSpeedStep*$R$3:$R$1003)</f>
        <v>878.0635913703594</v>
      </c>
      <c r="N9235" s="43">
        <f t="shared" si="433"/>
        <v>0.79895439208069818</v>
      </c>
      <c r="O9235" s="43">
        <f t="shared" si="434"/>
        <v>0.57999999999999996</v>
      </c>
    </row>
    <row r="9236" spans="5:15" x14ac:dyDescent="0.2">
      <c r="E9236" s="16" t="s">
        <v>3965</v>
      </c>
      <c r="F9236" s="22">
        <v>8.0930093366075848</v>
      </c>
      <c r="G9236" s="25">
        <v>4.0775932199570264E-2</v>
      </c>
      <c r="H9236" s="3">
        <f t="shared" si="432"/>
        <v>922.02999999995302</v>
      </c>
      <c r="I9236" s="3">
        <f>MIN(H9236-K9236+L9236,'Power Look Up'!$F$4)</f>
        <v>900.95044165800914</v>
      </c>
      <c r="K9236" s="51">
        <f t="array" ref="K9236">_xlfn.SUM(_xlfn.NORM.DIST($Q$3:$Q$1003,$F9236,$N9236,FALSE)*WindSpeedStep*$R$3:$R$1003)</f>
        <v>924.62498848620203</v>
      </c>
      <c r="L9236" s="51">
        <f t="array" ref="L9236">_xlfn.SUM(_xlfn.NORM.DIST($Q$3:$Q$1003,$F9236,$O9236,FALSE)*WindSpeedStep*$R$3:$R$1003)</f>
        <v>903.54543014425815</v>
      </c>
      <c r="N9236" s="43">
        <f t="shared" si="433"/>
        <v>0.8093009336607585</v>
      </c>
      <c r="O9236" s="43">
        <f t="shared" si="434"/>
        <v>0.33</v>
      </c>
    </row>
    <row r="9237" spans="5:15" x14ac:dyDescent="0.2">
      <c r="E9237" s="16" t="s">
        <v>3966</v>
      </c>
      <c r="F9237" s="22">
        <v>8.0973120006291524</v>
      </c>
      <c r="G9237" s="25">
        <v>5.6808975616137618E-2</v>
      </c>
      <c r="H9237" s="3">
        <f t="shared" si="432"/>
        <v>925.69999999995298</v>
      </c>
      <c r="I9237" s="3">
        <f>MIN(H9237-K9237+L9237,'Power Look Up'!$F$4)</f>
        <v>908.71134135961245</v>
      </c>
      <c r="K9237" s="51">
        <f t="array" ref="K9237">_xlfn.SUM(_xlfn.NORM.DIST($Q$3:$Q$1003,$F9237,$N9237,FALSE)*WindSpeedStep*$R$3:$R$1003)</f>
        <v>926.1017149419846</v>
      </c>
      <c r="L9237" s="51">
        <f t="array" ref="L9237">_xlfn.SUM(_xlfn.NORM.DIST($Q$3:$Q$1003,$F9237,$O9237,FALSE)*WindSpeedStep*$R$3:$R$1003)</f>
        <v>909.11305630164406</v>
      </c>
      <c r="N9237" s="43">
        <f t="shared" si="433"/>
        <v>0.80973120006291532</v>
      </c>
      <c r="O9237" s="43">
        <f t="shared" si="434"/>
        <v>0.46</v>
      </c>
    </row>
    <row r="9238" spans="5:15" x14ac:dyDescent="0.2">
      <c r="E9238" s="16" t="s">
        <v>3967</v>
      </c>
      <c r="F9238" s="22">
        <v>8.027093047886007</v>
      </c>
      <c r="G9238" s="25">
        <v>3.8619210983438235E-2</v>
      </c>
      <c r="H9238" s="3">
        <f t="shared" si="432"/>
        <v>900.00999999995349</v>
      </c>
      <c r="I9238" s="3">
        <f>MIN(H9238-K9238+L9238,'Power Look Up'!$F$4)</f>
        <v>878.79300085977229</v>
      </c>
      <c r="K9238" s="51">
        <f t="array" ref="K9238">_xlfn.SUM(_xlfn.NORM.DIST($Q$3:$Q$1003,$F9238,$N9238,FALSE)*WindSpeedStep*$R$3:$R$1003)</f>
        <v>902.17080254545897</v>
      </c>
      <c r="L9238" s="51">
        <f t="array" ref="L9238">_xlfn.SUM(_xlfn.NORM.DIST($Q$3:$Q$1003,$F9238,$O9238,FALSE)*WindSpeedStep*$R$3:$R$1003)</f>
        <v>880.95380340527777</v>
      </c>
      <c r="N9238" s="43">
        <f t="shared" si="433"/>
        <v>0.8027093047886007</v>
      </c>
      <c r="O9238" s="43">
        <f t="shared" si="434"/>
        <v>0.31</v>
      </c>
    </row>
    <row r="9239" spans="5:15" x14ac:dyDescent="0.2">
      <c r="E9239" s="16" t="s">
        <v>3968</v>
      </c>
      <c r="F9239" s="22">
        <v>7.918085031952856</v>
      </c>
      <c r="G9239" s="25">
        <v>4.4202606891388566E-2</v>
      </c>
      <c r="H9239" s="3">
        <f t="shared" si="432"/>
        <v>864.91999999996256</v>
      </c>
      <c r="I9239" s="3">
        <f>MIN(H9239-K9239+L9239,'Power Look Up'!$F$4)</f>
        <v>845.75538412714616</v>
      </c>
      <c r="K9239" s="51">
        <f t="array" ref="K9239">_xlfn.SUM(_xlfn.NORM.DIST($Q$3:$Q$1003,$F9239,$N9239,FALSE)*WindSpeedStep*$R$3:$R$1003)</f>
        <v>865.74350982301723</v>
      </c>
      <c r="L9239" s="51">
        <f t="array" ref="L9239">_xlfn.SUM(_xlfn.NORM.DIST($Q$3:$Q$1003,$F9239,$O9239,FALSE)*WindSpeedStep*$R$3:$R$1003)</f>
        <v>846.57889395020084</v>
      </c>
      <c r="N9239" s="43">
        <f t="shared" si="433"/>
        <v>0.79180850319528562</v>
      </c>
      <c r="O9239" s="43">
        <f t="shared" si="434"/>
        <v>0.35</v>
      </c>
    </row>
    <row r="9240" spans="5:15" x14ac:dyDescent="0.2">
      <c r="E9240" s="16" t="s">
        <v>3969</v>
      </c>
      <c r="F9240" s="22">
        <v>7.9321777989172393</v>
      </c>
      <c r="G9240" s="25">
        <v>3.6559947009708438E-2</v>
      </c>
      <c r="H9240" s="3">
        <f t="shared" si="432"/>
        <v>867.92999999996255</v>
      </c>
      <c r="I9240" s="3">
        <f>MIN(H9240-K9240+L9240,'Power Look Up'!$F$4)</f>
        <v>846.9165855432019</v>
      </c>
      <c r="K9240" s="51">
        <f t="array" ref="K9240">_xlfn.SUM(_xlfn.NORM.DIST($Q$3:$Q$1003,$F9240,$N9240,FALSE)*WindSpeedStep*$R$3:$R$1003)</f>
        <v>870.40290269191587</v>
      </c>
      <c r="L9240" s="51">
        <f t="array" ref="L9240">_xlfn.SUM(_xlfn.NORM.DIST($Q$3:$Q$1003,$F9240,$O9240,FALSE)*WindSpeedStep*$R$3:$R$1003)</f>
        <v>849.38948823515523</v>
      </c>
      <c r="N9240" s="43">
        <f t="shared" si="433"/>
        <v>0.79321777989172393</v>
      </c>
      <c r="O9240" s="43">
        <f t="shared" si="434"/>
        <v>0.28999999999999998</v>
      </c>
    </row>
    <row r="9241" spans="5:15" x14ac:dyDescent="0.2">
      <c r="E9241" s="16" t="s">
        <v>3970</v>
      </c>
      <c r="F9241" s="22">
        <v>7.4918327848652426</v>
      </c>
      <c r="G9241" s="25">
        <v>9.6104654318302535E-2</v>
      </c>
      <c r="H9241" s="3">
        <f t="shared" si="432"/>
        <v>735.48999999996533</v>
      </c>
      <c r="I9241" s="3">
        <f>MIN(H9241-K9241+L9241,'Power Look Up'!$F$4)</f>
        <v>733.91745622620215</v>
      </c>
      <c r="K9241" s="51">
        <f t="array" ref="K9241">_xlfn.SUM(_xlfn.NORM.DIST($Q$3:$Q$1003,$F9241,$N9241,FALSE)*WindSpeedStep*$R$3:$R$1003)</f>
        <v>731.90526603022147</v>
      </c>
      <c r="L9241" s="51">
        <f t="array" ref="L9241">_xlfn.SUM(_xlfn.NORM.DIST($Q$3:$Q$1003,$F9241,$O9241,FALSE)*WindSpeedStep*$R$3:$R$1003)</f>
        <v>730.33272225645828</v>
      </c>
      <c r="N9241" s="43">
        <f t="shared" si="433"/>
        <v>0.74918327848652433</v>
      </c>
      <c r="O9241" s="43">
        <f t="shared" si="434"/>
        <v>0.72</v>
      </c>
    </row>
    <row r="9242" spans="5:15" x14ac:dyDescent="0.2">
      <c r="E9242" s="16" t="s">
        <v>3971</v>
      </c>
      <c r="F9242" s="22">
        <v>7.1523788074772821</v>
      </c>
      <c r="G9242" s="25">
        <v>0.11464717153162396</v>
      </c>
      <c r="H9242" s="3">
        <f t="shared" si="432"/>
        <v>633.14999999996746</v>
      </c>
      <c r="I9242" s="3">
        <f>MIN(H9242-K9242+L9242,'Power Look Up'!$F$4)</f>
        <v>638.86916545182373</v>
      </c>
      <c r="K9242" s="51">
        <f t="array" ref="K9242">_xlfn.SUM(_xlfn.NORM.DIST($Q$3:$Q$1003,$F9242,$N9242,FALSE)*WindSpeedStep*$R$3:$R$1003)</f>
        <v>635.05669309509597</v>
      </c>
      <c r="L9242" s="51">
        <f t="array" ref="L9242">_xlfn.SUM(_xlfn.NORM.DIST($Q$3:$Q$1003,$F9242,$O9242,FALSE)*WindSpeedStep*$R$3:$R$1003)</f>
        <v>640.77585854695224</v>
      </c>
      <c r="N9242" s="43">
        <f t="shared" si="433"/>
        <v>0.71523788074772821</v>
      </c>
      <c r="O9242" s="43">
        <f t="shared" si="434"/>
        <v>0.82</v>
      </c>
    </row>
    <row r="9243" spans="5:15" x14ac:dyDescent="0.2">
      <c r="E9243" s="16" t="s">
        <v>3972</v>
      </c>
      <c r="F9243" s="22">
        <v>7.0207570914726372</v>
      </c>
      <c r="G9243" s="25">
        <v>0.11679652056271342</v>
      </c>
      <c r="H9243" s="3">
        <f t="shared" si="432"/>
        <v>594.01999999996838</v>
      </c>
      <c r="I9243" s="3">
        <f>MIN(H9243-K9243+L9243,'Power Look Up'!$F$4)</f>
        <v>600.31235651174052</v>
      </c>
      <c r="K9243" s="51">
        <f t="array" ref="K9243">_xlfn.SUM(_xlfn.NORM.DIST($Q$3:$Q$1003,$F9243,$N9243,FALSE)*WindSpeedStep*$R$3:$R$1003)</f>
        <v>599.77973569070218</v>
      </c>
      <c r="L9243" s="51">
        <f t="array" ref="L9243">_xlfn.SUM(_xlfn.NORM.DIST($Q$3:$Q$1003,$F9243,$O9243,FALSE)*WindSpeedStep*$R$3:$R$1003)</f>
        <v>606.07209220247432</v>
      </c>
      <c r="N9243" s="43">
        <f t="shared" si="433"/>
        <v>0.7020757091472638</v>
      </c>
      <c r="O9243" s="43">
        <f t="shared" si="434"/>
        <v>0.82</v>
      </c>
    </row>
    <row r="9244" spans="5:15" x14ac:dyDescent="0.2">
      <c r="E9244" s="16" t="s">
        <v>3973</v>
      </c>
      <c r="F9244" s="22">
        <v>6.003475216056831</v>
      </c>
      <c r="G9244" s="25">
        <v>0.12492764157567569</v>
      </c>
      <c r="H9244" s="3">
        <f t="shared" si="432"/>
        <v>361.99999999998647</v>
      </c>
      <c r="I9244" s="3">
        <f>MIN(H9244-K9244+L9244,'Power Look Up'!$F$4)</f>
        <v>367.23585322897844</v>
      </c>
      <c r="K9244" s="51">
        <f t="array" ref="K9244">_xlfn.SUM(_xlfn.NORM.DIST($Q$3:$Q$1003,$F9244,$N9244,FALSE)*WindSpeedStep*$R$3:$R$1003)</f>
        <v>368.01155069833834</v>
      </c>
      <c r="L9244" s="51">
        <f t="array" ref="L9244">_xlfn.SUM(_xlfn.NORM.DIST($Q$3:$Q$1003,$F9244,$O9244,FALSE)*WindSpeedStep*$R$3:$R$1003)</f>
        <v>373.24740392733031</v>
      </c>
      <c r="N9244" s="43">
        <f t="shared" si="433"/>
        <v>0.60034752160568317</v>
      </c>
      <c r="O9244" s="43">
        <f t="shared" si="434"/>
        <v>0.75</v>
      </c>
    </row>
    <row r="9245" spans="5:15" x14ac:dyDescent="0.2">
      <c r="E9245" s="16" t="s">
        <v>3974</v>
      </c>
      <c r="F9245" s="22">
        <v>3.9607083582343052</v>
      </c>
      <c r="G9245" s="25">
        <v>0.14138885001107468</v>
      </c>
      <c r="H9245" s="3">
        <f t="shared" si="432"/>
        <v>87.359999999996319</v>
      </c>
      <c r="I9245" s="3">
        <f>MIN(H9245-K9245+L9245,'Power Look Up'!$F$4)</f>
        <v>96.712671897110042</v>
      </c>
      <c r="K9245" s="51">
        <f t="array" ref="K9245">_xlfn.SUM(_xlfn.NORM.DIST($Q$3:$Q$1003,$F9245,$N9245,FALSE)*WindSpeedStep*$R$3:$R$1003)</f>
        <v>46.300546290321883</v>
      </c>
      <c r="L9245" s="51">
        <f t="array" ref="L9245">_xlfn.SUM(_xlfn.NORM.DIST($Q$3:$Q$1003,$F9245,$O9245,FALSE)*WindSpeedStep*$R$3:$R$1003)</f>
        <v>55.653218187435606</v>
      </c>
      <c r="N9245" s="43">
        <f t="shared" si="433"/>
        <v>0.39607083582343056</v>
      </c>
      <c r="O9245" s="43">
        <f t="shared" si="434"/>
        <v>0.56000000000000005</v>
      </c>
    </row>
    <row r="9246" spans="5:15" x14ac:dyDescent="0.2">
      <c r="E9246" s="16" t="s">
        <v>3975</v>
      </c>
      <c r="F9246" s="22">
        <v>3.5575899839717819</v>
      </c>
      <c r="G9246" s="25">
        <v>0.14054458278010654</v>
      </c>
      <c r="H9246" s="3">
        <f t="shared" si="432"/>
        <v>50.959999999997095</v>
      </c>
      <c r="I9246" s="3">
        <f>MIN(H9246-K9246+L9246,'Power Look Up'!$F$4)</f>
        <v>56.325492587861206</v>
      </c>
      <c r="K9246" s="51">
        <f t="array" ref="K9246">_xlfn.SUM(_xlfn.NORM.DIST($Q$3:$Q$1003,$F9246,$N9246,FALSE)*WindSpeedStep*$R$3:$R$1003)</f>
        <v>18.314542793375246</v>
      </c>
      <c r="L9246" s="51">
        <f t="array" ref="L9246">_xlfn.SUM(_xlfn.NORM.DIST($Q$3:$Q$1003,$F9246,$O9246,FALSE)*WindSpeedStep*$R$3:$R$1003)</f>
        <v>23.680035381239353</v>
      </c>
      <c r="N9246" s="43">
        <f t="shared" si="433"/>
        <v>0.35575899839717823</v>
      </c>
      <c r="O9246" s="43">
        <f t="shared" si="434"/>
        <v>0.5</v>
      </c>
    </row>
    <row r="9247" spans="5:15" x14ac:dyDescent="0.2">
      <c r="E9247" s="16" t="s">
        <v>3976</v>
      </c>
      <c r="F9247" s="22">
        <v>3.0862829360123705</v>
      </c>
      <c r="G9247" s="25">
        <v>0.1490466070470981</v>
      </c>
      <c r="H9247" s="3">
        <f t="shared" si="432"/>
        <v>8.1899999999980064</v>
      </c>
      <c r="I9247" s="3">
        <f>MIN(H9247-K9247+L9247,'Power Look Up'!$F$4)</f>
        <v>10.384111957303624</v>
      </c>
      <c r="K9247" s="51">
        <f t="array" ref="K9247">_xlfn.SUM(_xlfn.NORM.DIST($Q$3:$Q$1003,$F9247,$N9247,FALSE)*WindSpeedStep*$R$3:$R$1003)</f>
        <v>4.7482848268792006</v>
      </c>
      <c r="L9247" s="51">
        <f t="array" ref="L9247">_xlfn.SUM(_xlfn.NORM.DIST($Q$3:$Q$1003,$F9247,$O9247,FALSE)*WindSpeedStep*$R$3:$R$1003)</f>
        <v>6.9423967841848171</v>
      </c>
      <c r="N9247" s="43">
        <f t="shared" si="433"/>
        <v>0.30862829360123706</v>
      </c>
      <c r="O9247" s="43">
        <f t="shared" si="434"/>
        <v>0.46</v>
      </c>
    </row>
    <row r="9248" spans="5:15" x14ac:dyDescent="0.2">
      <c r="E9248" s="16" t="s">
        <v>3977</v>
      </c>
      <c r="F9248" s="22">
        <v>4.2727778929289402</v>
      </c>
      <c r="G9248" s="25">
        <v>0.14744506168752483</v>
      </c>
      <c r="H9248" s="3">
        <f t="shared" si="432"/>
        <v>120.42999999999492</v>
      </c>
      <c r="I9248" s="3">
        <f>MIN(H9248-K9248+L9248,'Power Look Up'!$F$4)</f>
        <v>130.10021826542135</v>
      </c>
      <c r="K9248" s="51">
        <f t="array" ref="K9248">_xlfn.SUM(_xlfn.NORM.DIST($Q$3:$Q$1003,$F9248,$N9248,FALSE)*WindSpeedStep*$R$3:$R$1003)</f>
        <v>83.229167114886209</v>
      </c>
      <c r="L9248" s="51">
        <f t="array" ref="L9248">_xlfn.SUM(_xlfn.NORM.DIST($Q$3:$Q$1003,$F9248,$O9248,FALSE)*WindSpeedStep*$R$3:$R$1003)</f>
        <v>92.899385380312623</v>
      </c>
      <c r="N9248" s="43">
        <f t="shared" si="433"/>
        <v>0.42727778929289406</v>
      </c>
      <c r="O9248" s="43">
        <f t="shared" si="434"/>
        <v>0.63</v>
      </c>
    </row>
    <row r="9249" spans="5:15" x14ac:dyDescent="0.2">
      <c r="E9249" s="16" t="s">
        <v>3978</v>
      </c>
      <c r="F9249" s="22">
        <v>4.155155398520785</v>
      </c>
      <c r="G9249" s="25">
        <v>0.11070584752708834</v>
      </c>
      <c r="H9249" s="3">
        <f t="shared" si="432"/>
        <v>108.43999999999517</v>
      </c>
      <c r="I9249" s="3">
        <f>MIN(H9249-K9249+L9249,'Power Look Up'!$F$4)</f>
        <v>110.76841261453562</v>
      </c>
      <c r="K9249" s="51">
        <f t="array" ref="K9249">_xlfn.SUM(_xlfn.NORM.DIST($Q$3:$Q$1003,$F9249,$N9249,FALSE)*WindSpeedStep*$R$3:$R$1003)</f>
        <v>67.947897804805208</v>
      </c>
      <c r="L9249" s="51">
        <f t="array" ref="L9249">_xlfn.SUM(_xlfn.NORM.DIST($Q$3:$Q$1003,$F9249,$O9249,FALSE)*WindSpeedStep*$R$3:$R$1003)</f>
        <v>70.276310419345663</v>
      </c>
      <c r="N9249" s="43">
        <f t="shared" si="433"/>
        <v>0.41551553985207851</v>
      </c>
      <c r="O9249" s="43">
        <f t="shared" si="434"/>
        <v>0.46</v>
      </c>
    </row>
    <row r="9250" spans="5:15" x14ac:dyDescent="0.2">
      <c r="E9250" s="16" t="s">
        <v>3979</v>
      </c>
      <c r="F9250" s="22">
        <v>4.3272539504908369</v>
      </c>
      <c r="G9250" s="25">
        <v>0.12941232624826182</v>
      </c>
      <c r="H9250" s="3">
        <f t="shared" si="432"/>
        <v>126.96999999999478</v>
      </c>
      <c r="I9250" s="3">
        <f>MIN(H9250-K9250+L9250,'Power Look Up'!$F$4)</f>
        <v>132.48340683387889</v>
      </c>
      <c r="K9250" s="51">
        <f t="array" ref="K9250">_xlfn.SUM(_xlfn.NORM.DIST($Q$3:$Q$1003,$F9250,$N9250,FALSE)*WindSpeedStep*$R$3:$R$1003)</f>
        <v>90.749580434908594</v>
      </c>
      <c r="L9250" s="51">
        <f t="array" ref="L9250">_xlfn.SUM(_xlfn.NORM.DIST($Q$3:$Q$1003,$F9250,$O9250,FALSE)*WindSpeedStep*$R$3:$R$1003)</f>
        <v>96.262987268792699</v>
      </c>
      <c r="N9250" s="43">
        <f t="shared" si="433"/>
        <v>0.43272539504908369</v>
      </c>
      <c r="O9250" s="43">
        <f t="shared" si="434"/>
        <v>0.56000000000000005</v>
      </c>
    </row>
    <row r="9251" spans="5:15" x14ac:dyDescent="0.2">
      <c r="E9251" s="16" t="s">
        <v>3980</v>
      </c>
      <c r="F9251" s="22">
        <v>3.6975122445078781</v>
      </c>
      <c r="G9251" s="25">
        <v>9.465823960958468E-2</v>
      </c>
      <c r="H9251" s="3">
        <f t="shared" si="432"/>
        <v>63.699999999996827</v>
      </c>
      <c r="I9251" s="3">
        <f>MIN(H9251-K9251+L9251,'Power Look Up'!$F$4)</f>
        <v>62.887908863112344</v>
      </c>
      <c r="K9251" s="51">
        <f t="array" ref="K9251">_xlfn.SUM(_xlfn.NORM.DIST($Q$3:$Q$1003,$F9251,$N9251,FALSE)*WindSpeedStep*$R$3:$R$1003)</f>
        <v>25.556205077655985</v>
      </c>
      <c r="L9251" s="51">
        <f t="array" ref="L9251">_xlfn.SUM(_xlfn.NORM.DIST($Q$3:$Q$1003,$F9251,$O9251,FALSE)*WindSpeedStep*$R$3:$R$1003)</f>
        <v>24.744113940771502</v>
      </c>
      <c r="N9251" s="43">
        <f t="shared" si="433"/>
        <v>0.36975122445078784</v>
      </c>
      <c r="O9251" s="43">
        <f t="shared" si="434"/>
        <v>0.35</v>
      </c>
    </row>
    <row r="9252" spans="5:15" x14ac:dyDescent="0.2">
      <c r="E9252" s="16" t="s">
        <v>3981</v>
      </c>
      <c r="F9252" s="22">
        <v>3.6187492847700891</v>
      </c>
      <c r="G9252" s="25">
        <v>0.1354058989558132</v>
      </c>
      <c r="H9252" s="3">
        <f t="shared" si="432"/>
        <v>56.419999999996982</v>
      </c>
      <c r="I9252" s="3">
        <f>MIN(H9252-K9252+L9252,'Power Look Up'!$F$4)</f>
        <v>61.691385417739113</v>
      </c>
      <c r="K9252" s="51">
        <f t="array" ref="K9252">_xlfn.SUM(_xlfn.NORM.DIST($Q$3:$Q$1003,$F9252,$N9252,FALSE)*WindSpeedStep*$R$3:$R$1003)</f>
        <v>21.203211033385475</v>
      </c>
      <c r="L9252" s="51">
        <f t="array" ref="L9252">_xlfn.SUM(_xlfn.NORM.DIST($Q$3:$Q$1003,$F9252,$O9252,FALSE)*WindSpeedStep*$R$3:$R$1003)</f>
        <v>26.47459645112761</v>
      </c>
      <c r="N9252" s="43">
        <f t="shared" si="433"/>
        <v>0.36187492847700892</v>
      </c>
      <c r="O9252" s="43">
        <f t="shared" si="434"/>
        <v>0.49</v>
      </c>
    </row>
    <row r="9253" spans="5:15" x14ac:dyDescent="0.2">
      <c r="E9253" s="16" t="s">
        <v>3982</v>
      </c>
      <c r="F9253" s="22">
        <v>3.2590058420201276</v>
      </c>
      <c r="G9253" s="25">
        <v>0.13501049747344471</v>
      </c>
      <c r="H9253" s="3">
        <f t="shared" si="432"/>
        <v>23.659999999997677</v>
      </c>
      <c r="I9253" s="3">
        <f>MIN(H9253-K9253+L9253,'Power Look Up'!$F$4)</f>
        <v>25.651746053456755</v>
      </c>
      <c r="K9253" s="51">
        <f t="array" ref="K9253">_xlfn.SUM(_xlfn.NORM.DIST($Q$3:$Q$1003,$F9253,$N9253,FALSE)*WindSpeedStep*$R$3:$R$1003)</f>
        <v>8.4747299512749894</v>
      </c>
      <c r="L9253" s="51">
        <f t="array" ref="L9253">_xlfn.SUM(_xlfn.NORM.DIST($Q$3:$Q$1003,$F9253,$O9253,FALSE)*WindSpeedStep*$R$3:$R$1003)</f>
        <v>10.466476004734067</v>
      </c>
      <c r="N9253" s="43">
        <f t="shared" si="433"/>
        <v>0.32590058420201279</v>
      </c>
      <c r="O9253" s="43">
        <f t="shared" si="434"/>
        <v>0.43999999999999995</v>
      </c>
    </row>
    <row r="9254" spans="5:15" x14ac:dyDescent="0.2">
      <c r="E9254" s="16" t="s">
        <v>3983</v>
      </c>
      <c r="F9254" s="22">
        <v>3.1623718985661395</v>
      </c>
      <c r="G9254" s="25">
        <v>0.14862262095520898</v>
      </c>
      <c r="H9254" s="3">
        <f t="shared" si="432"/>
        <v>14.559999999997871</v>
      </c>
      <c r="I9254" s="3">
        <f>MIN(H9254-K9254+L9254,'Power Look Up'!$F$4)</f>
        <v>17.053474199433165</v>
      </c>
      <c r="K9254" s="51">
        <f t="array" ref="K9254">_xlfn.SUM(_xlfn.NORM.DIST($Q$3:$Q$1003,$F9254,$N9254,FALSE)*WindSpeedStep*$R$3:$R$1003)</f>
        <v>6.2555016570900204</v>
      </c>
      <c r="L9254" s="51">
        <f t="array" ref="L9254">_xlfn.SUM(_xlfn.NORM.DIST($Q$3:$Q$1003,$F9254,$O9254,FALSE)*WindSpeedStep*$R$3:$R$1003)</f>
        <v>8.7489758565253144</v>
      </c>
      <c r="N9254" s="43">
        <f t="shared" si="433"/>
        <v>0.31623718985661398</v>
      </c>
      <c r="O9254" s="43">
        <f t="shared" si="434"/>
        <v>0.46999999999999992</v>
      </c>
    </row>
    <row r="9255" spans="5:15" x14ac:dyDescent="0.2">
      <c r="E9255" s="16" t="s">
        <v>3984</v>
      </c>
      <c r="F9255" s="22">
        <v>3.5536554245083107</v>
      </c>
      <c r="G9255" s="25">
        <v>0.10974614964363379</v>
      </c>
      <c r="H9255" s="3">
        <f t="shared" si="432"/>
        <v>50.049999999997112</v>
      </c>
      <c r="I9255" s="3">
        <f>MIN(H9255-K9255+L9255,'Power Look Up'!$F$4)</f>
        <v>51.121696664463677</v>
      </c>
      <c r="K9255" s="51">
        <f t="array" ref="K9255">_xlfn.SUM(_xlfn.NORM.DIST($Q$3:$Q$1003,$F9255,$N9255,FALSE)*WindSpeedStep*$R$3:$R$1003)</f>
        <v>18.141918108378022</v>
      </c>
      <c r="L9255" s="51">
        <f t="array" ref="L9255">_xlfn.SUM(_xlfn.NORM.DIST($Q$3:$Q$1003,$F9255,$O9255,FALSE)*WindSpeedStep*$R$3:$R$1003)</f>
        <v>19.213614772844586</v>
      </c>
      <c r="N9255" s="43">
        <f t="shared" si="433"/>
        <v>0.35536554245083107</v>
      </c>
      <c r="O9255" s="43">
        <f t="shared" si="434"/>
        <v>0.39</v>
      </c>
    </row>
    <row r="9256" spans="5:15" x14ac:dyDescent="0.2">
      <c r="E9256" s="16" t="s">
        <v>3985</v>
      </c>
      <c r="F9256" s="22">
        <v>3.9373742732135515</v>
      </c>
      <c r="G9256" s="25">
        <v>0.12698818179454324</v>
      </c>
      <c r="H9256" s="3">
        <f t="shared" si="432"/>
        <v>85.539999999996354</v>
      </c>
      <c r="I9256" s="3">
        <f>MIN(H9256-K9256+L9256,'Power Look Up'!$F$4)</f>
        <v>91.559802682239223</v>
      </c>
      <c r="K9256" s="51">
        <f t="array" ref="K9256">_xlfn.SUM(_xlfn.NORM.DIST($Q$3:$Q$1003,$F9256,$N9256,FALSE)*WindSpeedStep*$R$3:$R$1003)</f>
        <v>44.052395871741687</v>
      </c>
      <c r="L9256" s="51">
        <f t="array" ref="L9256">_xlfn.SUM(_xlfn.NORM.DIST($Q$3:$Q$1003,$F9256,$O9256,FALSE)*WindSpeedStep*$R$3:$R$1003)</f>
        <v>50.072198553984563</v>
      </c>
      <c r="N9256" s="43">
        <f t="shared" si="433"/>
        <v>0.39373742732135519</v>
      </c>
      <c r="O9256" s="43">
        <f t="shared" si="434"/>
        <v>0.5</v>
      </c>
    </row>
    <row r="9257" spans="5:15" x14ac:dyDescent="0.2">
      <c r="E9257" s="16" t="s">
        <v>3986</v>
      </c>
      <c r="F9257" s="22">
        <v>4.9229681000321666</v>
      </c>
      <c r="G9257" s="25">
        <v>0.10562733485853835</v>
      </c>
      <c r="H9257" s="3">
        <f t="shared" si="432"/>
        <v>191.27999999999341</v>
      </c>
      <c r="I9257" s="3">
        <f>MIN(H9257-K9257+L9257,'Power Look Up'!$F$4)</f>
        <v>191.49506406802124</v>
      </c>
      <c r="K9257" s="51">
        <f t="array" ref="K9257">_xlfn.SUM(_xlfn.NORM.DIST($Q$3:$Q$1003,$F9257,$N9257,FALSE)*WindSpeedStep*$R$3:$R$1003)</f>
        <v>182.22194215140505</v>
      </c>
      <c r="L9257" s="51">
        <f t="array" ref="L9257">_xlfn.SUM(_xlfn.NORM.DIST($Q$3:$Q$1003,$F9257,$O9257,FALSE)*WindSpeedStep*$R$3:$R$1003)</f>
        <v>182.43700621943287</v>
      </c>
      <c r="N9257" s="43">
        <f t="shared" si="433"/>
        <v>0.49229681000321668</v>
      </c>
      <c r="O9257" s="43">
        <f t="shared" si="434"/>
        <v>0.52</v>
      </c>
    </row>
    <row r="9258" spans="5:15" x14ac:dyDescent="0.2">
      <c r="E9258" s="16" t="s">
        <v>3987</v>
      </c>
      <c r="F9258" s="22">
        <v>5.5341785106722998</v>
      </c>
      <c r="G9258" s="25">
        <v>5.6015540409870293E-2</v>
      </c>
      <c r="H9258" s="3">
        <f t="shared" si="432"/>
        <v>285.85999999998808</v>
      </c>
      <c r="I9258" s="3">
        <f>MIN(H9258-K9258+L9258,'Power Look Up'!$F$4)</f>
        <v>282.93733165815433</v>
      </c>
      <c r="K9258" s="51">
        <f t="array" ref="K9258">_xlfn.SUM(_xlfn.NORM.DIST($Q$3:$Q$1003,$F9258,$N9258,FALSE)*WindSpeedStep*$R$3:$R$1003)</f>
        <v>282.4982118288757</v>
      </c>
      <c r="L9258" s="51">
        <f t="array" ref="L9258">_xlfn.SUM(_xlfn.NORM.DIST($Q$3:$Q$1003,$F9258,$O9258,FALSE)*WindSpeedStep*$R$3:$R$1003)</f>
        <v>279.57554348704195</v>
      </c>
      <c r="N9258" s="43">
        <f t="shared" si="433"/>
        <v>0.55341785106722996</v>
      </c>
      <c r="O9258" s="43">
        <f t="shared" si="434"/>
        <v>0.31</v>
      </c>
    </row>
    <row r="9259" spans="5:15" x14ac:dyDescent="0.2">
      <c r="E9259" s="16" t="s">
        <v>3988</v>
      </c>
      <c r="F9259" s="22">
        <v>5.4659484392664153</v>
      </c>
      <c r="G9259" s="25">
        <v>4.5737716478268221E-2</v>
      </c>
      <c r="H9259" s="3">
        <f t="shared" si="432"/>
        <v>276.13999999998828</v>
      </c>
      <c r="I9259" s="3">
        <f>MIN(H9259-K9259+L9259,'Power Look Up'!$F$4)</f>
        <v>273.8359741310839</v>
      </c>
      <c r="K9259" s="51">
        <f t="array" ref="K9259">_xlfn.SUM(_xlfn.NORM.DIST($Q$3:$Q$1003,$F9259,$N9259,FALSE)*WindSpeedStep*$R$3:$R$1003)</f>
        <v>270.87986080530652</v>
      </c>
      <c r="L9259" s="51">
        <f t="array" ref="L9259">_xlfn.SUM(_xlfn.NORM.DIST($Q$3:$Q$1003,$F9259,$O9259,FALSE)*WindSpeedStep*$R$3:$R$1003)</f>
        <v>268.57583493640215</v>
      </c>
      <c r="N9259" s="43">
        <f t="shared" si="433"/>
        <v>0.54659484392664159</v>
      </c>
      <c r="O9259" s="43">
        <f t="shared" si="434"/>
        <v>0.25</v>
      </c>
    </row>
    <row r="9260" spans="5:15" x14ac:dyDescent="0.2">
      <c r="E9260" s="16" t="s">
        <v>3989</v>
      </c>
      <c r="F9260" s="22">
        <v>5.5821706553851049</v>
      </c>
      <c r="G9260" s="25">
        <v>5.1951116850975844E-2</v>
      </c>
      <c r="H9260" s="3">
        <f t="shared" si="432"/>
        <v>293.95999999998793</v>
      </c>
      <c r="I9260" s="3">
        <f>MIN(H9260-K9260+L9260,'Power Look Up'!$F$4)</f>
        <v>290.26682751670631</v>
      </c>
      <c r="K9260" s="51">
        <f t="array" ref="K9260">_xlfn.SUM(_xlfn.NORM.DIST($Q$3:$Q$1003,$F9260,$N9260,FALSE)*WindSpeedStep*$R$3:$R$1003)</f>
        <v>290.77269127507458</v>
      </c>
      <c r="L9260" s="51">
        <f t="array" ref="L9260">_xlfn.SUM(_xlfn.NORM.DIST($Q$3:$Q$1003,$F9260,$O9260,FALSE)*WindSpeedStep*$R$3:$R$1003)</f>
        <v>287.07951879179296</v>
      </c>
      <c r="N9260" s="43">
        <f t="shared" si="433"/>
        <v>0.55821706553851047</v>
      </c>
      <c r="O9260" s="43">
        <f t="shared" si="434"/>
        <v>0.28999999999999998</v>
      </c>
    </row>
    <row r="9261" spans="5:15" x14ac:dyDescent="0.2">
      <c r="E9261" s="16" t="s">
        <v>3990</v>
      </c>
      <c r="F9261" s="22">
        <v>5.4780901574952914</v>
      </c>
      <c r="G9261" s="25">
        <v>5.1112703871237938E-2</v>
      </c>
      <c r="H9261" s="3">
        <f t="shared" si="432"/>
        <v>277.75999999998828</v>
      </c>
      <c r="I9261" s="3">
        <f>MIN(H9261-K9261+L9261,'Power Look Up'!$F$4)</f>
        <v>275.37215727712453</v>
      </c>
      <c r="K9261" s="51">
        <f t="array" ref="K9261">_xlfn.SUM(_xlfn.NORM.DIST($Q$3:$Q$1003,$F9261,$N9261,FALSE)*WindSpeedStep*$R$3:$R$1003)</f>
        <v>272.93564445403666</v>
      </c>
      <c r="L9261" s="51">
        <f t="array" ref="L9261">_xlfn.SUM(_xlfn.NORM.DIST($Q$3:$Q$1003,$F9261,$O9261,FALSE)*WindSpeedStep*$R$3:$R$1003)</f>
        <v>270.54780173117291</v>
      </c>
      <c r="N9261" s="43">
        <f t="shared" si="433"/>
        <v>0.54780901574952912</v>
      </c>
      <c r="O9261" s="43">
        <f t="shared" si="434"/>
        <v>0.28000000000000003</v>
      </c>
    </row>
    <row r="9262" spans="5:15" x14ac:dyDescent="0.2">
      <c r="E9262" s="16" t="s">
        <v>3991</v>
      </c>
      <c r="F9262" s="22">
        <v>5.7512476906035177</v>
      </c>
      <c r="G9262" s="25">
        <v>5.3901347442657191E-2</v>
      </c>
      <c r="H9262" s="3">
        <f t="shared" si="432"/>
        <v>321.49999999998732</v>
      </c>
      <c r="I9262" s="3">
        <f>MIN(H9262-K9262+L9262,'Power Look Up'!$F$4)</f>
        <v>315.80634762726879</v>
      </c>
      <c r="K9262" s="51">
        <f t="array" ref="K9262">_xlfn.SUM(_xlfn.NORM.DIST($Q$3:$Q$1003,$F9262,$N9262,FALSE)*WindSpeedStep*$R$3:$R$1003)</f>
        <v>320.70113959332389</v>
      </c>
      <c r="L9262" s="51">
        <f t="array" ref="L9262">_xlfn.SUM(_xlfn.NORM.DIST($Q$3:$Q$1003,$F9262,$O9262,FALSE)*WindSpeedStep*$R$3:$R$1003)</f>
        <v>315.00748722060536</v>
      </c>
      <c r="N9262" s="43">
        <f t="shared" si="433"/>
        <v>0.57512476906035181</v>
      </c>
      <c r="O9262" s="43">
        <f t="shared" si="434"/>
        <v>0.31</v>
      </c>
    </row>
    <row r="9263" spans="5:15" x14ac:dyDescent="0.2">
      <c r="E9263" s="16" t="s">
        <v>3992</v>
      </c>
      <c r="F9263" s="22">
        <v>5.4150494460933611</v>
      </c>
      <c r="G9263" s="25">
        <v>5.355445095874755E-2</v>
      </c>
      <c r="H9263" s="3">
        <f t="shared" si="432"/>
        <v>268.03999999998848</v>
      </c>
      <c r="I9263" s="3">
        <f>MIN(H9263-K9263+L9263,'Power Look Up'!$F$4)</f>
        <v>266.39315075415897</v>
      </c>
      <c r="K9263" s="51">
        <f t="array" ref="K9263">_xlfn.SUM(_xlfn.NORM.DIST($Q$3:$Q$1003,$F9263,$N9263,FALSE)*WindSpeedStep*$R$3:$R$1003)</f>
        <v>262.31295056646258</v>
      </c>
      <c r="L9263" s="51">
        <f t="array" ref="L9263">_xlfn.SUM(_xlfn.NORM.DIST($Q$3:$Q$1003,$F9263,$O9263,FALSE)*WindSpeedStep*$R$3:$R$1003)</f>
        <v>260.66610132063306</v>
      </c>
      <c r="N9263" s="43">
        <f t="shared" si="433"/>
        <v>0.54150494460933618</v>
      </c>
      <c r="O9263" s="43">
        <f t="shared" si="434"/>
        <v>0.28999999999999998</v>
      </c>
    </row>
    <row r="9264" spans="5:15" x14ac:dyDescent="0.2">
      <c r="E9264" s="16" t="s">
        <v>3993</v>
      </c>
      <c r="F9264" s="22">
        <v>5.477548392318413</v>
      </c>
      <c r="G9264" s="25">
        <v>6.2071564803846943E-2</v>
      </c>
      <c r="H9264" s="3">
        <f t="shared" si="432"/>
        <v>277.75999999998828</v>
      </c>
      <c r="I9264" s="3">
        <f>MIN(H9264-K9264+L9264,'Power Look Up'!$F$4)</f>
        <v>275.64817778656811</v>
      </c>
      <c r="K9264" s="51">
        <f t="array" ref="K9264">_xlfn.SUM(_xlfn.NORM.DIST($Q$3:$Q$1003,$F9264,$N9264,FALSE)*WindSpeedStep*$R$3:$R$1003)</f>
        <v>272.84381070147111</v>
      </c>
      <c r="L9264" s="51">
        <f t="array" ref="L9264">_xlfn.SUM(_xlfn.NORM.DIST($Q$3:$Q$1003,$F9264,$O9264,FALSE)*WindSpeedStep*$R$3:$R$1003)</f>
        <v>270.73198848805094</v>
      </c>
      <c r="N9264" s="43">
        <f t="shared" si="433"/>
        <v>0.54775483923184132</v>
      </c>
      <c r="O9264" s="43">
        <f t="shared" si="434"/>
        <v>0.34</v>
      </c>
    </row>
    <row r="9265" spans="5:15" x14ac:dyDescent="0.2">
      <c r="E9265" s="16" t="s">
        <v>3994</v>
      </c>
      <c r="F9265" s="22">
        <v>5.2574320685590958</v>
      </c>
      <c r="G9265" s="25">
        <v>4.5649662586277936E-2</v>
      </c>
      <c r="H9265" s="3">
        <f t="shared" si="432"/>
        <v>242.11999999998903</v>
      </c>
      <c r="I9265" s="3">
        <f>MIN(H9265-K9265+L9265,'Power Look Up'!$F$4)</f>
        <v>241.93966656560244</v>
      </c>
      <c r="K9265" s="51">
        <f t="array" ref="K9265">_xlfn.SUM(_xlfn.NORM.DIST($Q$3:$Q$1003,$F9265,$N9265,FALSE)*WindSpeedStep*$R$3:$R$1003)</f>
        <v>236.22677650163575</v>
      </c>
      <c r="L9265" s="51">
        <f t="array" ref="L9265">_xlfn.SUM(_xlfn.NORM.DIST($Q$3:$Q$1003,$F9265,$O9265,FALSE)*WindSpeedStep*$R$3:$R$1003)</f>
        <v>236.04644306724916</v>
      </c>
      <c r="N9265" s="43">
        <f t="shared" si="433"/>
        <v>0.52574320685590958</v>
      </c>
      <c r="O9265" s="43">
        <f t="shared" si="434"/>
        <v>0.23999999999999996</v>
      </c>
    </row>
    <row r="9266" spans="5:15" x14ac:dyDescent="0.2">
      <c r="E9266" s="16" t="s">
        <v>3995</v>
      </c>
      <c r="F9266" s="22">
        <v>5.4925281034331874</v>
      </c>
      <c r="G9266" s="25">
        <v>6.5543588165707614E-2</v>
      </c>
      <c r="H9266" s="3">
        <f t="shared" si="432"/>
        <v>279.37999999998823</v>
      </c>
      <c r="I9266" s="3">
        <f>MIN(H9266-K9266+L9266,'Power Look Up'!$F$4)</f>
        <v>277.25882417490033</v>
      </c>
      <c r="K9266" s="51">
        <f t="array" ref="K9266">_xlfn.SUM(_xlfn.NORM.DIST($Q$3:$Q$1003,$F9266,$N9266,FALSE)*WindSpeedStep*$R$3:$R$1003)</f>
        <v>275.38665333309592</v>
      </c>
      <c r="L9266" s="51">
        <f t="array" ref="L9266">_xlfn.SUM(_xlfn.NORM.DIST($Q$3:$Q$1003,$F9266,$O9266,FALSE)*WindSpeedStep*$R$3:$R$1003)</f>
        <v>273.26547750800802</v>
      </c>
      <c r="N9266" s="43">
        <f t="shared" si="433"/>
        <v>0.54925281034331874</v>
      </c>
      <c r="O9266" s="43">
        <f t="shared" si="434"/>
        <v>0.35999999999999993</v>
      </c>
    </row>
    <row r="9267" spans="5:15" x14ac:dyDescent="0.2">
      <c r="E9267" s="16" t="s">
        <v>3996</v>
      </c>
      <c r="F9267" s="22">
        <v>5.3028243659045762</v>
      </c>
      <c r="G9267" s="25">
        <v>6.9774138170401942E-2</v>
      </c>
      <c r="H9267" s="3">
        <f t="shared" si="432"/>
        <v>248.59999999998888</v>
      </c>
      <c r="I9267" s="3">
        <f>MIN(H9267-K9267+L9267,'Power Look Up'!$F$4)</f>
        <v>247.89748063452024</v>
      </c>
      <c r="K9267" s="51">
        <f t="array" ref="K9267">_xlfn.SUM(_xlfn.NORM.DIST($Q$3:$Q$1003,$F9267,$N9267,FALSE)*WindSpeedStep*$R$3:$R$1003)</f>
        <v>243.67988792548854</v>
      </c>
      <c r="L9267" s="51">
        <f t="array" ref="L9267">_xlfn.SUM(_xlfn.NORM.DIST($Q$3:$Q$1003,$F9267,$O9267,FALSE)*WindSpeedStep*$R$3:$R$1003)</f>
        <v>242.9773685600199</v>
      </c>
      <c r="N9267" s="43">
        <f t="shared" si="433"/>
        <v>0.5302824365904576</v>
      </c>
      <c r="O9267" s="43">
        <f t="shared" si="434"/>
        <v>0.36999999999999994</v>
      </c>
    </row>
    <row r="9268" spans="5:15" x14ac:dyDescent="0.2">
      <c r="E9268" s="16" t="s">
        <v>3997</v>
      </c>
      <c r="F9268" s="22">
        <v>5.3220881278101588</v>
      </c>
      <c r="G9268" s="25">
        <v>8.4553278561578099E-2</v>
      </c>
      <c r="H9268" s="3">
        <f t="shared" si="432"/>
        <v>251.83999999998883</v>
      </c>
      <c r="I9268" s="3">
        <f>MIN(H9268-K9268+L9268,'Power Look Up'!$F$4)</f>
        <v>251.25773415668402</v>
      </c>
      <c r="K9268" s="51">
        <f t="array" ref="K9268">_xlfn.SUM(_xlfn.NORM.DIST($Q$3:$Q$1003,$F9268,$N9268,FALSE)*WindSpeedStep*$R$3:$R$1003)</f>
        <v>246.85614964529395</v>
      </c>
      <c r="L9268" s="51">
        <f t="array" ref="L9268">_xlfn.SUM(_xlfn.NORM.DIST($Q$3:$Q$1003,$F9268,$O9268,FALSE)*WindSpeedStep*$R$3:$R$1003)</f>
        <v>246.27388380198914</v>
      </c>
      <c r="N9268" s="43">
        <f t="shared" si="433"/>
        <v>0.53220881278101595</v>
      </c>
      <c r="O9268" s="43">
        <f t="shared" si="434"/>
        <v>0.45</v>
      </c>
    </row>
    <row r="9269" spans="5:15" x14ac:dyDescent="0.2">
      <c r="E9269" s="16" t="s">
        <v>3998</v>
      </c>
      <c r="F9269" s="22">
        <v>5.4248812116005798</v>
      </c>
      <c r="G9269" s="25">
        <v>0.10691478345364069</v>
      </c>
      <c r="H9269" s="3">
        <f t="shared" si="432"/>
        <v>268.03999999998848</v>
      </c>
      <c r="I9269" s="3">
        <f>MIN(H9269-K9269+L9269,'Power Look Up'!$F$4)</f>
        <v>268.56236785270949</v>
      </c>
      <c r="K9269" s="51">
        <f t="array" ref="K9269">_xlfn.SUM(_xlfn.NORM.DIST($Q$3:$Q$1003,$F9269,$N9269,FALSE)*WindSpeedStep*$R$3:$R$1003)</f>
        <v>263.96156409618357</v>
      </c>
      <c r="L9269" s="51">
        <f t="array" ref="L9269">_xlfn.SUM(_xlfn.NORM.DIST($Q$3:$Q$1003,$F9269,$O9269,FALSE)*WindSpeedStep*$R$3:$R$1003)</f>
        <v>264.48393194890457</v>
      </c>
      <c r="N9269" s="43">
        <f t="shared" si="433"/>
        <v>0.54248812116005796</v>
      </c>
      <c r="O9269" s="43">
        <f t="shared" si="434"/>
        <v>0.57999999999999996</v>
      </c>
    </row>
    <row r="9270" spans="5:15" x14ac:dyDescent="0.2">
      <c r="E9270" s="16" t="s">
        <v>3999</v>
      </c>
      <c r="F9270" s="22">
        <v>5.1445082324557863</v>
      </c>
      <c r="G9270" s="25">
        <v>7.5808995219321343E-2</v>
      </c>
      <c r="H9270" s="3">
        <f t="shared" si="432"/>
        <v>222.67999999998943</v>
      </c>
      <c r="I9270" s="3">
        <f>MIN(H9270-K9270+L9270,'Power Look Up'!$F$4)</f>
        <v>222.49925706418261</v>
      </c>
      <c r="K9270" s="51">
        <f t="array" ref="K9270">_xlfn.SUM(_xlfn.NORM.DIST($Q$3:$Q$1003,$F9270,$N9270,FALSE)*WindSpeedStep*$R$3:$R$1003)</f>
        <v>217.84418301256167</v>
      </c>
      <c r="L9270" s="51">
        <f t="array" ref="L9270">_xlfn.SUM(_xlfn.NORM.DIST($Q$3:$Q$1003,$F9270,$O9270,FALSE)*WindSpeedStep*$R$3:$R$1003)</f>
        <v>217.66344007675485</v>
      </c>
      <c r="N9270" s="43">
        <f t="shared" si="433"/>
        <v>0.51445082324557867</v>
      </c>
      <c r="O9270" s="43">
        <f t="shared" si="434"/>
        <v>0.39</v>
      </c>
    </row>
    <row r="9271" spans="5:15" x14ac:dyDescent="0.2">
      <c r="E9271" s="16" t="s">
        <v>4000</v>
      </c>
      <c r="F9271" s="22">
        <v>5.1688242771762232</v>
      </c>
      <c r="G9271" s="25">
        <v>9.2864445425145783E-2</v>
      </c>
      <c r="H9271" s="3">
        <f t="shared" si="432"/>
        <v>227.53999999998933</v>
      </c>
      <c r="I9271" s="3">
        <f>MIN(H9271-K9271+L9271,'Power Look Up'!$F$4)</f>
        <v>227.36442488852387</v>
      </c>
      <c r="K9271" s="51">
        <f t="array" ref="K9271">_xlfn.SUM(_xlfn.NORM.DIST($Q$3:$Q$1003,$F9271,$N9271,FALSE)*WindSpeedStep*$R$3:$R$1003)</f>
        <v>221.78610429139135</v>
      </c>
      <c r="L9271" s="51">
        <f t="array" ref="L9271">_xlfn.SUM(_xlfn.NORM.DIST($Q$3:$Q$1003,$F9271,$O9271,FALSE)*WindSpeedStep*$R$3:$R$1003)</f>
        <v>221.61052917992589</v>
      </c>
      <c r="N9271" s="43">
        <f t="shared" si="433"/>
        <v>0.51688242771762238</v>
      </c>
      <c r="O9271" s="43">
        <f t="shared" si="434"/>
        <v>0.48</v>
      </c>
    </row>
    <row r="9272" spans="5:15" x14ac:dyDescent="0.2">
      <c r="E9272" s="16" t="s">
        <v>4001</v>
      </c>
      <c r="F9272" s="22">
        <v>4.9837559017954138</v>
      </c>
      <c r="G9272" s="25">
        <v>7.8254233892053437E-2</v>
      </c>
      <c r="H9272" s="3">
        <f t="shared" si="432"/>
        <v>197.81999999999329</v>
      </c>
      <c r="I9272" s="3">
        <f>MIN(H9272-K9272+L9272,'Power Look Up'!$F$4)</f>
        <v>197.68534599919539</v>
      </c>
      <c r="K9272" s="51">
        <f t="array" ref="K9272">_xlfn.SUM(_xlfn.NORM.DIST($Q$3:$Q$1003,$F9272,$N9272,FALSE)*WindSpeedStep*$R$3:$R$1003)</f>
        <v>191.95173555819667</v>
      </c>
      <c r="L9272" s="51">
        <f t="array" ref="L9272">_xlfn.SUM(_xlfn.NORM.DIST($Q$3:$Q$1003,$F9272,$O9272,FALSE)*WindSpeedStep*$R$3:$R$1003)</f>
        <v>191.81708155739878</v>
      </c>
      <c r="N9272" s="43">
        <f t="shared" si="433"/>
        <v>0.49837559017954142</v>
      </c>
      <c r="O9272" s="43">
        <f t="shared" si="434"/>
        <v>0.39</v>
      </c>
    </row>
    <row r="9273" spans="5:15" x14ac:dyDescent="0.2">
      <c r="E9273" s="16" t="s">
        <v>4002</v>
      </c>
      <c r="F9273" s="22">
        <v>4.7212870907820141</v>
      </c>
      <c r="G9273" s="25">
        <v>7.6250393818006759E-2</v>
      </c>
      <c r="H9273" s="3">
        <f t="shared" si="432"/>
        <v>169.47999999999388</v>
      </c>
      <c r="I9273" s="3">
        <f>MIN(H9273-K9273+L9273,'Power Look Up'!$F$4)</f>
        <v>168.55750643861381</v>
      </c>
      <c r="K9273" s="51">
        <f t="array" ref="K9273">_xlfn.SUM(_xlfn.NORM.DIST($Q$3:$Q$1003,$F9273,$N9273,FALSE)*WindSpeedStep*$R$3:$R$1003)</f>
        <v>150.20020900588256</v>
      </c>
      <c r="L9273" s="51">
        <f t="array" ref="L9273">_xlfn.SUM(_xlfn.NORM.DIST($Q$3:$Q$1003,$F9273,$O9273,FALSE)*WindSpeedStep*$R$3:$R$1003)</f>
        <v>149.27771544450249</v>
      </c>
      <c r="N9273" s="43">
        <f t="shared" si="433"/>
        <v>0.47212870907820143</v>
      </c>
      <c r="O9273" s="43">
        <f t="shared" si="434"/>
        <v>0.36</v>
      </c>
    </row>
    <row r="9274" spans="5:15" x14ac:dyDescent="0.2">
      <c r="E9274" s="16" t="s">
        <v>4003</v>
      </c>
      <c r="F9274" s="22">
        <v>4.7037988245579259</v>
      </c>
      <c r="G9274" s="25">
        <v>5.5274472760734071E-2</v>
      </c>
      <c r="H9274" s="3">
        <f t="shared" si="432"/>
        <v>167.29999999999393</v>
      </c>
      <c r="I9274" s="3">
        <f>MIN(H9274-K9274+L9274,'Power Look Up'!$F$4)</f>
        <v>166.20261372251392</v>
      </c>
      <c r="K9274" s="51">
        <f t="array" ref="K9274">_xlfn.SUM(_xlfn.NORM.DIST($Q$3:$Q$1003,$F9274,$N9274,FALSE)*WindSpeedStep*$R$3:$R$1003)</f>
        <v>147.44967628231635</v>
      </c>
      <c r="L9274" s="51">
        <f t="array" ref="L9274">_xlfn.SUM(_xlfn.NORM.DIST($Q$3:$Q$1003,$F9274,$O9274,FALSE)*WindSpeedStep*$R$3:$R$1003)</f>
        <v>146.35229000483633</v>
      </c>
      <c r="N9274" s="43">
        <f t="shared" si="433"/>
        <v>0.4703798824557926</v>
      </c>
      <c r="O9274" s="43">
        <f t="shared" si="434"/>
        <v>0.26</v>
      </c>
    </row>
    <row r="9275" spans="5:15" x14ac:dyDescent="0.2">
      <c r="E9275" s="16" t="s">
        <v>4004</v>
      </c>
      <c r="F9275" s="22">
        <v>4.8160574980661819</v>
      </c>
      <c r="G9275" s="25">
        <v>9.136103548943833E-2</v>
      </c>
      <c r="H9275" s="3">
        <f t="shared" si="432"/>
        <v>180.37999999999363</v>
      </c>
      <c r="I9275" s="3">
        <f>MIN(H9275-K9275+L9275,'Power Look Up'!$F$4)</f>
        <v>180.07085558574394</v>
      </c>
      <c r="K9275" s="51">
        <f t="array" ref="K9275">_xlfn.SUM(_xlfn.NORM.DIST($Q$3:$Q$1003,$F9275,$N9275,FALSE)*WindSpeedStep*$R$3:$R$1003)</f>
        <v>165.18879773695457</v>
      </c>
      <c r="L9275" s="51">
        <f t="array" ref="L9275">_xlfn.SUM(_xlfn.NORM.DIST($Q$3:$Q$1003,$F9275,$O9275,FALSE)*WindSpeedStep*$R$3:$R$1003)</f>
        <v>164.87965332270488</v>
      </c>
      <c r="N9275" s="43">
        <f t="shared" si="433"/>
        <v>0.48160574980661819</v>
      </c>
      <c r="O9275" s="43">
        <f t="shared" si="434"/>
        <v>0.44</v>
      </c>
    </row>
    <row r="9276" spans="5:15" x14ac:dyDescent="0.2">
      <c r="E9276" s="16" t="s">
        <v>4005</v>
      </c>
      <c r="F9276" s="22">
        <v>4.1804214462916454</v>
      </c>
      <c r="G9276" s="25">
        <v>7.8939409396805035E-2</v>
      </c>
      <c r="H9276" s="3">
        <f t="shared" si="432"/>
        <v>110.61999999999513</v>
      </c>
      <c r="I9276" s="3">
        <f>MIN(H9276-K9276+L9276,'Power Look Up'!$F$4)</f>
        <v>106.24871677058086</v>
      </c>
      <c r="K9276" s="51">
        <f t="array" ref="K9276">_xlfn.SUM(_xlfn.NORM.DIST($Q$3:$Q$1003,$F9276,$N9276,FALSE)*WindSpeedStep*$R$3:$R$1003)</f>
        <v>71.107926595331165</v>
      </c>
      <c r="L9276" s="51">
        <f t="array" ref="L9276">_xlfn.SUM(_xlfn.NORM.DIST($Q$3:$Q$1003,$F9276,$O9276,FALSE)*WindSpeedStep*$R$3:$R$1003)</f>
        <v>66.736643365916891</v>
      </c>
      <c r="N9276" s="43">
        <f t="shared" si="433"/>
        <v>0.41804214462916456</v>
      </c>
      <c r="O9276" s="43">
        <f t="shared" si="434"/>
        <v>0.33</v>
      </c>
    </row>
    <row r="9277" spans="5:15" x14ac:dyDescent="0.2">
      <c r="E9277" s="16" t="s">
        <v>4006</v>
      </c>
      <c r="F9277" s="22">
        <v>4.5886000185818956</v>
      </c>
      <c r="G9277" s="25">
        <v>8.2813929839419473E-2</v>
      </c>
      <c r="H9277" s="3">
        <f t="shared" si="432"/>
        <v>155.30999999999418</v>
      </c>
      <c r="I9277" s="3">
        <f>MIN(H9277-K9277+L9277,'Power Look Up'!$F$4)</f>
        <v>153.9303634574473</v>
      </c>
      <c r="K9277" s="51">
        <f t="array" ref="K9277">_xlfn.SUM(_xlfn.NORM.DIST($Q$3:$Q$1003,$F9277,$N9277,FALSE)*WindSpeedStep*$R$3:$R$1003)</f>
        <v>129.50175808387013</v>
      </c>
      <c r="L9277" s="51">
        <f t="array" ref="L9277">_xlfn.SUM(_xlfn.NORM.DIST($Q$3:$Q$1003,$F9277,$O9277,FALSE)*WindSpeedStep*$R$3:$R$1003)</f>
        <v>128.12212154132325</v>
      </c>
      <c r="N9277" s="43">
        <f t="shared" si="433"/>
        <v>0.45886000185818959</v>
      </c>
      <c r="O9277" s="43">
        <f t="shared" si="434"/>
        <v>0.38</v>
      </c>
    </row>
    <row r="9278" spans="5:15" x14ac:dyDescent="0.2">
      <c r="E9278" s="16" t="s">
        <v>4007</v>
      </c>
      <c r="F9278" s="22">
        <v>4.3416505319961622</v>
      </c>
      <c r="G9278" s="25">
        <v>5.9885059399393835E-2</v>
      </c>
      <c r="H9278" s="3">
        <f t="shared" si="432"/>
        <v>128.05999999999477</v>
      </c>
      <c r="I9278" s="3">
        <f>MIN(H9278-K9278+L9278,'Power Look Up'!$F$4)</f>
        <v>122.32948874975608</v>
      </c>
      <c r="K9278" s="51">
        <f t="array" ref="K9278">_xlfn.SUM(_xlfn.NORM.DIST($Q$3:$Q$1003,$F9278,$N9278,FALSE)*WindSpeedStep*$R$3:$R$1003)</f>
        <v>92.777262742629304</v>
      </c>
      <c r="L9278" s="51">
        <f t="array" ref="L9278">_xlfn.SUM(_xlfn.NORM.DIST($Q$3:$Q$1003,$F9278,$O9278,FALSE)*WindSpeedStep*$R$3:$R$1003)</f>
        <v>87.046751492390612</v>
      </c>
      <c r="N9278" s="43">
        <f t="shared" si="433"/>
        <v>0.43416505319961624</v>
      </c>
      <c r="O9278" s="43">
        <f t="shared" si="434"/>
        <v>0.26</v>
      </c>
    </row>
    <row r="9279" spans="5:15" x14ac:dyDescent="0.2">
      <c r="E9279" s="16" t="s">
        <v>4008</v>
      </c>
      <c r="F9279" s="22">
        <v>5.0618805176583459</v>
      </c>
      <c r="G9279" s="25">
        <v>7.5070914588831528E-2</v>
      </c>
      <c r="H9279" s="3">
        <f t="shared" si="432"/>
        <v>209.71999999998971</v>
      </c>
      <c r="I9279" s="3">
        <f>MIN(H9279-K9279+L9279,'Power Look Up'!$F$4)</f>
        <v>209.64712657623508</v>
      </c>
      <c r="K9279" s="51">
        <f t="array" ref="K9279">_xlfn.SUM(_xlfn.NORM.DIST($Q$3:$Q$1003,$F9279,$N9279,FALSE)*WindSpeedStep*$R$3:$R$1003)</f>
        <v>204.50293724844911</v>
      </c>
      <c r="L9279" s="51">
        <f t="array" ref="L9279">_xlfn.SUM(_xlfn.NORM.DIST($Q$3:$Q$1003,$F9279,$O9279,FALSE)*WindSpeedStep*$R$3:$R$1003)</f>
        <v>204.43006382469449</v>
      </c>
      <c r="N9279" s="43">
        <f t="shared" si="433"/>
        <v>0.50618805176583459</v>
      </c>
      <c r="O9279" s="43">
        <f t="shared" si="434"/>
        <v>0.38</v>
      </c>
    </row>
    <row r="9280" spans="5:15" x14ac:dyDescent="0.2">
      <c r="E9280" s="16" t="s">
        <v>4009</v>
      </c>
      <c r="F9280" s="22">
        <v>4.9414608638148296</v>
      </c>
      <c r="G9280" s="25">
        <v>5.8687098409217937E-2</v>
      </c>
      <c r="H9280" s="3">
        <f t="shared" si="432"/>
        <v>193.45999999999336</v>
      </c>
      <c r="I9280" s="3">
        <f>MIN(H9280-K9280+L9280,'Power Look Up'!$F$4)</f>
        <v>193.66179251261434</v>
      </c>
      <c r="K9280" s="51">
        <f t="array" ref="K9280">_xlfn.SUM(_xlfn.NORM.DIST($Q$3:$Q$1003,$F9280,$N9280,FALSE)*WindSpeedStep*$R$3:$R$1003)</f>
        <v>185.17867498680909</v>
      </c>
      <c r="L9280" s="51">
        <f t="array" ref="L9280">_xlfn.SUM(_xlfn.NORM.DIST($Q$3:$Q$1003,$F9280,$O9280,FALSE)*WindSpeedStep*$R$3:$R$1003)</f>
        <v>185.38046749943007</v>
      </c>
      <c r="N9280" s="43">
        <f t="shared" si="433"/>
        <v>0.494146086381483</v>
      </c>
      <c r="O9280" s="43">
        <f t="shared" si="434"/>
        <v>0.28999999999999998</v>
      </c>
    </row>
    <row r="9281" spans="5:15" x14ac:dyDescent="0.2">
      <c r="E9281" s="16" t="s">
        <v>4010</v>
      </c>
      <c r="F9281" s="22">
        <v>5.1871942256559507</v>
      </c>
      <c r="G9281" s="25">
        <v>3.6628665080682112E-2</v>
      </c>
      <c r="H9281" s="3">
        <f t="shared" si="432"/>
        <v>230.77999999998929</v>
      </c>
      <c r="I9281" s="3">
        <f>MIN(H9281-K9281+L9281,'Power Look Up'!$F$4)</f>
        <v>231.20729221159675</v>
      </c>
      <c r="K9281" s="51">
        <f t="array" ref="K9281">_xlfn.SUM(_xlfn.NORM.DIST($Q$3:$Q$1003,$F9281,$N9281,FALSE)*WindSpeedStep*$R$3:$R$1003)</f>
        <v>224.76958865797459</v>
      </c>
      <c r="L9281" s="51">
        <f t="array" ref="L9281">_xlfn.SUM(_xlfn.NORM.DIST($Q$3:$Q$1003,$F9281,$O9281,FALSE)*WindSpeedStep*$R$3:$R$1003)</f>
        <v>225.19688086958206</v>
      </c>
      <c r="N9281" s="43">
        <f t="shared" si="433"/>
        <v>0.51871942256559511</v>
      </c>
      <c r="O9281" s="43">
        <f t="shared" si="434"/>
        <v>0.19</v>
      </c>
    </row>
    <row r="9282" spans="5:15" x14ac:dyDescent="0.2">
      <c r="E9282" s="16" t="s">
        <v>4011</v>
      </c>
      <c r="F9282" s="22">
        <v>5.1707805726917897</v>
      </c>
      <c r="G9282" s="25">
        <v>2.7075215827060174E-2</v>
      </c>
      <c r="H9282" s="3">
        <f t="shared" si="432"/>
        <v>227.53999999998933</v>
      </c>
      <c r="I9282" s="3">
        <f>MIN(H9282-K9282+L9282,'Power Look Up'!$F$4)</f>
        <v>228.21539154127007</v>
      </c>
      <c r="K9282" s="51">
        <f t="array" ref="K9282">_xlfn.SUM(_xlfn.NORM.DIST($Q$3:$Q$1003,$F9282,$N9282,FALSE)*WindSpeedStep*$R$3:$R$1003)</f>
        <v>222.10359646924425</v>
      </c>
      <c r="L9282" s="51">
        <f t="array" ref="L9282">_xlfn.SUM(_xlfn.NORM.DIST($Q$3:$Q$1003,$F9282,$O9282,FALSE)*WindSpeedStep*$R$3:$R$1003)</f>
        <v>222.77898801052498</v>
      </c>
      <c r="N9282" s="43">
        <f t="shared" si="433"/>
        <v>0.51707805726917899</v>
      </c>
      <c r="O9282" s="43">
        <f t="shared" si="434"/>
        <v>0.14000000000000001</v>
      </c>
    </row>
    <row r="9283" spans="5:15" x14ac:dyDescent="0.2">
      <c r="E9283" s="16" t="s">
        <v>4012</v>
      </c>
      <c r="F9283" s="22">
        <v>4.9462929623902898</v>
      </c>
      <c r="G9283" s="25">
        <v>2.4260592915226385E-2</v>
      </c>
      <c r="H9283" s="3">
        <f t="shared" ref="H9283:H9346" si="435">INDEX(PowerArray,MIN(MaximumPowerIndex,ROUND(F9283*100,0)))</f>
        <v>194.54999999999333</v>
      </c>
      <c r="I9283" s="3">
        <f>MIN(H9283-K9283+L9283,'Power Look Up'!$F$4)</f>
        <v>195.67762746938834</v>
      </c>
      <c r="K9283" s="51">
        <f t="array" ref="K9283">_xlfn.SUM(_xlfn.NORM.DIST($Q$3:$Q$1003,$F9283,$N9283,FALSE)*WindSpeedStep*$R$3:$R$1003)</f>
        <v>185.9517292125899</v>
      </c>
      <c r="L9283" s="51">
        <f t="array" ref="L9283">_xlfn.SUM(_xlfn.NORM.DIST($Q$3:$Q$1003,$F9283,$O9283,FALSE)*WindSpeedStep*$R$3:$R$1003)</f>
        <v>187.0793566819849</v>
      </c>
      <c r="N9283" s="43">
        <f t="shared" ref="N9283:N9346" si="436">ReferenceTurbulence*F9283</f>
        <v>0.49462929623902901</v>
      </c>
      <c r="O9283" s="43">
        <f t="shared" ref="O9283:O9346" si="437">F9283*G9283</f>
        <v>0.12</v>
      </c>
    </row>
    <row r="9284" spans="5:15" x14ac:dyDescent="0.2">
      <c r="E9284" s="16" t="s">
        <v>4013</v>
      </c>
      <c r="F9284" s="22">
        <v>5.1272256548683632</v>
      </c>
      <c r="G9284" s="25">
        <v>1.9503725158858336E-2</v>
      </c>
      <c r="H9284" s="3">
        <f t="shared" si="435"/>
        <v>221.05999999998949</v>
      </c>
      <c r="I9284" s="3">
        <f>MIN(H9284-K9284+L9284,'Power Look Up'!$F$4)</f>
        <v>222.09585664537886</v>
      </c>
      <c r="K9284" s="51">
        <f t="array" ref="K9284">_xlfn.SUM(_xlfn.NORM.DIST($Q$3:$Q$1003,$F9284,$N9284,FALSE)*WindSpeedStep*$R$3:$R$1003)</f>
        <v>215.04716784017313</v>
      </c>
      <c r="L9284" s="51">
        <f t="array" ref="L9284">_xlfn.SUM(_xlfn.NORM.DIST($Q$3:$Q$1003,$F9284,$O9284,FALSE)*WindSpeedStep*$R$3:$R$1003)</f>
        <v>216.0830244855625</v>
      </c>
      <c r="N9284" s="43">
        <f t="shared" si="436"/>
        <v>0.51272256548683637</v>
      </c>
      <c r="O9284" s="43">
        <f t="shared" si="437"/>
        <v>0.1</v>
      </c>
    </row>
    <row r="9285" spans="5:15" x14ac:dyDescent="0.2">
      <c r="E9285" s="16" t="s">
        <v>4014</v>
      </c>
      <c r="F9285" s="22">
        <v>5.1395385076287328</v>
      </c>
      <c r="G9285" s="25">
        <v>2.140269984099244E-2</v>
      </c>
      <c r="H9285" s="3">
        <f t="shared" si="435"/>
        <v>222.67999999998943</v>
      </c>
      <c r="I9285" s="3">
        <f>MIN(H9285-K9285+L9285,'Power Look Up'!$F$4)</f>
        <v>223.61947703385539</v>
      </c>
      <c r="K9285" s="51">
        <f t="array" ref="K9285">_xlfn.SUM(_xlfn.NORM.DIST($Q$3:$Q$1003,$F9285,$N9285,FALSE)*WindSpeedStep*$R$3:$R$1003)</f>
        <v>217.03949576850525</v>
      </c>
      <c r="L9285" s="51">
        <f t="array" ref="L9285">_xlfn.SUM(_xlfn.NORM.DIST($Q$3:$Q$1003,$F9285,$O9285,FALSE)*WindSpeedStep*$R$3:$R$1003)</f>
        <v>217.9789728023712</v>
      </c>
      <c r="N9285" s="43">
        <f t="shared" si="436"/>
        <v>0.51395385076287325</v>
      </c>
      <c r="O9285" s="43">
        <f t="shared" si="437"/>
        <v>0.11</v>
      </c>
    </row>
    <row r="9286" spans="5:15" x14ac:dyDescent="0.2">
      <c r="E9286" s="16" t="s">
        <v>4015</v>
      </c>
      <c r="F9286" s="22">
        <v>5.4271717633355649</v>
      </c>
      <c r="G9286" s="25">
        <v>2.0268383754339387E-2</v>
      </c>
      <c r="H9286" s="3">
        <f t="shared" si="435"/>
        <v>269.65999999998843</v>
      </c>
      <c r="I9286" s="3">
        <f>MIN(H9286-K9286+L9286,'Power Look Up'!$F$4)</f>
        <v>267.84374949838718</v>
      </c>
      <c r="K9286" s="51">
        <f t="array" ref="K9286">_xlfn.SUM(_xlfn.NORM.DIST($Q$3:$Q$1003,$F9286,$N9286,FALSE)*WindSpeedStep*$R$3:$R$1003)</f>
        <v>264.34606291170934</v>
      </c>
      <c r="L9286" s="51">
        <f t="array" ref="L9286">_xlfn.SUM(_xlfn.NORM.DIST($Q$3:$Q$1003,$F9286,$O9286,FALSE)*WindSpeedStep*$R$3:$R$1003)</f>
        <v>262.52981241010809</v>
      </c>
      <c r="N9286" s="43">
        <f t="shared" si="436"/>
        <v>0.54271717633355654</v>
      </c>
      <c r="O9286" s="43">
        <f t="shared" si="437"/>
        <v>0.11000000000000001</v>
      </c>
    </row>
    <row r="9287" spans="5:15" x14ac:dyDescent="0.2">
      <c r="E9287" s="16" t="s">
        <v>4016</v>
      </c>
      <c r="F9287" s="22">
        <v>5.2970905079542652</v>
      </c>
      <c r="G9287" s="25">
        <v>2.0766116764442819E-2</v>
      </c>
      <c r="H9287" s="3">
        <f t="shared" si="435"/>
        <v>248.59999999998888</v>
      </c>
      <c r="I9287" s="3">
        <f>MIN(H9287-K9287+L9287,'Power Look Up'!$F$4)</f>
        <v>248.27025338061071</v>
      </c>
      <c r="K9287" s="51">
        <f t="array" ref="K9287">_xlfn.SUM(_xlfn.NORM.DIST($Q$3:$Q$1003,$F9287,$N9287,FALSE)*WindSpeedStep*$R$3:$R$1003)</f>
        <v>242.73606237036998</v>
      </c>
      <c r="L9287" s="51">
        <f t="array" ref="L9287">_xlfn.SUM(_xlfn.NORM.DIST($Q$3:$Q$1003,$F9287,$O9287,FALSE)*WindSpeedStep*$R$3:$R$1003)</f>
        <v>242.40631575099181</v>
      </c>
      <c r="N9287" s="43">
        <f t="shared" si="436"/>
        <v>0.52970905079542652</v>
      </c>
      <c r="O9287" s="43">
        <f t="shared" si="437"/>
        <v>0.11</v>
      </c>
    </row>
    <row r="9288" spans="5:15" x14ac:dyDescent="0.2">
      <c r="E9288" s="16" t="s">
        <v>4017</v>
      </c>
      <c r="F9288" s="22">
        <v>5.3170901641033579</v>
      </c>
      <c r="G9288" s="25">
        <v>2.0688007275601605E-2</v>
      </c>
      <c r="H9288" s="3">
        <f t="shared" si="435"/>
        <v>251.83999999998883</v>
      </c>
      <c r="I9288" s="3">
        <f>MIN(H9288-K9288+L9288,'Power Look Up'!$F$4)</f>
        <v>251.30925053971384</v>
      </c>
      <c r="K9288" s="51">
        <f t="array" ref="K9288">_xlfn.SUM(_xlfn.NORM.DIST($Q$3:$Q$1003,$F9288,$N9288,FALSE)*WindSpeedStep*$R$3:$R$1003)</f>
        <v>246.03126613789897</v>
      </c>
      <c r="L9288" s="51">
        <f t="array" ref="L9288">_xlfn.SUM(_xlfn.NORM.DIST($Q$3:$Q$1003,$F9288,$O9288,FALSE)*WindSpeedStep*$R$3:$R$1003)</f>
        <v>245.50051667762398</v>
      </c>
      <c r="N9288" s="43">
        <f t="shared" si="436"/>
        <v>0.53170901641033586</v>
      </c>
      <c r="O9288" s="43">
        <f t="shared" si="437"/>
        <v>0.11</v>
      </c>
    </row>
    <row r="9289" spans="5:15" x14ac:dyDescent="0.2">
      <c r="E9289" s="16" t="s">
        <v>4018</v>
      </c>
      <c r="F9289" s="22">
        <v>4.8947512700926517</v>
      </c>
      <c r="G9289" s="25">
        <v>4.2903099342987645E-2</v>
      </c>
      <c r="H9289" s="3">
        <f t="shared" si="435"/>
        <v>188.00999999999348</v>
      </c>
      <c r="I9289" s="3">
        <f>MIN(H9289-K9289+L9289,'Power Look Up'!$F$4)</f>
        <v>188.45487360106958</v>
      </c>
      <c r="K9289" s="51">
        <f t="array" ref="K9289">_xlfn.SUM(_xlfn.NORM.DIST($Q$3:$Q$1003,$F9289,$N9289,FALSE)*WindSpeedStep*$R$3:$R$1003)</f>
        <v>177.71606169084922</v>
      </c>
      <c r="L9289" s="51">
        <f t="array" ref="L9289">_xlfn.SUM(_xlfn.NORM.DIST($Q$3:$Q$1003,$F9289,$O9289,FALSE)*WindSpeedStep*$R$3:$R$1003)</f>
        <v>178.16093529192531</v>
      </c>
      <c r="N9289" s="43">
        <f t="shared" si="436"/>
        <v>0.48947512700926521</v>
      </c>
      <c r="O9289" s="43">
        <f t="shared" si="437"/>
        <v>0.21</v>
      </c>
    </row>
    <row r="9290" spans="5:15" x14ac:dyDescent="0.2">
      <c r="E9290" s="16" t="s">
        <v>4019</v>
      </c>
      <c r="F9290" s="22">
        <v>4.7371490920526451</v>
      </c>
      <c r="G9290" s="25">
        <v>1.8998768721674806E-2</v>
      </c>
      <c r="H9290" s="3">
        <f t="shared" si="435"/>
        <v>171.65999999999383</v>
      </c>
      <c r="I9290" s="3">
        <f>MIN(H9290-K9290+L9290,'Power Look Up'!$F$4)</f>
        <v>171.11739037678339</v>
      </c>
      <c r="K9290" s="51">
        <f t="array" ref="K9290">_xlfn.SUM(_xlfn.NORM.DIST($Q$3:$Q$1003,$F9290,$N9290,FALSE)*WindSpeedStep*$R$3:$R$1003)</f>
        <v>152.69961327644532</v>
      </c>
      <c r="L9290" s="51">
        <f t="array" ref="L9290">_xlfn.SUM(_xlfn.NORM.DIST($Q$3:$Q$1003,$F9290,$O9290,FALSE)*WindSpeedStep*$R$3:$R$1003)</f>
        <v>152.15700365323488</v>
      </c>
      <c r="N9290" s="43">
        <f t="shared" si="436"/>
        <v>0.47371490920526454</v>
      </c>
      <c r="O9290" s="43">
        <f t="shared" si="437"/>
        <v>0.09</v>
      </c>
    </row>
    <row r="9291" spans="5:15" x14ac:dyDescent="0.2">
      <c r="E9291" s="16" t="s">
        <v>4020</v>
      </c>
      <c r="F9291" s="22">
        <v>4.9248119004236353</v>
      </c>
      <c r="G9291" s="25">
        <v>1.827480964141151E-2</v>
      </c>
      <c r="H9291" s="3">
        <f t="shared" si="435"/>
        <v>191.27999999999341</v>
      </c>
      <c r="I9291" s="3">
        <f>MIN(H9291-K9291+L9291,'Power Look Up'!$F$4)</f>
        <v>192.43905141215558</v>
      </c>
      <c r="K9291" s="51">
        <f t="array" ref="K9291">_xlfn.SUM(_xlfn.NORM.DIST($Q$3:$Q$1003,$F9291,$N9291,FALSE)*WindSpeedStep*$R$3:$R$1003)</f>
        <v>182.5166112644649</v>
      </c>
      <c r="L9291" s="51">
        <f t="array" ref="L9291">_xlfn.SUM(_xlfn.NORM.DIST($Q$3:$Q$1003,$F9291,$O9291,FALSE)*WindSpeedStep*$R$3:$R$1003)</f>
        <v>183.67566267662707</v>
      </c>
      <c r="N9291" s="43">
        <f t="shared" si="436"/>
        <v>0.49248119004236357</v>
      </c>
      <c r="O9291" s="43">
        <f t="shared" si="437"/>
        <v>0.09</v>
      </c>
    </row>
    <row r="9292" spans="5:15" x14ac:dyDescent="0.2">
      <c r="E9292" s="16" t="s">
        <v>4021</v>
      </c>
      <c r="F9292" s="22">
        <v>4.8562184212530815</v>
      </c>
      <c r="G9292" s="25">
        <v>3.0888231744999339E-2</v>
      </c>
      <c r="H9292" s="3">
        <f t="shared" si="435"/>
        <v>184.73999999999353</v>
      </c>
      <c r="I9292" s="3">
        <f>MIN(H9292-K9292+L9292,'Power Look Up'!$F$4)</f>
        <v>185.21942270014677</v>
      </c>
      <c r="K9292" s="51">
        <f t="array" ref="K9292">_xlfn.SUM(_xlfn.NORM.DIST($Q$3:$Q$1003,$F9292,$N9292,FALSE)*WindSpeedStep*$R$3:$R$1003)</f>
        <v>171.57435136809576</v>
      </c>
      <c r="L9292" s="51">
        <f t="array" ref="L9292">_xlfn.SUM(_xlfn.NORM.DIST($Q$3:$Q$1003,$F9292,$O9292,FALSE)*WindSpeedStep*$R$3:$R$1003)</f>
        <v>172.053774068249</v>
      </c>
      <c r="N9292" s="43">
        <f t="shared" si="436"/>
        <v>0.48562184212530818</v>
      </c>
      <c r="O9292" s="43">
        <f t="shared" si="437"/>
        <v>0.15</v>
      </c>
    </row>
    <row r="9293" spans="5:15" x14ac:dyDescent="0.2">
      <c r="E9293" s="16" t="s">
        <v>4022</v>
      </c>
      <c r="F9293" s="22">
        <v>4.3023924166636167</v>
      </c>
      <c r="G9293" s="25">
        <v>5.3458628996552224E-2</v>
      </c>
      <c r="H9293" s="3">
        <f t="shared" si="435"/>
        <v>123.69999999999484</v>
      </c>
      <c r="I9293" s="3">
        <f>MIN(H9293-K9293+L9293,'Power Look Up'!$F$4)</f>
        <v>116.65185390558834</v>
      </c>
      <c r="K9293" s="51">
        <f t="array" ref="K9293">_xlfn.SUM(_xlfn.NORM.DIST($Q$3:$Q$1003,$F9293,$N9293,FALSE)*WindSpeedStep*$R$3:$R$1003)</f>
        <v>87.286544646696612</v>
      </c>
      <c r="L9293" s="51">
        <f t="array" ref="L9293">_xlfn.SUM(_xlfn.NORM.DIST($Q$3:$Q$1003,$F9293,$O9293,FALSE)*WindSpeedStep*$R$3:$R$1003)</f>
        <v>80.238398552290107</v>
      </c>
      <c r="N9293" s="43">
        <f t="shared" si="436"/>
        <v>0.43023924166636168</v>
      </c>
      <c r="O9293" s="43">
        <f t="shared" si="437"/>
        <v>0.23</v>
      </c>
    </row>
    <row r="9294" spans="5:15" x14ac:dyDescent="0.2">
      <c r="E9294" s="16" t="s">
        <v>4023</v>
      </c>
      <c r="F9294" s="22">
        <v>3.4848285535868815</v>
      </c>
      <c r="G9294" s="25">
        <v>5.4522050964153135E-2</v>
      </c>
      <c r="H9294" s="3">
        <f t="shared" si="435"/>
        <v>43.67999999999725</v>
      </c>
      <c r="I9294" s="3">
        <f>MIN(H9294-K9294+L9294,'Power Look Up'!$F$4)</f>
        <v>41.891360068449401</v>
      </c>
      <c r="K9294" s="51">
        <f t="array" ref="K9294">_xlfn.SUM(_xlfn.NORM.DIST($Q$3:$Q$1003,$F9294,$N9294,FALSE)*WindSpeedStep*$R$3:$R$1003)</f>
        <v>15.351820611018329</v>
      </c>
      <c r="L9294" s="51">
        <f t="array" ref="L9294">_xlfn.SUM(_xlfn.NORM.DIST($Q$3:$Q$1003,$F9294,$O9294,FALSE)*WindSpeedStep*$R$3:$R$1003)</f>
        <v>13.563180679470481</v>
      </c>
      <c r="N9294" s="43">
        <f t="shared" si="436"/>
        <v>0.34848285535868817</v>
      </c>
      <c r="O9294" s="43">
        <f t="shared" si="437"/>
        <v>0.19</v>
      </c>
    </row>
    <row r="9295" spans="5:15" x14ac:dyDescent="0.2">
      <c r="E9295" s="16" t="s">
        <v>4024</v>
      </c>
      <c r="F9295" s="22">
        <v>3.5709618816195841</v>
      </c>
      <c r="G9295" s="25">
        <v>1.9602561528394701E-2</v>
      </c>
      <c r="H9295" s="3">
        <f t="shared" si="435"/>
        <v>51.869999999997077</v>
      </c>
      <c r="I9295" s="3">
        <f>MIN(H9295-K9295+L9295,'Power Look Up'!$F$4)</f>
        <v>48.901238099064116</v>
      </c>
      <c r="K9295" s="51">
        <f t="array" ref="K9295">_xlfn.SUM(_xlfn.NORM.DIST($Q$3:$Q$1003,$F9295,$N9295,FALSE)*WindSpeedStep*$R$3:$R$1003)</f>
        <v>18.912689047277947</v>
      </c>
      <c r="L9295" s="51">
        <f t="array" ref="L9295">_xlfn.SUM(_xlfn.NORM.DIST($Q$3:$Q$1003,$F9295,$O9295,FALSE)*WindSpeedStep*$R$3:$R$1003)</f>
        <v>15.943927146344993</v>
      </c>
      <c r="N9295" s="43">
        <f t="shared" si="436"/>
        <v>0.35709618816195843</v>
      </c>
      <c r="O9295" s="43">
        <f t="shared" si="437"/>
        <v>7.0000000000000007E-2</v>
      </c>
    </row>
    <row r="9296" spans="5:15" x14ac:dyDescent="0.2">
      <c r="E9296" s="16" t="s">
        <v>4025</v>
      </c>
      <c r="F9296" s="22">
        <v>3.5224478639747416</v>
      </c>
      <c r="G9296" s="25">
        <v>1.9872543953287011E-2</v>
      </c>
      <c r="H9296" s="3">
        <f t="shared" si="435"/>
        <v>47.319999999997172</v>
      </c>
      <c r="I9296" s="3">
        <f>MIN(H9296-K9296+L9296,'Power Look Up'!$F$4)</f>
        <v>45.080919066379352</v>
      </c>
      <c r="K9296" s="51">
        <f t="array" ref="K9296">_xlfn.SUM(_xlfn.NORM.DIST($Q$3:$Q$1003,$F9296,$N9296,FALSE)*WindSpeedStep*$R$3:$R$1003)</f>
        <v>16.824775515505994</v>
      </c>
      <c r="L9296" s="51">
        <f t="array" ref="L9296">_xlfn.SUM(_xlfn.NORM.DIST($Q$3:$Q$1003,$F9296,$O9296,FALSE)*WindSpeedStep*$R$3:$R$1003)</f>
        <v>14.585694581888173</v>
      </c>
      <c r="N9296" s="43">
        <f t="shared" si="436"/>
        <v>0.3522447863974742</v>
      </c>
      <c r="O9296" s="43">
        <f t="shared" si="437"/>
        <v>7.0000000000000007E-2</v>
      </c>
    </row>
    <row r="9297" spans="5:15" x14ac:dyDescent="0.2">
      <c r="E9297" s="16" t="s">
        <v>4026</v>
      </c>
      <c r="F9297" s="22">
        <v>3.4612427406840554</v>
      </c>
      <c r="G9297" s="25">
        <v>2.8891357091076691E-2</v>
      </c>
      <c r="H9297" s="3">
        <f t="shared" si="435"/>
        <v>41.859999999997292</v>
      </c>
      <c r="I9297" s="3">
        <f>MIN(H9297-K9297+L9297,'Power Look Up'!$F$4)</f>
        <v>40.247912039995498</v>
      </c>
      <c r="K9297" s="51">
        <f t="array" ref="K9297">_xlfn.SUM(_xlfn.NORM.DIST($Q$3:$Q$1003,$F9297,$N9297,FALSE)*WindSpeedStep*$R$3:$R$1003)</f>
        <v>14.486688967594464</v>
      </c>
      <c r="L9297" s="51">
        <f t="array" ref="L9297">_xlfn.SUM(_xlfn.NORM.DIST($Q$3:$Q$1003,$F9297,$O9297,FALSE)*WindSpeedStep*$R$3:$R$1003)</f>
        <v>12.87460100759267</v>
      </c>
      <c r="N9297" s="43">
        <f t="shared" si="436"/>
        <v>0.34612427406840557</v>
      </c>
      <c r="O9297" s="43">
        <f t="shared" si="437"/>
        <v>0.1</v>
      </c>
    </row>
    <row r="9298" spans="5:15" x14ac:dyDescent="0.2">
      <c r="E9298" s="16" t="s">
        <v>4027</v>
      </c>
      <c r="F9298" s="22">
        <v>3.7613519013512002</v>
      </c>
      <c r="G9298" s="25">
        <v>3.1903422797769088E-2</v>
      </c>
      <c r="H9298" s="3">
        <f t="shared" si="435"/>
        <v>69.159999999996714</v>
      </c>
      <c r="I9298" s="3">
        <f>MIN(H9298-K9298+L9298,'Power Look Up'!$F$4)</f>
        <v>60.854461269364478</v>
      </c>
      <c r="K9298" s="51">
        <f t="array" ref="K9298">_xlfn.SUM(_xlfn.NORM.DIST($Q$3:$Q$1003,$F9298,$N9298,FALSE)*WindSpeedStep*$R$3:$R$1003)</f>
        <v>29.673469311235145</v>
      </c>
      <c r="L9298" s="51">
        <f t="array" ref="L9298">_xlfn.SUM(_xlfn.NORM.DIST($Q$3:$Q$1003,$F9298,$O9298,FALSE)*WindSpeedStep*$R$3:$R$1003)</f>
        <v>21.367930580602906</v>
      </c>
      <c r="N9298" s="43">
        <f t="shared" si="436"/>
        <v>0.37613519013512003</v>
      </c>
      <c r="O9298" s="43">
        <f t="shared" si="437"/>
        <v>0.11999999999999998</v>
      </c>
    </row>
    <row r="9299" spans="5:15" x14ac:dyDescent="0.2">
      <c r="E9299" s="16" t="s">
        <v>4028</v>
      </c>
      <c r="F9299" s="22">
        <v>3.6212539361445879</v>
      </c>
      <c r="G9299" s="25">
        <v>6.075243655357284E-2</v>
      </c>
      <c r="H9299" s="3">
        <f t="shared" si="435"/>
        <v>56.419999999996982</v>
      </c>
      <c r="I9299" s="3">
        <f>MIN(H9299-K9299+L9299,'Power Look Up'!$F$4)</f>
        <v>52.932545950200264</v>
      </c>
      <c r="K9299" s="51">
        <f t="array" ref="K9299">_xlfn.SUM(_xlfn.NORM.DIST($Q$3:$Q$1003,$F9299,$N9299,FALSE)*WindSpeedStep*$R$3:$R$1003)</f>
        <v>21.330187890488272</v>
      </c>
      <c r="L9299" s="51">
        <f t="array" ref="L9299">_xlfn.SUM(_xlfn.NORM.DIST($Q$3:$Q$1003,$F9299,$O9299,FALSE)*WindSpeedStep*$R$3:$R$1003)</f>
        <v>17.842733840691551</v>
      </c>
      <c r="N9299" s="43">
        <f t="shared" si="436"/>
        <v>0.36212539361445883</v>
      </c>
      <c r="O9299" s="43">
        <f t="shared" si="437"/>
        <v>0.22</v>
      </c>
    </row>
    <row r="9300" spans="5:15" x14ac:dyDescent="0.2">
      <c r="E9300" s="16" t="s">
        <v>4029</v>
      </c>
      <c r="F9300" s="22">
        <v>3.4413057038972013</v>
      </c>
      <c r="G9300" s="25">
        <v>5.2305727967193974E-2</v>
      </c>
      <c r="H9300" s="3">
        <f t="shared" si="435"/>
        <v>40.039999999997328</v>
      </c>
      <c r="I9300" s="3">
        <f>MIN(H9300-K9300+L9300,'Power Look Up'!$F$4)</f>
        <v>38.583574901870804</v>
      </c>
      <c r="K9300" s="51">
        <f t="array" ref="K9300">_xlfn.SUM(_xlfn.NORM.DIST($Q$3:$Q$1003,$F9300,$N9300,FALSE)*WindSpeedStep*$R$3:$R$1003)</f>
        <v>13.787583245844896</v>
      </c>
      <c r="L9300" s="51">
        <f t="array" ref="L9300">_xlfn.SUM(_xlfn.NORM.DIST($Q$3:$Q$1003,$F9300,$O9300,FALSE)*WindSpeedStep*$R$3:$R$1003)</f>
        <v>12.331158147718369</v>
      </c>
      <c r="N9300" s="43">
        <f t="shared" si="436"/>
        <v>0.34413057038972017</v>
      </c>
      <c r="O9300" s="43">
        <f t="shared" si="437"/>
        <v>0.18</v>
      </c>
    </row>
    <row r="9301" spans="5:15" x14ac:dyDescent="0.2">
      <c r="E9301" s="16" t="s">
        <v>4030</v>
      </c>
      <c r="F9301" s="22">
        <v>3.6737993981303081</v>
      </c>
      <c r="G9301" s="25">
        <v>3.8107687662872841E-2</v>
      </c>
      <c r="H9301" s="3">
        <f t="shared" si="435"/>
        <v>60.96999999999688</v>
      </c>
      <c r="I9301" s="3">
        <f>MIN(H9301-K9301+L9301,'Power Look Up'!$F$4)</f>
        <v>55.671117848574468</v>
      </c>
      <c r="K9301" s="51">
        <f t="array" ref="K9301">_xlfn.SUM(_xlfn.NORM.DIST($Q$3:$Q$1003,$F9301,$N9301,FALSE)*WindSpeedStep*$R$3:$R$1003)</f>
        <v>24.164905281779006</v>
      </c>
      <c r="L9301" s="51">
        <f t="array" ref="L9301">_xlfn.SUM(_xlfn.NORM.DIST($Q$3:$Q$1003,$F9301,$O9301,FALSE)*WindSpeedStep*$R$3:$R$1003)</f>
        <v>18.866023130356599</v>
      </c>
      <c r="N9301" s="43">
        <f t="shared" si="436"/>
        <v>0.36737993981303085</v>
      </c>
      <c r="O9301" s="43">
        <f t="shared" si="437"/>
        <v>0.14000000000000001</v>
      </c>
    </row>
    <row r="9302" spans="5:15" x14ac:dyDescent="0.2">
      <c r="E9302" s="16" t="s">
        <v>4031</v>
      </c>
      <c r="F9302" s="22">
        <v>4.1024136056058103</v>
      </c>
      <c r="G9302" s="25">
        <v>5.850214607129034E-2</v>
      </c>
      <c r="H9302" s="3">
        <f t="shared" si="435"/>
        <v>101.89999999999532</v>
      </c>
      <c r="I9302" s="3">
        <f>MIN(H9302-K9302+L9302,'Power Look Up'!$F$4)</f>
        <v>92.796276586259125</v>
      </c>
      <c r="K9302" s="51">
        <f t="array" ref="K9302">_xlfn.SUM(_xlfn.NORM.DIST($Q$3:$Q$1003,$F9302,$N9302,FALSE)*WindSpeedStep*$R$3:$R$1003)</f>
        <v>61.591511846665028</v>
      </c>
      <c r="L9302" s="51">
        <f t="array" ref="L9302">_xlfn.SUM(_xlfn.NORM.DIST($Q$3:$Q$1003,$F9302,$O9302,FALSE)*WindSpeedStep*$R$3:$R$1003)</f>
        <v>52.487788432928831</v>
      </c>
      <c r="N9302" s="43">
        <f t="shared" si="436"/>
        <v>0.41024136056058103</v>
      </c>
      <c r="O9302" s="43">
        <f t="shared" si="437"/>
        <v>0.24</v>
      </c>
    </row>
    <row r="9303" spans="5:15" x14ac:dyDescent="0.2">
      <c r="E9303" s="16" t="s">
        <v>4032</v>
      </c>
      <c r="F9303" s="22">
        <v>3.6962244315753101</v>
      </c>
      <c r="G9303" s="25">
        <v>3.517102448906078E-2</v>
      </c>
      <c r="H9303" s="3">
        <f t="shared" si="435"/>
        <v>63.699999999996827</v>
      </c>
      <c r="I9303" s="3">
        <f>MIN(H9303-K9303+L9303,'Power Look Up'!$F$4)</f>
        <v>57.707793426766457</v>
      </c>
      <c r="K9303" s="51">
        <f t="array" ref="K9303">_xlfn.SUM(_xlfn.NORM.DIST($Q$3:$Q$1003,$F9303,$N9303,FALSE)*WindSpeedStep*$R$3:$R$1003)</f>
        <v>25.478781352724326</v>
      </c>
      <c r="L9303" s="51">
        <f t="array" ref="L9303">_xlfn.SUM(_xlfn.NORM.DIST($Q$3:$Q$1003,$F9303,$O9303,FALSE)*WindSpeedStep*$R$3:$R$1003)</f>
        <v>19.486574779493953</v>
      </c>
      <c r="N9303" s="43">
        <f t="shared" si="436"/>
        <v>0.36962244315753101</v>
      </c>
      <c r="O9303" s="43">
        <f t="shared" si="437"/>
        <v>0.13</v>
      </c>
    </row>
    <row r="9304" spans="5:15" x14ac:dyDescent="0.2">
      <c r="E9304" s="16" t="s">
        <v>4033</v>
      </c>
      <c r="F9304" s="22">
        <v>3.73</v>
      </c>
      <c r="G9304" s="25">
        <v>2.6809651474530832E-2</v>
      </c>
      <c r="H9304" s="3">
        <f t="shared" si="435"/>
        <v>66.429999999996767</v>
      </c>
      <c r="I9304" s="3">
        <f>MIN(H9304-K9304+L9304,'Power Look Up'!$F$4)</f>
        <v>59.245619407303558</v>
      </c>
      <c r="K9304" s="51">
        <f t="array" ref="K9304">_xlfn.SUM(_xlfn.NORM.DIST($Q$3:$Q$1003,$F9304,$N9304,FALSE)*WindSpeedStep*$R$3:$R$1003)</f>
        <v>27.582114903289028</v>
      </c>
      <c r="L9304" s="51">
        <f t="array" ref="L9304">_xlfn.SUM(_xlfn.NORM.DIST($Q$3:$Q$1003,$F9304,$O9304,FALSE)*WindSpeedStep*$R$3:$R$1003)</f>
        <v>20.397734310595816</v>
      </c>
      <c r="N9304" s="43">
        <f t="shared" si="436"/>
        <v>0.373</v>
      </c>
      <c r="O9304" s="43">
        <f t="shared" si="437"/>
        <v>0.1</v>
      </c>
    </row>
    <row r="9305" spans="5:15" x14ac:dyDescent="0.2">
      <c r="E9305" s="16" t="s">
        <v>4034</v>
      </c>
      <c r="F9305" s="22">
        <v>4.1075455332717032</v>
      </c>
      <c r="G9305" s="25">
        <v>2.1910895270907452E-2</v>
      </c>
      <c r="H9305" s="3">
        <f t="shared" si="435"/>
        <v>102.98999999999529</v>
      </c>
      <c r="I9305" s="3">
        <f>MIN(H9305-K9305+L9305,'Power Look Up'!$F$4)</f>
        <v>87.333356491700542</v>
      </c>
      <c r="K9305" s="51">
        <f t="array" ref="K9305">_xlfn.SUM(_xlfn.NORM.DIST($Q$3:$Q$1003,$F9305,$N9305,FALSE)*WindSpeedStep*$R$3:$R$1003)</f>
        <v>62.195172417374202</v>
      </c>
      <c r="L9305" s="51">
        <f t="array" ref="L9305">_xlfn.SUM(_xlfn.NORM.DIST($Q$3:$Q$1003,$F9305,$O9305,FALSE)*WindSpeedStep*$R$3:$R$1003)</f>
        <v>46.538528909079453</v>
      </c>
      <c r="N9305" s="43">
        <f t="shared" si="436"/>
        <v>0.41075455332717037</v>
      </c>
      <c r="O9305" s="43">
        <f t="shared" si="437"/>
        <v>0.09</v>
      </c>
    </row>
    <row r="9306" spans="5:15" x14ac:dyDescent="0.2">
      <c r="E9306" s="16" t="s">
        <v>4035</v>
      </c>
      <c r="F9306" s="22">
        <v>4.643774200759327</v>
      </c>
      <c r="G9306" s="25">
        <v>6.4602624294468378E-2</v>
      </c>
      <c r="H9306" s="3">
        <f t="shared" si="435"/>
        <v>160.75999999999408</v>
      </c>
      <c r="I9306" s="3">
        <f>MIN(H9306-K9306+L9306,'Power Look Up'!$F$4)</f>
        <v>159.12031569950338</v>
      </c>
      <c r="K9306" s="51">
        <f t="array" ref="K9306">_xlfn.SUM(_xlfn.NORM.DIST($Q$3:$Q$1003,$F9306,$N9306,FALSE)*WindSpeedStep*$R$3:$R$1003)</f>
        <v>138.05647834451258</v>
      </c>
      <c r="L9306" s="51">
        <f t="array" ref="L9306">_xlfn.SUM(_xlfn.NORM.DIST($Q$3:$Q$1003,$F9306,$O9306,FALSE)*WindSpeedStep*$R$3:$R$1003)</f>
        <v>136.41679404402188</v>
      </c>
      <c r="N9306" s="43">
        <f t="shared" si="436"/>
        <v>0.46437742007593275</v>
      </c>
      <c r="O9306" s="43">
        <f t="shared" si="437"/>
        <v>0.3</v>
      </c>
    </row>
    <row r="9307" spans="5:15" x14ac:dyDescent="0.2">
      <c r="E9307" s="16" t="s">
        <v>4036</v>
      </c>
      <c r="F9307" s="22">
        <v>4.3375177015871991</v>
      </c>
      <c r="G9307" s="25">
        <v>2.7665593146994925E-2</v>
      </c>
      <c r="H9307" s="3">
        <f t="shared" si="435"/>
        <v>128.05999999999477</v>
      </c>
      <c r="I9307" s="3">
        <f>MIN(H9307-K9307+L9307,'Power Look Up'!$F$4)</f>
        <v>120.6899537715034</v>
      </c>
      <c r="K9307" s="51">
        <f t="array" ref="K9307">_xlfn.SUM(_xlfn.NORM.DIST($Q$3:$Q$1003,$F9307,$N9307,FALSE)*WindSpeedStep*$R$3:$R$1003)</f>
        <v>92.19355120179867</v>
      </c>
      <c r="L9307" s="51">
        <f t="array" ref="L9307">_xlfn.SUM(_xlfn.NORM.DIST($Q$3:$Q$1003,$F9307,$O9307,FALSE)*WindSpeedStep*$R$3:$R$1003)</f>
        <v>84.823504973307294</v>
      </c>
      <c r="N9307" s="43">
        <f t="shared" si="436"/>
        <v>0.43375177015871991</v>
      </c>
      <c r="O9307" s="43">
        <f t="shared" si="437"/>
        <v>0.12</v>
      </c>
    </row>
    <row r="9308" spans="5:15" x14ac:dyDescent="0.2">
      <c r="E9308" s="16" t="s">
        <v>4037</v>
      </c>
      <c r="F9308" s="22">
        <v>4.4624042117269207</v>
      </c>
      <c r="G9308" s="25">
        <v>3.1373222450823419E-2</v>
      </c>
      <c r="H9308" s="3">
        <f t="shared" si="435"/>
        <v>141.13999999999447</v>
      </c>
      <c r="I9308" s="3">
        <f>MIN(H9308-K9308+L9308,'Power Look Up'!$F$4)</f>
        <v>136.66202160824366</v>
      </c>
      <c r="K9308" s="51">
        <f t="array" ref="K9308">_xlfn.SUM(_xlfn.NORM.DIST($Q$3:$Q$1003,$F9308,$N9308,FALSE)*WindSpeedStep*$R$3:$R$1003)</f>
        <v>110.34045261694109</v>
      </c>
      <c r="L9308" s="51">
        <f t="array" ref="L9308">_xlfn.SUM(_xlfn.NORM.DIST($Q$3:$Q$1003,$F9308,$O9308,FALSE)*WindSpeedStep*$R$3:$R$1003)</f>
        <v>105.86247422519028</v>
      </c>
      <c r="N9308" s="43">
        <f t="shared" si="436"/>
        <v>0.44624042117269208</v>
      </c>
      <c r="O9308" s="43">
        <f t="shared" si="437"/>
        <v>0.14000000000000001</v>
      </c>
    </row>
    <row r="9309" spans="5:15" x14ac:dyDescent="0.2">
      <c r="E9309" s="16" t="s">
        <v>4038</v>
      </c>
      <c r="F9309" s="22">
        <v>4.0896853289903055</v>
      </c>
      <c r="G9309" s="25">
        <v>3.4232462582778796E-2</v>
      </c>
      <c r="H9309" s="3">
        <f t="shared" si="435"/>
        <v>100.80999999999534</v>
      </c>
      <c r="I9309" s="3">
        <f>MIN(H9309-K9309+L9309,'Power Look Up'!$F$4)</f>
        <v>86.586141708313903</v>
      </c>
      <c r="K9309" s="51">
        <f t="array" ref="K9309">_xlfn.SUM(_xlfn.NORM.DIST($Q$3:$Q$1003,$F9309,$N9309,FALSE)*WindSpeedStep*$R$3:$R$1003)</f>
        <v>60.108569111443728</v>
      </c>
      <c r="L9309" s="51">
        <f t="array" ref="L9309">_xlfn.SUM(_xlfn.NORM.DIST($Q$3:$Q$1003,$F9309,$O9309,FALSE)*WindSpeedStep*$R$3:$R$1003)</f>
        <v>45.884710819762297</v>
      </c>
      <c r="N9309" s="43">
        <f t="shared" si="436"/>
        <v>0.40896853289903057</v>
      </c>
      <c r="O9309" s="43">
        <f t="shared" si="437"/>
        <v>0.14000000000000001</v>
      </c>
    </row>
    <row r="9310" spans="5:15" x14ac:dyDescent="0.2">
      <c r="E9310" s="16" t="s">
        <v>4039</v>
      </c>
      <c r="F9310" s="22">
        <v>3.7359846007913822</v>
      </c>
      <c r="G9310" s="25">
        <v>2.6766705617260123E-2</v>
      </c>
      <c r="H9310" s="3">
        <f t="shared" si="435"/>
        <v>67.339999999996749</v>
      </c>
      <c r="I9310" s="3">
        <f>MIN(H9310-K9310+L9310,'Power Look Up'!$F$4)</f>
        <v>59.93581092706161</v>
      </c>
      <c r="K9310" s="51">
        <f t="array" ref="K9310">_xlfn.SUM(_xlfn.NORM.DIST($Q$3:$Q$1003,$F9310,$N9310,FALSE)*WindSpeedStep*$R$3:$R$1003)</f>
        <v>27.970833804586078</v>
      </c>
      <c r="L9310" s="51">
        <f t="array" ref="L9310">_xlfn.SUM(_xlfn.NORM.DIST($Q$3:$Q$1003,$F9310,$O9310,FALSE)*WindSpeedStep*$R$3:$R$1003)</f>
        <v>20.566644731650939</v>
      </c>
      <c r="N9310" s="43">
        <f t="shared" si="436"/>
        <v>0.37359846007913822</v>
      </c>
      <c r="O9310" s="43">
        <f t="shared" si="437"/>
        <v>0.1</v>
      </c>
    </row>
    <row r="9311" spans="5:15" x14ac:dyDescent="0.2">
      <c r="E9311" s="16" t="s">
        <v>4040</v>
      </c>
      <c r="F9311" s="22">
        <v>3.4807066177568502</v>
      </c>
      <c r="G9311" s="25">
        <v>4.0221717994211002E-2</v>
      </c>
      <c r="H9311" s="3">
        <f t="shared" si="435"/>
        <v>43.67999999999725</v>
      </c>
      <c r="I9311" s="3">
        <f>MIN(H9311-K9311+L9311,'Power Look Up'!$F$4)</f>
        <v>41.901870086346207</v>
      </c>
      <c r="K9311" s="51">
        <f t="array" ref="K9311">_xlfn.SUM(_xlfn.NORM.DIST($Q$3:$Q$1003,$F9311,$N9311,FALSE)*WindSpeedStep*$R$3:$R$1003)</f>
        <v>15.197523649574295</v>
      </c>
      <c r="L9311" s="51">
        <f t="array" ref="L9311">_xlfn.SUM(_xlfn.NORM.DIST($Q$3:$Q$1003,$F9311,$O9311,FALSE)*WindSpeedStep*$R$3:$R$1003)</f>
        <v>13.419393735923252</v>
      </c>
      <c r="N9311" s="43">
        <f t="shared" si="436"/>
        <v>0.34807066177568502</v>
      </c>
      <c r="O9311" s="43">
        <f t="shared" si="437"/>
        <v>0.14000000000000001</v>
      </c>
    </row>
    <row r="9312" spans="5:15" x14ac:dyDescent="0.2">
      <c r="E9312" s="16" t="s">
        <v>4041</v>
      </c>
      <c r="F9312" s="22">
        <v>3.3907861960376948</v>
      </c>
      <c r="G9312" s="25">
        <v>4.1288359662309905E-2</v>
      </c>
      <c r="H9312" s="3">
        <f t="shared" si="435"/>
        <v>35.489999999997423</v>
      </c>
      <c r="I9312" s="3">
        <f>MIN(H9312-K9312+L9312,'Power Look Up'!$F$4)</f>
        <v>34.260662443460873</v>
      </c>
      <c r="K9312" s="51">
        <f t="array" ref="K9312">_xlfn.SUM(_xlfn.NORM.DIST($Q$3:$Q$1003,$F9312,$N9312,FALSE)*WindSpeedStep*$R$3:$R$1003)</f>
        <v>12.135261837738392</v>
      </c>
      <c r="L9312" s="51">
        <f t="array" ref="L9312">_xlfn.SUM(_xlfn.NORM.DIST($Q$3:$Q$1003,$F9312,$O9312,FALSE)*WindSpeedStep*$R$3:$R$1003)</f>
        <v>10.905924281201838</v>
      </c>
      <c r="N9312" s="43">
        <f t="shared" si="436"/>
        <v>0.3390786196037695</v>
      </c>
      <c r="O9312" s="43">
        <f t="shared" si="437"/>
        <v>0.14000000000000001</v>
      </c>
    </row>
    <row r="9313" spans="5:15" x14ac:dyDescent="0.2">
      <c r="E9313" s="16" t="s">
        <v>4042</v>
      </c>
      <c r="F9313" s="22">
        <v>3.7646040814557757</v>
      </c>
      <c r="G9313" s="25">
        <v>3.4532183780061378E-2</v>
      </c>
      <c r="H9313" s="3">
        <f t="shared" si="435"/>
        <v>69.159999999996714</v>
      </c>
      <c r="I9313" s="3">
        <f>MIN(H9313-K9313+L9313,'Power Look Up'!$F$4)</f>
        <v>60.810260857311306</v>
      </c>
      <c r="K9313" s="51">
        <f t="array" ref="K9313">_xlfn.SUM(_xlfn.NORM.DIST($Q$3:$Q$1003,$F9313,$N9313,FALSE)*WindSpeedStep*$R$3:$R$1003)</f>
        <v>29.898259164237601</v>
      </c>
      <c r="L9313" s="51">
        <f t="array" ref="L9313">_xlfn.SUM(_xlfn.NORM.DIST($Q$3:$Q$1003,$F9313,$O9313,FALSE)*WindSpeedStep*$R$3:$R$1003)</f>
        <v>21.548520021552196</v>
      </c>
      <c r="N9313" s="43">
        <f t="shared" si="436"/>
        <v>0.37646040814557757</v>
      </c>
      <c r="O9313" s="43">
        <f t="shared" si="437"/>
        <v>0.13</v>
      </c>
    </row>
    <row r="9314" spans="5:15" x14ac:dyDescent="0.2">
      <c r="E9314" s="16" t="s">
        <v>4043</v>
      </c>
      <c r="F9314" s="22">
        <v>4.0421738042811386</v>
      </c>
      <c r="G9314" s="25">
        <v>4.7004411289481816E-2</v>
      </c>
      <c r="H9314" s="3">
        <f t="shared" si="435"/>
        <v>95.359999999995452</v>
      </c>
      <c r="I9314" s="3">
        <f>MIN(H9314-K9314+L9314,'Power Look Up'!$F$4)</f>
        <v>83.358972845593186</v>
      </c>
      <c r="K9314" s="51">
        <f t="array" ref="K9314">_xlfn.SUM(_xlfn.NORM.DIST($Q$3:$Q$1003,$F9314,$N9314,FALSE)*WindSpeedStep*$R$3:$R$1003)</f>
        <v>54.758097152314697</v>
      </c>
      <c r="L9314" s="51">
        <f t="array" ref="L9314">_xlfn.SUM(_xlfn.NORM.DIST($Q$3:$Q$1003,$F9314,$O9314,FALSE)*WindSpeedStep*$R$3:$R$1003)</f>
        <v>42.757069997912431</v>
      </c>
      <c r="N9314" s="43">
        <f t="shared" si="436"/>
        <v>0.40421738042811389</v>
      </c>
      <c r="O9314" s="43">
        <f t="shared" si="437"/>
        <v>0.19</v>
      </c>
    </row>
    <row r="9315" spans="5:15" x14ac:dyDescent="0.2">
      <c r="E9315" s="16" t="s">
        <v>4044</v>
      </c>
      <c r="F9315" s="22">
        <v>4.6924475947099502</v>
      </c>
      <c r="G9315" s="25">
        <v>5.3277100053677424E-2</v>
      </c>
      <c r="H9315" s="3">
        <f t="shared" si="435"/>
        <v>166.20999999999395</v>
      </c>
      <c r="I9315" s="3">
        <f>MIN(H9315-K9315+L9315,'Power Look Up'!$F$4)</f>
        <v>165.01962716924777</v>
      </c>
      <c r="K9315" s="51">
        <f t="array" ref="K9315">_xlfn.SUM(_xlfn.NORM.DIST($Q$3:$Q$1003,$F9315,$N9315,FALSE)*WindSpeedStep*$R$3:$R$1003)</f>
        <v>145.66745355938104</v>
      </c>
      <c r="L9315" s="51">
        <f t="array" ref="L9315">_xlfn.SUM(_xlfn.NORM.DIST($Q$3:$Q$1003,$F9315,$O9315,FALSE)*WindSpeedStep*$R$3:$R$1003)</f>
        <v>144.47708072863486</v>
      </c>
      <c r="N9315" s="43">
        <f t="shared" si="436"/>
        <v>0.46924475947099503</v>
      </c>
      <c r="O9315" s="43">
        <f t="shared" si="437"/>
        <v>0.25</v>
      </c>
    </row>
    <row r="9316" spans="5:15" x14ac:dyDescent="0.2">
      <c r="E9316" s="16" t="s">
        <v>4045</v>
      </c>
      <c r="F9316" s="22">
        <v>4.8625400085626618</v>
      </c>
      <c r="G9316" s="25">
        <v>3.4961151928958836E-2</v>
      </c>
      <c r="H9316" s="3">
        <f t="shared" si="435"/>
        <v>184.73999999999353</v>
      </c>
      <c r="I9316" s="3">
        <f>MIN(H9316-K9316+L9316,'Power Look Up'!$F$4)</f>
        <v>185.18692015320059</v>
      </c>
      <c r="K9316" s="51">
        <f t="array" ref="K9316">_xlfn.SUM(_xlfn.NORM.DIST($Q$3:$Q$1003,$F9316,$N9316,FALSE)*WindSpeedStep*$R$3:$R$1003)</f>
        <v>172.58098438986855</v>
      </c>
      <c r="L9316" s="51">
        <f t="array" ref="L9316">_xlfn.SUM(_xlfn.NORM.DIST($Q$3:$Q$1003,$F9316,$O9316,FALSE)*WindSpeedStep*$R$3:$R$1003)</f>
        <v>173.02790454307561</v>
      </c>
      <c r="N9316" s="43">
        <f t="shared" si="436"/>
        <v>0.48625400085626619</v>
      </c>
      <c r="O9316" s="43">
        <f t="shared" si="437"/>
        <v>0.17</v>
      </c>
    </row>
    <row r="9317" spans="5:15" x14ac:dyDescent="0.2">
      <c r="E9317" s="16" t="s">
        <v>4046</v>
      </c>
      <c r="F9317" s="22">
        <v>5.3535906085803608</v>
      </c>
      <c r="G9317" s="25">
        <v>2.9886483987692891E-2</v>
      </c>
      <c r="H9317" s="3">
        <f t="shared" si="435"/>
        <v>256.69999999998873</v>
      </c>
      <c r="I9317" s="3">
        <f>MIN(H9317-K9317+L9317,'Power Look Up'!$F$4)</f>
        <v>255.77006349553795</v>
      </c>
      <c r="K9317" s="51">
        <f t="array" ref="K9317">_xlfn.SUM(_xlfn.NORM.DIST($Q$3:$Q$1003,$F9317,$N9317,FALSE)*WindSpeedStep*$R$3:$R$1003)</f>
        <v>252.06906925510066</v>
      </c>
      <c r="L9317" s="51">
        <f t="array" ref="L9317">_xlfn.SUM(_xlfn.NORM.DIST($Q$3:$Q$1003,$F9317,$O9317,FALSE)*WindSpeedStep*$R$3:$R$1003)</f>
        <v>251.13913275064988</v>
      </c>
      <c r="N9317" s="43">
        <f t="shared" si="436"/>
        <v>0.53535906085803608</v>
      </c>
      <c r="O9317" s="43">
        <f t="shared" si="437"/>
        <v>0.16</v>
      </c>
    </row>
    <row r="9318" spans="5:15" x14ac:dyDescent="0.2">
      <c r="E9318" s="16" t="s">
        <v>4047</v>
      </c>
      <c r="F9318" s="22">
        <v>6.0392665957790683</v>
      </c>
      <c r="G9318" s="25">
        <v>8.1135679677142941E-2</v>
      </c>
      <c r="H9318" s="3">
        <f t="shared" si="435"/>
        <v>371.03999999998092</v>
      </c>
      <c r="I9318" s="3">
        <f>MIN(H9318-K9318+L9318,'Power Look Up'!$F$4)</f>
        <v>367.47589351921675</v>
      </c>
      <c r="K9318" s="51">
        <f t="array" ref="K9318">_xlfn.SUM(_xlfn.NORM.DIST($Q$3:$Q$1003,$F9318,$N9318,FALSE)*WindSpeedStep*$R$3:$R$1003)</f>
        <v>375.01477283722312</v>
      </c>
      <c r="L9318" s="51">
        <f t="array" ref="L9318">_xlfn.SUM(_xlfn.NORM.DIST($Q$3:$Q$1003,$F9318,$O9318,FALSE)*WindSpeedStep*$R$3:$R$1003)</f>
        <v>371.45066635645895</v>
      </c>
      <c r="N9318" s="43">
        <f t="shared" si="436"/>
        <v>0.60392665957790692</v>
      </c>
      <c r="O9318" s="43">
        <f t="shared" si="437"/>
        <v>0.49</v>
      </c>
    </row>
    <row r="9319" spans="5:15" x14ac:dyDescent="0.2">
      <c r="E9319" s="16" t="s">
        <v>4048</v>
      </c>
      <c r="F9319" s="22">
        <v>6.3562144312676487</v>
      </c>
      <c r="G9319" s="25">
        <v>3.1465269487472768E-2</v>
      </c>
      <c r="H9319" s="3">
        <f t="shared" si="435"/>
        <v>443.35999999997938</v>
      </c>
      <c r="I9319" s="3">
        <f>MIN(H9319-K9319+L9319,'Power Look Up'!$F$4)</f>
        <v>432.38468296345394</v>
      </c>
      <c r="K9319" s="51">
        <f t="array" ref="K9319">_xlfn.SUM(_xlfn.NORM.DIST($Q$3:$Q$1003,$F9319,$N9319,FALSE)*WindSpeedStep*$R$3:$R$1003)</f>
        <v>440.49147461618816</v>
      </c>
      <c r="L9319" s="51">
        <f t="array" ref="L9319">_xlfn.SUM(_xlfn.NORM.DIST($Q$3:$Q$1003,$F9319,$O9319,FALSE)*WindSpeedStep*$R$3:$R$1003)</f>
        <v>429.51615757966272</v>
      </c>
      <c r="N9319" s="43">
        <f t="shared" si="436"/>
        <v>0.63562144312676494</v>
      </c>
      <c r="O9319" s="43">
        <f t="shared" si="437"/>
        <v>0.2</v>
      </c>
    </row>
    <row r="9320" spans="5:15" x14ac:dyDescent="0.2">
      <c r="E9320" s="16" t="s">
        <v>4049</v>
      </c>
      <c r="F9320" s="22">
        <v>6.6631426697574527</v>
      </c>
      <c r="G9320" s="25">
        <v>3.9020626284963569E-2</v>
      </c>
      <c r="H9320" s="3">
        <f t="shared" si="435"/>
        <v>511.15999999997791</v>
      </c>
      <c r="I9320" s="3">
        <f>MIN(H9320-K9320+L9320,'Power Look Up'!$F$4)</f>
        <v>498.51810983785964</v>
      </c>
      <c r="K9320" s="51">
        <f t="array" ref="K9320">_xlfn.SUM(_xlfn.NORM.DIST($Q$3:$Q$1003,$F9320,$N9320,FALSE)*WindSpeedStep*$R$3:$R$1003)</f>
        <v>510.22071606765451</v>
      </c>
      <c r="L9320" s="51">
        <f t="array" ref="L9320">_xlfn.SUM(_xlfn.NORM.DIST($Q$3:$Q$1003,$F9320,$O9320,FALSE)*WindSpeedStep*$R$3:$R$1003)</f>
        <v>497.57882590553623</v>
      </c>
      <c r="N9320" s="43">
        <f t="shared" si="436"/>
        <v>0.66631426697574536</v>
      </c>
      <c r="O9320" s="43">
        <f t="shared" si="437"/>
        <v>0.26</v>
      </c>
    </row>
    <row r="9321" spans="5:15" x14ac:dyDescent="0.2">
      <c r="E9321" s="16" t="s">
        <v>4050</v>
      </c>
      <c r="F9321" s="22">
        <v>7.0725274761636454</v>
      </c>
      <c r="G9321" s="25">
        <v>2.5450590415752965E-2</v>
      </c>
      <c r="H9321" s="3">
        <f t="shared" si="435"/>
        <v>609.06999999996799</v>
      </c>
      <c r="I9321" s="3">
        <f>MIN(H9321-K9321+L9321,'Power Look Up'!$F$4)</f>
        <v>590.34131253552744</v>
      </c>
      <c r="K9321" s="51">
        <f t="array" ref="K9321">_xlfn.SUM(_xlfn.NORM.DIST($Q$3:$Q$1003,$F9321,$N9321,FALSE)*WindSpeedStep*$R$3:$R$1003)</f>
        <v>613.50496508841627</v>
      </c>
      <c r="L9321" s="51">
        <f t="array" ref="L9321">_xlfn.SUM(_xlfn.NORM.DIST($Q$3:$Q$1003,$F9321,$O9321,FALSE)*WindSpeedStep*$R$3:$R$1003)</f>
        <v>594.77627762397572</v>
      </c>
      <c r="N9321" s="43">
        <f t="shared" si="436"/>
        <v>0.70725274761636459</v>
      </c>
      <c r="O9321" s="43">
        <f t="shared" si="437"/>
        <v>0.18</v>
      </c>
    </row>
    <row r="9322" spans="5:15" x14ac:dyDescent="0.2">
      <c r="E9322" s="16" t="s">
        <v>4051</v>
      </c>
      <c r="F9322" s="22">
        <v>7.2048285866724937</v>
      </c>
      <c r="G9322" s="25">
        <v>2.3595287237570973E-2</v>
      </c>
      <c r="H9322" s="3">
        <f t="shared" si="435"/>
        <v>648.19999999996719</v>
      </c>
      <c r="I9322" s="3">
        <f>MIN(H9322-K9322+L9322,'Power Look Up'!$F$4)</f>
        <v>629.94489152093365</v>
      </c>
      <c r="K9322" s="51">
        <f t="array" ref="K9322">_xlfn.SUM(_xlfn.NORM.DIST($Q$3:$Q$1003,$F9322,$N9322,FALSE)*WindSpeedStep*$R$3:$R$1003)</f>
        <v>649.46597034081162</v>
      </c>
      <c r="L9322" s="51">
        <f t="array" ref="L9322">_xlfn.SUM(_xlfn.NORM.DIST($Q$3:$Q$1003,$F9322,$O9322,FALSE)*WindSpeedStep*$R$3:$R$1003)</f>
        <v>631.21086186177808</v>
      </c>
      <c r="N9322" s="43">
        <f t="shared" si="436"/>
        <v>0.72048285866724937</v>
      </c>
      <c r="O9322" s="43">
        <f t="shared" si="437"/>
        <v>0.17</v>
      </c>
    </row>
    <row r="9323" spans="5:15" x14ac:dyDescent="0.2">
      <c r="E9323" s="16" t="s">
        <v>4052</v>
      </c>
      <c r="F9323" s="22">
        <v>6.9072977570318983</v>
      </c>
      <c r="G9323" s="25">
        <v>2.8954883231491247E-2</v>
      </c>
      <c r="H9323" s="3">
        <f t="shared" si="435"/>
        <v>567.65999999997678</v>
      </c>
      <c r="I9323" s="3">
        <f>MIN(H9323-K9323+L9323,'Power Look Up'!$F$4)</f>
        <v>550.54901907511976</v>
      </c>
      <c r="K9323" s="51">
        <f t="array" ref="K9323">_xlfn.SUM(_xlfn.NORM.DIST($Q$3:$Q$1003,$F9323,$N9323,FALSE)*WindSpeedStep*$R$3:$R$1003)</f>
        <v>570.37652290609276</v>
      </c>
      <c r="L9323" s="51">
        <f t="array" ref="L9323">_xlfn.SUM(_xlfn.NORM.DIST($Q$3:$Q$1003,$F9323,$O9323,FALSE)*WindSpeedStep*$R$3:$R$1003)</f>
        <v>553.26554198123574</v>
      </c>
      <c r="N9323" s="43">
        <f t="shared" si="436"/>
        <v>0.69072977570318983</v>
      </c>
      <c r="O9323" s="43">
        <f t="shared" si="437"/>
        <v>0.2</v>
      </c>
    </row>
    <row r="9324" spans="5:15" x14ac:dyDescent="0.2">
      <c r="E9324" s="16" t="s">
        <v>4053</v>
      </c>
      <c r="F9324" s="22">
        <v>7.0133475956738716</v>
      </c>
      <c r="G9324" s="25">
        <v>2.1387789205332745E-2</v>
      </c>
      <c r="H9324" s="3">
        <f t="shared" si="435"/>
        <v>591.00999999996839</v>
      </c>
      <c r="I9324" s="3">
        <f>MIN(H9324-K9324+L9324,'Power Look Up'!$F$4)</f>
        <v>571.48779850543121</v>
      </c>
      <c r="K9324" s="51">
        <f t="array" ref="K9324">_xlfn.SUM(_xlfn.NORM.DIST($Q$3:$Q$1003,$F9324,$N9324,FALSE)*WindSpeedStep*$R$3:$R$1003)</f>
        <v>597.83122252387182</v>
      </c>
      <c r="L9324" s="51">
        <f t="array" ref="L9324">_xlfn.SUM(_xlfn.NORM.DIST($Q$3:$Q$1003,$F9324,$O9324,FALSE)*WindSpeedStep*$R$3:$R$1003)</f>
        <v>578.30902102933464</v>
      </c>
      <c r="N9324" s="43">
        <f t="shared" si="436"/>
        <v>0.70133475956738722</v>
      </c>
      <c r="O9324" s="43">
        <f t="shared" si="437"/>
        <v>0.15</v>
      </c>
    </row>
    <row r="9325" spans="5:15" x14ac:dyDescent="0.2">
      <c r="E9325" s="16" t="s">
        <v>4054</v>
      </c>
      <c r="F9325" s="22">
        <v>7.0810309707871895</v>
      </c>
      <c r="G9325" s="25">
        <v>2.4007803482478107E-2</v>
      </c>
      <c r="H9325" s="3">
        <f t="shared" si="435"/>
        <v>612.07999999996798</v>
      </c>
      <c r="I9325" s="3">
        <f>MIN(H9325-K9325+L9325,'Power Look Up'!$F$4)</f>
        <v>593.09314169872755</v>
      </c>
      <c r="K9325" s="51">
        <f t="array" ref="K9325">_xlfn.SUM(_xlfn.NORM.DIST($Q$3:$Q$1003,$F9325,$N9325,FALSE)*WindSpeedStep*$R$3:$R$1003)</f>
        <v>615.77797355878772</v>
      </c>
      <c r="L9325" s="51">
        <f t="array" ref="L9325">_xlfn.SUM(_xlfn.NORM.DIST($Q$3:$Q$1003,$F9325,$O9325,FALSE)*WindSpeedStep*$R$3:$R$1003)</f>
        <v>596.79111525754729</v>
      </c>
      <c r="N9325" s="43">
        <f t="shared" si="436"/>
        <v>0.70810309707871899</v>
      </c>
      <c r="O9325" s="43">
        <f t="shared" si="437"/>
        <v>0.17</v>
      </c>
    </row>
    <row r="9326" spans="5:15" x14ac:dyDescent="0.2">
      <c r="E9326" s="16" t="s">
        <v>4055</v>
      </c>
      <c r="F9326" s="22">
        <v>6.9748338955564924</v>
      </c>
      <c r="G9326" s="25">
        <v>2.5807066189013315E-2</v>
      </c>
      <c r="H9326" s="3">
        <f t="shared" si="435"/>
        <v>581.21999999997649</v>
      </c>
      <c r="I9326" s="3">
        <f>MIN(H9326-K9326+L9326,'Power Look Up'!$F$4)</f>
        <v>562.83829610552914</v>
      </c>
      <c r="K9326" s="51">
        <f t="array" ref="K9326">_xlfn.SUM(_xlfn.NORM.DIST($Q$3:$Q$1003,$F9326,$N9326,FALSE)*WindSpeedStep*$R$3:$R$1003)</f>
        <v>587.76694711765947</v>
      </c>
      <c r="L9326" s="51">
        <f t="array" ref="L9326">_xlfn.SUM(_xlfn.NORM.DIST($Q$3:$Q$1003,$F9326,$O9326,FALSE)*WindSpeedStep*$R$3:$R$1003)</f>
        <v>569.38524322321211</v>
      </c>
      <c r="N9326" s="43">
        <f t="shared" si="436"/>
        <v>0.69748338955564926</v>
      </c>
      <c r="O9326" s="43">
        <f t="shared" si="437"/>
        <v>0.18</v>
      </c>
    </row>
    <row r="9327" spans="5:15" x14ac:dyDescent="0.2">
      <c r="E9327" s="16" t="s">
        <v>4056</v>
      </c>
      <c r="F9327" s="22">
        <v>7.3409471240557593</v>
      </c>
      <c r="G9327" s="25">
        <v>2.1795552712223117E-2</v>
      </c>
      <c r="H9327" s="3">
        <f t="shared" si="435"/>
        <v>690.33999999996627</v>
      </c>
      <c r="I9327" s="3">
        <f>MIN(H9327-K9327+L9327,'Power Look Up'!$F$4)</f>
        <v>673.00034849517783</v>
      </c>
      <c r="K9327" s="51">
        <f t="array" ref="K9327">_xlfn.SUM(_xlfn.NORM.DIST($Q$3:$Q$1003,$F9327,$N9327,FALSE)*WindSpeedStep*$R$3:$R$1003)</f>
        <v>687.80390244022408</v>
      </c>
      <c r="L9327" s="51">
        <f t="array" ref="L9327">_xlfn.SUM(_xlfn.NORM.DIST($Q$3:$Q$1003,$F9327,$O9327,FALSE)*WindSpeedStep*$R$3:$R$1003)</f>
        <v>670.46425093543564</v>
      </c>
      <c r="N9327" s="43">
        <f t="shared" si="436"/>
        <v>0.734094712405576</v>
      </c>
      <c r="O9327" s="43">
        <f t="shared" si="437"/>
        <v>0.16</v>
      </c>
    </row>
    <row r="9328" spans="5:15" x14ac:dyDescent="0.2">
      <c r="E9328" s="16" t="s">
        <v>4057</v>
      </c>
      <c r="F9328" s="22">
        <v>7.3817103582369246</v>
      </c>
      <c r="G9328" s="25">
        <v>2.3029893039667227E-2</v>
      </c>
      <c r="H9328" s="3">
        <f t="shared" si="435"/>
        <v>702.379999999966</v>
      </c>
      <c r="I9328" s="3">
        <f>MIN(H9328-K9328+L9328,'Power Look Up'!$F$4)</f>
        <v>685.20570943926646</v>
      </c>
      <c r="K9328" s="51">
        <f t="array" ref="K9328">_xlfn.SUM(_xlfn.NORM.DIST($Q$3:$Q$1003,$F9328,$N9328,FALSE)*WindSpeedStep*$R$3:$R$1003)</f>
        <v>699.55127225477463</v>
      </c>
      <c r="L9328" s="51">
        <f t="array" ref="L9328">_xlfn.SUM(_xlfn.NORM.DIST($Q$3:$Q$1003,$F9328,$O9328,FALSE)*WindSpeedStep*$R$3:$R$1003)</f>
        <v>682.37698169407508</v>
      </c>
      <c r="N9328" s="43">
        <f t="shared" si="436"/>
        <v>0.73817103582369248</v>
      </c>
      <c r="O9328" s="43">
        <f t="shared" si="437"/>
        <v>0.17</v>
      </c>
    </row>
    <row r="9329" spans="5:15" x14ac:dyDescent="0.2">
      <c r="E9329" s="16" t="s">
        <v>4058</v>
      </c>
      <c r="F9329" s="22">
        <v>7.5001610142887367</v>
      </c>
      <c r="G9329" s="25">
        <v>3.1999313020449859E-2</v>
      </c>
      <c r="H9329" s="3">
        <f t="shared" si="435"/>
        <v>738.49999999996521</v>
      </c>
      <c r="I9329" s="3">
        <f>MIN(H9329-K9329+L9329,'Power Look Up'!$F$4)</f>
        <v>721.30934269156421</v>
      </c>
      <c r="K9329" s="51">
        <f t="array" ref="K9329">_xlfn.SUM(_xlfn.NORM.DIST($Q$3:$Q$1003,$F9329,$N9329,FALSE)*WindSpeedStep*$R$3:$R$1003)</f>
        <v>734.38895664560732</v>
      </c>
      <c r="L9329" s="51">
        <f t="array" ref="L9329">_xlfn.SUM(_xlfn.NORM.DIST($Q$3:$Q$1003,$F9329,$O9329,FALSE)*WindSpeedStep*$R$3:$R$1003)</f>
        <v>717.19829933720632</v>
      </c>
      <c r="N9329" s="43">
        <f t="shared" si="436"/>
        <v>0.75001610142887376</v>
      </c>
      <c r="O9329" s="43">
        <f t="shared" si="437"/>
        <v>0.24</v>
      </c>
    </row>
    <row r="9330" spans="5:15" x14ac:dyDescent="0.2">
      <c r="E9330" s="16" t="s">
        <v>4059</v>
      </c>
      <c r="F9330" s="22">
        <v>7.6072657061360633</v>
      </c>
      <c r="G9330" s="25">
        <v>2.891972076413037E-2</v>
      </c>
      <c r="H9330" s="3">
        <f t="shared" si="435"/>
        <v>771.60999999996454</v>
      </c>
      <c r="I9330" s="3">
        <f>MIN(H9330-K9330+L9330,'Power Look Up'!$F$4)</f>
        <v>753.35669226001858</v>
      </c>
      <c r="K9330" s="51">
        <f t="array" ref="K9330">_xlfn.SUM(_xlfn.NORM.DIST($Q$3:$Q$1003,$F9330,$N9330,FALSE)*WindSpeedStep*$R$3:$R$1003)</f>
        <v>766.79462230657634</v>
      </c>
      <c r="L9330" s="51">
        <f t="array" ref="L9330">_xlfn.SUM(_xlfn.NORM.DIST($Q$3:$Q$1003,$F9330,$O9330,FALSE)*WindSpeedStep*$R$3:$R$1003)</f>
        <v>748.54131456663038</v>
      </c>
      <c r="N9330" s="43">
        <f t="shared" si="436"/>
        <v>0.76072657061360638</v>
      </c>
      <c r="O9330" s="43">
        <f t="shared" si="437"/>
        <v>0.22</v>
      </c>
    </row>
    <row r="9331" spans="5:15" x14ac:dyDescent="0.2">
      <c r="E9331" s="16" t="s">
        <v>4060</v>
      </c>
      <c r="F9331" s="22">
        <v>7.7908554526130178</v>
      </c>
      <c r="G9331" s="25">
        <v>3.2088902370297621E-2</v>
      </c>
      <c r="H9331" s="3">
        <f t="shared" si="435"/>
        <v>825.78999999996336</v>
      </c>
      <c r="I9331" s="3">
        <f>MIN(H9331-K9331+L9331,'Power Look Up'!$F$4)</f>
        <v>805.41596057608854</v>
      </c>
      <c r="K9331" s="51">
        <f t="array" ref="K9331">_xlfn.SUM(_xlfn.NORM.DIST($Q$3:$Q$1003,$F9331,$N9331,FALSE)*WindSpeedStep*$R$3:$R$1003)</f>
        <v>824.35629875531322</v>
      </c>
      <c r="L9331" s="51">
        <f t="array" ref="L9331">_xlfn.SUM(_xlfn.NORM.DIST($Q$3:$Q$1003,$F9331,$O9331,FALSE)*WindSpeedStep*$R$3:$R$1003)</f>
        <v>803.9822593314384</v>
      </c>
      <c r="N9331" s="43">
        <f t="shared" si="436"/>
        <v>0.7790855452613018</v>
      </c>
      <c r="O9331" s="43">
        <f t="shared" si="437"/>
        <v>0.25</v>
      </c>
    </row>
    <row r="9332" spans="5:15" x14ac:dyDescent="0.2">
      <c r="E9332" s="16" t="s">
        <v>4061</v>
      </c>
      <c r="F9332" s="22">
        <v>8.3602795204921136</v>
      </c>
      <c r="G9332" s="25">
        <v>3.5883967666949609E-2</v>
      </c>
      <c r="H9332" s="3">
        <f t="shared" si="435"/>
        <v>1021.1199999999509</v>
      </c>
      <c r="I9332" s="3">
        <f>MIN(H9332-K9332+L9332,'Power Look Up'!$F$4)</f>
        <v>998.11789361871035</v>
      </c>
      <c r="K9332" s="51">
        <f t="array" ref="K9332">_xlfn.SUM(_xlfn.NORM.DIST($Q$3:$Q$1003,$F9332,$N9332,FALSE)*WindSpeedStep*$R$3:$R$1003)</f>
        <v>1018.8187218336521</v>
      </c>
      <c r="L9332" s="51">
        <f t="array" ref="L9332">_xlfn.SUM(_xlfn.NORM.DIST($Q$3:$Q$1003,$F9332,$O9332,FALSE)*WindSpeedStep*$R$3:$R$1003)</f>
        <v>995.81661545241161</v>
      </c>
      <c r="N9332" s="43">
        <f t="shared" si="436"/>
        <v>0.83602795204921143</v>
      </c>
      <c r="O9332" s="43">
        <f t="shared" si="437"/>
        <v>0.3</v>
      </c>
    </row>
    <row r="9333" spans="5:15" x14ac:dyDescent="0.2">
      <c r="E9333" s="16" t="s">
        <v>4062</v>
      </c>
      <c r="F9333" s="22">
        <v>8.9172380416885275</v>
      </c>
      <c r="G9333" s="25">
        <v>4.0371244808872685E-2</v>
      </c>
      <c r="H9333" s="3">
        <f t="shared" si="435"/>
        <v>1226.6399999999464</v>
      </c>
      <c r="I9333" s="3">
        <f>MIN(H9333-K9333+L9333,'Power Look Up'!$F$4)</f>
        <v>1206.8539445276811</v>
      </c>
      <c r="K9333" s="51">
        <f t="array" ref="K9333">_xlfn.SUM(_xlfn.NORM.DIST($Q$3:$Q$1003,$F9333,$N9333,FALSE)*WindSpeedStep*$R$3:$R$1003)</f>
        <v>1227.9026411955797</v>
      </c>
      <c r="L9333" s="51">
        <f t="array" ref="L9333">_xlfn.SUM(_xlfn.NORM.DIST($Q$3:$Q$1003,$F9333,$O9333,FALSE)*WindSpeedStep*$R$3:$R$1003)</f>
        <v>1208.1165857233143</v>
      </c>
      <c r="N9333" s="43">
        <f t="shared" si="436"/>
        <v>0.89172380416885277</v>
      </c>
      <c r="O9333" s="43">
        <f t="shared" si="437"/>
        <v>0.36</v>
      </c>
    </row>
    <row r="9334" spans="5:15" x14ac:dyDescent="0.2">
      <c r="E9334" s="16" t="s">
        <v>4063</v>
      </c>
      <c r="F9334" s="22">
        <v>8.5283058330929542</v>
      </c>
      <c r="G9334" s="25">
        <v>6.2145988942306177E-2</v>
      </c>
      <c r="H9334" s="3">
        <f t="shared" si="435"/>
        <v>1083.5099999999495</v>
      </c>
      <c r="I9334" s="3">
        <f>MIN(H9334-K9334+L9334,'Power Look Up'!$F$4)</f>
        <v>1067.4204726678436</v>
      </c>
      <c r="K9334" s="51">
        <f t="array" ref="K9334">_xlfn.SUM(_xlfn.NORM.DIST($Q$3:$Q$1003,$F9334,$N9334,FALSE)*WindSpeedStep*$R$3:$R$1003)</f>
        <v>1080.3875261759399</v>
      </c>
      <c r="L9334" s="51">
        <f t="array" ref="L9334">_xlfn.SUM(_xlfn.NORM.DIST($Q$3:$Q$1003,$F9334,$O9334,FALSE)*WindSpeedStep*$R$3:$R$1003)</f>
        <v>1064.297998843834</v>
      </c>
      <c r="N9334" s="43">
        <f t="shared" si="436"/>
        <v>0.85283058330929551</v>
      </c>
      <c r="O9334" s="43">
        <f t="shared" si="437"/>
        <v>0.53</v>
      </c>
    </row>
    <row r="9335" spans="5:15" x14ac:dyDescent="0.2">
      <c r="E9335" s="16" t="s">
        <v>4064</v>
      </c>
      <c r="F9335" s="22">
        <v>8.6819648883448135</v>
      </c>
      <c r="G9335" s="25">
        <v>8.1778722804229056E-2</v>
      </c>
      <c r="H9335" s="3">
        <f t="shared" si="435"/>
        <v>1138.5599999999483</v>
      </c>
      <c r="I9335" s="3">
        <f>MIN(H9335-K9335+L9335,'Power Look Up'!$F$4)</f>
        <v>1131.2724087219196</v>
      </c>
      <c r="K9335" s="51">
        <f t="array" ref="K9335">_xlfn.SUM(_xlfn.NORM.DIST($Q$3:$Q$1003,$F9335,$N9335,FALSE)*WindSpeedStep*$R$3:$R$1003)</f>
        <v>1137.9981185146394</v>
      </c>
      <c r="L9335" s="51">
        <f t="array" ref="L9335">_xlfn.SUM(_xlfn.NORM.DIST($Q$3:$Q$1003,$F9335,$O9335,FALSE)*WindSpeedStep*$R$3:$R$1003)</f>
        <v>1130.7105272366107</v>
      </c>
      <c r="N9335" s="43">
        <f t="shared" si="436"/>
        <v>0.86819648883448142</v>
      </c>
      <c r="O9335" s="43">
        <f t="shared" si="437"/>
        <v>0.71</v>
      </c>
    </row>
    <row r="9336" spans="5:15" x14ac:dyDescent="0.2">
      <c r="E9336" s="16" t="s">
        <v>4065</v>
      </c>
      <c r="F9336" s="22">
        <v>8.9291077036389392</v>
      </c>
      <c r="G9336" s="25">
        <v>8.2875022293484354E-2</v>
      </c>
      <c r="H9336" s="3">
        <f t="shared" si="435"/>
        <v>1230.3099999999465</v>
      </c>
      <c r="I9336" s="3">
        <f>MIN(H9336-K9336+L9336,'Power Look Up'!$F$4)</f>
        <v>1225.5990244520299</v>
      </c>
      <c r="K9336" s="51">
        <f t="array" ref="K9336">_xlfn.SUM(_xlfn.NORM.DIST($Q$3:$Q$1003,$F9336,$N9336,FALSE)*WindSpeedStep*$R$3:$R$1003)</f>
        <v>1232.4724384617641</v>
      </c>
      <c r="L9336" s="51">
        <f t="array" ref="L9336">_xlfn.SUM(_xlfn.NORM.DIST($Q$3:$Q$1003,$F9336,$O9336,FALSE)*WindSpeedStep*$R$3:$R$1003)</f>
        <v>1227.7614629138475</v>
      </c>
      <c r="N9336" s="43">
        <f t="shared" si="436"/>
        <v>0.89291077036389399</v>
      </c>
      <c r="O9336" s="43">
        <f t="shared" si="437"/>
        <v>0.74</v>
      </c>
    </row>
    <row r="9337" spans="5:15" x14ac:dyDescent="0.2">
      <c r="E9337" s="16" t="s">
        <v>4066</v>
      </c>
      <c r="F9337" s="22">
        <v>8.1642292213038168</v>
      </c>
      <c r="G9337" s="25">
        <v>6.1242768477800122E-2</v>
      </c>
      <c r="H9337" s="3">
        <f t="shared" si="435"/>
        <v>947.71999999995251</v>
      </c>
      <c r="I9337" s="3">
        <f>MIN(H9337-K9337+L9337,'Power Look Up'!$F$4)</f>
        <v>931.7720768213436</v>
      </c>
      <c r="K9337" s="51">
        <f t="array" ref="K9337">_xlfn.SUM(_xlfn.NORM.DIST($Q$3:$Q$1003,$F9337,$N9337,FALSE)*WindSpeedStep*$R$3:$R$1003)</f>
        <v>949.24024070545647</v>
      </c>
      <c r="L9337" s="51">
        <f t="array" ref="L9337">_xlfn.SUM(_xlfn.NORM.DIST($Q$3:$Q$1003,$F9337,$O9337,FALSE)*WindSpeedStep*$R$3:$R$1003)</f>
        <v>933.29231752684757</v>
      </c>
      <c r="N9337" s="43">
        <f t="shared" si="436"/>
        <v>0.8164229221303817</v>
      </c>
      <c r="O9337" s="43">
        <f t="shared" si="437"/>
        <v>0.5</v>
      </c>
    </row>
    <row r="9338" spans="5:15" x14ac:dyDescent="0.2">
      <c r="E9338" s="16" t="s">
        <v>4067</v>
      </c>
      <c r="F9338" s="22">
        <v>8.33340056639525</v>
      </c>
      <c r="G9338" s="25">
        <v>4.9199603059204948E-2</v>
      </c>
      <c r="H9338" s="3">
        <f t="shared" si="435"/>
        <v>1010.1099999999511</v>
      </c>
      <c r="I9338" s="3">
        <f>MIN(H9338-K9338+L9338,'Power Look Up'!$F$4)</f>
        <v>989.97698514170509</v>
      </c>
      <c r="K9338" s="51">
        <f t="array" ref="K9338">_xlfn.SUM(_xlfn.NORM.DIST($Q$3:$Q$1003,$F9338,$N9338,FALSE)*WindSpeedStep*$R$3:$R$1003)</f>
        <v>1009.1281491629398</v>
      </c>
      <c r="L9338" s="51">
        <f t="array" ref="L9338">_xlfn.SUM(_xlfn.NORM.DIST($Q$3:$Q$1003,$F9338,$O9338,FALSE)*WindSpeedStep*$R$3:$R$1003)</f>
        <v>988.99513430469381</v>
      </c>
      <c r="N9338" s="43">
        <f t="shared" si="436"/>
        <v>0.83334005663952504</v>
      </c>
      <c r="O9338" s="43">
        <f t="shared" si="437"/>
        <v>0.41</v>
      </c>
    </row>
    <row r="9339" spans="5:15" x14ac:dyDescent="0.2">
      <c r="E9339" s="16" t="s">
        <v>4068</v>
      </c>
      <c r="F9339" s="22">
        <v>8.583370768736458</v>
      </c>
      <c r="G9339" s="25">
        <v>6.757252082277003E-2</v>
      </c>
      <c r="H9339" s="3">
        <f t="shared" si="435"/>
        <v>1101.8599999999492</v>
      </c>
      <c r="I9339" s="3">
        <f>MIN(H9339-K9339+L9339,'Power Look Up'!$F$4)</f>
        <v>1088.1145626529133</v>
      </c>
      <c r="K9339" s="51">
        <f t="array" ref="K9339">_xlfn.SUM(_xlfn.NORM.DIST($Q$3:$Q$1003,$F9339,$N9339,FALSE)*WindSpeedStep*$R$3:$R$1003)</f>
        <v>1100.9042355294682</v>
      </c>
      <c r="L9339" s="51">
        <f t="array" ref="L9339">_xlfn.SUM(_xlfn.NORM.DIST($Q$3:$Q$1003,$F9339,$O9339,FALSE)*WindSpeedStep*$R$3:$R$1003)</f>
        <v>1087.1587981824323</v>
      </c>
      <c r="N9339" s="43">
        <f t="shared" si="436"/>
        <v>0.8583370768736458</v>
      </c>
      <c r="O9339" s="43">
        <f t="shared" si="437"/>
        <v>0.57999999999999985</v>
      </c>
    </row>
    <row r="9340" spans="5:15" x14ac:dyDescent="0.2">
      <c r="E9340" s="16" t="s">
        <v>4069</v>
      </c>
      <c r="F9340" s="22">
        <v>9.8589709341546392</v>
      </c>
      <c r="G9340" s="25">
        <v>5.274384146914899E-2</v>
      </c>
      <c r="H9340" s="3">
        <f t="shared" si="435"/>
        <v>1583.6599999999369</v>
      </c>
      <c r="I9340" s="3">
        <f>MIN(H9340-K9340+L9340,'Power Look Up'!$F$4)</f>
        <v>1616.1939947852291</v>
      </c>
      <c r="K9340" s="51">
        <f t="array" ref="K9340">_xlfn.SUM(_xlfn.NORM.DIST($Q$3:$Q$1003,$F9340,$N9340,FALSE)*WindSpeedStep*$R$3:$R$1003)</f>
        <v>1577.8052997860575</v>
      </c>
      <c r="L9340" s="51">
        <f t="array" ref="L9340">_xlfn.SUM(_xlfn.NORM.DIST($Q$3:$Q$1003,$F9340,$O9340,FALSE)*WindSpeedStep*$R$3:$R$1003)</f>
        <v>1610.3392945713497</v>
      </c>
      <c r="N9340" s="43">
        <f t="shared" si="436"/>
        <v>0.98589709341546394</v>
      </c>
      <c r="O9340" s="43">
        <f t="shared" si="437"/>
        <v>0.52</v>
      </c>
    </row>
    <row r="9341" spans="5:15" x14ac:dyDescent="0.2">
      <c r="E9341" s="16" t="s">
        <v>4070</v>
      </c>
      <c r="F9341" s="22">
        <v>8.9179518599991408</v>
      </c>
      <c r="G9341" s="25">
        <v>6.3916021183820892E-2</v>
      </c>
      <c r="H9341" s="3">
        <f t="shared" si="435"/>
        <v>1226.6399999999464</v>
      </c>
      <c r="I9341" s="3">
        <f>MIN(H9341-K9341+L9341,'Power Look Up'!$F$4)</f>
        <v>1215.3954168102432</v>
      </c>
      <c r="K9341" s="51">
        <f t="array" ref="K9341">_xlfn.SUM(_xlfn.NORM.DIST($Q$3:$Q$1003,$F9341,$N9341,FALSE)*WindSpeedStep*$R$3:$R$1003)</f>
        <v>1228.1774034836014</v>
      </c>
      <c r="L9341" s="51">
        <f t="array" ref="L9341">_xlfn.SUM(_xlfn.NORM.DIST($Q$3:$Q$1003,$F9341,$O9341,FALSE)*WindSpeedStep*$R$3:$R$1003)</f>
        <v>1216.9328202938982</v>
      </c>
      <c r="N9341" s="43">
        <f t="shared" si="436"/>
        <v>0.89179518599991414</v>
      </c>
      <c r="O9341" s="43">
        <f t="shared" si="437"/>
        <v>0.57000000000000006</v>
      </c>
    </row>
    <row r="9342" spans="5:15" x14ac:dyDescent="0.2">
      <c r="E9342" s="16" t="s">
        <v>4071</v>
      </c>
      <c r="F9342" s="22">
        <v>9.2696906932715795</v>
      </c>
      <c r="G9342" s="25">
        <v>4.9624093750387142E-2</v>
      </c>
      <c r="H9342" s="3">
        <f t="shared" si="435"/>
        <v>1358.8699999999417</v>
      </c>
      <c r="I9342" s="3">
        <f>MIN(H9342-K9342+L9342,'Power Look Up'!$F$4)</f>
        <v>1355.2554390238938</v>
      </c>
      <c r="K9342" s="51">
        <f t="array" ref="K9342">_xlfn.SUM(_xlfn.NORM.DIST($Q$3:$Q$1003,$F9342,$N9342,FALSE)*WindSpeedStep*$R$3:$R$1003)</f>
        <v>1363.5325041112308</v>
      </c>
      <c r="L9342" s="51">
        <f t="array" ref="L9342">_xlfn.SUM(_xlfn.NORM.DIST($Q$3:$Q$1003,$F9342,$O9342,FALSE)*WindSpeedStep*$R$3:$R$1003)</f>
        <v>1359.9179431351829</v>
      </c>
      <c r="N9342" s="43">
        <f t="shared" si="436"/>
        <v>0.92696906932715795</v>
      </c>
      <c r="O9342" s="43">
        <f t="shared" si="437"/>
        <v>0.46</v>
      </c>
    </row>
    <row r="9343" spans="5:15" x14ac:dyDescent="0.2">
      <c r="E9343" s="16" t="s">
        <v>4072</v>
      </c>
      <c r="F9343" s="22">
        <v>8.8410272246448134</v>
      </c>
      <c r="G9343" s="25">
        <v>4.4112521100812263E-2</v>
      </c>
      <c r="H9343" s="3">
        <f t="shared" si="435"/>
        <v>1197.2799999999472</v>
      </c>
      <c r="I9343" s="3">
        <f>MIN(H9343-K9343+L9343,'Power Look Up'!$F$4)</f>
        <v>1177.3803933780264</v>
      </c>
      <c r="K9343" s="51">
        <f t="array" ref="K9343">_xlfn.SUM(_xlfn.NORM.DIST($Q$3:$Q$1003,$F9343,$N9343,FALSE)*WindSpeedStep*$R$3:$R$1003)</f>
        <v>1198.6194665087403</v>
      </c>
      <c r="L9343" s="51">
        <f t="array" ref="L9343">_xlfn.SUM(_xlfn.NORM.DIST($Q$3:$Q$1003,$F9343,$O9343,FALSE)*WindSpeedStep*$R$3:$R$1003)</f>
        <v>1178.7198598868194</v>
      </c>
      <c r="N9343" s="43">
        <f t="shared" si="436"/>
        <v>0.88410272246448141</v>
      </c>
      <c r="O9343" s="43">
        <f t="shared" si="437"/>
        <v>0.39</v>
      </c>
    </row>
    <row r="9344" spans="5:15" x14ac:dyDescent="0.2">
      <c r="E9344" s="16" t="s">
        <v>4073</v>
      </c>
      <c r="F9344" s="22">
        <v>8.9860807165329621</v>
      </c>
      <c r="G9344" s="25">
        <v>4.4513288119487231E-2</v>
      </c>
      <c r="H9344" s="3">
        <f t="shared" si="435"/>
        <v>1252.329999999946</v>
      </c>
      <c r="I9344" s="3">
        <f>MIN(H9344-K9344+L9344,'Power Look Up'!$F$4)</f>
        <v>1235.8000368280411</v>
      </c>
      <c r="K9344" s="51">
        <f t="array" ref="K9344">_xlfn.SUM(_xlfn.NORM.DIST($Q$3:$Q$1003,$F9344,$N9344,FALSE)*WindSpeedStep*$R$3:$R$1003)</f>
        <v>1254.4292210401434</v>
      </c>
      <c r="L9344" s="51">
        <f t="array" ref="L9344">_xlfn.SUM(_xlfn.NORM.DIST($Q$3:$Q$1003,$F9344,$O9344,FALSE)*WindSpeedStep*$R$3:$R$1003)</f>
        <v>1237.8992578682385</v>
      </c>
      <c r="N9344" s="43">
        <f t="shared" si="436"/>
        <v>0.89860807165329626</v>
      </c>
      <c r="O9344" s="43">
        <f t="shared" si="437"/>
        <v>0.4</v>
      </c>
    </row>
    <row r="9345" spans="5:15" x14ac:dyDescent="0.2">
      <c r="E9345" s="16" t="s">
        <v>4074</v>
      </c>
      <c r="F9345" s="22">
        <v>8.9634778890113811</v>
      </c>
      <c r="G9345" s="25">
        <v>5.8013196042741952E-2</v>
      </c>
      <c r="H9345" s="3">
        <f t="shared" si="435"/>
        <v>1241.3199999999463</v>
      </c>
      <c r="I9345" s="3">
        <f>MIN(H9345-K9345+L9345,'Power Look Up'!$F$4)</f>
        <v>1228.984466057804</v>
      </c>
      <c r="K9345" s="51">
        <f t="array" ref="K9345">_xlfn.SUM(_xlfn.NORM.DIST($Q$3:$Q$1003,$F9345,$N9345,FALSE)*WindSpeedStep*$R$3:$R$1003)</f>
        <v>1245.7146689711876</v>
      </c>
      <c r="L9345" s="51">
        <f t="array" ref="L9345">_xlfn.SUM(_xlfn.NORM.DIST($Q$3:$Q$1003,$F9345,$O9345,FALSE)*WindSpeedStep*$R$3:$R$1003)</f>
        <v>1233.3791350290453</v>
      </c>
      <c r="N9345" s="43">
        <f t="shared" si="436"/>
        <v>0.8963477889011382</v>
      </c>
      <c r="O9345" s="43">
        <f t="shared" si="437"/>
        <v>0.52</v>
      </c>
    </row>
    <row r="9346" spans="5:15" x14ac:dyDescent="0.2">
      <c r="E9346" s="16" t="s">
        <v>4075</v>
      </c>
      <c r="F9346" s="22">
        <v>8.9381771838523161</v>
      </c>
      <c r="G9346" s="25">
        <v>4.363305761096041E-2</v>
      </c>
      <c r="H9346" s="3">
        <f t="shared" si="435"/>
        <v>1233.9799999999464</v>
      </c>
      <c r="I9346" s="3">
        <f>MIN(H9346-K9346+L9346,'Power Look Up'!$F$4)</f>
        <v>1215.8593815771935</v>
      </c>
      <c r="K9346" s="51">
        <f t="array" ref="K9346">_xlfn.SUM(_xlfn.NORM.DIST($Q$3:$Q$1003,$F9346,$N9346,FALSE)*WindSpeedStep*$R$3:$R$1003)</f>
        <v>1235.9654379242979</v>
      </c>
      <c r="L9346" s="51">
        <f t="array" ref="L9346">_xlfn.SUM(_xlfn.NORM.DIST($Q$3:$Q$1003,$F9346,$O9346,FALSE)*WindSpeedStep*$R$3:$R$1003)</f>
        <v>1217.8448195015451</v>
      </c>
      <c r="N9346" s="43">
        <f t="shared" si="436"/>
        <v>0.89381771838523161</v>
      </c>
      <c r="O9346" s="43">
        <f t="shared" si="437"/>
        <v>0.38999999999999996</v>
      </c>
    </row>
    <row r="9347" spans="5:15" x14ac:dyDescent="0.2">
      <c r="E9347" s="16" t="s">
        <v>4076</v>
      </c>
      <c r="F9347" s="22">
        <v>9.6885339168415303</v>
      </c>
      <c r="G9347" s="25">
        <v>5.2639543235067747E-2</v>
      </c>
      <c r="H9347" s="3">
        <f t="shared" ref="H9347:H9410" si="438">INDEX(PowerArray,MIN(MaximumPowerIndex,ROUND(F9347*100,0)))</f>
        <v>1518.8899999999383</v>
      </c>
      <c r="I9347" s="3">
        <f>MIN(H9347-K9347+L9347,'Power Look Up'!$F$4)</f>
        <v>1540.0301478358258</v>
      </c>
      <c r="K9347" s="51">
        <f t="array" ref="K9347">_xlfn.SUM(_xlfn.NORM.DIST($Q$3:$Q$1003,$F9347,$N9347,FALSE)*WindSpeedStep*$R$3:$R$1003)</f>
        <v>1518.7612396831748</v>
      </c>
      <c r="L9347" s="51">
        <f t="array" ref="L9347">_xlfn.SUM(_xlfn.NORM.DIST($Q$3:$Q$1003,$F9347,$O9347,FALSE)*WindSpeedStep*$R$3:$R$1003)</f>
        <v>1539.9013875190624</v>
      </c>
      <c r="N9347" s="43">
        <f t="shared" ref="N9347:N9410" si="439">ReferenceTurbulence*F9347</f>
        <v>0.96885339168415308</v>
      </c>
      <c r="O9347" s="43">
        <f t="shared" ref="O9347:O9410" si="440">F9347*G9347</f>
        <v>0.51</v>
      </c>
    </row>
    <row r="9348" spans="5:15" x14ac:dyDescent="0.2">
      <c r="E9348" s="16" t="s">
        <v>4077</v>
      </c>
      <c r="F9348" s="22">
        <v>9.8107439046288736</v>
      </c>
      <c r="G9348" s="25">
        <v>4.6887372096520052E-2</v>
      </c>
      <c r="H9348" s="3">
        <f t="shared" si="438"/>
        <v>1564.6099999999374</v>
      </c>
      <c r="I9348" s="3">
        <f>MIN(H9348-K9348+L9348,'Power Look Up'!$F$4)</f>
        <v>1596.308810257563</v>
      </c>
      <c r="K9348" s="51">
        <f t="array" ref="K9348">_xlfn.SUM(_xlfn.NORM.DIST($Q$3:$Q$1003,$F9348,$N9348,FALSE)*WindSpeedStep*$R$3:$R$1003)</f>
        <v>1561.4125189102353</v>
      </c>
      <c r="L9348" s="51">
        <f t="array" ref="L9348">_xlfn.SUM(_xlfn.NORM.DIST($Q$3:$Q$1003,$F9348,$O9348,FALSE)*WindSpeedStep*$R$3:$R$1003)</f>
        <v>1593.111329167861</v>
      </c>
      <c r="N9348" s="43">
        <f t="shared" si="439"/>
        <v>0.98107439046288736</v>
      </c>
      <c r="O9348" s="43">
        <f t="shared" si="440"/>
        <v>0.46</v>
      </c>
    </row>
    <row r="9349" spans="5:15" x14ac:dyDescent="0.2">
      <c r="E9349" s="16" t="s">
        <v>4078</v>
      </c>
      <c r="F9349" s="22">
        <v>10.038158558589537</v>
      </c>
      <c r="G9349" s="25">
        <v>4.6821336528682984E-2</v>
      </c>
      <c r="H9349" s="3">
        <f t="shared" si="438"/>
        <v>1647.6799999999548</v>
      </c>
      <c r="I9349" s="3">
        <f>MIN(H9349-K9349+L9349,'Power Look Up'!$F$4)</f>
        <v>1696.4189251780217</v>
      </c>
      <c r="K9349" s="51">
        <f t="array" ref="K9349">_xlfn.SUM(_xlfn.NORM.DIST($Q$3:$Q$1003,$F9349,$N9349,FALSE)*WindSpeedStep*$R$3:$R$1003)</f>
        <v>1636.2577343995808</v>
      </c>
      <c r="L9349" s="51">
        <f t="array" ref="L9349">_xlfn.SUM(_xlfn.NORM.DIST($Q$3:$Q$1003,$F9349,$O9349,FALSE)*WindSpeedStep*$R$3:$R$1003)</f>
        <v>1684.9966595776477</v>
      </c>
      <c r="N9349" s="43">
        <f t="shared" si="439"/>
        <v>1.0038158558589536</v>
      </c>
      <c r="O9349" s="43">
        <f t="shared" si="440"/>
        <v>0.47</v>
      </c>
    </row>
    <row r="9350" spans="5:15" x14ac:dyDescent="0.2">
      <c r="E9350" s="16" t="s">
        <v>4079</v>
      </c>
      <c r="F9350" s="22">
        <v>10.308218506786062</v>
      </c>
      <c r="G9350" s="25">
        <v>5.4325584933162141E-2</v>
      </c>
      <c r="H9350" s="3">
        <f t="shared" si="438"/>
        <v>1719.7699999999531</v>
      </c>
      <c r="I9350" s="3">
        <f>MIN(H9350-K9350+L9350,'Power Look Up'!$F$4)</f>
        <v>1780.5090521833747</v>
      </c>
      <c r="K9350" s="51">
        <f t="array" ref="K9350">_xlfn.SUM(_xlfn.NORM.DIST($Q$3:$Q$1003,$F9350,$N9350,FALSE)*WindSpeedStep*$R$3:$R$1003)</f>
        <v>1716.0664201459222</v>
      </c>
      <c r="L9350" s="51">
        <f t="array" ref="L9350">_xlfn.SUM(_xlfn.NORM.DIST($Q$3:$Q$1003,$F9350,$O9350,FALSE)*WindSpeedStep*$R$3:$R$1003)</f>
        <v>1776.8054723293437</v>
      </c>
      <c r="N9350" s="43">
        <f t="shared" si="439"/>
        <v>1.0308218506786062</v>
      </c>
      <c r="O9350" s="43">
        <f t="shared" si="440"/>
        <v>0.56000000000000005</v>
      </c>
    </row>
    <row r="9351" spans="5:15" x14ac:dyDescent="0.2">
      <c r="E9351" s="16" t="s">
        <v>4080</v>
      </c>
      <c r="F9351" s="22">
        <v>10.409760807899499</v>
      </c>
      <c r="G9351" s="25">
        <v>5.3795664505090386E-2</v>
      </c>
      <c r="H9351" s="3">
        <f t="shared" si="438"/>
        <v>1746.4699999999525</v>
      </c>
      <c r="I9351" s="3">
        <f>MIN(H9351-K9351+L9351,'Power Look Up'!$F$4)</f>
        <v>1813.5261740390251</v>
      </c>
      <c r="K9351" s="51">
        <f t="array" ref="K9351">_xlfn.SUM(_xlfn.NORM.DIST($Q$3:$Q$1003,$F9351,$N9351,FALSE)*WindSpeedStep*$R$3:$R$1003)</f>
        <v>1743.2419957221034</v>
      </c>
      <c r="L9351" s="51">
        <f t="array" ref="L9351">_xlfn.SUM(_xlfn.NORM.DIST($Q$3:$Q$1003,$F9351,$O9351,FALSE)*WindSpeedStep*$R$3:$R$1003)</f>
        <v>1810.298169761176</v>
      </c>
      <c r="N9351" s="43">
        <f t="shared" si="439"/>
        <v>1.04097608078995</v>
      </c>
      <c r="O9351" s="43">
        <f t="shared" si="440"/>
        <v>0.56000000000000005</v>
      </c>
    </row>
    <row r="9352" spans="5:15" x14ac:dyDescent="0.2">
      <c r="E9352" s="16" t="s">
        <v>4081</v>
      </c>
      <c r="F9352" s="22">
        <v>10.198421675949817</v>
      </c>
      <c r="G9352" s="25">
        <v>5.4910457499576293E-2</v>
      </c>
      <c r="H9352" s="3">
        <f t="shared" si="438"/>
        <v>1690.3999999999537</v>
      </c>
      <c r="I9352" s="3">
        <f>MIN(H9352-K9352+L9352,'Power Look Up'!$F$4)</f>
        <v>1743.9063959933621</v>
      </c>
      <c r="K9352" s="51">
        <f t="array" ref="K9352">_xlfn.SUM(_xlfn.NORM.DIST($Q$3:$Q$1003,$F9352,$N9352,FALSE)*WindSpeedStep*$R$3:$R$1003)</f>
        <v>1684.9029519646717</v>
      </c>
      <c r="L9352" s="51">
        <f t="array" ref="L9352">_xlfn.SUM(_xlfn.NORM.DIST($Q$3:$Q$1003,$F9352,$O9352,FALSE)*WindSpeedStep*$R$3:$R$1003)</f>
        <v>1738.4093479580802</v>
      </c>
      <c r="N9352" s="43">
        <f t="shared" si="439"/>
        <v>1.0198421675949818</v>
      </c>
      <c r="O9352" s="43">
        <f t="shared" si="440"/>
        <v>0.56000000000000005</v>
      </c>
    </row>
    <row r="9353" spans="5:15" x14ac:dyDescent="0.2">
      <c r="E9353" s="16" t="s">
        <v>4082</v>
      </c>
      <c r="F9353" s="22">
        <v>10.806150593067661</v>
      </c>
      <c r="G9353" s="25">
        <v>7.4957311859010139E-2</v>
      </c>
      <c r="H9353" s="3">
        <f t="shared" si="438"/>
        <v>1853.2699999999504</v>
      </c>
      <c r="I9353" s="3">
        <f>MIN(H9353-K9353+L9353,'Power Look Up'!$F$4)</f>
        <v>1898.3105905499335</v>
      </c>
      <c r="K9353" s="51">
        <f t="array" ref="K9353">_xlfn.SUM(_xlfn.NORM.DIST($Q$3:$Q$1003,$F9353,$N9353,FALSE)*WindSpeedStep*$R$3:$R$1003)</f>
        <v>1833.6600673868131</v>
      </c>
      <c r="L9353" s="51">
        <f t="array" ref="L9353">_xlfn.SUM(_xlfn.NORM.DIST($Q$3:$Q$1003,$F9353,$O9353,FALSE)*WindSpeedStep*$R$3:$R$1003)</f>
        <v>1878.7006579367962</v>
      </c>
      <c r="N9353" s="43">
        <f t="shared" si="439"/>
        <v>1.0806150593067663</v>
      </c>
      <c r="O9353" s="43">
        <f t="shared" si="440"/>
        <v>0.81</v>
      </c>
    </row>
    <row r="9354" spans="5:15" x14ac:dyDescent="0.2">
      <c r="E9354" s="16" t="s">
        <v>4083</v>
      </c>
      <c r="F9354" s="22">
        <v>10.979529591605584</v>
      </c>
      <c r="G9354" s="25">
        <v>4.827164912467765E-2</v>
      </c>
      <c r="H9354" s="3">
        <f t="shared" si="438"/>
        <v>1898.6599999999494</v>
      </c>
      <c r="I9354" s="3">
        <f>MIN(H9354-K9354+L9354,'Power Look Up'!$F$4)</f>
        <v>1990.9383555935749</v>
      </c>
      <c r="K9354" s="51">
        <f t="array" ref="K9354">_xlfn.SUM(_xlfn.NORM.DIST($Q$3:$Q$1003,$F9354,$N9354,FALSE)*WindSpeedStep*$R$3:$R$1003)</f>
        <v>1865.4168963887098</v>
      </c>
      <c r="L9354" s="51">
        <f t="array" ref="L9354">_xlfn.SUM(_xlfn.NORM.DIST($Q$3:$Q$1003,$F9354,$O9354,FALSE)*WindSpeedStep*$R$3:$R$1003)</f>
        <v>1957.6952519823353</v>
      </c>
      <c r="N9354" s="43">
        <f t="shared" si="439"/>
        <v>1.0979529591605584</v>
      </c>
      <c r="O9354" s="43">
        <f t="shared" si="440"/>
        <v>0.53</v>
      </c>
    </row>
    <row r="9355" spans="5:15" x14ac:dyDescent="0.2">
      <c r="E9355" s="16" t="s">
        <v>4084</v>
      </c>
      <c r="F9355" s="22">
        <v>10.673826116908915</v>
      </c>
      <c r="G9355" s="25">
        <v>5.8086012757677268E-2</v>
      </c>
      <c r="H9355" s="3">
        <f t="shared" si="438"/>
        <v>1815.8899999999512</v>
      </c>
      <c r="I9355" s="3">
        <f>MIN(H9355-K9355+L9355,'Power Look Up'!$F$4)</f>
        <v>1887.5992548417321</v>
      </c>
      <c r="K9355" s="51">
        <f t="array" ref="K9355">_xlfn.SUM(_xlfn.NORM.DIST($Q$3:$Q$1003,$F9355,$N9355,FALSE)*WindSpeedStep*$R$3:$R$1003)</f>
        <v>1806.2650716072392</v>
      </c>
      <c r="L9355" s="51">
        <f t="array" ref="L9355">_xlfn.SUM(_xlfn.NORM.DIST($Q$3:$Q$1003,$F9355,$O9355,FALSE)*WindSpeedStep*$R$3:$R$1003)</f>
        <v>1877.9743264490201</v>
      </c>
      <c r="N9355" s="43">
        <f t="shared" si="439"/>
        <v>1.0673826116908915</v>
      </c>
      <c r="O9355" s="43">
        <f t="shared" si="440"/>
        <v>0.62</v>
      </c>
    </row>
    <row r="9356" spans="5:15" x14ac:dyDescent="0.2">
      <c r="E9356" s="16" t="s">
        <v>4085</v>
      </c>
      <c r="F9356" s="22">
        <v>11.077124713380311</v>
      </c>
      <c r="G9356" s="25">
        <v>6.6804339496705056E-2</v>
      </c>
      <c r="H9356" s="3">
        <f t="shared" si="438"/>
        <v>1910.7199999999839</v>
      </c>
      <c r="I9356" s="3">
        <f>MIN(H9356-K9356+L9356,'Power Look Up'!$F$4)</f>
        <v>1970.6495804541851</v>
      </c>
      <c r="K9356" s="51">
        <f t="array" ref="K9356">_xlfn.SUM(_xlfn.NORM.DIST($Q$3:$Q$1003,$F9356,$N9356,FALSE)*WindSpeedStep*$R$3:$R$1003)</f>
        <v>1881.2999419407274</v>
      </c>
      <c r="L9356" s="51">
        <f t="array" ref="L9356">_xlfn.SUM(_xlfn.NORM.DIST($Q$3:$Q$1003,$F9356,$O9356,FALSE)*WindSpeedStep*$R$3:$R$1003)</f>
        <v>1941.2295223949286</v>
      </c>
      <c r="N9356" s="43">
        <f t="shared" si="439"/>
        <v>1.1077124713380311</v>
      </c>
      <c r="O9356" s="43">
        <f t="shared" si="440"/>
        <v>0.74</v>
      </c>
    </row>
    <row r="9357" spans="5:15" x14ac:dyDescent="0.2">
      <c r="E9357" s="16" t="s">
        <v>4086</v>
      </c>
      <c r="F9357" s="22">
        <v>11.451799708360499</v>
      </c>
      <c r="G9357" s="25">
        <v>4.6280935180264139E-2</v>
      </c>
      <c r="H9357" s="3">
        <f t="shared" si="438"/>
        <v>1941.7999999999831</v>
      </c>
      <c r="I9357" s="3">
        <f>MIN(H9357-K9357+L9357,'Power Look Up'!$F$4)</f>
        <v>2000</v>
      </c>
      <c r="K9357" s="51">
        <f t="array" ref="K9357">_xlfn.SUM(_xlfn.NORM.DIST($Q$3:$Q$1003,$F9357,$N9357,FALSE)*WindSpeedStep*$R$3:$R$1003)</f>
        <v>1930.0676789981521</v>
      </c>
      <c r="L9357" s="51">
        <f t="array" ref="L9357">_xlfn.SUM(_xlfn.NORM.DIST($Q$3:$Q$1003,$F9357,$O9357,FALSE)*WindSpeedStep*$R$3:$R$1003)</f>
        <v>2010.5801791668953</v>
      </c>
      <c r="N9357" s="43">
        <f t="shared" si="439"/>
        <v>1.1451799708360499</v>
      </c>
      <c r="O9357" s="43">
        <f t="shared" si="440"/>
        <v>0.53</v>
      </c>
    </row>
    <row r="9358" spans="5:15" x14ac:dyDescent="0.2">
      <c r="E9358" s="16" t="s">
        <v>4087</v>
      </c>
      <c r="F9358" s="22">
        <v>11.205853887140393</v>
      </c>
      <c r="G9358" s="25">
        <v>6.782169459412285E-2</v>
      </c>
      <c r="H9358" s="3">
        <f t="shared" si="438"/>
        <v>1921.6399999999837</v>
      </c>
      <c r="I9358" s="3">
        <f>MIN(H9358-K9358+L9358,'Power Look Up'!$F$4)</f>
        <v>1978.3989166372824</v>
      </c>
      <c r="K9358" s="51">
        <f t="array" ref="K9358">_xlfn.SUM(_xlfn.NORM.DIST($Q$3:$Q$1003,$F9358,$N9358,FALSE)*WindSpeedStep*$R$3:$R$1003)</f>
        <v>1900.159784886127</v>
      </c>
      <c r="L9358" s="51">
        <f t="array" ref="L9358">_xlfn.SUM(_xlfn.NORM.DIST($Q$3:$Q$1003,$F9358,$O9358,FALSE)*WindSpeedStep*$R$3:$R$1003)</f>
        <v>1956.9187015234256</v>
      </c>
      <c r="N9358" s="43">
        <f t="shared" si="439"/>
        <v>1.1205853887140393</v>
      </c>
      <c r="O9358" s="43">
        <f t="shared" si="440"/>
        <v>0.76000000000000012</v>
      </c>
    </row>
    <row r="9359" spans="5:15" x14ac:dyDescent="0.2">
      <c r="E9359" s="16" t="s">
        <v>4088</v>
      </c>
      <c r="F9359" s="22">
        <v>11.470026312914017</v>
      </c>
      <c r="G9359" s="25">
        <v>5.9284955539674146E-2</v>
      </c>
      <c r="H9359" s="3">
        <f t="shared" si="438"/>
        <v>1943.4799999999832</v>
      </c>
      <c r="I9359" s="3">
        <f>MIN(H9359-K9359+L9359,'Power Look Up'!$F$4)</f>
        <v>2000</v>
      </c>
      <c r="K9359" s="51">
        <f t="array" ref="K9359">_xlfn.SUM(_xlfn.NORM.DIST($Q$3:$Q$1003,$F9359,$N9359,FALSE)*WindSpeedStep*$R$3:$R$1003)</f>
        <v>1931.9873016413494</v>
      </c>
      <c r="L9359" s="51">
        <f t="array" ref="L9359">_xlfn.SUM(_xlfn.NORM.DIST($Q$3:$Q$1003,$F9359,$O9359,FALSE)*WindSpeedStep*$R$3:$R$1003)</f>
        <v>1995.3277207194872</v>
      </c>
      <c r="N9359" s="43">
        <f t="shared" si="439"/>
        <v>1.1470026312914017</v>
      </c>
      <c r="O9359" s="43">
        <f t="shared" si="440"/>
        <v>0.68</v>
      </c>
    </row>
    <row r="9360" spans="5:15" x14ac:dyDescent="0.2">
      <c r="E9360" s="16" t="s">
        <v>4089</v>
      </c>
      <c r="F9360" s="22">
        <v>10.659370516819227</v>
      </c>
      <c r="G9360" s="25">
        <v>5.3474077019896003E-2</v>
      </c>
      <c r="H9360" s="3">
        <f t="shared" si="438"/>
        <v>1813.2199999999511</v>
      </c>
      <c r="I9360" s="3">
        <f>MIN(H9360-K9360+L9360,'Power Look Up'!$F$4)</f>
        <v>1891.7261303738694</v>
      </c>
      <c r="K9360" s="51">
        <f t="array" ref="K9360">_xlfn.SUM(_xlfn.NORM.DIST($Q$3:$Q$1003,$F9360,$N9360,FALSE)*WindSpeedStep*$R$3:$R$1003)</f>
        <v>1803.1036112641641</v>
      </c>
      <c r="L9360" s="51">
        <f t="array" ref="L9360">_xlfn.SUM(_xlfn.NORM.DIST($Q$3:$Q$1003,$F9360,$O9360,FALSE)*WindSpeedStep*$R$3:$R$1003)</f>
        <v>1881.6097416380824</v>
      </c>
      <c r="N9360" s="43">
        <f t="shared" si="439"/>
        <v>1.0659370516819227</v>
      </c>
      <c r="O9360" s="43">
        <f t="shared" si="440"/>
        <v>0.56999999999999995</v>
      </c>
    </row>
    <row r="9361" spans="5:15" x14ac:dyDescent="0.2">
      <c r="E9361" s="16" t="s">
        <v>4090</v>
      </c>
      <c r="F9361" s="22">
        <v>10.018445511955754</v>
      </c>
      <c r="G9361" s="25">
        <v>7.985270759273988E-2</v>
      </c>
      <c r="H9361" s="3">
        <f t="shared" si="438"/>
        <v>1642.3399999999549</v>
      </c>
      <c r="I9361" s="3">
        <f>MIN(H9361-K9361+L9361,'Power Look Up'!$F$4)</f>
        <v>1663.198970416878</v>
      </c>
      <c r="K9361" s="51">
        <f t="array" ref="K9361">_xlfn.SUM(_xlfn.NORM.DIST($Q$3:$Q$1003,$F9361,$N9361,FALSE)*WindSpeedStep*$R$3:$R$1003)</f>
        <v>1630.0283238432594</v>
      </c>
      <c r="L9361" s="51">
        <f t="array" ref="L9361">_xlfn.SUM(_xlfn.NORM.DIST($Q$3:$Q$1003,$F9361,$O9361,FALSE)*WindSpeedStep*$R$3:$R$1003)</f>
        <v>1650.8872942601824</v>
      </c>
      <c r="N9361" s="43">
        <f t="shared" si="439"/>
        <v>1.0018445511955754</v>
      </c>
      <c r="O9361" s="43">
        <f t="shared" si="440"/>
        <v>0.8</v>
      </c>
    </row>
    <row r="9362" spans="5:15" x14ac:dyDescent="0.2">
      <c r="E9362" s="16" t="s">
        <v>4091</v>
      </c>
      <c r="F9362" s="22">
        <v>10.676829970248535</v>
      </c>
      <c r="G9362" s="25">
        <v>9.9280404666341748E-2</v>
      </c>
      <c r="H9362" s="3">
        <f t="shared" si="438"/>
        <v>1818.5599999999511</v>
      </c>
      <c r="I9362" s="3">
        <f>MIN(H9362-K9362+L9362,'Power Look Up'!$F$4)</f>
        <v>1819.8130526722803</v>
      </c>
      <c r="K9362" s="51">
        <f t="array" ref="K9362">_xlfn.SUM(_xlfn.NORM.DIST($Q$3:$Q$1003,$F9362,$N9362,FALSE)*WindSpeedStep*$R$3:$R$1003)</f>
        <v>1806.9178287169639</v>
      </c>
      <c r="L9362" s="51">
        <f t="array" ref="L9362">_xlfn.SUM(_xlfn.NORM.DIST($Q$3:$Q$1003,$F9362,$O9362,FALSE)*WindSpeedStep*$R$3:$R$1003)</f>
        <v>1808.1708813892931</v>
      </c>
      <c r="N9362" s="43">
        <f t="shared" si="439"/>
        <v>1.0676829970248536</v>
      </c>
      <c r="O9362" s="43">
        <f t="shared" si="440"/>
        <v>1.06</v>
      </c>
    </row>
    <row r="9363" spans="5:15" x14ac:dyDescent="0.2">
      <c r="E9363" s="16" t="s">
        <v>4092</v>
      </c>
      <c r="F9363" s="22">
        <v>10.793203392919789</v>
      </c>
      <c r="G9363" s="25">
        <v>5.0957994580255329E-2</v>
      </c>
      <c r="H9363" s="3">
        <f t="shared" si="438"/>
        <v>1847.9299999999505</v>
      </c>
      <c r="I9363" s="3">
        <f>MIN(H9363-K9363+L9363,'Power Look Up'!$F$4)</f>
        <v>1934.0287138671972</v>
      </c>
      <c r="K9363" s="51">
        <f t="array" ref="K9363">_xlfn.SUM(_xlfn.NORM.DIST($Q$3:$Q$1003,$F9363,$N9363,FALSE)*WindSpeedStep*$R$3:$R$1003)</f>
        <v>1831.1018052645838</v>
      </c>
      <c r="L9363" s="51">
        <f t="array" ref="L9363">_xlfn.SUM(_xlfn.NORM.DIST($Q$3:$Q$1003,$F9363,$O9363,FALSE)*WindSpeedStep*$R$3:$R$1003)</f>
        <v>1917.2005191318306</v>
      </c>
      <c r="N9363" s="43">
        <f t="shared" si="439"/>
        <v>1.079320339291979</v>
      </c>
      <c r="O9363" s="43">
        <f t="shared" si="440"/>
        <v>0.55000000000000004</v>
      </c>
    </row>
    <row r="9364" spans="5:15" x14ac:dyDescent="0.2">
      <c r="E9364" s="16" t="s">
        <v>4093</v>
      </c>
      <c r="F9364" s="22">
        <v>10.456454900487284</v>
      </c>
      <c r="G9364" s="25">
        <v>4.9730047606839231E-2</v>
      </c>
      <c r="H9364" s="3">
        <f t="shared" si="438"/>
        <v>1759.8199999999524</v>
      </c>
      <c r="I9364" s="3">
        <f>MIN(H9364-K9364+L9364,'Power Look Up'!$F$4)</f>
        <v>1834.3616261416021</v>
      </c>
      <c r="K9364" s="51">
        <f t="array" ref="K9364">_xlfn.SUM(_xlfn.NORM.DIST($Q$3:$Q$1003,$F9364,$N9364,FALSE)*WindSpeedStep*$R$3:$R$1003)</f>
        <v>1755.1956628709399</v>
      </c>
      <c r="L9364" s="51">
        <f t="array" ref="L9364">_xlfn.SUM(_xlfn.NORM.DIST($Q$3:$Q$1003,$F9364,$O9364,FALSE)*WindSpeedStep*$R$3:$R$1003)</f>
        <v>1829.7372890125896</v>
      </c>
      <c r="N9364" s="43">
        <f t="shared" si="439"/>
        <v>1.0456454900487284</v>
      </c>
      <c r="O9364" s="43">
        <f t="shared" si="440"/>
        <v>0.52</v>
      </c>
    </row>
    <row r="9365" spans="5:15" x14ac:dyDescent="0.2">
      <c r="E9365" s="16" t="s">
        <v>4094</v>
      </c>
      <c r="F9365" s="22">
        <v>10.086854207450575</v>
      </c>
      <c r="G9365" s="25">
        <v>3.6681406550587638E-2</v>
      </c>
      <c r="H9365" s="3">
        <f t="shared" si="438"/>
        <v>1661.0299999999545</v>
      </c>
      <c r="I9365" s="3">
        <f>MIN(H9365-K9365+L9365,'Power Look Up'!$F$4)</f>
        <v>1719.5383598805442</v>
      </c>
      <c r="K9365" s="51">
        <f t="array" ref="K9365">_xlfn.SUM(_xlfn.NORM.DIST($Q$3:$Q$1003,$F9365,$N9365,FALSE)*WindSpeedStep*$R$3:$R$1003)</f>
        <v>1651.4202205032018</v>
      </c>
      <c r="L9365" s="51">
        <f t="array" ref="L9365">_xlfn.SUM(_xlfn.NORM.DIST($Q$3:$Q$1003,$F9365,$O9365,FALSE)*WindSpeedStep*$R$3:$R$1003)</f>
        <v>1709.9285803837915</v>
      </c>
      <c r="N9365" s="43">
        <f t="shared" si="439"/>
        <v>1.0086854207450575</v>
      </c>
      <c r="O9365" s="43">
        <f t="shared" si="440"/>
        <v>0.37</v>
      </c>
    </row>
    <row r="9366" spans="5:15" x14ac:dyDescent="0.2">
      <c r="E9366" s="16" t="s">
        <v>4095</v>
      </c>
      <c r="F9366" s="22">
        <v>10.589530833812743</v>
      </c>
      <c r="G9366" s="25">
        <v>3.9661813784886979E-2</v>
      </c>
      <c r="H9366" s="3">
        <f t="shared" si="438"/>
        <v>1794.5299999999515</v>
      </c>
      <c r="I9366" s="3">
        <f>MIN(H9366-K9366+L9366,'Power Look Up'!$F$4)</f>
        <v>1888.5414653560072</v>
      </c>
      <c r="K9366" s="51">
        <f t="array" ref="K9366">_xlfn.SUM(_xlfn.NORM.DIST($Q$3:$Q$1003,$F9366,$N9366,FALSE)*WindSpeedStep*$R$3:$R$1003)</f>
        <v>1787.3584737096166</v>
      </c>
      <c r="L9366" s="51">
        <f t="array" ref="L9366">_xlfn.SUM(_xlfn.NORM.DIST($Q$3:$Q$1003,$F9366,$O9366,FALSE)*WindSpeedStep*$R$3:$R$1003)</f>
        <v>1881.3699390656723</v>
      </c>
      <c r="N9366" s="43">
        <f t="shared" si="439"/>
        <v>1.0589530833812744</v>
      </c>
      <c r="O9366" s="43">
        <f t="shared" si="440"/>
        <v>0.42</v>
      </c>
    </row>
    <row r="9367" spans="5:15" x14ac:dyDescent="0.2">
      <c r="E9367" s="16" t="s">
        <v>4096</v>
      </c>
      <c r="F9367" s="22">
        <v>10.592488579993073</v>
      </c>
      <c r="G9367" s="25">
        <v>3.8706673781494706E-2</v>
      </c>
      <c r="H9367" s="3">
        <f t="shared" si="438"/>
        <v>1794.5299999999515</v>
      </c>
      <c r="I9367" s="3">
        <f>MIN(H9367-K9367+L9367,'Power Look Up'!$F$4)</f>
        <v>1889.7836875381579</v>
      </c>
      <c r="K9367" s="51">
        <f t="array" ref="K9367">_xlfn.SUM(_xlfn.NORM.DIST($Q$3:$Q$1003,$F9367,$N9367,FALSE)*WindSpeedStep*$R$3:$R$1003)</f>
        <v>1788.0411337046166</v>
      </c>
      <c r="L9367" s="51">
        <f t="array" ref="L9367">_xlfn.SUM(_xlfn.NORM.DIST($Q$3:$Q$1003,$F9367,$O9367,FALSE)*WindSpeedStep*$R$3:$R$1003)</f>
        <v>1883.294821242823</v>
      </c>
      <c r="N9367" s="43">
        <f t="shared" si="439"/>
        <v>1.0592488579993073</v>
      </c>
      <c r="O9367" s="43">
        <f t="shared" si="440"/>
        <v>0.41</v>
      </c>
    </row>
    <row r="9368" spans="5:15" x14ac:dyDescent="0.2">
      <c r="E9368" s="16" t="s">
        <v>4097</v>
      </c>
      <c r="F9368" s="22">
        <v>11.328336823785435</v>
      </c>
      <c r="G9368" s="25">
        <v>4.3254363603594144E-2</v>
      </c>
      <c r="H9368" s="3">
        <f t="shared" si="438"/>
        <v>1931.7199999999834</v>
      </c>
      <c r="I9368" s="3">
        <f>MIN(H9368-K9368+L9368,'Power Look Up'!$F$4)</f>
        <v>2000</v>
      </c>
      <c r="K9368" s="51">
        <f t="array" ref="K9368">_xlfn.SUM(_xlfn.NORM.DIST($Q$3:$Q$1003,$F9368,$N9368,FALSE)*WindSpeedStep*$R$3:$R$1003)</f>
        <v>1916.0135945566035</v>
      </c>
      <c r="L9368" s="51">
        <f t="array" ref="L9368">_xlfn.SUM(_xlfn.NORM.DIST($Q$3:$Q$1003,$F9368,$O9368,FALSE)*WindSpeedStep*$R$3:$R$1003)</f>
        <v>2006.7223620789616</v>
      </c>
      <c r="N9368" s="43">
        <f t="shared" si="439"/>
        <v>1.1328336823785434</v>
      </c>
      <c r="O9368" s="43">
        <f t="shared" si="440"/>
        <v>0.49</v>
      </c>
    </row>
    <row r="9369" spans="5:15" x14ac:dyDescent="0.2">
      <c r="E9369" s="16" t="s">
        <v>4098</v>
      </c>
      <c r="F9369" s="22">
        <v>11.625568385811269</v>
      </c>
      <c r="G9369" s="25">
        <v>4.9890033824744107E-2</v>
      </c>
      <c r="H9369" s="3">
        <f t="shared" si="438"/>
        <v>1956.9199999999828</v>
      </c>
      <c r="I9369" s="3">
        <f>MIN(H9369-K9369+L9369,'Power Look Up'!$F$4)</f>
        <v>2000</v>
      </c>
      <c r="K9369" s="51">
        <f t="array" ref="K9369">_xlfn.SUM(_xlfn.NORM.DIST($Q$3:$Q$1003,$F9369,$N9369,FALSE)*WindSpeedStep*$R$3:$R$1003)</f>
        <v>1946.8512155229582</v>
      </c>
      <c r="L9369" s="51">
        <f t="array" ref="L9369">_xlfn.SUM(_xlfn.NORM.DIST($Q$3:$Q$1003,$F9369,$O9369,FALSE)*WindSpeedStep*$R$3:$R$1003)</f>
        <v>2014.024038732271</v>
      </c>
      <c r="N9369" s="43">
        <f t="shared" si="439"/>
        <v>1.1625568385811269</v>
      </c>
      <c r="O9369" s="43">
        <f t="shared" si="440"/>
        <v>0.57999999999999996</v>
      </c>
    </row>
    <row r="9370" spans="5:15" x14ac:dyDescent="0.2">
      <c r="E9370" s="16" t="s">
        <v>4099</v>
      </c>
      <c r="F9370" s="22">
        <v>12.040156110499654</v>
      </c>
      <c r="G9370" s="25">
        <v>3.9866592724774934E-2</v>
      </c>
      <c r="H9370" s="3">
        <f t="shared" si="438"/>
        <v>1988.4399999999976</v>
      </c>
      <c r="I9370" s="3">
        <f>MIN(H9370-K9370+L9370,'Power Look Up'!$F$4)</f>
        <v>2000</v>
      </c>
      <c r="K9370" s="51">
        <f t="array" ref="K9370">_xlfn.SUM(_xlfn.NORM.DIST($Q$3:$Q$1003,$F9370,$N9370,FALSE)*WindSpeedStep*$R$3:$R$1003)</f>
        <v>1975.0511042012602</v>
      </c>
      <c r="L9370" s="51">
        <f t="array" ref="L9370">_xlfn.SUM(_xlfn.NORM.DIST($Q$3:$Q$1003,$F9370,$O9370,FALSE)*WindSpeedStep*$R$3:$R$1003)</f>
        <v>2022.093625388914</v>
      </c>
      <c r="N9370" s="43">
        <f t="shared" si="439"/>
        <v>1.2040156110499654</v>
      </c>
      <c r="O9370" s="43">
        <f t="shared" si="440"/>
        <v>0.47999999999999993</v>
      </c>
    </row>
    <row r="9371" spans="5:15" x14ac:dyDescent="0.2">
      <c r="E9371" s="16" t="s">
        <v>4100</v>
      </c>
      <c r="F9371" s="22">
        <v>12.26073309767383</v>
      </c>
      <c r="G9371" s="25">
        <v>4.1596207660434259E-2</v>
      </c>
      <c r="H9371" s="3">
        <f t="shared" si="438"/>
        <v>1990.8599999999976</v>
      </c>
      <c r="I9371" s="3">
        <f>MIN(H9371-K9371+L9371,'Power Look Up'!$F$4)</f>
        <v>2000</v>
      </c>
      <c r="K9371" s="51">
        <f t="array" ref="K9371">_xlfn.SUM(_xlfn.NORM.DIST($Q$3:$Q$1003,$F9371,$N9371,FALSE)*WindSpeedStep*$R$3:$R$1003)</f>
        <v>1984.7064214808192</v>
      </c>
      <c r="L9371" s="51">
        <f t="array" ref="L9371">_xlfn.SUM(_xlfn.NORM.DIST($Q$3:$Q$1003,$F9371,$O9371,FALSE)*WindSpeedStep*$R$3:$R$1003)</f>
        <v>2019.3107731727405</v>
      </c>
      <c r="N9371" s="43">
        <f t="shared" si="439"/>
        <v>1.226073309767383</v>
      </c>
      <c r="O9371" s="43">
        <f t="shared" si="440"/>
        <v>0.51</v>
      </c>
    </row>
    <row r="9372" spans="5:15" x14ac:dyDescent="0.2">
      <c r="E9372" s="16" t="s">
        <v>4101</v>
      </c>
      <c r="F9372" s="22">
        <v>12.495129375974258</v>
      </c>
      <c r="G9372" s="25">
        <v>3.9215280230885496E-2</v>
      </c>
      <c r="H9372" s="3">
        <f t="shared" si="438"/>
        <v>1993.4999999999975</v>
      </c>
      <c r="I9372" s="3">
        <f>MIN(H9372-K9372+L9372,'Power Look Up'!$F$4)</f>
        <v>2000</v>
      </c>
      <c r="K9372" s="51">
        <f t="array" ref="K9372">_xlfn.SUM(_xlfn.NORM.DIST($Q$3:$Q$1003,$F9372,$N9372,FALSE)*WindSpeedStep*$R$3:$R$1003)</f>
        <v>1991.9648381496565</v>
      </c>
      <c r="L9372" s="51">
        <f t="array" ref="L9372">_xlfn.SUM(_xlfn.NORM.DIST($Q$3:$Q$1003,$F9372,$O9372,FALSE)*WindSpeedStep*$R$3:$R$1003)</f>
        <v>2016.1627195971867</v>
      </c>
      <c r="N9372" s="43">
        <f t="shared" si="439"/>
        <v>1.2495129375974259</v>
      </c>
      <c r="O9372" s="43">
        <f t="shared" si="440"/>
        <v>0.48999999999999994</v>
      </c>
    </row>
    <row r="9373" spans="5:15" x14ac:dyDescent="0.2">
      <c r="E9373" s="16" t="s">
        <v>4102</v>
      </c>
      <c r="F9373" s="22">
        <v>11.492531363452855</v>
      </c>
      <c r="G9373" s="25">
        <v>4.6116906992783271E-2</v>
      </c>
      <c r="H9373" s="3">
        <f t="shared" si="438"/>
        <v>1945.1599999999833</v>
      </c>
      <c r="I9373" s="3">
        <f>MIN(H9373-K9373+L9373,'Power Look Up'!$F$4)</f>
        <v>2000</v>
      </c>
      <c r="K9373" s="51">
        <f t="array" ref="K9373">_xlfn.SUM(_xlfn.NORM.DIST($Q$3:$Q$1003,$F9373,$N9373,FALSE)*WindSpeedStep*$R$3:$R$1003)</f>
        <v>1934.3044292519455</v>
      </c>
      <c r="L9373" s="51">
        <f t="array" ref="L9373">_xlfn.SUM(_xlfn.NORM.DIST($Q$3:$Q$1003,$F9373,$O9373,FALSE)*WindSpeedStep*$R$3:$R$1003)</f>
        <v>2012.7456062308054</v>
      </c>
      <c r="N9373" s="43">
        <f t="shared" si="439"/>
        <v>1.1492531363452856</v>
      </c>
      <c r="O9373" s="43">
        <f t="shared" si="440"/>
        <v>0.53</v>
      </c>
    </row>
    <row r="9374" spans="5:15" x14ac:dyDescent="0.2">
      <c r="E9374" s="16" t="s">
        <v>4103</v>
      </c>
      <c r="F9374" s="22">
        <v>11.139243426521835</v>
      </c>
      <c r="G9374" s="25">
        <v>5.206816816832071E-2</v>
      </c>
      <c r="H9374" s="3">
        <f t="shared" si="438"/>
        <v>1915.7599999999838</v>
      </c>
      <c r="I9374" s="3">
        <f>MIN(H9374-K9374+L9374,'Power Look Up'!$F$4)</f>
        <v>1999.8482495385238</v>
      </c>
      <c r="K9374" s="51">
        <f t="array" ref="K9374">_xlfn.SUM(_xlfn.NORM.DIST($Q$3:$Q$1003,$F9374,$N9374,FALSE)*WindSpeedStep*$R$3:$R$1003)</f>
        <v>1890.6908632058487</v>
      </c>
      <c r="L9374" s="51">
        <f t="array" ref="L9374">_xlfn.SUM(_xlfn.NORM.DIST($Q$3:$Q$1003,$F9374,$O9374,FALSE)*WindSpeedStep*$R$3:$R$1003)</f>
        <v>1974.7791127443886</v>
      </c>
      <c r="N9374" s="43">
        <f t="shared" si="439"/>
        <v>1.1139243426521837</v>
      </c>
      <c r="O9374" s="43">
        <f t="shared" si="440"/>
        <v>0.57999999999999996</v>
      </c>
    </row>
    <row r="9375" spans="5:15" x14ac:dyDescent="0.2">
      <c r="E9375" s="16" t="s">
        <v>4104</v>
      </c>
      <c r="F9375" s="22">
        <v>11.150319967241003</v>
      </c>
      <c r="G9375" s="25">
        <v>4.3048092019799637E-2</v>
      </c>
      <c r="H9375" s="3">
        <f t="shared" si="438"/>
        <v>1916.5999999999838</v>
      </c>
      <c r="I9375" s="3">
        <f>MIN(H9375-K9375+L9375,'Power Look Up'!$F$4)</f>
        <v>2000</v>
      </c>
      <c r="K9375" s="51">
        <f t="array" ref="K9375">_xlfn.SUM(_xlfn.NORM.DIST($Q$3:$Q$1003,$F9375,$N9375,FALSE)*WindSpeedStep*$R$3:$R$1003)</f>
        <v>1892.3080634715395</v>
      </c>
      <c r="L9375" s="51">
        <f t="array" ref="L9375">_xlfn.SUM(_xlfn.NORM.DIST($Q$3:$Q$1003,$F9375,$O9375,FALSE)*WindSpeedStep*$R$3:$R$1003)</f>
        <v>1990.4468656250215</v>
      </c>
      <c r="N9375" s="43">
        <f t="shared" si="439"/>
        <v>1.1150319967241005</v>
      </c>
      <c r="O9375" s="43">
        <f t="shared" si="440"/>
        <v>0.48</v>
      </c>
    </row>
    <row r="9376" spans="5:15" x14ac:dyDescent="0.2">
      <c r="E9376" s="16" t="s">
        <v>4105</v>
      </c>
      <c r="F9376" s="22">
        <v>11.46736588702025</v>
      </c>
      <c r="G9376" s="25">
        <v>4.8834231463204307E-2</v>
      </c>
      <c r="H9376" s="3">
        <f t="shared" si="438"/>
        <v>1943.4799999999832</v>
      </c>
      <c r="I9376" s="3">
        <f>MIN(H9376-K9376+L9376,'Power Look Up'!$F$4)</f>
        <v>2000</v>
      </c>
      <c r="K9376" s="51">
        <f t="array" ref="K9376">_xlfn.SUM(_xlfn.NORM.DIST($Q$3:$Q$1003,$F9376,$N9376,FALSE)*WindSpeedStep*$R$3:$R$1003)</f>
        <v>1931.7095187982327</v>
      </c>
      <c r="L9376" s="51">
        <f t="array" ref="L9376">_xlfn.SUM(_xlfn.NORM.DIST($Q$3:$Q$1003,$F9376,$O9376,FALSE)*WindSpeedStep*$R$3:$R$1003)</f>
        <v>2008.4223880541267</v>
      </c>
      <c r="N9376" s="43">
        <f t="shared" si="439"/>
        <v>1.1467365887020251</v>
      </c>
      <c r="O9376" s="43">
        <f t="shared" si="440"/>
        <v>0.56000000000000005</v>
      </c>
    </row>
    <row r="9377" spans="5:15" x14ac:dyDescent="0.2">
      <c r="E9377" s="16" t="s">
        <v>4106</v>
      </c>
      <c r="F9377" s="22">
        <v>11.683778715223072</v>
      </c>
      <c r="G9377" s="25">
        <v>5.2209136690103221E-2</v>
      </c>
      <c r="H9377" s="3">
        <f t="shared" si="438"/>
        <v>1961.1199999999828</v>
      </c>
      <c r="I9377" s="3">
        <f>MIN(H9377-K9377+L9377,'Power Look Up'!$F$4)</f>
        <v>2000</v>
      </c>
      <c r="K9377" s="51">
        <f t="array" ref="K9377">_xlfn.SUM(_xlfn.NORM.DIST($Q$3:$Q$1003,$F9377,$N9377,FALSE)*WindSpeedStep*$R$3:$R$1003)</f>
        <v>1951.7538790410626</v>
      </c>
      <c r="L9377" s="51">
        <f t="array" ref="L9377">_xlfn.SUM(_xlfn.NORM.DIST($Q$3:$Q$1003,$F9377,$O9377,FALSE)*WindSpeedStep*$R$3:$R$1003)</f>
        <v>2013.6527128614214</v>
      </c>
      <c r="N9377" s="43">
        <f t="shared" si="439"/>
        <v>1.1683778715223072</v>
      </c>
      <c r="O9377" s="43">
        <f t="shared" si="440"/>
        <v>0.61</v>
      </c>
    </row>
    <row r="9378" spans="5:15" x14ac:dyDescent="0.2">
      <c r="E9378" s="16" t="s">
        <v>4107</v>
      </c>
      <c r="F9378" s="22">
        <v>12.144342241951</v>
      </c>
      <c r="G9378" s="25">
        <v>3.458400559144046E-2</v>
      </c>
      <c r="H9378" s="3">
        <f t="shared" si="438"/>
        <v>1989.5399999999977</v>
      </c>
      <c r="I9378" s="3">
        <f>MIN(H9378-K9378+L9378,'Power Look Up'!$F$4)</f>
        <v>2000</v>
      </c>
      <c r="K9378" s="51">
        <f t="array" ref="K9378">_xlfn.SUM(_xlfn.NORM.DIST($Q$3:$Q$1003,$F9378,$N9378,FALSE)*WindSpeedStep*$R$3:$R$1003)</f>
        <v>1979.9985668264244</v>
      </c>
      <c r="L9378" s="51">
        <f t="array" ref="L9378">_xlfn.SUM(_xlfn.NORM.DIST($Q$3:$Q$1003,$F9378,$O9378,FALSE)*WindSpeedStep*$R$3:$R$1003)</f>
        <v>2021.3542314712142</v>
      </c>
      <c r="N9378" s="43">
        <f t="shared" si="439"/>
        <v>1.2144342241951001</v>
      </c>
      <c r="O9378" s="43">
        <f t="shared" si="440"/>
        <v>0.41999999999999993</v>
      </c>
    </row>
    <row r="9379" spans="5:15" x14ac:dyDescent="0.2">
      <c r="E9379" s="16" t="s">
        <v>4108</v>
      </c>
      <c r="F9379" s="22">
        <v>11.517238639550268</v>
      </c>
      <c r="G9379" s="25">
        <v>4.1676656620769935E-2</v>
      </c>
      <c r="H9379" s="3">
        <f t="shared" si="438"/>
        <v>1947.679999999983</v>
      </c>
      <c r="I9379" s="3">
        <f>MIN(H9379-K9379+L9379,'Power Look Up'!$F$4)</f>
        <v>2000</v>
      </c>
      <c r="K9379" s="51">
        <f t="array" ref="K9379">_xlfn.SUM(_xlfn.NORM.DIST($Q$3:$Q$1003,$F9379,$N9379,FALSE)*WindSpeedStep*$R$3:$R$1003)</f>
        <v>1936.7817403272043</v>
      </c>
      <c r="L9379" s="51">
        <f t="array" ref="L9379">_xlfn.SUM(_xlfn.NORM.DIST($Q$3:$Q$1003,$F9379,$O9379,FALSE)*WindSpeedStep*$R$3:$R$1003)</f>
        <v>2018.1935234759242</v>
      </c>
      <c r="N9379" s="43">
        <f t="shared" si="439"/>
        <v>1.1517238639550269</v>
      </c>
      <c r="O9379" s="43">
        <f t="shared" si="440"/>
        <v>0.48</v>
      </c>
    </row>
    <row r="9380" spans="5:15" x14ac:dyDescent="0.2">
      <c r="E9380" s="16" t="s">
        <v>4109</v>
      </c>
      <c r="F9380" s="22">
        <v>11.430253898259817</v>
      </c>
      <c r="G9380" s="25">
        <v>5.68666283168879E-2</v>
      </c>
      <c r="H9380" s="3">
        <f t="shared" si="438"/>
        <v>1940.1199999999833</v>
      </c>
      <c r="I9380" s="3">
        <f>MIN(H9380-K9380+L9380,'Power Look Up'!$F$4)</f>
        <v>2000</v>
      </c>
      <c r="K9380" s="51">
        <f t="array" ref="K9380">_xlfn.SUM(_xlfn.NORM.DIST($Q$3:$Q$1003,$F9380,$N9380,FALSE)*WindSpeedStep*$R$3:$R$1003)</f>
        <v>1927.7481337325571</v>
      </c>
      <c r="L9380" s="51">
        <f t="array" ref="L9380">_xlfn.SUM(_xlfn.NORM.DIST($Q$3:$Q$1003,$F9380,$O9380,FALSE)*WindSpeedStep*$R$3:$R$1003)</f>
        <v>1995.8228332266615</v>
      </c>
      <c r="N9380" s="43">
        <f t="shared" si="439"/>
        <v>1.1430253898259817</v>
      </c>
      <c r="O9380" s="43">
        <f t="shared" si="440"/>
        <v>0.65</v>
      </c>
    </row>
    <row r="9381" spans="5:15" x14ac:dyDescent="0.2">
      <c r="E9381" s="16" t="s">
        <v>4110</v>
      </c>
      <c r="F9381" s="22">
        <v>12.181673384593207</v>
      </c>
      <c r="G9381" s="25">
        <v>5.0896127356701758E-2</v>
      </c>
      <c r="H9381" s="3">
        <f t="shared" si="438"/>
        <v>1989.9799999999977</v>
      </c>
      <c r="I9381" s="3">
        <f>MIN(H9381-K9381+L9381,'Power Look Up'!$F$4)</f>
        <v>2000</v>
      </c>
      <c r="K9381" s="51">
        <f t="array" ref="K9381">_xlfn.SUM(_xlfn.NORM.DIST($Q$3:$Q$1003,$F9381,$N9381,FALSE)*WindSpeedStep*$R$3:$R$1003)</f>
        <v>1981.5980302397747</v>
      </c>
      <c r="L9381" s="51">
        <f t="array" ref="L9381">_xlfn.SUM(_xlfn.NORM.DIST($Q$3:$Q$1003,$F9381,$O9381,FALSE)*WindSpeedStep*$R$3:$R$1003)</f>
        <v>2018.491210630742</v>
      </c>
      <c r="N9381" s="43">
        <f t="shared" si="439"/>
        <v>1.2181673384593208</v>
      </c>
      <c r="O9381" s="43">
        <f t="shared" si="440"/>
        <v>0.62</v>
      </c>
    </row>
    <row r="9382" spans="5:15" x14ac:dyDescent="0.2">
      <c r="E9382" s="16" t="s">
        <v>4111</v>
      </c>
      <c r="F9382" s="22">
        <v>11.831476747520421</v>
      </c>
      <c r="G9382" s="25">
        <v>4.564096363652749E-2</v>
      </c>
      <c r="H9382" s="3">
        <f t="shared" si="438"/>
        <v>1973.7199999999825</v>
      </c>
      <c r="I9382" s="3">
        <f>MIN(H9382-K9382+L9382,'Power Look Up'!$F$4)</f>
        <v>2000</v>
      </c>
      <c r="K9382" s="51">
        <f t="array" ref="K9382">_xlfn.SUM(_xlfn.NORM.DIST($Q$3:$Q$1003,$F9382,$N9382,FALSE)*WindSpeedStep*$R$3:$R$1003)</f>
        <v>1962.7275114762037</v>
      </c>
      <c r="L9382" s="51">
        <f t="array" ref="L9382">_xlfn.SUM(_xlfn.NORM.DIST($Q$3:$Q$1003,$F9382,$O9382,FALSE)*WindSpeedStep*$R$3:$R$1003)</f>
        <v>2020.8456712156508</v>
      </c>
      <c r="N9382" s="43">
        <f t="shared" si="439"/>
        <v>1.1831476747520422</v>
      </c>
      <c r="O9382" s="43">
        <f t="shared" si="440"/>
        <v>0.54</v>
      </c>
    </row>
    <row r="9383" spans="5:15" x14ac:dyDescent="0.2">
      <c r="E9383" s="16" t="s">
        <v>4112</v>
      </c>
      <c r="F9383" s="22">
        <v>12.157263151999871</v>
      </c>
      <c r="G9383" s="25">
        <v>4.6885552518967637E-2</v>
      </c>
      <c r="H9383" s="3">
        <f t="shared" si="438"/>
        <v>1989.7599999999977</v>
      </c>
      <c r="I9383" s="3">
        <f>MIN(H9383-K9383+L9383,'Power Look Up'!$F$4)</f>
        <v>2000</v>
      </c>
      <c r="K9383" s="51">
        <f t="array" ref="K9383">_xlfn.SUM(_xlfn.NORM.DIST($Q$3:$Q$1003,$F9383,$N9383,FALSE)*WindSpeedStep*$R$3:$R$1003)</f>
        <v>1980.5620891621206</v>
      </c>
      <c r="L9383" s="51">
        <f t="array" ref="L9383">_xlfn.SUM(_xlfn.NORM.DIST($Q$3:$Q$1003,$F9383,$O9383,FALSE)*WindSpeedStep*$R$3:$R$1003)</f>
        <v>2019.6512160056411</v>
      </c>
      <c r="N9383" s="43">
        <f t="shared" si="439"/>
        <v>1.2157263151999871</v>
      </c>
      <c r="O9383" s="43">
        <f t="shared" si="440"/>
        <v>0.56999999999999995</v>
      </c>
    </row>
    <row r="9384" spans="5:15" x14ac:dyDescent="0.2">
      <c r="E9384" s="16" t="s">
        <v>4113</v>
      </c>
      <c r="F9384" s="22">
        <v>13.136021664877026</v>
      </c>
      <c r="G9384" s="25">
        <v>5.1004787986262227E-2</v>
      </c>
      <c r="H9384" s="3">
        <f t="shared" si="438"/>
        <v>1999.1399999999999</v>
      </c>
      <c r="I9384" s="3">
        <f>MIN(H9384-K9384+L9384,'Power Look Up'!$F$4)</f>
        <v>2000</v>
      </c>
      <c r="K9384" s="51">
        <f t="array" ref="K9384">_xlfn.SUM(_xlfn.NORM.DIST($Q$3:$Q$1003,$F9384,$N9384,FALSE)*WindSpeedStep*$R$3:$R$1003)</f>
        <v>2001.5110354489011</v>
      </c>
      <c r="L9384" s="51">
        <f t="array" ref="L9384">_xlfn.SUM(_xlfn.NORM.DIST($Q$3:$Q$1003,$F9384,$O9384,FALSE)*WindSpeedStep*$R$3:$R$1003)</f>
        <v>2008.9780309299845</v>
      </c>
      <c r="N9384" s="43">
        <f t="shared" si="439"/>
        <v>1.3136021664877027</v>
      </c>
      <c r="O9384" s="43">
        <f t="shared" si="440"/>
        <v>0.67</v>
      </c>
    </row>
    <row r="9385" spans="5:15" x14ac:dyDescent="0.2">
      <c r="E9385" s="16" t="s">
        <v>4114</v>
      </c>
      <c r="F9385" s="22">
        <v>13.436905736011997</v>
      </c>
      <c r="G9385" s="25">
        <v>3.6466728994515474E-2</v>
      </c>
      <c r="H9385" s="3">
        <f t="shared" si="438"/>
        <v>1999.4399999999998</v>
      </c>
      <c r="I9385" s="3">
        <f>MIN(H9385-K9385+L9385,'Power Look Up'!$F$4)</f>
        <v>2000</v>
      </c>
      <c r="K9385" s="51">
        <f t="array" ref="K9385">_xlfn.SUM(_xlfn.NORM.DIST($Q$3:$Q$1003,$F9385,$N9385,FALSE)*WindSpeedStep*$R$3:$R$1003)</f>
        <v>2002.9591294222002</v>
      </c>
      <c r="L9385" s="51">
        <f t="array" ref="L9385">_xlfn.SUM(_xlfn.NORM.DIST($Q$3:$Q$1003,$F9385,$O9385,FALSE)*WindSpeedStep*$R$3:$R$1003)</f>
        <v>2005.626105562101</v>
      </c>
      <c r="N9385" s="43">
        <f t="shared" si="439"/>
        <v>1.3436905736011999</v>
      </c>
      <c r="O9385" s="43">
        <f t="shared" si="440"/>
        <v>0.49</v>
      </c>
    </row>
    <row r="9386" spans="5:15" x14ac:dyDescent="0.2">
      <c r="E9386" s="16" t="s">
        <v>4115</v>
      </c>
      <c r="F9386" s="22">
        <v>13.385299139372599</v>
      </c>
      <c r="G9386" s="25">
        <v>4.2584031485957304E-2</v>
      </c>
      <c r="H9386" s="3">
        <f t="shared" si="438"/>
        <v>1999.3899999999999</v>
      </c>
      <c r="I9386" s="3">
        <f>MIN(H9386-K9386+L9386,'Power Look Up'!$F$4)</f>
        <v>2000</v>
      </c>
      <c r="K9386" s="51">
        <f t="array" ref="K9386">_xlfn.SUM(_xlfn.NORM.DIST($Q$3:$Q$1003,$F9386,$N9386,FALSE)*WindSpeedStep*$R$3:$R$1003)</f>
        <v>2002.7938908150711</v>
      </c>
      <c r="L9386" s="51">
        <f t="array" ref="L9386">_xlfn.SUM(_xlfn.NORM.DIST($Q$3:$Q$1003,$F9386,$O9386,FALSE)*WindSpeedStep*$R$3:$R$1003)</f>
        <v>2006.3491133243349</v>
      </c>
      <c r="N9386" s="43">
        <f t="shared" si="439"/>
        <v>1.33852991393726</v>
      </c>
      <c r="O9386" s="43">
        <f t="shared" si="440"/>
        <v>0.56999999999999995</v>
      </c>
    </row>
    <row r="9387" spans="5:15" x14ac:dyDescent="0.2">
      <c r="E9387" s="16" t="s">
        <v>4116</v>
      </c>
      <c r="F9387" s="22">
        <v>12.721679925075358</v>
      </c>
      <c r="G9387" s="25">
        <v>4.3233283908983587E-2</v>
      </c>
      <c r="H9387" s="3">
        <f t="shared" si="438"/>
        <v>1995.9199999999976</v>
      </c>
      <c r="I9387" s="3">
        <f>MIN(H9387-K9387+L9387,'Power Look Up'!$F$4)</f>
        <v>2000</v>
      </c>
      <c r="K9387" s="51">
        <f t="array" ref="K9387">_xlfn.SUM(_xlfn.NORM.DIST($Q$3:$Q$1003,$F9387,$N9387,FALSE)*WindSpeedStep*$R$3:$R$1003)</f>
        <v>1996.7297499202218</v>
      </c>
      <c r="L9387" s="51">
        <f t="array" ref="L9387">_xlfn.SUM(_xlfn.NORM.DIST($Q$3:$Q$1003,$F9387,$O9387,FALSE)*WindSpeedStep*$R$3:$R$1003)</f>
        <v>2013.185683953436</v>
      </c>
      <c r="N9387" s="43">
        <f t="shared" si="439"/>
        <v>1.272167992507536</v>
      </c>
      <c r="O9387" s="43">
        <f t="shared" si="440"/>
        <v>0.55000000000000004</v>
      </c>
    </row>
    <row r="9388" spans="5:15" x14ac:dyDescent="0.2">
      <c r="E9388" s="16" t="s">
        <v>4117</v>
      </c>
      <c r="F9388" s="22">
        <v>12.649259243550951</v>
      </c>
      <c r="G9388" s="25">
        <v>6.324481019770932E-2</v>
      </c>
      <c r="H9388" s="3">
        <f t="shared" si="438"/>
        <v>1995.1499999999976</v>
      </c>
      <c r="I9388" s="3">
        <f>MIN(H9388-K9388+L9388,'Power Look Up'!$F$4)</f>
        <v>2000</v>
      </c>
      <c r="K9388" s="51">
        <f t="array" ref="K9388">_xlfn.SUM(_xlfn.NORM.DIST($Q$3:$Q$1003,$F9388,$N9388,FALSE)*WindSpeedStep*$R$3:$R$1003)</f>
        <v>1995.409979550353</v>
      </c>
      <c r="L9388" s="51">
        <f t="array" ref="L9388">_xlfn.SUM(_xlfn.NORM.DIST($Q$3:$Q$1003,$F9388,$O9388,FALSE)*WindSpeedStep*$R$3:$R$1003)</f>
        <v>2012.9305642547042</v>
      </c>
      <c r="N9388" s="43">
        <f t="shared" si="439"/>
        <v>1.2649259243550952</v>
      </c>
      <c r="O9388" s="43">
        <f t="shared" si="440"/>
        <v>0.8</v>
      </c>
    </row>
    <row r="9389" spans="5:15" x14ac:dyDescent="0.2">
      <c r="E9389" s="16" t="s">
        <v>4118</v>
      </c>
      <c r="F9389" s="22">
        <v>12.897576924620759</v>
      </c>
      <c r="G9389" s="25">
        <v>6.2027154765236903E-2</v>
      </c>
      <c r="H9389" s="3">
        <f t="shared" si="438"/>
        <v>1997.8999999999974</v>
      </c>
      <c r="I9389" s="3">
        <f>MIN(H9389-K9389+L9389,'Power Look Up'!$F$4)</f>
        <v>2000</v>
      </c>
      <c r="K9389" s="51">
        <f t="array" ref="K9389">_xlfn.SUM(_xlfn.NORM.DIST($Q$3:$Q$1003,$F9389,$N9389,FALSE)*WindSpeedStep*$R$3:$R$1003)</f>
        <v>1999.2696009961649</v>
      </c>
      <c r="L9389" s="51">
        <f t="array" ref="L9389">_xlfn.SUM(_xlfn.NORM.DIST($Q$3:$Q$1003,$F9389,$O9389,FALSE)*WindSpeedStep*$R$3:$R$1003)</f>
        <v>2011.2623831744263</v>
      </c>
      <c r="N9389" s="43">
        <f t="shared" si="439"/>
        <v>1.2897576924620759</v>
      </c>
      <c r="O9389" s="43">
        <f t="shared" si="440"/>
        <v>0.8</v>
      </c>
    </row>
    <row r="9390" spans="5:15" x14ac:dyDescent="0.2">
      <c r="E9390" s="16" t="s">
        <v>4119</v>
      </c>
      <c r="F9390" s="22">
        <v>12.684512440574089</v>
      </c>
      <c r="G9390" s="25">
        <v>6.0703949293075904E-2</v>
      </c>
      <c r="H9390" s="3">
        <f t="shared" si="438"/>
        <v>1995.4799999999975</v>
      </c>
      <c r="I9390" s="3">
        <f>MIN(H9390-K9390+L9390,'Power Look Up'!$F$4)</f>
        <v>2000</v>
      </c>
      <c r="K9390" s="51">
        <f t="array" ref="K9390">_xlfn.SUM(_xlfn.NORM.DIST($Q$3:$Q$1003,$F9390,$N9390,FALSE)*WindSpeedStep*$R$3:$R$1003)</f>
        <v>1996.0743663393189</v>
      </c>
      <c r="L9390" s="51">
        <f t="array" ref="L9390">_xlfn.SUM(_xlfn.NORM.DIST($Q$3:$Q$1003,$F9390,$O9390,FALSE)*WindSpeedStep*$R$3:$R$1003)</f>
        <v>2013.0647024983393</v>
      </c>
      <c r="N9390" s="43">
        <f t="shared" si="439"/>
        <v>1.2684512440574089</v>
      </c>
      <c r="O9390" s="43">
        <f t="shared" si="440"/>
        <v>0.77</v>
      </c>
    </row>
    <row r="9391" spans="5:15" x14ac:dyDescent="0.2">
      <c r="E9391" s="16" t="s">
        <v>4120</v>
      </c>
      <c r="F9391" s="22">
        <v>12.884430630359002</v>
      </c>
      <c r="G9391" s="25">
        <v>5.5105267773886649E-2</v>
      </c>
      <c r="H9391" s="3">
        <f t="shared" si="438"/>
        <v>1997.6799999999976</v>
      </c>
      <c r="I9391" s="3">
        <f>MIN(H9391-K9391+L9391,'Power Look Up'!$F$4)</f>
        <v>2000</v>
      </c>
      <c r="K9391" s="51">
        <f t="array" ref="K9391">_xlfn.SUM(_xlfn.NORM.DIST($Q$3:$Q$1003,$F9391,$N9391,FALSE)*WindSpeedStep*$R$3:$R$1003)</f>
        <v>1999.1089928756242</v>
      </c>
      <c r="L9391" s="51">
        <f t="array" ref="L9391">_xlfn.SUM(_xlfn.NORM.DIST($Q$3:$Q$1003,$F9391,$O9391,FALSE)*WindSpeedStep*$R$3:$R$1003)</f>
        <v>2011.559565793161</v>
      </c>
      <c r="N9391" s="43">
        <f t="shared" si="439"/>
        <v>1.2884430630359003</v>
      </c>
      <c r="O9391" s="43">
        <f t="shared" si="440"/>
        <v>0.71</v>
      </c>
    </row>
    <row r="9392" spans="5:15" x14ac:dyDescent="0.2">
      <c r="E9392" s="16" t="s">
        <v>4121</v>
      </c>
      <c r="F9392" s="22">
        <v>12.725413863098076</v>
      </c>
      <c r="G9392" s="25">
        <v>5.3436376004391113E-2</v>
      </c>
      <c r="H9392" s="3">
        <f t="shared" si="438"/>
        <v>1996.0299999999975</v>
      </c>
      <c r="I9392" s="3">
        <f>MIN(H9392-K9392+L9392,'Power Look Up'!$F$4)</f>
        <v>2000</v>
      </c>
      <c r="K9392" s="51">
        <f t="array" ref="K9392">_xlfn.SUM(_xlfn.NORM.DIST($Q$3:$Q$1003,$F9392,$N9392,FALSE)*WindSpeedStep*$R$3:$R$1003)</f>
        <v>1996.7931194180912</v>
      </c>
      <c r="L9392" s="51">
        <f t="array" ref="L9392">_xlfn.SUM(_xlfn.NORM.DIST($Q$3:$Q$1003,$F9392,$O9392,FALSE)*WindSpeedStep*$R$3:$R$1003)</f>
        <v>2013.2068058464886</v>
      </c>
      <c r="N9392" s="43">
        <f t="shared" si="439"/>
        <v>1.2725413863098076</v>
      </c>
      <c r="O9392" s="43">
        <f t="shared" si="440"/>
        <v>0.68</v>
      </c>
    </row>
    <row r="9393" spans="5:15" x14ac:dyDescent="0.2">
      <c r="E9393" s="16" t="s">
        <v>4122</v>
      </c>
      <c r="F9393" s="22">
        <v>12.923433790567929</v>
      </c>
      <c r="G9393" s="25">
        <v>5.2617594597520433E-2</v>
      </c>
      <c r="H9393" s="3">
        <f t="shared" si="438"/>
        <v>1998.1199999999974</v>
      </c>
      <c r="I9393" s="3">
        <f>MIN(H9393-K9393+L9393,'Power Look Up'!$F$4)</f>
        <v>2000</v>
      </c>
      <c r="K9393" s="51">
        <f t="array" ref="K9393">_xlfn.SUM(_xlfn.NORM.DIST($Q$3:$Q$1003,$F9393,$N9393,FALSE)*WindSpeedStep*$R$3:$R$1003)</f>
        <v>1999.5729993099922</v>
      </c>
      <c r="L9393" s="51">
        <f t="array" ref="L9393">_xlfn.SUM(_xlfn.NORM.DIST($Q$3:$Q$1003,$F9393,$O9393,FALSE)*WindSpeedStep*$R$3:$R$1003)</f>
        <v>2011.1350901208464</v>
      </c>
      <c r="N9393" s="43">
        <f t="shared" si="439"/>
        <v>1.2923433790567929</v>
      </c>
      <c r="O9393" s="43">
        <f t="shared" si="440"/>
        <v>0.68</v>
      </c>
    </row>
    <row r="9394" spans="5:15" x14ac:dyDescent="0.2">
      <c r="E9394" s="16" t="s">
        <v>4123</v>
      </c>
      <c r="F9394" s="22">
        <v>13.077575946567725</v>
      </c>
      <c r="G9394" s="25">
        <v>6.117341648548897E-2</v>
      </c>
      <c r="H9394" s="3">
        <f t="shared" si="438"/>
        <v>1999.0799999999997</v>
      </c>
      <c r="I9394" s="3">
        <f>MIN(H9394-K9394+L9394,'Power Look Up'!$F$4)</f>
        <v>2000</v>
      </c>
      <c r="K9394" s="51">
        <f t="array" ref="K9394">_xlfn.SUM(_xlfn.NORM.DIST($Q$3:$Q$1003,$F9394,$N9394,FALSE)*WindSpeedStep*$R$3:$R$1003)</f>
        <v>2001.0684836320681</v>
      </c>
      <c r="L9394" s="51">
        <f t="array" ref="L9394">_xlfn.SUM(_xlfn.NORM.DIST($Q$3:$Q$1003,$F9394,$O9394,FALSE)*WindSpeedStep*$R$3:$R$1003)</f>
        <v>2009.8009460609696</v>
      </c>
      <c r="N9394" s="43">
        <f t="shared" si="439"/>
        <v>1.3077575946567725</v>
      </c>
      <c r="O9394" s="43">
        <f t="shared" si="440"/>
        <v>0.8</v>
      </c>
    </row>
    <row r="9395" spans="5:15" x14ac:dyDescent="0.2">
      <c r="E9395" s="16" t="s">
        <v>4124</v>
      </c>
      <c r="F9395" s="22">
        <v>13.43403537541672</v>
      </c>
      <c r="G9395" s="25">
        <v>7.6670931050607696E-2</v>
      </c>
      <c r="H9395" s="3">
        <f t="shared" si="438"/>
        <v>1999.4299999999998</v>
      </c>
      <c r="I9395" s="3">
        <f>MIN(H9395-K9395+L9395,'Power Look Up'!$F$4)</f>
        <v>2000</v>
      </c>
      <c r="K9395" s="51">
        <f t="array" ref="K9395">_xlfn.SUM(_xlfn.NORM.DIST($Q$3:$Q$1003,$F9395,$N9395,FALSE)*WindSpeedStep*$R$3:$R$1003)</f>
        <v>2002.9506959058274</v>
      </c>
      <c r="L9395" s="51">
        <f t="array" ref="L9395">_xlfn.SUM(_xlfn.NORM.DIST($Q$3:$Q$1003,$F9395,$O9395,FALSE)*WindSpeedStep*$R$3:$R$1003)</f>
        <v>2007.0991174099706</v>
      </c>
      <c r="N9395" s="43">
        <f t="shared" si="439"/>
        <v>1.343403537541672</v>
      </c>
      <c r="O9395" s="43">
        <f t="shared" si="440"/>
        <v>1.03</v>
      </c>
    </row>
    <row r="9396" spans="5:15" x14ac:dyDescent="0.2">
      <c r="E9396" s="16" t="s">
        <v>4125</v>
      </c>
      <c r="F9396" s="22">
        <v>14.369602053337825</v>
      </c>
      <c r="G9396" s="25">
        <v>7.6550484551831263E-2</v>
      </c>
      <c r="H9396" s="3">
        <f t="shared" si="438"/>
        <v>2000</v>
      </c>
      <c r="I9396" s="3">
        <f>MIN(H9396-K9396+L9396,'Power Look Up'!$F$4)</f>
        <v>2000</v>
      </c>
      <c r="K9396" s="51">
        <f t="array" ref="K9396">_xlfn.SUM(_xlfn.NORM.DIST($Q$3:$Q$1003,$F9396,$N9396,FALSE)*WindSpeedStep*$R$3:$R$1003)</f>
        <v>2003.0058462710008</v>
      </c>
      <c r="L9396" s="51">
        <f t="array" ref="L9396">_xlfn.SUM(_xlfn.NORM.DIST($Q$3:$Q$1003,$F9396,$O9396,FALSE)*WindSpeedStep*$R$3:$R$1003)</f>
        <v>2003.1431642554821</v>
      </c>
      <c r="N9396" s="43">
        <f t="shared" si="439"/>
        <v>1.4369602053337827</v>
      </c>
      <c r="O9396" s="43">
        <f t="shared" si="440"/>
        <v>1.1000000000000001</v>
      </c>
    </row>
    <row r="9397" spans="5:15" x14ac:dyDescent="0.2">
      <c r="E9397" s="16" t="s">
        <v>4126</v>
      </c>
      <c r="F9397" s="22">
        <v>15.584043006709186</v>
      </c>
      <c r="G9397" s="25">
        <v>6.6093246762510105E-2</v>
      </c>
      <c r="H9397" s="3">
        <f t="shared" si="438"/>
        <v>2000</v>
      </c>
      <c r="I9397" s="3">
        <f>MIN(H9397-K9397+L9397,'Power Look Up'!$F$4)</f>
        <v>1999.2797266776538</v>
      </c>
      <c r="K9397" s="51">
        <f t="array" ref="K9397">_xlfn.SUM(_xlfn.NORM.DIST($Q$3:$Q$1003,$F9397,$N9397,FALSE)*WindSpeedStep*$R$3:$R$1003)</f>
        <v>2001.3188222106855</v>
      </c>
      <c r="L9397" s="51">
        <f t="array" ref="L9397">_xlfn.SUM(_xlfn.NORM.DIST($Q$3:$Q$1003,$F9397,$O9397,FALSE)*WindSpeedStep*$R$3:$R$1003)</f>
        <v>2000.5985488883393</v>
      </c>
      <c r="N9397" s="43">
        <f t="shared" si="439"/>
        <v>1.5584043006709187</v>
      </c>
      <c r="O9397" s="43">
        <f t="shared" si="440"/>
        <v>1.03</v>
      </c>
    </row>
    <row r="9398" spans="5:15" x14ac:dyDescent="0.2">
      <c r="E9398" s="16" t="s">
        <v>4127</v>
      </c>
      <c r="F9398" s="22">
        <v>16.193161539294262</v>
      </c>
      <c r="G9398" s="25">
        <v>7.1017632795758526E-2</v>
      </c>
      <c r="H9398" s="3">
        <f t="shared" si="438"/>
        <v>2000</v>
      </c>
      <c r="I9398" s="3">
        <f>MIN(H9398-K9398+L9398,'Power Look Up'!$F$4)</f>
        <v>1999.541910053942</v>
      </c>
      <c r="K9398" s="51">
        <f t="array" ref="K9398">_xlfn.SUM(_xlfn.NORM.DIST($Q$3:$Q$1003,$F9398,$N9398,FALSE)*WindSpeedStep*$R$3:$R$1003)</f>
        <v>2000.7797355179875</v>
      </c>
      <c r="L9398" s="51">
        <f t="array" ref="L9398">_xlfn.SUM(_xlfn.NORM.DIST($Q$3:$Q$1003,$F9398,$O9398,FALSE)*WindSpeedStep*$R$3:$R$1003)</f>
        <v>2000.3216455719296</v>
      </c>
      <c r="N9398" s="43">
        <f t="shared" si="439"/>
        <v>1.6193161539294263</v>
      </c>
      <c r="O9398" s="43">
        <f t="shared" si="440"/>
        <v>1.1499999999999999</v>
      </c>
    </row>
    <row r="9399" spans="5:15" x14ac:dyDescent="0.2">
      <c r="E9399" s="16" t="s">
        <v>4128</v>
      </c>
      <c r="F9399" s="22">
        <v>15.664805714329084</v>
      </c>
      <c r="G9399" s="25">
        <v>5.8730380496098175E-2</v>
      </c>
      <c r="H9399" s="3">
        <f t="shared" si="438"/>
        <v>2000</v>
      </c>
      <c r="I9399" s="3">
        <f>MIN(H9399-K9399+L9399,'Power Look Up'!$F$4)</f>
        <v>1999.195924026262</v>
      </c>
      <c r="K9399" s="51">
        <f t="array" ref="K9399">_xlfn.SUM(_xlfn.NORM.DIST($Q$3:$Q$1003,$F9399,$N9399,FALSE)*WindSpeedStep*$R$3:$R$1003)</f>
        <v>2001.2335239060606</v>
      </c>
      <c r="L9399" s="51">
        <f t="array" ref="L9399">_xlfn.SUM(_xlfn.NORM.DIST($Q$3:$Q$1003,$F9399,$O9399,FALSE)*WindSpeedStep*$R$3:$R$1003)</f>
        <v>2000.4294479323225</v>
      </c>
      <c r="N9399" s="43">
        <f t="shared" si="439"/>
        <v>1.5664805714329084</v>
      </c>
      <c r="O9399" s="43">
        <f t="shared" si="440"/>
        <v>0.92</v>
      </c>
    </row>
    <row r="9400" spans="5:15" x14ac:dyDescent="0.2">
      <c r="E9400" s="16" t="s">
        <v>4129</v>
      </c>
      <c r="F9400" s="22">
        <v>16.340107990178911</v>
      </c>
      <c r="G9400" s="25">
        <v>5.0795257932130237E-2</v>
      </c>
      <c r="H9400" s="3">
        <f t="shared" si="438"/>
        <v>2000</v>
      </c>
      <c r="I9400" s="3">
        <f>MIN(H9400-K9400+L9400,'Power Look Up'!$F$4)</f>
        <v>1999.4463555519665</v>
      </c>
      <c r="K9400" s="51">
        <f t="array" ref="K9400">_xlfn.SUM(_xlfn.NORM.DIST($Q$3:$Q$1003,$F9400,$N9400,FALSE)*WindSpeedStep*$R$3:$R$1003)</f>
        <v>2000.6826543114312</v>
      </c>
      <c r="L9400" s="51">
        <f t="array" ref="L9400">_xlfn.SUM(_xlfn.NORM.DIST($Q$3:$Q$1003,$F9400,$O9400,FALSE)*WindSpeedStep*$R$3:$R$1003)</f>
        <v>2000.1290098633976</v>
      </c>
      <c r="N9400" s="43">
        <f t="shared" si="439"/>
        <v>1.6340107990178911</v>
      </c>
      <c r="O9400" s="43">
        <f t="shared" si="440"/>
        <v>0.83</v>
      </c>
    </row>
    <row r="9401" spans="5:15" x14ac:dyDescent="0.2">
      <c r="E9401" s="16" t="s">
        <v>4130</v>
      </c>
      <c r="F9401" s="22">
        <v>15.864068007839862</v>
      </c>
      <c r="G9401" s="25">
        <v>5.4210559332889693E-2</v>
      </c>
      <c r="H9401" s="3">
        <f t="shared" si="438"/>
        <v>2000</v>
      </c>
      <c r="I9401" s="3">
        <f>MIN(H9401-K9401+L9401,'Power Look Up'!$F$4)</f>
        <v>1999.2418522371318</v>
      </c>
      <c r="K9401" s="51">
        <f t="array" ref="K9401">_xlfn.SUM(_xlfn.NORM.DIST($Q$3:$Q$1003,$F9401,$N9401,FALSE)*WindSpeedStep*$R$3:$R$1003)</f>
        <v>2001.0417562115074</v>
      </c>
      <c r="L9401" s="51">
        <f t="array" ref="L9401">_xlfn.SUM(_xlfn.NORM.DIST($Q$3:$Q$1003,$F9401,$O9401,FALSE)*WindSpeedStep*$R$3:$R$1003)</f>
        <v>2000.2836084486391</v>
      </c>
      <c r="N9401" s="43">
        <f t="shared" si="439"/>
        <v>1.5864068007839862</v>
      </c>
      <c r="O9401" s="43">
        <f t="shared" si="440"/>
        <v>0.86</v>
      </c>
    </row>
    <row r="9402" spans="5:15" x14ac:dyDescent="0.2">
      <c r="E9402" s="16" t="s">
        <v>4131</v>
      </c>
      <c r="F9402" s="22">
        <v>15.371522599882859</v>
      </c>
      <c r="G9402" s="25">
        <v>5.5297059512274829E-2</v>
      </c>
      <c r="H9402" s="3">
        <f t="shared" si="438"/>
        <v>2000</v>
      </c>
      <c r="I9402" s="3">
        <f>MIN(H9402-K9402+L9402,'Power Look Up'!$F$4)</f>
        <v>1999.0179832995998</v>
      </c>
      <c r="K9402" s="51">
        <f t="array" ref="K9402">_xlfn.SUM(_xlfn.NORM.DIST($Q$3:$Q$1003,$F9402,$N9402,FALSE)*WindSpeedStep*$R$3:$R$1003)</f>
        <v>2001.5645272524555</v>
      </c>
      <c r="L9402" s="51">
        <f t="array" ref="L9402">_xlfn.SUM(_xlfn.NORM.DIST($Q$3:$Q$1003,$F9402,$O9402,FALSE)*WindSpeedStep*$R$3:$R$1003)</f>
        <v>2000.5825105520553</v>
      </c>
      <c r="N9402" s="43">
        <f t="shared" si="439"/>
        <v>1.5371522599882859</v>
      </c>
      <c r="O9402" s="43">
        <f t="shared" si="440"/>
        <v>0.85</v>
      </c>
    </row>
    <row r="9403" spans="5:15" x14ac:dyDescent="0.2">
      <c r="E9403" s="16" t="s">
        <v>4132</v>
      </c>
      <c r="F9403" s="22">
        <v>15.585435930803465</v>
      </c>
      <c r="G9403" s="25">
        <v>5.8387843884523762E-2</v>
      </c>
      <c r="H9403" s="3">
        <f t="shared" si="438"/>
        <v>2000</v>
      </c>
      <c r="I9403" s="3">
        <f>MIN(H9403-K9403+L9403,'Power Look Up'!$F$4)</f>
        <v>1999.156526425144</v>
      </c>
      <c r="K9403" s="51">
        <f t="array" ref="K9403">_xlfn.SUM(_xlfn.NORM.DIST($Q$3:$Q$1003,$F9403,$N9403,FALSE)*WindSpeedStep*$R$3:$R$1003)</f>
        <v>2001.3173134335602</v>
      </c>
      <c r="L9403" s="51">
        <f t="array" ref="L9403">_xlfn.SUM(_xlfn.NORM.DIST($Q$3:$Q$1003,$F9403,$O9403,FALSE)*WindSpeedStep*$R$3:$R$1003)</f>
        <v>2000.4738398587042</v>
      </c>
      <c r="N9403" s="43">
        <f t="shared" si="439"/>
        <v>1.5585435930803466</v>
      </c>
      <c r="O9403" s="43">
        <f t="shared" si="440"/>
        <v>0.91</v>
      </c>
    </row>
    <row r="9404" spans="5:15" x14ac:dyDescent="0.2">
      <c r="E9404" s="16" t="s">
        <v>4133</v>
      </c>
      <c r="F9404" s="22">
        <v>15.752203803429206</v>
      </c>
      <c r="G9404" s="25">
        <v>5.7134862602785323E-2</v>
      </c>
      <c r="H9404" s="3">
        <f t="shared" si="438"/>
        <v>2000</v>
      </c>
      <c r="I9404" s="3">
        <f>MIN(H9404-K9404+L9404,'Power Look Up'!$F$4)</f>
        <v>1999.216516939244</v>
      </c>
      <c r="K9404" s="51">
        <f t="array" ref="K9404">_xlfn.SUM(_xlfn.NORM.DIST($Q$3:$Q$1003,$F9404,$N9404,FALSE)*WindSpeedStep*$R$3:$R$1003)</f>
        <v>2001.1461791401364</v>
      </c>
      <c r="L9404" s="51">
        <f t="array" ref="L9404">_xlfn.SUM(_xlfn.NORM.DIST($Q$3:$Q$1003,$F9404,$O9404,FALSE)*WindSpeedStep*$R$3:$R$1003)</f>
        <v>2000.3626960793804</v>
      </c>
      <c r="N9404" s="43">
        <f t="shared" si="439"/>
        <v>1.5752203803429206</v>
      </c>
      <c r="O9404" s="43">
        <f t="shared" si="440"/>
        <v>0.9</v>
      </c>
    </row>
    <row r="9405" spans="5:15" x14ac:dyDescent="0.2">
      <c r="E9405" s="16" t="s">
        <v>4134</v>
      </c>
      <c r="F9405" s="22">
        <v>15.799490956484929</v>
      </c>
      <c r="G9405" s="25">
        <v>5.886265592742277E-2</v>
      </c>
      <c r="H9405" s="3">
        <f t="shared" si="438"/>
        <v>2000</v>
      </c>
      <c r="I9405" s="3">
        <f>MIN(H9405-K9405+L9405,'Power Look Up'!$F$4)</f>
        <v>1999.2574104109231</v>
      </c>
      <c r="K9405" s="51">
        <f t="array" ref="K9405">_xlfn.SUM(_xlfn.NORM.DIST($Q$3:$Q$1003,$F9405,$N9405,FALSE)*WindSpeedStep*$R$3:$R$1003)</f>
        <v>2001.1010397292828</v>
      </c>
      <c r="L9405" s="51">
        <f t="array" ref="L9405">_xlfn.SUM(_xlfn.NORM.DIST($Q$3:$Q$1003,$F9405,$O9405,FALSE)*WindSpeedStep*$R$3:$R$1003)</f>
        <v>2000.3584501402058</v>
      </c>
      <c r="N9405" s="43">
        <f t="shared" si="439"/>
        <v>1.579949095648493</v>
      </c>
      <c r="O9405" s="43">
        <f t="shared" si="440"/>
        <v>0.93</v>
      </c>
    </row>
    <row r="9406" spans="5:15" x14ac:dyDescent="0.2">
      <c r="E9406" s="16" t="s">
        <v>4135</v>
      </c>
      <c r="F9406" s="22">
        <v>16.527323121178306</v>
      </c>
      <c r="G9406" s="25">
        <v>6.1110924775578092E-2</v>
      </c>
      <c r="H9406" s="3">
        <f t="shared" si="438"/>
        <v>2000</v>
      </c>
      <c r="I9406" s="3">
        <f>MIN(H9406-K9406+L9406,'Power Look Up'!$F$4)</f>
        <v>1999.5673377739363</v>
      </c>
      <c r="K9406" s="51">
        <f t="array" ref="K9406">_xlfn.SUM(_xlfn.NORM.DIST($Q$3:$Q$1003,$F9406,$N9406,FALSE)*WindSpeedStep*$R$3:$R$1003)</f>
        <v>2000.5747042554794</v>
      </c>
      <c r="L9406" s="51">
        <f t="array" ref="L9406">_xlfn.SUM(_xlfn.NORM.DIST($Q$3:$Q$1003,$F9406,$O9406,FALSE)*WindSpeedStep*$R$3:$R$1003)</f>
        <v>2000.1420420294157</v>
      </c>
      <c r="N9406" s="43">
        <f t="shared" si="439"/>
        <v>1.6527323121178306</v>
      </c>
      <c r="O9406" s="43">
        <f t="shared" si="440"/>
        <v>1.01</v>
      </c>
    </row>
    <row r="9407" spans="5:15" x14ac:dyDescent="0.2">
      <c r="E9407" s="16" t="s">
        <v>4136</v>
      </c>
      <c r="F9407" s="22">
        <v>16.729894869799658</v>
      </c>
      <c r="G9407" s="25">
        <v>6.3957365442357583E-2</v>
      </c>
      <c r="H9407" s="3">
        <f t="shared" si="438"/>
        <v>2000</v>
      </c>
      <c r="I9407" s="3">
        <f>MIN(H9407-K9407+L9407,'Power Look Up'!$F$4)</f>
        <v>1999.644639708232</v>
      </c>
      <c r="K9407" s="51">
        <f t="array" ref="K9407">_xlfn.SUM(_xlfn.NORM.DIST($Q$3:$Q$1003,$F9407,$N9407,FALSE)*WindSpeedStep*$R$3:$R$1003)</f>
        <v>2000.4756034479262</v>
      </c>
      <c r="L9407" s="51">
        <f t="array" ref="L9407">_xlfn.SUM(_xlfn.NORM.DIST($Q$3:$Q$1003,$F9407,$O9407,FALSE)*WindSpeedStep*$R$3:$R$1003)</f>
        <v>2000.1202431561583</v>
      </c>
      <c r="N9407" s="43">
        <f t="shared" si="439"/>
        <v>1.672989486979966</v>
      </c>
      <c r="O9407" s="43">
        <f t="shared" si="440"/>
        <v>1.07</v>
      </c>
    </row>
    <row r="9408" spans="5:15" x14ac:dyDescent="0.2">
      <c r="E9408" s="16" t="s">
        <v>4137</v>
      </c>
      <c r="F9408" s="22">
        <v>15.96828983445244</v>
      </c>
      <c r="G9408" s="25">
        <v>7.0139007471140727E-2</v>
      </c>
      <c r="H9408" s="3">
        <f t="shared" si="438"/>
        <v>2000</v>
      </c>
      <c r="I9408" s="3">
        <f>MIN(H9408-K9408+L9408,'Power Look Up'!$F$4)</f>
        <v>1999.4641583327104</v>
      </c>
      <c r="K9408" s="51">
        <f t="array" ref="K9408">_xlfn.SUM(_xlfn.NORM.DIST($Q$3:$Q$1003,$F9408,$N9408,FALSE)*WindSpeedStep*$R$3:$R$1003)</f>
        <v>2000.9516898674788</v>
      </c>
      <c r="L9408" s="51">
        <f t="array" ref="L9408">_xlfn.SUM(_xlfn.NORM.DIST($Q$3:$Q$1003,$F9408,$O9408,FALSE)*WindSpeedStep*$R$3:$R$1003)</f>
        <v>2000.4158482001892</v>
      </c>
      <c r="N9408" s="43">
        <f t="shared" si="439"/>
        <v>1.596828983445244</v>
      </c>
      <c r="O9408" s="43">
        <f t="shared" si="440"/>
        <v>1.1200000000000001</v>
      </c>
    </row>
    <row r="9409" spans="5:15" x14ac:dyDescent="0.2">
      <c r="E9409" s="16" t="s">
        <v>4138</v>
      </c>
      <c r="F9409" s="22">
        <v>16.722474086831443</v>
      </c>
      <c r="G9409" s="25">
        <v>5.7407773216762076E-2</v>
      </c>
      <c r="H9409" s="3">
        <f t="shared" si="438"/>
        <v>2000</v>
      </c>
      <c r="I9409" s="3">
        <f>MIN(H9409-K9409+L9409,'Power Look Up'!$F$4)</f>
        <v>1999.6152268430392</v>
      </c>
      <c r="K9409" s="51">
        <f t="array" ref="K9409">_xlfn.SUM(_xlfn.NORM.DIST($Q$3:$Q$1003,$F9409,$N9409,FALSE)*WindSpeedStep*$R$3:$R$1003)</f>
        <v>2000.4789366257319</v>
      </c>
      <c r="L9409" s="51">
        <f t="array" ref="L9409">_xlfn.SUM(_xlfn.NORM.DIST($Q$3:$Q$1003,$F9409,$O9409,FALSE)*WindSpeedStep*$R$3:$R$1003)</f>
        <v>2000.0941634687711</v>
      </c>
      <c r="N9409" s="43">
        <f t="shared" si="439"/>
        <v>1.6722474086831445</v>
      </c>
      <c r="O9409" s="43">
        <f t="shared" si="440"/>
        <v>0.96</v>
      </c>
    </row>
    <row r="9410" spans="5:15" x14ac:dyDescent="0.2">
      <c r="E9410" s="16" t="s">
        <v>4139</v>
      </c>
      <c r="F9410" s="22">
        <v>16.613103817822957</v>
      </c>
      <c r="G9410" s="25">
        <v>5.3572168678389015E-2</v>
      </c>
      <c r="H9410" s="3">
        <f t="shared" si="438"/>
        <v>2000</v>
      </c>
      <c r="I9410" s="3">
        <f>MIN(H9410-K9410+L9410,'Power Look Up'!$F$4)</f>
        <v>1999.5650627096325</v>
      </c>
      <c r="K9410" s="51">
        <f t="array" ref="K9410">_xlfn.SUM(_xlfn.NORM.DIST($Q$3:$Q$1003,$F9410,$N9410,FALSE)*WindSpeedStep*$R$3:$R$1003)</f>
        <v>2000.5306298749463</v>
      </c>
      <c r="L9410" s="51">
        <f t="array" ref="L9410">_xlfn.SUM(_xlfn.NORM.DIST($Q$3:$Q$1003,$F9410,$O9410,FALSE)*WindSpeedStep*$R$3:$R$1003)</f>
        <v>2000.0956925845787</v>
      </c>
      <c r="N9410" s="43">
        <f t="shared" si="439"/>
        <v>1.6613103817822958</v>
      </c>
      <c r="O9410" s="43">
        <f t="shared" si="440"/>
        <v>0.89</v>
      </c>
    </row>
    <row r="9411" spans="5:15" x14ac:dyDescent="0.2">
      <c r="E9411" s="16" t="s">
        <v>4140</v>
      </c>
      <c r="F9411" s="22">
        <v>16.723375974093493</v>
      </c>
      <c r="G9411" s="25">
        <v>5.6806711842851791E-2</v>
      </c>
      <c r="H9411" s="3">
        <f t="shared" ref="H9411:H9474" si="441">INDEX(PowerArray,MIN(MaximumPowerIndex,ROUND(F9411*100,0)))</f>
        <v>2000</v>
      </c>
      <c r="I9411" s="3">
        <f>MIN(H9411-K9411+L9411,'Power Look Up'!$F$4)</f>
        <v>1999.6134287714933</v>
      </c>
      <c r="K9411" s="51">
        <f t="array" ref="K9411">_xlfn.SUM(_xlfn.NORM.DIST($Q$3:$Q$1003,$F9411,$N9411,FALSE)*WindSpeedStep*$R$3:$R$1003)</f>
        <v>2000.4785303762244</v>
      </c>
      <c r="L9411" s="51">
        <f t="array" ref="L9411">_xlfn.SUM(_xlfn.NORM.DIST($Q$3:$Q$1003,$F9411,$O9411,FALSE)*WindSpeedStep*$R$3:$R$1003)</f>
        <v>2000.0919591477177</v>
      </c>
      <c r="N9411" s="43">
        <f t="shared" ref="N9411:N9474" si="442">ReferenceTurbulence*F9411</f>
        <v>1.6723375974093493</v>
      </c>
      <c r="O9411" s="43">
        <f t="shared" ref="O9411:O9474" si="443">F9411*G9411</f>
        <v>0.95</v>
      </c>
    </row>
    <row r="9412" spans="5:15" x14ac:dyDescent="0.2">
      <c r="E9412" s="16" t="s">
        <v>4141</v>
      </c>
      <c r="F9412" s="22">
        <v>16.785605643814051</v>
      </c>
      <c r="G9412" s="25">
        <v>6.4340841964079451E-2</v>
      </c>
      <c r="H9412" s="3">
        <f t="shared" si="441"/>
        <v>2000</v>
      </c>
      <c r="I9412" s="3">
        <f>MIN(H9412-K9412+L9412,'Power Look Up'!$F$4)</f>
        <v>1999.6619601967925</v>
      </c>
      <c r="K9412" s="51">
        <f t="array" ref="K9412">_xlfn.SUM(_xlfn.NORM.DIST($Q$3:$Q$1003,$F9412,$N9412,FALSE)*WindSpeedStep*$R$3:$R$1003)</f>
        <v>2000.4512579515074</v>
      </c>
      <c r="L9412" s="51">
        <f t="array" ref="L9412">_xlfn.SUM(_xlfn.NORM.DIST($Q$3:$Q$1003,$F9412,$O9412,FALSE)*WindSpeedStep*$R$3:$R$1003)</f>
        <v>2000.1132181482999</v>
      </c>
      <c r="N9412" s="43">
        <f t="shared" si="442"/>
        <v>1.6785605643814052</v>
      </c>
      <c r="O9412" s="43">
        <f t="shared" si="443"/>
        <v>1.08</v>
      </c>
    </row>
    <row r="9413" spans="5:15" x14ac:dyDescent="0.2">
      <c r="E9413" s="16" t="s">
        <v>4142</v>
      </c>
      <c r="F9413" s="22">
        <v>16.928176717234912</v>
      </c>
      <c r="G9413" s="25">
        <v>7.265992200729525E-2</v>
      </c>
      <c r="H9413" s="3">
        <f t="shared" si="441"/>
        <v>2000</v>
      </c>
      <c r="I9413" s="3">
        <f>MIN(H9413-K9413+L9413,'Power Look Up'!$F$4)</f>
        <v>1999.7392904026453</v>
      </c>
      <c r="K9413" s="51">
        <f t="array" ref="K9413">_xlfn.SUM(_xlfn.NORM.DIST($Q$3:$Q$1003,$F9413,$N9413,FALSE)*WindSpeedStep*$R$3:$R$1003)</f>
        <v>2000.3941349495076</v>
      </c>
      <c r="L9413" s="51">
        <f t="array" ref="L9413">_xlfn.SUM(_xlfn.NORM.DIST($Q$3:$Q$1003,$F9413,$O9413,FALSE)*WindSpeedStep*$R$3:$R$1003)</f>
        <v>2000.1334253521529</v>
      </c>
      <c r="N9413" s="43">
        <f t="shared" si="442"/>
        <v>1.6928176717234913</v>
      </c>
      <c r="O9413" s="43">
        <f t="shared" si="443"/>
        <v>1.23</v>
      </c>
    </row>
    <row r="9414" spans="5:15" x14ac:dyDescent="0.2">
      <c r="E9414" s="16" t="s">
        <v>4143</v>
      </c>
      <c r="F9414" s="22">
        <v>17.490313478945783</v>
      </c>
      <c r="G9414" s="25">
        <v>5.5459268992957243E-2</v>
      </c>
      <c r="H9414" s="3">
        <f t="shared" si="441"/>
        <v>2000</v>
      </c>
      <c r="I9414" s="3">
        <f>MIN(H9414-K9414+L9414,'Power Look Up'!$F$4)</f>
        <v>1999.8008633471629</v>
      </c>
      <c r="K9414" s="51">
        <f t="array" ref="K9414">_xlfn.SUM(_xlfn.NORM.DIST($Q$3:$Q$1003,$F9414,$N9414,FALSE)*WindSpeedStep*$R$3:$R$1003)</f>
        <v>2000.2288023182591</v>
      </c>
      <c r="L9414" s="51">
        <f t="array" ref="L9414">_xlfn.SUM(_xlfn.NORM.DIST($Q$3:$Q$1003,$F9414,$O9414,FALSE)*WindSpeedStep*$R$3:$R$1003)</f>
        <v>2000.029665665422</v>
      </c>
      <c r="N9414" s="43">
        <f t="shared" si="442"/>
        <v>1.7490313478945785</v>
      </c>
      <c r="O9414" s="43">
        <f t="shared" si="443"/>
        <v>0.97</v>
      </c>
    </row>
    <row r="9415" spans="5:15" x14ac:dyDescent="0.2">
      <c r="E9415" s="16" t="s">
        <v>4144</v>
      </c>
      <c r="F9415" s="22">
        <v>16.985677857078834</v>
      </c>
      <c r="G9415" s="25">
        <v>6.299424780118941E-2</v>
      </c>
      <c r="H9415" s="3">
        <f t="shared" si="441"/>
        <v>2000</v>
      </c>
      <c r="I9415" s="3">
        <f>MIN(H9415-K9415+L9415,'Power Look Up'!$F$4)</f>
        <v>1999.7084577398068</v>
      </c>
      <c r="K9415" s="51">
        <f t="array" ref="K9415">_xlfn.SUM(_xlfn.NORM.DIST($Q$3:$Q$1003,$F9415,$N9415,FALSE)*WindSpeedStep*$R$3:$R$1003)</f>
        <v>2000.3730722112055</v>
      </c>
      <c r="L9415" s="51">
        <f t="array" ref="L9415">_xlfn.SUM(_xlfn.NORM.DIST($Q$3:$Q$1003,$F9415,$O9415,FALSE)*WindSpeedStep*$R$3:$R$1003)</f>
        <v>2000.0815299510123</v>
      </c>
      <c r="N9415" s="43">
        <f t="shared" si="442"/>
        <v>1.6985677857078834</v>
      </c>
      <c r="O9415" s="43">
        <f t="shared" si="443"/>
        <v>1.07</v>
      </c>
    </row>
    <row r="9416" spans="5:15" x14ac:dyDescent="0.2">
      <c r="E9416" s="16" t="s">
        <v>4145</v>
      </c>
      <c r="F9416" s="22">
        <v>16.195885103142412</v>
      </c>
      <c r="G9416" s="25">
        <v>5.6804552152663564E-2</v>
      </c>
      <c r="H9416" s="3">
        <f t="shared" si="441"/>
        <v>2000</v>
      </c>
      <c r="I9416" s="3">
        <f>MIN(H9416-K9416+L9416,'Power Look Up'!$F$4)</f>
        <v>1999.4153267678198</v>
      </c>
      <c r="K9416" s="51">
        <f t="array" ref="K9416">_xlfn.SUM(_xlfn.NORM.DIST($Q$3:$Q$1003,$F9416,$N9416,FALSE)*WindSpeedStep*$R$3:$R$1003)</f>
        <v>2000.7778307224694</v>
      </c>
      <c r="L9416" s="51">
        <f t="array" ref="L9416">_xlfn.SUM(_xlfn.NORM.DIST($Q$3:$Q$1003,$F9416,$O9416,FALSE)*WindSpeedStep*$R$3:$R$1003)</f>
        <v>2000.1931574902892</v>
      </c>
      <c r="N9416" s="43">
        <f t="shared" si="442"/>
        <v>1.6195885103142413</v>
      </c>
      <c r="O9416" s="43">
        <f t="shared" si="443"/>
        <v>0.92</v>
      </c>
    </row>
    <row r="9417" spans="5:15" x14ac:dyDescent="0.2">
      <c r="E9417" s="16" t="s">
        <v>4146</v>
      </c>
      <c r="F9417" s="22">
        <v>16.400208130054814</v>
      </c>
      <c r="G9417" s="25">
        <v>5.548710069918842E-2</v>
      </c>
      <c r="H9417" s="3">
        <f t="shared" si="441"/>
        <v>2000</v>
      </c>
      <c r="I9417" s="3">
        <f>MIN(H9417-K9417+L9417,'Power Look Up'!$F$4)</f>
        <v>1999.4922702571312</v>
      </c>
      <c r="K9417" s="51">
        <f t="array" ref="K9417">_xlfn.SUM(_xlfn.NORM.DIST($Q$3:$Q$1003,$F9417,$N9417,FALSE)*WindSpeedStep*$R$3:$R$1003)</f>
        <v>2000.6461595949991</v>
      </c>
      <c r="L9417" s="51">
        <f t="array" ref="L9417">_xlfn.SUM(_xlfn.NORM.DIST($Q$3:$Q$1003,$F9417,$O9417,FALSE)*WindSpeedStep*$R$3:$R$1003)</f>
        <v>2000.1384298521302</v>
      </c>
      <c r="N9417" s="43">
        <f t="shared" si="442"/>
        <v>1.6400208130054814</v>
      </c>
      <c r="O9417" s="43">
        <f t="shared" si="443"/>
        <v>0.91000000000000014</v>
      </c>
    </row>
    <row r="9418" spans="5:15" x14ac:dyDescent="0.2">
      <c r="E9418" s="16" t="s">
        <v>4147</v>
      </c>
      <c r="F9418" s="22">
        <v>16.706300966647198</v>
      </c>
      <c r="G9418" s="25">
        <v>4.7886124019741801E-2</v>
      </c>
      <c r="H9418" s="3">
        <f t="shared" si="441"/>
        <v>2000</v>
      </c>
      <c r="I9418" s="3">
        <f>MIN(H9418-K9418+L9418,'Power Look Up'!$F$4)</f>
        <v>1999.5828786972045</v>
      </c>
      <c r="K9418" s="51">
        <f t="array" ref="K9418">_xlfn.SUM(_xlfn.NORM.DIST($Q$3:$Q$1003,$F9418,$N9418,FALSE)*WindSpeedStep*$R$3:$R$1003)</f>
        <v>2000.4862760652038</v>
      </c>
      <c r="L9418" s="51">
        <f t="array" ref="L9418">_xlfn.SUM(_xlfn.NORM.DIST($Q$3:$Q$1003,$F9418,$O9418,FALSE)*WindSpeedStep*$R$3:$R$1003)</f>
        <v>2000.0691547624083</v>
      </c>
      <c r="N9418" s="43">
        <f t="shared" si="442"/>
        <v>1.6706300966647198</v>
      </c>
      <c r="O9418" s="43">
        <f t="shared" si="443"/>
        <v>0.8</v>
      </c>
    </row>
    <row r="9419" spans="5:15" x14ac:dyDescent="0.2">
      <c r="E9419" s="16" t="s">
        <v>4148</v>
      </c>
      <c r="F9419" s="22">
        <v>15.271306650261264</v>
      </c>
      <c r="G9419" s="25">
        <v>8.1198028983249168E-2</v>
      </c>
      <c r="H9419" s="3">
        <f t="shared" si="441"/>
        <v>2000</v>
      </c>
      <c r="I9419" s="3">
        <f>MIN(H9419-K9419+L9419,'Power Look Up'!$F$4)</f>
        <v>1999.6245345626892</v>
      </c>
      <c r="K9419" s="51">
        <f t="array" ref="K9419">_xlfn.SUM(_xlfn.NORM.DIST($Q$3:$Q$1003,$F9419,$N9419,FALSE)*WindSpeedStep*$R$3:$R$1003)</f>
        <v>2001.6909346145544</v>
      </c>
      <c r="L9419" s="51">
        <f t="array" ref="L9419">_xlfn.SUM(_xlfn.NORM.DIST($Q$3:$Q$1003,$F9419,$O9419,FALSE)*WindSpeedStep*$R$3:$R$1003)</f>
        <v>2001.3154691772436</v>
      </c>
      <c r="N9419" s="43">
        <f t="shared" si="442"/>
        <v>1.5271306650261265</v>
      </c>
      <c r="O9419" s="43">
        <f t="shared" si="443"/>
        <v>1.24</v>
      </c>
    </row>
    <row r="9420" spans="5:15" x14ac:dyDescent="0.2">
      <c r="E9420" s="16" t="s">
        <v>4149</v>
      </c>
      <c r="F9420" s="22">
        <v>15.841272318019632</v>
      </c>
      <c r="G9420" s="25">
        <v>6.1232455356291911E-2</v>
      </c>
      <c r="H9420" s="3">
        <f t="shared" si="441"/>
        <v>2000</v>
      </c>
      <c r="I9420" s="3">
        <f>MIN(H9420-K9420+L9420,'Power Look Up'!$F$4)</f>
        <v>1999.3027131758336</v>
      </c>
      <c r="K9420" s="51">
        <f t="array" ref="K9420">_xlfn.SUM(_xlfn.NORM.DIST($Q$3:$Q$1003,$F9420,$N9420,FALSE)*WindSpeedStep*$R$3:$R$1003)</f>
        <v>2001.0623749125634</v>
      </c>
      <c r="L9420" s="51">
        <f t="array" ref="L9420">_xlfn.SUM(_xlfn.NORM.DIST($Q$3:$Q$1003,$F9420,$O9420,FALSE)*WindSpeedStep*$R$3:$R$1003)</f>
        <v>2000.365088088397</v>
      </c>
      <c r="N9420" s="43">
        <f t="shared" si="442"/>
        <v>1.5841272318019632</v>
      </c>
      <c r="O9420" s="43">
        <f t="shared" si="443"/>
        <v>0.97</v>
      </c>
    </row>
    <row r="9421" spans="5:15" x14ac:dyDescent="0.2">
      <c r="E9421" s="16" t="s">
        <v>4150</v>
      </c>
      <c r="F9421" s="22">
        <v>15.256176063764149</v>
      </c>
      <c r="G9421" s="25">
        <v>3.9328334799773032E-2</v>
      </c>
      <c r="H9421" s="3">
        <f t="shared" si="441"/>
        <v>2000</v>
      </c>
      <c r="I9421" s="3">
        <f>MIN(H9421-K9421+L9421,'Power Look Up'!$F$4)</f>
        <v>1998.7563882457305</v>
      </c>
      <c r="K9421" s="51">
        <f t="array" ref="K9421">_xlfn.SUM(_xlfn.NORM.DIST($Q$3:$Q$1003,$F9421,$N9421,FALSE)*WindSpeedStep*$R$3:$R$1003)</f>
        <v>2001.7105877598433</v>
      </c>
      <c r="L9421" s="51">
        <f t="array" ref="L9421">_xlfn.SUM(_xlfn.NORM.DIST($Q$3:$Q$1003,$F9421,$O9421,FALSE)*WindSpeedStep*$R$3:$R$1003)</f>
        <v>2000.4669760055738</v>
      </c>
      <c r="N9421" s="43">
        <f t="shared" si="442"/>
        <v>1.5256176063764151</v>
      </c>
      <c r="O9421" s="43">
        <f t="shared" si="443"/>
        <v>0.6</v>
      </c>
    </row>
    <row r="9422" spans="5:15" x14ac:dyDescent="0.2">
      <c r="E9422" s="16" t="s">
        <v>4151</v>
      </c>
      <c r="F9422" s="22">
        <v>14.67170349245964</v>
      </c>
      <c r="G9422" s="25">
        <v>4.63477196325211E-2</v>
      </c>
      <c r="H9422" s="3">
        <f t="shared" si="441"/>
        <v>2000</v>
      </c>
      <c r="I9422" s="3">
        <f>MIN(H9422-K9422+L9422,'Power Look Up'!$F$4)</f>
        <v>1998.6907969904798</v>
      </c>
      <c r="K9422" s="51">
        <f t="array" ref="K9422">_xlfn.SUM(_xlfn.NORM.DIST($Q$3:$Q$1003,$F9422,$N9422,FALSE)*WindSpeedStep*$R$3:$R$1003)</f>
        <v>2002.5576841369043</v>
      </c>
      <c r="L9422" s="51">
        <f t="array" ref="L9422">_xlfn.SUM(_xlfn.NORM.DIST($Q$3:$Q$1003,$F9422,$O9422,FALSE)*WindSpeedStep*$R$3:$R$1003)</f>
        <v>2001.2484811273841</v>
      </c>
      <c r="N9422" s="43">
        <f t="shared" si="442"/>
        <v>1.467170349245964</v>
      </c>
      <c r="O9422" s="43">
        <f t="shared" si="443"/>
        <v>0.68</v>
      </c>
    </row>
    <row r="9423" spans="5:15" x14ac:dyDescent="0.2">
      <c r="E9423" s="16" t="s">
        <v>4152</v>
      </c>
      <c r="F9423" s="22">
        <v>14.170789971544938</v>
      </c>
      <c r="G9423" s="25">
        <v>4.8691710298827774E-2</v>
      </c>
      <c r="H9423" s="3">
        <f t="shared" si="441"/>
        <v>2000</v>
      </c>
      <c r="I9423" s="3">
        <f>MIN(H9423-K9423+L9423,'Power Look Up'!$F$4)</f>
        <v>1999.2997292373091</v>
      </c>
      <c r="K9423" s="51">
        <f t="array" ref="K9423">_xlfn.SUM(_xlfn.NORM.DIST($Q$3:$Q$1003,$F9423,$N9423,FALSE)*WindSpeedStep*$R$3:$R$1003)</f>
        <v>2003.2560370813051</v>
      </c>
      <c r="L9423" s="51">
        <f t="array" ref="L9423">_xlfn.SUM(_xlfn.NORM.DIST($Q$3:$Q$1003,$F9423,$O9423,FALSE)*WindSpeedStep*$R$3:$R$1003)</f>
        <v>2002.5557663186141</v>
      </c>
      <c r="N9423" s="43">
        <f t="shared" si="442"/>
        <v>1.4170789971544939</v>
      </c>
      <c r="O9423" s="43">
        <f t="shared" si="443"/>
        <v>0.69</v>
      </c>
    </row>
    <row r="9424" spans="5:15" x14ac:dyDescent="0.2">
      <c r="E9424" s="16" t="s">
        <v>4153</v>
      </c>
      <c r="F9424" s="22">
        <v>14.291042208706751</v>
      </c>
      <c r="G9424" s="25">
        <v>4.1284602717116405E-2</v>
      </c>
      <c r="H9424" s="3">
        <f t="shared" si="441"/>
        <v>2000</v>
      </c>
      <c r="I9424" s="3">
        <f>MIN(H9424-K9424+L9424,'Power Look Up'!$F$4)</f>
        <v>1998.821915297068</v>
      </c>
      <c r="K9424" s="51">
        <f t="array" ref="K9424">_xlfn.SUM(_xlfn.NORM.DIST($Q$3:$Q$1003,$F9424,$N9424,FALSE)*WindSpeedStep*$R$3:$R$1003)</f>
        <v>2003.1114780184287</v>
      </c>
      <c r="L9424" s="51">
        <f t="array" ref="L9424">_xlfn.SUM(_xlfn.NORM.DIST($Q$3:$Q$1003,$F9424,$O9424,FALSE)*WindSpeedStep*$R$3:$R$1003)</f>
        <v>2001.9333933154967</v>
      </c>
      <c r="N9424" s="43">
        <f t="shared" si="442"/>
        <v>1.4291042208706752</v>
      </c>
      <c r="O9424" s="43">
        <f t="shared" si="443"/>
        <v>0.59</v>
      </c>
    </row>
    <row r="9425" spans="5:15" x14ac:dyDescent="0.2">
      <c r="E9425" s="16" t="s">
        <v>4154</v>
      </c>
      <c r="F9425" s="22">
        <v>13.849612472298556</v>
      </c>
      <c r="G9425" s="25">
        <v>6.6427851453616293E-2</v>
      </c>
      <c r="H9425" s="3">
        <f t="shared" si="441"/>
        <v>1999.8499999999997</v>
      </c>
      <c r="I9425" s="3">
        <f>MIN(H9425-K9425+L9425,'Power Look Up'!$F$4)</f>
        <v>2000</v>
      </c>
      <c r="K9425" s="51">
        <f t="array" ref="K9425">_xlfn.SUM(_xlfn.NORM.DIST($Q$3:$Q$1003,$F9425,$N9425,FALSE)*WindSpeedStep*$R$3:$R$1003)</f>
        <v>2003.4650925415331</v>
      </c>
      <c r="L9425" s="51">
        <f t="array" ref="L9425">_xlfn.SUM(_xlfn.NORM.DIST($Q$3:$Q$1003,$F9425,$O9425,FALSE)*WindSpeedStep*$R$3:$R$1003)</f>
        <v>2004.8028200372314</v>
      </c>
      <c r="N9425" s="43">
        <f t="shared" si="442"/>
        <v>1.3849612472298558</v>
      </c>
      <c r="O9425" s="43">
        <f t="shared" si="443"/>
        <v>0.92</v>
      </c>
    </row>
    <row r="9426" spans="5:15" x14ac:dyDescent="0.2">
      <c r="E9426" s="16" t="s">
        <v>4155</v>
      </c>
      <c r="F9426" s="22">
        <v>14.316384755493221</v>
      </c>
      <c r="G9426" s="25">
        <v>5.4483028594262441E-2</v>
      </c>
      <c r="H9426" s="3">
        <f t="shared" si="441"/>
        <v>2000</v>
      </c>
      <c r="I9426" s="3">
        <f>MIN(H9426-K9426+L9426,'Power Look Up'!$F$4)</f>
        <v>1999.2588152054445</v>
      </c>
      <c r="K9426" s="51">
        <f t="array" ref="K9426">_xlfn.SUM(_xlfn.NORM.DIST($Q$3:$Q$1003,$F9426,$N9426,FALSE)*WindSpeedStep*$R$3:$R$1003)</f>
        <v>2003.0782072031</v>
      </c>
      <c r="L9426" s="51">
        <f t="array" ref="L9426">_xlfn.SUM(_xlfn.NORM.DIST($Q$3:$Q$1003,$F9426,$O9426,FALSE)*WindSpeedStep*$R$3:$R$1003)</f>
        <v>2002.3370224085445</v>
      </c>
      <c r="N9426" s="43">
        <f t="shared" si="442"/>
        <v>1.4316384755493221</v>
      </c>
      <c r="O9426" s="43">
        <f t="shared" si="443"/>
        <v>0.78</v>
      </c>
    </row>
    <row r="9427" spans="5:15" x14ac:dyDescent="0.2">
      <c r="E9427" s="16" t="s">
        <v>4156</v>
      </c>
      <c r="F9427" s="22">
        <v>15.612960018200404</v>
      </c>
      <c r="G9427" s="25">
        <v>6.8532808561136083E-2</v>
      </c>
      <c r="H9427" s="3">
        <f t="shared" si="441"/>
        <v>2000</v>
      </c>
      <c r="I9427" s="3">
        <f>MIN(H9427-K9427+L9427,'Power Look Up'!$F$4)</f>
        <v>1999.333587919288</v>
      </c>
      <c r="K9427" s="51">
        <f t="array" ref="K9427">_xlfn.SUM(_xlfn.NORM.DIST($Q$3:$Q$1003,$F9427,$N9427,FALSE)*WindSpeedStep*$R$3:$R$1003)</f>
        <v>2001.2877714795354</v>
      </c>
      <c r="L9427" s="51">
        <f t="array" ref="L9427">_xlfn.SUM(_xlfn.NORM.DIST($Q$3:$Q$1003,$F9427,$O9427,FALSE)*WindSpeedStep*$R$3:$R$1003)</f>
        <v>2000.6213593988234</v>
      </c>
      <c r="N9427" s="43">
        <f t="shared" si="442"/>
        <v>1.5612960018200406</v>
      </c>
      <c r="O9427" s="43">
        <f t="shared" si="443"/>
        <v>1.07</v>
      </c>
    </row>
    <row r="9428" spans="5:15" x14ac:dyDescent="0.2">
      <c r="E9428" s="16" t="s">
        <v>4157</v>
      </c>
      <c r="F9428" s="22">
        <v>15.217727122457003</v>
      </c>
      <c r="G9428" s="25">
        <v>4.9284626670247952E-2</v>
      </c>
      <c r="H9428" s="3">
        <f t="shared" si="441"/>
        <v>2000</v>
      </c>
      <c r="I9428" s="3">
        <f>MIN(H9428-K9428+L9428,'Power Look Up'!$F$4)</f>
        <v>1998.8577246965697</v>
      </c>
      <c r="K9428" s="51">
        <f t="array" ref="K9428">_xlfn.SUM(_xlfn.NORM.DIST($Q$3:$Q$1003,$F9428,$N9428,FALSE)*WindSpeedStep*$R$3:$R$1003)</f>
        <v>2001.7611819943654</v>
      </c>
      <c r="L9428" s="51">
        <f t="array" ref="L9428">_xlfn.SUM(_xlfn.NORM.DIST($Q$3:$Q$1003,$F9428,$O9428,FALSE)*WindSpeedStep*$R$3:$R$1003)</f>
        <v>2000.6189066909351</v>
      </c>
      <c r="N9428" s="43">
        <f t="shared" si="442"/>
        <v>1.5217727122457003</v>
      </c>
      <c r="O9428" s="43">
        <f t="shared" si="443"/>
        <v>0.75</v>
      </c>
    </row>
    <row r="9429" spans="5:15" x14ac:dyDescent="0.2">
      <c r="E9429" s="16" t="s">
        <v>4158</v>
      </c>
      <c r="F9429" s="22">
        <v>14.428603396227464</v>
      </c>
      <c r="G9429" s="25">
        <v>5.3366218396530739E-2</v>
      </c>
      <c r="H9429" s="3">
        <f t="shared" si="441"/>
        <v>2000</v>
      </c>
      <c r="I9429" s="3">
        <f>MIN(H9429-K9429+L9429,'Power Look Up'!$F$4)</f>
        <v>1999.0592866884906</v>
      </c>
      <c r="K9429" s="51">
        <f t="array" ref="K9429">_xlfn.SUM(_xlfn.NORM.DIST($Q$3:$Q$1003,$F9429,$N9429,FALSE)*WindSpeedStep*$R$3:$R$1003)</f>
        <v>2002.9223337207413</v>
      </c>
      <c r="L9429" s="51">
        <f t="array" ref="L9429">_xlfn.SUM(_xlfn.NORM.DIST($Q$3:$Q$1003,$F9429,$O9429,FALSE)*WindSpeedStep*$R$3:$R$1003)</f>
        <v>2001.9816204092319</v>
      </c>
      <c r="N9429" s="43">
        <f t="shared" si="442"/>
        <v>1.4428603396227464</v>
      </c>
      <c r="O9429" s="43">
        <f t="shared" si="443"/>
        <v>0.77</v>
      </c>
    </row>
    <row r="9430" spans="5:15" x14ac:dyDescent="0.2">
      <c r="E9430" s="16" t="s">
        <v>4159</v>
      </c>
      <c r="F9430" s="22">
        <v>14.881960929116971</v>
      </c>
      <c r="G9430" s="25">
        <v>5.3756356693208204E-2</v>
      </c>
      <c r="H9430" s="3">
        <f t="shared" si="441"/>
        <v>2000</v>
      </c>
      <c r="I9430" s="3">
        <f>MIN(H9430-K9430+L9430,'Power Look Up'!$F$4)</f>
        <v>1998.8564317487401</v>
      </c>
      <c r="K9430" s="51">
        <f t="array" ref="K9430">_xlfn.SUM(_xlfn.NORM.DIST($Q$3:$Q$1003,$F9430,$N9430,FALSE)*WindSpeedStep*$R$3:$R$1003)</f>
        <v>2002.2380523519851</v>
      </c>
      <c r="L9430" s="51">
        <f t="array" ref="L9430">_xlfn.SUM(_xlfn.NORM.DIST($Q$3:$Q$1003,$F9430,$O9430,FALSE)*WindSpeedStep*$R$3:$R$1003)</f>
        <v>2001.0944841007251</v>
      </c>
      <c r="N9430" s="43">
        <f t="shared" si="442"/>
        <v>1.4881960929116973</v>
      </c>
      <c r="O9430" s="43">
        <f t="shared" si="443"/>
        <v>0.8</v>
      </c>
    </row>
    <row r="9431" spans="5:15" x14ac:dyDescent="0.2">
      <c r="E9431" s="16" t="s">
        <v>4160</v>
      </c>
      <c r="F9431" s="22">
        <v>15.222548588780629</v>
      </c>
      <c r="G9431" s="25">
        <v>5.6495139101335495E-2</v>
      </c>
      <c r="H9431" s="3">
        <f t="shared" si="441"/>
        <v>2000</v>
      </c>
      <c r="I9431" s="3">
        <f>MIN(H9431-K9431+L9431,'Power Look Up'!$F$4)</f>
        <v>1998.9826117731823</v>
      </c>
      <c r="K9431" s="51">
        <f t="array" ref="K9431">_xlfn.SUM(_xlfn.NORM.DIST($Q$3:$Q$1003,$F9431,$N9431,FALSE)*WindSpeedStep*$R$3:$R$1003)</f>
        <v>2001.7547866693392</v>
      </c>
      <c r="L9431" s="51">
        <f t="array" ref="L9431">_xlfn.SUM(_xlfn.NORM.DIST($Q$3:$Q$1003,$F9431,$O9431,FALSE)*WindSpeedStep*$R$3:$R$1003)</f>
        <v>2000.7373984425215</v>
      </c>
      <c r="N9431" s="43">
        <f t="shared" si="442"/>
        <v>1.5222548588780631</v>
      </c>
      <c r="O9431" s="43">
        <f t="shared" si="443"/>
        <v>0.86</v>
      </c>
    </row>
    <row r="9432" spans="5:15" x14ac:dyDescent="0.2">
      <c r="E9432" s="16" t="s">
        <v>4161</v>
      </c>
      <c r="F9432" s="22">
        <v>15.362241247698835</v>
      </c>
      <c r="G9432" s="25">
        <v>6.4443721722459976E-2</v>
      </c>
      <c r="H9432" s="3">
        <f t="shared" si="441"/>
        <v>2000</v>
      </c>
      <c r="I9432" s="3">
        <f>MIN(H9432-K9432+L9432,'Power Look Up'!$F$4)</f>
        <v>1999.1844047744389</v>
      </c>
      <c r="K9432" s="51">
        <f t="array" ref="K9432">_xlfn.SUM(_xlfn.NORM.DIST($Q$3:$Q$1003,$F9432,$N9432,FALSE)*WindSpeedStep*$R$3:$R$1003)</f>
        <v>2001.5759553706266</v>
      </c>
      <c r="L9432" s="51">
        <f t="array" ref="L9432">_xlfn.SUM(_xlfn.NORM.DIST($Q$3:$Q$1003,$F9432,$O9432,FALSE)*WindSpeedStep*$R$3:$R$1003)</f>
        <v>2000.7603601450655</v>
      </c>
      <c r="N9432" s="43">
        <f t="shared" si="442"/>
        <v>1.5362241247698836</v>
      </c>
      <c r="O9432" s="43">
        <f t="shared" si="443"/>
        <v>0.9900000000000001</v>
      </c>
    </row>
    <row r="9433" spans="5:15" x14ac:dyDescent="0.2">
      <c r="E9433" s="16" t="s">
        <v>4162</v>
      </c>
      <c r="F9433" s="22">
        <v>16.190261174280437</v>
      </c>
      <c r="G9433" s="25">
        <v>6.4236147200152999E-2</v>
      </c>
      <c r="H9433" s="3">
        <f t="shared" si="441"/>
        <v>2000</v>
      </c>
      <c r="I9433" s="3">
        <f>MIN(H9433-K9433+L9433,'Power Look Up'!$F$4)</f>
        <v>1999.4705681756784</v>
      </c>
      <c r="K9433" s="51">
        <f t="array" ref="K9433">_xlfn.SUM(_xlfn.NORM.DIST($Q$3:$Q$1003,$F9433,$N9433,FALSE)*WindSpeedStep*$R$3:$R$1003)</f>
        <v>2000.7817684668123</v>
      </c>
      <c r="L9433" s="51">
        <f t="array" ref="L9433">_xlfn.SUM(_xlfn.NORM.DIST($Q$3:$Q$1003,$F9433,$O9433,FALSE)*WindSpeedStep*$R$3:$R$1003)</f>
        <v>2000.2523366424907</v>
      </c>
      <c r="N9433" s="43">
        <f t="shared" si="442"/>
        <v>1.6190261174280438</v>
      </c>
      <c r="O9433" s="43">
        <f t="shared" si="443"/>
        <v>1.04</v>
      </c>
    </row>
    <row r="9434" spans="5:15" x14ac:dyDescent="0.2">
      <c r="E9434" s="16" t="s">
        <v>4163</v>
      </c>
      <c r="F9434" s="22">
        <v>16.661970805515484</v>
      </c>
      <c r="G9434" s="25">
        <v>8.1022828317111203E-2</v>
      </c>
      <c r="H9434" s="3">
        <f t="shared" si="441"/>
        <v>2000</v>
      </c>
      <c r="I9434" s="3">
        <f>MIN(H9434-K9434+L9434,'Power Look Up'!$F$4)</f>
        <v>1999.7578912786757</v>
      </c>
      <c r="K9434" s="51">
        <f t="array" ref="K9434">_xlfn.SUM(_xlfn.NORM.DIST($Q$3:$Q$1003,$F9434,$N9434,FALSE)*WindSpeedStep*$R$3:$R$1003)</f>
        <v>2000.50692914552</v>
      </c>
      <c r="L9434" s="51">
        <f t="array" ref="L9434">_xlfn.SUM(_xlfn.NORM.DIST($Q$3:$Q$1003,$F9434,$O9434,FALSE)*WindSpeedStep*$R$3:$R$1003)</f>
        <v>2000.2648204241957</v>
      </c>
      <c r="N9434" s="43">
        <f t="shared" si="442"/>
        <v>1.6661970805515485</v>
      </c>
      <c r="O9434" s="43">
        <f t="shared" si="443"/>
        <v>1.35</v>
      </c>
    </row>
    <row r="9435" spans="5:15" x14ac:dyDescent="0.2">
      <c r="E9435" s="16" t="s">
        <v>4164</v>
      </c>
      <c r="F9435" s="22">
        <v>16.27517789218869</v>
      </c>
      <c r="G9435" s="25">
        <v>6.39009912450266E-2</v>
      </c>
      <c r="H9435" s="3">
        <f t="shared" si="441"/>
        <v>2000</v>
      </c>
      <c r="I9435" s="3">
        <f>MIN(H9435-K9435+L9435,'Power Look Up'!$F$4)</f>
        <v>1999.4981812688577</v>
      </c>
      <c r="K9435" s="51">
        <f t="array" ref="K9435">_xlfn.SUM(_xlfn.NORM.DIST($Q$3:$Q$1003,$F9435,$N9435,FALSE)*WindSpeedStep*$R$3:$R$1003)</f>
        <v>2000.7241426310106</v>
      </c>
      <c r="L9435" s="51">
        <f t="array" ref="L9435">_xlfn.SUM(_xlfn.NORM.DIST($Q$3:$Q$1003,$F9435,$O9435,FALSE)*WindSpeedStep*$R$3:$R$1003)</f>
        <v>2000.2223238998683</v>
      </c>
      <c r="N9435" s="43">
        <f t="shared" si="442"/>
        <v>1.627517789218869</v>
      </c>
      <c r="O9435" s="43">
        <f t="shared" si="443"/>
        <v>1.04</v>
      </c>
    </row>
    <row r="9436" spans="5:15" x14ac:dyDescent="0.2">
      <c r="E9436" s="16" t="s">
        <v>4165</v>
      </c>
      <c r="F9436" s="22">
        <v>16.184920402893809</v>
      </c>
      <c r="G9436" s="25">
        <v>5.498945795500304E-2</v>
      </c>
      <c r="H9436" s="3">
        <f t="shared" si="441"/>
        <v>2000</v>
      </c>
      <c r="I9436" s="3">
        <f>MIN(H9436-K9436+L9436,'Power Look Up'!$F$4)</f>
        <v>1999.3991080151229</v>
      </c>
      <c r="K9436" s="51">
        <f t="array" ref="K9436">_xlfn.SUM(_xlfn.NORM.DIST($Q$3:$Q$1003,$F9436,$N9436,FALSE)*WindSpeedStep*$R$3:$R$1003)</f>
        <v>2000.7855241405923</v>
      </c>
      <c r="L9436" s="51">
        <f t="array" ref="L9436">_xlfn.SUM(_xlfn.NORM.DIST($Q$3:$Q$1003,$F9436,$O9436,FALSE)*WindSpeedStep*$R$3:$R$1003)</f>
        <v>2000.1846321557152</v>
      </c>
      <c r="N9436" s="43">
        <f t="shared" si="442"/>
        <v>1.618492040289381</v>
      </c>
      <c r="O9436" s="43">
        <f t="shared" si="443"/>
        <v>0.89</v>
      </c>
    </row>
    <row r="9437" spans="5:15" x14ac:dyDescent="0.2">
      <c r="E9437" s="16" t="s">
        <v>4166</v>
      </c>
      <c r="F9437" s="22">
        <v>16.544832453107347</v>
      </c>
      <c r="G9437" s="25">
        <v>5.0771139712704458E-2</v>
      </c>
      <c r="H9437" s="3">
        <f t="shared" si="441"/>
        <v>2000</v>
      </c>
      <c r="I9437" s="3">
        <f>MIN(H9437-K9437+L9437,'Power Look Up'!$F$4)</f>
        <v>1999.5305115966696</v>
      </c>
      <c r="K9437" s="51">
        <f t="array" ref="K9437">_xlfn.SUM(_xlfn.NORM.DIST($Q$3:$Q$1003,$F9437,$N9437,FALSE)*WindSpeedStep*$R$3:$R$1003)</f>
        <v>2000.5654452771923</v>
      </c>
      <c r="L9437" s="51">
        <f t="array" ref="L9437">_xlfn.SUM(_xlfn.NORM.DIST($Q$3:$Q$1003,$F9437,$O9437,FALSE)*WindSpeedStep*$R$3:$R$1003)</f>
        <v>2000.095956873862</v>
      </c>
      <c r="N9437" s="43">
        <f t="shared" si="442"/>
        <v>1.6544832453107348</v>
      </c>
      <c r="O9437" s="43">
        <f t="shared" si="443"/>
        <v>0.84</v>
      </c>
    </row>
    <row r="9438" spans="5:15" x14ac:dyDescent="0.2">
      <c r="E9438" s="16" t="s">
        <v>4167</v>
      </c>
      <c r="F9438" s="22">
        <v>16.548240055072366</v>
      </c>
      <c r="G9438" s="25">
        <v>5.4386448166379608E-2</v>
      </c>
      <c r="H9438" s="3">
        <f t="shared" si="441"/>
        <v>2000</v>
      </c>
      <c r="I9438" s="3">
        <f>MIN(H9438-K9438+L9438,'Power Look Up'!$F$4)</f>
        <v>1999.5443258966516</v>
      </c>
      <c r="K9438" s="51">
        <f t="array" ref="K9438">_xlfn.SUM(_xlfn.NORM.DIST($Q$3:$Q$1003,$F9438,$N9438,FALSE)*WindSpeedStep*$R$3:$R$1003)</f>
        <v>2000.5636592201702</v>
      </c>
      <c r="L9438" s="51">
        <f t="array" ref="L9438">_xlfn.SUM(_xlfn.NORM.DIST($Q$3:$Q$1003,$F9438,$O9438,FALSE)*WindSpeedStep*$R$3:$R$1003)</f>
        <v>2000.1079851168217</v>
      </c>
      <c r="N9438" s="43">
        <f t="shared" si="442"/>
        <v>1.6548240055072367</v>
      </c>
      <c r="O9438" s="43">
        <f t="shared" si="443"/>
        <v>0.9</v>
      </c>
    </row>
    <row r="9439" spans="5:15" x14ac:dyDescent="0.2">
      <c r="E9439" s="16" t="s">
        <v>4168</v>
      </c>
      <c r="F9439" s="22">
        <v>17.15199181707067</v>
      </c>
      <c r="G9439" s="25">
        <v>5.3638085291316549E-2</v>
      </c>
      <c r="H9439" s="3">
        <f t="shared" si="441"/>
        <v>2000</v>
      </c>
      <c r="I9439" s="3">
        <f>MIN(H9439-K9439+L9439,'Power Look Up'!$F$4)</f>
        <v>1999.7265832764656</v>
      </c>
      <c r="K9439" s="51">
        <f t="array" ref="K9439">_xlfn.SUM(_xlfn.NORM.DIST($Q$3:$Q$1003,$F9439,$N9439,FALSE)*WindSpeedStep*$R$3:$R$1003)</f>
        <v>2000.3179624209868</v>
      </c>
      <c r="L9439" s="51">
        <f t="array" ref="L9439">_xlfn.SUM(_xlfn.NORM.DIST($Q$3:$Q$1003,$F9439,$O9439,FALSE)*WindSpeedStep*$R$3:$R$1003)</f>
        <v>2000.0445456974523</v>
      </c>
      <c r="N9439" s="43">
        <f t="shared" si="442"/>
        <v>1.7151991817070671</v>
      </c>
      <c r="O9439" s="43">
        <f t="shared" si="443"/>
        <v>0.92</v>
      </c>
    </row>
    <row r="9440" spans="5:15" x14ac:dyDescent="0.2">
      <c r="E9440" s="16" t="s">
        <v>4169</v>
      </c>
      <c r="F9440" s="22">
        <v>17.27373023022718</v>
      </c>
      <c r="G9440" s="25">
        <v>5.1523324038174174E-2</v>
      </c>
      <c r="H9440" s="3">
        <f t="shared" si="441"/>
        <v>2000</v>
      </c>
      <c r="I9440" s="3">
        <f>MIN(H9440-K9440+L9440,'Power Look Up'!$F$4)</f>
        <v>1999.7520344760758</v>
      </c>
      <c r="K9440" s="51">
        <f t="array" ref="K9440">_xlfn.SUM(_xlfn.NORM.DIST($Q$3:$Q$1003,$F9440,$N9440,FALSE)*WindSpeedStep*$R$3:$R$1003)</f>
        <v>2000.2826143786683</v>
      </c>
      <c r="L9440" s="51">
        <f t="array" ref="L9440">_xlfn.SUM(_xlfn.NORM.DIST($Q$3:$Q$1003,$F9440,$O9440,FALSE)*WindSpeedStep*$R$3:$R$1003)</f>
        <v>2000.0346488547441</v>
      </c>
      <c r="N9440" s="43">
        <f t="shared" si="442"/>
        <v>1.727373023022718</v>
      </c>
      <c r="O9440" s="43">
        <f t="shared" si="443"/>
        <v>0.89</v>
      </c>
    </row>
    <row r="9441" spans="5:15" x14ac:dyDescent="0.2">
      <c r="E9441" s="16" t="s">
        <v>4170</v>
      </c>
      <c r="F9441" s="22">
        <v>17.103473564350953</v>
      </c>
      <c r="G9441" s="25">
        <v>5.2036213383873174E-2</v>
      </c>
      <c r="H9441" s="3">
        <f t="shared" si="441"/>
        <v>2000</v>
      </c>
      <c r="I9441" s="3">
        <f>MIN(H9441-K9441+L9441,'Power Look Up'!$F$4)</f>
        <v>1999.7118038520996</v>
      </c>
      <c r="K9441" s="51">
        <f t="array" ref="K9441">_xlfn.SUM(_xlfn.NORM.DIST($Q$3:$Q$1003,$F9441,$N9441,FALSE)*WindSpeedStep*$R$3:$R$1003)</f>
        <v>2000.3331881339793</v>
      </c>
      <c r="L9441" s="51">
        <f t="array" ref="L9441">_xlfn.SUM(_xlfn.NORM.DIST($Q$3:$Q$1003,$F9441,$O9441,FALSE)*WindSpeedStep*$R$3:$R$1003)</f>
        <v>2000.0449919860789</v>
      </c>
      <c r="N9441" s="43">
        <f t="shared" si="442"/>
        <v>1.7103473564350953</v>
      </c>
      <c r="O9441" s="43">
        <f t="shared" si="443"/>
        <v>0.89000000000000012</v>
      </c>
    </row>
    <row r="9442" spans="5:15" x14ac:dyDescent="0.2">
      <c r="E9442" s="16" t="s">
        <v>4171</v>
      </c>
      <c r="F9442" s="22">
        <v>17.031573272403232</v>
      </c>
      <c r="G9442" s="25">
        <v>5.5778757769801186E-2</v>
      </c>
      <c r="H9442" s="3">
        <f t="shared" si="441"/>
        <v>2000</v>
      </c>
      <c r="I9442" s="3">
        <f>MIN(H9442-K9442+L9442,'Power Look Up'!$F$4)</f>
        <v>1999.7002568249295</v>
      </c>
      <c r="K9442" s="51">
        <f t="array" ref="K9442">_xlfn.SUM(_xlfn.NORM.DIST($Q$3:$Q$1003,$F9442,$N9442,FALSE)*WindSpeedStep*$R$3:$R$1003)</f>
        <v>2000.3570250966227</v>
      </c>
      <c r="L9442" s="51">
        <f t="array" ref="L9442">_xlfn.SUM(_xlfn.NORM.DIST($Q$3:$Q$1003,$F9442,$O9442,FALSE)*WindSpeedStep*$R$3:$R$1003)</f>
        <v>2000.0572819215522</v>
      </c>
      <c r="N9442" s="43">
        <f t="shared" si="442"/>
        <v>1.7031573272403233</v>
      </c>
      <c r="O9442" s="43">
        <f t="shared" si="443"/>
        <v>0.95</v>
      </c>
    </row>
    <row r="9443" spans="5:15" x14ac:dyDescent="0.2">
      <c r="E9443" s="16" t="s">
        <v>4172</v>
      </c>
      <c r="F9443" s="22">
        <v>17.319238492769781</v>
      </c>
      <c r="G9443" s="25">
        <v>5.6007081397080098E-2</v>
      </c>
      <c r="H9443" s="3">
        <f t="shared" si="441"/>
        <v>2000</v>
      </c>
      <c r="I9443" s="3">
        <f>MIN(H9443-K9443+L9443,'Power Look Up'!$F$4)</f>
        <v>1999.7681605833031</v>
      </c>
      <c r="K9443" s="51">
        <f t="array" ref="K9443">_xlfn.SUM(_xlfn.NORM.DIST($Q$3:$Q$1003,$F9443,$N9443,FALSE)*WindSpeedStep*$R$3:$R$1003)</f>
        <v>2000.2703883823574</v>
      </c>
      <c r="L9443" s="51">
        <f t="array" ref="L9443">_xlfn.SUM(_xlfn.NORM.DIST($Q$3:$Q$1003,$F9443,$O9443,FALSE)*WindSpeedStep*$R$3:$R$1003)</f>
        <v>2000.0385489656605</v>
      </c>
      <c r="N9443" s="43">
        <f t="shared" si="442"/>
        <v>1.7319238492769782</v>
      </c>
      <c r="O9443" s="43">
        <f t="shared" si="443"/>
        <v>0.97</v>
      </c>
    </row>
    <row r="9444" spans="5:15" x14ac:dyDescent="0.2">
      <c r="E9444" s="16" t="s">
        <v>4173</v>
      </c>
      <c r="F9444" s="22">
        <v>17.316055263370043</v>
      </c>
      <c r="G9444" s="25">
        <v>5.7172374709049449E-2</v>
      </c>
      <c r="H9444" s="3">
        <f t="shared" si="441"/>
        <v>2000</v>
      </c>
      <c r="I9444" s="3">
        <f>MIN(H9444-K9444+L9444,'Power Look Up'!$F$4)</f>
        <v>1999.7693472984674</v>
      </c>
      <c r="K9444" s="51">
        <f t="array" ref="K9444">_xlfn.SUM(_xlfn.NORM.DIST($Q$3:$Q$1003,$F9444,$N9444,FALSE)*WindSpeedStep*$R$3:$R$1003)</f>
        <v>2000.2712268739419</v>
      </c>
      <c r="L9444" s="51">
        <f t="array" ref="L9444">_xlfn.SUM(_xlfn.NORM.DIST($Q$3:$Q$1003,$F9444,$O9444,FALSE)*WindSpeedStep*$R$3:$R$1003)</f>
        <v>2000.0405741724094</v>
      </c>
      <c r="N9444" s="43">
        <f t="shared" si="442"/>
        <v>1.7316055263370043</v>
      </c>
      <c r="O9444" s="43">
        <f t="shared" si="443"/>
        <v>0.99</v>
      </c>
    </row>
    <row r="9445" spans="5:15" x14ac:dyDescent="0.2">
      <c r="E9445" s="16" t="s">
        <v>4174</v>
      </c>
      <c r="F9445" s="22">
        <v>15.340281919518951</v>
      </c>
      <c r="G9445" s="25">
        <v>7.5617906247473707E-2</v>
      </c>
      <c r="H9445" s="3">
        <f t="shared" si="441"/>
        <v>2000</v>
      </c>
      <c r="I9445" s="3">
        <f>MIN(H9445-K9445+L9445,'Power Look Up'!$F$4)</f>
        <v>1999.4591887281965</v>
      </c>
      <c r="K9445" s="51">
        <f t="array" ref="K9445">_xlfn.SUM(_xlfn.NORM.DIST($Q$3:$Q$1003,$F9445,$N9445,FALSE)*WindSpeedStep*$R$3:$R$1003)</f>
        <v>2001.6032225022918</v>
      </c>
      <c r="L9445" s="51">
        <f t="array" ref="L9445">_xlfn.SUM(_xlfn.NORM.DIST($Q$3:$Q$1003,$F9445,$O9445,FALSE)*WindSpeedStep*$R$3:$R$1003)</f>
        <v>2001.0624112304884</v>
      </c>
      <c r="N9445" s="43">
        <f t="shared" si="442"/>
        <v>1.5340281919518952</v>
      </c>
      <c r="O9445" s="43">
        <f t="shared" si="443"/>
        <v>1.1599999999999999</v>
      </c>
    </row>
    <row r="9446" spans="5:15" x14ac:dyDescent="0.2">
      <c r="E9446" s="16" t="s">
        <v>4175</v>
      </c>
      <c r="F9446" s="22">
        <v>16.278028236600573</v>
      </c>
      <c r="G9446" s="25">
        <v>5.4060601641011473E-2</v>
      </c>
      <c r="H9446" s="3">
        <f t="shared" si="441"/>
        <v>2000</v>
      </c>
      <c r="I9446" s="3">
        <f>MIN(H9446-K9446+L9446,'Power Look Up'!$F$4)</f>
        <v>1999.4345968511132</v>
      </c>
      <c r="K9446" s="51">
        <f t="array" ref="K9446">_xlfn.SUM(_xlfn.NORM.DIST($Q$3:$Q$1003,$F9446,$N9446,FALSE)*WindSpeedStep*$R$3:$R$1003)</f>
        <v>2000.7222753241044</v>
      </c>
      <c r="L9446" s="51">
        <f t="array" ref="L9446">_xlfn.SUM(_xlfn.NORM.DIST($Q$3:$Q$1003,$F9446,$O9446,FALSE)*WindSpeedStep*$R$3:$R$1003)</f>
        <v>2000.1568721752176</v>
      </c>
      <c r="N9446" s="43">
        <f t="shared" si="442"/>
        <v>1.6278028236600575</v>
      </c>
      <c r="O9446" s="43">
        <f t="shared" si="443"/>
        <v>0.88</v>
      </c>
    </row>
    <row r="9447" spans="5:15" x14ac:dyDescent="0.2">
      <c r="E9447" s="16" t="s">
        <v>4176</v>
      </c>
      <c r="F9447" s="22">
        <v>17.890967873270277</v>
      </c>
      <c r="G9447" s="25">
        <v>5.9806714068198451E-2</v>
      </c>
      <c r="H9447" s="3">
        <f t="shared" si="441"/>
        <v>2000</v>
      </c>
      <c r="I9447" s="3">
        <f>MIN(H9447-K9447+L9447,'Power Look Up'!$F$4)</f>
        <v>1999.8663324273903</v>
      </c>
      <c r="K9447" s="51">
        <f t="array" ref="K9447">_xlfn.SUM(_xlfn.NORM.DIST($Q$3:$Q$1003,$F9447,$N9447,FALSE)*WindSpeedStep*$R$3:$R$1003)</f>
        <v>2000.154130172697</v>
      </c>
      <c r="L9447" s="51">
        <f t="array" ref="L9447">_xlfn.SUM(_xlfn.NORM.DIST($Q$3:$Q$1003,$F9447,$O9447,FALSE)*WindSpeedStep*$R$3:$R$1003)</f>
        <v>2000.0204626000873</v>
      </c>
      <c r="N9447" s="43">
        <f t="shared" si="442"/>
        <v>1.7890967873270278</v>
      </c>
      <c r="O9447" s="43">
        <f t="shared" si="443"/>
        <v>1.07</v>
      </c>
    </row>
    <row r="9448" spans="5:15" x14ac:dyDescent="0.2">
      <c r="E9448" s="16" t="s">
        <v>4177</v>
      </c>
      <c r="F9448" s="22">
        <v>16.997044788015657</v>
      </c>
      <c r="G9448" s="25">
        <v>6.0010431973397262E-2</v>
      </c>
      <c r="H9448" s="3">
        <f t="shared" si="441"/>
        <v>2000</v>
      </c>
      <c r="I9448" s="3">
        <f>MIN(H9448-K9448+L9448,'Power Look Up'!$F$4)</f>
        <v>1999.7019753441468</v>
      </c>
      <c r="K9448" s="51">
        <f t="array" ref="K9448">_xlfn.SUM(_xlfn.NORM.DIST($Q$3:$Q$1003,$F9448,$N9448,FALSE)*WindSpeedStep*$R$3:$R$1003)</f>
        <v>2000.3690357331036</v>
      </c>
      <c r="L9448" s="51">
        <f t="array" ref="L9448">_xlfn.SUM(_xlfn.NORM.DIST($Q$3:$Q$1003,$F9448,$O9448,FALSE)*WindSpeedStep*$R$3:$R$1003)</f>
        <v>2000.0710110772504</v>
      </c>
      <c r="N9448" s="43">
        <f t="shared" si="442"/>
        <v>1.6997044788015658</v>
      </c>
      <c r="O9448" s="43">
        <f t="shared" si="443"/>
        <v>1.02</v>
      </c>
    </row>
    <row r="9449" spans="5:15" x14ac:dyDescent="0.2">
      <c r="E9449" s="16" t="s">
        <v>4178</v>
      </c>
      <c r="F9449" s="22">
        <v>17.692760070907518</v>
      </c>
      <c r="G9449" s="25">
        <v>5.5955091010806868E-2</v>
      </c>
      <c r="H9449" s="3">
        <f t="shared" si="441"/>
        <v>2000</v>
      </c>
      <c r="I9449" s="3">
        <f>MIN(H9449-K9449+L9449,'Power Look Up'!$F$4)</f>
        <v>1999.8352923339221</v>
      </c>
      <c r="K9449" s="51">
        <f t="array" ref="K9449">_xlfn.SUM(_xlfn.NORM.DIST($Q$3:$Q$1003,$F9449,$N9449,FALSE)*WindSpeedStep*$R$3:$R$1003)</f>
        <v>2000.1875149419236</v>
      </c>
      <c r="L9449" s="51">
        <f t="array" ref="L9449">_xlfn.SUM(_xlfn.NORM.DIST($Q$3:$Q$1003,$F9449,$O9449,FALSE)*WindSpeedStep*$R$3:$R$1003)</f>
        <v>2000.0228072758457</v>
      </c>
      <c r="N9449" s="43">
        <f t="shared" si="442"/>
        <v>1.7692760070907518</v>
      </c>
      <c r="O9449" s="43">
        <f t="shared" si="443"/>
        <v>0.98999999999999988</v>
      </c>
    </row>
    <row r="9450" spans="5:15" x14ac:dyDescent="0.2">
      <c r="E9450" s="16" t="s">
        <v>4179</v>
      </c>
      <c r="F9450" s="22">
        <v>17.67810288640208</v>
      </c>
      <c r="G9450" s="25">
        <v>4.9213425534999022E-2</v>
      </c>
      <c r="H9450" s="3">
        <f t="shared" si="441"/>
        <v>2000</v>
      </c>
      <c r="I9450" s="3">
        <f>MIN(H9450-K9450+L9450,'Power Look Up'!$F$4)</f>
        <v>1999.8276969311205</v>
      </c>
      <c r="K9450" s="51">
        <f t="array" ref="K9450">_xlfn.SUM(_xlfn.NORM.DIST($Q$3:$Q$1003,$F9450,$N9450,FALSE)*WindSpeedStep*$R$3:$R$1003)</f>
        <v>2000.1902447439197</v>
      </c>
      <c r="L9450" s="51">
        <f t="array" ref="L9450">_xlfn.SUM(_xlfn.NORM.DIST($Q$3:$Q$1003,$F9450,$O9450,FALSE)*WindSpeedStep*$R$3:$R$1003)</f>
        <v>2000.0179416750402</v>
      </c>
      <c r="N9450" s="43">
        <f t="shared" si="442"/>
        <v>1.7678102886402081</v>
      </c>
      <c r="O9450" s="43">
        <f t="shared" si="443"/>
        <v>0.87</v>
      </c>
    </row>
    <row r="9451" spans="5:15" x14ac:dyDescent="0.2">
      <c r="E9451" s="16" t="s">
        <v>4180</v>
      </c>
      <c r="F9451" s="22">
        <v>16.828216024583327</v>
      </c>
      <c r="G9451" s="25">
        <v>5.2293124756329551E-2</v>
      </c>
      <c r="H9451" s="3">
        <f t="shared" si="441"/>
        <v>2000</v>
      </c>
      <c r="I9451" s="3">
        <f>MIN(H9451-K9451+L9451,'Power Look Up'!$F$4)</f>
        <v>1999.6338567517755</v>
      </c>
      <c r="K9451" s="51">
        <f t="array" ref="K9451">_xlfn.SUM(_xlfn.NORM.DIST($Q$3:$Q$1003,$F9451,$N9451,FALSE)*WindSpeedStep*$R$3:$R$1003)</f>
        <v>2000.4334241863514</v>
      </c>
      <c r="L9451" s="51">
        <f t="array" ref="L9451">_xlfn.SUM(_xlfn.NORM.DIST($Q$3:$Q$1003,$F9451,$O9451,FALSE)*WindSpeedStep*$R$3:$R$1003)</f>
        <v>2000.0672809381269</v>
      </c>
      <c r="N9451" s="43">
        <f t="shared" si="442"/>
        <v>1.6828216024583327</v>
      </c>
      <c r="O9451" s="43">
        <f t="shared" si="443"/>
        <v>0.88</v>
      </c>
    </row>
    <row r="9452" spans="5:15" x14ac:dyDescent="0.2">
      <c r="E9452" s="16" t="s">
        <v>4181</v>
      </c>
      <c r="F9452" s="22">
        <v>17.000910862765416</v>
      </c>
      <c r="G9452" s="25">
        <v>7.5878287370195946E-2</v>
      </c>
      <c r="H9452" s="3">
        <f t="shared" si="441"/>
        <v>2000</v>
      </c>
      <c r="I9452" s="3">
        <f>MIN(H9452-K9452+L9452,'Power Look Up'!$F$4)</f>
        <v>1999.7725912448218</v>
      </c>
      <c r="K9452" s="51">
        <f t="array" ref="K9452">_xlfn.SUM(_xlfn.NORM.DIST($Q$3:$Q$1003,$F9452,$N9452,FALSE)*WindSpeedStep*$R$3:$R$1003)</f>
        <v>2000.3676722536086</v>
      </c>
      <c r="L9452" s="51">
        <f t="array" ref="L9452">_xlfn.SUM(_xlfn.NORM.DIST($Q$3:$Q$1003,$F9452,$O9452,FALSE)*WindSpeedStep*$R$3:$R$1003)</f>
        <v>2000.1402634984304</v>
      </c>
      <c r="N9452" s="43">
        <f t="shared" si="442"/>
        <v>1.7000910862765417</v>
      </c>
      <c r="O9452" s="43">
        <f t="shared" si="443"/>
        <v>1.29</v>
      </c>
    </row>
    <row r="9453" spans="5:15" x14ac:dyDescent="0.2">
      <c r="E9453" s="16" t="s">
        <v>4182</v>
      </c>
      <c r="F9453" s="22">
        <v>18.715730940059444</v>
      </c>
      <c r="G9453" s="25">
        <v>5.9308396960555718E-2</v>
      </c>
      <c r="H9453" s="3">
        <f t="shared" si="441"/>
        <v>2000</v>
      </c>
      <c r="I9453" s="3">
        <f>MIN(H9453-K9453+L9453,'Power Look Up'!$F$4)</f>
        <v>1999.9389540515829</v>
      </c>
      <c r="K9453" s="51">
        <f t="array" ref="K9453">_xlfn.SUM(_xlfn.NORM.DIST($Q$3:$Q$1003,$F9453,$N9453,FALSE)*WindSpeedStep*$R$3:$R$1003)</f>
        <v>2000.0675588101292</v>
      </c>
      <c r="L9453" s="51">
        <f t="array" ref="L9453">_xlfn.SUM(_xlfn.NORM.DIST($Q$3:$Q$1003,$F9453,$O9453,FALSE)*WindSpeedStep*$R$3:$R$1003)</f>
        <v>2000.0065128617121</v>
      </c>
      <c r="N9453" s="43">
        <f t="shared" si="442"/>
        <v>1.8715730940059445</v>
      </c>
      <c r="O9453" s="43">
        <f t="shared" si="443"/>
        <v>1.1100000000000001</v>
      </c>
    </row>
    <row r="9454" spans="5:15" x14ac:dyDescent="0.2">
      <c r="E9454" s="16" t="s">
        <v>4183</v>
      </c>
      <c r="F9454" s="22">
        <v>17.954653257885685</v>
      </c>
      <c r="G9454" s="25">
        <v>7.5746380643841621E-2</v>
      </c>
      <c r="H9454" s="3">
        <f t="shared" si="441"/>
        <v>2000</v>
      </c>
      <c r="I9454" s="3">
        <f>MIN(H9454-K9454+L9454,'Power Look Up'!$F$4)</f>
        <v>1999.8969493640584</v>
      </c>
      <c r="K9454" s="51">
        <f t="array" ref="K9454">_xlfn.SUM(_xlfn.NORM.DIST($Q$3:$Q$1003,$F9454,$N9454,FALSE)*WindSpeedStep*$R$3:$R$1003)</f>
        <v>2000.1446877067201</v>
      </c>
      <c r="L9454" s="51">
        <f t="array" ref="L9454">_xlfn.SUM(_xlfn.NORM.DIST($Q$3:$Q$1003,$F9454,$O9454,FALSE)*WindSpeedStep*$R$3:$R$1003)</f>
        <v>2000.0416370707785</v>
      </c>
      <c r="N9454" s="43">
        <f t="shared" si="442"/>
        <v>1.7954653257885687</v>
      </c>
      <c r="O9454" s="43">
        <f t="shared" si="443"/>
        <v>1.36</v>
      </c>
    </row>
    <row r="9455" spans="5:15" x14ac:dyDescent="0.2">
      <c r="E9455" s="16" t="s">
        <v>4184</v>
      </c>
      <c r="F9455" s="22">
        <v>15.858993206783355</v>
      </c>
      <c r="G9455" s="25">
        <v>5.1075121190766348E-2</v>
      </c>
      <c r="H9455" s="3">
        <f t="shared" si="441"/>
        <v>2000</v>
      </c>
      <c r="I9455" s="3">
        <f>MIN(H9455-K9455+L9455,'Power Look Up'!$F$4)</f>
        <v>1999.2137619678256</v>
      </c>
      <c r="K9455" s="51">
        <f t="array" ref="K9455">_xlfn.SUM(_xlfn.NORM.DIST($Q$3:$Q$1003,$F9455,$N9455,FALSE)*WindSpeedStep*$R$3:$R$1003)</f>
        <v>2001.046317442909</v>
      </c>
      <c r="L9455" s="51">
        <f t="array" ref="L9455">_xlfn.SUM(_xlfn.NORM.DIST($Q$3:$Q$1003,$F9455,$O9455,FALSE)*WindSpeedStep*$R$3:$R$1003)</f>
        <v>2000.2600794107345</v>
      </c>
      <c r="N9455" s="43">
        <f t="shared" si="442"/>
        <v>1.5858993206783356</v>
      </c>
      <c r="O9455" s="43">
        <f t="shared" si="443"/>
        <v>0.81</v>
      </c>
    </row>
    <row r="9456" spans="5:15" x14ac:dyDescent="0.2">
      <c r="E9456" s="16" t="s">
        <v>4185</v>
      </c>
      <c r="F9456" s="22">
        <v>17.468420034185705</v>
      </c>
      <c r="G9456" s="25">
        <v>5.5528776964471289E-2</v>
      </c>
      <c r="H9456" s="3">
        <f t="shared" si="441"/>
        <v>2000</v>
      </c>
      <c r="I9456" s="3">
        <f>MIN(H9456-K9456+L9456,'Power Look Up'!$F$4)</f>
        <v>1999.7969162350275</v>
      </c>
      <c r="K9456" s="51">
        <f t="array" ref="K9456">_xlfn.SUM(_xlfn.NORM.DIST($Q$3:$Q$1003,$F9456,$N9456,FALSE)*WindSpeedStep*$R$3:$R$1003)</f>
        <v>2000.233759665233</v>
      </c>
      <c r="L9456" s="51">
        <f t="array" ref="L9456">_xlfn.SUM(_xlfn.NORM.DIST($Q$3:$Q$1003,$F9456,$O9456,FALSE)*WindSpeedStep*$R$3:$R$1003)</f>
        <v>2000.0306759002606</v>
      </c>
      <c r="N9456" s="43">
        <f t="shared" si="442"/>
        <v>1.7468420034185705</v>
      </c>
      <c r="O9456" s="43">
        <f t="shared" si="443"/>
        <v>0.97</v>
      </c>
    </row>
    <row r="9457" spans="5:15" x14ac:dyDescent="0.2">
      <c r="E9457" s="16" t="s">
        <v>4186</v>
      </c>
      <c r="F9457" s="22">
        <v>17.583737803615431</v>
      </c>
      <c r="G9457" s="25">
        <v>6.3695217280236874E-2</v>
      </c>
      <c r="H9457" s="3">
        <f t="shared" si="441"/>
        <v>2000</v>
      </c>
      <c r="I9457" s="3">
        <f>MIN(H9457-K9457+L9457,'Power Look Up'!$F$4)</f>
        <v>1999.8283999093671</v>
      </c>
      <c r="K9457" s="51">
        <f t="array" ref="K9457">_xlfn.SUM(_xlfn.NORM.DIST($Q$3:$Q$1003,$F9457,$N9457,FALSE)*WindSpeedStep*$R$3:$R$1003)</f>
        <v>2000.2087623287109</v>
      </c>
      <c r="L9457" s="51">
        <f t="array" ref="L9457">_xlfn.SUM(_xlfn.NORM.DIST($Q$3:$Q$1003,$F9457,$O9457,FALSE)*WindSpeedStep*$R$3:$R$1003)</f>
        <v>2000.0371622380781</v>
      </c>
      <c r="N9457" s="43">
        <f t="shared" si="442"/>
        <v>1.7583737803615431</v>
      </c>
      <c r="O9457" s="43">
        <f t="shared" si="443"/>
        <v>1.1199999999999999</v>
      </c>
    </row>
    <row r="9458" spans="5:15" x14ac:dyDescent="0.2">
      <c r="E9458" s="16" t="s">
        <v>4187</v>
      </c>
      <c r="F9458" s="22">
        <v>16.745618546579781</v>
      </c>
      <c r="G9458" s="25">
        <v>6.0314284431511073E-2</v>
      </c>
      <c r="H9458" s="3">
        <f t="shared" si="441"/>
        <v>2000</v>
      </c>
      <c r="I9458" s="3">
        <f>MIN(H9458-K9458+L9458,'Power Look Up'!$F$4)</f>
        <v>1999.6332611949967</v>
      </c>
      <c r="K9458" s="51">
        <f t="array" ref="K9458">_xlfn.SUM(_xlfn.NORM.DIST($Q$3:$Q$1003,$F9458,$N9458,FALSE)*WindSpeedStep*$R$3:$R$1003)</f>
        <v>2000.4686117155823</v>
      </c>
      <c r="L9458" s="51">
        <f t="array" ref="L9458">_xlfn.SUM(_xlfn.NORM.DIST($Q$3:$Q$1003,$F9458,$O9458,FALSE)*WindSpeedStep*$R$3:$R$1003)</f>
        <v>2000.101872910579</v>
      </c>
      <c r="N9458" s="43">
        <f t="shared" si="442"/>
        <v>1.6745618546579781</v>
      </c>
      <c r="O9458" s="43">
        <f t="shared" si="443"/>
        <v>1.01</v>
      </c>
    </row>
    <row r="9459" spans="5:15" x14ac:dyDescent="0.2">
      <c r="E9459" s="16" t="s">
        <v>4188</v>
      </c>
      <c r="F9459" s="22">
        <v>19.219061586413613</v>
      </c>
      <c r="G9459" s="25">
        <v>5.7234844430573806E-2</v>
      </c>
      <c r="H9459" s="3">
        <f t="shared" si="441"/>
        <v>2000</v>
      </c>
      <c r="I9459" s="3">
        <f>MIN(H9459-K9459+L9459,'Power Look Up'!$F$4)</f>
        <v>1999.9623304221236</v>
      </c>
      <c r="K9459" s="51">
        <f t="array" ref="K9459">_xlfn.SUM(_xlfn.NORM.DIST($Q$3:$Q$1003,$F9459,$N9459,FALSE)*WindSpeedStep*$R$3:$R$1003)</f>
        <v>2000.0406814483304</v>
      </c>
      <c r="L9459" s="51">
        <f t="array" ref="L9459">_xlfn.SUM(_xlfn.NORM.DIST($Q$3:$Q$1003,$F9459,$O9459,FALSE)*WindSpeedStep*$R$3:$R$1003)</f>
        <v>2000.003011870454</v>
      </c>
      <c r="N9459" s="43">
        <f t="shared" si="442"/>
        <v>1.9219061586413613</v>
      </c>
      <c r="O9459" s="43">
        <f t="shared" si="443"/>
        <v>1.1000000000000001</v>
      </c>
    </row>
    <row r="9460" spans="5:15" x14ac:dyDescent="0.2">
      <c r="E9460" s="16" t="s">
        <v>4189</v>
      </c>
      <c r="F9460" s="22">
        <v>17.09405873598406</v>
      </c>
      <c r="G9460" s="25">
        <v>6.2009848940593255E-2</v>
      </c>
      <c r="H9460" s="3">
        <f t="shared" si="441"/>
        <v>2000</v>
      </c>
      <c r="I9460" s="3">
        <f>MIN(H9460-K9460+L9460,'Power Look Up'!$F$4)</f>
        <v>1999.73120895937</v>
      </c>
      <c r="K9460" s="51">
        <f t="array" ref="K9460">_xlfn.SUM(_xlfn.NORM.DIST($Q$3:$Q$1003,$F9460,$N9460,FALSE)*WindSpeedStep*$R$3:$R$1003)</f>
        <v>2000.3362215229522</v>
      </c>
      <c r="L9460" s="51">
        <f t="array" ref="L9460">_xlfn.SUM(_xlfn.NORM.DIST($Q$3:$Q$1003,$F9460,$O9460,FALSE)*WindSpeedStep*$R$3:$R$1003)</f>
        <v>2000.0674304823222</v>
      </c>
      <c r="N9460" s="43">
        <f t="shared" si="442"/>
        <v>1.7094058735984061</v>
      </c>
      <c r="O9460" s="43">
        <f t="shared" si="443"/>
        <v>1.06</v>
      </c>
    </row>
    <row r="9461" spans="5:15" x14ac:dyDescent="0.2">
      <c r="E9461" s="16" t="s">
        <v>4190</v>
      </c>
      <c r="F9461" s="22">
        <v>17.673769303020979</v>
      </c>
      <c r="G9461" s="25">
        <v>6.6199800390062333E-2</v>
      </c>
      <c r="H9461" s="3">
        <f t="shared" si="441"/>
        <v>2000</v>
      </c>
      <c r="I9461" s="3">
        <f>MIN(H9461-K9461+L9461,'Power Look Up'!$F$4)</f>
        <v>1999.8459362070494</v>
      </c>
      <c r="K9461" s="51">
        <f t="array" ref="K9461">_xlfn.SUM(_xlfn.NORM.DIST($Q$3:$Q$1003,$F9461,$N9461,FALSE)*WindSpeedStep*$R$3:$R$1003)</f>
        <v>2000.1910591857786</v>
      </c>
      <c r="L9461" s="51">
        <f t="array" ref="L9461">_xlfn.SUM(_xlfn.NORM.DIST($Q$3:$Q$1003,$F9461,$O9461,FALSE)*WindSpeedStep*$R$3:$R$1003)</f>
        <v>2000.036995392828</v>
      </c>
      <c r="N9461" s="43">
        <f t="shared" si="442"/>
        <v>1.7673769303020981</v>
      </c>
      <c r="O9461" s="43">
        <f t="shared" si="443"/>
        <v>1.17</v>
      </c>
    </row>
    <row r="9462" spans="5:15" x14ac:dyDescent="0.2">
      <c r="E9462" s="16" t="s">
        <v>4191</v>
      </c>
      <c r="F9462" s="22">
        <v>17.696965339282173</v>
      </c>
      <c r="G9462" s="25">
        <v>6.1027412287614685E-2</v>
      </c>
      <c r="H9462" s="3">
        <f t="shared" si="441"/>
        <v>2000</v>
      </c>
      <c r="I9462" s="3">
        <f>MIN(H9462-K9462+L9462,'Power Look Up'!$F$4)</f>
        <v>1999.8414699752514</v>
      </c>
      <c r="K9462" s="51">
        <f t="array" ref="K9462">_xlfn.SUM(_xlfn.NORM.DIST($Q$3:$Q$1003,$F9462,$N9462,FALSE)*WindSpeedStep*$R$3:$R$1003)</f>
        <v>2000.1867387659472</v>
      </c>
      <c r="L9462" s="51">
        <f t="array" ref="L9462">_xlfn.SUM(_xlfn.NORM.DIST($Q$3:$Q$1003,$F9462,$O9462,FALSE)*WindSpeedStep*$R$3:$R$1003)</f>
        <v>2000.0282087411986</v>
      </c>
      <c r="N9462" s="43">
        <f t="shared" si="442"/>
        <v>1.7696965339282174</v>
      </c>
      <c r="O9462" s="43">
        <f t="shared" si="443"/>
        <v>1.08</v>
      </c>
    </row>
    <row r="9463" spans="5:15" x14ac:dyDescent="0.2">
      <c r="E9463" s="16" t="s">
        <v>4192</v>
      </c>
      <c r="F9463" s="22">
        <v>18.963005538579928</v>
      </c>
      <c r="G9463" s="25">
        <v>5.6952997129213381E-2</v>
      </c>
      <c r="H9463" s="3">
        <f t="shared" si="441"/>
        <v>2000</v>
      </c>
      <c r="I9463" s="3">
        <f>MIN(H9463-K9463+L9463,'Power Look Up'!$F$4)</f>
        <v>1999.9515174464698</v>
      </c>
      <c r="K9463" s="51">
        <f t="array" ref="K9463">_xlfn.SUM(_xlfn.NORM.DIST($Q$3:$Q$1003,$F9463,$N9463,FALSE)*WindSpeedStep*$R$3:$R$1003)</f>
        <v>2000.0526672447804</v>
      </c>
      <c r="L9463" s="51">
        <f t="array" ref="L9463">_xlfn.SUM(_xlfn.NORM.DIST($Q$3:$Q$1003,$F9463,$O9463,FALSE)*WindSpeedStep*$R$3:$R$1003)</f>
        <v>2000.0041846912502</v>
      </c>
      <c r="N9463" s="43">
        <f t="shared" si="442"/>
        <v>1.8963005538579929</v>
      </c>
      <c r="O9463" s="43">
        <f t="shared" si="443"/>
        <v>1.08</v>
      </c>
    </row>
    <row r="9464" spans="5:15" x14ac:dyDescent="0.2">
      <c r="E9464" s="16" t="s">
        <v>4193</v>
      </c>
      <c r="F9464" s="22">
        <v>18.347027657371161</v>
      </c>
      <c r="G9464" s="25">
        <v>7.3581401042779798E-2</v>
      </c>
      <c r="H9464" s="3">
        <f t="shared" si="441"/>
        <v>2000</v>
      </c>
      <c r="I9464" s="3">
        <f>MIN(H9464-K9464+L9464,'Power Look Up'!$F$4)</f>
        <v>1999.9245769658212</v>
      </c>
      <c r="K9464" s="51">
        <f t="array" ref="K9464">_xlfn.SUM(_xlfn.NORM.DIST($Q$3:$Q$1003,$F9464,$N9464,FALSE)*WindSpeedStep*$R$3:$R$1003)</f>
        <v>2000.0978189821865</v>
      </c>
      <c r="L9464" s="51">
        <f t="array" ref="L9464">_xlfn.SUM(_xlfn.NORM.DIST($Q$3:$Q$1003,$F9464,$O9464,FALSE)*WindSpeedStep*$R$3:$R$1003)</f>
        <v>2000.0223959480077</v>
      </c>
      <c r="N9464" s="43">
        <f t="shared" si="442"/>
        <v>1.8347027657371162</v>
      </c>
      <c r="O9464" s="43">
        <f t="shared" si="443"/>
        <v>1.35</v>
      </c>
    </row>
    <row r="9465" spans="5:15" x14ac:dyDescent="0.2">
      <c r="E9465" s="16" t="s">
        <v>4194</v>
      </c>
      <c r="F9465" s="22">
        <v>16.783577419147093</v>
      </c>
      <c r="G9465" s="25">
        <v>7.3285925240037769E-2</v>
      </c>
      <c r="H9465" s="3">
        <f t="shared" si="441"/>
        <v>2000</v>
      </c>
      <c r="I9465" s="3">
        <f>MIN(H9465-K9465+L9465,'Power Look Up'!$F$4)</f>
        <v>1999.7129477584765</v>
      </c>
      <c r="K9465" s="51">
        <f t="array" ref="K9465">_xlfn.SUM(_xlfn.NORM.DIST($Q$3:$Q$1003,$F9465,$N9465,FALSE)*WindSpeedStep*$R$3:$R$1003)</f>
        <v>2000.452123605367</v>
      </c>
      <c r="L9465" s="51">
        <f t="array" ref="L9465">_xlfn.SUM(_xlfn.NORM.DIST($Q$3:$Q$1003,$F9465,$O9465,FALSE)*WindSpeedStep*$R$3:$R$1003)</f>
        <v>2000.1650713638435</v>
      </c>
      <c r="N9465" s="43">
        <f t="shared" si="442"/>
        <v>1.6783577419147093</v>
      </c>
      <c r="O9465" s="43">
        <f t="shared" si="443"/>
        <v>1.23</v>
      </c>
    </row>
    <row r="9466" spans="5:15" x14ac:dyDescent="0.2">
      <c r="E9466" s="16" t="s">
        <v>4195</v>
      </c>
      <c r="F9466" s="22">
        <v>16.467625895551269</v>
      </c>
      <c r="G9466" s="25">
        <v>7.0441240732422403E-2</v>
      </c>
      <c r="H9466" s="3">
        <f t="shared" si="441"/>
        <v>2000</v>
      </c>
      <c r="I9466" s="3">
        <f>MIN(H9466-K9466+L9466,'Power Look Up'!$F$4)</f>
        <v>1999.6135128770393</v>
      </c>
      <c r="K9466" s="51">
        <f t="array" ref="K9466">_xlfn.SUM(_xlfn.NORM.DIST($Q$3:$Q$1003,$F9466,$N9466,FALSE)*WindSpeedStep*$R$3:$R$1003)</f>
        <v>2000.6073186599115</v>
      </c>
      <c r="L9466" s="51">
        <f t="array" ref="L9466">_xlfn.SUM(_xlfn.NORM.DIST($Q$3:$Q$1003,$F9466,$O9466,FALSE)*WindSpeedStep*$R$3:$R$1003)</f>
        <v>2000.2208315369508</v>
      </c>
      <c r="N9466" s="43">
        <f t="shared" si="442"/>
        <v>1.646762589555127</v>
      </c>
      <c r="O9466" s="43">
        <f t="shared" si="443"/>
        <v>1.1599999999999999</v>
      </c>
    </row>
    <row r="9467" spans="5:15" x14ac:dyDescent="0.2">
      <c r="E9467" s="16" t="s">
        <v>4196</v>
      </c>
      <c r="F9467" s="22">
        <v>18.045908018529484</v>
      </c>
      <c r="G9467" s="25">
        <v>7.9796483420031414E-2</v>
      </c>
      <c r="H9467" s="3">
        <f t="shared" si="441"/>
        <v>2000</v>
      </c>
      <c r="I9467" s="3">
        <f>MIN(H9467-K9467+L9467,'Power Look Up'!$F$4)</f>
        <v>1999.9141744561969</v>
      </c>
      <c r="K9467" s="51">
        <f t="array" ref="K9467">_xlfn.SUM(_xlfn.NORM.DIST($Q$3:$Q$1003,$F9467,$N9467,FALSE)*WindSpeedStep*$R$3:$R$1003)</f>
        <v>2000.1321344502367</v>
      </c>
      <c r="L9467" s="51">
        <f t="array" ref="L9467">_xlfn.SUM(_xlfn.NORM.DIST($Q$3:$Q$1003,$F9467,$O9467,FALSE)*WindSpeedStep*$R$3:$R$1003)</f>
        <v>2000.0463089064335</v>
      </c>
      <c r="N9467" s="43">
        <f t="shared" si="442"/>
        <v>1.8045908018529486</v>
      </c>
      <c r="O9467" s="43">
        <f t="shared" si="443"/>
        <v>1.44</v>
      </c>
    </row>
    <row r="9468" spans="5:15" x14ac:dyDescent="0.2">
      <c r="E9468" s="16" t="s">
        <v>4197</v>
      </c>
      <c r="F9468" s="22">
        <v>17.741203589280875</v>
      </c>
      <c r="G9468" s="25">
        <v>7.1021111598160352E-2</v>
      </c>
      <c r="H9468" s="3">
        <f t="shared" si="441"/>
        <v>2000</v>
      </c>
      <c r="I9468" s="3">
        <f>MIN(H9468-K9468+L9468,'Power Look Up'!$F$4)</f>
        <v>1999.8641113659326</v>
      </c>
      <c r="K9468" s="51">
        <f t="array" ref="K9468">_xlfn.SUM(_xlfn.NORM.DIST($Q$3:$Q$1003,$F9468,$N9468,FALSE)*WindSpeedStep*$R$3:$R$1003)</f>
        <v>2000.1787599314155</v>
      </c>
      <c r="L9468" s="51">
        <f t="array" ref="L9468">_xlfn.SUM(_xlfn.NORM.DIST($Q$3:$Q$1003,$F9468,$O9468,FALSE)*WindSpeedStep*$R$3:$R$1003)</f>
        <v>2000.042871297348</v>
      </c>
      <c r="N9468" s="43">
        <f t="shared" si="442"/>
        <v>1.7741203589280876</v>
      </c>
      <c r="O9468" s="43">
        <f t="shared" si="443"/>
        <v>1.26</v>
      </c>
    </row>
    <row r="9469" spans="5:15" x14ac:dyDescent="0.2">
      <c r="E9469" s="16" t="s">
        <v>4198</v>
      </c>
      <c r="F9469" s="22">
        <v>19.010150777407468</v>
      </c>
      <c r="G9469" s="25">
        <v>8.2587456479611923E-2</v>
      </c>
      <c r="H9469" s="3">
        <f t="shared" si="441"/>
        <v>2000</v>
      </c>
      <c r="I9469" s="3">
        <f>MIN(H9469-K9469+L9469,'Power Look Up'!$F$4)</f>
        <v>1999.966682230787</v>
      </c>
      <c r="K9469" s="51">
        <f t="array" ref="K9469">_xlfn.SUM(_xlfn.NORM.DIST($Q$3:$Q$1003,$F9469,$N9469,FALSE)*WindSpeedStep*$R$3:$R$1003)</f>
        <v>2000.0502229217129</v>
      </c>
      <c r="L9469" s="51">
        <f t="array" ref="L9469">_xlfn.SUM(_xlfn.NORM.DIST($Q$3:$Q$1003,$F9469,$O9469,FALSE)*WindSpeedStep*$R$3:$R$1003)</f>
        <v>2000.0169051524999</v>
      </c>
      <c r="N9469" s="43">
        <f t="shared" si="442"/>
        <v>1.9010150777407469</v>
      </c>
      <c r="O9469" s="43">
        <f t="shared" si="443"/>
        <v>1.57</v>
      </c>
    </row>
    <row r="9470" spans="5:15" x14ac:dyDescent="0.2">
      <c r="E9470" s="16" t="s">
        <v>4199</v>
      </c>
      <c r="F9470" s="22">
        <v>20.774972598047711</v>
      </c>
      <c r="G9470" s="25">
        <v>5.7280460630394665E-2</v>
      </c>
      <c r="H9470" s="3">
        <f t="shared" si="441"/>
        <v>2000</v>
      </c>
      <c r="I9470" s="3">
        <f>MIN(H9470-K9470+L9470,'Power Look Up'!$F$4)</f>
        <v>1999.9919071005427</v>
      </c>
      <c r="K9470" s="51">
        <f t="array" ref="K9470">_xlfn.SUM(_xlfn.NORM.DIST($Q$3:$Q$1003,$F9470,$N9470,FALSE)*WindSpeedStep*$R$3:$R$1003)</f>
        <v>2000.0084978723114</v>
      </c>
      <c r="L9470" s="51">
        <f t="array" ref="L9470">_xlfn.SUM(_xlfn.NORM.DIST($Q$3:$Q$1003,$F9470,$O9470,FALSE)*WindSpeedStep*$R$3:$R$1003)</f>
        <v>2000.0004049728541</v>
      </c>
      <c r="N9470" s="43">
        <f t="shared" si="442"/>
        <v>2.0774972598047712</v>
      </c>
      <c r="O9470" s="43">
        <f t="shared" si="443"/>
        <v>1.19</v>
      </c>
    </row>
    <row r="9471" spans="5:15" x14ac:dyDescent="0.2">
      <c r="E9471" s="16" t="s">
        <v>4200</v>
      </c>
      <c r="F9471" s="22">
        <v>20.675030421963939</v>
      </c>
      <c r="G9471" s="25">
        <v>5.5138975698383053E-2</v>
      </c>
      <c r="H9471" s="3">
        <f t="shared" si="441"/>
        <v>2000</v>
      </c>
      <c r="I9471" s="3">
        <f>MIN(H9471-K9471+L9471,'Power Look Up'!$F$4)</f>
        <v>1999.9910223038014</v>
      </c>
      <c r="K9471" s="51">
        <f t="array" ref="K9471">_xlfn.SUM(_xlfn.NORM.DIST($Q$3:$Q$1003,$F9471,$N9471,FALSE)*WindSpeedStep*$R$3:$R$1003)</f>
        <v>2000.0093919478572</v>
      </c>
      <c r="L9471" s="51">
        <f t="array" ref="L9471">_xlfn.SUM(_xlfn.NORM.DIST($Q$3:$Q$1003,$F9471,$O9471,FALSE)*WindSpeedStep*$R$3:$R$1003)</f>
        <v>2000.0004142516586</v>
      </c>
      <c r="N9471" s="43">
        <f t="shared" si="442"/>
        <v>2.0675030421963938</v>
      </c>
      <c r="O9471" s="43">
        <f t="shared" si="443"/>
        <v>1.1399999999999999</v>
      </c>
    </row>
    <row r="9472" spans="5:15" x14ac:dyDescent="0.2">
      <c r="E9472" s="16" t="s">
        <v>4201</v>
      </c>
      <c r="F9472" s="22">
        <v>19.566224289770876</v>
      </c>
      <c r="G9472" s="25">
        <v>5.8774753011556456E-2</v>
      </c>
      <c r="H9472" s="3">
        <f t="shared" si="441"/>
        <v>2000</v>
      </c>
      <c r="I9472" s="3">
        <f>MIN(H9472-K9472+L9472,'Power Look Up'!$F$4)</f>
        <v>1999.9733922634878</v>
      </c>
      <c r="K9472" s="51">
        <f t="array" ref="K9472">_xlfn.SUM(_xlfn.NORM.DIST($Q$3:$Q$1003,$F9472,$N9472,FALSE)*WindSpeedStep*$R$3:$R$1003)</f>
        <v>2000.0286587508363</v>
      </c>
      <c r="L9472" s="51">
        <f t="array" ref="L9472">_xlfn.SUM(_xlfn.NORM.DIST($Q$3:$Q$1003,$F9472,$O9472,FALSE)*WindSpeedStep*$R$3:$R$1003)</f>
        <v>2000.002051014324</v>
      </c>
      <c r="N9472" s="43">
        <f t="shared" si="442"/>
        <v>1.9566224289770877</v>
      </c>
      <c r="O9472" s="43">
        <f t="shared" si="443"/>
        <v>1.1499999999999999</v>
      </c>
    </row>
    <row r="9473" spans="5:15" x14ac:dyDescent="0.2">
      <c r="E9473" s="16" t="s">
        <v>4202</v>
      </c>
      <c r="F9473" s="22">
        <v>19.676387581089827</v>
      </c>
      <c r="G9473" s="25">
        <v>5.8953910885290173E-2</v>
      </c>
      <c r="H9473" s="3">
        <f t="shared" si="441"/>
        <v>2000</v>
      </c>
      <c r="I9473" s="3">
        <f>MIN(H9473-K9473+L9473,'Power Look Up'!$F$4)</f>
        <v>1999.9761476226706</v>
      </c>
      <c r="K9473" s="51">
        <f t="array" ref="K9473">_xlfn.SUM(_xlfn.NORM.DIST($Q$3:$Q$1003,$F9473,$N9473,FALSE)*WindSpeedStep*$R$3:$R$1003)</f>
        <v>2000.0256441413796</v>
      </c>
      <c r="L9473" s="51">
        <f t="array" ref="L9473">_xlfn.SUM(_xlfn.NORM.DIST($Q$3:$Q$1003,$F9473,$O9473,FALSE)*WindSpeedStep*$R$3:$R$1003)</f>
        <v>2000.0017917640503</v>
      </c>
      <c r="N9473" s="43">
        <f t="shared" si="442"/>
        <v>1.9676387581089827</v>
      </c>
      <c r="O9473" s="43">
        <f t="shared" si="443"/>
        <v>1.1599999999999999</v>
      </c>
    </row>
    <row r="9474" spans="5:15" x14ac:dyDescent="0.2">
      <c r="E9474" s="16" t="s">
        <v>4203</v>
      </c>
      <c r="F9474" s="22">
        <v>20.640080207813504</v>
      </c>
      <c r="G9474" s="25">
        <v>5.9108297434723969E-2</v>
      </c>
      <c r="H9474" s="3">
        <f t="shared" si="441"/>
        <v>2000</v>
      </c>
      <c r="I9474" s="3">
        <f>MIN(H9474-K9474+L9474,'Power Look Up'!$F$4)</f>
        <v>1999.9907991735715</v>
      </c>
      <c r="K9474" s="51">
        <f t="array" ref="K9474">_xlfn.SUM(_xlfn.NORM.DIST($Q$3:$Q$1003,$F9474,$N9474,FALSE)*WindSpeedStep*$R$3:$R$1003)</f>
        <v>2000.0097265822103</v>
      </c>
      <c r="L9474" s="51">
        <f t="array" ref="L9474">_xlfn.SUM(_xlfn.NORM.DIST($Q$3:$Q$1003,$F9474,$O9474,FALSE)*WindSpeedStep*$R$3:$R$1003)</f>
        <v>2000.0005257557818</v>
      </c>
      <c r="N9474" s="43">
        <f t="shared" si="442"/>
        <v>2.0640080207813507</v>
      </c>
      <c r="O9474" s="43">
        <f t="shared" si="443"/>
        <v>1.22</v>
      </c>
    </row>
    <row r="9475" spans="5:15" x14ac:dyDescent="0.2">
      <c r="E9475" s="16" t="s">
        <v>4204</v>
      </c>
      <c r="F9475" s="22">
        <v>20.205651516702883</v>
      </c>
      <c r="G9475" s="25">
        <v>5.3945303327584265E-2</v>
      </c>
      <c r="H9475" s="3">
        <f t="shared" ref="H9475:H9538" si="444">INDEX(PowerArray,MIN(MaximumPowerIndex,ROUND(F9475*100,0)))</f>
        <v>2000</v>
      </c>
      <c r="I9475" s="3">
        <f>MIN(H9475-K9475+L9475,'Power Look Up'!$F$4)</f>
        <v>1999.9856674365801</v>
      </c>
      <c r="K9475" s="51">
        <f t="array" ref="K9475">_xlfn.SUM(_xlfn.NORM.DIST($Q$3:$Q$1003,$F9475,$N9475,FALSE)*WindSpeedStep*$R$3:$R$1003)</f>
        <v>2000.0150449966525</v>
      </c>
      <c r="L9475" s="51">
        <f t="array" ref="L9475">_xlfn.SUM(_xlfn.NORM.DIST($Q$3:$Q$1003,$F9475,$O9475,FALSE)*WindSpeedStep*$R$3:$R$1003)</f>
        <v>2000.0007124332326</v>
      </c>
      <c r="N9475" s="43">
        <f t="shared" ref="N9475:N9538" si="445">ReferenceTurbulence*F9475</f>
        <v>2.0205651516702883</v>
      </c>
      <c r="O9475" s="43">
        <f t="shared" ref="O9475:O9538" si="446">F9475*G9475</f>
        <v>1.0900000000000001</v>
      </c>
    </row>
    <row r="9476" spans="5:15" x14ac:dyDescent="0.2">
      <c r="E9476" s="16" t="s">
        <v>4205</v>
      </c>
      <c r="F9476" s="22">
        <v>20.856573015479537</v>
      </c>
      <c r="G9476" s="25">
        <v>5.4659027595468514E-2</v>
      </c>
      <c r="H9476" s="3">
        <f t="shared" si="444"/>
        <v>2000</v>
      </c>
      <c r="I9476" s="3">
        <f>MIN(H9476-K9476+L9476,'Power Look Up'!$F$4)</f>
        <v>1999.9924905755388</v>
      </c>
      <c r="K9476" s="51">
        <f t="array" ref="K9476">_xlfn.SUM(_xlfn.NORM.DIST($Q$3:$Q$1003,$F9476,$N9476,FALSE)*WindSpeedStep*$R$3:$R$1003)</f>
        <v>2000.0078320544719</v>
      </c>
      <c r="L9476" s="51">
        <f t="array" ref="L9476">_xlfn.SUM(_xlfn.NORM.DIST($Q$3:$Q$1003,$F9476,$O9476,FALSE)*WindSpeedStep*$R$3:$R$1003)</f>
        <v>2000.0003226300107</v>
      </c>
      <c r="N9476" s="43">
        <f t="shared" si="445"/>
        <v>2.0856573015479536</v>
      </c>
      <c r="O9476" s="43">
        <f t="shared" si="446"/>
        <v>1.1399999999999999</v>
      </c>
    </row>
    <row r="9477" spans="5:15" x14ac:dyDescent="0.2">
      <c r="E9477" s="16" t="s">
        <v>4206</v>
      </c>
      <c r="F9477" s="22">
        <v>19.731206008636253</v>
      </c>
      <c r="G9477" s="25">
        <v>4.9160705107201032E-2</v>
      </c>
      <c r="H9477" s="3">
        <f t="shared" si="444"/>
        <v>2000</v>
      </c>
      <c r="I9477" s="3">
        <f>MIN(H9477-K9477+L9477,'Power Look Up'!$F$4)</f>
        <v>1999.9768141874315</v>
      </c>
      <c r="K9477" s="51">
        <f t="array" ref="K9477">_xlfn.SUM(_xlfn.NORM.DIST($Q$3:$Q$1003,$F9477,$N9477,FALSE)*WindSpeedStep*$R$3:$R$1003)</f>
        <v>2000.0242646537611</v>
      </c>
      <c r="L9477" s="51">
        <f t="array" ref="L9477">_xlfn.SUM(_xlfn.NORM.DIST($Q$3:$Q$1003,$F9477,$O9477,FALSE)*WindSpeedStep*$R$3:$R$1003)</f>
        <v>2000.0010788411926</v>
      </c>
      <c r="N9477" s="43">
        <f t="shared" si="445"/>
        <v>1.9731206008636253</v>
      </c>
      <c r="O9477" s="43">
        <f t="shared" si="446"/>
        <v>0.97</v>
      </c>
    </row>
    <row r="9478" spans="5:15" x14ac:dyDescent="0.2">
      <c r="E9478" s="16" t="s">
        <v>4207</v>
      </c>
      <c r="F9478" s="22">
        <v>18.952510305941153</v>
      </c>
      <c r="G9478" s="25">
        <v>6.9647765846944931E-2</v>
      </c>
      <c r="H9478" s="3">
        <f t="shared" si="444"/>
        <v>2000</v>
      </c>
      <c r="I9478" s="3">
        <f>MIN(H9478-K9478+L9478,'Power Look Up'!$F$4)</f>
        <v>1999.9549649002497</v>
      </c>
      <c r="K9478" s="51">
        <f t="array" ref="K9478">_xlfn.SUM(_xlfn.NORM.DIST($Q$3:$Q$1003,$F9478,$N9478,FALSE)*WindSpeedStep*$R$3:$R$1003)</f>
        <v>2000.053227286237</v>
      </c>
      <c r="L9478" s="51">
        <f t="array" ref="L9478">_xlfn.SUM(_xlfn.NORM.DIST($Q$3:$Q$1003,$F9478,$O9478,FALSE)*WindSpeedStep*$R$3:$R$1003)</f>
        <v>2000.0081921864867</v>
      </c>
      <c r="N9478" s="43">
        <f t="shared" si="445"/>
        <v>1.8952510305941155</v>
      </c>
      <c r="O9478" s="43">
        <f t="shared" si="446"/>
        <v>1.32</v>
      </c>
    </row>
    <row r="9479" spans="5:15" x14ac:dyDescent="0.2">
      <c r="E9479" s="16" t="s">
        <v>4208</v>
      </c>
      <c r="F9479" s="22">
        <v>18.486304556131945</v>
      </c>
      <c r="G9479" s="25">
        <v>6.2208214546511008E-2</v>
      </c>
      <c r="H9479" s="3">
        <f t="shared" si="444"/>
        <v>2000</v>
      </c>
      <c r="I9479" s="3">
        <f>MIN(H9479-K9479+L9479,'Power Look Up'!$F$4)</f>
        <v>1999.9251295051054</v>
      </c>
      <c r="K9479" s="51">
        <f t="array" ref="K9479">_xlfn.SUM(_xlfn.NORM.DIST($Q$3:$Q$1003,$F9479,$N9479,FALSE)*WindSpeedStep*$R$3:$R$1003)</f>
        <v>2000.0850732294216</v>
      </c>
      <c r="L9479" s="51">
        <f t="array" ref="L9479">_xlfn.SUM(_xlfn.NORM.DIST($Q$3:$Q$1003,$F9479,$O9479,FALSE)*WindSpeedStep*$R$3:$R$1003)</f>
        <v>2000.010202734527</v>
      </c>
      <c r="N9479" s="43">
        <f t="shared" si="445"/>
        <v>1.8486304556131945</v>
      </c>
      <c r="O9479" s="43">
        <f t="shared" si="446"/>
        <v>1.1499999999999999</v>
      </c>
    </row>
    <row r="9480" spans="5:15" x14ac:dyDescent="0.2">
      <c r="E9480" s="16" t="s">
        <v>4209</v>
      </c>
      <c r="F9480" s="22">
        <v>18.782677789819626</v>
      </c>
      <c r="G9480" s="25">
        <v>6.3356248417623939E-2</v>
      </c>
      <c r="H9480" s="3">
        <f t="shared" si="444"/>
        <v>2000</v>
      </c>
      <c r="I9480" s="3">
        <f>MIN(H9480-K9480+L9480,'Power Look Up'!$F$4)</f>
        <v>1999.9441154589176</v>
      </c>
      <c r="K9480" s="51">
        <f t="array" ref="K9480">_xlfn.SUM(_xlfn.NORM.DIST($Q$3:$Q$1003,$F9480,$N9480,FALSE)*WindSpeedStep*$R$3:$R$1003)</f>
        <v>2000.0631574580991</v>
      </c>
      <c r="L9480" s="51">
        <f t="array" ref="L9480">_xlfn.SUM(_xlfn.NORM.DIST($Q$3:$Q$1003,$F9480,$O9480,FALSE)*WindSpeedStep*$R$3:$R$1003)</f>
        <v>2000.0072729170167</v>
      </c>
      <c r="N9480" s="43">
        <f t="shared" si="445"/>
        <v>1.8782677789819626</v>
      </c>
      <c r="O9480" s="43">
        <f t="shared" si="446"/>
        <v>1.19</v>
      </c>
    </row>
    <row r="9481" spans="5:15" x14ac:dyDescent="0.2">
      <c r="E9481" s="16" t="s">
        <v>4210</v>
      </c>
      <c r="F9481" s="22">
        <v>19.365619934800712</v>
      </c>
      <c r="G9481" s="25">
        <v>5.1637902807488451E-2</v>
      </c>
      <c r="H9481" s="3">
        <f t="shared" si="444"/>
        <v>2000</v>
      </c>
      <c r="I9481" s="3">
        <f>MIN(H9481-K9481+L9481,'Power Look Up'!$F$4)</f>
        <v>1999.9668463800112</v>
      </c>
      <c r="K9481" s="51">
        <f t="array" ref="K9481">_xlfn.SUM(_xlfn.NORM.DIST($Q$3:$Q$1003,$F9481,$N9481,FALSE)*WindSpeedStep*$R$3:$R$1003)</f>
        <v>2000.0350890697173</v>
      </c>
      <c r="L9481" s="51">
        <f t="array" ref="L9481">_xlfn.SUM(_xlfn.NORM.DIST($Q$3:$Q$1003,$F9481,$O9481,FALSE)*WindSpeedStep*$R$3:$R$1003)</f>
        <v>2000.0019354497285</v>
      </c>
      <c r="N9481" s="43">
        <f t="shared" si="445"/>
        <v>1.9365619934800713</v>
      </c>
      <c r="O9481" s="43">
        <f t="shared" si="446"/>
        <v>1</v>
      </c>
    </row>
    <row r="9482" spans="5:15" x14ac:dyDescent="0.2">
      <c r="E9482" s="16" t="s">
        <v>4211</v>
      </c>
      <c r="F9482" s="22">
        <v>19.126094328569145</v>
      </c>
      <c r="G9482" s="25">
        <v>6.7969966981609842E-2</v>
      </c>
      <c r="H9482" s="3">
        <f t="shared" si="444"/>
        <v>2000</v>
      </c>
      <c r="I9482" s="3">
        <f>MIN(H9482-K9482+L9482,'Power Look Up'!$F$4)</f>
        <v>1999.9612615765311</v>
      </c>
      <c r="K9482" s="51">
        <f t="array" ref="K9482">_xlfn.SUM(_xlfn.NORM.DIST($Q$3:$Q$1003,$F9482,$N9482,FALSE)*WindSpeedStep*$R$3:$R$1003)</f>
        <v>2000.0446813072883</v>
      </c>
      <c r="L9482" s="51">
        <f t="array" ref="L9482">_xlfn.SUM(_xlfn.NORM.DIST($Q$3:$Q$1003,$F9482,$O9482,FALSE)*WindSpeedStep*$R$3:$R$1003)</f>
        <v>2000.0059428838194</v>
      </c>
      <c r="N9482" s="43">
        <f t="shared" si="445"/>
        <v>1.9126094328569145</v>
      </c>
      <c r="O9482" s="43">
        <f t="shared" si="446"/>
        <v>1.3</v>
      </c>
    </row>
    <row r="9483" spans="5:15" x14ac:dyDescent="0.2">
      <c r="E9483" s="16" t="s">
        <v>4212</v>
      </c>
      <c r="F9483" s="22">
        <v>19.309553696237067</v>
      </c>
      <c r="G9483" s="25">
        <v>6.1627524836677099E-2</v>
      </c>
      <c r="H9483" s="3">
        <f t="shared" si="444"/>
        <v>2000</v>
      </c>
      <c r="I9483" s="3">
        <f>MIN(H9483-K9483+L9483,'Power Look Up'!$F$4)</f>
        <v>1999.9661839374489</v>
      </c>
      <c r="K9483" s="51">
        <f t="array" ref="K9483">_xlfn.SUM(_xlfn.NORM.DIST($Q$3:$Q$1003,$F9483,$N9483,FALSE)*WindSpeedStep*$R$3:$R$1003)</f>
        <v>2000.0371315143764</v>
      </c>
      <c r="L9483" s="51">
        <f t="array" ref="L9483">_xlfn.SUM(_xlfn.NORM.DIST($Q$3:$Q$1003,$F9483,$O9483,FALSE)*WindSpeedStep*$R$3:$R$1003)</f>
        <v>2000.0033154518253</v>
      </c>
      <c r="N9483" s="43">
        <f t="shared" si="445"/>
        <v>1.9309553696237067</v>
      </c>
      <c r="O9483" s="43">
        <f t="shared" si="446"/>
        <v>1.19</v>
      </c>
    </row>
    <row r="9484" spans="5:15" x14ac:dyDescent="0.2">
      <c r="E9484" s="16" t="s">
        <v>4213</v>
      </c>
      <c r="F9484" s="22">
        <v>18.937281530762007</v>
      </c>
      <c r="G9484" s="25">
        <v>8.079301126271185E-2</v>
      </c>
      <c r="H9484" s="3">
        <f t="shared" si="444"/>
        <v>2000</v>
      </c>
      <c r="I9484" s="3">
        <f>MIN(H9484-K9484+L9484,'Power Look Up'!$F$4)</f>
        <v>1999.9624106013741</v>
      </c>
      <c r="K9484" s="51">
        <f t="array" ref="K9484">_xlfn.SUM(_xlfn.NORM.DIST($Q$3:$Q$1003,$F9484,$N9484,FALSE)*WindSpeedStep*$R$3:$R$1003)</f>
        <v>2000.0540504600906</v>
      </c>
      <c r="L9484" s="51">
        <f t="array" ref="L9484">_xlfn.SUM(_xlfn.NORM.DIST($Q$3:$Q$1003,$F9484,$O9484,FALSE)*WindSpeedStep*$R$3:$R$1003)</f>
        <v>2000.0164610614647</v>
      </c>
      <c r="N9484" s="43">
        <f t="shared" si="445"/>
        <v>1.8937281530762009</v>
      </c>
      <c r="O9484" s="43">
        <f t="shared" si="446"/>
        <v>1.53</v>
      </c>
    </row>
    <row r="9485" spans="5:15" x14ac:dyDescent="0.2">
      <c r="E9485" s="16" t="s">
        <v>4214</v>
      </c>
      <c r="F9485" s="22">
        <v>19.566391615813195</v>
      </c>
      <c r="G9485" s="25">
        <v>6.644045695933859E-2</v>
      </c>
      <c r="H9485" s="3">
        <f t="shared" si="444"/>
        <v>2000</v>
      </c>
      <c r="I9485" s="3">
        <f>MIN(H9485-K9485+L9485,'Power Look Up'!$F$4)</f>
        <v>1999.9744272460284</v>
      </c>
      <c r="K9485" s="51">
        <f t="array" ref="K9485">_xlfn.SUM(_xlfn.NORM.DIST($Q$3:$Q$1003,$F9485,$N9485,FALSE)*WindSpeedStep*$R$3:$R$1003)</f>
        <v>2000.0286539126714</v>
      </c>
      <c r="L9485" s="51">
        <f t="array" ref="L9485">_xlfn.SUM(_xlfn.NORM.DIST($Q$3:$Q$1003,$F9485,$O9485,FALSE)*WindSpeedStep*$R$3:$R$1003)</f>
        <v>2000.0030811586998</v>
      </c>
      <c r="N9485" s="43">
        <f t="shared" si="445"/>
        <v>1.9566391615813197</v>
      </c>
      <c r="O9485" s="43">
        <f t="shared" si="446"/>
        <v>1.3</v>
      </c>
    </row>
    <row r="9486" spans="5:15" x14ac:dyDescent="0.2">
      <c r="E9486" s="16" t="s">
        <v>4215</v>
      </c>
      <c r="F9486" s="22">
        <v>20.060392769559179</v>
      </c>
      <c r="G9486" s="25">
        <v>6.9789261660142682E-2</v>
      </c>
      <c r="H9486" s="3">
        <f t="shared" si="444"/>
        <v>2000</v>
      </c>
      <c r="I9486" s="3">
        <f>MIN(H9486-K9486+L9486,'Power Look Up'!$F$4)</f>
        <v>1999.9845929558039</v>
      </c>
      <c r="K9486" s="51">
        <f t="array" ref="K9486">_xlfn.SUM(_xlfn.NORM.DIST($Q$3:$Q$1003,$F9486,$N9486,FALSE)*WindSpeedStep*$R$3:$R$1003)</f>
        <v>2000.0174134751912</v>
      </c>
      <c r="L9486" s="51">
        <f t="array" ref="L9486">_xlfn.SUM(_xlfn.NORM.DIST($Q$3:$Q$1003,$F9486,$O9486,FALSE)*WindSpeedStep*$R$3:$R$1003)</f>
        <v>2000.0020064309952</v>
      </c>
      <c r="N9486" s="43">
        <f t="shared" si="445"/>
        <v>2.0060392769559181</v>
      </c>
      <c r="O9486" s="43">
        <f t="shared" si="446"/>
        <v>1.4</v>
      </c>
    </row>
    <row r="9487" spans="5:15" x14ac:dyDescent="0.2">
      <c r="E9487" s="16" t="s">
        <v>4216</v>
      </c>
      <c r="F9487" s="22">
        <v>19.898280429721392</v>
      </c>
      <c r="G9487" s="25">
        <v>5.7793938730619332E-2</v>
      </c>
      <c r="H9487" s="3">
        <f t="shared" si="444"/>
        <v>2000</v>
      </c>
      <c r="I9487" s="3">
        <f>MIN(H9487-K9487+L9487,'Power Look Up'!$F$4)</f>
        <v>1999.980765597533</v>
      </c>
      <c r="K9487" s="51">
        <f t="array" ref="K9487">_xlfn.SUM(_xlfn.NORM.DIST($Q$3:$Q$1003,$F9487,$N9487,FALSE)*WindSpeedStep*$R$3:$R$1003)</f>
        <v>2000.0205028690955</v>
      </c>
      <c r="L9487" s="51">
        <f t="array" ref="L9487">_xlfn.SUM(_xlfn.NORM.DIST($Q$3:$Q$1003,$F9487,$O9487,FALSE)*WindSpeedStep*$R$3:$R$1003)</f>
        <v>2000.0012684666285</v>
      </c>
      <c r="N9487" s="43">
        <f t="shared" si="445"/>
        <v>1.9898280429721393</v>
      </c>
      <c r="O9487" s="43">
        <f t="shared" si="446"/>
        <v>1.1499999999999999</v>
      </c>
    </row>
    <row r="9488" spans="5:15" x14ac:dyDescent="0.2">
      <c r="E9488" s="16" t="s">
        <v>4217</v>
      </c>
      <c r="F9488" s="22">
        <v>20.05391375664227</v>
      </c>
      <c r="G9488" s="25">
        <v>6.0836005121240273E-2</v>
      </c>
      <c r="H9488" s="3">
        <f t="shared" si="444"/>
        <v>2000</v>
      </c>
      <c r="I9488" s="3">
        <f>MIN(H9488-K9488+L9488,'Power Look Up'!$F$4)</f>
        <v>1999.9836827678396</v>
      </c>
      <c r="K9488" s="51">
        <f t="array" ref="K9488">_xlfn.SUM(_xlfn.NORM.DIST($Q$3:$Q$1003,$F9488,$N9488,FALSE)*WindSpeedStep*$R$3:$R$1003)</f>
        <v>2000.017527457396</v>
      </c>
      <c r="L9488" s="51">
        <f t="array" ref="L9488">_xlfn.SUM(_xlfn.NORM.DIST($Q$3:$Q$1003,$F9488,$O9488,FALSE)*WindSpeedStep*$R$3:$R$1003)</f>
        <v>2000.0012102252356</v>
      </c>
      <c r="N9488" s="43">
        <f t="shared" si="445"/>
        <v>2.0053913756642272</v>
      </c>
      <c r="O9488" s="43">
        <f t="shared" si="446"/>
        <v>1.22</v>
      </c>
    </row>
    <row r="9489" spans="5:15" x14ac:dyDescent="0.2">
      <c r="E9489" s="16" t="s">
        <v>4218</v>
      </c>
      <c r="F9489" s="22">
        <v>19.856957875081658</v>
      </c>
      <c r="G9489" s="25">
        <v>6.8489846660079456E-2</v>
      </c>
      <c r="H9489" s="3">
        <f t="shared" si="444"/>
        <v>2000</v>
      </c>
      <c r="I9489" s="3">
        <f>MIN(H9489-K9489+L9489,'Power Look Up'!$F$4)</f>
        <v>1999.9810210483279</v>
      </c>
      <c r="K9489" s="51">
        <f t="array" ref="K9489">_xlfn.SUM(_xlfn.NORM.DIST($Q$3:$Q$1003,$F9489,$N9489,FALSE)*WindSpeedStep*$R$3:$R$1003)</f>
        <v>2000.0213749105392</v>
      </c>
      <c r="L9489" s="51">
        <f t="array" ref="L9489">_xlfn.SUM(_xlfn.NORM.DIST($Q$3:$Q$1003,$F9489,$O9489,FALSE)*WindSpeedStep*$R$3:$R$1003)</f>
        <v>2000.0023959588671</v>
      </c>
      <c r="N9489" s="43">
        <f t="shared" si="445"/>
        <v>1.985695787508166</v>
      </c>
      <c r="O9489" s="43">
        <f t="shared" si="446"/>
        <v>1.3599999999999999</v>
      </c>
    </row>
    <row r="9490" spans="5:15" x14ac:dyDescent="0.2">
      <c r="E9490" s="16" t="s">
        <v>4219</v>
      </c>
      <c r="F9490" s="22">
        <v>18.735417290413459</v>
      </c>
      <c r="G9490" s="25">
        <v>7.5258531910120247E-2</v>
      </c>
      <c r="H9490" s="3">
        <f t="shared" si="444"/>
        <v>2000</v>
      </c>
      <c r="I9490" s="3">
        <f>MIN(H9490-K9490+L9490,'Power Look Up'!$F$4)</f>
        <v>1999.9488061971178</v>
      </c>
      <c r="K9490" s="51">
        <f t="array" ref="K9490">_xlfn.SUM(_xlfn.NORM.DIST($Q$3:$Q$1003,$F9490,$N9490,FALSE)*WindSpeedStep*$R$3:$R$1003)</f>
        <v>2000.0662339149244</v>
      </c>
      <c r="L9490" s="51">
        <f t="array" ref="L9490">_xlfn.SUM(_xlfn.NORM.DIST($Q$3:$Q$1003,$F9490,$O9490,FALSE)*WindSpeedStep*$R$3:$R$1003)</f>
        <v>2000.0150401120422</v>
      </c>
      <c r="N9490" s="43">
        <f t="shared" si="445"/>
        <v>1.8735417290413459</v>
      </c>
      <c r="O9490" s="43">
        <f t="shared" si="446"/>
        <v>1.41</v>
      </c>
    </row>
    <row r="9491" spans="5:15" x14ac:dyDescent="0.2">
      <c r="E9491" s="16" t="s">
        <v>4220</v>
      </c>
      <c r="F9491" s="22">
        <v>18.207851599687064</v>
      </c>
      <c r="G9491" s="25">
        <v>6.6454847425316016E-2</v>
      </c>
      <c r="H9491" s="3">
        <f t="shared" si="444"/>
        <v>2000</v>
      </c>
      <c r="I9491" s="3">
        <f>MIN(H9491-K9491+L9491,'Power Look Up'!$F$4)</f>
        <v>1999.9059056492631</v>
      </c>
      <c r="K9491" s="51">
        <f t="array" ref="K9491">_xlfn.SUM(_xlfn.NORM.DIST($Q$3:$Q$1003,$F9491,$N9491,FALSE)*WindSpeedStep*$R$3:$R$1003)</f>
        <v>2000.1124281372363</v>
      </c>
      <c r="L9491" s="51">
        <f t="array" ref="L9491">_xlfn.SUM(_xlfn.NORM.DIST($Q$3:$Q$1003,$F9491,$O9491,FALSE)*WindSpeedStep*$R$3:$R$1003)</f>
        <v>2000.0183337864994</v>
      </c>
      <c r="N9491" s="43">
        <f t="shared" si="445"/>
        <v>1.8207851599687066</v>
      </c>
      <c r="O9491" s="43">
        <f t="shared" si="446"/>
        <v>1.21</v>
      </c>
    </row>
    <row r="9492" spans="5:15" x14ac:dyDescent="0.2">
      <c r="E9492" s="16" t="s">
        <v>4221</v>
      </c>
      <c r="F9492" s="22">
        <v>18.820256963650834</v>
      </c>
      <c r="G9492" s="25">
        <v>6.3229742415225693E-2</v>
      </c>
      <c r="H9492" s="3">
        <f t="shared" si="444"/>
        <v>2000</v>
      </c>
      <c r="I9492" s="3">
        <f>MIN(H9492-K9492+L9492,'Power Look Up'!$F$4)</f>
        <v>1999.9460611478414</v>
      </c>
      <c r="K9492" s="51">
        <f t="array" ref="K9492">_xlfn.SUM(_xlfn.NORM.DIST($Q$3:$Q$1003,$F9492,$N9492,FALSE)*WindSpeedStep*$R$3:$R$1003)</f>
        <v>2000.0608127017365</v>
      </c>
      <c r="L9492" s="51">
        <f t="array" ref="L9492">_xlfn.SUM(_xlfn.NORM.DIST($Q$3:$Q$1003,$F9492,$O9492,FALSE)*WindSpeedStep*$R$3:$R$1003)</f>
        <v>2000.0068738495779</v>
      </c>
      <c r="N9492" s="43">
        <f t="shared" si="445"/>
        <v>1.8820256963650834</v>
      </c>
      <c r="O9492" s="43">
        <f t="shared" si="446"/>
        <v>1.19</v>
      </c>
    </row>
    <row r="9493" spans="5:15" x14ac:dyDescent="0.2">
      <c r="E9493" s="16" t="s">
        <v>4222</v>
      </c>
      <c r="F9493" s="22">
        <v>17.885462720477907</v>
      </c>
      <c r="G9493" s="25">
        <v>5.2556649760240742E-2</v>
      </c>
      <c r="H9493" s="3">
        <f t="shared" si="444"/>
        <v>2000</v>
      </c>
      <c r="I9493" s="3">
        <f>MIN(H9493-K9493+L9493,'Power Look Up'!$F$4)</f>
        <v>1999.8602222618379</v>
      </c>
      <c r="K9493" s="51">
        <f t="array" ref="K9493">_xlfn.SUM(_xlfn.NORM.DIST($Q$3:$Q$1003,$F9493,$N9493,FALSE)*WindSpeedStep*$R$3:$R$1003)</f>
        <v>2000.154974039167</v>
      </c>
      <c r="L9493" s="51">
        <f t="array" ref="L9493">_xlfn.SUM(_xlfn.NORM.DIST($Q$3:$Q$1003,$F9493,$O9493,FALSE)*WindSpeedStep*$R$3:$R$1003)</f>
        <v>2000.0151963010048</v>
      </c>
      <c r="N9493" s="43">
        <f t="shared" si="445"/>
        <v>1.7885462720477907</v>
      </c>
      <c r="O9493" s="43">
        <f t="shared" si="446"/>
        <v>0.94</v>
      </c>
    </row>
    <row r="9494" spans="5:15" x14ac:dyDescent="0.2">
      <c r="E9494" s="16" t="s">
        <v>4223</v>
      </c>
      <c r="F9494" s="22">
        <v>17.66656738247762</v>
      </c>
      <c r="G9494" s="25">
        <v>5.8302214442721545E-2</v>
      </c>
      <c r="H9494" s="3">
        <f t="shared" si="444"/>
        <v>2000</v>
      </c>
      <c r="I9494" s="3">
        <f>MIN(H9494-K9494+L9494,'Power Look Up'!$F$4)</f>
        <v>1999.833685168398</v>
      </c>
      <c r="K9494" s="51">
        <f t="array" ref="K9494">_xlfn.SUM(_xlfn.NORM.DIST($Q$3:$Q$1003,$F9494,$N9494,FALSE)*WindSpeedStep*$R$3:$R$1003)</f>
        <v>2000.1924201636466</v>
      </c>
      <c r="L9494" s="51">
        <f t="array" ref="L9494">_xlfn.SUM(_xlfn.NORM.DIST($Q$3:$Q$1003,$F9494,$O9494,FALSE)*WindSpeedStep*$R$3:$R$1003)</f>
        <v>2000.0261053320446</v>
      </c>
      <c r="N9494" s="43">
        <f t="shared" si="445"/>
        <v>1.766656738247762</v>
      </c>
      <c r="O9494" s="43">
        <f t="shared" si="446"/>
        <v>1.03</v>
      </c>
    </row>
    <row r="9495" spans="5:15" x14ac:dyDescent="0.2">
      <c r="E9495" s="16" t="s">
        <v>4224</v>
      </c>
      <c r="F9495" s="22">
        <v>18.012318625286785</v>
      </c>
      <c r="G9495" s="25">
        <v>6.9952126997750066E-2</v>
      </c>
      <c r="H9495" s="3">
        <f t="shared" si="444"/>
        <v>2000</v>
      </c>
      <c r="I9495" s="3">
        <f>MIN(H9495-K9495+L9495,'Power Look Up'!$F$4)</f>
        <v>1999.8918156829634</v>
      </c>
      <c r="K9495" s="51">
        <f t="array" ref="K9495">_xlfn.SUM(_xlfn.NORM.DIST($Q$3:$Q$1003,$F9495,$N9495,FALSE)*WindSpeedStep*$R$3:$R$1003)</f>
        <v>2000.1366262078311</v>
      </c>
      <c r="L9495" s="51">
        <f t="array" ref="L9495">_xlfn.SUM(_xlfn.NORM.DIST($Q$3:$Q$1003,$F9495,$O9495,FALSE)*WindSpeedStep*$R$3:$R$1003)</f>
        <v>2000.0284418907945</v>
      </c>
      <c r="N9495" s="43">
        <f t="shared" si="445"/>
        <v>1.8012318625286785</v>
      </c>
      <c r="O9495" s="43">
        <f t="shared" si="446"/>
        <v>1.26</v>
      </c>
    </row>
    <row r="9496" spans="5:15" x14ac:dyDescent="0.2">
      <c r="E9496" s="16" t="s">
        <v>4225</v>
      </c>
      <c r="F9496" s="22">
        <v>18.710692569056981</v>
      </c>
      <c r="G9496" s="25">
        <v>6.1462182426204007E-2</v>
      </c>
      <c r="H9496" s="3">
        <f t="shared" si="444"/>
        <v>2000</v>
      </c>
      <c r="I9496" s="3">
        <f>MIN(H9496-K9496+L9496,'Power Look Up'!$F$4)</f>
        <v>1999.9393757670152</v>
      </c>
      <c r="K9496" s="51">
        <f t="array" ref="K9496">_xlfn.SUM(_xlfn.NORM.DIST($Q$3:$Q$1003,$F9496,$N9496,FALSE)*WindSpeedStep*$R$3:$R$1003)</f>
        <v>2000.0679020919201</v>
      </c>
      <c r="L9496" s="51">
        <f t="array" ref="L9496">_xlfn.SUM(_xlfn.NORM.DIST($Q$3:$Q$1003,$F9496,$O9496,FALSE)*WindSpeedStep*$R$3:$R$1003)</f>
        <v>2000.0072778589354</v>
      </c>
      <c r="N9496" s="43">
        <f t="shared" si="445"/>
        <v>1.8710692569056981</v>
      </c>
      <c r="O9496" s="43">
        <f t="shared" si="446"/>
        <v>1.1499999999999999</v>
      </c>
    </row>
    <row r="9497" spans="5:15" x14ac:dyDescent="0.2">
      <c r="E9497" s="16" t="s">
        <v>4226</v>
      </c>
      <c r="F9497" s="22">
        <v>18.946145275414899</v>
      </c>
      <c r="G9497" s="25">
        <v>6.5448669477324348E-2</v>
      </c>
      <c r="H9497" s="3">
        <f t="shared" si="444"/>
        <v>2000</v>
      </c>
      <c r="I9497" s="3">
        <f>MIN(H9497-K9497+L9497,'Power Look Up'!$F$4)</f>
        <v>1999.9529703468809</v>
      </c>
      <c r="K9497" s="51">
        <f t="array" ref="K9497">_xlfn.SUM(_xlfn.NORM.DIST($Q$3:$Q$1003,$F9497,$N9497,FALSE)*WindSpeedStep*$R$3:$R$1003)</f>
        <v>2000.0535698137885</v>
      </c>
      <c r="L9497" s="51">
        <f t="array" ref="L9497">_xlfn.SUM(_xlfn.NORM.DIST($Q$3:$Q$1003,$F9497,$O9497,FALSE)*WindSpeedStep*$R$3:$R$1003)</f>
        <v>2000.0065401606694</v>
      </c>
      <c r="N9497" s="43">
        <f t="shared" si="445"/>
        <v>1.8946145275414901</v>
      </c>
      <c r="O9497" s="43">
        <f t="shared" si="446"/>
        <v>1.24</v>
      </c>
    </row>
    <row r="9498" spans="5:15" x14ac:dyDescent="0.2">
      <c r="E9498" s="16" t="s">
        <v>4227</v>
      </c>
      <c r="F9498" s="22">
        <v>17.670490778435518</v>
      </c>
      <c r="G9498" s="25">
        <v>5.5459693354751614E-2</v>
      </c>
      <c r="H9498" s="3">
        <f t="shared" si="444"/>
        <v>2000</v>
      </c>
      <c r="I9498" s="3">
        <f>MIN(H9498-K9498+L9498,'Power Look Up'!$F$4)</f>
        <v>1999.831376490986</v>
      </c>
      <c r="K9498" s="51">
        <f t="array" ref="K9498">_xlfn.SUM(_xlfn.NORM.DIST($Q$3:$Q$1003,$F9498,$N9498,FALSE)*WindSpeedStep*$R$3:$R$1003)</f>
        <v>2000.1916775836855</v>
      </c>
      <c r="L9498" s="51">
        <f t="array" ref="L9498">_xlfn.SUM(_xlfn.NORM.DIST($Q$3:$Q$1003,$F9498,$O9498,FALSE)*WindSpeedStep*$R$3:$R$1003)</f>
        <v>2000.0230540746716</v>
      </c>
      <c r="N9498" s="43">
        <f t="shared" si="445"/>
        <v>1.7670490778435519</v>
      </c>
      <c r="O9498" s="43">
        <f t="shared" si="446"/>
        <v>0.98</v>
      </c>
    </row>
    <row r="9499" spans="5:15" x14ac:dyDescent="0.2">
      <c r="E9499" s="16" t="s">
        <v>4228</v>
      </c>
      <c r="F9499" s="22">
        <v>17.47539947884782</v>
      </c>
      <c r="G9499" s="25">
        <v>6.4662327254249558E-2</v>
      </c>
      <c r="H9499" s="3">
        <f t="shared" si="444"/>
        <v>2000</v>
      </c>
      <c r="I9499" s="3">
        <f>MIN(H9499-K9499+L9499,'Power Look Up'!$F$4)</f>
        <v>1999.8128305207547</v>
      </c>
      <c r="K9499" s="51">
        <f t="array" ref="K9499">_xlfn.SUM(_xlfn.NORM.DIST($Q$3:$Q$1003,$F9499,$N9499,FALSE)*WindSpeedStep*$R$3:$R$1003)</f>
        <v>2000.2321681990702</v>
      </c>
      <c r="L9499" s="51">
        <f t="array" ref="L9499">_xlfn.SUM(_xlfn.NORM.DIST($Q$3:$Q$1003,$F9499,$O9499,FALSE)*WindSpeedStep*$R$3:$R$1003)</f>
        <v>2000.0449987198249</v>
      </c>
      <c r="N9499" s="43">
        <f t="shared" si="445"/>
        <v>1.747539947884782</v>
      </c>
      <c r="O9499" s="43">
        <f t="shared" si="446"/>
        <v>1.1299999999999999</v>
      </c>
    </row>
    <row r="9500" spans="5:15" x14ac:dyDescent="0.2">
      <c r="E9500" s="16" t="s">
        <v>4229</v>
      </c>
      <c r="F9500" s="22">
        <v>17.91750216524445</v>
      </c>
      <c r="G9500" s="25">
        <v>7.813589121343352E-2</v>
      </c>
      <c r="H9500" s="3">
        <f t="shared" si="444"/>
        <v>2000</v>
      </c>
      <c r="I9500" s="3">
        <f>MIN(H9500-K9500+L9500,'Power Look Up'!$F$4)</f>
        <v>1999.8994843900864</v>
      </c>
      <c r="K9500" s="51">
        <f t="array" ref="K9500">_xlfn.SUM(_xlfn.NORM.DIST($Q$3:$Q$1003,$F9500,$N9500,FALSE)*WindSpeedStep*$R$3:$R$1003)</f>
        <v>2000.1501251892826</v>
      </c>
      <c r="L9500" s="51">
        <f t="array" ref="L9500">_xlfn.SUM(_xlfn.NORM.DIST($Q$3:$Q$1003,$F9500,$O9500,FALSE)*WindSpeedStep*$R$3:$R$1003)</f>
        <v>2000.049609579369</v>
      </c>
      <c r="N9500" s="43">
        <f t="shared" si="445"/>
        <v>1.791750216524445</v>
      </c>
      <c r="O9500" s="43">
        <f t="shared" si="446"/>
        <v>1.4</v>
      </c>
    </row>
    <row r="9501" spans="5:15" x14ac:dyDescent="0.2">
      <c r="E9501" s="16" t="s">
        <v>4230</v>
      </c>
      <c r="F9501" s="22">
        <v>17.680145751635475</v>
      </c>
      <c r="G9501" s="25">
        <v>5.3732588709689888E-2</v>
      </c>
      <c r="H9501" s="3">
        <f t="shared" si="444"/>
        <v>2000</v>
      </c>
      <c r="I9501" s="3">
        <f>MIN(H9501-K9501+L9501,'Power Look Up'!$F$4)</f>
        <v>1999.8313587039002</v>
      </c>
      <c r="K9501" s="51">
        <f t="array" ref="K9501">_xlfn.SUM(_xlfn.NORM.DIST($Q$3:$Q$1003,$F9501,$N9501,FALSE)*WindSpeedStep*$R$3:$R$1003)</f>
        <v>2000.1898619797091</v>
      </c>
      <c r="L9501" s="51">
        <f t="array" ref="L9501">_xlfn.SUM(_xlfn.NORM.DIST($Q$3:$Q$1003,$F9501,$O9501,FALSE)*WindSpeedStep*$R$3:$R$1003)</f>
        <v>2000.0212206836093</v>
      </c>
      <c r="N9501" s="43">
        <f t="shared" si="445"/>
        <v>1.7680145751635477</v>
      </c>
      <c r="O9501" s="43">
        <f t="shared" si="446"/>
        <v>0.95</v>
      </c>
    </row>
    <row r="9502" spans="5:15" x14ac:dyDescent="0.2">
      <c r="E9502" s="16" t="s">
        <v>4231</v>
      </c>
      <c r="F9502" s="22">
        <v>19.02306809405561</v>
      </c>
      <c r="G9502" s="25">
        <v>6.8863760226424944E-2</v>
      </c>
      <c r="H9502" s="3">
        <f t="shared" si="444"/>
        <v>2000</v>
      </c>
      <c r="I9502" s="3">
        <f>MIN(H9502-K9502+L9502,'Power Look Up'!$F$4)</f>
        <v>1999.9575748395591</v>
      </c>
      <c r="K9502" s="51">
        <f t="array" ref="K9502">_xlfn.SUM(_xlfn.NORM.DIST($Q$3:$Q$1003,$F9502,$N9502,FALSE)*WindSpeedStep*$R$3:$R$1003)</f>
        <v>2000.0495731260801</v>
      </c>
      <c r="L9502" s="51">
        <f t="array" ref="L9502">_xlfn.SUM(_xlfn.NORM.DIST($Q$3:$Q$1003,$F9502,$O9502,FALSE)*WindSpeedStep*$R$3:$R$1003)</f>
        <v>2000.0071479656392</v>
      </c>
      <c r="N9502" s="43">
        <f t="shared" si="445"/>
        <v>1.9023068094055611</v>
      </c>
      <c r="O9502" s="43">
        <f t="shared" si="446"/>
        <v>1.31</v>
      </c>
    </row>
    <row r="9503" spans="5:15" x14ac:dyDescent="0.2">
      <c r="E9503" s="16" t="s">
        <v>4232</v>
      </c>
      <c r="F9503" s="22">
        <v>19.198090681632301</v>
      </c>
      <c r="G9503" s="25">
        <v>5.156762807393022E-2</v>
      </c>
      <c r="H9503" s="3">
        <f t="shared" si="444"/>
        <v>2000</v>
      </c>
      <c r="I9503" s="3">
        <f>MIN(H9503-K9503+L9503,'Power Look Up'!$F$4)</f>
        <v>1999.9608627644077</v>
      </c>
      <c r="K9503" s="51">
        <f t="array" ref="K9503">_xlfn.SUM(_xlfn.NORM.DIST($Q$3:$Q$1003,$F9503,$N9503,FALSE)*WindSpeedStep*$R$3:$R$1003)</f>
        <v>2000.0415513190844</v>
      </c>
      <c r="L9503" s="51">
        <f t="array" ref="L9503">_xlfn.SUM(_xlfn.NORM.DIST($Q$3:$Q$1003,$F9503,$O9503,FALSE)*WindSpeedStep*$R$3:$R$1003)</f>
        <v>2000.0024140834921</v>
      </c>
      <c r="N9503" s="43">
        <f t="shared" si="445"/>
        <v>1.9198090681632303</v>
      </c>
      <c r="O9503" s="43">
        <f t="shared" si="446"/>
        <v>0.99</v>
      </c>
    </row>
    <row r="9504" spans="5:15" x14ac:dyDescent="0.2">
      <c r="E9504" s="16" t="s">
        <v>4233</v>
      </c>
      <c r="F9504" s="22">
        <v>18.326801335762134</v>
      </c>
      <c r="G9504" s="25">
        <v>6.4932225662199167E-2</v>
      </c>
      <c r="H9504" s="3">
        <f t="shared" si="444"/>
        <v>2000</v>
      </c>
      <c r="I9504" s="3">
        <f>MIN(H9504-K9504+L9504,'Power Look Up'!$F$4)</f>
        <v>1999.9146568788592</v>
      </c>
      <c r="K9504" s="51">
        <f t="array" ref="K9504">_xlfn.SUM(_xlfn.NORM.DIST($Q$3:$Q$1003,$F9504,$N9504,FALSE)*WindSpeedStep*$R$3:$R$1003)</f>
        <v>2000.09981996899</v>
      </c>
      <c r="L9504" s="51">
        <f t="array" ref="L9504">_xlfn.SUM(_xlfn.NORM.DIST($Q$3:$Q$1003,$F9504,$O9504,FALSE)*WindSpeedStep*$R$3:$R$1003)</f>
        <v>2000.0144768478492</v>
      </c>
      <c r="N9504" s="43">
        <f t="shared" si="445"/>
        <v>1.8326801335762135</v>
      </c>
      <c r="O9504" s="43">
        <f t="shared" si="446"/>
        <v>1.19</v>
      </c>
    </row>
    <row r="9505" spans="5:15" x14ac:dyDescent="0.2">
      <c r="E9505" s="16" t="s">
        <v>4234</v>
      </c>
      <c r="F9505" s="22">
        <v>18.863389439066538</v>
      </c>
      <c r="G9505" s="25">
        <v>6.0964653447610109E-2</v>
      </c>
      <c r="H9505" s="3">
        <f t="shared" si="444"/>
        <v>2000</v>
      </c>
      <c r="I9505" s="3">
        <f>MIN(H9505-K9505+L9505,'Power Look Up'!$F$4)</f>
        <v>1999.9475622057987</v>
      </c>
      <c r="K9505" s="51">
        <f t="array" ref="K9505">_xlfn.SUM(_xlfn.NORM.DIST($Q$3:$Q$1003,$F9505,$N9505,FALSE)*WindSpeedStep*$R$3:$R$1003)</f>
        <v>2000.0582277474944</v>
      </c>
      <c r="L9505" s="51">
        <f t="array" ref="L9505">_xlfn.SUM(_xlfn.NORM.DIST($Q$3:$Q$1003,$F9505,$O9505,FALSE)*WindSpeedStep*$R$3:$R$1003)</f>
        <v>2000.0057899532931</v>
      </c>
      <c r="N9505" s="43">
        <f t="shared" si="445"/>
        <v>1.8863389439066538</v>
      </c>
      <c r="O9505" s="43">
        <f t="shared" si="446"/>
        <v>1.1499999999999999</v>
      </c>
    </row>
    <row r="9506" spans="5:15" x14ac:dyDescent="0.2">
      <c r="E9506" s="16" t="s">
        <v>4235</v>
      </c>
      <c r="F9506" s="22">
        <v>18.734686696366957</v>
      </c>
      <c r="G9506" s="25">
        <v>5.6579542384637582E-2</v>
      </c>
      <c r="H9506" s="3">
        <f t="shared" si="444"/>
        <v>2000</v>
      </c>
      <c r="I9506" s="3">
        <f>MIN(H9506-K9506+L9506,'Power Look Up'!$F$4)</f>
        <v>1999.9393131905965</v>
      </c>
      <c r="K9506" s="51">
        <f t="array" ref="K9506">_xlfn.SUM(_xlfn.NORM.DIST($Q$3:$Q$1003,$F9506,$N9506,FALSE)*WindSpeedStep*$R$3:$R$1003)</f>
        <v>2000.0662826209089</v>
      </c>
      <c r="L9506" s="51">
        <f t="array" ref="L9506">_xlfn.SUM(_xlfn.NORM.DIST($Q$3:$Q$1003,$F9506,$O9506,FALSE)*WindSpeedStep*$R$3:$R$1003)</f>
        <v>2000.0055958115054</v>
      </c>
      <c r="N9506" s="43">
        <f t="shared" si="445"/>
        <v>1.8734686696366958</v>
      </c>
      <c r="O9506" s="43">
        <f t="shared" si="446"/>
        <v>1.06</v>
      </c>
    </row>
    <row r="9507" spans="5:15" x14ac:dyDescent="0.2">
      <c r="E9507" s="16" t="s">
        <v>4236</v>
      </c>
      <c r="F9507" s="22">
        <v>17.468871511499525</v>
      </c>
      <c r="G9507" s="25">
        <v>5.7817129133678181E-2</v>
      </c>
      <c r="H9507" s="3">
        <f t="shared" si="444"/>
        <v>2000</v>
      </c>
      <c r="I9507" s="3">
        <f>MIN(H9507-K9507+L9507,'Power Look Up'!$F$4)</f>
        <v>1999.8000027679161</v>
      </c>
      <c r="K9507" s="51">
        <f t="array" ref="K9507">_xlfn.SUM(_xlfn.NORM.DIST($Q$3:$Q$1003,$F9507,$N9507,FALSE)*WindSpeedStep*$R$3:$R$1003)</f>
        <v>2000.2336564021175</v>
      </c>
      <c r="L9507" s="51">
        <f t="array" ref="L9507">_xlfn.SUM(_xlfn.NORM.DIST($Q$3:$Q$1003,$F9507,$O9507,FALSE)*WindSpeedStep*$R$3:$R$1003)</f>
        <v>2000.0336591700336</v>
      </c>
      <c r="N9507" s="43">
        <f t="shared" si="445"/>
        <v>1.7468871511499526</v>
      </c>
      <c r="O9507" s="43">
        <f t="shared" si="446"/>
        <v>1.01</v>
      </c>
    </row>
    <row r="9508" spans="5:15" x14ac:dyDescent="0.2">
      <c r="E9508" s="16" t="s">
        <v>4237</v>
      </c>
      <c r="F9508" s="22">
        <v>17.678950684760284</v>
      </c>
      <c r="G9508" s="25">
        <v>7.3533776024424E-2</v>
      </c>
      <c r="H9508" s="3">
        <f t="shared" si="444"/>
        <v>2000</v>
      </c>
      <c r="I9508" s="3">
        <f>MIN(H9508-K9508+L9508,'Power Look Up'!$F$4)</f>
        <v>1999.8626988552021</v>
      </c>
      <c r="K9508" s="51">
        <f t="array" ref="K9508">_xlfn.SUM(_xlfn.NORM.DIST($Q$3:$Q$1003,$F9508,$N9508,FALSE)*WindSpeedStep*$R$3:$R$1003)</f>
        <v>2000.1900858044557</v>
      </c>
      <c r="L9508" s="51">
        <f t="array" ref="L9508">_xlfn.SUM(_xlfn.NORM.DIST($Q$3:$Q$1003,$F9508,$O9508,FALSE)*WindSpeedStep*$R$3:$R$1003)</f>
        <v>2000.0527846596578</v>
      </c>
      <c r="N9508" s="43">
        <f t="shared" si="445"/>
        <v>1.7678950684760286</v>
      </c>
      <c r="O9508" s="43">
        <f t="shared" si="446"/>
        <v>1.3</v>
      </c>
    </row>
    <row r="9509" spans="5:15" x14ac:dyDescent="0.2">
      <c r="E9509" s="16" t="s">
        <v>4238</v>
      </c>
      <c r="F9509" s="22">
        <v>16.874751313137427</v>
      </c>
      <c r="G9509" s="25">
        <v>7.5852969697010414E-2</v>
      </c>
      <c r="H9509" s="3">
        <f t="shared" si="444"/>
        <v>2000</v>
      </c>
      <c r="I9509" s="3">
        <f>MIN(H9509-K9509+L9509,'Power Look Up'!$F$4)</f>
        <v>1999.7495098981872</v>
      </c>
      <c r="K9509" s="51">
        <f t="array" ref="K9509">_xlfn.SUM(_xlfn.NORM.DIST($Q$3:$Q$1003,$F9509,$N9509,FALSE)*WindSpeedStep*$R$3:$R$1003)</f>
        <v>2000.4146992238318</v>
      </c>
      <c r="L9509" s="51">
        <f t="array" ref="L9509">_xlfn.SUM(_xlfn.NORM.DIST($Q$3:$Q$1003,$F9509,$O9509,FALSE)*WindSpeedStep*$R$3:$R$1003)</f>
        <v>2000.164209122019</v>
      </c>
      <c r="N9509" s="43">
        <f t="shared" si="445"/>
        <v>1.6874751313137428</v>
      </c>
      <c r="O9509" s="43">
        <f t="shared" si="446"/>
        <v>1.28</v>
      </c>
    </row>
    <row r="9510" spans="5:15" x14ac:dyDescent="0.2">
      <c r="E9510" s="16" t="s">
        <v>4239</v>
      </c>
      <c r="F9510" s="22">
        <v>16.993723151706948</v>
      </c>
      <c r="G9510" s="25">
        <v>5.7668351499627853E-2</v>
      </c>
      <c r="H9510" s="3">
        <f t="shared" si="444"/>
        <v>2000</v>
      </c>
      <c r="I9510" s="3">
        <f>MIN(H9510-K9510+L9510,'Power Look Up'!$F$4)</f>
        <v>1999.6947864057445</v>
      </c>
      <c r="K9510" s="51">
        <f t="array" ref="K9510">_xlfn.SUM(_xlfn.NORM.DIST($Q$3:$Q$1003,$F9510,$N9510,FALSE)*WindSpeedStep*$R$3:$R$1003)</f>
        <v>2000.3702110002846</v>
      </c>
      <c r="L9510" s="51">
        <f t="array" ref="L9510">_xlfn.SUM(_xlfn.NORM.DIST($Q$3:$Q$1003,$F9510,$O9510,FALSE)*WindSpeedStep*$R$3:$R$1003)</f>
        <v>2000.0649974060291</v>
      </c>
      <c r="N9510" s="43">
        <f t="shared" si="445"/>
        <v>1.699372315170695</v>
      </c>
      <c r="O9510" s="43">
        <f t="shared" si="446"/>
        <v>0.98</v>
      </c>
    </row>
    <row r="9511" spans="5:15" x14ac:dyDescent="0.2">
      <c r="E9511" s="16" t="s">
        <v>4240</v>
      </c>
      <c r="F9511" s="22">
        <v>15.565666074437519</v>
      </c>
      <c r="G9511" s="25">
        <v>7.7735189372146699E-2</v>
      </c>
      <c r="H9511" s="3">
        <f t="shared" si="444"/>
        <v>2000</v>
      </c>
      <c r="I9511" s="3">
        <f>MIN(H9511-K9511+L9511,'Power Look Up'!$F$4)</f>
        <v>1999.5261581871289</v>
      </c>
      <c r="K9511" s="51">
        <f t="array" ref="K9511">_xlfn.SUM(_xlfn.NORM.DIST($Q$3:$Q$1003,$F9511,$N9511,FALSE)*WindSpeedStep*$R$3:$R$1003)</f>
        <v>2001.3388516233715</v>
      </c>
      <c r="L9511" s="51">
        <f t="array" ref="L9511">_xlfn.SUM(_xlfn.NORM.DIST($Q$3:$Q$1003,$F9511,$O9511,FALSE)*WindSpeedStep*$R$3:$R$1003)</f>
        <v>2000.8650098105004</v>
      </c>
      <c r="N9511" s="43">
        <f t="shared" si="445"/>
        <v>1.5565666074437521</v>
      </c>
      <c r="O9511" s="43">
        <f t="shared" si="446"/>
        <v>1.21</v>
      </c>
    </row>
    <row r="9512" spans="5:15" x14ac:dyDescent="0.2">
      <c r="E9512" s="16" t="s">
        <v>4241</v>
      </c>
      <c r="F9512" s="22">
        <v>16.229491204844798</v>
      </c>
      <c r="G9512" s="25">
        <v>5.6070765775352742E-2</v>
      </c>
      <c r="H9512" s="3">
        <f t="shared" si="444"/>
        <v>2000</v>
      </c>
      <c r="I9512" s="3">
        <f>MIN(H9512-K9512+L9512,'Power Look Up'!$F$4)</f>
        <v>1999.4250706070741</v>
      </c>
      <c r="K9512" s="51">
        <f t="array" ref="K9512">_xlfn.SUM(_xlfn.NORM.DIST($Q$3:$Q$1003,$F9512,$N9512,FALSE)*WindSpeedStep*$R$3:$R$1003)</f>
        <v>2000.7546620392332</v>
      </c>
      <c r="L9512" s="51">
        <f t="array" ref="L9512">_xlfn.SUM(_xlfn.NORM.DIST($Q$3:$Q$1003,$F9512,$O9512,FALSE)*WindSpeedStep*$R$3:$R$1003)</f>
        <v>2000.1797326463072</v>
      </c>
      <c r="N9512" s="43">
        <f t="shared" si="445"/>
        <v>1.6229491204844799</v>
      </c>
      <c r="O9512" s="43">
        <f t="shared" si="446"/>
        <v>0.91</v>
      </c>
    </row>
    <row r="9513" spans="5:15" x14ac:dyDescent="0.2">
      <c r="E9513" s="16" t="s">
        <v>4242</v>
      </c>
      <c r="F9513" s="22">
        <v>15.879251237310081</v>
      </c>
      <c r="G9513" s="25">
        <v>5.7307488016931994E-2</v>
      </c>
      <c r="H9513" s="3">
        <f t="shared" si="444"/>
        <v>2000</v>
      </c>
      <c r="I9513" s="3">
        <f>MIN(H9513-K9513+L9513,'Power Look Up'!$F$4)</f>
        <v>1999.2774646362088</v>
      </c>
      <c r="K9513" s="51">
        <f t="array" ref="K9513">_xlfn.SUM(_xlfn.NORM.DIST($Q$3:$Q$1003,$F9513,$N9513,FALSE)*WindSpeedStep*$R$3:$R$1003)</f>
        <v>2001.0282080252339</v>
      </c>
      <c r="L9513" s="51">
        <f t="array" ref="L9513">_xlfn.SUM(_xlfn.NORM.DIST($Q$3:$Q$1003,$F9513,$O9513,FALSE)*WindSpeedStep*$R$3:$R$1003)</f>
        <v>2000.3056726614427</v>
      </c>
      <c r="N9513" s="43">
        <f t="shared" si="445"/>
        <v>1.5879251237310081</v>
      </c>
      <c r="O9513" s="43">
        <f t="shared" si="446"/>
        <v>0.91</v>
      </c>
    </row>
    <row r="9514" spans="5:15" x14ac:dyDescent="0.2">
      <c r="E9514" s="16" t="s">
        <v>4243</v>
      </c>
      <c r="F9514" s="22">
        <v>16.033000650386263</v>
      </c>
      <c r="G9514" s="25">
        <v>5.5510507322193509E-2</v>
      </c>
      <c r="H9514" s="3">
        <f t="shared" si="444"/>
        <v>2000</v>
      </c>
      <c r="I9514" s="3">
        <f>MIN(H9514-K9514+L9514,'Power Look Up'!$F$4)</f>
        <v>1999.3335930621254</v>
      </c>
      <c r="K9514" s="51">
        <f t="array" ref="K9514">_xlfn.SUM(_xlfn.NORM.DIST($Q$3:$Q$1003,$F9514,$N9514,FALSE)*WindSpeedStep*$R$3:$R$1003)</f>
        <v>2000.8991523066875</v>
      </c>
      <c r="L9514" s="51">
        <f t="array" ref="L9514">_xlfn.SUM(_xlfn.NORM.DIST($Q$3:$Q$1003,$F9514,$O9514,FALSE)*WindSpeedStep*$R$3:$R$1003)</f>
        <v>2000.2327453688129</v>
      </c>
      <c r="N9514" s="43">
        <f t="shared" si="445"/>
        <v>1.6033000650386264</v>
      </c>
      <c r="O9514" s="43">
        <f t="shared" si="446"/>
        <v>0.89</v>
      </c>
    </row>
    <row r="9515" spans="5:15" x14ac:dyDescent="0.2">
      <c r="E9515" s="16" t="s">
        <v>4244</v>
      </c>
      <c r="F9515" s="22">
        <v>15.881334931004385</v>
      </c>
      <c r="G9515" s="25">
        <v>6.548567891290151E-2</v>
      </c>
      <c r="H9515" s="3">
        <f t="shared" si="444"/>
        <v>2000</v>
      </c>
      <c r="I9515" s="3">
        <f>MIN(H9515-K9515+L9515,'Power Look Up'!$F$4)</f>
        <v>1999.3714478752349</v>
      </c>
      <c r="K9515" s="51">
        <f t="array" ref="K9515">_xlfn.SUM(_xlfn.NORM.DIST($Q$3:$Q$1003,$F9515,$N9515,FALSE)*WindSpeedStep*$R$3:$R$1003)</f>
        <v>2001.0263602108448</v>
      </c>
      <c r="L9515" s="51">
        <f t="array" ref="L9515">_xlfn.SUM(_xlfn.NORM.DIST($Q$3:$Q$1003,$F9515,$O9515,FALSE)*WindSpeedStep*$R$3:$R$1003)</f>
        <v>2000.3978080860797</v>
      </c>
      <c r="N9515" s="43">
        <f t="shared" si="445"/>
        <v>1.5881334931004387</v>
      </c>
      <c r="O9515" s="43">
        <f t="shared" si="446"/>
        <v>1.04</v>
      </c>
    </row>
    <row r="9516" spans="5:15" x14ac:dyDescent="0.2">
      <c r="E9516" s="16" t="s">
        <v>4245</v>
      </c>
      <c r="F9516" s="22">
        <v>15.366103339718794</v>
      </c>
      <c r="G9516" s="25">
        <v>5.9221259930473266E-2</v>
      </c>
      <c r="H9516" s="3">
        <f t="shared" si="444"/>
        <v>2000</v>
      </c>
      <c r="I9516" s="3">
        <f>MIN(H9516-K9516+L9516,'Power Look Up'!$F$4)</f>
        <v>1999.0823069965033</v>
      </c>
      <c r="K9516" s="51">
        <f t="array" ref="K9516">_xlfn.SUM(_xlfn.NORM.DIST($Q$3:$Q$1003,$F9516,$N9516,FALSE)*WindSpeedStep*$R$3:$R$1003)</f>
        <v>2001.5711929870242</v>
      </c>
      <c r="L9516" s="51">
        <f t="array" ref="L9516">_xlfn.SUM(_xlfn.NORM.DIST($Q$3:$Q$1003,$F9516,$O9516,FALSE)*WindSpeedStep*$R$3:$R$1003)</f>
        <v>2000.6534999835276</v>
      </c>
      <c r="N9516" s="43">
        <f t="shared" si="445"/>
        <v>1.5366103339718795</v>
      </c>
      <c r="O9516" s="43">
        <f t="shared" si="446"/>
        <v>0.91</v>
      </c>
    </row>
    <row r="9517" spans="5:15" x14ac:dyDescent="0.2">
      <c r="E9517" s="16" t="s">
        <v>4246</v>
      </c>
      <c r="F9517" s="22">
        <v>14.266677789607467</v>
      </c>
      <c r="G9517" s="25">
        <v>7.9906479757356735E-2</v>
      </c>
      <c r="H9517" s="3">
        <f t="shared" si="444"/>
        <v>2000</v>
      </c>
      <c r="I9517" s="3">
        <f>MIN(H9517-K9517+L9517,'Power Look Up'!$F$4)</f>
        <v>2000</v>
      </c>
      <c r="K9517" s="51">
        <f t="array" ref="K9517">_xlfn.SUM(_xlfn.NORM.DIST($Q$3:$Q$1003,$F9517,$N9517,FALSE)*WindSpeedStep*$R$3:$R$1003)</f>
        <v>2003.1426439219981</v>
      </c>
      <c r="L9517" s="51">
        <f t="array" ref="L9517">_xlfn.SUM(_xlfn.NORM.DIST($Q$3:$Q$1003,$F9517,$O9517,FALSE)*WindSpeedStep*$R$3:$R$1003)</f>
        <v>2003.5882377002731</v>
      </c>
      <c r="N9517" s="43">
        <f t="shared" si="445"/>
        <v>1.4266677789607467</v>
      </c>
      <c r="O9517" s="43">
        <f t="shared" si="446"/>
        <v>1.1399999999999999</v>
      </c>
    </row>
    <row r="9518" spans="5:15" x14ac:dyDescent="0.2">
      <c r="E9518" s="16" t="s">
        <v>4247</v>
      </c>
      <c r="F9518" s="22">
        <v>14.748601536154494</v>
      </c>
      <c r="G9518" s="25">
        <v>7.5939403288810089E-2</v>
      </c>
      <c r="H9518" s="3">
        <f t="shared" si="444"/>
        <v>2000</v>
      </c>
      <c r="I9518" s="3">
        <f>MIN(H9518-K9518+L9518,'Power Look Up'!$F$4)</f>
        <v>1999.6505753007878</v>
      </c>
      <c r="K9518" s="51">
        <f t="array" ref="K9518">_xlfn.SUM(_xlfn.NORM.DIST($Q$3:$Q$1003,$F9518,$N9518,FALSE)*WindSpeedStep*$R$3:$R$1003)</f>
        <v>2002.4400218255812</v>
      </c>
      <c r="L9518" s="51">
        <f t="array" ref="L9518">_xlfn.SUM(_xlfn.NORM.DIST($Q$3:$Q$1003,$F9518,$O9518,FALSE)*WindSpeedStep*$R$3:$R$1003)</f>
        <v>2002.0905971263689</v>
      </c>
      <c r="N9518" s="43">
        <f t="shared" si="445"/>
        <v>1.4748601536154495</v>
      </c>
      <c r="O9518" s="43">
        <f t="shared" si="446"/>
        <v>1.1200000000000001</v>
      </c>
    </row>
    <row r="9519" spans="5:15" x14ac:dyDescent="0.2">
      <c r="E9519" s="16" t="s">
        <v>4248</v>
      </c>
      <c r="F9519" s="22">
        <v>14.161581864716576</v>
      </c>
      <c r="G9519" s="25">
        <v>7.2731987841431298E-2</v>
      </c>
      <c r="H9519" s="3">
        <f t="shared" si="444"/>
        <v>2000</v>
      </c>
      <c r="I9519" s="3">
        <f>MIN(H9519-K9519+L9519,'Power Look Up'!$F$4)</f>
        <v>2000</v>
      </c>
      <c r="K9519" s="51">
        <f t="array" ref="K9519">_xlfn.SUM(_xlfn.NORM.DIST($Q$3:$Q$1003,$F9519,$N9519,FALSE)*WindSpeedStep*$R$3:$R$1003)</f>
        <v>2003.266033008633</v>
      </c>
      <c r="L9519" s="51">
        <f t="array" ref="L9519">_xlfn.SUM(_xlfn.NORM.DIST($Q$3:$Q$1003,$F9519,$O9519,FALSE)*WindSpeedStep*$R$3:$R$1003)</f>
        <v>2003.7168246165431</v>
      </c>
      <c r="N9519" s="43">
        <f t="shared" si="445"/>
        <v>1.4161581864716577</v>
      </c>
      <c r="O9519" s="43">
        <f t="shared" si="446"/>
        <v>1.03</v>
      </c>
    </row>
    <row r="9520" spans="5:15" x14ac:dyDescent="0.2">
      <c r="E9520" s="16" t="s">
        <v>4249</v>
      </c>
      <c r="F9520" s="22">
        <v>14.358558565814873</v>
      </c>
      <c r="G9520" s="25">
        <v>6.4769732681535436E-2</v>
      </c>
      <c r="H9520" s="3">
        <f t="shared" si="444"/>
        <v>2000</v>
      </c>
      <c r="I9520" s="3">
        <f>MIN(H9520-K9520+L9520,'Power Look Up'!$F$4)</f>
        <v>1999.6435482857141</v>
      </c>
      <c r="K9520" s="51">
        <f t="array" ref="K9520">_xlfn.SUM(_xlfn.NORM.DIST($Q$3:$Q$1003,$F9520,$N9520,FALSE)*WindSpeedStep*$R$3:$R$1003)</f>
        <v>2003.0211166319536</v>
      </c>
      <c r="L9520" s="51">
        <f t="array" ref="L9520">_xlfn.SUM(_xlfn.NORM.DIST($Q$3:$Q$1003,$F9520,$O9520,FALSE)*WindSpeedStep*$R$3:$R$1003)</f>
        <v>2002.6646649176678</v>
      </c>
      <c r="N9520" s="43">
        <f t="shared" si="445"/>
        <v>1.4358558565814874</v>
      </c>
      <c r="O9520" s="43">
        <f t="shared" si="446"/>
        <v>0.93000000000000016</v>
      </c>
    </row>
    <row r="9521" spans="5:15" x14ac:dyDescent="0.2">
      <c r="E9521" s="16" t="s">
        <v>4250</v>
      </c>
      <c r="F9521" s="22">
        <v>13.771914797384758</v>
      </c>
      <c r="G9521" s="25">
        <v>5.9541466242277019E-2</v>
      </c>
      <c r="H9521" s="3">
        <f t="shared" si="444"/>
        <v>1999.7699999999998</v>
      </c>
      <c r="I9521" s="3">
        <f>MIN(H9521-K9521+L9521,'Power Look Up'!$F$4)</f>
        <v>2000</v>
      </c>
      <c r="K9521" s="51">
        <f t="array" ref="K9521">_xlfn.SUM(_xlfn.NORM.DIST($Q$3:$Q$1003,$F9521,$N9521,FALSE)*WindSpeedStep*$R$3:$R$1003)</f>
        <v>2003.4557192939217</v>
      </c>
      <c r="L9521" s="51">
        <f t="array" ref="L9521">_xlfn.SUM(_xlfn.NORM.DIST($Q$3:$Q$1003,$F9521,$O9521,FALSE)*WindSpeedStep*$R$3:$R$1003)</f>
        <v>2004.8499918210148</v>
      </c>
      <c r="N9521" s="43">
        <f t="shared" si="445"/>
        <v>1.3771914797384759</v>
      </c>
      <c r="O9521" s="43">
        <f t="shared" si="446"/>
        <v>0.82</v>
      </c>
    </row>
    <row r="9522" spans="5:15" x14ac:dyDescent="0.2">
      <c r="E9522" s="16" t="s">
        <v>4251</v>
      </c>
      <c r="F9522" s="22">
        <v>13.763451239089749</v>
      </c>
      <c r="G9522" s="25">
        <v>7.0476509354360992E-2</v>
      </c>
      <c r="H9522" s="3">
        <f t="shared" si="444"/>
        <v>1999.7599999999998</v>
      </c>
      <c r="I9522" s="3">
        <f>MIN(H9522-K9522+L9522,'Power Look Up'!$F$4)</f>
        <v>2000</v>
      </c>
      <c r="K9522" s="51">
        <f t="array" ref="K9522">_xlfn.SUM(_xlfn.NORM.DIST($Q$3:$Q$1003,$F9522,$N9522,FALSE)*WindSpeedStep*$R$3:$R$1003)</f>
        <v>2003.4528044849189</v>
      </c>
      <c r="L9522" s="51">
        <f t="array" ref="L9522">_xlfn.SUM(_xlfn.NORM.DIST($Q$3:$Q$1003,$F9522,$O9522,FALSE)*WindSpeedStep*$R$3:$R$1003)</f>
        <v>2005.4078214379335</v>
      </c>
      <c r="N9522" s="43">
        <f t="shared" si="445"/>
        <v>1.376345123908975</v>
      </c>
      <c r="O9522" s="43">
        <f t="shared" si="446"/>
        <v>0.97000000000000008</v>
      </c>
    </row>
    <row r="9523" spans="5:15" x14ac:dyDescent="0.2">
      <c r="E9523" s="16" t="s">
        <v>4252</v>
      </c>
      <c r="F9523" s="22">
        <v>13.52162493099839</v>
      </c>
      <c r="G9523" s="25">
        <v>7.2476496353137645E-2</v>
      </c>
      <c r="H9523" s="3">
        <f t="shared" si="444"/>
        <v>1999.5199999999998</v>
      </c>
      <c r="I9523" s="3">
        <f>MIN(H9523-K9523+L9523,'Power Look Up'!$F$4)</f>
        <v>2000</v>
      </c>
      <c r="K9523" s="51">
        <f t="array" ref="K9523">_xlfn.SUM(_xlfn.NORM.DIST($Q$3:$Q$1003,$F9523,$N9523,FALSE)*WindSpeedStep*$R$3:$R$1003)</f>
        <v>2003.1710216840054</v>
      </c>
      <c r="L9523" s="51">
        <f t="array" ref="L9523">_xlfn.SUM(_xlfn.NORM.DIST($Q$3:$Q$1003,$F9523,$O9523,FALSE)*WindSpeedStep*$R$3:$R$1003)</f>
        <v>2006.7468646625566</v>
      </c>
      <c r="N9523" s="43">
        <f t="shared" si="445"/>
        <v>1.352162493099839</v>
      </c>
      <c r="O9523" s="43">
        <f t="shared" si="446"/>
        <v>0.97999999999999987</v>
      </c>
    </row>
    <row r="9524" spans="5:15" x14ac:dyDescent="0.2">
      <c r="E9524" s="16" t="s">
        <v>4253</v>
      </c>
      <c r="F9524" s="22">
        <v>12.210614626087915</v>
      </c>
      <c r="G9524" s="25">
        <v>8.76286765871679E-2</v>
      </c>
      <c r="H9524" s="3">
        <f t="shared" si="444"/>
        <v>1990.3099999999977</v>
      </c>
      <c r="I9524" s="3">
        <f>MIN(H9524-K9524+L9524,'Power Look Up'!$F$4)</f>
        <v>2000</v>
      </c>
      <c r="K9524" s="51">
        <f t="array" ref="K9524">_xlfn.SUM(_xlfn.NORM.DIST($Q$3:$Q$1003,$F9524,$N9524,FALSE)*WindSpeedStep*$R$3:$R$1003)</f>
        <v>1982.7788284206483</v>
      </c>
      <c r="L9524" s="51">
        <f t="array" ref="L9524">_xlfn.SUM(_xlfn.NORM.DIST($Q$3:$Q$1003,$F9524,$O9524,FALSE)*WindSpeedStep*$R$3:$R$1003)</f>
        <v>1995.6945014941962</v>
      </c>
      <c r="N9524" s="43">
        <f t="shared" si="445"/>
        <v>1.2210614626087917</v>
      </c>
      <c r="O9524" s="43">
        <f t="shared" si="446"/>
        <v>1.07</v>
      </c>
    </row>
    <row r="9525" spans="5:15" x14ac:dyDescent="0.2">
      <c r="E9525" s="16" t="s">
        <v>4254</v>
      </c>
      <c r="F9525" s="22">
        <v>11.55766233104737</v>
      </c>
      <c r="G9525" s="25">
        <v>9.2579275060291136E-2</v>
      </c>
      <c r="H9525" s="3">
        <f t="shared" si="444"/>
        <v>1951.0399999999831</v>
      </c>
      <c r="I9525" s="3">
        <f>MIN(H9525-K9525+L9525,'Power Look Up'!$F$4)</f>
        <v>1963.0565549787138</v>
      </c>
      <c r="K9525" s="51">
        <f t="array" ref="K9525">_xlfn.SUM(_xlfn.NORM.DIST($Q$3:$Q$1003,$F9525,$N9525,FALSE)*WindSpeedStep*$R$3:$R$1003)</f>
        <v>1940.687731564457</v>
      </c>
      <c r="L9525" s="51">
        <f t="array" ref="L9525">_xlfn.SUM(_xlfn.NORM.DIST($Q$3:$Q$1003,$F9525,$O9525,FALSE)*WindSpeedStep*$R$3:$R$1003)</f>
        <v>1952.7042865431877</v>
      </c>
      <c r="N9525" s="43">
        <f t="shared" si="445"/>
        <v>1.1557662331047369</v>
      </c>
      <c r="O9525" s="43">
        <f t="shared" si="446"/>
        <v>1.07</v>
      </c>
    </row>
    <row r="9526" spans="5:15" x14ac:dyDescent="0.2">
      <c r="E9526" s="16" t="s">
        <v>4255</v>
      </c>
      <c r="F9526" s="22">
        <v>11.934173740309113</v>
      </c>
      <c r="G9526" s="25">
        <v>0.10390329711823704</v>
      </c>
      <c r="H9526" s="3">
        <f t="shared" si="444"/>
        <v>1982.1199999999824</v>
      </c>
      <c r="I9526" s="3">
        <f>MIN(H9526-K9526+L9526,'Power Look Up'!$F$4)</f>
        <v>1976.740807778247</v>
      </c>
      <c r="K9526" s="51">
        <f t="array" ref="K9526">_xlfn.SUM(_xlfn.NORM.DIST($Q$3:$Q$1003,$F9526,$N9526,FALSE)*WindSpeedStep*$R$3:$R$1003)</f>
        <v>1969.2228446985812</v>
      </c>
      <c r="L9526" s="51">
        <f t="array" ref="L9526">_xlfn.SUM(_xlfn.NORM.DIST($Q$3:$Q$1003,$F9526,$O9526,FALSE)*WindSpeedStep*$R$3:$R$1003)</f>
        <v>1963.8436524768458</v>
      </c>
      <c r="N9526" s="43">
        <f t="shared" si="445"/>
        <v>1.1934173740309113</v>
      </c>
      <c r="O9526" s="43">
        <f t="shared" si="446"/>
        <v>1.24</v>
      </c>
    </row>
    <row r="9527" spans="5:15" x14ac:dyDescent="0.2">
      <c r="E9527" s="16" t="s">
        <v>4256</v>
      </c>
      <c r="F9527" s="22">
        <v>11.893887278462802</v>
      </c>
      <c r="G9527" s="25">
        <v>8.9121409610079749E-2</v>
      </c>
      <c r="H9527" s="3">
        <f t="shared" si="444"/>
        <v>1978.7599999999825</v>
      </c>
      <c r="I9527" s="3">
        <f>MIN(H9527-K9527+L9527,'Power Look Up'!$F$4)</f>
        <v>1993.3059544491132</v>
      </c>
      <c r="K9527" s="51">
        <f t="array" ref="K9527">_xlfn.SUM(_xlfn.NORM.DIST($Q$3:$Q$1003,$F9527,$N9527,FALSE)*WindSpeedStep*$R$3:$R$1003)</f>
        <v>1966.7789222882989</v>
      </c>
      <c r="L9527" s="51">
        <f t="array" ref="L9527">_xlfn.SUM(_xlfn.NORM.DIST($Q$3:$Q$1003,$F9527,$O9527,FALSE)*WindSpeedStep*$R$3:$R$1003)</f>
        <v>1981.3248767374296</v>
      </c>
      <c r="N9527" s="43">
        <f t="shared" si="445"/>
        <v>1.1893887278462802</v>
      </c>
      <c r="O9527" s="43">
        <f t="shared" si="446"/>
        <v>1.06</v>
      </c>
    </row>
    <row r="9528" spans="5:15" x14ac:dyDescent="0.2">
      <c r="E9528" s="16" t="s">
        <v>4257</v>
      </c>
      <c r="F9528" s="22">
        <v>10.49830289244807</v>
      </c>
      <c r="G9528" s="25">
        <v>0.11716179392050097</v>
      </c>
      <c r="H9528" s="3">
        <f t="shared" si="444"/>
        <v>1770.499999999952</v>
      </c>
      <c r="I9528" s="3">
        <f>MIN(H9528-K9528+L9528,'Power Look Up'!$F$4)</f>
        <v>1742.8042041175399</v>
      </c>
      <c r="K9528" s="51">
        <f t="array" ref="K9528">_xlfn.SUM(_xlfn.NORM.DIST($Q$3:$Q$1003,$F9528,$N9528,FALSE)*WindSpeedStep*$R$3:$R$1003)</f>
        <v>1765.614690767205</v>
      </c>
      <c r="L9528" s="51">
        <f t="array" ref="L9528">_xlfn.SUM(_xlfn.NORM.DIST($Q$3:$Q$1003,$F9528,$O9528,FALSE)*WindSpeedStep*$R$3:$R$1003)</f>
        <v>1737.918894884793</v>
      </c>
      <c r="N9528" s="43">
        <f t="shared" si="445"/>
        <v>1.049830289244807</v>
      </c>
      <c r="O9528" s="43">
        <f t="shared" si="446"/>
        <v>1.23</v>
      </c>
    </row>
    <row r="9529" spans="5:15" x14ac:dyDescent="0.2">
      <c r="E9529" s="16" t="s">
        <v>4258</v>
      </c>
      <c r="F9529" s="22">
        <v>10.380642995128985</v>
      </c>
      <c r="G9529" s="25">
        <v>0.10403979796885217</v>
      </c>
      <c r="H9529" s="3">
        <f t="shared" si="444"/>
        <v>1738.4599999999527</v>
      </c>
      <c r="I9529" s="3">
        <f>MIN(H9529-K9529+L9529,'Power Look Up'!$F$4)</f>
        <v>1732.3305289284706</v>
      </c>
      <c r="K9529" s="51">
        <f t="array" ref="K9529">_xlfn.SUM(_xlfn.NORM.DIST($Q$3:$Q$1003,$F9529,$N9529,FALSE)*WindSpeedStep*$R$3:$R$1003)</f>
        <v>1735.61378076542</v>
      </c>
      <c r="L9529" s="51">
        <f t="array" ref="L9529">_xlfn.SUM(_xlfn.NORM.DIST($Q$3:$Q$1003,$F9529,$O9529,FALSE)*WindSpeedStep*$R$3:$R$1003)</f>
        <v>1729.4843096939378</v>
      </c>
      <c r="N9529" s="43">
        <f t="shared" si="445"/>
        <v>1.0380642995128986</v>
      </c>
      <c r="O9529" s="43">
        <f t="shared" si="446"/>
        <v>1.08</v>
      </c>
    </row>
    <row r="9530" spans="5:15" x14ac:dyDescent="0.2">
      <c r="E9530" s="16" t="s">
        <v>4259</v>
      </c>
      <c r="F9530" s="22">
        <v>10.035398320512694</v>
      </c>
      <c r="G9530" s="25">
        <v>0.11359788257430711</v>
      </c>
      <c r="H9530" s="3">
        <f t="shared" si="444"/>
        <v>1647.6799999999548</v>
      </c>
      <c r="I9530" s="3">
        <f>MIN(H9530-K9530+L9530,'Power Look Up'!$F$4)</f>
        <v>1632.2502971175998</v>
      </c>
      <c r="K9530" s="51">
        <f t="array" ref="K9530">_xlfn.SUM(_xlfn.NORM.DIST($Q$3:$Q$1003,$F9530,$N9530,FALSE)*WindSpeedStep*$R$3:$R$1003)</f>
        <v>1635.3886185328704</v>
      </c>
      <c r="L9530" s="51">
        <f t="array" ref="L9530">_xlfn.SUM(_xlfn.NORM.DIST($Q$3:$Q$1003,$F9530,$O9530,FALSE)*WindSpeedStep*$R$3:$R$1003)</f>
        <v>1619.9589156505153</v>
      </c>
      <c r="N9530" s="43">
        <f t="shared" si="445"/>
        <v>1.0035398320512694</v>
      </c>
      <c r="O9530" s="43">
        <f t="shared" si="446"/>
        <v>1.1399999999999999</v>
      </c>
    </row>
    <row r="9531" spans="5:15" x14ac:dyDescent="0.2">
      <c r="E9531" s="16" t="s">
        <v>4260</v>
      </c>
      <c r="F9531" s="22">
        <v>10.529605112580297</v>
      </c>
      <c r="G9531" s="25">
        <v>0.10921587160244327</v>
      </c>
      <c r="H9531" s="3">
        <f t="shared" si="444"/>
        <v>1778.509999999952</v>
      </c>
      <c r="I9531" s="3">
        <f>MIN(H9531-K9531+L9531,'Power Look Up'!$F$4)</f>
        <v>1763.3763506517048</v>
      </c>
      <c r="K9531" s="51">
        <f t="array" ref="K9531">_xlfn.SUM(_xlfn.NORM.DIST($Q$3:$Q$1003,$F9531,$N9531,FALSE)*WindSpeedStep*$R$3:$R$1003)</f>
        <v>1773.2255129806144</v>
      </c>
      <c r="L9531" s="51">
        <f t="array" ref="L9531">_xlfn.SUM(_xlfn.NORM.DIST($Q$3:$Q$1003,$F9531,$O9531,FALSE)*WindSpeedStep*$R$3:$R$1003)</f>
        <v>1758.0918636323672</v>
      </c>
      <c r="N9531" s="43">
        <f t="shared" si="445"/>
        <v>1.0529605112580298</v>
      </c>
      <c r="O9531" s="43">
        <f t="shared" si="446"/>
        <v>1.1499999999999999</v>
      </c>
    </row>
    <row r="9532" spans="5:15" x14ac:dyDescent="0.2">
      <c r="E9532" s="16" t="s">
        <v>4261</v>
      </c>
      <c r="F9532" s="22">
        <v>11.400989198960744</v>
      </c>
      <c r="G9532" s="25">
        <v>9.5605739201942139E-2</v>
      </c>
      <c r="H9532" s="3">
        <f t="shared" si="444"/>
        <v>1937.5999999999833</v>
      </c>
      <c r="I9532" s="3">
        <f>MIN(H9532-K9532+L9532,'Power Look Up'!$F$4)</f>
        <v>1945.1619577911008</v>
      </c>
      <c r="K9532" s="51">
        <f t="array" ref="K9532">_xlfn.SUM(_xlfn.NORM.DIST($Q$3:$Q$1003,$F9532,$N9532,FALSE)*WindSpeedStep*$R$3:$R$1003)</f>
        <v>1924.5088944128124</v>
      </c>
      <c r="L9532" s="51">
        <f t="array" ref="L9532">_xlfn.SUM(_xlfn.NORM.DIST($Q$3:$Q$1003,$F9532,$O9532,FALSE)*WindSpeedStep*$R$3:$R$1003)</f>
        <v>1932.0708522039299</v>
      </c>
      <c r="N9532" s="43">
        <f t="shared" si="445"/>
        <v>1.1400989198960745</v>
      </c>
      <c r="O9532" s="43">
        <f t="shared" si="446"/>
        <v>1.0900000000000001</v>
      </c>
    </row>
    <row r="9533" spans="5:15" x14ac:dyDescent="0.2">
      <c r="E9533" s="16" t="s">
        <v>4262</v>
      </c>
      <c r="F9533" s="22">
        <v>11.026176712787723</v>
      </c>
      <c r="G9533" s="25">
        <v>0.11699431576349661</v>
      </c>
      <c r="H9533" s="3">
        <f t="shared" si="444"/>
        <v>1906.5199999999841</v>
      </c>
      <c r="I9533" s="3">
        <f>MIN(H9533-K9533+L9533,'Power Look Up'!$F$4)</f>
        <v>1875.6104593925102</v>
      </c>
      <c r="K9533" s="51">
        <f t="array" ref="K9533">_xlfn.SUM(_xlfn.NORM.DIST($Q$3:$Q$1003,$F9533,$N9533,FALSE)*WindSpeedStep*$R$3:$R$1003)</f>
        <v>1873.1831722975294</v>
      </c>
      <c r="L9533" s="51">
        <f t="array" ref="L9533">_xlfn.SUM(_xlfn.NORM.DIST($Q$3:$Q$1003,$F9533,$O9533,FALSE)*WindSpeedStep*$R$3:$R$1003)</f>
        <v>1842.2736316900555</v>
      </c>
      <c r="N9533" s="43">
        <f t="shared" si="445"/>
        <v>1.1026176712787723</v>
      </c>
      <c r="O9533" s="43">
        <f t="shared" si="446"/>
        <v>1.29</v>
      </c>
    </row>
    <row r="9534" spans="5:15" x14ac:dyDescent="0.2">
      <c r="E9534" s="16" t="s">
        <v>4263</v>
      </c>
      <c r="F9534" s="22">
        <v>10.836898055054087</v>
      </c>
      <c r="G9534" s="25">
        <v>9.9659514605871205E-2</v>
      </c>
      <c r="H9534" s="3">
        <f t="shared" si="444"/>
        <v>1861.2799999999502</v>
      </c>
      <c r="I9534" s="3">
        <f>MIN(H9534-K9534+L9534,'Power Look Up'!$F$4)</f>
        <v>1861.8947336350009</v>
      </c>
      <c r="K9534" s="51">
        <f t="array" ref="K9534">_xlfn.SUM(_xlfn.NORM.DIST($Q$3:$Q$1003,$F9534,$N9534,FALSE)*WindSpeedStep*$R$3:$R$1003)</f>
        <v>1839.6303056294369</v>
      </c>
      <c r="L9534" s="51">
        <f t="array" ref="L9534">_xlfn.SUM(_xlfn.NORM.DIST($Q$3:$Q$1003,$F9534,$O9534,FALSE)*WindSpeedStep*$R$3:$R$1003)</f>
        <v>1840.2450392644876</v>
      </c>
      <c r="N9534" s="43">
        <f t="shared" si="445"/>
        <v>1.0836898055054087</v>
      </c>
      <c r="O9534" s="43">
        <f t="shared" si="446"/>
        <v>1.08</v>
      </c>
    </row>
    <row r="9535" spans="5:15" x14ac:dyDescent="0.2">
      <c r="E9535" s="16" t="s">
        <v>4264</v>
      </c>
      <c r="F9535" s="22">
        <v>10.150896701062129</v>
      </c>
      <c r="G9535" s="25">
        <v>0.10934994539781459</v>
      </c>
      <c r="H9535" s="3">
        <f t="shared" si="444"/>
        <v>1677.049999999954</v>
      </c>
      <c r="I9535" s="3">
        <f>MIN(H9535-K9535+L9535,'Power Look Up'!$F$4)</f>
        <v>1665.1600718116504</v>
      </c>
      <c r="K9535" s="51">
        <f t="array" ref="K9535">_xlfn.SUM(_xlfn.NORM.DIST($Q$3:$Q$1003,$F9535,$N9535,FALSE)*WindSpeedStep*$R$3:$R$1003)</f>
        <v>1670.8585544062737</v>
      </c>
      <c r="L9535" s="51">
        <f t="array" ref="L9535">_xlfn.SUM(_xlfn.NORM.DIST($Q$3:$Q$1003,$F9535,$O9535,FALSE)*WindSpeedStep*$R$3:$R$1003)</f>
        <v>1658.96862621797</v>
      </c>
      <c r="N9535" s="43">
        <f t="shared" si="445"/>
        <v>1.0150896701062129</v>
      </c>
      <c r="O9535" s="43">
        <f t="shared" si="446"/>
        <v>1.1100000000000001</v>
      </c>
    </row>
    <row r="9536" spans="5:15" x14ac:dyDescent="0.2">
      <c r="E9536" s="16" t="s">
        <v>4265</v>
      </c>
      <c r="F9536" s="22">
        <v>10.914487152906446</v>
      </c>
      <c r="G9536" s="25">
        <v>9.6202412929717263E-2</v>
      </c>
      <c r="H9536" s="3">
        <f t="shared" si="444"/>
        <v>1879.9699999999498</v>
      </c>
      <c r="I9536" s="3">
        <f>MIN(H9536-K9536+L9536,'Power Look Up'!$F$4)</f>
        <v>1886.8951536097061</v>
      </c>
      <c r="K9536" s="51">
        <f t="array" ref="K9536">_xlfn.SUM(_xlfn.NORM.DIST($Q$3:$Q$1003,$F9536,$N9536,FALSE)*WindSpeedStep*$R$3:$R$1003)</f>
        <v>1854.0434757173132</v>
      </c>
      <c r="L9536" s="51">
        <f t="array" ref="L9536">_xlfn.SUM(_xlfn.NORM.DIST($Q$3:$Q$1003,$F9536,$O9536,FALSE)*WindSpeedStep*$R$3:$R$1003)</f>
        <v>1860.9686293270695</v>
      </c>
      <c r="N9536" s="43">
        <f t="shared" si="445"/>
        <v>1.0914487152906447</v>
      </c>
      <c r="O9536" s="43">
        <f t="shared" si="446"/>
        <v>1.05</v>
      </c>
    </row>
    <row r="9537" spans="5:15" x14ac:dyDescent="0.2">
      <c r="E9537" s="16" t="s">
        <v>4266</v>
      </c>
      <c r="F9537" s="22">
        <v>10.125695012229599</v>
      </c>
      <c r="G9537" s="25">
        <v>0.11653521052874109</v>
      </c>
      <c r="H9537" s="3">
        <f t="shared" si="444"/>
        <v>1671.7099999999541</v>
      </c>
      <c r="I9537" s="3">
        <f>MIN(H9537-K9537+L9537,'Power Look Up'!$F$4)</f>
        <v>1651.0715528528694</v>
      </c>
      <c r="K9537" s="51">
        <f t="array" ref="K9537">_xlfn.SUM(_xlfn.NORM.DIST($Q$3:$Q$1003,$F9537,$N9537,FALSE)*WindSpeedStep*$R$3:$R$1003)</f>
        <v>1663.2786165264524</v>
      </c>
      <c r="L9537" s="51">
        <f t="array" ref="L9537">_xlfn.SUM(_xlfn.NORM.DIST($Q$3:$Q$1003,$F9537,$O9537,FALSE)*WindSpeedStep*$R$3:$R$1003)</f>
        <v>1642.6401693793678</v>
      </c>
      <c r="N9537" s="43">
        <f t="shared" si="445"/>
        <v>1.0125695012229599</v>
      </c>
      <c r="O9537" s="43">
        <f t="shared" si="446"/>
        <v>1.18</v>
      </c>
    </row>
    <row r="9538" spans="5:15" x14ac:dyDescent="0.2">
      <c r="E9538" s="16" t="s">
        <v>4267</v>
      </c>
      <c r="F9538" s="22">
        <v>8.3780971078647131</v>
      </c>
      <c r="G9538" s="25">
        <v>0.1635216186159921</v>
      </c>
      <c r="H9538" s="3">
        <f t="shared" si="444"/>
        <v>1028.4599999999507</v>
      </c>
      <c r="I9538" s="3">
        <f>MIN(H9538-K9538+L9538,'Power Look Up'!$F$4)</f>
        <v>1055.6435007753605</v>
      </c>
      <c r="K9538" s="51">
        <f t="array" ref="K9538">_xlfn.SUM(_xlfn.NORM.DIST($Q$3:$Q$1003,$F9538,$N9538,FALSE)*WindSpeedStep*$R$3:$R$1003)</f>
        <v>1025.2676447954516</v>
      </c>
      <c r="L9538" s="51">
        <f t="array" ref="L9538">_xlfn.SUM(_xlfn.NORM.DIST($Q$3:$Q$1003,$F9538,$O9538,FALSE)*WindSpeedStep*$R$3:$R$1003)</f>
        <v>1052.4511455708614</v>
      </c>
      <c r="N9538" s="43">
        <f t="shared" si="445"/>
        <v>0.83780971078647137</v>
      </c>
      <c r="O9538" s="43">
        <f t="shared" si="446"/>
        <v>1.37</v>
      </c>
    </row>
    <row r="9539" spans="5:15" x14ac:dyDescent="0.2">
      <c r="E9539" s="16" t="s">
        <v>4268</v>
      </c>
      <c r="F9539" s="22">
        <v>9.2390447455182567</v>
      </c>
      <c r="G9539" s="25">
        <v>8.7671401352712439E-2</v>
      </c>
      <c r="H9539" s="3">
        <f t="shared" ref="H9539:H9602" si="447">INDEX(PowerArray,MIN(MaximumPowerIndex,ROUND(F9539*100,0)))</f>
        <v>1347.4399999999418</v>
      </c>
      <c r="I9539" s="3">
        <f>MIN(H9539-K9539+L9539,'Power Look Up'!$F$4)</f>
        <v>1347.5349675115706</v>
      </c>
      <c r="K9539" s="51">
        <f t="array" ref="K9539">_xlfn.SUM(_xlfn.NORM.DIST($Q$3:$Q$1003,$F9539,$N9539,FALSE)*WindSpeedStep*$R$3:$R$1003)</f>
        <v>1351.8140912437639</v>
      </c>
      <c r="L9539" s="51">
        <f t="array" ref="L9539">_xlfn.SUM(_xlfn.NORM.DIST($Q$3:$Q$1003,$F9539,$O9539,FALSE)*WindSpeedStep*$R$3:$R$1003)</f>
        <v>1351.9090587553926</v>
      </c>
      <c r="N9539" s="43">
        <f t="shared" ref="N9539:N9602" si="448">ReferenceTurbulence*F9539</f>
        <v>0.92390447455182567</v>
      </c>
      <c r="O9539" s="43">
        <f t="shared" ref="O9539:O9602" si="449">F9539*G9539</f>
        <v>0.81</v>
      </c>
    </row>
    <row r="9540" spans="5:15" x14ac:dyDescent="0.2">
      <c r="E9540" s="16" t="s">
        <v>4269</v>
      </c>
      <c r="F9540" s="22">
        <v>8.954575512978252</v>
      </c>
      <c r="G9540" s="25">
        <v>0.10050727683245188</v>
      </c>
      <c r="H9540" s="3">
        <f t="shared" si="447"/>
        <v>1237.6499999999462</v>
      </c>
      <c r="I9540" s="3">
        <f>MIN(H9540-K9540+L9540,'Power Look Up'!$F$4)</f>
        <v>1237.7603011100277</v>
      </c>
      <c r="K9540" s="51">
        <f t="array" ref="K9540">_xlfn.SUM(_xlfn.NORM.DIST($Q$3:$Q$1003,$F9540,$N9540,FALSE)*WindSpeedStep*$R$3:$R$1003)</f>
        <v>1242.2835197056954</v>
      </c>
      <c r="L9540" s="51">
        <f t="array" ref="L9540">_xlfn.SUM(_xlfn.NORM.DIST($Q$3:$Q$1003,$F9540,$O9540,FALSE)*WindSpeedStep*$R$3:$R$1003)</f>
        <v>1242.393820815777</v>
      </c>
      <c r="N9540" s="43">
        <f t="shared" si="448"/>
        <v>0.89545755129782523</v>
      </c>
      <c r="O9540" s="43">
        <f t="shared" si="449"/>
        <v>0.89999999999999991</v>
      </c>
    </row>
    <row r="9541" spans="5:15" x14ac:dyDescent="0.2">
      <c r="E9541" s="16" t="s">
        <v>4270</v>
      </c>
      <c r="F9541" s="22">
        <v>7.5262592111814994</v>
      </c>
      <c r="G9541" s="25">
        <v>0.10230846140085609</v>
      </c>
      <c r="H9541" s="3">
        <f t="shared" si="447"/>
        <v>747.52999999996507</v>
      </c>
      <c r="I9541" s="3">
        <f>MIN(H9541-K9541+L9541,'Power Look Up'!$F$4)</f>
        <v>748.50230786655959</v>
      </c>
      <c r="K9541" s="51">
        <f t="array" ref="K9541">_xlfn.SUM(_xlfn.NORM.DIST($Q$3:$Q$1003,$F9541,$N9541,FALSE)*WindSpeedStep*$R$3:$R$1003)</f>
        <v>742.20578787368822</v>
      </c>
      <c r="L9541" s="51">
        <f t="array" ref="L9541">_xlfn.SUM(_xlfn.NORM.DIST($Q$3:$Q$1003,$F9541,$O9541,FALSE)*WindSpeedStep*$R$3:$R$1003)</f>
        <v>743.17809574028274</v>
      </c>
      <c r="N9541" s="43">
        <f t="shared" si="448"/>
        <v>0.75262592111814997</v>
      </c>
      <c r="O9541" s="43">
        <f t="shared" si="449"/>
        <v>0.77</v>
      </c>
    </row>
    <row r="9542" spans="5:15" x14ac:dyDescent="0.2">
      <c r="E9542" s="16" t="s">
        <v>4271</v>
      </c>
      <c r="F9542" s="22">
        <v>8.6902526431831735</v>
      </c>
      <c r="G9542" s="25">
        <v>0.11507145316246037</v>
      </c>
      <c r="H9542" s="3">
        <f t="shared" si="447"/>
        <v>1142.2299999999484</v>
      </c>
      <c r="I9542" s="3">
        <f>MIN(H9542-K9542+L9542,'Power Look Up'!$F$4)</f>
        <v>1147.6325793559658</v>
      </c>
      <c r="K9542" s="51">
        <f t="array" ref="K9542">_xlfn.SUM(_xlfn.NORM.DIST($Q$3:$Q$1003,$F9542,$N9542,FALSE)*WindSpeedStep*$R$3:$R$1003)</f>
        <v>1141.1351355199715</v>
      </c>
      <c r="L9542" s="51">
        <f t="array" ref="L9542">_xlfn.SUM(_xlfn.NORM.DIST($Q$3:$Q$1003,$F9542,$O9542,FALSE)*WindSpeedStep*$R$3:$R$1003)</f>
        <v>1146.537714875989</v>
      </c>
      <c r="N9542" s="43">
        <f t="shared" si="448"/>
        <v>0.86902526431831739</v>
      </c>
      <c r="O9542" s="43">
        <f t="shared" si="449"/>
        <v>1</v>
      </c>
    </row>
    <row r="9543" spans="5:15" x14ac:dyDescent="0.2">
      <c r="E9543" s="16" t="s">
        <v>4272</v>
      </c>
      <c r="F9543" s="22">
        <v>9.4611982137928834</v>
      </c>
      <c r="G9543" s="25">
        <v>0.11097960070948217</v>
      </c>
      <c r="H9543" s="3">
        <f t="shared" si="447"/>
        <v>1431.2599999999402</v>
      </c>
      <c r="I9543" s="3">
        <f>MIN(H9543-K9543+L9543,'Power Look Up'!$F$4)</f>
        <v>1427.3341051461848</v>
      </c>
      <c r="K9543" s="51">
        <f t="array" ref="K9543">_xlfn.SUM(_xlfn.NORM.DIST($Q$3:$Q$1003,$F9543,$N9543,FALSE)*WindSpeedStep*$R$3:$R$1003)</f>
        <v>1435.8846615711836</v>
      </c>
      <c r="L9543" s="51">
        <f t="array" ref="L9543">_xlfn.SUM(_xlfn.NORM.DIST($Q$3:$Q$1003,$F9543,$O9543,FALSE)*WindSpeedStep*$R$3:$R$1003)</f>
        <v>1431.9587667174283</v>
      </c>
      <c r="N9543" s="43">
        <f t="shared" si="448"/>
        <v>0.94611982137928841</v>
      </c>
      <c r="O9543" s="43">
        <f t="shared" si="449"/>
        <v>1.05</v>
      </c>
    </row>
    <row r="9544" spans="5:15" x14ac:dyDescent="0.2">
      <c r="E9544" s="16" t="s">
        <v>4273</v>
      </c>
      <c r="F9544" s="22">
        <v>8.8771962972433851</v>
      </c>
      <c r="G9544" s="25">
        <v>0.13855726051500619</v>
      </c>
      <c r="H9544" s="3">
        <f t="shared" si="447"/>
        <v>1211.9599999999468</v>
      </c>
      <c r="I9544" s="3">
        <f>MIN(H9544-K9544+L9544,'Power Look Up'!$F$4)</f>
        <v>1218.9093296957333</v>
      </c>
      <c r="K9544" s="51">
        <f t="array" ref="K9544">_xlfn.SUM(_xlfn.NORM.DIST($Q$3:$Q$1003,$F9544,$N9544,FALSE)*WindSpeedStep*$R$3:$R$1003)</f>
        <v>1212.5030721135456</v>
      </c>
      <c r="L9544" s="51">
        <f t="array" ref="L9544">_xlfn.SUM(_xlfn.NORM.DIST($Q$3:$Q$1003,$F9544,$O9544,FALSE)*WindSpeedStep*$R$3:$R$1003)</f>
        <v>1219.4524018093321</v>
      </c>
      <c r="N9544" s="43">
        <f t="shared" si="448"/>
        <v>0.8877196297243386</v>
      </c>
      <c r="O9544" s="43">
        <f t="shared" si="449"/>
        <v>1.23</v>
      </c>
    </row>
    <row r="9545" spans="5:15" x14ac:dyDescent="0.2">
      <c r="E9545" s="16" t="s">
        <v>4274</v>
      </c>
      <c r="F9545" s="22">
        <v>7.9744239036128102</v>
      </c>
      <c r="G9545" s="25">
        <v>0.13292496270730822</v>
      </c>
      <c r="H9545" s="3">
        <f t="shared" si="447"/>
        <v>879.96999999996228</v>
      </c>
      <c r="I9545" s="3">
        <f>MIN(H9545-K9545+L9545,'Power Look Up'!$F$4)</f>
        <v>896.8810451719329</v>
      </c>
      <c r="K9545" s="51">
        <f t="array" ref="K9545">_xlfn.SUM(_xlfn.NORM.DIST($Q$3:$Q$1003,$F9545,$N9545,FALSE)*WindSpeedStep*$R$3:$R$1003)</f>
        <v>884.4596314333279</v>
      </c>
      <c r="L9545" s="51">
        <f t="array" ref="L9545">_xlfn.SUM(_xlfn.NORM.DIST($Q$3:$Q$1003,$F9545,$O9545,FALSE)*WindSpeedStep*$R$3:$R$1003)</f>
        <v>901.37067660529851</v>
      </c>
      <c r="N9545" s="43">
        <f t="shared" si="448"/>
        <v>0.79744239036128106</v>
      </c>
      <c r="O9545" s="43">
        <f t="shared" si="449"/>
        <v>1.06</v>
      </c>
    </row>
    <row r="9546" spans="5:15" x14ac:dyDescent="0.2">
      <c r="E9546" s="16" t="s">
        <v>4275</v>
      </c>
      <c r="F9546" s="22">
        <v>8.0138169280489056</v>
      </c>
      <c r="G9546" s="25">
        <v>0.10856249996864049</v>
      </c>
      <c r="H9546" s="3">
        <f t="shared" si="447"/>
        <v>892.66999999995369</v>
      </c>
      <c r="I9546" s="3">
        <f>MIN(H9546-K9546+L9546,'Power Look Up'!$F$4)</f>
        <v>896.8600646192084</v>
      </c>
      <c r="K9546" s="51">
        <f t="array" ref="K9546">_xlfn.SUM(_xlfn.NORM.DIST($Q$3:$Q$1003,$F9546,$N9546,FALSE)*WindSpeedStep*$R$3:$R$1003)</f>
        <v>897.68700874521073</v>
      </c>
      <c r="L9546" s="51">
        <f t="array" ref="L9546">_xlfn.SUM(_xlfn.NORM.DIST($Q$3:$Q$1003,$F9546,$O9546,FALSE)*WindSpeedStep*$R$3:$R$1003)</f>
        <v>901.87707336446545</v>
      </c>
      <c r="N9546" s="43">
        <f t="shared" si="448"/>
        <v>0.80138169280489058</v>
      </c>
      <c r="O9546" s="43">
        <f t="shared" si="449"/>
        <v>0.87</v>
      </c>
    </row>
    <row r="9547" spans="5:15" x14ac:dyDescent="0.2">
      <c r="E9547" s="16" t="s">
        <v>4276</v>
      </c>
      <c r="F9547" s="22">
        <v>8.5125727798888189</v>
      </c>
      <c r="G9547" s="25">
        <v>7.988184272638682E-2</v>
      </c>
      <c r="H9547" s="3">
        <f t="shared" si="447"/>
        <v>1076.1699999999496</v>
      </c>
      <c r="I9547" s="3">
        <f>MIN(H9547-K9547+L9547,'Power Look Up'!$F$4)</f>
        <v>1067.2747089748393</v>
      </c>
      <c r="K9547" s="51">
        <f t="array" ref="K9547">_xlfn.SUM(_xlfn.NORM.DIST($Q$3:$Q$1003,$F9547,$N9547,FALSE)*WindSpeedStep*$R$3:$R$1003)</f>
        <v>1074.5543855233439</v>
      </c>
      <c r="L9547" s="51">
        <f t="array" ref="L9547">_xlfn.SUM(_xlfn.NORM.DIST($Q$3:$Q$1003,$F9547,$O9547,FALSE)*WindSpeedStep*$R$3:$R$1003)</f>
        <v>1065.6590944982336</v>
      </c>
      <c r="N9547" s="43">
        <f t="shared" si="448"/>
        <v>0.85125727798888196</v>
      </c>
      <c r="O9547" s="43">
        <f t="shared" si="449"/>
        <v>0.68</v>
      </c>
    </row>
    <row r="9548" spans="5:15" x14ac:dyDescent="0.2">
      <c r="E9548" s="16" t="s">
        <v>4277</v>
      </c>
      <c r="F9548" s="22">
        <v>7.4018638234540814</v>
      </c>
      <c r="G9548" s="25">
        <v>0.10808088598780514</v>
      </c>
      <c r="H9548" s="3">
        <f t="shared" si="447"/>
        <v>708.39999999996587</v>
      </c>
      <c r="I9548" s="3">
        <f>MIN(H9548-K9548+L9548,'Power Look Up'!$F$4)</f>
        <v>711.75171216543572</v>
      </c>
      <c r="K9548" s="51">
        <f t="array" ref="K9548">_xlfn.SUM(_xlfn.NORM.DIST($Q$3:$Q$1003,$F9548,$N9548,FALSE)*WindSpeedStep*$R$3:$R$1003)</f>
        <v>705.40478834309806</v>
      </c>
      <c r="L9548" s="51">
        <f t="array" ref="L9548">_xlfn.SUM(_xlfn.NORM.DIST($Q$3:$Q$1003,$F9548,$O9548,FALSE)*WindSpeedStep*$R$3:$R$1003)</f>
        <v>708.75650050856791</v>
      </c>
      <c r="N9548" s="43">
        <f t="shared" si="448"/>
        <v>0.74018638234540823</v>
      </c>
      <c r="O9548" s="43">
        <f t="shared" si="449"/>
        <v>0.8</v>
      </c>
    </row>
    <row r="9549" spans="5:15" x14ac:dyDescent="0.2">
      <c r="E9549" s="16" t="s">
        <v>4278</v>
      </c>
      <c r="F9549" s="22">
        <v>6.566171446725531</v>
      </c>
      <c r="G9549" s="25">
        <v>0.12945138683880764</v>
      </c>
      <c r="H9549" s="3">
        <f t="shared" si="447"/>
        <v>490.81999999997839</v>
      </c>
      <c r="I9549" s="3">
        <f>MIN(H9549-K9549+L9549,'Power Look Up'!$F$4)</f>
        <v>500.21900830131261</v>
      </c>
      <c r="K9549" s="51">
        <f t="array" ref="K9549">_xlfn.SUM(_xlfn.NORM.DIST($Q$3:$Q$1003,$F9549,$N9549,FALSE)*WindSpeedStep*$R$3:$R$1003)</f>
        <v>487.49212749559757</v>
      </c>
      <c r="L9549" s="51">
        <f t="array" ref="L9549">_xlfn.SUM(_xlfn.NORM.DIST($Q$3:$Q$1003,$F9549,$O9549,FALSE)*WindSpeedStep*$R$3:$R$1003)</f>
        <v>496.89113579693179</v>
      </c>
      <c r="N9549" s="43">
        <f t="shared" si="448"/>
        <v>0.65661714467255317</v>
      </c>
      <c r="O9549" s="43">
        <f t="shared" si="449"/>
        <v>0.84999999999999987</v>
      </c>
    </row>
    <row r="9550" spans="5:15" x14ac:dyDescent="0.2">
      <c r="E9550" s="16" t="s">
        <v>4279</v>
      </c>
      <c r="F9550" s="22">
        <v>7.3463838494626499</v>
      </c>
      <c r="G9550" s="25">
        <v>9.3923760878689977E-2</v>
      </c>
      <c r="H9550" s="3">
        <f t="shared" si="447"/>
        <v>693.34999999996626</v>
      </c>
      <c r="I9550" s="3">
        <f>MIN(H9550-K9550+L9550,'Power Look Up'!$F$4)</f>
        <v>691.04278398723523</v>
      </c>
      <c r="K9550" s="51">
        <f t="array" ref="K9550">_xlfn.SUM(_xlfn.NORM.DIST($Q$3:$Q$1003,$F9550,$N9550,FALSE)*WindSpeedStep*$R$3:$R$1003)</f>
        <v>689.36356673854527</v>
      </c>
      <c r="L9550" s="51">
        <f t="array" ref="L9550">_xlfn.SUM(_xlfn.NORM.DIST($Q$3:$Q$1003,$F9550,$O9550,FALSE)*WindSpeedStep*$R$3:$R$1003)</f>
        <v>687.05635072581424</v>
      </c>
      <c r="N9550" s="43">
        <f t="shared" si="448"/>
        <v>0.73463838494626499</v>
      </c>
      <c r="O9550" s="43">
        <f t="shared" si="449"/>
        <v>0.69</v>
      </c>
    </row>
    <row r="9551" spans="5:15" x14ac:dyDescent="0.2">
      <c r="E9551" s="16" t="s">
        <v>4280</v>
      </c>
      <c r="F9551" s="22">
        <v>8.018685252657896</v>
      </c>
      <c r="G9551" s="25">
        <v>9.2284455204762833E-2</v>
      </c>
      <c r="H9551" s="3">
        <f t="shared" si="447"/>
        <v>896.33999999995353</v>
      </c>
      <c r="I9551" s="3">
        <f>MIN(H9551-K9551+L9551,'Power Look Up'!$F$4)</f>
        <v>892.76490862525111</v>
      </c>
      <c r="K9551" s="51">
        <f t="array" ref="K9551">_xlfn.SUM(_xlfn.NORM.DIST($Q$3:$Q$1003,$F9551,$N9551,FALSE)*WindSpeedStep*$R$3:$R$1003)</f>
        <v>899.32969203176549</v>
      </c>
      <c r="L9551" s="51">
        <f t="array" ref="L9551">_xlfn.SUM(_xlfn.NORM.DIST($Q$3:$Q$1003,$F9551,$O9551,FALSE)*WindSpeedStep*$R$3:$R$1003)</f>
        <v>895.75460065706307</v>
      </c>
      <c r="N9551" s="43">
        <f t="shared" si="448"/>
        <v>0.80186852526578967</v>
      </c>
      <c r="O9551" s="43">
        <f t="shared" si="449"/>
        <v>0.74</v>
      </c>
    </row>
    <row r="9552" spans="5:15" x14ac:dyDescent="0.2">
      <c r="E9552" s="16" t="s">
        <v>4281</v>
      </c>
      <c r="F9552" s="22">
        <v>7.9491273318149114</v>
      </c>
      <c r="G9552" s="25">
        <v>7.4221983794200169E-2</v>
      </c>
      <c r="H9552" s="3">
        <f t="shared" si="447"/>
        <v>873.9499999999623</v>
      </c>
      <c r="I9552" s="3">
        <f>MIN(H9552-K9552+L9552,'Power Look Up'!$F$4)</f>
        <v>863.20455064604482</v>
      </c>
      <c r="K9552" s="51">
        <f t="array" ref="K9552">_xlfn.SUM(_xlfn.NORM.DIST($Q$3:$Q$1003,$F9552,$N9552,FALSE)*WindSpeedStep*$R$3:$R$1003)</f>
        <v>876.02654732197334</v>
      </c>
      <c r="L9552" s="51">
        <f t="array" ref="L9552">_xlfn.SUM(_xlfn.NORM.DIST($Q$3:$Q$1003,$F9552,$O9552,FALSE)*WindSpeedStep*$R$3:$R$1003)</f>
        <v>865.28109796805586</v>
      </c>
      <c r="N9552" s="43">
        <f t="shared" si="448"/>
        <v>0.79491273318149114</v>
      </c>
      <c r="O9552" s="43">
        <f t="shared" si="449"/>
        <v>0.59</v>
      </c>
    </row>
    <row r="9553" spans="5:15" x14ac:dyDescent="0.2">
      <c r="E9553" s="16" t="s">
        <v>4282</v>
      </c>
      <c r="F9553" s="22">
        <v>8.425463811273378</v>
      </c>
      <c r="G9553" s="25">
        <v>4.628825293607873E-2</v>
      </c>
      <c r="H9553" s="3">
        <f t="shared" si="447"/>
        <v>1046.8099999999504</v>
      </c>
      <c r="I9553" s="3">
        <f>MIN(H9553-K9553+L9553,'Power Look Up'!$F$4)</f>
        <v>1025.6620140962084</v>
      </c>
      <c r="K9553" s="51">
        <f t="array" ref="K9553">_xlfn.SUM(_xlfn.NORM.DIST($Q$3:$Q$1003,$F9553,$N9553,FALSE)*WindSpeedStep*$R$3:$R$1003)</f>
        <v>1042.5068679524584</v>
      </c>
      <c r="L9553" s="51">
        <f t="array" ref="L9553">_xlfn.SUM(_xlfn.NORM.DIST($Q$3:$Q$1003,$F9553,$O9553,FALSE)*WindSpeedStep*$R$3:$R$1003)</f>
        <v>1021.3588820487164</v>
      </c>
      <c r="N9553" s="43">
        <f t="shared" si="448"/>
        <v>0.84254638112733782</v>
      </c>
      <c r="O9553" s="43">
        <f t="shared" si="449"/>
        <v>0.39</v>
      </c>
    </row>
    <row r="9554" spans="5:15" x14ac:dyDescent="0.2">
      <c r="E9554" s="16" t="s">
        <v>4283</v>
      </c>
      <c r="F9554" s="22">
        <v>7.6153538892624439</v>
      </c>
      <c r="G9554" s="25">
        <v>5.9091147508521506E-2</v>
      </c>
      <c r="H9554" s="3">
        <f t="shared" si="447"/>
        <v>774.61999999996442</v>
      </c>
      <c r="I9554" s="3">
        <f>MIN(H9554-K9554+L9554,'Power Look Up'!$F$4)</f>
        <v>760.80007071546072</v>
      </c>
      <c r="K9554" s="51">
        <f t="array" ref="K9554">_xlfn.SUM(_xlfn.NORM.DIST($Q$3:$Q$1003,$F9554,$N9554,FALSE)*WindSpeedStep*$R$3:$R$1003)</f>
        <v>769.27686789473398</v>
      </c>
      <c r="L9554" s="51">
        <f t="array" ref="L9554">_xlfn.SUM(_xlfn.NORM.DIST($Q$3:$Q$1003,$F9554,$O9554,FALSE)*WindSpeedStep*$R$3:$R$1003)</f>
        <v>755.45693861023028</v>
      </c>
      <c r="N9554" s="43">
        <f t="shared" si="448"/>
        <v>0.76153538892624439</v>
      </c>
      <c r="O9554" s="43">
        <f t="shared" si="449"/>
        <v>0.45</v>
      </c>
    </row>
    <row r="9555" spans="5:15" x14ac:dyDescent="0.2">
      <c r="E9555" s="16" t="s">
        <v>4284</v>
      </c>
      <c r="F9555" s="22">
        <v>7.9573652163021116</v>
      </c>
      <c r="G9555" s="25">
        <v>4.3984408216297684E-2</v>
      </c>
      <c r="H9555" s="3">
        <f t="shared" si="447"/>
        <v>876.95999999996229</v>
      </c>
      <c r="I9555" s="3">
        <f>MIN(H9555-K9555+L9555,'Power Look Up'!$F$4)</f>
        <v>857.46693461206075</v>
      </c>
      <c r="K9555" s="51">
        <f t="array" ref="K9555">_xlfn.SUM(_xlfn.NORM.DIST($Q$3:$Q$1003,$F9555,$N9555,FALSE)*WindSpeedStep*$R$3:$R$1003)</f>
        <v>878.76754663651104</v>
      </c>
      <c r="L9555" s="51">
        <f t="array" ref="L9555">_xlfn.SUM(_xlfn.NORM.DIST($Q$3:$Q$1003,$F9555,$O9555,FALSE)*WindSpeedStep*$R$3:$R$1003)</f>
        <v>859.2744812486095</v>
      </c>
      <c r="N9555" s="43">
        <f t="shared" si="448"/>
        <v>0.79573652163021125</v>
      </c>
      <c r="O9555" s="43">
        <f t="shared" si="449"/>
        <v>0.35</v>
      </c>
    </row>
    <row r="9556" spans="5:15" x14ac:dyDescent="0.2">
      <c r="E9556" s="16" t="s">
        <v>4285</v>
      </c>
      <c r="F9556" s="22">
        <v>7.8194409647992593</v>
      </c>
      <c r="G9556" s="25">
        <v>3.9644777855031524E-2</v>
      </c>
      <c r="H9556" s="3">
        <f t="shared" si="447"/>
        <v>834.81999999996322</v>
      </c>
      <c r="I9556" s="3">
        <f>MIN(H9556-K9556+L9556,'Power Look Up'!$F$4)</f>
        <v>815.48336960794859</v>
      </c>
      <c r="K9556" s="51">
        <f t="array" ref="K9556">_xlfn.SUM(_xlfn.NORM.DIST($Q$3:$Q$1003,$F9556,$N9556,FALSE)*WindSpeedStep*$R$3:$R$1003)</f>
        <v>833.54847169082825</v>
      </c>
      <c r="L9556" s="51">
        <f t="array" ref="L9556">_xlfn.SUM(_xlfn.NORM.DIST($Q$3:$Q$1003,$F9556,$O9556,FALSE)*WindSpeedStep*$R$3:$R$1003)</f>
        <v>814.21184129881362</v>
      </c>
      <c r="N9556" s="43">
        <f t="shared" si="448"/>
        <v>0.78194409647992602</v>
      </c>
      <c r="O9556" s="43">
        <f t="shared" si="449"/>
        <v>0.31</v>
      </c>
    </row>
    <row r="9557" spans="5:15" x14ac:dyDescent="0.2">
      <c r="E9557" s="16" t="s">
        <v>4286</v>
      </c>
      <c r="F9557" s="22">
        <v>6.7898618725784301</v>
      </c>
      <c r="G9557" s="25">
        <v>5.4493008391567406E-2</v>
      </c>
      <c r="H9557" s="3">
        <f t="shared" si="447"/>
        <v>540.53999999997734</v>
      </c>
      <c r="I9557" s="3">
        <f>MIN(H9557-K9557+L9557,'Power Look Up'!$F$4)</f>
        <v>529.04567595230526</v>
      </c>
      <c r="K9557" s="51">
        <f t="array" ref="K9557">_xlfn.SUM(_xlfn.NORM.DIST($Q$3:$Q$1003,$F9557,$N9557,FALSE)*WindSpeedStep*$R$3:$R$1003)</f>
        <v>540.91455578884131</v>
      </c>
      <c r="L9557" s="51">
        <f t="array" ref="L9557">_xlfn.SUM(_xlfn.NORM.DIST($Q$3:$Q$1003,$F9557,$O9557,FALSE)*WindSpeedStep*$R$3:$R$1003)</f>
        <v>529.42023174116923</v>
      </c>
      <c r="N9557" s="43">
        <f t="shared" si="448"/>
        <v>0.6789861872578431</v>
      </c>
      <c r="O9557" s="43">
        <f t="shared" si="449"/>
        <v>0.37</v>
      </c>
    </row>
    <row r="9558" spans="5:15" x14ac:dyDescent="0.2">
      <c r="E9558" s="16" t="s">
        <v>4287</v>
      </c>
      <c r="F9558" s="22">
        <v>7.4483781987579087</v>
      </c>
      <c r="G9558" s="25">
        <v>5.5045539989949967E-2</v>
      </c>
      <c r="H9558" s="3">
        <f t="shared" si="447"/>
        <v>723.4499999999656</v>
      </c>
      <c r="I9558" s="3">
        <f>MIN(H9558-K9558+L9558,'Power Look Up'!$F$4)</f>
        <v>709.49911177889624</v>
      </c>
      <c r="K9558" s="51">
        <f t="array" ref="K9558">_xlfn.SUM(_xlfn.NORM.DIST($Q$3:$Q$1003,$F9558,$N9558,FALSE)*WindSpeedStep*$R$3:$R$1003)</f>
        <v>719.03020315373976</v>
      </c>
      <c r="L9558" s="51">
        <f t="array" ref="L9558">_xlfn.SUM(_xlfn.NORM.DIST($Q$3:$Q$1003,$F9558,$O9558,FALSE)*WindSpeedStep*$R$3:$R$1003)</f>
        <v>705.0793149326704</v>
      </c>
      <c r="N9558" s="43">
        <f t="shared" si="448"/>
        <v>0.7448378198757909</v>
      </c>
      <c r="O9558" s="43">
        <f t="shared" si="449"/>
        <v>0.41</v>
      </c>
    </row>
    <row r="9559" spans="5:15" x14ac:dyDescent="0.2">
      <c r="E9559" s="16" t="s">
        <v>4288</v>
      </c>
      <c r="F9559" s="22">
        <v>7.5811144813133291</v>
      </c>
      <c r="G9559" s="25">
        <v>5.2762690892738669E-2</v>
      </c>
      <c r="H9559" s="3">
        <f t="shared" si="447"/>
        <v>762.57999999996468</v>
      </c>
      <c r="I9559" s="3">
        <f>MIN(H9559-K9559+L9559,'Power Look Up'!$F$4)</f>
        <v>747.52928435090257</v>
      </c>
      <c r="K9559" s="51">
        <f t="array" ref="K9559">_xlfn.SUM(_xlfn.NORM.DIST($Q$3:$Q$1003,$F9559,$N9559,FALSE)*WindSpeedStep*$R$3:$R$1003)</f>
        <v>758.80263468266412</v>
      </c>
      <c r="L9559" s="51">
        <f t="array" ref="L9559">_xlfn.SUM(_xlfn.NORM.DIST($Q$3:$Q$1003,$F9559,$O9559,FALSE)*WindSpeedStep*$R$3:$R$1003)</f>
        <v>743.75191903360201</v>
      </c>
      <c r="N9559" s="43">
        <f t="shared" si="448"/>
        <v>0.75811144813133291</v>
      </c>
      <c r="O9559" s="43">
        <f t="shared" si="449"/>
        <v>0.4</v>
      </c>
    </row>
    <row r="9560" spans="5:15" x14ac:dyDescent="0.2">
      <c r="E9560" s="16" t="s">
        <v>4289</v>
      </c>
      <c r="F9560" s="22">
        <v>7.0700346622052903</v>
      </c>
      <c r="G9560" s="25">
        <v>3.9603766230003494E-2</v>
      </c>
      <c r="H9560" s="3">
        <f t="shared" si="447"/>
        <v>609.06999999996799</v>
      </c>
      <c r="I9560" s="3">
        <f>MIN(H9560-K9560+L9560,'Power Look Up'!$F$4)</f>
        <v>593.15859455888915</v>
      </c>
      <c r="K9560" s="51">
        <f t="array" ref="K9560">_xlfn.SUM(_xlfn.NORM.DIST($Q$3:$Q$1003,$F9560,$N9560,FALSE)*WindSpeedStep*$R$3:$R$1003)</f>
        <v>612.839623894233</v>
      </c>
      <c r="L9560" s="51">
        <f t="array" ref="L9560">_xlfn.SUM(_xlfn.NORM.DIST($Q$3:$Q$1003,$F9560,$O9560,FALSE)*WindSpeedStep*$R$3:$R$1003)</f>
        <v>596.92821845315416</v>
      </c>
      <c r="N9560" s="43">
        <f t="shared" si="448"/>
        <v>0.70700346622052912</v>
      </c>
      <c r="O9560" s="43">
        <f t="shared" si="449"/>
        <v>0.28000000000000003</v>
      </c>
    </row>
    <row r="9561" spans="5:15" x14ac:dyDescent="0.2">
      <c r="E9561" s="16" t="s">
        <v>4290</v>
      </c>
      <c r="F9561" s="22">
        <v>6.5284737483176016</v>
      </c>
      <c r="G9561" s="25">
        <v>3.9825541163737148E-2</v>
      </c>
      <c r="H9561" s="3">
        <f t="shared" si="447"/>
        <v>481.7799999999786</v>
      </c>
      <c r="I9561" s="3">
        <f>MIN(H9561-K9561+L9561,'Power Look Up'!$F$4)</f>
        <v>470.47014123456745</v>
      </c>
      <c r="K9561" s="51">
        <f t="array" ref="K9561">_xlfn.SUM(_xlfn.NORM.DIST($Q$3:$Q$1003,$F9561,$N9561,FALSE)*WindSpeedStep*$R$3:$R$1003)</f>
        <v>478.83212947373812</v>
      </c>
      <c r="L9561" s="51">
        <f t="array" ref="L9561">_xlfn.SUM(_xlfn.NORM.DIST($Q$3:$Q$1003,$F9561,$O9561,FALSE)*WindSpeedStep*$R$3:$R$1003)</f>
        <v>467.52227070832697</v>
      </c>
      <c r="N9561" s="43">
        <f t="shared" si="448"/>
        <v>0.65284737483176025</v>
      </c>
      <c r="O9561" s="43">
        <f t="shared" si="449"/>
        <v>0.26</v>
      </c>
    </row>
    <row r="9562" spans="5:15" x14ac:dyDescent="0.2">
      <c r="E9562" s="16" t="s">
        <v>4291</v>
      </c>
      <c r="F9562" s="22">
        <v>7.7080950555504293</v>
      </c>
      <c r="G9562" s="25">
        <v>6.8758882211547023E-2</v>
      </c>
      <c r="H9562" s="3">
        <f t="shared" si="447"/>
        <v>801.70999999996388</v>
      </c>
      <c r="I9562" s="3">
        <f>MIN(H9562-K9562+L9562,'Power Look Up'!$F$4)</f>
        <v>790.08846713839512</v>
      </c>
      <c r="K9562" s="51">
        <f t="array" ref="K9562">_xlfn.SUM(_xlfn.NORM.DIST($Q$3:$Q$1003,$F9562,$N9562,FALSE)*WindSpeedStep*$R$3:$R$1003)</f>
        <v>798.09224334719977</v>
      </c>
      <c r="L9562" s="51">
        <f t="array" ref="L9562">_xlfn.SUM(_xlfn.NORM.DIST($Q$3:$Q$1003,$F9562,$O9562,FALSE)*WindSpeedStep*$R$3:$R$1003)</f>
        <v>786.470710485631</v>
      </c>
      <c r="N9562" s="43">
        <f t="shared" si="448"/>
        <v>0.77080950555504302</v>
      </c>
      <c r="O9562" s="43">
        <f t="shared" si="449"/>
        <v>0.53</v>
      </c>
    </row>
    <row r="9563" spans="5:15" x14ac:dyDescent="0.2">
      <c r="E9563" s="16" t="s">
        <v>4292</v>
      </c>
      <c r="F9563" s="22">
        <v>8.2511121585457428</v>
      </c>
      <c r="G9563" s="25">
        <v>2.9086987958517819E-2</v>
      </c>
      <c r="H9563" s="3">
        <f t="shared" si="447"/>
        <v>980.7499999999518</v>
      </c>
      <c r="I9563" s="3">
        <f>MIN(H9563-K9563+L9563,'Power Look Up'!$F$4)</f>
        <v>956.96001968724181</v>
      </c>
      <c r="K9563" s="51">
        <f t="array" ref="K9563">_xlfn.SUM(_xlfn.NORM.DIST($Q$3:$Q$1003,$F9563,$N9563,FALSE)*WindSpeedStep*$R$3:$R$1003)</f>
        <v>979.75438885272797</v>
      </c>
      <c r="L9563" s="51">
        <f t="array" ref="L9563">_xlfn.SUM(_xlfn.NORM.DIST($Q$3:$Q$1003,$F9563,$O9563,FALSE)*WindSpeedStep*$R$3:$R$1003)</f>
        <v>955.96440854001798</v>
      </c>
      <c r="N9563" s="43">
        <f t="shared" si="448"/>
        <v>0.82511121585457436</v>
      </c>
      <c r="O9563" s="43">
        <f t="shared" si="449"/>
        <v>0.24</v>
      </c>
    </row>
    <row r="9564" spans="5:15" x14ac:dyDescent="0.2">
      <c r="E9564" s="16" t="s">
        <v>4293</v>
      </c>
      <c r="F9564" s="22">
        <v>7.3072698324822181</v>
      </c>
      <c r="G9564" s="25">
        <v>3.8318004729392396E-2</v>
      </c>
      <c r="H9564" s="3">
        <f t="shared" si="447"/>
        <v>681.30999999996652</v>
      </c>
      <c r="I9564" s="3">
        <f>MIN(H9564-K9564+L9564,'Power Look Up'!$F$4)</f>
        <v>665.07857926226131</v>
      </c>
      <c r="K9564" s="51">
        <f t="array" ref="K9564">_xlfn.SUM(_xlfn.NORM.DIST($Q$3:$Q$1003,$F9564,$N9564,FALSE)*WindSpeedStep*$R$3:$R$1003)</f>
        <v>678.19145126185367</v>
      </c>
      <c r="L9564" s="51">
        <f t="array" ref="L9564">_xlfn.SUM(_xlfn.NORM.DIST($Q$3:$Q$1003,$F9564,$O9564,FALSE)*WindSpeedStep*$R$3:$R$1003)</f>
        <v>661.96003052414846</v>
      </c>
      <c r="N9564" s="43">
        <f t="shared" si="448"/>
        <v>0.73072698324822183</v>
      </c>
      <c r="O9564" s="43">
        <f t="shared" si="449"/>
        <v>0.28000000000000003</v>
      </c>
    </row>
    <row r="9565" spans="5:15" x14ac:dyDescent="0.2">
      <c r="E9565" s="16" t="s">
        <v>4294</v>
      </c>
      <c r="F9565" s="22">
        <v>7.2713143073277813</v>
      </c>
      <c r="G9565" s="25">
        <v>3.300641257635311E-2</v>
      </c>
      <c r="H9565" s="3">
        <f t="shared" si="447"/>
        <v>669.26999999996679</v>
      </c>
      <c r="I9565" s="3">
        <f>MIN(H9565-K9565+L9565,'Power Look Up'!$F$4)</f>
        <v>652.37146968638785</v>
      </c>
      <c r="K9565" s="51">
        <f t="array" ref="K9565">_xlfn.SUM(_xlfn.NORM.DIST($Q$3:$Q$1003,$F9565,$N9565,FALSE)*WindSpeedStep*$R$3:$R$1003)</f>
        <v>668.02119888210677</v>
      </c>
      <c r="L9565" s="51">
        <f t="array" ref="L9565">_xlfn.SUM(_xlfn.NORM.DIST($Q$3:$Q$1003,$F9565,$O9565,FALSE)*WindSpeedStep*$R$3:$R$1003)</f>
        <v>651.12266856852784</v>
      </c>
      <c r="N9565" s="43">
        <f t="shared" si="448"/>
        <v>0.72713143073277819</v>
      </c>
      <c r="O9565" s="43">
        <f t="shared" si="449"/>
        <v>0.24</v>
      </c>
    </row>
    <row r="9566" spans="5:15" x14ac:dyDescent="0.2">
      <c r="E9566" s="16" t="s">
        <v>4295</v>
      </c>
      <c r="F9566" s="22">
        <v>7.5310324764404184</v>
      </c>
      <c r="G9566" s="25">
        <v>3.1868140358018646E-2</v>
      </c>
      <c r="H9566" s="3">
        <f t="shared" si="447"/>
        <v>747.52999999996507</v>
      </c>
      <c r="I9566" s="3">
        <f>MIN(H9566-K9566+L9566,'Power Look Up'!$F$4)</f>
        <v>730.13031860732087</v>
      </c>
      <c r="K9566" s="51">
        <f t="array" ref="K9566">_xlfn.SUM(_xlfn.NORM.DIST($Q$3:$Q$1003,$F9566,$N9566,FALSE)*WindSpeedStep*$R$3:$R$1003)</f>
        <v>743.64098708117103</v>
      </c>
      <c r="L9566" s="51">
        <f t="array" ref="L9566">_xlfn.SUM(_xlfn.NORM.DIST($Q$3:$Q$1003,$F9566,$O9566,FALSE)*WindSpeedStep*$R$3:$R$1003)</f>
        <v>726.24130568852684</v>
      </c>
      <c r="N9566" s="43">
        <f t="shared" si="448"/>
        <v>0.75310324764404191</v>
      </c>
      <c r="O9566" s="43">
        <f t="shared" si="449"/>
        <v>0.24</v>
      </c>
    </row>
    <row r="9567" spans="5:15" x14ac:dyDescent="0.2">
      <c r="E9567" s="16" t="s">
        <v>4296</v>
      </c>
      <c r="F9567" s="22">
        <v>7.7781731383131119</v>
      </c>
      <c r="G9567" s="25">
        <v>3.3426872271499396E-2</v>
      </c>
      <c r="H9567" s="3">
        <f t="shared" si="447"/>
        <v>822.77999999996348</v>
      </c>
      <c r="I9567" s="3">
        <f>MIN(H9567-K9567+L9567,'Power Look Up'!$F$4)</f>
        <v>802.78022813609721</v>
      </c>
      <c r="K9567" s="51">
        <f t="array" ref="K9567">_xlfn.SUM(_xlfn.NORM.DIST($Q$3:$Q$1003,$F9567,$N9567,FALSE)*WindSpeedStep*$R$3:$R$1003)</f>
        <v>820.29789502991434</v>
      </c>
      <c r="L9567" s="51">
        <f t="array" ref="L9567">_xlfn.SUM(_xlfn.NORM.DIST($Q$3:$Q$1003,$F9567,$O9567,FALSE)*WindSpeedStep*$R$3:$R$1003)</f>
        <v>800.29812316604807</v>
      </c>
      <c r="N9567" s="43">
        <f t="shared" si="448"/>
        <v>0.77781731383131125</v>
      </c>
      <c r="O9567" s="43">
        <f t="shared" si="449"/>
        <v>0.26</v>
      </c>
    </row>
    <row r="9568" spans="5:15" x14ac:dyDescent="0.2">
      <c r="E9568" s="16" t="s">
        <v>4297</v>
      </c>
      <c r="F9568" s="22">
        <v>8.2455676077343494</v>
      </c>
      <c r="G9568" s="25">
        <v>4.7298138655024753E-2</v>
      </c>
      <c r="H9568" s="3">
        <f t="shared" si="447"/>
        <v>980.7499999999518</v>
      </c>
      <c r="I9568" s="3">
        <f>MIN(H9568-K9568+L9568,'Power Look Up'!$F$4)</f>
        <v>960.48403258378005</v>
      </c>
      <c r="K9568" s="51">
        <f t="array" ref="K9568">_xlfn.SUM(_xlfn.NORM.DIST($Q$3:$Q$1003,$F9568,$N9568,FALSE)*WindSpeedStep*$R$3:$R$1003)</f>
        <v>977.79150770330102</v>
      </c>
      <c r="L9568" s="51">
        <f t="array" ref="L9568">_xlfn.SUM(_xlfn.NORM.DIST($Q$3:$Q$1003,$F9568,$O9568,FALSE)*WindSpeedStep*$R$3:$R$1003)</f>
        <v>957.52554028712927</v>
      </c>
      <c r="N9568" s="43">
        <f t="shared" si="448"/>
        <v>0.82455676077343498</v>
      </c>
      <c r="O9568" s="43">
        <f t="shared" si="449"/>
        <v>0.39</v>
      </c>
    </row>
    <row r="9569" spans="5:15" x14ac:dyDescent="0.2">
      <c r="E9569" s="16" t="s">
        <v>4298</v>
      </c>
      <c r="F9569" s="22">
        <v>8.8280719555091132</v>
      </c>
      <c r="G9569" s="25">
        <v>2.9451504395333835E-2</v>
      </c>
      <c r="H9569" s="3">
        <f t="shared" si="447"/>
        <v>1193.6099999999471</v>
      </c>
      <c r="I9569" s="3">
        <f>MIN(H9569-K9569+L9569,'Power Look Up'!$F$4)</f>
        <v>1168.8081183625354</v>
      </c>
      <c r="K9569" s="51">
        <f t="array" ref="K9569">_xlfn.SUM(_xlfn.NORM.DIST($Q$3:$Q$1003,$F9569,$N9569,FALSE)*WindSpeedStep*$R$3:$R$1003)</f>
        <v>1193.6537799691728</v>
      </c>
      <c r="L9569" s="51">
        <f t="array" ref="L9569">_xlfn.SUM(_xlfn.NORM.DIST($Q$3:$Q$1003,$F9569,$O9569,FALSE)*WindSpeedStep*$R$3:$R$1003)</f>
        <v>1168.851898331761</v>
      </c>
      <c r="N9569" s="43">
        <f t="shared" si="448"/>
        <v>0.88280719555091136</v>
      </c>
      <c r="O9569" s="43">
        <f t="shared" si="449"/>
        <v>0.26</v>
      </c>
    </row>
    <row r="9570" spans="5:15" x14ac:dyDescent="0.2">
      <c r="E9570" s="16" t="s">
        <v>4299</v>
      </c>
      <c r="F9570" s="22">
        <v>9.333570297934525</v>
      </c>
      <c r="G9570" s="25">
        <v>2.9999238347405248E-2</v>
      </c>
      <c r="H9570" s="3">
        <f t="shared" si="447"/>
        <v>1381.7299999999411</v>
      </c>
      <c r="I9570" s="3">
        <f>MIN(H9570-K9570+L9570,'Power Look Up'!$F$4)</f>
        <v>1378.3332486990691</v>
      </c>
      <c r="K9570" s="51">
        <f t="array" ref="K9570">_xlfn.SUM(_xlfn.NORM.DIST($Q$3:$Q$1003,$F9570,$N9570,FALSE)*WindSpeedStep*$R$3:$R$1003)</f>
        <v>1387.8533563643384</v>
      </c>
      <c r="L9570" s="51">
        <f t="array" ref="L9570">_xlfn.SUM(_xlfn.NORM.DIST($Q$3:$Q$1003,$F9570,$O9570,FALSE)*WindSpeedStep*$R$3:$R$1003)</f>
        <v>1384.4566050634664</v>
      </c>
      <c r="N9570" s="43">
        <f t="shared" si="448"/>
        <v>0.93335702979345259</v>
      </c>
      <c r="O9570" s="43">
        <f t="shared" si="449"/>
        <v>0.28000000000000003</v>
      </c>
    </row>
    <row r="9571" spans="5:15" x14ac:dyDescent="0.2">
      <c r="E9571" s="16" t="s">
        <v>4300</v>
      </c>
      <c r="F9571" s="22">
        <v>9.9812861958208998</v>
      </c>
      <c r="G9571" s="25">
        <v>2.7050622004311155E-2</v>
      </c>
      <c r="H9571" s="3">
        <f t="shared" si="447"/>
        <v>1629.379999999936</v>
      </c>
      <c r="I9571" s="3">
        <f>MIN(H9571-K9571+L9571,'Power Look Up'!$F$4)</f>
        <v>1684.0777990607257</v>
      </c>
      <c r="K9571" s="51">
        <f t="array" ref="K9571">_xlfn.SUM(_xlfn.NORM.DIST($Q$3:$Q$1003,$F9571,$N9571,FALSE)*WindSpeedStep*$R$3:$R$1003)</f>
        <v>1618.1462018867312</v>
      </c>
      <c r="L9571" s="51">
        <f t="array" ref="L9571">_xlfn.SUM(_xlfn.NORM.DIST($Q$3:$Q$1003,$F9571,$O9571,FALSE)*WindSpeedStep*$R$3:$R$1003)</f>
        <v>1672.844000947521</v>
      </c>
      <c r="N9571" s="43">
        <f t="shared" si="448"/>
        <v>0.99812861958208998</v>
      </c>
      <c r="O9571" s="43">
        <f t="shared" si="449"/>
        <v>0.27</v>
      </c>
    </row>
    <row r="9572" spans="5:15" x14ac:dyDescent="0.2">
      <c r="E9572" s="16" t="s">
        <v>4301</v>
      </c>
      <c r="F9572" s="22">
        <v>9.6296996057189848</v>
      </c>
      <c r="G9572" s="25">
        <v>2.3884441822401733E-2</v>
      </c>
      <c r="H9572" s="3">
        <f t="shared" si="447"/>
        <v>1496.0299999999388</v>
      </c>
      <c r="I9572" s="3">
        <f>MIN(H9572-K9572+L9572,'Power Look Up'!$F$4)</f>
        <v>1518.6938789199683</v>
      </c>
      <c r="K9572" s="51">
        <f t="array" ref="K9572">_xlfn.SUM(_xlfn.NORM.DIST($Q$3:$Q$1003,$F9572,$N9572,FALSE)*WindSpeedStep*$R$3:$R$1003)</f>
        <v>1497.712726924929</v>
      </c>
      <c r="L9572" s="51">
        <f t="array" ref="L9572">_xlfn.SUM(_xlfn.NORM.DIST($Q$3:$Q$1003,$F9572,$O9572,FALSE)*WindSpeedStep*$R$3:$R$1003)</f>
        <v>1520.3766058449585</v>
      </c>
      <c r="N9572" s="43">
        <f t="shared" si="448"/>
        <v>0.96296996057189854</v>
      </c>
      <c r="O9572" s="43">
        <f t="shared" si="449"/>
        <v>0.23</v>
      </c>
    </row>
    <row r="9573" spans="5:15" x14ac:dyDescent="0.2">
      <c r="E9573" s="16" t="s">
        <v>4302</v>
      </c>
      <c r="F9573" s="22">
        <v>10.347238747857837</v>
      </c>
      <c r="G9573" s="25">
        <v>2.9959683694761419E-2</v>
      </c>
      <c r="H9573" s="3">
        <f t="shared" si="447"/>
        <v>1730.449999999953</v>
      </c>
      <c r="I9573" s="3">
        <f>MIN(H9573-K9573+L9573,'Power Look Up'!$F$4)</f>
        <v>1813.4476056954352</v>
      </c>
      <c r="K9573" s="51">
        <f t="array" ref="K9573">_xlfn.SUM(_xlfn.NORM.DIST($Q$3:$Q$1003,$F9573,$N9573,FALSE)*WindSpeedStep*$R$3:$R$1003)</f>
        <v>1726.6991497043382</v>
      </c>
      <c r="L9573" s="51">
        <f t="array" ref="L9573">_xlfn.SUM(_xlfn.NORM.DIST($Q$3:$Q$1003,$F9573,$O9573,FALSE)*WindSpeedStep*$R$3:$R$1003)</f>
        <v>1809.6967553998204</v>
      </c>
      <c r="N9573" s="43">
        <f t="shared" si="448"/>
        <v>1.0347238747857836</v>
      </c>
      <c r="O9573" s="43">
        <f t="shared" si="449"/>
        <v>0.31</v>
      </c>
    </row>
    <row r="9574" spans="5:15" x14ac:dyDescent="0.2">
      <c r="E9574" s="16" t="s">
        <v>4303</v>
      </c>
      <c r="F9574" s="22">
        <v>10.483167494335893</v>
      </c>
      <c r="G9574" s="25">
        <v>3.5294675984134834E-2</v>
      </c>
      <c r="H9574" s="3">
        <f t="shared" si="447"/>
        <v>1765.1599999999521</v>
      </c>
      <c r="I9574" s="3">
        <f>MIN(H9574-K9574+L9574,'Power Look Up'!$F$4)</f>
        <v>1856.0420851908862</v>
      </c>
      <c r="K9574" s="51">
        <f t="array" ref="K9574">_xlfn.SUM(_xlfn.NORM.DIST($Q$3:$Q$1003,$F9574,$N9574,FALSE)*WindSpeedStep*$R$3:$R$1003)</f>
        <v>1761.8785719484372</v>
      </c>
      <c r="L9574" s="51">
        <f t="array" ref="L9574">_xlfn.SUM(_xlfn.NORM.DIST($Q$3:$Q$1003,$F9574,$O9574,FALSE)*WindSpeedStep*$R$3:$R$1003)</f>
        <v>1852.7606571393712</v>
      </c>
      <c r="N9574" s="43">
        <f t="shared" si="448"/>
        <v>1.0483167494335894</v>
      </c>
      <c r="O9574" s="43">
        <f t="shared" si="449"/>
        <v>0.37</v>
      </c>
    </row>
    <row r="9575" spans="5:15" x14ac:dyDescent="0.2">
      <c r="E9575" s="16" t="s">
        <v>4304</v>
      </c>
      <c r="F9575" s="22">
        <v>9.2802389743469984</v>
      </c>
      <c r="G9575" s="25">
        <v>5.1722805988816151E-2</v>
      </c>
      <c r="H9575" s="3">
        <f t="shared" si="447"/>
        <v>1362.6799999999416</v>
      </c>
      <c r="I9575" s="3">
        <f>MIN(H9575-K9575+L9575,'Power Look Up'!$F$4)</f>
        <v>1359.9738207249613</v>
      </c>
      <c r="K9575" s="51">
        <f t="array" ref="K9575">_xlfn.SUM(_xlfn.NORM.DIST($Q$3:$Q$1003,$F9575,$N9575,FALSE)*WindSpeedStep*$R$3:$R$1003)</f>
        <v>1367.5589384320517</v>
      </c>
      <c r="L9575" s="51">
        <f t="array" ref="L9575">_xlfn.SUM(_xlfn.NORM.DIST($Q$3:$Q$1003,$F9575,$O9575,FALSE)*WindSpeedStep*$R$3:$R$1003)</f>
        <v>1364.8527591570714</v>
      </c>
      <c r="N9575" s="43">
        <f t="shared" si="448"/>
        <v>0.92802389743469993</v>
      </c>
      <c r="O9575" s="43">
        <f t="shared" si="449"/>
        <v>0.48</v>
      </c>
    </row>
    <row r="9576" spans="5:15" x14ac:dyDescent="0.2">
      <c r="E9576" s="16" t="s">
        <v>4305</v>
      </c>
      <c r="F9576" s="22">
        <v>8.6502507539802771</v>
      </c>
      <c r="G9576" s="25">
        <v>4.97095416340552E-2</v>
      </c>
      <c r="H9576" s="3">
        <f t="shared" si="447"/>
        <v>1127.5499999999486</v>
      </c>
      <c r="I9576" s="3">
        <f>MIN(H9576-K9576+L9576,'Power Look Up'!$F$4)</f>
        <v>1107.5867305852175</v>
      </c>
      <c r="K9576" s="51">
        <f t="array" ref="K9576">_xlfn.SUM(_xlfn.NORM.DIST($Q$3:$Q$1003,$F9576,$N9576,FALSE)*WindSpeedStep*$R$3:$R$1003)</f>
        <v>1126.0197791890328</v>
      </c>
      <c r="L9576" s="51">
        <f t="array" ref="L9576">_xlfn.SUM(_xlfn.NORM.DIST($Q$3:$Q$1003,$F9576,$O9576,FALSE)*WindSpeedStep*$R$3:$R$1003)</f>
        <v>1106.0565097743017</v>
      </c>
      <c r="N9576" s="43">
        <f t="shared" si="448"/>
        <v>0.86502507539802775</v>
      </c>
      <c r="O9576" s="43">
        <f t="shared" si="449"/>
        <v>0.43</v>
      </c>
    </row>
    <row r="9577" spans="5:15" x14ac:dyDescent="0.2">
      <c r="E9577" s="16" t="s">
        <v>4306</v>
      </c>
      <c r="F9577" s="22">
        <v>10.057668884303771</v>
      </c>
      <c r="G9577" s="25">
        <v>3.5793582403754041E-2</v>
      </c>
      <c r="H9577" s="3">
        <f t="shared" si="447"/>
        <v>1653.0199999999545</v>
      </c>
      <c r="I9577" s="3">
        <f>MIN(H9577-K9577+L9577,'Power Look Up'!$F$4)</f>
        <v>1709.6357420821239</v>
      </c>
      <c r="K9577" s="51">
        <f t="array" ref="K9577">_xlfn.SUM(_xlfn.NORM.DIST($Q$3:$Q$1003,$F9577,$N9577,FALSE)*WindSpeedStep*$R$3:$R$1003)</f>
        <v>1642.3716060694833</v>
      </c>
      <c r="L9577" s="51">
        <f t="array" ref="L9577">_xlfn.SUM(_xlfn.NORM.DIST($Q$3:$Q$1003,$F9577,$O9577,FALSE)*WindSpeedStep*$R$3:$R$1003)</f>
        <v>1698.9873481516527</v>
      </c>
      <c r="N9577" s="43">
        <f t="shared" si="448"/>
        <v>1.0057668884303772</v>
      </c>
      <c r="O9577" s="43">
        <f t="shared" si="449"/>
        <v>0.36</v>
      </c>
    </row>
    <row r="9578" spans="5:15" x14ac:dyDescent="0.2">
      <c r="E9578" s="16" t="s">
        <v>4307</v>
      </c>
      <c r="F9578" s="22">
        <v>10.074939555394812</v>
      </c>
      <c r="G9578" s="25">
        <v>2.6799168224828064E-2</v>
      </c>
      <c r="H9578" s="3">
        <f t="shared" si="447"/>
        <v>1655.6899999999546</v>
      </c>
      <c r="I9578" s="3">
        <f>MIN(H9578-K9578+L9578,'Power Look Up'!$F$4)</f>
        <v>1718.217214300776</v>
      </c>
      <c r="K9578" s="51">
        <f t="array" ref="K9578">_xlfn.SUM(_xlfn.NORM.DIST($Q$3:$Q$1003,$F9578,$N9578,FALSE)*WindSpeedStep*$R$3:$R$1003)</f>
        <v>1647.7403696602344</v>
      </c>
      <c r="L9578" s="51">
        <f t="array" ref="L9578">_xlfn.SUM(_xlfn.NORM.DIST($Q$3:$Q$1003,$F9578,$O9578,FALSE)*WindSpeedStep*$R$3:$R$1003)</f>
        <v>1710.2675839610558</v>
      </c>
      <c r="N9578" s="43">
        <f t="shared" si="448"/>
        <v>1.0074939555394813</v>
      </c>
      <c r="O9578" s="43">
        <f t="shared" si="449"/>
        <v>0.27</v>
      </c>
    </row>
    <row r="9579" spans="5:15" x14ac:dyDescent="0.2">
      <c r="E9579" s="16" t="s">
        <v>4308</v>
      </c>
      <c r="F9579" s="22">
        <v>10.672887087146377</v>
      </c>
      <c r="G9579" s="25">
        <v>2.9982515263876817E-2</v>
      </c>
      <c r="H9579" s="3">
        <f t="shared" si="447"/>
        <v>1815.8899999999512</v>
      </c>
      <c r="I9579" s="3">
        <f>MIN(H9579-K9579+L9579,'Power Look Up'!$F$4)</f>
        <v>1925.3932320708007</v>
      </c>
      <c r="K9579" s="51">
        <f t="array" ref="K9579">_xlfn.SUM(_xlfn.NORM.DIST($Q$3:$Q$1003,$F9579,$N9579,FALSE)*WindSpeedStep*$R$3:$R$1003)</f>
        <v>1806.0607185656881</v>
      </c>
      <c r="L9579" s="51">
        <f t="array" ref="L9579">_xlfn.SUM(_xlfn.NORM.DIST($Q$3:$Q$1003,$F9579,$O9579,FALSE)*WindSpeedStep*$R$3:$R$1003)</f>
        <v>1915.5639506365376</v>
      </c>
      <c r="N9579" s="43">
        <f t="shared" si="448"/>
        <v>1.0672887087146377</v>
      </c>
      <c r="O9579" s="43">
        <f t="shared" si="449"/>
        <v>0.32</v>
      </c>
    </row>
    <row r="9580" spans="5:15" x14ac:dyDescent="0.2">
      <c r="E9580" s="16" t="s">
        <v>4309</v>
      </c>
      <c r="F9580" s="22">
        <v>10.4170297712901</v>
      </c>
      <c r="G9580" s="25">
        <v>2.9758962660774654E-2</v>
      </c>
      <c r="H9580" s="3">
        <f t="shared" si="447"/>
        <v>1749.1399999999526</v>
      </c>
      <c r="I9580" s="3">
        <f>MIN(H9580-K9580+L9580,'Power Look Up'!$F$4)</f>
        <v>1838.0512586335974</v>
      </c>
      <c r="K9580" s="51">
        <f t="array" ref="K9580">_xlfn.SUM(_xlfn.NORM.DIST($Q$3:$Q$1003,$F9580,$N9580,FALSE)*WindSpeedStep*$R$3:$R$1003)</f>
        <v>1745.125495590918</v>
      </c>
      <c r="L9580" s="51">
        <f t="array" ref="L9580">_xlfn.SUM(_xlfn.NORM.DIST($Q$3:$Q$1003,$F9580,$O9580,FALSE)*WindSpeedStep*$R$3:$R$1003)</f>
        <v>1834.0367542245629</v>
      </c>
      <c r="N9580" s="43">
        <f t="shared" si="448"/>
        <v>1.0417029771290101</v>
      </c>
      <c r="O9580" s="43">
        <f t="shared" si="449"/>
        <v>0.31</v>
      </c>
    </row>
    <row r="9581" spans="5:15" x14ac:dyDescent="0.2">
      <c r="E9581" s="16" t="s">
        <v>4310</v>
      </c>
      <c r="F9581" s="22">
        <v>10.484191917950156</v>
      </c>
      <c r="G9581" s="25">
        <v>2.5753057757148513E-2</v>
      </c>
      <c r="H9581" s="3">
        <f t="shared" si="447"/>
        <v>1765.1599999999521</v>
      </c>
      <c r="I9581" s="3">
        <f>MIN(H9581-K9581+L9581,'Power Look Up'!$F$4)</f>
        <v>1861.4602978107084</v>
      </c>
      <c r="K9581" s="51">
        <f t="array" ref="K9581">_xlfn.SUM(_xlfn.NORM.DIST($Q$3:$Q$1003,$F9581,$N9581,FALSE)*WindSpeedStep*$R$3:$R$1003)</f>
        <v>1762.132599369038</v>
      </c>
      <c r="L9581" s="51">
        <f t="array" ref="L9581">_xlfn.SUM(_xlfn.NORM.DIST($Q$3:$Q$1003,$F9581,$O9581,FALSE)*WindSpeedStep*$R$3:$R$1003)</f>
        <v>1858.4328971797943</v>
      </c>
      <c r="N9581" s="43">
        <f t="shared" si="448"/>
        <v>1.0484191917950156</v>
      </c>
      <c r="O9581" s="43">
        <f t="shared" si="449"/>
        <v>0.27</v>
      </c>
    </row>
    <row r="9582" spans="5:15" x14ac:dyDescent="0.2">
      <c r="E9582" s="16" t="s">
        <v>4311</v>
      </c>
      <c r="F9582" s="22">
        <v>10.92422422294163</v>
      </c>
      <c r="G9582" s="25">
        <v>2.10541266186192E-2</v>
      </c>
      <c r="H9582" s="3">
        <f t="shared" si="447"/>
        <v>1882.6399999999496</v>
      </c>
      <c r="I9582" s="3">
        <f>MIN(H9582-K9582+L9582,'Power Look Up'!$F$4)</f>
        <v>2000</v>
      </c>
      <c r="K9582" s="51">
        <f t="array" ref="K9582">_xlfn.SUM(_xlfn.NORM.DIST($Q$3:$Q$1003,$F9582,$N9582,FALSE)*WindSpeedStep*$R$3:$R$1003)</f>
        <v>1855.7869280389152</v>
      </c>
      <c r="L9582" s="51">
        <f t="array" ref="L9582">_xlfn.SUM(_xlfn.NORM.DIST($Q$3:$Q$1003,$F9582,$O9582,FALSE)*WindSpeedStep*$R$3:$R$1003)</f>
        <v>1990.5880354881779</v>
      </c>
      <c r="N9582" s="43">
        <f t="shared" si="448"/>
        <v>1.092422422294163</v>
      </c>
      <c r="O9582" s="43">
        <f t="shared" si="449"/>
        <v>0.23000000000000004</v>
      </c>
    </row>
    <row r="9583" spans="5:15" x14ac:dyDescent="0.2">
      <c r="E9583" s="16" t="s">
        <v>4312</v>
      </c>
      <c r="F9583" s="22">
        <v>10.875504427950743</v>
      </c>
      <c r="G9583" s="25">
        <v>2.5745932232842654E-2</v>
      </c>
      <c r="H9583" s="3">
        <f t="shared" si="447"/>
        <v>1871.95999999995</v>
      </c>
      <c r="I9583" s="3">
        <f>MIN(H9583-K9583+L9583,'Power Look Up'!$F$4)</f>
        <v>1998.2350506362673</v>
      </c>
      <c r="K9583" s="51">
        <f t="array" ref="K9583">_xlfn.SUM(_xlfn.NORM.DIST($Q$3:$Q$1003,$F9583,$N9583,FALSE)*WindSpeedStep*$R$3:$R$1003)</f>
        <v>1846.9180726719983</v>
      </c>
      <c r="L9583" s="51">
        <f t="array" ref="L9583">_xlfn.SUM(_xlfn.NORM.DIST($Q$3:$Q$1003,$F9583,$O9583,FALSE)*WindSpeedStep*$R$3:$R$1003)</f>
        <v>1973.1931233083155</v>
      </c>
      <c r="N9583" s="43">
        <f t="shared" si="448"/>
        <v>1.0875504427950744</v>
      </c>
      <c r="O9583" s="43">
        <f t="shared" si="449"/>
        <v>0.28000000000000003</v>
      </c>
    </row>
    <row r="9584" spans="5:15" x14ac:dyDescent="0.2">
      <c r="E9584" s="16" t="s">
        <v>4313</v>
      </c>
      <c r="F9584" s="22">
        <v>10.663443385731256</v>
      </c>
      <c r="G9584" s="25">
        <v>2.4382367927034319E-2</v>
      </c>
      <c r="H9584" s="3">
        <f t="shared" si="447"/>
        <v>1813.2199999999511</v>
      </c>
      <c r="I9584" s="3">
        <f>MIN(H9584-K9584+L9584,'Power Look Up'!$F$4)</f>
        <v>1926.5440192715162</v>
      </c>
      <c r="K9584" s="51">
        <f t="array" ref="K9584">_xlfn.SUM(_xlfn.NORM.DIST($Q$3:$Q$1003,$F9584,$N9584,FALSE)*WindSpeedStep*$R$3:$R$1003)</f>
        <v>1803.9977329758105</v>
      </c>
      <c r="L9584" s="51">
        <f t="array" ref="L9584">_xlfn.SUM(_xlfn.NORM.DIST($Q$3:$Q$1003,$F9584,$O9584,FALSE)*WindSpeedStep*$R$3:$R$1003)</f>
        <v>1917.3217522473756</v>
      </c>
      <c r="N9584" s="43">
        <f t="shared" si="448"/>
        <v>1.0663443385731257</v>
      </c>
      <c r="O9584" s="43">
        <f t="shared" si="449"/>
        <v>0.26</v>
      </c>
    </row>
    <row r="9585" spans="5:15" x14ac:dyDescent="0.2">
      <c r="E9585" s="16" t="s">
        <v>4314</v>
      </c>
      <c r="F9585" s="22">
        <v>10.839794338811394</v>
      </c>
      <c r="G9585" s="25">
        <v>2.3985694919421281E-2</v>
      </c>
      <c r="H9585" s="3">
        <f t="shared" si="447"/>
        <v>1861.2799999999502</v>
      </c>
      <c r="I9585" s="3">
        <f>MIN(H9585-K9585+L9585,'Power Look Up'!$F$4)</f>
        <v>1988.2877994959717</v>
      </c>
      <c r="K9585" s="51">
        <f t="array" ref="K9585">_xlfn.SUM(_xlfn.NORM.DIST($Q$3:$Q$1003,$F9585,$N9585,FALSE)*WindSpeedStep*$R$3:$R$1003)</f>
        <v>1840.1850712992077</v>
      </c>
      <c r="L9585" s="51">
        <f t="array" ref="L9585">_xlfn.SUM(_xlfn.NORM.DIST($Q$3:$Q$1003,$F9585,$O9585,FALSE)*WindSpeedStep*$R$3:$R$1003)</f>
        <v>1967.1928707952293</v>
      </c>
      <c r="N9585" s="43">
        <f t="shared" si="448"/>
        <v>1.0839794338811395</v>
      </c>
      <c r="O9585" s="43">
        <f t="shared" si="449"/>
        <v>0.26</v>
      </c>
    </row>
    <row r="9586" spans="5:15" x14ac:dyDescent="0.2">
      <c r="E9586" s="16" t="s">
        <v>4315</v>
      </c>
      <c r="F9586" s="22">
        <v>11.134238737401461</v>
      </c>
      <c r="G9586" s="25">
        <v>2.2453263837447199E-2</v>
      </c>
      <c r="H9586" s="3">
        <f t="shared" si="447"/>
        <v>1914.9199999999837</v>
      </c>
      <c r="I9586" s="3">
        <f>MIN(H9586-K9586+L9586,'Power Look Up'!$F$4)</f>
        <v>2000</v>
      </c>
      <c r="K9586" s="51">
        <f t="array" ref="K9586">_xlfn.SUM(_xlfn.NORM.DIST($Q$3:$Q$1003,$F9586,$N9586,FALSE)*WindSpeedStep*$R$3:$R$1003)</f>
        <v>1889.9545261552094</v>
      </c>
      <c r="L9586" s="51">
        <f t="array" ref="L9586">_xlfn.SUM(_xlfn.NORM.DIST($Q$3:$Q$1003,$F9586,$O9586,FALSE)*WindSpeedStep*$R$3:$R$1003)</f>
        <v>2019.1642690279823</v>
      </c>
      <c r="N9586" s="43">
        <f t="shared" si="448"/>
        <v>1.1134238737401461</v>
      </c>
      <c r="O9586" s="43">
        <f t="shared" si="449"/>
        <v>0.24999999999999997</v>
      </c>
    </row>
    <row r="9587" spans="5:15" x14ac:dyDescent="0.2">
      <c r="E9587" s="16" t="s">
        <v>4316</v>
      </c>
      <c r="F9587" s="22">
        <v>10.693185448566501</v>
      </c>
      <c r="G9587" s="25">
        <v>3.2731125975835385E-2</v>
      </c>
      <c r="H9587" s="3">
        <f t="shared" si="447"/>
        <v>1821.2299999999509</v>
      </c>
      <c r="I9587" s="3">
        <f>MIN(H9587-K9587+L9587,'Power Look Up'!$F$4)</f>
        <v>1929.2372483943873</v>
      </c>
      <c r="K9587" s="51">
        <f t="array" ref="K9587">_xlfn.SUM(_xlfn.NORM.DIST($Q$3:$Q$1003,$F9587,$N9587,FALSE)*WindSpeedStep*$R$3:$R$1003)</f>
        <v>1810.4467091547285</v>
      </c>
      <c r="L9587" s="51">
        <f t="array" ref="L9587">_xlfn.SUM(_xlfn.NORM.DIST($Q$3:$Q$1003,$F9587,$O9587,FALSE)*WindSpeedStep*$R$3:$R$1003)</f>
        <v>1918.4539575491649</v>
      </c>
      <c r="N9587" s="43">
        <f t="shared" si="448"/>
        <v>1.0693185448566502</v>
      </c>
      <c r="O9587" s="43">
        <f t="shared" si="449"/>
        <v>0.34999999999999992</v>
      </c>
    </row>
    <row r="9588" spans="5:15" x14ac:dyDescent="0.2">
      <c r="E9588" s="16" t="s">
        <v>4317</v>
      </c>
      <c r="F9588" s="22">
        <v>10.605356040226937</v>
      </c>
      <c r="G9588" s="25">
        <v>2.3572994537074534E-2</v>
      </c>
      <c r="H9588" s="3">
        <f t="shared" si="447"/>
        <v>1799.8699999999515</v>
      </c>
      <c r="I9588" s="3">
        <f>MIN(H9588-K9588+L9588,'Power Look Up'!$F$4)</f>
        <v>1908.2453861052991</v>
      </c>
      <c r="K9588" s="51">
        <f t="array" ref="K9588">_xlfn.SUM(_xlfn.NORM.DIST($Q$3:$Q$1003,$F9588,$N9588,FALSE)*WindSpeedStep*$R$3:$R$1003)</f>
        <v>1790.994679916402</v>
      </c>
      <c r="L9588" s="51">
        <f t="array" ref="L9588">_xlfn.SUM(_xlfn.NORM.DIST($Q$3:$Q$1003,$F9588,$O9588,FALSE)*WindSpeedStep*$R$3:$R$1003)</f>
        <v>1899.3700660217496</v>
      </c>
      <c r="N9588" s="43">
        <f t="shared" si="448"/>
        <v>1.0605356040226936</v>
      </c>
      <c r="O9588" s="43">
        <f t="shared" si="449"/>
        <v>0.25</v>
      </c>
    </row>
    <row r="9589" spans="5:15" x14ac:dyDescent="0.2">
      <c r="E9589" s="16" t="s">
        <v>4318</v>
      </c>
      <c r="F9589" s="22">
        <v>10.201971341800686</v>
      </c>
      <c r="G9589" s="25">
        <v>4.8029932998568212E-2</v>
      </c>
      <c r="H9589" s="3">
        <f t="shared" si="447"/>
        <v>1690.3999999999537</v>
      </c>
      <c r="I9589" s="3">
        <f>MIN(H9589-K9589+L9589,'Power Look Up'!$F$4)</f>
        <v>1750.23600164957</v>
      </c>
      <c r="K9589" s="51">
        <f t="array" ref="K9589">_xlfn.SUM(_xlfn.NORM.DIST($Q$3:$Q$1003,$F9589,$N9589,FALSE)*WindSpeedStep*$R$3:$R$1003)</f>
        <v>1685.9386712032604</v>
      </c>
      <c r="L9589" s="51">
        <f t="array" ref="L9589">_xlfn.SUM(_xlfn.NORM.DIST($Q$3:$Q$1003,$F9589,$O9589,FALSE)*WindSpeedStep*$R$3:$R$1003)</f>
        <v>1745.7746728528766</v>
      </c>
      <c r="N9589" s="43">
        <f t="shared" si="448"/>
        <v>1.0201971341800686</v>
      </c>
      <c r="O9589" s="43">
        <f t="shared" si="449"/>
        <v>0.49</v>
      </c>
    </row>
    <row r="9590" spans="5:15" x14ac:dyDescent="0.2">
      <c r="E9590" s="16" t="s">
        <v>4319</v>
      </c>
      <c r="F9590" s="22">
        <v>9.4831357448472762</v>
      </c>
      <c r="G9590" s="25">
        <v>3.1635105525406715E-2</v>
      </c>
      <c r="H9590" s="3">
        <f t="shared" si="447"/>
        <v>1438.8799999999399</v>
      </c>
      <c r="I9590" s="3">
        <f>MIN(H9590-K9590+L9590,'Power Look Up'!$F$4)</f>
        <v>1447.5531229040344</v>
      </c>
      <c r="K9590" s="51">
        <f t="array" ref="K9590">_xlfn.SUM(_xlfn.NORM.DIST($Q$3:$Q$1003,$F9590,$N9590,FALSE)*WindSpeedStep*$R$3:$R$1003)</f>
        <v>1444.0480986970745</v>
      </c>
      <c r="L9590" s="51">
        <f t="array" ref="L9590">_xlfn.SUM(_xlfn.NORM.DIST($Q$3:$Q$1003,$F9590,$O9590,FALSE)*WindSpeedStep*$R$3:$R$1003)</f>
        <v>1452.721221601169</v>
      </c>
      <c r="N9590" s="43">
        <f t="shared" si="448"/>
        <v>0.94831357448472764</v>
      </c>
      <c r="O9590" s="43">
        <f t="shared" si="449"/>
        <v>0.3</v>
      </c>
    </row>
    <row r="9591" spans="5:15" x14ac:dyDescent="0.2">
      <c r="E9591" s="16" t="s">
        <v>4320</v>
      </c>
      <c r="F9591" s="22">
        <v>9.5198318965411364</v>
      </c>
      <c r="G9591" s="25">
        <v>2.5210529199281319E-2</v>
      </c>
      <c r="H9591" s="3">
        <f t="shared" si="447"/>
        <v>1454.1199999999396</v>
      </c>
      <c r="I9591" s="3">
        <f>MIN(H9591-K9591+L9591,'Power Look Up'!$F$4)</f>
        <v>1466.1403023354983</v>
      </c>
      <c r="K9591" s="51">
        <f t="array" ref="K9591">_xlfn.SUM(_xlfn.NORM.DIST($Q$3:$Q$1003,$F9591,$N9591,FALSE)*WindSpeedStep*$R$3:$R$1003)</f>
        <v>1457.6330351909369</v>
      </c>
      <c r="L9591" s="51">
        <f t="array" ref="L9591">_xlfn.SUM(_xlfn.NORM.DIST($Q$3:$Q$1003,$F9591,$O9591,FALSE)*WindSpeedStep*$R$3:$R$1003)</f>
        <v>1469.6533375264955</v>
      </c>
      <c r="N9591" s="43">
        <f t="shared" si="448"/>
        <v>0.95198318965411366</v>
      </c>
      <c r="O9591" s="43">
        <f t="shared" si="449"/>
        <v>0.24</v>
      </c>
    </row>
    <row r="9592" spans="5:15" x14ac:dyDescent="0.2">
      <c r="E9592" s="16" t="s">
        <v>4321</v>
      </c>
      <c r="F9592" s="22">
        <v>9.0018632265617775</v>
      </c>
      <c r="G9592" s="25">
        <v>2.5550266007301637E-2</v>
      </c>
      <c r="H9592" s="3">
        <f t="shared" si="447"/>
        <v>1255.9999999999459</v>
      </c>
      <c r="I9592" s="3">
        <f>MIN(H9592-K9592+L9592,'Power Look Up'!$F$4)</f>
        <v>1232.9987378759524</v>
      </c>
      <c r="K9592" s="51">
        <f t="array" ref="K9592">_xlfn.SUM(_xlfn.NORM.DIST($Q$3:$Q$1003,$F9592,$N9592,FALSE)*WindSpeedStep*$R$3:$R$1003)</f>
        <v>1260.5161187081742</v>
      </c>
      <c r="L9592" s="51">
        <f t="array" ref="L9592">_xlfn.SUM(_xlfn.NORM.DIST($Q$3:$Q$1003,$F9592,$O9592,FALSE)*WindSpeedStep*$R$3:$R$1003)</f>
        <v>1237.5148565841807</v>
      </c>
      <c r="N9592" s="43">
        <f t="shared" si="448"/>
        <v>0.90018632265617782</v>
      </c>
      <c r="O9592" s="43">
        <f t="shared" si="449"/>
        <v>0.23</v>
      </c>
    </row>
    <row r="9593" spans="5:15" x14ac:dyDescent="0.2">
      <c r="E9593" s="16" t="s">
        <v>4322</v>
      </c>
      <c r="F9593" s="22">
        <v>8.6862062216087317</v>
      </c>
      <c r="G9593" s="25">
        <v>2.8781264642102716E-2</v>
      </c>
      <c r="H9593" s="3">
        <f t="shared" si="447"/>
        <v>1142.2299999999484</v>
      </c>
      <c r="I9593" s="3">
        <f>MIN(H9593-K9593+L9593,'Power Look Up'!$F$4)</f>
        <v>1117.0871549734627</v>
      </c>
      <c r="K9593" s="51">
        <f t="array" ref="K9593">_xlfn.SUM(_xlfn.NORM.DIST($Q$3:$Q$1003,$F9593,$N9593,FALSE)*WindSpeedStep*$R$3:$R$1003)</f>
        <v>1139.6031750669488</v>
      </c>
      <c r="L9593" s="51">
        <f t="array" ref="L9593">_xlfn.SUM(_xlfn.NORM.DIST($Q$3:$Q$1003,$F9593,$O9593,FALSE)*WindSpeedStep*$R$3:$R$1003)</f>
        <v>1114.4603300404631</v>
      </c>
      <c r="N9593" s="43">
        <f t="shared" si="448"/>
        <v>0.86862062216087321</v>
      </c>
      <c r="O9593" s="43">
        <f t="shared" si="449"/>
        <v>0.25</v>
      </c>
    </row>
    <row r="9594" spans="5:15" x14ac:dyDescent="0.2">
      <c r="E9594" s="16" t="s">
        <v>4323</v>
      </c>
      <c r="F9594" s="22">
        <v>8.4193499959931621</v>
      </c>
      <c r="G9594" s="25">
        <v>2.4942543082297413E-2</v>
      </c>
      <c r="H9594" s="3">
        <f t="shared" si="447"/>
        <v>1043.1399999999503</v>
      </c>
      <c r="I9594" s="3">
        <f>MIN(H9594-K9594+L9594,'Power Look Up'!$F$4)</f>
        <v>1018.9982598591791</v>
      </c>
      <c r="K9594" s="51">
        <f t="array" ref="K9594">_xlfn.SUM(_xlfn.NORM.DIST($Q$3:$Q$1003,$F9594,$N9594,FALSE)*WindSpeedStep*$R$3:$R$1003)</f>
        <v>1040.2740873752605</v>
      </c>
      <c r="L9594" s="51">
        <f t="array" ref="L9594">_xlfn.SUM(_xlfn.NORM.DIST($Q$3:$Q$1003,$F9594,$O9594,FALSE)*WindSpeedStep*$R$3:$R$1003)</f>
        <v>1016.1323472344893</v>
      </c>
      <c r="N9594" s="43">
        <f t="shared" si="448"/>
        <v>0.84193499959931628</v>
      </c>
      <c r="O9594" s="43">
        <f t="shared" si="449"/>
        <v>0.21</v>
      </c>
    </row>
    <row r="9595" spans="5:15" x14ac:dyDescent="0.2">
      <c r="E9595" s="16" t="s">
        <v>4324</v>
      </c>
      <c r="F9595" s="22">
        <v>8.5663538500186132</v>
      </c>
      <c r="G9595" s="25">
        <v>2.4514513838293488E-2</v>
      </c>
      <c r="H9595" s="3">
        <f t="shared" si="447"/>
        <v>1098.1899999999494</v>
      </c>
      <c r="I9595" s="3">
        <f>MIN(H9595-K9595+L9595,'Power Look Up'!$F$4)</f>
        <v>1073.3559125294059</v>
      </c>
      <c r="K9595" s="51">
        <f t="array" ref="K9595">_xlfn.SUM(_xlfn.NORM.DIST($Q$3:$Q$1003,$F9595,$N9595,FALSE)*WindSpeedStep*$R$3:$R$1003)</f>
        <v>1094.5475459237662</v>
      </c>
      <c r="L9595" s="51">
        <f t="array" ref="L9595">_xlfn.SUM(_xlfn.NORM.DIST($Q$3:$Q$1003,$F9595,$O9595,FALSE)*WindSpeedStep*$R$3:$R$1003)</f>
        <v>1069.7134584532228</v>
      </c>
      <c r="N9595" s="43">
        <f t="shared" si="448"/>
        <v>0.85663538500186132</v>
      </c>
      <c r="O9595" s="43">
        <f t="shared" si="449"/>
        <v>0.21</v>
      </c>
    </row>
    <row r="9596" spans="5:15" x14ac:dyDescent="0.2">
      <c r="E9596" s="16" t="s">
        <v>4325</v>
      </c>
      <c r="F9596" s="22">
        <v>8.8698708468099525</v>
      </c>
      <c r="G9596" s="25">
        <v>2.4803066899122095E-2</v>
      </c>
      <c r="H9596" s="3">
        <f t="shared" si="447"/>
        <v>1208.289999999947</v>
      </c>
      <c r="I9596" s="3">
        <f>MIN(H9596-K9596+L9596,'Power Look Up'!$F$4)</f>
        <v>1182.4497560233001</v>
      </c>
      <c r="K9596" s="51">
        <f t="array" ref="K9596">_xlfn.SUM(_xlfn.NORM.DIST($Q$3:$Q$1003,$F9596,$N9596,FALSE)*WindSpeedStep*$R$3:$R$1003)</f>
        <v>1209.6889437080815</v>
      </c>
      <c r="L9596" s="51">
        <f t="array" ref="L9596">_xlfn.SUM(_xlfn.NORM.DIST($Q$3:$Q$1003,$F9596,$O9596,FALSE)*WindSpeedStep*$R$3:$R$1003)</f>
        <v>1183.8486997314346</v>
      </c>
      <c r="N9596" s="43">
        <f t="shared" si="448"/>
        <v>0.8869870846809953</v>
      </c>
      <c r="O9596" s="43">
        <f t="shared" si="449"/>
        <v>0.22</v>
      </c>
    </row>
    <row r="9597" spans="5:15" x14ac:dyDescent="0.2">
      <c r="E9597" s="16" t="s">
        <v>4326</v>
      </c>
      <c r="F9597" s="22">
        <v>9.4784285981793843</v>
      </c>
      <c r="G9597" s="25">
        <v>3.3760870452879246E-2</v>
      </c>
      <c r="H9597" s="3">
        <f t="shared" si="447"/>
        <v>1438.8799999999399</v>
      </c>
      <c r="I9597" s="3">
        <f>MIN(H9597-K9597+L9597,'Power Look Up'!$F$4)</f>
        <v>1447.1676686279104</v>
      </c>
      <c r="K9597" s="51">
        <f t="array" ref="K9597">_xlfn.SUM(_xlfn.NORM.DIST($Q$3:$Q$1003,$F9597,$N9597,FALSE)*WindSpeedStep*$R$3:$R$1003)</f>
        <v>1442.299041712386</v>
      </c>
      <c r="L9597" s="51">
        <f t="array" ref="L9597">_xlfn.SUM(_xlfn.NORM.DIST($Q$3:$Q$1003,$F9597,$O9597,FALSE)*WindSpeedStep*$R$3:$R$1003)</f>
        <v>1450.5867103403566</v>
      </c>
      <c r="N9597" s="43">
        <f t="shared" si="448"/>
        <v>0.94784285981793848</v>
      </c>
      <c r="O9597" s="43">
        <f t="shared" si="449"/>
        <v>0.32</v>
      </c>
    </row>
    <row r="9598" spans="5:15" x14ac:dyDescent="0.2">
      <c r="E9598" s="16" t="s">
        <v>4327</v>
      </c>
      <c r="F9598" s="22">
        <v>9.7550092062540443</v>
      </c>
      <c r="G9598" s="25">
        <v>2.2552515876556586E-2</v>
      </c>
      <c r="H9598" s="3">
        <f t="shared" si="447"/>
        <v>1545.5599999999376</v>
      </c>
      <c r="I9598" s="3">
        <f>MIN(H9598-K9598+L9598,'Power Look Up'!$F$4)</f>
        <v>1581.0432070089209</v>
      </c>
      <c r="K9598" s="51">
        <f t="array" ref="K9598">_xlfn.SUM(_xlfn.NORM.DIST($Q$3:$Q$1003,$F9598,$N9598,FALSE)*WindSpeedStep*$R$3:$R$1003)</f>
        <v>1542.1506060109973</v>
      </c>
      <c r="L9598" s="51">
        <f t="array" ref="L9598">_xlfn.SUM(_xlfn.NORM.DIST($Q$3:$Q$1003,$F9598,$O9598,FALSE)*WindSpeedStep*$R$3:$R$1003)</f>
        <v>1577.6338130199806</v>
      </c>
      <c r="N9598" s="43">
        <f t="shared" si="448"/>
        <v>0.9755009206254045</v>
      </c>
      <c r="O9598" s="43">
        <f t="shared" si="449"/>
        <v>0.22</v>
      </c>
    </row>
    <row r="9599" spans="5:15" x14ac:dyDescent="0.2">
      <c r="E9599" s="16" t="s">
        <v>4328</v>
      </c>
      <c r="F9599" s="22">
        <v>9.309312432476947</v>
      </c>
      <c r="G9599" s="25">
        <v>2.5780636512179312E-2</v>
      </c>
      <c r="H9599" s="3">
        <f t="shared" si="447"/>
        <v>1374.1099999999412</v>
      </c>
      <c r="I9599" s="3">
        <f>MIN(H9599-K9599+L9599,'Power Look Up'!$F$4)</f>
        <v>1368.215533265268</v>
      </c>
      <c r="K9599" s="51">
        <f t="array" ref="K9599">_xlfn.SUM(_xlfn.NORM.DIST($Q$3:$Q$1003,$F9599,$N9599,FALSE)*WindSpeedStep*$R$3:$R$1003)</f>
        <v>1378.6361112695909</v>
      </c>
      <c r="L9599" s="51">
        <f t="array" ref="L9599">_xlfn.SUM(_xlfn.NORM.DIST($Q$3:$Q$1003,$F9599,$O9599,FALSE)*WindSpeedStep*$R$3:$R$1003)</f>
        <v>1372.7416445349177</v>
      </c>
      <c r="N9599" s="43">
        <f t="shared" si="448"/>
        <v>0.93093124324769472</v>
      </c>
      <c r="O9599" s="43">
        <f t="shared" si="449"/>
        <v>0.24</v>
      </c>
    </row>
    <row r="9600" spans="5:15" x14ac:dyDescent="0.2">
      <c r="E9600" s="16" t="s">
        <v>4329</v>
      </c>
      <c r="F9600" s="22">
        <v>9.1065430412473294</v>
      </c>
      <c r="G9600" s="25">
        <v>3.1845234650126737E-2</v>
      </c>
      <c r="H9600" s="3">
        <f t="shared" si="447"/>
        <v>1297.909999999943</v>
      </c>
      <c r="I9600" s="3">
        <f>MIN(H9600-K9600+L9600,'Power Look Up'!$F$4)</f>
        <v>1281.2357008013246</v>
      </c>
      <c r="K9600" s="51">
        <f t="array" ref="K9600">_xlfn.SUM(_xlfn.NORM.DIST($Q$3:$Q$1003,$F9600,$N9600,FALSE)*WindSpeedStep*$R$3:$R$1003)</f>
        <v>1300.8891776284913</v>
      </c>
      <c r="L9600" s="51">
        <f t="array" ref="L9600">_xlfn.SUM(_xlfn.NORM.DIST($Q$3:$Q$1003,$F9600,$O9600,FALSE)*WindSpeedStep*$R$3:$R$1003)</f>
        <v>1284.2148784298729</v>
      </c>
      <c r="N9600" s="43">
        <f t="shared" si="448"/>
        <v>0.91065430412473303</v>
      </c>
      <c r="O9600" s="43">
        <f t="shared" si="449"/>
        <v>0.28999999999999998</v>
      </c>
    </row>
    <row r="9601" spans="5:15" x14ac:dyDescent="0.2">
      <c r="E9601" s="16" t="s">
        <v>4330</v>
      </c>
      <c r="F9601" s="22">
        <v>7.997080309329176</v>
      </c>
      <c r="G9601" s="25">
        <v>3.0010952837377727E-2</v>
      </c>
      <c r="H9601" s="3">
        <f t="shared" si="447"/>
        <v>888.99999999996203</v>
      </c>
      <c r="I9601" s="3">
        <f>MIN(H9601-K9601+L9601,'Power Look Up'!$F$4)</f>
        <v>865.9714762050337</v>
      </c>
      <c r="K9601" s="51">
        <f t="array" ref="K9601">_xlfn.SUM(_xlfn.NORM.DIST($Q$3:$Q$1003,$F9601,$N9601,FALSE)*WindSpeedStep*$R$3:$R$1003)</f>
        <v>892.05309735792264</v>
      </c>
      <c r="L9601" s="51">
        <f t="array" ref="L9601">_xlfn.SUM(_xlfn.NORM.DIST($Q$3:$Q$1003,$F9601,$O9601,FALSE)*WindSpeedStep*$R$3:$R$1003)</f>
        <v>869.02457356299431</v>
      </c>
      <c r="N9601" s="43">
        <f t="shared" si="448"/>
        <v>0.79970803093291765</v>
      </c>
      <c r="O9601" s="43">
        <f t="shared" si="449"/>
        <v>0.24</v>
      </c>
    </row>
    <row r="9602" spans="5:15" x14ac:dyDescent="0.2">
      <c r="E9602" s="16" t="s">
        <v>4331</v>
      </c>
      <c r="F9602" s="22">
        <v>8.2522064360454586</v>
      </c>
      <c r="G9602" s="25">
        <v>2.0600551054738972E-2</v>
      </c>
      <c r="H9602" s="3">
        <f t="shared" si="447"/>
        <v>980.7499999999518</v>
      </c>
      <c r="I9602" s="3">
        <f>MIN(H9602-K9602+L9602,'Power Look Up'!$F$4)</f>
        <v>956.03526088264994</v>
      </c>
      <c r="K9602" s="51">
        <f t="array" ref="K9602">_xlfn.SUM(_xlfn.NORM.DIST($Q$3:$Q$1003,$F9602,$N9602,FALSE)*WindSpeedStep*$R$3:$R$1003)</f>
        <v>980.14203204159116</v>
      </c>
      <c r="L9602" s="51">
        <f t="array" ref="L9602">_xlfn.SUM(_xlfn.NORM.DIST($Q$3:$Q$1003,$F9602,$O9602,FALSE)*WindSpeedStep*$R$3:$R$1003)</f>
        <v>955.4272929242893</v>
      </c>
      <c r="N9602" s="43">
        <f t="shared" si="448"/>
        <v>0.82522064360454594</v>
      </c>
      <c r="O9602" s="43">
        <f t="shared" si="449"/>
        <v>0.17</v>
      </c>
    </row>
    <row r="9603" spans="5:15" x14ac:dyDescent="0.2">
      <c r="E9603" s="16" t="s">
        <v>4332</v>
      </c>
      <c r="F9603" s="22">
        <v>8.1798641034408153</v>
      </c>
      <c r="G9603" s="25">
        <v>2.4450283949811722E-2</v>
      </c>
      <c r="H9603" s="3">
        <f t="shared" ref="H9603:H9666" si="450">INDEX(PowerArray,MIN(MaximumPowerIndex,ROUND(F9603*100,0)))</f>
        <v>955.05999999995231</v>
      </c>
      <c r="I9603" s="3">
        <f>MIN(H9603-K9603+L9603,'Power Look Up'!$F$4)</f>
        <v>930.47464500719821</v>
      </c>
      <c r="K9603" s="51">
        <f t="array" ref="K9603">_xlfn.SUM(_xlfn.NORM.DIST($Q$3:$Q$1003,$F9603,$N9603,FALSE)*WindSpeedStep*$R$3:$R$1003)</f>
        <v>954.69247657798064</v>
      </c>
      <c r="L9603" s="51">
        <f t="array" ref="L9603">_xlfn.SUM(_xlfn.NORM.DIST($Q$3:$Q$1003,$F9603,$O9603,FALSE)*WindSpeedStep*$R$3:$R$1003)</f>
        <v>930.10712158522654</v>
      </c>
      <c r="N9603" s="43">
        <f t="shared" ref="N9603:N9666" si="451">ReferenceTurbulence*F9603</f>
        <v>0.81798641034408159</v>
      </c>
      <c r="O9603" s="43">
        <f t="shared" ref="O9603:O9666" si="452">F9603*G9603</f>
        <v>0.2</v>
      </c>
    </row>
    <row r="9604" spans="5:15" x14ac:dyDescent="0.2">
      <c r="E9604" s="16" t="s">
        <v>4333</v>
      </c>
      <c r="F9604" s="22">
        <v>8.1734939228211818</v>
      </c>
      <c r="G9604" s="25">
        <v>3.6704009672334996E-2</v>
      </c>
      <c r="H9604" s="3">
        <f t="shared" si="450"/>
        <v>951.38999999995235</v>
      </c>
      <c r="I9604" s="3">
        <f>MIN(H9604-K9604+L9604,'Power Look Up'!$F$4)</f>
        <v>929.06404458468614</v>
      </c>
      <c r="K9604" s="51">
        <f t="array" ref="K9604">_xlfn.SUM(_xlfn.NORM.DIST($Q$3:$Q$1003,$F9604,$N9604,FALSE)*WindSpeedStep*$R$3:$R$1003)</f>
        <v>952.46896665269662</v>
      </c>
      <c r="L9604" s="51">
        <f t="array" ref="L9604">_xlfn.SUM(_xlfn.NORM.DIST($Q$3:$Q$1003,$F9604,$O9604,FALSE)*WindSpeedStep*$R$3:$R$1003)</f>
        <v>930.14301123743041</v>
      </c>
      <c r="N9604" s="43">
        <f t="shared" si="451"/>
        <v>0.81734939228211823</v>
      </c>
      <c r="O9604" s="43">
        <f t="shared" si="452"/>
        <v>0.3</v>
      </c>
    </row>
    <row r="9605" spans="5:15" x14ac:dyDescent="0.2">
      <c r="E9605" s="16" t="s">
        <v>4334</v>
      </c>
      <c r="F9605" s="22">
        <v>8.2736669537706735</v>
      </c>
      <c r="G9605" s="25">
        <v>2.9007694090299518E-2</v>
      </c>
      <c r="H9605" s="3">
        <f t="shared" si="450"/>
        <v>988.0899999999516</v>
      </c>
      <c r="I9605" s="3">
        <f>MIN(H9605-K9605+L9605,'Power Look Up'!$F$4)</f>
        <v>964.29740812286627</v>
      </c>
      <c r="K9605" s="51">
        <f t="array" ref="K9605">_xlfn.SUM(_xlfn.NORM.DIST($Q$3:$Q$1003,$F9605,$N9605,FALSE)*WindSpeedStep*$R$3:$R$1003)</f>
        <v>987.76071436842722</v>
      </c>
      <c r="L9605" s="51">
        <f t="array" ref="L9605">_xlfn.SUM(_xlfn.NORM.DIST($Q$3:$Q$1003,$F9605,$O9605,FALSE)*WindSpeedStep*$R$3:$R$1003)</f>
        <v>963.96812249134189</v>
      </c>
      <c r="N9605" s="43">
        <f t="shared" si="451"/>
        <v>0.82736669537706742</v>
      </c>
      <c r="O9605" s="43">
        <f t="shared" si="452"/>
        <v>0.24</v>
      </c>
    </row>
    <row r="9606" spans="5:15" x14ac:dyDescent="0.2">
      <c r="E9606" s="16" t="s">
        <v>4335</v>
      </c>
      <c r="F9606" s="22">
        <v>9.1574903367970446</v>
      </c>
      <c r="G9606" s="25">
        <v>3.1668065084896543E-2</v>
      </c>
      <c r="H9606" s="3">
        <f t="shared" si="450"/>
        <v>1316.9599999999425</v>
      </c>
      <c r="I9606" s="3">
        <f>MIN(H9606-K9606+L9606,'Power Look Up'!$F$4)</f>
        <v>1302.7235035580502</v>
      </c>
      <c r="K9606" s="51">
        <f t="array" ref="K9606">_xlfn.SUM(_xlfn.NORM.DIST($Q$3:$Q$1003,$F9606,$N9606,FALSE)*WindSpeedStep*$R$3:$R$1003)</f>
        <v>1320.5085771867225</v>
      </c>
      <c r="L9606" s="51">
        <f t="array" ref="L9606">_xlfn.SUM(_xlfn.NORM.DIST($Q$3:$Q$1003,$F9606,$O9606,FALSE)*WindSpeedStep*$R$3:$R$1003)</f>
        <v>1306.2720807448302</v>
      </c>
      <c r="N9606" s="43">
        <f t="shared" si="451"/>
        <v>0.9157490336797045</v>
      </c>
      <c r="O9606" s="43">
        <f t="shared" si="452"/>
        <v>0.28999999999999998</v>
      </c>
    </row>
    <row r="9607" spans="5:15" x14ac:dyDescent="0.2">
      <c r="E9607" s="16" t="s">
        <v>4336</v>
      </c>
      <c r="F9607" s="22">
        <v>9.25</v>
      </c>
      <c r="G9607" s="25">
        <v>2.7027027027027029E-2</v>
      </c>
      <c r="H9607" s="3">
        <f t="shared" si="450"/>
        <v>1351.2499999999418</v>
      </c>
      <c r="I9607" s="3">
        <f>MIN(H9607-K9607+L9607,'Power Look Up'!$F$4)</f>
        <v>1341.3139957523504</v>
      </c>
      <c r="K9607" s="51">
        <f t="array" ref="K9607">_xlfn.SUM(_xlfn.NORM.DIST($Q$3:$Q$1003,$F9607,$N9607,FALSE)*WindSpeedStep*$R$3:$R$1003)</f>
        <v>1356.0064944227615</v>
      </c>
      <c r="L9607" s="51">
        <f t="array" ref="L9607">_xlfn.SUM(_xlfn.NORM.DIST($Q$3:$Q$1003,$F9607,$O9607,FALSE)*WindSpeedStep*$R$3:$R$1003)</f>
        <v>1346.0704901751701</v>
      </c>
      <c r="N9607" s="43">
        <f t="shared" si="451"/>
        <v>0.92500000000000004</v>
      </c>
      <c r="O9607" s="43">
        <f t="shared" si="452"/>
        <v>0.25</v>
      </c>
    </row>
    <row r="9608" spans="5:15" x14ac:dyDescent="0.2">
      <c r="E9608" s="16" t="s">
        <v>4337</v>
      </c>
      <c r="F9608" s="22">
        <v>8.5386853157341775</v>
      </c>
      <c r="G9608" s="25">
        <v>3.0449652421421336E-2</v>
      </c>
      <c r="H9608" s="3">
        <f t="shared" si="450"/>
        <v>1087.1799999999496</v>
      </c>
      <c r="I9608" s="3">
        <f>MIN(H9608-K9608+L9608,'Power Look Up'!$F$4)</f>
        <v>1062.9176338714808</v>
      </c>
      <c r="K9608" s="51">
        <f t="array" ref="K9608">_xlfn.SUM(_xlfn.NORM.DIST($Q$3:$Q$1003,$F9608,$N9608,FALSE)*WindSpeedStep*$R$3:$R$1003)</f>
        <v>1084.2429645225927</v>
      </c>
      <c r="L9608" s="51">
        <f t="array" ref="L9608">_xlfn.SUM(_xlfn.NORM.DIST($Q$3:$Q$1003,$F9608,$O9608,FALSE)*WindSpeedStep*$R$3:$R$1003)</f>
        <v>1059.9805983941239</v>
      </c>
      <c r="N9608" s="43">
        <f t="shared" si="451"/>
        <v>0.8538685315734178</v>
      </c>
      <c r="O9608" s="43">
        <f t="shared" si="452"/>
        <v>0.26</v>
      </c>
    </row>
    <row r="9609" spans="5:15" x14ac:dyDescent="0.2">
      <c r="E9609" s="16" t="s">
        <v>4338</v>
      </c>
      <c r="F9609" s="22">
        <v>8.4683002309154389</v>
      </c>
      <c r="G9609" s="25">
        <v>2.8340988563894547E-2</v>
      </c>
      <c r="H9609" s="3">
        <f t="shared" si="450"/>
        <v>1061.48999999995</v>
      </c>
      <c r="I9609" s="3">
        <f>MIN(H9609-K9609+L9609,'Power Look Up'!$F$4)</f>
        <v>1037.3709867134785</v>
      </c>
      <c r="K9609" s="51">
        <f t="array" ref="K9609">_xlfn.SUM(_xlfn.NORM.DIST($Q$3:$Q$1003,$F9609,$N9609,FALSE)*WindSpeedStep*$R$3:$R$1003)</f>
        <v>1058.2125221674894</v>
      </c>
      <c r="L9609" s="51">
        <f t="array" ref="L9609">_xlfn.SUM(_xlfn.NORM.DIST($Q$3:$Q$1003,$F9609,$O9609,FALSE)*WindSpeedStep*$R$3:$R$1003)</f>
        <v>1034.0935088810179</v>
      </c>
      <c r="N9609" s="43">
        <f t="shared" si="451"/>
        <v>0.84683002309154398</v>
      </c>
      <c r="O9609" s="43">
        <f t="shared" si="452"/>
        <v>0.24</v>
      </c>
    </row>
    <row r="9610" spans="5:15" x14ac:dyDescent="0.2">
      <c r="E9610" s="16" t="s">
        <v>4339</v>
      </c>
      <c r="F9610" s="22">
        <v>8.3417840050526983</v>
      </c>
      <c r="G9610" s="25">
        <v>3.1168392737394725E-2</v>
      </c>
      <c r="H9610" s="3">
        <f t="shared" si="450"/>
        <v>1013.7799999999511</v>
      </c>
      <c r="I9610" s="3">
        <f>MIN(H9610-K9610+L9610,'Power Look Up'!$F$4)</f>
        <v>990.20371716491502</v>
      </c>
      <c r="K9610" s="51">
        <f t="array" ref="K9610">_xlfn.SUM(_xlfn.NORM.DIST($Q$3:$Q$1003,$F9610,$N9610,FALSE)*WindSpeedStep*$R$3:$R$1003)</f>
        <v>1012.1456443528327</v>
      </c>
      <c r="L9610" s="51">
        <f t="array" ref="L9610">_xlfn.SUM(_xlfn.NORM.DIST($Q$3:$Q$1003,$F9610,$O9610,FALSE)*WindSpeedStep*$R$3:$R$1003)</f>
        <v>988.56936151779666</v>
      </c>
      <c r="N9610" s="43">
        <f t="shared" si="451"/>
        <v>0.83417840050526992</v>
      </c>
      <c r="O9610" s="43">
        <f t="shared" si="452"/>
        <v>0.26</v>
      </c>
    </row>
    <row r="9611" spans="5:15" x14ac:dyDescent="0.2">
      <c r="E9611" s="16" t="s">
        <v>4340</v>
      </c>
      <c r="F9611" s="22">
        <v>8.5533093596262688</v>
      </c>
      <c r="G9611" s="25">
        <v>2.4551900459867829E-2</v>
      </c>
      <c r="H9611" s="3">
        <f t="shared" si="450"/>
        <v>1090.8499999999494</v>
      </c>
      <c r="I9611" s="3">
        <f>MIN(H9611-K9611+L9611,'Power Look Up'!$F$4)</f>
        <v>1066.1074049146678</v>
      </c>
      <c r="K9611" s="51">
        <f t="array" ref="K9611">_xlfn.SUM(_xlfn.NORM.DIST($Q$3:$Q$1003,$F9611,$N9611,FALSE)*WindSpeedStep*$R$3:$R$1003)</f>
        <v>1089.6845298882538</v>
      </c>
      <c r="L9611" s="51">
        <f t="array" ref="L9611">_xlfn.SUM(_xlfn.NORM.DIST($Q$3:$Q$1003,$F9611,$O9611,FALSE)*WindSpeedStep*$R$3:$R$1003)</f>
        <v>1064.9419348029721</v>
      </c>
      <c r="N9611" s="43">
        <f t="shared" si="451"/>
        <v>0.85533093596262688</v>
      </c>
      <c r="O9611" s="43">
        <f t="shared" si="452"/>
        <v>0.21</v>
      </c>
    </row>
    <row r="9612" spans="5:15" x14ac:dyDescent="0.2">
      <c r="E9612" s="16" t="s">
        <v>4341</v>
      </c>
      <c r="F9612" s="22">
        <v>7.944157800690328</v>
      </c>
      <c r="G9612" s="25">
        <v>2.7693306895399603E-2</v>
      </c>
      <c r="H9612" s="3">
        <f t="shared" si="450"/>
        <v>870.93999999996242</v>
      </c>
      <c r="I9612" s="3">
        <f>MIN(H9612-K9612+L9612,'Power Look Up'!$F$4)</f>
        <v>847.82912862336218</v>
      </c>
      <c r="K9612" s="51">
        <f t="array" ref="K9612">_xlfn.SUM(_xlfn.NORM.DIST($Q$3:$Q$1003,$F9612,$N9612,FALSE)*WindSpeedStep*$R$3:$R$1003)</f>
        <v>874.37548742994306</v>
      </c>
      <c r="L9612" s="51">
        <f t="array" ref="L9612">_xlfn.SUM(_xlfn.NORM.DIST($Q$3:$Q$1003,$F9612,$O9612,FALSE)*WindSpeedStep*$R$3:$R$1003)</f>
        <v>851.26461605334282</v>
      </c>
      <c r="N9612" s="43">
        <f t="shared" si="451"/>
        <v>0.7944157800690328</v>
      </c>
      <c r="O9612" s="43">
        <f t="shared" si="452"/>
        <v>0.22</v>
      </c>
    </row>
    <row r="9613" spans="5:15" x14ac:dyDescent="0.2">
      <c r="E9613" s="16" t="s">
        <v>4342</v>
      </c>
      <c r="F9613" s="22">
        <v>8.4017080197959935</v>
      </c>
      <c r="G9613" s="25">
        <v>4.2848430242014214E-2</v>
      </c>
      <c r="H9613" s="3">
        <f t="shared" si="450"/>
        <v>1035.7999999999506</v>
      </c>
      <c r="I9613" s="3">
        <f>MIN(H9613-K9613+L9613,'Power Look Up'!$F$4)</f>
        <v>1013.9250341982075</v>
      </c>
      <c r="K9613" s="51">
        <f t="array" ref="K9613">_xlfn.SUM(_xlfn.NORM.DIST($Q$3:$Q$1003,$F9613,$N9613,FALSE)*WindSpeedStep*$R$3:$R$1003)</f>
        <v>1033.8438006167853</v>
      </c>
      <c r="L9613" s="51">
        <f t="array" ref="L9613">_xlfn.SUM(_xlfn.NORM.DIST($Q$3:$Q$1003,$F9613,$O9613,FALSE)*WindSpeedStep*$R$3:$R$1003)</f>
        <v>1011.9688348150422</v>
      </c>
      <c r="N9613" s="43">
        <f t="shared" si="451"/>
        <v>0.84017080197959937</v>
      </c>
      <c r="O9613" s="43">
        <f t="shared" si="452"/>
        <v>0.36</v>
      </c>
    </row>
    <row r="9614" spans="5:15" x14ac:dyDescent="0.2">
      <c r="E9614" s="16" t="s">
        <v>4343</v>
      </c>
      <c r="F9614" s="22">
        <v>7.5121331765255199</v>
      </c>
      <c r="G9614" s="25">
        <v>4.2597753857713826E-2</v>
      </c>
      <c r="H9614" s="3">
        <f t="shared" si="450"/>
        <v>741.5099999999652</v>
      </c>
      <c r="I9614" s="3">
        <f>MIN(H9614-K9614+L9614,'Power Look Up'!$F$4)</f>
        <v>725.16409221302115</v>
      </c>
      <c r="K9614" s="51">
        <f t="array" ref="K9614">_xlfn.SUM(_xlfn.NORM.DIST($Q$3:$Q$1003,$F9614,$N9614,FALSE)*WindSpeedStep*$R$3:$R$1003)</f>
        <v>737.96846942016248</v>
      </c>
      <c r="L9614" s="51">
        <f t="array" ref="L9614">_xlfn.SUM(_xlfn.NORM.DIST($Q$3:$Q$1003,$F9614,$O9614,FALSE)*WindSpeedStep*$R$3:$R$1003)</f>
        <v>721.62256163321842</v>
      </c>
      <c r="N9614" s="43">
        <f t="shared" si="451"/>
        <v>0.75121331765255206</v>
      </c>
      <c r="O9614" s="43">
        <f t="shared" si="452"/>
        <v>0.32</v>
      </c>
    </row>
    <row r="9615" spans="5:15" x14ac:dyDescent="0.2">
      <c r="E9615" s="16" t="s">
        <v>4344</v>
      </c>
      <c r="F9615" s="22">
        <v>8.0882203535014074</v>
      </c>
      <c r="G9615" s="25">
        <v>3.7090977605491342E-2</v>
      </c>
      <c r="H9615" s="3">
        <f t="shared" si="450"/>
        <v>922.02999999995302</v>
      </c>
      <c r="I9615" s="3">
        <f>MIN(H9615-K9615+L9615,'Power Look Up'!$F$4)</f>
        <v>900.12805919480002</v>
      </c>
      <c r="K9615" s="51">
        <f t="array" ref="K9615">_xlfn.SUM(_xlfn.NORM.DIST($Q$3:$Q$1003,$F9615,$N9615,FALSE)*WindSpeedStep*$R$3:$R$1003)</f>
        <v>922.98293305445884</v>
      </c>
      <c r="L9615" s="51">
        <f t="array" ref="L9615">_xlfn.SUM(_xlfn.NORM.DIST($Q$3:$Q$1003,$F9615,$O9615,FALSE)*WindSpeedStep*$R$3:$R$1003)</f>
        <v>901.08099224930584</v>
      </c>
      <c r="N9615" s="43">
        <f t="shared" si="451"/>
        <v>0.80882203535014074</v>
      </c>
      <c r="O9615" s="43">
        <f t="shared" si="452"/>
        <v>0.3</v>
      </c>
    </row>
    <row r="9616" spans="5:15" x14ac:dyDescent="0.2">
      <c r="E9616" s="16" t="s">
        <v>4345</v>
      </c>
      <c r="F9616" s="22">
        <v>7.5688254704768347</v>
      </c>
      <c r="G9616" s="25">
        <v>4.7563522425536922E-2</v>
      </c>
      <c r="H9616" s="3">
        <f t="shared" si="450"/>
        <v>759.56999999996481</v>
      </c>
      <c r="I9616" s="3">
        <f>MIN(H9616-K9616+L9616,'Power Look Up'!$F$4)</f>
        <v>743.62357066780305</v>
      </c>
      <c r="K9616" s="51">
        <f t="array" ref="K9616">_xlfn.SUM(_xlfn.NORM.DIST($Q$3:$Q$1003,$F9616,$N9616,FALSE)*WindSpeedStep*$R$3:$R$1003)</f>
        <v>755.0648303704055</v>
      </c>
      <c r="L9616" s="51">
        <f t="array" ref="L9616">_xlfn.SUM(_xlfn.NORM.DIST($Q$3:$Q$1003,$F9616,$O9616,FALSE)*WindSpeedStep*$R$3:$R$1003)</f>
        <v>739.11840103824375</v>
      </c>
      <c r="N9616" s="43">
        <f t="shared" si="451"/>
        <v>0.75688254704768354</v>
      </c>
      <c r="O9616" s="43">
        <f t="shared" si="452"/>
        <v>0.36</v>
      </c>
    </row>
    <row r="9617" spans="5:15" x14ac:dyDescent="0.2">
      <c r="E9617" s="16" t="s">
        <v>4346</v>
      </c>
      <c r="F9617" s="22">
        <v>7.5279740808637579</v>
      </c>
      <c r="G9617" s="25">
        <v>5.0478388463898495E-2</v>
      </c>
      <c r="H9617" s="3">
        <f t="shared" si="450"/>
        <v>747.52999999996507</v>
      </c>
      <c r="I9617" s="3">
        <f>MIN(H9617-K9617+L9617,'Power Look Up'!$F$4)</f>
        <v>732.32235139647764</v>
      </c>
      <c r="K9617" s="51">
        <f t="array" ref="K9617">_xlfn.SUM(_xlfn.NORM.DIST($Q$3:$Q$1003,$F9617,$N9617,FALSE)*WindSpeedStep*$R$3:$R$1003)</f>
        <v>742.72120856245147</v>
      </c>
      <c r="L9617" s="51">
        <f t="array" ref="L9617">_xlfn.SUM(_xlfn.NORM.DIST($Q$3:$Q$1003,$F9617,$O9617,FALSE)*WindSpeedStep*$R$3:$R$1003)</f>
        <v>727.51355995896404</v>
      </c>
      <c r="N9617" s="43">
        <f t="shared" si="451"/>
        <v>0.75279740808637585</v>
      </c>
      <c r="O9617" s="43">
        <f t="shared" si="452"/>
        <v>0.38</v>
      </c>
    </row>
    <row r="9618" spans="5:15" x14ac:dyDescent="0.2">
      <c r="E9618" s="16" t="s">
        <v>4347</v>
      </c>
      <c r="F9618" s="22">
        <v>7.4734419990273606</v>
      </c>
      <c r="G9618" s="25">
        <v>6.0213219030610762E-2</v>
      </c>
      <c r="H9618" s="3">
        <f t="shared" si="450"/>
        <v>729.46999999996547</v>
      </c>
      <c r="I9618" s="3">
        <f>MIN(H9618-K9618+L9618,'Power Look Up'!$F$4)</f>
        <v>716.55347654493892</v>
      </c>
      <c r="K9618" s="51">
        <f t="array" ref="K9618">_xlfn.SUM(_xlfn.NORM.DIST($Q$3:$Q$1003,$F9618,$N9618,FALSE)*WindSpeedStep*$R$3:$R$1003)</f>
        <v>726.43906311683941</v>
      </c>
      <c r="L9618" s="51">
        <f t="array" ref="L9618">_xlfn.SUM(_xlfn.NORM.DIST($Q$3:$Q$1003,$F9618,$O9618,FALSE)*WindSpeedStep*$R$3:$R$1003)</f>
        <v>713.52253966181286</v>
      </c>
      <c r="N9618" s="43">
        <f t="shared" si="451"/>
        <v>0.74734419990273615</v>
      </c>
      <c r="O9618" s="43">
        <f t="shared" si="452"/>
        <v>0.45</v>
      </c>
    </row>
    <row r="9619" spans="5:15" x14ac:dyDescent="0.2">
      <c r="E9619" s="16" t="s">
        <v>4348</v>
      </c>
      <c r="F9619" s="22">
        <v>7.8234044085553442</v>
      </c>
      <c r="G9619" s="25">
        <v>2.939896597298252E-2</v>
      </c>
      <c r="H9619" s="3">
        <f t="shared" si="450"/>
        <v>834.81999999996322</v>
      </c>
      <c r="I9619" s="3">
        <f>MIN(H9619-K9619+L9619,'Power Look Up'!$F$4)</f>
        <v>813.56145756182389</v>
      </c>
      <c r="K9619" s="51">
        <f t="array" ref="K9619">_xlfn.SUM(_xlfn.NORM.DIST($Q$3:$Q$1003,$F9619,$N9619,FALSE)*WindSpeedStep*$R$3:$R$1003)</f>
        <v>834.8278693355719</v>
      </c>
      <c r="L9619" s="51">
        <f t="array" ref="L9619">_xlfn.SUM(_xlfn.NORM.DIST($Q$3:$Q$1003,$F9619,$O9619,FALSE)*WindSpeedStep*$R$3:$R$1003)</f>
        <v>813.56932689743257</v>
      </c>
      <c r="N9619" s="43">
        <f t="shared" si="451"/>
        <v>0.78234044085553445</v>
      </c>
      <c r="O9619" s="43">
        <f t="shared" si="452"/>
        <v>0.23</v>
      </c>
    </row>
    <row r="9620" spans="5:15" x14ac:dyDescent="0.2">
      <c r="E9620" s="16" t="s">
        <v>4349</v>
      </c>
      <c r="F9620" s="22">
        <v>7.9432119950481228</v>
      </c>
      <c r="G9620" s="25">
        <v>3.0214477487144793E-2</v>
      </c>
      <c r="H9620" s="3">
        <f t="shared" si="450"/>
        <v>870.93999999996242</v>
      </c>
      <c r="I9620" s="3">
        <f>MIN(H9620-K9620+L9620,'Power Look Up'!$F$4)</f>
        <v>848.40397272711391</v>
      </c>
      <c r="K9620" s="51">
        <f t="array" ref="K9620">_xlfn.SUM(_xlfn.NORM.DIST($Q$3:$Q$1003,$F9620,$N9620,FALSE)*WindSpeedStep*$R$3:$R$1003)</f>
        <v>874.06146579519179</v>
      </c>
      <c r="L9620" s="51">
        <f t="array" ref="L9620">_xlfn.SUM(_xlfn.NORM.DIST($Q$3:$Q$1003,$F9620,$O9620,FALSE)*WindSpeedStep*$R$3:$R$1003)</f>
        <v>851.52543852234328</v>
      </c>
      <c r="N9620" s="43">
        <f t="shared" si="451"/>
        <v>0.79432119950481228</v>
      </c>
      <c r="O9620" s="43">
        <f t="shared" si="452"/>
        <v>0.24</v>
      </c>
    </row>
    <row r="9621" spans="5:15" x14ac:dyDescent="0.2">
      <c r="E9621" s="16" t="s">
        <v>4350</v>
      </c>
      <c r="F9621" s="22">
        <v>7.8955723628089398</v>
      </c>
      <c r="G9621" s="25">
        <v>2.913025040254015E-2</v>
      </c>
      <c r="H9621" s="3">
        <f t="shared" si="450"/>
        <v>858.89999999996269</v>
      </c>
      <c r="I9621" s="3">
        <f>MIN(H9621-K9621+L9621,'Power Look Up'!$F$4)</f>
        <v>836.63976089648111</v>
      </c>
      <c r="K9621" s="51">
        <f t="array" ref="K9621">_xlfn.SUM(_xlfn.NORM.DIST($Q$3:$Q$1003,$F9621,$N9621,FALSE)*WindSpeedStep*$R$3:$R$1003)</f>
        <v>858.33128211110886</v>
      </c>
      <c r="L9621" s="51">
        <f t="array" ref="L9621">_xlfn.SUM(_xlfn.NORM.DIST($Q$3:$Q$1003,$F9621,$O9621,FALSE)*WindSpeedStep*$R$3:$R$1003)</f>
        <v>836.07104300762728</v>
      </c>
      <c r="N9621" s="43">
        <f t="shared" si="451"/>
        <v>0.78955723628089403</v>
      </c>
      <c r="O9621" s="43">
        <f t="shared" si="452"/>
        <v>0.23</v>
      </c>
    </row>
    <row r="9622" spans="5:15" x14ac:dyDescent="0.2">
      <c r="E9622" s="16" t="s">
        <v>4351</v>
      </c>
      <c r="F9622" s="22">
        <v>7.8590470908912256</v>
      </c>
      <c r="G9622" s="25">
        <v>3.3082891219896694E-2</v>
      </c>
      <c r="H9622" s="3">
        <f t="shared" si="450"/>
        <v>846.85999999996295</v>
      </c>
      <c r="I9622" s="3">
        <f>MIN(H9622-K9622+L9622,'Power Look Up'!$F$4)</f>
        <v>825.8247500101221</v>
      </c>
      <c r="K9622" s="51">
        <f t="array" ref="K9622">_xlfn.SUM(_xlfn.NORM.DIST($Q$3:$Q$1003,$F9622,$N9622,FALSE)*WindSpeedStep*$R$3:$R$1003)</f>
        <v>846.38669351850308</v>
      </c>
      <c r="L9622" s="51">
        <f t="array" ref="L9622">_xlfn.SUM(_xlfn.NORM.DIST($Q$3:$Q$1003,$F9622,$O9622,FALSE)*WindSpeedStep*$R$3:$R$1003)</f>
        <v>825.35144352866223</v>
      </c>
      <c r="N9622" s="43">
        <f t="shared" si="451"/>
        <v>0.78590470908912258</v>
      </c>
      <c r="O9622" s="43">
        <f t="shared" si="452"/>
        <v>0.26</v>
      </c>
    </row>
    <row r="9623" spans="5:15" x14ac:dyDescent="0.2">
      <c r="E9623" s="16" t="s">
        <v>4352</v>
      </c>
      <c r="F9623" s="22">
        <v>7.6968886710366053</v>
      </c>
      <c r="G9623" s="25">
        <v>2.5984525507378075E-2</v>
      </c>
      <c r="H9623" s="3">
        <f t="shared" si="450"/>
        <v>798.69999999996389</v>
      </c>
      <c r="I9623" s="3">
        <f>MIN(H9623-K9623+L9623,'Power Look Up'!$F$4)</f>
        <v>779.02889311921524</v>
      </c>
      <c r="K9623" s="51">
        <f t="array" ref="K9623">_xlfn.SUM(_xlfn.NORM.DIST($Q$3:$Q$1003,$F9623,$N9623,FALSE)*WindSpeedStep*$R$3:$R$1003)</f>
        <v>794.57577348056941</v>
      </c>
      <c r="L9623" s="51">
        <f t="array" ref="L9623">_xlfn.SUM(_xlfn.NORM.DIST($Q$3:$Q$1003,$F9623,$O9623,FALSE)*WindSpeedStep*$R$3:$R$1003)</f>
        <v>774.90466659982076</v>
      </c>
      <c r="N9623" s="43">
        <f t="shared" si="451"/>
        <v>0.76968886710366058</v>
      </c>
      <c r="O9623" s="43">
        <f t="shared" si="452"/>
        <v>0.2</v>
      </c>
    </row>
    <row r="9624" spans="5:15" x14ac:dyDescent="0.2">
      <c r="E9624" s="16" t="s">
        <v>4353</v>
      </c>
      <c r="F9624" s="22">
        <v>7.4241004646551909</v>
      </c>
      <c r="G9624" s="25">
        <v>3.9061971397159549E-2</v>
      </c>
      <c r="H9624" s="3">
        <f t="shared" si="450"/>
        <v>714.41999999996574</v>
      </c>
      <c r="I9624" s="3">
        <f>MIN(H9624-K9624+L9624,'Power Look Up'!$F$4)</f>
        <v>698.07582605414291</v>
      </c>
      <c r="K9624" s="51">
        <f t="array" ref="K9624">_xlfn.SUM(_xlfn.NORM.DIST($Q$3:$Q$1003,$F9624,$N9624,FALSE)*WindSpeedStep*$R$3:$R$1003)</f>
        <v>711.89842817609519</v>
      </c>
      <c r="L9624" s="51">
        <f t="array" ref="L9624">_xlfn.SUM(_xlfn.NORM.DIST($Q$3:$Q$1003,$F9624,$O9624,FALSE)*WindSpeedStep*$R$3:$R$1003)</f>
        <v>695.55425423027236</v>
      </c>
      <c r="N9624" s="43">
        <f t="shared" si="451"/>
        <v>0.74241004646551911</v>
      </c>
      <c r="O9624" s="43">
        <f t="shared" si="452"/>
        <v>0.28999999999999998</v>
      </c>
    </row>
    <row r="9625" spans="5:15" x14ac:dyDescent="0.2">
      <c r="E9625" s="16" t="s">
        <v>4354</v>
      </c>
      <c r="F9625" s="22">
        <v>7.5509418024819777</v>
      </c>
      <c r="G9625" s="25">
        <v>3.8405805207593791E-2</v>
      </c>
      <c r="H9625" s="3">
        <f t="shared" si="450"/>
        <v>753.54999999996494</v>
      </c>
      <c r="I9625" s="3">
        <f>MIN(H9625-K9625+L9625,'Power Look Up'!$F$4)</f>
        <v>736.48674483514503</v>
      </c>
      <c r="K9625" s="51">
        <f t="array" ref="K9625">_xlfn.SUM(_xlfn.NORM.DIST($Q$3:$Q$1003,$F9625,$N9625,FALSE)*WindSpeedStep*$R$3:$R$1003)</f>
        <v>749.64567370313546</v>
      </c>
      <c r="L9625" s="51">
        <f t="array" ref="L9625">_xlfn.SUM(_xlfn.NORM.DIST($Q$3:$Q$1003,$F9625,$O9625,FALSE)*WindSpeedStep*$R$3:$R$1003)</f>
        <v>732.58241853831555</v>
      </c>
      <c r="N9625" s="43">
        <f t="shared" si="451"/>
        <v>0.75509418024819785</v>
      </c>
      <c r="O9625" s="43">
        <f t="shared" si="452"/>
        <v>0.28999999999999998</v>
      </c>
    </row>
    <row r="9626" spans="5:15" x14ac:dyDescent="0.2">
      <c r="E9626" s="16" t="s">
        <v>4355</v>
      </c>
      <c r="F9626" s="22">
        <v>7.545688101978846</v>
      </c>
      <c r="G9626" s="25">
        <v>3.3131504591932162E-2</v>
      </c>
      <c r="H9626" s="3">
        <f t="shared" si="450"/>
        <v>753.54999999996494</v>
      </c>
      <c r="I9626" s="3">
        <f>MIN(H9626-K9626+L9626,'Power Look Up'!$F$4)</f>
        <v>736.10758594959202</v>
      </c>
      <c r="K9626" s="51">
        <f t="array" ref="K9626">_xlfn.SUM(_xlfn.NORM.DIST($Q$3:$Q$1003,$F9626,$N9626,FALSE)*WindSpeedStep*$R$3:$R$1003)</f>
        <v>748.05825515249353</v>
      </c>
      <c r="L9626" s="51">
        <f t="array" ref="L9626">_xlfn.SUM(_xlfn.NORM.DIST($Q$3:$Q$1003,$F9626,$O9626,FALSE)*WindSpeedStep*$R$3:$R$1003)</f>
        <v>730.61584110212061</v>
      </c>
      <c r="N9626" s="43">
        <f t="shared" si="451"/>
        <v>0.75456881019788469</v>
      </c>
      <c r="O9626" s="43">
        <f t="shared" si="452"/>
        <v>0.25</v>
      </c>
    </row>
    <row r="9627" spans="5:15" x14ac:dyDescent="0.2">
      <c r="E9627" s="16" t="s">
        <v>4356</v>
      </c>
      <c r="F9627" s="22">
        <v>7.7471094885287242</v>
      </c>
      <c r="G9627" s="25">
        <v>2.9688492248698031E-2</v>
      </c>
      <c r="H9627" s="3">
        <f t="shared" si="450"/>
        <v>813.74999999996362</v>
      </c>
      <c r="I9627" s="3">
        <f>MIN(H9627-K9627+L9627,'Power Look Up'!$F$4)</f>
        <v>793.64767482820309</v>
      </c>
      <c r="K9627" s="51">
        <f t="array" ref="K9627">_xlfn.SUM(_xlfn.NORM.DIST($Q$3:$Q$1003,$F9627,$N9627,FALSE)*WindSpeedStep*$R$3:$R$1003)</f>
        <v>810.40884514201116</v>
      </c>
      <c r="L9627" s="51">
        <f t="array" ref="L9627">_xlfn.SUM(_xlfn.NORM.DIST($Q$3:$Q$1003,$F9627,$O9627,FALSE)*WindSpeedStep*$R$3:$R$1003)</f>
        <v>790.30651997025063</v>
      </c>
      <c r="N9627" s="43">
        <f t="shared" si="451"/>
        <v>0.77471094885287251</v>
      </c>
      <c r="O9627" s="43">
        <f t="shared" si="452"/>
        <v>0.23</v>
      </c>
    </row>
    <row r="9628" spans="5:15" x14ac:dyDescent="0.2">
      <c r="E9628" s="16" t="s">
        <v>4357</v>
      </c>
      <c r="F9628" s="22">
        <v>7.6303150432216507</v>
      </c>
      <c r="G9628" s="25">
        <v>3.2764046908139943E-2</v>
      </c>
      <c r="H9628" s="3">
        <f t="shared" si="450"/>
        <v>777.62999999996441</v>
      </c>
      <c r="I9628" s="3">
        <f>MIN(H9628-K9628+L9628,'Power Look Up'!$F$4)</f>
        <v>759.35934203135434</v>
      </c>
      <c r="K9628" s="51">
        <f t="array" ref="K9628">_xlfn.SUM(_xlfn.NORM.DIST($Q$3:$Q$1003,$F9628,$N9628,FALSE)*WindSpeedStep*$R$3:$R$1003)</f>
        <v>773.88142813306865</v>
      </c>
      <c r="L9628" s="51">
        <f t="array" ref="L9628">_xlfn.SUM(_xlfn.NORM.DIST($Q$3:$Q$1003,$F9628,$O9628,FALSE)*WindSpeedStep*$R$3:$R$1003)</f>
        <v>755.61077016445859</v>
      </c>
      <c r="N9628" s="43">
        <f t="shared" si="451"/>
        <v>0.76303150432216515</v>
      </c>
      <c r="O9628" s="43">
        <f t="shared" si="452"/>
        <v>0.25</v>
      </c>
    </row>
    <row r="9629" spans="5:15" x14ac:dyDescent="0.2">
      <c r="E9629" s="16" t="s">
        <v>4358</v>
      </c>
      <c r="F9629" s="22">
        <v>7.4943143284770413</v>
      </c>
      <c r="G9629" s="25">
        <v>3.8696001700656235E-2</v>
      </c>
      <c r="H9629" s="3">
        <f t="shared" si="450"/>
        <v>735.48999999996533</v>
      </c>
      <c r="I9629" s="3">
        <f>MIN(H9629-K9629+L9629,'Power Look Up'!$F$4)</f>
        <v>718.80795827966688</v>
      </c>
      <c r="K9629" s="51">
        <f t="array" ref="K9629">_xlfn.SUM(_xlfn.NORM.DIST($Q$3:$Q$1003,$F9629,$N9629,FALSE)*WindSpeedStep*$R$3:$R$1003)</f>
        <v>732.64478216304542</v>
      </c>
      <c r="L9629" s="51">
        <f t="array" ref="L9629">_xlfn.SUM(_xlfn.NORM.DIST($Q$3:$Q$1003,$F9629,$O9629,FALSE)*WindSpeedStep*$R$3:$R$1003)</f>
        <v>715.96274044274696</v>
      </c>
      <c r="N9629" s="43">
        <f t="shared" si="451"/>
        <v>0.74943143284770419</v>
      </c>
      <c r="O9629" s="43">
        <f t="shared" si="452"/>
        <v>0.28999999999999998</v>
      </c>
    </row>
    <row r="9630" spans="5:15" x14ac:dyDescent="0.2">
      <c r="E9630" s="16" t="s">
        <v>4359</v>
      </c>
      <c r="F9630" s="22">
        <v>7.5940632758877289</v>
      </c>
      <c r="G9630" s="25">
        <v>2.63363620678576E-2</v>
      </c>
      <c r="H9630" s="3">
        <f t="shared" si="450"/>
        <v>765.58999999996468</v>
      </c>
      <c r="I9630" s="3">
        <f>MIN(H9630-K9630+L9630,'Power Look Up'!$F$4)</f>
        <v>747.39427449068489</v>
      </c>
      <c r="K9630" s="51">
        <f t="array" ref="K9630">_xlfn.SUM(_xlfn.NORM.DIST($Q$3:$Q$1003,$F9630,$N9630,FALSE)*WindSpeedStep*$R$3:$R$1003)</f>
        <v>762.75342781845131</v>
      </c>
      <c r="L9630" s="51">
        <f t="array" ref="L9630">_xlfn.SUM(_xlfn.NORM.DIST($Q$3:$Q$1003,$F9630,$O9630,FALSE)*WindSpeedStep*$R$3:$R$1003)</f>
        <v>744.55770230917153</v>
      </c>
      <c r="N9630" s="43">
        <f t="shared" si="451"/>
        <v>0.75940632758877291</v>
      </c>
      <c r="O9630" s="43">
        <f t="shared" si="452"/>
        <v>0.2</v>
      </c>
    </row>
    <row r="9631" spans="5:15" x14ac:dyDescent="0.2">
      <c r="E9631" s="16" t="s">
        <v>4360</v>
      </c>
      <c r="F9631" s="22">
        <v>7.6619238772337983</v>
      </c>
      <c r="G9631" s="25">
        <v>2.8713415001902512E-2</v>
      </c>
      <c r="H9631" s="3">
        <f t="shared" si="450"/>
        <v>786.65999999996416</v>
      </c>
      <c r="I9631" s="3">
        <f>MIN(H9631-K9631+L9631,'Power Look Up'!$F$4)</f>
        <v>767.69899896676509</v>
      </c>
      <c r="K9631" s="51">
        <f t="array" ref="K9631">_xlfn.SUM(_xlfn.NORM.DIST($Q$3:$Q$1003,$F9631,$N9631,FALSE)*WindSpeedStep*$R$3:$R$1003)</f>
        <v>783.66521030512752</v>
      </c>
      <c r="L9631" s="51">
        <f t="array" ref="L9631">_xlfn.SUM(_xlfn.NORM.DIST($Q$3:$Q$1003,$F9631,$O9631,FALSE)*WindSpeedStep*$R$3:$R$1003)</f>
        <v>764.70420927192845</v>
      </c>
      <c r="N9631" s="43">
        <f t="shared" si="451"/>
        <v>0.76619238772337983</v>
      </c>
      <c r="O9631" s="43">
        <f t="shared" si="452"/>
        <v>0.22</v>
      </c>
    </row>
    <row r="9632" spans="5:15" x14ac:dyDescent="0.2">
      <c r="E9632" s="16" t="s">
        <v>4361</v>
      </c>
      <c r="F9632" s="22">
        <v>7.4232884586624008</v>
      </c>
      <c r="G9632" s="25">
        <v>3.9066244241336534E-2</v>
      </c>
      <c r="H9632" s="3">
        <f t="shared" si="450"/>
        <v>714.41999999996574</v>
      </c>
      <c r="I9632" s="3">
        <f>MIN(H9632-K9632+L9632,'Power Look Up'!$F$4)</f>
        <v>698.07890507308696</v>
      </c>
      <c r="K9632" s="51">
        <f t="array" ref="K9632">_xlfn.SUM(_xlfn.NORM.DIST($Q$3:$Q$1003,$F9632,$N9632,FALSE)*WindSpeedStep*$R$3:$R$1003)</f>
        <v>711.66065472822891</v>
      </c>
      <c r="L9632" s="51">
        <f t="array" ref="L9632">_xlfn.SUM(_xlfn.NORM.DIST($Q$3:$Q$1003,$F9632,$O9632,FALSE)*WindSpeedStep*$R$3:$R$1003)</f>
        <v>695.31955980135012</v>
      </c>
      <c r="N9632" s="43">
        <f t="shared" si="451"/>
        <v>0.74232884586624015</v>
      </c>
      <c r="O9632" s="43">
        <f t="shared" si="452"/>
        <v>0.28999999999999998</v>
      </c>
    </row>
    <row r="9633" spans="5:15" x14ac:dyDescent="0.2">
      <c r="E9633" s="16" t="s">
        <v>4362</v>
      </c>
      <c r="F9633" s="22">
        <v>7.5918564863020626</v>
      </c>
      <c r="G9633" s="25">
        <v>2.7661218356656456E-2</v>
      </c>
      <c r="H9633" s="3">
        <f t="shared" si="450"/>
        <v>765.58999999996468</v>
      </c>
      <c r="I9633" s="3">
        <f>MIN(H9633-K9633+L9633,'Power Look Up'!$F$4)</f>
        <v>747.46117119682219</v>
      </c>
      <c r="K9633" s="51">
        <f t="array" ref="K9633">_xlfn.SUM(_xlfn.NORM.DIST($Q$3:$Q$1003,$F9633,$N9633,FALSE)*WindSpeedStep*$R$3:$R$1003)</f>
        <v>762.0792232208363</v>
      </c>
      <c r="L9633" s="51">
        <f t="array" ref="L9633">_xlfn.SUM(_xlfn.NORM.DIST($Q$3:$Q$1003,$F9633,$O9633,FALSE)*WindSpeedStep*$R$3:$R$1003)</f>
        <v>743.95039441769381</v>
      </c>
      <c r="N9633" s="43">
        <f t="shared" si="451"/>
        <v>0.75918564863020632</v>
      </c>
      <c r="O9633" s="43">
        <f t="shared" si="452"/>
        <v>0.21</v>
      </c>
    </row>
    <row r="9634" spans="5:15" x14ac:dyDescent="0.2">
      <c r="E9634" s="16" t="s">
        <v>4363</v>
      </c>
      <c r="F9634" s="22">
        <v>7.6840644663526394</v>
      </c>
      <c r="G9634" s="25">
        <v>2.7329286592994939E-2</v>
      </c>
      <c r="H9634" s="3">
        <f t="shared" si="450"/>
        <v>792.67999999996414</v>
      </c>
      <c r="I9634" s="3">
        <f>MIN(H9634-K9634+L9634,'Power Look Up'!$F$4)</f>
        <v>773.30332525032713</v>
      </c>
      <c r="K9634" s="51">
        <f t="array" ref="K9634">_xlfn.SUM(_xlfn.NORM.DIST($Q$3:$Q$1003,$F9634,$N9634,FALSE)*WindSpeedStep*$R$3:$R$1003)</f>
        <v>790.56331062868298</v>
      </c>
      <c r="L9634" s="51">
        <f t="array" ref="L9634">_xlfn.SUM(_xlfn.NORM.DIST($Q$3:$Q$1003,$F9634,$O9634,FALSE)*WindSpeedStep*$R$3:$R$1003)</f>
        <v>771.18663587904598</v>
      </c>
      <c r="N9634" s="43">
        <f t="shared" si="451"/>
        <v>0.76840644663526403</v>
      </c>
      <c r="O9634" s="43">
        <f t="shared" si="452"/>
        <v>0.21</v>
      </c>
    </row>
    <row r="9635" spans="5:15" x14ac:dyDescent="0.2">
      <c r="E9635" s="16" t="s">
        <v>4364</v>
      </c>
      <c r="F9635" s="22">
        <v>7.6057624792467244</v>
      </c>
      <c r="G9635" s="25">
        <v>3.5499399401010594E-2</v>
      </c>
      <c r="H9635" s="3">
        <f t="shared" si="450"/>
        <v>771.60999999996454</v>
      </c>
      <c r="I9635" s="3">
        <f>MIN(H9635-K9635+L9635,'Power Look Up'!$F$4)</f>
        <v>753.82329210665694</v>
      </c>
      <c r="K9635" s="51">
        <f t="array" ref="K9635">_xlfn.SUM(_xlfn.NORM.DIST($Q$3:$Q$1003,$F9635,$N9635,FALSE)*WindSpeedStep*$R$3:$R$1003)</f>
        <v>766.33382922627482</v>
      </c>
      <c r="L9635" s="51">
        <f t="array" ref="L9635">_xlfn.SUM(_xlfn.NORM.DIST($Q$3:$Q$1003,$F9635,$O9635,FALSE)*WindSpeedStep*$R$3:$R$1003)</f>
        <v>748.54712133296721</v>
      </c>
      <c r="N9635" s="43">
        <f t="shared" si="451"/>
        <v>0.76057624792467249</v>
      </c>
      <c r="O9635" s="43">
        <f t="shared" si="452"/>
        <v>0.27</v>
      </c>
    </row>
    <row r="9636" spans="5:15" x14ac:dyDescent="0.2">
      <c r="E9636" s="16" t="s">
        <v>4365</v>
      </c>
      <c r="F9636" s="22">
        <v>8.033950567126471</v>
      </c>
      <c r="G9636" s="25">
        <v>3.2362658673041229E-2</v>
      </c>
      <c r="H9636" s="3">
        <f t="shared" si="450"/>
        <v>900.00999999995349</v>
      </c>
      <c r="I9636" s="3">
        <f>MIN(H9636-K9636+L9636,'Power Look Up'!$F$4)</f>
        <v>877.2979732530315</v>
      </c>
      <c r="K9636" s="51">
        <f t="array" ref="K9636">_xlfn.SUM(_xlfn.NORM.DIST($Q$3:$Q$1003,$F9636,$N9636,FALSE)*WindSpeedStep*$R$3:$R$1003)</f>
        <v>904.49192054253581</v>
      </c>
      <c r="L9636" s="51">
        <f t="array" ref="L9636">_xlfn.SUM(_xlfn.NORM.DIST($Q$3:$Q$1003,$F9636,$O9636,FALSE)*WindSpeedStep*$R$3:$R$1003)</f>
        <v>881.77989379561382</v>
      </c>
      <c r="N9636" s="43">
        <f t="shared" si="451"/>
        <v>0.8033950567126471</v>
      </c>
      <c r="O9636" s="43">
        <f t="shared" si="452"/>
        <v>0.26</v>
      </c>
    </row>
    <row r="9637" spans="5:15" x14ac:dyDescent="0.2">
      <c r="E9637" s="16" t="s">
        <v>4366</v>
      </c>
      <c r="F9637" s="22">
        <v>8.1077167780085428</v>
      </c>
      <c r="G9637" s="25">
        <v>3.0834821546566926E-2</v>
      </c>
      <c r="H9637" s="3">
        <f t="shared" si="450"/>
        <v>929.36999999995282</v>
      </c>
      <c r="I9637" s="3">
        <f>MIN(H9637-K9637+L9637,'Power Look Up'!$F$4)</f>
        <v>906.00950350017376</v>
      </c>
      <c r="K9637" s="51">
        <f t="array" ref="K9637">_xlfn.SUM(_xlfn.NORM.DIST($Q$3:$Q$1003,$F9637,$N9637,FALSE)*WindSpeedStep*$R$3:$R$1003)</f>
        <v>929.67830871246963</v>
      </c>
      <c r="L9637" s="51">
        <f t="array" ref="L9637">_xlfn.SUM(_xlfn.NORM.DIST($Q$3:$Q$1003,$F9637,$O9637,FALSE)*WindSpeedStep*$R$3:$R$1003)</f>
        <v>906.31781221269057</v>
      </c>
      <c r="N9637" s="43">
        <f t="shared" si="451"/>
        <v>0.81077167780085435</v>
      </c>
      <c r="O9637" s="43">
        <f t="shared" si="452"/>
        <v>0.25</v>
      </c>
    </row>
    <row r="9638" spans="5:15" x14ac:dyDescent="0.2">
      <c r="E9638" s="16" t="s">
        <v>4367</v>
      </c>
      <c r="F9638" s="22">
        <v>8.2303163183228527</v>
      </c>
      <c r="G9638" s="25">
        <v>4.3740724666747638E-2</v>
      </c>
      <c r="H9638" s="3">
        <f t="shared" si="450"/>
        <v>973.40999999995188</v>
      </c>
      <c r="I9638" s="3">
        <f>MIN(H9638-K9638+L9638,'Power Look Up'!$F$4)</f>
        <v>952.36997150341176</v>
      </c>
      <c r="K9638" s="51">
        <f t="array" ref="K9638">_xlfn.SUM(_xlfn.NORM.DIST($Q$3:$Q$1003,$F9638,$N9638,FALSE)*WindSpeedStep*$R$3:$R$1003)</f>
        <v>972.40308398681873</v>
      </c>
      <c r="L9638" s="51">
        <f t="array" ref="L9638">_xlfn.SUM(_xlfn.NORM.DIST($Q$3:$Q$1003,$F9638,$O9638,FALSE)*WindSpeedStep*$R$3:$R$1003)</f>
        <v>951.36305549027861</v>
      </c>
      <c r="N9638" s="43">
        <f t="shared" si="451"/>
        <v>0.82303163183228534</v>
      </c>
      <c r="O9638" s="43">
        <f t="shared" si="452"/>
        <v>0.36</v>
      </c>
    </row>
    <row r="9639" spans="5:15" x14ac:dyDescent="0.2">
      <c r="E9639" s="16" t="s">
        <v>4368</v>
      </c>
      <c r="F9639" s="22">
        <v>8.4333083597902725</v>
      </c>
      <c r="G9639" s="25">
        <v>3.3201679347458761E-2</v>
      </c>
      <c r="H9639" s="3">
        <f t="shared" si="450"/>
        <v>1046.8099999999504</v>
      </c>
      <c r="I9639" s="3">
        <f>MIN(H9639-K9639+L9639,'Power Look Up'!$F$4)</f>
        <v>1023.23821584924</v>
      </c>
      <c r="K9639" s="51">
        <f t="array" ref="K9639">_xlfn.SUM(_xlfn.NORM.DIST($Q$3:$Q$1003,$F9639,$N9639,FALSE)*WindSpeedStep*$R$3:$R$1003)</f>
        <v>1045.3749766518288</v>
      </c>
      <c r="L9639" s="51">
        <f t="array" ref="L9639">_xlfn.SUM(_xlfn.NORM.DIST($Q$3:$Q$1003,$F9639,$O9639,FALSE)*WindSpeedStep*$R$3:$R$1003)</f>
        <v>1021.8031925011184</v>
      </c>
      <c r="N9639" s="43">
        <f t="shared" si="451"/>
        <v>0.84333083597902725</v>
      </c>
      <c r="O9639" s="43">
        <f t="shared" si="452"/>
        <v>0.28000000000000003</v>
      </c>
    </row>
    <row r="9640" spans="5:15" x14ac:dyDescent="0.2">
      <c r="E9640" s="16" t="s">
        <v>4369</v>
      </c>
      <c r="F9640" s="22">
        <v>8.4234891176736362</v>
      </c>
      <c r="G9640" s="25">
        <v>2.9678912919287294E-2</v>
      </c>
      <c r="H9640" s="3">
        <f t="shared" si="450"/>
        <v>1043.1399999999503</v>
      </c>
      <c r="I9640" s="3">
        <f>MIN(H9640-K9640+L9640,'Power Look Up'!$F$4)</f>
        <v>1019.2589277394994</v>
      </c>
      <c r="K9640" s="51">
        <f t="array" ref="K9640">_xlfn.SUM(_xlfn.NORM.DIST($Q$3:$Q$1003,$F9640,$N9640,FALSE)*WindSpeedStep*$R$3:$R$1003)</f>
        <v>1041.7854607886143</v>
      </c>
      <c r="L9640" s="51">
        <f t="array" ref="L9640">_xlfn.SUM(_xlfn.NORM.DIST($Q$3:$Q$1003,$F9640,$O9640,FALSE)*WindSpeedStep*$R$3:$R$1003)</f>
        <v>1017.9043885281634</v>
      </c>
      <c r="N9640" s="43">
        <f t="shared" si="451"/>
        <v>0.84234891176736371</v>
      </c>
      <c r="O9640" s="43">
        <f t="shared" si="452"/>
        <v>0.25</v>
      </c>
    </row>
    <row r="9641" spans="5:15" x14ac:dyDescent="0.2">
      <c r="E9641" s="16" t="s">
        <v>4370</v>
      </c>
      <c r="F9641" s="22">
        <v>8.3006149131338915</v>
      </c>
      <c r="G9641" s="25">
        <v>2.6504060518685011E-2</v>
      </c>
      <c r="H9641" s="3">
        <f t="shared" si="450"/>
        <v>999.09999999995136</v>
      </c>
      <c r="I9641" s="3">
        <f>MIN(H9641-K9641+L9641,'Power Look Up'!$F$4)</f>
        <v>975.05371442716705</v>
      </c>
      <c r="K9641" s="51">
        <f t="array" ref="K9641">_xlfn.SUM(_xlfn.NORM.DIST($Q$3:$Q$1003,$F9641,$N9641,FALSE)*WindSpeedStep*$R$3:$R$1003)</f>
        <v>997.3712163376897</v>
      </c>
      <c r="L9641" s="51">
        <f t="array" ref="L9641">_xlfn.SUM(_xlfn.NORM.DIST($Q$3:$Q$1003,$F9641,$O9641,FALSE)*WindSpeedStep*$R$3:$R$1003)</f>
        <v>973.32493076490539</v>
      </c>
      <c r="N9641" s="43">
        <f t="shared" si="451"/>
        <v>0.83006149131338924</v>
      </c>
      <c r="O9641" s="43">
        <f t="shared" si="452"/>
        <v>0.22</v>
      </c>
    </row>
    <row r="9642" spans="5:15" x14ac:dyDescent="0.2">
      <c r="E9642" s="16" t="s">
        <v>4371</v>
      </c>
      <c r="F9642" s="22">
        <v>8.1327995262790473</v>
      </c>
      <c r="G9642" s="25">
        <v>2.5821366839479946E-2</v>
      </c>
      <c r="H9642" s="3">
        <f t="shared" si="450"/>
        <v>936.70999999995274</v>
      </c>
      <c r="I9642" s="3">
        <f>MIN(H9642-K9642+L9642,'Power Look Up'!$F$4)</f>
        <v>912.29032770219771</v>
      </c>
      <c r="K9642" s="51">
        <f t="array" ref="K9642">_xlfn.SUM(_xlfn.NORM.DIST($Q$3:$Q$1003,$F9642,$N9642,FALSE)*WindSpeedStep*$R$3:$R$1003)</f>
        <v>938.33252301081791</v>
      </c>
      <c r="L9642" s="51">
        <f t="array" ref="L9642">_xlfn.SUM(_xlfn.NORM.DIST($Q$3:$Q$1003,$F9642,$O9642,FALSE)*WindSpeedStep*$R$3:$R$1003)</f>
        <v>913.91285071306288</v>
      </c>
      <c r="N9642" s="43">
        <f t="shared" si="451"/>
        <v>0.81327995262790476</v>
      </c>
      <c r="O9642" s="43">
        <f t="shared" si="452"/>
        <v>0.21</v>
      </c>
    </row>
    <row r="9643" spans="5:15" x14ac:dyDescent="0.2">
      <c r="E9643" s="16" t="s">
        <v>4372</v>
      </c>
      <c r="F9643" s="22">
        <v>7.816510148177418</v>
      </c>
      <c r="G9643" s="25">
        <v>2.8145552916770355E-2</v>
      </c>
      <c r="H9643" s="3">
        <f t="shared" si="450"/>
        <v>834.81999999996322</v>
      </c>
      <c r="I9643" s="3">
        <f>MIN(H9643-K9643+L9643,'Power Look Up'!$F$4)</f>
        <v>813.45692682437777</v>
      </c>
      <c r="K9643" s="51">
        <f t="array" ref="K9643">_xlfn.SUM(_xlfn.NORM.DIST($Q$3:$Q$1003,$F9643,$N9643,FALSE)*WindSpeedStep*$R$3:$R$1003)</f>
        <v>832.60317013185215</v>
      </c>
      <c r="L9643" s="51">
        <f t="array" ref="L9643">_xlfn.SUM(_xlfn.NORM.DIST($Q$3:$Q$1003,$F9643,$O9643,FALSE)*WindSpeedStep*$R$3:$R$1003)</f>
        <v>811.24009695626671</v>
      </c>
      <c r="N9643" s="43">
        <f t="shared" si="451"/>
        <v>0.7816510148177418</v>
      </c>
      <c r="O9643" s="43">
        <f t="shared" si="452"/>
        <v>0.22</v>
      </c>
    </row>
    <row r="9644" spans="5:15" x14ac:dyDescent="0.2">
      <c r="E9644" s="16" t="s">
        <v>4373</v>
      </c>
      <c r="F9644" s="22">
        <v>7.4728259082754018</v>
      </c>
      <c r="G9644" s="25">
        <v>2.5425455153397076E-2</v>
      </c>
      <c r="H9644" s="3">
        <f t="shared" si="450"/>
        <v>729.46999999996547</v>
      </c>
      <c r="I9644" s="3">
        <f>MIN(H9644-K9644+L9644,'Power Look Up'!$F$4)</f>
        <v>712.23456925575965</v>
      </c>
      <c r="K9644" s="51">
        <f t="array" ref="K9644">_xlfn.SUM(_xlfn.NORM.DIST($Q$3:$Q$1003,$F9644,$N9644,FALSE)*WindSpeedStep*$R$3:$R$1003)</f>
        <v>726.25638366242697</v>
      </c>
      <c r="L9644" s="51">
        <f t="array" ref="L9644">_xlfn.SUM(_xlfn.NORM.DIST($Q$3:$Q$1003,$F9644,$O9644,FALSE)*WindSpeedStep*$R$3:$R$1003)</f>
        <v>709.02095291822116</v>
      </c>
      <c r="N9644" s="43">
        <f t="shared" si="451"/>
        <v>0.74728259082754023</v>
      </c>
      <c r="O9644" s="43">
        <f t="shared" si="452"/>
        <v>0.19</v>
      </c>
    </row>
    <row r="9645" spans="5:15" x14ac:dyDescent="0.2">
      <c r="E9645" s="16" t="s">
        <v>4374</v>
      </c>
      <c r="F9645" s="22">
        <v>7.0280433214881208</v>
      </c>
      <c r="G9645" s="25">
        <v>2.5611680487178146E-2</v>
      </c>
      <c r="H9645" s="3">
        <f t="shared" si="450"/>
        <v>597.02999999996825</v>
      </c>
      <c r="I9645" s="3">
        <f>MIN(H9645-K9645+L9645,'Power Look Up'!$F$4)</f>
        <v>578.35150009221331</v>
      </c>
      <c r="K9645" s="51">
        <f t="array" ref="K9645">_xlfn.SUM(_xlfn.NORM.DIST($Q$3:$Q$1003,$F9645,$N9645,FALSE)*WindSpeedStep*$R$3:$R$1003)</f>
        <v>601.69970485751742</v>
      </c>
      <c r="L9645" s="51">
        <f t="array" ref="L9645">_xlfn.SUM(_xlfn.NORM.DIST($Q$3:$Q$1003,$F9645,$O9645,FALSE)*WindSpeedStep*$R$3:$R$1003)</f>
        <v>583.02120494976248</v>
      </c>
      <c r="N9645" s="43">
        <f t="shared" si="451"/>
        <v>0.70280433214881211</v>
      </c>
      <c r="O9645" s="43">
        <f t="shared" si="452"/>
        <v>0.18</v>
      </c>
    </row>
    <row r="9646" spans="5:15" x14ac:dyDescent="0.2">
      <c r="E9646" s="16" t="s">
        <v>4375</v>
      </c>
      <c r="F9646" s="22">
        <v>6.9104455951015362</v>
      </c>
      <c r="G9646" s="25">
        <v>2.460043967649559E-2</v>
      </c>
      <c r="H9646" s="3">
        <f t="shared" si="450"/>
        <v>567.65999999997678</v>
      </c>
      <c r="I9646" s="3">
        <f>MIN(H9646-K9646+L9646,'Power Look Up'!$F$4)</f>
        <v>549.71891073363452</v>
      </c>
      <c r="K9646" s="51">
        <f t="array" ref="K9646">_xlfn.SUM(_xlfn.NORM.DIST($Q$3:$Q$1003,$F9646,$N9646,FALSE)*WindSpeedStep*$R$3:$R$1003)</f>
        <v>571.17980607081654</v>
      </c>
      <c r="L9646" s="51">
        <f t="array" ref="L9646">_xlfn.SUM(_xlfn.NORM.DIST($Q$3:$Q$1003,$F9646,$O9646,FALSE)*WindSpeedStep*$R$3:$R$1003)</f>
        <v>553.23871680447428</v>
      </c>
      <c r="N9646" s="43">
        <f t="shared" si="451"/>
        <v>0.69104455951015364</v>
      </c>
      <c r="O9646" s="43">
        <f t="shared" si="452"/>
        <v>0.17</v>
      </c>
    </row>
    <row r="9647" spans="5:15" x14ac:dyDescent="0.2">
      <c r="E9647" s="16" t="s">
        <v>4376</v>
      </c>
      <c r="F9647" s="22">
        <v>6.912441815615308</v>
      </c>
      <c r="G9647" s="25">
        <v>2.6040002187559443E-2</v>
      </c>
      <c r="H9647" s="3">
        <f t="shared" si="450"/>
        <v>567.65999999997678</v>
      </c>
      <c r="I9647" s="3">
        <f>MIN(H9647-K9647+L9647,'Power Look Up'!$F$4)</f>
        <v>549.95285402449281</v>
      </c>
      <c r="K9647" s="51">
        <f t="array" ref="K9647">_xlfn.SUM(_xlfn.NORM.DIST($Q$3:$Q$1003,$F9647,$N9647,FALSE)*WindSpeedStep*$R$3:$R$1003)</f>
        <v>571.68958111135566</v>
      </c>
      <c r="L9647" s="51">
        <f t="array" ref="L9647">_xlfn.SUM(_xlfn.NORM.DIST($Q$3:$Q$1003,$F9647,$O9647,FALSE)*WindSpeedStep*$R$3:$R$1003)</f>
        <v>553.9824351358717</v>
      </c>
      <c r="N9647" s="43">
        <f t="shared" si="451"/>
        <v>0.69124418156153089</v>
      </c>
      <c r="O9647" s="43">
        <f t="shared" si="452"/>
        <v>0.18</v>
      </c>
    </row>
    <row r="9648" spans="5:15" x14ac:dyDescent="0.2">
      <c r="E9648" s="16" t="s">
        <v>4377</v>
      </c>
      <c r="F9648" s="22">
        <v>6.6506760202598718</v>
      </c>
      <c r="G9648" s="25">
        <v>2.7064917829656449E-2</v>
      </c>
      <c r="H9648" s="3">
        <f t="shared" si="450"/>
        <v>508.89999999997804</v>
      </c>
      <c r="I9648" s="3">
        <f>MIN(H9648-K9648+L9648,'Power Look Up'!$F$4)</f>
        <v>495.73331877039919</v>
      </c>
      <c r="K9648" s="51">
        <f t="array" ref="K9648">_xlfn.SUM(_xlfn.NORM.DIST($Q$3:$Q$1003,$F9648,$N9648,FALSE)*WindSpeedStep*$R$3:$R$1003)</f>
        <v>507.26203591369176</v>
      </c>
      <c r="L9648" s="51">
        <f t="array" ref="L9648">_xlfn.SUM(_xlfn.NORM.DIST($Q$3:$Q$1003,$F9648,$O9648,FALSE)*WindSpeedStep*$R$3:$R$1003)</f>
        <v>494.09535468411292</v>
      </c>
      <c r="N9648" s="43">
        <f t="shared" si="451"/>
        <v>0.66506760202598725</v>
      </c>
      <c r="O9648" s="43">
        <f t="shared" si="452"/>
        <v>0.18</v>
      </c>
    </row>
    <row r="9649" spans="5:15" x14ac:dyDescent="0.2">
      <c r="E9649" s="16" t="s">
        <v>4378</v>
      </c>
      <c r="F9649" s="22">
        <v>6.3629705953750717</v>
      </c>
      <c r="G9649" s="25">
        <v>5.6577347734667542E-2</v>
      </c>
      <c r="H9649" s="3">
        <f t="shared" si="450"/>
        <v>443.35999999997938</v>
      </c>
      <c r="I9649" s="3">
        <f>MIN(H9649-K9649+L9649,'Power Look Up'!$F$4)</f>
        <v>434.49623318687509</v>
      </c>
      <c r="K9649" s="51">
        <f t="array" ref="K9649">_xlfn.SUM(_xlfn.NORM.DIST($Q$3:$Q$1003,$F9649,$N9649,FALSE)*WindSpeedStep*$R$3:$R$1003)</f>
        <v>441.95766502287057</v>
      </c>
      <c r="L9649" s="51">
        <f t="array" ref="L9649">_xlfn.SUM(_xlfn.NORM.DIST($Q$3:$Q$1003,$F9649,$O9649,FALSE)*WindSpeedStep*$R$3:$R$1003)</f>
        <v>433.09389820976628</v>
      </c>
      <c r="N9649" s="43">
        <f t="shared" si="451"/>
        <v>0.63629705953750726</v>
      </c>
      <c r="O9649" s="43">
        <f t="shared" si="452"/>
        <v>0.36</v>
      </c>
    </row>
    <row r="9650" spans="5:15" x14ac:dyDescent="0.2">
      <c r="E9650" s="16" t="s">
        <v>4379</v>
      </c>
      <c r="F9650" s="22">
        <v>6.314517173309671</v>
      </c>
      <c r="G9650" s="25">
        <v>2.5338437699764481E-2</v>
      </c>
      <c r="H9650" s="3">
        <f t="shared" si="450"/>
        <v>432.05999999997965</v>
      </c>
      <c r="I9650" s="3">
        <f>MIN(H9650-K9650+L9650,'Power Look Up'!$F$4)</f>
        <v>420.81664865854924</v>
      </c>
      <c r="K9650" s="51">
        <f t="array" ref="K9650">_xlfn.SUM(_xlfn.NORM.DIST($Q$3:$Q$1003,$F9650,$N9650,FALSE)*WindSpeedStep*$R$3:$R$1003)</f>
        <v>431.50934375480591</v>
      </c>
      <c r="L9650" s="51">
        <f t="array" ref="L9650">_xlfn.SUM(_xlfn.NORM.DIST($Q$3:$Q$1003,$F9650,$O9650,FALSE)*WindSpeedStep*$R$3:$R$1003)</f>
        <v>420.2659924133755</v>
      </c>
      <c r="N9650" s="43">
        <f t="shared" si="451"/>
        <v>0.63145171733096717</v>
      </c>
      <c r="O9650" s="43">
        <f t="shared" si="452"/>
        <v>0.16</v>
      </c>
    </row>
    <row r="9651" spans="5:15" x14ac:dyDescent="0.2">
      <c r="E9651" s="16" t="s">
        <v>4380</v>
      </c>
      <c r="F9651" s="22">
        <v>6.4497291436934621</v>
      </c>
      <c r="G9651" s="25">
        <v>2.6357695991966704E-2</v>
      </c>
      <c r="H9651" s="3">
        <f t="shared" si="450"/>
        <v>463.69999999997896</v>
      </c>
      <c r="I9651" s="3">
        <f>MIN(H9651-K9651+L9651,'Power Look Up'!$F$4)</f>
        <v>452.5258479694088</v>
      </c>
      <c r="K9651" s="51">
        <f t="array" ref="K9651">_xlfn.SUM(_xlfn.NORM.DIST($Q$3:$Q$1003,$F9651,$N9651,FALSE)*WindSpeedStep*$R$3:$R$1003)</f>
        <v>461.05667094750021</v>
      </c>
      <c r="L9651" s="51">
        <f t="array" ref="L9651">_xlfn.SUM(_xlfn.NORM.DIST($Q$3:$Q$1003,$F9651,$O9651,FALSE)*WindSpeedStep*$R$3:$R$1003)</f>
        <v>449.88251891693005</v>
      </c>
      <c r="N9651" s="43">
        <f t="shared" si="451"/>
        <v>0.64497291436934623</v>
      </c>
      <c r="O9651" s="43">
        <f t="shared" si="452"/>
        <v>0.17</v>
      </c>
    </row>
    <row r="9652" spans="5:15" x14ac:dyDescent="0.2">
      <c r="E9652" s="16" t="s">
        <v>4381</v>
      </c>
      <c r="F9652" s="22">
        <v>6.28</v>
      </c>
      <c r="G9652" s="25">
        <v>2.7070063694267517E-2</v>
      </c>
      <c r="H9652" s="3">
        <f t="shared" si="450"/>
        <v>425.27999999997979</v>
      </c>
      <c r="I9652" s="3">
        <f>MIN(H9652-K9652+L9652,'Power Look Up'!$F$4)</f>
        <v>413.92754507816545</v>
      </c>
      <c r="K9652" s="51">
        <f t="array" ref="K9652">_xlfn.SUM(_xlfn.NORM.DIST($Q$3:$Q$1003,$F9652,$N9652,FALSE)*WindSpeedStep*$R$3:$R$1003)</f>
        <v>424.16028638484192</v>
      </c>
      <c r="L9652" s="51">
        <f t="array" ref="L9652">_xlfn.SUM(_xlfn.NORM.DIST($Q$3:$Q$1003,$F9652,$O9652,FALSE)*WindSpeedStep*$R$3:$R$1003)</f>
        <v>412.80783146302758</v>
      </c>
      <c r="N9652" s="43">
        <f t="shared" si="451"/>
        <v>0.62800000000000011</v>
      </c>
      <c r="O9652" s="43">
        <f t="shared" si="452"/>
        <v>0.17</v>
      </c>
    </row>
    <row r="9653" spans="5:15" x14ac:dyDescent="0.2">
      <c r="E9653" s="16" t="s">
        <v>4382</v>
      </c>
      <c r="F9653" s="22">
        <v>6.2</v>
      </c>
      <c r="G9653" s="25">
        <v>3.7096774193548385E-2</v>
      </c>
      <c r="H9653" s="3">
        <f t="shared" si="450"/>
        <v>407.19999999998015</v>
      </c>
      <c r="I9653" s="3">
        <f>MIN(H9653-K9653+L9653,'Power Look Up'!$F$4)</f>
        <v>396.34357851817293</v>
      </c>
      <c r="K9653" s="51">
        <f t="array" ref="K9653">_xlfn.SUM(_xlfn.NORM.DIST($Q$3:$Q$1003,$F9653,$N9653,FALSE)*WindSpeedStep*$R$3:$R$1003)</f>
        <v>407.42408968124215</v>
      </c>
      <c r="L9653" s="51">
        <f t="array" ref="L9653">_xlfn.SUM(_xlfn.NORM.DIST($Q$3:$Q$1003,$F9653,$O9653,FALSE)*WindSpeedStep*$R$3:$R$1003)</f>
        <v>396.56766819943493</v>
      </c>
      <c r="N9653" s="43">
        <f t="shared" si="451"/>
        <v>0.62000000000000011</v>
      </c>
      <c r="O9653" s="43">
        <f t="shared" si="452"/>
        <v>0.22999999999999998</v>
      </c>
    </row>
    <row r="9654" spans="5:15" x14ac:dyDescent="0.2">
      <c r="E9654" s="16" t="s">
        <v>4383</v>
      </c>
      <c r="F9654" s="22">
        <v>6.4261346016678855</v>
      </c>
      <c r="G9654" s="25">
        <v>2.3342181466455419E-2</v>
      </c>
      <c r="H9654" s="3">
        <f t="shared" si="450"/>
        <v>459.17999999997903</v>
      </c>
      <c r="I9654" s="3">
        <f>MIN(H9654-K9654+L9654,'Power Look Up'!$F$4)</f>
        <v>448.06284245248924</v>
      </c>
      <c r="K9654" s="51">
        <f t="array" ref="K9654">_xlfn.SUM(_xlfn.NORM.DIST($Q$3:$Q$1003,$F9654,$N9654,FALSE)*WindSpeedStep*$R$3:$R$1003)</f>
        <v>455.81252630197855</v>
      </c>
      <c r="L9654" s="51">
        <f t="array" ref="L9654">_xlfn.SUM(_xlfn.NORM.DIST($Q$3:$Q$1003,$F9654,$O9654,FALSE)*WindSpeedStep*$R$3:$R$1003)</f>
        <v>444.69536875448875</v>
      </c>
      <c r="N9654" s="43">
        <f t="shared" si="451"/>
        <v>0.64261346016678855</v>
      </c>
      <c r="O9654" s="43">
        <f t="shared" si="452"/>
        <v>0.15</v>
      </c>
    </row>
    <row r="9655" spans="5:15" x14ac:dyDescent="0.2">
      <c r="E9655" s="16" t="s">
        <v>4384</v>
      </c>
      <c r="F9655" s="22">
        <v>6.2960400793238689</v>
      </c>
      <c r="G9655" s="25">
        <v>3.3354298472406146E-2</v>
      </c>
      <c r="H9655" s="3">
        <f t="shared" si="450"/>
        <v>429.79999999997972</v>
      </c>
      <c r="I9655" s="3">
        <f>MIN(H9655-K9655+L9655,'Power Look Up'!$F$4)</f>
        <v>418.8182643879008</v>
      </c>
      <c r="K9655" s="51">
        <f t="array" ref="K9655">_xlfn.SUM(_xlfn.NORM.DIST($Q$3:$Q$1003,$F9655,$N9655,FALSE)*WindSpeedStep*$R$3:$R$1003)</f>
        <v>427.56570035336608</v>
      </c>
      <c r="L9655" s="51">
        <f t="array" ref="L9655">_xlfn.SUM(_xlfn.NORM.DIST($Q$3:$Q$1003,$F9655,$O9655,FALSE)*WindSpeedStep*$R$3:$R$1003)</f>
        <v>416.58396474128716</v>
      </c>
      <c r="N9655" s="43">
        <f t="shared" si="451"/>
        <v>0.62960400793238691</v>
      </c>
      <c r="O9655" s="43">
        <f t="shared" si="452"/>
        <v>0.21</v>
      </c>
    </row>
    <row r="9656" spans="5:15" x14ac:dyDescent="0.2">
      <c r="E9656" s="16" t="s">
        <v>4385</v>
      </c>
      <c r="F9656" s="22">
        <v>6.4409307652962271</v>
      </c>
      <c r="G9656" s="25">
        <v>2.6393700878755134E-2</v>
      </c>
      <c r="H9656" s="3">
        <f t="shared" si="450"/>
        <v>461.43999999997902</v>
      </c>
      <c r="I9656" s="3">
        <f>MIN(H9656-K9656+L9656,'Power Look Up'!$F$4)</f>
        <v>450.2960333353862</v>
      </c>
      <c r="K9656" s="51">
        <f t="array" ref="K9656">_xlfn.SUM(_xlfn.NORM.DIST($Q$3:$Q$1003,$F9656,$N9656,FALSE)*WindSpeedStep*$R$3:$R$1003)</f>
        <v>459.09673984774412</v>
      </c>
      <c r="L9656" s="51">
        <f t="array" ref="L9656">_xlfn.SUM(_xlfn.NORM.DIST($Q$3:$Q$1003,$F9656,$O9656,FALSE)*WindSpeedStep*$R$3:$R$1003)</f>
        <v>447.95277318315129</v>
      </c>
      <c r="N9656" s="43">
        <f t="shared" si="451"/>
        <v>0.64409307652962278</v>
      </c>
      <c r="O9656" s="43">
        <f t="shared" si="452"/>
        <v>0.17</v>
      </c>
    </row>
    <row r="9657" spans="5:15" x14ac:dyDescent="0.2">
      <c r="E9657" s="16" t="s">
        <v>4386</v>
      </c>
      <c r="F9657" s="22">
        <v>6.7071084361823017</v>
      </c>
      <c r="G9657" s="25">
        <v>5.0692485925205741E-2</v>
      </c>
      <c r="H9657" s="3">
        <f t="shared" si="450"/>
        <v>522.45999999997775</v>
      </c>
      <c r="I9657" s="3">
        <f>MIN(H9657-K9657+L9657,'Power Look Up'!$F$4)</f>
        <v>510.8593316702989</v>
      </c>
      <c r="K9657" s="51">
        <f t="array" ref="K9657">_xlfn.SUM(_xlfn.NORM.DIST($Q$3:$Q$1003,$F9657,$N9657,FALSE)*WindSpeedStep*$R$3:$R$1003)</f>
        <v>520.74192966188787</v>
      </c>
      <c r="L9657" s="51">
        <f t="array" ref="L9657">_xlfn.SUM(_xlfn.NORM.DIST($Q$3:$Q$1003,$F9657,$O9657,FALSE)*WindSpeedStep*$R$3:$R$1003)</f>
        <v>509.14126133220901</v>
      </c>
      <c r="N9657" s="43">
        <f t="shared" si="451"/>
        <v>0.67071084361823019</v>
      </c>
      <c r="O9657" s="43">
        <f t="shared" si="452"/>
        <v>0.34</v>
      </c>
    </row>
    <row r="9658" spans="5:15" x14ac:dyDescent="0.2">
      <c r="E9658" s="16" t="s">
        <v>4387</v>
      </c>
      <c r="F9658" s="22">
        <v>7.3349818994944513</v>
      </c>
      <c r="G9658" s="25">
        <v>3.6809906786356109E-2</v>
      </c>
      <c r="H9658" s="3">
        <f t="shared" si="450"/>
        <v>687.32999999996628</v>
      </c>
      <c r="I9658" s="3">
        <f>MIN(H9658-K9658+L9658,'Power Look Up'!$F$4)</f>
        <v>670.91398788541869</v>
      </c>
      <c r="K9658" s="51">
        <f t="array" ref="K9658">_xlfn.SUM(_xlfn.NORM.DIST($Q$3:$Q$1003,$F9658,$N9658,FALSE)*WindSpeedStep*$R$3:$R$1003)</f>
        <v>686.09514326028307</v>
      </c>
      <c r="L9658" s="51">
        <f t="array" ref="L9658">_xlfn.SUM(_xlfn.NORM.DIST($Q$3:$Q$1003,$F9658,$O9658,FALSE)*WindSpeedStep*$R$3:$R$1003)</f>
        <v>669.67913114573548</v>
      </c>
      <c r="N9658" s="43">
        <f t="shared" si="451"/>
        <v>0.73349818994944516</v>
      </c>
      <c r="O9658" s="43">
        <f t="shared" si="452"/>
        <v>0.27</v>
      </c>
    </row>
    <row r="9659" spans="5:15" x14ac:dyDescent="0.2">
      <c r="E9659" s="16" t="s">
        <v>4388</v>
      </c>
      <c r="F9659" s="22">
        <v>7.83</v>
      </c>
      <c r="G9659" s="25">
        <v>4.0868454661558112E-2</v>
      </c>
      <c r="H9659" s="3">
        <f t="shared" si="450"/>
        <v>837.82999999996309</v>
      </c>
      <c r="I9659" s="3">
        <f>MIN(H9659-K9659+L9659,'Power Look Up'!$F$4)</f>
        <v>818.64220231287732</v>
      </c>
      <c r="K9659" s="51">
        <f t="array" ref="K9659">_xlfn.SUM(_xlfn.NORM.DIST($Q$3:$Q$1003,$F9659,$N9659,FALSE)*WindSpeedStep*$R$3:$R$1003)</f>
        <v>836.95955770760656</v>
      </c>
      <c r="L9659" s="51">
        <f t="array" ref="L9659">_xlfn.SUM(_xlfn.NORM.DIST($Q$3:$Q$1003,$F9659,$O9659,FALSE)*WindSpeedStep*$R$3:$R$1003)</f>
        <v>817.77176002052079</v>
      </c>
      <c r="N9659" s="43">
        <f t="shared" si="451"/>
        <v>0.78300000000000003</v>
      </c>
      <c r="O9659" s="43">
        <f t="shared" si="452"/>
        <v>0.32</v>
      </c>
    </row>
    <row r="9660" spans="5:15" x14ac:dyDescent="0.2">
      <c r="E9660" s="16" t="s">
        <v>4389</v>
      </c>
      <c r="F9660" s="22">
        <v>7.9225208928000326</v>
      </c>
      <c r="G9660" s="25">
        <v>3.1555612586291741E-2</v>
      </c>
      <c r="H9660" s="3">
        <f t="shared" si="450"/>
        <v>864.91999999996256</v>
      </c>
      <c r="I9660" s="3">
        <f>MIN(H9660-K9660+L9660,'Power Look Up'!$F$4)</f>
        <v>842.88330757388303</v>
      </c>
      <c r="K9660" s="51">
        <f t="array" ref="K9660">_xlfn.SUM(_xlfn.NORM.DIST($Q$3:$Q$1003,$F9660,$N9660,FALSE)*WindSpeedStep*$R$3:$R$1003)</f>
        <v>867.20849868751384</v>
      </c>
      <c r="L9660" s="51">
        <f t="array" ref="L9660">_xlfn.SUM(_xlfn.NORM.DIST($Q$3:$Q$1003,$F9660,$O9660,FALSE)*WindSpeedStep*$R$3:$R$1003)</f>
        <v>845.17180626143431</v>
      </c>
      <c r="N9660" s="43">
        <f t="shared" si="451"/>
        <v>0.79225208928000335</v>
      </c>
      <c r="O9660" s="43">
        <f t="shared" si="452"/>
        <v>0.25</v>
      </c>
    </row>
    <row r="9661" spans="5:15" x14ac:dyDescent="0.2">
      <c r="E9661" s="16" t="s">
        <v>4390</v>
      </c>
      <c r="F9661" s="22">
        <v>8.0888151596361499</v>
      </c>
      <c r="G9661" s="25">
        <v>2.7198050104769115E-2</v>
      </c>
      <c r="H9661" s="3">
        <f t="shared" si="450"/>
        <v>922.02999999995302</v>
      </c>
      <c r="I9661" s="3">
        <f>MIN(H9661-K9661+L9661,'Power Look Up'!$F$4)</f>
        <v>897.93085477452883</v>
      </c>
      <c r="K9661" s="51">
        <f t="array" ref="K9661">_xlfn.SUM(_xlfn.NORM.DIST($Q$3:$Q$1003,$F9661,$N9661,FALSE)*WindSpeedStep*$R$3:$R$1003)</f>
        <v>923.18679058862028</v>
      </c>
      <c r="L9661" s="51">
        <f t="array" ref="L9661">_xlfn.SUM(_xlfn.NORM.DIST($Q$3:$Q$1003,$F9661,$O9661,FALSE)*WindSpeedStep*$R$3:$R$1003)</f>
        <v>899.08764536319609</v>
      </c>
      <c r="N9661" s="43">
        <f t="shared" si="451"/>
        <v>0.80888151596361502</v>
      </c>
      <c r="O9661" s="43">
        <f t="shared" si="452"/>
        <v>0.22</v>
      </c>
    </row>
    <row r="9662" spans="5:15" x14ac:dyDescent="0.2">
      <c r="E9662" s="16" t="s">
        <v>4391</v>
      </c>
      <c r="F9662" s="22">
        <v>7.8462867235966449</v>
      </c>
      <c r="G9662" s="25">
        <v>3.4411181940115901E-2</v>
      </c>
      <c r="H9662" s="3">
        <f t="shared" si="450"/>
        <v>843.84999999996296</v>
      </c>
      <c r="I9662" s="3">
        <f>MIN(H9662-K9662+L9662,'Power Look Up'!$F$4)</f>
        <v>823.21777004839964</v>
      </c>
      <c r="K9662" s="51">
        <f t="array" ref="K9662">_xlfn.SUM(_xlfn.NORM.DIST($Q$3:$Q$1003,$F9662,$N9662,FALSE)*WindSpeedStep*$R$3:$R$1003)</f>
        <v>842.23750410212278</v>
      </c>
      <c r="L9662" s="51">
        <f t="array" ref="L9662">_xlfn.SUM(_xlfn.NORM.DIST($Q$3:$Q$1003,$F9662,$O9662,FALSE)*WindSpeedStep*$R$3:$R$1003)</f>
        <v>821.60527415055947</v>
      </c>
      <c r="N9662" s="43">
        <f t="shared" si="451"/>
        <v>0.78462867235966449</v>
      </c>
      <c r="O9662" s="43">
        <f t="shared" si="452"/>
        <v>0.27</v>
      </c>
    </row>
    <row r="9663" spans="5:15" x14ac:dyDescent="0.2">
      <c r="E9663" s="16" t="s">
        <v>4392</v>
      </c>
      <c r="F9663" s="22">
        <v>7.3119550603227808</v>
      </c>
      <c r="G9663" s="25">
        <v>5.1969684833268817E-2</v>
      </c>
      <c r="H9663" s="3">
        <f t="shared" si="450"/>
        <v>681.30999999996652</v>
      </c>
      <c r="I9663" s="3">
        <f>MIN(H9663-K9663+L9663,'Power Look Up'!$F$4)</f>
        <v>667.2513466021785</v>
      </c>
      <c r="K9663" s="51">
        <f t="array" ref="K9663">_xlfn.SUM(_xlfn.NORM.DIST($Q$3:$Q$1003,$F9663,$N9663,FALSE)*WindSpeedStep*$R$3:$R$1003)</f>
        <v>679.52372564691996</v>
      </c>
      <c r="L9663" s="51">
        <f t="array" ref="L9663">_xlfn.SUM(_xlfn.NORM.DIST($Q$3:$Q$1003,$F9663,$O9663,FALSE)*WindSpeedStep*$R$3:$R$1003)</f>
        <v>665.46507224913194</v>
      </c>
      <c r="N9663" s="43">
        <f t="shared" si="451"/>
        <v>0.73119550603227812</v>
      </c>
      <c r="O9663" s="43">
        <f t="shared" si="452"/>
        <v>0.38</v>
      </c>
    </row>
    <row r="9664" spans="5:15" x14ac:dyDescent="0.2">
      <c r="E9664" s="16" t="s">
        <v>4393</v>
      </c>
      <c r="F9664" s="22">
        <v>7.6524315996351886</v>
      </c>
      <c r="G9664" s="25">
        <v>5.0964192874143735E-2</v>
      </c>
      <c r="H9664" s="3">
        <f t="shared" si="450"/>
        <v>783.64999999996428</v>
      </c>
      <c r="I9664" s="3">
        <f>MIN(H9664-K9664+L9664,'Power Look Up'!$F$4)</f>
        <v>767.82191295958899</v>
      </c>
      <c r="K9664" s="51">
        <f t="array" ref="K9664">_xlfn.SUM(_xlfn.NORM.DIST($Q$3:$Q$1003,$F9664,$N9664,FALSE)*WindSpeedStep*$R$3:$R$1003)</f>
        <v>780.71916147121362</v>
      </c>
      <c r="L9664" s="51">
        <f t="array" ref="L9664">_xlfn.SUM(_xlfn.NORM.DIST($Q$3:$Q$1003,$F9664,$O9664,FALSE)*WindSpeedStep*$R$3:$R$1003)</f>
        <v>764.89107443083833</v>
      </c>
      <c r="N9664" s="43">
        <f t="shared" si="451"/>
        <v>0.76524315996351888</v>
      </c>
      <c r="O9664" s="43">
        <f t="shared" si="452"/>
        <v>0.39</v>
      </c>
    </row>
    <row r="9665" spans="5:15" x14ac:dyDescent="0.2">
      <c r="E9665" s="16" t="s">
        <v>4394</v>
      </c>
      <c r="F9665" s="22">
        <v>7.9667054923510054</v>
      </c>
      <c r="G9665" s="25">
        <v>4.6443288302202769E-2</v>
      </c>
      <c r="H9665" s="3">
        <f t="shared" si="450"/>
        <v>879.96999999996228</v>
      </c>
      <c r="I9665" s="3">
        <f>MIN(H9665-K9665+L9665,'Power Look Up'!$F$4)</f>
        <v>861.00333981130484</v>
      </c>
      <c r="K9665" s="51">
        <f t="array" ref="K9665">_xlfn.SUM(_xlfn.NORM.DIST($Q$3:$Q$1003,$F9665,$N9665,FALSE)*WindSpeedStep*$R$3:$R$1003)</f>
        <v>881.88148558775993</v>
      </c>
      <c r="L9665" s="51">
        <f t="array" ref="L9665">_xlfn.SUM(_xlfn.NORM.DIST($Q$3:$Q$1003,$F9665,$O9665,FALSE)*WindSpeedStep*$R$3:$R$1003)</f>
        <v>862.91482539910248</v>
      </c>
      <c r="N9665" s="43">
        <f t="shared" si="451"/>
        <v>0.79667054923510061</v>
      </c>
      <c r="O9665" s="43">
        <f t="shared" si="452"/>
        <v>0.37</v>
      </c>
    </row>
    <row r="9666" spans="5:15" x14ac:dyDescent="0.2">
      <c r="E9666" s="16" t="s">
        <v>4395</v>
      </c>
      <c r="F9666" s="22">
        <v>8.2840672662928299</v>
      </c>
      <c r="G9666" s="25">
        <v>2.6557003091363274E-2</v>
      </c>
      <c r="H9666" s="3">
        <f t="shared" si="450"/>
        <v>991.75999999995156</v>
      </c>
      <c r="I9666" s="3">
        <f>MIN(H9666-K9666+L9666,'Power Look Up'!$F$4)</f>
        <v>967.69536099435254</v>
      </c>
      <c r="K9666" s="51">
        <f t="array" ref="K9666">_xlfn.SUM(_xlfn.NORM.DIST($Q$3:$Q$1003,$F9666,$N9666,FALSE)*WindSpeedStep*$R$3:$R$1003)</f>
        <v>991.46406616673232</v>
      </c>
      <c r="L9666" s="51">
        <f t="array" ref="L9666">_xlfn.SUM(_xlfn.NORM.DIST($Q$3:$Q$1003,$F9666,$O9666,FALSE)*WindSpeedStep*$R$3:$R$1003)</f>
        <v>967.3994271611333</v>
      </c>
      <c r="N9666" s="43">
        <f t="shared" si="451"/>
        <v>0.82840672662928305</v>
      </c>
      <c r="O9666" s="43">
        <f t="shared" si="452"/>
        <v>0.21999999999999997</v>
      </c>
    </row>
    <row r="9667" spans="5:15" x14ac:dyDescent="0.2">
      <c r="E9667" s="16" t="s">
        <v>4396</v>
      </c>
      <c r="F9667" s="22">
        <v>8.1619377849174164</v>
      </c>
      <c r="G9667" s="25">
        <v>2.5729184114593788E-2</v>
      </c>
      <c r="H9667" s="3">
        <f t="shared" ref="H9667:H9730" si="453">INDEX(PowerArray,MIN(MaximumPowerIndex,ROUND(F9667*100,0)))</f>
        <v>947.71999999995251</v>
      </c>
      <c r="I9667" s="3">
        <f>MIN(H9667-K9667+L9667,'Power Look Up'!$F$4)</f>
        <v>923.31054707382157</v>
      </c>
      <c r="K9667" s="51">
        <f t="array" ref="K9667">_xlfn.SUM(_xlfn.NORM.DIST($Q$3:$Q$1003,$F9667,$N9667,FALSE)*WindSpeedStep*$R$3:$R$1003)</f>
        <v>948.44261819369785</v>
      </c>
      <c r="L9667" s="51">
        <f t="array" ref="L9667">_xlfn.SUM(_xlfn.NORM.DIST($Q$3:$Q$1003,$F9667,$O9667,FALSE)*WindSpeedStep*$R$3:$R$1003)</f>
        <v>924.03316526756691</v>
      </c>
      <c r="N9667" s="43">
        <f t="shared" ref="N9667:N9730" si="454">ReferenceTurbulence*F9667</f>
        <v>0.81619377849174168</v>
      </c>
      <c r="O9667" s="43">
        <f t="shared" ref="O9667:O9730" si="455">F9667*G9667</f>
        <v>0.21</v>
      </c>
    </row>
    <row r="9668" spans="5:15" x14ac:dyDescent="0.2">
      <c r="E9668" s="16" t="s">
        <v>4397</v>
      </c>
      <c r="F9668" s="22">
        <v>7.5613114630167635</v>
      </c>
      <c r="G9668" s="25">
        <v>4.6288266488146913E-2</v>
      </c>
      <c r="H9668" s="3">
        <f t="shared" si="453"/>
        <v>756.55999999996493</v>
      </c>
      <c r="I9668" s="3">
        <f>MIN(H9668-K9668+L9668,'Power Look Up'!$F$4)</f>
        <v>740.45037277948143</v>
      </c>
      <c r="K9668" s="51">
        <f t="array" ref="K9668">_xlfn.SUM(_xlfn.NORM.DIST($Q$3:$Q$1003,$F9668,$N9668,FALSE)*WindSpeedStep*$R$3:$R$1003)</f>
        <v>752.78498440312501</v>
      </c>
      <c r="L9668" s="51">
        <f t="array" ref="L9668">_xlfn.SUM(_xlfn.NORM.DIST($Q$3:$Q$1003,$F9668,$O9668,FALSE)*WindSpeedStep*$R$3:$R$1003)</f>
        <v>736.67535718264151</v>
      </c>
      <c r="N9668" s="43">
        <f t="shared" si="454"/>
        <v>0.75613114630167644</v>
      </c>
      <c r="O9668" s="43">
        <f t="shared" si="455"/>
        <v>0.35</v>
      </c>
    </row>
    <row r="9669" spans="5:15" x14ac:dyDescent="0.2">
      <c r="E9669" s="16" t="s">
        <v>4398</v>
      </c>
      <c r="F9669" s="22">
        <v>7.5496720239452424</v>
      </c>
      <c r="G9669" s="25">
        <v>3.4438582123218042E-2</v>
      </c>
      <c r="H9669" s="3">
        <f t="shared" si="453"/>
        <v>753.54999999996494</v>
      </c>
      <c r="I9669" s="3">
        <f>MIN(H9669-K9669+L9669,'Power Look Up'!$F$4)</f>
        <v>736.16095394385798</v>
      </c>
      <c r="K9669" s="51">
        <f t="array" ref="K9669">_xlfn.SUM(_xlfn.NORM.DIST($Q$3:$Q$1003,$F9669,$N9669,FALSE)*WindSpeedStep*$R$3:$R$1003)</f>
        <v>749.2618168075893</v>
      </c>
      <c r="L9669" s="51">
        <f t="array" ref="L9669">_xlfn.SUM(_xlfn.NORM.DIST($Q$3:$Q$1003,$F9669,$O9669,FALSE)*WindSpeedStep*$R$3:$R$1003)</f>
        <v>731.87277075148234</v>
      </c>
      <c r="N9669" s="43">
        <f t="shared" si="454"/>
        <v>0.75496720239452431</v>
      </c>
      <c r="O9669" s="43">
        <f t="shared" si="455"/>
        <v>0.26</v>
      </c>
    </row>
    <row r="9670" spans="5:15" x14ac:dyDescent="0.2">
      <c r="E9670" s="16" t="s">
        <v>4399</v>
      </c>
      <c r="F9670" s="22">
        <v>7.4456524900114749</v>
      </c>
      <c r="G9670" s="25">
        <v>5.9094888002128865E-2</v>
      </c>
      <c r="H9670" s="3">
        <f t="shared" si="453"/>
        <v>723.4499999999656</v>
      </c>
      <c r="I9670" s="3">
        <f>MIN(H9670-K9670+L9670,'Power Look Up'!$F$4)</f>
        <v>710.38806085963097</v>
      </c>
      <c r="K9670" s="51">
        <f t="array" ref="K9670">_xlfn.SUM(_xlfn.NORM.DIST($Q$3:$Q$1003,$F9670,$N9670,FALSE)*WindSpeedStep*$R$3:$R$1003)</f>
        <v>718.22731307601146</v>
      </c>
      <c r="L9670" s="51">
        <f t="array" ref="L9670">_xlfn.SUM(_xlfn.NORM.DIST($Q$3:$Q$1003,$F9670,$O9670,FALSE)*WindSpeedStep*$R$3:$R$1003)</f>
        <v>705.16537393567683</v>
      </c>
      <c r="N9670" s="43">
        <f t="shared" si="454"/>
        <v>0.74456524900114751</v>
      </c>
      <c r="O9670" s="43">
        <f t="shared" si="455"/>
        <v>0.44</v>
      </c>
    </row>
    <row r="9671" spans="5:15" x14ac:dyDescent="0.2">
      <c r="E9671" s="16" t="s">
        <v>4400</v>
      </c>
      <c r="F9671" s="22">
        <v>7.123886003495258</v>
      </c>
      <c r="G9671" s="25">
        <v>5.4745401569964866E-2</v>
      </c>
      <c r="H9671" s="3">
        <f t="shared" si="453"/>
        <v>624.11999999996772</v>
      </c>
      <c r="I9671" s="3">
        <f>MIN(H9671-K9671+L9671,'Power Look Up'!$F$4)</f>
        <v>611.19263467231076</v>
      </c>
      <c r="K9671" s="51">
        <f t="array" ref="K9671">_xlfn.SUM(_xlfn.NORM.DIST($Q$3:$Q$1003,$F9671,$N9671,FALSE)*WindSpeedStep*$R$3:$R$1003)</f>
        <v>627.31325218295012</v>
      </c>
      <c r="L9671" s="51">
        <f t="array" ref="L9671">_xlfn.SUM(_xlfn.NORM.DIST($Q$3:$Q$1003,$F9671,$O9671,FALSE)*WindSpeedStep*$R$3:$R$1003)</f>
        <v>614.38588685529317</v>
      </c>
      <c r="N9671" s="43">
        <f t="shared" si="454"/>
        <v>0.71238860034952589</v>
      </c>
      <c r="O9671" s="43">
        <f t="shared" si="455"/>
        <v>0.39</v>
      </c>
    </row>
    <row r="9672" spans="5:15" x14ac:dyDescent="0.2">
      <c r="E9672" s="16" t="s">
        <v>4401</v>
      </c>
      <c r="F9672" s="22">
        <v>6.6325239469416513</v>
      </c>
      <c r="G9672" s="25">
        <v>7.3878361227168399E-2</v>
      </c>
      <c r="H9672" s="3">
        <f t="shared" si="453"/>
        <v>504.37999999997811</v>
      </c>
      <c r="I9672" s="3">
        <f>MIN(H9672-K9672+L9672,'Power Look Up'!$F$4)</f>
        <v>497.54254967007233</v>
      </c>
      <c r="K9672" s="51">
        <f t="array" ref="K9672">_xlfn.SUM(_xlfn.NORM.DIST($Q$3:$Q$1003,$F9672,$N9672,FALSE)*WindSpeedStep*$R$3:$R$1003)</f>
        <v>502.97345952750675</v>
      </c>
      <c r="L9672" s="51">
        <f t="array" ref="L9672">_xlfn.SUM(_xlfn.NORM.DIST($Q$3:$Q$1003,$F9672,$O9672,FALSE)*WindSpeedStep*$R$3:$R$1003)</f>
        <v>496.13600919760097</v>
      </c>
      <c r="N9672" s="43">
        <f t="shared" si="454"/>
        <v>0.66325239469416519</v>
      </c>
      <c r="O9672" s="43">
        <f t="shared" si="455"/>
        <v>0.49</v>
      </c>
    </row>
    <row r="9673" spans="5:15" x14ac:dyDescent="0.2">
      <c r="E9673" s="16" t="s">
        <v>4402</v>
      </c>
      <c r="F9673" s="22">
        <v>6.428979483496903</v>
      </c>
      <c r="G9673" s="25">
        <v>7.9328297952911908E-2</v>
      </c>
      <c r="H9673" s="3">
        <f t="shared" si="453"/>
        <v>459.17999999997903</v>
      </c>
      <c r="I9673" s="3">
        <f>MIN(H9673-K9673+L9673,'Power Look Up'!$F$4)</f>
        <v>454.15438697795628</v>
      </c>
      <c r="K9673" s="51">
        <f t="array" ref="K9673">_xlfn.SUM(_xlfn.NORM.DIST($Q$3:$Q$1003,$F9673,$N9673,FALSE)*WindSpeedStep*$R$3:$R$1003)</f>
        <v>456.44284087966236</v>
      </c>
      <c r="L9673" s="51">
        <f t="array" ref="L9673">_xlfn.SUM(_xlfn.NORM.DIST($Q$3:$Q$1003,$F9673,$O9673,FALSE)*WindSpeedStep*$R$3:$R$1003)</f>
        <v>451.4172278576396</v>
      </c>
      <c r="N9673" s="43">
        <f t="shared" si="454"/>
        <v>0.64289794834969038</v>
      </c>
      <c r="O9673" s="43">
        <f t="shared" si="455"/>
        <v>0.51</v>
      </c>
    </row>
    <row r="9674" spans="5:15" x14ac:dyDescent="0.2">
      <c r="E9674" s="16" t="s">
        <v>4403</v>
      </c>
      <c r="F9674" s="22">
        <v>7.2269710163727678</v>
      </c>
      <c r="G9674" s="25">
        <v>5.9499339214981094E-2</v>
      </c>
      <c r="H9674" s="3">
        <f t="shared" si="453"/>
        <v>657.22999999996694</v>
      </c>
      <c r="I9674" s="3">
        <f>MIN(H9674-K9674+L9674,'Power Look Up'!$F$4)</f>
        <v>645.03227479889506</v>
      </c>
      <c r="K9674" s="51">
        <f t="array" ref="K9674">_xlfn.SUM(_xlfn.NORM.DIST($Q$3:$Q$1003,$F9674,$N9674,FALSE)*WindSpeedStep*$R$3:$R$1003)</f>
        <v>655.60954427528088</v>
      </c>
      <c r="L9674" s="51">
        <f t="array" ref="L9674">_xlfn.SUM(_xlfn.NORM.DIST($Q$3:$Q$1003,$F9674,$O9674,FALSE)*WindSpeedStep*$R$3:$R$1003)</f>
        <v>643.41181907420901</v>
      </c>
      <c r="N9674" s="43">
        <f t="shared" si="454"/>
        <v>0.72269710163727685</v>
      </c>
      <c r="O9674" s="43">
        <f t="shared" si="455"/>
        <v>0.43</v>
      </c>
    </row>
    <row r="9675" spans="5:15" x14ac:dyDescent="0.2">
      <c r="E9675" s="16" t="s">
        <v>4404</v>
      </c>
      <c r="F9675" s="22">
        <v>7.0209791798422918</v>
      </c>
      <c r="G9675" s="25">
        <v>6.5517926804382398E-2</v>
      </c>
      <c r="H9675" s="3">
        <f t="shared" si="453"/>
        <v>594.01999999996838</v>
      </c>
      <c r="I9675" s="3">
        <f>MIN(H9675-K9675+L9675,'Power Look Up'!$F$4)</f>
        <v>583.90869179501772</v>
      </c>
      <c r="K9675" s="51">
        <f t="array" ref="K9675">_xlfn.SUM(_xlfn.NORM.DIST($Q$3:$Q$1003,$F9675,$N9675,FALSE)*WindSpeedStep*$R$3:$R$1003)</f>
        <v>599.83820068561135</v>
      </c>
      <c r="L9675" s="51">
        <f t="array" ref="L9675">_xlfn.SUM(_xlfn.NORM.DIST($Q$3:$Q$1003,$F9675,$O9675,FALSE)*WindSpeedStep*$R$3:$R$1003)</f>
        <v>589.72689248066069</v>
      </c>
      <c r="N9675" s="43">
        <f t="shared" si="454"/>
        <v>0.70209791798422927</v>
      </c>
      <c r="O9675" s="43">
        <f t="shared" si="455"/>
        <v>0.46</v>
      </c>
    </row>
    <row r="9676" spans="5:15" x14ac:dyDescent="0.2">
      <c r="E9676" s="16" t="s">
        <v>4405</v>
      </c>
      <c r="F9676" s="22">
        <v>6.8288900883879444</v>
      </c>
      <c r="G9676" s="25">
        <v>8.2004541404501641E-2</v>
      </c>
      <c r="H9676" s="3">
        <f t="shared" si="453"/>
        <v>549.57999999997719</v>
      </c>
      <c r="I9676" s="3">
        <f>MIN(H9676-K9676+L9676,'Power Look Up'!$F$4)</f>
        <v>544.23025893800434</v>
      </c>
      <c r="K9676" s="51">
        <f t="array" ref="K9676">_xlfn.SUM(_xlfn.NORM.DIST($Q$3:$Q$1003,$F9676,$N9676,FALSE)*WindSpeedStep*$R$3:$R$1003)</f>
        <v>550.59675326938316</v>
      </c>
      <c r="L9676" s="51">
        <f t="array" ref="L9676">_xlfn.SUM(_xlfn.NORM.DIST($Q$3:$Q$1003,$F9676,$O9676,FALSE)*WindSpeedStep*$R$3:$R$1003)</f>
        <v>545.24701220741031</v>
      </c>
      <c r="N9676" s="43">
        <f t="shared" si="454"/>
        <v>0.68288900883879444</v>
      </c>
      <c r="O9676" s="43">
        <f t="shared" si="455"/>
        <v>0.56000000000000005</v>
      </c>
    </row>
    <row r="9677" spans="5:15" x14ac:dyDescent="0.2">
      <c r="E9677" s="16" t="s">
        <v>4406</v>
      </c>
      <c r="F9677" s="22">
        <v>7.031320768265509</v>
      </c>
      <c r="G9677" s="25">
        <v>8.2488058661427666E-2</v>
      </c>
      <c r="H9677" s="3">
        <f t="shared" si="453"/>
        <v>597.02999999996825</v>
      </c>
      <c r="I9677" s="3">
        <f>MIN(H9677-K9677+L9677,'Power Look Up'!$F$4)</f>
        <v>591.40363640284465</v>
      </c>
      <c r="K9677" s="51">
        <f t="array" ref="K9677">_xlfn.SUM(_xlfn.NORM.DIST($Q$3:$Q$1003,$F9677,$N9677,FALSE)*WindSpeedStep*$R$3:$R$1003)</f>
        <v>602.56458594167373</v>
      </c>
      <c r="L9677" s="51">
        <f t="array" ref="L9677">_xlfn.SUM(_xlfn.NORM.DIST($Q$3:$Q$1003,$F9677,$O9677,FALSE)*WindSpeedStep*$R$3:$R$1003)</f>
        <v>596.93822234455013</v>
      </c>
      <c r="N9677" s="43">
        <f t="shared" si="454"/>
        <v>0.70313207682655099</v>
      </c>
      <c r="O9677" s="43">
        <f t="shared" si="455"/>
        <v>0.57999999999999996</v>
      </c>
    </row>
    <row r="9678" spans="5:15" x14ac:dyDescent="0.2">
      <c r="E9678" s="16" t="s">
        <v>4407</v>
      </c>
      <c r="F9678" s="22">
        <v>7.1288741951844852</v>
      </c>
      <c r="G9678" s="25">
        <v>8.2762015971405645E-2</v>
      </c>
      <c r="H9678" s="3">
        <f t="shared" si="453"/>
        <v>627.12999999996759</v>
      </c>
      <c r="I9678" s="3">
        <f>MIN(H9678-K9678+L9678,'Power Look Up'!$F$4)</f>
        <v>621.39476874573415</v>
      </c>
      <c r="K9678" s="51">
        <f t="array" ref="K9678">_xlfn.SUM(_xlfn.NORM.DIST($Q$3:$Q$1003,$F9678,$N9678,FALSE)*WindSpeedStep*$R$3:$R$1003)</f>
        <v>628.66460940924105</v>
      </c>
      <c r="L9678" s="51">
        <f t="array" ref="L9678">_xlfn.SUM(_xlfn.NORM.DIST($Q$3:$Q$1003,$F9678,$O9678,FALSE)*WindSpeedStep*$R$3:$R$1003)</f>
        <v>622.92937815500761</v>
      </c>
      <c r="N9678" s="43">
        <f t="shared" si="454"/>
        <v>0.71288741951844858</v>
      </c>
      <c r="O9678" s="43">
        <f t="shared" si="455"/>
        <v>0.59</v>
      </c>
    </row>
    <row r="9679" spans="5:15" x14ac:dyDescent="0.2">
      <c r="E9679" s="16" t="s">
        <v>4408</v>
      </c>
      <c r="F9679" s="22">
        <v>6.9961259063566725</v>
      </c>
      <c r="G9679" s="25">
        <v>6.7180037393689343E-2</v>
      </c>
      <c r="H9679" s="3">
        <f t="shared" si="453"/>
        <v>587.99999999997635</v>
      </c>
      <c r="I9679" s="3">
        <f>MIN(H9679-K9679+L9679,'Power Look Up'!$F$4)</f>
        <v>578.37320562013178</v>
      </c>
      <c r="K9679" s="51">
        <f t="array" ref="K9679">_xlfn.SUM(_xlfn.NORM.DIST($Q$3:$Q$1003,$F9679,$N9679,FALSE)*WindSpeedStep*$R$3:$R$1003)</f>
        <v>593.31767287763944</v>
      </c>
      <c r="L9679" s="51">
        <f t="array" ref="L9679">_xlfn.SUM(_xlfn.NORM.DIST($Q$3:$Q$1003,$F9679,$O9679,FALSE)*WindSpeedStep*$R$3:$R$1003)</f>
        <v>583.69087849779487</v>
      </c>
      <c r="N9679" s="43">
        <f t="shared" si="454"/>
        <v>0.69961259063566728</v>
      </c>
      <c r="O9679" s="43">
        <f t="shared" si="455"/>
        <v>0.47000000000000003</v>
      </c>
    </row>
    <row r="9680" spans="5:15" x14ac:dyDescent="0.2">
      <c r="E9680" s="16" t="s">
        <v>4409</v>
      </c>
      <c r="F9680" s="22">
        <v>7.3384530977003362</v>
      </c>
      <c r="G9680" s="25">
        <v>5.3144715215556124E-2</v>
      </c>
      <c r="H9680" s="3">
        <f t="shared" si="453"/>
        <v>690.33999999996627</v>
      </c>
      <c r="I9680" s="3">
        <f>MIN(H9680-K9680+L9680,'Power Look Up'!$F$4)</f>
        <v>676.42450692711304</v>
      </c>
      <c r="K9680" s="51">
        <f t="array" ref="K9680">_xlfn.SUM(_xlfn.NORM.DIST($Q$3:$Q$1003,$F9680,$N9680,FALSE)*WindSpeedStep*$R$3:$R$1003)</f>
        <v>687.08915945391175</v>
      </c>
      <c r="L9680" s="51">
        <f t="array" ref="L9680">_xlfn.SUM(_xlfn.NORM.DIST($Q$3:$Q$1003,$F9680,$O9680,FALSE)*WindSpeedStep*$R$3:$R$1003)</f>
        <v>673.17366638105852</v>
      </c>
      <c r="N9680" s="43">
        <f t="shared" si="454"/>
        <v>0.7338453097700337</v>
      </c>
      <c r="O9680" s="43">
        <f t="shared" si="455"/>
        <v>0.39</v>
      </c>
    </row>
    <row r="9681" spans="5:15" x14ac:dyDescent="0.2">
      <c r="E9681" s="16" t="s">
        <v>4410</v>
      </c>
      <c r="F9681" s="22">
        <v>7.342469819046336</v>
      </c>
      <c r="G9681" s="25">
        <v>4.0858186331498597E-2</v>
      </c>
      <c r="H9681" s="3">
        <f t="shared" si="453"/>
        <v>690.33999999996627</v>
      </c>
      <c r="I9681" s="3">
        <f>MIN(H9681-K9681+L9681,'Power Look Up'!$F$4)</f>
        <v>674.39652375687149</v>
      </c>
      <c r="K9681" s="51">
        <f t="array" ref="K9681">_xlfn.SUM(_xlfn.NORM.DIST($Q$3:$Q$1003,$F9681,$N9681,FALSE)*WindSpeedStep*$R$3:$R$1003)</f>
        <v>688.24050585858083</v>
      </c>
      <c r="L9681" s="51">
        <f t="array" ref="L9681">_xlfn.SUM(_xlfn.NORM.DIST($Q$3:$Q$1003,$F9681,$O9681,FALSE)*WindSpeedStep*$R$3:$R$1003)</f>
        <v>672.29702961548605</v>
      </c>
      <c r="N9681" s="43">
        <f t="shared" si="454"/>
        <v>0.73424698190463367</v>
      </c>
      <c r="O9681" s="43">
        <f t="shared" si="455"/>
        <v>0.3</v>
      </c>
    </row>
    <row r="9682" spans="5:15" x14ac:dyDescent="0.2">
      <c r="E9682" s="16" t="s">
        <v>4411</v>
      </c>
      <c r="F9682" s="22">
        <v>7.0273244762722529</v>
      </c>
      <c r="G9682" s="25">
        <v>5.6920667510173925E-2</v>
      </c>
      <c r="H9682" s="3">
        <f t="shared" si="453"/>
        <v>597.02999999996825</v>
      </c>
      <c r="I9682" s="3">
        <f>MIN(H9682-K9682+L9682,'Power Look Up'!$F$4)</f>
        <v>584.91094146637761</v>
      </c>
      <c r="K9682" s="51">
        <f t="array" ref="K9682">_xlfn.SUM(_xlfn.NORM.DIST($Q$3:$Q$1003,$F9682,$N9682,FALSE)*WindSpeedStep*$R$3:$R$1003)</f>
        <v>601.51011368556829</v>
      </c>
      <c r="L9682" s="51">
        <f t="array" ref="L9682">_xlfn.SUM(_xlfn.NORM.DIST($Q$3:$Q$1003,$F9682,$O9682,FALSE)*WindSpeedStep*$R$3:$R$1003)</f>
        <v>589.39105515197764</v>
      </c>
      <c r="N9682" s="43">
        <f t="shared" si="454"/>
        <v>0.70273244762722531</v>
      </c>
      <c r="O9682" s="43">
        <f t="shared" si="455"/>
        <v>0.4</v>
      </c>
    </row>
    <row r="9683" spans="5:15" x14ac:dyDescent="0.2">
      <c r="E9683" s="16" t="s">
        <v>4412</v>
      </c>
      <c r="F9683" s="22">
        <v>7.024660298810609</v>
      </c>
      <c r="G9683" s="25">
        <v>4.9824473371226329E-2</v>
      </c>
      <c r="H9683" s="3">
        <f t="shared" si="453"/>
        <v>594.01999999996838</v>
      </c>
      <c r="I9683" s="3">
        <f>MIN(H9683-K9683+L9683,'Power Look Up'!$F$4)</f>
        <v>580.37527300310796</v>
      </c>
      <c r="K9683" s="51">
        <f t="array" ref="K9683">_xlfn.SUM(_xlfn.NORM.DIST($Q$3:$Q$1003,$F9683,$N9683,FALSE)*WindSpeedStep*$R$3:$R$1003)</f>
        <v>600.80777869381973</v>
      </c>
      <c r="L9683" s="51">
        <f t="array" ref="L9683">_xlfn.SUM(_xlfn.NORM.DIST($Q$3:$Q$1003,$F9683,$O9683,FALSE)*WindSpeedStep*$R$3:$R$1003)</f>
        <v>587.16305169695931</v>
      </c>
      <c r="N9683" s="43">
        <f t="shared" si="454"/>
        <v>0.70246602988106099</v>
      </c>
      <c r="O9683" s="43">
        <f t="shared" si="455"/>
        <v>0.35</v>
      </c>
    </row>
    <row r="9684" spans="5:15" x14ac:dyDescent="0.2">
      <c r="E9684" s="16" t="s">
        <v>4413</v>
      </c>
      <c r="F9684" s="22">
        <v>6.5350703419548815</v>
      </c>
      <c r="G9684" s="25">
        <v>7.6510270561285412E-2</v>
      </c>
      <c r="H9684" s="3">
        <f t="shared" si="453"/>
        <v>484.03999999997853</v>
      </c>
      <c r="I9684" s="3">
        <f>MIN(H9684-K9684+L9684,'Power Look Up'!$F$4)</f>
        <v>478.09280704839398</v>
      </c>
      <c r="K9684" s="51">
        <f t="array" ref="K9684">_xlfn.SUM(_xlfn.NORM.DIST($Q$3:$Q$1003,$F9684,$N9684,FALSE)*WindSpeedStep*$R$3:$R$1003)</f>
        <v>480.34045563274373</v>
      </c>
      <c r="L9684" s="51">
        <f t="array" ref="L9684">_xlfn.SUM(_xlfn.NORM.DIST($Q$3:$Q$1003,$F9684,$O9684,FALSE)*WindSpeedStep*$R$3:$R$1003)</f>
        <v>474.39326268115917</v>
      </c>
      <c r="N9684" s="43">
        <f t="shared" si="454"/>
        <v>0.65350703419548817</v>
      </c>
      <c r="O9684" s="43">
        <f t="shared" si="455"/>
        <v>0.49999999999999994</v>
      </c>
    </row>
    <row r="9685" spans="5:15" x14ac:dyDescent="0.2">
      <c r="E9685" s="16" t="s">
        <v>4414</v>
      </c>
      <c r="F9685" s="22">
        <v>6.1514468696022639</v>
      </c>
      <c r="G9685" s="25">
        <v>6.6650986132390913E-2</v>
      </c>
      <c r="H9685" s="3">
        <f t="shared" si="453"/>
        <v>395.89999999998042</v>
      </c>
      <c r="I9685" s="3">
        <f>MIN(H9685-K9685+L9685,'Power Look Up'!$F$4)</f>
        <v>389.38494525355054</v>
      </c>
      <c r="K9685" s="51">
        <f t="array" ref="K9685">_xlfn.SUM(_xlfn.NORM.DIST($Q$3:$Q$1003,$F9685,$N9685,FALSE)*WindSpeedStep*$R$3:$R$1003)</f>
        <v>397.46544723609702</v>
      </c>
      <c r="L9685" s="51">
        <f t="array" ref="L9685">_xlfn.SUM(_xlfn.NORM.DIST($Q$3:$Q$1003,$F9685,$O9685,FALSE)*WindSpeedStep*$R$3:$R$1003)</f>
        <v>390.95039248966714</v>
      </c>
      <c r="N9685" s="43">
        <f t="shared" si="454"/>
        <v>0.61514468696022639</v>
      </c>
      <c r="O9685" s="43">
        <f t="shared" si="455"/>
        <v>0.41</v>
      </c>
    </row>
    <row r="9686" spans="5:15" x14ac:dyDescent="0.2">
      <c r="E9686" s="16" t="s">
        <v>4415</v>
      </c>
      <c r="F9686" s="22">
        <v>6.3862246267321394</v>
      </c>
      <c r="G9686" s="25">
        <v>6.5766556071629428E-2</v>
      </c>
      <c r="H9686" s="3">
        <f t="shared" si="453"/>
        <v>450.13999999997924</v>
      </c>
      <c r="I9686" s="3">
        <f>MIN(H9686-K9686+L9686,'Power Look Up'!$F$4)</f>
        <v>442.60736794440646</v>
      </c>
      <c r="K9686" s="51">
        <f t="array" ref="K9686">_xlfn.SUM(_xlfn.NORM.DIST($Q$3:$Q$1003,$F9686,$N9686,FALSE)*WindSpeedStep*$R$3:$R$1003)</f>
        <v>447.02735129651535</v>
      </c>
      <c r="L9686" s="51">
        <f t="array" ref="L9686">_xlfn.SUM(_xlfn.NORM.DIST($Q$3:$Q$1003,$F9686,$O9686,FALSE)*WindSpeedStep*$R$3:$R$1003)</f>
        <v>439.49471924094257</v>
      </c>
      <c r="N9686" s="43">
        <f t="shared" si="454"/>
        <v>0.63862246267321399</v>
      </c>
      <c r="O9686" s="43">
        <f t="shared" si="455"/>
        <v>0.42</v>
      </c>
    </row>
    <row r="9687" spans="5:15" x14ac:dyDescent="0.2">
      <c r="E9687" s="16" t="s">
        <v>4416</v>
      </c>
      <c r="F9687" s="22">
        <v>5.9226829273139572</v>
      </c>
      <c r="G9687" s="25">
        <v>5.571799200631207E-2</v>
      </c>
      <c r="H9687" s="3">
        <f t="shared" si="453"/>
        <v>349.03999999998678</v>
      </c>
      <c r="I9687" s="3">
        <f>MIN(H9687-K9687+L9687,'Power Look Up'!$F$4)</f>
        <v>341.94351060812016</v>
      </c>
      <c r="K9687" s="51">
        <f t="array" ref="K9687">_xlfn.SUM(_xlfn.NORM.DIST($Q$3:$Q$1003,$F9687,$N9687,FALSE)*WindSpeedStep*$R$3:$R$1003)</f>
        <v>352.47705399563813</v>
      </c>
      <c r="L9687" s="51">
        <f t="array" ref="L9687">_xlfn.SUM(_xlfn.NORM.DIST($Q$3:$Q$1003,$F9687,$O9687,FALSE)*WindSpeedStep*$R$3:$R$1003)</f>
        <v>345.38056460377152</v>
      </c>
      <c r="N9687" s="43">
        <f t="shared" si="454"/>
        <v>0.5922682927313957</v>
      </c>
      <c r="O9687" s="43">
        <f t="shared" si="455"/>
        <v>0.33</v>
      </c>
    </row>
    <row r="9688" spans="5:15" x14ac:dyDescent="0.2">
      <c r="E9688" s="16" t="s">
        <v>4417</v>
      </c>
      <c r="F9688" s="22">
        <v>6.1125207041012484</v>
      </c>
      <c r="G9688" s="25">
        <v>5.5623533474802644E-2</v>
      </c>
      <c r="H9688" s="3">
        <f t="shared" si="453"/>
        <v>386.85999999998057</v>
      </c>
      <c r="I9688" s="3">
        <f>MIN(H9688-K9688+L9688,'Power Look Up'!$F$4)</f>
        <v>378.7120159488295</v>
      </c>
      <c r="K9688" s="51">
        <f t="array" ref="K9688">_xlfn.SUM(_xlfn.NORM.DIST($Q$3:$Q$1003,$F9688,$N9688,FALSE)*WindSpeedStep*$R$3:$R$1003)</f>
        <v>389.58781204235208</v>
      </c>
      <c r="L9688" s="51">
        <f t="array" ref="L9688">_xlfn.SUM(_xlfn.NORM.DIST($Q$3:$Q$1003,$F9688,$O9688,FALSE)*WindSpeedStep*$R$3:$R$1003)</f>
        <v>381.43982799120101</v>
      </c>
      <c r="N9688" s="43">
        <f t="shared" si="454"/>
        <v>0.61125207041012486</v>
      </c>
      <c r="O9688" s="43">
        <f t="shared" si="455"/>
        <v>0.34</v>
      </c>
    </row>
    <row r="9689" spans="5:15" x14ac:dyDescent="0.2">
      <c r="E9689" s="16" t="s">
        <v>4418</v>
      </c>
      <c r="F9689" s="22">
        <v>5.9973793658768928</v>
      </c>
      <c r="G9689" s="25">
        <v>7.6700167179226328E-2</v>
      </c>
      <c r="H9689" s="3">
        <f t="shared" si="453"/>
        <v>361.99999999998647</v>
      </c>
      <c r="I9689" s="3">
        <f>MIN(H9689-K9689+L9689,'Power Look Up'!$F$4)</f>
        <v>357.81327618364452</v>
      </c>
      <c r="K9689" s="51">
        <f t="array" ref="K9689">_xlfn.SUM(_xlfn.NORM.DIST($Q$3:$Q$1003,$F9689,$N9689,FALSE)*WindSpeedStep*$R$3:$R$1003)</f>
        <v>366.82631127015964</v>
      </c>
      <c r="L9689" s="51">
        <f t="array" ref="L9689">_xlfn.SUM(_xlfn.NORM.DIST($Q$3:$Q$1003,$F9689,$O9689,FALSE)*WindSpeedStep*$R$3:$R$1003)</f>
        <v>362.63958745381768</v>
      </c>
      <c r="N9689" s="43">
        <f t="shared" si="454"/>
        <v>0.59973793658768937</v>
      </c>
      <c r="O9689" s="43">
        <f t="shared" si="455"/>
        <v>0.46000000000000008</v>
      </c>
    </row>
    <row r="9690" spans="5:15" x14ac:dyDescent="0.2">
      <c r="E9690" s="16" t="s">
        <v>4419</v>
      </c>
      <c r="F9690" s="22">
        <v>5.8112955463364253</v>
      </c>
      <c r="G9690" s="25">
        <v>8.0876974205226715E-2</v>
      </c>
      <c r="H9690" s="3">
        <f t="shared" si="453"/>
        <v>331.21999999998712</v>
      </c>
      <c r="I9690" s="3">
        <f>MIN(H9690-K9690+L9690,'Power Look Up'!$F$4)</f>
        <v>328.43189944416622</v>
      </c>
      <c r="K9690" s="51">
        <f t="array" ref="K9690">_xlfn.SUM(_xlfn.NORM.DIST($Q$3:$Q$1003,$F9690,$N9690,FALSE)*WindSpeedStep*$R$3:$R$1003)</f>
        <v>331.65561322333338</v>
      </c>
      <c r="L9690" s="51">
        <f t="array" ref="L9690">_xlfn.SUM(_xlfn.NORM.DIST($Q$3:$Q$1003,$F9690,$O9690,FALSE)*WindSpeedStep*$R$3:$R$1003)</f>
        <v>328.86751266751247</v>
      </c>
      <c r="N9690" s="43">
        <f t="shared" si="454"/>
        <v>0.58112955463364258</v>
      </c>
      <c r="O9690" s="43">
        <f t="shared" si="455"/>
        <v>0.47</v>
      </c>
    </row>
    <row r="9691" spans="5:15" x14ac:dyDescent="0.2">
      <c r="E9691" s="16" t="s">
        <v>4420</v>
      </c>
      <c r="F9691" s="22">
        <v>6.2925500911732781</v>
      </c>
      <c r="G9691" s="25">
        <v>5.4032148345855326E-2</v>
      </c>
      <c r="H9691" s="3">
        <f t="shared" si="453"/>
        <v>427.53999999997973</v>
      </c>
      <c r="I9691" s="3">
        <f>MIN(H9691-K9691+L9691,'Power Look Up'!$F$4)</f>
        <v>418.57851181744985</v>
      </c>
      <c r="K9691" s="51">
        <f t="array" ref="K9691">_xlfn.SUM(_xlfn.NORM.DIST($Q$3:$Q$1003,$F9691,$N9691,FALSE)*WindSpeedStep*$R$3:$R$1003)</f>
        <v>426.8233249278436</v>
      </c>
      <c r="L9691" s="51">
        <f t="array" ref="L9691">_xlfn.SUM(_xlfn.NORM.DIST($Q$3:$Q$1003,$F9691,$O9691,FALSE)*WindSpeedStep*$R$3:$R$1003)</f>
        <v>417.86183674531372</v>
      </c>
      <c r="N9691" s="43">
        <f t="shared" si="454"/>
        <v>0.6292550091173279</v>
      </c>
      <c r="O9691" s="43">
        <f t="shared" si="455"/>
        <v>0.34</v>
      </c>
    </row>
    <row r="9692" spans="5:15" x14ac:dyDescent="0.2">
      <c r="E9692" s="16" t="s">
        <v>4421</v>
      </c>
      <c r="F9692" s="22">
        <v>6.4209634797857635</v>
      </c>
      <c r="G9692" s="25">
        <v>4.5164561504354779E-2</v>
      </c>
      <c r="H9692" s="3">
        <f t="shared" si="453"/>
        <v>456.9199999999791</v>
      </c>
      <c r="I9692" s="3">
        <f>MIN(H9692-K9692+L9692,'Power Look Up'!$F$4)</f>
        <v>446.56676546837059</v>
      </c>
      <c r="K9692" s="51">
        <f t="array" ref="K9692">_xlfn.SUM(_xlfn.NORM.DIST($Q$3:$Q$1003,$F9692,$N9692,FALSE)*WindSpeedStep*$R$3:$R$1003)</f>
        <v>454.66820360294872</v>
      </c>
      <c r="L9692" s="51">
        <f t="array" ref="L9692">_xlfn.SUM(_xlfn.NORM.DIST($Q$3:$Q$1003,$F9692,$O9692,FALSE)*WindSpeedStep*$R$3:$R$1003)</f>
        <v>444.31496907134022</v>
      </c>
      <c r="N9692" s="43">
        <f t="shared" si="454"/>
        <v>0.6420963479785764</v>
      </c>
      <c r="O9692" s="43">
        <f t="shared" si="455"/>
        <v>0.28999999999999998</v>
      </c>
    </row>
    <row r="9693" spans="5:15" x14ac:dyDescent="0.2">
      <c r="E9693" s="16" t="s">
        <v>4422</v>
      </c>
      <c r="F9693" s="22">
        <v>5.8946852355010328</v>
      </c>
      <c r="G9693" s="25">
        <v>3.9018198735161234E-2</v>
      </c>
      <c r="H9693" s="3">
        <f t="shared" si="453"/>
        <v>344.17999999998688</v>
      </c>
      <c r="I9693" s="3">
        <f>MIN(H9693-K9693+L9693,'Power Look Up'!$F$4)</f>
        <v>334.91399177025693</v>
      </c>
      <c r="K9693" s="51">
        <f t="array" ref="K9693">_xlfn.SUM(_xlfn.NORM.DIST($Q$3:$Q$1003,$F9693,$N9693,FALSE)*WindSpeedStep*$R$3:$R$1003)</f>
        <v>347.18000890057357</v>
      </c>
      <c r="L9693" s="51">
        <f t="array" ref="L9693">_xlfn.SUM(_xlfn.NORM.DIST($Q$3:$Q$1003,$F9693,$O9693,FALSE)*WindSpeedStep*$R$3:$R$1003)</f>
        <v>337.91400067084362</v>
      </c>
      <c r="N9693" s="43">
        <f t="shared" si="454"/>
        <v>0.58946852355010326</v>
      </c>
      <c r="O9693" s="43">
        <f t="shared" si="455"/>
        <v>0.23</v>
      </c>
    </row>
    <row r="9694" spans="5:15" x14ac:dyDescent="0.2">
      <c r="E9694" s="16" t="s">
        <v>4423</v>
      </c>
      <c r="F9694" s="22">
        <v>5.4124494884917072</v>
      </c>
      <c r="G9694" s="25">
        <v>7.3903692006827101E-2</v>
      </c>
      <c r="H9694" s="3">
        <f t="shared" si="453"/>
        <v>266.41999999998848</v>
      </c>
      <c r="I9694" s="3">
        <f>MIN(H9694-K9694+L9694,'Power Look Up'!$F$4)</f>
        <v>265.1682473227097</v>
      </c>
      <c r="K9694" s="51">
        <f t="array" ref="K9694">_xlfn.SUM(_xlfn.NORM.DIST($Q$3:$Q$1003,$F9694,$N9694,FALSE)*WindSpeedStep*$R$3:$R$1003)</f>
        <v>261.87745984860106</v>
      </c>
      <c r="L9694" s="51">
        <f t="array" ref="L9694">_xlfn.SUM(_xlfn.NORM.DIST($Q$3:$Q$1003,$F9694,$O9694,FALSE)*WindSpeedStep*$R$3:$R$1003)</f>
        <v>260.62570717132229</v>
      </c>
      <c r="N9694" s="43">
        <f t="shared" si="454"/>
        <v>0.54124494884917074</v>
      </c>
      <c r="O9694" s="43">
        <f t="shared" si="455"/>
        <v>0.4</v>
      </c>
    </row>
    <row r="9695" spans="5:15" x14ac:dyDescent="0.2">
      <c r="E9695" s="16" t="s">
        <v>4424</v>
      </c>
      <c r="F9695" s="22">
        <v>5.386366510019938</v>
      </c>
      <c r="G9695" s="25">
        <v>9.2826954695689509E-2</v>
      </c>
      <c r="H9695" s="3">
        <f t="shared" si="453"/>
        <v>263.17999999998858</v>
      </c>
      <c r="I9695" s="3">
        <f>MIN(H9695-K9695+L9695,'Power Look Up'!$F$4)</f>
        <v>262.77570130606631</v>
      </c>
      <c r="K9695" s="51">
        <f t="array" ref="K9695">_xlfn.SUM(_xlfn.NORM.DIST($Q$3:$Q$1003,$F9695,$N9695,FALSE)*WindSpeedStep*$R$3:$R$1003)</f>
        <v>257.51928490645042</v>
      </c>
      <c r="L9695" s="51">
        <f t="array" ref="L9695">_xlfn.SUM(_xlfn.NORM.DIST($Q$3:$Q$1003,$F9695,$O9695,FALSE)*WindSpeedStep*$R$3:$R$1003)</f>
        <v>257.11498621252815</v>
      </c>
      <c r="N9695" s="43">
        <f t="shared" si="454"/>
        <v>0.53863665100199387</v>
      </c>
      <c r="O9695" s="43">
        <f t="shared" si="455"/>
        <v>0.5</v>
      </c>
    </row>
    <row r="9696" spans="5:15" x14ac:dyDescent="0.2">
      <c r="E9696" s="16" t="s">
        <v>4425</v>
      </c>
      <c r="F9696" s="22">
        <v>5.6627251843289308</v>
      </c>
      <c r="G9696" s="25">
        <v>5.8275828202513612E-2</v>
      </c>
      <c r="H9696" s="3">
        <f t="shared" si="453"/>
        <v>306.91999999998768</v>
      </c>
      <c r="I9696" s="3">
        <f>MIN(H9696-K9696+L9696,'Power Look Up'!$F$4)</f>
        <v>302.65066866133736</v>
      </c>
      <c r="K9696" s="51">
        <f t="array" ref="K9696">_xlfn.SUM(_xlfn.NORM.DIST($Q$3:$Q$1003,$F9696,$N9696,FALSE)*WindSpeedStep*$R$3:$R$1003)</f>
        <v>304.87206666497787</v>
      </c>
      <c r="L9696" s="51">
        <f t="array" ref="L9696">_xlfn.SUM(_xlfn.NORM.DIST($Q$3:$Q$1003,$F9696,$O9696,FALSE)*WindSpeedStep*$R$3:$R$1003)</f>
        <v>300.60273532632755</v>
      </c>
      <c r="N9696" s="43">
        <f t="shared" si="454"/>
        <v>0.56627251843289306</v>
      </c>
      <c r="O9696" s="43">
        <f t="shared" si="455"/>
        <v>0.33</v>
      </c>
    </row>
    <row r="9697" spans="5:15" x14ac:dyDescent="0.2">
      <c r="E9697" s="16" t="s">
        <v>4426</v>
      </c>
      <c r="F9697" s="22">
        <v>5.8370820431424715</v>
      </c>
      <c r="G9697" s="25">
        <v>5.4821912324488027E-2</v>
      </c>
      <c r="H9697" s="3">
        <f t="shared" si="453"/>
        <v>336.07999999998702</v>
      </c>
      <c r="I9697" s="3">
        <f>MIN(H9697-K9697+L9697,'Power Look Up'!$F$4)</f>
        <v>329.58487880135988</v>
      </c>
      <c r="K9697" s="51">
        <f t="array" ref="K9697">_xlfn.SUM(_xlfn.NORM.DIST($Q$3:$Q$1003,$F9697,$N9697,FALSE)*WindSpeedStep*$R$3:$R$1003)</f>
        <v>336.4166199464637</v>
      </c>
      <c r="L9697" s="51">
        <f t="array" ref="L9697">_xlfn.SUM(_xlfn.NORM.DIST($Q$3:$Q$1003,$F9697,$O9697,FALSE)*WindSpeedStep*$R$3:$R$1003)</f>
        <v>329.92149874783655</v>
      </c>
      <c r="N9697" s="43">
        <f t="shared" si="454"/>
        <v>0.58370820431424719</v>
      </c>
      <c r="O9697" s="43">
        <f t="shared" si="455"/>
        <v>0.32</v>
      </c>
    </row>
    <row r="9698" spans="5:15" x14ac:dyDescent="0.2">
      <c r="E9698" s="16" t="s">
        <v>4427</v>
      </c>
      <c r="F9698" s="22">
        <v>5.0537248967282977</v>
      </c>
      <c r="G9698" s="25">
        <v>7.9149539829315552E-2</v>
      </c>
      <c r="H9698" s="3">
        <f t="shared" si="453"/>
        <v>208.09999999998976</v>
      </c>
      <c r="I9698" s="3">
        <f>MIN(H9698-K9698+L9698,'Power Look Up'!$F$4)</f>
        <v>207.97355164089936</v>
      </c>
      <c r="K9698" s="51">
        <f t="array" ref="K9698">_xlfn.SUM(_xlfn.NORM.DIST($Q$3:$Q$1003,$F9698,$N9698,FALSE)*WindSpeedStep*$R$3:$R$1003)</f>
        <v>203.19006833843486</v>
      </c>
      <c r="L9698" s="51">
        <f t="array" ref="L9698">_xlfn.SUM(_xlfn.NORM.DIST($Q$3:$Q$1003,$F9698,$O9698,FALSE)*WindSpeedStep*$R$3:$R$1003)</f>
        <v>203.06361997934445</v>
      </c>
      <c r="N9698" s="43">
        <f t="shared" si="454"/>
        <v>0.50537248967282977</v>
      </c>
      <c r="O9698" s="43">
        <f t="shared" si="455"/>
        <v>0.4</v>
      </c>
    </row>
    <row r="9699" spans="5:15" x14ac:dyDescent="0.2">
      <c r="E9699" s="16" t="s">
        <v>4428</v>
      </c>
      <c r="F9699" s="22">
        <v>4.7029836666571248</v>
      </c>
      <c r="G9699" s="25">
        <v>4.8905124130163895E-2</v>
      </c>
      <c r="H9699" s="3">
        <f t="shared" si="453"/>
        <v>167.29999999999393</v>
      </c>
      <c r="I9699" s="3">
        <f>MIN(H9699-K9699+L9699,'Power Look Up'!$F$4)</f>
        <v>166.24820109272159</v>
      </c>
      <c r="K9699" s="51">
        <f t="array" ref="K9699">_xlfn.SUM(_xlfn.NORM.DIST($Q$3:$Q$1003,$F9699,$N9699,FALSE)*WindSpeedStep*$R$3:$R$1003)</f>
        <v>147.32160752727478</v>
      </c>
      <c r="L9699" s="51">
        <f t="array" ref="L9699">_xlfn.SUM(_xlfn.NORM.DIST($Q$3:$Q$1003,$F9699,$O9699,FALSE)*WindSpeedStep*$R$3:$R$1003)</f>
        <v>146.26980862000244</v>
      </c>
      <c r="N9699" s="43">
        <f t="shared" si="454"/>
        <v>0.47029836666571251</v>
      </c>
      <c r="O9699" s="43">
        <f t="shared" si="455"/>
        <v>0.23</v>
      </c>
    </row>
    <row r="9700" spans="5:15" x14ac:dyDescent="0.2">
      <c r="E9700" s="16" t="s">
        <v>4429</v>
      </c>
      <c r="F9700" s="22">
        <v>4.5525354106265246</v>
      </c>
      <c r="G9700" s="25">
        <v>0.1054357532023989</v>
      </c>
      <c r="H9700" s="3">
        <f t="shared" si="453"/>
        <v>150.94999999999428</v>
      </c>
      <c r="I9700" s="3">
        <f>MIN(H9700-K9700+L9700,'Power Look Up'!$F$4)</f>
        <v>151.55906498694264</v>
      </c>
      <c r="K9700" s="51">
        <f t="array" ref="K9700">_xlfn.SUM(_xlfn.NORM.DIST($Q$3:$Q$1003,$F9700,$N9700,FALSE)*WindSpeedStep*$R$3:$R$1003)</f>
        <v>123.96111674667873</v>
      </c>
      <c r="L9700" s="51">
        <f t="array" ref="L9700">_xlfn.SUM(_xlfn.NORM.DIST($Q$3:$Q$1003,$F9700,$O9700,FALSE)*WindSpeedStep*$R$3:$R$1003)</f>
        <v>124.57018173362711</v>
      </c>
      <c r="N9700" s="43">
        <f t="shared" si="454"/>
        <v>0.45525354106265248</v>
      </c>
      <c r="O9700" s="43">
        <f t="shared" si="455"/>
        <v>0.48</v>
      </c>
    </row>
    <row r="9701" spans="5:15" x14ac:dyDescent="0.2">
      <c r="E9701" s="16" t="s">
        <v>4430</v>
      </c>
      <c r="F9701" s="22">
        <v>4.9748705132041504</v>
      </c>
      <c r="G9701" s="25">
        <v>7.0353589921796078E-2</v>
      </c>
      <c r="H9701" s="3">
        <f t="shared" si="453"/>
        <v>196.72999999999331</v>
      </c>
      <c r="I9701" s="3">
        <f>MIN(H9701-K9701+L9701,'Power Look Up'!$F$4)</f>
        <v>196.71710077812571</v>
      </c>
      <c r="K9701" s="51">
        <f t="array" ref="K9701">_xlfn.SUM(_xlfn.NORM.DIST($Q$3:$Q$1003,$F9701,$N9701,FALSE)*WindSpeedStep*$R$3:$R$1003)</f>
        <v>190.52761034884151</v>
      </c>
      <c r="L9701" s="51">
        <f t="array" ref="L9701">_xlfn.SUM(_xlfn.NORM.DIST($Q$3:$Q$1003,$F9701,$O9701,FALSE)*WindSpeedStep*$R$3:$R$1003)</f>
        <v>190.51471112697391</v>
      </c>
      <c r="N9701" s="43">
        <f t="shared" si="454"/>
        <v>0.49748705132041504</v>
      </c>
      <c r="O9701" s="43">
        <f t="shared" si="455"/>
        <v>0.35</v>
      </c>
    </row>
    <row r="9702" spans="5:15" x14ac:dyDescent="0.2">
      <c r="E9702" s="16" t="s">
        <v>4431</v>
      </c>
      <c r="F9702" s="22">
        <v>5.9064690050407762</v>
      </c>
      <c r="G9702" s="25">
        <v>0.13883083095842622</v>
      </c>
      <c r="H9702" s="3">
        <f t="shared" si="453"/>
        <v>347.41999999998677</v>
      </c>
      <c r="I9702" s="3">
        <f>MIN(H9702-K9702+L9702,'Power Look Up'!$F$4)</f>
        <v>355.22754154133986</v>
      </c>
      <c r="K9702" s="51">
        <f t="array" ref="K9702">_xlfn.SUM(_xlfn.NORM.DIST($Q$3:$Q$1003,$F9702,$N9702,FALSE)*WindSpeedStep*$R$3:$R$1003)</f>
        <v>349.40414109145769</v>
      </c>
      <c r="L9702" s="51">
        <f t="array" ref="L9702">_xlfn.SUM(_xlfn.NORM.DIST($Q$3:$Q$1003,$F9702,$O9702,FALSE)*WindSpeedStep*$R$3:$R$1003)</f>
        <v>357.21168263281078</v>
      </c>
      <c r="N9702" s="43">
        <f t="shared" si="454"/>
        <v>0.59064690050407764</v>
      </c>
      <c r="O9702" s="43">
        <f t="shared" si="455"/>
        <v>0.81999999999999984</v>
      </c>
    </row>
    <row r="9703" spans="5:15" x14ac:dyDescent="0.2">
      <c r="E9703" s="16" t="s">
        <v>4432</v>
      </c>
      <c r="F9703" s="22">
        <v>5.6</v>
      </c>
      <c r="G9703" s="25">
        <v>7.678571428571429E-2</v>
      </c>
      <c r="H9703" s="3">
        <f t="shared" si="453"/>
        <v>297.19999999998788</v>
      </c>
      <c r="I9703" s="3">
        <f>MIN(H9703-K9703+L9703,'Power Look Up'!$F$4)</f>
        <v>295.00072626139502</v>
      </c>
      <c r="K9703" s="51">
        <f t="array" ref="K9703">_xlfn.SUM(_xlfn.NORM.DIST($Q$3:$Q$1003,$F9703,$N9703,FALSE)*WindSpeedStep*$R$3:$R$1003)</f>
        <v>293.86986010251456</v>
      </c>
      <c r="L9703" s="51">
        <f t="array" ref="L9703">_xlfn.SUM(_xlfn.NORM.DIST($Q$3:$Q$1003,$F9703,$O9703,FALSE)*WindSpeedStep*$R$3:$R$1003)</f>
        <v>291.6705863639217</v>
      </c>
      <c r="N9703" s="43">
        <f t="shared" si="454"/>
        <v>0.55999999999999994</v>
      </c>
      <c r="O9703" s="43">
        <f t="shared" si="455"/>
        <v>0.43</v>
      </c>
    </row>
    <row r="9704" spans="5:15" x14ac:dyDescent="0.2">
      <c r="E9704" s="16" t="s">
        <v>4433</v>
      </c>
      <c r="F9704" s="22">
        <v>5.0974881619259165</v>
      </c>
      <c r="G9704" s="25">
        <v>0.12555203262270986</v>
      </c>
      <c r="H9704" s="3">
        <f t="shared" si="453"/>
        <v>216.19999999998959</v>
      </c>
      <c r="I9704" s="3">
        <f>MIN(H9704-K9704+L9704,'Power Look Up'!$F$4)</f>
        <v>217.66654383041492</v>
      </c>
      <c r="K9704" s="51">
        <f t="array" ref="K9704">_xlfn.SUM(_xlfn.NORM.DIST($Q$3:$Q$1003,$F9704,$N9704,FALSE)*WindSpeedStep*$R$3:$R$1003)</f>
        <v>210.24285622306039</v>
      </c>
      <c r="L9704" s="51">
        <f t="array" ref="L9704">_xlfn.SUM(_xlfn.NORM.DIST($Q$3:$Q$1003,$F9704,$O9704,FALSE)*WindSpeedStep*$R$3:$R$1003)</f>
        <v>211.70940005348572</v>
      </c>
      <c r="N9704" s="43">
        <f t="shared" si="454"/>
        <v>0.50974881619259171</v>
      </c>
      <c r="O9704" s="43">
        <f t="shared" si="455"/>
        <v>0.64</v>
      </c>
    </row>
    <row r="9705" spans="5:15" x14ac:dyDescent="0.2">
      <c r="E9705" s="16" t="s">
        <v>4434</v>
      </c>
      <c r="F9705" s="22">
        <v>5.6586998336762067</v>
      </c>
      <c r="G9705" s="25">
        <v>0.10249704296882622</v>
      </c>
      <c r="H9705" s="3">
        <f t="shared" si="453"/>
        <v>306.91999999998768</v>
      </c>
      <c r="I9705" s="3">
        <f>MIN(H9705-K9705+L9705,'Power Look Up'!$F$4)</f>
        <v>307.22452580394861</v>
      </c>
      <c r="K9705" s="51">
        <f t="array" ref="K9705">_xlfn.SUM(_xlfn.NORM.DIST($Q$3:$Q$1003,$F9705,$N9705,FALSE)*WindSpeedStep*$R$3:$R$1003)</f>
        <v>304.160873696897</v>
      </c>
      <c r="L9705" s="51">
        <f t="array" ref="L9705">_xlfn.SUM(_xlfn.NORM.DIST($Q$3:$Q$1003,$F9705,$O9705,FALSE)*WindSpeedStep*$R$3:$R$1003)</f>
        <v>304.46539950085793</v>
      </c>
      <c r="N9705" s="43">
        <f t="shared" si="454"/>
        <v>0.56586998336762073</v>
      </c>
      <c r="O9705" s="43">
        <f t="shared" si="455"/>
        <v>0.57999999999999996</v>
      </c>
    </row>
    <row r="9706" spans="5:15" x14ac:dyDescent="0.2">
      <c r="E9706" s="16" t="s">
        <v>4435</v>
      </c>
      <c r="F9706" s="22">
        <v>4.8966249220294848</v>
      </c>
      <c r="G9706" s="25">
        <v>6.7393358742949466E-2</v>
      </c>
      <c r="H9706" s="3">
        <f t="shared" si="453"/>
        <v>189.09999999999346</v>
      </c>
      <c r="I9706" s="3">
        <f>MIN(H9706-K9706+L9706,'Power Look Up'!$F$4)</f>
        <v>188.98024431220267</v>
      </c>
      <c r="K9706" s="51">
        <f t="array" ref="K9706">_xlfn.SUM(_xlfn.NORM.DIST($Q$3:$Q$1003,$F9706,$N9706,FALSE)*WindSpeedStep*$R$3:$R$1003)</f>
        <v>178.01504657637744</v>
      </c>
      <c r="L9706" s="51">
        <f t="array" ref="L9706">_xlfn.SUM(_xlfn.NORM.DIST($Q$3:$Q$1003,$F9706,$O9706,FALSE)*WindSpeedStep*$R$3:$R$1003)</f>
        <v>177.89529088858666</v>
      </c>
      <c r="N9706" s="43">
        <f t="shared" si="454"/>
        <v>0.4896624922029485</v>
      </c>
      <c r="O9706" s="43">
        <f t="shared" si="455"/>
        <v>0.33</v>
      </c>
    </row>
    <row r="9707" spans="5:15" x14ac:dyDescent="0.2">
      <c r="E9707" s="16" t="s">
        <v>4436</v>
      </c>
      <c r="F9707" s="22">
        <v>5.03</v>
      </c>
      <c r="G9707" s="25">
        <v>5.3677932405566599E-2</v>
      </c>
      <c r="H9707" s="3">
        <f t="shared" si="453"/>
        <v>204.85999999998984</v>
      </c>
      <c r="I9707" s="3">
        <f>MIN(H9707-K9707+L9707,'Power Look Up'!$F$4)</f>
        <v>205.30376774312697</v>
      </c>
      <c r="K9707" s="51">
        <f t="array" ref="K9707">_xlfn.SUM(_xlfn.NORM.DIST($Q$3:$Q$1003,$F9707,$N9707,FALSE)*WindSpeedStep*$R$3:$R$1003)</f>
        <v>199.37449548615106</v>
      </c>
      <c r="L9707" s="51">
        <f t="array" ref="L9707">_xlfn.SUM(_xlfn.NORM.DIST($Q$3:$Q$1003,$F9707,$O9707,FALSE)*WindSpeedStep*$R$3:$R$1003)</f>
        <v>199.81826322928819</v>
      </c>
      <c r="N9707" s="43">
        <f t="shared" si="454"/>
        <v>0.503</v>
      </c>
      <c r="O9707" s="43">
        <f t="shared" si="455"/>
        <v>0.27</v>
      </c>
    </row>
    <row r="9708" spans="5:15" x14ac:dyDescent="0.2">
      <c r="E9708" s="16" t="s">
        <v>4437</v>
      </c>
      <c r="F9708" s="22">
        <v>5.5210862949756514</v>
      </c>
      <c r="G9708" s="25">
        <v>8.5128174944070989E-2</v>
      </c>
      <c r="H9708" s="3">
        <f t="shared" si="453"/>
        <v>284.23999999998813</v>
      </c>
      <c r="I9708" s="3">
        <f>MIN(H9708-K9708+L9708,'Power Look Up'!$F$4)</f>
        <v>283.04782474543362</v>
      </c>
      <c r="K9708" s="51">
        <f t="array" ref="K9708">_xlfn.SUM(_xlfn.NORM.DIST($Q$3:$Q$1003,$F9708,$N9708,FALSE)*WindSpeedStep*$R$3:$R$1003)</f>
        <v>280.25607245227087</v>
      </c>
      <c r="L9708" s="51">
        <f t="array" ref="L9708">_xlfn.SUM(_xlfn.NORM.DIST($Q$3:$Q$1003,$F9708,$O9708,FALSE)*WindSpeedStep*$R$3:$R$1003)</f>
        <v>279.06389719771636</v>
      </c>
      <c r="N9708" s="43">
        <f t="shared" si="454"/>
        <v>0.55210862949756512</v>
      </c>
      <c r="O9708" s="43">
        <f t="shared" si="455"/>
        <v>0.47</v>
      </c>
    </row>
    <row r="9709" spans="5:15" x14ac:dyDescent="0.2">
      <c r="E9709" s="16" t="s">
        <v>4438</v>
      </c>
      <c r="F9709" s="22">
        <v>4.2962250980115124</v>
      </c>
      <c r="G9709" s="25">
        <v>0.21181385500987582</v>
      </c>
      <c r="H9709" s="3">
        <f t="shared" si="453"/>
        <v>123.69999999999484</v>
      </c>
      <c r="I9709" s="3">
        <f>MIN(H9709-K9709+L9709,'Power Look Up'!$F$4)</f>
        <v>147.98583168737605</v>
      </c>
      <c r="K9709" s="51">
        <f t="array" ref="K9709">_xlfn.SUM(_xlfn.NORM.DIST($Q$3:$Q$1003,$F9709,$N9709,FALSE)*WindSpeedStep*$R$3:$R$1003)</f>
        <v>86.435352896468459</v>
      </c>
      <c r="L9709" s="51">
        <f t="array" ref="L9709">_xlfn.SUM(_xlfn.NORM.DIST($Q$3:$Q$1003,$F9709,$O9709,FALSE)*WindSpeedStep*$R$3:$R$1003)</f>
        <v>110.72118458384965</v>
      </c>
      <c r="N9709" s="43">
        <f t="shared" si="454"/>
        <v>0.42962250980115124</v>
      </c>
      <c r="O9709" s="43">
        <f t="shared" si="455"/>
        <v>0.91</v>
      </c>
    </row>
    <row r="9710" spans="5:15" x14ac:dyDescent="0.2">
      <c r="E9710" s="16" t="s">
        <v>4439</v>
      </c>
      <c r="F9710" s="22">
        <v>3.6681712917651152</v>
      </c>
      <c r="G9710" s="25">
        <v>7.9058467267065016E-2</v>
      </c>
      <c r="H9710" s="3">
        <f t="shared" si="453"/>
        <v>60.96999999999688</v>
      </c>
      <c r="I9710" s="3">
        <f>MIN(H9710-K9710+L9710,'Power Look Up'!$F$4)</f>
        <v>58.291278432950222</v>
      </c>
      <c r="K9710" s="51">
        <f t="array" ref="K9710">_xlfn.SUM(_xlfn.NORM.DIST($Q$3:$Q$1003,$F9710,$N9710,FALSE)*WindSpeedStep*$R$3:$R$1003)</f>
        <v>23.845194173544037</v>
      </c>
      <c r="L9710" s="51">
        <f t="array" ref="L9710">_xlfn.SUM(_xlfn.NORM.DIST($Q$3:$Q$1003,$F9710,$O9710,FALSE)*WindSpeedStep*$R$3:$R$1003)</f>
        <v>21.166472606497383</v>
      </c>
      <c r="N9710" s="43">
        <f t="shared" si="454"/>
        <v>0.36681712917651155</v>
      </c>
      <c r="O9710" s="43">
        <f t="shared" si="455"/>
        <v>0.28999999999999998</v>
      </c>
    </row>
    <row r="9711" spans="5:15" x14ac:dyDescent="0.2">
      <c r="E9711" s="16" t="s">
        <v>4440</v>
      </c>
      <c r="F9711" s="22">
        <v>3.3875419828776607</v>
      </c>
      <c r="G9711" s="25">
        <v>5.3135872827498654E-2</v>
      </c>
      <c r="H9711" s="3">
        <f t="shared" si="453"/>
        <v>35.489999999997423</v>
      </c>
      <c r="I9711" s="3">
        <f>MIN(H9711-K9711+L9711,'Power Look Up'!$F$4)</f>
        <v>34.293515486839595</v>
      </c>
      <c r="K9711" s="51">
        <f t="array" ref="K9711">_xlfn.SUM(_xlfn.NORM.DIST($Q$3:$Q$1003,$F9711,$N9711,FALSE)*WindSpeedStep*$R$3:$R$1003)</f>
        <v>12.034532398249349</v>
      </c>
      <c r="L9711" s="51">
        <f t="array" ref="L9711">_xlfn.SUM(_xlfn.NORM.DIST($Q$3:$Q$1003,$F9711,$O9711,FALSE)*WindSpeedStep*$R$3:$R$1003)</f>
        <v>10.838047885091518</v>
      </c>
      <c r="N9711" s="43">
        <f t="shared" si="454"/>
        <v>0.3387541982877661</v>
      </c>
      <c r="O9711" s="43">
        <f t="shared" si="455"/>
        <v>0.18</v>
      </c>
    </row>
    <row r="9712" spans="5:15" x14ac:dyDescent="0.2">
      <c r="E9712" s="16" t="s">
        <v>4441</v>
      </c>
      <c r="F9712" s="22">
        <v>3.28</v>
      </c>
      <c r="G9712" s="25">
        <v>4.878048780487805E-2</v>
      </c>
      <c r="H9712" s="3">
        <f t="shared" si="453"/>
        <v>25.479999999997638</v>
      </c>
      <c r="I9712" s="3">
        <f>MIN(H9712-K9712+L9712,'Power Look Up'!$F$4)</f>
        <v>24.341102942337592</v>
      </c>
      <c r="K9712" s="51">
        <f t="array" ref="K9712">_xlfn.SUM(_xlfn.NORM.DIST($Q$3:$Q$1003,$F9712,$N9712,FALSE)*WindSpeedStep*$R$3:$R$1003)</f>
        <v>9.0046488175018311</v>
      </c>
      <c r="L9712" s="51">
        <f t="array" ref="L9712">_xlfn.SUM(_xlfn.NORM.DIST($Q$3:$Q$1003,$F9712,$O9712,FALSE)*WindSpeedStep*$R$3:$R$1003)</f>
        <v>7.8657517598417845</v>
      </c>
      <c r="N9712" s="43">
        <f t="shared" si="454"/>
        <v>0.32800000000000001</v>
      </c>
      <c r="O9712" s="43">
        <f t="shared" si="455"/>
        <v>0.16</v>
      </c>
    </row>
    <row r="9713" spans="5:15" x14ac:dyDescent="0.2">
      <c r="E9713" s="16" t="s">
        <v>4442</v>
      </c>
      <c r="F9713" s="22">
        <v>3.07</v>
      </c>
      <c r="G9713" s="25">
        <v>6.8403908794788276E-2</v>
      </c>
      <c r="H9713" s="3">
        <f t="shared" si="453"/>
        <v>6.3699999999980452</v>
      </c>
      <c r="I9713" s="3">
        <f>MIN(H9713-K9713+L9713,'Power Look Up'!$F$4)</f>
        <v>5.3009794801690662</v>
      </c>
      <c r="K9713" s="51">
        <f t="array" ref="K9713">_xlfn.SUM(_xlfn.NORM.DIST($Q$3:$Q$1003,$F9713,$N9713,FALSE)*WindSpeedStep*$R$3:$R$1003)</f>
        <v>4.4531203630070086</v>
      </c>
      <c r="L9713" s="51">
        <f t="array" ref="L9713">_xlfn.SUM(_xlfn.NORM.DIST($Q$3:$Q$1003,$F9713,$O9713,FALSE)*WindSpeedStep*$R$3:$R$1003)</f>
        <v>3.3840998431780296</v>
      </c>
      <c r="N9713" s="43">
        <f t="shared" si="454"/>
        <v>0.307</v>
      </c>
      <c r="O9713" s="43">
        <f t="shared" si="455"/>
        <v>0.21</v>
      </c>
    </row>
    <row r="9714" spans="5:15" x14ac:dyDescent="0.2">
      <c r="E9714" s="16" t="s">
        <v>4443</v>
      </c>
      <c r="F9714" s="22">
        <v>2.7723978557837472</v>
      </c>
      <c r="G9714" s="25">
        <v>3.9676844999183343E-2</v>
      </c>
      <c r="H9714" s="3">
        <f t="shared" si="453"/>
        <v>0</v>
      </c>
      <c r="I9714" s="3">
        <f>MIN(H9714-K9714+L9714,'Power Look Up'!$F$4)</f>
        <v>-0.86189016012046171</v>
      </c>
      <c r="K9714" s="51">
        <f t="array" ref="K9714">_xlfn.SUM(_xlfn.NORM.DIST($Q$3:$Q$1003,$F9714,$N9714,FALSE)*WindSpeedStep*$R$3:$R$1003)</f>
        <v>0.85487141431501834</v>
      </c>
      <c r="L9714" s="51">
        <f t="array" ref="L9714">_xlfn.SUM(_xlfn.NORM.DIST($Q$3:$Q$1003,$F9714,$O9714,FALSE)*WindSpeedStep*$R$3:$R$1003)</f>
        <v>-7.0187458054433438E-3</v>
      </c>
      <c r="N9714" s="43">
        <f t="shared" si="454"/>
        <v>0.27723978557837475</v>
      </c>
      <c r="O9714" s="43">
        <f t="shared" si="455"/>
        <v>0.10999999999999999</v>
      </c>
    </row>
    <row r="9715" spans="5:15" x14ac:dyDescent="0.2">
      <c r="E9715" s="16" t="s">
        <v>4444</v>
      </c>
      <c r="F9715" s="22">
        <v>2.4575557898889286</v>
      </c>
      <c r="G9715" s="25">
        <v>9.7658006783580276E-2</v>
      </c>
      <c r="H9715" s="3">
        <f t="shared" si="453"/>
        <v>0</v>
      </c>
      <c r="I9715" s="3">
        <f>MIN(H9715-K9715+L9715,'Power Look Up'!$F$4)</f>
        <v>-4.9994290163005665E-3</v>
      </c>
      <c r="K9715" s="51">
        <f t="array" ref="K9715">_xlfn.SUM(_xlfn.NORM.DIST($Q$3:$Q$1003,$F9715,$N9715,FALSE)*WindSpeedStep*$R$3:$R$1003)</f>
        <v>1.7718851628010481E-2</v>
      </c>
      <c r="L9715" s="51">
        <f t="array" ref="L9715">_xlfn.SUM(_xlfn.NORM.DIST($Q$3:$Q$1003,$F9715,$O9715,FALSE)*WindSpeedStep*$R$3:$R$1003)</f>
        <v>1.2719422611709915E-2</v>
      </c>
      <c r="N9715" s="43">
        <f t="shared" si="454"/>
        <v>0.24575557898889289</v>
      </c>
      <c r="O9715" s="43">
        <f t="shared" si="455"/>
        <v>0.23999999999999996</v>
      </c>
    </row>
    <row r="9716" spans="5:15" x14ac:dyDescent="0.2">
      <c r="E9716" s="16" t="s">
        <v>4445</v>
      </c>
      <c r="F9716" s="22">
        <v>2.25</v>
      </c>
      <c r="G9716" s="25">
        <v>7.1111111111111111E-2</v>
      </c>
      <c r="H9716" s="3">
        <f t="shared" si="453"/>
        <v>0</v>
      </c>
      <c r="I9716" s="3">
        <f>MIN(H9716-K9716+L9716,'Power Look Up'!$F$4)</f>
        <v>-2.77869559411263E-4</v>
      </c>
      <c r="K9716" s="51">
        <f t="array" ref="K9716">_xlfn.SUM(_xlfn.NORM.DIST($Q$3:$Q$1003,$F9716,$N9716,FALSE)*WindSpeedStep*$R$3:$R$1003)</f>
        <v>-6.3342156427125245E-3</v>
      </c>
      <c r="L9716" s="51">
        <f t="array" ref="L9716">_xlfn.SUM(_xlfn.NORM.DIST($Q$3:$Q$1003,$F9716,$O9716,FALSE)*WindSpeedStep*$R$3:$R$1003)</f>
        <v>-6.6120852021237875E-3</v>
      </c>
      <c r="N9716" s="43">
        <f t="shared" si="454"/>
        <v>0.22500000000000001</v>
      </c>
      <c r="O9716" s="43">
        <f t="shared" si="455"/>
        <v>0.16</v>
      </c>
    </row>
    <row r="9717" spans="5:15" x14ac:dyDescent="0.2">
      <c r="E9717" s="16" t="s">
        <v>4446</v>
      </c>
      <c r="F9717" s="22">
        <v>2.4738444159130637</v>
      </c>
      <c r="G9717" s="25">
        <v>8.0845827940308285E-2</v>
      </c>
      <c r="H9717" s="3">
        <f t="shared" si="453"/>
        <v>0</v>
      </c>
      <c r="I9717" s="3">
        <f>MIN(H9717-K9717+L9717,'Power Look Up'!$F$4)</f>
        <v>-3.1652319487902369E-2</v>
      </c>
      <c r="K9717" s="51">
        <f t="array" ref="K9717">_xlfn.SUM(_xlfn.NORM.DIST($Q$3:$Q$1003,$F9717,$N9717,FALSE)*WindSpeedStep*$R$3:$R$1003)</f>
        <v>2.5349847935962518E-2</v>
      </c>
      <c r="L9717" s="51">
        <f t="array" ref="L9717">_xlfn.SUM(_xlfn.NORM.DIST($Q$3:$Q$1003,$F9717,$O9717,FALSE)*WindSpeedStep*$R$3:$R$1003)</f>
        <v>-6.3024715519398502E-3</v>
      </c>
      <c r="N9717" s="43">
        <f t="shared" si="454"/>
        <v>0.24738444159130638</v>
      </c>
      <c r="O9717" s="43">
        <f t="shared" si="455"/>
        <v>0.19999999999999998</v>
      </c>
    </row>
    <row r="9718" spans="5:15" x14ac:dyDescent="0.2">
      <c r="E9718" s="16" t="s">
        <v>4447</v>
      </c>
      <c r="F9718" s="22">
        <v>2.8062160629324744</v>
      </c>
      <c r="G9718" s="25">
        <v>3.9198692307765799E-2</v>
      </c>
      <c r="H9718" s="3">
        <f t="shared" si="453"/>
        <v>0</v>
      </c>
      <c r="I9718" s="3">
        <f>MIN(H9718-K9718+L9718,'Power Look Up'!$F$4)</f>
        <v>-1.0822327883084804</v>
      </c>
      <c r="K9718" s="51">
        <f t="array" ref="K9718">_xlfn.SUM(_xlfn.NORM.DIST($Q$3:$Q$1003,$F9718,$N9718,FALSE)*WindSpeedStep*$R$3:$R$1003)</f>
        <v>1.0933658909679234</v>
      </c>
      <c r="L9718" s="51">
        <f t="array" ref="L9718">_xlfn.SUM(_xlfn.NORM.DIST($Q$3:$Q$1003,$F9718,$O9718,FALSE)*WindSpeedStep*$R$3:$R$1003)</f>
        <v>1.1133102659442961E-2</v>
      </c>
      <c r="N9718" s="43">
        <f t="shared" si="454"/>
        <v>0.28062160629324745</v>
      </c>
      <c r="O9718" s="43">
        <f t="shared" si="455"/>
        <v>0.11000000000000001</v>
      </c>
    </row>
    <row r="9719" spans="5:15" x14ac:dyDescent="0.2">
      <c r="E9719" s="16" t="s">
        <v>4448</v>
      </c>
      <c r="F9719" s="22">
        <v>2.6461906680445555</v>
      </c>
      <c r="G9719" s="25">
        <v>4.9127223359179011E-2</v>
      </c>
      <c r="H9719" s="3">
        <f t="shared" si="453"/>
        <v>0</v>
      </c>
      <c r="I9719" s="3">
        <f>MIN(H9719-K9719+L9719,'Power Look Up'!$F$4)</f>
        <v>-0.29510071678761068</v>
      </c>
      <c r="K9719" s="51">
        <f t="array" ref="K9719">_xlfn.SUM(_xlfn.NORM.DIST($Q$3:$Q$1003,$F9719,$N9719,FALSE)*WindSpeedStep*$R$3:$R$1003)</f>
        <v>0.28038814898817255</v>
      </c>
      <c r="L9719" s="51">
        <f t="array" ref="L9719">_xlfn.SUM(_xlfn.NORM.DIST($Q$3:$Q$1003,$F9719,$O9719,FALSE)*WindSpeedStep*$R$3:$R$1003)</f>
        <v>-1.4712567799438159E-2</v>
      </c>
      <c r="N9719" s="43">
        <f t="shared" si="454"/>
        <v>0.26461906680445557</v>
      </c>
      <c r="O9719" s="43">
        <f t="shared" si="455"/>
        <v>0.13</v>
      </c>
    </row>
    <row r="9720" spans="5:15" x14ac:dyDescent="0.2">
      <c r="E9720" s="16" t="s">
        <v>4449</v>
      </c>
      <c r="F9720" s="22">
        <v>2.6762867766209113</v>
      </c>
      <c r="G9720" s="25">
        <v>9.7149529068135551E-2</v>
      </c>
      <c r="H9720" s="3">
        <f t="shared" si="453"/>
        <v>0</v>
      </c>
      <c r="I9720" s="3">
        <f>MIN(H9720-K9720+L9720,'Power Look Up'!$F$4)</f>
        <v>-3.987140146454099E-2</v>
      </c>
      <c r="K9720" s="51">
        <f t="array" ref="K9720">_xlfn.SUM(_xlfn.NORM.DIST($Q$3:$Q$1003,$F9720,$N9720,FALSE)*WindSpeedStep*$R$3:$R$1003)</f>
        <v>0.37783489163742401</v>
      </c>
      <c r="L9720" s="51">
        <f t="array" ref="L9720">_xlfn.SUM(_xlfn.NORM.DIST($Q$3:$Q$1003,$F9720,$O9720,FALSE)*WindSpeedStep*$R$3:$R$1003)</f>
        <v>0.33796349017288302</v>
      </c>
      <c r="N9720" s="43">
        <f t="shared" si="454"/>
        <v>0.26762867766209114</v>
      </c>
      <c r="O9720" s="43">
        <f t="shared" si="455"/>
        <v>0.26</v>
      </c>
    </row>
    <row r="9721" spans="5:15" x14ac:dyDescent="0.2">
      <c r="E9721" s="16" t="s">
        <v>4450</v>
      </c>
      <c r="F9721" s="22">
        <v>3.0986477376068371</v>
      </c>
      <c r="G9721" s="25">
        <v>3.5499356272409251E-2</v>
      </c>
      <c r="H9721" s="3">
        <f t="shared" si="453"/>
        <v>9.099999999997987</v>
      </c>
      <c r="I9721" s="3">
        <f>MIN(H9721-K9721+L9721,'Power Look Up'!$F$4)</f>
        <v>7.1082713007671749</v>
      </c>
      <c r="K9721" s="51">
        <f t="array" ref="K9721">_xlfn.SUM(_xlfn.NORM.DIST($Q$3:$Q$1003,$F9721,$N9721,FALSE)*WindSpeedStep*$R$3:$R$1003)</f>
        <v>4.9789293453664714</v>
      </c>
      <c r="L9721" s="51">
        <f t="array" ref="L9721">_xlfn.SUM(_xlfn.NORM.DIST($Q$3:$Q$1003,$F9721,$O9721,FALSE)*WindSpeedStep*$R$3:$R$1003)</f>
        <v>2.9872006461356588</v>
      </c>
      <c r="N9721" s="43">
        <f t="shared" si="454"/>
        <v>0.30986477376068372</v>
      </c>
      <c r="O9721" s="43">
        <f t="shared" si="455"/>
        <v>0.11</v>
      </c>
    </row>
    <row r="9722" spans="5:15" x14ac:dyDescent="0.2">
      <c r="E9722" s="16" t="s">
        <v>4451</v>
      </c>
      <c r="F9722" s="22">
        <v>3.1933162104539723</v>
      </c>
      <c r="G9722" s="25">
        <v>3.7578489598729843E-2</v>
      </c>
      <c r="H9722" s="3">
        <f t="shared" si="453"/>
        <v>17.289999999997814</v>
      </c>
      <c r="I9722" s="3">
        <f>MIN(H9722-K9722+L9722,'Power Look Up'!$F$4)</f>
        <v>15.79871848878571</v>
      </c>
      <c r="K9722" s="51">
        <f t="array" ref="K9722">_xlfn.SUM(_xlfn.NORM.DIST($Q$3:$Q$1003,$F9722,$N9722,FALSE)*WindSpeedStep*$R$3:$R$1003)</f>
        <v>6.9283301881539181</v>
      </c>
      <c r="L9722" s="51">
        <f t="array" ref="L9722">_xlfn.SUM(_xlfn.NORM.DIST($Q$3:$Q$1003,$F9722,$O9722,FALSE)*WindSpeedStep*$R$3:$R$1003)</f>
        <v>5.4370486769418127</v>
      </c>
      <c r="N9722" s="43">
        <f t="shared" si="454"/>
        <v>0.31933162104539725</v>
      </c>
      <c r="O9722" s="43">
        <f t="shared" si="455"/>
        <v>0.12</v>
      </c>
    </row>
    <row r="9723" spans="5:15" x14ac:dyDescent="0.2">
      <c r="E9723" s="16" t="s">
        <v>4452</v>
      </c>
      <c r="F9723" s="22">
        <v>3.4098665403876809</v>
      </c>
      <c r="G9723" s="25">
        <v>3.2259327072517531E-2</v>
      </c>
      <c r="H9723" s="3">
        <f t="shared" si="453"/>
        <v>37.309999999997387</v>
      </c>
      <c r="I9723" s="3">
        <f>MIN(H9723-K9723+L9723,'Power Look Up'!$F$4)</f>
        <v>36.007303524695914</v>
      </c>
      <c r="K9723" s="51">
        <f t="array" ref="K9723">_xlfn.SUM(_xlfn.NORM.DIST($Q$3:$Q$1003,$F9723,$N9723,FALSE)*WindSpeedStep*$R$3:$R$1003)</f>
        <v>12.740357415731753</v>
      </c>
      <c r="L9723" s="51">
        <f t="array" ref="L9723">_xlfn.SUM(_xlfn.NORM.DIST($Q$3:$Q$1003,$F9723,$O9723,FALSE)*WindSpeedStep*$R$3:$R$1003)</f>
        <v>11.43766094043028</v>
      </c>
      <c r="N9723" s="43">
        <f t="shared" si="454"/>
        <v>0.3409866540387681</v>
      </c>
      <c r="O9723" s="43">
        <f t="shared" si="455"/>
        <v>0.11</v>
      </c>
    </row>
    <row r="9724" spans="5:15" x14ac:dyDescent="0.2">
      <c r="E9724" s="16" t="s">
        <v>4453</v>
      </c>
      <c r="F9724" s="22">
        <v>3.3831512138760833</v>
      </c>
      <c r="G9724" s="25">
        <v>3.8425713715308257E-2</v>
      </c>
      <c r="H9724" s="3">
        <f t="shared" si="453"/>
        <v>34.579999999997447</v>
      </c>
      <c r="I9724" s="3">
        <f>MIN(H9724-K9724+L9724,'Power Look Up'!$F$4)</f>
        <v>33.372192485688288</v>
      </c>
      <c r="K9724" s="51">
        <f t="array" ref="K9724">_xlfn.SUM(_xlfn.NORM.DIST($Q$3:$Q$1003,$F9724,$N9724,FALSE)*WindSpeedStep*$R$3:$R$1003)</f>
        <v>11.899171453159507</v>
      </c>
      <c r="L9724" s="51">
        <f t="array" ref="L9724">_xlfn.SUM(_xlfn.NORM.DIST($Q$3:$Q$1003,$F9724,$O9724,FALSE)*WindSpeedStep*$R$3:$R$1003)</f>
        <v>10.691363938850351</v>
      </c>
      <c r="N9724" s="43">
        <f t="shared" si="454"/>
        <v>0.33831512138760833</v>
      </c>
      <c r="O9724" s="43">
        <f t="shared" si="455"/>
        <v>0.13</v>
      </c>
    </row>
    <row r="9725" spans="5:15" x14ac:dyDescent="0.2">
      <c r="E9725" s="16" t="s">
        <v>4454</v>
      </c>
      <c r="F9725" s="22">
        <v>3.6185643777590242</v>
      </c>
      <c r="G9725" s="25">
        <v>2.2108215205927598E-2</v>
      </c>
      <c r="H9725" s="3">
        <f t="shared" si="453"/>
        <v>56.419999999996982</v>
      </c>
      <c r="I9725" s="3">
        <f>MIN(H9725-K9725+L9725,'Power Look Up'!$F$4)</f>
        <v>52.50090677262034</v>
      </c>
      <c r="K9725" s="51">
        <f t="array" ref="K9725">_xlfn.SUM(_xlfn.NORM.DIST($Q$3:$Q$1003,$F9725,$N9725,FALSE)*WindSpeedStep*$R$3:$R$1003)</f>
        <v>21.193865218087979</v>
      </c>
      <c r="L9725" s="51">
        <f t="array" ref="L9725">_xlfn.SUM(_xlfn.NORM.DIST($Q$3:$Q$1003,$F9725,$O9725,FALSE)*WindSpeedStep*$R$3:$R$1003)</f>
        <v>17.27477199071134</v>
      </c>
      <c r="N9725" s="43">
        <f t="shared" si="454"/>
        <v>0.36185643777590243</v>
      </c>
      <c r="O9725" s="43">
        <f t="shared" si="455"/>
        <v>0.08</v>
      </c>
    </row>
    <row r="9726" spans="5:15" x14ac:dyDescent="0.2">
      <c r="E9726" s="16" t="s">
        <v>4455</v>
      </c>
      <c r="F9726" s="22">
        <v>3.5537563172626996</v>
      </c>
      <c r="G9726" s="25">
        <v>2.2511391569363551E-2</v>
      </c>
      <c r="H9726" s="3">
        <f t="shared" si="453"/>
        <v>50.049999999997112</v>
      </c>
      <c r="I9726" s="3">
        <f>MIN(H9726-K9726+L9726,'Power Look Up'!$F$4)</f>
        <v>47.365744746106273</v>
      </c>
      <c r="K9726" s="51">
        <f t="array" ref="K9726">_xlfn.SUM(_xlfn.NORM.DIST($Q$3:$Q$1003,$F9726,$N9726,FALSE)*WindSpeedStep*$R$3:$R$1003)</f>
        <v>18.146325790921289</v>
      </c>
      <c r="L9726" s="51">
        <f t="array" ref="L9726">_xlfn.SUM(_xlfn.NORM.DIST($Q$3:$Q$1003,$F9726,$O9726,FALSE)*WindSpeedStep*$R$3:$R$1003)</f>
        <v>15.462070537030446</v>
      </c>
      <c r="N9726" s="43">
        <f t="shared" si="454"/>
        <v>0.35537563172626996</v>
      </c>
      <c r="O9726" s="43">
        <f t="shared" si="455"/>
        <v>0.08</v>
      </c>
    </row>
    <row r="9727" spans="5:15" x14ac:dyDescent="0.2">
      <c r="E9727" s="16" t="s">
        <v>4456</v>
      </c>
      <c r="F9727" s="22">
        <v>3.5975285510880002</v>
      </c>
      <c r="G9727" s="25">
        <v>4.4474977120504355E-2</v>
      </c>
      <c r="H9727" s="3">
        <f t="shared" si="453"/>
        <v>54.599999999997017</v>
      </c>
      <c r="I9727" s="3">
        <f>MIN(H9727-K9727+L9727,'Power Look Up'!$F$4)</f>
        <v>51.162740022575562</v>
      </c>
      <c r="K9727" s="51">
        <f t="array" ref="K9727">_xlfn.SUM(_xlfn.NORM.DIST($Q$3:$Q$1003,$F9727,$N9727,FALSE)*WindSpeedStep*$R$3:$R$1003)</f>
        <v>20.155626143051922</v>
      </c>
      <c r="L9727" s="51">
        <f t="array" ref="L9727">_xlfn.SUM(_xlfn.NORM.DIST($Q$3:$Q$1003,$F9727,$O9727,FALSE)*WindSpeedStep*$R$3:$R$1003)</f>
        <v>16.718366165630474</v>
      </c>
      <c r="N9727" s="43">
        <f t="shared" si="454"/>
        <v>0.35975285510880006</v>
      </c>
      <c r="O9727" s="43">
        <f t="shared" si="455"/>
        <v>0.16</v>
      </c>
    </row>
    <row r="9728" spans="5:15" x14ac:dyDescent="0.2">
      <c r="E9728" s="16" t="s">
        <v>4457</v>
      </c>
      <c r="F9728" s="22">
        <v>3.9213008360161292</v>
      </c>
      <c r="G9728" s="25">
        <v>2.8051915575994218E-2</v>
      </c>
      <c r="H9728" s="3">
        <f t="shared" si="453"/>
        <v>83.719999999996404</v>
      </c>
      <c r="I9728" s="3">
        <f>MIN(H9728-K9728+L9728,'Power Look Up'!$F$4)</f>
        <v>68.728207268748022</v>
      </c>
      <c r="K9728" s="51">
        <f t="array" ref="K9728">_xlfn.SUM(_xlfn.NORM.DIST($Q$3:$Q$1003,$F9728,$N9728,FALSE)*WindSpeedStep*$R$3:$R$1003)</f>
        <v>42.550050478099649</v>
      </c>
      <c r="L9728" s="51">
        <f t="array" ref="L9728">_xlfn.SUM(_xlfn.NORM.DIST($Q$3:$Q$1003,$F9728,$O9728,FALSE)*WindSpeedStep*$R$3:$R$1003)</f>
        <v>27.558257746851272</v>
      </c>
      <c r="N9728" s="43">
        <f t="shared" si="454"/>
        <v>0.39213008360161294</v>
      </c>
      <c r="O9728" s="43">
        <f t="shared" si="455"/>
        <v>0.11</v>
      </c>
    </row>
    <row r="9729" spans="5:15" x14ac:dyDescent="0.2">
      <c r="E9729" s="16" t="s">
        <v>4458</v>
      </c>
      <c r="F9729" s="22">
        <v>3.6775517341183268</v>
      </c>
      <c r="G9729" s="25">
        <v>2.1753602881450576E-2</v>
      </c>
      <c r="H9729" s="3">
        <f t="shared" si="453"/>
        <v>61.879999999996862</v>
      </c>
      <c r="I9729" s="3">
        <f>MIN(H9729-K9729+L9729,'Power Look Up'!$F$4)</f>
        <v>56.424458473623893</v>
      </c>
      <c r="K9729" s="51">
        <f t="array" ref="K9729">_xlfn.SUM(_xlfn.NORM.DIST($Q$3:$Q$1003,$F9729,$N9729,FALSE)*WindSpeedStep*$R$3:$R$1003)</f>
        <v>24.380276736758933</v>
      </c>
      <c r="L9729" s="51">
        <f t="array" ref="L9729">_xlfn.SUM(_xlfn.NORM.DIST($Q$3:$Q$1003,$F9729,$O9729,FALSE)*WindSpeedStep*$R$3:$R$1003)</f>
        <v>18.924735210385968</v>
      </c>
      <c r="N9729" s="43">
        <f t="shared" si="454"/>
        <v>0.36775517341183273</v>
      </c>
      <c r="O9729" s="43">
        <f t="shared" si="455"/>
        <v>0.08</v>
      </c>
    </row>
    <row r="9730" spans="5:15" x14ac:dyDescent="0.2">
      <c r="E9730" s="16" t="s">
        <v>4459</v>
      </c>
      <c r="F9730" s="22">
        <v>3.78</v>
      </c>
      <c r="G9730" s="25">
        <v>2.3809523809523808E-2</v>
      </c>
      <c r="H9730" s="3">
        <f t="shared" si="453"/>
        <v>70.979999999996664</v>
      </c>
      <c r="I9730" s="3">
        <f>MIN(H9730-K9730+L9730,'Power Look Up'!$F$4)</f>
        <v>61.798737875128808</v>
      </c>
      <c r="K9730" s="51">
        <f t="array" ref="K9730">_xlfn.SUM(_xlfn.NORM.DIST($Q$3:$Q$1003,$F9730,$N9730,FALSE)*WindSpeedStep*$R$3:$R$1003)</f>
        <v>30.982757057430579</v>
      </c>
      <c r="L9730" s="51">
        <f t="array" ref="L9730">_xlfn.SUM(_xlfn.NORM.DIST($Q$3:$Q$1003,$F9730,$O9730,FALSE)*WindSpeedStep*$R$3:$R$1003)</f>
        <v>21.801494932562715</v>
      </c>
      <c r="N9730" s="43">
        <f t="shared" si="454"/>
        <v>0.378</v>
      </c>
      <c r="O9730" s="43">
        <f t="shared" si="455"/>
        <v>0.09</v>
      </c>
    </row>
    <row r="9731" spans="5:15" x14ac:dyDescent="0.2">
      <c r="E9731" s="16" t="s">
        <v>4460</v>
      </c>
      <c r="F9731" s="22">
        <v>4.0049878532205687</v>
      </c>
      <c r="G9731" s="25">
        <v>3.7453297112843696E-2</v>
      </c>
      <c r="H9731" s="3">
        <f t="shared" ref="H9731:H9794" si="456">INDEX(PowerArray,MIN(MaximumPowerIndex,ROUND(F9731*100,0)))</f>
        <v>90.999999999996248</v>
      </c>
      <c r="I9731" s="3">
        <f>MIN(H9731-K9731+L9731,'Power Look Up'!$F$4)</f>
        <v>76.747138480289266</v>
      </c>
      <c r="K9731" s="51">
        <f t="array" ref="K9731">_xlfn.SUM(_xlfn.NORM.DIST($Q$3:$Q$1003,$F9731,$N9731,FALSE)*WindSpeedStep*$R$3:$R$1003)</f>
        <v>50.782105393225841</v>
      </c>
      <c r="L9731" s="51">
        <f t="array" ref="L9731">_xlfn.SUM(_xlfn.NORM.DIST($Q$3:$Q$1003,$F9731,$O9731,FALSE)*WindSpeedStep*$R$3:$R$1003)</f>
        <v>36.529243873518865</v>
      </c>
      <c r="N9731" s="43">
        <f t="shared" ref="N9731:N9794" si="457">ReferenceTurbulence*F9731</f>
        <v>0.4004987853220569</v>
      </c>
      <c r="O9731" s="43">
        <f t="shared" ref="O9731:O9794" si="458">F9731*G9731</f>
        <v>0.15</v>
      </c>
    </row>
    <row r="9732" spans="5:15" x14ac:dyDescent="0.2">
      <c r="E9732" s="16" t="s">
        <v>4461</v>
      </c>
      <c r="F9732" s="22">
        <v>4.2950798235154375</v>
      </c>
      <c r="G9732" s="25">
        <v>4.1908417863273512E-2</v>
      </c>
      <c r="H9732" s="3">
        <f t="shared" si="456"/>
        <v>123.69999999999484</v>
      </c>
      <c r="I9732" s="3">
        <f>MIN(H9732-K9732+L9732,'Power Look Up'!$F$4)</f>
        <v>115.55800197129123</v>
      </c>
      <c r="K9732" s="51">
        <f t="array" ref="K9732">_xlfn.SUM(_xlfn.NORM.DIST($Q$3:$Q$1003,$F9732,$N9732,FALSE)*WindSpeedStep*$R$3:$R$1003)</f>
        <v>86.277640235606953</v>
      </c>
      <c r="L9732" s="51">
        <f t="array" ref="L9732">_xlfn.SUM(_xlfn.NORM.DIST($Q$3:$Q$1003,$F9732,$O9732,FALSE)*WindSpeedStep*$R$3:$R$1003)</f>
        <v>78.135642206903341</v>
      </c>
      <c r="N9732" s="43">
        <f t="shared" si="457"/>
        <v>0.42950798235154375</v>
      </c>
      <c r="O9732" s="43">
        <f t="shared" si="458"/>
        <v>0.18</v>
      </c>
    </row>
    <row r="9733" spans="5:15" x14ac:dyDescent="0.2">
      <c r="E9733" s="16" t="s">
        <v>4462</v>
      </c>
      <c r="F9733" s="22">
        <v>3.9775416119890155</v>
      </c>
      <c r="G9733" s="25">
        <v>3.519762045430655E-2</v>
      </c>
      <c r="H9733" s="3">
        <f t="shared" si="456"/>
        <v>89.179999999996284</v>
      </c>
      <c r="I9733" s="3">
        <f>MIN(H9733-K9733+L9733,'Power Look Up'!$F$4)</f>
        <v>74.557597976546205</v>
      </c>
      <c r="K9733" s="51">
        <f t="array" ref="K9733">_xlfn.SUM(_xlfn.NORM.DIST($Q$3:$Q$1003,$F9733,$N9733,FALSE)*WindSpeedStep*$R$3:$R$1003)</f>
        <v>47.971296038998084</v>
      </c>
      <c r="L9733" s="51">
        <f t="array" ref="L9733">_xlfn.SUM(_xlfn.NORM.DIST($Q$3:$Q$1003,$F9733,$O9733,FALSE)*WindSpeedStep*$R$3:$R$1003)</f>
        <v>33.348894015548005</v>
      </c>
      <c r="N9733" s="43">
        <f t="shared" si="457"/>
        <v>0.39775416119890156</v>
      </c>
      <c r="O9733" s="43">
        <f t="shared" si="458"/>
        <v>0.14000000000000001</v>
      </c>
    </row>
    <row r="9734" spans="5:15" x14ac:dyDescent="0.2">
      <c r="E9734" s="16" t="s">
        <v>4463</v>
      </c>
      <c r="F9734" s="22">
        <v>4.1134106820387348</v>
      </c>
      <c r="G9734" s="25">
        <v>2.9172871195181572E-2</v>
      </c>
      <c r="H9734" s="3">
        <f t="shared" si="456"/>
        <v>102.98999999999529</v>
      </c>
      <c r="I9734" s="3">
        <f>MIN(H9734-K9734+L9734,'Power Look Up'!$F$4)</f>
        <v>88.463295609860609</v>
      </c>
      <c r="K9734" s="51">
        <f t="array" ref="K9734">_xlfn.SUM(_xlfn.NORM.DIST($Q$3:$Q$1003,$F9734,$N9734,FALSE)*WindSpeedStep*$R$3:$R$1003)</f>
        <v>62.889081394544768</v>
      </c>
      <c r="L9734" s="51">
        <f t="array" ref="L9734">_xlfn.SUM(_xlfn.NORM.DIST($Q$3:$Q$1003,$F9734,$O9734,FALSE)*WindSpeedStep*$R$3:$R$1003)</f>
        <v>48.362377004410092</v>
      </c>
      <c r="N9734" s="43">
        <f t="shared" si="457"/>
        <v>0.41134106820387351</v>
      </c>
      <c r="O9734" s="43">
        <f t="shared" si="458"/>
        <v>0.12</v>
      </c>
    </row>
    <row r="9735" spans="5:15" x14ac:dyDescent="0.2">
      <c r="E9735" s="16" t="s">
        <v>4464</v>
      </c>
      <c r="F9735" s="22">
        <v>4.0797374632547641</v>
      </c>
      <c r="G9735" s="25">
        <v>3.4315933625863694E-2</v>
      </c>
      <c r="H9735" s="3">
        <f t="shared" si="456"/>
        <v>99.719999999995366</v>
      </c>
      <c r="I9735" s="3">
        <f>MIN(H9735-K9735+L9735,'Power Look Up'!$F$4)</f>
        <v>85.33281965761978</v>
      </c>
      <c r="K9735" s="51">
        <f t="array" ref="K9735">_xlfn.SUM(_xlfn.NORM.DIST($Q$3:$Q$1003,$F9735,$N9735,FALSE)*WindSpeedStep*$R$3:$R$1003)</f>
        <v>58.963906477092884</v>
      </c>
      <c r="L9735" s="51">
        <f t="array" ref="L9735">_xlfn.SUM(_xlfn.NORM.DIST($Q$3:$Q$1003,$F9735,$O9735,FALSE)*WindSpeedStep*$R$3:$R$1003)</f>
        <v>44.576726134717291</v>
      </c>
      <c r="N9735" s="43">
        <f t="shared" si="457"/>
        <v>0.40797374632547645</v>
      </c>
      <c r="O9735" s="43">
        <f t="shared" si="458"/>
        <v>0.14000000000000001</v>
      </c>
    </row>
    <row r="9736" spans="5:15" x14ac:dyDescent="0.2">
      <c r="E9736" s="16" t="s">
        <v>4465</v>
      </c>
      <c r="F9736" s="22">
        <v>4.7368226280754806</v>
      </c>
      <c r="G9736" s="25">
        <v>4.6444635417852577E-2</v>
      </c>
      <c r="H9736" s="3">
        <f t="shared" si="456"/>
        <v>171.65999999999383</v>
      </c>
      <c r="I9736" s="3">
        <f>MIN(H9736-K9736+L9736,'Power Look Up'!$F$4)</f>
        <v>170.9550105296475</v>
      </c>
      <c r="K9736" s="51">
        <f t="array" ref="K9736">_xlfn.SUM(_xlfn.NORM.DIST($Q$3:$Q$1003,$F9736,$N9736,FALSE)*WindSpeedStep*$R$3:$R$1003)</f>
        <v>152.64812944932964</v>
      </c>
      <c r="L9736" s="51">
        <f t="array" ref="L9736">_xlfn.SUM(_xlfn.NORM.DIST($Q$3:$Q$1003,$F9736,$O9736,FALSE)*WindSpeedStep*$R$3:$R$1003)</f>
        <v>151.94313997898331</v>
      </c>
      <c r="N9736" s="43">
        <f t="shared" si="457"/>
        <v>0.4736822628075481</v>
      </c>
      <c r="O9736" s="43">
        <f t="shared" si="458"/>
        <v>0.22</v>
      </c>
    </row>
    <row r="9737" spans="5:15" x14ac:dyDescent="0.2">
      <c r="E9737" s="16" t="s">
        <v>4466</v>
      </c>
      <c r="F9737" s="22">
        <v>5.5319077584811671</v>
      </c>
      <c r="G9737" s="25">
        <v>3.4346198146327396E-2</v>
      </c>
      <c r="H9737" s="3">
        <f t="shared" si="456"/>
        <v>285.85999999998808</v>
      </c>
      <c r="I9737" s="3">
        <f>MIN(H9737-K9737+L9737,'Power Look Up'!$F$4)</f>
        <v>282.5038936486518</v>
      </c>
      <c r="K9737" s="51">
        <f t="array" ref="K9737">_xlfn.SUM(_xlfn.NORM.DIST($Q$3:$Q$1003,$F9737,$N9737,FALSE)*WindSpeedStep*$R$3:$R$1003)</f>
        <v>282.10887656144791</v>
      </c>
      <c r="L9737" s="51">
        <f t="array" ref="L9737">_xlfn.SUM(_xlfn.NORM.DIST($Q$3:$Q$1003,$F9737,$O9737,FALSE)*WindSpeedStep*$R$3:$R$1003)</f>
        <v>278.75277021011163</v>
      </c>
      <c r="N9737" s="43">
        <f t="shared" si="457"/>
        <v>0.55319077584811671</v>
      </c>
      <c r="O9737" s="43">
        <f t="shared" si="458"/>
        <v>0.19</v>
      </c>
    </row>
    <row r="9738" spans="5:15" x14ac:dyDescent="0.2">
      <c r="E9738" s="16" t="s">
        <v>4467</v>
      </c>
      <c r="F9738" s="22">
        <v>6.0909705372911178</v>
      </c>
      <c r="G9738" s="25">
        <v>3.6119038608556829E-2</v>
      </c>
      <c r="H9738" s="3">
        <f t="shared" si="456"/>
        <v>382.33999999998071</v>
      </c>
      <c r="I9738" s="3">
        <f>MIN(H9738-K9738+L9738,'Power Look Up'!$F$4)</f>
        <v>371.31666225515715</v>
      </c>
      <c r="K9738" s="51">
        <f t="array" ref="K9738">_xlfn.SUM(_xlfn.NORM.DIST($Q$3:$Q$1003,$F9738,$N9738,FALSE)*WindSpeedStep*$R$3:$R$1003)</f>
        <v>385.26681484428445</v>
      </c>
      <c r="L9738" s="51">
        <f t="array" ref="L9738">_xlfn.SUM(_xlfn.NORM.DIST($Q$3:$Q$1003,$F9738,$O9738,FALSE)*WindSpeedStep*$R$3:$R$1003)</f>
        <v>374.2434770994609</v>
      </c>
      <c r="N9738" s="43">
        <f t="shared" si="457"/>
        <v>0.60909705372911183</v>
      </c>
      <c r="O9738" s="43">
        <f t="shared" si="458"/>
        <v>0.22000000000000003</v>
      </c>
    </row>
    <row r="9739" spans="5:15" x14ac:dyDescent="0.2">
      <c r="E9739" s="16" t="s">
        <v>4468</v>
      </c>
      <c r="F9739" s="22">
        <v>6.6015422643558272</v>
      </c>
      <c r="G9739" s="25">
        <v>3.3325545939145391E-2</v>
      </c>
      <c r="H9739" s="3">
        <f t="shared" si="456"/>
        <v>497.59999999997825</v>
      </c>
      <c r="I9739" s="3">
        <f>MIN(H9739-K9739+L9739,'Power Look Up'!$F$4)</f>
        <v>485.30441478911774</v>
      </c>
      <c r="K9739" s="51">
        <f t="array" ref="K9739">_xlfn.SUM(_xlfn.NORM.DIST($Q$3:$Q$1003,$F9739,$N9739,FALSE)*WindSpeedStep*$R$3:$R$1003)</f>
        <v>495.70680612756195</v>
      </c>
      <c r="L9739" s="51">
        <f t="array" ref="L9739">_xlfn.SUM(_xlfn.NORM.DIST($Q$3:$Q$1003,$F9739,$O9739,FALSE)*WindSpeedStep*$R$3:$R$1003)</f>
        <v>483.41122091670144</v>
      </c>
      <c r="N9739" s="43">
        <f t="shared" si="457"/>
        <v>0.66015422643558275</v>
      </c>
      <c r="O9739" s="43">
        <f t="shared" si="458"/>
        <v>0.22</v>
      </c>
    </row>
    <row r="9740" spans="5:15" x14ac:dyDescent="0.2">
      <c r="E9740" s="16" t="s">
        <v>4469</v>
      </c>
      <c r="F9740" s="22">
        <v>7.5650472843510261</v>
      </c>
      <c r="G9740" s="25">
        <v>3.8334195293120085E-2</v>
      </c>
      <c r="H9740" s="3">
        <f t="shared" si="456"/>
        <v>759.56999999996481</v>
      </c>
      <c r="I9740" s="3">
        <f>MIN(H9740-K9740+L9740,'Power Look Up'!$F$4)</f>
        <v>742.39673218554572</v>
      </c>
      <c r="K9740" s="51">
        <f t="array" ref="K9740">_xlfn.SUM(_xlfn.NORM.DIST($Q$3:$Q$1003,$F9740,$N9740,FALSE)*WindSpeedStep*$R$3:$R$1003)</f>
        <v>753.91794920239397</v>
      </c>
      <c r="L9740" s="51">
        <f t="array" ref="L9740">_xlfn.SUM(_xlfn.NORM.DIST($Q$3:$Q$1003,$F9740,$O9740,FALSE)*WindSpeedStep*$R$3:$R$1003)</f>
        <v>736.74468138797488</v>
      </c>
      <c r="N9740" s="43">
        <f t="shared" si="457"/>
        <v>0.75650472843510264</v>
      </c>
      <c r="O9740" s="43">
        <f t="shared" si="458"/>
        <v>0.28999999999999998</v>
      </c>
    </row>
    <row r="9741" spans="5:15" x14ac:dyDescent="0.2">
      <c r="E9741" s="16" t="s">
        <v>4470</v>
      </c>
      <c r="F9741" s="22">
        <v>7.8908185832240711</v>
      </c>
      <c r="G9741" s="25">
        <v>2.2811321550679303E-2</v>
      </c>
      <c r="H9741" s="3">
        <f t="shared" si="456"/>
        <v>855.88999999996281</v>
      </c>
      <c r="I9741" s="3">
        <f>MIN(H9741-K9741+L9741,'Power Look Up'!$F$4)</f>
        <v>832.43149476150143</v>
      </c>
      <c r="K9741" s="51">
        <f t="array" ref="K9741">_xlfn.SUM(_xlfn.NORM.DIST($Q$3:$Q$1003,$F9741,$N9741,FALSE)*WindSpeedStep*$R$3:$R$1003)</f>
        <v>856.77099390906642</v>
      </c>
      <c r="L9741" s="51">
        <f t="array" ref="L9741">_xlfn.SUM(_xlfn.NORM.DIST($Q$3:$Q$1003,$F9741,$O9741,FALSE)*WindSpeedStep*$R$3:$R$1003)</f>
        <v>833.31248867060503</v>
      </c>
      <c r="N9741" s="43">
        <f t="shared" si="457"/>
        <v>0.78908185832240718</v>
      </c>
      <c r="O9741" s="43">
        <f t="shared" si="458"/>
        <v>0.18</v>
      </c>
    </row>
    <row r="9742" spans="5:15" x14ac:dyDescent="0.2">
      <c r="E9742" s="16" t="s">
        <v>4471</v>
      </c>
      <c r="F9742" s="22">
        <v>7.7882719152355548</v>
      </c>
      <c r="G9742" s="25">
        <v>2.8247601315720901E-2</v>
      </c>
      <c r="H9742" s="3">
        <f t="shared" si="456"/>
        <v>825.78999999996336</v>
      </c>
      <c r="I9742" s="3">
        <f>MIN(H9742-K9742+L9742,'Power Look Up'!$F$4)</f>
        <v>804.87496630142357</v>
      </c>
      <c r="K9742" s="51">
        <f t="array" ref="K9742">_xlfn.SUM(_xlfn.NORM.DIST($Q$3:$Q$1003,$F9742,$N9742,FALSE)*WindSpeedStep*$R$3:$R$1003)</f>
        <v>823.52856582315633</v>
      </c>
      <c r="L9742" s="51">
        <f t="array" ref="L9742">_xlfn.SUM(_xlfn.NORM.DIST($Q$3:$Q$1003,$F9742,$O9742,FALSE)*WindSpeedStep*$R$3:$R$1003)</f>
        <v>802.61353212461654</v>
      </c>
      <c r="N9742" s="43">
        <f t="shared" si="457"/>
        <v>0.77882719152355551</v>
      </c>
      <c r="O9742" s="43">
        <f t="shared" si="458"/>
        <v>0.22</v>
      </c>
    </row>
    <row r="9743" spans="5:15" x14ac:dyDescent="0.2">
      <c r="E9743" s="16" t="s">
        <v>4472</v>
      </c>
      <c r="F9743" s="22">
        <v>7.3994377733620382</v>
      </c>
      <c r="G9743" s="25">
        <v>2.9731988664327927E-2</v>
      </c>
      <c r="H9743" s="3">
        <f t="shared" si="456"/>
        <v>708.39999999996587</v>
      </c>
      <c r="I9743" s="3">
        <f>MIN(H9743-K9743+L9743,'Power Look Up'!$F$4)</f>
        <v>691.4339348122943</v>
      </c>
      <c r="K9743" s="51">
        <f t="array" ref="K9743">_xlfn.SUM(_xlfn.NORM.DIST($Q$3:$Q$1003,$F9743,$N9743,FALSE)*WindSpeedStep*$R$3:$R$1003)</f>
        <v>704.69854990254782</v>
      </c>
      <c r="L9743" s="51">
        <f t="array" ref="L9743">_xlfn.SUM(_xlfn.NORM.DIST($Q$3:$Q$1003,$F9743,$O9743,FALSE)*WindSpeedStep*$R$3:$R$1003)</f>
        <v>687.73248471487625</v>
      </c>
      <c r="N9743" s="43">
        <f t="shared" si="457"/>
        <v>0.73994377733620387</v>
      </c>
      <c r="O9743" s="43">
        <f t="shared" si="458"/>
        <v>0.22</v>
      </c>
    </row>
    <row r="9744" spans="5:15" x14ac:dyDescent="0.2">
      <c r="E9744" s="16" t="s">
        <v>4473</v>
      </c>
      <c r="F9744" s="22">
        <v>8.1000376953392283</v>
      </c>
      <c r="G9744" s="25">
        <v>5.4320734859441028E-2</v>
      </c>
      <c r="H9744" s="3">
        <f t="shared" si="456"/>
        <v>925.69999999995298</v>
      </c>
      <c r="I9744" s="3">
        <f>MIN(H9744-K9744+L9744,'Power Look Up'!$F$4)</f>
        <v>907.99390129855999</v>
      </c>
      <c r="K9744" s="51">
        <f t="array" ref="K9744">_xlfn.SUM(_xlfn.NORM.DIST($Q$3:$Q$1003,$F9744,$N9744,FALSE)*WindSpeedStep*$R$3:$R$1003)</f>
        <v>927.03790149872418</v>
      </c>
      <c r="L9744" s="51">
        <f t="array" ref="L9744">_xlfn.SUM(_xlfn.NORM.DIST($Q$3:$Q$1003,$F9744,$O9744,FALSE)*WindSpeedStep*$R$3:$R$1003)</f>
        <v>909.33180279733119</v>
      </c>
      <c r="N9744" s="43">
        <f t="shared" si="457"/>
        <v>0.81000376953392283</v>
      </c>
      <c r="O9744" s="43">
        <f t="shared" si="458"/>
        <v>0.44</v>
      </c>
    </row>
    <row r="9745" spans="5:15" x14ac:dyDescent="0.2">
      <c r="E9745" s="16" t="s">
        <v>4474</v>
      </c>
      <c r="F9745" s="22">
        <v>8.9243290070361869</v>
      </c>
      <c r="G9745" s="25">
        <v>3.0254375403139504E-2</v>
      </c>
      <c r="H9745" s="3">
        <f t="shared" si="456"/>
        <v>1226.6399999999464</v>
      </c>
      <c r="I9745" s="3">
        <f>MIN(H9745-K9745+L9745,'Power Look Up'!$F$4)</f>
        <v>1203.4103670352856</v>
      </c>
      <c r="K9745" s="51">
        <f t="array" ref="K9745">_xlfn.SUM(_xlfn.NORM.DIST($Q$3:$Q$1003,$F9745,$N9745,FALSE)*WindSpeedStep*$R$3:$R$1003)</f>
        <v>1230.6324137424558</v>
      </c>
      <c r="L9745" s="51">
        <f t="array" ref="L9745">_xlfn.SUM(_xlfn.NORM.DIST($Q$3:$Q$1003,$F9745,$O9745,FALSE)*WindSpeedStep*$R$3:$R$1003)</f>
        <v>1207.402780777795</v>
      </c>
      <c r="N9745" s="43">
        <f t="shared" si="457"/>
        <v>0.89243290070361869</v>
      </c>
      <c r="O9745" s="43">
        <f t="shared" si="458"/>
        <v>0.27</v>
      </c>
    </row>
    <row r="9746" spans="5:15" x14ac:dyDescent="0.2">
      <c r="E9746" s="16" t="s">
        <v>4475</v>
      </c>
      <c r="F9746" s="22">
        <v>9.3666981326903151</v>
      </c>
      <c r="G9746" s="25">
        <v>2.9893138012293138E-2</v>
      </c>
      <c r="H9746" s="3">
        <f t="shared" si="456"/>
        <v>1396.9699999999409</v>
      </c>
      <c r="I9746" s="3">
        <f>MIN(H9746-K9746+L9746,'Power Look Up'!$F$4)</f>
        <v>1396.0750212790592</v>
      </c>
      <c r="K9746" s="51">
        <f t="array" ref="K9746">_xlfn.SUM(_xlfn.NORM.DIST($Q$3:$Q$1003,$F9746,$N9746,FALSE)*WindSpeedStep*$R$3:$R$1003)</f>
        <v>1400.3999065933606</v>
      </c>
      <c r="L9746" s="51">
        <f t="array" ref="L9746">_xlfn.SUM(_xlfn.NORM.DIST($Q$3:$Q$1003,$F9746,$O9746,FALSE)*WindSpeedStep*$R$3:$R$1003)</f>
        <v>1399.5049278724789</v>
      </c>
      <c r="N9746" s="43">
        <f t="shared" si="457"/>
        <v>0.93666981326903154</v>
      </c>
      <c r="O9746" s="43">
        <f t="shared" si="458"/>
        <v>0.28000000000000003</v>
      </c>
    </row>
    <row r="9747" spans="5:15" x14ac:dyDescent="0.2">
      <c r="E9747" s="16" t="s">
        <v>4476</v>
      </c>
      <c r="F9747" s="22">
        <v>9.3789771685543055</v>
      </c>
      <c r="G9747" s="25">
        <v>3.625128773529239E-2</v>
      </c>
      <c r="H9747" s="3">
        <f t="shared" si="456"/>
        <v>1400.7799999999406</v>
      </c>
      <c r="I9747" s="3">
        <f>MIN(H9747-K9747+L9747,'Power Look Up'!$F$4)</f>
        <v>1401.595540478778</v>
      </c>
      <c r="K9747" s="51">
        <f t="array" ref="K9747">_xlfn.SUM(_xlfn.NORM.DIST($Q$3:$Q$1003,$F9747,$N9747,FALSE)*WindSpeedStep*$R$3:$R$1003)</f>
        <v>1405.0373767078609</v>
      </c>
      <c r="L9747" s="51">
        <f t="array" ref="L9747">_xlfn.SUM(_xlfn.NORM.DIST($Q$3:$Q$1003,$F9747,$O9747,FALSE)*WindSpeedStep*$R$3:$R$1003)</f>
        <v>1405.8529171866983</v>
      </c>
      <c r="N9747" s="43">
        <f t="shared" si="457"/>
        <v>0.93789771685543055</v>
      </c>
      <c r="O9747" s="43">
        <f t="shared" si="458"/>
        <v>0.34</v>
      </c>
    </row>
    <row r="9748" spans="5:15" x14ac:dyDescent="0.2">
      <c r="E9748" s="16" t="s">
        <v>4477</v>
      </c>
      <c r="F9748" s="22">
        <v>8.7828818904377322</v>
      </c>
      <c r="G9748" s="25">
        <v>3.5295931775822825E-2</v>
      </c>
      <c r="H9748" s="3">
        <f t="shared" si="456"/>
        <v>1175.2599999999477</v>
      </c>
      <c r="I9748" s="3">
        <f>MIN(H9748-K9748+L9748,'Power Look Up'!$F$4)</f>
        <v>1151.8017759509114</v>
      </c>
      <c r="K9748" s="51">
        <f t="array" ref="K9748">_xlfn.SUM(_xlfn.NORM.DIST($Q$3:$Q$1003,$F9748,$N9748,FALSE)*WindSpeedStep*$R$3:$R$1003)</f>
        <v>1176.367145807367</v>
      </c>
      <c r="L9748" s="51">
        <f t="array" ref="L9748">_xlfn.SUM(_xlfn.NORM.DIST($Q$3:$Q$1003,$F9748,$O9748,FALSE)*WindSpeedStep*$R$3:$R$1003)</f>
        <v>1152.9089217583307</v>
      </c>
      <c r="N9748" s="43">
        <f t="shared" si="457"/>
        <v>0.87828818904377326</v>
      </c>
      <c r="O9748" s="43">
        <f t="shared" si="458"/>
        <v>0.31</v>
      </c>
    </row>
    <row r="9749" spans="5:15" x14ac:dyDescent="0.2">
      <c r="E9749" s="16" t="s">
        <v>4478</v>
      </c>
      <c r="F9749" s="22">
        <v>8.3737132184949594</v>
      </c>
      <c r="G9749" s="25">
        <v>3.5826400089436092E-2</v>
      </c>
      <c r="H9749" s="3">
        <f t="shared" si="456"/>
        <v>1024.7899999999509</v>
      </c>
      <c r="I9749" s="3">
        <f>MIN(H9749-K9749+L9749,'Power Look Up'!$F$4)</f>
        <v>1001.7403024529335</v>
      </c>
      <c r="K9749" s="51">
        <f t="array" ref="K9749">_xlfn.SUM(_xlfn.NORM.DIST($Q$3:$Q$1003,$F9749,$N9749,FALSE)*WindSpeedStep*$R$3:$R$1003)</f>
        <v>1023.6790894125224</v>
      </c>
      <c r="L9749" s="51">
        <f t="array" ref="L9749">_xlfn.SUM(_xlfn.NORM.DIST($Q$3:$Q$1003,$F9749,$O9749,FALSE)*WindSpeedStep*$R$3:$R$1003)</f>
        <v>1000.6293918655051</v>
      </c>
      <c r="N9749" s="43">
        <f t="shared" si="457"/>
        <v>0.83737132184949603</v>
      </c>
      <c r="O9749" s="43">
        <f t="shared" si="458"/>
        <v>0.3</v>
      </c>
    </row>
    <row r="9750" spans="5:15" x14ac:dyDescent="0.2">
      <c r="E9750" s="16" t="s">
        <v>4479</v>
      </c>
      <c r="F9750" s="22">
        <v>8.0044894271015199</v>
      </c>
      <c r="G9750" s="25">
        <v>2.8733875170259871E-2</v>
      </c>
      <c r="H9750" s="3">
        <f t="shared" si="456"/>
        <v>888.99999999996203</v>
      </c>
      <c r="I9750" s="3">
        <f>MIN(H9750-K9750+L9750,'Power Look Up'!$F$4)</f>
        <v>865.62318386489767</v>
      </c>
      <c r="K9750" s="51">
        <f t="array" ref="K9750">_xlfn.SUM(_xlfn.NORM.DIST($Q$3:$Q$1003,$F9750,$N9750,FALSE)*WindSpeedStep*$R$3:$R$1003)</f>
        <v>894.54460408637306</v>
      </c>
      <c r="L9750" s="51">
        <f t="array" ref="L9750">_xlfn.SUM(_xlfn.NORM.DIST($Q$3:$Q$1003,$F9750,$O9750,FALSE)*WindSpeedStep*$R$3:$R$1003)</f>
        <v>871.1677879513087</v>
      </c>
      <c r="N9750" s="43">
        <f t="shared" si="457"/>
        <v>0.80044894271015199</v>
      </c>
      <c r="O9750" s="43">
        <f t="shared" si="458"/>
        <v>0.23</v>
      </c>
    </row>
    <row r="9751" spans="5:15" x14ac:dyDescent="0.2">
      <c r="E9751" s="16" t="s">
        <v>4480</v>
      </c>
      <c r="F9751" s="22">
        <v>7.8739389334661434</v>
      </c>
      <c r="G9751" s="25">
        <v>3.4290334517637008E-2</v>
      </c>
      <c r="H9751" s="3">
        <f t="shared" si="456"/>
        <v>849.86999999996283</v>
      </c>
      <c r="I9751" s="3">
        <f>MIN(H9751-K9751+L9751,'Power Look Up'!$F$4)</f>
        <v>828.91498236667883</v>
      </c>
      <c r="K9751" s="51">
        <f t="array" ref="K9751">_xlfn.SUM(_xlfn.NORM.DIST($Q$3:$Q$1003,$F9751,$N9751,FALSE)*WindSpeedStep*$R$3:$R$1003)</f>
        <v>851.24450952922666</v>
      </c>
      <c r="L9751" s="51">
        <f t="array" ref="L9751">_xlfn.SUM(_xlfn.NORM.DIST($Q$3:$Q$1003,$F9751,$O9751,FALSE)*WindSpeedStep*$R$3:$R$1003)</f>
        <v>830.28949189594266</v>
      </c>
      <c r="N9751" s="43">
        <f t="shared" si="457"/>
        <v>0.78739389334661436</v>
      </c>
      <c r="O9751" s="43">
        <f t="shared" si="458"/>
        <v>0.27</v>
      </c>
    </row>
    <row r="9752" spans="5:15" x14ac:dyDescent="0.2">
      <c r="E9752" s="16" t="s">
        <v>4481</v>
      </c>
      <c r="F9752" s="22">
        <v>7.672402346138</v>
      </c>
      <c r="G9752" s="25">
        <v>3.7797809201960728E-2</v>
      </c>
      <c r="H9752" s="3">
        <f t="shared" si="456"/>
        <v>789.66999999996415</v>
      </c>
      <c r="I9752" s="3">
        <f>MIN(H9752-K9752+L9752,'Power Look Up'!$F$4)</f>
        <v>771.48859463081601</v>
      </c>
      <c r="K9752" s="51">
        <f t="array" ref="K9752">_xlfn.SUM(_xlfn.NORM.DIST($Q$3:$Q$1003,$F9752,$N9752,FALSE)*WindSpeedStep*$R$3:$R$1003)</f>
        <v>786.92524922415475</v>
      </c>
      <c r="L9752" s="51">
        <f t="array" ref="L9752">_xlfn.SUM(_xlfn.NORM.DIST($Q$3:$Q$1003,$F9752,$O9752,FALSE)*WindSpeedStep*$R$3:$R$1003)</f>
        <v>768.74384385500662</v>
      </c>
      <c r="N9752" s="43">
        <f t="shared" si="457"/>
        <v>0.76724023461380009</v>
      </c>
      <c r="O9752" s="43">
        <f t="shared" si="458"/>
        <v>0.28999999999999998</v>
      </c>
    </row>
    <row r="9753" spans="5:15" x14ac:dyDescent="0.2">
      <c r="E9753" s="16" t="s">
        <v>4482</v>
      </c>
      <c r="F9753" s="22">
        <v>7.8422618215657707</v>
      </c>
      <c r="G9753" s="25">
        <v>4.3354839169615522E-2</v>
      </c>
      <c r="H9753" s="3">
        <f t="shared" si="456"/>
        <v>840.83999999996308</v>
      </c>
      <c r="I9753" s="3">
        <f>MIN(H9753-K9753+L9753,'Power Look Up'!$F$4)</f>
        <v>822.0680068709014</v>
      </c>
      <c r="K9753" s="51">
        <f t="array" ref="K9753">_xlfn.SUM(_xlfn.NORM.DIST($Q$3:$Q$1003,$F9753,$N9753,FALSE)*WindSpeedStep*$R$3:$R$1003)</f>
        <v>840.93131096693287</v>
      </c>
      <c r="L9753" s="51">
        <f t="array" ref="L9753">_xlfn.SUM(_xlfn.NORM.DIST($Q$3:$Q$1003,$F9753,$O9753,FALSE)*WindSpeedStep*$R$3:$R$1003)</f>
        <v>822.15931783787119</v>
      </c>
      <c r="N9753" s="43">
        <f t="shared" si="457"/>
        <v>0.78422618215657713</v>
      </c>
      <c r="O9753" s="43">
        <f t="shared" si="458"/>
        <v>0.34</v>
      </c>
    </row>
    <row r="9754" spans="5:15" x14ac:dyDescent="0.2">
      <c r="E9754" s="16" t="s">
        <v>4483</v>
      </c>
      <c r="F9754" s="22">
        <v>7.7077645115709013</v>
      </c>
      <c r="G9754" s="25">
        <v>4.5408756258001878E-2</v>
      </c>
      <c r="H9754" s="3">
        <f t="shared" si="456"/>
        <v>801.70999999996388</v>
      </c>
      <c r="I9754" s="3">
        <f>MIN(H9754-K9754+L9754,'Power Look Up'!$F$4)</f>
        <v>784.42663599881621</v>
      </c>
      <c r="K9754" s="51">
        <f t="array" ref="K9754">_xlfn.SUM(_xlfn.NORM.DIST($Q$3:$Q$1003,$F9754,$N9754,FALSE)*WindSpeedStep*$R$3:$R$1003)</f>
        <v>797.98838530015132</v>
      </c>
      <c r="L9754" s="51">
        <f t="array" ref="L9754">_xlfn.SUM(_xlfn.NORM.DIST($Q$3:$Q$1003,$F9754,$O9754,FALSE)*WindSpeedStep*$R$3:$R$1003)</f>
        <v>780.70502129900365</v>
      </c>
      <c r="N9754" s="43">
        <f t="shared" si="457"/>
        <v>0.77077645115709015</v>
      </c>
      <c r="O9754" s="43">
        <f t="shared" si="458"/>
        <v>0.35</v>
      </c>
    </row>
    <row r="9755" spans="5:15" x14ac:dyDescent="0.2">
      <c r="E9755" s="16" t="s">
        <v>4484</v>
      </c>
      <c r="F9755" s="22">
        <v>7.3999743388610089</v>
      </c>
      <c r="G9755" s="25">
        <v>4.5946105274242373E-2</v>
      </c>
      <c r="H9755" s="3">
        <f t="shared" si="456"/>
        <v>708.39999999996587</v>
      </c>
      <c r="I9755" s="3">
        <f>MIN(H9755-K9755+L9755,'Power Look Up'!$F$4)</f>
        <v>693.01419126626638</v>
      </c>
      <c r="K9755" s="51">
        <f t="array" ref="K9755">_xlfn.SUM(_xlfn.NORM.DIST($Q$3:$Q$1003,$F9755,$N9755,FALSE)*WindSpeedStep*$R$3:$R$1003)</f>
        <v>704.85470977907516</v>
      </c>
      <c r="L9755" s="51">
        <f t="array" ref="L9755">_xlfn.SUM(_xlfn.NORM.DIST($Q$3:$Q$1003,$F9755,$O9755,FALSE)*WindSpeedStep*$R$3:$R$1003)</f>
        <v>689.46890104537567</v>
      </c>
      <c r="N9755" s="43">
        <f t="shared" si="457"/>
        <v>0.73999743388610095</v>
      </c>
      <c r="O9755" s="43">
        <f t="shared" si="458"/>
        <v>0.34</v>
      </c>
    </row>
    <row r="9756" spans="5:15" x14ac:dyDescent="0.2">
      <c r="E9756" s="16" t="s">
        <v>4485</v>
      </c>
      <c r="F9756" s="22">
        <v>7.6484257659605186</v>
      </c>
      <c r="G9756" s="25">
        <v>4.1838675015212518E-2</v>
      </c>
      <c r="H9756" s="3">
        <f t="shared" si="456"/>
        <v>783.64999999996428</v>
      </c>
      <c r="I9756" s="3">
        <f>MIN(H9756-K9756+L9756,'Power Look Up'!$F$4)</f>
        <v>766.2458265089266</v>
      </c>
      <c r="K9756" s="51">
        <f t="array" ref="K9756">_xlfn.SUM(_xlfn.NORM.DIST($Q$3:$Q$1003,$F9756,$N9756,FALSE)*WindSpeedStep*$R$3:$R$1003)</f>
        <v>779.47794418978492</v>
      </c>
      <c r="L9756" s="51">
        <f t="array" ref="L9756">_xlfn.SUM(_xlfn.NORM.DIST($Q$3:$Q$1003,$F9756,$O9756,FALSE)*WindSpeedStep*$R$3:$R$1003)</f>
        <v>762.07377069874724</v>
      </c>
      <c r="N9756" s="43">
        <f t="shared" si="457"/>
        <v>0.76484257659605193</v>
      </c>
      <c r="O9756" s="43">
        <f t="shared" si="458"/>
        <v>0.32</v>
      </c>
    </row>
    <row r="9757" spans="5:15" x14ac:dyDescent="0.2">
      <c r="E9757" s="16" t="s">
        <v>4486</v>
      </c>
      <c r="F9757" s="22">
        <v>6.9897398574010197</v>
      </c>
      <c r="G9757" s="25">
        <v>3.0044036585659691E-2</v>
      </c>
      <c r="H9757" s="3">
        <f t="shared" si="456"/>
        <v>585.73999999997636</v>
      </c>
      <c r="I9757" s="3">
        <f>MIN(H9757-K9757+L9757,'Power Look Up'!$F$4)</f>
        <v>568.14097553102238</v>
      </c>
      <c r="K9757" s="51">
        <f t="array" ref="K9757">_xlfn.SUM(_xlfn.NORM.DIST($Q$3:$Q$1003,$F9757,$N9757,FALSE)*WindSpeedStep*$R$3:$R$1003)</f>
        <v>591.64942697755021</v>
      </c>
      <c r="L9757" s="51">
        <f t="array" ref="L9757">_xlfn.SUM(_xlfn.NORM.DIST($Q$3:$Q$1003,$F9757,$O9757,FALSE)*WindSpeedStep*$R$3:$R$1003)</f>
        <v>574.05040250859622</v>
      </c>
      <c r="N9757" s="43">
        <f t="shared" si="457"/>
        <v>0.69897398574010206</v>
      </c>
      <c r="O9757" s="43">
        <f t="shared" si="458"/>
        <v>0.21</v>
      </c>
    </row>
    <row r="9758" spans="5:15" x14ac:dyDescent="0.2">
      <c r="E9758" s="16" t="s">
        <v>4487</v>
      </c>
      <c r="F9758" s="22">
        <v>7.3991585009722627</v>
      </c>
      <c r="G9758" s="25">
        <v>3.5139131019538986E-2</v>
      </c>
      <c r="H9758" s="3">
        <f t="shared" si="456"/>
        <v>708.39999999996587</v>
      </c>
      <c r="I9758" s="3">
        <f>MIN(H9758-K9758+L9758,'Power Look Up'!$F$4)</f>
        <v>691.76581453964127</v>
      </c>
      <c r="K9758" s="51">
        <f t="array" ref="K9758">_xlfn.SUM(_xlfn.NORM.DIST($Q$3:$Q$1003,$F9758,$N9758,FALSE)*WindSpeedStep*$R$3:$R$1003)</f>
        <v>704.61728005853161</v>
      </c>
      <c r="L9758" s="51">
        <f t="array" ref="L9758">_xlfn.SUM(_xlfn.NORM.DIST($Q$3:$Q$1003,$F9758,$O9758,FALSE)*WindSpeedStep*$R$3:$R$1003)</f>
        <v>687.983094598207</v>
      </c>
      <c r="N9758" s="43">
        <f t="shared" si="457"/>
        <v>0.73991585009722627</v>
      </c>
      <c r="O9758" s="43">
        <f t="shared" si="458"/>
        <v>0.26</v>
      </c>
    </row>
    <row r="9759" spans="5:15" x14ac:dyDescent="0.2">
      <c r="E9759" s="16" t="s">
        <v>4488</v>
      </c>
      <c r="F9759" s="22">
        <v>7.9298941740998501</v>
      </c>
      <c r="G9759" s="25">
        <v>4.1614678929490188E-2</v>
      </c>
      <c r="H9759" s="3">
        <f t="shared" si="456"/>
        <v>867.92999999996255</v>
      </c>
      <c r="I9759" s="3">
        <f>MIN(H9759-K9759+L9759,'Power Look Up'!$F$4)</f>
        <v>848.08145145832179</v>
      </c>
      <c r="K9759" s="51">
        <f t="array" ref="K9759">_xlfn.SUM(_xlfn.NORM.DIST($Q$3:$Q$1003,$F9759,$N9759,FALSE)*WindSpeedStep*$R$3:$R$1003)</f>
        <v>869.64687130945549</v>
      </c>
      <c r="L9759" s="51">
        <f t="array" ref="L9759">_xlfn.SUM(_xlfn.NORM.DIST($Q$3:$Q$1003,$F9759,$O9759,FALSE)*WindSpeedStep*$R$3:$R$1003)</f>
        <v>849.79832276781474</v>
      </c>
      <c r="N9759" s="43">
        <f t="shared" si="457"/>
        <v>0.79298941740998508</v>
      </c>
      <c r="O9759" s="43">
        <f t="shared" si="458"/>
        <v>0.33</v>
      </c>
    </row>
    <row r="9760" spans="5:15" x14ac:dyDescent="0.2">
      <c r="E9760" s="16" t="s">
        <v>4489</v>
      </c>
      <c r="F9760" s="22">
        <v>8.3302256002273634</v>
      </c>
      <c r="G9760" s="25">
        <v>3.121163969351606E-2</v>
      </c>
      <c r="H9760" s="3">
        <f t="shared" si="456"/>
        <v>1010.1099999999511</v>
      </c>
      <c r="I9760" s="3">
        <f>MIN(H9760-K9760+L9760,'Power Look Up'!$F$4)</f>
        <v>986.55477165101888</v>
      </c>
      <c r="K9760" s="51">
        <f t="array" ref="K9760">_xlfn.SUM(_xlfn.NORM.DIST($Q$3:$Q$1003,$F9760,$N9760,FALSE)*WindSpeedStep*$R$3:$R$1003)</f>
        <v>1007.9865487169579</v>
      </c>
      <c r="L9760" s="51">
        <f t="array" ref="L9760">_xlfn.SUM(_xlfn.NORM.DIST($Q$3:$Q$1003,$F9760,$O9760,FALSE)*WindSpeedStep*$R$3:$R$1003)</f>
        <v>984.43132036802569</v>
      </c>
      <c r="N9760" s="43">
        <f t="shared" si="457"/>
        <v>0.83302256002273634</v>
      </c>
      <c r="O9760" s="43">
        <f t="shared" si="458"/>
        <v>0.26</v>
      </c>
    </row>
    <row r="9761" spans="5:15" x14ac:dyDescent="0.2">
      <c r="E9761" s="16" t="s">
        <v>4490</v>
      </c>
      <c r="F9761" s="22">
        <v>8.4402577110462023</v>
      </c>
      <c r="G9761" s="25">
        <v>2.9619948650716203E-2</v>
      </c>
      <c r="H9761" s="3">
        <f t="shared" si="456"/>
        <v>1050.4799999999502</v>
      </c>
      <c r="I9761" s="3">
        <f>MIN(H9761-K9761+L9761,'Power Look Up'!$F$4)</f>
        <v>1026.5454302683324</v>
      </c>
      <c r="K9761" s="51">
        <f t="array" ref="K9761">_xlfn.SUM(_xlfn.NORM.DIST($Q$3:$Q$1003,$F9761,$N9761,FALSE)*WindSpeedStep*$R$3:$R$1003)</f>
        <v>1047.9188245212799</v>
      </c>
      <c r="L9761" s="51">
        <f t="array" ref="L9761">_xlfn.SUM(_xlfn.NORM.DIST($Q$3:$Q$1003,$F9761,$O9761,FALSE)*WindSpeedStep*$R$3:$R$1003)</f>
        <v>1023.9842547896623</v>
      </c>
      <c r="N9761" s="43">
        <f t="shared" si="457"/>
        <v>0.84402577110462029</v>
      </c>
      <c r="O9761" s="43">
        <f t="shared" si="458"/>
        <v>0.25</v>
      </c>
    </row>
    <row r="9762" spans="5:15" x14ac:dyDescent="0.2">
      <c r="E9762" s="16" t="s">
        <v>4491</v>
      </c>
      <c r="F9762" s="22">
        <v>8.230195653752963</v>
      </c>
      <c r="G9762" s="25">
        <v>3.1590986525507472E-2</v>
      </c>
      <c r="H9762" s="3">
        <f t="shared" si="456"/>
        <v>973.40999999995188</v>
      </c>
      <c r="I9762" s="3">
        <f>MIN(H9762-K9762+L9762,'Power Look Up'!$F$4)</f>
        <v>950.00536911848644</v>
      </c>
      <c r="K9762" s="51">
        <f t="array" ref="K9762">_xlfn.SUM(_xlfn.NORM.DIST($Q$3:$Q$1003,$F9762,$N9762,FALSE)*WindSpeedStep*$R$3:$R$1003)</f>
        <v>972.3605156677994</v>
      </c>
      <c r="L9762" s="51">
        <f t="array" ref="L9762">_xlfn.SUM(_xlfn.NORM.DIST($Q$3:$Q$1003,$F9762,$O9762,FALSE)*WindSpeedStep*$R$3:$R$1003)</f>
        <v>948.95588478633397</v>
      </c>
      <c r="N9762" s="43">
        <f t="shared" si="457"/>
        <v>0.8230195653752963</v>
      </c>
      <c r="O9762" s="43">
        <f t="shared" si="458"/>
        <v>0.26</v>
      </c>
    </row>
    <row r="9763" spans="5:15" x14ac:dyDescent="0.2">
      <c r="E9763" s="16" t="s">
        <v>4492</v>
      </c>
      <c r="F9763" s="22">
        <v>8.7857324798084395</v>
      </c>
      <c r="G9763" s="25">
        <v>3.3008061725813331E-2</v>
      </c>
      <c r="H9763" s="3">
        <f t="shared" si="456"/>
        <v>1178.9299999999475</v>
      </c>
      <c r="I9763" s="3">
        <f>MIN(H9763-K9763+L9763,'Power Look Up'!$F$4)</f>
        <v>1154.8426171117226</v>
      </c>
      <c r="K9763" s="51">
        <f t="array" ref="K9763">_xlfn.SUM(_xlfn.NORM.DIST($Q$3:$Q$1003,$F9763,$N9763,FALSE)*WindSpeedStep*$R$3:$R$1003)</f>
        <v>1177.4558814888028</v>
      </c>
      <c r="L9763" s="51">
        <f t="array" ref="L9763">_xlfn.SUM(_xlfn.NORM.DIST($Q$3:$Q$1003,$F9763,$O9763,FALSE)*WindSpeedStep*$R$3:$R$1003)</f>
        <v>1153.3684986005778</v>
      </c>
      <c r="N9763" s="43">
        <f t="shared" si="457"/>
        <v>0.87857324798084402</v>
      </c>
      <c r="O9763" s="43">
        <f t="shared" si="458"/>
        <v>0.28999999999999998</v>
      </c>
    </row>
    <row r="9764" spans="5:15" x14ac:dyDescent="0.2">
      <c r="E9764" s="16" t="s">
        <v>4493</v>
      </c>
      <c r="F9764" s="22">
        <v>9.0173681186851624</v>
      </c>
      <c r="G9764" s="25">
        <v>2.661530469214057E-2</v>
      </c>
      <c r="H9764" s="3">
        <f t="shared" si="456"/>
        <v>1263.6199999999437</v>
      </c>
      <c r="I9764" s="3">
        <f>MIN(H9764-K9764+L9764,'Power Look Up'!$F$4)</f>
        <v>1241.5112995937325</v>
      </c>
      <c r="K9764" s="51">
        <f t="array" ref="K9764">_xlfn.SUM(_xlfn.NORM.DIST($Q$3:$Q$1003,$F9764,$N9764,FALSE)*WindSpeedStep*$R$3:$R$1003)</f>
        <v>1266.496929530957</v>
      </c>
      <c r="L9764" s="51">
        <f t="array" ref="L9764">_xlfn.SUM(_xlfn.NORM.DIST($Q$3:$Q$1003,$F9764,$O9764,FALSE)*WindSpeedStep*$R$3:$R$1003)</f>
        <v>1244.3882291247457</v>
      </c>
      <c r="N9764" s="43">
        <f t="shared" si="457"/>
        <v>0.90173681186851629</v>
      </c>
      <c r="O9764" s="43">
        <f t="shared" si="458"/>
        <v>0.24</v>
      </c>
    </row>
    <row r="9765" spans="5:15" x14ac:dyDescent="0.2">
      <c r="E9765" s="16" t="s">
        <v>4494</v>
      </c>
      <c r="F9765" s="22">
        <v>9.017963191715344</v>
      </c>
      <c r="G9765" s="25">
        <v>3.1049139816542108E-2</v>
      </c>
      <c r="H9765" s="3">
        <f t="shared" si="456"/>
        <v>1263.6199999999437</v>
      </c>
      <c r="I9765" s="3">
        <f>MIN(H9765-K9765+L9765,'Power Look Up'!$F$4)</f>
        <v>1243.1662767900962</v>
      </c>
      <c r="K9765" s="51">
        <f t="array" ref="K9765">_xlfn.SUM(_xlfn.NORM.DIST($Q$3:$Q$1003,$F9765,$N9765,FALSE)*WindSpeedStep*$R$3:$R$1003)</f>
        <v>1266.7264840187886</v>
      </c>
      <c r="L9765" s="51">
        <f t="array" ref="L9765">_xlfn.SUM(_xlfn.NORM.DIST($Q$3:$Q$1003,$F9765,$O9765,FALSE)*WindSpeedStep*$R$3:$R$1003)</f>
        <v>1246.272760808941</v>
      </c>
      <c r="N9765" s="43">
        <f t="shared" si="457"/>
        <v>0.90179631917153447</v>
      </c>
      <c r="O9765" s="43">
        <f t="shared" si="458"/>
        <v>0.28000000000000003</v>
      </c>
    </row>
    <row r="9766" spans="5:15" x14ac:dyDescent="0.2">
      <c r="E9766" s="16" t="s">
        <v>4495</v>
      </c>
      <c r="F9766" s="22">
        <v>8.9665643942120212</v>
      </c>
      <c r="G9766" s="25">
        <v>2.5650850190566475E-2</v>
      </c>
      <c r="H9766" s="3">
        <f t="shared" si="456"/>
        <v>1244.9899999999461</v>
      </c>
      <c r="I9766" s="3">
        <f>MIN(H9766-K9766+L9766,'Power Look Up'!$F$4)</f>
        <v>1221.0462981542832</v>
      </c>
      <c r="K9766" s="51">
        <f t="array" ref="K9766">_xlfn.SUM(_xlfn.NORM.DIST($Q$3:$Q$1003,$F9766,$N9766,FALSE)*WindSpeedStep*$R$3:$R$1003)</f>
        <v>1246.904438411043</v>
      </c>
      <c r="L9766" s="51">
        <f t="array" ref="L9766">_xlfn.SUM(_xlfn.NORM.DIST($Q$3:$Q$1003,$F9766,$O9766,FALSE)*WindSpeedStep*$R$3:$R$1003)</f>
        <v>1222.9607365653801</v>
      </c>
      <c r="N9766" s="43">
        <f t="shared" si="457"/>
        <v>0.89665643942120221</v>
      </c>
      <c r="O9766" s="43">
        <f t="shared" si="458"/>
        <v>0.22999999999999998</v>
      </c>
    </row>
    <row r="9767" spans="5:15" x14ac:dyDescent="0.2">
      <c r="E9767" s="16" t="s">
        <v>4496</v>
      </c>
      <c r="F9767" s="22">
        <v>9.0855943738756064</v>
      </c>
      <c r="G9767" s="25">
        <v>2.6415442966514928E-2</v>
      </c>
      <c r="H9767" s="3">
        <f t="shared" si="456"/>
        <v>1290.2899999999431</v>
      </c>
      <c r="I9767" s="3">
        <f>MIN(H9767-K9767+L9767,'Power Look Up'!$F$4)</f>
        <v>1270.782286347843</v>
      </c>
      <c r="K9767" s="51">
        <f t="array" ref="K9767">_xlfn.SUM(_xlfn.NORM.DIST($Q$3:$Q$1003,$F9767,$N9767,FALSE)*WindSpeedStep*$R$3:$R$1003)</f>
        <v>1292.8134338574589</v>
      </c>
      <c r="L9767" s="51">
        <f t="array" ref="L9767">_xlfn.SUM(_xlfn.NORM.DIST($Q$3:$Q$1003,$F9767,$O9767,FALSE)*WindSpeedStep*$R$3:$R$1003)</f>
        <v>1273.3057202053587</v>
      </c>
      <c r="N9767" s="43">
        <f t="shared" si="457"/>
        <v>0.90855943738756073</v>
      </c>
      <c r="O9767" s="43">
        <f t="shared" si="458"/>
        <v>0.24</v>
      </c>
    </row>
    <row r="9768" spans="5:15" x14ac:dyDescent="0.2">
      <c r="E9768" s="16" t="s">
        <v>4497</v>
      </c>
      <c r="F9768" s="22">
        <v>9.1046991359770431</v>
      </c>
      <c r="G9768" s="25">
        <v>2.745834829534672E-2</v>
      </c>
      <c r="H9768" s="3">
        <f t="shared" si="456"/>
        <v>1294.0999999999431</v>
      </c>
      <c r="I9768" s="3">
        <f>MIN(H9768-K9768+L9768,'Power Look Up'!$F$4)</f>
        <v>1275.8345831700096</v>
      </c>
      <c r="K9768" s="51">
        <f t="array" ref="K9768">_xlfn.SUM(_xlfn.NORM.DIST($Q$3:$Q$1003,$F9768,$N9768,FALSE)*WindSpeedStep*$R$3:$R$1003)</f>
        <v>1300.1785069500711</v>
      </c>
      <c r="L9768" s="51">
        <f t="array" ref="L9768">_xlfn.SUM(_xlfn.NORM.DIST($Q$3:$Q$1003,$F9768,$O9768,FALSE)*WindSpeedStep*$R$3:$R$1003)</f>
        <v>1281.9130901201377</v>
      </c>
      <c r="N9768" s="43">
        <f t="shared" si="457"/>
        <v>0.91046991359770435</v>
      </c>
      <c r="O9768" s="43">
        <f t="shared" si="458"/>
        <v>0.25</v>
      </c>
    </row>
    <row r="9769" spans="5:15" x14ac:dyDescent="0.2">
      <c r="E9769" s="16" t="s">
        <v>4498</v>
      </c>
      <c r="F9769" s="22">
        <v>8.9171584389454548</v>
      </c>
      <c r="G9769" s="25">
        <v>2.6914403466445802E-2</v>
      </c>
      <c r="H9769" s="3">
        <f t="shared" si="456"/>
        <v>1226.6399999999464</v>
      </c>
      <c r="I9769" s="3">
        <f>MIN(H9769-K9769+L9769,'Power Look Up'!$F$4)</f>
        <v>1202.1121428010038</v>
      </c>
      <c r="K9769" s="51">
        <f t="array" ref="K9769">_xlfn.SUM(_xlfn.NORM.DIST($Q$3:$Q$1003,$F9769,$N9769,FALSE)*WindSpeedStep*$R$3:$R$1003)</f>
        <v>1227.8720010435397</v>
      </c>
      <c r="L9769" s="51">
        <f t="array" ref="L9769">_xlfn.SUM(_xlfn.NORM.DIST($Q$3:$Q$1003,$F9769,$O9769,FALSE)*WindSpeedStep*$R$3:$R$1003)</f>
        <v>1203.3441438445971</v>
      </c>
      <c r="N9769" s="43">
        <f t="shared" si="457"/>
        <v>0.8917158438945455</v>
      </c>
      <c r="O9769" s="43">
        <f t="shared" si="458"/>
        <v>0.24</v>
      </c>
    </row>
    <row r="9770" spans="5:15" x14ac:dyDescent="0.2">
      <c r="E9770" s="16" t="s">
        <v>4499</v>
      </c>
      <c r="F9770" s="22">
        <v>9.1400855891368824</v>
      </c>
      <c r="G9770" s="25">
        <v>2.6257959803488416E-2</v>
      </c>
      <c r="H9770" s="3">
        <f t="shared" si="456"/>
        <v>1309.3399999999426</v>
      </c>
      <c r="I9770" s="3">
        <f>MIN(H9770-K9770+L9770,'Power Look Up'!$F$4)</f>
        <v>1292.4684102475935</v>
      </c>
      <c r="K9770" s="51">
        <f t="array" ref="K9770">_xlfn.SUM(_xlfn.NORM.DIST($Q$3:$Q$1003,$F9770,$N9770,FALSE)*WindSpeedStep*$R$3:$R$1003)</f>
        <v>1313.8102100946503</v>
      </c>
      <c r="L9770" s="51">
        <f t="array" ref="L9770">_xlfn.SUM(_xlfn.NORM.DIST($Q$3:$Q$1003,$F9770,$O9770,FALSE)*WindSpeedStep*$R$3:$R$1003)</f>
        <v>1296.9386203423012</v>
      </c>
      <c r="N9770" s="43">
        <f t="shared" si="457"/>
        <v>0.91400855891368826</v>
      </c>
      <c r="O9770" s="43">
        <f t="shared" si="458"/>
        <v>0.24</v>
      </c>
    </row>
    <row r="9771" spans="5:15" x14ac:dyDescent="0.2">
      <c r="E9771" s="16" t="s">
        <v>4500</v>
      </c>
      <c r="F9771" s="22">
        <v>9.160164822438416</v>
      </c>
      <c r="G9771" s="25">
        <v>2.7292085333181868E-2</v>
      </c>
      <c r="H9771" s="3">
        <f t="shared" si="456"/>
        <v>1316.9599999999425</v>
      </c>
      <c r="I9771" s="3">
        <f>MIN(H9771-K9771+L9771,'Power Look Up'!$F$4)</f>
        <v>1301.5083469450128</v>
      </c>
      <c r="K9771" s="51">
        <f t="array" ref="K9771">_xlfn.SUM(_xlfn.NORM.DIST($Q$3:$Q$1003,$F9771,$N9771,FALSE)*WindSpeedStep*$R$3:$R$1003)</f>
        <v>1321.5374348657665</v>
      </c>
      <c r="L9771" s="51">
        <f t="array" ref="L9771">_xlfn.SUM(_xlfn.NORM.DIST($Q$3:$Q$1003,$F9771,$O9771,FALSE)*WindSpeedStep*$R$3:$R$1003)</f>
        <v>1306.0857818108368</v>
      </c>
      <c r="N9771" s="43">
        <f t="shared" si="457"/>
        <v>0.91601648224384169</v>
      </c>
      <c r="O9771" s="43">
        <f t="shared" si="458"/>
        <v>0.24999999999999997</v>
      </c>
    </row>
    <row r="9772" spans="5:15" x14ac:dyDescent="0.2">
      <c r="E9772" s="16" t="s">
        <v>4501</v>
      </c>
      <c r="F9772" s="22">
        <v>8.7346459718941372</v>
      </c>
      <c r="G9772" s="25">
        <v>3.4345982763963584E-2</v>
      </c>
      <c r="H9772" s="3">
        <f t="shared" si="456"/>
        <v>1156.909999999948</v>
      </c>
      <c r="I9772" s="3">
        <f>MIN(H9772-K9772+L9772,'Power Look Up'!$F$4)</f>
        <v>1132.9309408234194</v>
      </c>
      <c r="K9772" s="51">
        <f t="array" ref="K9772">_xlfn.SUM(_xlfn.NORM.DIST($Q$3:$Q$1003,$F9772,$N9772,FALSE)*WindSpeedStep*$R$3:$R$1003)</f>
        <v>1157.9831129893391</v>
      </c>
      <c r="L9772" s="51">
        <f t="array" ref="L9772">_xlfn.SUM(_xlfn.NORM.DIST($Q$3:$Q$1003,$F9772,$O9772,FALSE)*WindSpeedStep*$R$3:$R$1003)</f>
        <v>1134.0040538128105</v>
      </c>
      <c r="N9772" s="43">
        <f t="shared" si="457"/>
        <v>0.87346459718941372</v>
      </c>
      <c r="O9772" s="43">
        <f t="shared" si="458"/>
        <v>0.3</v>
      </c>
    </row>
    <row r="9773" spans="5:15" x14ac:dyDescent="0.2">
      <c r="E9773" s="16" t="s">
        <v>4502</v>
      </c>
      <c r="F9773" s="22">
        <v>8.48371296391805</v>
      </c>
      <c r="G9773" s="25">
        <v>3.3004416956450996E-2</v>
      </c>
      <c r="H9773" s="3">
        <f t="shared" si="456"/>
        <v>1065.1599999999498</v>
      </c>
      <c r="I9773" s="3">
        <f>MIN(H9773-K9773+L9773,'Power Look Up'!$F$4)</f>
        <v>1041.3919847640025</v>
      </c>
      <c r="K9773" s="51">
        <f t="array" ref="K9773">_xlfn.SUM(_xlfn.NORM.DIST($Q$3:$Q$1003,$F9773,$N9773,FALSE)*WindSpeedStep*$R$3:$R$1003)</f>
        <v>1063.8892972348608</v>
      </c>
      <c r="L9773" s="51">
        <f t="array" ref="L9773">_xlfn.SUM(_xlfn.NORM.DIST($Q$3:$Q$1003,$F9773,$O9773,FALSE)*WindSpeedStep*$R$3:$R$1003)</f>
        <v>1040.1212819989134</v>
      </c>
      <c r="N9773" s="43">
        <f t="shared" si="457"/>
        <v>0.84837129639180509</v>
      </c>
      <c r="O9773" s="43">
        <f t="shared" si="458"/>
        <v>0.28000000000000003</v>
      </c>
    </row>
    <row r="9774" spans="5:15" x14ac:dyDescent="0.2">
      <c r="E9774" s="16" t="s">
        <v>4503</v>
      </c>
      <c r="F9774" s="22">
        <v>8.4935815494338822</v>
      </c>
      <c r="G9774" s="25">
        <v>3.2966069539729408E-2</v>
      </c>
      <c r="H9774" s="3">
        <f t="shared" si="456"/>
        <v>1068.8299999999499</v>
      </c>
      <c r="I9774" s="3">
        <f>MIN(H9774-K9774+L9774,'Power Look Up'!$F$4)</f>
        <v>1045.0209796651109</v>
      </c>
      <c r="K9774" s="51">
        <f t="array" ref="K9774">_xlfn.SUM(_xlfn.NORM.DIST($Q$3:$Q$1003,$F9774,$N9774,FALSE)*WindSpeedStep*$R$3:$R$1003)</f>
        <v>1067.5310567261654</v>
      </c>
      <c r="L9774" s="51">
        <f t="array" ref="L9774">_xlfn.SUM(_xlfn.NORM.DIST($Q$3:$Q$1003,$F9774,$O9774,FALSE)*WindSpeedStep*$R$3:$R$1003)</f>
        <v>1043.7220363913264</v>
      </c>
      <c r="N9774" s="43">
        <f t="shared" si="457"/>
        <v>0.84935815494338829</v>
      </c>
      <c r="O9774" s="43">
        <f t="shared" si="458"/>
        <v>0.28000000000000003</v>
      </c>
    </row>
    <row r="9775" spans="5:15" x14ac:dyDescent="0.2">
      <c r="E9775" s="16" t="s">
        <v>4504</v>
      </c>
      <c r="F9775" s="22">
        <v>8.568039639173497</v>
      </c>
      <c r="G9775" s="25">
        <v>3.38467154930173E-2</v>
      </c>
      <c r="H9775" s="3">
        <f t="shared" si="456"/>
        <v>1098.1899999999494</v>
      </c>
      <c r="I9775" s="3">
        <f>MIN(H9775-K9775+L9775,'Power Look Up'!$F$4)</f>
        <v>1074.2253534980748</v>
      </c>
      <c r="K9775" s="51">
        <f t="array" ref="K9775">_xlfn.SUM(_xlfn.NORM.DIST($Q$3:$Q$1003,$F9775,$N9775,FALSE)*WindSpeedStep*$R$3:$R$1003)</f>
        <v>1095.1766355408208</v>
      </c>
      <c r="L9775" s="51">
        <f t="array" ref="L9775">_xlfn.SUM(_xlfn.NORM.DIST($Q$3:$Q$1003,$F9775,$O9775,FALSE)*WindSpeedStep*$R$3:$R$1003)</f>
        <v>1071.2119890389463</v>
      </c>
      <c r="N9775" s="43">
        <f t="shared" si="457"/>
        <v>0.8568039639173497</v>
      </c>
      <c r="O9775" s="43">
        <f t="shared" si="458"/>
        <v>0.28999999999999998</v>
      </c>
    </row>
    <row r="9776" spans="5:15" x14ac:dyDescent="0.2">
      <c r="E9776" s="16" t="s">
        <v>4505</v>
      </c>
      <c r="F9776" s="22">
        <v>8.3135929162819426</v>
      </c>
      <c r="G9776" s="25">
        <v>4.3302577312265306E-2</v>
      </c>
      <c r="H9776" s="3">
        <f t="shared" si="456"/>
        <v>1002.7699999999513</v>
      </c>
      <c r="I9776" s="3">
        <f>MIN(H9776-K9776+L9776,'Power Look Up'!$F$4)</f>
        <v>981.29692499526686</v>
      </c>
      <c r="K9776" s="51">
        <f t="array" ref="K9776">_xlfn.SUM(_xlfn.NORM.DIST($Q$3:$Q$1003,$F9776,$N9776,FALSE)*WindSpeedStep*$R$3:$R$1003)</f>
        <v>1002.0167334854234</v>
      </c>
      <c r="L9776" s="51">
        <f t="array" ref="L9776">_xlfn.SUM(_xlfn.NORM.DIST($Q$3:$Q$1003,$F9776,$O9776,FALSE)*WindSpeedStep*$R$3:$R$1003)</f>
        <v>980.54365848073894</v>
      </c>
      <c r="N9776" s="43">
        <f t="shared" si="457"/>
        <v>0.83135929162819433</v>
      </c>
      <c r="O9776" s="43">
        <f t="shared" si="458"/>
        <v>0.36</v>
      </c>
    </row>
    <row r="9777" spans="5:15" x14ac:dyDescent="0.2">
      <c r="E9777" s="16" t="s">
        <v>4506</v>
      </c>
      <c r="F9777" s="22">
        <v>8.726880418388042</v>
      </c>
      <c r="G9777" s="25">
        <v>4.8127163415123193E-2</v>
      </c>
      <c r="H9777" s="3">
        <f t="shared" si="456"/>
        <v>1156.909999999948</v>
      </c>
      <c r="I9777" s="3">
        <f>MIN(H9777-K9777+L9777,'Power Look Up'!$F$4)</f>
        <v>1136.976402467481</v>
      </c>
      <c r="K9777" s="51">
        <f t="array" ref="K9777">_xlfn.SUM(_xlfn.NORM.DIST($Q$3:$Q$1003,$F9777,$N9777,FALSE)*WindSpeedStep*$R$3:$R$1003)</f>
        <v>1155.0307479803409</v>
      </c>
      <c r="L9777" s="51">
        <f t="array" ref="L9777">_xlfn.SUM(_xlfn.NORM.DIST($Q$3:$Q$1003,$F9777,$O9777,FALSE)*WindSpeedStep*$R$3:$R$1003)</f>
        <v>1135.0971504478739</v>
      </c>
      <c r="N9777" s="43">
        <f t="shared" si="457"/>
        <v>0.87268804183880422</v>
      </c>
      <c r="O9777" s="43">
        <f t="shared" si="458"/>
        <v>0.42</v>
      </c>
    </row>
    <row r="9778" spans="5:15" x14ac:dyDescent="0.2">
      <c r="E9778" s="16" t="s">
        <v>4507</v>
      </c>
      <c r="F9778" s="22">
        <v>9.1055611912019128</v>
      </c>
      <c r="G9778" s="25">
        <v>5.4911497435557968E-2</v>
      </c>
      <c r="H9778" s="3">
        <f t="shared" si="456"/>
        <v>1297.909999999943</v>
      </c>
      <c r="I9778" s="3">
        <f>MIN(H9778-K9778+L9778,'Power Look Up'!$F$4)</f>
        <v>1288.7120142251649</v>
      </c>
      <c r="K9778" s="51">
        <f t="array" ref="K9778">_xlfn.SUM(_xlfn.NORM.DIST($Q$3:$Q$1003,$F9778,$N9778,FALSE)*WindSpeedStep*$R$3:$R$1003)</f>
        <v>1300.5107610424457</v>
      </c>
      <c r="L9778" s="51">
        <f t="array" ref="L9778">_xlfn.SUM(_xlfn.NORM.DIST($Q$3:$Q$1003,$F9778,$O9778,FALSE)*WindSpeedStep*$R$3:$R$1003)</f>
        <v>1291.3127752676676</v>
      </c>
      <c r="N9778" s="43">
        <f t="shared" si="457"/>
        <v>0.9105561191201913</v>
      </c>
      <c r="O9778" s="43">
        <f t="shared" si="458"/>
        <v>0.5</v>
      </c>
    </row>
    <row r="9779" spans="5:15" x14ac:dyDescent="0.2">
      <c r="E9779" s="16" t="s">
        <v>4508</v>
      </c>
      <c r="F9779" s="22">
        <v>9.0906967236939593</v>
      </c>
      <c r="G9779" s="25">
        <v>4.8401130669466247E-2</v>
      </c>
      <c r="H9779" s="3">
        <f t="shared" si="456"/>
        <v>1290.2899999999431</v>
      </c>
      <c r="I9779" s="3">
        <f>MIN(H9779-K9779+L9779,'Power Look Up'!$F$4)</f>
        <v>1278.5519575645337</v>
      </c>
      <c r="K9779" s="51">
        <f t="array" ref="K9779">_xlfn.SUM(_xlfn.NORM.DIST($Q$3:$Q$1003,$F9779,$N9779,FALSE)*WindSpeedStep*$R$3:$R$1003)</f>
        <v>1294.7807335540399</v>
      </c>
      <c r="L9779" s="51">
        <f t="array" ref="L9779">_xlfn.SUM(_xlfn.NORM.DIST($Q$3:$Q$1003,$F9779,$O9779,FALSE)*WindSpeedStep*$R$3:$R$1003)</f>
        <v>1283.0426911186305</v>
      </c>
      <c r="N9779" s="43">
        <f t="shared" si="457"/>
        <v>0.90906967236939595</v>
      </c>
      <c r="O9779" s="43">
        <f t="shared" si="458"/>
        <v>0.44</v>
      </c>
    </row>
    <row r="9780" spans="5:15" x14ac:dyDescent="0.2">
      <c r="E9780" s="16" t="s">
        <v>4509</v>
      </c>
      <c r="F9780" s="22">
        <v>9.4411535581163086</v>
      </c>
      <c r="G9780" s="25">
        <v>4.1308511465182912E-2</v>
      </c>
      <c r="H9780" s="3">
        <f t="shared" si="456"/>
        <v>1423.6399999999403</v>
      </c>
      <c r="I9780" s="3">
        <f>MIN(H9780-K9780+L9780,'Power Look Up'!$F$4)</f>
        <v>1429.265559279823</v>
      </c>
      <c r="K9780" s="51">
        <f t="array" ref="K9780">_xlfn.SUM(_xlfn.NORM.DIST($Q$3:$Q$1003,$F9780,$N9780,FALSE)*WindSpeedStep*$R$3:$R$1003)</f>
        <v>1428.3996506096307</v>
      </c>
      <c r="L9780" s="51">
        <f t="array" ref="L9780">_xlfn.SUM(_xlfn.NORM.DIST($Q$3:$Q$1003,$F9780,$O9780,FALSE)*WindSpeedStep*$R$3:$R$1003)</f>
        <v>1434.0252098895135</v>
      </c>
      <c r="N9780" s="43">
        <f t="shared" si="457"/>
        <v>0.94411535581163086</v>
      </c>
      <c r="O9780" s="43">
        <f t="shared" si="458"/>
        <v>0.38999999999999996</v>
      </c>
    </row>
    <row r="9781" spans="5:15" x14ac:dyDescent="0.2">
      <c r="E9781" s="16" t="s">
        <v>4510</v>
      </c>
      <c r="F9781" s="22">
        <v>9.362053208611421</v>
      </c>
      <c r="G9781" s="25">
        <v>3.9521245153751737E-2</v>
      </c>
      <c r="H9781" s="3">
        <f t="shared" si="456"/>
        <v>1393.159999999941</v>
      </c>
      <c r="I9781" s="3">
        <f>MIN(H9781-K9781+L9781,'Power Look Up'!$F$4)</f>
        <v>1393.2179789733614</v>
      </c>
      <c r="K9781" s="51">
        <f t="array" ref="K9781">_xlfn.SUM(_xlfn.NORM.DIST($Q$3:$Q$1003,$F9781,$N9781,FALSE)*WindSpeedStep*$R$3:$R$1003)</f>
        <v>1398.6437542876761</v>
      </c>
      <c r="L9781" s="51">
        <f t="array" ref="L9781">_xlfn.SUM(_xlfn.NORM.DIST($Q$3:$Q$1003,$F9781,$O9781,FALSE)*WindSpeedStep*$R$3:$R$1003)</f>
        <v>1398.7017332610965</v>
      </c>
      <c r="N9781" s="43">
        <f t="shared" si="457"/>
        <v>0.93620532086114217</v>
      </c>
      <c r="O9781" s="43">
        <f t="shared" si="458"/>
        <v>0.37</v>
      </c>
    </row>
    <row r="9782" spans="5:15" x14ac:dyDescent="0.2">
      <c r="E9782" s="16" t="s">
        <v>4511</v>
      </c>
      <c r="F9782" s="22">
        <v>9.3322657351045653</v>
      </c>
      <c r="G9782" s="25">
        <v>3.6432738806509178E-2</v>
      </c>
      <c r="H9782" s="3">
        <f t="shared" si="456"/>
        <v>1381.7299999999411</v>
      </c>
      <c r="I9782" s="3">
        <f>MIN(H9782-K9782+L9782,'Power Look Up'!$F$4)</f>
        <v>1379.3167366607415</v>
      </c>
      <c r="K9782" s="51">
        <f t="array" ref="K9782">_xlfn.SUM(_xlfn.NORM.DIST($Q$3:$Q$1003,$F9782,$N9782,FALSE)*WindSpeedStep*$R$3:$R$1003)</f>
        <v>1387.3582830560724</v>
      </c>
      <c r="L9782" s="51">
        <f t="array" ref="L9782">_xlfn.SUM(_xlfn.NORM.DIST($Q$3:$Q$1003,$F9782,$O9782,FALSE)*WindSpeedStep*$R$3:$R$1003)</f>
        <v>1384.9450197168728</v>
      </c>
      <c r="N9782" s="43">
        <f t="shared" si="457"/>
        <v>0.93322657351045657</v>
      </c>
      <c r="O9782" s="43">
        <f t="shared" si="458"/>
        <v>0.33999999999999997</v>
      </c>
    </row>
    <row r="9783" spans="5:15" x14ac:dyDescent="0.2">
      <c r="E9783" s="16" t="s">
        <v>4512</v>
      </c>
      <c r="F9783" s="22">
        <v>9.2431545361153713</v>
      </c>
      <c r="G9783" s="25">
        <v>3.8947742201365113E-2</v>
      </c>
      <c r="H9783" s="3">
        <f t="shared" si="456"/>
        <v>1347.4399999999418</v>
      </c>
      <c r="I9783" s="3">
        <f>MIN(H9783-K9783+L9783,'Power Look Up'!$F$4)</f>
        <v>1340.0103690339606</v>
      </c>
      <c r="K9783" s="51">
        <f t="array" ref="K9783">_xlfn.SUM(_xlfn.NORM.DIST($Q$3:$Q$1003,$F9783,$N9783,FALSE)*WindSpeedStep*$R$3:$R$1003)</f>
        <v>1353.3872591368554</v>
      </c>
      <c r="L9783" s="51">
        <f t="array" ref="L9783">_xlfn.SUM(_xlfn.NORM.DIST($Q$3:$Q$1003,$F9783,$O9783,FALSE)*WindSpeedStep*$R$3:$R$1003)</f>
        <v>1345.9576281708742</v>
      </c>
      <c r="N9783" s="43">
        <f t="shared" si="457"/>
        <v>0.92431545361153722</v>
      </c>
      <c r="O9783" s="43">
        <f t="shared" si="458"/>
        <v>0.36000000000000004</v>
      </c>
    </row>
    <row r="9784" spans="5:15" x14ac:dyDescent="0.2">
      <c r="E9784" s="16" t="s">
        <v>4513</v>
      </c>
      <c r="F9784" s="22">
        <v>9.2502874668028916</v>
      </c>
      <c r="G9784" s="25">
        <v>4.4322946878288229E-2</v>
      </c>
      <c r="H9784" s="3">
        <f t="shared" si="456"/>
        <v>1351.2499999999418</v>
      </c>
      <c r="I9784" s="3">
        <f>MIN(H9784-K9784+L9784,'Power Look Up'!$F$4)</f>
        <v>1345.5106870988354</v>
      </c>
      <c r="K9784" s="51">
        <f t="array" ref="K9784">_xlfn.SUM(_xlfn.NORM.DIST($Q$3:$Q$1003,$F9784,$N9784,FALSE)*WindSpeedStep*$R$3:$R$1003)</f>
        <v>1356.1164551078518</v>
      </c>
      <c r="L9784" s="51">
        <f t="array" ref="L9784">_xlfn.SUM(_xlfn.NORM.DIST($Q$3:$Q$1003,$F9784,$O9784,FALSE)*WindSpeedStep*$R$3:$R$1003)</f>
        <v>1350.3771422067455</v>
      </c>
      <c r="N9784" s="43">
        <f t="shared" si="457"/>
        <v>0.92502874668028923</v>
      </c>
      <c r="O9784" s="43">
        <f t="shared" si="458"/>
        <v>0.41</v>
      </c>
    </row>
    <row r="9785" spans="5:15" x14ac:dyDescent="0.2">
      <c r="E9785" s="16" t="s">
        <v>4514</v>
      </c>
      <c r="F9785" s="22">
        <v>9.5291073506641553</v>
      </c>
      <c r="G9785" s="25">
        <v>4.197664957275573E-2</v>
      </c>
      <c r="H9785" s="3">
        <f t="shared" si="456"/>
        <v>1457.9299999999396</v>
      </c>
      <c r="I9785" s="3">
        <f>MIN(H9785-K9785+L9785,'Power Look Up'!$F$4)</f>
        <v>1469.8598580464527</v>
      </c>
      <c r="K9785" s="51">
        <f t="array" ref="K9785">_xlfn.SUM(_xlfn.NORM.DIST($Q$3:$Q$1003,$F9785,$N9785,FALSE)*WindSpeedStep*$R$3:$R$1003)</f>
        <v>1461.0521343645389</v>
      </c>
      <c r="L9785" s="51">
        <f t="array" ref="L9785">_xlfn.SUM(_xlfn.NORM.DIST($Q$3:$Q$1003,$F9785,$O9785,FALSE)*WindSpeedStep*$R$3:$R$1003)</f>
        <v>1472.981992411052</v>
      </c>
      <c r="N9785" s="43">
        <f t="shared" si="457"/>
        <v>0.95291073506641555</v>
      </c>
      <c r="O9785" s="43">
        <f t="shared" si="458"/>
        <v>0.4</v>
      </c>
    </row>
    <row r="9786" spans="5:15" x14ac:dyDescent="0.2">
      <c r="E9786" s="16" t="s">
        <v>4515</v>
      </c>
      <c r="F9786" s="22">
        <v>9.3424891173042397</v>
      </c>
      <c r="G9786" s="25">
        <v>3.7463249419442936E-2</v>
      </c>
      <c r="H9786" s="3">
        <f t="shared" si="456"/>
        <v>1385.5399999999411</v>
      </c>
      <c r="I9786" s="3">
        <f>MIN(H9786-K9786+L9786,'Power Look Up'!$F$4)</f>
        <v>1383.9858695662681</v>
      </c>
      <c r="K9786" s="51">
        <f t="array" ref="K9786">_xlfn.SUM(_xlfn.NORM.DIST($Q$3:$Q$1003,$F9786,$N9786,FALSE)*WindSpeedStep*$R$3:$R$1003)</f>
        <v>1391.2360275121619</v>
      </c>
      <c r="L9786" s="51">
        <f t="array" ref="L9786">_xlfn.SUM(_xlfn.NORM.DIST($Q$3:$Q$1003,$F9786,$O9786,FALSE)*WindSpeedStep*$R$3:$R$1003)</f>
        <v>1389.6818970784889</v>
      </c>
      <c r="N9786" s="43">
        <f t="shared" si="457"/>
        <v>0.93424891173042401</v>
      </c>
      <c r="O9786" s="43">
        <f t="shared" si="458"/>
        <v>0.35</v>
      </c>
    </row>
    <row r="9787" spans="5:15" x14ac:dyDescent="0.2">
      <c r="E9787" s="16" t="s">
        <v>4516</v>
      </c>
      <c r="F9787" s="22">
        <v>9.2508110519499862</v>
      </c>
      <c r="G9787" s="25">
        <v>3.5672547860594241E-2</v>
      </c>
      <c r="H9787" s="3">
        <f t="shared" si="456"/>
        <v>1351.2499999999418</v>
      </c>
      <c r="I9787" s="3">
        <f>MIN(H9787-K9787+L9787,'Power Look Up'!$F$4)</f>
        <v>1343.4494465115113</v>
      </c>
      <c r="K9787" s="51">
        <f t="array" ref="K9787">_xlfn.SUM(_xlfn.NORM.DIST($Q$3:$Q$1003,$F9787,$N9787,FALSE)*WindSpeedStep*$R$3:$R$1003)</f>
        <v>1356.3167283936075</v>
      </c>
      <c r="L9787" s="51">
        <f t="array" ref="L9787">_xlfn.SUM(_xlfn.NORM.DIST($Q$3:$Q$1003,$F9787,$O9787,FALSE)*WindSpeedStep*$R$3:$R$1003)</f>
        <v>1348.516174905177</v>
      </c>
      <c r="N9787" s="43">
        <f t="shared" si="457"/>
        <v>0.92508110519499864</v>
      </c>
      <c r="O9787" s="43">
        <f t="shared" si="458"/>
        <v>0.33</v>
      </c>
    </row>
    <row r="9788" spans="5:15" x14ac:dyDescent="0.2">
      <c r="E9788" s="16" t="s">
        <v>4517</v>
      </c>
      <c r="F9788" s="22">
        <v>9.4286815888166515</v>
      </c>
      <c r="G9788" s="25">
        <v>3.8181372083557853E-2</v>
      </c>
      <c r="H9788" s="3">
        <f t="shared" si="456"/>
        <v>1419.8299999999404</v>
      </c>
      <c r="I9788" s="3">
        <f>MIN(H9788-K9788+L9788,'Power Look Up'!$F$4)</f>
        <v>1424.4150982322881</v>
      </c>
      <c r="K9788" s="51">
        <f t="array" ref="K9788">_xlfn.SUM(_xlfn.NORM.DIST($Q$3:$Q$1003,$F9788,$N9788,FALSE)*WindSpeedStep*$R$3:$R$1003)</f>
        <v>1423.7304427543406</v>
      </c>
      <c r="L9788" s="51">
        <f t="array" ref="L9788">_xlfn.SUM(_xlfn.NORM.DIST($Q$3:$Q$1003,$F9788,$O9788,FALSE)*WindSpeedStep*$R$3:$R$1003)</f>
        <v>1428.3155409866883</v>
      </c>
      <c r="N9788" s="43">
        <f t="shared" si="457"/>
        <v>0.9428681588816652</v>
      </c>
      <c r="O9788" s="43">
        <f t="shared" si="458"/>
        <v>0.36</v>
      </c>
    </row>
    <row r="9789" spans="5:15" x14ac:dyDescent="0.2">
      <c r="E9789" s="16" t="s">
        <v>4518</v>
      </c>
      <c r="F9789" s="22">
        <v>9.0225591052641043</v>
      </c>
      <c r="G9789" s="25">
        <v>3.4358322997200895E-2</v>
      </c>
      <c r="H9789" s="3">
        <f t="shared" si="456"/>
        <v>1263.6199999999437</v>
      </c>
      <c r="I9789" s="3">
        <f>MIN(H9789-K9789+L9789,'Power Look Up'!$F$4)</f>
        <v>1244.5343452471138</v>
      </c>
      <c r="K9789" s="51">
        <f t="array" ref="K9789">_xlfn.SUM(_xlfn.NORM.DIST($Q$3:$Q$1003,$F9789,$N9789,FALSE)*WindSpeedStep*$R$3:$R$1003)</f>
        <v>1268.4994178843203</v>
      </c>
      <c r="L9789" s="51">
        <f t="array" ref="L9789">_xlfn.SUM(_xlfn.NORM.DIST($Q$3:$Q$1003,$F9789,$O9789,FALSE)*WindSpeedStep*$R$3:$R$1003)</f>
        <v>1249.4137631314904</v>
      </c>
      <c r="N9789" s="43">
        <f t="shared" si="457"/>
        <v>0.90225591052641052</v>
      </c>
      <c r="O9789" s="43">
        <f t="shared" si="458"/>
        <v>0.31</v>
      </c>
    </row>
    <row r="9790" spans="5:15" x14ac:dyDescent="0.2">
      <c r="E9790" s="16" t="s">
        <v>4519</v>
      </c>
      <c r="F9790" s="22">
        <v>8.7851463226404523</v>
      </c>
      <c r="G9790" s="25">
        <v>3.8701688909127931E-2</v>
      </c>
      <c r="H9790" s="3">
        <f t="shared" si="456"/>
        <v>1178.9299999999475</v>
      </c>
      <c r="I9790" s="3">
        <f>MIN(H9790-K9790+L9790,'Power Look Up'!$F$4)</f>
        <v>1156.5108121066482</v>
      </c>
      <c r="K9790" s="51">
        <f t="array" ref="K9790">_xlfn.SUM(_xlfn.NORM.DIST($Q$3:$Q$1003,$F9790,$N9790,FALSE)*WindSpeedStep*$R$3:$R$1003)</f>
        <v>1177.2319886340933</v>
      </c>
      <c r="L9790" s="51">
        <f t="array" ref="L9790">_xlfn.SUM(_xlfn.NORM.DIST($Q$3:$Q$1003,$F9790,$O9790,FALSE)*WindSpeedStep*$R$3:$R$1003)</f>
        <v>1154.812800740794</v>
      </c>
      <c r="N9790" s="43">
        <f t="shared" si="457"/>
        <v>0.87851463226404525</v>
      </c>
      <c r="O9790" s="43">
        <f t="shared" si="458"/>
        <v>0.34</v>
      </c>
    </row>
    <row r="9791" spans="5:15" x14ac:dyDescent="0.2">
      <c r="E9791" s="16" t="s">
        <v>4520</v>
      </c>
      <c r="F9791" s="22">
        <v>8.429724797700203</v>
      </c>
      <c r="G9791" s="25">
        <v>3.9147185456164663E-2</v>
      </c>
      <c r="H9791" s="3">
        <f t="shared" si="456"/>
        <v>1046.8099999999504</v>
      </c>
      <c r="I9791" s="3">
        <f>MIN(H9791-K9791+L9791,'Power Look Up'!$F$4)</f>
        <v>1024.1216476250602</v>
      </c>
      <c r="K9791" s="51">
        <f t="array" ref="K9791">_xlfn.SUM(_xlfn.NORM.DIST($Q$3:$Q$1003,$F9791,$N9791,FALSE)*WindSpeedStep*$R$3:$R$1003)</f>
        <v>1044.0643085454174</v>
      </c>
      <c r="L9791" s="51">
        <f t="array" ref="L9791">_xlfn.SUM(_xlfn.NORM.DIST($Q$3:$Q$1003,$F9791,$O9791,FALSE)*WindSpeedStep*$R$3:$R$1003)</f>
        <v>1021.3759561705273</v>
      </c>
      <c r="N9791" s="43">
        <f t="shared" si="457"/>
        <v>0.84297247977002032</v>
      </c>
      <c r="O9791" s="43">
        <f t="shared" si="458"/>
        <v>0.33</v>
      </c>
    </row>
    <row r="9792" spans="5:15" x14ac:dyDescent="0.2">
      <c r="E9792" s="16" t="s">
        <v>4521</v>
      </c>
      <c r="F9792" s="22">
        <v>8.4833814013572173</v>
      </c>
      <c r="G9792" s="25">
        <v>3.7720807878425064E-2</v>
      </c>
      <c r="H9792" s="3">
        <f t="shared" si="456"/>
        <v>1065.1599999999498</v>
      </c>
      <c r="I9792" s="3">
        <f>MIN(H9792-K9792+L9792,'Power Look Up'!$F$4)</f>
        <v>1042.0623692863462</v>
      </c>
      <c r="K9792" s="51">
        <f t="array" ref="K9792">_xlfn.SUM(_xlfn.NORM.DIST($Q$3:$Q$1003,$F9792,$N9792,FALSE)*WindSpeedStep*$R$3:$R$1003)</f>
        <v>1063.767036381239</v>
      </c>
      <c r="L9792" s="51">
        <f t="array" ref="L9792">_xlfn.SUM(_xlfn.NORM.DIST($Q$3:$Q$1003,$F9792,$O9792,FALSE)*WindSpeedStep*$R$3:$R$1003)</f>
        <v>1040.6694056676354</v>
      </c>
      <c r="N9792" s="43">
        <f t="shared" si="457"/>
        <v>0.84833814013572173</v>
      </c>
      <c r="O9792" s="43">
        <f t="shared" si="458"/>
        <v>0.32</v>
      </c>
    </row>
    <row r="9793" spans="5:15" x14ac:dyDescent="0.2">
      <c r="E9793" s="16" t="s">
        <v>4522</v>
      </c>
      <c r="F9793" s="22">
        <v>8.7666407919562506</v>
      </c>
      <c r="G9793" s="25">
        <v>3.3079945543803592E-2</v>
      </c>
      <c r="H9793" s="3">
        <f t="shared" si="456"/>
        <v>1171.5899999999476</v>
      </c>
      <c r="I9793" s="3">
        <f>MIN(H9793-K9793+L9793,'Power Look Up'!$F$4)</f>
        <v>1147.4156854651692</v>
      </c>
      <c r="K9793" s="51">
        <f t="array" ref="K9793">_xlfn.SUM(_xlfn.NORM.DIST($Q$3:$Q$1003,$F9793,$N9793,FALSE)*WindSpeedStep*$R$3:$R$1003)</f>
        <v>1170.1688460451019</v>
      </c>
      <c r="L9793" s="51">
        <f t="array" ref="L9793">_xlfn.SUM(_xlfn.NORM.DIST($Q$3:$Q$1003,$F9793,$O9793,FALSE)*WindSpeedStep*$R$3:$R$1003)</f>
        <v>1145.9945315103234</v>
      </c>
      <c r="N9793" s="43">
        <f t="shared" si="457"/>
        <v>0.87666407919562506</v>
      </c>
      <c r="O9793" s="43">
        <f t="shared" si="458"/>
        <v>0.28999999999999998</v>
      </c>
    </row>
    <row r="9794" spans="5:15" x14ac:dyDescent="0.2">
      <c r="E9794" s="16" t="s">
        <v>4523</v>
      </c>
      <c r="F9794" s="22">
        <v>8.8890375402558455</v>
      </c>
      <c r="G9794" s="25">
        <v>3.3749435598779721E-2</v>
      </c>
      <c r="H9794" s="3">
        <f t="shared" si="456"/>
        <v>1215.6299999999467</v>
      </c>
      <c r="I9794" s="3">
        <f>MIN(H9794-K9794+L9794,'Power Look Up'!$F$4)</f>
        <v>1192.9601609526192</v>
      </c>
      <c r="K9794" s="51">
        <f t="array" ref="K9794">_xlfn.SUM(_xlfn.NORM.DIST($Q$3:$Q$1003,$F9794,$N9794,FALSE)*WindSpeedStep*$R$3:$R$1003)</f>
        <v>1217.0541642862884</v>
      </c>
      <c r="L9794" s="51">
        <f t="array" ref="L9794">_xlfn.SUM(_xlfn.NORM.DIST($Q$3:$Q$1003,$F9794,$O9794,FALSE)*WindSpeedStep*$R$3:$R$1003)</f>
        <v>1194.3843252389609</v>
      </c>
      <c r="N9794" s="43">
        <f t="shared" si="457"/>
        <v>0.88890375402558464</v>
      </c>
      <c r="O9794" s="43">
        <f t="shared" si="458"/>
        <v>0.3</v>
      </c>
    </row>
    <row r="9795" spans="5:15" x14ac:dyDescent="0.2">
      <c r="E9795" s="16" t="s">
        <v>4524</v>
      </c>
      <c r="F9795" s="22">
        <v>8.7318642458247702</v>
      </c>
      <c r="G9795" s="25">
        <v>4.5809232569237905E-2</v>
      </c>
      <c r="H9795" s="3">
        <f t="shared" ref="H9795:H9858" si="459">INDEX(PowerArray,MIN(MaximumPowerIndex,ROUND(F9795*100,0)))</f>
        <v>1156.909999999948</v>
      </c>
      <c r="I9795" s="3">
        <f>MIN(H9795-K9795+L9795,'Power Look Up'!$F$4)</f>
        <v>1136.2501132875111</v>
      </c>
      <c r="K9795" s="51">
        <f t="array" ref="K9795">_xlfn.SUM(_xlfn.NORM.DIST($Q$3:$Q$1003,$F9795,$N9795,FALSE)*WindSpeedStep*$R$3:$R$1003)</f>
        <v>1156.925291336157</v>
      </c>
      <c r="L9795" s="51">
        <f t="array" ref="L9795">_xlfn.SUM(_xlfn.NORM.DIST($Q$3:$Q$1003,$F9795,$O9795,FALSE)*WindSpeedStep*$R$3:$R$1003)</f>
        <v>1136.2654046237201</v>
      </c>
      <c r="N9795" s="43">
        <f t="shared" ref="N9795:N9858" si="460">ReferenceTurbulence*F9795</f>
        <v>0.87318642458247708</v>
      </c>
      <c r="O9795" s="43">
        <f t="shared" ref="O9795:O9858" si="461">F9795*G9795</f>
        <v>0.4</v>
      </c>
    </row>
    <row r="9796" spans="5:15" x14ac:dyDescent="0.2">
      <c r="E9796" s="16" t="s">
        <v>4525</v>
      </c>
      <c r="F9796" s="22">
        <v>8.1193005367807398</v>
      </c>
      <c r="G9796" s="25">
        <v>4.1875528373384763E-2</v>
      </c>
      <c r="H9796" s="3">
        <f t="shared" si="459"/>
        <v>933.03999999995278</v>
      </c>
      <c r="I9796" s="3">
        <f>MIN(H9796-K9796+L9796,'Power Look Up'!$F$4)</f>
        <v>912.0831643998041</v>
      </c>
      <c r="K9796" s="51">
        <f t="array" ref="K9796">_xlfn.SUM(_xlfn.NORM.DIST($Q$3:$Q$1003,$F9796,$N9796,FALSE)*WindSpeedStep*$R$3:$R$1003)</f>
        <v>933.6693811753222</v>
      </c>
      <c r="L9796" s="51">
        <f t="array" ref="L9796">_xlfn.SUM(_xlfn.NORM.DIST($Q$3:$Q$1003,$F9796,$O9796,FALSE)*WindSpeedStep*$R$3:$R$1003)</f>
        <v>912.71254557517352</v>
      </c>
      <c r="N9796" s="43">
        <f t="shared" si="460"/>
        <v>0.81193005367807403</v>
      </c>
      <c r="O9796" s="43">
        <f t="shared" si="461"/>
        <v>0.34</v>
      </c>
    </row>
    <row r="9797" spans="5:15" x14ac:dyDescent="0.2">
      <c r="E9797" s="16" t="s">
        <v>4526</v>
      </c>
      <c r="F9797" s="22">
        <v>8.0801621332754952</v>
      </c>
      <c r="G9797" s="25">
        <v>4.0840764647655195E-2</v>
      </c>
      <c r="H9797" s="3">
        <f t="shared" si="459"/>
        <v>918.35999999995306</v>
      </c>
      <c r="I9797" s="3">
        <f>MIN(H9797-K9797+L9797,'Power Look Up'!$F$4)</f>
        <v>897.36282466095474</v>
      </c>
      <c r="K9797" s="51">
        <f t="array" ref="K9797">_xlfn.SUM(_xlfn.NORM.DIST($Q$3:$Q$1003,$F9797,$N9797,FALSE)*WindSpeedStep*$R$3:$R$1003)</f>
        <v>920.22368248491432</v>
      </c>
      <c r="L9797" s="51">
        <f t="array" ref="L9797">_xlfn.SUM(_xlfn.NORM.DIST($Q$3:$Q$1003,$F9797,$O9797,FALSE)*WindSpeedStep*$R$3:$R$1003)</f>
        <v>899.226507145916</v>
      </c>
      <c r="N9797" s="43">
        <f t="shared" si="460"/>
        <v>0.80801621332754958</v>
      </c>
      <c r="O9797" s="43">
        <f t="shared" si="461"/>
        <v>0.33</v>
      </c>
    </row>
    <row r="9798" spans="5:15" x14ac:dyDescent="0.2">
      <c r="E9798" s="16" t="s">
        <v>4527</v>
      </c>
      <c r="F9798" s="22">
        <v>7.8446560048407576</v>
      </c>
      <c r="G9798" s="25">
        <v>3.8242594680362896E-2</v>
      </c>
      <c r="H9798" s="3">
        <f t="shared" si="459"/>
        <v>840.83999999996308</v>
      </c>
      <c r="I9798" s="3">
        <f>MIN(H9798-K9798+L9798,'Power Look Up'!$F$4)</f>
        <v>820.98392338858628</v>
      </c>
      <c r="K9798" s="51">
        <f t="array" ref="K9798">_xlfn.SUM(_xlfn.NORM.DIST($Q$3:$Q$1003,$F9798,$N9798,FALSE)*WindSpeedStep*$R$3:$R$1003)</f>
        <v>841.70814274148813</v>
      </c>
      <c r="L9798" s="51">
        <f t="array" ref="L9798">_xlfn.SUM(_xlfn.NORM.DIST($Q$3:$Q$1003,$F9798,$O9798,FALSE)*WindSpeedStep*$R$3:$R$1003)</f>
        <v>821.85206613011133</v>
      </c>
      <c r="N9798" s="43">
        <f t="shared" si="460"/>
        <v>0.78446560048407576</v>
      </c>
      <c r="O9798" s="43">
        <f t="shared" si="461"/>
        <v>0.3</v>
      </c>
    </row>
    <row r="9799" spans="5:15" x14ac:dyDescent="0.2">
      <c r="E9799" s="16" t="s">
        <v>4528</v>
      </c>
      <c r="F9799" s="22">
        <v>8.0340894023584042</v>
      </c>
      <c r="G9799" s="25">
        <v>3.9830276211024501E-2</v>
      </c>
      <c r="H9799" s="3">
        <f t="shared" si="459"/>
        <v>900.00999999995349</v>
      </c>
      <c r="I9799" s="3">
        <f>MIN(H9799-K9799+L9799,'Power Look Up'!$F$4)</f>
        <v>879.03507039096849</v>
      </c>
      <c r="K9799" s="51">
        <f t="array" ref="K9799">_xlfn.SUM(_xlfn.NORM.DIST($Q$3:$Q$1003,$F9799,$N9799,FALSE)*WindSpeedStep*$R$3:$R$1003)</f>
        <v>904.5389490297498</v>
      </c>
      <c r="L9799" s="51">
        <f t="array" ref="L9799">_xlfn.SUM(_xlfn.NORM.DIST($Q$3:$Q$1003,$F9799,$O9799,FALSE)*WindSpeedStep*$R$3:$R$1003)</f>
        <v>883.56401942076479</v>
      </c>
      <c r="N9799" s="43">
        <f t="shared" si="460"/>
        <v>0.80340894023584042</v>
      </c>
      <c r="O9799" s="43">
        <f t="shared" si="461"/>
        <v>0.32</v>
      </c>
    </row>
    <row r="9800" spans="5:15" x14ac:dyDescent="0.2">
      <c r="E9800" s="16" t="s">
        <v>4529</v>
      </c>
      <c r="F9800" s="22">
        <v>7.2430213455960493</v>
      </c>
      <c r="G9800" s="25">
        <v>4.6941736573333323E-2</v>
      </c>
      <c r="H9800" s="3">
        <f t="shared" si="459"/>
        <v>660.23999999996693</v>
      </c>
      <c r="I9800" s="3">
        <f>MIN(H9800-K9800+L9800,'Power Look Up'!$F$4)</f>
        <v>645.42624433846083</v>
      </c>
      <c r="K9800" s="51">
        <f t="array" ref="K9800">_xlfn.SUM(_xlfn.NORM.DIST($Q$3:$Q$1003,$F9800,$N9800,FALSE)*WindSpeedStep*$R$3:$R$1003)</f>
        <v>660.08532305858171</v>
      </c>
      <c r="L9800" s="51">
        <f t="array" ref="L9800">_xlfn.SUM(_xlfn.NORM.DIST($Q$3:$Q$1003,$F9800,$O9800,FALSE)*WindSpeedStep*$R$3:$R$1003)</f>
        <v>645.27156739707561</v>
      </c>
      <c r="N9800" s="43">
        <f t="shared" si="460"/>
        <v>0.72430213455960502</v>
      </c>
      <c r="O9800" s="43">
        <f t="shared" si="461"/>
        <v>0.34</v>
      </c>
    </row>
    <row r="9801" spans="5:15" x14ac:dyDescent="0.2">
      <c r="E9801" s="16" t="s">
        <v>4530</v>
      </c>
      <c r="F9801" s="22">
        <v>7.1677688393556629</v>
      </c>
      <c r="G9801" s="25">
        <v>3.9063759766165988E-2</v>
      </c>
      <c r="H9801" s="3">
        <f t="shared" si="459"/>
        <v>639.16999999996733</v>
      </c>
      <c r="I9801" s="3">
        <f>MIN(H9801-K9801+L9801,'Power Look Up'!$F$4)</f>
        <v>623.04228792184756</v>
      </c>
      <c r="K9801" s="51">
        <f t="array" ref="K9801">_xlfn.SUM(_xlfn.NORM.DIST($Q$3:$Q$1003,$F9801,$N9801,FALSE)*WindSpeedStep*$R$3:$R$1003)</f>
        <v>639.26386505714277</v>
      </c>
      <c r="L9801" s="51">
        <f t="array" ref="L9801">_xlfn.SUM(_xlfn.NORM.DIST($Q$3:$Q$1003,$F9801,$O9801,FALSE)*WindSpeedStep*$R$3:$R$1003)</f>
        <v>623.136152979023</v>
      </c>
      <c r="N9801" s="43">
        <f t="shared" si="460"/>
        <v>0.71677688393556638</v>
      </c>
      <c r="O9801" s="43">
        <f t="shared" si="461"/>
        <v>0.28000000000000003</v>
      </c>
    </row>
    <row r="9802" spans="5:15" x14ac:dyDescent="0.2">
      <c r="E9802" s="16" t="s">
        <v>4531</v>
      </c>
      <c r="F9802" s="22">
        <v>7.1014526595474541</v>
      </c>
      <c r="G9802" s="25">
        <v>4.0836715233201384E-2</v>
      </c>
      <c r="H9802" s="3">
        <f t="shared" si="459"/>
        <v>618.09999999996785</v>
      </c>
      <c r="I9802" s="3">
        <f>MIN(H9802-K9802+L9802,'Power Look Up'!$F$4)</f>
        <v>602.3714746421989</v>
      </c>
      <c r="K9802" s="51">
        <f t="array" ref="K9802">_xlfn.SUM(_xlfn.NORM.DIST($Q$3:$Q$1003,$F9802,$N9802,FALSE)*WindSpeedStep*$R$3:$R$1003)</f>
        <v>621.25820982168671</v>
      </c>
      <c r="L9802" s="51">
        <f t="array" ref="L9802">_xlfn.SUM(_xlfn.NORM.DIST($Q$3:$Q$1003,$F9802,$O9802,FALSE)*WindSpeedStep*$R$3:$R$1003)</f>
        <v>605.52968446391776</v>
      </c>
      <c r="N9802" s="43">
        <f t="shared" si="460"/>
        <v>0.71014526595474547</v>
      </c>
      <c r="O9802" s="43">
        <f t="shared" si="461"/>
        <v>0.28999999999999998</v>
      </c>
    </row>
    <row r="9803" spans="5:15" x14ac:dyDescent="0.2">
      <c r="E9803" s="16" t="s">
        <v>4532</v>
      </c>
      <c r="F9803" s="22">
        <v>7.3650560850055751</v>
      </c>
      <c r="G9803" s="25">
        <v>3.5301835722518222E-2</v>
      </c>
      <c r="H9803" s="3">
        <f t="shared" si="459"/>
        <v>699.36999999996613</v>
      </c>
      <c r="I9803" s="3">
        <f>MIN(H9803-K9803+L9803,'Power Look Up'!$F$4)</f>
        <v>682.79079489792036</v>
      </c>
      <c r="K9803" s="51">
        <f t="array" ref="K9803">_xlfn.SUM(_xlfn.NORM.DIST($Q$3:$Q$1003,$F9803,$N9803,FALSE)*WindSpeedStep*$R$3:$R$1003)</f>
        <v>694.73686002767261</v>
      </c>
      <c r="L9803" s="51">
        <f t="array" ref="L9803">_xlfn.SUM(_xlfn.NORM.DIST($Q$3:$Q$1003,$F9803,$O9803,FALSE)*WindSpeedStep*$R$3:$R$1003)</f>
        <v>678.15765492562684</v>
      </c>
      <c r="N9803" s="43">
        <f t="shared" si="460"/>
        <v>0.73650560850055757</v>
      </c>
      <c r="O9803" s="43">
        <f t="shared" si="461"/>
        <v>0.26</v>
      </c>
    </row>
    <row r="9804" spans="5:15" x14ac:dyDescent="0.2">
      <c r="E9804" s="16" t="s">
        <v>4533</v>
      </c>
      <c r="F9804" s="22">
        <v>7.2827861260927609</v>
      </c>
      <c r="G9804" s="25">
        <v>2.7462017494024733E-2</v>
      </c>
      <c r="H9804" s="3">
        <f t="shared" si="459"/>
        <v>672.27999999996666</v>
      </c>
      <c r="I9804" s="3">
        <f>MIN(H9804-K9804+L9804,'Power Look Up'!$F$4)</f>
        <v>654.89513217128399</v>
      </c>
      <c r="K9804" s="51">
        <f t="array" ref="K9804">_xlfn.SUM(_xlfn.NORM.DIST($Q$3:$Q$1003,$F9804,$N9804,FALSE)*WindSpeedStep*$R$3:$R$1003)</f>
        <v>671.25571847576941</v>
      </c>
      <c r="L9804" s="51">
        <f t="array" ref="L9804">_xlfn.SUM(_xlfn.NORM.DIST($Q$3:$Q$1003,$F9804,$O9804,FALSE)*WindSpeedStep*$R$3:$R$1003)</f>
        <v>653.87085064708674</v>
      </c>
      <c r="N9804" s="43">
        <f t="shared" si="460"/>
        <v>0.72827861260927618</v>
      </c>
      <c r="O9804" s="43">
        <f t="shared" si="461"/>
        <v>0.2</v>
      </c>
    </row>
    <row r="9805" spans="5:15" x14ac:dyDescent="0.2">
      <c r="E9805" s="16" t="s">
        <v>4534</v>
      </c>
      <c r="F9805" s="22">
        <v>7.4993560340358263</v>
      </c>
      <c r="G9805" s="25">
        <v>2.6668956520039859E-2</v>
      </c>
      <c r="H9805" s="3">
        <f t="shared" si="459"/>
        <v>738.49999999996521</v>
      </c>
      <c r="I9805" s="3">
        <f>MIN(H9805-K9805+L9805,'Power Look Up'!$F$4)</f>
        <v>721.14914600144846</v>
      </c>
      <c r="K9805" s="51">
        <f t="array" ref="K9805">_xlfn.SUM(_xlfn.NORM.DIST($Q$3:$Q$1003,$F9805,$N9805,FALSE)*WindSpeedStep*$R$3:$R$1003)</f>
        <v>734.14866408926241</v>
      </c>
      <c r="L9805" s="51">
        <f t="array" ref="L9805">_xlfn.SUM(_xlfn.NORM.DIST($Q$3:$Q$1003,$F9805,$O9805,FALSE)*WindSpeedStep*$R$3:$R$1003)</f>
        <v>716.79781009074566</v>
      </c>
      <c r="N9805" s="43">
        <f t="shared" si="460"/>
        <v>0.74993560340358267</v>
      </c>
      <c r="O9805" s="43">
        <f t="shared" si="461"/>
        <v>0.2</v>
      </c>
    </row>
    <row r="9806" spans="5:15" x14ac:dyDescent="0.2">
      <c r="E9806" s="16" t="s">
        <v>4535</v>
      </c>
      <c r="F9806" s="22">
        <v>7.3326795907849665</v>
      </c>
      <c r="G9806" s="25">
        <v>3.2730190516112256E-2</v>
      </c>
      <c r="H9806" s="3">
        <f t="shared" si="459"/>
        <v>687.32999999996628</v>
      </c>
      <c r="I9806" s="3">
        <f>MIN(H9806-K9806+L9806,'Power Look Up'!$F$4)</f>
        <v>670.52054755375161</v>
      </c>
      <c r="K9806" s="51">
        <f t="array" ref="K9806">_xlfn.SUM(_xlfn.NORM.DIST($Q$3:$Q$1003,$F9806,$N9806,FALSE)*WindSpeedStep*$R$3:$R$1003)</f>
        <v>685.43634359507485</v>
      </c>
      <c r="L9806" s="51">
        <f t="array" ref="L9806">_xlfn.SUM(_xlfn.NORM.DIST($Q$3:$Q$1003,$F9806,$O9806,FALSE)*WindSpeedStep*$R$3:$R$1003)</f>
        <v>668.62689114886018</v>
      </c>
      <c r="N9806" s="43">
        <f t="shared" si="460"/>
        <v>0.73326795907849673</v>
      </c>
      <c r="O9806" s="43">
        <f t="shared" si="461"/>
        <v>0.24000000000000002</v>
      </c>
    </row>
    <row r="9807" spans="5:15" x14ac:dyDescent="0.2">
      <c r="E9807" s="16" t="s">
        <v>4536</v>
      </c>
      <c r="F9807" s="22">
        <v>6.9543417102910583</v>
      </c>
      <c r="G9807" s="25">
        <v>4.1700568088401092E-2</v>
      </c>
      <c r="H9807" s="3">
        <f t="shared" si="459"/>
        <v>576.69999999997663</v>
      </c>
      <c r="I9807" s="3">
        <f>MIN(H9807-K9807+L9807,'Power Look Up'!$F$4)</f>
        <v>561.69548256743667</v>
      </c>
      <c r="K9807" s="51">
        <f t="array" ref="K9807">_xlfn.SUM(_xlfn.NORM.DIST($Q$3:$Q$1003,$F9807,$N9807,FALSE)*WindSpeedStep*$R$3:$R$1003)</f>
        <v>582.45558812495108</v>
      </c>
      <c r="L9807" s="51">
        <f t="array" ref="L9807">_xlfn.SUM(_xlfn.NORM.DIST($Q$3:$Q$1003,$F9807,$O9807,FALSE)*WindSpeedStep*$R$3:$R$1003)</f>
        <v>567.45107069241112</v>
      </c>
      <c r="N9807" s="43">
        <f t="shared" si="460"/>
        <v>0.69543417102910587</v>
      </c>
      <c r="O9807" s="43">
        <f t="shared" si="461"/>
        <v>0.28999999999999998</v>
      </c>
    </row>
    <row r="9808" spans="5:15" x14ac:dyDescent="0.2">
      <c r="E9808" s="16" t="s">
        <v>4537</v>
      </c>
      <c r="F9808" s="22">
        <v>7.5334156007745952</v>
      </c>
      <c r="G9808" s="25">
        <v>4.9114507894925663E-2</v>
      </c>
      <c r="H9808" s="3">
        <f t="shared" si="459"/>
        <v>747.52999999996507</v>
      </c>
      <c r="I9808" s="3">
        <f>MIN(H9808-K9808+L9808,'Power Look Up'!$F$4)</f>
        <v>732.05011572332648</v>
      </c>
      <c r="K9808" s="51">
        <f t="array" ref="K9808">_xlfn.SUM(_xlfn.NORM.DIST($Q$3:$Q$1003,$F9808,$N9808,FALSE)*WindSpeedStep*$R$3:$R$1003)</f>
        <v>744.35817223251536</v>
      </c>
      <c r="L9808" s="51">
        <f t="array" ref="L9808">_xlfn.SUM(_xlfn.NORM.DIST($Q$3:$Q$1003,$F9808,$O9808,FALSE)*WindSpeedStep*$R$3:$R$1003)</f>
        <v>728.87828795587677</v>
      </c>
      <c r="N9808" s="43">
        <f t="shared" si="460"/>
        <v>0.75334156007745956</v>
      </c>
      <c r="O9808" s="43">
        <f t="shared" si="461"/>
        <v>0.37</v>
      </c>
    </row>
    <row r="9809" spans="5:15" x14ac:dyDescent="0.2">
      <c r="E9809" s="16" t="s">
        <v>4538</v>
      </c>
      <c r="F9809" s="22">
        <v>7.4491372212807621</v>
      </c>
      <c r="G9809" s="25">
        <v>4.4300432412125938E-2</v>
      </c>
      <c r="H9809" s="3">
        <f t="shared" si="459"/>
        <v>723.4499999999656</v>
      </c>
      <c r="I9809" s="3">
        <f>MIN(H9809-K9809+L9809,'Power Look Up'!$F$4)</f>
        <v>707.63726302979103</v>
      </c>
      <c r="K9809" s="51">
        <f t="array" ref="K9809">_xlfn.SUM(_xlfn.NORM.DIST($Q$3:$Q$1003,$F9809,$N9809,FALSE)*WindSpeedStep*$R$3:$R$1003)</f>
        <v>719.2538810512475</v>
      </c>
      <c r="L9809" s="51">
        <f t="array" ref="L9809">_xlfn.SUM(_xlfn.NORM.DIST($Q$3:$Q$1003,$F9809,$O9809,FALSE)*WindSpeedStep*$R$3:$R$1003)</f>
        <v>703.44114408107293</v>
      </c>
      <c r="N9809" s="43">
        <f t="shared" si="460"/>
        <v>0.74491372212807627</v>
      </c>
      <c r="O9809" s="43">
        <f t="shared" si="461"/>
        <v>0.33</v>
      </c>
    </row>
    <row r="9810" spans="5:15" x14ac:dyDescent="0.2">
      <c r="E9810" s="16" t="s">
        <v>4539</v>
      </c>
      <c r="F9810" s="22">
        <v>7.1258237248084155</v>
      </c>
      <c r="G9810" s="25">
        <v>5.4730514683126757E-2</v>
      </c>
      <c r="H9810" s="3">
        <f t="shared" si="459"/>
        <v>627.12999999996759</v>
      </c>
      <c r="I9810" s="3">
        <f>MIN(H9810-K9810+L9810,'Power Look Up'!$F$4)</f>
        <v>614.19331581551546</v>
      </c>
      <c r="K9810" s="51">
        <f t="array" ref="K9810">_xlfn.SUM(_xlfn.NORM.DIST($Q$3:$Q$1003,$F9810,$N9810,FALSE)*WindSpeedStep*$R$3:$R$1003)</f>
        <v>627.83798728517365</v>
      </c>
      <c r="L9810" s="51">
        <f t="array" ref="L9810">_xlfn.SUM(_xlfn.NORM.DIST($Q$3:$Q$1003,$F9810,$O9810,FALSE)*WindSpeedStep*$R$3:$R$1003)</f>
        <v>614.90130310072152</v>
      </c>
      <c r="N9810" s="43">
        <f t="shared" si="460"/>
        <v>0.71258237248084155</v>
      </c>
      <c r="O9810" s="43">
        <f t="shared" si="461"/>
        <v>0.39</v>
      </c>
    </row>
    <row r="9811" spans="5:15" x14ac:dyDescent="0.2">
      <c r="E9811" s="16" t="s">
        <v>4540</v>
      </c>
      <c r="F9811" s="22">
        <v>7.1974265846582242</v>
      </c>
      <c r="G9811" s="25">
        <v>6.5301117624712565E-2</v>
      </c>
      <c r="H9811" s="3">
        <f t="shared" si="459"/>
        <v>648.19999999996719</v>
      </c>
      <c r="I9811" s="3">
        <f>MIN(H9811-K9811+L9811,'Power Look Up'!$F$4)</f>
        <v>637.47537901420037</v>
      </c>
      <c r="K9811" s="51">
        <f t="array" ref="K9811">_xlfn.SUM(_xlfn.NORM.DIST($Q$3:$Q$1003,$F9811,$N9811,FALSE)*WindSpeedStep*$R$3:$R$1003)</f>
        <v>647.42025059990488</v>
      </c>
      <c r="L9811" s="51">
        <f t="array" ref="L9811">_xlfn.SUM(_xlfn.NORM.DIST($Q$3:$Q$1003,$F9811,$O9811,FALSE)*WindSpeedStep*$R$3:$R$1003)</f>
        <v>636.69562961413806</v>
      </c>
      <c r="N9811" s="43">
        <f t="shared" si="460"/>
        <v>0.71974265846582242</v>
      </c>
      <c r="O9811" s="43">
        <f t="shared" si="461"/>
        <v>0.46999999999999992</v>
      </c>
    </row>
    <row r="9812" spans="5:15" x14ac:dyDescent="0.2">
      <c r="E9812" s="16" t="s">
        <v>4541</v>
      </c>
      <c r="F9812" s="22">
        <v>6.8236818111463231</v>
      </c>
      <c r="G9812" s="25">
        <v>0.10258391574715083</v>
      </c>
      <c r="H9812" s="3">
        <f t="shared" si="459"/>
        <v>547.3199999999772</v>
      </c>
      <c r="I9812" s="3">
        <f>MIN(H9812-K9812+L9812,'Power Look Up'!$F$4)</f>
        <v>548.16246975806075</v>
      </c>
      <c r="K9812" s="51">
        <f t="array" ref="K9812">_xlfn.SUM(_xlfn.NORM.DIST($Q$3:$Q$1003,$F9812,$N9812,FALSE)*WindSpeedStep*$R$3:$R$1003)</f>
        <v>549.29840997207475</v>
      </c>
      <c r="L9812" s="51">
        <f t="array" ref="L9812">_xlfn.SUM(_xlfn.NORM.DIST($Q$3:$Q$1003,$F9812,$O9812,FALSE)*WindSpeedStep*$R$3:$R$1003)</f>
        <v>550.1408797301583</v>
      </c>
      <c r="N9812" s="43">
        <f t="shared" si="460"/>
        <v>0.68236818111463238</v>
      </c>
      <c r="O9812" s="43">
        <f t="shared" si="461"/>
        <v>0.7</v>
      </c>
    </row>
    <row r="9813" spans="5:15" x14ac:dyDescent="0.2">
      <c r="E9813" s="16" t="s">
        <v>4542</v>
      </c>
      <c r="F9813" s="22">
        <v>7.4091538656708371</v>
      </c>
      <c r="G9813" s="25">
        <v>9.0428679461542955E-2</v>
      </c>
      <c r="H9813" s="3">
        <f t="shared" si="459"/>
        <v>711.40999999996586</v>
      </c>
      <c r="I9813" s="3">
        <f>MIN(H9813-K9813+L9813,'Power Look Up'!$F$4)</f>
        <v>707.76357859214215</v>
      </c>
      <c r="K9813" s="51">
        <f t="array" ref="K9813">_xlfn.SUM(_xlfn.NORM.DIST($Q$3:$Q$1003,$F9813,$N9813,FALSE)*WindSpeedStep*$R$3:$R$1003)</f>
        <v>707.52960102773113</v>
      </c>
      <c r="L9813" s="51">
        <f t="array" ref="L9813">_xlfn.SUM(_xlfn.NORM.DIST($Q$3:$Q$1003,$F9813,$O9813,FALSE)*WindSpeedStep*$R$3:$R$1003)</f>
        <v>703.88317961990742</v>
      </c>
      <c r="N9813" s="43">
        <f t="shared" si="460"/>
        <v>0.74091538656708378</v>
      </c>
      <c r="O9813" s="43">
        <f t="shared" si="461"/>
        <v>0.67</v>
      </c>
    </row>
    <row r="9814" spans="5:15" x14ac:dyDescent="0.2">
      <c r="E9814" s="16" t="s">
        <v>4543</v>
      </c>
      <c r="F9814" s="22">
        <v>7.9188183846921891</v>
      </c>
      <c r="G9814" s="25">
        <v>4.6724142671998176E-2</v>
      </c>
      <c r="H9814" s="3">
        <f t="shared" si="459"/>
        <v>864.91999999996256</v>
      </c>
      <c r="I9814" s="3">
        <f>MIN(H9814-K9814+L9814,'Power Look Up'!$F$4)</f>
        <v>846.34153623602492</v>
      </c>
      <c r="K9814" s="51">
        <f t="array" ref="K9814">_xlfn.SUM(_xlfn.NORM.DIST($Q$3:$Q$1003,$F9814,$N9814,FALSE)*WindSpeedStep*$R$3:$R$1003)</f>
        <v>865.98560511766937</v>
      </c>
      <c r="L9814" s="51">
        <f t="array" ref="L9814">_xlfn.SUM(_xlfn.NORM.DIST($Q$3:$Q$1003,$F9814,$O9814,FALSE)*WindSpeedStep*$R$3:$R$1003)</f>
        <v>847.40714135373173</v>
      </c>
      <c r="N9814" s="43">
        <f t="shared" si="460"/>
        <v>0.791881838469219</v>
      </c>
      <c r="O9814" s="43">
        <f t="shared" si="461"/>
        <v>0.37</v>
      </c>
    </row>
    <row r="9815" spans="5:15" x14ac:dyDescent="0.2">
      <c r="E9815" s="16" t="s">
        <v>4544</v>
      </c>
      <c r="F9815" s="22">
        <v>8.342588003544261</v>
      </c>
      <c r="G9815" s="25">
        <v>4.3152077011001592E-2</v>
      </c>
      <c r="H9815" s="3">
        <f t="shared" si="459"/>
        <v>1013.7799999999511</v>
      </c>
      <c r="I9815" s="3">
        <f>MIN(H9815-K9815+L9815,'Power Look Up'!$F$4)</f>
        <v>992.1679210170422</v>
      </c>
      <c r="K9815" s="51">
        <f t="array" ref="K9815">_xlfn.SUM(_xlfn.NORM.DIST($Q$3:$Q$1003,$F9815,$N9815,FALSE)*WindSpeedStep*$R$3:$R$1003)</f>
        <v>1012.4352689155857</v>
      </c>
      <c r="L9815" s="51">
        <f t="array" ref="L9815">_xlfn.SUM(_xlfn.NORM.DIST($Q$3:$Q$1003,$F9815,$O9815,FALSE)*WindSpeedStep*$R$3:$R$1003)</f>
        <v>990.82318993267677</v>
      </c>
      <c r="N9815" s="43">
        <f t="shared" si="460"/>
        <v>0.83425880035442612</v>
      </c>
      <c r="O9815" s="43">
        <f t="shared" si="461"/>
        <v>0.36</v>
      </c>
    </row>
    <row r="9816" spans="5:15" x14ac:dyDescent="0.2">
      <c r="E9816" s="16" t="s">
        <v>4545</v>
      </c>
      <c r="F9816" s="22">
        <v>9.0393824293450429</v>
      </c>
      <c r="G9816" s="25">
        <v>4.8675891681671073E-2</v>
      </c>
      <c r="H9816" s="3">
        <f t="shared" si="459"/>
        <v>1271.2399999999434</v>
      </c>
      <c r="I9816" s="3">
        <f>MIN(H9816-K9816+L9816,'Power Look Up'!$F$4)</f>
        <v>1257.8150882457139</v>
      </c>
      <c r="K9816" s="51">
        <f t="array" ref="K9816">_xlfn.SUM(_xlfn.NORM.DIST($Q$3:$Q$1003,$F9816,$N9816,FALSE)*WindSpeedStep*$R$3:$R$1003)</f>
        <v>1274.9893798799433</v>
      </c>
      <c r="L9816" s="51">
        <f t="array" ref="L9816">_xlfn.SUM(_xlfn.NORM.DIST($Q$3:$Q$1003,$F9816,$O9816,FALSE)*WindSpeedStep*$R$3:$R$1003)</f>
        <v>1261.5644681257138</v>
      </c>
      <c r="N9816" s="43">
        <f t="shared" si="460"/>
        <v>0.90393824293450431</v>
      </c>
      <c r="O9816" s="43">
        <f t="shared" si="461"/>
        <v>0.44</v>
      </c>
    </row>
    <row r="9817" spans="5:15" x14ac:dyDescent="0.2">
      <c r="E9817" s="16" t="s">
        <v>4546</v>
      </c>
      <c r="F9817" s="22">
        <v>8.9268206468085189</v>
      </c>
      <c r="G9817" s="25">
        <v>4.928966509003483E-2</v>
      </c>
      <c r="H9817" s="3">
        <f t="shared" si="459"/>
        <v>1230.3099999999465</v>
      </c>
      <c r="I9817" s="3">
        <f>MIN(H9817-K9817+L9817,'Power Look Up'!$F$4)</f>
        <v>1213.9740162915175</v>
      </c>
      <c r="K9817" s="51">
        <f t="array" ref="K9817">_xlfn.SUM(_xlfn.NORM.DIST($Q$3:$Q$1003,$F9817,$N9817,FALSE)*WindSpeedStep*$R$3:$R$1003)</f>
        <v>1231.5917746548923</v>
      </c>
      <c r="L9817" s="51">
        <f t="array" ref="L9817">_xlfn.SUM(_xlfn.NORM.DIST($Q$3:$Q$1003,$F9817,$O9817,FALSE)*WindSpeedStep*$R$3:$R$1003)</f>
        <v>1215.2557909464633</v>
      </c>
      <c r="N9817" s="43">
        <f t="shared" si="460"/>
        <v>0.89268206468085198</v>
      </c>
      <c r="O9817" s="43">
        <f t="shared" si="461"/>
        <v>0.44</v>
      </c>
    </row>
    <row r="9818" spans="5:15" x14ac:dyDescent="0.2">
      <c r="E9818" s="16" t="s">
        <v>4547</v>
      </c>
      <c r="F9818" s="22">
        <v>8.6331284152155163</v>
      </c>
      <c r="G9818" s="25">
        <v>4.5174817429176874E-2</v>
      </c>
      <c r="H9818" s="3">
        <f t="shared" si="459"/>
        <v>1120.2099999999489</v>
      </c>
      <c r="I9818" s="3">
        <f>MIN(H9818-K9818+L9818,'Power Look Up'!$F$4)</f>
        <v>1098.7670146370192</v>
      </c>
      <c r="K9818" s="51">
        <f t="array" ref="K9818">_xlfn.SUM(_xlfn.NORM.DIST($Q$3:$Q$1003,$F9818,$N9818,FALSE)*WindSpeedStep*$R$3:$R$1003)</f>
        <v>1119.5704818209701</v>
      </c>
      <c r="L9818" s="51">
        <f t="array" ref="L9818">_xlfn.SUM(_xlfn.NORM.DIST($Q$3:$Q$1003,$F9818,$O9818,FALSE)*WindSpeedStep*$R$3:$R$1003)</f>
        <v>1098.1274964580405</v>
      </c>
      <c r="N9818" s="43">
        <f t="shared" si="460"/>
        <v>0.86331284152155163</v>
      </c>
      <c r="O9818" s="43">
        <f t="shared" si="461"/>
        <v>0.39</v>
      </c>
    </row>
    <row r="9819" spans="5:15" x14ac:dyDescent="0.2">
      <c r="E9819" s="16" t="s">
        <v>4548</v>
      </c>
      <c r="F9819" s="22">
        <v>8.7085394678104855</v>
      </c>
      <c r="G9819" s="25">
        <v>4.0190436214213719E-2</v>
      </c>
      <c r="H9819" s="3">
        <f t="shared" si="459"/>
        <v>1149.5699999999481</v>
      </c>
      <c r="I9819" s="3">
        <f>MIN(H9819-K9819+L9819,'Power Look Up'!$F$4)</f>
        <v>1127.0305543621871</v>
      </c>
      <c r="K9819" s="51">
        <f t="array" ref="K9819">_xlfn.SUM(_xlfn.NORM.DIST($Q$3:$Q$1003,$F9819,$N9819,FALSE)*WindSpeedStep*$R$3:$R$1003)</f>
        <v>1148.066385033457</v>
      </c>
      <c r="L9819" s="51">
        <f t="array" ref="L9819">_xlfn.SUM(_xlfn.NORM.DIST($Q$3:$Q$1003,$F9819,$O9819,FALSE)*WindSpeedStep*$R$3:$R$1003)</f>
        <v>1125.526939395696</v>
      </c>
      <c r="N9819" s="43">
        <f t="shared" si="460"/>
        <v>0.87085394678104855</v>
      </c>
      <c r="O9819" s="43">
        <f t="shared" si="461"/>
        <v>0.35</v>
      </c>
    </row>
    <row r="9820" spans="5:15" x14ac:dyDescent="0.2">
      <c r="E9820" s="16" t="s">
        <v>4549</v>
      </c>
      <c r="F9820" s="22">
        <v>8.3976253358651558</v>
      </c>
      <c r="G9820" s="25">
        <v>3.6915197761446999E-2</v>
      </c>
      <c r="H9820" s="3">
        <f t="shared" si="459"/>
        <v>1035.7999999999506</v>
      </c>
      <c r="I9820" s="3">
        <f>MIN(H9820-K9820+L9820,'Power Look Up'!$F$4)</f>
        <v>1012.841620624197</v>
      </c>
      <c r="K9820" s="51">
        <f t="array" ref="K9820">_xlfn.SUM(_xlfn.NORM.DIST($Q$3:$Q$1003,$F9820,$N9820,FALSE)*WindSpeedStep*$R$3:$R$1003)</f>
        <v>1032.3584033872401</v>
      </c>
      <c r="L9820" s="51">
        <f t="array" ref="L9820">_xlfn.SUM(_xlfn.NORM.DIST($Q$3:$Q$1003,$F9820,$O9820,FALSE)*WindSpeedStep*$R$3:$R$1003)</f>
        <v>1009.4000240114865</v>
      </c>
      <c r="N9820" s="43">
        <f t="shared" si="460"/>
        <v>0.83976253358651565</v>
      </c>
      <c r="O9820" s="43">
        <f t="shared" si="461"/>
        <v>0.31</v>
      </c>
    </row>
    <row r="9821" spans="5:15" x14ac:dyDescent="0.2">
      <c r="E9821" s="16" t="s">
        <v>4550</v>
      </c>
      <c r="F9821" s="22">
        <v>8.4261920638809649</v>
      </c>
      <c r="G9821" s="25">
        <v>3.4416495351807914E-2</v>
      </c>
      <c r="H9821" s="3">
        <f t="shared" si="459"/>
        <v>1046.8099999999504</v>
      </c>
      <c r="I9821" s="3">
        <f>MIN(H9821-K9821+L9821,'Power Look Up'!$F$4)</f>
        <v>1023.4080032501835</v>
      </c>
      <c r="K9821" s="51">
        <f t="array" ref="K9821">_xlfn.SUM(_xlfn.NORM.DIST($Q$3:$Q$1003,$F9821,$N9821,FALSE)*WindSpeedStep*$R$3:$R$1003)</f>
        <v>1042.7729763206198</v>
      </c>
      <c r="L9821" s="51">
        <f t="array" ref="L9821">_xlfn.SUM(_xlfn.NORM.DIST($Q$3:$Q$1003,$F9821,$O9821,FALSE)*WindSpeedStep*$R$3:$R$1003)</f>
        <v>1019.3709795708529</v>
      </c>
      <c r="N9821" s="43">
        <f t="shared" si="460"/>
        <v>0.84261920638809651</v>
      </c>
      <c r="O9821" s="43">
        <f t="shared" si="461"/>
        <v>0.28999999999999998</v>
      </c>
    </row>
    <row r="9822" spans="5:15" x14ac:dyDescent="0.2">
      <c r="E9822" s="16" t="s">
        <v>4551</v>
      </c>
      <c r="F9822" s="22">
        <v>8.4676077933798144</v>
      </c>
      <c r="G9822" s="25">
        <v>3.0705248323295565E-2</v>
      </c>
      <c r="H9822" s="3">
        <f t="shared" si="459"/>
        <v>1061.48999999995</v>
      </c>
      <c r="I9822" s="3">
        <f>MIN(H9822-K9822+L9822,'Power Look Up'!$F$4)</f>
        <v>1037.5501588145867</v>
      </c>
      <c r="K9822" s="51">
        <f t="array" ref="K9822">_xlfn.SUM(_xlfn.NORM.DIST($Q$3:$Q$1003,$F9822,$N9822,FALSE)*WindSpeedStep*$R$3:$R$1003)</f>
        <v>1057.9578011056103</v>
      </c>
      <c r="L9822" s="51">
        <f t="array" ref="L9822">_xlfn.SUM(_xlfn.NORM.DIST($Q$3:$Q$1003,$F9822,$O9822,FALSE)*WindSpeedStep*$R$3:$R$1003)</f>
        <v>1034.017959920247</v>
      </c>
      <c r="N9822" s="43">
        <f t="shared" si="460"/>
        <v>0.84676077933798144</v>
      </c>
      <c r="O9822" s="43">
        <f t="shared" si="461"/>
        <v>0.26</v>
      </c>
    </row>
    <row r="9823" spans="5:15" x14ac:dyDescent="0.2">
      <c r="E9823" s="16" t="s">
        <v>4552</v>
      </c>
      <c r="F9823" s="22">
        <v>8.411380035300553</v>
      </c>
      <c r="G9823" s="25">
        <v>2.7343907781451432E-2</v>
      </c>
      <c r="H9823" s="3">
        <f t="shared" si="459"/>
        <v>1039.4699999999505</v>
      </c>
      <c r="I9823" s="3">
        <f>MIN(H9823-K9823+L9823,'Power Look Up'!$F$4)</f>
        <v>1015.4581778765112</v>
      </c>
      <c r="K9823" s="51">
        <f t="array" ref="K9823">_xlfn.SUM(_xlfn.NORM.DIST($Q$3:$Q$1003,$F9823,$N9823,FALSE)*WindSpeedStep*$R$3:$R$1003)</f>
        <v>1037.3668039117738</v>
      </c>
      <c r="L9823" s="51">
        <f t="array" ref="L9823">_xlfn.SUM(_xlfn.NORM.DIST($Q$3:$Q$1003,$F9823,$O9823,FALSE)*WindSpeedStep*$R$3:$R$1003)</f>
        <v>1013.3549817883345</v>
      </c>
      <c r="N9823" s="43">
        <f t="shared" si="460"/>
        <v>0.8411380035300553</v>
      </c>
      <c r="O9823" s="43">
        <f t="shared" si="461"/>
        <v>0.23</v>
      </c>
    </row>
    <row r="9824" spans="5:15" x14ac:dyDescent="0.2">
      <c r="E9824" s="16" t="s">
        <v>4553</v>
      </c>
      <c r="F9824" s="22">
        <v>8.5837925018383672</v>
      </c>
      <c r="G9824" s="25">
        <v>2.7959669335972399E-2</v>
      </c>
      <c r="H9824" s="3">
        <f t="shared" si="459"/>
        <v>1101.8599999999492</v>
      </c>
      <c r="I9824" s="3">
        <f>MIN(H9824-K9824+L9824,'Power Look Up'!$F$4)</f>
        <v>1077.1353791863241</v>
      </c>
      <c r="K9824" s="51">
        <f t="array" ref="K9824">_xlfn.SUM(_xlfn.NORM.DIST($Q$3:$Q$1003,$F9824,$N9824,FALSE)*WindSpeedStep*$R$3:$R$1003)</f>
        <v>1101.061954683923</v>
      </c>
      <c r="L9824" s="51">
        <f t="array" ref="L9824">_xlfn.SUM(_xlfn.NORM.DIST($Q$3:$Q$1003,$F9824,$O9824,FALSE)*WindSpeedStep*$R$3:$R$1003)</f>
        <v>1076.3373338702979</v>
      </c>
      <c r="N9824" s="43">
        <f t="shared" si="460"/>
        <v>0.85837925018383676</v>
      </c>
      <c r="O9824" s="43">
        <f t="shared" si="461"/>
        <v>0.24</v>
      </c>
    </row>
    <row r="9825" spans="5:15" x14ac:dyDescent="0.2">
      <c r="E9825" s="16" t="s">
        <v>4554</v>
      </c>
      <c r="F9825" s="22">
        <v>8.8876020889375429</v>
      </c>
      <c r="G9825" s="25">
        <v>2.8129072104969309E-2</v>
      </c>
      <c r="H9825" s="3">
        <f t="shared" si="459"/>
        <v>1215.6299999999467</v>
      </c>
      <c r="I9825" s="3">
        <f>MIN(H9825-K9825+L9825,'Power Look Up'!$F$4)</f>
        <v>1191.0513526874188</v>
      </c>
      <c r="K9825" s="51">
        <f t="array" ref="K9825">_xlfn.SUM(_xlfn.NORM.DIST($Q$3:$Q$1003,$F9825,$N9825,FALSE)*WindSpeedStep*$R$3:$R$1003)</f>
        <v>1216.5023206711833</v>
      </c>
      <c r="L9825" s="51">
        <f t="array" ref="L9825">_xlfn.SUM(_xlfn.NORM.DIST($Q$3:$Q$1003,$F9825,$O9825,FALSE)*WindSpeedStep*$R$3:$R$1003)</f>
        <v>1191.9236733586554</v>
      </c>
      <c r="N9825" s="43">
        <f t="shared" si="460"/>
        <v>0.88876020889375429</v>
      </c>
      <c r="O9825" s="43">
        <f t="shared" si="461"/>
        <v>0.25</v>
      </c>
    </row>
    <row r="9826" spans="5:15" x14ac:dyDescent="0.2">
      <c r="E9826" s="16" t="s">
        <v>4555</v>
      </c>
      <c r="F9826" s="22">
        <v>8.9151771499083896</v>
      </c>
      <c r="G9826" s="25">
        <v>3.7015529187032589E-2</v>
      </c>
      <c r="H9826" s="3">
        <f t="shared" si="459"/>
        <v>1226.6399999999464</v>
      </c>
      <c r="I9826" s="3">
        <f>MIN(H9826-K9826+L9826,'Power Look Up'!$F$4)</f>
        <v>1205.610703761678</v>
      </c>
      <c r="K9826" s="51">
        <f t="array" ref="K9826">_xlfn.SUM(_xlfn.NORM.DIST($Q$3:$Q$1003,$F9826,$N9826,FALSE)*WindSpeedStep*$R$3:$R$1003)</f>
        <v>1227.1094067441441</v>
      </c>
      <c r="L9826" s="51">
        <f t="array" ref="L9826">_xlfn.SUM(_xlfn.NORM.DIST($Q$3:$Q$1003,$F9826,$O9826,FALSE)*WindSpeedStep*$R$3:$R$1003)</f>
        <v>1206.0801105058756</v>
      </c>
      <c r="N9826" s="43">
        <f t="shared" si="460"/>
        <v>0.89151771499083898</v>
      </c>
      <c r="O9826" s="43">
        <f t="shared" si="461"/>
        <v>0.33</v>
      </c>
    </row>
    <row r="9827" spans="5:15" x14ac:dyDescent="0.2">
      <c r="E9827" s="16" t="s">
        <v>4556</v>
      </c>
      <c r="F9827" s="22">
        <v>8.5238054699594628</v>
      </c>
      <c r="G9827" s="25">
        <v>3.5195547464954839E-2</v>
      </c>
      <c r="H9827" s="3">
        <f t="shared" si="459"/>
        <v>1079.8399999999497</v>
      </c>
      <c r="I9827" s="3">
        <f>MIN(H9827-K9827+L9827,'Power Look Up'!$F$4)</f>
        <v>1056.2182951924708</v>
      </c>
      <c r="K9827" s="51">
        <f t="array" ref="K9827">_xlfn.SUM(_xlfn.NORM.DIST($Q$3:$Q$1003,$F9827,$N9827,FALSE)*WindSpeedStep*$R$3:$R$1003)</f>
        <v>1078.7176380283527</v>
      </c>
      <c r="L9827" s="51">
        <f t="array" ref="L9827">_xlfn.SUM(_xlfn.NORM.DIST($Q$3:$Q$1003,$F9827,$O9827,FALSE)*WindSpeedStep*$R$3:$R$1003)</f>
        <v>1055.0959332208738</v>
      </c>
      <c r="N9827" s="43">
        <f t="shared" si="460"/>
        <v>0.85238054699594634</v>
      </c>
      <c r="O9827" s="43">
        <f t="shared" si="461"/>
        <v>0.29999999999999993</v>
      </c>
    </row>
    <row r="9828" spans="5:15" x14ac:dyDescent="0.2">
      <c r="E9828" s="16" t="s">
        <v>4557</v>
      </c>
      <c r="F9828" s="22">
        <v>7.9661840292680735</v>
      </c>
      <c r="G9828" s="25">
        <v>3.5148572889010472E-2</v>
      </c>
      <c r="H9828" s="3">
        <f t="shared" si="459"/>
        <v>879.96999999996228</v>
      </c>
      <c r="I9828" s="3">
        <f>MIN(H9828-K9828+L9828,'Power Look Up'!$F$4)</f>
        <v>858.36034444437189</v>
      </c>
      <c r="K9828" s="51">
        <f t="array" ref="K9828">_xlfn.SUM(_xlfn.NORM.DIST($Q$3:$Q$1003,$F9828,$N9828,FALSE)*WindSpeedStep*$R$3:$R$1003)</f>
        <v>881.70746405583361</v>
      </c>
      <c r="L9828" s="51">
        <f t="array" ref="L9828">_xlfn.SUM(_xlfn.NORM.DIST($Q$3:$Q$1003,$F9828,$O9828,FALSE)*WindSpeedStep*$R$3:$R$1003)</f>
        <v>860.09780850024322</v>
      </c>
      <c r="N9828" s="43">
        <f t="shared" si="460"/>
        <v>0.79661840292680741</v>
      </c>
      <c r="O9828" s="43">
        <f t="shared" si="461"/>
        <v>0.28000000000000003</v>
      </c>
    </row>
    <row r="9829" spans="5:15" x14ac:dyDescent="0.2">
      <c r="E9829" s="16" t="s">
        <v>4558</v>
      </c>
      <c r="F9829" s="22">
        <v>8.0352351960080348</v>
      </c>
      <c r="G9829" s="25">
        <v>2.8623928782354216E-2</v>
      </c>
      <c r="H9829" s="3">
        <f t="shared" si="459"/>
        <v>903.67999999995345</v>
      </c>
      <c r="I9829" s="3">
        <f>MIN(H9829-K9829+L9829,'Power Look Up'!$F$4)</f>
        <v>880.09633351844661</v>
      </c>
      <c r="K9829" s="51">
        <f t="array" ref="K9829">_xlfn.SUM(_xlfn.NORM.DIST($Q$3:$Q$1003,$F9829,$N9829,FALSE)*WindSpeedStep*$R$3:$R$1003)</f>
        <v>904.92712483867604</v>
      </c>
      <c r="L9829" s="51">
        <f t="array" ref="L9829">_xlfn.SUM(_xlfn.NORM.DIST($Q$3:$Q$1003,$F9829,$O9829,FALSE)*WindSpeedStep*$R$3:$R$1003)</f>
        <v>881.3434583571692</v>
      </c>
      <c r="N9829" s="43">
        <f t="shared" si="460"/>
        <v>0.80352351960080348</v>
      </c>
      <c r="O9829" s="43">
        <f t="shared" si="461"/>
        <v>0.23</v>
      </c>
    </row>
    <row r="9830" spans="5:15" x14ac:dyDescent="0.2">
      <c r="E9830" s="16" t="s">
        <v>4559</v>
      </c>
      <c r="F9830" s="22">
        <v>7.8261746185673715</v>
      </c>
      <c r="G9830" s="25">
        <v>3.5777377026025993E-2</v>
      </c>
      <c r="H9830" s="3">
        <f t="shared" si="459"/>
        <v>837.82999999996309</v>
      </c>
      <c r="I9830" s="3">
        <f>MIN(H9830-K9830+L9830,'Power Look Up'!$F$4)</f>
        <v>817.67968491928161</v>
      </c>
      <c r="K9830" s="51">
        <f t="array" ref="K9830">_xlfn.SUM(_xlfn.NORM.DIST($Q$3:$Q$1003,$F9830,$N9830,FALSE)*WindSpeedStep*$R$3:$R$1003)</f>
        <v>835.7227974810005</v>
      </c>
      <c r="L9830" s="51">
        <f t="array" ref="L9830">_xlfn.SUM(_xlfn.NORM.DIST($Q$3:$Q$1003,$F9830,$O9830,FALSE)*WindSpeedStep*$R$3:$R$1003)</f>
        <v>815.57248240031902</v>
      </c>
      <c r="N9830" s="43">
        <f t="shared" si="460"/>
        <v>0.7826174618567372</v>
      </c>
      <c r="O9830" s="43">
        <f t="shared" si="461"/>
        <v>0.28000000000000003</v>
      </c>
    </row>
    <row r="9831" spans="5:15" x14ac:dyDescent="0.2">
      <c r="E9831" s="16" t="s">
        <v>4560</v>
      </c>
      <c r="F9831" s="22">
        <v>7.6146606972135116</v>
      </c>
      <c r="G9831" s="25">
        <v>3.8084428385117906E-2</v>
      </c>
      <c r="H9831" s="3">
        <f t="shared" si="459"/>
        <v>771.60999999996454</v>
      </c>
      <c r="I9831" s="3">
        <f>MIN(H9831-K9831+L9831,'Power Look Up'!$F$4)</f>
        <v>754.00543613231946</v>
      </c>
      <c r="K9831" s="51">
        <f t="array" ref="K9831">_xlfn.SUM(_xlfn.NORM.DIST($Q$3:$Q$1003,$F9831,$N9831,FALSE)*WindSpeedStep*$R$3:$R$1003)</f>
        <v>769.06393536148221</v>
      </c>
      <c r="L9831" s="51">
        <f t="array" ref="L9831">_xlfn.SUM(_xlfn.NORM.DIST($Q$3:$Q$1003,$F9831,$O9831,FALSE)*WindSpeedStep*$R$3:$R$1003)</f>
        <v>751.45937149383712</v>
      </c>
      <c r="N9831" s="43">
        <f t="shared" si="460"/>
        <v>0.76146606972135122</v>
      </c>
      <c r="O9831" s="43">
        <f t="shared" si="461"/>
        <v>0.28999999999999998</v>
      </c>
    </row>
    <row r="9832" spans="5:15" x14ac:dyDescent="0.2">
      <c r="E9832" s="16" t="s">
        <v>4561</v>
      </c>
      <c r="F9832" s="22">
        <v>6.9992664357559669</v>
      </c>
      <c r="G9832" s="25">
        <v>4.5719076840005722E-2</v>
      </c>
      <c r="H9832" s="3">
        <f t="shared" si="459"/>
        <v>587.99999999997635</v>
      </c>
      <c r="I9832" s="3">
        <f>MIN(H9832-K9832+L9832,'Power Look Up'!$F$4)</f>
        <v>573.59710113840345</v>
      </c>
      <c r="K9832" s="51">
        <f t="array" ref="K9832">_xlfn.SUM(_xlfn.NORM.DIST($Q$3:$Q$1003,$F9832,$N9832,FALSE)*WindSpeedStep*$R$3:$R$1003)</f>
        <v>594.1391621630396</v>
      </c>
      <c r="L9832" s="51">
        <f t="array" ref="L9832">_xlfn.SUM(_xlfn.NORM.DIST($Q$3:$Q$1003,$F9832,$O9832,FALSE)*WindSpeedStep*$R$3:$R$1003)</f>
        <v>579.73626330146669</v>
      </c>
      <c r="N9832" s="43">
        <f t="shared" si="460"/>
        <v>0.69992664357559675</v>
      </c>
      <c r="O9832" s="43">
        <f t="shared" si="461"/>
        <v>0.32</v>
      </c>
    </row>
    <row r="9833" spans="5:15" x14ac:dyDescent="0.2">
      <c r="E9833" s="16" t="s">
        <v>4562</v>
      </c>
      <c r="F9833" s="22">
        <v>6.9378054827145776</v>
      </c>
      <c r="G9833" s="25">
        <v>6.7744764705640254E-2</v>
      </c>
      <c r="H9833" s="3">
        <f t="shared" si="459"/>
        <v>574.43999999997664</v>
      </c>
      <c r="I9833" s="3">
        <f>MIN(H9833-K9833+L9833,'Power Look Up'!$F$4)</f>
        <v>565.14328690595937</v>
      </c>
      <c r="K9833" s="51">
        <f t="array" ref="K9833">_xlfn.SUM(_xlfn.NORM.DIST($Q$3:$Q$1003,$F9833,$N9833,FALSE)*WindSpeedStep*$R$3:$R$1003)</f>
        <v>578.19160441603572</v>
      </c>
      <c r="L9833" s="51">
        <f t="array" ref="L9833">_xlfn.SUM(_xlfn.NORM.DIST($Q$3:$Q$1003,$F9833,$O9833,FALSE)*WindSpeedStep*$R$3:$R$1003)</f>
        <v>568.89489132201845</v>
      </c>
      <c r="N9833" s="43">
        <f t="shared" si="460"/>
        <v>0.69378054827145785</v>
      </c>
      <c r="O9833" s="43">
        <f t="shared" si="461"/>
        <v>0.47</v>
      </c>
    </row>
    <row r="9834" spans="5:15" x14ac:dyDescent="0.2">
      <c r="E9834" s="16" t="s">
        <v>4563</v>
      </c>
      <c r="F9834" s="22">
        <v>7.2579219329307962</v>
      </c>
      <c r="G9834" s="25">
        <v>4.1334145334194584E-2</v>
      </c>
      <c r="H9834" s="3">
        <f t="shared" si="459"/>
        <v>666.25999999996679</v>
      </c>
      <c r="I9834" s="3">
        <f>MIN(H9834-K9834+L9834,'Power Look Up'!$F$4)</f>
        <v>650.47825237259747</v>
      </c>
      <c r="K9834" s="51">
        <f t="array" ref="K9834">_xlfn.SUM(_xlfn.NORM.DIST($Q$3:$Q$1003,$F9834,$N9834,FALSE)*WindSpeedStep*$R$3:$R$1003)</f>
        <v>664.2574369938452</v>
      </c>
      <c r="L9834" s="51">
        <f t="array" ref="L9834">_xlfn.SUM(_xlfn.NORM.DIST($Q$3:$Q$1003,$F9834,$O9834,FALSE)*WindSpeedStep*$R$3:$R$1003)</f>
        <v>648.47568936647588</v>
      </c>
      <c r="N9834" s="43">
        <f t="shared" si="460"/>
        <v>0.72579219329307965</v>
      </c>
      <c r="O9834" s="43">
        <f t="shared" si="461"/>
        <v>0.3</v>
      </c>
    </row>
    <row r="9835" spans="5:15" x14ac:dyDescent="0.2">
      <c r="E9835" s="16" t="s">
        <v>4564</v>
      </c>
      <c r="F9835" s="22">
        <v>7.1616585856327459</v>
      </c>
      <c r="G9835" s="25">
        <v>3.9097088565729431E-2</v>
      </c>
      <c r="H9835" s="3">
        <f t="shared" si="459"/>
        <v>636.15999999996745</v>
      </c>
      <c r="I9835" s="3">
        <f>MIN(H9835-K9835+L9835,'Power Look Up'!$F$4)</f>
        <v>620.03983888496441</v>
      </c>
      <c r="K9835" s="51">
        <f t="array" ref="K9835">_xlfn.SUM(_xlfn.NORM.DIST($Q$3:$Q$1003,$F9835,$N9835,FALSE)*WindSpeedStep*$R$3:$R$1003)</f>
        <v>637.59143400575886</v>
      </c>
      <c r="L9835" s="51">
        <f t="array" ref="L9835">_xlfn.SUM(_xlfn.NORM.DIST($Q$3:$Q$1003,$F9835,$O9835,FALSE)*WindSpeedStep*$R$3:$R$1003)</f>
        <v>621.47127289075581</v>
      </c>
      <c r="N9835" s="43">
        <f t="shared" si="460"/>
        <v>0.71616585856327464</v>
      </c>
      <c r="O9835" s="43">
        <f t="shared" si="461"/>
        <v>0.28000000000000003</v>
      </c>
    </row>
    <row r="9836" spans="5:15" x14ac:dyDescent="0.2">
      <c r="E9836" s="16" t="s">
        <v>4565</v>
      </c>
      <c r="F9836" s="22">
        <v>6.54319860218164</v>
      </c>
      <c r="G9836" s="25">
        <v>4.7377440124870961E-2</v>
      </c>
      <c r="H9836" s="3">
        <f t="shared" si="459"/>
        <v>484.03999999997853</v>
      </c>
      <c r="I9836" s="3">
        <f>MIN(H9836-K9836+L9836,'Power Look Up'!$F$4)</f>
        <v>473.21316783860635</v>
      </c>
      <c r="K9836" s="51">
        <f t="array" ref="K9836">_xlfn.SUM(_xlfn.NORM.DIST($Q$3:$Q$1003,$F9836,$N9836,FALSE)*WindSpeedStep*$R$3:$R$1003)</f>
        <v>482.20311318997585</v>
      </c>
      <c r="L9836" s="51">
        <f t="array" ref="L9836">_xlfn.SUM(_xlfn.NORM.DIST($Q$3:$Q$1003,$F9836,$O9836,FALSE)*WindSpeedStep*$R$3:$R$1003)</f>
        <v>471.37628102860367</v>
      </c>
      <c r="N9836" s="43">
        <f t="shared" si="460"/>
        <v>0.65431986021816402</v>
      </c>
      <c r="O9836" s="43">
        <f t="shared" si="461"/>
        <v>0.31</v>
      </c>
    </row>
    <row r="9837" spans="5:15" x14ac:dyDescent="0.2">
      <c r="E9837" s="16" t="s">
        <v>4566</v>
      </c>
      <c r="F9837" s="22">
        <v>6.8131187604082886</v>
      </c>
      <c r="G9837" s="25">
        <v>3.8161671496302972E-2</v>
      </c>
      <c r="H9837" s="3">
        <f t="shared" si="459"/>
        <v>545.05999999997721</v>
      </c>
      <c r="I9837" s="3">
        <f>MIN(H9837-K9837+L9837,'Power Look Up'!$F$4)</f>
        <v>530.59171965701978</v>
      </c>
      <c r="K9837" s="51">
        <f t="array" ref="K9837">_xlfn.SUM(_xlfn.NORM.DIST($Q$3:$Q$1003,$F9837,$N9837,FALSE)*WindSpeedStep*$R$3:$R$1003)</f>
        <v>546.6711322776415</v>
      </c>
      <c r="L9837" s="51">
        <f t="array" ref="L9837">_xlfn.SUM(_xlfn.NORM.DIST($Q$3:$Q$1003,$F9837,$O9837,FALSE)*WindSpeedStep*$R$3:$R$1003)</f>
        <v>532.20285193468408</v>
      </c>
      <c r="N9837" s="43">
        <f t="shared" si="460"/>
        <v>0.68131187604082888</v>
      </c>
      <c r="O9837" s="43">
        <f t="shared" si="461"/>
        <v>0.26</v>
      </c>
    </row>
    <row r="9838" spans="5:15" x14ac:dyDescent="0.2">
      <c r="E9838" s="16" t="s">
        <v>4567</v>
      </c>
      <c r="F9838" s="22">
        <v>7.0990935963069903</v>
      </c>
      <c r="G9838" s="25">
        <v>3.098987173720965E-2</v>
      </c>
      <c r="H9838" s="3">
        <f t="shared" si="459"/>
        <v>618.09999999996785</v>
      </c>
      <c r="I9838" s="3">
        <f>MIN(H9838-K9838+L9838,'Power Look Up'!$F$4)</f>
        <v>600.46431507418936</v>
      </c>
      <c r="K9838" s="51">
        <f t="array" ref="K9838">_xlfn.SUM(_xlfn.NORM.DIST($Q$3:$Q$1003,$F9838,$N9838,FALSE)*WindSpeedStep*$R$3:$R$1003)</f>
        <v>620.62359734545771</v>
      </c>
      <c r="L9838" s="51">
        <f t="array" ref="L9838">_xlfn.SUM(_xlfn.NORM.DIST($Q$3:$Q$1003,$F9838,$O9838,FALSE)*WindSpeedStep*$R$3:$R$1003)</f>
        <v>602.98791241967922</v>
      </c>
      <c r="N9838" s="43">
        <f t="shared" si="460"/>
        <v>0.70990935963069912</v>
      </c>
      <c r="O9838" s="43">
        <f t="shared" si="461"/>
        <v>0.22</v>
      </c>
    </row>
    <row r="9839" spans="5:15" x14ac:dyDescent="0.2">
      <c r="E9839" s="16" t="s">
        <v>4568</v>
      </c>
      <c r="F9839" s="22">
        <v>7.1946604203387023</v>
      </c>
      <c r="G9839" s="25">
        <v>2.7798393296592117E-2</v>
      </c>
      <c r="H9839" s="3">
        <f t="shared" si="459"/>
        <v>645.1899999999672</v>
      </c>
      <c r="I9839" s="3">
        <f>MIN(H9839-K9839+L9839,'Power Look Up'!$F$4)</f>
        <v>627.35274970895318</v>
      </c>
      <c r="K9839" s="51">
        <f t="array" ref="K9839">_xlfn.SUM(_xlfn.NORM.DIST($Q$3:$Q$1003,$F9839,$N9839,FALSE)*WindSpeedStep*$R$3:$R$1003)</f>
        <v>646.65678557328079</v>
      </c>
      <c r="L9839" s="51">
        <f t="array" ref="L9839">_xlfn.SUM(_xlfn.NORM.DIST($Q$3:$Q$1003,$F9839,$O9839,FALSE)*WindSpeedStep*$R$3:$R$1003)</f>
        <v>628.81953528226677</v>
      </c>
      <c r="N9839" s="43">
        <f t="shared" si="460"/>
        <v>0.71946604203387032</v>
      </c>
      <c r="O9839" s="43">
        <f t="shared" si="461"/>
        <v>0.2</v>
      </c>
    </row>
    <row r="9840" spans="5:15" x14ac:dyDescent="0.2">
      <c r="E9840" s="16" t="s">
        <v>4569</v>
      </c>
      <c r="F9840" s="22">
        <v>7.4931943201480529</v>
      </c>
      <c r="G9840" s="25">
        <v>2.5356342286375663E-2</v>
      </c>
      <c r="H9840" s="3">
        <f t="shared" si="459"/>
        <v>735.48999999996533</v>
      </c>
      <c r="I9840" s="3">
        <f>MIN(H9840-K9840+L9840,'Power Look Up'!$F$4)</f>
        <v>718.15549569384132</v>
      </c>
      <c r="K9840" s="51">
        <f t="array" ref="K9840">_xlfn.SUM(_xlfn.NORM.DIST($Q$3:$Q$1003,$F9840,$N9840,FALSE)*WindSpeedStep*$R$3:$R$1003)</f>
        <v>732.31095528124331</v>
      </c>
      <c r="L9840" s="51">
        <f t="array" ref="L9840">_xlfn.SUM(_xlfn.NORM.DIST($Q$3:$Q$1003,$F9840,$O9840,FALSE)*WindSpeedStep*$R$3:$R$1003)</f>
        <v>714.97645097511929</v>
      </c>
      <c r="N9840" s="43">
        <f t="shared" si="460"/>
        <v>0.74931943201480533</v>
      </c>
      <c r="O9840" s="43">
        <f t="shared" si="461"/>
        <v>0.19</v>
      </c>
    </row>
    <row r="9841" spans="5:15" x14ac:dyDescent="0.2">
      <c r="E9841" s="16" t="s">
        <v>4570</v>
      </c>
      <c r="F9841" s="22">
        <v>7.2276607531868047</v>
      </c>
      <c r="G9841" s="25">
        <v>4.0123631961023323E-2</v>
      </c>
      <c r="H9841" s="3">
        <f t="shared" si="459"/>
        <v>657.22999999996694</v>
      </c>
      <c r="I9841" s="3">
        <f>MIN(H9841-K9841+L9841,'Power Look Up'!$F$4)</f>
        <v>641.27154691585065</v>
      </c>
      <c r="K9841" s="51">
        <f t="array" ref="K9841">_xlfn.SUM(_xlfn.NORM.DIST($Q$3:$Q$1003,$F9841,$N9841,FALSE)*WindSpeedStep*$R$3:$R$1003)</f>
        <v>655.80149447695214</v>
      </c>
      <c r="L9841" s="51">
        <f t="array" ref="L9841">_xlfn.SUM(_xlfn.NORM.DIST($Q$3:$Q$1003,$F9841,$O9841,FALSE)*WindSpeedStep*$R$3:$R$1003)</f>
        <v>639.84304139283586</v>
      </c>
      <c r="N9841" s="43">
        <f t="shared" si="460"/>
        <v>0.72276607531868053</v>
      </c>
      <c r="O9841" s="43">
        <f t="shared" si="461"/>
        <v>0.28999999999999998</v>
      </c>
    </row>
    <row r="9842" spans="5:15" x14ac:dyDescent="0.2">
      <c r="E9842" s="16" t="s">
        <v>4571</v>
      </c>
      <c r="F9842" s="22">
        <v>7.5877522214203017</v>
      </c>
      <c r="G9842" s="25">
        <v>3.5583660631113817E-2</v>
      </c>
      <c r="H9842" s="3">
        <f t="shared" si="459"/>
        <v>765.58999999996468</v>
      </c>
      <c r="I9842" s="3">
        <f>MIN(H9842-K9842+L9842,'Power Look Up'!$F$4)</f>
        <v>747.97421817905479</v>
      </c>
      <c r="K9842" s="51">
        <f t="array" ref="K9842">_xlfn.SUM(_xlfn.NORM.DIST($Q$3:$Q$1003,$F9842,$N9842,FALSE)*WindSpeedStep*$R$3:$R$1003)</f>
        <v>760.82629005080412</v>
      </c>
      <c r="L9842" s="51">
        <f t="array" ref="L9842">_xlfn.SUM(_xlfn.NORM.DIST($Q$3:$Q$1003,$F9842,$O9842,FALSE)*WindSpeedStep*$R$3:$R$1003)</f>
        <v>743.21050822989423</v>
      </c>
      <c r="N9842" s="43">
        <f t="shared" si="460"/>
        <v>0.75877522214203019</v>
      </c>
      <c r="O9842" s="43">
        <f t="shared" si="461"/>
        <v>0.27</v>
      </c>
    </row>
    <row r="9843" spans="5:15" x14ac:dyDescent="0.2">
      <c r="E9843" s="16" t="s">
        <v>4572</v>
      </c>
      <c r="F9843" s="22">
        <v>7.9132264361296478</v>
      </c>
      <c r="G9843" s="25">
        <v>2.7801555001072585E-2</v>
      </c>
      <c r="H9843" s="3">
        <f t="shared" si="459"/>
        <v>861.90999999996257</v>
      </c>
      <c r="I9843" s="3">
        <f>MIN(H9843-K9843+L9843,'Power Look Up'!$F$4)</f>
        <v>839.16153641482924</v>
      </c>
      <c r="K9843" s="51">
        <f t="array" ref="K9843">_xlfn.SUM(_xlfn.NORM.DIST($Q$3:$Q$1003,$F9843,$N9843,FALSE)*WindSpeedStep*$R$3:$R$1003)</f>
        <v>864.14060547214171</v>
      </c>
      <c r="L9843" s="51">
        <f t="array" ref="L9843">_xlfn.SUM(_xlfn.NORM.DIST($Q$3:$Q$1003,$F9843,$O9843,FALSE)*WindSpeedStep*$R$3:$R$1003)</f>
        <v>841.39214188700839</v>
      </c>
      <c r="N9843" s="43">
        <f t="shared" si="460"/>
        <v>0.79132264361296478</v>
      </c>
      <c r="O9843" s="43">
        <f t="shared" si="461"/>
        <v>0.22</v>
      </c>
    </row>
    <row r="9844" spans="5:15" x14ac:dyDescent="0.2">
      <c r="E9844" s="16" t="s">
        <v>4573</v>
      </c>
      <c r="F9844" s="22">
        <v>8.003898171602696</v>
      </c>
      <c r="G9844" s="25">
        <v>2.623721535402164E-2</v>
      </c>
      <c r="H9844" s="3">
        <f t="shared" si="459"/>
        <v>888.99999999996203</v>
      </c>
      <c r="I9844" s="3">
        <f>MIN(H9844-K9844+L9844,'Power Look Up'!$F$4)</f>
        <v>865.04435475839989</v>
      </c>
      <c r="K9844" s="51">
        <f t="array" ref="K9844">_xlfn.SUM(_xlfn.NORM.DIST($Q$3:$Q$1003,$F9844,$N9844,FALSE)*WindSpeedStep*$R$3:$R$1003)</f>
        <v>894.34562953324121</v>
      </c>
      <c r="L9844" s="51">
        <f t="array" ref="L9844">_xlfn.SUM(_xlfn.NORM.DIST($Q$3:$Q$1003,$F9844,$O9844,FALSE)*WindSpeedStep*$R$3:$R$1003)</f>
        <v>870.38998429167907</v>
      </c>
      <c r="N9844" s="43">
        <f t="shared" si="460"/>
        <v>0.80038981716026969</v>
      </c>
      <c r="O9844" s="43">
        <f t="shared" si="461"/>
        <v>0.21</v>
      </c>
    </row>
    <row r="9845" spans="5:15" x14ac:dyDescent="0.2">
      <c r="E9845" s="16" t="s">
        <v>4574</v>
      </c>
      <c r="F9845" s="22">
        <v>7.9104675701790779</v>
      </c>
      <c r="G9845" s="25">
        <v>2.6547103333266809E-2</v>
      </c>
      <c r="H9845" s="3">
        <f t="shared" si="459"/>
        <v>861.90999999996257</v>
      </c>
      <c r="I9845" s="3">
        <f>MIN(H9845-K9845+L9845,'Power Look Up'!$F$4)</f>
        <v>838.92933824739055</v>
      </c>
      <c r="K9845" s="51">
        <f t="array" ref="K9845">_xlfn.SUM(_xlfn.NORM.DIST($Q$3:$Q$1003,$F9845,$N9845,FALSE)*WindSpeedStep*$R$3:$R$1003)</f>
        <v>863.23121529651337</v>
      </c>
      <c r="L9845" s="51">
        <f t="array" ref="L9845">_xlfn.SUM(_xlfn.NORM.DIST($Q$3:$Q$1003,$F9845,$O9845,FALSE)*WindSpeedStep*$R$3:$R$1003)</f>
        <v>840.25055354394135</v>
      </c>
      <c r="N9845" s="43">
        <f t="shared" si="460"/>
        <v>0.79104675701790783</v>
      </c>
      <c r="O9845" s="43">
        <f t="shared" si="461"/>
        <v>0.21</v>
      </c>
    </row>
    <row r="9846" spans="5:15" x14ac:dyDescent="0.2">
      <c r="E9846" s="16" t="s">
        <v>4575</v>
      </c>
      <c r="F9846" s="22">
        <v>7.8543844867004058</v>
      </c>
      <c r="G9846" s="25">
        <v>2.4190310561154896E-2</v>
      </c>
      <c r="H9846" s="3">
        <f t="shared" si="459"/>
        <v>843.84999999996296</v>
      </c>
      <c r="I9846" s="3">
        <f>MIN(H9846-K9846+L9846,'Power Look Up'!$F$4)</f>
        <v>821.23460278750815</v>
      </c>
      <c r="K9846" s="51">
        <f t="array" ref="K9846">_xlfn.SUM(_xlfn.NORM.DIST($Q$3:$Q$1003,$F9846,$N9846,FALSE)*WindSpeedStep*$R$3:$R$1003)</f>
        <v>844.86916431683585</v>
      </c>
      <c r="L9846" s="51">
        <f t="array" ref="L9846">_xlfn.SUM(_xlfn.NORM.DIST($Q$3:$Q$1003,$F9846,$O9846,FALSE)*WindSpeedStep*$R$3:$R$1003)</f>
        <v>822.25376710438104</v>
      </c>
      <c r="N9846" s="43">
        <f t="shared" si="460"/>
        <v>0.78543844867004065</v>
      </c>
      <c r="O9846" s="43">
        <f t="shared" si="461"/>
        <v>0.19</v>
      </c>
    </row>
    <row r="9847" spans="5:15" x14ac:dyDescent="0.2">
      <c r="E9847" s="16" t="s">
        <v>4576</v>
      </c>
      <c r="F9847" s="22">
        <v>7.5118413265582795</v>
      </c>
      <c r="G9847" s="25">
        <v>3.1949556648843837E-2</v>
      </c>
      <c r="H9847" s="3">
        <f t="shared" si="459"/>
        <v>741.5099999999652</v>
      </c>
      <c r="I9847" s="3">
        <f>MIN(H9847-K9847+L9847,'Power Look Up'!$F$4)</f>
        <v>724.24571657787885</v>
      </c>
      <c r="K9847" s="51">
        <f t="array" ref="K9847">_xlfn.SUM(_xlfn.NORM.DIST($Q$3:$Q$1003,$F9847,$N9847,FALSE)*WindSpeedStep*$R$3:$R$1003)</f>
        <v>737.88108245749117</v>
      </c>
      <c r="L9847" s="51">
        <f t="array" ref="L9847">_xlfn.SUM(_xlfn.NORM.DIST($Q$3:$Q$1003,$F9847,$O9847,FALSE)*WindSpeedStep*$R$3:$R$1003)</f>
        <v>720.61679903540482</v>
      </c>
      <c r="N9847" s="43">
        <f t="shared" si="460"/>
        <v>0.75118413265582795</v>
      </c>
      <c r="O9847" s="43">
        <f t="shared" si="461"/>
        <v>0.24</v>
      </c>
    </row>
    <row r="9848" spans="5:15" x14ac:dyDescent="0.2">
      <c r="E9848" s="16" t="s">
        <v>4577</v>
      </c>
      <c r="F9848" s="22">
        <v>6.8300086417961401</v>
      </c>
      <c r="G9848" s="25">
        <v>3.5139047779723646E-2</v>
      </c>
      <c r="H9848" s="3">
        <f t="shared" si="459"/>
        <v>549.57999999997719</v>
      </c>
      <c r="I9848" s="3">
        <f>MIN(H9848-K9848+L9848,'Power Look Up'!$F$4)</f>
        <v>534.44706818818372</v>
      </c>
      <c r="K9848" s="51">
        <f t="array" ref="K9848">_xlfn.SUM(_xlfn.NORM.DIST($Q$3:$Q$1003,$F9848,$N9848,FALSE)*WindSpeedStep*$R$3:$R$1003)</f>
        <v>550.87584336357736</v>
      </c>
      <c r="L9848" s="51">
        <f t="array" ref="L9848">_xlfn.SUM(_xlfn.NORM.DIST($Q$3:$Q$1003,$F9848,$O9848,FALSE)*WindSpeedStep*$R$3:$R$1003)</f>
        <v>535.74291155178389</v>
      </c>
      <c r="N9848" s="43">
        <f t="shared" si="460"/>
        <v>0.68300086417961403</v>
      </c>
      <c r="O9848" s="43">
        <f t="shared" si="461"/>
        <v>0.23999999999999996</v>
      </c>
    </row>
    <row r="9849" spans="5:15" x14ac:dyDescent="0.2">
      <c r="E9849" s="16" t="s">
        <v>4578</v>
      </c>
      <c r="F9849" s="22">
        <v>6.2813179881610797</v>
      </c>
      <c r="G9849" s="25">
        <v>3.9800564224131897E-2</v>
      </c>
      <c r="H9849" s="3">
        <f t="shared" si="459"/>
        <v>425.27999999997979</v>
      </c>
      <c r="I9849" s="3">
        <f>MIN(H9849-K9849+L9849,'Power Look Up'!$F$4)</f>
        <v>414.76166769530209</v>
      </c>
      <c r="K9849" s="51">
        <f t="array" ref="K9849">_xlfn.SUM(_xlfn.NORM.DIST($Q$3:$Q$1003,$F9849,$N9849,FALSE)*WindSpeedStep*$R$3:$R$1003)</f>
        <v>424.43947191080315</v>
      </c>
      <c r="L9849" s="51">
        <f t="array" ref="L9849">_xlfn.SUM(_xlfn.NORM.DIST($Q$3:$Q$1003,$F9849,$O9849,FALSE)*WindSpeedStep*$R$3:$R$1003)</f>
        <v>413.92113960612545</v>
      </c>
      <c r="N9849" s="43">
        <f t="shared" si="460"/>
        <v>0.62813179881610803</v>
      </c>
      <c r="O9849" s="43">
        <f t="shared" si="461"/>
        <v>0.25</v>
      </c>
    </row>
    <row r="9850" spans="5:15" x14ac:dyDescent="0.2">
      <c r="E9850" s="16" t="s">
        <v>4579</v>
      </c>
      <c r="F9850" s="22">
        <v>6.3606407775486407</v>
      </c>
      <c r="G9850" s="25">
        <v>2.9871204277193131E-2</v>
      </c>
      <c r="H9850" s="3">
        <f t="shared" si="459"/>
        <v>443.35999999997938</v>
      </c>
      <c r="I9850" s="3">
        <f>MIN(H9850-K9850+L9850,'Power Look Up'!$F$4)</f>
        <v>432.34136658213959</v>
      </c>
      <c r="K9850" s="51">
        <f t="array" ref="K9850">_xlfn.SUM(_xlfn.NORM.DIST($Q$3:$Q$1003,$F9850,$N9850,FALSE)*WindSpeedStep*$R$3:$R$1003)</f>
        <v>441.45171683361212</v>
      </c>
      <c r="L9850" s="51">
        <f t="array" ref="L9850">_xlfn.SUM(_xlfn.NORM.DIST($Q$3:$Q$1003,$F9850,$O9850,FALSE)*WindSpeedStep*$R$3:$R$1003)</f>
        <v>430.43308341577233</v>
      </c>
      <c r="N9850" s="43">
        <f t="shared" si="460"/>
        <v>0.63606407775486407</v>
      </c>
      <c r="O9850" s="43">
        <f t="shared" si="461"/>
        <v>0.19</v>
      </c>
    </row>
    <row r="9851" spans="5:15" x14ac:dyDescent="0.2">
      <c r="E9851" s="16" t="s">
        <v>4580</v>
      </c>
      <c r="F9851" s="22">
        <v>6.3051290216572715</v>
      </c>
      <c r="G9851" s="25">
        <v>2.8548186624210888E-2</v>
      </c>
      <c r="H9851" s="3">
        <f t="shared" si="459"/>
        <v>432.05999999997965</v>
      </c>
      <c r="I9851" s="3">
        <f>MIN(H9851-K9851+L9851,'Power Look Up'!$F$4)</f>
        <v>420.87256726033587</v>
      </c>
      <c r="K9851" s="51">
        <f t="array" ref="K9851">_xlfn.SUM(_xlfn.NORM.DIST($Q$3:$Q$1003,$F9851,$N9851,FALSE)*WindSpeedStep*$R$3:$R$1003)</f>
        <v>429.50279753831472</v>
      </c>
      <c r="L9851" s="51">
        <f t="array" ref="L9851">_xlfn.SUM(_xlfn.NORM.DIST($Q$3:$Q$1003,$F9851,$O9851,FALSE)*WindSpeedStep*$R$3:$R$1003)</f>
        <v>418.31536479867094</v>
      </c>
      <c r="N9851" s="43">
        <f t="shared" si="460"/>
        <v>0.6305129021657272</v>
      </c>
      <c r="O9851" s="43">
        <f t="shared" si="461"/>
        <v>0.18</v>
      </c>
    </row>
    <row r="9852" spans="5:15" x14ac:dyDescent="0.2">
      <c r="E9852" s="16" t="s">
        <v>4581</v>
      </c>
      <c r="F9852" s="22">
        <v>6.3933650873603529</v>
      </c>
      <c r="G9852" s="25">
        <v>2.5025944524319298E-2</v>
      </c>
      <c r="H9852" s="3">
        <f t="shared" si="459"/>
        <v>450.13999999997924</v>
      </c>
      <c r="I9852" s="3">
        <f>MIN(H9852-K9852+L9852,'Power Look Up'!$F$4)</f>
        <v>439.06369239467989</v>
      </c>
      <c r="K9852" s="51">
        <f t="array" ref="K9852">_xlfn.SUM(_xlfn.NORM.DIST($Q$3:$Q$1003,$F9852,$N9852,FALSE)*WindSpeedStep*$R$3:$R$1003)</f>
        <v>448.59130400789729</v>
      </c>
      <c r="L9852" s="51">
        <f t="array" ref="L9852">_xlfn.SUM(_xlfn.NORM.DIST($Q$3:$Q$1003,$F9852,$O9852,FALSE)*WindSpeedStep*$R$3:$R$1003)</f>
        <v>437.51499640259794</v>
      </c>
      <c r="N9852" s="43">
        <f t="shared" si="460"/>
        <v>0.63933650873603531</v>
      </c>
      <c r="O9852" s="43">
        <f t="shared" si="461"/>
        <v>0.16</v>
      </c>
    </row>
    <row r="9853" spans="5:15" x14ac:dyDescent="0.2">
      <c r="E9853" s="16" t="s">
        <v>4582</v>
      </c>
      <c r="F9853" s="22">
        <v>6.4997771784957132</v>
      </c>
      <c r="G9853" s="25">
        <v>2.4616228465393311E-2</v>
      </c>
      <c r="H9853" s="3">
        <f t="shared" si="459"/>
        <v>474.99999999997874</v>
      </c>
      <c r="I9853" s="3">
        <f>MIN(H9853-K9853+L9853,'Power Look Up'!$F$4)</f>
        <v>463.55583573797998</v>
      </c>
      <c r="K9853" s="51">
        <f t="array" ref="K9853">_xlfn.SUM(_xlfn.NORM.DIST($Q$3:$Q$1003,$F9853,$N9853,FALSE)*WindSpeedStep*$R$3:$R$1003)</f>
        <v>472.3053084464924</v>
      </c>
      <c r="L9853" s="51">
        <f t="array" ref="L9853">_xlfn.SUM(_xlfn.NORM.DIST($Q$3:$Q$1003,$F9853,$O9853,FALSE)*WindSpeedStep*$R$3:$R$1003)</f>
        <v>460.86114418449364</v>
      </c>
      <c r="N9853" s="43">
        <f t="shared" si="460"/>
        <v>0.64997771784957137</v>
      </c>
      <c r="O9853" s="43">
        <f t="shared" si="461"/>
        <v>0.16</v>
      </c>
    </row>
    <row r="9854" spans="5:15" x14ac:dyDescent="0.2">
      <c r="E9854" s="16" t="s">
        <v>4583</v>
      </c>
      <c r="F9854" s="22">
        <v>6.4965009536222684</v>
      </c>
      <c r="G9854" s="25">
        <v>7.08073474142287E-2</v>
      </c>
      <c r="H9854" s="3">
        <f t="shared" si="459"/>
        <v>474.99999999997874</v>
      </c>
      <c r="I9854" s="3">
        <f>MIN(H9854-K9854+L9854,'Power Look Up'!$F$4)</f>
        <v>467.98387544707191</v>
      </c>
      <c r="K9854" s="51">
        <f t="array" ref="K9854">_xlfn.SUM(_xlfn.NORM.DIST($Q$3:$Q$1003,$F9854,$N9854,FALSE)*WindSpeedStep*$R$3:$R$1003)</f>
        <v>471.56373812043307</v>
      </c>
      <c r="L9854" s="51">
        <f t="array" ref="L9854">_xlfn.SUM(_xlfn.NORM.DIST($Q$3:$Q$1003,$F9854,$O9854,FALSE)*WindSpeedStep*$R$3:$R$1003)</f>
        <v>464.54761356752624</v>
      </c>
      <c r="N9854" s="43">
        <f t="shared" si="460"/>
        <v>0.64965009536222684</v>
      </c>
      <c r="O9854" s="43">
        <f t="shared" si="461"/>
        <v>0.46</v>
      </c>
    </row>
    <row r="9855" spans="5:15" x14ac:dyDescent="0.2">
      <c r="E9855" s="16" t="s">
        <v>4584</v>
      </c>
      <c r="F9855" s="22">
        <v>4.8826364893049856</v>
      </c>
      <c r="G9855" s="25">
        <v>3.0721107403461772E-2</v>
      </c>
      <c r="H9855" s="3">
        <f t="shared" si="459"/>
        <v>186.91999999999351</v>
      </c>
      <c r="I9855" s="3">
        <f>MIN(H9855-K9855+L9855,'Power Look Up'!$F$4)</f>
        <v>187.57494577488583</v>
      </c>
      <c r="K9855" s="51">
        <f t="array" ref="K9855">_xlfn.SUM(_xlfn.NORM.DIST($Q$3:$Q$1003,$F9855,$N9855,FALSE)*WindSpeedStep*$R$3:$R$1003)</f>
        <v>175.78362164274398</v>
      </c>
      <c r="L9855" s="51">
        <f t="array" ref="L9855">_xlfn.SUM(_xlfn.NORM.DIST($Q$3:$Q$1003,$F9855,$O9855,FALSE)*WindSpeedStep*$R$3:$R$1003)</f>
        <v>176.43856741763631</v>
      </c>
      <c r="N9855" s="43">
        <f t="shared" si="460"/>
        <v>0.48826364893049856</v>
      </c>
      <c r="O9855" s="43">
        <f t="shared" si="461"/>
        <v>0.15</v>
      </c>
    </row>
    <row r="9856" spans="5:15" x14ac:dyDescent="0.2">
      <c r="E9856" s="16" t="s">
        <v>4585</v>
      </c>
      <c r="F9856" s="22">
        <v>4.7178605961142503</v>
      </c>
      <c r="G9856" s="25">
        <v>3.6033281725198985E-2</v>
      </c>
      <c r="H9856" s="3">
        <f t="shared" si="459"/>
        <v>169.47999999999388</v>
      </c>
      <c r="I9856" s="3">
        <f>MIN(H9856-K9856+L9856,'Power Look Up'!$F$4)</f>
        <v>168.68542688051832</v>
      </c>
      <c r="K9856" s="51">
        <f t="array" ref="K9856">_xlfn.SUM(_xlfn.NORM.DIST($Q$3:$Q$1003,$F9856,$N9856,FALSE)*WindSpeedStep*$R$3:$R$1003)</f>
        <v>149.66085797622938</v>
      </c>
      <c r="L9856" s="51">
        <f t="array" ref="L9856">_xlfn.SUM(_xlfn.NORM.DIST($Q$3:$Q$1003,$F9856,$O9856,FALSE)*WindSpeedStep*$R$3:$R$1003)</f>
        <v>148.86628485675382</v>
      </c>
      <c r="N9856" s="43">
        <f t="shared" si="460"/>
        <v>0.47178605961142506</v>
      </c>
      <c r="O9856" s="43">
        <f t="shared" si="461"/>
        <v>0.17</v>
      </c>
    </row>
    <row r="9857" spans="5:15" x14ac:dyDescent="0.2">
      <c r="E9857" s="16" t="s">
        <v>4586</v>
      </c>
      <c r="F9857" s="22">
        <v>3.8944745250804593</v>
      </c>
      <c r="G9857" s="25">
        <v>6.9328993747730799E-2</v>
      </c>
      <c r="H9857" s="3">
        <f t="shared" si="459"/>
        <v>80.989999999996456</v>
      </c>
      <c r="I9857" s="3">
        <f>MIN(H9857-K9857+L9857,'Power Look Up'!$F$4)</f>
        <v>74.558330440885371</v>
      </c>
      <c r="K9857" s="51">
        <f t="array" ref="K9857">_xlfn.SUM(_xlfn.NORM.DIST($Q$3:$Q$1003,$F9857,$N9857,FALSE)*WindSpeedStep*$R$3:$R$1003)</f>
        <v>40.127395348922562</v>
      </c>
      <c r="L9857" s="51">
        <f t="array" ref="L9857">_xlfn.SUM(_xlfn.NORM.DIST($Q$3:$Q$1003,$F9857,$O9857,FALSE)*WindSpeedStep*$R$3:$R$1003)</f>
        <v>33.695725789811476</v>
      </c>
      <c r="N9857" s="43">
        <f t="shared" si="460"/>
        <v>0.38944745250804597</v>
      </c>
      <c r="O9857" s="43">
        <f t="shared" si="461"/>
        <v>0.27</v>
      </c>
    </row>
    <row r="9858" spans="5:15" x14ac:dyDescent="0.2">
      <c r="E9858" s="16" t="s">
        <v>4587</v>
      </c>
      <c r="F9858" s="22">
        <v>3.7746642186394719</v>
      </c>
      <c r="G9858" s="25">
        <v>2.6492422691850374E-2</v>
      </c>
      <c r="H9858" s="3">
        <f t="shared" si="459"/>
        <v>70.069999999996682</v>
      </c>
      <c r="I9858" s="3">
        <f>MIN(H9858-K9858+L9858,'Power Look Up'!$F$4)</f>
        <v>61.137276339522288</v>
      </c>
      <c r="K9858" s="51">
        <f t="array" ref="K9858">_xlfn.SUM(_xlfn.NORM.DIST($Q$3:$Q$1003,$F9858,$N9858,FALSE)*WindSpeedStep*$R$3:$R$1003)</f>
        <v>30.603085286226072</v>
      </c>
      <c r="L9858" s="51">
        <f t="array" ref="L9858">_xlfn.SUM(_xlfn.NORM.DIST($Q$3:$Q$1003,$F9858,$O9858,FALSE)*WindSpeedStep*$R$3:$R$1003)</f>
        <v>21.670361625751681</v>
      </c>
      <c r="N9858" s="43">
        <f t="shared" si="460"/>
        <v>0.37746642186394719</v>
      </c>
      <c r="O9858" s="43">
        <f t="shared" si="461"/>
        <v>0.1</v>
      </c>
    </row>
    <row r="9859" spans="5:15" x14ac:dyDescent="0.2">
      <c r="E9859" s="16" t="s">
        <v>4588</v>
      </c>
      <c r="F9859" s="22">
        <v>3.384262072627283</v>
      </c>
      <c r="G9859" s="25">
        <v>5.9097078094999679E-2</v>
      </c>
      <c r="H9859" s="3">
        <f t="shared" ref="H9859:H9922" si="462">INDEX(PowerArray,MIN(MaximumPowerIndex,ROUND(F9859*100,0)))</f>
        <v>34.579999999997447</v>
      </c>
      <c r="I9859" s="3">
        <f>MIN(H9859-K9859+L9859,'Power Look Up'!$F$4)</f>
        <v>33.425914013974264</v>
      </c>
      <c r="K9859" s="51">
        <f t="array" ref="K9859">_xlfn.SUM(_xlfn.NORM.DIST($Q$3:$Q$1003,$F9859,$N9859,FALSE)*WindSpeedStep*$R$3:$R$1003)</f>
        <v>11.933313160116676</v>
      </c>
      <c r="L9859" s="51">
        <f t="array" ref="L9859">_xlfn.SUM(_xlfn.NORM.DIST($Q$3:$Q$1003,$F9859,$O9859,FALSE)*WindSpeedStep*$R$3:$R$1003)</f>
        <v>10.779227174093489</v>
      </c>
      <c r="N9859" s="43">
        <f t="shared" ref="N9859:N9922" si="463">ReferenceTurbulence*F9859</f>
        <v>0.33842620726272832</v>
      </c>
      <c r="O9859" s="43">
        <f t="shared" ref="O9859:O9922" si="464">F9859*G9859</f>
        <v>0.2</v>
      </c>
    </row>
    <row r="9860" spans="5:15" x14ac:dyDescent="0.2">
      <c r="E9860" s="16" t="s">
        <v>4589</v>
      </c>
      <c r="F9860" s="22">
        <v>4.2549694099525137</v>
      </c>
      <c r="G9860" s="25">
        <v>0.15276255534989949</v>
      </c>
      <c r="H9860" s="3">
        <f t="shared" si="462"/>
        <v>118.24999999999497</v>
      </c>
      <c r="I9860" s="3">
        <f>MIN(H9860-K9860+L9860,'Power Look Up'!$F$4)</f>
        <v>129.22994316661737</v>
      </c>
      <c r="K9860" s="51">
        <f t="array" ref="K9860">_xlfn.SUM(_xlfn.NORM.DIST($Q$3:$Q$1003,$F9860,$N9860,FALSE)*WindSpeedStep*$R$3:$R$1003)</f>
        <v>80.82692803702767</v>
      </c>
      <c r="L9860" s="51">
        <f t="array" ref="L9860">_xlfn.SUM(_xlfn.NORM.DIST($Q$3:$Q$1003,$F9860,$O9860,FALSE)*WindSpeedStep*$R$3:$R$1003)</f>
        <v>91.806871203650061</v>
      </c>
      <c r="N9860" s="43">
        <f t="shared" si="463"/>
        <v>0.42549694099525137</v>
      </c>
      <c r="O9860" s="43">
        <f t="shared" si="464"/>
        <v>0.65</v>
      </c>
    </row>
    <row r="9861" spans="5:15" x14ac:dyDescent="0.2">
      <c r="E9861" s="16" t="s">
        <v>4590</v>
      </c>
      <c r="F9861" s="22">
        <v>4.6379994561553062</v>
      </c>
      <c r="G9861" s="25">
        <v>7.330746870803749E-2</v>
      </c>
      <c r="H9861" s="3">
        <f t="shared" si="462"/>
        <v>160.75999999999408</v>
      </c>
      <c r="I9861" s="3">
        <f>MIN(H9861-K9861+L9861,'Power Look Up'!$F$4)</f>
        <v>159.25316069832508</v>
      </c>
      <c r="K9861" s="51">
        <f t="array" ref="K9861">_xlfn.SUM(_xlfn.NORM.DIST($Q$3:$Q$1003,$F9861,$N9861,FALSE)*WindSpeedStep*$R$3:$R$1003)</f>
        <v>137.15719053988468</v>
      </c>
      <c r="L9861" s="51">
        <f t="array" ref="L9861">_xlfn.SUM(_xlfn.NORM.DIST($Q$3:$Q$1003,$F9861,$O9861,FALSE)*WindSpeedStep*$R$3:$R$1003)</f>
        <v>135.65035123821568</v>
      </c>
      <c r="N9861" s="43">
        <f t="shared" si="463"/>
        <v>0.46379994561553062</v>
      </c>
      <c r="O9861" s="43">
        <f t="shared" si="464"/>
        <v>0.34</v>
      </c>
    </row>
    <row r="9862" spans="5:15" x14ac:dyDescent="0.2">
      <c r="E9862" s="16" t="s">
        <v>4591</v>
      </c>
      <c r="F9862" s="22">
        <v>4.3082697131216685</v>
      </c>
      <c r="G9862" s="25">
        <v>8.1239110665241615E-2</v>
      </c>
      <c r="H9862" s="3">
        <f t="shared" si="462"/>
        <v>124.78999999999482</v>
      </c>
      <c r="I9862" s="3">
        <f>MIN(H9862-K9862+L9862,'Power Look Up'!$F$4)</f>
        <v>121.56206147750719</v>
      </c>
      <c r="K9862" s="51">
        <f t="array" ref="K9862">_xlfn.SUM(_xlfn.NORM.DIST($Q$3:$Q$1003,$F9862,$N9862,FALSE)*WindSpeedStep*$R$3:$R$1003)</f>
        <v>88.100668423805047</v>
      </c>
      <c r="L9862" s="51">
        <f t="array" ref="L9862">_xlfn.SUM(_xlfn.NORM.DIST($Q$3:$Q$1003,$F9862,$O9862,FALSE)*WindSpeedStep*$R$3:$R$1003)</f>
        <v>84.872729901317413</v>
      </c>
      <c r="N9862" s="43">
        <f t="shared" si="463"/>
        <v>0.43082697131216685</v>
      </c>
      <c r="O9862" s="43">
        <f t="shared" si="464"/>
        <v>0.35</v>
      </c>
    </row>
    <row r="9863" spans="5:15" x14ac:dyDescent="0.2">
      <c r="E9863" s="16" t="s">
        <v>4592</v>
      </c>
      <c r="F9863" s="22">
        <v>5.5650892862620589</v>
      </c>
      <c r="G9863" s="25">
        <v>0.11140881450555119</v>
      </c>
      <c r="H9863" s="3">
        <f t="shared" si="462"/>
        <v>292.33999999998798</v>
      </c>
      <c r="I9863" s="3">
        <f>MIN(H9863-K9863+L9863,'Power Look Up'!$F$4)</f>
        <v>293.56746178561878</v>
      </c>
      <c r="K9863" s="51">
        <f t="array" ref="K9863">_xlfn.SUM(_xlfn.NORM.DIST($Q$3:$Q$1003,$F9863,$N9863,FALSE)*WindSpeedStep*$R$3:$R$1003)</f>
        <v>287.81740714582816</v>
      </c>
      <c r="L9863" s="51">
        <f t="array" ref="L9863">_xlfn.SUM(_xlfn.NORM.DIST($Q$3:$Q$1003,$F9863,$O9863,FALSE)*WindSpeedStep*$R$3:$R$1003)</f>
        <v>289.04486893145895</v>
      </c>
      <c r="N9863" s="43">
        <f t="shared" si="463"/>
        <v>0.55650892862620593</v>
      </c>
      <c r="O9863" s="43">
        <f t="shared" si="464"/>
        <v>0.62</v>
      </c>
    </row>
    <row r="9864" spans="5:15" x14ac:dyDescent="0.2">
      <c r="E9864" s="16" t="s">
        <v>4593</v>
      </c>
      <c r="F9864" s="22">
        <v>5.8940335636067784</v>
      </c>
      <c r="G9864" s="25">
        <v>7.9741656529079802E-2</v>
      </c>
      <c r="H9864" s="3">
        <f t="shared" si="462"/>
        <v>344.17999999998688</v>
      </c>
      <c r="I9864" s="3">
        <f>MIN(H9864-K9864+L9864,'Power Look Up'!$F$4)</f>
        <v>340.8922680867874</v>
      </c>
      <c r="K9864" s="51">
        <f t="array" ref="K9864">_xlfn.SUM(_xlfn.NORM.DIST($Q$3:$Q$1003,$F9864,$N9864,FALSE)*WindSpeedStep*$R$3:$R$1003)</f>
        <v>347.05723256876735</v>
      </c>
      <c r="L9864" s="51">
        <f t="array" ref="L9864">_xlfn.SUM(_xlfn.NORM.DIST($Q$3:$Q$1003,$F9864,$O9864,FALSE)*WindSpeedStep*$R$3:$R$1003)</f>
        <v>343.76950065556787</v>
      </c>
      <c r="N9864" s="43">
        <f t="shared" si="463"/>
        <v>0.58940335636067787</v>
      </c>
      <c r="O9864" s="43">
        <f t="shared" si="464"/>
        <v>0.47</v>
      </c>
    </row>
    <row r="9865" spans="5:15" x14ac:dyDescent="0.2">
      <c r="E9865" s="16" t="s">
        <v>4594</v>
      </c>
      <c r="F9865" s="22">
        <v>6.3241746649728734</v>
      </c>
      <c r="G9865" s="25">
        <v>5.6924423987512393E-2</v>
      </c>
      <c r="H9865" s="3">
        <f t="shared" si="462"/>
        <v>434.31999999997959</v>
      </c>
      <c r="I9865" s="3">
        <f>MIN(H9865-K9865+L9865,'Power Look Up'!$F$4)</f>
        <v>425.64707999915333</v>
      </c>
      <c r="K9865" s="51">
        <f t="array" ref="K9865">_xlfn.SUM(_xlfn.NORM.DIST($Q$3:$Q$1003,$F9865,$N9865,FALSE)*WindSpeedStep*$R$3:$R$1003)</f>
        <v>433.57949341943004</v>
      </c>
      <c r="L9865" s="51">
        <f t="array" ref="L9865">_xlfn.SUM(_xlfn.NORM.DIST($Q$3:$Q$1003,$F9865,$O9865,FALSE)*WindSpeedStep*$R$3:$R$1003)</f>
        <v>424.90657341860378</v>
      </c>
      <c r="N9865" s="43">
        <f t="shared" si="463"/>
        <v>0.63241746649728736</v>
      </c>
      <c r="O9865" s="43">
        <f t="shared" si="464"/>
        <v>0.36</v>
      </c>
    </row>
    <row r="9866" spans="5:15" x14ac:dyDescent="0.2">
      <c r="E9866" s="16" t="s">
        <v>4595</v>
      </c>
      <c r="F9866" s="22">
        <v>6.3735648594336531</v>
      </c>
      <c r="G9866" s="25">
        <v>5.4914323101608875E-2</v>
      </c>
      <c r="H9866" s="3">
        <f t="shared" si="462"/>
        <v>445.61999999997931</v>
      </c>
      <c r="I9866" s="3">
        <f>MIN(H9866-K9866+L9866,'Power Look Up'!$F$4)</f>
        <v>436.49348443184732</v>
      </c>
      <c r="K9866" s="51">
        <f t="array" ref="K9866">_xlfn.SUM(_xlfn.NORM.DIST($Q$3:$Q$1003,$F9866,$N9866,FALSE)*WindSpeedStep*$R$3:$R$1003)</f>
        <v>444.26288844167891</v>
      </c>
      <c r="L9866" s="51">
        <f t="array" ref="L9866">_xlfn.SUM(_xlfn.NORM.DIST($Q$3:$Q$1003,$F9866,$O9866,FALSE)*WindSpeedStep*$R$3:$R$1003)</f>
        <v>435.13637287354692</v>
      </c>
      <c r="N9866" s="43">
        <f t="shared" si="463"/>
        <v>0.63735648594336536</v>
      </c>
      <c r="O9866" s="43">
        <f t="shared" si="464"/>
        <v>0.35</v>
      </c>
    </row>
    <row r="9867" spans="5:15" x14ac:dyDescent="0.2">
      <c r="E9867" s="16" t="s">
        <v>4596</v>
      </c>
      <c r="F9867" s="22">
        <v>6.5558543239283571</v>
      </c>
      <c r="G9867" s="25">
        <v>3.8133855276118553E-2</v>
      </c>
      <c r="H9867" s="3">
        <f t="shared" si="462"/>
        <v>488.55999999997846</v>
      </c>
      <c r="I9867" s="3">
        <f>MIN(H9867-K9867+L9867,'Power Look Up'!$F$4)</f>
        <v>476.93942262675478</v>
      </c>
      <c r="K9867" s="51">
        <f t="array" ref="K9867">_xlfn.SUM(_xlfn.NORM.DIST($Q$3:$Q$1003,$F9867,$N9867,FALSE)*WindSpeedStep*$R$3:$R$1003)</f>
        <v>485.11232670204265</v>
      </c>
      <c r="L9867" s="51">
        <f t="array" ref="L9867">_xlfn.SUM(_xlfn.NORM.DIST($Q$3:$Q$1003,$F9867,$O9867,FALSE)*WindSpeedStep*$R$3:$R$1003)</f>
        <v>473.49174932881897</v>
      </c>
      <c r="N9867" s="43">
        <f t="shared" si="463"/>
        <v>0.65558543239283573</v>
      </c>
      <c r="O9867" s="43">
        <f t="shared" si="464"/>
        <v>0.25</v>
      </c>
    </row>
    <row r="9868" spans="5:15" x14ac:dyDescent="0.2">
      <c r="E9868" s="16" t="s">
        <v>4597</v>
      </c>
      <c r="F9868" s="22">
        <v>7.1383062440248342</v>
      </c>
      <c r="G9868" s="25">
        <v>3.6423206165697178E-2</v>
      </c>
      <c r="H9868" s="3">
        <f t="shared" si="462"/>
        <v>630.13999999996759</v>
      </c>
      <c r="I9868" s="3">
        <f>MIN(H9868-K9868+L9868,'Power Look Up'!$F$4)</f>
        <v>613.53632781388455</v>
      </c>
      <c r="K9868" s="51">
        <f t="array" ref="K9868">_xlfn.SUM(_xlfn.NORM.DIST($Q$3:$Q$1003,$F9868,$N9868,FALSE)*WindSpeedStep*$R$3:$R$1003)</f>
        <v>631.22481526480783</v>
      </c>
      <c r="L9868" s="51">
        <f t="array" ref="L9868">_xlfn.SUM(_xlfn.NORM.DIST($Q$3:$Q$1003,$F9868,$O9868,FALSE)*WindSpeedStep*$R$3:$R$1003)</f>
        <v>614.6211430787248</v>
      </c>
      <c r="N9868" s="43">
        <f t="shared" si="463"/>
        <v>0.71383062440248346</v>
      </c>
      <c r="O9868" s="43">
        <f t="shared" si="464"/>
        <v>0.26</v>
      </c>
    </row>
    <row r="9869" spans="5:15" x14ac:dyDescent="0.2">
      <c r="E9869" s="16" t="s">
        <v>4598</v>
      </c>
      <c r="F9869" s="22">
        <v>7.158740667830064</v>
      </c>
      <c r="G9869" s="25">
        <v>2.6540980993182455E-2</v>
      </c>
      <c r="H9869" s="3">
        <f t="shared" si="462"/>
        <v>636.15999999996745</v>
      </c>
      <c r="I9869" s="3">
        <f>MIN(H9869-K9869+L9869,'Power Look Up'!$F$4)</f>
        <v>617.94912235991467</v>
      </c>
      <c r="K9869" s="51">
        <f t="array" ref="K9869">_xlfn.SUM(_xlfn.NORM.DIST($Q$3:$Q$1003,$F9869,$N9869,FALSE)*WindSpeedStep*$R$3:$R$1003)</f>
        <v>636.79373634530828</v>
      </c>
      <c r="L9869" s="51">
        <f t="array" ref="L9869">_xlfn.SUM(_xlfn.NORM.DIST($Q$3:$Q$1003,$F9869,$O9869,FALSE)*WindSpeedStep*$R$3:$R$1003)</f>
        <v>618.58285870525549</v>
      </c>
      <c r="N9869" s="43">
        <f t="shared" si="463"/>
        <v>0.71587406678300647</v>
      </c>
      <c r="O9869" s="43">
        <f t="shared" si="464"/>
        <v>0.19</v>
      </c>
    </row>
    <row r="9870" spans="5:15" x14ac:dyDescent="0.2">
      <c r="E9870" s="16" t="s">
        <v>4599</v>
      </c>
      <c r="F9870" s="22">
        <v>7.4654207397583736</v>
      </c>
      <c r="G9870" s="25">
        <v>2.0092638476643301E-2</v>
      </c>
      <c r="H9870" s="3">
        <f t="shared" si="462"/>
        <v>729.46999999996547</v>
      </c>
      <c r="I9870" s="3">
        <f>MIN(H9870-K9870+L9870,'Power Look Up'!$F$4)</f>
        <v>712.23158739968585</v>
      </c>
      <c r="K9870" s="51">
        <f t="array" ref="K9870">_xlfn.SUM(_xlfn.NORM.DIST($Q$3:$Q$1003,$F9870,$N9870,FALSE)*WindSpeedStep*$R$3:$R$1003)</f>
        <v>724.06286969757934</v>
      </c>
      <c r="L9870" s="51">
        <f t="array" ref="L9870">_xlfn.SUM(_xlfn.NORM.DIST($Q$3:$Q$1003,$F9870,$O9870,FALSE)*WindSpeedStep*$R$3:$R$1003)</f>
        <v>706.82445709729973</v>
      </c>
      <c r="N9870" s="43">
        <f t="shared" si="463"/>
        <v>0.74654207397583738</v>
      </c>
      <c r="O9870" s="43">
        <f t="shared" si="464"/>
        <v>0.15</v>
      </c>
    </row>
    <row r="9871" spans="5:15" x14ac:dyDescent="0.2">
      <c r="E9871" s="16" t="s">
        <v>4600</v>
      </c>
      <c r="F9871" s="22">
        <v>7.2652384382155271</v>
      </c>
      <c r="G9871" s="25">
        <v>3.1657598295767995E-2</v>
      </c>
      <c r="H9871" s="3">
        <f t="shared" si="462"/>
        <v>669.26999999996679</v>
      </c>
      <c r="I9871" s="3">
        <f>MIN(H9871-K9871+L9871,'Power Look Up'!$F$4)</f>
        <v>652.20452596616553</v>
      </c>
      <c r="K9871" s="51">
        <f t="array" ref="K9871">_xlfn.SUM(_xlfn.NORM.DIST($Q$3:$Q$1003,$F9871,$N9871,FALSE)*WindSpeedStep*$R$3:$R$1003)</f>
        <v>666.31201403485704</v>
      </c>
      <c r="L9871" s="51">
        <f t="array" ref="L9871">_xlfn.SUM(_xlfn.NORM.DIST($Q$3:$Q$1003,$F9871,$O9871,FALSE)*WindSpeedStep*$R$3:$R$1003)</f>
        <v>649.24654000105579</v>
      </c>
      <c r="N9871" s="43">
        <f t="shared" si="463"/>
        <v>0.72652384382155277</v>
      </c>
      <c r="O9871" s="43">
        <f t="shared" si="464"/>
        <v>0.23</v>
      </c>
    </row>
    <row r="9872" spans="5:15" x14ac:dyDescent="0.2">
      <c r="E9872" s="16" t="s">
        <v>4601</v>
      </c>
      <c r="F9872" s="22">
        <v>7.2739901895896031</v>
      </c>
      <c r="G9872" s="25">
        <v>3.2994270509669292E-2</v>
      </c>
      <c r="H9872" s="3">
        <f t="shared" si="462"/>
        <v>669.26999999996679</v>
      </c>
      <c r="I9872" s="3">
        <f>MIN(H9872-K9872+L9872,'Power Look Up'!$F$4)</f>
        <v>652.37653687399018</v>
      </c>
      <c r="K9872" s="51">
        <f t="array" ref="K9872">_xlfn.SUM(_xlfn.NORM.DIST($Q$3:$Q$1003,$F9872,$N9872,FALSE)*WindSpeedStep*$R$3:$R$1003)</f>
        <v>668.77480599273338</v>
      </c>
      <c r="L9872" s="51">
        <f t="array" ref="L9872">_xlfn.SUM(_xlfn.NORM.DIST($Q$3:$Q$1003,$F9872,$O9872,FALSE)*WindSpeedStep*$R$3:$R$1003)</f>
        <v>651.88134286675677</v>
      </c>
      <c r="N9872" s="43">
        <f t="shared" si="463"/>
        <v>0.72739901895896031</v>
      </c>
      <c r="O9872" s="43">
        <f t="shared" si="464"/>
        <v>0.24</v>
      </c>
    </row>
    <row r="9873" spans="5:15" x14ac:dyDescent="0.2">
      <c r="E9873" s="16" t="s">
        <v>4602</v>
      </c>
      <c r="F9873" s="22">
        <v>6.9831729858251483</v>
      </c>
      <c r="G9873" s="25">
        <v>2.2912220608708581E-2</v>
      </c>
      <c r="H9873" s="3">
        <f t="shared" si="462"/>
        <v>583.47999999997637</v>
      </c>
      <c r="I9873" s="3">
        <f>MIN(H9873-K9873+L9873,'Power Look Up'!$F$4)</f>
        <v>564.43708558687808</v>
      </c>
      <c r="K9873" s="51">
        <f t="array" ref="K9873">_xlfn.SUM(_xlfn.NORM.DIST($Q$3:$Q$1003,$F9873,$N9873,FALSE)*WindSpeedStep*$R$3:$R$1003)</f>
        <v>589.93701289908347</v>
      </c>
      <c r="L9873" s="51">
        <f t="array" ref="L9873">_xlfn.SUM(_xlfn.NORM.DIST($Q$3:$Q$1003,$F9873,$O9873,FALSE)*WindSpeedStep*$R$3:$R$1003)</f>
        <v>570.89409848598518</v>
      </c>
      <c r="N9873" s="43">
        <f t="shared" si="463"/>
        <v>0.6983172985825149</v>
      </c>
      <c r="O9873" s="43">
        <f t="shared" si="464"/>
        <v>0.16</v>
      </c>
    </row>
    <row r="9874" spans="5:15" x14ac:dyDescent="0.2">
      <c r="E9874" s="16" t="s">
        <v>4603</v>
      </c>
      <c r="F9874" s="22">
        <v>6.842224862762933</v>
      </c>
      <c r="G9874" s="25">
        <v>2.7768745373164601E-2</v>
      </c>
      <c r="H9874" s="3">
        <f t="shared" si="462"/>
        <v>551.83999999997707</v>
      </c>
      <c r="I9874" s="3">
        <f>MIN(H9874-K9874+L9874,'Power Look Up'!$F$4)</f>
        <v>535.4337515506686</v>
      </c>
      <c r="K9874" s="51">
        <f t="array" ref="K9874">_xlfn.SUM(_xlfn.NORM.DIST($Q$3:$Q$1003,$F9874,$N9874,FALSE)*WindSpeedStep*$R$3:$R$1003)</f>
        <v>553.9297137850009</v>
      </c>
      <c r="L9874" s="51">
        <f t="array" ref="L9874">_xlfn.SUM(_xlfn.NORM.DIST($Q$3:$Q$1003,$F9874,$O9874,FALSE)*WindSpeedStep*$R$3:$R$1003)</f>
        <v>537.52346533569244</v>
      </c>
      <c r="N9874" s="43">
        <f t="shared" si="463"/>
        <v>0.68422248627629334</v>
      </c>
      <c r="O9874" s="43">
        <f t="shared" si="464"/>
        <v>0.19</v>
      </c>
    </row>
    <row r="9875" spans="5:15" x14ac:dyDescent="0.2">
      <c r="E9875" s="16" t="s">
        <v>4604</v>
      </c>
      <c r="F9875" s="22">
        <v>6.8437472904733969</v>
      </c>
      <c r="G9875" s="25">
        <v>3.6529694827861905E-2</v>
      </c>
      <c r="H9875" s="3">
        <f t="shared" si="462"/>
        <v>551.83999999997707</v>
      </c>
      <c r="I9875" s="3">
        <f>MIN(H9875-K9875+L9875,'Power Look Up'!$F$4)</f>
        <v>536.77386181525833</v>
      </c>
      <c r="K9875" s="51">
        <f t="array" ref="K9875">_xlfn.SUM(_xlfn.NORM.DIST($Q$3:$Q$1003,$F9875,$N9875,FALSE)*WindSpeedStep*$R$3:$R$1003)</f>
        <v>554.31104309569685</v>
      </c>
      <c r="L9875" s="51">
        <f t="array" ref="L9875">_xlfn.SUM(_xlfn.NORM.DIST($Q$3:$Q$1003,$F9875,$O9875,FALSE)*WindSpeedStep*$R$3:$R$1003)</f>
        <v>539.24490491097811</v>
      </c>
      <c r="N9875" s="43">
        <f t="shared" si="463"/>
        <v>0.68437472904733976</v>
      </c>
      <c r="O9875" s="43">
        <f t="shared" si="464"/>
        <v>0.24999999999999997</v>
      </c>
    </row>
    <row r="9876" spans="5:15" x14ac:dyDescent="0.2">
      <c r="E9876" s="16" t="s">
        <v>4605</v>
      </c>
      <c r="F9876" s="22">
        <v>6.2177735909621425</v>
      </c>
      <c r="G9876" s="25">
        <v>5.7898537914484169E-2</v>
      </c>
      <c r="H9876" s="3">
        <f t="shared" si="462"/>
        <v>411.71999999998008</v>
      </c>
      <c r="I9876" s="3">
        <f>MIN(H9876-K9876+L9876,'Power Look Up'!$F$4)</f>
        <v>403.55054985530444</v>
      </c>
      <c r="K9876" s="51">
        <f t="array" ref="K9876">_xlfn.SUM(_xlfn.NORM.DIST($Q$3:$Q$1003,$F9876,$N9876,FALSE)*WindSpeedStep*$R$3:$R$1003)</f>
        <v>411.10689634347119</v>
      </c>
      <c r="L9876" s="51">
        <f t="array" ref="L9876">_xlfn.SUM(_xlfn.NORM.DIST($Q$3:$Q$1003,$F9876,$O9876,FALSE)*WindSpeedStep*$R$3:$R$1003)</f>
        <v>402.93744619879556</v>
      </c>
      <c r="N9876" s="43">
        <f t="shared" si="463"/>
        <v>0.62177735909621434</v>
      </c>
      <c r="O9876" s="43">
        <f t="shared" si="464"/>
        <v>0.36</v>
      </c>
    </row>
    <row r="9877" spans="5:15" x14ac:dyDescent="0.2">
      <c r="E9877" s="16" t="s">
        <v>4606</v>
      </c>
      <c r="F9877" s="22">
        <v>6.4207423894164597</v>
      </c>
      <c r="G9877" s="25">
        <v>5.7625735087874615E-2</v>
      </c>
      <c r="H9877" s="3">
        <f t="shared" si="462"/>
        <v>456.9199999999791</v>
      </c>
      <c r="I9877" s="3">
        <f>MIN(H9877-K9877+L9877,'Power Look Up'!$F$4)</f>
        <v>447.96767144818102</v>
      </c>
      <c r="K9877" s="51">
        <f t="array" ref="K9877">_xlfn.SUM(_xlfn.NORM.DIST($Q$3:$Q$1003,$F9877,$N9877,FALSE)*WindSpeedStep*$R$3:$R$1003)</f>
        <v>454.61931841408966</v>
      </c>
      <c r="L9877" s="51">
        <f t="array" ref="L9877">_xlfn.SUM(_xlfn.NORM.DIST($Q$3:$Q$1003,$F9877,$O9877,FALSE)*WindSpeedStep*$R$3:$R$1003)</f>
        <v>445.66698986229159</v>
      </c>
      <c r="N9877" s="43">
        <f t="shared" si="463"/>
        <v>0.64207423894164606</v>
      </c>
      <c r="O9877" s="43">
        <f t="shared" si="464"/>
        <v>0.37</v>
      </c>
    </row>
    <row r="9878" spans="5:15" x14ac:dyDescent="0.2">
      <c r="E9878" s="16" t="s">
        <v>4607</v>
      </c>
      <c r="F9878" s="22">
        <v>6.7459845505712401</v>
      </c>
      <c r="G9878" s="25">
        <v>5.3365079226206605E-2</v>
      </c>
      <c r="H9878" s="3">
        <f t="shared" si="462"/>
        <v>531.49999999997749</v>
      </c>
      <c r="I9878" s="3">
        <f>MIN(H9878-K9878+L9878,'Power Look Up'!$F$4)</f>
        <v>520.07318275105331</v>
      </c>
      <c r="K9878" s="51">
        <f t="array" ref="K9878">_xlfn.SUM(_xlfn.NORM.DIST($Q$3:$Q$1003,$F9878,$N9878,FALSE)*WindSpeedStep*$R$3:$R$1003)</f>
        <v>530.1584159802195</v>
      </c>
      <c r="L9878" s="51">
        <f t="array" ref="L9878">_xlfn.SUM(_xlfn.NORM.DIST($Q$3:$Q$1003,$F9878,$O9878,FALSE)*WindSpeedStep*$R$3:$R$1003)</f>
        <v>518.73159873129532</v>
      </c>
      <c r="N9878" s="43">
        <f t="shared" si="463"/>
        <v>0.67459845505712401</v>
      </c>
      <c r="O9878" s="43">
        <f t="shared" si="464"/>
        <v>0.36</v>
      </c>
    </row>
    <row r="9879" spans="5:15" x14ac:dyDescent="0.2">
      <c r="E9879" s="16" t="s">
        <v>4608</v>
      </c>
      <c r="F9879" s="22">
        <v>7.6771736654431777</v>
      </c>
      <c r="G9879" s="25">
        <v>9.7692201933106196E-2</v>
      </c>
      <c r="H9879" s="3">
        <f t="shared" si="462"/>
        <v>792.67999999996414</v>
      </c>
      <c r="I9879" s="3">
        <f>MIN(H9879-K9879+L9879,'Power Look Up'!$F$4)</f>
        <v>791.68104003933718</v>
      </c>
      <c r="K9879" s="51">
        <f t="array" ref="K9879">_xlfn.SUM(_xlfn.NORM.DIST($Q$3:$Q$1003,$F9879,$N9879,FALSE)*WindSpeedStep*$R$3:$R$1003)</f>
        <v>788.41244413674929</v>
      </c>
      <c r="L9879" s="51">
        <f t="array" ref="L9879">_xlfn.SUM(_xlfn.NORM.DIST($Q$3:$Q$1003,$F9879,$O9879,FALSE)*WindSpeedStep*$R$3:$R$1003)</f>
        <v>787.41348417612232</v>
      </c>
      <c r="N9879" s="43">
        <f t="shared" si="463"/>
        <v>0.76771736654431777</v>
      </c>
      <c r="O9879" s="43">
        <f t="shared" si="464"/>
        <v>0.75</v>
      </c>
    </row>
    <row r="9880" spans="5:15" x14ac:dyDescent="0.2">
      <c r="E9880" s="16" t="s">
        <v>4609</v>
      </c>
      <c r="F9880" s="22">
        <v>8.6585002465930057</v>
      </c>
      <c r="G9880" s="25">
        <v>3.6957901586468785E-2</v>
      </c>
      <c r="H9880" s="3">
        <f t="shared" si="462"/>
        <v>1131.2199999999486</v>
      </c>
      <c r="I9880" s="3">
        <f>MIN(H9880-K9880+L9880,'Power Look Up'!$F$4)</f>
        <v>1107.7064677915205</v>
      </c>
      <c r="K9880" s="51">
        <f t="array" ref="K9880">_xlfn.SUM(_xlfn.NORM.DIST($Q$3:$Q$1003,$F9880,$N9880,FALSE)*WindSpeedStep*$R$3:$R$1003)</f>
        <v>1129.1315511413829</v>
      </c>
      <c r="L9880" s="51">
        <f t="array" ref="L9880">_xlfn.SUM(_xlfn.NORM.DIST($Q$3:$Q$1003,$F9880,$O9880,FALSE)*WindSpeedStep*$R$3:$R$1003)</f>
        <v>1105.6180189329548</v>
      </c>
      <c r="N9880" s="43">
        <f t="shared" si="463"/>
        <v>0.86585002465930061</v>
      </c>
      <c r="O9880" s="43">
        <f t="shared" si="464"/>
        <v>0.32</v>
      </c>
    </row>
    <row r="9881" spans="5:15" x14ac:dyDescent="0.2">
      <c r="E9881" s="16" t="s">
        <v>4610</v>
      </c>
      <c r="F9881" s="22">
        <v>8.4744236831296824</v>
      </c>
      <c r="G9881" s="25">
        <v>4.3660786129512422E-2</v>
      </c>
      <c r="H9881" s="3">
        <f t="shared" si="462"/>
        <v>1061.48999999995</v>
      </c>
      <c r="I9881" s="3">
        <f>MIN(H9881-K9881+L9881,'Power Look Up'!$F$4)</f>
        <v>1039.6055448377997</v>
      </c>
      <c r="K9881" s="51">
        <f t="array" ref="K9881">_xlfn.SUM(_xlfn.NORM.DIST($Q$3:$Q$1003,$F9881,$N9881,FALSE)*WindSpeedStep*$R$3:$R$1003)</f>
        <v>1060.466289491073</v>
      </c>
      <c r="L9881" s="51">
        <f t="array" ref="L9881">_xlfn.SUM(_xlfn.NORM.DIST($Q$3:$Q$1003,$F9881,$O9881,FALSE)*WindSpeedStep*$R$3:$R$1003)</f>
        <v>1038.5818343289227</v>
      </c>
      <c r="N9881" s="43">
        <f t="shared" si="463"/>
        <v>0.84744236831296826</v>
      </c>
      <c r="O9881" s="43">
        <f t="shared" si="464"/>
        <v>0.37</v>
      </c>
    </row>
    <row r="9882" spans="5:15" x14ac:dyDescent="0.2">
      <c r="E9882" s="16" t="s">
        <v>4611</v>
      </c>
      <c r="F9882" s="22">
        <v>7.7702308708715435</v>
      </c>
      <c r="G9882" s="25">
        <v>2.3165334851860123E-2</v>
      </c>
      <c r="H9882" s="3">
        <f t="shared" si="462"/>
        <v>819.76999999996349</v>
      </c>
      <c r="I9882" s="3">
        <f>MIN(H9882-K9882+L9882,'Power Look Up'!$F$4)</f>
        <v>798.55814382367134</v>
      </c>
      <c r="K9882" s="51">
        <f t="array" ref="K9882">_xlfn.SUM(_xlfn.NORM.DIST($Q$3:$Q$1003,$F9882,$N9882,FALSE)*WindSpeedStep*$R$3:$R$1003)</f>
        <v>817.76253411870266</v>
      </c>
      <c r="L9882" s="51">
        <f t="array" ref="L9882">_xlfn.SUM(_xlfn.NORM.DIST($Q$3:$Q$1003,$F9882,$O9882,FALSE)*WindSpeedStep*$R$3:$R$1003)</f>
        <v>796.55067794241052</v>
      </c>
      <c r="N9882" s="43">
        <f t="shared" si="463"/>
        <v>0.7770230870871544</v>
      </c>
      <c r="O9882" s="43">
        <f t="shared" si="464"/>
        <v>0.18</v>
      </c>
    </row>
    <row r="9883" spans="5:15" x14ac:dyDescent="0.2">
      <c r="E9883" s="16" t="s">
        <v>4612</v>
      </c>
      <c r="F9883" s="22">
        <v>7.3503768520272086</v>
      </c>
      <c r="G9883" s="25">
        <v>2.8569963721259098E-2</v>
      </c>
      <c r="H9883" s="3">
        <f t="shared" si="462"/>
        <v>693.34999999996626</v>
      </c>
      <c r="I9883" s="3">
        <f>MIN(H9883-K9883+L9883,'Power Look Up'!$F$4)</f>
        <v>676.28530964164815</v>
      </c>
      <c r="K9883" s="51">
        <f t="array" ref="K9883">_xlfn.SUM(_xlfn.NORM.DIST($Q$3:$Q$1003,$F9883,$N9883,FALSE)*WindSpeedStep*$R$3:$R$1003)</f>
        <v>690.51045694052789</v>
      </c>
      <c r="L9883" s="51">
        <f t="array" ref="L9883">_xlfn.SUM(_xlfn.NORM.DIST($Q$3:$Q$1003,$F9883,$O9883,FALSE)*WindSpeedStep*$R$3:$R$1003)</f>
        <v>673.44576658220979</v>
      </c>
      <c r="N9883" s="43">
        <f t="shared" si="463"/>
        <v>0.73503768520272095</v>
      </c>
      <c r="O9883" s="43">
        <f t="shared" si="464"/>
        <v>0.21</v>
      </c>
    </row>
    <row r="9884" spans="5:15" x14ac:dyDescent="0.2">
      <c r="E9884" s="16" t="s">
        <v>4613</v>
      </c>
      <c r="F9884" s="22">
        <v>7.5135220318550919</v>
      </c>
      <c r="G9884" s="25">
        <v>2.5287741114547437E-2</v>
      </c>
      <c r="H9884" s="3">
        <f t="shared" si="462"/>
        <v>741.5099999999652</v>
      </c>
      <c r="I9884" s="3">
        <f>MIN(H9884-K9884+L9884,'Power Look Up'!$F$4)</f>
        <v>724.04909056634165</v>
      </c>
      <c r="K9884" s="51">
        <f t="array" ref="K9884">_xlfn.SUM(_xlfn.NORM.DIST($Q$3:$Q$1003,$F9884,$N9884,FALSE)*WindSpeedStep*$R$3:$R$1003)</f>
        <v>738.38441395767143</v>
      </c>
      <c r="L9884" s="51">
        <f t="array" ref="L9884">_xlfn.SUM(_xlfn.NORM.DIST($Q$3:$Q$1003,$F9884,$O9884,FALSE)*WindSpeedStep*$R$3:$R$1003)</f>
        <v>720.92350452404787</v>
      </c>
      <c r="N9884" s="43">
        <f t="shared" si="463"/>
        <v>0.75135220318550922</v>
      </c>
      <c r="O9884" s="43">
        <f t="shared" si="464"/>
        <v>0.19</v>
      </c>
    </row>
    <row r="9885" spans="5:15" x14ac:dyDescent="0.2">
      <c r="E9885" s="16" t="s">
        <v>4614</v>
      </c>
      <c r="F9885" s="22">
        <v>7.6189463129864663</v>
      </c>
      <c r="G9885" s="25">
        <v>2.1000279228543792E-2</v>
      </c>
      <c r="H9885" s="3">
        <f t="shared" si="462"/>
        <v>774.61999999996442</v>
      </c>
      <c r="I9885" s="3">
        <f>MIN(H9885-K9885+L9885,'Power Look Up'!$F$4)</f>
        <v>755.99822101730683</v>
      </c>
      <c r="K9885" s="51">
        <f t="array" ref="K9885">_xlfn.SUM(_xlfn.NORM.DIST($Q$3:$Q$1003,$F9885,$N9885,FALSE)*WindSpeedStep*$R$3:$R$1003)</f>
        <v>770.38095823720278</v>
      </c>
      <c r="L9885" s="51">
        <f t="array" ref="L9885">_xlfn.SUM(_xlfn.NORM.DIST($Q$3:$Q$1003,$F9885,$O9885,FALSE)*WindSpeedStep*$R$3:$R$1003)</f>
        <v>751.75917925454519</v>
      </c>
      <c r="N9885" s="43">
        <f t="shared" si="463"/>
        <v>0.76189463129864665</v>
      </c>
      <c r="O9885" s="43">
        <f t="shared" si="464"/>
        <v>0.16</v>
      </c>
    </row>
    <row r="9886" spans="5:15" x14ac:dyDescent="0.2">
      <c r="E9886" s="16" t="s">
        <v>4615</v>
      </c>
      <c r="F9886" s="22">
        <v>7.6061445264054495</v>
      </c>
      <c r="G9886" s="25">
        <v>2.3665077540285094E-2</v>
      </c>
      <c r="H9886" s="3">
        <f t="shared" si="462"/>
        <v>771.60999999996454</v>
      </c>
      <c r="I9886" s="3">
        <f>MIN(H9886-K9886+L9886,'Power Look Up'!$F$4)</f>
        <v>753.20297596723674</v>
      </c>
      <c r="K9886" s="51">
        <f t="array" ref="K9886">_xlfn.SUM(_xlfn.NORM.DIST($Q$3:$Q$1003,$F9886,$N9886,FALSE)*WindSpeedStep*$R$3:$R$1003)</f>
        <v>766.45092425713005</v>
      </c>
      <c r="L9886" s="51">
        <f t="array" ref="L9886">_xlfn.SUM(_xlfn.NORM.DIST($Q$3:$Q$1003,$F9886,$O9886,FALSE)*WindSpeedStep*$R$3:$R$1003)</f>
        <v>748.04390022440225</v>
      </c>
      <c r="N9886" s="43">
        <f t="shared" si="463"/>
        <v>0.76061445264054495</v>
      </c>
      <c r="O9886" s="43">
        <f t="shared" si="464"/>
        <v>0.18</v>
      </c>
    </row>
    <row r="9887" spans="5:15" x14ac:dyDescent="0.2">
      <c r="E9887" s="16" t="s">
        <v>4616</v>
      </c>
      <c r="F9887" s="22">
        <v>7.7384554797538243</v>
      </c>
      <c r="G9887" s="25">
        <v>2.7137198185015664E-2</v>
      </c>
      <c r="H9887" s="3">
        <f t="shared" si="462"/>
        <v>810.73999999996374</v>
      </c>
      <c r="I9887" s="3">
        <f>MIN(H9887-K9887+L9887,'Power Look Up'!$F$4)</f>
        <v>790.48676830186514</v>
      </c>
      <c r="K9887" s="51">
        <f t="array" ref="K9887">_xlfn.SUM(_xlfn.NORM.DIST($Q$3:$Q$1003,$F9887,$N9887,FALSE)*WindSpeedStep*$R$3:$R$1003)</f>
        <v>807.66687939003123</v>
      </c>
      <c r="L9887" s="51">
        <f t="array" ref="L9887">_xlfn.SUM(_xlfn.NORM.DIST($Q$3:$Q$1003,$F9887,$O9887,FALSE)*WindSpeedStep*$R$3:$R$1003)</f>
        <v>787.41364769193262</v>
      </c>
      <c r="N9887" s="43">
        <f t="shared" si="463"/>
        <v>0.77384554797538252</v>
      </c>
      <c r="O9887" s="43">
        <f t="shared" si="464"/>
        <v>0.21</v>
      </c>
    </row>
    <row r="9888" spans="5:15" x14ac:dyDescent="0.2">
      <c r="E9888" s="16" t="s">
        <v>4617</v>
      </c>
      <c r="F9888" s="22">
        <v>8.0058361112573078</v>
      </c>
      <c r="G9888" s="25">
        <v>2.2483597902646948E-2</v>
      </c>
      <c r="H9888" s="3">
        <f t="shared" si="462"/>
        <v>892.66999999995369</v>
      </c>
      <c r="I9888" s="3">
        <f>MIN(H9888-K9888+L9888,'Power Look Up'!$F$4)</f>
        <v>867.82086493208965</v>
      </c>
      <c r="K9888" s="51">
        <f t="array" ref="K9888">_xlfn.SUM(_xlfn.NORM.DIST($Q$3:$Q$1003,$F9888,$N9888,FALSE)*WindSpeedStep*$R$3:$R$1003)</f>
        <v>894.99789904092484</v>
      </c>
      <c r="L9888" s="51">
        <f t="array" ref="L9888">_xlfn.SUM(_xlfn.NORM.DIST($Q$3:$Q$1003,$F9888,$O9888,FALSE)*WindSpeedStep*$R$3:$R$1003)</f>
        <v>870.1487639730608</v>
      </c>
      <c r="N9888" s="43">
        <f t="shared" si="463"/>
        <v>0.80058361112573084</v>
      </c>
      <c r="O9888" s="43">
        <f t="shared" si="464"/>
        <v>0.18</v>
      </c>
    </row>
    <row r="9889" spans="5:15" x14ac:dyDescent="0.2">
      <c r="E9889" s="16" t="s">
        <v>4618</v>
      </c>
      <c r="F9889" s="22">
        <v>8.1234646606114147</v>
      </c>
      <c r="G9889" s="25">
        <v>2.3389035090071973E-2</v>
      </c>
      <c r="H9889" s="3">
        <f t="shared" si="462"/>
        <v>933.03999999995278</v>
      </c>
      <c r="I9889" s="3">
        <f>MIN(H9889-K9889+L9889,'Power Look Up'!$F$4)</f>
        <v>908.14432147567743</v>
      </c>
      <c r="K9889" s="51">
        <f t="array" ref="K9889">_xlfn.SUM(_xlfn.NORM.DIST($Q$3:$Q$1003,$F9889,$N9889,FALSE)*WindSpeedStep*$R$3:$R$1003)</f>
        <v>935.10645423771587</v>
      </c>
      <c r="L9889" s="51">
        <f t="array" ref="L9889">_xlfn.SUM(_xlfn.NORM.DIST($Q$3:$Q$1003,$F9889,$O9889,FALSE)*WindSpeedStep*$R$3:$R$1003)</f>
        <v>910.21077571344051</v>
      </c>
      <c r="N9889" s="43">
        <f t="shared" si="463"/>
        <v>0.81234646606114147</v>
      </c>
      <c r="O9889" s="43">
        <f t="shared" si="464"/>
        <v>0.19</v>
      </c>
    </row>
    <row r="9890" spans="5:15" x14ac:dyDescent="0.2">
      <c r="E9890" s="16" t="s">
        <v>4619</v>
      </c>
      <c r="F9890" s="22">
        <v>8.1141068077995673</v>
      </c>
      <c r="G9890" s="25">
        <v>3.5740224632148258E-2</v>
      </c>
      <c r="H9890" s="3">
        <f t="shared" si="462"/>
        <v>929.36999999995282</v>
      </c>
      <c r="I9890" s="3">
        <f>MIN(H9890-K9890+L9890,'Power Look Up'!$F$4)</f>
        <v>907.052979083791</v>
      </c>
      <c r="K9890" s="51">
        <f t="array" ref="K9890">_xlfn.SUM(_xlfn.NORM.DIST($Q$3:$Q$1003,$F9890,$N9890,FALSE)*WindSpeedStep*$R$3:$R$1003)</f>
        <v>931.87873409221106</v>
      </c>
      <c r="L9890" s="51">
        <f t="array" ref="L9890">_xlfn.SUM(_xlfn.NORM.DIST($Q$3:$Q$1003,$F9890,$O9890,FALSE)*WindSpeedStep*$R$3:$R$1003)</f>
        <v>909.56171317604924</v>
      </c>
      <c r="N9890" s="43">
        <f t="shared" si="463"/>
        <v>0.81141068077995682</v>
      </c>
      <c r="O9890" s="43">
        <f t="shared" si="464"/>
        <v>0.28999999999999998</v>
      </c>
    </row>
    <row r="9891" spans="5:15" x14ac:dyDescent="0.2">
      <c r="E9891" s="16" t="s">
        <v>4620</v>
      </c>
      <c r="F9891" s="22">
        <v>8.0117423913861661</v>
      </c>
      <c r="G9891" s="25">
        <v>5.3671221438961268E-2</v>
      </c>
      <c r="H9891" s="3">
        <f t="shared" si="462"/>
        <v>892.66999999995369</v>
      </c>
      <c r="I9891" s="3">
        <f>MIN(H9891-K9891+L9891,'Power Look Up'!$F$4)</f>
        <v>875.26627852883178</v>
      </c>
      <c r="K9891" s="51">
        <f t="array" ref="K9891">_xlfn.SUM(_xlfn.NORM.DIST($Q$3:$Q$1003,$F9891,$N9891,FALSE)*WindSpeedStep*$R$3:$R$1003)</f>
        <v>896.98754636070191</v>
      </c>
      <c r="L9891" s="51">
        <f t="array" ref="L9891">_xlfn.SUM(_xlfn.NORM.DIST($Q$3:$Q$1003,$F9891,$O9891,FALSE)*WindSpeedStep*$R$3:$R$1003)</f>
        <v>879.58382488958</v>
      </c>
      <c r="N9891" s="43">
        <f t="shared" si="463"/>
        <v>0.80117423913861663</v>
      </c>
      <c r="O9891" s="43">
        <f t="shared" si="464"/>
        <v>0.43</v>
      </c>
    </row>
    <row r="9892" spans="5:15" x14ac:dyDescent="0.2">
      <c r="E9892" s="16" t="s">
        <v>4621</v>
      </c>
      <c r="F9892" s="22">
        <v>8.3715978751670495</v>
      </c>
      <c r="G9892" s="25">
        <v>2.5084816916843319E-2</v>
      </c>
      <c r="H9892" s="3">
        <f t="shared" si="462"/>
        <v>1024.7899999999509</v>
      </c>
      <c r="I9892" s="3">
        <f>MIN(H9892-K9892+L9892,'Power Look Up'!$F$4)</f>
        <v>1000.6968085253442</v>
      </c>
      <c r="K9892" s="51">
        <f t="array" ref="K9892">_xlfn.SUM(_xlfn.NORM.DIST($Q$3:$Q$1003,$F9892,$N9892,FALSE)*WindSpeedStep*$R$3:$R$1003)</f>
        <v>1022.9129983214431</v>
      </c>
      <c r="L9892" s="51">
        <f t="array" ref="L9892">_xlfn.SUM(_xlfn.NORM.DIST($Q$3:$Q$1003,$F9892,$O9892,FALSE)*WindSpeedStep*$R$3:$R$1003)</f>
        <v>998.8198068468364</v>
      </c>
      <c r="N9892" s="43">
        <f t="shared" si="463"/>
        <v>0.83715978751670495</v>
      </c>
      <c r="O9892" s="43">
        <f t="shared" si="464"/>
        <v>0.21</v>
      </c>
    </row>
    <row r="9893" spans="5:15" x14ac:dyDescent="0.2">
      <c r="E9893" s="16" t="s">
        <v>4622</v>
      </c>
      <c r="F9893" s="22">
        <v>7.9414921487892691</v>
      </c>
      <c r="G9893" s="25">
        <v>2.6443393264830695E-2</v>
      </c>
      <c r="H9893" s="3">
        <f t="shared" si="462"/>
        <v>870.93999999996242</v>
      </c>
      <c r="I9893" s="3">
        <f>MIN(H9893-K9893+L9893,'Power Look Up'!$F$4)</f>
        <v>847.57751060207124</v>
      </c>
      <c r="K9893" s="51">
        <f t="array" ref="K9893">_xlfn.SUM(_xlfn.NORM.DIST($Q$3:$Q$1003,$F9893,$N9893,FALSE)*WindSpeedStep*$R$3:$R$1003)</f>
        <v>873.49062287232675</v>
      </c>
      <c r="L9893" s="51">
        <f t="array" ref="L9893">_xlfn.SUM(_xlfn.NORM.DIST($Q$3:$Q$1003,$F9893,$O9893,FALSE)*WindSpeedStep*$R$3:$R$1003)</f>
        <v>850.12813347443557</v>
      </c>
      <c r="N9893" s="43">
        <f t="shared" si="463"/>
        <v>0.79414921487892698</v>
      </c>
      <c r="O9893" s="43">
        <f t="shared" si="464"/>
        <v>0.21</v>
      </c>
    </row>
    <row r="9894" spans="5:15" x14ac:dyDescent="0.2">
      <c r="E9894" s="16" t="s">
        <v>4623</v>
      </c>
      <c r="F9894" s="22">
        <v>7.9847267821838317</v>
      </c>
      <c r="G9894" s="25">
        <v>2.6300211106605298E-2</v>
      </c>
      <c r="H9894" s="3">
        <f t="shared" si="462"/>
        <v>882.97999999996216</v>
      </c>
      <c r="I9894" s="3">
        <f>MIN(H9894-K9894+L9894,'Power Look Up'!$F$4)</f>
        <v>859.18029789394382</v>
      </c>
      <c r="K9894" s="51">
        <f t="array" ref="K9894">_xlfn.SUM(_xlfn.NORM.DIST($Q$3:$Q$1003,$F9894,$N9894,FALSE)*WindSpeedStep*$R$3:$R$1003)</f>
        <v>887.90798009545961</v>
      </c>
      <c r="L9894" s="51">
        <f t="array" ref="L9894">_xlfn.SUM(_xlfn.NORM.DIST($Q$3:$Q$1003,$F9894,$O9894,FALSE)*WindSpeedStep*$R$3:$R$1003)</f>
        <v>864.10827798944126</v>
      </c>
      <c r="N9894" s="43">
        <f t="shared" si="463"/>
        <v>0.79847267821838319</v>
      </c>
      <c r="O9894" s="43">
        <f t="shared" si="464"/>
        <v>0.21</v>
      </c>
    </row>
    <row r="9895" spans="5:15" x14ac:dyDescent="0.2">
      <c r="E9895" s="16" t="s">
        <v>4624</v>
      </c>
      <c r="F9895" s="22">
        <v>8.152941591409359</v>
      </c>
      <c r="G9895" s="25">
        <v>2.2077920954280291E-2</v>
      </c>
      <c r="H9895" s="3">
        <f t="shared" si="462"/>
        <v>944.04999999995255</v>
      </c>
      <c r="I9895" s="3">
        <f>MIN(H9895-K9895+L9895,'Power Look Up'!$F$4)</f>
        <v>918.99774147600726</v>
      </c>
      <c r="K9895" s="51">
        <f t="array" ref="K9895">_xlfn.SUM(_xlfn.NORM.DIST($Q$3:$Q$1003,$F9895,$N9895,FALSE)*WindSpeedStep*$R$3:$R$1003)</f>
        <v>945.31475219955166</v>
      </c>
      <c r="L9895" s="51">
        <f t="array" ref="L9895">_xlfn.SUM(_xlfn.NORM.DIST($Q$3:$Q$1003,$F9895,$O9895,FALSE)*WindSpeedStep*$R$3:$R$1003)</f>
        <v>920.26249367560638</v>
      </c>
      <c r="N9895" s="43">
        <f t="shared" si="463"/>
        <v>0.81529415914093595</v>
      </c>
      <c r="O9895" s="43">
        <f t="shared" si="464"/>
        <v>0.18</v>
      </c>
    </row>
    <row r="9896" spans="5:15" x14ac:dyDescent="0.2">
      <c r="E9896" s="16" t="s">
        <v>4625</v>
      </c>
      <c r="F9896" s="22">
        <v>7.733719821086253</v>
      </c>
      <c r="G9896" s="25">
        <v>4.0084203613735055E-2</v>
      </c>
      <c r="H9896" s="3">
        <f t="shared" si="462"/>
        <v>807.72999999996375</v>
      </c>
      <c r="I9896" s="3">
        <f>MIN(H9896-K9896+L9896,'Power Look Up'!$F$4)</f>
        <v>789.29027174368832</v>
      </c>
      <c r="K9896" s="51">
        <f t="array" ref="K9896">_xlfn.SUM(_xlfn.NORM.DIST($Q$3:$Q$1003,$F9896,$N9896,FALSE)*WindSpeedStep*$R$3:$R$1003)</f>
        <v>806.16881901608372</v>
      </c>
      <c r="L9896" s="51">
        <f t="array" ref="L9896">_xlfn.SUM(_xlfn.NORM.DIST($Q$3:$Q$1003,$F9896,$O9896,FALSE)*WindSpeedStep*$R$3:$R$1003)</f>
        <v>787.72909075980829</v>
      </c>
      <c r="N9896" s="43">
        <f t="shared" si="463"/>
        <v>0.77337198210862534</v>
      </c>
      <c r="O9896" s="43">
        <f t="shared" si="464"/>
        <v>0.31</v>
      </c>
    </row>
    <row r="9897" spans="5:15" x14ac:dyDescent="0.2">
      <c r="E9897" s="16" t="s">
        <v>4626</v>
      </c>
      <c r="F9897" s="22">
        <v>7.1705766637092907</v>
      </c>
      <c r="G9897" s="25">
        <v>3.6259287389796037E-2</v>
      </c>
      <c r="H9897" s="3">
        <f t="shared" si="462"/>
        <v>639.16999999996733</v>
      </c>
      <c r="I9897" s="3">
        <f>MIN(H9897-K9897+L9897,'Power Look Up'!$F$4)</f>
        <v>622.55394892041079</v>
      </c>
      <c r="K9897" s="51">
        <f t="array" ref="K9897">_xlfn.SUM(_xlfn.NORM.DIST($Q$3:$Q$1003,$F9897,$N9897,FALSE)*WindSpeedStep*$R$3:$R$1003)</f>
        <v>640.03330685109631</v>
      </c>
      <c r="L9897" s="51">
        <f t="array" ref="L9897">_xlfn.SUM(_xlfn.NORM.DIST($Q$3:$Q$1003,$F9897,$O9897,FALSE)*WindSpeedStep*$R$3:$R$1003)</f>
        <v>623.41725577153977</v>
      </c>
      <c r="N9897" s="43">
        <f t="shared" si="463"/>
        <v>0.71705766637092916</v>
      </c>
      <c r="O9897" s="43">
        <f t="shared" si="464"/>
        <v>0.26</v>
      </c>
    </row>
    <row r="9898" spans="5:15" x14ac:dyDescent="0.2">
      <c r="E9898" s="16" t="s">
        <v>4627</v>
      </c>
      <c r="F9898" s="22">
        <v>7.7842973418171439</v>
      </c>
      <c r="G9898" s="25">
        <v>3.2115936612159363E-2</v>
      </c>
      <c r="H9898" s="3">
        <f t="shared" si="462"/>
        <v>822.77999999996348</v>
      </c>
      <c r="I9898" s="3">
        <f>MIN(H9898-K9898+L9898,'Power Look Up'!$F$4)</f>
        <v>802.49632105301805</v>
      </c>
      <c r="K9898" s="51">
        <f t="array" ref="K9898">_xlfn.SUM(_xlfn.NORM.DIST($Q$3:$Q$1003,$F9898,$N9898,FALSE)*WindSpeedStep*$R$3:$R$1003)</f>
        <v>822.25614954463822</v>
      </c>
      <c r="L9898" s="51">
        <f t="array" ref="L9898">_xlfn.SUM(_xlfn.NORM.DIST($Q$3:$Q$1003,$F9898,$O9898,FALSE)*WindSpeedStep*$R$3:$R$1003)</f>
        <v>801.97247059769279</v>
      </c>
      <c r="N9898" s="43">
        <f t="shared" si="463"/>
        <v>0.77842973418171446</v>
      </c>
      <c r="O9898" s="43">
        <f t="shared" si="464"/>
        <v>0.25</v>
      </c>
    </row>
    <row r="9899" spans="5:15" x14ac:dyDescent="0.2">
      <c r="E9899" s="16" t="s">
        <v>4628</v>
      </c>
      <c r="F9899" s="22">
        <v>7.3761620350912001</v>
      </c>
      <c r="G9899" s="25">
        <v>4.3382994906787382E-2</v>
      </c>
      <c r="H9899" s="3">
        <f t="shared" si="462"/>
        <v>702.379999999966</v>
      </c>
      <c r="I9899" s="3">
        <f>MIN(H9899-K9899+L9899,'Power Look Up'!$F$4)</f>
        <v>686.69819193472927</v>
      </c>
      <c r="K9899" s="51">
        <f t="array" ref="K9899">_xlfn.SUM(_xlfn.NORM.DIST($Q$3:$Q$1003,$F9899,$N9899,FALSE)*WindSpeedStep*$R$3:$R$1003)</f>
        <v>697.94507698704456</v>
      </c>
      <c r="L9899" s="51">
        <f t="array" ref="L9899">_xlfn.SUM(_xlfn.NORM.DIST($Q$3:$Q$1003,$F9899,$O9899,FALSE)*WindSpeedStep*$R$3:$R$1003)</f>
        <v>682.26326892180782</v>
      </c>
      <c r="N9899" s="43">
        <f t="shared" si="463"/>
        <v>0.73761620350912005</v>
      </c>
      <c r="O9899" s="43">
        <f t="shared" si="464"/>
        <v>0.32</v>
      </c>
    </row>
    <row r="9900" spans="5:15" x14ac:dyDescent="0.2">
      <c r="E9900" s="16" t="s">
        <v>4629</v>
      </c>
      <c r="F9900" s="22">
        <v>6.7495714145533778</v>
      </c>
      <c r="G9900" s="25">
        <v>4.2965691032574901E-2</v>
      </c>
      <c r="H9900" s="3">
        <f t="shared" si="462"/>
        <v>531.49999999997749</v>
      </c>
      <c r="I9900" s="3">
        <f>MIN(H9900-K9900+L9900,'Power Look Up'!$F$4)</f>
        <v>518.40259992664414</v>
      </c>
      <c r="K9900" s="51">
        <f t="array" ref="K9900">_xlfn.SUM(_xlfn.NORM.DIST($Q$3:$Q$1003,$F9900,$N9900,FALSE)*WindSpeedStep*$R$3:$R$1003)</f>
        <v>531.03259129374692</v>
      </c>
      <c r="L9900" s="51">
        <f t="array" ref="L9900">_xlfn.SUM(_xlfn.NORM.DIST($Q$3:$Q$1003,$F9900,$O9900,FALSE)*WindSpeedStep*$R$3:$R$1003)</f>
        <v>517.93519122041357</v>
      </c>
      <c r="N9900" s="43">
        <f t="shared" si="463"/>
        <v>0.67495714145533781</v>
      </c>
      <c r="O9900" s="43">
        <f t="shared" si="464"/>
        <v>0.28999999999999998</v>
      </c>
    </row>
    <row r="9901" spans="5:15" x14ac:dyDescent="0.2">
      <c r="E9901" s="16" t="s">
        <v>4630</v>
      </c>
      <c r="F9901" s="22">
        <v>5.5634957083220655</v>
      </c>
      <c r="G9901" s="25">
        <v>6.8302380359812828E-2</v>
      </c>
      <c r="H9901" s="3">
        <f t="shared" si="462"/>
        <v>290.71999999998798</v>
      </c>
      <c r="I9901" s="3">
        <f>MIN(H9901-K9901+L9901,'Power Look Up'!$F$4)</f>
        <v>288.14549243629483</v>
      </c>
      <c r="K9901" s="51">
        <f t="array" ref="K9901">_xlfn.SUM(_xlfn.NORM.DIST($Q$3:$Q$1003,$F9901,$N9901,FALSE)*WindSpeedStep*$R$3:$R$1003)</f>
        <v>287.54228439199488</v>
      </c>
      <c r="L9901" s="51">
        <f t="array" ref="L9901">_xlfn.SUM(_xlfn.NORM.DIST($Q$3:$Q$1003,$F9901,$O9901,FALSE)*WindSpeedStep*$R$3:$R$1003)</f>
        <v>284.96777682830174</v>
      </c>
      <c r="N9901" s="43">
        <f t="shared" si="463"/>
        <v>0.5563495708322066</v>
      </c>
      <c r="O9901" s="43">
        <f t="shared" si="464"/>
        <v>0.38</v>
      </c>
    </row>
    <row r="9902" spans="5:15" x14ac:dyDescent="0.2">
      <c r="E9902" s="16" t="s">
        <v>4631</v>
      </c>
      <c r="F9902" s="22">
        <v>5.2817285343069544</v>
      </c>
      <c r="G9902" s="25">
        <v>3.2186432698269429E-2</v>
      </c>
      <c r="H9902" s="3">
        <f t="shared" si="462"/>
        <v>245.35999999998896</v>
      </c>
      <c r="I9902" s="3">
        <f>MIN(H9902-K9902+L9902,'Power Look Up'!$F$4)</f>
        <v>245.13886708241333</v>
      </c>
      <c r="K9902" s="51">
        <f t="array" ref="K9902">_xlfn.SUM(_xlfn.NORM.DIST($Q$3:$Q$1003,$F9902,$N9902,FALSE)*WindSpeedStep*$R$3:$R$1003)</f>
        <v>240.21084661264558</v>
      </c>
      <c r="L9902" s="51">
        <f t="array" ref="L9902">_xlfn.SUM(_xlfn.NORM.DIST($Q$3:$Q$1003,$F9902,$O9902,FALSE)*WindSpeedStep*$R$3:$R$1003)</f>
        <v>239.98971369506995</v>
      </c>
      <c r="N9902" s="43">
        <f t="shared" si="463"/>
        <v>0.52817285343069542</v>
      </c>
      <c r="O9902" s="43">
        <f t="shared" si="464"/>
        <v>0.17</v>
      </c>
    </row>
    <row r="9903" spans="5:15" x14ac:dyDescent="0.2">
      <c r="E9903" s="16" t="s">
        <v>4632</v>
      </c>
      <c r="F9903" s="22">
        <v>4.9985236593955964</v>
      </c>
      <c r="G9903" s="25">
        <v>4.6013586345175127E-2</v>
      </c>
      <c r="H9903" s="3">
        <f t="shared" si="462"/>
        <v>199.99999999999324</v>
      </c>
      <c r="I9903" s="3">
        <f>MIN(H9903-K9903+L9903,'Power Look Up'!$F$4)</f>
        <v>200.64321946520627</v>
      </c>
      <c r="K9903" s="51">
        <f t="array" ref="K9903">_xlfn.SUM(_xlfn.NORM.DIST($Q$3:$Q$1003,$F9903,$N9903,FALSE)*WindSpeedStep*$R$3:$R$1003)</f>
        <v>194.3201400559461</v>
      </c>
      <c r="L9903" s="51">
        <f t="array" ref="L9903">_xlfn.SUM(_xlfn.NORM.DIST($Q$3:$Q$1003,$F9903,$O9903,FALSE)*WindSpeedStep*$R$3:$R$1003)</f>
        <v>194.96335952115913</v>
      </c>
      <c r="N9903" s="43">
        <f t="shared" si="463"/>
        <v>0.49985236593955967</v>
      </c>
      <c r="O9903" s="43">
        <f t="shared" si="464"/>
        <v>0.23</v>
      </c>
    </row>
    <row r="9904" spans="5:15" x14ac:dyDescent="0.2">
      <c r="E9904" s="16" t="s">
        <v>4633</v>
      </c>
      <c r="F9904" s="22">
        <v>4.9885556108369737</v>
      </c>
      <c r="G9904" s="25">
        <v>2.4055059091516579E-2</v>
      </c>
      <c r="H9904" s="3">
        <f t="shared" si="462"/>
        <v>198.90999999999326</v>
      </c>
      <c r="I9904" s="3">
        <f>MIN(H9904-K9904+L9904,'Power Look Up'!$F$4)</f>
        <v>200.16370672479025</v>
      </c>
      <c r="K9904" s="51">
        <f t="array" ref="K9904">_xlfn.SUM(_xlfn.NORM.DIST($Q$3:$Q$1003,$F9904,$N9904,FALSE)*WindSpeedStep*$R$3:$R$1003)</f>
        <v>192.72129486225356</v>
      </c>
      <c r="L9904" s="51">
        <f t="array" ref="L9904">_xlfn.SUM(_xlfn.NORM.DIST($Q$3:$Q$1003,$F9904,$O9904,FALSE)*WindSpeedStep*$R$3:$R$1003)</f>
        <v>193.97500158705054</v>
      </c>
      <c r="N9904" s="43">
        <f t="shared" si="463"/>
        <v>0.49885556108369739</v>
      </c>
      <c r="O9904" s="43">
        <f t="shared" si="464"/>
        <v>0.11999999999999998</v>
      </c>
    </row>
    <row r="9905" spans="5:15" x14ac:dyDescent="0.2">
      <c r="E9905" s="16" t="s">
        <v>4634</v>
      </c>
      <c r="F9905" s="22">
        <v>5.1696260592676984</v>
      </c>
      <c r="G9905" s="25">
        <v>2.5146886546454601E-2</v>
      </c>
      <c r="H9905" s="3">
        <f t="shared" si="462"/>
        <v>227.53999999998933</v>
      </c>
      <c r="I9905" s="3">
        <f>MIN(H9905-K9905+L9905,'Power Look Up'!$F$4)</f>
        <v>228.24675082259819</v>
      </c>
      <c r="K9905" s="51">
        <f t="array" ref="K9905">_xlfn.SUM(_xlfn.NORM.DIST($Q$3:$Q$1003,$F9905,$N9905,FALSE)*WindSpeedStep*$R$3:$R$1003)</f>
        <v>221.91622099550509</v>
      </c>
      <c r="L9905" s="51">
        <f t="array" ref="L9905">_xlfn.SUM(_xlfn.NORM.DIST($Q$3:$Q$1003,$F9905,$O9905,FALSE)*WindSpeedStep*$R$3:$R$1003)</f>
        <v>222.62297181811394</v>
      </c>
      <c r="N9905" s="43">
        <f t="shared" si="463"/>
        <v>0.5169626059267699</v>
      </c>
      <c r="O9905" s="43">
        <f t="shared" si="464"/>
        <v>0.13</v>
      </c>
    </row>
    <row r="9906" spans="5:15" x14ac:dyDescent="0.2">
      <c r="E9906" s="16" t="s">
        <v>4635</v>
      </c>
      <c r="F9906" s="22">
        <v>5.1047841008463681</v>
      </c>
      <c r="G9906" s="25">
        <v>3.3302094004683605E-2</v>
      </c>
      <c r="H9906" s="3">
        <f t="shared" si="462"/>
        <v>216.19999999998959</v>
      </c>
      <c r="I9906" s="3">
        <f>MIN(H9906-K9906+L9906,'Power Look Up'!$F$4)</f>
        <v>217.07488213025664</v>
      </c>
      <c r="K9906" s="51">
        <f t="array" ref="K9906">_xlfn.SUM(_xlfn.NORM.DIST($Q$3:$Q$1003,$F9906,$N9906,FALSE)*WindSpeedStep*$R$3:$R$1003)</f>
        <v>211.42062847281261</v>
      </c>
      <c r="L9906" s="51">
        <f t="array" ref="L9906">_xlfn.SUM(_xlfn.NORM.DIST($Q$3:$Q$1003,$F9906,$O9906,FALSE)*WindSpeedStep*$R$3:$R$1003)</f>
        <v>212.29551060307966</v>
      </c>
      <c r="N9906" s="43">
        <f t="shared" si="463"/>
        <v>0.51047841008463679</v>
      </c>
      <c r="O9906" s="43">
        <f t="shared" si="464"/>
        <v>0.17</v>
      </c>
    </row>
    <row r="9907" spans="5:15" x14ac:dyDescent="0.2">
      <c r="E9907" s="16" t="s">
        <v>4636</v>
      </c>
      <c r="F9907" s="22">
        <v>4.7196179852085667</v>
      </c>
      <c r="G9907" s="25">
        <v>5.7208019980894351E-2</v>
      </c>
      <c r="H9907" s="3">
        <f t="shared" si="462"/>
        <v>169.47999999999388</v>
      </c>
      <c r="I9907" s="3">
        <f>MIN(H9907-K9907+L9907,'Power Look Up'!$F$4)</f>
        <v>168.50726029758852</v>
      </c>
      <c r="K9907" s="51">
        <f t="array" ref="K9907">_xlfn.SUM(_xlfn.NORM.DIST($Q$3:$Q$1003,$F9907,$N9907,FALSE)*WindSpeedStep*$R$3:$R$1003)</f>
        <v>149.9374557690162</v>
      </c>
      <c r="L9907" s="51">
        <f t="array" ref="L9907">_xlfn.SUM(_xlfn.NORM.DIST($Q$3:$Q$1003,$F9907,$O9907,FALSE)*WindSpeedStep*$R$3:$R$1003)</f>
        <v>148.96471606661083</v>
      </c>
      <c r="N9907" s="43">
        <f t="shared" si="463"/>
        <v>0.47196179852085668</v>
      </c>
      <c r="O9907" s="43">
        <f t="shared" si="464"/>
        <v>0.27</v>
      </c>
    </row>
    <row r="9908" spans="5:15" x14ac:dyDescent="0.2">
      <c r="E9908" s="16" t="s">
        <v>4637</v>
      </c>
      <c r="F9908" s="22">
        <v>3.984099509477931</v>
      </c>
      <c r="G9908" s="25">
        <v>5.2709526832957543E-2</v>
      </c>
      <c r="H9908" s="3">
        <f t="shared" si="462"/>
        <v>89.179999999996284</v>
      </c>
      <c r="I9908" s="3">
        <f>MIN(H9908-K9908+L9908,'Power Look Up'!$F$4)</f>
        <v>78.511274172181146</v>
      </c>
      <c r="K9908" s="51">
        <f t="array" ref="K9908">_xlfn.SUM(_xlfn.NORM.DIST($Q$3:$Q$1003,$F9908,$N9908,FALSE)*WindSpeedStep*$R$3:$R$1003)</f>
        <v>48.633183055173632</v>
      </c>
      <c r="L9908" s="51">
        <f t="array" ref="L9908">_xlfn.SUM(_xlfn.NORM.DIST($Q$3:$Q$1003,$F9908,$O9908,FALSE)*WindSpeedStep*$R$3:$R$1003)</f>
        <v>37.964457227358494</v>
      </c>
      <c r="N9908" s="43">
        <f t="shared" si="463"/>
        <v>0.39840995094779313</v>
      </c>
      <c r="O9908" s="43">
        <f t="shared" si="464"/>
        <v>0.21</v>
      </c>
    </row>
    <row r="9909" spans="5:15" x14ac:dyDescent="0.2">
      <c r="E9909" s="16" t="s">
        <v>4638</v>
      </c>
      <c r="F9909" s="22">
        <v>3.8697868724413884</v>
      </c>
      <c r="G9909" s="25">
        <v>5.9434797724376119E-2</v>
      </c>
      <c r="H9909" s="3">
        <f t="shared" si="462"/>
        <v>79.169999999996492</v>
      </c>
      <c r="I9909" s="3">
        <f>MIN(H9909-K9909+L9909,'Power Look Up'!$F$4)</f>
        <v>71.06371502305781</v>
      </c>
      <c r="K9909" s="51">
        <f t="array" ref="K9909">_xlfn.SUM(_xlfn.NORM.DIST($Q$3:$Q$1003,$F9909,$N9909,FALSE)*WindSpeedStep*$R$3:$R$1003)</f>
        <v>37.99194433870322</v>
      </c>
      <c r="L9909" s="51">
        <f t="array" ref="L9909">_xlfn.SUM(_xlfn.NORM.DIST($Q$3:$Q$1003,$F9909,$O9909,FALSE)*WindSpeedStep*$R$3:$R$1003)</f>
        <v>29.885659361764535</v>
      </c>
      <c r="N9909" s="43">
        <f t="shared" si="463"/>
        <v>0.38697868724413886</v>
      </c>
      <c r="O9909" s="43">
        <f t="shared" si="464"/>
        <v>0.23</v>
      </c>
    </row>
    <row r="9910" spans="5:15" x14ac:dyDescent="0.2">
      <c r="E9910" s="16" t="s">
        <v>4639</v>
      </c>
      <c r="F9910" s="22">
        <v>3.6105616076819662</v>
      </c>
      <c r="G9910" s="25">
        <v>3.6005478960227995E-2</v>
      </c>
      <c r="H9910" s="3">
        <f t="shared" si="462"/>
        <v>55.509999999997</v>
      </c>
      <c r="I9910" s="3">
        <f>MIN(H9910-K9910+L9910,'Power Look Up'!$F$4)</f>
        <v>51.771792825300366</v>
      </c>
      <c r="K9910" s="51">
        <f t="array" ref="K9910">_xlfn.SUM(_xlfn.NORM.DIST($Q$3:$Q$1003,$F9910,$N9910,FALSE)*WindSpeedStep*$R$3:$R$1003)</f>
        <v>20.793080193033362</v>
      </c>
      <c r="L9910" s="51">
        <f t="array" ref="L9910">_xlfn.SUM(_xlfn.NORM.DIST($Q$3:$Q$1003,$F9910,$O9910,FALSE)*WindSpeedStep*$R$3:$R$1003)</f>
        <v>17.054873018336728</v>
      </c>
      <c r="N9910" s="43">
        <f t="shared" si="463"/>
        <v>0.36105616076819663</v>
      </c>
      <c r="O9910" s="43">
        <f t="shared" si="464"/>
        <v>0.13</v>
      </c>
    </row>
    <row r="9911" spans="5:15" x14ac:dyDescent="0.2">
      <c r="E9911" s="16" t="s">
        <v>4640</v>
      </c>
      <c r="F9911" s="22">
        <v>3.5381620270441041</v>
      </c>
      <c r="G9911" s="25">
        <v>9.3268764256026107E-2</v>
      </c>
      <c r="H9911" s="3">
        <f t="shared" si="462"/>
        <v>49.139999999997137</v>
      </c>
      <c r="I9911" s="3">
        <f>MIN(H9911-K9911+L9911,'Power Look Up'!$F$4)</f>
        <v>48.531000856288173</v>
      </c>
      <c r="K9911" s="51">
        <f t="array" ref="K9911">_xlfn.SUM(_xlfn.NORM.DIST($Q$3:$Q$1003,$F9911,$N9911,FALSE)*WindSpeedStep*$R$3:$R$1003)</f>
        <v>17.476653148976773</v>
      </c>
      <c r="L9911" s="51">
        <f t="array" ref="L9911">_xlfn.SUM(_xlfn.NORM.DIST($Q$3:$Q$1003,$F9911,$O9911,FALSE)*WindSpeedStep*$R$3:$R$1003)</f>
        <v>16.867654005267813</v>
      </c>
      <c r="N9911" s="43">
        <f t="shared" si="463"/>
        <v>0.35381620270441044</v>
      </c>
      <c r="O9911" s="43">
        <f t="shared" si="464"/>
        <v>0.33</v>
      </c>
    </row>
    <row r="9912" spans="5:15" x14ac:dyDescent="0.2">
      <c r="E9912" s="16" t="s">
        <v>4641</v>
      </c>
      <c r="F9912" s="22">
        <v>3.2099894723365385</v>
      </c>
      <c r="G9912" s="25">
        <v>4.984440023210937E-2</v>
      </c>
      <c r="H9912" s="3">
        <f t="shared" si="462"/>
        <v>19.109999999997775</v>
      </c>
      <c r="I9912" s="3">
        <f>MIN(H9912-K9912+L9912,'Power Look Up'!$F$4)</f>
        <v>17.826207856612395</v>
      </c>
      <c r="K9912" s="51">
        <f t="array" ref="K9912">_xlfn.SUM(_xlfn.NORM.DIST($Q$3:$Q$1003,$F9912,$N9912,FALSE)*WindSpeedStep*$R$3:$R$1003)</f>
        <v>7.3053840837114015</v>
      </c>
      <c r="L9912" s="51">
        <f t="array" ref="L9912">_xlfn.SUM(_xlfn.NORM.DIST($Q$3:$Q$1003,$F9912,$O9912,FALSE)*WindSpeedStep*$R$3:$R$1003)</f>
        <v>6.0215919403260223</v>
      </c>
      <c r="N9912" s="43">
        <f t="shared" si="463"/>
        <v>0.32099894723365385</v>
      </c>
      <c r="O9912" s="43">
        <f t="shared" si="464"/>
        <v>0.16</v>
      </c>
    </row>
    <row r="9913" spans="5:15" x14ac:dyDescent="0.2">
      <c r="E9913" s="16" t="s">
        <v>4642</v>
      </c>
      <c r="F9913" s="22">
        <v>3.5673484891645533</v>
      </c>
      <c r="G9913" s="25">
        <v>0.10091528794942861</v>
      </c>
      <c r="H9913" s="3">
        <f t="shared" si="462"/>
        <v>51.869999999997077</v>
      </c>
      <c r="I9913" s="3">
        <f>MIN(H9913-K9913+L9913,'Power Look Up'!$F$4)</f>
        <v>51.968363537201924</v>
      </c>
      <c r="K9913" s="51">
        <f t="array" ref="K9913">_xlfn.SUM(_xlfn.NORM.DIST($Q$3:$Q$1003,$F9913,$N9913,FALSE)*WindSpeedStep*$R$3:$R$1003)</f>
        <v>18.749288132131326</v>
      </c>
      <c r="L9913" s="51">
        <f t="array" ref="L9913">_xlfn.SUM(_xlfn.NORM.DIST($Q$3:$Q$1003,$F9913,$O9913,FALSE)*WindSpeedStep*$R$3:$R$1003)</f>
        <v>18.84765166933617</v>
      </c>
      <c r="N9913" s="43">
        <f t="shared" si="463"/>
        <v>0.35673484891645535</v>
      </c>
      <c r="O9913" s="43">
        <f t="shared" si="464"/>
        <v>0.36</v>
      </c>
    </row>
    <row r="9914" spans="5:15" x14ac:dyDescent="0.2">
      <c r="E9914" s="16" t="s">
        <v>4643</v>
      </c>
      <c r="F9914" s="22">
        <v>4.00409752870255</v>
      </c>
      <c r="G9914" s="25">
        <v>3.7461624979100994E-2</v>
      </c>
      <c r="H9914" s="3">
        <f t="shared" si="462"/>
        <v>90.999999999996248</v>
      </c>
      <c r="I9914" s="3">
        <f>MIN(H9914-K9914+L9914,'Power Look Up'!$F$4)</f>
        <v>76.750951374290963</v>
      </c>
      <c r="K9914" s="51">
        <f t="array" ref="K9914">_xlfn.SUM(_xlfn.NORM.DIST($Q$3:$Q$1003,$F9914,$N9914,FALSE)*WindSpeedStep*$R$3:$R$1003)</f>
        <v>50.689257605805786</v>
      </c>
      <c r="L9914" s="51">
        <f t="array" ref="L9914">_xlfn.SUM(_xlfn.NORM.DIST($Q$3:$Q$1003,$F9914,$O9914,FALSE)*WindSpeedStep*$R$3:$R$1003)</f>
        <v>36.4402089801005</v>
      </c>
      <c r="N9914" s="43">
        <f t="shared" si="463"/>
        <v>0.40040975287025504</v>
      </c>
      <c r="O9914" s="43">
        <f t="shared" si="464"/>
        <v>0.15</v>
      </c>
    </row>
    <row r="9915" spans="5:15" x14ac:dyDescent="0.2">
      <c r="E9915" s="16" t="s">
        <v>4644</v>
      </c>
      <c r="F9915" s="22">
        <v>4.3937051850448787</v>
      </c>
      <c r="G9915" s="25">
        <v>5.6899584626419676E-2</v>
      </c>
      <c r="H9915" s="3">
        <f t="shared" si="462"/>
        <v>133.50999999999465</v>
      </c>
      <c r="I9915" s="3">
        <f>MIN(H9915-K9915+L9915,'Power Look Up'!$F$4)</f>
        <v>128.3654357949963</v>
      </c>
      <c r="K9915" s="51">
        <f t="array" ref="K9915">_xlfn.SUM(_xlfn.NORM.DIST($Q$3:$Q$1003,$F9915,$N9915,FALSE)*WindSpeedStep*$R$3:$R$1003)</f>
        <v>100.23461745148502</v>
      </c>
      <c r="L9915" s="51">
        <f t="array" ref="L9915">_xlfn.SUM(_xlfn.NORM.DIST($Q$3:$Q$1003,$F9915,$O9915,FALSE)*WindSpeedStep*$R$3:$R$1003)</f>
        <v>95.090053246486676</v>
      </c>
      <c r="N9915" s="43">
        <f t="shared" si="463"/>
        <v>0.43937051850448788</v>
      </c>
      <c r="O9915" s="43">
        <f t="shared" si="464"/>
        <v>0.25</v>
      </c>
    </row>
    <row r="9916" spans="5:15" x14ac:dyDescent="0.2">
      <c r="E9916" s="16" t="s">
        <v>4645</v>
      </c>
      <c r="F9916" s="22">
        <v>3.9601469277701598</v>
      </c>
      <c r="G9916" s="25">
        <v>8.080508269933874E-2</v>
      </c>
      <c r="H9916" s="3">
        <f t="shared" si="462"/>
        <v>87.359999999996319</v>
      </c>
      <c r="I9916" s="3">
        <f>MIN(H9916-K9916+L9916,'Power Look Up'!$F$4)</f>
        <v>83.079692225204823</v>
      </c>
      <c r="K9916" s="51">
        <f t="array" ref="K9916">_xlfn.SUM(_xlfn.NORM.DIST($Q$3:$Q$1003,$F9916,$N9916,FALSE)*WindSpeedStep*$R$3:$R$1003)</f>
        <v>46.245526354782129</v>
      </c>
      <c r="L9916" s="51">
        <f t="array" ref="L9916">_xlfn.SUM(_xlfn.NORM.DIST($Q$3:$Q$1003,$F9916,$O9916,FALSE)*WindSpeedStep*$R$3:$R$1003)</f>
        <v>41.965218579990633</v>
      </c>
      <c r="N9916" s="43">
        <f t="shared" si="463"/>
        <v>0.39601469277701601</v>
      </c>
      <c r="O9916" s="43">
        <f t="shared" si="464"/>
        <v>0.32</v>
      </c>
    </row>
    <row r="9917" spans="5:15" x14ac:dyDescent="0.2">
      <c r="E9917" s="16" t="s">
        <v>4646</v>
      </c>
      <c r="F9917" s="22">
        <v>3.6571373013311357</v>
      </c>
      <c r="G9917" s="25">
        <v>4.1015687309689616E-2</v>
      </c>
      <c r="H9917" s="3">
        <f t="shared" si="462"/>
        <v>60.059999999996904</v>
      </c>
      <c r="I9917" s="3">
        <f>MIN(H9917-K9917+L9917,'Power Look Up'!$F$4)</f>
        <v>55.243588936199444</v>
      </c>
      <c r="K9917" s="51">
        <f t="array" ref="K9917">_xlfn.SUM(_xlfn.NORM.DIST($Q$3:$Q$1003,$F9917,$N9917,FALSE)*WindSpeedStep*$R$3:$R$1003)</f>
        <v>23.229837153350019</v>
      </c>
      <c r="L9917" s="51">
        <f t="array" ref="L9917">_xlfn.SUM(_xlfn.NORM.DIST($Q$3:$Q$1003,$F9917,$O9917,FALSE)*WindSpeedStep*$R$3:$R$1003)</f>
        <v>18.413426089552555</v>
      </c>
      <c r="N9917" s="43">
        <f t="shared" si="463"/>
        <v>0.36571373013311359</v>
      </c>
      <c r="O9917" s="43">
        <f t="shared" si="464"/>
        <v>0.15</v>
      </c>
    </row>
    <row r="9918" spans="5:15" x14ac:dyDescent="0.2">
      <c r="E9918" s="16" t="s">
        <v>4647</v>
      </c>
      <c r="F9918" s="22">
        <v>3.1678527984495228</v>
      </c>
      <c r="G9918" s="25">
        <v>5.3664109671764104E-2</v>
      </c>
      <c r="H9918" s="3">
        <f t="shared" si="462"/>
        <v>15.469999999997851</v>
      </c>
      <c r="I9918" s="3">
        <f>MIN(H9918-K9918+L9918,'Power Look Up'!$F$4)</f>
        <v>14.139037914416507</v>
      </c>
      <c r="K9918" s="51">
        <f t="array" ref="K9918">_xlfn.SUM(_xlfn.NORM.DIST($Q$3:$Q$1003,$F9918,$N9918,FALSE)*WindSpeedStep*$R$3:$R$1003)</f>
        <v>6.3721426374119643</v>
      </c>
      <c r="L9918" s="51">
        <f t="array" ref="L9918">_xlfn.SUM(_xlfn.NORM.DIST($Q$3:$Q$1003,$F9918,$O9918,FALSE)*WindSpeedStep*$R$3:$R$1003)</f>
        <v>5.0411805518306192</v>
      </c>
      <c r="N9918" s="43">
        <f t="shared" si="463"/>
        <v>0.31678527984495231</v>
      </c>
      <c r="O9918" s="43">
        <f t="shared" si="464"/>
        <v>0.17</v>
      </c>
    </row>
    <row r="9919" spans="5:15" x14ac:dyDescent="0.2">
      <c r="E9919" s="16" t="s">
        <v>4648</v>
      </c>
      <c r="F9919" s="22">
        <v>2.8392681318997841</v>
      </c>
      <c r="G9919" s="25">
        <v>2.4654240722647873E-2</v>
      </c>
      <c r="H9919" s="3">
        <f t="shared" si="462"/>
        <v>0</v>
      </c>
      <c r="I9919" s="3">
        <f>MIN(H9919-K9919+L9919,'Power Look Up'!$F$4)</f>
        <v>-1.3867005300880946</v>
      </c>
      <c r="K9919" s="51">
        <f t="array" ref="K9919">_xlfn.SUM(_xlfn.NORM.DIST($Q$3:$Q$1003,$F9919,$N9919,FALSE)*WindSpeedStep*$R$3:$R$1003)</f>
        <v>1.3663629697382433</v>
      </c>
      <c r="L9919" s="51">
        <f t="array" ref="L9919">_xlfn.SUM(_xlfn.NORM.DIST($Q$3:$Q$1003,$F9919,$O9919,FALSE)*WindSpeedStep*$R$3:$R$1003)</f>
        <v>-2.0337560349851222E-2</v>
      </c>
      <c r="N9919" s="43">
        <f t="shared" si="463"/>
        <v>0.28392681318997842</v>
      </c>
      <c r="O9919" s="43">
        <f t="shared" si="464"/>
        <v>7.0000000000000007E-2</v>
      </c>
    </row>
    <row r="9920" spans="5:15" x14ac:dyDescent="0.2">
      <c r="E9920" s="16" t="s">
        <v>4649</v>
      </c>
      <c r="F9920" s="22">
        <v>2.4733080583787563</v>
      </c>
      <c r="G9920" s="25">
        <v>9.7036032040957745E-2</v>
      </c>
      <c r="H9920" s="3">
        <f t="shared" si="462"/>
        <v>0</v>
      </c>
      <c r="I9920" s="3">
        <f>MIN(H9920-K9920+L9920,'Power Look Up'!$F$4)</f>
        <v>-7.4979651979734524E-3</v>
      </c>
      <c r="K9920" s="51">
        <f t="array" ref="K9920">_xlfn.SUM(_xlfn.NORM.DIST($Q$3:$Q$1003,$F9920,$N9920,FALSE)*WindSpeedStep*$R$3:$R$1003)</f>
        <v>2.5071982912518571E-2</v>
      </c>
      <c r="L9920" s="51">
        <f t="array" ref="L9920">_xlfn.SUM(_xlfn.NORM.DIST($Q$3:$Q$1003,$F9920,$O9920,FALSE)*WindSpeedStep*$R$3:$R$1003)</f>
        <v>1.7574017714545118E-2</v>
      </c>
      <c r="N9920" s="43">
        <f t="shared" si="463"/>
        <v>0.24733080583787564</v>
      </c>
      <c r="O9920" s="43">
        <f t="shared" si="464"/>
        <v>0.24</v>
      </c>
    </row>
    <row r="9921" spans="5:15" x14ac:dyDescent="0.2">
      <c r="E9921" s="16" t="s">
        <v>4650</v>
      </c>
      <c r="F9921" s="22">
        <v>2.1420997347333444</v>
      </c>
      <c r="G9921" s="25">
        <v>2.8009900298815449E-2</v>
      </c>
      <c r="H9921" s="3">
        <f t="shared" si="462"/>
        <v>0</v>
      </c>
      <c r="I9921" s="3">
        <f>MIN(H9921-K9921+L9921,'Power Look Up'!$F$4)</f>
        <v>7.9619541178717074E-4</v>
      </c>
      <c r="K9921" s="51">
        <f t="array" ref="K9921">_xlfn.SUM(_xlfn.NORM.DIST($Q$3:$Q$1003,$F9921,$N9921,FALSE)*WindSpeedStep*$R$3:$R$1003)</f>
        <v>-4.4939696260151325E-3</v>
      </c>
      <c r="L9921" s="51">
        <f t="array" ref="L9921">_xlfn.SUM(_xlfn.NORM.DIST($Q$3:$Q$1003,$F9921,$O9921,FALSE)*WindSpeedStep*$R$3:$R$1003)</f>
        <v>-3.6977742142279618E-3</v>
      </c>
      <c r="N9921" s="43">
        <f t="shared" si="463"/>
        <v>0.21420997347333445</v>
      </c>
      <c r="O9921" s="43">
        <f t="shared" si="464"/>
        <v>0.06</v>
      </c>
    </row>
    <row r="9922" spans="5:15" x14ac:dyDescent="0.2">
      <c r="E9922" s="16" t="s">
        <v>4651</v>
      </c>
      <c r="F9922" s="22">
        <v>2.2138923463011624</v>
      </c>
      <c r="G9922" s="25">
        <v>3.6135451723142351E-2</v>
      </c>
      <c r="H9922" s="3">
        <f t="shared" si="462"/>
        <v>0</v>
      </c>
      <c r="I9922" s="3">
        <f>MIN(H9922-K9922+L9922,'Power Look Up'!$F$4)</f>
        <v>2.604255065595867E-4</v>
      </c>
      <c r="K9922" s="51">
        <f t="array" ref="K9922">_xlfn.SUM(_xlfn.NORM.DIST($Q$3:$Q$1003,$F9922,$N9922,FALSE)*WindSpeedStep*$R$3:$R$1003)</f>
        <v>-5.841205061394605E-3</v>
      </c>
      <c r="L9922" s="51">
        <f t="array" ref="L9922">_xlfn.SUM(_xlfn.NORM.DIST($Q$3:$Q$1003,$F9922,$O9922,FALSE)*WindSpeedStep*$R$3:$R$1003)</f>
        <v>-5.5807795548350183E-3</v>
      </c>
      <c r="N9922" s="43">
        <f t="shared" si="463"/>
        <v>0.22138923463011626</v>
      </c>
      <c r="O9922" s="43">
        <f t="shared" si="464"/>
        <v>0.08</v>
      </c>
    </row>
    <row r="9923" spans="5:15" x14ac:dyDescent="0.2">
      <c r="E9923" s="16" t="s">
        <v>4652</v>
      </c>
      <c r="F9923" s="22">
        <v>2.0229625868991112</v>
      </c>
      <c r="G9923" s="25">
        <v>9.8864903036377488E-2</v>
      </c>
      <c r="H9923" s="3">
        <f t="shared" ref="H9923:H9986" si="465">INDEX(PowerArray,MIN(MaximumPowerIndex,ROUND(F9923*100,0)))</f>
        <v>0</v>
      </c>
      <c r="I9923" s="3">
        <f>MIN(H9923-K9923+L9923,'Power Look Up'!$F$4)</f>
        <v>2.4123838012864423E-5</v>
      </c>
      <c r="K9923" s="51">
        <f t="array" ref="K9923">_xlfn.SUM(_xlfn.NORM.DIST($Q$3:$Q$1003,$F9923,$N9923,FALSE)*WindSpeedStep*$R$3:$R$1003)</f>
        <v>-2.3750079898620853E-3</v>
      </c>
      <c r="L9923" s="51">
        <f t="array" ref="L9923">_xlfn.SUM(_xlfn.NORM.DIST($Q$3:$Q$1003,$F9923,$O9923,FALSE)*WindSpeedStep*$R$3:$R$1003)</f>
        <v>-2.3508841518492208E-3</v>
      </c>
      <c r="N9923" s="43">
        <f t="shared" ref="N9923:N9986" si="466">ReferenceTurbulence*F9923</f>
        <v>0.20229625868991113</v>
      </c>
      <c r="O9923" s="43">
        <f t="shared" ref="O9923:O9986" si="467">F9923*G9923</f>
        <v>0.2</v>
      </c>
    </row>
    <row r="9924" spans="5:15" x14ac:dyDescent="0.2">
      <c r="E9924" s="16" t="s">
        <v>4653</v>
      </c>
      <c r="F9924" s="22">
        <v>1.563194462938319</v>
      </c>
      <c r="G9924" s="25">
        <v>5.1177253948062808E-2</v>
      </c>
      <c r="H9924" s="3">
        <f t="shared" si="465"/>
        <v>0</v>
      </c>
      <c r="I9924" s="3">
        <f>MIN(H9924-K9924+L9924,'Power Look Up'!$F$4)</f>
        <v>2.1940386512224251E-6</v>
      </c>
      <c r="K9924" s="51">
        <f t="array" ref="K9924">_xlfn.SUM(_xlfn.NORM.DIST($Q$3:$Q$1003,$F9924,$N9924,FALSE)*WindSpeedStep*$R$3:$R$1003)</f>
        <v>-2.1940388686454006E-6</v>
      </c>
      <c r="L9924" s="51">
        <f t="array" ref="L9924">_xlfn.SUM(_xlfn.NORM.DIST($Q$3:$Q$1003,$F9924,$O9924,FALSE)*WindSpeedStep*$R$3:$R$1003)</f>
        <v>-2.1742297538728607E-13</v>
      </c>
      <c r="N9924" s="43">
        <f t="shared" si="466"/>
        <v>0.1563194462938319</v>
      </c>
      <c r="O9924" s="43">
        <f t="shared" si="467"/>
        <v>0.08</v>
      </c>
    </row>
    <row r="9925" spans="5:15" x14ac:dyDescent="0.2">
      <c r="E9925" s="16" t="s">
        <v>4654</v>
      </c>
      <c r="F9925" s="22">
        <v>1.6702491670562178</v>
      </c>
      <c r="G9925" s="25">
        <v>3.5922783967465677E-2</v>
      </c>
      <c r="H9925" s="3">
        <f t="shared" si="465"/>
        <v>0</v>
      </c>
      <c r="I9925" s="3">
        <f>MIN(H9925-K9925+L9925,'Power Look Up'!$F$4)</f>
        <v>3.262619766259847E-5</v>
      </c>
      <c r="K9925" s="51">
        <f t="array" ref="K9925">_xlfn.SUM(_xlfn.NORM.DIST($Q$3:$Q$1003,$F9925,$N9925,FALSE)*WindSpeedStep*$R$3:$R$1003)</f>
        <v>-3.2626197675164956E-5</v>
      </c>
      <c r="L9925" s="51">
        <f t="array" ref="L9925">_xlfn.SUM(_xlfn.NORM.DIST($Q$3:$Q$1003,$F9925,$O9925,FALSE)*WindSpeedStep*$R$3:$R$1003)</f>
        <v>-1.2566485540433042E-14</v>
      </c>
      <c r="N9925" s="43">
        <f t="shared" si="466"/>
        <v>0.16702491670562181</v>
      </c>
      <c r="O9925" s="43">
        <f t="shared" si="467"/>
        <v>6.0000000000000005E-2</v>
      </c>
    </row>
    <row r="9926" spans="5:15" x14ac:dyDescent="0.2">
      <c r="E9926" s="16" t="s">
        <v>4655</v>
      </c>
      <c r="F9926" s="22">
        <v>1.7152062764501435</v>
      </c>
      <c r="G9926" s="25">
        <v>0.16324567129004375</v>
      </c>
      <c r="H9926" s="3">
        <f t="shared" si="465"/>
        <v>0</v>
      </c>
      <c r="I9926" s="3">
        <f>MIN(H9926-K9926+L9926,'Power Look Up'!$F$4)</f>
        <v>-4.9011073586677429E-4</v>
      </c>
      <c r="K9926" s="51">
        <f t="array" ref="K9926">_xlfn.SUM(_xlfn.NORM.DIST($Q$3:$Q$1003,$F9926,$N9926,FALSE)*WindSpeedStep*$R$3:$R$1003)</f>
        <v>-7.7724622765032228E-5</v>
      </c>
      <c r="L9926" s="51">
        <f t="array" ref="L9926">_xlfn.SUM(_xlfn.NORM.DIST($Q$3:$Q$1003,$F9926,$O9926,FALSE)*WindSpeedStep*$R$3:$R$1003)</f>
        <v>-5.6783535863180648E-4</v>
      </c>
      <c r="N9926" s="43">
        <f t="shared" si="466"/>
        <v>0.17152062764501436</v>
      </c>
      <c r="O9926" s="43">
        <f t="shared" si="467"/>
        <v>0.28000000000000003</v>
      </c>
    </row>
    <row r="9927" spans="5:15" x14ac:dyDescent="0.2">
      <c r="E9927" s="16" t="s">
        <v>4656</v>
      </c>
      <c r="F9927" s="22">
        <v>1.3825234507837252</v>
      </c>
      <c r="G9927" s="25">
        <v>6.5098353267701012E-2</v>
      </c>
      <c r="H9927" s="3">
        <f t="shared" si="465"/>
        <v>0</v>
      </c>
      <c r="I9927" s="3">
        <f>MIN(H9927-K9927+L9927,'Power Look Up'!$F$4)</f>
        <v>1.1068653267240172E-9</v>
      </c>
      <c r="K9927" s="51">
        <f t="array" ref="K9927">_xlfn.SUM(_xlfn.NORM.DIST($Q$3:$Q$1003,$F9927,$N9927,FALSE)*WindSpeedStep*$R$3:$R$1003)</f>
        <v>-1.1068653450476303E-9</v>
      </c>
      <c r="L9927" s="51">
        <f t="array" ref="L9927">_xlfn.SUM(_xlfn.NORM.DIST($Q$3:$Q$1003,$F9927,$O9927,FALSE)*WindSpeedStep*$R$3:$R$1003)</f>
        <v>-1.8323613089411515E-17</v>
      </c>
      <c r="N9927" s="43">
        <f t="shared" si="466"/>
        <v>0.13825234507837253</v>
      </c>
      <c r="O9927" s="43">
        <f t="shared" si="467"/>
        <v>0.09</v>
      </c>
    </row>
    <row r="9928" spans="5:15" x14ac:dyDescent="0.2">
      <c r="E9928" s="16" t="s">
        <v>4657</v>
      </c>
      <c r="F9928" s="22">
        <v>1.3292920601150882</v>
      </c>
      <c r="G9928" s="25">
        <v>0.13541042288661218</v>
      </c>
      <c r="H9928" s="3">
        <f t="shared" si="465"/>
        <v>0</v>
      </c>
      <c r="I9928" s="3">
        <f>MIN(H9928-K9928+L9928,'Power Look Up'!$F$4)</f>
        <v>-7.0856659738564798E-8</v>
      </c>
      <c r="K9928" s="51">
        <f t="array" ref="K9928">_xlfn.SUM(_xlfn.NORM.DIST($Q$3:$Q$1003,$F9928,$N9928,FALSE)*WindSpeedStep*$R$3:$R$1003)</f>
        <v>-4.0048170223376974E-11</v>
      </c>
      <c r="L9928" s="51">
        <f t="array" ref="L9928">_xlfn.SUM(_xlfn.NORM.DIST($Q$3:$Q$1003,$F9928,$O9928,FALSE)*WindSpeedStep*$R$3:$R$1003)</f>
        <v>-7.0896707908788173E-8</v>
      </c>
      <c r="N9928" s="43">
        <f t="shared" si="466"/>
        <v>0.13292920601150882</v>
      </c>
      <c r="O9928" s="43">
        <f t="shared" si="467"/>
        <v>0.18</v>
      </c>
    </row>
    <row r="9929" spans="5:15" x14ac:dyDescent="0.2">
      <c r="E9929" s="16" t="s">
        <v>4658</v>
      </c>
      <c r="F9929" s="22">
        <v>1.2403292833196251</v>
      </c>
      <c r="G9929" s="25">
        <v>5.6436626097105091E-2</v>
      </c>
      <c r="H9929" s="3">
        <f t="shared" si="465"/>
        <v>0</v>
      </c>
      <c r="I9929" s="3">
        <f>MIN(H9929-K9929+L9929,'Power Look Up'!$F$4)</f>
        <v>3.1241233420012467E-14</v>
      </c>
      <c r="K9929" s="51">
        <f t="array" ref="K9929">_xlfn.SUM(_xlfn.NORM.DIST($Q$3:$Q$1003,$F9929,$N9929,FALSE)*WindSpeedStep*$R$3:$R$1003)</f>
        <v>-3.1241233426425155E-14</v>
      </c>
      <c r="L9929" s="51">
        <f t="array" ref="L9929">_xlfn.SUM(_xlfn.NORM.DIST($Q$3:$Q$1003,$F9929,$O9929,FALSE)*WindSpeedStep*$R$3:$R$1003)</f>
        <v>-6.412690217829326E-24</v>
      </c>
      <c r="N9929" s="43">
        <f t="shared" si="466"/>
        <v>0.12403292833196251</v>
      </c>
      <c r="O9929" s="43">
        <f t="shared" si="467"/>
        <v>7.0000000000000007E-2</v>
      </c>
    </row>
    <row r="9930" spans="5:15" x14ac:dyDescent="0.2">
      <c r="E9930" s="16" t="s">
        <v>4659</v>
      </c>
      <c r="F9930" s="22">
        <v>1.4363357347754118</v>
      </c>
      <c r="G9930" s="25">
        <v>4.8735123902591854E-2</v>
      </c>
      <c r="H9930" s="3">
        <f t="shared" si="465"/>
        <v>0</v>
      </c>
      <c r="I9930" s="3">
        <f>MIN(H9930-K9930+L9930,'Power Look Up'!$F$4)</f>
        <v>1.7840522928252866E-8</v>
      </c>
      <c r="K9930" s="51">
        <f t="array" ref="K9930">_xlfn.SUM(_xlfn.NORM.DIST($Q$3:$Q$1003,$F9930,$N9930,FALSE)*WindSpeedStep*$R$3:$R$1003)</f>
        <v>-1.7840522928252922E-8</v>
      </c>
      <c r="L9930" s="51">
        <f t="array" ref="L9930">_xlfn.SUM(_xlfn.NORM.DIST($Q$3:$Q$1003,$F9930,$O9930,FALSE)*WindSpeedStep*$R$3:$R$1003)</f>
        <v>-5.6660449495166496E-23</v>
      </c>
      <c r="N9930" s="43">
        <f t="shared" si="466"/>
        <v>0.14363357347754119</v>
      </c>
      <c r="O9930" s="43">
        <f t="shared" si="467"/>
        <v>7.0000000000000007E-2</v>
      </c>
    </row>
    <row r="9931" spans="5:15" x14ac:dyDescent="0.2">
      <c r="E9931" s="16" t="s">
        <v>4660</v>
      </c>
      <c r="F9931" s="22">
        <v>1.7113764408465277</v>
      </c>
      <c r="G9931" s="25">
        <v>0.19867049229205233</v>
      </c>
      <c r="H9931" s="3">
        <f t="shared" si="465"/>
        <v>0</v>
      </c>
      <c r="I9931" s="3">
        <f>MIN(H9931-K9931+L9931,'Power Look Up'!$F$4)</f>
        <v>-7.3766229721065467E-4</v>
      </c>
      <c r="K9931" s="51">
        <f t="array" ref="K9931">_xlfn.SUM(_xlfn.NORM.DIST($Q$3:$Q$1003,$F9931,$N9931,FALSE)*WindSpeedStep*$R$3:$R$1003)</f>
        <v>-7.2554295960246487E-5</v>
      </c>
      <c r="L9931" s="51">
        <f t="array" ref="L9931">_xlfn.SUM(_xlfn.NORM.DIST($Q$3:$Q$1003,$F9931,$O9931,FALSE)*WindSpeedStep*$R$3:$R$1003)</f>
        <v>-8.1021659317090117E-4</v>
      </c>
      <c r="N9931" s="43">
        <f t="shared" si="466"/>
        <v>0.17113764408465279</v>
      </c>
      <c r="O9931" s="43">
        <f t="shared" si="467"/>
        <v>0.34</v>
      </c>
    </row>
    <row r="9932" spans="5:15" x14ac:dyDescent="0.2">
      <c r="E9932" s="16" t="s">
        <v>4661</v>
      </c>
      <c r="F9932" s="22">
        <v>2.360537946660807</v>
      </c>
      <c r="G9932" s="25">
        <v>7.2017482388063409E-2</v>
      </c>
      <c r="H9932" s="3">
        <f t="shared" si="465"/>
        <v>0</v>
      </c>
      <c r="I9932" s="3">
        <f>MIN(H9932-K9932+L9932,'Power Look Up'!$F$4)</f>
        <v>-5.6595064586845642E-3</v>
      </c>
      <c r="K9932" s="51">
        <f t="array" ref="K9932">_xlfn.SUM(_xlfn.NORM.DIST($Q$3:$Q$1003,$F9932,$N9932,FALSE)*WindSpeedStep*$R$3:$R$1003)</f>
        <v>-3.7102434497234779E-3</v>
      </c>
      <c r="L9932" s="51">
        <f t="array" ref="L9932">_xlfn.SUM(_xlfn.NORM.DIST($Q$3:$Q$1003,$F9932,$O9932,FALSE)*WindSpeedStep*$R$3:$R$1003)</f>
        <v>-9.3697499084080416E-3</v>
      </c>
      <c r="N9932" s="43">
        <f t="shared" si="466"/>
        <v>0.2360537946660807</v>
      </c>
      <c r="O9932" s="43">
        <f t="shared" si="467"/>
        <v>0.17000000000000004</v>
      </c>
    </row>
    <row r="9933" spans="5:15" x14ac:dyDescent="0.2">
      <c r="E9933" s="16" t="s">
        <v>4662</v>
      </c>
      <c r="F9933" s="22">
        <v>3.1565530391159902</v>
      </c>
      <c r="G9933" s="25">
        <v>6.6528265927320404E-2</v>
      </c>
      <c r="H9933" s="3">
        <f t="shared" si="465"/>
        <v>14.559999999997871</v>
      </c>
      <c r="I9933" s="3">
        <f>MIN(H9933-K9933+L9933,'Power Look Up'!$F$4)</f>
        <v>13.523317162452106</v>
      </c>
      <c r="K9933" s="51">
        <f t="array" ref="K9933">_xlfn.SUM(_xlfn.NORM.DIST($Q$3:$Q$1003,$F9933,$N9933,FALSE)*WindSpeedStep*$R$3:$R$1003)</f>
        <v>6.13285547111205</v>
      </c>
      <c r="L9933" s="51">
        <f t="array" ref="L9933">_xlfn.SUM(_xlfn.NORM.DIST($Q$3:$Q$1003,$F9933,$O9933,FALSE)*WindSpeedStep*$R$3:$R$1003)</f>
        <v>5.0961726335662858</v>
      </c>
      <c r="N9933" s="43">
        <f t="shared" si="466"/>
        <v>0.31565530391159902</v>
      </c>
      <c r="O9933" s="43">
        <f t="shared" si="467"/>
        <v>0.21</v>
      </c>
    </row>
    <row r="9934" spans="5:15" x14ac:dyDescent="0.2">
      <c r="E9934" s="16" t="s">
        <v>4663</v>
      </c>
      <c r="F9934" s="22">
        <v>3.1284103389188056</v>
      </c>
      <c r="G9934" s="25">
        <v>3.5161627818304855E-2</v>
      </c>
      <c r="H9934" s="3">
        <f t="shared" si="465"/>
        <v>11.829999999997929</v>
      </c>
      <c r="I9934" s="3">
        <f>MIN(H9934-K9934+L9934,'Power Look Up'!$F$4)</f>
        <v>9.9812919028411837</v>
      </c>
      <c r="K9934" s="51">
        <f t="array" ref="K9934">_xlfn.SUM(_xlfn.NORM.DIST($Q$3:$Q$1003,$F9934,$N9934,FALSE)*WindSpeedStep*$R$3:$R$1003)</f>
        <v>5.5569066535678271</v>
      </c>
      <c r="L9934" s="51">
        <f t="array" ref="L9934">_xlfn.SUM(_xlfn.NORM.DIST($Q$3:$Q$1003,$F9934,$O9934,FALSE)*WindSpeedStep*$R$3:$R$1003)</f>
        <v>3.7081985564110824</v>
      </c>
      <c r="N9934" s="43">
        <f t="shared" si="466"/>
        <v>0.31284103389188056</v>
      </c>
      <c r="O9934" s="43">
        <f t="shared" si="467"/>
        <v>0.11</v>
      </c>
    </row>
    <row r="9935" spans="5:15" x14ac:dyDescent="0.2">
      <c r="E9935" s="16" t="s">
        <v>4664</v>
      </c>
      <c r="F9935" s="22">
        <v>3.2535865314159929</v>
      </c>
      <c r="G9935" s="25">
        <v>5.2250031882820201E-2</v>
      </c>
      <c r="H9935" s="3">
        <f t="shared" si="465"/>
        <v>22.749999999997698</v>
      </c>
      <c r="I9935" s="3">
        <f>MIN(H9935-K9935+L9935,'Power Look Up'!$F$4)</f>
        <v>21.600297660462733</v>
      </c>
      <c r="K9935" s="51">
        <f t="array" ref="K9935">_xlfn.SUM(_xlfn.NORM.DIST($Q$3:$Q$1003,$F9935,$N9935,FALSE)*WindSpeedStep*$R$3:$R$1003)</f>
        <v>8.3408475242728315</v>
      </c>
      <c r="L9935" s="51">
        <f t="array" ref="L9935">_xlfn.SUM(_xlfn.NORM.DIST($Q$3:$Q$1003,$F9935,$O9935,FALSE)*WindSpeedStep*$R$3:$R$1003)</f>
        <v>7.1911451847378665</v>
      </c>
      <c r="N9935" s="43">
        <f t="shared" si="466"/>
        <v>0.32535865314159929</v>
      </c>
      <c r="O9935" s="43">
        <f t="shared" si="467"/>
        <v>0.17</v>
      </c>
    </row>
    <row r="9936" spans="5:15" x14ac:dyDescent="0.2">
      <c r="E9936" s="16" t="s">
        <v>4665</v>
      </c>
      <c r="F9936" s="22">
        <v>2.7839624632603663</v>
      </c>
      <c r="G9936" s="25">
        <v>5.3880036810672848E-2</v>
      </c>
      <c r="H9936" s="3">
        <f t="shared" si="465"/>
        <v>0</v>
      </c>
      <c r="I9936" s="3">
        <f>MIN(H9936-K9936+L9936,'Power Look Up'!$F$4)</f>
        <v>-0.83296875433198425</v>
      </c>
      <c r="K9936" s="51">
        <f t="array" ref="K9936">_xlfn.SUM(_xlfn.NORM.DIST($Q$3:$Q$1003,$F9936,$N9936,FALSE)*WindSpeedStep*$R$3:$R$1003)</f>
        <v>0.93192673323025943</v>
      </c>
      <c r="L9936" s="51">
        <f t="array" ref="L9936">_xlfn.SUM(_xlfn.NORM.DIST($Q$3:$Q$1003,$F9936,$O9936,FALSE)*WindSpeedStep*$R$3:$R$1003)</f>
        <v>9.8957978898275137E-2</v>
      </c>
      <c r="N9936" s="43">
        <f t="shared" si="466"/>
        <v>0.27839624632603666</v>
      </c>
      <c r="O9936" s="43">
        <f t="shared" si="467"/>
        <v>0.15</v>
      </c>
    </row>
    <row r="9937" spans="5:15" x14ac:dyDescent="0.2">
      <c r="E9937" s="16" t="s">
        <v>4666</v>
      </c>
      <c r="F9937" s="22">
        <v>2.4991886259358158</v>
      </c>
      <c r="G9937" s="25">
        <v>9.2029868259294351E-2</v>
      </c>
      <c r="H9937" s="3">
        <f t="shared" si="465"/>
        <v>0</v>
      </c>
      <c r="I9937" s="3">
        <f>MIN(H9937-K9937+L9937,'Power Look Up'!$F$4)</f>
        <v>-2.3987313467838459E-2</v>
      </c>
      <c r="K9937" s="51">
        <f t="array" ref="K9937">_xlfn.SUM(_xlfn.NORM.DIST($Q$3:$Q$1003,$F9937,$N9937,FALSE)*WindSpeedStep*$R$3:$R$1003)</f>
        <v>4.0835555219843195E-2</v>
      </c>
      <c r="L9937" s="51">
        <f t="array" ref="L9937">_xlfn.SUM(_xlfn.NORM.DIST($Q$3:$Q$1003,$F9937,$O9937,FALSE)*WindSpeedStep*$R$3:$R$1003)</f>
        <v>1.6848241752004736E-2</v>
      </c>
      <c r="N9937" s="43">
        <f t="shared" si="466"/>
        <v>0.24991886259358159</v>
      </c>
      <c r="O9937" s="43">
        <f t="shared" si="467"/>
        <v>0.23</v>
      </c>
    </row>
    <row r="9938" spans="5:15" x14ac:dyDescent="0.2">
      <c r="E9938" s="16" t="s">
        <v>4667</v>
      </c>
      <c r="F9938" s="22">
        <v>2.2450180005790261</v>
      </c>
      <c r="G9938" s="25">
        <v>7.5723223580458729E-2</v>
      </c>
      <c r="H9938" s="3">
        <f t="shared" si="465"/>
        <v>0</v>
      </c>
      <c r="I9938" s="3">
        <f>MIN(H9938-K9938+L9938,'Power Look Up'!$F$4)</f>
        <v>-2.3855696542311993E-4</v>
      </c>
      <c r="K9938" s="51">
        <f t="array" ref="K9938">_xlfn.SUM(_xlfn.NORM.DIST($Q$3:$Q$1003,$F9938,$N9938,FALSE)*WindSpeedStep*$R$3:$R$1003)</f>
        <v>-6.2820826313880291E-3</v>
      </c>
      <c r="L9938" s="51">
        <f t="array" ref="L9938">_xlfn.SUM(_xlfn.NORM.DIST($Q$3:$Q$1003,$F9938,$O9938,FALSE)*WindSpeedStep*$R$3:$R$1003)</f>
        <v>-6.5206395968111491E-3</v>
      </c>
      <c r="N9938" s="43">
        <f t="shared" si="466"/>
        <v>0.22450180005790263</v>
      </c>
      <c r="O9938" s="43">
        <f t="shared" si="467"/>
        <v>0.17</v>
      </c>
    </row>
    <row r="9939" spans="5:15" x14ac:dyDescent="0.2">
      <c r="E9939" s="16" t="s">
        <v>4668</v>
      </c>
      <c r="F9939" s="22">
        <v>2.51748184296705</v>
      </c>
      <c r="G9939" s="25">
        <v>3.9722232865100689E-2</v>
      </c>
      <c r="H9939" s="3">
        <f t="shared" si="465"/>
        <v>0</v>
      </c>
      <c r="I9939" s="3">
        <f>MIN(H9939-K9939+L9939,'Power Look Up'!$F$4)</f>
        <v>-6.8790457371588981E-2</v>
      </c>
      <c r="K9939" s="51">
        <f t="array" ref="K9939">_xlfn.SUM(_xlfn.NORM.DIST($Q$3:$Q$1003,$F9939,$N9939,FALSE)*WindSpeedStep*$R$3:$R$1003)</f>
        <v>5.5289978250110422E-2</v>
      </c>
      <c r="L9939" s="51">
        <f t="array" ref="L9939">_xlfn.SUM(_xlfn.NORM.DIST($Q$3:$Q$1003,$F9939,$O9939,FALSE)*WindSpeedStep*$R$3:$R$1003)</f>
        <v>-1.3500479121478566E-2</v>
      </c>
      <c r="N9939" s="43">
        <f t="shared" si="466"/>
        <v>0.25174818429670504</v>
      </c>
      <c r="O9939" s="43">
        <f t="shared" si="467"/>
        <v>0.1</v>
      </c>
    </row>
    <row r="9940" spans="5:15" x14ac:dyDescent="0.2">
      <c r="E9940" s="16" t="s">
        <v>4669</v>
      </c>
      <c r="F9940" s="22">
        <v>6.2040990643725733</v>
      </c>
      <c r="G9940" s="25">
        <v>0.1031576048930682</v>
      </c>
      <c r="H9940" s="3">
        <f t="shared" si="465"/>
        <v>407.19999999998015</v>
      </c>
      <c r="I9940" s="3">
        <f>MIN(H9940-K9940+L9940,'Power Look Up'!$F$4)</f>
        <v>407.93305591127046</v>
      </c>
      <c r="K9940" s="51">
        <f t="array" ref="K9940">_xlfn.SUM(_xlfn.NORM.DIST($Q$3:$Q$1003,$F9940,$N9940,FALSE)*WindSpeedStep*$R$3:$R$1003)</f>
        <v>408.27165941900233</v>
      </c>
      <c r="L9940" s="51">
        <f t="array" ref="L9940">_xlfn.SUM(_xlfn.NORM.DIST($Q$3:$Q$1003,$F9940,$O9940,FALSE)*WindSpeedStep*$R$3:$R$1003)</f>
        <v>409.00471533029264</v>
      </c>
      <c r="N9940" s="43">
        <f t="shared" si="466"/>
        <v>0.62040990643725735</v>
      </c>
      <c r="O9940" s="43">
        <f t="shared" si="467"/>
        <v>0.64</v>
      </c>
    </row>
    <row r="9941" spans="5:15" x14ac:dyDescent="0.2">
      <c r="E9941" s="16" t="s">
        <v>4670</v>
      </c>
      <c r="F9941" s="22">
        <v>6.1403545754784599</v>
      </c>
      <c r="G9941" s="25">
        <v>0.104228508652553</v>
      </c>
      <c r="H9941" s="3">
        <f t="shared" si="465"/>
        <v>393.63999999998043</v>
      </c>
      <c r="I9941" s="3">
        <f>MIN(H9941-K9941+L9941,'Power Look Up'!$F$4)</f>
        <v>394.57719116416371</v>
      </c>
      <c r="K9941" s="51">
        <f t="array" ref="K9941">_xlfn.SUM(_xlfn.NORM.DIST($Q$3:$Q$1003,$F9941,$N9941,FALSE)*WindSpeedStep*$R$3:$R$1003)</f>
        <v>395.21107647410156</v>
      </c>
      <c r="L9941" s="51">
        <f t="array" ref="L9941">_xlfn.SUM(_xlfn.NORM.DIST($Q$3:$Q$1003,$F9941,$O9941,FALSE)*WindSpeedStep*$R$3:$R$1003)</f>
        <v>396.14826763828484</v>
      </c>
      <c r="N9941" s="43">
        <f t="shared" si="466"/>
        <v>0.61403545754784605</v>
      </c>
      <c r="O9941" s="43">
        <f t="shared" si="467"/>
        <v>0.64</v>
      </c>
    </row>
    <row r="9942" spans="5:15" x14ac:dyDescent="0.2">
      <c r="E9942" s="16" t="s">
        <v>4671</v>
      </c>
      <c r="F9942" s="22">
        <v>6.1785624992981463</v>
      </c>
      <c r="G9942" s="25">
        <v>9.8728466381831192E-2</v>
      </c>
      <c r="H9942" s="3">
        <f t="shared" si="465"/>
        <v>402.67999999998028</v>
      </c>
      <c r="I9942" s="3">
        <f>MIN(H9942-K9942+L9942,'Power Look Up'!$F$4)</f>
        <v>402.3947996910502</v>
      </c>
      <c r="K9942" s="51">
        <f t="array" ref="K9942">_xlfn.SUM(_xlfn.NORM.DIST($Q$3:$Q$1003,$F9942,$N9942,FALSE)*WindSpeedStep*$R$3:$R$1003)</f>
        <v>403.00877240099487</v>
      </c>
      <c r="L9942" s="51">
        <f t="array" ref="L9942">_xlfn.SUM(_xlfn.NORM.DIST($Q$3:$Q$1003,$F9942,$O9942,FALSE)*WindSpeedStep*$R$3:$R$1003)</f>
        <v>402.72357209206479</v>
      </c>
      <c r="N9942" s="43">
        <f t="shared" si="466"/>
        <v>0.61785624992981469</v>
      </c>
      <c r="O9942" s="43">
        <f t="shared" si="467"/>
        <v>0.61</v>
      </c>
    </row>
    <row r="9943" spans="5:15" x14ac:dyDescent="0.2">
      <c r="E9943" s="16" t="s">
        <v>4672</v>
      </c>
      <c r="F9943" s="22">
        <v>6.6743635316080994</v>
      </c>
      <c r="G9943" s="25">
        <v>6.8920429314579021E-2</v>
      </c>
      <c r="H9943" s="3">
        <f t="shared" si="465"/>
        <v>513.4199999999779</v>
      </c>
      <c r="I9943" s="3">
        <f>MIN(H9943-K9943+L9943,'Power Look Up'!$F$4)</f>
        <v>505.35059251398087</v>
      </c>
      <c r="K9943" s="51">
        <f t="array" ref="K9943">_xlfn.SUM(_xlfn.NORM.DIST($Q$3:$Q$1003,$F9943,$N9943,FALSE)*WindSpeedStep*$R$3:$R$1003)</f>
        <v>512.89303598346828</v>
      </c>
      <c r="L9943" s="51">
        <f t="array" ref="L9943">_xlfn.SUM(_xlfn.NORM.DIST($Q$3:$Q$1003,$F9943,$O9943,FALSE)*WindSpeedStep*$R$3:$R$1003)</f>
        <v>504.82362849747125</v>
      </c>
      <c r="N9943" s="43">
        <f t="shared" si="466"/>
        <v>0.66743635316080996</v>
      </c>
      <c r="O9943" s="43">
        <f t="shared" si="467"/>
        <v>0.46</v>
      </c>
    </row>
    <row r="9944" spans="5:15" x14ac:dyDescent="0.2">
      <c r="E9944" s="16" t="s">
        <v>4673</v>
      </c>
      <c r="F9944" s="22">
        <v>5.674221491871446</v>
      </c>
      <c r="G9944" s="25">
        <v>0.10397902176451855</v>
      </c>
      <c r="H9944" s="3">
        <f t="shared" si="465"/>
        <v>308.53999999998763</v>
      </c>
      <c r="I9944" s="3">
        <f>MIN(H9944-K9944+L9944,'Power Look Up'!$F$4)</f>
        <v>309.04256873836579</v>
      </c>
      <c r="K9944" s="51">
        <f t="array" ref="K9944">_xlfn.SUM(_xlfn.NORM.DIST($Q$3:$Q$1003,$F9944,$N9944,FALSE)*WindSpeedStep*$R$3:$R$1003)</f>
        <v>306.90721535514461</v>
      </c>
      <c r="L9944" s="51">
        <f t="array" ref="L9944">_xlfn.SUM(_xlfn.NORM.DIST($Q$3:$Q$1003,$F9944,$O9944,FALSE)*WindSpeedStep*$R$3:$R$1003)</f>
        <v>307.40978409352277</v>
      </c>
      <c r="N9944" s="43">
        <f t="shared" si="466"/>
        <v>0.56742214918714462</v>
      </c>
      <c r="O9944" s="43">
        <f t="shared" si="467"/>
        <v>0.59</v>
      </c>
    </row>
    <row r="9945" spans="5:15" x14ac:dyDescent="0.2">
      <c r="E9945" s="16" t="s">
        <v>4674</v>
      </c>
      <c r="F9945" s="22">
        <v>3.9935349324393115</v>
      </c>
      <c r="G9945" s="25">
        <v>0.17027521018443822</v>
      </c>
      <c r="H9945" s="3">
        <f t="shared" si="465"/>
        <v>90.089999999996266</v>
      </c>
      <c r="I9945" s="3">
        <f>MIN(H9945-K9945+L9945,'Power Look Up'!$F$4)</f>
        <v>106.19828256277123</v>
      </c>
      <c r="K9945" s="51">
        <f t="array" ref="K9945">_xlfn.SUM(_xlfn.NORM.DIST($Q$3:$Q$1003,$F9945,$N9945,FALSE)*WindSpeedStep*$R$3:$R$1003)</f>
        <v>49.596233578244401</v>
      </c>
      <c r="L9945" s="51">
        <f t="array" ref="L9945">_xlfn.SUM(_xlfn.NORM.DIST($Q$3:$Q$1003,$F9945,$O9945,FALSE)*WindSpeedStep*$R$3:$R$1003)</f>
        <v>65.704516141019354</v>
      </c>
      <c r="N9945" s="43">
        <f t="shared" si="466"/>
        <v>0.39935349324393116</v>
      </c>
      <c r="O9945" s="43">
        <f t="shared" si="467"/>
        <v>0.68</v>
      </c>
    </row>
    <row r="9946" spans="5:15" x14ac:dyDescent="0.2">
      <c r="E9946" s="16" t="s">
        <v>4675</v>
      </c>
      <c r="F9946" s="22">
        <v>2.1311883996800662</v>
      </c>
      <c r="G9946" s="25">
        <v>6.0998830520809698E-2</v>
      </c>
      <c r="H9946" s="3">
        <f t="shared" si="465"/>
        <v>0</v>
      </c>
      <c r="I9946" s="3">
        <f>MIN(H9946-K9946+L9946,'Power Look Up'!$F$4)</f>
        <v>6.2154010457681971E-4</v>
      </c>
      <c r="K9946" s="51">
        <f t="array" ref="K9946">_xlfn.SUM(_xlfn.NORM.DIST($Q$3:$Q$1003,$F9946,$N9946,FALSE)*WindSpeedStep*$R$3:$R$1003)</f>
        <v>-4.281778516259274E-3</v>
      </c>
      <c r="L9946" s="51">
        <f t="array" ref="L9946">_xlfn.SUM(_xlfn.NORM.DIST($Q$3:$Q$1003,$F9946,$O9946,FALSE)*WindSpeedStep*$R$3:$R$1003)</f>
        <v>-3.6602384116824543E-3</v>
      </c>
      <c r="N9946" s="43">
        <f t="shared" si="466"/>
        <v>0.21311883996800662</v>
      </c>
      <c r="O9946" s="43">
        <f t="shared" si="467"/>
        <v>0.13</v>
      </c>
    </row>
    <row r="9947" spans="5:15" x14ac:dyDescent="0.2">
      <c r="E9947" s="16" t="s">
        <v>4676</v>
      </c>
      <c r="F9947" s="22">
        <v>2.4774088653933126</v>
      </c>
      <c r="G9947" s="25">
        <v>3.6328278814692798E-2</v>
      </c>
      <c r="H9947" s="3">
        <f t="shared" si="465"/>
        <v>0</v>
      </c>
      <c r="I9947" s="3">
        <f>MIN(H9947-K9947+L9947,'Power Look Up'!$F$4)</f>
        <v>-3.9700515704907562E-2</v>
      </c>
      <c r="K9947" s="51">
        <f t="array" ref="K9947">_xlfn.SUM(_xlfn.NORM.DIST($Q$3:$Q$1003,$F9947,$N9947,FALSE)*WindSpeedStep*$R$3:$R$1003)</f>
        <v>2.7245444712641429E-2</v>
      </c>
      <c r="L9947" s="51">
        <f t="array" ref="L9947">_xlfn.SUM(_xlfn.NORM.DIST($Q$3:$Q$1003,$F9947,$O9947,FALSE)*WindSpeedStep*$R$3:$R$1003)</f>
        <v>-1.2455070992266134E-2</v>
      </c>
      <c r="N9947" s="43">
        <f t="shared" si="466"/>
        <v>0.24774088653933127</v>
      </c>
      <c r="O9947" s="43">
        <f t="shared" si="467"/>
        <v>0.09</v>
      </c>
    </row>
    <row r="9948" spans="5:15" x14ac:dyDescent="0.2">
      <c r="E9948" s="16" t="s">
        <v>4677</v>
      </c>
      <c r="F9948" s="22">
        <v>2.4348898132423171</v>
      </c>
      <c r="G9948" s="25">
        <v>3.2855696206421522E-2</v>
      </c>
      <c r="H9948" s="3">
        <f t="shared" si="465"/>
        <v>0</v>
      </c>
      <c r="I9948" s="3">
        <f>MIN(H9948-K9948+L9948,'Power Look Up'!$F$4)</f>
        <v>-2.0896682515078736E-2</v>
      </c>
      <c r="K9948" s="51">
        <f t="array" ref="K9948">_xlfn.SUM(_xlfn.NORM.DIST($Q$3:$Q$1003,$F9948,$N9948,FALSE)*WindSpeedStep*$R$3:$R$1003)</f>
        <v>9.5509885340161766E-3</v>
      </c>
      <c r="L9948" s="51">
        <f t="array" ref="L9948">_xlfn.SUM(_xlfn.NORM.DIST($Q$3:$Q$1003,$F9948,$O9948,FALSE)*WindSpeedStep*$R$3:$R$1003)</f>
        <v>-1.1345693981062558E-2</v>
      </c>
      <c r="N9948" s="43">
        <f t="shared" si="466"/>
        <v>0.24348898132423172</v>
      </c>
      <c r="O9948" s="43">
        <f t="shared" si="467"/>
        <v>0.08</v>
      </c>
    </row>
    <row r="9949" spans="5:15" x14ac:dyDescent="0.2">
      <c r="E9949" s="16" t="s">
        <v>4678</v>
      </c>
      <c r="F9949" s="22">
        <v>2.4631715499427784</v>
      </c>
      <c r="G9949" s="25">
        <v>3.247845242523139E-2</v>
      </c>
      <c r="H9949" s="3">
        <f t="shared" si="465"/>
        <v>0</v>
      </c>
      <c r="I9949" s="3">
        <f>MIN(H9949-K9949+L9949,'Power Look Up'!$F$4)</f>
        <v>-3.2250907327224916E-2</v>
      </c>
      <c r="K9949" s="51">
        <f t="array" ref="K9949">_xlfn.SUM(_xlfn.NORM.DIST($Q$3:$Q$1003,$F9949,$N9949,FALSE)*WindSpeedStep*$R$3:$R$1003)</f>
        <v>2.0167278413207562E-2</v>
      </c>
      <c r="L9949" s="51">
        <f t="array" ref="L9949">_xlfn.SUM(_xlfn.NORM.DIST($Q$3:$Q$1003,$F9949,$O9949,FALSE)*WindSpeedStep*$R$3:$R$1003)</f>
        <v>-1.2083628914017356E-2</v>
      </c>
      <c r="N9949" s="43">
        <f t="shared" si="466"/>
        <v>0.24631715499427786</v>
      </c>
      <c r="O9949" s="43">
        <f t="shared" si="467"/>
        <v>7.9999999999999988E-2</v>
      </c>
    </row>
    <row r="9950" spans="5:15" x14ac:dyDescent="0.2">
      <c r="E9950" s="16" t="s">
        <v>4679</v>
      </c>
      <c r="F9950" s="22">
        <v>2.6121683992650464</v>
      </c>
      <c r="G9950" s="25">
        <v>0.11484711325824448</v>
      </c>
      <c r="H9950" s="3">
        <f t="shared" si="465"/>
        <v>0</v>
      </c>
      <c r="I9950" s="3">
        <f>MIN(H9950-K9950+L9950,'Power Look Up'!$F$4)</f>
        <v>0.16469192348059669</v>
      </c>
      <c r="K9950" s="51">
        <f t="array" ref="K9950">_xlfn.SUM(_xlfn.NORM.DIST($Q$3:$Q$1003,$F9950,$N9950,FALSE)*WindSpeedStep*$R$3:$R$1003)</f>
        <v>0.19418089329714106</v>
      </c>
      <c r="L9950" s="51">
        <f t="array" ref="L9950">_xlfn.SUM(_xlfn.NORM.DIST($Q$3:$Q$1003,$F9950,$O9950,FALSE)*WindSpeedStep*$R$3:$R$1003)</f>
        <v>0.35887281677773775</v>
      </c>
      <c r="N9950" s="43">
        <f t="shared" si="466"/>
        <v>0.26121683992650463</v>
      </c>
      <c r="O9950" s="43">
        <f t="shared" si="467"/>
        <v>0.3</v>
      </c>
    </row>
    <row r="9951" spans="5:15" x14ac:dyDescent="0.2">
      <c r="E9951" s="16" t="s">
        <v>4680</v>
      </c>
      <c r="F9951" s="22">
        <v>2.3419968501476367</v>
      </c>
      <c r="G9951" s="25">
        <v>0.12809581702942441</v>
      </c>
      <c r="H9951" s="3">
        <f t="shared" si="465"/>
        <v>0</v>
      </c>
      <c r="I9951" s="3">
        <f>MIN(H9951-K9951+L9951,'Power Look Up'!$F$4)</f>
        <v>3.4679134958725884E-2</v>
      </c>
      <c r="K9951" s="51">
        <f t="array" ref="K9951">_xlfn.SUM(_xlfn.NORM.DIST($Q$3:$Q$1003,$F9951,$N9951,FALSE)*WindSpeedStep*$R$3:$R$1003)</f>
        <v>-4.9939715139731096E-3</v>
      </c>
      <c r="L9951" s="51">
        <f t="array" ref="L9951">_xlfn.SUM(_xlfn.NORM.DIST($Q$3:$Q$1003,$F9951,$O9951,FALSE)*WindSpeedStep*$R$3:$R$1003)</f>
        <v>2.9685163444752777E-2</v>
      </c>
      <c r="N9951" s="43">
        <f t="shared" si="466"/>
        <v>0.23419968501476368</v>
      </c>
      <c r="O9951" s="43">
        <f t="shared" si="467"/>
        <v>0.3</v>
      </c>
    </row>
    <row r="9952" spans="5:15" x14ac:dyDescent="0.2">
      <c r="E9952" s="16" t="s">
        <v>4681</v>
      </c>
      <c r="F9952" s="22">
        <v>2.5376968358414644</v>
      </c>
      <c r="G9952" s="25">
        <v>9.4573944614002481E-2</v>
      </c>
      <c r="H9952" s="3">
        <f t="shared" si="465"/>
        <v>0</v>
      </c>
      <c r="I9952" s="3">
        <f>MIN(H9952-K9952+L9952,'Power Look Up'!$F$4)</f>
        <v>-2.5702845230559775E-2</v>
      </c>
      <c r="K9952" s="51">
        <f t="array" ref="K9952">_xlfn.SUM(_xlfn.NORM.DIST($Q$3:$Q$1003,$F9952,$N9952,FALSE)*WindSpeedStep*$R$3:$R$1003)</f>
        <v>7.5084998038537354E-2</v>
      </c>
      <c r="L9952" s="51">
        <f t="array" ref="L9952">_xlfn.SUM(_xlfn.NORM.DIST($Q$3:$Q$1003,$F9952,$O9952,FALSE)*WindSpeedStep*$R$3:$R$1003)</f>
        <v>4.9382152807977579E-2</v>
      </c>
      <c r="N9952" s="43">
        <f t="shared" si="466"/>
        <v>0.25376968358414648</v>
      </c>
      <c r="O9952" s="43">
        <f t="shared" si="467"/>
        <v>0.24</v>
      </c>
    </row>
    <row r="9953" spans="5:15" x14ac:dyDescent="0.2">
      <c r="E9953" s="16" t="s">
        <v>4682</v>
      </c>
      <c r="F9953" s="22">
        <v>3.0036911853123609</v>
      </c>
      <c r="G9953" s="25">
        <v>4.6609318789022275E-2</v>
      </c>
      <c r="H9953" s="3">
        <f t="shared" si="465"/>
        <v>0</v>
      </c>
      <c r="I9953" s="3">
        <f>MIN(H9953-K9953+L9953,'Power Look Up'!$F$4)</f>
        <v>-1.8323487774808966</v>
      </c>
      <c r="K9953" s="51">
        <f t="array" ref="K9953">_xlfn.SUM(_xlfn.NORM.DIST($Q$3:$Q$1003,$F9953,$N9953,FALSE)*WindSpeedStep*$R$3:$R$1003)</f>
        <v>3.3537139595632235</v>
      </c>
      <c r="L9953" s="51">
        <f t="array" ref="L9953">_xlfn.SUM(_xlfn.NORM.DIST($Q$3:$Q$1003,$F9953,$O9953,FALSE)*WindSpeedStep*$R$3:$R$1003)</f>
        <v>1.5213651820823269</v>
      </c>
      <c r="N9953" s="43">
        <f t="shared" si="466"/>
        <v>0.3003691185312361</v>
      </c>
      <c r="O9953" s="43">
        <f t="shared" si="467"/>
        <v>0.14000000000000001</v>
      </c>
    </row>
    <row r="9954" spans="5:15" x14ac:dyDescent="0.2">
      <c r="E9954" s="16" t="s">
        <v>4683</v>
      </c>
      <c r="F9954" s="22">
        <v>3.460020714408083</v>
      </c>
      <c r="G9954" s="25">
        <v>4.3352341613267183E-2</v>
      </c>
      <c r="H9954" s="3">
        <f t="shared" si="465"/>
        <v>41.859999999997292</v>
      </c>
      <c r="I9954" s="3">
        <f>MIN(H9954-K9954+L9954,'Power Look Up'!$F$4)</f>
        <v>40.258665957841828</v>
      </c>
      <c r="K9954" s="51">
        <f t="array" ref="K9954">_xlfn.SUM(_xlfn.NORM.DIST($Q$3:$Q$1003,$F9954,$N9954,FALSE)*WindSpeedStep*$R$3:$R$1003)</f>
        <v>14.44301208249998</v>
      </c>
      <c r="L9954" s="51">
        <f t="array" ref="L9954">_xlfn.SUM(_xlfn.NORM.DIST($Q$3:$Q$1003,$F9954,$O9954,FALSE)*WindSpeedStep*$R$3:$R$1003)</f>
        <v>12.841678040344512</v>
      </c>
      <c r="N9954" s="43">
        <f t="shared" si="466"/>
        <v>0.3460020714408083</v>
      </c>
      <c r="O9954" s="43">
        <f t="shared" si="467"/>
        <v>0.15</v>
      </c>
    </row>
    <row r="9955" spans="5:15" x14ac:dyDescent="0.2">
      <c r="E9955" s="16" t="s">
        <v>4684</v>
      </c>
      <c r="F9955" s="22">
        <v>3.7762006837002109</v>
      </c>
      <c r="G9955" s="25">
        <v>4.5018793819353101E-2</v>
      </c>
      <c r="H9955" s="3">
        <f t="shared" si="465"/>
        <v>70.979999999996664</v>
      </c>
      <c r="I9955" s="3">
        <f>MIN(H9955-K9955+L9955,'Power Look Up'!$F$4)</f>
        <v>62.88803410012008</v>
      </c>
      <c r="K9955" s="51">
        <f t="array" ref="K9955">_xlfn.SUM(_xlfn.NORM.DIST($Q$3:$Q$1003,$F9955,$N9955,FALSE)*WindSpeedStep*$R$3:$R$1003)</f>
        <v>30.711997408035646</v>
      </c>
      <c r="L9955" s="51">
        <f t="array" ref="L9955">_xlfn.SUM(_xlfn.NORM.DIST($Q$3:$Q$1003,$F9955,$O9955,FALSE)*WindSpeedStep*$R$3:$R$1003)</f>
        <v>22.620031508159059</v>
      </c>
      <c r="N9955" s="43">
        <f t="shared" si="466"/>
        <v>0.3776200683700211</v>
      </c>
      <c r="O9955" s="43">
        <f t="shared" si="467"/>
        <v>0.17</v>
      </c>
    </row>
    <row r="9956" spans="5:15" x14ac:dyDescent="0.2">
      <c r="E9956" s="16" t="s">
        <v>4685</v>
      </c>
      <c r="F9956" s="22">
        <v>3.9166308793553868</v>
      </c>
      <c r="G9956" s="25">
        <v>5.8723940826880844E-2</v>
      </c>
      <c r="H9956" s="3">
        <f t="shared" si="465"/>
        <v>83.719999999996404</v>
      </c>
      <c r="I9956" s="3">
        <f>MIN(H9956-K9956+L9956,'Power Look Up'!$F$4)</f>
        <v>74.894023277940704</v>
      </c>
      <c r="K9956" s="51">
        <f t="array" ref="K9956">_xlfn.SUM(_xlfn.NORM.DIST($Q$3:$Q$1003,$F9956,$N9956,FALSE)*WindSpeedStep*$R$3:$R$1003)</f>
        <v>42.120678459528435</v>
      </c>
      <c r="L9956" s="51">
        <f t="array" ref="L9956">_xlfn.SUM(_xlfn.NORM.DIST($Q$3:$Q$1003,$F9956,$O9956,FALSE)*WindSpeedStep*$R$3:$R$1003)</f>
        <v>33.294701737472742</v>
      </c>
      <c r="N9956" s="43">
        <f t="shared" si="466"/>
        <v>0.39166308793553872</v>
      </c>
      <c r="O9956" s="43">
        <f t="shared" si="467"/>
        <v>0.23</v>
      </c>
    </row>
    <row r="9957" spans="5:15" x14ac:dyDescent="0.2">
      <c r="E9957" s="16" t="s">
        <v>4686</v>
      </c>
      <c r="F9957" s="22">
        <v>4.2749407001727731</v>
      </c>
      <c r="G9957" s="25">
        <v>3.7427419751935635E-2</v>
      </c>
      <c r="H9957" s="3">
        <f t="shared" si="465"/>
        <v>120.42999999999492</v>
      </c>
      <c r="I9957" s="3">
        <f>MIN(H9957-K9957+L9957,'Power Look Up'!$F$4)</f>
        <v>111.5086558188401</v>
      </c>
      <c r="K9957" s="51">
        <f t="array" ref="K9957">_xlfn.SUM(_xlfn.NORM.DIST($Q$3:$Q$1003,$F9957,$N9957,FALSE)*WindSpeedStep*$R$3:$R$1003)</f>
        <v>83.522882153668363</v>
      </c>
      <c r="L9957" s="51">
        <f t="array" ref="L9957">_xlfn.SUM(_xlfn.NORM.DIST($Q$3:$Q$1003,$F9957,$O9957,FALSE)*WindSpeedStep*$R$3:$R$1003)</f>
        <v>74.60153797251354</v>
      </c>
      <c r="N9957" s="43">
        <f t="shared" si="466"/>
        <v>0.42749407001727735</v>
      </c>
      <c r="O9957" s="43">
        <f t="shared" si="467"/>
        <v>0.16</v>
      </c>
    </row>
    <row r="9958" spans="5:15" x14ac:dyDescent="0.2">
      <c r="E9958" s="16" t="s">
        <v>4687</v>
      </c>
      <c r="F9958" s="22">
        <v>4.41</v>
      </c>
      <c r="G9958" s="25">
        <v>3.8548752834467119E-2</v>
      </c>
      <c r="H9958" s="3">
        <f t="shared" si="465"/>
        <v>135.6899999999946</v>
      </c>
      <c r="I9958" s="3">
        <f>MIN(H9958-K9958+L9958,'Power Look Up'!$F$4)</f>
        <v>130.16320942583658</v>
      </c>
      <c r="K9958" s="51">
        <f t="array" ref="K9958">_xlfn.SUM(_xlfn.NORM.DIST($Q$3:$Q$1003,$F9958,$N9958,FALSE)*WindSpeedStep*$R$3:$R$1003)</f>
        <v>102.60636522385099</v>
      </c>
      <c r="L9958" s="51">
        <f t="array" ref="L9958">_xlfn.SUM(_xlfn.NORM.DIST($Q$3:$Q$1003,$F9958,$O9958,FALSE)*WindSpeedStep*$R$3:$R$1003)</f>
        <v>97.079574649692972</v>
      </c>
      <c r="N9958" s="43">
        <f t="shared" si="466"/>
        <v>0.44100000000000006</v>
      </c>
      <c r="O9958" s="43">
        <f t="shared" si="467"/>
        <v>0.17</v>
      </c>
    </row>
    <row r="9959" spans="5:15" x14ac:dyDescent="0.2">
      <c r="E9959" s="16" t="s">
        <v>4688</v>
      </c>
      <c r="F9959" s="22">
        <v>4.51</v>
      </c>
      <c r="G9959" s="25">
        <v>3.9911308203991129E-2</v>
      </c>
      <c r="H9959" s="3">
        <f t="shared" si="465"/>
        <v>146.58999999999435</v>
      </c>
      <c r="I9959" s="3">
        <f>MIN(H9959-K9959+L9959,'Power Look Up'!$F$4)</f>
        <v>142.99368127250241</v>
      </c>
      <c r="K9959" s="51">
        <f t="array" ref="K9959">_xlfn.SUM(_xlfn.NORM.DIST($Q$3:$Q$1003,$F9959,$N9959,FALSE)*WindSpeedStep*$R$3:$R$1003)</f>
        <v>117.48872850845719</v>
      </c>
      <c r="L9959" s="51">
        <f t="array" ref="L9959">_xlfn.SUM(_xlfn.NORM.DIST($Q$3:$Q$1003,$F9959,$O9959,FALSE)*WindSpeedStep*$R$3:$R$1003)</f>
        <v>113.89240978096525</v>
      </c>
      <c r="N9959" s="43">
        <f t="shared" si="466"/>
        <v>0.45100000000000001</v>
      </c>
      <c r="O9959" s="43">
        <f t="shared" si="467"/>
        <v>0.18</v>
      </c>
    </row>
    <row r="9960" spans="5:15" x14ac:dyDescent="0.2">
      <c r="E9960" s="16" t="s">
        <v>4689</v>
      </c>
      <c r="F9960" s="22">
        <v>4.6086482977026373</v>
      </c>
      <c r="G9960" s="25">
        <v>4.5566505932918069E-2</v>
      </c>
      <c r="H9960" s="3">
        <f t="shared" si="465"/>
        <v>157.48999999999413</v>
      </c>
      <c r="I9960" s="3">
        <f>MIN(H9960-K9960+L9960,'Power Look Up'!$F$4)</f>
        <v>155.37548455181127</v>
      </c>
      <c r="K9960" s="51">
        <f t="array" ref="K9960">_xlfn.SUM(_xlfn.NORM.DIST($Q$3:$Q$1003,$F9960,$N9960,FALSE)*WindSpeedStep*$R$3:$R$1003)</f>
        <v>132.60013994163435</v>
      </c>
      <c r="L9960" s="51">
        <f t="array" ref="L9960">_xlfn.SUM(_xlfn.NORM.DIST($Q$3:$Q$1003,$F9960,$O9960,FALSE)*WindSpeedStep*$R$3:$R$1003)</f>
        <v>130.4856244934515</v>
      </c>
      <c r="N9960" s="43">
        <f t="shared" si="466"/>
        <v>0.46086482977026377</v>
      </c>
      <c r="O9960" s="43">
        <f t="shared" si="467"/>
        <v>0.21</v>
      </c>
    </row>
    <row r="9961" spans="5:15" x14ac:dyDescent="0.2">
      <c r="E9961" s="16" t="s">
        <v>4690</v>
      </c>
      <c r="F9961" s="22">
        <v>4.8</v>
      </c>
      <c r="G9961" s="25">
        <v>4.3749999999999997E-2</v>
      </c>
      <c r="H9961" s="3">
        <f t="shared" si="465"/>
        <v>178.19999999999368</v>
      </c>
      <c r="I9961" s="3">
        <f>MIN(H9961-K9961+L9961,'Power Look Up'!$F$4)</f>
        <v>178.05716043502139</v>
      </c>
      <c r="K9961" s="51">
        <f t="array" ref="K9961">_xlfn.SUM(_xlfn.NORM.DIST($Q$3:$Q$1003,$F9961,$N9961,FALSE)*WindSpeedStep*$R$3:$R$1003)</f>
        <v>162.64067434993177</v>
      </c>
      <c r="L9961" s="51">
        <f t="array" ref="L9961">_xlfn.SUM(_xlfn.NORM.DIST($Q$3:$Q$1003,$F9961,$O9961,FALSE)*WindSpeedStep*$R$3:$R$1003)</f>
        <v>162.49783478495948</v>
      </c>
      <c r="N9961" s="43">
        <f t="shared" si="466"/>
        <v>0.48</v>
      </c>
      <c r="O9961" s="43">
        <f t="shared" si="467"/>
        <v>0.21</v>
      </c>
    </row>
    <row r="9962" spans="5:15" x14ac:dyDescent="0.2">
      <c r="E9962" s="16" t="s">
        <v>4691</v>
      </c>
      <c r="F9962" s="22">
        <v>4.67</v>
      </c>
      <c r="G9962" s="25">
        <v>7.7087794432548179E-2</v>
      </c>
      <c r="H9962" s="3">
        <f t="shared" si="465"/>
        <v>164.029999999994</v>
      </c>
      <c r="I9962" s="3">
        <f>MIN(H9962-K9962+L9962,'Power Look Up'!$F$4)</f>
        <v>162.84167556410929</v>
      </c>
      <c r="K9962" s="51">
        <f t="array" ref="K9962">_xlfn.SUM(_xlfn.NORM.DIST($Q$3:$Q$1003,$F9962,$N9962,FALSE)*WindSpeedStep*$R$3:$R$1003)</f>
        <v>142.15076773080776</v>
      </c>
      <c r="L9962" s="51">
        <f t="array" ref="L9962">_xlfn.SUM(_xlfn.NORM.DIST($Q$3:$Q$1003,$F9962,$O9962,FALSE)*WindSpeedStep*$R$3:$R$1003)</f>
        <v>140.96244329492305</v>
      </c>
      <c r="N9962" s="43">
        <f t="shared" si="466"/>
        <v>0.46700000000000003</v>
      </c>
      <c r="O9962" s="43">
        <f t="shared" si="467"/>
        <v>0.36</v>
      </c>
    </row>
    <row r="9963" spans="5:15" x14ac:dyDescent="0.2">
      <c r="E9963" s="16" t="s">
        <v>4692</v>
      </c>
      <c r="F9963" s="22">
        <v>4.6261554893534944</v>
      </c>
      <c r="G9963" s="25">
        <v>4.5394064355011012E-2</v>
      </c>
      <c r="H9963" s="3">
        <f t="shared" si="465"/>
        <v>159.66999999999408</v>
      </c>
      <c r="I9963" s="3">
        <f>MIN(H9963-K9963+L9963,'Power Look Up'!$F$4)</f>
        <v>157.77919368345155</v>
      </c>
      <c r="K9963" s="51">
        <f t="array" ref="K9963">_xlfn.SUM(_xlfn.NORM.DIST($Q$3:$Q$1003,$F9963,$N9963,FALSE)*WindSpeedStep*$R$3:$R$1003)</f>
        <v>135.31546532413668</v>
      </c>
      <c r="L9963" s="51">
        <f t="array" ref="L9963">_xlfn.SUM(_xlfn.NORM.DIST($Q$3:$Q$1003,$F9963,$O9963,FALSE)*WindSpeedStep*$R$3:$R$1003)</f>
        <v>133.42465900759416</v>
      </c>
      <c r="N9963" s="43">
        <f t="shared" si="466"/>
        <v>0.46261554893534945</v>
      </c>
      <c r="O9963" s="43">
        <f t="shared" si="467"/>
        <v>0.21</v>
      </c>
    </row>
    <row r="9964" spans="5:15" x14ac:dyDescent="0.2">
      <c r="E9964" s="16" t="s">
        <v>4693</v>
      </c>
      <c r="F9964" s="22">
        <v>4.8387102793792423</v>
      </c>
      <c r="G9964" s="25">
        <v>5.1666660239073556E-2</v>
      </c>
      <c r="H9964" s="3">
        <f t="shared" si="465"/>
        <v>182.55999999999358</v>
      </c>
      <c r="I9964" s="3">
        <f>MIN(H9964-K9964+L9964,'Power Look Up'!$F$4)</f>
        <v>182.51955413830217</v>
      </c>
      <c r="K9964" s="51">
        <f t="array" ref="K9964">_xlfn.SUM(_xlfn.NORM.DIST($Q$3:$Q$1003,$F9964,$N9964,FALSE)*WindSpeedStep*$R$3:$R$1003)</f>
        <v>168.78848069944462</v>
      </c>
      <c r="L9964" s="51">
        <f t="array" ref="L9964">_xlfn.SUM(_xlfn.NORM.DIST($Q$3:$Q$1003,$F9964,$O9964,FALSE)*WindSpeedStep*$R$3:$R$1003)</f>
        <v>168.74803483775321</v>
      </c>
      <c r="N9964" s="43">
        <f t="shared" si="466"/>
        <v>0.48387102793792425</v>
      </c>
      <c r="O9964" s="43">
        <f t="shared" si="467"/>
        <v>0.25</v>
      </c>
    </row>
    <row r="9965" spans="5:15" x14ac:dyDescent="0.2">
      <c r="E9965" s="16" t="s">
        <v>4694</v>
      </c>
      <c r="F9965" s="22">
        <v>4.7587600034129789</v>
      </c>
      <c r="G9965" s="25">
        <v>6.934579591391965E-2</v>
      </c>
      <c r="H9965" s="3">
        <f t="shared" si="465"/>
        <v>173.83999999999378</v>
      </c>
      <c r="I9965" s="3">
        <f>MIN(H9965-K9965+L9965,'Power Look Up'!$F$4)</f>
        <v>173.0810189801594</v>
      </c>
      <c r="K9965" s="51">
        <f t="array" ref="K9965">_xlfn.SUM(_xlfn.NORM.DIST($Q$3:$Q$1003,$F9965,$N9965,FALSE)*WindSpeedStep*$R$3:$R$1003)</f>
        <v>156.11141487154606</v>
      </c>
      <c r="L9965" s="51">
        <f t="array" ref="L9965">_xlfn.SUM(_xlfn.NORM.DIST($Q$3:$Q$1003,$F9965,$O9965,FALSE)*WindSpeedStep*$R$3:$R$1003)</f>
        <v>155.35243385171168</v>
      </c>
      <c r="N9965" s="43">
        <f t="shared" si="466"/>
        <v>0.4758760003412979</v>
      </c>
      <c r="O9965" s="43">
        <f t="shared" si="467"/>
        <v>0.33</v>
      </c>
    </row>
    <row r="9966" spans="5:15" x14ac:dyDescent="0.2">
      <c r="E9966" s="16" t="s">
        <v>4695</v>
      </c>
      <c r="F9966" s="22">
        <v>4.623687516601799</v>
      </c>
      <c r="G9966" s="25">
        <v>5.623217379341592E-2</v>
      </c>
      <c r="H9966" s="3">
        <f t="shared" si="465"/>
        <v>158.5799999999941</v>
      </c>
      <c r="I9966" s="3">
        <f>MIN(H9966-K9966+L9966,'Power Look Up'!$F$4)</f>
        <v>156.66372962223062</v>
      </c>
      <c r="K9966" s="51">
        <f t="array" ref="K9966">_xlfn.SUM(_xlfn.NORM.DIST($Q$3:$Q$1003,$F9966,$N9966,FALSE)*WindSpeedStep*$R$3:$R$1003)</f>
        <v>134.9321702797495</v>
      </c>
      <c r="L9966" s="51">
        <f t="array" ref="L9966">_xlfn.SUM(_xlfn.NORM.DIST($Q$3:$Q$1003,$F9966,$O9966,FALSE)*WindSpeedStep*$R$3:$R$1003)</f>
        <v>133.01589990198602</v>
      </c>
      <c r="N9966" s="43">
        <f t="shared" si="466"/>
        <v>0.46236875166017993</v>
      </c>
      <c r="O9966" s="43">
        <f t="shared" si="467"/>
        <v>0.26</v>
      </c>
    </row>
    <row r="9967" spans="5:15" x14ac:dyDescent="0.2">
      <c r="E9967" s="16" t="s">
        <v>4696</v>
      </c>
      <c r="F9967" s="22">
        <v>4.9537480229345698</v>
      </c>
      <c r="G9967" s="25">
        <v>4.4410817623637092E-2</v>
      </c>
      <c r="H9967" s="3">
        <f t="shared" si="465"/>
        <v>194.54999999999333</v>
      </c>
      <c r="I9967" s="3">
        <f>MIN(H9967-K9967+L9967,'Power Look Up'!$F$4)</f>
        <v>195.16172715281772</v>
      </c>
      <c r="K9967" s="51">
        <f t="array" ref="K9967">_xlfn.SUM(_xlfn.NORM.DIST($Q$3:$Q$1003,$F9967,$N9967,FALSE)*WindSpeedStep*$R$3:$R$1003)</f>
        <v>187.14479270430806</v>
      </c>
      <c r="L9967" s="51">
        <f t="array" ref="L9967">_xlfn.SUM(_xlfn.NORM.DIST($Q$3:$Q$1003,$F9967,$O9967,FALSE)*WindSpeedStep*$R$3:$R$1003)</f>
        <v>187.75651985713245</v>
      </c>
      <c r="N9967" s="43">
        <f t="shared" si="466"/>
        <v>0.49537480229345698</v>
      </c>
      <c r="O9967" s="43">
        <f t="shared" si="467"/>
        <v>0.22</v>
      </c>
    </row>
    <row r="9968" spans="5:15" x14ac:dyDescent="0.2">
      <c r="E9968" s="16" t="s">
        <v>4697</v>
      </c>
      <c r="F9968" s="22">
        <v>5.2662634309288228</v>
      </c>
      <c r="G9968" s="25">
        <v>5.1269748188874691E-2</v>
      </c>
      <c r="H9968" s="3">
        <f t="shared" si="465"/>
        <v>243.73999999998898</v>
      </c>
      <c r="I9968" s="3">
        <f>MIN(H9968-K9968+L9968,'Power Look Up'!$F$4)</f>
        <v>243.41187221070874</v>
      </c>
      <c r="K9968" s="51">
        <f t="array" ref="K9968">_xlfn.SUM(_xlfn.NORM.DIST($Q$3:$Q$1003,$F9968,$N9968,FALSE)*WindSpeedStep*$R$3:$R$1003)</f>
        <v>237.67357365859078</v>
      </c>
      <c r="L9968" s="51">
        <f t="array" ref="L9968">_xlfn.SUM(_xlfn.NORM.DIST($Q$3:$Q$1003,$F9968,$O9968,FALSE)*WindSpeedStep*$R$3:$R$1003)</f>
        <v>237.34544586931054</v>
      </c>
      <c r="N9968" s="43">
        <f t="shared" si="466"/>
        <v>0.52662634309288225</v>
      </c>
      <c r="O9968" s="43">
        <f t="shared" si="467"/>
        <v>0.27</v>
      </c>
    </row>
    <row r="9969" spans="5:15" x14ac:dyDescent="0.2">
      <c r="E9969" s="16" t="s">
        <v>4698</v>
      </c>
      <c r="F9969" s="22">
        <v>5.5337107924246123</v>
      </c>
      <c r="G9969" s="25">
        <v>5.4213169291515158E-2</v>
      </c>
      <c r="H9969" s="3">
        <f t="shared" si="465"/>
        <v>285.85999999998808</v>
      </c>
      <c r="I9969" s="3">
        <f>MIN(H9969-K9969+L9969,'Power Look Up'!$F$4)</f>
        <v>282.8752572117815</v>
      </c>
      <c r="K9969" s="51">
        <f t="array" ref="K9969">_xlfn.SUM(_xlfn.NORM.DIST($Q$3:$Q$1003,$F9969,$N9969,FALSE)*WindSpeedStep*$R$3:$R$1003)</f>
        <v>282.41800285973528</v>
      </c>
      <c r="L9969" s="51">
        <f t="array" ref="L9969">_xlfn.SUM(_xlfn.NORM.DIST($Q$3:$Q$1003,$F9969,$O9969,FALSE)*WindSpeedStep*$R$3:$R$1003)</f>
        <v>279.43326007152871</v>
      </c>
      <c r="N9969" s="43">
        <f t="shared" si="466"/>
        <v>0.55337107924246121</v>
      </c>
      <c r="O9969" s="43">
        <f t="shared" si="467"/>
        <v>0.3</v>
      </c>
    </row>
    <row r="9970" spans="5:15" x14ac:dyDescent="0.2">
      <c r="E9970" s="16" t="s">
        <v>4699</v>
      </c>
      <c r="F9970" s="22">
        <v>5.7661775602587424</v>
      </c>
      <c r="G9970" s="25">
        <v>5.3761785300640227E-2</v>
      </c>
      <c r="H9970" s="3">
        <f t="shared" si="465"/>
        <v>324.73999999998728</v>
      </c>
      <c r="I9970" s="3">
        <f>MIN(H9970-K9970+L9970,'Power Look Up'!$F$4)</f>
        <v>318.85989086601791</v>
      </c>
      <c r="K9970" s="51">
        <f t="array" ref="K9970">_xlfn.SUM(_xlfn.NORM.DIST($Q$3:$Q$1003,$F9970,$N9970,FALSE)*WindSpeedStep*$R$3:$R$1003)</f>
        <v>323.40784339149917</v>
      </c>
      <c r="L9970" s="51">
        <f t="array" ref="L9970">_xlfn.SUM(_xlfn.NORM.DIST($Q$3:$Q$1003,$F9970,$O9970,FALSE)*WindSpeedStep*$R$3:$R$1003)</f>
        <v>317.5277342575298</v>
      </c>
      <c r="N9970" s="43">
        <f t="shared" si="466"/>
        <v>0.57661775602587428</v>
      </c>
      <c r="O9970" s="43">
        <f t="shared" si="467"/>
        <v>0.31</v>
      </c>
    </row>
    <row r="9971" spans="5:15" x14ac:dyDescent="0.2">
      <c r="E9971" s="16" t="s">
        <v>4700</v>
      </c>
      <c r="F9971" s="22">
        <v>5.79</v>
      </c>
      <c r="G9971" s="25">
        <v>5.0086355785837644E-2</v>
      </c>
      <c r="H9971" s="3">
        <f t="shared" si="465"/>
        <v>327.97999999998717</v>
      </c>
      <c r="I9971" s="3">
        <f>MIN(H9971-K9971+L9971,'Power Look Up'!$F$4)</f>
        <v>321.40465340642584</v>
      </c>
      <c r="K9971" s="51">
        <f t="array" ref="K9971">_xlfn.SUM(_xlfn.NORM.DIST($Q$3:$Q$1003,$F9971,$N9971,FALSE)*WindSpeedStep*$R$3:$R$1003)</f>
        <v>327.74978902062622</v>
      </c>
      <c r="L9971" s="51">
        <f t="array" ref="L9971">_xlfn.SUM(_xlfn.NORM.DIST($Q$3:$Q$1003,$F9971,$O9971,FALSE)*WindSpeedStep*$R$3:$R$1003)</f>
        <v>321.17444242706489</v>
      </c>
      <c r="N9971" s="43">
        <f t="shared" si="466"/>
        <v>0.57900000000000007</v>
      </c>
      <c r="O9971" s="43">
        <f t="shared" si="467"/>
        <v>0.28999999999999998</v>
      </c>
    </row>
    <row r="9972" spans="5:15" x14ac:dyDescent="0.2">
      <c r="E9972" s="16" t="s">
        <v>4701</v>
      </c>
      <c r="F9972" s="22">
        <v>5.8825525031090669</v>
      </c>
      <c r="G9972" s="25">
        <v>7.9897289442226641E-2</v>
      </c>
      <c r="H9972" s="3">
        <f t="shared" si="465"/>
        <v>342.55999999998687</v>
      </c>
      <c r="I9972" s="3">
        <f>MIN(H9972-K9972+L9972,'Power Look Up'!$F$4)</f>
        <v>339.34153675437784</v>
      </c>
      <c r="K9972" s="51">
        <f t="array" ref="K9972">_xlfn.SUM(_xlfn.NORM.DIST($Q$3:$Q$1003,$F9972,$N9972,FALSE)*WindSpeedStep*$R$3:$R$1003)</f>
        <v>344.89800275543956</v>
      </c>
      <c r="L9972" s="51">
        <f t="array" ref="L9972">_xlfn.SUM(_xlfn.NORM.DIST($Q$3:$Q$1003,$F9972,$O9972,FALSE)*WindSpeedStep*$R$3:$R$1003)</f>
        <v>341.67953950983053</v>
      </c>
      <c r="N9972" s="43">
        <f t="shared" si="466"/>
        <v>0.58825525031090675</v>
      </c>
      <c r="O9972" s="43">
        <f t="shared" si="467"/>
        <v>0.46999999999999992</v>
      </c>
    </row>
    <row r="9973" spans="5:15" x14ac:dyDescent="0.2">
      <c r="E9973" s="16" t="s">
        <v>4702</v>
      </c>
      <c r="F9973" s="22">
        <v>6.0725098950953376</v>
      </c>
      <c r="G9973" s="25">
        <v>4.4462669417479977E-2</v>
      </c>
      <c r="H9973" s="3">
        <f t="shared" si="465"/>
        <v>377.81999999998078</v>
      </c>
      <c r="I9973" s="3">
        <f>MIN(H9973-K9973+L9973,'Power Look Up'!$F$4)</f>
        <v>368.09980662608723</v>
      </c>
      <c r="K9973" s="51">
        <f t="array" ref="K9973">_xlfn.SUM(_xlfn.NORM.DIST($Q$3:$Q$1003,$F9973,$N9973,FALSE)*WindSpeedStep*$R$3:$R$1003)</f>
        <v>381.58783597689552</v>
      </c>
      <c r="L9973" s="51">
        <f t="array" ref="L9973">_xlfn.SUM(_xlfn.NORM.DIST($Q$3:$Q$1003,$F9973,$O9973,FALSE)*WindSpeedStep*$R$3:$R$1003)</f>
        <v>371.86764260300197</v>
      </c>
      <c r="N9973" s="43">
        <f t="shared" si="466"/>
        <v>0.60725098950953382</v>
      </c>
      <c r="O9973" s="43">
        <f t="shared" si="467"/>
        <v>0.27</v>
      </c>
    </row>
    <row r="9974" spans="5:15" x14ac:dyDescent="0.2">
      <c r="E9974" s="16" t="s">
        <v>4703</v>
      </c>
      <c r="F9974" s="22">
        <v>6.2347329562122695</v>
      </c>
      <c r="G9974" s="25">
        <v>5.4533209744167956E-2</v>
      </c>
      <c r="H9974" s="3">
        <f t="shared" si="465"/>
        <v>413.97999999998001</v>
      </c>
      <c r="I9974" s="3">
        <f>MIN(H9974-K9974+L9974,'Power Look Up'!$F$4)</f>
        <v>405.26347439380265</v>
      </c>
      <c r="K9974" s="51">
        <f t="array" ref="K9974">_xlfn.SUM(_xlfn.NORM.DIST($Q$3:$Q$1003,$F9974,$N9974,FALSE)*WindSpeedStep*$R$3:$R$1003)</f>
        <v>414.63979583206913</v>
      </c>
      <c r="L9974" s="51">
        <f t="array" ref="L9974">_xlfn.SUM(_xlfn.NORM.DIST($Q$3:$Q$1003,$F9974,$O9974,FALSE)*WindSpeedStep*$R$3:$R$1003)</f>
        <v>405.92327022589177</v>
      </c>
      <c r="N9974" s="43">
        <f t="shared" si="466"/>
        <v>0.623473295621227</v>
      </c>
      <c r="O9974" s="43">
        <f t="shared" si="467"/>
        <v>0.34</v>
      </c>
    </row>
    <row r="9975" spans="5:15" x14ac:dyDescent="0.2">
      <c r="E9975" s="16" t="s">
        <v>4704</v>
      </c>
      <c r="F9975" s="22">
        <v>6.0424251454553275</v>
      </c>
      <c r="G9975" s="25">
        <v>6.6198585894084422E-2</v>
      </c>
      <c r="H9975" s="3">
        <f t="shared" si="465"/>
        <v>371.03999999998092</v>
      </c>
      <c r="I9975" s="3">
        <f>MIN(H9975-K9975+L9975,'Power Look Up'!$F$4)</f>
        <v>364.90475700398395</v>
      </c>
      <c r="K9975" s="51">
        <f t="array" ref="K9975">_xlfn.SUM(_xlfn.NORM.DIST($Q$3:$Q$1003,$F9975,$N9975,FALSE)*WindSpeedStep*$R$3:$R$1003)</f>
        <v>375.63645017931856</v>
      </c>
      <c r="L9975" s="51">
        <f t="array" ref="L9975">_xlfn.SUM(_xlfn.NORM.DIST($Q$3:$Q$1003,$F9975,$O9975,FALSE)*WindSpeedStep*$R$3:$R$1003)</f>
        <v>369.50120718332158</v>
      </c>
      <c r="N9975" s="43">
        <f t="shared" si="466"/>
        <v>0.60424251454553279</v>
      </c>
      <c r="O9975" s="43">
        <f t="shared" si="467"/>
        <v>0.40000000000000008</v>
      </c>
    </row>
    <row r="9976" spans="5:15" x14ac:dyDescent="0.2">
      <c r="E9976" s="16" t="s">
        <v>4705</v>
      </c>
      <c r="F9976" s="22">
        <v>6.6262494632713125</v>
      </c>
      <c r="G9976" s="25">
        <v>7.394831762915427E-2</v>
      </c>
      <c r="H9976" s="3">
        <f t="shared" si="465"/>
        <v>504.37999999997811</v>
      </c>
      <c r="I9976" s="3">
        <f>MIN(H9976-K9976+L9976,'Power Look Up'!$F$4)</f>
        <v>497.57859257472683</v>
      </c>
      <c r="K9976" s="51">
        <f t="array" ref="K9976">_xlfn.SUM(_xlfn.NORM.DIST($Q$3:$Q$1003,$F9976,$N9976,FALSE)*WindSpeedStep*$R$3:$R$1003)</f>
        <v>501.49640567243068</v>
      </c>
      <c r="L9976" s="51">
        <f t="array" ref="L9976">_xlfn.SUM(_xlfn.NORM.DIST($Q$3:$Q$1003,$F9976,$O9976,FALSE)*WindSpeedStep*$R$3:$R$1003)</f>
        <v>494.6949982471794</v>
      </c>
      <c r="N9976" s="43">
        <f t="shared" si="466"/>
        <v>0.66262494632713131</v>
      </c>
      <c r="O9976" s="43">
        <f t="shared" si="467"/>
        <v>0.49</v>
      </c>
    </row>
    <row r="9977" spans="5:15" x14ac:dyDescent="0.2">
      <c r="E9977" s="16" t="s">
        <v>4706</v>
      </c>
      <c r="F9977" s="22">
        <v>6.6236871178529064</v>
      </c>
      <c r="G9977" s="25">
        <v>6.6428258486736572E-2</v>
      </c>
      <c r="H9977" s="3">
        <f t="shared" si="465"/>
        <v>502.11999999997818</v>
      </c>
      <c r="I9977" s="3">
        <f>MIN(H9977-K9977+L9977,'Power Look Up'!$F$4)</f>
        <v>493.74198953798395</v>
      </c>
      <c r="K9977" s="51">
        <f t="array" ref="K9977">_xlfn.SUM(_xlfn.NORM.DIST($Q$3:$Q$1003,$F9977,$N9977,FALSE)*WindSpeedStep*$R$3:$R$1003)</f>
        <v>500.89400170413029</v>
      </c>
      <c r="L9977" s="51">
        <f t="array" ref="L9977">_xlfn.SUM(_xlfn.NORM.DIST($Q$3:$Q$1003,$F9977,$O9977,FALSE)*WindSpeedStep*$R$3:$R$1003)</f>
        <v>492.51599124213607</v>
      </c>
      <c r="N9977" s="43">
        <f t="shared" si="466"/>
        <v>0.66236871178529066</v>
      </c>
      <c r="O9977" s="43">
        <f t="shared" si="467"/>
        <v>0.44000000000000006</v>
      </c>
    </row>
    <row r="9978" spans="5:15" x14ac:dyDescent="0.2">
      <c r="E9978" s="16" t="s">
        <v>4707</v>
      </c>
      <c r="F9978" s="22">
        <v>7.0172931371279201</v>
      </c>
      <c r="G9978" s="25">
        <v>6.412729113724594E-2</v>
      </c>
      <c r="H9978" s="3">
        <f t="shared" si="465"/>
        <v>594.01999999996838</v>
      </c>
      <c r="I9978" s="3">
        <f>MIN(H9978-K9978+L9978,'Power Look Up'!$F$4)</f>
        <v>583.58863581143055</v>
      </c>
      <c r="K9978" s="51">
        <f t="array" ref="K9978">_xlfn.SUM(_xlfn.NORM.DIST($Q$3:$Q$1003,$F9978,$N9978,FALSE)*WindSpeedStep*$R$3:$R$1003)</f>
        <v>598.86830775716919</v>
      </c>
      <c r="L9978" s="51">
        <f t="array" ref="L9978">_xlfn.SUM(_xlfn.NORM.DIST($Q$3:$Q$1003,$F9978,$O9978,FALSE)*WindSpeedStep*$R$3:$R$1003)</f>
        <v>588.43694356863136</v>
      </c>
      <c r="N9978" s="43">
        <f t="shared" si="466"/>
        <v>0.70172931371279201</v>
      </c>
      <c r="O9978" s="43">
        <f t="shared" si="467"/>
        <v>0.45</v>
      </c>
    </row>
    <row r="9979" spans="5:15" x14ac:dyDescent="0.2">
      <c r="E9979" s="16" t="s">
        <v>4708</v>
      </c>
      <c r="F9979" s="22">
        <v>7.036260332406119</v>
      </c>
      <c r="G9979" s="25">
        <v>5.6848379835772227E-2</v>
      </c>
      <c r="H9979" s="3">
        <f t="shared" si="465"/>
        <v>600.03999999996824</v>
      </c>
      <c r="I9979" s="3">
        <f>MIN(H9979-K9979+L9979,'Power Look Up'!$F$4)</f>
        <v>587.87218603392193</v>
      </c>
      <c r="K9979" s="51">
        <f t="array" ref="K9979">_xlfn.SUM(_xlfn.NORM.DIST($Q$3:$Q$1003,$F9979,$N9979,FALSE)*WindSpeedStep*$R$3:$R$1003)</f>
        <v>603.86954984223962</v>
      </c>
      <c r="L9979" s="51">
        <f t="array" ref="L9979">_xlfn.SUM(_xlfn.NORM.DIST($Q$3:$Q$1003,$F9979,$O9979,FALSE)*WindSpeedStep*$R$3:$R$1003)</f>
        <v>591.70173587619331</v>
      </c>
      <c r="N9979" s="43">
        <f t="shared" si="466"/>
        <v>0.7036260332406119</v>
      </c>
      <c r="O9979" s="43">
        <f t="shared" si="467"/>
        <v>0.4</v>
      </c>
    </row>
    <row r="9980" spans="5:15" x14ac:dyDescent="0.2">
      <c r="E9980" s="16" t="s">
        <v>4709</v>
      </c>
      <c r="F9980" s="22">
        <v>6.9550674420157979</v>
      </c>
      <c r="G9980" s="25">
        <v>5.3198621448990915E-2</v>
      </c>
      <c r="H9980" s="3">
        <f t="shared" si="465"/>
        <v>578.9599999999765</v>
      </c>
      <c r="I9980" s="3">
        <f>MIN(H9980-K9980+L9980,'Power Look Up'!$F$4)</f>
        <v>566.32632802622186</v>
      </c>
      <c r="K9980" s="51">
        <f t="array" ref="K9980">_xlfn.SUM(_xlfn.NORM.DIST($Q$3:$Q$1003,$F9980,$N9980,FALSE)*WindSpeedStep*$R$3:$R$1003)</f>
        <v>582.64317375138705</v>
      </c>
      <c r="L9980" s="51">
        <f t="array" ref="L9980">_xlfn.SUM(_xlfn.NORM.DIST($Q$3:$Q$1003,$F9980,$O9980,FALSE)*WindSpeedStep*$R$3:$R$1003)</f>
        <v>570.00950177763241</v>
      </c>
      <c r="N9980" s="43">
        <f t="shared" si="466"/>
        <v>0.69550674420157987</v>
      </c>
      <c r="O9980" s="43">
        <f t="shared" si="467"/>
        <v>0.37</v>
      </c>
    </row>
    <row r="9981" spans="5:15" x14ac:dyDescent="0.2">
      <c r="E9981" s="16" t="s">
        <v>4710</v>
      </c>
      <c r="F9981" s="22">
        <v>7.1624213163849388</v>
      </c>
      <c r="G9981" s="25">
        <v>5.3054684053659651E-2</v>
      </c>
      <c r="H9981" s="3">
        <f t="shared" si="465"/>
        <v>636.15999999996745</v>
      </c>
      <c r="I9981" s="3">
        <f>MIN(H9981-K9981+L9981,'Power Look Up'!$F$4)</f>
        <v>622.7540192849608</v>
      </c>
      <c r="K9981" s="51">
        <f t="array" ref="K9981">_xlfn.SUM(_xlfn.NORM.DIST($Q$3:$Q$1003,$F9981,$N9981,FALSE)*WindSpeedStep*$R$3:$R$1003)</f>
        <v>637.80005119019711</v>
      </c>
      <c r="L9981" s="51">
        <f t="array" ref="L9981">_xlfn.SUM(_xlfn.NORM.DIST($Q$3:$Q$1003,$F9981,$O9981,FALSE)*WindSpeedStep*$R$3:$R$1003)</f>
        <v>624.39407047519046</v>
      </c>
      <c r="N9981" s="43">
        <f t="shared" si="466"/>
        <v>0.71624213163849393</v>
      </c>
      <c r="O9981" s="43">
        <f t="shared" si="467"/>
        <v>0.38</v>
      </c>
    </row>
    <row r="9982" spans="5:15" x14ac:dyDescent="0.2">
      <c r="E9982" s="16" t="s">
        <v>4711</v>
      </c>
      <c r="F9982" s="22">
        <v>7.2312318817125343</v>
      </c>
      <c r="G9982" s="25">
        <v>4.7018268195747531E-2</v>
      </c>
      <c r="H9982" s="3">
        <f t="shared" si="465"/>
        <v>657.22999999996694</v>
      </c>
      <c r="I9982" s="3">
        <f>MIN(H9982-K9982+L9982,'Power Look Up'!$F$4)</f>
        <v>642.45445510618572</v>
      </c>
      <c r="K9982" s="51">
        <f t="array" ref="K9982">_xlfn.SUM(_xlfn.NORM.DIST($Q$3:$Q$1003,$F9982,$N9982,FALSE)*WindSpeedStep*$R$3:$R$1003)</f>
        <v>656.79587982854628</v>
      </c>
      <c r="L9982" s="51">
        <f t="array" ref="L9982">_xlfn.SUM(_xlfn.NORM.DIST($Q$3:$Q$1003,$F9982,$O9982,FALSE)*WindSpeedStep*$R$3:$R$1003)</f>
        <v>642.02033493476506</v>
      </c>
      <c r="N9982" s="43">
        <f t="shared" si="466"/>
        <v>0.72312318817125343</v>
      </c>
      <c r="O9982" s="43">
        <f t="shared" si="467"/>
        <v>0.34</v>
      </c>
    </row>
    <row r="9983" spans="5:15" x14ac:dyDescent="0.2">
      <c r="E9983" s="16" t="s">
        <v>4712</v>
      </c>
      <c r="F9983" s="22">
        <v>7.5134056343540125</v>
      </c>
      <c r="G9983" s="25">
        <v>5.190722010492535E-2</v>
      </c>
      <c r="H9983" s="3">
        <f t="shared" si="465"/>
        <v>741.5099999999652</v>
      </c>
      <c r="I9983" s="3">
        <f>MIN(H9983-K9983+L9983,'Power Look Up'!$F$4)</f>
        <v>726.64254336027341</v>
      </c>
      <c r="K9983" s="51">
        <f t="array" ref="K9983">_xlfn.SUM(_xlfn.NORM.DIST($Q$3:$Q$1003,$F9983,$N9983,FALSE)*WindSpeedStep*$R$3:$R$1003)</f>
        <v>738.3495488287582</v>
      </c>
      <c r="L9983" s="51">
        <f t="array" ref="L9983">_xlfn.SUM(_xlfn.NORM.DIST($Q$3:$Q$1003,$F9983,$O9983,FALSE)*WindSpeedStep*$R$3:$R$1003)</f>
        <v>723.48209218906641</v>
      </c>
      <c r="N9983" s="43">
        <f t="shared" si="466"/>
        <v>0.75134056343540134</v>
      </c>
      <c r="O9983" s="43">
        <f t="shared" si="467"/>
        <v>0.39</v>
      </c>
    </row>
    <row r="9984" spans="5:15" x14ac:dyDescent="0.2">
      <c r="E9984" s="16" t="s">
        <v>4713</v>
      </c>
      <c r="F9984" s="22">
        <v>7.7249333709236474</v>
      </c>
      <c r="G9984" s="25">
        <v>5.1780381887251564E-2</v>
      </c>
      <c r="H9984" s="3">
        <f t="shared" si="465"/>
        <v>804.71999999996387</v>
      </c>
      <c r="I9984" s="3">
        <f>MIN(H9984-K9984+L9984,'Power Look Up'!$F$4)</f>
        <v>788.60954671346622</v>
      </c>
      <c r="K9984" s="51">
        <f t="array" ref="K9984">_xlfn.SUM(_xlfn.NORM.DIST($Q$3:$Q$1003,$F9984,$N9984,FALSE)*WindSpeedStep*$R$3:$R$1003)</f>
        <v>803.39384684677213</v>
      </c>
      <c r="L9984" s="51">
        <f t="array" ref="L9984">_xlfn.SUM(_xlfn.NORM.DIST($Q$3:$Q$1003,$F9984,$O9984,FALSE)*WindSpeedStep*$R$3:$R$1003)</f>
        <v>787.28339356027448</v>
      </c>
      <c r="N9984" s="43">
        <f t="shared" si="466"/>
        <v>0.77249333709236478</v>
      </c>
      <c r="O9984" s="43">
        <f t="shared" si="467"/>
        <v>0.4</v>
      </c>
    </row>
    <row r="9985" spans="5:15" x14ac:dyDescent="0.2">
      <c r="E9985" s="16" t="s">
        <v>4714</v>
      </c>
      <c r="F9985" s="22">
        <v>7.9448887692224801</v>
      </c>
      <c r="G9985" s="25">
        <v>4.5312151051704538E-2</v>
      </c>
      <c r="H9985" s="3">
        <f t="shared" si="465"/>
        <v>870.93999999996242</v>
      </c>
      <c r="I9985" s="3">
        <f>MIN(H9985-K9985+L9985,'Power Look Up'!$F$4)</f>
        <v>851.84740363548531</v>
      </c>
      <c r="K9985" s="51">
        <f t="array" ref="K9985">_xlfn.SUM(_xlfn.NORM.DIST($Q$3:$Q$1003,$F9985,$N9985,FALSE)*WindSpeedStep*$R$3:$R$1003)</f>
        <v>874.61822584775416</v>
      </c>
      <c r="L9985" s="51">
        <f t="array" ref="L9985">_xlfn.SUM(_xlfn.NORM.DIST($Q$3:$Q$1003,$F9985,$O9985,FALSE)*WindSpeedStep*$R$3:$R$1003)</f>
        <v>855.52562948327704</v>
      </c>
      <c r="N9985" s="43">
        <f t="shared" si="466"/>
        <v>0.79448887692224801</v>
      </c>
      <c r="O9985" s="43">
        <f t="shared" si="467"/>
        <v>0.36</v>
      </c>
    </row>
    <row r="9986" spans="5:15" x14ac:dyDescent="0.2">
      <c r="E9986" s="16" t="s">
        <v>4715</v>
      </c>
      <c r="F9986" s="22">
        <v>8.0624669683323376</v>
      </c>
      <c r="G9986" s="25">
        <v>5.3333551838283359E-2</v>
      </c>
      <c r="H9986" s="3">
        <f t="shared" si="465"/>
        <v>911.01999999995326</v>
      </c>
      <c r="I9986" s="3">
        <f>MIN(H9986-K9986+L9986,'Power Look Up'!$F$4)</f>
        <v>893.24353797660183</v>
      </c>
      <c r="K9986" s="51">
        <f t="array" ref="K9986">_xlfn.SUM(_xlfn.NORM.DIST($Q$3:$Q$1003,$F9986,$N9986,FALSE)*WindSpeedStep*$R$3:$R$1003)</f>
        <v>914.18123262633446</v>
      </c>
      <c r="L9986" s="51">
        <f t="array" ref="L9986">_xlfn.SUM(_xlfn.NORM.DIST($Q$3:$Q$1003,$F9986,$O9986,FALSE)*WindSpeedStep*$R$3:$R$1003)</f>
        <v>896.40477060298304</v>
      </c>
      <c r="N9986" s="43">
        <f t="shared" si="466"/>
        <v>0.8062466968332338</v>
      </c>
      <c r="O9986" s="43">
        <f t="shared" si="467"/>
        <v>0.43</v>
      </c>
    </row>
    <row r="9987" spans="5:15" x14ac:dyDescent="0.2">
      <c r="E9987" s="16" t="s">
        <v>4716</v>
      </c>
      <c r="F9987" s="22">
        <v>8.2509574078672969</v>
      </c>
      <c r="G9987" s="25">
        <v>4.4843280810928025E-2</v>
      </c>
      <c r="H9987" s="3">
        <f t="shared" ref="H9987:H10050" si="468">INDEX(PowerArray,MIN(MaximumPowerIndex,ROUND(F9987*100,0)))</f>
        <v>980.7499999999518</v>
      </c>
      <c r="I9987" s="3">
        <f>MIN(H9987-K9987+L9987,'Power Look Up'!$F$4)</f>
        <v>959.87397460381464</v>
      </c>
      <c r="K9987" s="51">
        <f t="array" ref="K9987">_xlfn.SUM(_xlfn.NORM.DIST($Q$3:$Q$1003,$F9987,$N9987,FALSE)*WindSpeedStep*$R$3:$R$1003)</f>
        <v>979.69957564846823</v>
      </c>
      <c r="L9987" s="51">
        <f t="array" ref="L9987">_xlfn.SUM(_xlfn.NORM.DIST($Q$3:$Q$1003,$F9987,$O9987,FALSE)*WindSpeedStep*$R$3:$R$1003)</f>
        <v>958.82355025233107</v>
      </c>
      <c r="N9987" s="43">
        <f t="shared" ref="N9987:N10050" si="469">ReferenceTurbulence*F9987</f>
        <v>0.82509574078672976</v>
      </c>
      <c r="O9987" s="43">
        <f t="shared" ref="O9987:O10050" si="470">F9987*G9987</f>
        <v>0.37</v>
      </c>
    </row>
    <row r="9988" spans="5:15" x14ac:dyDescent="0.2">
      <c r="E9988" s="16" t="s">
        <v>4717</v>
      </c>
      <c r="F9988" s="22">
        <v>8.5150126975397047</v>
      </c>
      <c r="G9988" s="25">
        <v>5.7545422115645083E-2</v>
      </c>
      <c r="H9988" s="3">
        <f t="shared" si="468"/>
        <v>1079.8399999999497</v>
      </c>
      <c r="I9988" s="3">
        <f>MIN(H9988-K9988+L9988,'Power Look Up'!$F$4)</f>
        <v>1062.0455508141117</v>
      </c>
      <c r="K9988" s="51">
        <f t="array" ref="K9988">_xlfn.SUM(_xlfn.NORM.DIST($Q$3:$Q$1003,$F9988,$N9988,FALSE)*WindSpeedStep*$R$3:$R$1003)</f>
        <v>1075.4581347611293</v>
      </c>
      <c r="L9988" s="51">
        <f t="array" ref="L9988">_xlfn.SUM(_xlfn.NORM.DIST($Q$3:$Q$1003,$F9988,$O9988,FALSE)*WindSpeedStep*$R$3:$R$1003)</f>
        <v>1057.6636855752913</v>
      </c>
      <c r="N9988" s="43">
        <f t="shared" si="469"/>
        <v>0.85150126975397056</v>
      </c>
      <c r="O9988" s="43">
        <f t="shared" si="470"/>
        <v>0.49</v>
      </c>
    </row>
    <row r="9989" spans="5:15" x14ac:dyDescent="0.2">
      <c r="E9989" s="16" t="s">
        <v>4718</v>
      </c>
      <c r="F9989" s="22">
        <v>8.5410630924669864</v>
      </c>
      <c r="G9989" s="25">
        <v>5.9711536430378069E-2</v>
      </c>
      <c r="H9989" s="3">
        <f t="shared" si="468"/>
        <v>1087.1799999999496</v>
      </c>
      <c r="I9989" s="3">
        <f>MIN(H9989-K9989+L9989,'Power Look Up'!$F$4)</f>
        <v>1070.2248433881016</v>
      </c>
      <c r="K9989" s="51">
        <f t="array" ref="K9989">_xlfn.SUM(_xlfn.NORM.DIST($Q$3:$Q$1003,$F9989,$N9989,FALSE)*WindSpeedStep*$R$3:$R$1003)</f>
        <v>1085.126977137877</v>
      </c>
      <c r="L9989" s="51">
        <f t="array" ref="L9989">_xlfn.SUM(_xlfn.NORM.DIST($Q$3:$Q$1003,$F9989,$O9989,FALSE)*WindSpeedStep*$R$3:$R$1003)</f>
        <v>1068.171820526029</v>
      </c>
      <c r="N9989" s="43">
        <f t="shared" si="469"/>
        <v>0.85410630924669872</v>
      </c>
      <c r="O9989" s="43">
        <f t="shared" si="470"/>
        <v>0.51</v>
      </c>
    </row>
    <row r="9990" spans="5:15" x14ac:dyDescent="0.2">
      <c r="E9990" s="16" t="s">
        <v>4719</v>
      </c>
      <c r="F9990" s="22">
        <v>8.9648969324557246</v>
      </c>
      <c r="G9990" s="25">
        <v>4.5733933484017206E-2</v>
      </c>
      <c r="H9990" s="3">
        <f t="shared" si="468"/>
        <v>1241.3199999999463</v>
      </c>
      <c r="I9990" s="3">
        <f>MIN(H9990-K9990+L9990,'Power Look Up'!$F$4)</f>
        <v>1224.644030597537</v>
      </c>
      <c r="K9990" s="51">
        <f t="array" ref="K9990">_xlfn.SUM(_xlfn.NORM.DIST($Q$3:$Q$1003,$F9990,$N9990,FALSE)*WindSpeedStep*$R$3:$R$1003)</f>
        <v>1246.2616638445597</v>
      </c>
      <c r="L9990" s="51">
        <f t="array" ref="L9990">_xlfn.SUM(_xlfn.NORM.DIST($Q$3:$Q$1003,$F9990,$O9990,FALSE)*WindSpeedStep*$R$3:$R$1003)</f>
        <v>1229.5856944421505</v>
      </c>
      <c r="N9990" s="43">
        <f t="shared" si="469"/>
        <v>0.89648969324557248</v>
      </c>
      <c r="O9990" s="43">
        <f t="shared" si="470"/>
        <v>0.41</v>
      </c>
    </row>
    <row r="9991" spans="5:15" x14ac:dyDescent="0.2">
      <c r="E9991" s="16" t="s">
        <v>4720</v>
      </c>
      <c r="F9991" s="22">
        <v>8.9308415413759459</v>
      </c>
      <c r="G9991" s="25">
        <v>4.4788612377325121E-2</v>
      </c>
      <c r="H9991" s="3">
        <f t="shared" si="468"/>
        <v>1230.3099999999465</v>
      </c>
      <c r="I9991" s="3">
        <f>MIN(H9991-K9991+L9991,'Power Look Up'!$F$4)</f>
        <v>1212.4325495649016</v>
      </c>
      <c r="K9991" s="51">
        <f t="array" ref="K9991">_xlfn.SUM(_xlfn.NORM.DIST($Q$3:$Q$1003,$F9991,$N9991,FALSE)*WindSpeedStep*$R$3:$R$1003)</f>
        <v>1233.1401235666456</v>
      </c>
      <c r="L9991" s="51">
        <f t="array" ref="L9991">_xlfn.SUM(_xlfn.NORM.DIST($Q$3:$Q$1003,$F9991,$O9991,FALSE)*WindSpeedStep*$R$3:$R$1003)</f>
        <v>1215.2626731316006</v>
      </c>
      <c r="N9991" s="43">
        <f t="shared" si="469"/>
        <v>0.89308415413759468</v>
      </c>
      <c r="O9991" s="43">
        <f t="shared" si="470"/>
        <v>0.40000000000000008</v>
      </c>
    </row>
    <row r="9992" spans="5:15" x14ac:dyDescent="0.2">
      <c r="E9992" s="16" t="s">
        <v>4721</v>
      </c>
      <c r="F9992" s="22">
        <v>9.0910492878523055</v>
      </c>
      <c r="G9992" s="25">
        <v>4.8399253602985012E-2</v>
      </c>
      <c r="H9992" s="3">
        <f t="shared" si="468"/>
        <v>1290.2899999999431</v>
      </c>
      <c r="I9992" s="3">
        <f>MIN(H9992-K9992+L9992,'Power Look Up'!$F$4)</f>
        <v>1278.5643484006664</v>
      </c>
      <c r="K9992" s="51">
        <f t="array" ref="K9992">_xlfn.SUM(_xlfn.NORM.DIST($Q$3:$Q$1003,$F9992,$N9992,FALSE)*WindSpeedStep*$R$3:$R$1003)</f>
        <v>1294.9166634871087</v>
      </c>
      <c r="L9992" s="51">
        <f t="array" ref="L9992">_xlfn.SUM(_xlfn.NORM.DIST($Q$3:$Q$1003,$F9992,$O9992,FALSE)*WindSpeedStep*$R$3:$R$1003)</f>
        <v>1283.191011887832</v>
      </c>
      <c r="N9992" s="43">
        <f t="shared" si="469"/>
        <v>0.90910492878523064</v>
      </c>
      <c r="O9992" s="43">
        <f t="shared" si="470"/>
        <v>0.44</v>
      </c>
    </row>
    <row r="9993" spans="5:15" x14ac:dyDescent="0.2">
      <c r="E9993" s="16" t="s">
        <v>4722</v>
      </c>
      <c r="F9993" s="22">
        <v>9.7085821637540981</v>
      </c>
      <c r="G9993" s="25">
        <v>4.3260693777513966E-2</v>
      </c>
      <c r="H9993" s="3">
        <f t="shared" si="468"/>
        <v>1526.5099999999379</v>
      </c>
      <c r="I9993" s="3">
        <f>MIN(H9993-K9993+L9993,'Power Look Up'!$F$4)</f>
        <v>1551.7550399617398</v>
      </c>
      <c r="K9993" s="51">
        <f t="array" ref="K9993">_xlfn.SUM(_xlfn.NORM.DIST($Q$3:$Q$1003,$F9993,$N9993,FALSE)*WindSpeedStep*$R$3:$R$1003)</f>
        <v>1525.8607623902994</v>
      </c>
      <c r="L9993" s="51">
        <f t="array" ref="L9993">_xlfn.SUM(_xlfn.NORM.DIST($Q$3:$Q$1003,$F9993,$O9993,FALSE)*WindSpeedStep*$R$3:$R$1003)</f>
        <v>1551.1058023521014</v>
      </c>
      <c r="N9993" s="43">
        <f t="shared" si="469"/>
        <v>0.97085821637540981</v>
      </c>
      <c r="O9993" s="43">
        <f t="shared" si="470"/>
        <v>0.42</v>
      </c>
    </row>
    <row r="9994" spans="5:15" x14ac:dyDescent="0.2">
      <c r="E9994" s="16" t="s">
        <v>4723</v>
      </c>
      <c r="F9994" s="22">
        <v>9.4762287767511761</v>
      </c>
      <c r="G9994" s="25">
        <v>5.0653061603749383E-2</v>
      </c>
      <c r="H9994" s="3">
        <f t="shared" si="468"/>
        <v>1438.8799999999399</v>
      </c>
      <c r="I9994" s="3">
        <f>MIN(H9994-K9994+L9994,'Power Look Up'!$F$4)</f>
        <v>1446.8492476717024</v>
      </c>
      <c r="K9994" s="51">
        <f t="array" ref="K9994">_xlfn.SUM(_xlfn.NORM.DIST($Q$3:$Q$1003,$F9994,$N9994,FALSE)*WindSpeedStep*$R$3:$R$1003)</f>
        <v>1441.4811554368137</v>
      </c>
      <c r="L9994" s="51">
        <f t="array" ref="L9994">_xlfn.SUM(_xlfn.NORM.DIST($Q$3:$Q$1003,$F9994,$O9994,FALSE)*WindSpeedStep*$R$3:$R$1003)</f>
        <v>1449.4504031085762</v>
      </c>
      <c r="N9994" s="43">
        <f t="shared" si="469"/>
        <v>0.94762287767511766</v>
      </c>
      <c r="O9994" s="43">
        <f t="shared" si="470"/>
        <v>0.48</v>
      </c>
    </row>
    <row r="9995" spans="5:15" x14ac:dyDescent="0.2">
      <c r="E9995" s="16" t="s">
        <v>4724</v>
      </c>
      <c r="F9995" s="22">
        <v>8.9162532666909193</v>
      </c>
      <c r="G9995" s="25">
        <v>7.0657481473023628E-2</v>
      </c>
      <c r="H9995" s="3">
        <f t="shared" si="468"/>
        <v>1226.6399999999464</v>
      </c>
      <c r="I9995" s="3">
        <f>MIN(H9995-K9995+L9995,'Power Look Up'!$F$4)</f>
        <v>1217.7324525085912</v>
      </c>
      <c r="K9995" s="51">
        <f t="array" ref="K9995">_xlfn.SUM(_xlfn.NORM.DIST($Q$3:$Q$1003,$F9995,$N9995,FALSE)*WindSpeedStep*$R$3:$R$1003)</f>
        <v>1227.5235947926442</v>
      </c>
      <c r="L9995" s="51">
        <f t="array" ref="L9995">_xlfn.SUM(_xlfn.NORM.DIST($Q$3:$Q$1003,$F9995,$O9995,FALSE)*WindSpeedStep*$R$3:$R$1003)</f>
        <v>1218.616047301289</v>
      </c>
      <c r="N9995" s="43">
        <f t="shared" si="469"/>
        <v>0.891625326669092</v>
      </c>
      <c r="O9995" s="43">
        <f t="shared" si="470"/>
        <v>0.63</v>
      </c>
    </row>
    <row r="9996" spans="5:15" x14ac:dyDescent="0.2">
      <c r="E9996" s="16" t="s">
        <v>4725</v>
      </c>
      <c r="F9996" s="22">
        <v>7.2067029393028204</v>
      </c>
      <c r="G9996" s="25">
        <v>0.15679847074553022</v>
      </c>
      <c r="H9996" s="3">
        <f t="shared" si="468"/>
        <v>651.20999999996707</v>
      </c>
      <c r="I9996" s="3">
        <f>MIN(H9996-K9996+L9996,'Power Look Up'!$F$4)</f>
        <v>677.5001421805905</v>
      </c>
      <c r="K9996" s="51">
        <f t="array" ref="K9996">_xlfn.SUM(_xlfn.NORM.DIST($Q$3:$Q$1003,$F9996,$N9996,FALSE)*WindSpeedStep*$R$3:$R$1003)</f>
        <v>649.98462955492698</v>
      </c>
      <c r="L9996" s="51">
        <f t="array" ref="L9996">_xlfn.SUM(_xlfn.NORM.DIST($Q$3:$Q$1003,$F9996,$O9996,FALSE)*WindSpeedStep*$R$3:$R$1003)</f>
        <v>676.27477173555042</v>
      </c>
      <c r="N9996" s="43">
        <f t="shared" si="469"/>
        <v>0.72067029393028204</v>
      </c>
      <c r="O9996" s="43">
        <f t="shared" si="470"/>
        <v>1.1299999999999999</v>
      </c>
    </row>
    <row r="9997" spans="5:15" x14ac:dyDescent="0.2">
      <c r="E9997" s="16" t="s">
        <v>4726</v>
      </c>
      <c r="F9997" s="22">
        <v>6.447671863776101</v>
      </c>
      <c r="G9997" s="25">
        <v>0.13493242497152785</v>
      </c>
      <c r="H9997" s="3">
        <f t="shared" si="468"/>
        <v>463.69999999997896</v>
      </c>
      <c r="I9997" s="3">
        <f>MIN(H9997-K9997+L9997,'Power Look Up'!$F$4)</f>
        <v>474.31475702922802</v>
      </c>
      <c r="K9997" s="51">
        <f t="array" ref="K9997">_xlfn.SUM(_xlfn.NORM.DIST($Q$3:$Q$1003,$F9997,$N9997,FALSE)*WindSpeedStep*$R$3:$R$1003)</f>
        <v>460.59792134844571</v>
      </c>
      <c r="L9997" s="51">
        <f t="array" ref="L9997">_xlfn.SUM(_xlfn.NORM.DIST($Q$3:$Q$1003,$F9997,$O9997,FALSE)*WindSpeedStep*$R$3:$R$1003)</f>
        <v>471.21267837769477</v>
      </c>
      <c r="N9997" s="43">
        <f t="shared" si="469"/>
        <v>0.6447671863776101</v>
      </c>
      <c r="O9997" s="43">
        <f t="shared" si="470"/>
        <v>0.86999999999999988</v>
      </c>
    </row>
    <row r="9998" spans="5:15" x14ac:dyDescent="0.2">
      <c r="E9998" s="16" t="s">
        <v>4727</v>
      </c>
      <c r="F9998" s="22">
        <v>5.6887182443101549</v>
      </c>
      <c r="G9998" s="25">
        <v>5.2735956873951245E-2</v>
      </c>
      <c r="H9998" s="3">
        <f t="shared" si="468"/>
        <v>311.77999999998758</v>
      </c>
      <c r="I9998" s="3">
        <f>MIN(H9998-K9998+L9998,'Power Look Up'!$F$4)</f>
        <v>306.73884998173526</v>
      </c>
      <c r="K9998" s="51">
        <f t="array" ref="K9998">_xlfn.SUM(_xlfn.NORM.DIST($Q$3:$Q$1003,$F9998,$N9998,FALSE)*WindSpeedStep*$R$3:$R$1003)</f>
        <v>309.48206529388943</v>
      </c>
      <c r="L9998" s="51">
        <f t="array" ref="L9998">_xlfn.SUM(_xlfn.NORM.DIST($Q$3:$Q$1003,$F9998,$O9998,FALSE)*WindSpeedStep*$R$3:$R$1003)</f>
        <v>304.44091527563711</v>
      </c>
      <c r="N9998" s="43">
        <f t="shared" si="469"/>
        <v>0.56887182443101547</v>
      </c>
      <c r="O9998" s="43">
        <f t="shared" si="470"/>
        <v>0.3</v>
      </c>
    </row>
    <row r="9999" spans="5:15" x14ac:dyDescent="0.2">
      <c r="E9999" s="16" t="s">
        <v>4728</v>
      </c>
      <c r="F9999" s="22">
        <v>5.8044970635944058</v>
      </c>
      <c r="G9999" s="25">
        <v>0.12921016098086649</v>
      </c>
      <c r="H9999" s="3">
        <f t="shared" si="468"/>
        <v>329.59999999998718</v>
      </c>
      <c r="I9999" s="3">
        <f>MIN(H9999-K9999+L9999,'Power Look Up'!$F$4)</f>
        <v>334.62206470369313</v>
      </c>
      <c r="K9999" s="51">
        <f t="array" ref="K9999">_xlfn.SUM(_xlfn.NORM.DIST($Q$3:$Q$1003,$F9999,$N9999,FALSE)*WindSpeedStep*$R$3:$R$1003)</f>
        <v>330.40616675337918</v>
      </c>
      <c r="L9999" s="51">
        <f t="array" ref="L9999">_xlfn.SUM(_xlfn.NORM.DIST($Q$3:$Q$1003,$F9999,$O9999,FALSE)*WindSpeedStep*$R$3:$R$1003)</f>
        <v>335.42823145708513</v>
      </c>
      <c r="N9999" s="43">
        <f t="shared" si="469"/>
        <v>0.5804497063594406</v>
      </c>
      <c r="O9999" s="43">
        <f t="shared" si="470"/>
        <v>0.75</v>
      </c>
    </row>
    <row r="10000" spans="5:15" x14ac:dyDescent="0.2">
      <c r="E10000" s="16" t="s">
        <v>4729</v>
      </c>
      <c r="F10000" s="22">
        <v>6.833918664762777</v>
      </c>
      <c r="G10000" s="25">
        <v>6.7311307401398207E-2</v>
      </c>
      <c r="H10000" s="3">
        <f t="shared" si="468"/>
        <v>549.57999999997719</v>
      </c>
      <c r="I10000" s="3">
        <f>MIN(H10000-K10000+L10000,'Power Look Up'!$F$4)</f>
        <v>540.5488354652415</v>
      </c>
      <c r="K10000" s="51">
        <f t="array" ref="K10000">_xlfn.SUM(_xlfn.NORM.DIST($Q$3:$Q$1003,$F10000,$N10000,FALSE)*WindSpeedStep*$R$3:$R$1003)</f>
        <v>551.85213284471911</v>
      </c>
      <c r="L10000" s="51">
        <f t="array" ref="L10000">_xlfn.SUM(_xlfn.NORM.DIST($Q$3:$Q$1003,$F10000,$O10000,FALSE)*WindSpeedStep*$R$3:$R$1003)</f>
        <v>542.82096830998341</v>
      </c>
      <c r="N10000" s="43">
        <f t="shared" si="469"/>
        <v>0.6833918664762777</v>
      </c>
      <c r="O10000" s="43">
        <f t="shared" si="470"/>
        <v>0.46000000000000008</v>
      </c>
    </row>
    <row r="10001" spans="5:15" x14ac:dyDescent="0.2">
      <c r="E10001" s="16" t="s">
        <v>4730</v>
      </c>
      <c r="F10001" s="22">
        <v>6.4626549260869952</v>
      </c>
      <c r="G10001" s="25">
        <v>8.355699107811701E-2</v>
      </c>
      <c r="H10001" s="3">
        <f t="shared" si="468"/>
        <v>465.95999999997889</v>
      </c>
      <c r="I10001" s="3">
        <f>MIN(H10001-K10001+L10001,'Power Look Up'!$F$4)</f>
        <v>461.80369491052471</v>
      </c>
      <c r="K10001" s="51">
        <f t="array" ref="K10001">_xlfn.SUM(_xlfn.NORM.DIST($Q$3:$Q$1003,$F10001,$N10001,FALSE)*WindSpeedStep*$R$3:$R$1003)</f>
        <v>463.94552825959914</v>
      </c>
      <c r="L10001" s="51">
        <f t="array" ref="L10001">_xlfn.SUM(_xlfn.NORM.DIST($Q$3:$Q$1003,$F10001,$O10001,FALSE)*WindSpeedStep*$R$3:$R$1003)</f>
        <v>459.78922317014496</v>
      </c>
      <c r="N10001" s="43">
        <f t="shared" si="469"/>
        <v>0.64626549260869959</v>
      </c>
      <c r="O10001" s="43">
        <f t="shared" si="470"/>
        <v>0.54</v>
      </c>
    </row>
    <row r="10002" spans="5:15" x14ac:dyDescent="0.2">
      <c r="E10002" s="16" t="s">
        <v>4731</v>
      </c>
      <c r="F10002" s="22">
        <v>6.3151447453831748</v>
      </c>
      <c r="G10002" s="25">
        <v>8.3925233920800965E-2</v>
      </c>
      <c r="H10002" s="3">
        <f t="shared" si="468"/>
        <v>434.31999999997959</v>
      </c>
      <c r="I10002" s="3">
        <f>MIN(H10002-K10002+L10002,'Power Look Up'!$F$4)</f>
        <v>430.57833120775831</v>
      </c>
      <c r="K10002" s="51">
        <f t="array" ref="K10002">_xlfn.SUM(_xlfn.NORM.DIST($Q$3:$Q$1003,$F10002,$N10002,FALSE)*WindSpeedStep*$R$3:$R$1003)</f>
        <v>431.64368198279794</v>
      </c>
      <c r="L10002" s="51">
        <f t="array" ref="L10002">_xlfn.SUM(_xlfn.NORM.DIST($Q$3:$Q$1003,$F10002,$O10002,FALSE)*WindSpeedStep*$R$3:$R$1003)</f>
        <v>427.90201319057667</v>
      </c>
      <c r="N10002" s="43">
        <f t="shared" si="469"/>
        <v>0.63151447453831755</v>
      </c>
      <c r="O10002" s="43">
        <f t="shared" si="470"/>
        <v>0.53</v>
      </c>
    </row>
    <row r="10003" spans="5:15" x14ac:dyDescent="0.2">
      <c r="E10003" s="16" t="s">
        <v>4732</v>
      </c>
      <c r="F10003" s="22">
        <v>6.9213249404211128</v>
      </c>
      <c r="G10003" s="25">
        <v>7.3685313778805217E-2</v>
      </c>
      <c r="H10003" s="3">
        <f t="shared" si="468"/>
        <v>569.91999999997665</v>
      </c>
      <c r="I10003" s="3">
        <f>MIN(H10003-K10003+L10003,'Power Look Up'!$F$4)</f>
        <v>562.14754154721572</v>
      </c>
      <c r="K10003" s="51">
        <f t="array" ref="K10003">_xlfn.SUM(_xlfn.NORM.DIST($Q$3:$Q$1003,$F10003,$N10003,FALSE)*WindSpeedStep*$R$3:$R$1003)</f>
        <v>573.96153193905673</v>
      </c>
      <c r="L10003" s="51">
        <f t="array" ref="L10003">_xlfn.SUM(_xlfn.NORM.DIST($Q$3:$Q$1003,$F10003,$O10003,FALSE)*WindSpeedStep*$R$3:$R$1003)</f>
        <v>566.1890734862958</v>
      </c>
      <c r="N10003" s="43">
        <f t="shared" si="469"/>
        <v>0.6921324940421113</v>
      </c>
      <c r="O10003" s="43">
        <f t="shared" si="470"/>
        <v>0.51</v>
      </c>
    </row>
    <row r="10004" spans="5:15" x14ac:dyDescent="0.2">
      <c r="E10004" s="16" t="s">
        <v>4733</v>
      </c>
      <c r="F10004" s="22">
        <v>6.967979338990518</v>
      </c>
      <c r="G10004" s="25">
        <v>6.7451405512934673E-2</v>
      </c>
      <c r="H10004" s="3">
        <f t="shared" si="468"/>
        <v>581.21999999997649</v>
      </c>
      <c r="I10004" s="3">
        <f>MIN(H10004-K10004+L10004,'Power Look Up'!$F$4)</f>
        <v>571.75168649589216</v>
      </c>
      <c r="K10004" s="51">
        <f t="array" ref="K10004">_xlfn.SUM(_xlfn.NORM.DIST($Q$3:$Q$1003,$F10004,$N10004,FALSE)*WindSpeedStep*$R$3:$R$1003)</f>
        <v>585.98695184703217</v>
      </c>
      <c r="L10004" s="51">
        <f t="array" ref="L10004">_xlfn.SUM(_xlfn.NORM.DIST($Q$3:$Q$1003,$F10004,$O10004,FALSE)*WindSpeedStep*$R$3:$R$1003)</f>
        <v>576.51863834294784</v>
      </c>
      <c r="N10004" s="43">
        <f t="shared" si="469"/>
        <v>0.69679793389905187</v>
      </c>
      <c r="O10004" s="43">
        <f t="shared" si="470"/>
        <v>0.46999999999999992</v>
      </c>
    </row>
    <row r="10005" spans="5:15" x14ac:dyDescent="0.2">
      <c r="E10005" s="16" t="s">
        <v>4734</v>
      </c>
      <c r="F10005" s="22">
        <v>6.9391327374318879</v>
      </c>
      <c r="G10005" s="25">
        <v>4.1791966081819967E-2</v>
      </c>
      <c r="H10005" s="3">
        <f t="shared" si="468"/>
        <v>574.43999999997664</v>
      </c>
      <c r="I10005" s="3">
        <f>MIN(H10005-K10005+L10005,'Power Look Up'!$F$4)</f>
        <v>559.54602292628442</v>
      </c>
      <c r="K10005" s="51">
        <f t="array" ref="K10005">_xlfn.SUM(_xlfn.NORM.DIST($Q$3:$Q$1003,$F10005,$N10005,FALSE)*WindSpeedStep*$R$3:$R$1003)</f>
        <v>578.53312078276042</v>
      </c>
      <c r="L10005" s="51">
        <f t="array" ref="L10005">_xlfn.SUM(_xlfn.NORM.DIST($Q$3:$Q$1003,$F10005,$O10005,FALSE)*WindSpeedStep*$R$3:$R$1003)</f>
        <v>563.63914370906821</v>
      </c>
      <c r="N10005" s="43">
        <f t="shared" si="469"/>
        <v>0.69391327374318879</v>
      </c>
      <c r="O10005" s="43">
        <f t="shared" si="470"/>
        <v>0.28999999999999998</v>
      </c>
    </row>
    <row r="10006" spans="5:15" x14ac:dyDescent="0.2">
      <c r="E10006" s="16" t="s">
        <v>4735</v>
      </c>
      <c r="F10006" s="22">
        <v>6.9533488194826223</v>
      </c>
      <c r="G10006" s="25">
        <v>6.7593329804353355E-2</v>
      </c>
      <c r="H10006" s="3">
        <f t="shared" si="468"/>
        <v>576.69999999997663</v>
      </c>
      <c r="I10006" s="3">
        <f>MIN(H10006-K10006+L10006,'Power Look Up'!$F$4)</f>
        <v>567.31467175744285</v>
      </c>
      <c r="K10006" s="51">
        <f t="array" ref="K10006">_xlfn.SUM(_xlfn.NORM.DIST($Q$3:$Q$1003,$F10006,$N10006,FALSE)*WindSpeedStep*$R$3:$R$1003)</f>
        <v>582.19900916900235</v>
      </c>
      <c r="L10006" s="51">
        <f t="array" ref="L10006">_xlfn.SUM(_xlfn.NORM.DIST($Q$3:$Q$1003,$F10006,$O10006,FALSE)*WindSpeedStep*$R$3:$R$1003)</f>
        <v>572.81368092646858</v>
      </c>
      <c r="N10006" s="43">
        <f t="shared" si="469"/>
        <v>0.69533488194826232</v>
      </c>
      <c r="O10006" s="43">
        <f t="shared" si="470"/>
        <v>0.47</v>
      </c>
    </row>
    <row r="10007" spans="5:15" x14ac:dyDescent="0.2">
      <c r="E10007" s="16" t="s">
        <v>4736</v>
      </c>
      <c r="F10007" s="22">
        <v>7.2052332852291903</v>
      </c>
      <c r="G10007" s="25">
        <v>9.160008758536764E-2</v>
      </c>
      <c r="H10007" s="3">
        <f t="shared" si="468"/>
        <v>651.20999999996707</v>
      </c>
      <c r="I10007" s="3">
        <f>MIN(H10007-K10007+L10007,'Power Look Up'!$F$4)</f>
        <v>648.20800009145364</v>
      </c>
      <c r="K10007" s="51">
        <f t="array" ref="K10007">_xlfn.SUM(_xlfn.NORM.DIST($Q$3:$Q$1003,$F10007,$N10007,FALSE)*WindSpeedStep*$R$3:$R$1003)</f>
        <v>649.57793421072154</v>
      </c>
      <c r="L10007" s="51">
        <f t="array" ref="L10007">_xlfn.SUM(_xlfn.NORM.DIST($Q$3:$Q$1003,$F10007,$O10007,FALSE)*WindSpeedStep*$R$3:$R$1003)</f>
        <v>646.57593430220811</v>
      </c>
      <c r="N10007" s="43">
        <f t="shared" si="469"/>
        <v>0.72052332852291912</v>
      </c>
      <c r="O10007" s="43">
        <f t="shared" si="470"/>
        <v>0.66</v>
      </c>
    </row>
    <row r="10008" spans="5:15" x14ac:dyDescent="0.2">
      <c r="E10008" s="16" t="s">
        <v>4737</v>
      </c>
      <c r="F10008" s="22">
        <v>7.1145301395304417</v>
      </c>
      <c r="G10008" s="25">
        <v>8.574002612072143E-2</v>
      </c>
      <c r="H10008" s="3">
        <f t="shared" si="468"/>
        <v>621.10999999996773</v>
      </c>
      <c r="I10008" s="3">
        <f>MIN(H10008-K10008+L10008,'Power Look Up'!$F$4)</f>
        <v>616.31570074028423</v>
      </c>
      <c r="K10008" s="51">
        <f t="array" ref="K10008">_xlfn.SUM(_xlfn.NORM.DIST($Q$3:$Q$1003,$F10008,$N10008,FALSE)*WindSpeedStep*$R$3:$R$1003)</f>
        <v>624.78353231114306</v>
      </c>
      <c r="L10008" s="51">
        <f t="array" ref="L10008">_xlfn.SUM(_xlfn.NORM.DIST($Q$3:$Q$1003,$F10008,$O10008,FALSE)*WindSpeedStep*$R$3:$R$1003)</f>
        <v>619.98923305145956</v>
      </c>
      <c r="N10008" s="43">
        <f t="shared" si="469"/>
        <v>0.71145301395304417</v>
      </c>
      <c r="O10008" s="43">
        <f t="shared" si="470"/>
        <v>0.61</v>
      </c>
    </row>
    <row r="10009" spans="5:15" x14ac:dyDescent="0.2">
      <c r="E10009" s="16" t="s">
        <v>4738</v>
      </c>
      <c r="F10009" s="22">
        <v>6.722326222231656</v>
      </c>
      <c r="G10009" s="25">
        <v>6.8428693400614332E-2</v>
      </c>
      <c r="H10009" s="3">
        <f t="shared" si="468"/>
        <v>524.71999999997763</v>
      </c>
      <c r="I10009" s="3">
        <f>MIN(H10009-K10009+L10009,'Power Look Up'!$F$4)</f>
        <v>516.36068113926001</v>
      </c>
      <c r="K10009" s="51">
        <f t="array" ref="K10009">_xlfn.SUM(_xlfn.NORM.DIST($Q$3:$Q$1003,$F10009,$N10009,FALSE)*WindSpeedStep*$R$3:$R$1003)</f>
        <v>524.41525969449049</v>
      </c>
      <c r="L10009" s="51">
        <f t="array" ref="L10009">_xlfn.SUM(_xlfn.NORM.DIST($Q$3:$Q$1003,$F10009,$O10009,FALSE)*WindSpeedStep*$R$3:$R$1003)</f>
        <v>516.05594083377287</v>
      </c>
      <c r="N10009" s="43">
        <f t="shared" si="469"/>
        <v>0.6722326222231656</v>
      </c>
      <c r="O10009" s="43">
        <f t="shared" si="470"/>
        <v>0.46</v>
      </c>
    </row>
    <row r="10010" spans="5:15" x14ac:dyDescent="0.2">
      <c r="E10010" s="16" t="s">
        <v>4739</v>
      </c>
      <c r="F10010" s="22">
        <v>6.5194950729262304</v>
      </c>
      <c r="G10010" s="25">
        <v>7.5159194771822549E-2</v>
      </c>
      <c r="H10010" s="3">
        <f t="shared" si="468"/>
        <v>479.51999999997861</v>
      </c>
      <c r="I10010" s="3">
        <f>MIN(H10010-K10010+L10010,'Power Look Up'!$F$4)</f>
        <v>473.32602860585689</v>
      </c>
      <c r="K10010" s="51">
        <f t="array" ref="K10010">_xlfn.SUM(_xlfn.NORM.DIST($Q$3:$Q$1003,$F10010,$N10010,FALSE)*WindSpeedStep*$R$3:$R$1003)</f>
        <v>476.78393360758878</v>
      </c>
      <c r="L10010" s="51">
        <f t="array" ref="L10010">_xlfn.SUM(_xlfn.NORM.DIST($Q$3:$Q$1003,$F10010,$O10010,FALSE)*WindSpeedStep*$R$3:$R$1003)</f>
        <v>470.58996221346706</v>
      </c>
      <c r="N10010" s="43">
        <f t="shared" si="469"/>
        <v>0.65194950729262313</v>
      </c>
      <c r="O10010" s="43">
        <f t="shared" si="470"/>
        <v>0.49</v>
      </c>
    </row>
    <row r="10011" spans="5:15" x14ac:dyDescent="0.2">
      <c r="E10011" s="16" t="s">
        <v>4740</v>
      </c>
      <c r="F10011" s="22">
        <v>7.0712923631983431</v>
      </c>
      <c r="G10011" s="25">
        <v>5.5152577487773843E-2</v>
      </c>
      <c r="H10011" s="3">
        <f t="shared" si="468"/>
        <v>609.06999999996799</v>
      </c>
      <c r="I10011" s="3">
        <f>MIN(H10011-K10011+L10011,'Power Look Up'!$F$4)</f>
        <v>596.40395247624042</v>
      </c>
      <c r="K10011" s="51">
        <f t="array" ref="K10011">_xlfn.SUM(_xlfn.NORM.DIST($Q$3:$Q$1003,$F10011,$N10011,FALSE)*WindSpeedStep*$R$3:$R$1003)</f>
        <v>613.17525252590417</v>
      </c>
      <c r="L10011" s="51">
        <f t="array" ref="L10011">_xlfn.SUM(_xlfn.NORM.DIST($Q$3:$Q$1003,$F10011,$O10011,FALSE)*WindSpeedStep*$R$3:$R$1003)</f>
        <v>600.5092050021766</v>
      </c>
      <c r="N10011" s="43">
        <f t="shared" si="469"/>
        <v>0.70712923631983438</v>
      </c>
      <c r="O10011" s="43">
        <f t="shared" si="470"/>
        <v>0.39</v>
      </c>
    </row>
    <row r="10012" spans="5:15" x14ac:dyDescent="0.2">
      <c r="E10012" s="16" t="s">
        <v>4741</v>
      </c>
      <c r="F10012" s="22">
        <v>6.7755081618960284</v>
      </c>
      <c r="G10012" s="25">
        <v>4.7228929897776495E-2</v>
      </c>
      <c r="H10012" s="3">
        <f t="shared" si="468"/>
        <v>538.27999999997735</v>
      </c>
      <c r="I10012" s="3">
        <f>MIN(H10012-K10012+L10012,'Power Look Up'!$F$4)</f>
        <v>525.6065986602656</v>
      </c>
      <c r="K10012" s="51">
        <f t="array" ref="K10012">_xlfn.SUM(_xlfn.NORM.DIST($Q$3:$Q$1003,$F10012,$N10012,FALSE)*WindSpeedStep*$R$3:$R$1003)</f>
        <v>537.38086396037465</v>
      </c>
      <c r="L10012" s="51">
        <f t="array" ref="L10012">_xlfn.SUM(_xlfn.NORM.DIST($Q$3:$Q$1003,$F10012,$O10012,FALSE)*WindSpeedStep*$R$3:$R$1003)</f>
        <v>524.70746262066291</v>
      </c>
      <c r="N10012" s="43">
        <f t="shared" si="469"/>
        <v>0.67755081618960289</v>
      </c>
      <c r="O10012" s="43">
        <f t="shared" si="470"/>
        <v>0.32</v>
      </c>
    </row>
    <row r="10013" spans="5:15" x14ac:dyDescent="0.2">
      <c r="E10013" s="16" t="s">
        <v>4742</v>
      </c>
      <c r="F10013" s="22">
        <v>6.3027702801152596</v>
      </c>
      <c r="G10013" s="25">
        <v>5.3944533100416664E-2</v>
      </c>
      <c r="H10013" s="3">
        <f t="shared" si="468"/>
        <v>429.79999999997972</v>
      </c>
      <c r="I10013" s="3">
        <f>MIN(H10013-K10013+L10013,'Power Look Up'!$F$4)</f>
        <v>420.79467884299396</v>
      </c>
      <c r="K10013" s="51">
        <f t="array" ref="K10013">_xlfn.SUM(_xlfn.NORM.DIST($Q$3:$Q$1003,$F10013,$N10013,FALSE)*WindSpeedStep*$R$3:$R$1003)</f>
        <v>428.99956727618832</v>
      </c>
      <c r="L10013" s="51">
        <f t="array" ref="L10013">_xlfn.SUM(_xlfn.NORM.DIST($Q$3:$Q$1003,$F10013,$O10013,FALSE)*WindSpeedStep*$R$3:$R$1003)</f>
        <v>419.99424611920256</v>
      </c>
      <c r="N10013" s="43">
        <f t="shared" si="469"/>
        <v>0.63027702801152596</v>
      </c>
      <c r="O10013" s="43">
        <f t="shared" si="470"/>
        <v>0.34</v>
      </c>
    </row>
    <row r="10014" spans="5:15" x14ac:dyDescent="0.2">
      <c r="E10014" s="16" t="s">
        <v>4743</v>
      </c>
      <c r="F10014" s="22">
        <v>5.6168398443743568</v>
      </c>
      <c r="G10014" s="25">
        <v>8.7237666299274666E-2</v>
      </c>
      <c r="H10014" s="3">
        <f t="shared" si="468"/>
        <v>300.43999999998778</v>
      </c>
      <c r="I10014" s="3">
        <f>MIN(H10014-K10014+L10014,'Power Look Up'!$F$4)</f>
        <v>299.11326128116895</v>
      </c>
      <c r="K10014" s="51">
        <f t="array" ref="K10014">_xlfn.SUM(_xlfn.NORM.DIST($Q$3:$Q$1003,$F10014,$N10014,FALSE)*WindSpeedStep*$R$3:$R$1003)</f>
        <v>296.80714235463256</v>
      </c>
      <c r="L10014" s="51">
        <f t="array" ref="L10014">_xlfn.SUM(_xlfn.NORM.DIST($Q$3:$Q$1003,$F10014,$O10014,FALSE)*WindSpeedStep*$R$3:$R$1003)</f>
        <v>295.48040363581373</v>
      </c>
      <c r="N10014" s="43">
        <f t="shared" si="469"/>
        <v>0.56168398443743572</v>
      </c>
      <c r="O10014" s="43">
        <f t="shared" si="470"/>
        <v>0.49</v>
      </c>
    </row>
    <row r="10015" spans="5:15" x14ac:dyDescent="0.2">
      <c r="E10015" s="16" t="s">
        <v>4744</v>
      </c>
      <c r="F10015" s="22">
        <v>5.7415201281128319</v>
      </c>
      <c r="G10015" s="25">
        <v>7.8376456053269913E-2</v>
      </c>
      <c r="H10015" s="3">
        <f t="shared" si="468"/>
        <v>319.87999999998738</v>
      </c>
      <c r="I10015" s="3">
        <f>MIN(H10015-K10015+L10015,'Power Look Up'!$F$4)</f>
        <v>317.08107501240528</v>
      </c>
      <c r="K10015" s="51">
        <f t="array" ref="K10015">_xlfn.SUM(_xlfn.NORM.DIST($Q$3:$Q$1003,$F10015,$N10015,FALSE)*WindSpeedStep*$R$3:$R$1003)</f>
        <v>318.94348974002935</v>
      </c>
      <c r="L10015" s="51">
        <f t="array" ref="L10015">_xlfn.SUM(_xlfn.NORM.DIST($Q$3:$Q$1003,$F10015,$O10015,FALSE)*WindSpeedStep*$R$3:$R$1003)</f>
        <v>316.14456475244725</v>
      </c>
      <c r="N10015" s="43">
        <f t="shared" si="469"/>
        <v>0.57415201281128325</v>
      </c>
      <c r="O10015" s="43">
        <f t="shared" si="470"/>
        <v>0.45</v>
      </c>
    </row>
    <row r="10016" spans="5:15" x14ac:dyDescent="0.2">
      <c r="E10016" s="16" t="s">
        <v>4745</v>
      </c>
      <c r="F10016" s="22">
        <v>6.1599714984080229</v>
      </c>
      <c r="G10016" s="25">
        <v>5.1948292306660912E-2</v>
      </c>
      <c r="H10016" s="3">
        <f t="shared" si="468"/>
        <v>398.15999999998036</v>
      </c>
      <c r="I10016" s="3">
        <f>MIN(H10016-K10016+L10016,'Power Look Up'!$F$4)</f>
        <v>389.29127471831731</v>
      </c>
      <c r="K10016" s="51">
        <f t="array" ref="K10016">_xlfn.SUM(_xlfn.NORM.DIST($Q$3:$Q$1003,$F10016,$N10016,FALSE)*WindSpeedStep*$R$3:$R$1003)</f>
        <v>399.20319190052084</v>
      </c>
      <c r="L10016" s="51">
        <f t="array" ref="L10016">_xlfn.SUM(_xlfn.NORM.DIST($Q$3:$Q$1003,$F10016,$O10016,FALSE)*WindSpeedStep*$R$3:$R$1003)</f>
        <v>390.33446661885779</v>
      </c>
      <c r="N10016" s="43">
        <f t="shared" si="469"/>
        <v>0.61599714984080234</v>
      </c>
      <c r="O10016" s="43">
        <f t="shared" si="470"/>
        <v>0.32</v>
      </c>
    </row>
    <row r="10017" spans="5:15" x14ac:dyDescent="0.2">
      <c r="E10017" s="16" t="s">
        <v>4746</v>
      </c>
      <c r="F10017" s="22">
        <v>5.7923039734254269</v>
      </c>
      <c r="G10017" s="25">
        <v>9.6680008951399998E-2</v>
      </c>
      <c r="H10017" s="3">
        <f t="shared" si="468"/>
        <v>327.97999999998717</v>
      </c>
      <c r="I10017" s="3">
        <f>MIN(H10017-K10017+L10017,'Power Look Up'!$F$4)</f>
        <v>327.48729171071443</v>
      </c>
      <c r="K10017" s="51">
        <f t="array" ref="K10017">_xlfn.SUM(_xlfn.NORM.DIST($Q$3:$Q$1003,$F10017,$N10017,FALSE)*WindSpeedStep*$R$3:$R$1003)</f>
        <v>328.17124040829583</v>
      </c>
      <c r="L10017" s="51">
        <f t="array" ref="L10017">_xlfn.SUM(_xlfn.NORM.DIST($Q$3:$Q$1003,$F10017,$O10017,FALSE)*WindSpeedStep*$R$3:$R$1003)</f>
        <v>327.67853211902309</v>
      </c>
      <c r="N10017" s="43">
        <f t="shared" si="469"/>
        <v>0.57923039734254267</v>
      </c>
      <c r="O10017" s="43">
        <f t="shared" si="470"/>
        <v>0.56000000000000005</v>
      </c>
    </row>
    <row r="10018" spans="5:15" x14ac:dyDescent="0.2">
      <c r="E10018" s="16" t="s">
        <v>4747</v>
      </c>
      <c r="F10018" s="22">
        <v>7.0323508611699328</v>
      </c>
      <c r="G10018" s="25">
        <v>7.3943978374465022E-2</v>
      </c>
      <c r="H10018" s="3">
        <f t="shared" si="468"/>
        <v>597.02999999996825</v>
      </c>
      <c r="I10018" s="3">
        <f>MIN(H10018-K10018+L10018,'Power Look Up'!$F$4)</f>
        <v>589.01623685014192</v>
      </c>
      <c r="K10018" s="51">
        <f t="array" ref="K10018">_xlfn.SUM(_xlfn.NORM.DIST($Q$3:$Q$1003,$F10018,$N10018,FALSE)*WindSpeedStep*$R$3:$R$1003)</f>
        <v>602.83657635502129</v>
      </c>
      <c r="L10018" s="51">
        <f t="array" ref="L10018">_xlfn.SUM(_xlfn.NORM.DIST($Q$3:$Q$1003,$F10018,$O10018,FALSE)*WindSpeedStep*$R$3:$R$1003)</f>
        <v>594.82281320519496</v>
      </c>
      <c r="N10018" s="43">
        <f t="shared" si="469"/>
        <v>0.70323508611699337</v>
      </c>
      <c r="O10018" s="43">
        <f t="shared" si="470"/>
        <v>0.52</v>
      </c>
    </row>
    <row r="10019" spans="5:15" x14ac:dyDescent="0.2">
      <c r="E10019" s="16" t="s">
        <v>4748</v>
      </c>
      <c r="F10019" s="22">
        <v>7.8568103904476487</v>
      </c>
      <c r="G10019" s="25">
        <v>9.0367460167197322E-2</v>
      </c>
      <c r="H10019" s="3">
        <f t="shared" si="468"/>
        <v>846.85999999996295</v>
      </c>
      <c r="I10019" s="3">
        <f>MIN(H10019-K10019+L10019,'Power Look Up'!$F$4)</f>
        <v>842.60881146908469</v>
      </c>
      <c r="K10019" s="51">
        <f t="array" ref="K10019">_xlfn.SUM(_xlfn.NORM.DIST($Q$3:$Q$1003,$F10019,$N10019,FALSE)*WindSpeedStep*$R$3:$R$1003)</f>
        <v>845.65851378941545</v>
      </c>
      <c r="L10019" s="51">
        <f t="array" ref="L10019">_xlfn.SUM(_xlfn.NORM.DIST($Q$3:$Q$1003,$F10019,$O10019,FALSE)*WindSpeedStep*$R$3:$R$1003)</f>
        <v>841.40732525853718</v>
      </c>
      <c r="N10019" s="43">
        <f t="shared" si="469"/>
        <v>0.78568103904476494</v>
      </c>
      <c r="O10019" s="43">
        <f t="shared" si="470"/>
        <v>0.71</v>
      </c>
    </row>
    <row r="10020" spans="5:15" x14ac:dyDescent="0.2">
      <c r="E10020" s="16" t="s">
        <v>4749</v>
      </c>
      <c r="F10020" s="22">
        <v>8.1420765373542796</v>
      </c>
      <c r="G10020" s="25">
        <v>5.2812080312343267E-2</v>
      </c>
      <c r="H10020" s="3">
        <f t="shared" si="468"/>
        <v>940.37999999995259</v>
      </c>
      <c r="I10020" s="3">
        <f>MIN(H10020-K10020+L10020,'Power Look Up'!$F$4)</f>
        <v>922.04400126902067</v>
      </c>
      <c r="K10020" s="51">
        <f t="array" ref="K10020">_xlfn.SUM(_xlfn.NORM.DIST($Q$3:$Q$1003,$F10020,$N10020,FALSE)*WindSpeedStep*$R$3:$R$1003)</f>
        <v>941.54478911211913</v>
      </c>
      <c r="L10020" s="51">
        <f t="array" ref="L10020">_xlfn.SUM(_xlfn.NORM.DIST($Q$3:$Q$1003,$F10020,$O10020,FALSE)*WindSpeedStep*$R$3:$R$1003)</f>
        <v>923.20879038118721</v>
      </c>
      <c r="N10020" s="43">
        <f t="shared" si="469"/>
        <v>0.81420765373542803</v>
      </c>
      <c r="O10020" s="43">
        <f t="shared" si="470"/>
        <v>0.43</v>
      </c>
    </row>
    <row r="10021" spans="5:15" x14ac:dyDescent="0.2">
      <c r="E10021" s="16" t="s">
        <v>4750</v>
      </c>
      <c r="F10021" s="22">
        <v>6.8681145245252919</v>
      </c>
      <c r="G10021" s="25">
        <v>9.464023898828719E-2</v>
      </c>
      <c r="H10021" s="3">
        <f t="shared" si="468"/>
        <v>558.61999999997693</v>
      </c>
      <c r="I10021" s="3">
        <f>MIN(H10021-K10021+L10021,'Power Look Up'!$F$4)</f>
        <v>556.90176873618759</v>
      </c>
      <c r="K10021" s="51">
        <f t="array" ref="K10021">_xlfn.SUM(_xlfn.NORM.DIST($Q$3:$Q$1003,$F10021,$N10021,FALSE)*WindSpeedStep*$R$3:$R$1003)</f>
        <v>560.43692163993558</v>
      </c>
      <c r="L10021" s="51">
        <f t="array" ref="L10021">_xlfn.SUM(_xlfn.NORM.DIST($Q$3:$Q$1003,$F10021,$O10021,FALSE)*WindSpeedStep*$R$3:$R$1003)</f>
        <v>558.71869037614624</v>
      </c>
      <c r="N10021" s="43">
        <f t="shared" si="469"/>
        <v>0.68681145245252928</v>
      </c>
      <c r="O10021" s="43">
        <f t="shared" si="470"/>
        <v>0.65</v>
      </c>
    </row>
    <row r="10022" spans="5:15" x14ac:dyDescent="0.2">
      <c r="E10022" s="16" t="s">
        <v>4751</v>
      </c>
      <c r="F10022" s="22">
        <v>7.1080992634870679</v>
      </c>
      <c r="G10022" s="25">
        <v>0.10129290170418706</v>
      </c>
      <c r="H10022" s="3">
        <f t="shared" si="468"/>
        <v>621.10999999996773</v>
      </c>
      <c r="I10022" s="3">
        <f>MIN(H10022-K10022+L10022,'Power Look Up'!$F$4)</f>
        <v>621.57790671327075</v>
      </c>
      <c r="K10022" s="51">
        <f t="array" ref="K10022">_xlfn.SUM(_xlfn.NORM.DIST($Q$3:$Q$1003,$F10022,$N10022,FALSE)*WindSpeedStep*$R$3:$R$1003)</f>
        <v>623.04839267366958</v>
      </c>
      <c r="L10022" s="51">
        <f t="array" ref="L10022">_xlfn.SUM(_xlfn.NORM.DIST($Q$3:$Q$1003,$F10022,$O10022,FALSE)*WindSpeedStep*$R$3:$R$1003)</f>
        <v>623.51629938697261</v>
      </c>
      <c r="N10022" s="43">
        <f t="shared" si="469"/>
        <v>0.71080992634870688</v>
      </c>
      <c r="O10022" s="43">
        <f t="shared" si="470"/>
        <v>0.72</v>
      </c>
    </row>
    <row r="10023" spans="5:15" x14ac:dyDescent="0.2">
      <c r="E10023" s="16" t="s">
        <v>4752</v>
      </c>
      <c r="F10023" s="22">
        <v>7.686761421422986</v>
      </c>
      <c r="G10023" s="25">
        <v>7.0250651788804228E-2</v>
      </c>
      <c r="H10023" s="3">
        <f t="shared" si="468"/>
        <v>795.68999999996402</v>
      </c>
      <c r="I10023" s="3">
        <f>MIN(H10023-K10023+L10023,'Power Look Up'!$F$4)</f>
        <v>784.60176789347327</v>
      </c>
      <c r="K10023" s="51">
        <f t="array" ref="K10023">_xlfn.SUM(_xlfn.NORM.DIST($Q$3:$Q$1003,$F10023,$N10023,FALSE)*WindSpeedStep*$R$3:$R$1003)</f>
        <v>791.40610563503628</v>
      </c>
      <c r="L10023" s="51">
        <f t="array" ref="L10023">_xlfn.SUM(_xlfn.NORM.DIST($Q$3:$Q$1003,$F10023,$O10023,FALSE)*WindSpeedStep*$R$3:$R$1003)</f>
        <v>780.31787352854553</v>
      </c>
      <c r="N10023" s="43">
        <f t="shared" si="469"/>
        <v>0.76867614214229862</v>
      </c>
      <c r="O10023" s="43">
        <f t="shared" si="470"/>
        <v>0.54</v>
      </c>
    </row>
    <row r="10024" spans="5:15" x14ac:dyDescent="0.2">
      <c r="E10024" s="16" t="s">
        <v>4753</v>
      </c>
      <c r="F10024" s="22">
        <v>8.1997347186483083</v>
      </c>
      <c r="G10024" s="25">
        <v>7.6831753906284037E-2</v>
      </c>
      <c r="H10024" s="3">
        <f t="shared" si="468"/>
        <v>962.39999999995212</v>
      </c>
      <c r="I10024" s="3">
        <f>MIN(H10024-K10024+L10024,'Power Look Up'!$F$4)</f>
        <v>952.00853540578385</v>
      </c>
      <c r="K10024" s="51">
        <f t="array" ref="K10024">_xlfn.SUM(_xlfn.NORM.DIST($Q$3:$Q$1003,$F10024,$N10024,FALSE)*WindSpeedStep*$R$3:$R$1003)</f>
        <v>961.64663223629498</v>
      </c>
      <c r="L10024" s="51">
        <f t="array" ref="L10024">_xlfn.SUM(_xlfn.NORM.DIST($Q$3:$Q$1003,$F10024,$O10024,FALSE)*WindSpeedStep*$R$3:$R$1003)</f>
        <v>951.25516764212671</v>
      </c>
      <c r="N10024" s="43">
        <f t="shared" si="469"/>
        <v>0.81997347186483083</v>
      </c>
      <c r="O10024" s="43">
        <f t="shared" si="470"/>
        <v>0.63</v>
      </c>
    </row>
    <row r="10025" spans="5:15" x14ac:dyDescent="0.2">
      <c r="E10025" s="16" t="s">
        <v>4754</v>
      </c>
      <c r="F10025" s="22">
        <v>9.0018705960629823</v>
      </c>
      <c r="G10025" s="25">
        <v>8.331601659859636E-2</v>
      </c>
      <c r="H10025" s="3">
        <f t="shared" si="468"/>
        <v>1255.9999999999459</v>
      </c>
      <c r="I10025" s="3">
        <f>MIN(H10025-K10025+L10025,'Power Look Up'!$F$4)</f>
        <v>1252.2861825814314</v>
      </c>
      <c r="K10025" s="51">
        <f t="array" ref="K10025">_xlfn.SUM(_xlfn.NORM.DIST($Q$3:$Q$1003,$F10025,$N10025,FALSE)*WindSpeedStep*$R$3:$R$1003)</f>
        <v>1260.5189612051245</v>
      </c>
      <c r="L10025" s="51">
        <f t="array" ref="L10025">_xlfn.SUM(_xlfn.NORM.DIST($Q$3:$Q$1003,$F10025,$O10025,FALSE)*WindSpeedStep*$R$3:$R$1003)</f>
        <v>1256.80514378661</v>
      </c>
      <c r="N10025" s="43">
        <f t="shared" si="469"/>
        <v>0.9001870596062983</v>
      </c>
      <c r="O10025" s="43">
        <f t="shared" si="470"/>
        <v>0.74999999999999989</v>
      </c>
    </row>
    <row r="10026" spans="5:15" x14ac:dyDescent="0.2">
      <c r="E10026" s="16" t="s">
        <v>4755</v>
      </c>
      <c r="F10026" s="22">
        <v>8.6624578288148051</v>
      </c>
      <c r="G10026" s="25">
        <v>7.0418813234610578E-2</v>
      </c>
      <c r="H10026" s="3">
        <f t="shared" si="468"/>
        <v>1131.2199999999486</v>
      </c>
      <c r="I10026" s="3">
        <f>MIN(H10026-K10026+L10026,'Power Look Up'!$F$4)</f>
        <v>1119.1348697114418</v>
      </c>
      <c r="K10026" s="51">
        <f t="array" ref="K10026">_xlfn.SUM(_xlfn.NORM.DIST($Q$3:$Q$1003,$F10026,$N10026,FALSE)*WindSpeedStep*$R$3:$R$1003)</f>
        <v>1130.6254036277353</v>
      </c>
      <c r="L10026" s="51">
        <f t="array" ref="L10026">_xlfn.SUM(_xlfn.NORM.DIST($Q$3:$Q$1003,$F10026,$O10026,FALSE)*WindSpeedStep*$R$3:$R$1003)</f>
        <v>1118.5402733392284</v>
      </c>
      <c r="N10026" s="43">
        <f t="shared" si="469"/>
        <v>0.86624578288148057</v>
      </c>
      <c r="O10026" s="43">
        <f t="shared" si="470"/>
        <v>0.61</v>
      </c>
    </row>
    <row r="10027" spans="5:15" x14ac:dyDescent="0.2">
      <c r="E10027" s="16" t="s">
        <v>4756</v>
      </c>
      <c r="F10027" s="22">
        <v>8.1761928441873604</v>
      </c>
      <c r="G10027" s="25">
        <v>5.6260903915325872E-2</v>
      </c>
      <c r="H10027" s="3">
        <f t="shared" si="468"/>
        <v>955.05999999995231</v>
      </c>
      <c r="I10027" s="3">
        <f>MIN(H10027-K10027+L10027,'Power Look Up'!$F$4)</f>
        <v>937.53635804270755</v>
      </c>
      <c r="K10027" s="51">
        <f t="array" ref="K10027">_xlfn.SUM(_xlfn.NORM.DIST($Q$3:$Q$1003,$F10027,$N10027,FALSE)*WindSpeedStep*$R$3:$R$1003)</f>
        <v>953.41067511302253</v>
      </c>
      <c r="L10027" s="51">
        <f t="array" ref="L10027">_xlfn.SUM(_xlfn.NORM.DIST($Q$3:$Q$1003,$F10027,$O10027,FALSE)*WindSpeedStep*$R$3:$R$1003)</f>
        <v>935.88703315577777</v>
      </c>
      <c r="N10027" s="43">
        <f t="shared" si="469"/>
        <v>0.8176192844187361</v>
      </c>
      <c r="O10027" s="43">
        <f t="shared" si="470"/>
        <v>0.46</v>
      </c>
    </row>
    <row r="10028" spans="5:15" x14ac:dyDescent="0.2">
      <c r="E10028" s="16" t="s">
        <v>4757</v>
      </c>
      <c r="F10028" s="22">
        <v>7.261033773235325</v>
      </c>
      <c r="G10028" s="25">
        <v>5.5088574504973085E-2</v>
      </c>
      <c r="H10028" s="3">
        <f t="shared" si="468"/>
        <v>666.25999999996679</v>
      </c>
      <c r="I10028" s="3">
        <f>MIN(H10028-K10028+L10028,'Power Look Up'!$F$4)</f>
        <v>652.98831425932394</v>
      </c>
      <c r="K10028" s="51">
        <f t="array" ref="K10028">_xlfn.SUM(_xlfn.NORM.DIST($Q$3:$Q$1003,$F10028,$N10028,FALSE)*WindSpeedStep*$R$3:$R$1003)</f>
        <v>665.13080368978206</v>
      </c>
      <c r="L10028" s="51">
        <f t="array" ref="L10028">_xlfn.SUM(_xlfn.NORM.DIST($Q$3:$Q$1003,$F10028,$O10028,FALSE)*WindSpeedStep*$R$3:$R$1003)</f>
        <v>651.8591179491392</v>
      </c>
      <c r="N10028" s="43">
        <f t="shared" si="469"/>
        <v>0.72610337732353258</v>
      </c>
      <c r="O10028" s="43">
        <f t="shared" si="470"/>
        <v>0.4</v>
      </c>
    </row>
    <row r="10029" spans="5:15" x14ac:dyDescent="0.2">
      <c r="E10029" s="16" t="s">
        <v>4758</v>
      </c>
      <c r="F10029" s="22">
        <v>7.6057881466190524</v>
      </c>
      <c r="G10029" s="25">
        <v>7.7572499868047012E-2</v>
      </c>
      <c r="H10029" s="3">
        <f t="shared" si="468"/>
        <v>771.60999999996454</v>
      </c>
      <c r="I10029" s="3">
        <f>MIN(H10029-K10029+L10029,'Power Look Up'!$F$4)</f>
        <v>763.10972386577964</v>
      </c>
      <c r="K10029" s="51">
        <f t="array" ref="K10029">_xlfn.SUM(_xlfn.NORM.DIST($Q$3:$Q$1003,$F10029,$N10029,FALSE)*WindSpeedStep*$R$3:$R$1003)</f>
        <v>766.34169576805448</v>
      </c>
      <c r="L10029" s="51">
        <f t="array" ref="L10029">_xlfn.SUM(_xlfn.NORM.DIST($Q$3:$Q$1003,$F10029,$O10029,FALSE)*WindSpeedStep*$R$3:$R$1003)</f>
        <v>757.84141963386958</v>
      </c>
      <c r="N10029" s="43">
        <f t="shared" si="469"/>
        <v>0.76057881466190524</v>
      </c>
      <c r="O10029" s="43">
        <f t="shared" si="470"/>
        <v>0.59</v>
      </c>
    </row>
    <row r="10030" spans="5:15" x14ac:dyDescent="0.2">
      <c r="E10030" s="16" t="s">
        <v>4759</v>
      </c>
      <c r="F10030" s="22">
        <v>7.4296774464225415</v>
      </c>
      <c r="G10030" s="25">
        <v>9.4216741581030064E-2</v>
      </c>
      <c r="H10030" s="3">
        <f t="shared" si="468"/>
        <v>717.42999999996573</v>
      </c>
      <c r="I10030" s="3">
        <f>MIN(H10030-K10030+L10030,'Power Look Up'!$F$4)</f>
        <v>715.16667126176139</v>
      </c>
      <c r="K10030" s="51">
        <f t="array" ref="K10030">_xlfn.SUM(_xlfn.NORM.DIST($Q$3:$Q$1003,$F10030,$N10030,FALSE)*WindSpeedStep*$R$3:$R$1003)</f>
        <v>713.53282073470655</v>
      </c>
      <c r="L10030" s="51">
        <f t="array" ref="L10030">_xlfn.SUM(_xlfn.NORM.DIST($Q$3:$Q$1003,$F10030,$O10030,FALSE)*WindSpeedStep*$R$3:$R$1003)</f>
        <v>711.26949199650221</v>
      </c>
      <c r="N10030" s="43">
        <f t="shared" si="469"/>
        <v>0.74296774464225424</v>
      </c>
      <c r="O10030" s="43">
        <f t="shared" si="470"/>
        <v>0.7</v>
      </c>
    </row>
    <row r="10031" spans="5:15" x14ac:dyDescent="0.2">
      <c r="E10031" s="16" t="s">
        <v>4760</v>
      </c>
      <c r="F10031" s="22">
        <v>7.8667965825294104</v>
      </c>
      <c r="G10031" s="25">
        <v>0.11567605574306179</v>
      </c>
      <c r="H10031" s="3">
        <f t="shared" si="468"/>
        <v>849.86999999996283</v>
      </c>
      <c r="I10031" s="3">
        <f>MIN(H10031-K10031+L10031,'Power Look Up'!$F$4)</f>
        <v>857.53550227745336</v>
      </c>
      <c r="K10031" s="51">
        <f t="array" ref="K10031">_xlfn.SUM(_xlfn.NORM.DIST($Q$3:$Q$1003,$F10031,$N10031,FALSE)*WindSpeedStep*$R$3:$R$1003)</f>
        <v>848.91253877582665</v>
      </c>
      <c r="L10031" s="51">
        <f t="array" ref="L10031">_xlfn.SUM(_xlfn.NORM.DIST($Q$3:$Q$1003,$F10031,$O10031,FALSE)*WindSpeedStep*$R$3:$R$1003)</f>
        <v>856.57804105331718</v>
      </c>
      <c r="N10031" s="43">
        <f t="shared" si="469"/>
        <v>0.78667965825294106</v>
      </c>
      <c r="O10031" s="43">
        <f t="shared" si="470"/>
        <v>0.91</v>
      </c>
    </row>
    <row r="10032" spans="5:15" x14ac:dyDescent="0.2">
      <c r="E10032" s="16" t="s">
        <v>4761</v>
      </c>
      <c r="F10032" s="22">
        <v>4.3172240040562047</v>
      </c>
      <c r="G10032" s="25">
        <v>0.55822908372039737</v>
      </c>
      <c r="H10032" s="3">
        <f t="shared" si="468"/>
        <v>125.87999999999479</v>
      </c>
      <c r="I10032" s="3">
        <f>MIN(H10032-K10032+L10032,'Power Look Up'!$F$4)</f>
        <v>274.89494606562818</v>
      </c>
      <c r="K10032" s="51">
        <f t="array" ref="K10032">_xlfn.SUM(_xlfn.NORM.DIST($Q$3:$Q$1003,$F10032,$N10032,FALSE)*WindSpeedStep*$R$3:$R$1003)</f>
        <v>89.346471390330692</v>
      </c>
      <c r="L10032" s="51">
        <f t="array" ref="L10032">_xlfn.SUM(_xlfn.NORM.DIST($Q$3:$Q$1003,$F10032,$O10032,FALSE)*WindSpeedStep*$R$3:$R$1003)</f>
        <v>238.36141745596407</v>
      </c>
      <c r="N10032" s="43">
        <f t="shared" si="469"/>
        <v>0.43172240040562049</v>
      </c>
      <c r="O10032" s="43">
        <f t="shared" si="470"/>
        <v>2.41</v>
      </c>
    </row>
    <row r="10033" spans="5:15" x14ac:dyDescent="0.2">
      <c r="E10033" s="16" t="s">
        <v>4762</v>
      </c>
      <c r="F10033" s="22">
        <v>4.9060595490061667</v>
      </c>
      <c r="G10033" s="25">
        <v>8.5608418692162125E-2</v>
      </c>
      <c r="H10033" s="3">
        <f t="shared" si="468"/>
        <v>190.18999999999343</v>
      </c>
      <c r="I10033" s="3">
        <f>MIN(H10033-K10033+L10033,'Power Look Up'!$F$4)</f>
        <v>189.92839232150311</v>
      </c>
      <c r="K10033" s="51">
        <f t="array" ref="K10033">_xlfn.SUM(_xlfn.NORM.DIST($Q$3:$Q$1003,$F10033,$N10033,FALSE)*WindSpeedStep*$R$3:$R$1003)</f>
        <v>179.52102936640108</v>
      </c>
      <c r="L10033" s="51">
        <f t="array" ref="L10033">_xlfn.SUM(_xlfn.NORM.DIST($Q$3:$Q$1003,$F10033,$O10033,FALSE)*WindSpeedStep*$R$3:$R$1003)</f>
        <v>179.25942168791076</v>
      </c>
      <c r="N10033" s="43">
        <f t="shared" si="469"/>
        <v>0.4906059549006167</v>
      </c>
      <c r="O10033" s="43">
        <f t="shared" si="470"/>
        <v>0.42</v>
      </c>
    </row>
    <row r="10034" spans="5:15" x14ac:dyDescent="0.2">
      <c r="E10034" s="16" t="s">
        <v>4763</v>
      </c>
      <c r="F10034" s="22">
        <v>4.4293292876254986</v>
      </c>
      <c r="G10034" s="25">
        <v>9.7080160917662764E-2</v>
      </c>
      <c r="H10034" s="3">
        <f t="shared" si="468"/>
        <v>137.86999999999455</v>
      </c>
      <c r="I10034" s="3">
        <f>MIN(H10034-K10034+L10034,'Power Look Up'!$F$4)</f>
        <v>137.45206926419729</v>
      </c>
      <c r="K10034" s="51">
        <f t="array" ref="K10034">_xlfn.SUM(_xlfn.NORM.DIST($Q$3:$Q$1003,$F10034,$N10034,FALSE)*WindSpeedStep*$R$3:$R$1003)</f>
        <v>105.44088639076803</v>
      </c>
      <c r="L10034" s="51">
        <f t="array" ref="L10034">_xlfn.SUM(_xlfn.NORM.DIST($Q$3:$Q$1003,$F10034,$O10034,FALSE)*WindSpeedStep*$R$3:$R$1003)</f>
        <v>105.02295565497077</v>
      </c>
      <c r="N10034" s="43">
        <f t="shared" si="469"/>
        <v>0.44293292876254986</v>
      </c>
      <c r="O10034" s="43">
        <f t="shared" si="470"/>
        <v>0.43</v>
      </c>
    </row>
    <row r="10035" spans="5:15" x14ac:dyDescent="0.2">
      <c r="E10035" s="16" t="s">
        <v>4764</v>
      </c>
      <c r="F10035" s="22">
        <v>5.3150543774958043</v>
      </c>
      <c r="G10035" s="25">
        <v>9.4072414784131655E-2</v>
      </c>
      <c r="H10035" s="3">
        <f t="shared" si="468"/>
        <v>251.83999999998883</v>
      </c>
      <c r="I10035" s="3">
        <f>MIN(H10035-K10035+L10035,'Power Look Up'!$F$4)</f>
        <v>251.57600828434647</v>
      </c>
      <c r="K10035" s="51">
        <f t="array" ref="K10035">_xlfn.SUM(_xlfn.NORM.DIST($Q$3:$Q$1003,$F10035,$N10035,FALSE)*WindSpeedStep*$R$3:$R$1003)</f>
        <v>245.69543562059661</v>
      </c>
      <c r="L10035" s="51">
        <f t="array" ref="L10035">_xlfn.SUM(_xlfn.NORM.DIST($Q$3:$Q$1003,$F10035,$O10035,FALSE)*WindSpeedStep*$R$3:$R$1003)</f>
        <v>245.43144390495425</v>
      </c>
      <c r="N10035" s="43">
        <f t="shared" si="469"/>
        <v>0.53150543774958048</v>
      </c>
      <c r="O10035" s="43">
        <f t="shared" si="470"/>
        <v>0.5</v>
      </c>
    </row>
    <row r="10036" spans="5:15" x14ac:dyDescent="0.2">
      <c r="E10036" s="16" t="s">
        <v>4765</v>
      </c>
      <c r="F10036" s="22">
        <v>5.6775509836736076</v>
      </c>
      <c r="G10036" s="25">
        <v>0.13386053285746963</v>
      </c>
      <c r="H10036" s="3">
        <f t="shared" si="468"/>
        <v>310.15999999998758</v>
      </c>
      <c r="I10036" s="3">
        <f>MIN(H10036-K10036+L10036,'Power Look Up'!$F$4)</f>
        <v>315.21590762359847</v>
      </c>
      <c r="K10036" s="51">
        <f t="array" ref="K10036">_xlfn.SUM(_xlfn.NORM.DIST($Q$3:$Q$1003,$F10036,$N10036,FALSE)*WindSpeedStep*$R$3:$R$1003)</f>
        <v>307.49773727371405</v>
      </c>
      <c r="L10036" s="51">
        <f t="array" ref="L10036">_xlfn.SUM(_xlfn.NORM.DIST($Q$3:$Q$1003,$F10036,$O10036,FALSE)*WindSpeedStep*$R$3:$R$1003)</f>
        <v>312.55364489732494</v>
      </c>
      <c r="N10036" s="43">
        <f t="shared" si="469"/>
        <v>0.56775509836736082</v>
      </c>
      <c r="O10036" s="43">
        <f t="shared" si="470"/>
        <v>0.7599999999999999</v>
      </c>
    </row>
    <row r="10037" spans="5:15" x14ac:dyDescent="0.2">
      <c r="E10037" s="16" t="s">
        <v>4766</v>
      </c>
      <c r="F10037" s="22">
        <v>7.1777743754525583</v>
      </c>
      <c r="G10037" s="25">
        <v>9.6130076526192765E-2</v>
      </c>
      <c r="H10037" s="3">
        <f t="shared" si="468"/>
        <v>642.17999999996732</v>
      </c>
      <c r="I10037" s="3">
        <f>MIN(H10037-K10037+L10037,'Power Look Up'!$F$4)</f>
        <v>640.77893345630719</v>
      </c>
      <c r="K10037" s="51">
        <f t="array" ref="K10037">_xlfn.SUM(_xlfn.NORM.DIST($Q$3:$Q$1003,$F10037,$N10037,FALSE)*WindSpeedStep*$R$3:$R$1003)</f>
        <v>642.00836399779769</v>
      </c>
      <c r="L10037" s="51">
        <f t="array" ref="L10037">_xlfn.SUM(_xlfn.NORM.DIST($Q$3:$Q$1003,$F10037,$O10037,FALSE)*WindSpeedStep*$R$3:$R$1003)</f>
        <v>640.60729745413755</v>
      </c>
      <c r="N10037" s="43">
        <f t="shared" si="469"/>
        <v>0.71777743754525591</v>
      </c>
      <c r="O10037" s="43">
        <f t="shared" si="470"/>
        <v>0.69</v>
      </c>
    </row>
    <row r="10038" spans="5:15" x14ac:dyDescent="0.2">
      <c r="E10038" s="16" t="s">
        <v>4767</v>
      </c>
      <c r="F10038" s="22">
        <v>7.7047398449599678</v>
      </c>
      <c r="G10038" s="25">
        <v>6.3597215462184872E-2</v>
      </c>
      <c r="H10038" s="3">
        <f t="shared" si="468"/>
        <v>798.69999999996389</v>
      </c>
      <c r="I10038" s="3">
        <f>MIN(H10038-K10038+L10038,'Power Look Up'!$F$4)</f>
        <v>785.61542111483175</v>
      </c>
      <c r="K10038" s="51">
        <f t="array" ref="K10038">_xlfn.SUM(_xlfn.NORM.DIST($Q$3:$Q$1003,$F10038,$N10038,FALSE)*WindSpeedStep*$R$3:$R$1003)</f>
        <v>797.03840896939926</v>
      </c>
      <c r="L10038" s="51">
        <f t="array" ref="L10038">_xlfn.SUM(_xlfn.NORM.DIST($Q$3:$Q$1003,$F10038,$O10038,FALSE)*WindSpeedStep*$R$3:$R$1003)</f>
        <v>783.95383008426711</v>
      </c>
      <c r="N10038" s="43">
        <f t="shared" si="469"/>
        <v>0.7704739844959968</v>
      </c>
      <c r="O10038" s="43">
        <f t="shared" si="470"/>
        <v>0.48999999999999994</v>
      </c>
    </row>
    <row r="10039" spans="5:15" x14ac:dyDescent="0.2">
      <c r="E10039" s="16" t="s">
        <v>4768</v>
      </c>
      <c r="F10039" s="22">
        <v>6.2971839057323731</v>
      </c>
      <c r="G10039" s="25">
        <v>8.4164605629118927E-2</v>
      </c>
      <c r="H10039" s="3">
        <f t="shared" si="468"/>
        <v>429.79999999997972</v>
      </c>
      <c r="I10039" s="3">
        <f>MIN(H10039-K10039+L10039,'Power Look Up'!$F$4)</f>
        <v>426.15077898782238</v>
      </c>
      <c r="K10039" s="51">
        <f t="array" ref="K10039">_xlfn.SUM(_xlfn.NORM.DIST($Q$3:$Q$1003,$F10039,$N10039,FALSE)*WindSpeedStep*$R$3:$R$1003)</f>
        <v>427.80918331924983</v>
      </c>
      <c r="L10039" s="51">
        <f t="array" ref="L10039">_xlfn.SUM(_xlfn.NORM.DIST($Q$3:$Q$1003,$F10039,$O10039,FALSE)*WindSpeedStep*$R$3:$R$1003)</f>
        <v>424.15996230709248</v>
      </c>
      <c r="N10039" s="43">
        <f t="shared" si="469"/>
        <v>0.62971839057323731</v>
      </c>
      <c r="O10039" s="43">
        <f t="shared" si="470"/>
        <v>0.53</v>
      </c>
    </row>
    <row r="10040" spans="5:15" x14ac:dyDescent="0.2">
      <c r="E10040" s="16" t="s">
        <v>4769</v>
      </c>
      <c r="F10040" s="22">
        <v>6.548103475543825</v>
      </c>
      <c r="G10040" s="25">
        <v>8.5520945429698125E-2</v>
      </c>
      <c r="H10040" s="3">
        <f t="shared" si="468"/>
        <v>486.29999999997847</v>
      </c>
      <c r="I10040" s="3">
        <f>MIN(H10040-K10040+L10040,'Power Look Up'!$F$4)</f>
        <v>482.43846868824664</v>
      </c>
      <c r="K10040" s="51">
        <f t="array" ref="K10040">_xlfn.SUM(_xlfn.NORM.DIST($Q$3:$Q$1003,$F10040,$N10040,FALSE)*WindSpeedStep*$R$3:$R$1003)</f>
        <v>483.32930394442695</v>
      </c>
      <c r="L10040" s="51">
        <f t="array" ref="L10040">_xlfn.SUM(_xlfn.NORM.DIST($Q$3:$Q$1003,$F10040,$O10040,FALSE)*WindSpeedStep*$R$3:$R$1003)</f>
        <v>479.46777263269513</v>
      </c>
      <c r="N10040" s="43">
        <f t="shared" si="469"/>
        <v>0.6548103475543825</v>
      </c>
      <c r="O10040" s="43">
        <f t="shared" si="470"/>
        <v>0.56000000000000005</v>
      </c>
    </row>
    <row r="10041" spans="5:15" x14ac:dyDescent="0.2">
      <c r="E10041" s="16" t="s">
        <v>4770</v>
      </c>
      <c r="F10041" s="22">
        <v>6.0411873954164284</v>
      </c>
      <c r="G10041" s="25">
        <v>7.4488667632032768E-2</v>
      </c>
      <c r="H10041" s="3">
        <f t="shared" si="468"/>
        <v>371.03999999998092</v>
      </c>
      <c r="I10041" s="3">
        <f>MIN(H10041-K10041+L10041,'Power Look Up'!$F$4)</f>
        <v>366.30521420000542</v>
      </c>
      <c r="K10041" s="51">
        <f t="array" ref="K10041">_xlfn.SUM(_xlfn.NORM.DIST($Q$3:$Q$1003,$F10041,$N10041,FALSE)*WindSpeedStep*$R$3:$R$1003)</f>
        <v>375.39276070501131</v>
      </c>
      <c r="L10041" s="51">
        <f t="array" ref="L10041">_xlfn.SUM(_xlfn.NORM.DIST($Q$3:$Q$1003,$F10041,$O10041,FALSE)*WindSpeedStep*$R$3:$R$1003)</f>
        <v>370.65797490503581</v>
      </c>
      <c r="N10041" s="43">
        <f t="shared" si="469"/>
        <v>0.60411873954164286</v>
      </c>
      <c r="O10041" s="43">
        <f t="shared" si="470"/>
        <v>0.45000000000000007</v>
      </c>
    </row>
    <row r="10042" spans="5:15" x14ac:dyDescent="0.2">
      <c r="E10042" s="16" t="s">
        <v>4771</v>
      </c>
      <c r="F10042" s="22">
        <v>5.8521133030985055</v>
      </c>
      <c r="G10042" s="25">
        <v>4.7845963585795417E-2</v>
      </c>
      <c r="H10042" s="3">
        <f t="shared" si="468"/>
        <v>337.69999999998697</v>
      </c>
      <c r="I10042" s="3">
        <f>MIN(H10042-K10042+L10042,'Power Look Up'!$F$4)</f>
        <v>330.12462988533616</v>
      </c>
      <c r="K10042" s="51">
        <f t="array" ref="K10042">_xlfn.SUM(_xlfn.NORM.DIST($Q$3:$Q$1003,$F10042,$N10042,FALSE)*WindSpeedStep*$R$3:$R$1003)</f>
        <v>339.20804711803845</v>
      </c>
      <c r="L10042" s="51">
        <f t="array" ref="L10042">_xlfn.SUM(_xlfn.NORM.DIST($Q$3:$Q$1003,$F10042,$O10042,FALSE)*WindSpeedStep*$R$3:$R$1003)</f>
        <v>331.63267700338764</v>
      </c>
      <c r="N10042" s="43">
        <f t="shared" si="469"/>
        <v>0.58521133030985062</v>
      </c>
      <c r="O10042" s="43">
        <f t="shared" si="470"/>
        <v>0.28000000000000003</v>
      </c>
    </row>
    <row r="10043" spans="5:15" x14ac:dyDescent="0.2">
      <c r="E10043" s="16" t="s">
        <v>4772</v>
      </c>
      <c r="F10043" s="22">
        <v>6.2690413097423932</v>
      </c>
      <c r="G10043" s="25">
        <v>8.4542432217882255E-2</v>
      </c>
      <c r="H10043" s="3">
        <f t="shared" si="468"/>
        <v>423.01999999997986</v>
      </c>
      <c r="I10043" s="3">
        <f>MIN(H10043-K10043+L10043,'Power Look Up'!$F$4)</f>
        <v>419.51498733096821</v>
      </c>
      <c r="K10043" s="51">
        <f t="array" ref="K10043">_xlfn.SUM(_xlfn.NORM.DIST($Q$3:$Q$1003,$F10043,$N10043,FALSE)*WindSpeedStep*$R$3:$R$1003)</f>
        <v>421.84331067919157</v>
      </c>
      <c r="L10043" s="51">
        <f t="array" ref="L10043">_xlfn.SUM(_xlfn.NORM.DIST($Q$3:$Q$1003,$F10043,$O10043,FALSE)*WindSpeedStep*$R$3:$R$1003)</f>
        <v>418.33829801017993</v>
      </c>
      <c r="N10043" s="43">
        <f t="shared" si="469"/>
        <v>0.62690413097423936</v>
      </c>
      <c r="O10043" s="43">
        <f t="shared" si="470"/>
        <v>0.53</v>
      </c>
    </row>
    <row r="10044" spans="5:15" x14ac:dyDescent="0.2">
      <c r="E10044" s="16" t="s">
        <v>4773</v>
      </c>
      <c r="F10044" s="22">
        <v>6.9245264013950489</v>
      </c>
      <c r="G10044" s="25">
        <v>4.9100830914804799E-2</v>
      </c>
      <c r="H10044" s="3">
        <f t="shared" si="468"/>
        <v>569.91999999997665</v>
      </c>
      <c r="I10044" s="3">
        <f>MIN(H10044-K10044+L10044,'Power Look Up'!$F$4)</f>
        <v>556.58599792938708</v>
      </c>
      <c r="K10044" s="51">
        <f t="array" ref="K10044">_xlfn.SUM(_xlfn.NORM.DIST($Q$3:$Q$1003,$F10044,$N10044,FALSE)*WindSpeedStep*$R$3:$R$1003)</f>
        <v>574.78172678844942</v>
      </c>
      <c r="L10044" s="51">
        <f t="array" ref="L10044">_xlfn.SUM(_xlfn.NORM.DIST($Q$3:$Q$1003,$F10044,$O10044,FALSE)*WindSpeedStep*$R$3:$R$1003)</f>
        <v>561.44772471785984</v>
      </c>
      <c r="N10044" s="43">
        <f t="shared" si="469"/>
        <v>0.69245264013950492</v>
      </c>
      <c r="O10044" s="43">
        <f t="shared" si="470"/>
        <v>0.34</v>
      </c>
    </row>
    <row r="10045" spans="5:15" x14ac:dyDescent="0.2">
      <c r="E10045" s="16" t="s">
        <v>4774</v>
      </c>
      <c r="F10045" s="22">
        <v>7.21</v>
      </c>
      <c r="G10045" s="25">
        <v>3.8834951456310683E-2</v>
      </c>
      <c r="H10045" s="3">
        <f t="shared" si="468"/>
        <v>651.20999999996707</v>
      </c>
      <c r="I10045" s="3">
        <f>MIN(H10045-K10045+L10045,'Power Look Up'!$F$4)</f>
        <v>635.04365352828597</v>
      </c>
      <c r="K10045" s="51">
        <f t="array" ref="K10045">_xlfn.SUM(_xlfn.NORM.DIST($Q$3:$Q$1003,$F10045,$N10045,FALSE)*WindSpeedStep*$R$3:$R$1003)</f>
        <v>650.89759673694914</v>
      </c>
      <c r="L10045" s="51">
        <f t="array" ref="L10045">_xlfn.SUM(_xlfn.NORM.DIST($Q$3:$Q$1003,$F10045,$O10045,FALSE)*WindSpeedStep*$R$3:$R$1003)</f>
        <v>634.73125026526805</v>
      </c>
      <c r="N10045" s="43">
        <f t="shared" si="469"/>
        <v>0.72100000000000009</v>
      </c>
      <c r="O10045" s="43">
        <f t="shared" si="470"/>
        <v>0.28000000000000003</v>
      </c>
    </row>
    <row r="10046" spans="5:15" x14ac:dyDescent="0.2">
      <c r="E10046" s="16" t="s">
        <v>4775</v>
      </c>
      <c r="F10046" s="22">
        <v>6.8362199141673257</v>
      </c>
      <c r="G10046" s="25">
        <v>4.2421104593052421E-2</v>
      </c>
      <c r="H10046" s="3">
        <f t="shared" si="468"/>
        <v>551.83999999997707</v>
      </c>
      <c r="I10046" s="3">
        <f>MIN(H10046-K10046+L10046,'Power Look Up'!$F$4)</f>
        <v>537.84721527203453</v>
      </c>
      <c r="K10046" s="51">
        <f t="array" ref="K10046">_xlfn.SUM(_xlfn.NORM.DIST($Q$3:$Q$1003,$F10046,$N10046,FALSE)*WindSpeedStep*$R$3:$R$1003)</f>
        <v>552.42723852839242</v>
      </c>
      <c r="L10046" s="51">
        <f t="array" ref="L10046">_xlfn.SUM(_xlfn.NORM.DIST($Q$3:$Q$1003,$F10046,$O10046,FALSE)*WindSpeedStep*$R$3:$R$1003)</f>
        <v>538.43445380044989</v>
      </c>
      <c r="N10046" s="43">
        <f t="shared" si="469"/>
        <v>0.68362199141673263</v>
      </c>
      <c r="O10046" s="43">
        <f t="shared" si="470"/>
        <v>0.28999999999999998</v>
      </c>
    </row>
    <row r="10047" spans="5:15" x14ac:dyDescent="0.2">
      <c r="E10047" s="16" t="s">
        <v>4776</v>
      </c>
      <c r="F10047" s="22">
        <v>7.2762115840859494</v>
      </c>
      <c r="G10047" s="25">
        <v>5.2224979387777974E-2</v>
      </c>
      <c r="H10047" s="3">
        <f t="shared" si="468"/>
        <v>672.27999999996666</v>
      </c>
      <c r="I10047" s="3">
        <f>MIN(H10047-K10047+L10047,'Power Look Up'!$F$4)</f>
        <v>658.37893261468059</v>
      </c>
      <c r="K10047" s="51">
        <f t="array" ref="K10047">_xlfn.SUM(_xlfn.NORM.DIST($Q$3:$Q$1003,$F10047,$N10047,FALSE)*WindSpeedStep*$R$3:$R$1003)</f>
        <v>669.40081678421711</v>
      </c>
      <c r="L10047" s="51">
        <f t="array" ref="L10047">_xlfn.SUM(_xlfn.NORM.DIST($Q$3:$Q$1003,$F10047,$O10047,FALSE)*WindSpeedStep*$R$3:$R$1003)</f>
        <v>655.49974939893104</v>
      </c>
      <c r="N10047" s="43">
        <f t="shared" si="469"/>
        <v>0.72762115840859498</v>
      </c>
      <c r="O10047" s="43">
        <f t="shared" si="470"/>
        <v>0.38</v>
      </c>
    </row>
    <row r="10048" spans="5:15" x14ac:dyDescent="0.2">
      <c r="E10048" s="16" t="s">
        <v>4777</v>
      </c>
      <c r="F10048" s="22">
        <v>7.2212830464579874</v>
      </c>
      <c r="G10048" s="25">
        <v>4.8467841206096152E-2</v>
      </c>
      <c r="H10048" s="3">
        <f t="shared" si="468"/>
        <v>654.21999999996706</v>
      </c>
      <c r="I10048" s="3">
        <f>MIN(H10048-K10048+L10048,'Power Look Up'!$F$4)</f>
        <v>639.73716232939557</v>
      </c>
      <c r="K10048" s="51">
        <f t="array" ref="K10048">_xlfn.SUM(_xlfn.NORM.DIST($Q$3:$Q$1003,$F10048,$N10048,FALSE)*WindSpeedStep*$R$3:$R$1003)</f>
        <v>654.02794315860467</v>
      </c>
      <c r="L10048" s="51">
        <f t="array" ref="L10048">_xlfn.SUM(_xlfn.NORM.DIST($Q$3:$Q$1003,$F10048,$O10048,FALSE)*WindSpeedStep*$R$3:$R$1003)</f>
        <v>639.54510548803319</v>
      </c>
      <c r="N10048" s="43">
        <f t="shared" si="469"/>
        <v>0.7221283046457988</v>
      </c>
      <c r="O10048" s="43">
        <f t="shared" si="470"/>
        <v>0.35</v>
      </c>
    </row>
    <row r="10049" spans="5:15" x14ac:dyDescent="0.2">
      <c r="E10049" s="16" t="s">
        <v>4778</v>
      </c>
      <c r="F10049" s="22">
        <v>7.521709501311892</v>
      </c>
      <c r="G10049" s="25">
        <v>6.6474250290149195E-2</v>
      </c>
      <c r="H10049" s="3">
        <f t="shared" si="468"/>
        <v>744.51999999996508</v>
      </c>
      <c r="I10049" s="3">
        <f>MIN(H10049-K10049+L10049,'Power Look Up'!$F$4)</f>
        <v>732.98914828672685</v>
      </c>
      <c r="K10049" s="51">
        <f t="array" ref="K10049">_xlfn.SUM(_xlfn.NORM.DIST($Q$3:$Q$1003,$F10049,$N10049,FALSE)*WindSpeedStep*$R$3:$R$1003)</f>
        <v>740.83939842422626</v>
      </c>
      <c r="L10049" s="51">
        <f t="array" ref="L10049">_xlfn.SUM(_xlfn.NORM.DIST($Q$3:$Q$1003,$F10049,$O10049,FALSE)*WindSpeedStep*$R$3:$R$1003)</f>
        <v>729.30854671098803</v>
      </c>
      <c r="N10049" s="43">
        <f t="shared" si="469"/>
        <v>0.75217095013118929</v>
      </c>
      <c r="O10049" s="43">
        <f t="shared" si="470"/>
        <v>0.5</v>
      </c>
    </row>
    <row r="10050" spans="5:15" x14ac:dyDescent="0.2">
      <c r="E10050" s="16" t="s">
        <v>4779</v>
      </c>
      <c r="F10050" s="22">
        <v>6.7772704245913431</v>
      </c>
      <c r="G10050" s="25">
        <v>8.2629136055725125E-2</v>
      </c>
      <c r="H10050" s="3">
        <f t="shared" si="468"/>
        <v>538.27999999997735</v>
      </c>
      <c r="I10050" s="3">
        <f>MIN(H10050-K10050+L10050,'Power Look Up'!$F$4)</f>
        <v>533.20767792425318</v>
      </c>
      <c r="K10050" s="51">
        <f t="array" ref="K10050">_xlfn.SUM(_xlfn.NORM.DIST($Q$3:$Q$1003,$F10050,$N10050,FALSE)*WindSpeedStep*$R$3:$R$1003)</f>
        <v>537.81392294973296</v>
      </c>
      <c r="L10050" s="51">
        <f t="array" ref="L10050">_xlfn.SUM(_xlfn.NORM.DIST($Q$3:$Q$1003,$F10050,$O10050,FALSE)*WindSpeedStep*$R$3:$R$1003)</f>
        <v>532.74160087400878</v>
      </c>
      <c r="N10050" s="43">
        <f t="shared" si="469"/>
        <v>0.6777270424591344</v>
      </c>
      <c r="O10050" s="43">
        <f t="shared" si="470"/>
        <v>0.56000000000000005</v>
      </c>
    </row>
    <row r="10051" spans="5:15" x14ac:dyDescent="0.2">
      <c r="E10051" s="16" t="s">
        <v>4780</v>
      </c>
      <c r="F10051" s="22">
        <v>7.4623121491984197</v>
      </c>
      <c r="G10051" s="25">
        <v>6.8343428927022679E-2</v>
      </c>
      <c r="H10051" s="3">
        <f t="shared" ref="H10051:H10114" si="471">INDEX(PowerArray,MIN(MaximumPowerIndex,ROUND(F10051*100,0)))</f>
        <v>726.45999999996548</v>
      </c>
      <c r="I10051" s="3">
        <f>MIN(H10051-K10051+L10051,'Power Look Up'!$F$4)</f>
        <v>715.65334230329745</v>
      </c>
      <c r="K10051" s="51">
        <f t="array" ref="K10051">_xlfn.SUM(_xlfn.NORM.DIST($Q$3:$Q$1003,$F10051,$N10051,FALSE)*WindSpeedStep*$R$3:$R$1003)</f>
        <v>723.14328377047536</v>
      </c>
      <c r="L10051" s="51">
        <f t="array" ref="L10051">_xlfn.SUM(_xlfn.NORM.DIST($Q$3:$Q$1003,$F10051,$O10051,FALSE)*WindSpeedStep*$R$3:$R$1003)</f>
        <v>712.33662607380734</v>
      </c>
      <c r="N10051" s="43">
        <f t="shared" ref="N10051:N10114" si="472">ReferenceTurbulence*F10051</f>
        <v>0.74623121491984201</v>
      </c>
      <c r="O10051" s="43">
        <f t="shared" ref="O10051:O10114" si="473">F10051*G10051</f>
        <v>0.51</v>
      </c>
    </row>
    <row r="10052" spans="5:15" x14ac:dyDescent="0.2">
      <c r="E10052" s="16" t="s">
        <v>4781</v>
      </c>
      <c r="F10052" s="22">
        <v>8.9888948306619927</v>
      </c>
      <c r="G10052" s="25">
        <v>8.1211318382533426E-2</v>
      </c>
      <c r="H10052" s="3">
        <f t="shared" si="471"/>
        <v>1252.329999999946</v>
      </c>
      <c r="I10052" s="3">
        <f>MIN(H10052-K10052+L10052,'Power Look Up'!$F$4)</f>
        <v>1247.8783158904284</v>
      </c>
      <c r="K10052" s="51">
        <f t="array" ref="K10052">_xlfn.SUM(_xlfn.NORM.DIST($Q$3:$Q$1003,$F10052,$N10052,FALSE)*WindSpeedStep*$R$3:$R$1003)</f>
        <v>1255.5144542361465</v>
      </c>
      <c r="L10052" s="51">
        <f t="array" ref="L10052">_xlfn.SUM(_xlfn.NORM.DIST($Q$3:$Q$1003,$F10052,$O10052,FALSE)*WindSpeedStep*$R$3:$R$1003)</f>
        <v>1251.0627701266289</v>
      </c>
      <c r="N10052" s="43">
        <f t="shared" si="472"/>
        <v>0.89888948306619931</v>
      </c>
      <c r="O10052" s="43">
        <f t="shared" si="473"/>
        <v>0.73</v>
      </c>
    </row>
    <row r="10053" spans="5:15" x14ac:dyDescent="0.2">
      <c r="E10053" s="16" t="s">
        <v>4782</v>
      </c>
      <c r="F10053" s="22">
        <v>8.9486269377732519</v>
      </c>
      <c r="G10053" s="25">
        <v>4.8052064634063273E-2</v>
      </c>
      <c r="H10053" s="3">
        <f t="shared" si="471"/>
        <v>1237.6499999999462</v>
      </c>
      <c r="I10053" s="3">
        <f>MIN(H10053-K10053+L10053,'Power Look Up'!$F$4)</f>
        <v>1221.3917342768443</v>
      </c>
      <c r="K10053" s="51">
        <f t="array" ref="K10053">_xlfn.SUM(_xlfn.NORM.DIST($Q$3:$Q$1003,$F10053,$N10053,FALSE)*WindSpeedStep*$R$3:$R$1003)</f>
        <v>1239.991262281892</v>
      </c>
      <c r="L10053" s="51">
        <f t="array" ref="L10053">_xlfn.SUM(_xlfn.NORM.DIST($Q$3:$Q$1003,$F10053,$O10053,FALSE)*WindSpeedStep*$R$3:$R$1003)</f>
        <v>1223.7329965587901</v>
      </c>
      <c r="N10053" s="43">
        <f t="shared" si="472"/>
        <v>0.89486269377732519</v>
      </c>
      <c r="O10053" s="43">
        <f t="shared" si="473"/>
        <v>0.43</v>
      </c>
    </row>
    <row r="10054" spans="5:15" x14ac:dyDescent="0.2">
      <c r="E10054" s="16" t="s">
        <v>4783</v>
      </c>
      <c r="F10054" s="22">
        <v>6.0448130210423034</v>
      </c>
      <c r="G10054" s="25">
        <v>0.20017161751536863</v>
      </c>
      <c r="H10054" s="3">
        <f t="shared" si="471"/>
        <v>371.03999999998092</v>
      </c>
      <c r="I10054" s="3">
        <f>MIN(H10054-K10054+L10054,'Power Look Up'!$F$4)</f>
        <v>400.22586104980752</v>
      </c>
      <c r="K10054" s="51">
        <f t="array" ref="K10054">_xlfn.SUM(_xlfn.NORM.DIST($Q$3:$Q$1003,$F10054,$N10054,FALSE)*WindSpeedStep*$R$3:$R$1003)</f>
        <v>376.10683617862179</v>
      </c>
      <c r="L10054" s="51">
        <f t="array" ref="L10054">_xlfn.SUM(_xlfn.NORM.DIST($Q$3:$Q$1003,$F10054,$O10054,FALSE)*WindSpeedStep*$R$3:$R$1003)</f>
        <v>405.29269722844839</v>
      </c>
      <c r="N10054" s="43">
        <f t="shared" si="472"/>
        <v>0.60448130210423034</v>
      </c>
      <c r="O10054" s="43">
        <f t="shared" si="473"/>
        <v>1.21</v>
      </c>
    </row>
    <row r="10055" spans="5:15" x14ac:dyDescent="0.2">
      <c r="E10055" s="16" t="s">
        <v>4784</v>
      </c>
      <c r="F10055" s="22">
        <v>2.8181606012520684</v>
      </c>
      <c r="G10055" s="25">
        <v>8.5161931471673905E-2</v>
      </c>
      <c r="H10055" s="3">
        <f t="shared" si="471"/>
        <v>0</v>
      </c>
      <c r="I10055" s="3">
        <f>MIN(H10055-K10055+L10055,'Power Look Up'!$F$4)</f>
        <v>-0.36822649490949966</v>
      </c>
      <c r="K10055" s="51">
        <f t="array" ref="K10055">_xlfn.SUM(_xlfn.NORM.DIST($Q$3:$Q$1003,$F10055,$N10055,FALSE)*WindSpeedStep*$R$3:$R$1003)</f>
        <v>1.1873610553995628</v>
      </c>
      <c r="L10055" s="51">
        <f t="array" ref="L10055">_xlfn.SUM(_xlfn.NORM.DIST($Q$3:$Q$1003,$F10055,$O10055,FALSE)*WindSpeedStep*$R$3:$R$1003)</f>
        <v>0.81913456049006317</v>
      </c>
      <c r="N10055" s="43">
        <f t="shared" si="472"/>
        <v>0.28181606012520682</v>
      </c>
      <c r="O10055" s="43">
        <f t="shared" si="473"/>
        <v>0.23999999999999996</v>
      </c>
    </row>
    <row r="10056" spans="5:15" x14ac:dyDescent="0.2">
      <c r="E10056" s="16" t="s">
        <v>4785</v>
      </c>
      <c r="F10056" s="22">
        <v>2.4873525679253485</v>
      </c>
      <c r="G10056" s="25">
        <v>8.8447453262927508E-2</v>
      </c>
      <c r="H10056" s="3">
        <f t="shared" si="471"/>
        <v>0</v>
      </c>
      <c r="I10056" s="3">
        <f>MIN(H10056-K10056+L10056,'Power Look Up'!$F$4)</f>
        <v>-2.7781348299515122E-2</v>
      </c>
      <c r="K10056" s="51">
        <f t="array" ref="K10056">_xlfn.SUM(_xlfn.NORM.DIST($Q$3:$Q$1003,$F10056,$N10056,FALSE)*WindSpeedStep*$R$3:$R$1003)</f>
        <v>3.3004238871270769E-2</v>
      </c>
      <c r="L10056" s="51">
        <f t="array" ref="L10056">_xlfn.SUM(_xlfn.NORM.DIST($Q$3:$Q$1003,$F10056,$O10056,FALSE)*WindSpeedStep*$R$3:$R$1003)</f>
        <v>5.2228905717556472E-3</v>
      </c>
      <c r="N10056" s="43">
        <f t="shared" si="472"/>
        <v>0.24873525679253486</v>
      </c>
      <c r="O10056" s="43">
        <f t="shared" si="473"/>
        <v>0.21999999999999997</v>
      </c>
    </row>
    <row r="10057" spans="5:15" x14ac:dyDescent="0.2">
      <c r="E10057" s="16" t="s">
        <v>4786</v>
      </c>
      <c r="F10057" s="22">
        <v>3.0143524361493435</v>
      </c>
      <c r="G10057" s="25">
        <v>0.1492857950528334</v>
      </c>
      <c r="H10057" s="3">
        <f t="shared" si="471"/>
        <v>0.90999999999816206</v>
      </c>
      <c r="I10057" s="3">
        <f>MIN(H10057-K10057+L10057,'Power Look Up'!$F$4)</f>
        <v>2.8812224801899684</v>
      </c>
      <c r="K10057" s="51">
        <f t="array" ref="K10057">_xlfn.SUM(_xlfn.NORM.DIST($Q$3:$Q$1003,$F10057,$N10057,FALSE)*WindSpeedStep*$R$3:$R$1003)</f>
        <v>3.5191899894085275</v>
      </c>
      <c r="L10057" s="51">
        <f t="array" ref="L10057">_xlfn.SUM(_xlfn.NORM.DIST($Q$3:$Q$1003,$F10057,$O10057,FALSE)*WindSpeedStep*$R$3:$R$1003)</f>
        <v>5.4904124696003338</v>
      </c>
      <c r="N10057" s="43">
        <f t="shared" si="472"/>
        <v>0.30143524361493435</v>
      </c>
      <c r="O10057" s="43">
        <f t="shared" si="473"/>
        <v>0.44999999999999996</v>
      </c>
    </row>
    <row r="10058" spans="5:15" x14ac:dyDescent="0.2">
      <c r="E10058" s="16" t="s">
        <v>4787</v>
      </c>
      <c r="F10058" s="22">
        <v>3.8937253506943645</v>
      </c>
      <c r="G10058" s="25">
        <v>5.3932925690958373E-2</v>
      </c>
      <c r="H10058" s="3">
        <f t="shared" si="471"/>
        <v>80.989999999996456</v>
      </c>
      <c r="I10058" s="3">
        <f>MIN(H10058-K10058+L10058,'Power Look Up'!$F$4)</f>
        <v>71.484626057321293</v>
      </c>
      <c r="K10058" s="51">
        <f t="array" ref="K10058">_xlfn.SUM(_xlfn.NORM.DIST($Q$3:$Q$1003,$F10058,$N10058,FALSE)*WindSpeedStep*$R$3:$R$1003)</f>
        <v>40.061264711267135</v>
      </c>
      <c r="L10058" s="51">
        <f t="array" ref="L10058">_xlfn.SUM(_xlfn.NORM.DIST($Q$3:$Q$1003,$F10058,$O10058,FALSE)*WindSpeedStep*$R$3:$R$1003)</f>
        <v>30.555890768591965</v>
      </c>
      <c r="N10058" s="43">
        <f t="shared" si="472"/>
        <v>0.38937253506943648</v>
      </c>
      <c r="O10058" s="43">
        <f t="shared" si="473"/>
        <v>0.21</v>
      </c>
    </row>
    <row r="10059" spans="5:15" x14ac:dyDescent="0.2">
      <c r="E10059" s="16" t="s">
        <v>4788</v>
      </c>
      <c r="F10059" s="22">
        <v>4.3252751236903464</v>
      </c>
      <c r="G10059" s="25">
        <v>6.4735766394694125E-2</v>
      </c>
      <c r="H10059" s="3">
        <f t="shared" si="471"/>
        <v>126.96999999999478</v>
      </c>
      <c r="I10059" s="3">
        <f>MIN(H10059-K10059+L10059,'Power Look Up'!$F$4)</f>
        <v>121.54459064997347</v>
      </c>
      <c r="K10059" s="51">
        <f t="array" ref="K10059">_xlfn.SUM(_xlfn.NORM.DIST($Q$3:$Q$1003,$F10059,$N10059,FALSE)*WindSpeedStep*$R$3:$R$1003)</f>
        <v>90.472127858504422</v>
      </c>
      <c r="L10059" s="51">
        <f t="array" ref="L10059">_xlfn.SUM(_xlfn.NORM.DIST($Q$3:$Q$1003,$F10059,$O10059,FALSE)*WindSpeedStep*$R$3:$R$1003)</f>
        <v>85.04671850848311</v>
      </c>
      <c r="N10059" s="43">
        <f t="shared" si="472"/>
        <v>0.43252751236903464</v>
      </c>
      <c r="O10059" s="43">
        <f t="shared" si="473"/>
        <v>0.28000000000000003</v>
      </c>
    </row>
    <row r="10060" spans="5:15" x14ac:dyDescent="0.2">
      <c r="E10060" s="16" t="s">
        <v>4789</v>
      </c>
      <c r="F10060" s="22">
        <v>3.8007966084446534</v>
      </c>
      <c r="G10060" s="25">
        <v>9.7348013618495072E-2</v>
      </c>
      <c r="H10060" s="3">
        <f t="shared" si="471"/>
        <v>72.799999999996629</v>
      </c>
      <c r="I10060" s="3">
        <f>MIN(H10060-K10060+L10060,'Power Look Up'!$F$4)</f>
        <v>72.296173790740525</v>
      </c>
      <c r="K10060" s="51">
        <f t="array" ref="K10060">_xlfn.SUM(_xlfn.NORM.DIST($Q$3:$Q$1003,$F10060,$N10060,FALSE)*WindSpeedStep*$R$3:$R$1003)</f>
        <v>32.501541442641361</v>
      </c>
      <c r="L10060" s="51">
        <f t="array" ref="L10060">_xlfn.SUM(_xlfn.NORM.DIST($Q$3:$Q$1003,$F10060,$O10060,FALSE)*WindSpeedStep*$R$3:$R$1003)</f>
        <v>31.997715233385257</v>
      </c>
      <c r="N10060" s="43">
        <f t="shared" si="472"/>
        <v>0.38007966084446537</v>
      </c>
      <c r="O10060" s="43">
        <f t="shared" si="473"/>
        <v>0.37</v>
      </c>
    </row>
    <row r="10061" spans="5:15" x14ac:dyDescent="0.2">
      <c r="E10061" s="16" t="s">
        <v>4790</v>
      </c>
      <c r="F10061" s="22">
        <v>3.4489903268653697</v>
      </c>
      <c r="G10061" s="25">
        <v>9.2780776306448334E-2</v>
      </c>
      <c r="H10061" s="3">
        <f t="shared" si="471"/>
        <v>40.94999999999731</v>
      </c>
      <c r="I10061" s="3">
        <f>MIN(H10061-K10061+L10061,'Power Look Up'!$F$4)</f>
        <v>40.490361570150597</v>
      </c>
      <c r="K10061" s="51">
        <f t="array" ref="K10061">_xlfn.SUM(_xlfn.NORM.DIST($Q$3:$Q$1003,$F10061,$N10061,FALSE)*WindSpeedStep*$R$3:$R$1003)</f>
        <v>14.053691155082085</v>
      </c>
      <c r="L10061" s="51">
        <f t="array" ref="L10061">_xlfn.SUM(_xlfn.NORM.DIST($Q$3:$Q$1003,$F10061,$O10061,FALSE)*WindSpeedStep*$R$3:$R$1003)</f>
        <v>13.594052725235375</v>
      </c>
      <c r="N10061" s="43">
        <f t="shared" si="472"/>
        <v>0.34489903268653699</v>
      </c>
      <c r="O10061" s="43">
        <f t="shared" si="473"/>
        <v>0.32</v>
      </c>
    </row>
    <row r="10062" spans="5:15" x14ac:dyDescent="0.2">
      <c r="E10062" s="16" t="s">
        <v>4791</v>
      </c>
      <c r="F10062" s="22">
        <v>3.4590616636650946</v>
      </c>
      <c r="G10062" s="25">
        <v>9.2510637599024406E-2</v>
      </c>
      <c r="H10062" s="3">
        <f t="shared" si="471"/>
        <v>41.859999999997292</v>
      </c>
      <c r="I10062" s="3">
        <f>MIN(H10062-K10062+L10062,'Power Look Up'!$F$4)</f>
        <v>41.365860641912342</v>
      </c>
      <c r="K10062" s="51">
        <f t="array" ref="K10062">_xlfn.SUM(_xlfn.NORM.DIST($Q$3:$Q$1003,$F10062,$N10062,FALSE)*WindSpeedStep*$R$3:$R$1003)</f>
        <v>14.408811287837311</v>
      </c>
      <c r="L10062" s="51">
        <f t="array" ref="L10062">_xlfn.SUM(_xlfn.NORM.DIST($Q$3:$Q$1003,$F10062,$O10062,FALSE)*WindSpeedStep*$R$3:$R$1003)</f>
        <v>13.914671929752357</v>
      </c>
      <c r="N10062" s="43">
        <f t="shared" si="472"/>
        <v>0.3459061663665095</v>
      </c>
      <c r="O10062" s="43">
        <f t="shared" si="473"/>
        <v>0.32</v>
      </c>
    </row>
    <row r="10063" spans="5:15" x14ac:dyDescent="0.2">
      <c r="E10063" s="16" t="s">
        <v>4792</v>
      </c>
      <c r="F10063" s="22">
        <v>4.9738724480400807</v>
      </c>
      <c r="G10063" s="25">
        <v>0.15480895580734344</v>
      </c>
      <c r="H10063" s="3">
        <f t="shared" si="471"/>
        <v>196.72999999999331</v>
      </c>
      <c r="I10063" s="3">
        <f>MIN(H10063-K10063+L10063,'Power Look Up'!$F$4)</f>
        <v>201.84712222265674</v>
      </c>
      <c r="K10063" s="51">
        <f t="array" ref="K10063">_xlfn.SUM(_xlfn.NORM.DIST($Q$3:$Q$1003,$F10063,$N10063,FALSE)*WindSpeedStep*$R$3:$R$1003)</f>
        <v>190.36768443823107</v>
      </c>
      <c r="L10063" s="51">
        <f t="array" ref="L10063">_xlfn.SUM(_xlfn.NORM.DIST($Q$3:$Q$1003,$F10063,$O10063,FALSE)*WindSpeedStep*$R$3:$R$1003)</f>
        <v>195.48480666089449</v>
      </c>
      <c r="N10063" s="43">
        <f t="shared" si="472"/>
        <v>0.49738724480400809</v>
      </c>
      <c r="O10063" s="43">
        <f t="shared" si="473"/>
        <v>0.77</v>
      </c>
    </row>
    <row r="10064" spans="5:15" x14ac:dyDescent="0.2">
      <c r="E10064" s="16" t="s">
        <v>4793</v>
      </c>
      <c r="F10064" s="22">
        <v>4.8415695535854129</v>
      </c>
      <c r="G10064" s="25">
        <v>5.1636147582525813E-2</v>
      </c>
      <c r="H10064" s="3">
        <f t="shared" si="471"/>
        <v>182.55999999999358</v>
      </c>
      <c r="I10064" s="3">
        <f>MIN(H10064-K10064+L10064,'Power Look Up'!$F$4)</f>
        <v>182.53626978284291</v>
      </c>
      <c r="K10064" s="51">
        <f t="array" ref="K10064">_xlfn.SUM(_xlfn.NORM.DIST($Q$3:$Q$1003,$F10064,$N10064,FALSE)*WindSpeedStep*$R$3:$R$1003)</f>
        <v>169.24323046450857</v>
      </c>
      <c r="L10064" s="51">
        <f t="array" ref="L10064">_xlfn.SUM(_xlfn.NORM.DIST($Q$3:$Q$1003,$F10064,$O10064,FALSE)*WindSpeedStep*$R$3:$R$1003)</f>
        <v>169.2195002473579</v>
      </c>
      <c r="N10064" s="43">
        <f t="shared" si="472"/>
        <v>0.48415695535854131</v>
      </c>
      <c r="O10064" s="43">
        <f t="shared" si="473"/>
        <v>0.25</v>
      </c>
    </row>
    <row r="10065" spans="5:15" x14ac:dyDescent="0.2">
      <c r="E10065" s="16" t="s">
        <v>4794</v>
      </c>
      <c r="F10065" s="22">
        <v>5.2625087296557318</v>
      </c>
      <c r="G10065" s="25">
        <v>5.3206562570076221E-2</v>
      </c>
      <c r="H10065" s="3">
        <f t="shared" si="471"/>
        <v>242.11999999998903</v>
      </c>
      <c r="I10065" s="3">
        <f>MIN(H10065-K10065+L10065,'Power Look Up'!$F$4)</f>
        <v>241.7889613908971</v>
      </c>
      <c r="K10065" s="51">
        <f t="array" ref="K10065">_xlfn.SUM(_xlfn.NORM.DIST($Q$3:$Q$1003,$F10065,$N10065,FALSE)*WindSpeedStep*$R$3:$R$1003)</f>
        <v>237.05827592275745</v>
      </c>
      <c r="L10065" s="51">
        <f t="array" ref="L10065">_xlfn.SUM(_xlfn.NORM.DIST($Q$3:$Q$1003,$F10065,$O10065,FALSE)*WindSpeedStep*$R$3:$R$1003)</f>
        <v>236.72723731366551</v>
      </c>
      <c r="N10065" s="43">
        <f t="shared" si="472"/>
        <v>0.52625087296557316</v>
      </c>
      <c r="O10065" s="43">
        <f t="shared" si="473"/>
        <v>0.28000000000000003</v>
      </c>
    </row>
    <row r="10066" spans="5:15" x14ac:dyDescent="0.2">
      <c r="E10066" s="16" t="s">
        <v>4795</v>
      </c>
      <c r="F10066" s="22">
        <v>5.5710075031824386</v>
      </c>
      <c r="G10066" s="25">
        <v>0.10949545475419616</v>
      </c>
      <c r="H10066" s="3">
        <f t="shared" si="471"/>
        <v>292.33999999998798</v>
      </c>
      <c r="I10066" s="3">
        <f>MIN(H10066-K10066+L10066,'Power Look Up'!$F$4)</f>
        <v>293.35991324623916</v>
      </c>
      <c r="K10066" s="51">
        <f t="array" ref="K10066">_xlfn.SUM(_xlfn.NORM.DIST($Q$3:$Q$1003,$F10066,$N10066,FALSE)*WindSpeedStep*$R$3:$R$1003)</f>
        <v>288.84002551851637</v>
      </c>
      <c r="L10066" s="51">
        <f t="array" ref="L10066">_xlfn.SUM(_xlfn.NORM.DIST($Q$3:$Q$1003,$F10066,$O10066,FALSE)*WindSpeedStep*$R$3:$R$1003)</f>
        <v>289.85993876476755</v>
      </c>
      <c r="N10066" s="43">
        <f t="shared" si="472"/>
        <v>0.55710075031824391</v>
      </c>
      <c r="O10066" s="43">
        <f t="shared" si="473"/>
        <v>0.61</v>
      </c>
    </row>
    <row r="10067" spans="5:15" x14ac:dyDescent="0.2">
      <c r="E10067" s="16" t="s">
        <v>4796</v>
      </c>
      <c r="F10067" s="22">
        <v>5.1562298587916935</v>
      </c>
      <c r="G10067" s="25">
        <v>0.13381870453729033</v>
      </c>
      <c r="H10067" s="3">
        <f t="shared" si="471"/>
        <v>225.91999999998939</v>
      </c>
      <c r="I10067" s="3">
        <f>MIN(H10067-K10067+L10067,'Power Look Up'!$F$4)</f>
        <v>228.286179776951</v>
      </c>
      <c r="K10067" s="51">
        <f t="array" ref="K10067">_xlfn.SUM(_xlfn.NORM.DIST($Q$3:$Q$1003,$F10067,$N10067,FALSE)*WindSpeedStep*$R$3:$R$1003)</f>
        <v>219.74340107327831</v>
      </c>
      <c r="L10067" s="51">
        <f t="array" ref="L10067">_xlfn.SUM(_xlfn.NORM.DIST($Q$3:$Q$1003,$F10067,$O10067,FALSE)*WindSpeedStep*$R$3:$R$1003)</f>
        <v>222.10958085023992</v>
      </c>
      <c r="N10067" s="43">
        <f t="shared" si="472"/>
        <v>0.51562298587916933</v>
      </c>
      <c r="O10067" s="43">
        <f t="shared" si="473"/>
        <v>0.68999999999999984</v>
      </c>
    </row>
    <row r="10068" spans="5:15" x14ac:dyDescent="0.2">
      <c r="E10068" s="16" t="s">
        <v>4797</v>
      </c>
      <c r="F10068" s="22">
        <v>4.0347748107501973</v>
      </c>
      <c r="G10068" s="25">
        <v>8.4267404241274824E-2</v>
      </c>
      <c r="H10068" s="3">
        <f t="shared" si="471"/>
        <v>94.269999999995477</v>
      </c>
      <c r="I10068" s="3">
        <f>MIN(H10068-K10068+L10068,'Power Look Up'!$F$4)</f>
        <v>90.702342883483965</v>
      </c>
      <c r="K10068" s="51">
        <f t="array" ref="K10068">_xlfn.SUM(_xlfn.NORM.DIST($Q$3:$Q$1003,$F10068,$N10068,FALSE)*WindSpeedStep*$R$3:$R$1003)</f>
        <v>53.951872230757978</v>
      </c>
      <c r="L10068" s="51">
        <f t="array" ref="L10068">_xlfn.SUM(_xlfn.NORM.DIST($Q$3:$Q$1003,$F10068,$O10068,FALSE)*WindSpeedStep*$R$3:$R$1003)</f>
        <v>50.384215114246466</v>
      </c>
      <c r="N10068" s="43">
        <f t="shared" si="472"/>
        <v>0.40347748107501974</v>
      </c>
      <c r="O10068" s="43">
        <f t="shared" si="473"/>
        <v>0.34</v>
      </c>
    </row>
    <row r="10069" spans="5:15" x14ac:dyDescent="0.2">
      <c r="E10069" s="16" t="s">
        <v>4798</v>
      </c>
      <c r="F10069" s="22">
        <v>3.6274688939852857</v>
      </c>
      <c r="G10069" s="25">
        <v>6.8918578575415376E-2</v>
      </c>
      <c r="H10069" s="3">
        <f t="shared" si="471"/>
        <v>57.329999999996957</v>
      </c>
      <c r="I10069" s="3">
        <f>MIN(H10069-K10069+L10069,'Power Look Up'!$F$4)</f>
        <v>54.20966978227797</v>
      </c>
      <c r="K10069" s="51">
        <f t="array" ref="K10069">_xlfn.SUM(_xlfn.NORM.DIST($Q$3:$Q$1003,$F10069,$N10069,FALSE)*WindSpeedStep*$R$3:$R$1003)</f>
        <v>21.648367917914616</v>
      </c>
      <c r="L10069" s="51">
        <f t="array" ref="L10069">_xlfn.SUM(_xlfn.NORM.DIST($Q$3:$Q$1003,$F10069,$O10069,FALSE)*WindSpeedStep*$R$3:$R$1003)</f>
        <v>18.528037700195629</v>
      </c>
      <c r="N10069" s="43">
        <f t="shared" si="472"/>
        <v>0.36274688939852862</v>
      </c>
      <c r="O10069" s="43">
        <f t="shared" si="473"/>
        <v>0.25</v>
      </c>
    </row>
    <row r="10070" spans="5:15" x14ac:dyDescent="0.2">
      <c r="E10070" s="16" t="s">
        <v>4799</v>
      </c>
      <c r="F10070" s="22">
        <v>3.9384827986729438</v>
      </c>
      <c r="G10070" s="25">
        <v>5.078097587918607E-2</v>
      </c>
      <c r="H10070" s="3">
        <f t="shared" si="471"/>
        <v>85.539999999996354</v>
      </c>
      <c r="I10070" s="3">
        <f>MIN(H10070-K10070+L10070,'Power Look Up'!$F$4)</f>
        <v>74.796688465712037</v>
      </c>
      <c r="K10070" s="51">
        <f t="array" ref="K10070">_xlfn.SUM(_xlfn.NORM.DIST($Q$3:$Q$1003,$F10070,$N10070,FALSE)*WindSpeedStep*$R$3:$R$1003)</f>
        <v>44.157402858828398</v>
      </c>
      <c r="L10070" s="51">
        <f t="array" ref="L10070">_xlfn.SUM(_xlfn.NORM.DIST($Q$3:$Q$1003,$F10070,$O10070,FALSE)*WindSpeedStep*$R$3:$R$1003)</f>
        <v>33.414091324544088</v>
      </c>
      <c r="N10070" s="43">
        <f t="shared" si="472"/>
        <v>0.39384827986729443</v>
      </c>
      <c r="O10070" s="43">
        <f t="shared" si="473"/>
        <v>0.2</v>
      </c>
    </row>
    <row r="10071" spans="5:15" x14ac:dyDescent="0.2">
      <c r="E10071" s="16" t="s">
        <v>4800</v>
      </c>
      <c r="F10071" s="22">
        <v>3.2809989839017102</v>
      </c>
      <c r="G10071" s="25">
        <v>0.10057912288883718</v>
      </c>
      <c r="H10071" s="3">
        <f t="shared" si="471"/>
        <v>25.479999999997638</v>
      </c>
      <c r="I10071" s="3">
        <f>MIN(H10071-K10071+L10071,'Power Look Up'!$F$4)</f>
        <v>25.504270161235006</v>
      </c>
      <c r="K10071" s="51">
        <f t="array" ref="K10071">_xlfn.SUM(_xlfn.NORM.DIST($Q$3:$Q$1003,$F10071,$N10071,FALSE)*WindSpeedStep*$R$3:$R$1003)</f>
        <v>9.0303195919223374</v>
      </c>
      <c r="L10071" s="51">
        <f t="array" ref="L10071">_xlfn.SUM(_xlfn.NORM.DIST($Q$3:$Q$1003,$F10071,$O10071,FALSE)*WindSpeedStep*$R$3:$R$1003)</f>
        <v>9.0545897531597053</v>
      </c>
      <c r="N10071" s="43">
        <f t="shared" si="472"/>
        <v>0.32809989839017106</v>
      </c>
      <c r="O10071" s="43">
        <f t="shared" si="473"/>
        <v>0.33</v>
      </c>
    </row>
    <row r="10072" spans="5:15" x14ac:dyDescent="0.2">
      <c r="E10072" s="16" t="s">
        <v>4801</v>
      </c>
      <c r="F10072" s="22">
        <v>2.56</v>
      </c>
      <c r="G10072" s="25">
        <v>7.8125E-2</v>
      </c>
      <c r="H10072" s="3">
        <f t="shared" si="471"/>
        <v>0</v>
      </c>
      <c r="I10072" s="3">
        <f>MIN(H10072-K10072+L10072,'Power Look Up'!$F$4)</f>
        <v>-9.3567840767560612E-2</v>
      </c>
      <c r="K10072" s="51">
        <f t="array" ref="K10072">_xlfn.SUM(_xlfn.NORM.DIST($Q$3:$Q$1003,$F10072,$N10072,FALSE)*WindSpeedStep*$R$3:$R$1003)</f>
        <v>0.10237948931520874</v>
      </c>
      <c r="L10072" s="51">
        <f t="array" ref="L10072">_xlfn.SUM(_xlfn.NORM.DIST($Q$3:$Q$1003,$F10072,$O10072,FALSE)*WindSpeedStep*$R$3:$R$1003)</f>
        <v>8.8116485476481318E-3</v>
      </c>
      <c r="N10072" s="43">
        <f t="shared" si="472"/>
        <v>0.25600000000000001</v>
      </c>
      <c r="O10072" s="43">
        <f t="shared" si="473"/>
        <v>0.2</v>
      </c>
    </row>
    <row r="10073" spans="5:15" x14ac:dyDescent="0.2">
      <c r="E10073" s="16" t="s">
        <v>4802</v>
      </c>
      <c r="F10073" s="22">
        <v>3.469975979487526</v>
      </c>
      <c r="G10073" s="25">
        <v>0.10951084452639971</v>
      </c>
      <c r="H10073" s="3">
        <f t="shared" si="471"/>
        <v>42.769999999997268</v>
      </c>
      <c r="I10073" s="3">
        <f>MIN(H10073-K10073+L10073,'Power Look Up'!$F$4)</f>
        <v>43.563006094380682</v>
      </c>
      <c r="K10073" s="51">
        <f t="array" ref="K10073">_xlfn.SUM(_xlfn.NORM.DIST($Q$3:$Q$1003,$F10073,$N10073,FALSE)*WindSpeedStep*$R$3:$R$1003)</f>
        <v>14.802064669195635</v>
      </c>
      <c r="L10073" s="51">
        <f t="array" ref="L10073">_xlfn.SUM(_xlfn.NORM.DIST($Q$3:$Q$1003,$F10073,$O10073,FALSE)*WindSpeedStep*$R$3:$R$1003)</f>
        <v>15.595070763579054</v>
      </c>
      <c r="N10073" s="43">
        <f t="shared" si="472"/>
        <v>0.34699759794875262</v>
      </c>
      <c r="O10073" s="43">
        <f t="shared" si="473"/>
        <v>0.38</v>
      </c>
    </row>
    <row r="10074" spans="5:15" x14ac:dyDescent="0.2">
      <c r="E10074" s="16" t="s">
        <v>4803</v>
      </c>
      <c r="F10074" s="22">
        <v>3.5823803373348526</v>
      </c>
      <c r="G10074" s="25">
        <v>6.141168141953101E-2</v>
      </c>
      <c r="H10074" s="3">
        <f t="shared" si="471"/>
        <v>52.779999999997059</v>
      </c>
      <c r="I10074" s="3">
        <f>MIN(H10074-K10074+L10074,'Power Look Up'!$F$4)</f>
        <v>49.920705336546717</v>
      </c>
      <c r="K10074" s="51">
        <f t="array" ref="K10074">_xlfn.SUM(_xlfn.NORM.DIST($Q$3:$Q$1003,$F10074,$N10074,FALSE)*WindSpeedStep*$R$3:$R$1003)</f>
        <v>19.437830497240366</v>
      </c>
      <c r="L10074" s="51">
        <f t="array" ref="L10074">_xlfn.SUM(_xlfn.NORM.DIST($Q$3:$Q$1003,$F10074,$O10074,FALSE)*WindSpeedStep*$R$3:$R$1003)</f>
        <v>16.578535833790024</v>
      </c>
      <c r="N10074" s="43">
        <f t="shared" si="472"/>
        <v>0.35823803373348528</v>
      </c>
      <c r="O10074" s="43">
        <f t="shared" si="473"/>
        <v>0.22</v>
      </c>
    </row>
    <row r="10075" spans="5:15" x14ac:dyDescent="0.2">
      <c r="E10075" s="16" t="s">
        <v>4804</v>
      </c>
      <c r="F10075" s="22">
        <v>3.9332776573945578</v>
      </c>
      <c r="G10075" s="25">
        <v>5.593299511576566E-2</v>
      </c>
      <c r="H10075" s="3">
        <f t="shared" si="471"/>
        <v>84.629999999996372</v>
      </c>
      <c r="I10075" s="3">
        <f>MIN(H10075-K10075+L10075,'Power Look Up'!$F$4)</f>
        <v>75.045484160926179</v>
      </c>
      <c r="K10075" s="51">
        <f t="array" ref="K10075">_xlfn.SUM(_xlfn.NORM.DIST($Q$3:$Q$1003,$F10075,$N10075,FALSE)*WindSpeedStep*$R$3:$R$1003)</f>
        <v>43.665897085466327</v>
      </c>
      <c r="L10075" s="51">
        <f t="array" ref="L10075">_xlfn.SUM(_xlfn.NORM.DIST($Q$3:$Q$1003,$F10075,$O10075,FALSE)*WindSpeedStep*$R$3:$R$1003)</f>
        <v>34.081381246396127</v>
      </c>
      <c r="N10075" s="43">
        <f t="shared" si="472"/>
        <v>0.39332776573945583</v>
      </c>
      <c r="O10075" s="43">
        <f t="shared" si="473"/>
        <v>0.22</v>
      </c>
    </row>
    <row r="10076" spans="5:15" x14ac:dyDescent="0.2">
      <c r="E10076" s="16" t="s">
        <v>4805</v>
      </c>
      <c r="F10076" s="22">
        <v>4.0948978378439538</v>
      </c>
      <c r="G10076" s="25">
        <v>5.6167457433101586E-2</v>
      </c>
      <c r="H10076" s="3">
        <f t="shared" si="471"/>
        <v>100.80999999999534</v>
      </c>
      <c r="I10076" s="3">
        <f>MIN(H10076-K10076+L10076,'Power Look Up'!$F$4)</f>
        <v>91.151867350326114</v>
      </c>
      <c r="K10076" s="51">
        <f t="array" ref="K10076">_xlfn.SUM(_xlfn.NORM.DIST($Q$3:$Q$1003,$F10076,$N10076,FALSE)*WindSpeedStep*$R$3:$R$1003)</f>
        <v>60.713393676323413</v>
      </c>
      <c r="L10076" s="51">
        <f t="array" ref="L10076">_xlfn.SUM(_xlfn.NORM.DIST($Q$3:$Q$1003,$F10076,$O10076,FALSE)*WindSpeedStep*$R$3:$R$1003)</f>
        <v>51.055261026654193</v>
      </c>
      <c r="N10076" s="43">
        <f t="shared" si="472"/>
        <v>0.40948978378439538</v>
      </c>
      <c r="O10076" s="43">
        <f t="shared" si="473"/>
        <v>0.23</v>
      </c>
    </row>
    <row r="10077" spans="5:15" x14ac:dyDescent="0.2">
      <c r="E10077" s="16" t="s">
        <v>4806</v>
      </c>
      <c r="F10077" s="22">
        <v>4.2664009402101426</v>
      </c>
      <c r="G10077" s="25">
        <v>5.390960747085137E-2</v>
      </c>
      <c r="H10077" s="3">
        <f t="shared" si="471"/>
        <v>120.42999999999492</v>
      </c>
      <c r="I10077" s="3">
        <f>MIN(H10077-K10077+L10077,'Power Look Up'!$F$4)</f>
        <v>112.76801797272255</v>
      </c>
      <c r="K10077" s="51">
        <f t="array" ref="K10077">_xlfn.SUM(_xlfn.NORM.DIST($Q$3:$Q$1003,$F10077,$N10077,FALSE)*WindSpeedStep*$R$3:$R$1003)</f>
        <v>82.365618003328706</v>
      </c>
      <c r="L10077" s="51">
        <f t="array" ref="L10077">_xlfn.SUM(_xlfn.NORM.DIST($Q$3:$Q$1003,$F10077,$O10077,FALSE)*WindSpeedStep*$R$3:$R$1003)</f>
        <v>74.703635976056333</v>
      </c>
      <c r="N10077" s="43">
        <f t="shared" si="472"/>
        <v>0.42664009402101427</v>
      </c>
      <c r="O10077" s="43">
        <f t="shared" si="473"/>
        <v>0.23</v>
      </c>
    </row>
    <row r="10078" spans="5:15" x14ac:dyDescent="0.2">
      <c r="E10078" s="16" t="s">
        <v>4807</v>
      </c>
      <c r="F10078" s="22">
        <v>4.4013611297719635</v>
      </c>
      <c r="G10078" s="25">
        <v>8.8608952662833668E-2</v>
      </c>
      <c r="H10078" s="3">
        <f t="shared" si="471"/>
        <v>134.59999999999462</v>
      </c>
      <c r="I10078" s="3">
        <f>MIN(H10078-K10078+L10078,'Power Look Up'!$F$4)</f>
        <v>132.93472412623751</v>
      </c>
      <c r="K10078" s="51">
        <f t="array" ref="K10078">_xlfn.SUM(_xlfn.NORM.DIST($Q$3:$Q$1003,$F10078,$N10078,FALSE)*WindSpeedStep*$R$3:$R$1003)</f>
        <v>101.34687129807928</v>
      </c>
      <c r="L10078" s="51">
        <f t="array" ref="L10078">_xlfn.SUM(_xlfn.NORM.DIST($Q$3:$Q$1003,$F10078,$O10078,FALSE)*WindSpeedStep*$R$3:$R$1003)</f>
        <v>99.681595424322168</v>
      </c>
      <c r="N10078" s="43">
        <f t="shared" si="472"/>
        <v>0.44013611297719635</v>
      </c>
      <c r="O10078" s="43">
        <f t="shared" si="473"/>
        <v>0.39</v>
      </c>
    </row>
    <row r="10079" spans="5:15" x14ac:dyDescent="0.2">
      <c r="E10079" s="16" t="s">
        <v>4808</v>
      </c>
      <c r="F10079" s="22">
        <v>3.792766227583626</v>
      </c>
      <c r="G10079" s="25">
        <v>0.15819588237112636</v>
      </c>
      <c r="H10079" s="3">
        <f t="shared" si="471"/>
        <v>71.889999999996647</v>
      </c>
      <c r="I10079" s="3">
        <f>MIN(H10079-K10079+L10079,'Power Look Up'!$F$4)</f>
        <v>83.778620692726221</v>
      </c>
      <c r="K10079" s="51">
        <f t="array" ref="K10079">_xlfn.SUM(_xlfn.NORM.DIST($Q$3:$Q$1003,$F10079,$N10079,FALSE)*WindSpeedStep*$R$3:$R$1003)</f>
        <v>31.907694918505065</v>
      </c>
      <c r="L10079" s="51">
        <f t="array" ref="L10079">_xlfn.SUM(_xlfn.NORM.DIST($Q$3:$Q$1003,$F10079,$O10079,FALSE)*WindSpeedStep*$R$3:$R$1003)</f>
        <v>43.79631561123464</v>
      </c>
      <c r="N10079" s="43">
        <f t="shared" si="472"/>
        <v>0.3792766227583626</v>
      </c>
      <c r="O10079" s="43">
        <f t="shared" si="473"/>
        <v>0.6</v>
      </c>
    </row>
    <row r="10080" spans="5:15" x14ac:dyDescent="0.2">
      <c r="E10080" s="16" t="s">
        <v>4809</v>
      </c>
      <c r="F10080" s="22">
        <v>2.1862800153296966</v>
      </c>
      <c r="G10080" s="25">
        <v>0.19668111906294625</v>
      </c>
      <c r="H10080" s="3">
        <f t="shared" si="471"/>
        <v>0</v>
      </c>
      <c r="I10080" s="3">
        <f>MIN(H10080-K10080+L10080,'Power Look Up'!$F$4)</f>
        <v>0.13034151571198455</v>
      </c>
      <c r="K10080" s="51">
        <f t="array" ref="K10080">_xlfn.SUM(_xlfn.NORM.DIST($Q$3:$Q$1003,$F10080,$N10080,FALSE)*WindSpeedStep*$R$3:$R$1003)</f>
        <v>-5.3488946296901896E-3</v>
      </c>
      <c r="L10080" s="51">
        <f t="array" ref="L10080">_xlfn.SUM(_xlfn.NORM.DIST($Q$3:$Q$1003,$F10080,$O10080,FALSE)*WindSpeedStep*$R$3:$R$1003)</f>
        <v>0.12499262108229436</v>
      </c>
      <c r="N10080" s="43">
        <f t="shared" si="472"/>
        <v>0.21862800153296968</v>
      </c>
      <c r="O10080" s="43">
        <f t="shared" si="473"/>
        <v>0.43</v>
      </c>
    </row>
    <row r="10081" spans="5:15" x14ac:dyDescent="0.2">
      <c r="E10081" s="16" t="s">
        <v>4810</v>
      </c>
      <c r="F10081" s="22">
        <v>1.0962461751455606</v>
      </c>
      <c r="G10081" s="25">
        <v>0.28278319872709057</v>
      </c>
      <c r="H10081" s="3">
        <f t="shared" si="471"/>
        <v>0</v>
      </c>
      <c r="I10081" s="3">
        <f>MIN(H10081-K10081+L10081,'Power Look Up'!$F$4)</f>
        <v>-3.7707153836583599E-6</v>
      </c>
      <c r="K10081" s="51">
        <f t="array" ref="K10081">_xlfn.SUM(_xlfn.NORM.DIST($Q$3:$Q$1003,$F10081,$N10081,FALSE)*WindSpeedStep*$R$3:$R$1003)</f>
        <v>-5.9508128074697581E-22</v>
      </c>
      <c r="L10081" s="51">
        <f t="array" ref="L10081">_xlfn.SUM(_xlfn.NORM.DIST($Q$3:$Q$1003,$F10081,$O10081,FALSE)*WindSpeedStep*$R$3:$R$1003)</f>
        <v>-3.7707153836583603E-6</v>
      </c>
      <c r="N10081" s="43">
        <f t="shared" si="472"/>
        <v>0.10962461751455606</v>
      </c>
      <c r="O10081" s="43">
        <f t="shared" si="473"/>
        <v>0.31</v>
      </c>
    </row>
    <row r="10082" spans="5:15" x14ac:dyDescent="0.2">
      <c r="E10082" s="16" t="s">
        <v>4811</v>
      </c>
      <c r="F10082" s="22">
        <v>4.1879876311170268</v>
      </c>
      <c r="G10082" s="25">
        <v>0.1432668987706554</v>
      </c>
      <c r="H10082" s="3">
        <f t="shared" si="471"/>
        <v>111.70999999999511</v>
      </c>
      <c r="I10082" s="3">
        <f>MIN(H10082-K10082+L10082,'Power Look Up'!$F$4)</f>
        <v>121.0841641593734</v>
      </c>
      <c r="K10082" s="51">
        <f t="array" ref="K10082">_xlfn.SUM(_xlfn.NORM.DIST($Q$3:$Q$1003,$F10082,$N10082,FALSE)*WindSpeedStep*$R$3:$R$1003)</f>
        <v>72.068009835929232</v>
      </c>
      <c r="L10082" s="51">
        <f t="array" ref="L10082">_xlfn.SUM(_xlfn.NORM.DIST($Q$3:$Q$1003,$F10082,$O10082,FALSE)*WindSpeedStep*$R$3:$R$1003)</f>
        <v>81.442173995307527</v>
      </c>
      <c r="N10082" s="43">
        <f t="shared" si="472"/>
        <v>0.41879876311170272</v>
      </c>
      <c r="O10082" s="43">
        <f t="shared" si="473"/>
        <v>0.6</v>
      </c>
    </row>
    <row r="10083" spans="5:15" x14ac:dyDescent="0.2">
      <c r="E10083" s="16" t="s">
        <v>4812</v>
      </c>
      <c r="F10083" s="22">
        <v>4.3037887358238081</v>
      </c>
      <c r="G10083" s="25">
        <v>6.5058955535930579E-2</v>
      </c>
      <c r="H10083" s="3">
        <f t="shared" si="471"/>
        <v>123.69999999999484</v>
      </c>
      <c r="I10083" s="3">
        <f>MIN(H10083-K10083+L10083,'Power Look Up'!$F$4)</f>
        <v>118.03536964639511</v>
      </c>
      <c r="K10083" s="51">
        <f t="array" ref="K10083">_xlfn.SUM(_xlfn.NORM.DIST($Q$3:$Q$1003,$F10083,$N10083,FALSE)*WindSpeedStep*$R$3:$R$1003)</f>
        <v>87.479703011461481</v>
      </c>
      <c r="L10083" s="51">
        <f t="array" ref="L10083">_xlfn.SUM(_xlfn.NORM.DIST($Q$3:$Q$1003,$F10083,$O10083,FALSE)*WindSpeedStep*$R$3:$R$1003)</f>
        <v>81.815072657861748</v>
      </c>
      <c r="N10083" s="43">
        <f t="shared" si="472"/>
        <v>0.43037887358238081</v>
      </c>
      <c r="O10083" s="43">
        <f t="shared" si="473"/>
        <v>0.28000000000000003</v>
      </c>
    </row>
    <row r="10084" spans="5:15" x14ac:dyDescent="0.2">
      <c r="E10084" s="16" t="s">
        <v>4813</v>
      </c>
      <c r="F10084" s="22">
        <v>3.8192848665366892</v>
      </c>
      <c r="G10084" s="25">
        <v>6.2838989074316134E-2</v>
      </c>
      <c r="H10084" s="3">
        <f t="shared" si="471"/>
        <v>74.619999999996594</v>
      </c>
      <c r="I10084" s="3">
        <f>MIN(H10084-K10084+L10084,'Power Look Up'!$F$4)</f>
        <v>67.859127480915561</v>
      </c>
      <c r="K10084" s="51">
        <f t="array" ref="K10084">_xlfn.SUM(_xlfn.NORM.DIST($Q$3:$Q$1003,$F10084,$N10084,FALSE)*WindSpeedStep*$R$3:$R$1003)</f>
        <v>33.904343756669498</v>
      </c>
      <c r="L10084" s="51">
        <f t="array" ref="L10084">_xlfn.SUM(_xlfn.NORM.DIST($Q$3:$Q$1003,$F10084,$O10084,FALSE)*WindSpeedStep*$R$3:$R$1003)</f>
        <v>27.143471237588461</v>
      </c>
      <c r="N10084" s="43">
        <f t="shared" si="472"/>
        <v>0.38192848665366896</v>
      </c>
      <c r="O10084" s="43">
        <f t="shared" si="473"/>
        <v>0.23999999999999996</v>
      </c>
    </row>
    <row r="10085" spans="5:15" x14ac:dyDescent="0.2">
      <c r="E10085" s="16" t="s">
        <v>4814</v>
      </c>
      <c r="F10085" s="22">
        <v>2.9940705123930575</v>
      </c>
      <c r="G10085" s="25">
        <v>6.0118824608486651E-2</v>
      </c>
      <c r="H10085" s="3">
        <f t="shared" si="471"/>
        <v>0</v>
      </c>
      <c r="I10085" s="3">
        <f>MIN(H10085-K10085+L10085,'Power Look Up'!$F$4)</f>
        <v>-1.3581636120686418</v>
      </c>
      <c r="K10085" s="51">
        <f t="array" ref="K10085">_xlfn.SUM(_xlfn.NORM.DIST($Q$3:$Q$1003,$F10085,$N10085,FALSE)*WindSpeedStep*$R$3:$R$1003)</f>
        <v>3.2081608782665825</v>
      </c>
      <c r="L10085" s="51">
        <f t="array" ref="L10085">_xlfn.SUM(_xlfn.NORM.DIST($Q$3:$Q$1003,$F10085,$O10085,FALSE)*WindSpeedStep*$R$3:$R$1003)</f>
        <v>1.8499972661979407</v>
      </c>
      <c r="N10085" s="43">
        <f t="shared" si="472"/>
        <v>0.29940705123930578</v>
      </c>
      <c r="O10085" s="43">
        <f t="shared" si="473"/>
        <v>0.18</v>
      </c>
    </row>
    <row r="10086" spans="5:15" x14ac:dyDescent="0.2">
      <c r="E10086" s="16" t="s">
        <v>4815</v>
      </c>
      <c r="F10086" s="22">
        <v>2.4024810201290605</v>
      </c>
      <c r="G10086" s="25">
        <v>8.7409639551998985E-2</v>
      </c>
      <c r="H10086" s="3">
        <f t="shared" si="471"/>
        <v>0</v>
      </c>
      <c r="I10086" s="3">
        <f>MIN(H10086-K10086+L10086,'Power Look Up'!$F$4)</f>
        <v>-9.1616945970975066E-3</v>
      </c>
      <c r="K10086" s="51">
        <f t="array" ref="K10086">_xlfn.SUM(_xlfn.NORM.DIST($Q$3:$Q$1003,$F10086,$N10086,FALSE)*WindSpeedStep*$R$3:$R$1003)</f>
        <v>1.7360493773804916E-3</v>
      </c>
      <c r="L10086" s="51">
        <f t="array" ref="L10086">_xlfn.SUM(_xlfn.NORM.DIST($Q$3:$Q$1003,$F10086,$O10086,FALSE)*WindSpeedStep*$R$3:$R$1003)</f>
        <v>-7.4256452197170152E-3</v>
      </c>
      <c r="N10086" s="43">
        <f t="shared" si="472"/>
        <v>0.24024810201290606</v>
      </c>
      <c r="O10086" s="43">
        <f t="shared" si="473"/>
        <v>0.21</v>
      </c>
    </row>
    <row r="10087" spans="5:15" x14ac:dyDescent="0.2">
      <c r="E10087" s="16" t="s">
        <v>4816</v>
      </c>
      <c r="F10087" s="22">
        <v>2.3660196304883798</v>
      </c>
      <c r="G10087" s="25">
        <v>9.2983167664838398E-2</v>
      </c>
      <c r="H10087" s="3">
        <f t="shared" si="471"/>
        <v>0</v>
      </c>
      <c r="I10087" s="3">
        <f>MIN(H10087-K10087+L10087,'Power Look Up'!$F$4)</f>
        <v>-3.4979229521444862E-3</v>
      </c>
      <c r="K10087" s="51">
        <f t="array" ref="K10087">_xlfn.SUM(_xlfn.NORM.DIST($Q$3:$Q$1003,$F10087,$N10087,FALSE)*WindSpeedStep*$R$3:$R$1003)</f>
        <v>-3.2202070216415307E-3</v>
      </c>
      <c r="L10087" s="51">
        <f t="array" ref="L10087">_xlfn.SUM(_xlfn.NORM.DIST($Q$3:$Q$1003,$F10087,$O10087,FALSE)*WindSpeedStep*$R$3:$R$1003)</f>
        <v>-6.7181299737860169E-3</v>
      </c>
      <c r="N10087" s="43">
        <f t="shared" si="472"/>
        <v>0.23660196304883799</v>
      </c>
      <c r="O10087" s="43">
        <f t="shared" si="473"/>
        <v>0.22</v>
      </c>
    </row>
    <row r="10088" spans="5:15" x14ac:dyDescent="0.2">
      <c r="E10088" s="16" t="s">
        <v>4817</v>
      </c>
      <c r="F10088" s="22">
        <v>3.2619943190363641</v>
      </c>
      <c r="G10088" s="25">
        <v>0.11036193346478565</v>
      </c>
      <c r="H10088" s="3">
        <f t="shared" si="471"/>
        <v>23.659999999997677</v>
      </c>
      <c r="I10088" s="3">
        <f>MIN(H10088-K10088+L10088,'Power Look Up'!$F$4)</f>
        <v>24.125929691561989</v>
      </c>
      <c r="K10088" s="51">
        <f t="array" ref="K10088">_xlfn.SUM(_xlfn.NORM.DIST($Q$3:$Q$1003,$F10088,$N10088,FALSE)*WindSpeedStep*$R$3:$R$1003)</f>
        <v>8.5490634426682544</v>
      </c>
      <c r="L10088" s="51">
        <f t="array" ref="L10088">_xlfn.SUM(_xlfn.NORM.DIST($Q$3:$Q$1003,$F10088,$O10088,FALSE)*WindSpeedStep*$R$3:$R$1003)</f>
        <v>9.0149931342325669</v>
      </c>
      <c r="N10088" s="43">
        <f t="shared" si="472"/>
        <v>0.32619943190363643</v>
      </c>
      <c r="O10088" s="43">
        <f t="shared" si="473"/>
        <v>0.36</v>
      </c>
    </row>
    <row r="10089" spans="5:15" x14ac:dyDescent="0.2">
      <c r="E10089" s="16" t="s">
        <v>4818</v>
      </c>
      <c r="F10089" s="22">
        <v>3.7811029825611691</v>
      </c>
      <c r="G10089" s="25">
        <v>5.5539349488374509E-2</v>
      </c>
      <c r="H10089" s="3">
        <f t="shared" si="471"/>
        <v>70.979999999996664</v>
      </c>
      <c r="I10089" s="3">
        <f>MIN(H10089-K10089+L10089,'Power Look Up'!$F$4)</f>
        <v>63.87699232094743</v>
      </c>
      <c r="K10089" s="51">
        <f t="array" ref="K10089">_xlfn.SUM(_xlfn.NORM.DIST($Q$3:$Q$1003,$F10089,$N10089,FALSE)*WindSpeedStep*$R$3:$R$1003)</f>
        <v>31.061747723411749</v>
      </c>
      <c r="L10089" s="51">
        <f t="array" ref="L10089">_xlfn.SUM(_xlfn.NORM.DIST($Q$3:$Q$1003,$F10089,$O10089,FALSE)*WindSpeedStep*$R$3:$R$1003)</f>
        <v>23.958740044362514</v>
      </c>
      <c r="N10089" s="43">
        <f t="shared" si="472"/>
        <v>0.37811029825611692</v>
      </c>
      <c r="O10089" s="43">
        <f t="shared" si="473"/>
        <v>0.21</v>
      </c>
    </row>
    <row r="10090" spans="5:15" x14ac:dyDescent="0.2">
      <c r="E10090" s="16" t="s">
        <v>4819</v>
      </c>
      <c r="F10090" s="22">
        <v>5.5489780764750298</v>
      </c>
      <c r="G10090" s="25">
        <v>0.18021336293244949</v>
      </c>
      <c r="H10090" s="3">
        <f t="shared" si="471"/>
        <v>289.09999999998803</v>
      </c>
      <c r="I10090" s="3">
        <f>MIN(H10090-K10090+L10090,'Power Look Up'!$F$4)</f>
        <v>302.98750374219247</v>
      </c>
      <c r="K10090" s="51">
        <f t="array" ref="K10090">_xlfn.SUM(_xlfn.NORM.DIST($Q$3:$Q$1003,$F10090,$N10090,FALSE)*WindSpeedStep*$R$3:$R$1003)</f>
        <v>285.04041550420999</v>
      </c>
      <c r="L10090" s="51">
        <f t="array" ref="L10090">_xlfn.SUM(_xlfn.NORM.DIST($Q$3:$Q$1003,$F10090,$O10090,FALSE)*WindSpeedStep*$R$3:$R$1003)</f>
        <v>298.92791924641443</v>
      </c>
      <c r="N10090" s="43">
        <f t="shared" si="472"/>
        <v>0.55489780764750296</v>
      </c>
      <c r="O10090" s="43">
        <f t="shared" si="473"/>
        <v>1</v>
      </c>
    </row>
    <row r="10091" spans="5:15" x14ac:dyDescent="0.2">
      <c r="E10091" s="16" t="s">
        <v>4820</v>
      </c>
      <c r="F10091" s="22">
        <v>7.1571657029290732</v>
      </c>
      <c r="G10091" s="25">
        <v>9.0818073379799941E-2</v>
      </c>
      <c r="H10091" s="3">
        <f t="shared" si="471"/>
        <v>636.15999999996745</v>
      </c>
      <c r="I10091" s="3">
        <f>MIN(H10091-K10091+L10091,'Power Look Up'!$F$4)</f>
        <v>632.94546845273044</v>
      </c>
      <c r="K10091" s="51">
        <f t="array" ref="K10091">_xlfn.SUM(_xlfn.NORM.DIST($Q$3:$Q$1003,$F10091,$N10091,FALSE)*WindSpeedStep*$R$3:$R$1003)</f>
        <v>636.36343237832739</v>
      </c>
      <c r="L10091" s="51">
        <f t="array" ref="L10091">_xlfn.SUM(_xlfn.NORM.DIST($Q$3:$Q$1003,$F10091,$O10091,FALSE)*WindSpeedStep*$R$3:$R$1003)</f>
        <v>633.14890083109037</v>
      </c>
      <c r="N10091" s="43">
        <f t="shared" si="472"/>
        <v>0.71571657029290736</v>
      </c>
      <c r="O10091" s="43">
        <f t="shared" si="473"/>
        <v>0.65</v>
      </c>
    </row>
    <row r="10092" spans="5:15" x14ac:dyDescent="0.2">
      <c r="E10092" s="16" t="s">
        <v>4821</v>
      </c>
      <c r="F10092" s="22">
        <v>6.3511993915036671</v>
      </c>
      <c r="G10092" s="25">
        <v>7.2427264780155723E-2</v>
      </c>
      <c r="H10092" s="3">
        <f t="shared" si="471"/>
        <v>441.09999999997945</v>
      </c>
      <c r="I10092" s="3">
        <f>MIN(H10092-K10092+L10092,'Power Look Up'!$F$4)</f>
        <v>434.90446202313734</v>
      </c>
      <c r="K10092" s="51">
        <f t="array" ref="K10092">_xlfn.SUM(_xlfn.NORM.DIST($Q$3:$Q$1003,$F10092,$N10092,FALSE)*WindSpeedStep*$R$3:$R$1003)</f>
        <v>439.40509252448231</v>
      </c>
      <c r="L10092" s="51">
        <f t="array" ref="L10092">_xlfn.SUM(_xlfn.NORM.DIST($Q$3:$Q$1003,$F10092,$O10092,FALSE)*WindSpeedStep*$R$3:$R$1003)</f>
        <v>433.20955454764021</v>
      </c>
      <c r="N10092" s="43">
        <f t="shared" si="472"/>
        <v>0.6351199391503668</v>
      </c>
      <c r="O10092" s="43">
        <f t="shared" si="473"/>
        <v>0.46</v>
      </c>
    </row>
    <row r="10093" spans="5:15" x14ac:dyDescent="0.2">
      <c r="E10093" s="16" t="s">
        <v>4822</v>
      </c>
      <c r="F10093" s="22">
        <v>4.96</v>
      </c>
      <c r="G10093" s="25">
        <v>6.8548387096774202E-2</v>
      </c>
      <c r="H10093" s="3">
        <f t="shared" si="471"/>
        <v>195.63999999999334</v>
      </c>
      <c r="I10093" s="3">
        <f>MIN(H10093-K10093+L10093,'Power Look Up'!$F$4)</f>
        <v>195.64386307464963</v>
      </c>
      <c r="K10093" s="51">
        <f t="array" ref="K10093">_xlfn.SUM(_xlfn.NORM.DIST($Q$3:$Q$1003,$F10093,$N10093,FALSE)*WindSpeedStep*$R$3:$R$1003)</f>
        <v>188.14567661159757</v>
      </c>
      <c r="L10093" s="51">
        <f t="array" ref="L10093">_xlfn.SUM(_xlfn.NORM.DIST($Q$3:$Q$1003,$F10093,$O10093,FALSE)*WindSpeedStep*$R$3:$R$1003)</f>
        <v>188.14953968625386</v>
      </c>
      <c r="N10093" s="43">
        <f t="shared" si="472"/>
        <v>0.496</v>
      </c>
      <c r="O10093" s="43">
        <f t="shared" si="473"/>
        <v>0.34</v>
      </c>
    </row>
    <row r="10094" spans="5:15" x14ac:dyDescent="0.2">
      <c r="E10094" s="16" t="s">
        <v>4823</v>
      </c>
      <c r="F10094" s="22">
        <v>4.3062421351023641</v>
      </c>
      <c r="G10094" s="25">
        <v>3.2510944718781368E-2</v>
      </c>
      <c r="H10094" s="3">
        <f t="shared" si="471"/>
        <v>124.78999999999482</v>
      </c>
      <c r="I10094" s="3">
        <f>MIN(H10094-K10094+L10094,'Power Look Up'!$F$4)</f>
        <v>116.58953491530065</v>
      </c>
      <c r="K10094" s="51">
        <f t="array" ref="K10094">_xlfn.SUM(_xlfn.NORM.DIST($Q$3:$Q$1003,$F10094,$N10094,FALSE)*WindSpeedStep*$R$3:$R$1003)</f>
        <v>87.819484504753788</v>
      </c>
      <c r="L10094" s="51">
        <f t="array" ref="L10094">_xlfn.SUM(_xlfn.NORM.DIST($Q$3:$Q$1003,$F10094,$O10094,FALSE)*WindSpeedStep*$R$3:$R$1003)</f>
        <v>79.619019420059615</v>
      </c>
      <c r="N10094" s="43">
        <f t="shared" si="472"/>
        <v>0.43062421351023644</v>
      </c>
      <c r="O10094" s="43">
        <f t="shared" si="473"/>
        <v>0.14000000000000001</v>
      </c>
    </row>
    <row r="10095" spans="5:15" x14ac:dyDescent="0.2">
      <c r="E10095" s="16" t="s">
        <v>4824</v>
      </c>
      <c r="F10095" s="22">
        <v>3.9886150035187469</v>
      </c>
      <c r="G10095" s="25">
        <v>3.7607039001676106E-2</v>
      </c>
      <c r="H10095" s="3">
        <f t="shared" si="471"/>
        <v>90.089999999996266</v>
      </c>
      <c r="I10095" s="3">
        <f>MIN(H10095-K10095+L10095,'Power Look Up'!$F$4)</f>
        <v>75.938661839829521</v>
      </c>
      <c r="K10095" s="51">
        <f t="array" ref="K10095">_xlfn.SUM(_xlfn.NORM.DIST($Q$3:$Q$1003,$F10095,$N10095,FALSE)*WindSpeedStep*$R$3:$R$1003)</f>
        <v>49.092492326152282</v>
      </c>
      <c r="L10095" s="51">
        <f t="array" ref="L10095">_xlfn.SUM(_xlfn.NORM.DIST($Q$3:$Q$1003,$F10095,$O10095,FALSE)*WindSpeedStep*$R$3:$R$1003)</f>
        <v>34.941154165985537</v>
      </c>
      <c r="N10095" s="43">
        <f t="shared" si="472"/>
        <v>0.39886150035187473</v>
      </c>
      <c r="O10095" s="43">
        <f t="shared" si="473"/>
        <v>0.15</v>
      </c>
    </row>
    <row r="10096" spans="5:15" x14ac:dyDescent="0.2">
      <c r="E10096" s="16" t="s">
        <v>4825</v>
      </c>
      <c r="F10096" s="22">
        <v>3.2457563470473549</v>
      </c>
      <c r="G10096" s="25">
        <v>3.3890405883382574E-2</v>
      </c>
      <c r="H10096" s="3">
        <f t="shared" si="471"/>
        <v>22.749999999997698</v>
      </c>
      <c r="I10096" s="3">
        <f>MIN(H10096-K10096+L10096,'Power Look Up'!$F$4)</f>
        <v>21.455937571710489</v>
      </c>
      <c r="K10096" s="51">
        <f t="array" ref="K10096">_xlfn.SUM(_xlfn.NORM.DIST($Q$3:$Q$1003,$F10096,$N10096,FALSE)*WindSpeedStep*$R$3:$R$1003)</f>
        <v>8.1494649462842279</v>
      </c>
      <c r="L10096" s="51">
        <f t="array" ref="L10096">_xlfn.SUM(_xlfn.NORM.DIST($Q$3:$Q$1003,$F10096,$O10096,FALSE)*WindSpeedStep*$R$3:$R$1003)</f>
        <v>6.8554025179970193</v>
      </c>
      <c r="N10096" s="43">
        <f t="shared" si="472"/>
        <v>0.32457563470473549</v>
      </c>
      <c r="O10096" s="43">
        <f t="shared" si="473"/>
        <v>0.11000000000000001</v>
      </c>
    </row>
    <row r="10097" spans="5:15" x14ac:dyDescent="0.2">
      <c r="E10097" s="16" t="s">
        <v>4826</v>
      </c>
      <c r="F10097" s="22">
        <v>3.5246968159330669</v>
      </c>
      <c r="G10097" s="25">
        <v>4.8231098695221297E-2</v>
      </c>
      <c r="H10097" s="3">
        <f t="shared" si="471"/>
        <v>47.319999999997172</v>
      </c>
      <c r="I10097" s="3">
        <f>MIN(H10097-K10097+L10097,'Power Look Up'!$F$4)</f>
        <v>45.06715727147661</v>
      </c>
      <c r="K10097" s="51">
        <f t="array" ref="K10097">_xlfn.SUM(_xlfn.NORM.DIST($Q$3:$Q$1003,$F10097,$N10097,FALSE)*WindSpeedStep*$R$3:$R$1003)</f>
        <v>16.916695565172937</v>
      </c>
      <c r="L10097" s="51">
        <f t="array" ref="L10097">_xlfn.SUM(_xlfn.NORM.DIST($Q$3:$Q$1003,$F10097,$O10097,FALSE)*WindSpeedStep*$R$3:$R$1003)</f>
        <v>14.663852836652376</v>
      </c>
      <c r="N10097" s="43">
        <f t="shared" si="472"/>
        <v>0.35246968159330672</v>
      </c>
      <c r="O10097" s="43">
        <f t="shared" si="473"/>
        <v>0.17</v>
      </c>
    </row>
    <row r="10098" spans="5:15" x14ac:dyDescent="0.2">
      <c r="E10098" s="16" t="s">
        <v>4827</v>
      </c>
      <c r="F10098" s="22">
        <v>3.2052500694894839</v>
      </c>
      <c r="G10098" s="25">
        <v>0.13103501782838911</v>
      </c>
      <c r="H10098" s="3">
        <f t="shared" si="471"/>
        <v>19.109999999997775</v>
      </c>
      <c r="I10098" s="3">
        <f>MIN(H10098-K10098+L10098,'Power Look Up'!$F$4)</f>
        <v>20.622046615460398</v>
      </c>
      <c r="K10098" s="51">
        <f t="array" ref="K10098">_xlfn.SUM(_xlfn.NORM.DIST($Q$3:$Q$1003,$F10098,$N10098,FALSE)*WindSpeedStep*$R$3:$R$1003)</f>
        <v>7.1971597752303369</v>
      </c>
      <c r="L10098" s="51">
        <f t="array" ref="L10098">_xlfn.SUM(_xlfn.NORM.DIST($Q$3:$Q$1003,$F10098,$O10098,FALSE)*WindSpeedStep*$R$3:$R$1003)</f>
        <v>8.7092063906929571</v>
      </c>
      <c r="N10098" s="43">
        <f t="shared" si="472"/>
        <v>0.32052500694894842</v>
      </c>
      <c r="O10098" s="43">
        <f t="shared" si="473"/>
        <v>0.41999999999999993</v>
      </c>
    </row>
    <row r="10099" spans="5:15" x14ac:dyDescent="0.2">
      <c r="E10099" s="16" t="s">
        <v>4828</v>
      </c>
      <c r="F10099" s="22">
        <v>2.2689360508370933</v>
      </c>
      <c r="G10099" s="25">
        <v>0.149849970374688</v>
      </c>
      <c r="H10099" s="3">
        <f t="shared" si="471"/>
        <v>0</v>
      </c>
      <c r="I10099" s="3">
        <f>MIN(H10099-K10099+L10099,'Power Look Up'!$F$4)</f>
        <v>4.9257854589886033E-2</v>
      </c>
      <c r="K10099" s="51">
        <f t="array" ref="K10099">_xlfn.SUM(_xlfn.NORM.DIST($Q$3:$Q$1003,$F10099,$N10099,FALSE)*WindSpeedStep*$R$3:$R$1003)</f>
        <v>-6.4640025854967847E-3</v>
      </c>
      <c r="L10099" s="51">
        <f t="array" ref="L10099">_xlfn.SUM(_xlfn.NORM.DIST($Q$3:$Q$1003,$F10099,$O10099,FALSE)*WindSpeedStep*$R$3:$R$1003)</f>
        <v>4.2793852004389246E-2</v>
      </c>
      <c r="N10099" s="43">
        <f t="shared" si="472"/>
        <v>0.22689360508370934</v>
      </c>
      <c r="O10099" s="43">
        <f t="shared" si="473"/>
        <v>0.34</v>
      </c>
    </row>
    <row r="10100" spans="5:15" x14ac:dyDescent="0.2">
      <c r="E10100" s="16" t="s">
        <v>4829</v>
      </c>
      <c r="F10100" s="22">
        <v>2.548117016739496</v>
      </c>
      <c r="G10100" s="25">
        <v>0.18837439444370394</v>
      </c>
      <c r="H10100" s="3">
        <f t="shared" si="471"/>
        <v>0</v>
      </c>
      <c r="I10100" s="3">
        <f>MIN(H10100-K10100+L10100,'Power Look Up'!$F$4)</f>
        <v>1.1581787271674482</v>
      </c>
      <c r="K10100" s="51">
        <f t="array" ref="K10100">_xlfn.SUM(_xlfn.NORM.DIST($Q$3:$Q$1003,$F10100,$N10100,FALSE)*WindSpeedStep*$R$3:$R$1003)</f>
        <v>8.7069866377094809E-2</v>
      </c>
      <c r="L10100" s="51">
        <f t="array" ref="L10100">_xlfn.SUM(_xlfn.NORM.DIST($Q$3:$Q$1003,$F10100,$O10100,FALSE)*WindSpeedStep*$R$3:$R$1003)</f>
        <v>1.245248593544543</v>
      </c>
      <c r="N10100" s="43">
        <f t="shared" si="472"/>
        <v>0.25481170167394962</v>
      </c>
      <c r="O10100" s="43">
        <f t="shared" si="473"/>
        <v>0.48</v>
      </c>
    </row>
    <row r="10101" spans="5:15" x14ac:dyDescent="0.2">
      <c r="E10101" s="16" t="s">
        <v>4830</v>
      </c>
      <c r="F10101" s="22">
        <v>2.3310910260255193</v>
      </c>
      <c r="G10101" s="25">
        <v>0.21020200177915993</v>
      </c>
      <c r="H10101" s="3">
        <f t="shared" si="471"/>
        <v>0</v>
      </c>
      <c r="I10101" s="3">
        <f>MIN(H10101-K10101+L10101,'Power Look Up'!$F$4)</f>
        <v>0.53599180683443515</v>
      </c>
      <c r="K10101" s="51">
        <f t="array" ref="K10101">_xlfn.SUM(_xlfn.NORM.DIST($Q$3:$Q$1003,$F10101,$N10101,FALSE)*WindSpeedStep*$R$3:$R$1003)</f>
        <v>-5.5209101295057485E-3</v>
      </c>
      <c r="L10101" s="51">
        <f t="array" ref="L10101">_xlfn.SUM(_xlfn.NORM.DIST($Q$3:$Q$1003,$F10101,$O10101,FALSE)*WindSpeedStep*$R$3:$R$1003)</f>
        <v>0.53047089670492942</v>
      </c>
      <c r="N10101" s="43">
        <f t="shared" si="472"/>
        <v>0.23310910260255194</v>
      </c>
      <c r="O10101" s="43">
        <f t="shared" si="473"/>
        <v>0.48999999999999994</v>
      </c>
    </row>
    <row r="10102" spans="5:15" x14ac:dyDescent="0.2">
      <c r="E10102" s="16" t="s">
        <v>4831</v>
      </c>
      <c r="F10102" s="22">
        <v>3.0204319604891139</v>
      </c>
      <c r="G10102" s="25">
        <v>0.22844414607778973</v>
      </c>
      <c r="H10102" s="3">
        <f t="shared" si="471"/>
        <v>1.8199999999981427</v>
      </c>
      <c r="I10102" s="3">
        <f>MIN(H10102-K10102+L10102,'Power Look Up'!$F$4)</f>
        <v>9.5337826734917517</v>
      </c>
      <c r="K10102" s="51">
        <f t="array" ref="K10102">_xlfn.SUM(_xlfn.NORM.DIST($Q$3:$Q$1003,$F10102,$N10102,FALSE)*WindSpeedStep*$R$3:$R$1003)</f>
        <v>3.6155090161156496</v>
      </c>
      <c r="L10102" s="51">
        <f t="array" ref="L10102">_xlfn.SUM(_xlfn.NORM.DIST($Q$3:$Q$1003,$F10102,$O10102,FALSE)*WindSpeedStep*$R$3:$R$1003)</f>
        <v>11.329291689609258</v>
      </c>
      <c r="N10102" s="43">
        <f t="shared" si="472"/>
        <v>0.30204319604891139</v>
      </c>
      <c r="O10102" s="43">
        <f t="shared" si="473"/>
        <v>0.69</v>
      </c>
    </row>
    <row r="10103" spans="5:15" x14ac:dyDescent="0.2">
      <c r="E10103" s="16" t="s">
        <v>4832</v>
      </c>
      <c r="F10103" s="22">
        <v>2.9749848260516472</v>
      </c>
      <c r="G10103" s="25">
        <v>0.21512714767335397</v>
      </c>
      <c r="H10103" s="3">
        <f t="shared" si="471"/>
        <v>0</v>
      </c>
      <c r="I10103" s="3">
        <f>MIN(H10103-K10103+L10103,'Power Look Up'!$F$4)</f>
        <v>5.8933129203906711</v>
      </c>
      <c r="K10103" s="51">
        <f t="array" ref="K10103">_xlfn.SUM(_xlfn.NORM.DIST($Q$3:$Q$1003,$F10103,$N10103,FALSE)*WindSpeedStep*$R$3:$R$1003)</f>
        <v>2.9300758344684796</v>
      </c>
      <c r="L10103" s="51">
        <f t="array" ref="L10103">_xlfn.SUM(_xlfn.NORM.DIST($Q$3:$Q$1003,$F10103,$O10103,FALSE)*WindSpeedStep*$R$3:$R$1003)</f>
        <v>8.8233887548591508</v>
      </c>
      <c r="N10103" s="43">
        <f t="shared" si="472"/>
        <v>0.2974984826051647</v>
      </c>
      <c r="O10103" s="43">
        <f t="shared" si="473"/>
        <v>0.64</v>
      </c>
    </row>
    <row r="10104" spans="5:15" x14ac:dyDescent="0.2">
      <c r="E10104" s="16" t="s">
        <v>4833</v>
      </c>
      <c r="F10104" s="22">
        <v>2.9464953348987648</v>
      </c>
      <c r="G10104" s="25">
        <v>0.35635556166121529</v>
      </c>
      <c r="H10104" s="3">
        <f t="shared" si="471"/>
        <v>0</v>
      </c>
      <c r="I10104" s="3">
        <f>MIN(H10104-K10104+L10104,'Power Look Up'!$F$4)</f>
        <v>20.503551351041896</v>
      </c>
      <c r="K10104" s="51">
        <f t="array" ref="K10104">_xlfn.SUM(_xlfn.NORM.DIST($Q$3:$Q$1003,$F10104,$N10104,FALSE)*WindSpeedStep*$R$3:$R$1003)</f>
        <v>2.541582699960844</v>
      </c>
      <c r="L10104" s="51">
        <f t="array" ref="L10104">_xlfn.SUM(_xlfn.NORM.DIST($Q$3:$Q$1003,$F10104,$O10104,FALSE)*WindSpeedStep*$R$3:$R$1003)</f>
        <v>23.045134051002741</v>
      </c>
      <c r="N10104" s="43">
        <f t="shared" si="472"/>
        <v>0.29464953348987649</v>
      </c>
      <c r="O10104" s="43">
        <f t="shared" si="473"/>
        <v>1.05</v>
      </c>
    </row>
    <row r="10105" spans="5:15" x14ac:dyDescent="0.2">
      <c r="E10105" s="16" t="s">
        <v>4834</v>
      </c>
      <c r="F10105" s="22">
        <v>2.7718452502100175</v>
      </c>
      <c r="G10105" s="25">
        <v>0.23450082574081318</v>
      </c>
      <c r="H10105" s="3">
        <f t="shared" si="471"/>
        <v>0</v>
      </c>
      <c r="I10105" s="3">
        <f>MIN(H10105-K10105+L10105,'Power Look Up'!$F$4)</f>
        <v>4.6477805505029828</v>
      </c>
      <c r="K10105" s="51">
        <f t="array" ref="K10105">_xlfn.SUM(_xlfn.NORM.DIST($Q$3:$Q$1003,$F10105,$N10105,FALSE)*WindSpeedStep*$R$3:$R$1003)</f>
        <v>0.85130384944790083</v>
      </c>
      <c r="L10105" s="51">
        <f t="array" ref="L10105">_xlfn.SUM(_xlfn.NORM.DIST($Q$3:$Q$1003,$F10105,$O10105,FALSE)*WindSpeedStep*$R$3:$R$1003)</f>
        <v>5.4990843999508838</v>
      </c>
      <c r="N10105" s="43">
        <f t="shared" si="472"/>
        <v>0.27718452502100177</v>
      </c>
      <c r="O10105" s="43">
        <f t="shared" si="473"/>
        <v>0.65</v>
      </c>
    </row>
    <row r="10106" spans="5:15" x14ac:dyDescent="0.2">
      <c r="E10106" s="16" t="s">
        <v>4835</v>
      </c>
      <c r="F10106" s="22">
        <v>3.0137795506773397</v>
      </c>
      <c r="G10106" s="25">
        <v>0.18249509984112436</v>
      </c>
      <c r="H10106" s="3">
        <f t="shared" si="471"/>
        <v>0.90999999999816206</v>
      </c>
      <c r="I10106" s="3">
        <f>MIN(H10106-K10106+L10106,'Power Look Up'!$F$4)</f>
        <v>4.7992064257305165</v>
      </c>
      <c r="K10106" s="51">
        <f t="array" ref="K10106">_xlfn.SUM(_xlfn.NORM.DIST($Q$3:$Q$1003,$F10106,$N10106,FALSE)*WindSpeedStep*$R$3:$R$1003)</f>
        <v>3.5101867954963555</v>
      </c>
      <c r="L10106" s="51">
        <f t="array" ref="L10106">_xlfn.SUM(_xlfn.NORM.DIST($Q$3:$Q$1003,$F10106,$O10106,FALSE)*WindSpeedStep*$R$3:$R$1003)</f>
        <v>7.3993932212287099</v>
      </c>
      <c r="N10106" s="43">
        <f t="shared" si="472"/>
        <v>0.30137795506773402</v>
      </c>
      <c r="O10106" s="43">
        <f t="shared" si="473"/>
        <v>0.55000000000000004</v>
      </c>
    </row>
    <row r="10107" spans="5:15" x14ac:dyDescent="0.2">
      <c r="E10107" s="16" t="s">
        <v>4836</v>
      </c>
      <c r="F10107" s="22">
        <v>3.7880592561333115</v>
      </c>
      <c r="G10107" s="25">
        <v>0.28246654227162493</v>
      </c>
      <c r="H10107" s="3">
        <f t="shared" si="471"/>
        <v>71.889999999996647</v>
      </c>
      <c r="I10107" s="3">
        <f>MIN(H10107-K10107+L10107,'Power Look Up'!$F$4)</f>
        <v>112.15458296544136</v>
      </c>
      <c r="K10107" s="51">
        <f t="array" ref="K10107">_xlfn.SUM(_xlfn.NORM.DIST($Q$3:$Q$1003,$F10107,$N10107,FALSE)*WindSpeedStep*$R$3:$R$1003)</f>
        <v>31.563940864983117</v>
      </c>
      <c r="L10107" s="51">
        <f t="array" ref="L10107">_xlfn.SUM(_xlfn.NORM.DIST($Q$3:$Q$1003,$F10107,$O10107,FALSE)*WindSpeedStep*$R$3:$R$1003)</f>
        <v>71.828523830427827</v>
      </c>
      <c r="N10107" s="43">
        <f t="shared" si="472"/>
        <v>0.37880592561333115</v>
      </c>
      <c r="O10107" s="43">
        <f t="shared" si="473"/>
        <v>1.07</v>
      </c>
    </row>
    <row r="10108" spans="5:15" x14ac:dyDescent="0.2">
      <c r="E10108" s="16" t="s">
        <v>4837</v>
      </c>
      <c r="F10108" s="22">
        <v>4.1036956610568014</v>
      </c>
      <c r="G10108" s="25">
        <v>0.22662499288763105</v>
      </c>
      <c r="H10108" s="3">
        <f t="shared" si="471"/>
        <v>101.89999999999532</v>
      </c>
      <c r="I10108" s="3">
        <f>MIN(H10108-K10108+L10108,'Power Look Up'!$F$4)</f>
        <v>131.53108901746492</v>
      </c>
      <c r="K10108" s="51">
        <f t="array" ref="K10108">_xlfn.SUM(_xlfn.NORM.DIST($Q$3:$Q$1003,$F10108,$N10108,FALSE)*WindSpeedStep*$R$3:$R$1003)</f>
        <v>61.742010389178802</v>
      </c>
      <c r="L10108" s="51">
        <f t="array" ref="L10108">_xlfn.SUM(_xlfn.NORM.DIST($Q$3:$Q$1003,$F10108,$O10108,FALSE)*WindSpeedStep*$R$3:$R$1003)</f>
        <v>91.373099406648421</v>
      </c>
      <c r="N10108" s="43">
        <f t="shared" si="472"/>
        <v>0.41036956610568015</v>
      </c>
      <c r="O10108" s="43">
        <f t="shared" si="473"/>
        <v>0.93</v>
      </c>
    </row>
    <row r="10109" spans="5:15" x14ac:dyDescent="0.2">
      <c r="E10109" s="16" t="s">
        <v>4838</v>
      </c>
      <c r="F10109" s="22">
        <v>4.4416077523082551</v>
      </c>
      <c r="G10109" s="25">
        <v>0.14184053053144907</v>
      </c>
      <c r="H10109" s="3">
        <f t="shared" si="471"/>
        <v>138.95999999999452</v>
      </c>
      <c r="I10109" s="3">
        <f>MIN(H10109-K10109+L10109,'Power Look Up'!$F$4)</f>
        <v>145.89769802833555</v>
      </c>
      <c r="K10109" s="51">
        <f t="array" ref="K10109">_xlfn.SUM(_xlfn.NORM.DIST($Q$3:$Q$1003,$F10109,$N10109,FALSE)*WindSpeedStep*$R$3:$R$1003)</f>
        <v>107.25274506096056</v>
      </c>
      <c r="L10109" s="51">
        <f t="array" ref="L10109">_xlfn.SUM(_xlfn.NORM.DIST($Q$3:$Q$1003,$F10109,$O10109,FALSE)*WindSpeedStep*$R$3:$R$1003)</f>
        <v>114.1904430893016</v>
      </c>
      <c r="N10109" s="43">
        <f t="shared" si="472"/>
        <v>0.44416077523082553</v>
      </c>
      <c r="O10109" s="43">
        <f t="shared" si="473"/>
        <v>0.62999999999999989</v>
      </c>
    </row>
    <row r="10110" spans="5:15" x14ac:dyDescent="0.2">
      <c r="E10110" s="16" t="s">
        <v>4839</v>
      </c>
      <c r="F10110" s="22">
        <v>2.89</v>
      </c>
      <c r="G10110" s="25">
        <v>0.10726643598615916</v>
      </c>
      <c r="H10110" s="3">
        <f t="shared" si="471"/>
        <v>0</v>
      </c>
      <c r="I10110" s="3">
        <f>MIN(H10110-K10110+L10110,'Power Look Up'!$F$4)</f>
        <v>0.22213450035223703</v>
      </c>
      <c r="K10110" s="51">
        <f t="array" ref="K10110">_xlfn.SUM(_xlfn.NORM.DIST($Q$3:$Q$1003,$F10110,$N10110,FALSE)*WindSpeedStep*$R$3:$R$1003)</f>
        <v>1.8661506320811831</v>
      </c>
      <c r="L10110" s="51">
        <f t="array" ref="L10110">_xlfn.SUM(_xlfn.NORM.DIST($Q$3:$Q$1003,$F10110,$O10110,FALSE)*WindSpeedStep*$R$3:$R$1003)</f>
        <v>2.0882851324334202</v>
      </c>
      <c r="N10110" s="43">
        <f t="shared" si="472"/>
        <v>0.28900000000000003</v>
      </c>
      <c r="O10110" s="43">
        <f t="shared" si="473"/>
        <v>0.31</v>
      </c>
    </row>
    <row r="10111" spans="5:15" x14ac:dyDescent="0.2">
      <c r="E10111" s="16" t="s">
        <v>4840</v>
      </c>
      <c r="F10111" s="22">
        <v>2.6264144033484778</v>
      </c>
      <c r="G10111" s="25">
        <v>7.9956917587820878E-2</v>
      </c>
      <c r="H10111" s="3">
        <f t="shared" si="471"/>
        <v>0</v>
      </c>
      <c r="I10111" s="3">
        <f>MIN(H10111-K10111+L10111,'Power Look Up'!$F$4)</f>
        <v>-0.16417966123226566</v>
      </c>
      <c r="K10111" s="51">
        <f t="array" ref="K10111">_xlfn.SUM(_xlfn.NORM.DIST($Q$3:$Q$1003,$F10111,$N10111,FALSE)*WindSpeedStep*$R$3:$R$1003)</f>
        <v>0.22742870693182085</v>
      </c>
      <c r="L10111" s="51">
        <f t="array" ref="L10111">_xlfn.SUM(_xlfn.NORM.DIST($Q$3:$Q$1003,$F10111,$O10111,FALSE)*WindSpeedStep*$R$3:$R$1003)</f>
        <v>6.3249045699555195E-2</v>
      </c>
      <c r="N10111" s="43">
        <f t="shared" si="472"/>
        <v>0.26264144033484776</v>
      </c>
      <c r="O10111" s="43">
        <f t="shared" si="473"/>
        <v>0.20999999999999996</v>
      </c>
    </row>
    <row r="10112" spans="5:15" x14ac:dyDescent="0.2">
      <c r="E10112" s="16" t="s">
        <v>4841</v>
      </c>
      <c r="F10112" s="22">
        <v>2.6479812347593272</v>
      </c>
      <c r="G10112" s="25">
        <v>9.4411545187072399E-2</v>
      </c>
      <c r="H10112" s="3">
        <f t="shared" si="471"/>
        <v>0</v>
      </c>
      <c r="I10112" s="3">
        <f>MIN(H10112-K10112+L10112,'Power Look Up'!$F$4)</f>
        <v>-6.4108233037154627E-2</v>
      </c>
      <c r="K10112" s="51">
        <f t="array" ref="K10112">_xlfn.SUM(_xlfn.NORM.DIST($Q$3:$Q$1003,$F10112,$N10112,FALSE)*WindSpeedStep*$R$3:$R$1003)</f>
        <v>0.28559773496031082</v>
      </c>
      <c r="L10112" s="51">
        <f t="array" ref="L10112">_xlfn.SUM(_xlfn.NORM.DIST($Q$3:$Q$1003,$F10112,$O10112,FALSE)*WindSpeedStep*$R$3:$R$1003)</f>
        <v>0.2214895019231562</v>
      </c>
      <c r="N10112" s="43">
        <f t="shared" si="472"/>
        <v>0.26479812347593273</v>
      </c>
      <c r="O10112" s="43">
        <f t="shared" si="473"/>
        <v>0.25</v>
      </c>
    </row>
    <row r="10113" spans="5:15" x14ac:dyDescent="0.2">
      <c r="E10113" s="16" t="s">
        <v>4842</v>
      </c>
      <c r="F10113" s="22">
        <v>2.8890313428075896</v>
      </c>
      <c r="G10113" s="25">
        <v>6.9227355562587287E-2</v>
      </c>
      <c r="H10113" s="3">
        <f t="shared" si="471"/>
        <v>0</v>
      </c>
      <c r="I10113" s="3">
        <f>MIN(H10113-K10113+L10113,'Power Look Up'!$F$4)</f>
        <v>-0.90343548633463167</v>
      </c>
      <c r="K10113" s="51">
        <f t="array" ref="K10113">_xlfn.SUM(_xlfn.NORM.DIST($Q$3:$Q$1003,$F10113,$N10113,FALSE)*WindSpeedStep*$R$3:$R$1003)</f>
        <v>1.8556696057912765</v>
      </c>
      <c r="L10113" s="51">
        <f t="array" ref="L10113">_xlfn.SUM(_xlfn.NORM.DIST($Q$3:$Q$1003,$F10113,$O10113,FALSE)*WindSpeedStep*$R$3:$R$1003)</f>
        <v>0.95223411945664482</v>
      </c>
      <c r="N10113" s="43">
        <f t="shared" si="472"/>
        <v>0.28890313428075898</v>
      </c>
      <c r="O10113" s="43">
        <f t="shared" si="473"/>
        <v>0.2</v>
      </c>
    </row>
    <row r="10114" spans="5:15" x14ac:dyDescent="0.2">
      <c r="E10114" s="16" t="s">
        <v>4843</v>
      </c>
      <c r="F10114" s="22">
        <v>2.9225459606194342</v>
      </c>
      <c r="G10114" s="25">
        <v>8.2120179882177777E-2</v>
      </c>
      <c r="H10114" s="3">
        <f t="shared" si="471"/>
        <v>0</v>
      </c>
      <c r="I10114" s="3">
        <f>MIN(H10114-K10114+L10114,'Power Look Up'!$F$4)</f>
        <v>-0.56631195264103984</v>
      </c>
      <c r="K10114" s="51">
        <f t="array" ref="K10114">_xlfn.SUM(_xlfn.NORM.DIST($Q$3:$Q$1003,$F10114,$N10114,FALSE)*WindSpeedStep*$R$3:$R$1003)</f>
        <v>2.2398250045396884</v>
      </c>
      <c r="L10114" s="51">
        <f t="array" ref="L10114">_xlfn.SUM(_xlfn.NORM.DIST($Q$3:$Q$1003,$F10114,$O10114,FALSE)*WindSpeedStep*$R$3:$R$1003)</f>
        <v>1.6735130518986485</v>
      </c>
      <c r="N10114" s="43">
        <f t="shared" si="472"/>
        <v>0.29225459606194343</v>
      </c>
      <c r="O10114" s="43">
        <f t="shared" si="473"/>
        <v>0.24</v>
      </c>
    </row>
    <row r="10115" spans="5:15" x14ac:dyDescent="0.2">
      <c r="E10115" s="16" t="s">
        <v>4844</v>
      </c>
      <c r="F10115" s="22">
        <v>2.6861761826895485</v>
      </c>
      <c r="G10115" s="25">
        <v>5.5841460052635745E-2</v>
      </c>
      <c r="H10115" s="3">
        <f t="shared" ref="H10115:H10178" si="474">INDEX(PowerArray,MIN(MaximumPowerIndex,ROUND(F10115*100,0)))</f>
        <v>0</v>
      </c>
      <c r="I10115" s="3">
        <f>MIN(H10115-K10115+L10115,'Power Look Up'!$F$4)</f>
        <v>-0.4112704836425336</v>
      </c>
      <c r="K10115" s="51">
        <f t="array" ref="K10115">_xlfn.SUM(_xlfn.NORM.DIST($Q$3:$Q$1003,$F10115,$N10115,FALSE)*WindSpeedStep*$R$3:$R$1003)</f>
        <v>0.41470319546250339</v>
      </c>
      <c r="L10115" s="51">
        <f t="array" ref="L10115">_xlfn.SUM(_xlfn.NORM.DIST($Q$3:$Q$1003,$F10115,$O10115,FALSE)*WindSpeedStep*$R$3:$R$1003)</f>
        <v>3.4327118199697772E-3</v>
      </c>
      <c r="N10115" s="43">
        <f t="shared" ref="N10115:N10178" si="475">ReferenceTurbulence*F10115</f>
        <v>0.26861761826895486</v>
      </c>
      <c r="O10115" s="43">
        <f t="shared" ref="O10115:O10178" si="476">F10115*G10115</f>
        <v>0.15</v>
      </c>
    </row>
    <row r="10116" spans="5:15" x14ac:dyDescent="0.2">
      <c r="E10116" s="16" t="s">
        <v>4845</v>
      </c>
      <c r="F10116" s="22">
        <v>2.5162217003739493</v>
      </c>
      <c r="G10116" s="25">
        <v>7.1535826900010133E-2</v>
      </c>
      <c r="H10116" s="3">
        <f t="shared" si="474"/>
        <v>0</v>
      </c>
      <c r="I10116" s="3">
        <f>MIN(H10116-K10116+L10116,'Power Look Up'!$F$4)</f>
        <v>-6.33686249902536E-2</v>
      </c>
      <c r="K10116" s="51">
        <f t="array" ref="K10116">_xlfn.SUM(_xlfn.NORM.DIST($Q$3:$Q$1003,$F10116,$N10116,FALSE)*WindSpeedStep*$R$3:$R$1003)</f>
        <v>5.4194988386403881E-2</v>
      </c>
      <c r="L10116" s="51">
        <f t="array" ref="L10116">_xlfn.SUM(_xlfn.NORM.DIST($Q$3:$Q$1003,$F10116,$O10116,FALSE)*WindSpeedStep*$R$3:$R$1003)</f>
        <v>-9.1736366038497174E-3</v>
      </c>
      <c r="N10116" s="43">
        <f t="shared" si="475"/>
        <v>0.25162217003739495</v>
      </c>
      <c r="O10116" s="43">
        <f t="shared" si="476"/>
        <v>0.18</v>
      </c>
    </row>
    <row r="10117" spans="5:15" x14ac:dyDescent="0.2">
      <c r="E10117" s="16" t="s">
        <v>4846</v>
      </c>
      <c r="F10117" s="22">
        <v>2.2059768948895</v>
      </c>
      <c r="G10117" s="25">
        <v>7.706336380668008E-2</v>
      </c>
      <c r="H10117" s="3">
        <f t="shared" si="474"/>
        <v>0</v>
      </c>
      <c r="I10117" s="3">
        <f>MIN(H10117-K10117+L10117,'Power Look Up'!$F$4)</f>
        <v>1.1497007057760262E-4</v>
      </c>
      <c r="K10117" s="51">
        <f t="array" ref="K10117">_xlfn.SUM(_xlfn.NORM.DIST($Q$3:$Q$1003,$F10117,$N10117,FALSE)*WindSpeedStep*$R$3:$R$1003)</f>
        <v>-5.7066556447585015E-3</v>
      </c>
      <c r="L10117" s="51">
        <f t="array" ref="L10117">_xlfn.SUM(_xlfn.NORM.DIST($Q$3:$Q$1003,$F10117,$O10117,FALSE)*WindSpeedStep*$R$3:$R$1003)</f>
        <v>-5.5916855741808989E-3</v>
      </c>
      <c r="N10117" s="43">
        <f t="shared" si="475"/>
        <v>0.22059768948895001</v>
      </c>
      <c r="O10117" s="43">
        <f t="shared" si="476"/>
        <v>0.17</v>
      </c>
    </row>
    <row r="10118" spans="5:15" x14ac:dyDescent="0.2">
      <c r="E10118" s="16" t="s">
        <v>4847</v>
      </c>
      <c r="F10118" s="22">
        <v>2.3627713741466327</v>
      </c>
      <c r="G10118" s="25">
        <v>8.8878679629274815E-2</v>
      </c>
      <c r="H10118" s="3">
        <f t="shared" si="474"/>
        <v>0</v>
      </c>
      <c r="I10118" s="3">
        <f>MIN(H10118-K10118+L10118,'Power Look Up'!$F$4)</f>
        <v>-4.4471651711874283E-3</v>
      </c>
      <c r="K10118" s="51">
        <f t="array" ref="K10118">_xlfn.SUM(_xlfn.NORM.DIST($Q$3:$Q$1003,$F10118,$N10118,FALSE)*WindSpeedStep*$R$3:$R$1003)</f>
        <v>-3.5172785849624717E-3</v>
      </c>
      <c r="L10118" s="51">
        <f t="array" ref="L10118">_xlfn.SUM(_xlfn.NORM.DIST($Q$3:$Q$1003,$F10118,$O10118,FALSE)*WindSpeedStep*$R$3:$R$1003)</f>
        <v>-7.9644437561498995E-3</v>
      </c>
      <c r="N10118" s="43">
        <f t="shared" si="475"/>
        <v>0.23627713741466327</v>
      </c>
      <c r="O10118" s="43">
        <f t="shared" si="476"/>
        <v>0.21</v>
      </c>
    </row>
    <row r="10119" spans="5:15" x14ac:dyDescent="0.2">
      <c r="E10119" s="16" t="s">
        <v>4848</v>
      </c>
      <c r="F10119" s="22">
        <v>2.63</v>
      </c>
      <c r="G10119" s="25">
        <v>9.125475285171103E-2</v>
      </c>
      <c r="H10119" s="3">
        <f t="shared" si="474"/>
        <v>0</v>
      </c>
      <c r="I10119" s="3">
        <f>MIN(H10119-K10119+L10119,'Power Look Up'!$F$4)</f>
        <v>-8.5593769726430458E-2</v>
      </c>
      <c r="K10119" s="51">
        <f t="array" ref="K10119">_xlfn.SUM(_xlfn.NORM.DIST($Q$3:$Q$1003,$F10119,$N10119,FALSE)*WindSpeedStep*$R$3:$R$1003)</f>
        <v>0.23642559756172937</v>
      </c>
      <c r="L10119" s="51">
        <f t="array" ref="L10119">_xlfn.SUM(_xlfn.NORM.DIST($Q$3:$Q$1003,$F10119,$O10119,FALSE)*WindSpeedStep*$R$3:$R$1003)</f>
        <v>0.15083182783529892</v>
      </c>
      <c r="N10119" s="43">
        <f t="shared" si="475"/>
        <v>0.26300000000000001</v>
      </c>
      <c r="O10119" s="43">
        <f t="shared" si="476"/>
        <v>0.24</v>
      </c>
    </row>
    <row r="10120" spans="5:15" x14ac:dyDescent="0.2">
      <c r="E10120" s="16" t="s">
        <v>4849</v>
      </c>
      <c r="F10120" s="22">
        <v>2.2421720465543182</v>
      </c>
      <c r="G10120" s="25">
        <v>9.3659182096538812E-2</v>
      </c>
      <c r="H10120" s="3">
        <f t="shared" si="474"/>
        <v>0</v>
      </c>
      <c r="I10120" s="3">
        <f>MIN(H10120-K10120+L10120,'Power Look Up'!$F$4)</f>
        <v>-2.2097054135926039E-4</v>
      </c>
      <c r="K10120" s="51">
        <f t="array" ref="K10120">_xlfn.SUM(_xlfn.NORM.DIST($Q$3:$Q$1003,$F10120,$N10120,FALSE)*WindSpeedStep*$R$3:$R$1003)</f>
        <v>-6.2495234437915876E-3</v>
      </c>
      <c r="L10120" s="51">
        <f t="array" ref="L10120">_xlfn.SUM(_xlfn.NORM.DIST($Q$3:$Q$1003,$F10120,$O10120,FALSE)*WindSpeedStep*$R$3:$R$1003)</f>
        <v>-6.470493985150848E-3</v>
      </c>
      <c r="N10120" s="43">
        <f t="shared" si="475"/>
        <v>0.22421720465543182</v>
      </c>
      <c r="O10120" s="43">
        <f t="shared" si="476"/>
        <v>0.21</v>
      </c>
    </row>
    <row r="10121" spans="5:15" x14ac:dyDescent="0.2">
      <c r="E10121" s="16" t="s">
        <v>4850</v>
      </c>
      <c r="F10121" s="22">
        <v>2.1360688345215775</v>
      </c>
      <c r="G10121" s="25">
        <v>7.0222456119301974E-2</v>
      </c>
      <c r="H10121" s="3">
        <f t="shared" si="474"/>
        <v>0</v>
      </c>
      <c r="I10121" s="3">
        <f>MIN(H10121-K10121+L10121,'Power Look Up'!$F$4)</f>
        <v>4.7715161789235131E-4</v>
      </c>
      <c r="K10121" s="51">
        <f t="array" ref="K10121">_xlfn.SUM(_xlfn.NORM.DIST($Q$3:$Q$1003,$F10121,$N10121,FALSE)*WindSpeedStep*$R$3:$R$1003)</f>
        <v>-4.3765031980687709E-3</v>
      </c>
      <c r="L10121" s="51">
        <f t="array" ref="L10121">_xlfn.SUM(_xlfn.NORM.DIST($Q$3:$Q$1003,$F10121,$O10121,FALSE)*WindSpeedStep*$R$3:$R$1003)</f>
        <v>-3.8993515801764196E-3</v>
      </c>
      <c r="N10121" s="43">
        <f t="shared" si="475"/>
        <v>0.21360688345215775</v>
      </c>
      <c r="O10121" s="43">
        <f t="shared" si="476"/>
        <v>0.15</v>
      </c>
    </row>
    <row r="10122" spans="5:15" x14ac:dyDescent="0.2">
      <c r="E10122" s="16" t="s">
        <v>4851</v>
      </c>
      <c r="F10122" s="22">
        <v>2.2076807208469864</v>
      </c>
      <c r="G10122" s="25">
        <v>6.7944607471342969E-2</v>
      </c>
      <c r="H10122" s="3">
        <f t="shared" si="474"/>
        <v>0</v>
      </c>
      <c r="I10122" s="3">
        <f>MIN(H10122-K10122+L10122,'Power Look Up'!$F$4)</f>
        <v>1.9124377944500573E-4</v>
      </c>
      <c r="K10122" s="51">
        <f t="array" ref="K10122">_xlfn.SUM(_xlfn.NORM.DIST($Q$3:$Q$1003,$F10122,$N10122,FALSE)*WindSpeedStep*$R$3:$R$1003)</f>
        <v>-5.736162755024133E-3</v>
      </c>
      <c r="L10122" s="51">
        <f t="array" ref="L10122">_xlfn.SUM(_xlfn.NORM.DIST($Q$3:$Q$1003,$F10122,$O10122,FALSE)*WindSpeedStep*$R$3:$R$1003)</f>
        <v>-5.5449189755791273E-3</v>
      </c>
      <c r="N10122" s="43">
        <f t="shared" si="475"/>
        <v>0.22076807208469865</v>
      </c>
      <c r="O10122" s="43">
        <f t="shared" si="476"/>
        <v>0.15</v>
      </c>
    </row>
    <row r="10123" spans="5:15" x14ac:dyDescent="0.2">
      <c r="E10123" s="16" t="s">
        <v>4852</v>
      </c>
      <c r="F10123" s="22">
        <v>2.1361964159084814</v>
      </c>
      <c r="G10123" s="25">
        <v>6.0855827222570082E-2</v>
      </c>
      <c r="H10123" s="3">
        <f t="shared" si="474"/>
        <v>0</v>
      </c>
      <c r="I10123" s="3">
        <f>MIN(H10123-K10123+L10123,'Power Look Up'!$F$4)</f>
        <v>6.0628424036213331E-4</v>
      </c>
      <c r="K10123" s="51">
        <f t="array" ref="K10123">_xlfn.SUM(_xlfn.NORM.DIST($Q$3:$Q$1003,$F10123,$N10123,FALSE)*WindSpeedStep*$R$3:$R$1003)</f>
        <v>-4.3789839037256268E-3</v>
      </c>
      <c r="L10123" s="51">
        <f t="array" ref="L10123">_xlfn.SUM(_xlfn.NORM.DIST($Q$3:$Q$1003,$F10123,$O10123,FALSE)*WindSpeedStep*$R$3:$R$1003)</f>
        <v>-3.7726996633634935E-3</v>
      </c>
      <c r="N10123" s="43">
        <f t="shared" si="475"/>
        <v>0.21361964159084815</v>
      </c>
      <c r="O10123" s="43">
        <f t="shared" si="476"/>
        <v>0.13</v>
      </c>
    </row>
    <row r="10124" spans="5:15" x14ac:dyDescent="0.2">
      <c r="E10124" s="16" t="s">
        <v>4853</v>
      </c>
      <c r="F10124" s="22">
        <v>2.0724195199010693</v>
      </c>
      <c r="G10124" s="25">
        <v>7.7204445559187693E-2</v>
      </c>
      <c r="H10124" s="3">
        <f t="shared" si="474"/>
        <v>0</v>
      </c>
      <c r="I10124" s="3">
        <f>MIN(H10124-K10124+L10124,'Power Look Up'!$F$4)</f>
        <v>4.6135731500951318E-4</v>
      </c>
      <c r="K10124" s="51">
        <f t="array" ref="K10124">_xlfn.SUM(_xlfn.NORM.DIST($Q$3:$Q$1003,$F10124,$N10124,FALSE)*WindSpeedStep*$R$3:$R$1003)</f>
        <v>-3.1893103435996924E-3</v>
      </c>
      <c r="L10124" s="51">
        <f t="array" ref="L10124">_xlfn.SUM(_xlfn.NORM.DIST($Q$3:$Q$1003,$F10124,$O10124,FALSE)*WindSpeedStep*$R$3:$R$1003)</f>
        <v>-2.7279530285901792E-3</v>
      </c>
      <c r="N10124" s="43">
        <f t="shared" si="475"/>
        <v>0.20724195199010695</v>
      </c>
      <c r="O10124" s="43">
        <f t="shared" si="476"/>
        <v>0.16</v>
      </c>
    </row>
    <row r="10125" spans="5:15" x14ac:dyDescent="0.2">
      <c r="E10125" s="16" t="s">
        <v>4854</v>
      </c>
      <c r="F10125" s="22">
        <v>2.0038277517464782</v>
      </c>
      <c r="G10125" s="25">
        <v>8.483763130430394E-2</v>
      </c>
      <c r="H10125" s="3">
        <f t="shared" si="474"/>
        <v>0</v>
      </c>
      <c r="I10125" s="3">
        <f>MIN(H10125-K10125+L10125,'Power Look Up'!$F$4)</f>
        <v>3.2405262419294041E-4</v>
      </c>
      <c r="K10125" s="51">
        <f t="array" ref="K10125">_xlfn.SUM(_xlfn.NORM.DIST($Q$3:$Q$1003,$F10125,$N10125,FALSE)*WindSpeedStep*$R$3:$R$1003)</f>
        <v>-2.0918576186817828E-3</v>
      </c>
      <c r="L10125" s="51">
        <f t="array" ref="L10125">_xlfn.SUM(_xlfn.NORM.DIST($Q$3:$Q$1003,$F10125,$O10125,FALSE)*WindSpeedStep*$R$3:$R$1003)</f>
        <v>-1.7678049944888424E-3</v>
      </c>
      <c r="N10125" s="43">
        <f t="shared" si="475"/>
        <v>0.20038277517464784</v>
      </c>
      <c r="O10125" s="43">
        <f t="shared" si="476"/>
        <v>0.17</v>
      </c>
    </row>
    <row r="10126" spans="5:15" x14ac:dyDescent="0.2">
      <c r="E10126" s="16" t="s">
        <v>4855</v>
      </c>
      <c r="F10126" s="22">
        <v>2.0637551168076635</v>
      </c>
      <c r="G10126" s="25">
        <v>3.8764289109915646E-2</v>
      </c>
      <c r="H10126" s="3">
        <f t="shared" si="474"/>
        <v>0</v>
      </c>
      <c r="I10126" s="3">
        <f>MIN(H10126-K10126+L10126,'Power Look Up'!$F$4)</f>
        <v>1.2037191073527649E-3</v>
      </c>
      <c r="K10126" s="51">
        <f t="array" ref="K10126">_xlfn.SUM(_xlfn.NORM.DIST($Q$3:$Q$1003,$F10126,$N10126,FALSE)*WindSpeedStep*$R$3:$R$1003)</f>
        <v>-3.0386571681178111E-3</v>
      </c>
      <c r="L10126" s="51">
        <f t="array" ref="L10126">_xlfn.SUM(_xlfn.NORM.DIST($Q$3:$Q$1003,$F10126,$O10126,FALSE)*WindSpeedStep*$R$3:$R$1003)</f>
        <v>-1.8349380607650461E-3</v>
      </c>
      <c r="N10126" s="43">
        <f t="shared" si="475"/>
        <v>0.20637551168076637</v>
      </c>
      <c r="O10126" s="43">
        <f t="shared" si="476"/>
        <v>0.08</v>
      </c>
    </row>
    <row r="10127" spans="5:15" x14ac:dyDescent="0.2">
      <c r="E10127" s="16" t="s">
        <v>4856</v>
      </c>
      <c r="F10127" s="22">
        <v>2.0299999999999998</v>
      </c>
      <c r="G10127" s="25">
        <v>7.3891625615763554E-2</v>
      </c>
      <c r="H10127" s="3">
        <f t="shared" si="474"/>
        <v>0</v>
      </c>
      <c r="I10127" s="3">
        <f>MIN(H10127-K10127+L10127,'Power Look Up'!$F$4)</f>
        <v>5.5812346471682708E-4</v>
      </c>
      <c r="K10127" s="51">
        <f t="array" ref="K10127">_xlfn.SUM(_xlfn.NORM.DIST($Q$3:$Q$1003,$F10127,$N10127,FALSE)*WindSpeedStep*$R$3:$R$1003)</f>
        <v>-2.4838186755598585E-3</v>
      </c>
      <c r="L10127" s="51">
        <f t="array" ref="L10127">_xlfn.SUM(_xlfn.NORM.DIST($Q$3:$Q$1003,$F10127,$O10127,FALSE)*WindSpeedStep*$R$3:$R$1003)</f>
        <v>-1.9256952108430315E-3</v>
      </c>
      <c r="N10127" s="43">
        <f t="shared" si="475"/>
        <v>0.20299999999999999</v>
      </c>
      <c r="O10127" s="43">
        <f t="shared" si="476"/>
        <v>0.15</v>
      </c>
    </row>
    <row r="10128" spans="5:15" x14ac:dyDescent="0.2">
      <c r="E10128" s="16" t="s">
        <v>4857</v>
      </c>
      <c r="F10128" s="22">
        <v>2.3487410530533364</v>
      </c>
      <c r="G10128" s="25">
        <v>4.6833600433305013E-2</v>
      </c>
      <c r="H10128" s="3">
        <f t="shared" si="474"/>
        <v>0</v>
      </c>
      <c r="I10128" s="3">
        <f>MIN(H10128-K10128+L10128,'Power Look Up'!$F$4)</f>
        <v>-4.5100330864917366E-3</v>
      </c>
      <c r="K10128" s="51">
        <f t="array" ref="K10128">_xlfn.SUM(_xlfn.NORM.DIST($Q$3:$Q$1003,$F10128,$N10128,FALSE)*WindSpeedStep*$R$3:$R$1003)</f>
        <v>-4.5884717909542337E-3</v>
      </c>
      <c r="L10128" s="51">
        <f t="array" ref="L10128">_xlfn.SUM(_xlfn.NORM.DIST($Q$3:$Q$1003,$F10128,$O10128,FALSE)*WindSpeedStep*$R$3:$R$1003)</f>
        <v>-9.0985048774459704E-3</v>
      </c>
      <c r="N10128" s="43">
        <f t="shared" si="475"/>
        <v>0.23487410530533365</v>
      </c>
      <c r="O10128" s="43">
        <f t="shared" si="476"/>
        <v>0.11</v>
      </c>
    </row>
    <row r="10129" spans="5:15" x14ac:dyDescent="0.2">
      <c r="E10129" s="16" t="s">
        <v>4858</v>
      </c>
      <c r="F10129" s="22">
        <v>2.4974108714390315</v>
      </c>
      <c r="G10129" s="25">
        <v>3.6037322103968081E-2</v>
      </c>
      <c r="H10129" s="3">
        <f t="shared" si="474"/>
        <v>0</v>
      </c>
      <c r="I10129" s="3">
        <f>MIN(H10129-K10129+L10129,'Power Look Up'!$F$4)</f>
        <v>-5.2564322699570398E-2</v>
      </c>
      <c r="K10129" s="51">
        <f t="array" ref="K10129">_xlfn.SUM(_xlfn.NORM.DIST($Q$3:$Q$1003,$F10129,$N10129,FALSE)*WindSpeedStep*$R$3:$R$1003)</f>
        <v>3.9587421751571095E-2</v>
      </c>
      <c r="L10129" s="51">
        <f t="array" ref="L10129">_xlfn.SUM(_xlfn.NORM.DIST($Q$3:$Q$1003,$F10129,$O10129,FALSE)*WindSpeedStep*$R$3:$R$1003)</f>
        <v>-1.2976900947999302E-2</v>
      </c>
      <c r="N10129" s="43">
        <f t="shared" si="475"/>
        <v>0.24974108714390317</v>
      </c>
      <c r="O10129" s="43">
        <f t="shared" si="476"/>
        <v>0.09</v>
      </c>
    </row>
    <row r="10130" spans="5:15" x14ac:dyDescent="0.2">
      <c r="E10130" s="16" t="s">
        <v>4859</v>
      </c>
      <c r="F10130" s="22">
        <v>2.74</v>
      </c>
      <c r="G10130" s="25">
        <v>5.4744525547445251E-2</v>
      </c>
      <c r="H10130" s="3">
        <f t="shared" si="474"/>
        <v>0</v>
      </c>
      <c r="I10130" s="3">
        <f>MIN(H10130-K10130+L10130,'Power Look Up'!$F$4)</f>
        <v>-0.62447090192216903</v>
      </c>
      <c r="K10130" s="51">
        <f t="array" ref="K10130">_xlfn.SUM(_xlfn.NORM.DIST($Q$3:$Q$1003,$F10130,$N10130,FALSE)*WindSpeedStep*$R$3:$R$1003)</f>
        <v>0.66277336995807334</v>
      </c>
      <c r="L10130" s="51">
        <f t="array" ref="L10130">_xlfn.SUM(_xlfn.NORM.DIST($Q$3:$Q$1003,$F10130,$O10130,FALSE)*WindSpeedStep*$R$3:$R$1003)</f>
        <v>3.8302468035904265E-2</v>
      </c>
      <c r="N10130" s="43">
        <f t="shared" si="475"/>
        <v>0.27400000000000002</v>
      </c>
      <c r="O10130" s="43">
        <f t="shared" si="476"/>
        <v>0.15</v>
      </c>
    </row>
    <row r="10131" spans="5:15" x14ac:dyDescent="0.2">
      <c r="E10131" s="16" t="s">
        <v>4860</v>
      </c>
      <c r="F10131" s="22">
        <v>2.9437406625532567</v>
      </c>
      <c r="G10131" s="25">
        <v>5.7749652393818664E-2</v>
      </c>
      <c r="H10131" s="3">
        <f t="shared" si="474"/>
        <v>0</v>
      </c>
      <c r="I10131" s="3">
        <f>MIN(H10131-K10131+L10131,'Power Look Up'!$F$4)</f>
        <v>-1.3688113413813063</v>
      </c>
      <c r="K10131" s="51">
        <f t="array" ref="K10131">_xlfn.SUM(_xlfn.NORM.DIST($Q$3:$Q$1003,$F10131,$N10131,FALSE)*WindSpeedStep*$R$3:$R$1003)</f>
        <v>2.5057180616412427</v>
      </c>
      <c r="L10131" s="51">
        <f t="array" ref="L10131">_xlfn.SUM(_xlfn.NORM.DIST($Q$3:$Q$1003,$F10131,$O10131,FALSE)*WindSpeedStep*$R$3:$R$1003)</f>
        <v>1.1369067202599363</v>
      </c>
      <c r="N10131" s="43">
        <f t="shared" si="475"/>
        <v>0.29437406625532569</v>
      </c>
      <c r="O10131" s="43">
        <f t="shared" si="476"/>
        <v>0.17</v>
      </c>
    </row>
    <row r="10132" spans="5:15" x14ac:dyDescent="0.2">
      <c r="E10132" s="16" t="s">
        <v>4861</v>
      </c>
      <c r="F10132" s="22">
        <v>3.1111442161222027</v>
      </c>
      <c r="G10132" s="25">
        <v>2.5714012094146418E-2</v>
      </c>
      <c r="H10132" s="3">
        <f t="shared" si="474"/>
        <v>10.009999999997968</v>
      </c>
      <c r="I10132" s="3">
        <f>MIN(H10132-K10132+L10132,'Power Look Up'!$F$4)</f>
        <v>7.9191628348565288</v>
      </c>
      <c r="K10132" s="51">
        <f t="array" ref="K10132">_xlfn.SUM(_xlfn.NORM.DIST($Q$3:$Q$1003,$F10132,$N10132,FALSE)*WindSpeedStep*$R$3:$R$1003)</f>
        <v>5.2176946462484475</v>
      </c>
      <c r="L10132" s="51">
        <f t="array" ref="L10132">_xlfn.SUM(_xlfn.NORM.DIST($Q$3:$Q$1003,$F10132,$O10132,FALSE)*WindSpeedStep*$R$3:$R$1003)</f>
        <v>3.1268574811070091</v>
      </c>
      <c r="N10132" s="43">
        <f t="shared" si="475"/>
        <v>0.3111144216122203</v>
      </c>
      <c r="O10132" s="43">
        <f t="shared" si="476"/>
        <v>0.08</v>
      </c>
    </row>
    <row r="10133" spans="5:15" x14ac:dyDescent="0.2">
      <c r="E10133" s="16" t="s">
        <v>4862</v>
      </c>
      <c r="F10133" s="22">
        <v>3.4837026884912623</v>
      </c>
      <c r="G10133" s="25">
        <v>5.4539671432835751E-2</v>
      </c>
      <c r="H10133" s="3">
        <f t="shared" si="474"/>
        <v>43.67999999999725</v>
      </c>
      <c r="I10133" s="3">
        <f>MIN(H10133-K10133+L10133,'Power Look Up'!$F$4)</f>
        <v>41.901859599984618</v>
      </c>
      <c r="K10133" s="51">
        <f t="array" ref="K10133">_xlfn.SUM(_xlfn.NORM.DIST($Q$3:$Q$1003,$F10133,$N10133,FALSE)*WindSpeedStep*$R$3:$R$1003)</f>
        <v>15.309542352007348</v>
      </c>
      <c r="L10133" s="51">
        <f t="array" ref="L10133">_xlfn.SUM(_xlfn.NORM.DIST($Q$3:$Q$1003,$F10133,$O10133,FALSE)*WindSpeedStep*$R$3:$R$1003)</f>
        <v>13.531401951994718</v>
      </c>
      <c r="N10133" s="43">
        <f t="shared" si="475"/>
        <v>0.34837026884912625</v>
      </c>
      <c r="O10133" s="43">
        <f t="shared" si="476"/>
        <v>0.19</v>
      </c>
    </row>
    <row r="10134" spans="5:15" x14ac:dyDescent="0.2">
      <c r="E10134" s="16" t="s">
        <v>4863</v>
      </c>
      <c r="F10134" s="22">
        <v>4.33</v>
      </c>
      <c r="G10134" s="25">
        <v>5.3117782909930716E-2</v>
      </c>
      <c r="H10134" s="3">
        <f t="shared" si="474"/>
        <v>126.96999999999478</v>
      </c>
      <c r="I10134" s="3">
        <f>MIN(H10134-K10134+L10134,'Power Look Up'!$F$4)</f>
        <v>120.40925452775757</v>
      </c>
      <c r="K10134" s="51">
        <f t="array" ref="K10134">_xlfn.SUM(_xlfn.NORM.DIST($Q$3:$Q$1003,$F10134,$N10134,FALSE)*WindSpeedStep*$R$3:$R$1003)</f>
        <v>91.13511349732336</v>
      </c>
      <c r="L10134" s="51">
        <f t="array" ref="L10134">_xlfn.SUM(_xlfn.NORM.DIST($Q$3:$Q$1003,$F10134,$O10134,FALSE)*WindSpeedStep*$R$3:$R$1003)</f>
        <v>84.574368025086144</v>
      </c>
      <c r="N10134" s="43">
        <f t="shared" si="475"/>
        <v>0.43300000000000005</v>
      </c>
      <c r="O10134" s="43">
        <f t="shared" si="476"/>
        <v>0.23</v>
      </c>
    </row>
    <row r="10135" spans="5:15" x14ac:dyDescent="0.2">
      <c r="E10135" s="16" t="s">
        <v>4864</v>
      </c>
      <c r="F10135" s="22">
        <v>4.8814090174039579</v>
      </c>
      <c r="G10135" s="25">
        <v>2.2534477157683551E-2</v>
      </c>
      <c r="H10135" s="3">
        <f t="shared" si="474"/>
        <v>186.91999999999351</v>
      </c>
      <c r="I10135" s="3">
        <f>MIN(H10135-K10135+L10135,'Power Look Up'!$F$4)</f>
        <v>187.71219216117262</v>
      </c>
      <c r="K10135" s="51">
        <f t="array" ref="K10135">_xlfn.SUM(_xlfn.NORM.DIST($Q$3:$Q$1003,$F10135,$N10135,FALSE)*WindSpeedStep*$R$3:$R$1003)</f>
        <v>175.58790037970277</v>
      </c>
      <c r="L10135" s="51">
        <f t="array" ref="L10135">_xlfn.SUM(_xlfn.NORM.DIST($Q$3:$Q$1003,$F10135,$O10135,FALSE)*WindSpeedStep*$R$3:$R$1003)</f>
        <v>176.38009254088189</v>
      </c>
      <c r="N10135" s="43">
        <f t="shared" si="475"/>
        <v>0.48814090174039582</v>
      </c>
      <c r="O10135" s="43">
        <f t="shared" si="476"/>
        <v>0.11</v>
      </c>
    </row>
    <row r="10136" spans="5:15" x14ac:dyDescent="0.2">
      <c r="E10136" s="16" t="s">
        <v>4865</v>
      </c>
      <c r="F10136" s="22">
        <v>4.7751678983930175</v>
      </c>
      <c r="G10136" s="25">
        <v>2.7224173634554039E-2</v>
      </c>
      <c r="H10136" s="3">
        <f t="shared" si="474"/>
        <v>176.01999999999373</v>
      </c>
      <c r="I10136" s="3">
        <f>MIN(H10136-K10136+L10136,'Power Look Up'!$F$4)</f>
        <v>175.85405667085763</v>
      </c>
      <c r="K10136" s="51">
        <f t="array" ref="K10136">_xlfn.SUM(_xlfn.NORM.DIST($Q$3:$Q$1003,$F10136,$N10136,FALSE)*WindSpeedStep*$R$3:$R$1003)</f>
        <v>158.70642283337756</v>
      </c>
      <c r="L10136" s="51">
        <f t="array" ref="L10136">_xlfn.SUM(_xlfn.NORM.DIST($Q$3:$Q$1003,$F10136,$O10136,FALSE)*WindSpeedStep*$R$3:$R$1003)</f>
        <v>158.54047950424146</v>
      </c>
      <c r="N10136" s="43">
        <f t="shared" si="475"/>
        <v>0.47751678983930179</v>
      </c>
      <c r="O10136" s="43">
        <f t="shared" si="476"/>
        <v>0.13</v>
      </c>
    </row>
    <row r="10137" spans="5:15" x14ac:dyDescent="0.2">
      <c r="E10137" s="16" t="s">
        <v>4866</v>
      </c>
      <c r="F10137" s="22">
        <v>4.6361884638405249</v>
      </c>
      <c r="G10137" s="25">
        <v>2.3726386633747459E-2</v>
      </c>
      <c r="H10137" s="3">
        <f t="shared" si="474"/>
        <v>160.75999999999408</v>
      </c>
      <c r="I10137" s="3">
        <f>MIN(H10137-K10137+L10137,'Power Look Up'!$F$4)</f>
        <v>159.02935763818223</v>
      </c>
      <c r="K10137" s="51">
        <f t="array" ref="K10137">_xlfn.SUM(_xlfn.NORM.DIST($Q$3:$Q$1003,$F10137,$N10137,FALSE)*WindSpeedStep*$R$3:$R$1003)</f>
        <v>136.87534450650929</v>
      </c>
      <c r="L10137" s="51">
        <f t="array" ref="L10137">_xlfn.SUM(_xlfn.NORM.DIST($Q$3:$Q$1003,$F10137,$O10137,FALSE)*WindSpeedStep*$R$3:$R$1003)</f>
        <v>135.14470214469745</v>
      </c>
      <c r="N10137" s="43">
        <f t="shared" si="475"/>
        <v>0.46361884638405249</v>
      </c>
      <c r="O10137" s="43">
        <f t="shared" si="476"/>
        <v>0.11</v>
      </c>
    </row>
    <row r="10138" spans="5:15" x14ac:dyDescent="0.2">
      <c r="E10138" s="16" t="s">
        <v>4867</v>
      </c>
      <c r="F10138" s="22">
        <v>4.7047547029554622</v>
      </c>
      <c r="G10138" s="25">
        <v>2.1255093264943521E-2</v>
      </c>
      <c r="H10138" s="3">
        <f t="shared" si="474"/>
        <v>167.29999999999393</v>
      </c>
      <c r="I10138" s="3">
        <f>MIN(H10138-K10138+L10138,'Power Look Up'!$F$4)</f>
        <v>166.39848469792605</v>
      </c>
      <c r="K10138" s="51">
        <f t="array" ref="K10138">_xlfn.SUM(_xlfn.NORM.DIST($Q$3:$Q$1003,$F10138,$N10138,FALSE)*WindSpeedStep*$R$3:$R$1003)</f>
        <v>147.5998696087596</v>
      </c>
      <c r="L10138" s="51">
        <f t="array" ref="L10138">_xlfn.SUM(_xlfn.NORM.DIST($Q$3:$Q$1003,$F10138,$O10138,FALSE)*WindSpeedStep*$R$3:$R$1003)</f>
        <v>146.69835430669173</v>
      </c>
      <c r="N10138" s="43">
        <f t="shared" si="475"/>
        <v>0.47047547029554626</v>
      </c>
      <c r="O10138" s="43">
        <f t="shared" si="476"/>
        <v>0.1</v>
      </c>
    </row>
    <row r="10139" spans="5:15" x14ac:dyDescent="0.2">
      <c r="E10139" s="16" t="s">
        <v>4868</v>
      </c>
      <c r="F10139" s="22">
        <v>4.9437552851649755</v>
      </c>
      <c r="G10139" s="25">
        <v>3.4386815324401118E-2</v>
      </c>
      <c r="H10139" s="3">
        <f t="shared" si="474"/>
        <v>193.45999999999336</v>
      </c>
      <c r="I10139" s="3">
        <f>MIN(H10139-K10139+L10139,'Power Look Up'!$F$4)</f>
        <v>194.31270324549217</v>
      </c>
      <c r="K10139" s="51">
        <f t="array" ref="K10139">_xlfn.SUM(_xlfn.NORM.DIST($Q$3:$Q$1003,$F10139,$N10139,FALSE)*WindSpeedStep*$R$3:$R$1003)</f>
        <v>185.54571952554639</v>
      </c>
      <c r="L10139" s="51">
        <f t="array" ref="L10139">_xlfn.SUM(_xlfn.NORM.DIST($Q$3:$Q$1003,$F10139,$O10139,FALSE)*WindSpeedStep*$R$3:$R$1003)</f>
        <v>186.3984227710452</v>
      </c>
      <c r="N10139" s="43">
        <f t="shared" si="475"/>
        <v>0.49437552851649758</v>
      </c>
      <c r="O10139" s="43">
        <f t="shared" si="476"/>
        <v>0.17</v>
      </c>
    </row>
    <row r="10140" spans="5:15" x14ac:dyDescent="0.2">
      <c r="E10140" s="16" t="s">
        <v>4869</v>
      </c>
      <c r="F10140" s="22">
        <v>5.3137676014556012</v>
      </c>
      <c r="G10140" s="25">
        <v>3.9519982007206085E-2</v>
      </c>
      <c r="H10140" s="3">
        <f t="shared" si="474"/>
        <v>250.21999999998886</v>
      </c>
      <c r="I10140" s="3">
        <f>MIN(H10140-K10140+L10140,'Power Look Up'!$F$4)</f>
        <v>249.64614245203342</v>
      </c>
      <c r="K10140" s="51">
        <f t="array" ref="K10140">_xlfn.SUM(_xlfn.NORM.DIST($Q$3:$Q$1003,$F10140,$N10140,FALSE)*WindSpeedStep*$R$3:$R$1003)</f>
        <v>245.48321300590604</v>
      </c>
      <c r="L10140" s="51">
        <f t="array" ref="L10140">_xlfn.SUM(_xlfn.NORM.DIST($Q$3:$Q$1003,$F10140,$O10140,FALSE)*WindSpeedStep*$R$3:$R$1003)</f>
        <v>244.9093554579506</v>
      </c>
      <c r="N10140" s="43">
        <f t="shared" si="475"/>
        <v>0.53137676014556012</v>
      </c>
      <c r="O10140" s="43">
        <f t="shared" si="476"/>
        <v>0.21</v>
      </c>
    </row>
    <row r="10141" spans="5:15" x14ac:dyDescent="0.2">
      <c r="E10141" s="16" t="s">
        <v>4870</v>
      </c>
      <c r="F10141" s="22">
        <v>5.4862261011221065</v>
      </c>
      <c r="G10141" s="25">
        <v>3.6454932099698495E-2</v>
      </c>
      <c r="H10141" s="3">
        <f t="shared" si="474"/>
        <v>279.37999999998823</v>
      </c>
      <c r="I10141" s="3">
        <f>MIN(H10141-K10141+L10141,'Power Look Up'!$F$4)</f>
        <v>276.74072741856713</v>
      </c>
      <c r="K10141" s="51">
        <f t="array" ref="K10141">_xlfn.SUM(_xlfn.NORM.DIST($Q$3:$Q$1003,$F10141,$N10141,FALSE)*WindSpeedStep*$R$3:$R$1003)</f>
        <v>274.31594380359354</v>
      </c>
      <c r="L10141" s="51">
        <f t="array" ref="L10141">_xlfn.SUM(_xlfn.NORM.DIST($Q$3:$Q$1003,$F10141,$O10141,FALSE)*WindSpeedStep*$R$3:$R$1003)</f>
        <v>271.67667122217244</v>
      </c>
      <c r="N10141" s="43">
        <f t="shared" si="475"/>
        <v>0.5486226101122107</v>
      </c>
      <c r="O10141" s="43">
        <f t="shared" si="476"/>
        <v>0.2</v>
      </c>
    </row>
    <row r="10142" spans="5:15" x14ac:dyDescent="0.2">
      <c r="E10142" s="16" t="s">
        <v>4871</v>
      </c>
      <c r="F10142" s="22">
        <v>5.89</v>
      </c>
      <c r="G10142" s="25">
        <v>2.5466893039049237E-2</v>
      </c>
      <c r="H10142" s="3">
        <f t="shared" si="474"/>
        <v>344.17999999998688</v>
      </c>
      <c r="I10142" s="3">
        <f>MIN(H10142-K10142+L10142,'Power Look Up'!$F$4)</f>
        <v>333.21032718690736</v>
      </c>
      <c r="K10142" s="51">
        <f t="array" ref="K10142">_xlfn.SUM(_xlfn.NORM.DIST($Q$3:$Q$1003,$F10142,$N10142,FALSE)*WindSpeedStep*$R$3:$R$1003)</f>
        <v>346.29782073221747</v>
      </c>
      <c r="L10142" s="51">
        <f t="array" ref="L10142">_xlfn.SUM(_xlfn.NORM.DIST($Q$3:$Q$1003,$F10142,$O10142,FALSE)*WindSpeedStep*$R$3:$R$1003)</f>
        <v>335.32814791913796</v>
      </c>
      <c r="N10142" s="43">
        <f t="shared" si="475"/>
        <v>0.58899999999999997</v>
      </c>
      <c r="O10142" s="43">
        <f t="shared" si="476"/>
        <v>0.15</v>
      </c>
    </row>
    <row r="10143" spans="5:15" x14ac:dyDescent="0.2">
      <c r="E10143" s="16" t="s">
        <v>4872</v>
      </c>
      <c r="F10143" s="22">
        <v>5.9375449418166024</v>
      </c>
      <c r="G10143" s="25">
        <v>2.3578768897228215E-2</v>
      </c>
      <c r="H10143" s="3">
        <f t="shared" si="474"/>
        <v>352.27999999998667</v>
      </c>
      <c r="I10143" s="3">
        <f>MIN(H10143-K10143+L10143,'Power Look Up'!$F$4)</f>
        <v>340.26313393180175</v>
      </c>
      <c r="K10143" s="51">
        <f t="array" ref="K10143">_xlfn.SUM(_xlfn.NORM.DIST($Q$3:$Q$1003,$F10143,$N10143,FALSE)*WindSpeedStep*$R$3:$R$1003)</f>
        <v>355.30669293343652</v>
      </c>
      <c r="L10143" s="51">
        <f t="array" ref="L10143">_xlfn.SUM(_xlfn.NORM.DIST($Q$3:$Q$1003,$F10143,$O10143,FALSE)*WindSpeedStep*$R$3:$R$1003)</f>
        <v>343.2898268652516</v>
      </c>
      <c r="N10143" s="43">
        <f t="shared" si="475"/>
        <v>0.59375449418166026</v>
      </c>
      <c r="O10143" s="43">
        <f t="shared" si="476"/>
        <v>0.14000000000000001</v>
      </c>
    </row>
    <row r="10144" spans="5:15" x14ac:dyDescent="0.2">
      <c r="E10144" s="16" t="s">
        <v>4873</v>
      </c>
      <c r="F10144" s="22">
        <v>6.3462004103396312</v>
      </c>
      <c r="G10144" s="25">
        <v>4.5696634403085287E-2</v>
      </c>
      <c r="H10144" s="3">
        <f t="shared" si="474"/>
        <v>441.09999999997945</v>
      </c>
      <c r="I10144" s="3">
        <f>MIN(H10144-K10144+L10144,'Power Look Up'!$F$4)</f>
        <v>431.03342347913531</v>
      </c>
      <c r="K10144" s="51">
        <f t="array" ref="K10144">_xlfn.SUM(_xlfn.NORM.DIST($Q$3:$Q$1003,$F10144,$N10144,FALSE)*WindSpeedStep*$R$3:$R$1003)</f>
        <v>438.32384716330398</v>
      </c>
      <c r="L10144" s="51">
        <f t="array" ref="L10144">_xlfn.SUM(_xlfn.NORM.DIST($Q$3:$Q$1003,$F10144,$O10144,FALSE)*WindSpeedStep*$R$3:$R$1003)</f>
        <v>428.25727064245984</v>
      </c>
      <c r="N10144" s="43">
        <f t="shared" si="475"/>
        <v>0.63462004103396319</v>
      </c>
      <c r="O10144" s="43">
        <f t="shared" si="476"/>
        <v>0.28999999999999998</v>
      </c>
    </row>
    <row r="10145" spans="5:15" x14ac:dyDescent="0.2">
      <c r="E10145" s="16" t="s">
        <v>4874</v>
      </c>
      <c r="F10145" s="22">
        <v>6.9813878100644828</v>
      </c>
      <c r="G10145" s="25">
        <v>4.0106638911585377E-2</v>
      </c>
      <c r="H10145" s="3">
        <f t="shared" si="474"/>
        <v>583.47999999997637</v>
      </c>
      <c r="I10145" s="3">
        <f>MIN(H10145-K10145+L10145,'Power Look Up'!$F$4)</f>
        <v>568.0006773034811</v>
      </c>
      <c r="K10145" s="51">
        <f t="array" ref="K10145">_xlfn.SUM(_xlfn.NORM.DIST($Q$3:$Q$1003,$F10145,$N10145,FALSE)*WindSpeedStep*$R$3:$R$1003)</f>
        <v>589.47203819593619</v>
      </c>
      <c r="L10145" s="51">
        <f t="array" ref="L10145">_xlfn.SUM(_xlfn.NORM.DIST($Q$3:$Q$1003,$F10145,$O10145,FALSE)*WindSpeedStep*$R$3:$R$1003)</f>
        <v>573.99271549944092</v>
      </c>
      <c r="N10145" s="43">
        <f t="shared" si="475"/>
        <v>0.69813878100644833</v>
      </c>
      <c r="O10145" s="43">
        <f t="shared" si="476"/>
        <v>0.28000000000000003</v>
      </c>
    </row>
    <row r="10146" spans="5:15" x14ac:dyDescent="0.2">
      <c r="E10146" s="16" t="s">
        <v>4875</v>
      </c>
      <c r="F10146" s="22">
        <v>7.3737858311809603</v>
      </c>
      <c r="G10146" s="25">
        <v>2.5766953956888963E-2</v>
      </c>
      <c r="H10146" s="3">
        <f t="shared" si="474"/>
        <v>699.36999999996613</v>
      </c>
      <c r="I10146" s="3">
        <f>MIN(H10146-K10146+L10146,'Power Look Up'!$F$4)</f>
        <v>682.24013690289121</v>
      </c>
      <c r="K10146" s="51">
        <f t="array" ref="K10146">_xlfn.SUM(_xlfn.NORM.DIST($Q$3:$Q$1003,$F10146,$N10146,FALSE)*WindSpeedStep*$R$3:$R$1003)</f>
        <v>697.25788417636784</v>
      </c>
      <c r="L10146" s="51">
        <f t="array" ref="L10146">_xlfn.SUM(_xlfn.NORM.DIST($Q$3:$Q$1003,$F10146,$O10146,FALSE)*WindSpeedStep*$R$3:$R$1003)</f>
        <v>680.12802107929292</v>
      </c>
      <c r="N10146" s="43">
        <f t="shared" si="475"/>
        <v>0.73737858311809612</v>
      </c>
      <c r="O10146" s="43">
        <f t="shared" si="476"/>
        <v>0.19</v>
      </c>
    </row>
    <row r="10147" spans="5:15" x14ac:dyDescent="0.2">
      <c r="E10147" s="16" t="s">
        <v>4876</v>
      </c>
      <c r="F10147" s="22">
        <v>7.7561942674608684</v>
      </c>
      <c r="G10147" s="25">
        <v>2.0628673610102718E-2</v>
      </c>
      <c r="H10147" s="3">
        <f t="shared" si="474"/>
        <v>816.75999999996361</v>
      </c>
      <c r="I10147" s="3">
        <f>MIN(H10147-K10147+L10147,'Power Look Up'!$F$4)</f>
        <v>795.62400327743205</v>
      </c>
      <c r="K10147" s="51">
        <f t="array" ref="K10147">_xlfn.SUM(_xlfn.NORM.DIST($Q$3:$Q$1003,$F10147,$N10147,FALSE)*WindSpeedStep*$R$3:$R$1003)</f>
        <v>813.29340226121087</v>
      </c>
      <c r="L10147" s="51">
        <f t="array" ref="L10147">_xlfn.SUM(_xlfn.NORM.DIST($Q$3:$Q$1003,$F10147,$O10147,FALSE)*WindSpeedStep*$R$3:$R$1003)</f>
        <v>792.15740553867931</v>
      </c>
      <c r="N10147" s="43">
        <f t="shared" si="475"/>
        <v>0.77561942674608686</v>
      </c>
      <c r="O10147" s="43">
        <f t="shared" si="476"/>
        <v>0.16</v>
      </c>
    </row>
    <row r="10148" spans="5:15" x14ac:dyDescent="0.2">
      <c r="E10148" s="16" t="s">
        <v>4877</v>
      </c>
      <c r="F10148" s="22">
        <v>8.1251619891007021</v>
      </c>
      <c r="G10148" s="25">
        <v>2.461489386528971E-2</v>
      </c>
      <c r="H10148" s="3">
        <f t="shared" si="474"/>
        <v>936.70999999995274</v>
      </c>
      <c r="I10148" s="3">
        <f>MIN(H10148-K10148+L10148,'Power Look Up'!$F$4)</f>
        <v>912.05225508213778</v>
      </c>
      <c r="K10148" s="51">
        <f t="array" ref="K10148">_xlfn.SUM(_xlfn.NORM.DIST($Q$3:$Q$1003,$F10148,$N10148,FALSE)*WindSpeedStep*$R$3:$R$1003)</f>
        <v>935.69257413649586</v>
      </c>
      <c r="L10148" s="51">
        <f t="array" ref="L10148">_xlfn.SUM(_xlfn.NORM.DIST($Q$3:$Q$1003,$F10148,$O10148,FALSE)*WindSpeedStep*$R$3:$R$1003)</f>
        <v>911.0348292186809</v>
      </c>
      <c r="N10148" s="43">
        <f t="shared" si="475"/>
        <v>0.81251619891007021</v>
      </c>
      <c r="O10148" s="43">
        <f t="shared" si="476"/>
        <v>0.2</v>
      </c>
    </row>
    <row r="10149" spans="5:15" x14ac:dyDescent="0.2">
      <c r="E10149" s="16" t="s">
        <v>4878</v>
      </c>
      <c r="F10149" s="22">
        <v>8.3975714856350283</v>
      </c>
      <c r="G10149" s="25">
        <v>2.1434768409880147E-2</v>
      </c>
      <c r="H10149" s="3">
        <f t="shared" si="474"/>
        <v>1035.7999999999506</v>
      </c>
      <c r="I10149" s="3">
        <f>MIN(H10149-K10149+L10149,'Power Look Up'!$F$4)</f>
        <v>1011.5810834295282</v>
      </c>
      <c r="K10149" s="51">
        <f t="array" ref="K10149">_xlfn.SUM(_xlfn.NORM.DIST($Q$3:$Q$1003,$F10149,$N10149,FALSE)*WindSpeedStep*$R$3:$R$1003)</f>
        <v>1032.3388179383287</v>
      </c>
      <c r="L10149" s="51">
        <f t="array" ref="L10149">_xlfn.SUM(_xlfn.NORM.DIST($Q$3:$Q$1003,$F10149,$O10149,FALSE)*WindSpeedStep*$R$3:$R$1003)</f>
        <v>1008.1199013679063</v>
      </c>
      <c r="N10149" s="43">
        <f t="shared" si="475"/>
        <v>0.83975714856350292</v>
      </c>
      <c r="O10149" s="43">
        <f t="shared" si="476"/>
        <v>0.18</v>
      </c>
    </row>
    <row r="10150" spans="5:15" x14ac:dyDescent="0.2">
      <c r="E10150" s="16" t="s">
        <v>4879</v>
      </c>
      <c r="F10150" s="22">
        <v>8.5523717677881859</v>
      </c>
      <c r="G10150" s="25">
        <v>2.2216059493065956E-2</v>
      </c>
      <c r="H10150" s="3">
        <f t="shared" si="474"/>
        <v>1090.8499999999494</v>
      </c>
      <c r="I10150" s="3">
        <f>MIN(H10150-K10150+L10150,'Power Look Up'!$F$4)</f>
        <v>1066.0417177186948</v>
      </c>
      <c r="K10150" s="51">
        <f t="array" ref="K10150">_xlfn.SUM(_xlfn.NORM.DIST($Q$3:$Q$1003,$F10150,$N10150,FALSE)*WindSpeedStep*$R$3:$R$1003)</f>
        <v>1089.3353253129762</v>
      </c>
      <c r="L10150" s="51">
        <f t="array" ref="L10150">_xlfn.SUM(_xlfn.NORM.DIST($Q$3:$Q$1003,$F10150,$O10150,FALSE)*WindSpeedStep*$R$3:$R$1003)</f>
        <v>1064.5270430317216</v>
      </c>
      <c r="N10150" s="43">
        <f t="shared" si="475"/>
        <v>0.85523717677881861</v>
      </c>
      <c r="O10150" s="43">
        <f t="shared" si="476"/>
        <v>0.19</v>
      </c>
    </row>
    <row r="10151" spans="5:15" x14ac:dyDescent="0.2">
      <c r="E10151" s="16" t="s">
        <v>4880</v>
      </c>
      <c r="F10151" s="22">
        <v>8.6162089772816888</v>
      </c>
      <c r="G10151" s="25">
        <v>2.4372667904609305E-2</v>
      </c>
      <c r="H10151" s="3">
        <f t="shared" si="474"/>
        <v>1116.5399999999488</v>
      </c>
      <c r="I10151" s="3">
        <f>MIN(H10151-K10151+L10151,'Power Look Up'!$F$4)</f>
        <v>1091.3220780782574</v>
      </c>
      <c r="K10151" s="51">
        <f t="array" ref="K10151">_xlfn.SUM(_xlfn.NORM.DIST($Q$3:$Q$1003,$F10151,$N10151,FALSE)*WindSpeedStep*$R$3:$R$1003)</f>
        <v>1113.2104012982493</v>
      </c>
      <c r="L10151" s="51">
        <f t="array" ref="L10151">_xlfn.SUM(_xlfn.NORM.DIST($Q$3:$Q$1003,$F10151,$O10151,FALSE)*WindSpeedStep*$R$3:$R$1003)</f>
        <v>1087.9924793765579</v>
      </c>
      <c r="N10151" s="43">
        <f t="shared" si="475"/>
        <v>0.86162089772816897</v>
      </c>
      <c r="O10151" s="43">
        <f t="shared" si="476"/>
        <v>0.21</v>
      </c>
    </row>
    <row r="10152" spans="5:15" x14ac:dyDescent="0.2">
      <c r="E10152" s="16" t="s">
        <v>4881</v>
      </c>
      <c r="F10152" s="22">
        <v>8.7793492133971309</v>
      </c>
      <c r="G10152" s="25">
        <v>2.1641695230674204E-2</v>
      </c>
      <c r="H10152" s="3">
        <f t="shared" si="474"/>
        <v>1175.2599999999477</v>
      </c>
      <c r="I10152" s="3">
        <f>MIN(H10152-K10152+L10152,'Power Look Up'!$F$4)</f>
        <v>1148.497930160747</v>
      </c>
      <c r="K10152" s="51">
        <f t="array" ref="K10152">_xlfn.SUM(_xlfn.NORM.DIST($Q$3:$Q$1003,$F10152,$N10152,FALSE)*WindSpeedStep*$R$3:$R$1003)</f>
        <v>1175.0182362278986</v>
      </c>
      <c r="L10152" s="51">
        <f t="array" ref="L10152">_xlfn.SUM(_xlfn.NORM.DIST($Q$3:$Q$1003,$F10152,$O10152,FALSE)*WindSpeedStep*$R$3:$R$1003)</f>
        <v>1148.2561663886979</v>
      </c>
      <c r="N10152" s="43">
        <f t="shared" si="475"/>
        <v>0.87793492133971318</v>
      </c>
      <c r="O10152" s="43">
        <f t="shared" si="476"/>
        <v>0.19000000000000003</v>
      </c>
    </row>
    <row r="10153" spans="5:15" x14ac:dyDescent="0.2">
      <c r="E10153" s="16" t="s">
        <v>4882</v>
      </c>
      <c r="F10153" s="22">
        <v>9.0850277394971908</v>
      </c>
      <c r="G10153" s="25">
        <v>2.4215666292745505E-2</v>
      </c>
      <c r="H10153" s="3">
        <f t="shared" si="474"/>
        <v>1290.2899999999431</v>
      </c>
      <c r="I10153" s="3">
        <f>MIN(H10153-K10153+L10153,'Power Look Up'!$F$4)</f>
        <v>1269.9906928800053</v>
      </c>
      <c r="K10153" s="51">
        <f t="array" ref="K10153">_xlfn.SUM(_xlfn.NORM.DIST($Q$3:$Q$1003,$F10153,$N10153,FALSE)*WindSpeedStep*$R$3:$R$1003)</f>
        <v>1292.5949463532286</v>
      </c>
      <c r="L10153" s="51">
        <f t="array" ref="L10153">_xlfn.SUM(_xlfn.NORM.DIST($Q$3:$Q$1003,$F10153,$O10153,FALSE)*WindSpeedStep*$R$3:$R$1003)</f>
        <v>1272.2956392332908</v>
      </c>
      <c r="N10153" s="43">
        <f t="shared" si="475"/>
        <v>0.90850277394971912</v>
      </c>
      <c r="O10153" s="43">
        <f t="shared" si="476"/>
        <v>0.22000000000000003</v>
      </c>
    </row>
    <row r="10154" spans="5:15" x14ac:dyDescent="0.2">
      <c r="E10154" s="16" t="s">
        <v>4883</v>
      </c>
      <c r="F10154" s="22">
        <v>9.2391298214769471</v>
      </c>
      <c r="G10154" s="25">
        <v>2.2729413273514309E-2</v>
      </c>
      <c r="H10154" s="3">
        <f t="shared" si="474"/>
        <v>1347.4399999999418</v>
      </c>
      <c r="I10154" s="3">
        <f>MIN(H10154-K10154+L10154,'Power Look Up'!$F$4)</f>
        <v>1335.8466430301053</v>
      </c>
      <c r="K10154" s="51">
        <f t="array" ref="K10154">_xlfn.SUM(_xlfn.NORM.DIST($Q$3:$Q$1003,$F10154,$N10154,FALSE)*WindSpeedStep*$R$3:$R$1003)</f>
        <v>1351.8466620504157</v>
      </c>
      <c r="L10154" s="51">
        <f t="array" ref="L10154">_xlfn.SUM(_xlfn.NORM.DIST($Q$3:$Q$1003,$F10154,$O10154,FALSE)*WindSpeedStep*$R$3:$R$1003)</f>
        <v>1340.2533050805791</v>
      </c>
      <c r="N10154" s="43">
        <f t="shared" si="475"/>
        <v>0.92391298214769479</v>
      </c>
      <c r="O10154" s="43">
        <f t="shared" si="476"/>
        <v>0.21000000000000002</v>
      </c>
    </row>
    <row r="10155" spans="5:15" x14ac:dyDescent="0.2">
      <c r="E10155" s="16" t="s">
        <v>4884</v>
      </c>
      <c r="F10155" s="22">
        <v>9.5367881117838689</v>
      </c>
      <c r="G10155" s="25">
        <v>2.5165705391257526E-2</v>
      </c>
      <c r="H10155" s="3">
        <f t="shared" si="474"/>
        <v>1461.7399999999395</v>
      </c>
      <c r="I10155" s="3">
        <f>MIN(H10155-K10155+L10155,'Power Look Up'!$F$4)</f>
        <v>1475.3446259477612</v>
      </c>
      <c r="K10155" s="51">
        <f t="array" ref="K10155">_xlfn.SUM(_xlfn.NORM.DIST($Q$3:$Q$1003,$F10155,$N10155,FALSE)*WindSpeedStep*$R$3:$R$1003)</f>
        <v>1463.8787479057123</v>
      </c>
      <c r="L10155" s="51">
        <f t="array" ref="L10155">_xlfn.SUM(_xlfn.NORM.DIST($Q$3:$Q$1003,$F10155,$O10155,FALSE)*WindSpeedStep*$R$3:$R$1003)</f>
        <v>1477.483373853534</v>
      </c>
      <c r="N10155" s="43">
        <f t="shared" si="475"/>
        <v>0.95367881117838693</v>
      </c>
      <c r="O10155" s="43">
        <f t="shared" si="476"/>
        <v>0.24</v>
      </c>
    </row>
    <row r="10156" spans="5:15" x14ac:dyDescent="0.2">
      <c r="E10156" s="16" t="s">
        <v>4885</v>
      </c>
      <c r="F10156" s="22">
        <v>9.9144649788543262</v>
      </c>
      <c r="G10156" s="25">
        <v>2.8241564279785841E-2</v>
      </c>
      <c r="H10156" s="3">
        <f t="shared" si="474"/>
        <v>1602.7099999999364</v>
      </c>
      <c r="I10156" s="3">
        <f>MIN(H10156-K10156+L10156,'Power Look Up'!$F$4)</f>
        <v>1651.0757098652559</v>
      </c>
      <c r="K10156" s="51">
        <f t="array" ref="K10156">_xlfn.SUM(_xlfn.NORM.DIST($Q$3:$Q$1003,$F10156,$N10156,FALSE)*WindSpeedStep*$R$3:$R$1003)</f>
        <v>1596.3346684064913</v>
      </c>
      <c r="L10156" s="51">
        <f t="array" ref="L10156">_xlfn.SUM(_xlfn.NORM.DIST($Q$3:$Q$1003,$F10156,$O10156,FALSE)*WindSpeedStep*$R$3:$R$1003)</f>
        <v>1644.7003782718109</v>
      </c>
      <c r="N10156" s="43">
        <f t="shared" si="475"/>
        <v>0.99144649788543271</v>
      </c>
      <c r="O10156" s="43">
        <f t="shared" si="476"/>
        <v>0.28000000000000003</v>
      </c>
    </row>
    <row r="10157" spans="5:15" x14ac:dyDescent="0.2">
      <c r="E10157" s="16" t="s">
        <v>4886</v>
      </c>
      <c r="F10157" s="22">
        <v>9.7758358783388815</v>
      </c>
      <c r="G10157" s="25">
        <v>3.0687912904177789E-2</v>
      </c>
      <c r="H10157" s="3">
        <f t="shared" si="474"/>
        <v>1553.1799999999375</v>
      </c>
      <c r="I10157" s="3">
        <f>MIN(H10157-K10157+L10157,'Power Look Up'!$F$4)</f>
        <v>1588.1366529447337</v>
      </c>
      <c r="K10157" s="51">
        <f t="array" ref="K10157">_xlfn.SUM(_xlfn.NORM.DIST($Q$3:$Q$1003,$F10157,$N10157,FALSE)*WindSpeedStep*$R$3:$R$1003)</f>
        <v>1549.3868518631464</v>
      </c>
      <c r="L10157" s="51">
        <f t="array" ref="L10157">_xlfn.SUM(_xlfn.NORM.DIST($Q$3:$Q$1003,$F10157,$O10157,FALSE)*WindSpeedStep*$R$3:$R$1003)</f>
        <v>1584.3435048079425</v>
      </c>
      <c r="N10157" s="43">
        <f t="shared" si="475"/>
        <v>0.97758358783388821</v>
      </c>
      <c r="O10157" s="43">
        <f t="shared" si="476"/>
        <v>0.3</v>
      </c>
    </row>
    <row r="10158" spans="5:15" x14ac:dyDescent="0.2">
      <c r="E10158" s="16" t="s">
        <v>4887</v>
      </c>
      <c r="F10158" s="22">
        <v>9.6193309806249001</v>
      </c>
      <c r="G10158" s="25">
        <v>3.638506676867282E-2</v>
      </c>
      <c r="H10158" s="3">
        <f t="shared" si="474"/>
        <v>1492.2199999999389</v>
      </c>
      <c r="I10158" s="3">
        <f>MIN(H10158-K10158+L10158,'Power Look Up'!$F$4)</f>
        <v>1511.9479174184557</v>
      </c>
      <c r="K10158" s="51">
        <f t="array" ref="K10158">_xlfn.SUM(_xlfn.NORM.DIST($Q$3:$Q$1003,$F10158,$N10158,FALSE)*WindSpeedStep*$R$3:$R$1003)</f>
        <v>1493.9716376161289</v>
      </c>
      <c r="L10158" s="51">
        <f t="array" ref="L10158">_xlfn.SUM(_xlfn.NORM.DIST($Q$3:$Q$1003,$F10158,$O10158,FALSE)*WindSpeedStep*$R$3:$R$1003)</f>
        <v>1513.6995550346458</v>
      </c>
      <c r="N10158" s="43">
        <f t="shared" si="475"/>
        <v>0.96193309806249006</v>
      </c>
      <c r="O10158" s="43">
        <f t="shared" si="476"/>
        <v>0.35</v>
      </c>
    </row>
    <row r="10159" spans="5:15" x14ac:dyDescent="0.2">
      <c r="E10159" s="16" t="s">
        <v>4888</v>
      </c>
      <c r="F10159" s="22">
        <v>9.3175676589859187</v>
      </c>
      <c r="G10159" s="25">
        <v>4.1856417283311236E-2</v>
      </c>
      <c r="H10159" s="3">
        <f t="shared" si="474"/>
        <v>1377.9199999999412</v>
      </c>
      <c r="I10159" s="3">
        <f>MIN(H10159-K10159+L10159,'Power Look Up'!$F$4)</f>
        <v>1375.5037038180797</v>
      </c>
      <c r="K10159" s="51">
        <f t="array" ref="K10159">_xlfn.SUM(_xlfn.NORM.DIST($Q$3:$Q$1003,$F10159,$N10159,FALSE)*WindSpeedStep*$R$3:$R$1003)</f>
        <v>1381.7755342176392</v>
      </c>
      <c r="L10159" s="51">
        <f t="array" ref="L10159">_xlfn.SUM(_xlfn.NORM.DIST($Q$3:$Q$1003,$F10159,$O10159,FALSE)*WindSpeedStep*$R$3:$R$1003)</f>
        <v>1379.3592380357777</v>
      </c>
      <c r="N10159" s="43">
        <f t="shared" si="475"/>
        <v>0.93175676589859191</v>
      </c>
      <c r="O10159" s="43">
        <f t="shared" si="476"/>
        <v>0.39</v>
      </c>
    </row>
    <row r="10160" spans="5:15" x14ac:dyDescent="0.2">
      <c r="E10160" s="16" t="s">
        <v>4889</v>
      </c>
      <c r="F10160" s="22">
        <v>9.9111315513666884</v>
      </c>
      <c r="G10160" s="25">
        <v>3.9349694631610581E-2</v>
      </c>
      <c r="H10160" s="3">
        <f t="shared" si="474"/>
        <v>1602.7099999999364</v>
      </c>
      <c r="I10160" s="3">
        <f>MIN(H10160-K10160+L10160,'Power Look Up'!$F$4)</f>
        <v>1645.5857183122496</v>
      </c>
      <c r="K10160" s="51">
        <f t="array" ref="K10160">_xlfn.SUM(_xlfn.NORM.DIST($Q$3:$Q$1003,$F10160,$N10160,FALSE)*WindSpeedStep*$R$3:$R$1003)</f>
        <v>1595.232054481909</v>
      </c>
      <c r="L10160" s="51">
        <f t="array" ref="L10160">_xlfn.SUM(_xlfn.NORM.DIST($Q$3:$Q$1003,$F10160,$O10160,FALSE)*WindSpeedStep*$R$3:$R$1003)</f>
        <v>1638.1077727942222</v>
      </c>
      <c r="N10160" s="43">
        <f t="shared" si="475"/>
        <v>0.99111315513666887</v>
      </c>
      <c r="O10160" s="43">
        <f t="shared" si="476"/>
        <v>0.39</v>
      </c>
    </row>
    <row r="10161" spans="5:15" x14ac:dyDescent="0.2">
      <c r="E10161" s="16" t="s">
        <v>4890</v>
      </c>
      <c r="F10161" s="22">
        <v>10.115443452232189</v>
      </c>
      <c r="G10161" s="25">
        <v>3.657773401109287E-2</v>
      </c>
      <c r="H10161" s="3">
        <f t="shared" si="474"/>
        <v>1669.0399999999543</v>
      </c>
      <c r="I10161" s="3">
        <f>MIN(H10161-K10161+L10161,'Power Look Up'!$F$4)</f>
        <v>1729.9141428676207</v>
      </c>
      <c r="K10161" s="51">
        <f t="array" ref="K10161">_xlfn.SUM(_xlfn.NORM.DIST($Q$3:$Q$1003,$F10161,$N10161,FALSE)*WindSpeedStep*$R$3:$R$1003)</f>
        <v>1660.1693601823767</v>
      </c>
      <c r="L10161" s="51">
        <f t="array" ref="L10161">_xlfn.SUM(_xlfn.NORM.DIST($Q$3:$Q$1003,$F10161,$O10161,FALSE)*WindSpeedStep*$R$3:$R$1003)</f>
        <v>1721.0435030500432</v>
      </c>
      <c r="N10161" s="43">
        <f t="shared" si="475"/>
        <v>1.0115443452232189</v>
      </c>
      <c r="O10161" s="43">
        <f t="shared" si="476"/>
        <v>0.37</v>
      </c>
    </row>
    <row r="10162" spans="5:15" x14ac:dyDescent="0.2">
      <c r="E10162" s="16" t="s">
        <v>4891</v>
      </c>
      <c r="F10162" s="22">
        <v>10.318053778594352</v>
      </c>
      <c r="G10162" s="25">
        <v>3.0044425688410384E-2</v>
      </c>
      <c r="H10162" s="3">
        <f t="shared" si="474"/>
        <v>1722.4399999999532</v>
      </c>
      <c r="I10162" s="3">
        <f>MIN(H10162-K10162+L10162,'Power Look Up'!$F$4)</f>
        <v>1802.9971662628204</v>
      </c>
      <c r="K10162" s="51">
        <f t="array" ref="K10162">_xlfn.SUM(_xlfn.NORM.DIST($Q$3:$Q$1003,$F10162,$N10162,FALSE)*WindSpeedStep*$R$3:$R$1003)</f>
        <v>1718.7686123197857</v>
      </c>
      <c r="L10162" s="51">
        <f t="array" ref="L10162">_xlfn.SUM(_xlfn.NORM.DIST($Q$3:$Q$1003,$F10162,$O10162,FALSE)*WindSpeedStep*$R$3:$R$1003)</f>
        <v>1799.3257785826529</v>
      </c>
      <c r="N10162" s="43">
        <f t="shared" si="475"/>
        <v>1.0318053778594354</v>
      </c>
      <c r="O10162" s="43">
        <f t="shared" si="476"/>
        <v>0.31</v>
      </c>
    </row>
    <row r="10163" spans="5:15" x14ac:dyDescent="0.2">
      <c r="E10163" s="16" t="s">
        <v>4892</v>
      </c>
      <c r="F10163" s="22">
        <v>10.571576797110497</v>
      </c>
      <c r="G10163" s="25">
        <v>2.7432047798135937E-2</v>
      </c>
      <c r="H10163" s="3">
        <f t="shared" si="474"/>
        <v>1789.1899999999516</v>
      </c>
      <c r="I10163" s="3">
        <f>MIN(H10163-K10163+L10163,'Power Look Up'!$F$4)</f>
        <v>1892.5226861461535</v>
      </c>
      <c r="K10163" s="51">
        <f t="array" ref="K10163">_xlfn.SUM(_xlfn.NORM.DIST($Q$3:$Q$1003,$F10163,$N10163,FALSE)*WindSpeedStep*$R$3:$R$1003)</f>
        <v>1783.1845244259734</v>
      </c>
      <c r="L10163" s="51">
        <f t="array" ref="L10163">_xlfn.SUM(_xlfn.NORM.DIST($Q$3:$Q$1003,$F10163,$O10163,FALSE)*WindSpeedStep*$R$3:$R$1003)</f>
        <v>1886.5172105721754</v>
      </c>
      <c r="N10163" s="43">
        <f t="shared" si="475"/>
        <v>1.0571576797110498</v>
      </c>
      <c r="O10163" s="43">
        <f t="shared" si="476"/>
        <v>0.28999999999999998</v>
      </c>
    </row>
    <row r="10164" spans="5:15" x14ac:dyDescent="0.2">
      <c r="E10164" s="16" t="s">
        <v>4893</v>
      </c>
      <c r="F10164" s="22">
        <v>10.58752090736748</v>
      </c>
      <c r="G10164" s="25">
        <v>3.6835818640850365E-2</v>
      </c>
      <c r="H10164" s="3">
        <f t="shared" si="474"/>
        <v>1794.5299999999515</v>
      </c>
      <c r="I10164" s="3">
        <f>MIN(H10164-K10164+L10164,'Power Look Up'!$F$4)</f>
        <v>1891.4570966258607</v>
      </c>
      <c r="K10164" s="51">
        <f t="array" ref="K10164">_xlfn.SUM(_xlfn.NORM.DIST($Q$3:$Q$1003,$F10164,$N10164,FALSE)*WindSpeedStep*$R$3:$R$1003)</f>
        <v>1786.8937743459051</v>
      </c>
      <c r="L10164" s="51">
        <f t="array" ref="L10164">_xlfn.SUM(_xlfn.NORM.DIST($Q$3:$Q$1003,$F10164,$O10164,FALSE)*WindSpeedStep*$R$3:$R$1003)</f>
        <v>1883.8208709718142</v>
      </c>
      <c r="N10164" s="43">
        <f t="shared" si="475"/>
        <v>1.058752090736748</v>
      </c>
      <c r="O10164" s="43">
        <f t="shared" si="476"/>
        <v>0.39</v>
      </c>
    </row>
    <row r="10165" spans="5:15" x14ac:dyDescent="0.2">
      <c r="E10165" s="16" t="s">
        <v>4894</v>
      </c>
      <c r="F10165" s="22">
        <v>10.759515971425147</v>
      </c>
      <c r="G10165" s="25">
        <v>3.345875418151513E-2</v>
      </c>
      <c r="H10165" s="3">
        <f t="shared" si="474"/>
        <v>1839.9199999999505</v>
      </c>
      <c r="I10165" s="3">
        <f>MIN(H10165-K10165+L10165,'Power Look Up'!$F$4)</f>
        <v>1950.7079480138898</v>
      </c>
      <c r="K10165" s="51">
        <f t="array" ref="K10165">_xlfn.SUM(_xlfn.NORM.DIST($Q$3:$Q$1003,$F10165,$N10165,FALSE)*WindSpeedStep*$R$3:$R$1003)</f>
        <v>1824.3218050350115</v>
      </c>
      <c r="L10165" s="51">
        <f t="array" ref="L10165">_xlfn.SUM(_xlfn.NORM.DIST($Q$3:$Q$1003,$F10165,$O10165,FALSE)*WindSpeedStep*$R$3:$R$1003)</f>
        <v>1935.1097530489508</v>
      </c>
      <c r="N10165" s="43">
        <f t="shared" si="475"/>
        <v>1.0759515971425146</v>
      </c>
      <c r="O10165" s="43">
        <f t="shared" si="476"/>
        <v>0.35999999999999993</v>
      </c>
    </row>
    <row r="10166" spans="5:15" x14ac:dyDescent="0.2">
      <c r="E10166" s="16" t="s">
        <v>4895</v>
      </c>
      <c r="F10166" s="22">
        <v>10.449415868548218</v>
      </c>
      <c r="G10166" s="25">
        <v>5.3591512391190074E-2</v>
      </c>
      <c r="H10166" s="3">
        <f t="shared" si="474"/>
        <v>1757.1499999999523</v>
      </c>
      <c r="I10166" s="3">
        <f>MIN(H10166-K10166+L10166,'Power Look Up'!$F$4)</f>
        <v>1826.5377470626311</v>
      </c>
      <c r="K10166" s="51">
        <f t="array" ref="K10166">_xlfn.SUM(_xlfn.NORM.DIST($Q$3:$Q$1003,$F10166,$N10166,FALSE)*WindSpeedStep*$R$3:$R$1003)</f>
        <v>1753.4157731367266</v>
      </c>
      <c r="L10166" s="51">
        <f t="array" ref="L10166">_xlfn.SUM(_xlfn.NORM.DIST($Q$3:$Q$1003,$F10166,$O10166,FALSE)*WindSpeedStep*$R$3:$R$1003)</f>
        <v>1822.8035201994053</v>
      </c>
      <c r="N10166" s="43">
        <f t="shared" si="475"/>
        <v>1.044941586854822</v>
      </c>
      <c r="O10166" s="43">
        <f t="shared" si="476"/>
        <v>0.56000000000000005</v>
      </c>
    </row>
    <row r="10167" spans="5:15" x14ac:dyDescent="0.2">
      <c r="E10167" s="16" t="s">
        <v>4896</v>
      </c>
      <c r="F10167" s="22">
        <v>10.665978794750695</v>
      </c>
      <c r="G10167" s="25">
        <v>4.8753143992365723E-2</v>
      </c>
      <c r="H10167" s="3">
        <f t="shared" si="474"/>
        <v>1815.8899999999512</v>
      </c>
      <c r="I10167" s="3">
        <f>MIN(H10167-K10167+L10167,'Power Look Up'!$F$4)</f>
        <v>1901.7017240169473</v>
      </c>
      <c r="K10167" s="51">
        <f t="array" ref="K10167">_xlfn.SUM(_xlfn.NORM.DIST($Q$3:$Q$1003,$F10167,$N10167,FALSE)*WindSpeedStep*$R$3:$R$1003)</f>
        <v>1804.5529950769901</v>
      </c>
      <c r="L10167" s="51">
        <f t="array" ref="L10167">_xlfn.SUM(_xlfn.NORM.DIST($Q$3:$Q$1003,$F10167,$O10167,FALSE)*WindSpeedStep*$R$3:$R$1003)</f>
        <v>1890.3647190939862</v>
      </c>
      <c r="N10167" s="43">
        <f t="shared" si="475"/>
        <v>1.0665978794750695</v>
      </c>
      <c r="O10167" s="43">
        <f t="shared" si="476"/>
        <v>0.52</v>
      </c>
    </row>
    <row r="10168" spans="5:15" x14ac:dyDescent="0.2">
      <c r="E10168" s="16" t="s">
        <v>4897</v>
      </c>
      <c r="F10168" s="22">
        <v>10.652231274645247</v>
      </c>
      <c r="G10168" s="25">
        <v>4.5060981837909402E-2</v>
      </c>
      <c r="H10168" s="3">
        <f t="shared" si="474"/>
        <v>1810.5499999999513</v>
      </c>
      <c r="I10168" s="3">
        <f>MIN(H10168-K10168+L10168,'Power Look Up'!$F$4)</f>
        <v>1901.0391699975371</v>
      </c>
      <c r="K10168" s="51">
        <f t="array" ref="K10168">_xlfn.SUM(_xlfn.NORM.DIST($Q$3:$Q$1003,$F10168,$N10168,FALSE)*WindSpeedStep*$R$3:$R$1003)</f>
        <v>1801.5299248717838</v>
      </c>
      <c r="L10168" s="51">
        <f t="array" ref="L10168">_xlfn.SUM(_xlfn.NORM.DIST($Q$3:$Q$1003,$F10168,$O10168,FALSE)*WindSpeedStep*$R$3:$R$1003)</f>
        <v>1892.0190948693696</v>
      </c>
      <c r="N10168" s="43">
        <f t="shared" si="475"/>
        <v>1.0652231274645247</v>
      </c>
      <c r="O10168" s="43">
        <f t="shared" si="476"/>
        <v>0.48</v>
      </c>
    </row>
    <row r="10169" spans="5:15" x14ac:dyDescent="0.2">
      <c r="E10169" s="16" t="s">
        <v>4898</v>
      </c>
      <c r="F10169" s="22">
        <v>10.66290973557035</v>
      </c>
      <c r="G10169" s="25">
        <v>5.3456327975706257E-2</v>
      </c>
      <c r="H10169" s="3">
        <f t="shared" si="474"/>
        <v>1813.2199999999511</v>
      </c>
      <c r="I10169" s="3">
        <f>MIN(H10169-K10169+L10169,'Power Look Up'!$F$4)</f>
        <v>1891.8698036417782</v>
      </c>
      <c r="K10169" s="51">
        <f t="array" ref="K10169">_xlfn.SUM(_xlfn.NORM.DIST($Q$3:$Q$1003,$F10169,$N10169,FALSE)*WindSpeedStep*$R$3:$R$1003)</f>
        <v>1803.8807311049079</v>
      </c>
      <c r="L10169" s="51">
        <f t="array" ref="L10169">_xlfn.SUM(_xlfn.NORM.DIST($Q$3:$Q$1003,$F10169,$O10169,FALSE)*WindSpeedStep*$R$3:$R$1003)</f>
        <v>1882.5305347467349</v>
      </c>
      <c r="N10169" s="43">
        <f t="shared" si="475"/>
        <v>1.0662909735570352</v>
      </c>
      <c r="O10169" s="43">
        <f t="shared" si="476"/>
        <v>0.56999999999999995</v>
      </c>
    </row>
    <row r="10170" spans="5:15" x14ac:dyDescent="0.2">
      <c r="E10170" s="16" t="s">
        <v>4899</v>
      </c>
      <c r="F10170" s="22">
        <v>11.333600449376487</v>
      </c>
      <c r="G10170" s="25">
        <v>3.6175617962829802E-2</v>
      </c>
      <c r="H10170" s="3">
        <f t="shared" si="474"/>
        <v>1931.7199999999834</v>
      </c>
      <c r="I10170" s="3">
        <f>MIN(H10170-K10170+L10170,'Power Look Up'!$F$4)</f>
        <v>2000</v>
      </c>
      <c r="K10170" s="51">
        <f t="array" ref="K10170">_xlfn.SUM(_xlfn.NORM.DIST($Q$3:$Q$1003,$F10170,$N10170,FALSE)*WindSpeedStep*$R$3:$R$1003)</f>
        <v>1916.6512426793029</v>
      </c>
      <c r="L10170" s="51">
        <f t="array" ref="L10170">_xlfn.SUM(_xlfn.NORM.DIST($Q$3:$Q$1003,$F10170,$O10170,FALSE)*WindSpeedStep*$R$3:$R$1003)</f>
        <v>2015.8577574489964</v>
      </c>
      <c r="N10170" s="43">
        <f t="shared" si="475"/>
        <v>1.1333600449376486</v>
      </c>
      <c r="O10170" s="43">
        <f t="shared" si="476"/>
        <v>0.41</v>
      </c>
    </row>
    <row r="10171" spans="5:15" x14ac:dyDescent="0.2">
      <c r="E10171" s="16" t="s">
        <v>4900</v>
      </c>
      <c r="F10171" s="22">
        <v>11.060892440627569</v>
      </c>
      <c r="G10171" s="25">
        <v>4.4300222846412433E-2</v>
      </c>
      <c r="H10171" s="3">
        <f t="shared" si="474"/>
        <v>1909.0399999999838</v>
      </c>
      <c r="I10171" s="3">
        <f>MIN(H10171-K10171+L10171,'Power Look Up'!$F$4)</f>
        <v>2000</v>
      </c>
      <c r="K10171" s="51">
        <f t="array" ref="K10171">_xlfn.SUM(_xlfn.NORM.DIST($Q$3:$Q$1003,$F10171,$N10171,FALSE)*WindSpeedStep*$R$3:$R$1003)</f>
        <v>1878.7548993679052</v>
      </c>
      <c r="L10171" s="51">
        <f t="array" ref="L10171">_xlfn.SUM(_xlfn.NORM.DIST($Q$3:$Q$1003,$F10171,$O10171,FALSE)*WindSpeedStep*$R$3:$R$1003)</f>
        <v>1976.8679100826871</v>
      </c>
      <c r="N10171" s="43">
        <f t="shared" si="475"/>
        <v>1.106089244062757</v>
      </c>
      <c r="O10171" s="43">
        <f t="shared" si="476"/>
        <v>0.49</v>
      </c>
    </row>
    <row r="10172" spans="5:15" x14ac:dyDescent="0.2">
      <c r="E10172" s="16" t="s">
        <v>4901</v>
      </c>
      <c r="F10172" s="22">
        <v>11.350914380163998</v>
      </c>
      <c r="G10172" s="25">
        <v>2.8191561426910934E-2</v>
      </c>
      <c r="H10172" s="3">
        <f t="shared" si="474"/>
        <v>1933.3999999999835</v>
      </c>
      <c r="I10172" s="3">
        <f>MIN(H10172-K10172+L10172,'Power Look Up'!$F$4)</f>
        <v>2000</v>
      </c>
      <c r="K10172" s="51">
        <f t="array" ref="K10172">_xlfn.SUM(_xlfn.NORM.DIST($Q$3:$Q$1003,$F10172,$N10172,FALSE)*WindSpeedStep*$R$3:$R$1003)</f>
        <v>1918.7240142033445</v>
      </c>
      <c r="L10172" s="51">
        <f t="array" ref="L10172">_xlfn.SUM(_xlfn.NORM.DIST($Q$3:$Q$1003,$F10172,$O10172,FALSE)*WindSpeedStep*$R$3:$R$1003)</f>
        <v>2024.9326878849836</v>
      </c>
      <c r="N10172" s="43">
        <f t="shared" si="475"/>
        <v>1.1350914380163999</v>
      </c>
      <c r="O10172" s="43">
        <f t="shared" si="476"/>
        <v>0.32</v>
      </c>
    </row>
    <row r="10173" spans="5:15" x14ac:dyDescent="0.2">
      <c r="E10173" s="16" t="s">
        <v>4902</v>
      </c>
      <c r="F10173" s="22">
        <v>11.456567711315783</v>
      </c>
      <c r="G10173" s="25">
        <v>3.2295885584872577E-2</v>
      </c>
      <c r="H10173" s="3">
        <f t="shared" si="474"/>
        <v>1942.6399999999833</v>
      </c>
      <c r="I10173" s="3">
        <f>MIN(H10173-K10173+L10173,'Power Look Up'!$F$4)</f>
        <v>2000</v>
      </c>
      <c r="K10173" s="51">
        <f t="array" ref="K10173">_xlfn.SUM(_xlfn.NORM.DIST($Q$3:$Q$1003,$F10173,$N10173,FALSE)*WindSpeedStep*$R$3:$R$1003)</f>
        <v>1930.5735919621761</v>
      </c>
      <c r="L10173" s="51">
        <f t="array" ref="L10173">_xlfn.SUM(_xlfn.NORM.DIST($Q$3:$Q$1003,$F10173,$O10173,FALSE)*WindSpeedStep*$R$3:$R$1003)</f>
        <v>2024.4760259930245</v>
      </c>
      <c r="N10173" s="43">
        <f t="shared" si="475"/>
        <v>1.1456567711315784</v>
      </c>
      <c r="O10173" s="43">
        <f t="shared" si="476"/>
        <v>0.37</v>
      </c>
    </row>
    <row r="10174" spans="5:15" x14ac:dyDescent="0.2">
      <c r="E10174" s="16" t="s">
        <v>4903</v>
      </c>
      <c r="F10174" s="22">
        <v>11.667400294994648</v>
      </c>
      <c r="G10174" s="25">
        <v>3.2569380529698738E-2</v>
      </c>
      <c r="H10174" s="3">
        <f t="shared" si="474"/>
        <v>1960.2799999999829</v>
      </c>
      <c r="I10174" s="3">
        <f>MIN(H10174-K10174+L10174,'Power Look Up'!$F$4)</f>
        <v>2000</v>
      </c>
      <c r="K10174" s="51">
        <f t="array" ref="K10174">_xlfn.SUM(_xlfn.NORM.DIST($Q$3:$Q$1003,$F10174,$N10174,FALSE)*WindSpeedStep*$R$3:$R$1003)</f>
        <v>1950.4089628902941</v>
      </c>
      <c r="L10174" s="51">
        <f t="array" ref="L10174">_xlfn.SUM(_xlfn.NORM.DIST($Q$3:$Q$1003,$F10174,$O10174,FALSE)*WindSpeedStep*$R$3:$R$1003)</f>
        <v>2026.3291936618475</v>
      </c>
      <c r="N10174" s="43">
        <f t="shared" si="475"/>
        <v>1.1667400294994648</v>
      </c>
      <c r="O10174" s="43">
        <f t="shared" si="476"/>
        <v>0.38</v>
      </c>
    </row>
    <row r="10175" spans="5:15" x14ac:dyDescent="0.2">
      <c r="E10175" s="16" t="s">
        <v>4904</v>
      </c>
      <c r="F10175" s="22">
        <v>12.057983464939408</v>
      </c>
      <c r="G10175" s="25">
        <v>2.736776020298335E-2</v>
      </c>
      <c r="H10175" s="3">
        <f t="shared" si="474"/>
        <v>1988.6599999999976</v>
      </c>
      <c r="I10175" s="3">
        <f>MIN(H10175-K10175+L10175,'Power Look Up'!$F$4)</f>
        <v>2000</v>
      </c>
      <c r="K10175" s="51">
        <f t="array" ref="K10175">_xlfn.SUM(_xlfn.NORM.DIST($Q$3:$Q$1003,$F10175,$N10175,FALSE)*WindSpeedStep*$R$3:$R$1003)</f>
        <v>1975.9503692926928</v>
      </c>
      <c r="L10175" s="51">
        <f t="array" ref="L10175">_xlfn.SUM(_xlfn.NORM.DIST($Q$3:$Q$1003,$F10175,$O10175,FALSE)*WindSpeedStep*$R$3:$R$1003)</f>
        <v>2022.9088830713395</v>
      </c>
      <c r="N10175" s="43">
        <f t="shared" si="475"/>
        <v>1.2057983464939408</v>
      </c>
      <c r="O10175" s="43">
        <f t="shared" si="476"/>
        <v>0.33</v>
      </c>
    </row>
    <row r="10176" spans="5:15" x14ac:dyDescent="0.2">
      <c r="E10176" s="16" t="s">
        <v>4905</v>
      </c>
      <c r="F10176" s="22">
        <v>12.080368922793111</v>
      </c>
      <c r="G10176" s="25">
        <v>2.3178100088623869E-2</v>
      </c>
      <c r="H10176" s="3">
        <f t="shared" si="474"/>
        <v>1988.8799999999976</v>
      </c>
      <c r="I10176" s="3">
        <f>MIN(H10176-K10176+L10176,'Power Look Up'!$F$4)</f>
        <v>2000</v>
      </c>
      <c r="K10176" s="51">
        <f t="array" ref="K10176">_xlfn.SUM(_xlfn.NORM.DIST($Q$3:$Q$1003,$F10176,$N10176,FALSE)*WindSpeedStep*$R$3:$R$1003)</f>
        <v>1977.0480670060449</v>
      </c>
      <c r="L10176" s="51">
        <f t="array" ref="L10176">_xlfn.SUM(_xlfn.NORM.DIST($Q$3:$Q$1003,$F10176,$O10176,FALSE)*WindSpeedStep*$R$3:$R$1003)</f>
        <v>2022.6668155463076</v>
      </c>
      <c r="N10176" s="43">
        <f t="shared" si="475"/>
        <v>1.2080368922793112</v>
      </c>
      <c r="O10176" s="43">
        <f t="shared" si="476"/>
        <v>0.28000000000000003</v>
      </c>
    </row>
    <row r="10177" spans="5:15" x14ac:dyDescent="0.2">
      <c r="E10177" s="16" t="s">
        <v>4906</v>
      </c>
      <c r="F10177" s="22">
        <v>11.958217265147798</v>
      </c>
      <c r="G10177" s="25">
        <v>3.5122292118248195E-2</v>
      </c>
      <c r="H10177" s="3">
        <f t="shared" si="474"/>
        <v>1984.6399999999824</v>
      </c>
      <c r="I10177" s="3">
        <f>MIN(H10177-K10177+L10177,'Power Look Up'!$F$4)</f>
        <v>2000</v>
      </c>
      <c r="K10177" s="51">
        <f t="array" ref="K10177">_xlfn.SUM(_xlfn.NORM.DIST($Q$3:$Q$1003,$F10177,$N10177,FALSE)*WindSpeedStep*$R$3:$R$1003)</f>
        <v>1970.6198661365365</v>
      </c>
      <c r="L10177" s="51">
        <f t="array" ref="L10177">_xlfn.SUM(_xlfn.NORM.DIST($Q$3:$Q$1003,$F10177,$O10177,FALSE)*WindSpeedStep*$R$3:$R$1003)</f>
        <v>2023.7122937339898</v>
      </c>
      <c r="N10177" s="43">
        <f t="shared" si="475"/>
        <v>1.1958217265147799</v>
      </c>
      <c r="O10177" s="43">
        <f t="shared" si="476"/>
        <v>0.42</v>
      </c>
    </row>
    <row r="10178" spans="5:15" x14ac:dyDescent="0.2">
      <c r="E10178" s="16" t="s">
        <v>4907</v>
      </c>
      <c r="F10178" s="22">
        <v>11.897943585799181</v>
      </c>
      <c r="G10178" s="25">
        <v>3.1097810922688721E-2</v>
      </c>
      <c r="H10178" s="3">
        <f t="shared" si="474"/>
        <v>1979.5999999999824</v>
      </c>
      <c r="I10178" s="3">
        <f>MIN(H10178-K10178+L10178,'Power Look Up'!$F$4)</f>
        <v>2000</v>
      </c>
      <c r="K10178" s="51">
        <f t="array" ref="K10178">_xlfn.SUM(_xlfn.NORM.DIST($Q$3:$Q$1003,$F10178,$N10178,FALSE)*WindSpeedStep*$R$3:$R$1003)</f>
        <v>1967.0309522122993</v>
      </c>
      <c r="L10178" s="51">
        <f t="array" ref="L10178">_xlfn.SUM(_xlfn.NORM.DIST($Q$3:$Q$1003,$F10178,$O10178,FALSE)*WindSpeedStep*$R$3:$R$1003)</f>
        <v>2024.9074001091328</v>
      </c>
      <c r="N10178" s="43">
        <f t="shared" si="475"/>
        <v>1.1897943585799182</v>
      </c>
      <c r="O10178" s="43">
        <f t="shared" si="476"/>
        <v>0.37</v>
      </c>
    </row>
    <row r="10179" spans="5:15" x14ac:dyDescent="0.2">
      <c r="E10179" s="16" t="s">
        <v>4908</v>
      </c>
      <c r="F10179" s="22">
        <v>11.912138729483376</v>
      </c>
      <c r="G10179" s="25">
        <v>4.4492430119892158E-2</v>
      </c>
      <c r="H10179" s="3">
        <f t="shared" ref="H10179:H10242" si="477">INDEX(PowerArray,MIN(MaximumPowerIndex,ROUND(F10179*100,0)))</f>
        <v>1980.4399999999823</v>
      </c>
      <c r="I10179" s="3">
        <f>MIN(H10179-K10179+L10179,'Power Look Up'!$F$4)</f>
        <v>2000</v>
      </c>
      <c r="K10179" s="51">
        <f t="array" ref="K10179">_xlfn.SUM(_xlfn.NORM.DIST($Q$3:$Q$1003,$F10179,$N10179,FALSE)*WindSpeedStep*$R$3:$R$1003)</f>
        <v>1967.9023579703141</v>
      </c>
      <c r="L10179" s="51">
        <f t="array" ref="L10179">_xlfn.SUM(_xlfn.NORM.DIST($Q$3:$Q$1003,$F10179,$O10179,FALSE)*WindSpeedStep*$R$3:$R$1003)</f>
        <v>2021.5610830649746</v>
      </c>
      <c r="N10179" s="43">
        <f t="shared" ref="N10179:N10242" si="478">ReferenceTurbulence*F10179</f>
        <v>1.1912138729483377</v>
      </c>
      <c r="O10179" s="43">
        <f t="shared" ref="O10179:O10242" si="479">F10179*G10179</f>
        <v>0.53</v>
      </c>
    </row>
    <row r="10180" spans="5:15" x14ac:dyDescent="0.2">
      <c r="E10180" s="16" t="s">
        <v>4909</v>
      </c>
      <c r="F10180" s="22">
        <v>12.375168088828135</v>
      </c>
      <c r="G10180" s="25">
        <v>2.6666304459970317E-2</v>
      </c>
      <c r="H10180" s="3">
        <f t="shared" si="477"/>
        <v>1992.1799999999976</v>
      </c>
      <c r="I10180" s="3">
        <f>MIN(H10180-K10180+L10180,'Power Look Up'!$F$4)</f>
        <v>2000</v>
      </c>
      <c r="K10180" s="51">
        <f t="array" ref="K10180">_xlfn.SUM(_xlfn.NORM.DIST($Q$3:$Q$1003,$F10180,$N10180,FALSE)*WindSpeedStep*$R$3:$R$1003)</f>
        <v>1988.5890569697895</v>
      </c>
      <c r="L10180" s="51">
        <f t="array" ref="L10180">_xlfn.SUM(_xlfn.NORM.DIST($Q$3:$Q$1003,$F10180,$O10180,FALSE)*WindSpeedStep*$R$3:$R$1003)</f>
        <v>2017.9374982117988</v>
      </c>
      <c r="N10180" s="43">
        <f t="shared" si="478"/>
        <v>1.2375168088828135</v>
      </c>
      <c r="O10180" s="43">
        <f t="shared" si="479"/>
        <v>0.33</v>
      </c>
    </row>
    <row r="10181" spans="5:15" x14ac:dyDescent="0.2">
      <c r="E10181" s="16" t="s">
        <v>4910</v>
      </c>
      <c r="F10181" s="22">
        <v>11.897692385090011</v>
      </c>
      <c r="G10181" s="25">
        <v>3.1098467503133449E-2</v>
      </c>
      <c r="H10181" s="3">
        <f t="shared" si="477"/>
        <v>1979.5999999999824</v>
      </c>
      <c r="I10181" s="3">
        <f>MIN(H10181-K10181+L10181,'Power Look Up'!$F$4)</f>
        <v>2000</v>
      </c>
      <c r="K10181" s="51">
        <f t="array" ref="K10181">_xlfn.SUM(_xlfn.NORM.DIST($Q$3:$Q$1003,$F10181,$N10181,FALSE)*WindSpeedStep*$R$3:$R$1003)</f>
        <v>1967.0153836022921</v>
      </c>
      <c r="L10181" s="51">
        <f t="array" ref="L10181">_xlfn.SUM(_xlfn.NORM.DIST($Q$3:$Q$1003,$F10181,$O10181,FALSE)*WindSpeedStep*$R$3:$R$1003)</f>
        <v>2024.9103560660774</v>
      </c>
      <c r="N10181" s="43">
        <f t="shared" si="478"/>
        <v>1.1897692385090011</v>
      </c>
      <c r="O10181" s="43">
        <f t="shared" si="479"/>
        <v>0.37</v>
      </c>
    </row>
    <row r="10182" spans="5:15" x14ac:dyDescent="0.2">
      <c r="E10182" s="16" t="s">
        <v>4911</v>
      </c>
      <c r="F10182" s="22">
        <v>11.434615181912049</v>
      </c>
      <c r="G10182" s="25">
        <v>3.7605113347425931E-2</v>
      </c>
      <c r="H10182" s="3">
        <f t="shared" si="477"/>
        <v>1940.1199999999833</v>
      </c>
      <c r="I10182" s="3">
        <f>MIN(H10182-K10182+L10182,'Power Look Up'!$F$4)</f>
        <v>2000</v>
      </c>
      <c r="K10182" s="51">
        <f t="array" ref="K10182">_xlfn.SUM(_xlfn.NORM.DIST($Q$3:$Q$1003,$F10182,$N10182,FALSE)*WindSpeedStep*$R$3:$R$1003)</f>
        <v>1928.2220920431632</v>
      </c>
      <c r="L10182" s="51">
        <f t="array" ref="L10182">_xlfn.SUM(_xlfn.NORM.DIST($Q$3:$Q$1003,$F10182,$O10182,FALSE)*WindSpeedStep*$R$3:$R$1003)</f>
        <v>2019.1245220723217</v>
      </c>
      <c r="N10182" s="43">
        <f t="shared" si="478"/>
        <v>1.1434615181912049</v>
      </c>
      <c r="O10182" s="43">
        <f t="shared" si="479"/>
        <v>0.43</v>
      </c>
    </row>
    <row r="10183" spans="5:15" x14ac:dyDescent="0.2">
      <c r="E10183" s="16" t="s">
        <v>4912</v>
      </c>
      <c r="F10183" s="22">
        <v>11.677071092772749</v>
      </c>
      <c r="G10183" s="25">
        <v>3.5967923519789925E-2</v>
      </c>
      <c r="H10183" s="3">
        <f t="shared" si="477"/>
        <v>1961.1199999999828</v>
      </c>
      <c r="I10183" s="3">
        <f>MIN(H10183-K10183+L10183,'Power Look Up'!$F$4)</f>
        <v>2000</v>
      </c>
      <c r="K10183" s="51">
        <f t="array" ref="K10183">_xlfn.SUM(_xlfn.NORM.DIST($Q$3:$Q$1003,$F10183,$N10183,FALSE)*WindSpeedStep*$R$3:$R$1003)</f>
        <v>1951.2063059368363</v>
      </c>
      <c r="L10183" s="51">
        <f t="array" ref="L10183">_xlfn.SUM(_xlfn.NORM.DIST($Q$3:$Q$1003,$F10183,$O10183,FALSE)*WindSpeedStep*$R$3:$R$1003)</f>
        <v>2024.9356696346642</v>
      </c>
      <c r="N10183" s="43">
        <f t="shared" si="478"/>
        <v>1.1677071092772751</v>
      </c>
      <c r="O10183" s="43">
        <f t="shared" si="479"/>
        <v>0.42</v>
      </c>
    </row>
    <row r="10184" spans="5:15" x14ac:dyDescent="0.2">
      <c r="E10184" s="16" t="s">
        <v>4913</v>
      </c>
      <c r="F10184" s="22">
        <v>11.813901592907124</v>
      </c>
      <c r="G10184" s="25">
        <v>2.9626114391382297E-2</v>
      </c>
      <c r="H10184" s="3">
        <f t="shared" si="477"/>
        <v>1972.0399999999827</v>
      </c>
      <c r="I10184" s="3">
        <f>MIN(H10184-K10184+L10184,'Power Look Up'!$F$4)</f>
        <v>2000</v>
      </c>
      <c r="K10184" s="51">
        <f t="array" ref="K10184">_xlfn.SUM(_xlfn.NORM.DIST($Q$3:$Q$1003,$F10184,$N10184,FALSE)*WindSpeedStep*$R$3:$R$1003)</f>
        <v>1961.526234056194</v>
      </c>
      <c r="L10184" s="51">
        <f t="array" ref="L10184">_xlfn.SUM(_xlfn.NORM.DIST($Q$3:$Q$1003,$F10184,$O10184,FALSE)*WindSpeedStep*$R$3:$R$1003)</f>
        <v>2026.0425061789545</v>
      </c>
      <c r="N10184" s="43">
        <f t="shared" si="478"/>
        <v>1.1813901592907123</v>
      </c>
      <c r="O10184" s="43">
        <f t="shared" si="479"/>
        <v>0.35</v>
      </c>
    </row>
    <row r="10185" spans="5:15" x14ac:dyDescent="0.2">
      <c r="E10185" s="16" t="s">
        <v>4914</v>
      </c>
      <c r="F10185" s="22">
        <v>11.899022358215941</v>
      </c>
      <c r="G10185" s="25">
        <v>2.773337086572867E-2</v>
      </c>
      <c r="H10185" s="3">
        <f t="shared" si="477"/>
        <v>1979.5999999999824</v>
      </c>
      <c r="I10185" s="3">
        <f>MIN(H10185-K10185+L10185,'Power Look Up'!$F$4)</f>
        <v>2000</v>
      </c>
      <c r="K10185" s="51">
        <f t="array" ref="K10185">_xlfn.SUM(_xlfn.NORM.DIST($Q$3:$Q$1003,$F10185,$N10185,FALSE)*WindSpeedStep*$R$3:$R$1003)</f>
        <v>1967.0977522946191</v>
      </c>
      <c r="L10185" s="51">
        <f t="array" ref="L10185">_xlfn.SUM(_xlfn.NORM.DIST($Q$3:$Q$1003,$F10185,$O10185,FALSE)*WindSpeedStep*$R$3:$R$1003)</f>
        <v>2025.1631238542545</v>
      </c>
      <c r="N10185" s="43">
        <f t="shared" si="478"/>
        <v>1.189902235821594</v>
      </c>
      <c r="O10185" s="43">
        <f t="shared" si="479"/>
        <v>0.33</v>
      </c>
    </row>
    <row r="10186" spans="5:15" x14ac:dyDescent="0.2">
      <c r="E10186" s="16" t="s">
        <v>4915</v>
      </c>
      <c r="F10186" s="22">
        <v>12.193946672041056</v>
      </c>
      <c r="G10186" s="25">
        <v>2.8702766168602248E-2</v>
      </c>
      <c r="H10186" s="3">
        <f t="shared" si="477"/>
        <v>1990.0899999999976</v>
      </c>
      <c r="I10186" s="3">
        <f>MIN(H10186-K10186+L10186,'Power Look Up'!$F$4)</f>
        <v>2000</v>
      </c>
      <c r="K10186" s="51">
        <f t="array" ref="K10186">_xlfn.SUM(_xlfn.NORM.DIST($Q$3:$Q$1003,$F10186,$N10186,FALSE)*WindSpeedStep*$R$3:$R$1003)</f>
        <v>1982.104979825639</v>
      </c>
      <c r="L10186" s="51">
        <f t="array" ref="L10186">_xlfn.SUM(_xlfn.NORM.DIST($Q$3:$Q$1003,$F10186,$O10186,FALSE)*WindSpeedStep*$R$3:$R$1003)</f>
        <v>2020.7971329171151</v>
      </c>
      <c r="N10186" s="43">
        <f t="shared" si="478"/>
        <v>1.2193946672041056</v>
      </c>
      <c r="O10186" s="43">
        <f t="shared" si="479"/>
        <v>0.35</v>
      </c>
    </row>
    <row r="10187" spans="5:15" x14ac:dyDescent="0.2">
      <c r="E10187" s="16" t="s">
        <v>4916</v>
      </c>
      <c r="F10187" s="22">
        <v>12.261857164980245</v>
      </c>
      <c r="G10187" s="25">
        <v>3.343702299607243E-2</v>
      </c>
      <c r="H10187" s="3">
        <f t="shared" si="477"/>
        <v>1990.8599999999976</v>
      </c>
      <c r="I10187" s="3">
        <f>MIN(H10187-K10187+L10187,'Power Look Up'!$F$4)</f>
        <v>2000</v>
      </c>
      <c r="K10187" s="51">
        <f t="array" ref="K10187">_xlfn.SUM(_xlfn.NORM.DIST($Q$3:$Q$1003,$F10187,$N10187,FALSE)*WindSpeedStep*$R$3:$R$1003)</f>
        <v>1984.7479994893367</v>
      </c>
      <c r="L10187" s="51">
        <f t="array" ref="L10187">_xlfn.SUM(_xlfn.NORM.DIST($Q$3:$Q$1003,$F10187,$O10187,FALSE)*WindSpeedStep*$R$3:$R$1003)</f>
        <v>2019.6595784210722</v>
      </c>
      <c r="N10187" s="43">
        <f t="shared" si="478"/>
        <v>1.2261857164980245</v>
      </c>
      <c r="O10187" s="43">
        <f t="shared" si="479"/>
        <v>0.41</v>
      </c>
    </row>
    <row r="10188" spans="5:15" x14ac:dyDescent="0.2">
      <c r="E10188" s="16" t="s">
        <v>4917</v>
      </c>
      <c r="F10188" s="22">
        <v>12.214286218338369</v>
      </c>
      <c r="G10188" s="25">
        <v>3.3567250076752854E-2</v>
      </c>
      <c r="H10188" s="3">
        <f t="shared" si="477"/>
        <v>1990.3099999999977</v>
      </c>
      <c r="I10188" s="3">
        <f>MIN(H10188-K10188+L10188,'Power Look Up'!$F$4)</f>
        <v>2000</v>
      </c>
      <c r="K10188" s="51">
        <f t="array" ref="K10188">_xlfn.SUM(_xlfn.NORM.DIST($Q$3:$Q$1003,$F10188,$N10188,FALSE)*WindSpeedStep*$R$3:$R$1003)</f>
        <v>1982.9250257056058</v>
      </c>
      <c r="L10188" s="51">
        <f t="array" ref="L10188">_xlfn.SUM(_xlfn.NORM.DIST($Q$3:$Q$1003,$F10188,$O10188,FALSE)*WindSpeedStep*$R$3:$R$1003)</f>
        <v>2020.3729376233362</v>
      </c>
      <c r="N10188" s="43">
        <f t="shared" si="478"/>
        <v>1.221428621833837</v>
      </c>
      <c r="O10188" s="43">
        <f t="shared" si="479"/>
        <v>0.40999999999999992</v>
      </c>
    </row>
    <row r="10189" spans="5:15" x14ac:dyDescent="0.2">
      <c r="E10189" s="16" t="s">
        <v>4918</v>
      </c>
      <c r="F10189" s="22">
        <v>12.015599766508808</v>
      </c>
      <c r="G10189" s="25">
        <v>3.8283565443163498E-2</v>
      </c>
      <c r="H10189" s="3">
        <f t="shared" si="477"/>
        <v>1988.2199999999978</v>
      </c>
      <c r="I10189" s="3">
        <f>MIN(H10189-K10189+L10189,'Power Look Up'!$F$4)</f>
        <v>2000</v>
      </c>
      <c r="K10189" s="51">
        <f t="array" ref="K10189">_xlfn.SUM(_xlfn.NORM.DIST($Q$3:$Q$1003,$F10189,$N10189,FALSE)*WindSpeedStep*$R$3:$R$1003)</f>
        <v>1973.7751925601833</v>
      </c>
      <c r="L10189" s="51">
        <f t="array" ref="L10189">_xlfn.SUM(_xlfn.NORM.DIST($Q$3:$Q$1003,$F10189,$O10189,FALSE)*WindSpeedStep*$R$3:$R$1003)</f>
        <v>2022.6119474124032</v>
      </c>
      <c r="N10189" s="43">
        <f t="shared" si="478"/>
        <v>1.2015599766508809</v>
      </c>
      <c r="O10189" s="43">
        <f t="shared" si="479"/>
        <v>0.46</v>
      </c>
    </row>
    <row r="10190" spans="5:15" x14ac:dyDescent="0.2">
      <c r="E10190" s="16" t="s">
        <v>4919</v>
      </c>
      <c r="F10190" s="22">
        <v>11.420972066755271</v>
      </c>
      <c r="G10190" s="25">
        <v>4.4654692877196783E-2</v>
      </c>
      <c r="H10190" s="3">
        <f t="shared" si="477"/>
        <v>1939.2799999999834</v>
      </c>
      <c r="I10190" s="3">
        <f>MIN(H10190-K10190+L10190,'Power Look Up'!$F$4)</f>
        <v>2000</v>
      </c>
      <c r="K10190" s="51">
        <f t="array" ref="K10190">_xlfn.SUM(_xlfn.NORM.DIST($Q$3:$Q$1003,$F10190,$N10190,FALSE)*WindSpeedStep*$R$3:$R$1003)</f>
        <v>1926.7318897339803</v>
      </c>
      <c r="L10190" s="51">
        <f t="array" ref="L10190">_xlfn.SUM(_xlfn.NORM.DIST($Q$3:$Q$1003,$F10190,$O10190,FALSE)*WindSpeedStep*$R$3:$R$1003)</f>
        <v>2010.8232060705</v>
      </c>
      <c r="N10190" s="43">
        <f t="shared" si="478"/>
        <v>1.1420972066755271</v>
      </c>
      <c r="O10190" s="43">
        <f t="shared" si="479"/>
        <v>0.51</v>
      </c>
    </row>
    <row r="10191" spans="5:15" x14ac:dyDescent="0.2">
      <c r="E10191" s="16" t="s">
        <v>4920</v>
      </c>
      <c r="F10191" s="22">
        <v>11.143362221242585</v>
      </c>
      <c r="G10191" s="25">
        <v>4.486976103557419E-2</v>
      </c>
      <c r="H10191" s="3">
        <f t="shared" si="477"/>
        <v>1915.7599999999838</v>
      </c>
      <c r="I10191" s="3">
        <f>MIN(H10191-K10191+L10191,'Power Look Up'!$F$4)</f>
        <v>2000</v>
      </c>
      <c r="K10191" s="51">
        <f t="array" ref="K10191">_xlfn.SUM(_xlfn.NORM.DIST($Q$3:$Q$1003,$F10191,$N10191,FALSE)*WindSpeedStep*$R$3:$R$1003)</f>
        <v>1891.2942224413327</v>
      </c>
      <c r="L10191" s="51">
        <f t="array" ref="L10191">_xlfn.SUM(_xlfn.NORM.DIST($Q$3:$Q$1003,$F10191,$O10191,FALSE)*WindSpeedStep*$R$3:$R$1003)</f>
        <v>1986.7856759464303</v>
      </c>
      <c r="N10191" s="43">
        <f t="shared" si="478"/>
        <v>1.1143362221242585</v>
      </c>
      <c r="O10191" s="43">
        <f t="shared" si="479"/>
        <v>0.5</v>
      </c>
    </row>
    <row r="10192" spans="5:15" x14ac:dyDescent="0.2">
      <c r="E10192" s="16" t="s">
        <v>4921</v>
      </c>
      <c r="F10192" s="22">
        <v>10.821367172258645</v>
      </c>
      <c r="G10192" s="25">
        <v>4.3432589664352102E-2</v>
      </c>
      <c r="H10192" s="3">
        <f t="shared" si="477"/>
        <v>1855.9399999999503</v>
      </c>
      <c r="I10192" s="3">
        <f>MIN(H10192-K10192+L10192,'Power Look Up'!$F$4)</f>
        <v>1954.571504038918</v>
      </c>
      <c r="K10192" s="51">
        <f t="array" ref="K10192">_xlfn.SUM(_xlfn.NORM.DIST($Q$3:$Q$1003,$F10192,$N10192,FALSE)*WindSpeedStep*$R$3:$R$1003)</f>
        <v>1836.6331438466989</v>
      </c>
      <c r="L10192" s="51">
        <f t="array" ref="L10192">_xlfn.SUM(_xlfn.NORM.DIST($Q$3:$Q$1003,$F10192,$O10192,FALSE)*WindSpeedStep*$R$3:$R$1003)</f>
        <v>1935.2646478856666</v>
      </c>
      <c r="N10192" s="43">
        <f t="shared" si="478"/>
        <v>1.0821367172258645</v>
      </c>
      <c r="O10192" s="43">
        <f t="shared" si="479"/>
        <v>0.47</v>
      </c>
    </row>
    <row r="10193" spans="5:15" x14ac:dyDescent="0.2">
      <c r="E10193" s="16" t="s">
        <v>4922</v>
      </c>
      <c r="F10193" s="22">
        <v>10.591491217194378</v>
      </c>
      <c r="G10193" s="25">
        <v>5.0984322124853994E-2</v>
      </c>
      <c r="H10193" s="3">
        <f t="shared" si="477"/>
        <v>1794.5299999999515</v>
      </c>
      <c r="I10193" s="3">
        <f>MIN(H10193-K10193+L10193,'Power Look Up'!$F$4)</f>
        <v>1874.1329618801331</v>
      </c>
      <c r="K10193" s="51">
        <f t="array" ref="K10193">_xlfn.SUM(_xlfn.NORM.DIST($Q$3:$Q$1003,$F10193,$N10193,FALSE)*WindSpeedStep*$R$3:$R$1003)</f>
        <v>1787.8110949352495</v>
      </c>
      <c r="L10193" s="51">
        <f t="array" ref="L10193">_xlfn.SUM(_xlfn.NORM.DIST($Q$3:$Q$1003,$F10193,$O10193,FALSE)*WindSpeedStep*$R$3:$R$1003)</f>
        <v>1867.414056815431</v>
      </c>
      <c r="N10193" s="43">
        <f t="shared" si="478"/>
        <v>1.0591491217194378</v>
      </c>
      <c r="O10193" s="43">
        <f t="shared" si="479"/>
        <v>0.54</v>
      </c>
    </row>
    <row r="10194" spans="5:15" x14ac:dyDescent="0.2">
      <c r="E10194" s="16" t="s">
        <v>4923</v>
      </c>
      <c r="F10194" s="22">
        <v>10.644211757907808</v>
      </c>
      <c r="G10194" s="25">
        <v>5.4489708885123014E-2</v>
      </c>
      <c r="H10194" s="3">
        <f t="shared" si="477"/>
        <v>1807.8799999999512</v>
      </c>
      <c r="I10194" s="3">
        <f>MIN(H10194-K10194+L10194,'Power Look Up'!$F$4)</f>
        <v>1884.3274064576963</v>
      </c>
      <c r="K10194" s="51">
        <f t="array" ref="K10194">_xlfn.SUM(_xlfn.NORM.DIST($Q$3:$Q$1003,$F10194,$N10194,FALSE)*WindSpeedStep*$R$3:$R$1003)</f>
        <v>1799.7524779044124</v>
      </c>
      <c r="L10194" s="51">
        <f t="array" ref="L10194">_xlfn.SUM(_xlfn.NORM.DIST($Q$3:$Q$1003,$F10194,$O10194,FALSE)*WindSpeedStep*$R$3:$R$1003)</f>
        <v>1876.1998843621575</v>
      </c>
      <c r="N10194" s="43">
        <f t="shared" si="478"/>
        <v>1.0644211757907809</v>
      </c>
      <c r="O10194" s="43">
        <f t="shared" si="479"/>
        <v>0.57999999999999996</v>
      </c>
    </row>
    <row r="10195" spans="5:15" x14ac:dyDescent="0.2">
      <c r="E10195" s="16" t="s">
        <v>4924</v>
      </c>
      <c r="F10195" s="22">
        <v>10.71299324168606</v>
      </c>
      <c r="G10195" s="25">
        <v>5.6006756138452414E-2</v>
      </c>
      <c r="H10195" s="3">
        <f t="shared" si="477"/>
        <v>1826.5699999999508</v>
      </c>
      <c r="I10195" s="3">
        <f>MIN(H10195-K10195+L10195,'Power Look Up'!$F$4)</f>
        <v>1902.6542645027773</v>
      </c>
      <c r="K10195" s="51">
        <f t="array" ref="K10195">_xlfn.SUM(_xlfn.NORM.DIST($Q$3:$Q$1003,$F10195,$N10195,FALSE)*WindSpeedStep*$R$3:$R$1003)</f>
        <v>1814.6633610096262</v>
      </c>
      <c r="L10195" s="51">
        <f t="array" ref="L10195">_xlfn.SUM(_xlfn.NORM.DIST($Q$3:$Q$1003,$F10195,$O10195,FALSE)*WindSpeedStep*$R$3:$R$1003)</f>
        <v>1890.7476255124527</v>
      </c>
      <c r="N10195" s="43">
        <f t="shared" si="478"/>
        <v>1.0712993241686062</v>
      </c>
      <c r="O10195" s="43">
        <f t="shared" si="479"/>
        <v>0.6</v>
      </c>
    </row>
    <row r="10196" spans="5:15" x14ac:dyDescent="0.2">
      <c r="E10196" s="16" t="s">
        <v>4925</v>
      </c>
      <c r="F10196" s="22">
        <v>10.608237743666464</v>
      </c>
      <c r="G10196" s="25">
        <v>5.467449109031166E-2</v>
      </c>
      <c r="H10196" s="3">
        <f t="shared" si="477"/>
        <v>1799.8699999999515</v>
      </c>
      <c r="I10196" s="3">
        <f>MIN(H10196-K10196+L10196,'Power Look Up'!$F$4)</f>
        <v>1874.7747815912655</v>
      </c>
      <c r="K10196" s="51">
        <f t="array" ref="K10196">_xlfn.SUM(_xlfn.NORM.DIST($Q$3:$Q$1003,$F10196,$N10196,FALSE)*WindSpeedStep*$R$3:$R$1003)</f>
        <v>1791.6524983676268</v>
      </c>
      <c r="L10196" s="51">
        <f t="array" ref="L10196">_xlfn.SUM(_xlfn.NORM.DIST($Q$3:$Q$1003,$F10196,$O10196,FALSE)*WindSpeedStep*$R$3:$R$1003)</f>
        <v>1866.5572799589409</v>
      </c>
      <c r="N10196" s="43">
        <f t="shared" si="478"/>
        <v>1.0608237743666464</v>
      </c>
      <c r="O10196" s="43">
        <f t="shared" si="479"/>
        <v>0.57999999999999996</v>
      </c>
    </row>
    <row r="10197" spans="5:15" x14ac:dyDescent="0.2">
      <c r="E10197" s="16" t="s">
        <v>4926</v>
      </c>
      <c r="F10197" s="22">
        <v>10.921904875624348</v>
      </c>
      <c r="G10197" s="25">
        <v>4.7610742441141649E-2</v>
      </c>
      <c r="H10197" s="3">
        <f t="shared" si="477"/>
        <v>1882.6399999999496</v>
      </c>
      <c r="I10197" s="3">
        <f>MIN(H10197-K10197+L10197,'Power Look Up'!$F$4)</f>
        <v>1975.9341049308234</v>
      </c>
      <c r="K10197" s="51">
        <f t="array" ref="K10197">_xlfn.SUM(_xlfn.NORM.DIST($Q$3:$Q$1003,$F10197,$N10197,FALSE)*WindSpeedStep*$R$3:$R$1003)</f>
        <v>1855.3729533324654</v>
      </c>
      <c r="L10197" s="51">
        <f t="array" ref="L10197">_xlfn.SUM(_xlfn.NORM.DIST($Q$3:$Q$1003,$F10197,$O10197,FALSE)*WindSpeedStep*$R$3:$R$1003)</f>
        <v>1948.6670582633392</v>
      </c>
      <c r="N10197" s="43">
        <f t="shared" si="478"/>
        <v>1.0921904875624349</v>
      </c>
      <c r="O10197" s="43">
        <f t="shared" si="479"/>
        <v>0.52</v>
      </c>
    </row>
    <row r="10198" spans="5:15" x14ac:dyDescent="0.2">
      <c r="E10198" s="16" t="s">
        <v>4927</v>
      </c>
      <c r="F10198" s="22">
        <v>11.075065084443176</v>
      </c>
      <c r="G10198" s="25">
        <v>5.3272824629153274E-2</v>
      </c>
      <c r="H10198" s="3">
        <f t="shared" si="477"/>
        <v>1910.7199999999839</v>
      </c>
      <c r="I10198" s="3">
        <f>MIN(H10198-K10198+L10198,'Power Look Up'!$F$4)</f>
        <v>1993.8731709189944</v>
      </c>
      <c r="K10198" s="51">
        <f t="array" ref="K10198">_xlfn.SUM(_xlfn.NORM.DIST($Q$3:$Q$1003,$F10198,$N10198,FALSE)*WindSpeedStep*$R$3:$R$1003)</f>
        <v>1880.979124505516</v>
      </c>
      <c r="L10198" s="51">
        <f t="array" ref="L10198">_xlfn.SUM(_xlfn.NORM.DIST($Q$3:$Q$1003,$F10198,$O10198,FALSE)*WindSpeedStep*$R$3:$R$1003)</f>
        <v>1964.1322954245265</v>
      </c>
      <c r="N10198" s="43">
        <f t="shared" si="478"/>
        <v>1.1075065084443176</v>
      </c>
      <c r="O10198" s="43">
        <f t="shared" si="479"/>
        <v>0.59</v>
      </c>
    </row>
    <row r="10199" spans="5:15" x14ac:dyDescent="0.2">
      <c r="E10199" s="16" t="s">
        <v>4928</v>
      </c>
      <c r="F10199" s="22">
        <v>11.845140685341603</v>
      </c>
      <c r="G10199" s="25">
        <v>3.9678718259684866E-2</v>
      </c>
      <c r="H10199" s="3">
        <f t="shared" si="477"/>
        <v>1975.3999999999826</v>
      </c>
      <c r="I10199" s="3">
        <f>MIN(H10199-K10199+L10199,'Power Look Up'!$F$4)</f>
        <v>2000</v>
      </c>
      <c r="K10199" s="51">
        <f t="array" ref="K10199">_xlfn.SUM(_xlfn.NORM.DIST($Q$3:$Q$1003,$F10199,$N10199,FALSE)*WindSpeedStep*$R$3:$R$1003)</f>
        <v>1963.6428509121229</v>
      </c>
      <c r="L10199" s="51">
        <f t="array" ref="L10199">_xlfn.SUM(_xlfn.NORM.DIST($Q$3:$Q$1003,$F10199,$O10199,FALSE)*WindSpeedStep*$R$3:$R$1003)</f>
        <v>2023.4751458101955</v>
      </c>
      <c r="N10199" s="43">
        <f t="shared" si="478"/>
        <v>1.1845140685341604</v>
      </c>
      <c r="O10199" s="43">
        <f t="shared" si="479"/>
        <v>0.47</v>
      </c>
    </row>
    <row r="10200" spans="5:15" x14ac:dyDescent="0.2">
      <c r="E10200" s="16" t="s">
        <v>4929</v>
      </c>
      <c r="F10200" s="22">
        <v>11.885906347420159</v>
      </c>
      <c r="G10200" s="25">
        <v>3.3653302348862962E-2</v>
      </c>
      <c r="H10200" s="3">
        <f t="shared" si="477"/>
        <v>1978.7599999999825</v>
      </c>
      <c r="I10200" s="3">
        <f>MIN(H10200-K10200+L10200,'Power Look Up'!$F$4)</f>
        <v>2000</v>
      </c>
      <c r="K10200" s="51">
        <f t="array" ref="K10200">_xlfn.SUM(_xlfn.NORM.DIST($Q$3:$Q$1003,$F10200,$N10200,FALSE)*WindSpeedStep*$R$3:$R$1003)</f>
        <v>1966.2790894966008</v>
      </c>
      <c r="L10200" s="51">
        <f t="array" ref="L10200">_xlfn.SUM(_xlfn.NORM.DIST($Q$3:$Q$1003,$F10200,$O10200,FALSE)*WindSpeedStep*$R$3:$R$1003)</f>
        <v>2024.7050196792261</v>
      </c>
      <c r="N10200" s="43">
        <f t="shared" si="478"/>
        <v>1.1885906347420159</v>
      </c>
      <c r="O10200" s="43">
        <f t="shared" si="479"/>
        <v>0.4</v>
      </c>
    </row>
    <row r="10201" spans="5:15" x14ac:dyDescent="0.2">
      <c r="E10201" s="16" t="s">
        <v>4930</v>
      </c>
      <c r="F10201" s="22">
        <v>11.691562311056385</v>
      </c>
      <c r="G10201" s="25">
        <v>3.5068025050191486E-2</v>
      </c>
      <c r="H10201" s="3">
        <f t="shared" si="477"/>
        <v>1961.9599999999828</v>
      </c>
      <c r="I10201" s="3">
        <f>MIN(H10201-K10201+L10201,'Power Look Up'!$F$4)</f>
        <v>2000</v>
      </c>
      <c r="K10201" s="51">
        <f t="array" ref="K10201">_xlfn.SUM(_xlfn.NORM.DIST($Q$3:$Q$1003,$F10201,$N10201,FALSE)*WindSpeedStep*$R$3:$R$1003)</f>
        <v>1952.3837188619807</v>
      </c>
      <c r="L10201" s="51">
        <f t="array" ref="L10201">_xlfn.SUM(_xlfn.NORM.DIST($Q$3:$Q$1003,$F10201,$O10201,FALSE)*WindSpeedStep*$R$3:$R$1003)</f>
        <v>2025.3640184930639</v>
      </c>
      <c r="N10201" s="43">
        <f t="shared" si="478"/>
        <v>1.1691562311056385</v>
      </c>
      <c r="O10201" s="43">
        <f t="shared" si="479"/>
        <v>0.41</v>
      </c>
    </row>
    <row r="10202" spans="5:15" x14ac:dyDescent="0.2">
      <c r="E10202" s="16" t="s">
        <v>4931</v>
      </c>
      <c r="F10202" s="22">
        <v>11.124131393911625</v>
      </c>
      <c r="G10202" s="25">
        <v>3.5957863660161814E-2</v>
      </c>
      <c r="H10202" s="3">
        <f t="shared" si="477"/>
        <v>1914.0799999999838</v>
      </c>
      <c r="I10202" s="3">
        <f>MIN(H10202-K10202+L10202,'Power Look Up'!$F$4)</f>
        <v>2000</v>
      </c>
      <c r="K10202" s="51">
        <f t="array" ref="K10202">_xlfn.SUM(_xlfn.NORM.DIST($Q$3:$Q$1003,$F10202,$N10202,FALSE)*WindSpeedStep*$R$3:$R$1003)</f>
        <v>1888.4566895802132</v>
      </c>
      <c r="L10202" s="51">
        <f t="array" ref="L10202">_xlfn.SUM(_xlfn.NORM.DIST($Q$3:$Q$1003,$F10202,$O10202,FALSE)*WindSpeedStep*$R$3:$R$1003)</f>
        <v>1998.2828461543177</v>
      </c>
      <c r="N10202" s="43">
        <f t="shared" si="478"/>
        <v>1.1124131393911625</v>
      </c>
      <c r="O10202" s="43">
        <f t="shared" si="479"/>
        <v>0.4</v>
      </c>
    </row>
    <row r="10203" spans="5:15" x14ac:dyDescent="0.2">
      <c r="E10203" s="16" t="s">
        <v>4932</v>
      </c>
      <c r="F10203" s="22">
        <v>11.402412963975186</v>
      </c>
      <c r="G10203" s="25">
        <v>5.3497448472287018E-2</v>
      </c>
      <c r="H10203" s="3">
        <f t="shared" si="477"/>
        <v>1937.5999999999833</v>
      </c>
      <c r="I10203" s="3">
        <f>MIN(H10203-K10203+L10203,'Power Look Up'!$F$4)</f>
        <v>2000</v>
      </c>
      <c r="K10203" s="51">
        <f t="array" ref="K10203">_xlfn.SUM(_xlfn.NORM.DIST($Q$3:$Q$1003,$F10203,$N10203,FALSE)*WindSpeedStep*$R$3:$R$1003)</f>
        <v>1924.668877813823</v>
      </c>
      <c r="L10203" s="51">
        <f t="array" ref="L10203">_xlfn.SUM(_xlfn.NORM.DIST($Q$3:$Q$1003,$F10203,$O10203,FALSE)*WindSpeedStep*$R$3:$R$1003)</f>
        <v>1998.4024756205704</v>
      </c>
      <c r="N10203" s="43">
        <f t="shared" si="478"/>
        <v>1.1402412963975186</v>
      </c>
      <c r="O10203" s="43">
        <f t="shared" si="479"/>
        <v>0.61</v>
      </c>
    </row>
    <row r="10204" spans="5:15" x14ac:dyDescent="0.2">
      <c r="E10204" s="16" t="s">
        <v>4933</v>
      </c>
      <c r="F10204" s="22">
        <v>11.54579963619412</v>
      </c>
      <c r="G10204" s="25">
        <v>4.3305792214909475E-2</v>
      </c>
      <c r="H10204" s="3">
        <f t="shared" si="477"/>
        <v>1950.199999999983</v>
      </c>
      <c r="I10204" s="3">
        <f>MIN(H10204-K10204+L10204,'Power Look Up'!$F$4)</f>
        <v>2000</v>
      </c>
      <c r="K10204" s="51">
        <f t="array" ref="K10204">_xlfn.SUM(_xlfn.NORM.DIST($Q$3:$Q$1003,$F10204,$N10204,FALSE)*WindSpeedStep*$R$3:$R$1003)</f>
        <v>1939.5601781364255</v>
      </c>
      <c r="L10204" s="51">
        <f t="array" ref="L10204">_xlfn.SUM(_xlfn.NORM.DIST($Q$3:$Q$1003,$F10204,$O10204,FALSE)*WindSpeedStep*$R$3:$R$1003)</f>
        <v>2017.6138922840712</v>
      </c>
      <c r="N10204" s="43">
        <f t="shared" si="478"/>
        <v>1.1545799636194121</v>
      </c>
      <c r="O10204" s="43">
        <f t="shared" si="479"/>
        <v>0.5</v>
      </c>
    </row>
    <row r="10205" spans="5:15" x14ac:dyDescent="0.2">
      <c r="E10205" s="16" t="s">
        <v>4934</v>
      </c>
      <c r="F10205" s="22">
        <v>11.082565475060644</v>
      </c>
      <c r="G10205" s="25">
        <v>4.6018225757173729E-2</v>
      </c>
      <c r="H10205" s="3">
        <f t="shared" si="477"/>
        <v>1910.7199999999839</v>
      </c>
      <c r="I10205" s="3">
        <f>MIN(H10205-K10205+L10205,'Power Look Up'!$F$4)</f>
        <v>2000</v>
      </c>
      <c r="K10205" s="51">
        <f t="array" ref="K10205">_xlfn.SUM(_xlfn.NORM.DIST($Q$3:$Q$1003,$F10205,$N10205,FALSE)*WindSpeedStep*$R$3:$R$1003)</f>
        <v>1882.1444797183656</v>
      </c>
      <c r="L10205" s="51">
        <f t="array" ref="L10205">_xlfn.SUM(_xlfn.NORM.DIST($Q$3:$Q$1003,$F10205,$O10205,FALSE)*WindSpeedStep*$R$3:$R$1003)</f>
        <v>1977.1246952397391</v>
      </c>
      <c r="N10205" s="43">
        <f t="shared" si="478"/>
        <v>1.1082565475060644</v>
      </c>
      <c r="O10205" s="43">
        <f t="shared" si="479"/>
        <v>0.51</v>
      </c>
    </row>
    <row r="10206" spans="5:15" x14ac:dyDescent="0.2">
      <c r="E10206" s="16" t="s">
        <v>4935</v>
      </c>
      <c r="F10206" s="22">
        <v>10.859747166438993</v>
      </c>
      <c r="G10206" s="25">
        <v>4.6041587556034644E-2</v>
      </c>
      <c r="H10206" s="3">
        <f t="shared" si="477"/>
        <v>1866.6199999999501</v>
      </c>
      <c r="I10206" s="3">
        <f>MIN(H10206-K10206+L10206,'Power Look Up'!$F$4)</f>
        <v>1961.8465491094919</v>
      </c>
      <c r="K10206" s="51">
        <f t="array" ref="K10206">_xlfn.SUM(_xlfn.NORM.DIST($Q$3:$Q$1003,$F10206,$N10206,FALSE)*WindSpeedStep*$R$3:$R$1003)</f>
        <v>1843.9714699358753</v>
      </c>
      <c r="L10206" s="51">
        <f t="array" ref="L10206">_xlfn.SUM(_xlfn.NORM.DIST($Q$3:$Q$1003,$F10206,$O10206,FALSE)*WindSpeedStep*$R$3:$R$1003)</f>
        <v>1939.1980190454171</v>
      </c>
      <c r="N10206" s="43">
        <f t="shared" si="478"/>
        <v>1.0859747166438993</v>
      </c>
      <c r="O10206" s="43">
        <f t="shared" si="479"/>
        <v>0.5</v>
      </c>
    </row>
    <row r="10207" spans="5:15" x14ac:dyDescent="0.2">
      <c r="E10207" s="16" t="s">
        <v>4936</v>
      </c>
      <c r="F10207" s="22">
        <v>11.249318033779947</v>
      </c>
      <c r="G10207" s="25">
        <v>4.2669253243497504E-2</v>
      </c>
      <c r="H10207" s="3">
        <f t="shared" si="477"/>
        <v>1924.9999999999836</v>
      </c>
      <c r="I10207" s="3">
        <f>MIN(H10207-K10207+L10207,'Power Look Up'!$F$4)</f>
        <v>2000</v>
      </c>
      <c r="K10207" s="51">
        <f t="array" ref="K10207">_xlfn.SUM(_xlfn.NORM.DIST($Q$3:$Q$1003,$F10207,$N10207,FALSE)*WindSpeedStep*$R$3:$R$1003)</f>
        <v>1906.0121756684225</v>
      </c>
      <c r="L10207" s="51">
        <f t="array" ref="L10207">_xlfn.SUM(_xlfn.NORM.DIST($Q$3:$Q$1003,$F10207,$O10207,FALSE)*WindSpeedStep*$R$3:$R$1003)</f>
        <v>2001.1753999490661</v>
      </c>
      <c r="N10207" s="43">
        <f t="shared" si="478"/>
        <v>1.1249318033779947</v>
      </c>
      <c r="O10207" s="43">
        <f t="shared" si="479"/>
        <v>0.47999999999999993</v>
      </c>
    </row>
    <row r="10208" spans="5:15" x14ac:dyDescent="0.2">
      <c r="E10208" s="16" t="s">
        <v>4937</v>
      </c>
      <c r="F10208" s="22">
        <v>11.57384895384264</v>
      </c>
      <c r="G10208" s="25">
        <v>5.6161092355036579E-2</v>
      </c>
      <c r="H10208" s="3">
        <f t="shared" si="477"/>
        <v>1951.8799999999831</v>
      </c>
      <c r="I10208" s="3">
        <f>MIN(H10208-K10208+L10208,'Power Look Up'!$F$4)</f>
        <v>2000</v>
      </c>
      <c r="K10208" s="51">
        <f t="array" ref="K10208">_xlfn.SUM(_xlfn.NORM.DIST($Q$3:$Q$1003,$F10208,$N10208,FALSE)*WindSpeedStep*$R$3:$R$1003)</f>
        <v>1942.2015685370991</v>
      </c>
      <c r="L10208" s="51">
        <f t="array" ref="L10208">_xlfn.SUM(_xlfn.NORM.DIST($Q$3:$Q$1003,$F10208,$O10208,FALSE)*WindSpeedStep*$R$3:$R$1003)</f>
        <v>2005.3137798397972</v>
      </c>
      <c r="N10208" s="43">
        <f t="shared" si="478"/>
        <v>1.157384895384264</v>
      </c>
      <c r="O10208" s="43">
        <f t="shared" si="479"/>
        <v>0.65</v>
      </c>
    </row>
    <row r="10209" spans="5:15" x14ac:dyDescent="0.2">
      <c r="E10209" s="16" t="s">
        <v>4938</v>
      </c>
      <c r="F10209" s="22">
        <v>11.494554922627861</v>
      </c>
      <c r="G10209" s="25">
        <v>5.7418491141465806E-2</v>
      </c>
      <c r="H10209" s="3">
        <f t="shared" si="477"/>
        <v>1945.1599999999833</v>
      </c>
      <c r="I10209" s="3">
        <f>MIN(H10209-K10209+L10209,'Power Look Up'!$F$4)</f>
        <v>2000</v>
      </c>
      <c r="K10209" s="51">
        <f t="array" ref="K10209">_xlfn.SUM(_xlfn.NORM.DIST($Q$3:$Q$1003,$F10209,$N10209,FALSE)*WindSpeedStep*$R$3:$R$1003)</f>
        <v>1934.5099284922455</v>
      </c>
      <c r="L10209" s="51">
        <f t="array" ref="L10209">_xlfn.SUM(_xlfn.NORM.DIST($Q$3:$Q$1003,$F10209,$O10209,FALSE)*WindSpeedStep*$R$3:$R$1003)</f>
        <v>1999.3901020109954</v>
      </c>
      <c r="N10209" s="43">
        <f t="shared" si="478"/>
        <v>1.1494554922627862</v>
      </c>
      <c r="O10209" s="43">
        <f t="shared" si="479"/>
        <v>0.66</v>
      </c>
    </row>
    <row r="10210" spans="5:15" x14ac:dyDescent="0.2">
      <c r="E10210" s="16" t="s">
        <v>4939</v>
      </c>
      <c r="F10210" s="22">
        <v>11.349182689586367</v>
      </c>
      <c r="G10210" s="25">
        <v>4.7580518771231525E-2</v>
      </c>
      <c r="H10210" s="3">
        <f t="shared" si="477"/>
        <v>1933.3999999999835</v>
      </c>
      <c r="I10210" s="3">
        <f>MIN(H10210-K10210+L10210,'Power Look Up'!$F$4)</f>
        <v>2000</v>
      </c>
      <c r="K10210" s="51">
        <f t="array" ref="K10210">_xlfn.SUM(_xlfn.NORM.DIST($Q$3:$Q$1003,$F10210,$N10210,FALSE)*WindSpeedStep*$R$3:$R$1003)</f>
        <v>1918.5183978957623</v>
      </c>
      <c r="L10210" s="51">
        <f t="array" ref="L10210">_xlfn.SUM(_xlfn.NORM.DIST($Q$3:$Q$1003,$F10210,$O10210,FALSE)*WindSpeedStep*$R$3:$R$1003)</f>
        <v>2002.4987504286023</v>
      </c>
      <c r="N10210" s="43">
        <f t="shared" si="478"/>
        <v>1.1349182689586368</v>
      </c>
      <c r="O10210" s="43">
        <f t="shared" si="479"/>
        <v>0.54</v>
      </c>
    </row>
    <row r="10211" spans="5:15" x14ac:dyDescent="0.2">
      <c r="E10211" s="16" t="s">
        <v>4940</v>
      </c>
      <c r="F10211" s="22">
        <v>11.263279001162678</v>
      </c>
      <c r="G10211" s="25">
        <v>6.6588069062533173E-2</v>
      </c>
      <c r="H10211" s="3">
        <f t="shared" si="477"/>
        <v>1925.8399999999835</v>
      </c>
      <c r="I10211" s="3">
        <f>MIN(H10211-K10211+L10211,'Power Look Up'!$F$4)</f>
        <v>1983.7233652541458</v>
      </c>
      <c r="K10211" s="51">
        <f t="array" ref="K10211">_xlfn.SUM(_xlfn.NORM.DIST($Q$3:$Q$1003,$F10211,$N10211,FALSE)*WindSpeedStep*$R$3:$R$1003)</f>
        <v>1907.8384953324369</v>
      </c>
      <c r="L10211" s="51">
        <f t="array" ref="L10211">_xlfn.SUM(_xlfn.NORM.DIST($Q$3:$Q$1003,$F10211,$O10211,FALSE)*WindSpeedStep*$R$3:$R$1003)</f>
        <v>1965.7218605865992</v>
      </c>
      <c r="N10211" s="43">
        <f t="shared" si="478"/>
        <v>1.1263279001162678</v>
      </c>
      <c r="O10211" s="43">
        <f t="shared" si="479"/>
        <v>0.75</v>
      </c>
    </row>
    <row r="10212" spans="5:15" x14ac:dyDescent="0.2">
      <c r="E10212" s="16" t="s">
        <v>4941</v>
      </c>
      <c r="F10212" s="22">
        <v>11.774623235263489</v>
      </c>
      <c r="G10212" s="25">
        <v>6.6244157831224684E-2</v>
      </c>
      <c r="H10212" s="3">
        <f t="shared" si="477"/>
        <v>1968.6799999999826</v>
      </c>
      <c r="I10212" s="3">
        <f>MIN(H10212-K10212+L10212,'Power Look Up'!$F$4)</f>
        <v>2000</v>
      </c>
      <c r="K10212" s="51">
        <f t="array" ref="K10212">_xlfn.SUM(_xlfn.NORM.DIST($Q$3:$Q$1003,$F10212,$N10212,FALSE)*WindSpeedStep*$R$3:$R$1003)</f>
        <v>1958.742142322109</v>
      </c>
      <c r="L10212" s="51">
        <f t="array" ref="L10212">_xlfn.SUM(_xlfn.NORM.DIST($Q$3:$Q$1003,$F10212,$O10212,FALSE)*WindSpeedStep*$R$3:$R$1003)</f>
        <v>2002.810643804517</v>
      </c>
      <c r="N10212" s="43">
        <f t="shared" si="478"/>
        <v>1.1774623235263488</v>
      </c>
      <c r="O10212" s="43">
        <f t="shared" si="479"/>
        <v>0.77999999999999992</v>
      </c>
    </row>
    <row r="10213" spans="5:15" x14ac:dyDescent="0.2">
      <c r="E10213" s="16" t="s">
        <v>4942</v>
      </c>
      <c r="F10213" s="22">
        <v>11.867173746483909</v>
      </c>
      <c r="G10213" s="25">
        <v>7.4154134657439627E-2</v>
      </c>
      <c r="H10213" s="3">
        <f t="shared" si="477"/>
        <v>1977.0799999999824</v>
      </c>
      <c r="I10213" s="3">
        <f>MIN(H10213-K10213+L10213,'Power Look Up'!$F$4)</f>
        <v>2000</v>
      </c>
      <c r="K10213" s="51">
        <f t="array" ref="K10213">_xlfn.SUM(_xlfn.NORM.DIST($Q$3:$Q$1003,$F10213,$N10213,FALSE)*WindSpeedStep*$R$3:$R$1003)</f>
        <v>1965.0850995826338</v>
      </c>
      <c r="L10213" s="51">
        <f t="array" ref="L10213">_xlfn.SUM(_xlfn.NORM.DIST($Q$3:$Q$1003,$F10213,$O10213,FALSE)*WindSpeedStep*$R$3:$R$1003)</f>
        <v>1997.8833029449449</v>
      </c>
      <c r="N10213" s="43">
        <f t="shared" si="478"/>
        <v>1.186717374648391</v>
      </c>
      <c r="O10213" s="43">
        <f t="shared" si="479"/>
        <v>0.88000000000000012</v>
      </c>
    </row>
    <row r="10214" spans="5:15" x14ac:dyDescent="0.2">
      <c r="E10214" s="16" t="s">
        <v>4943</v>
      </c>
      <c r="F10214" s="22">
        <v>12.343139268120202</v>
      </c>
      <c r="G10214" s="25">
        <v>7.210483335456544E-2</v>
      </c>
      <c r="H10214" s="3">
        <f t="shared" si="477"/>
        <v>1991.7399999999975</v>
      </c>
      <c r="I10214" s="3">
        <f>MIN(H10214-K10214+L10214,'Power Look Up'!$F$4)</f>
        <v>2000</v>
      </c>
      <c r="K10214" s="51">
        <f t="array" ref="K10214">_xlfn.SUM(_xlfn.NORM.DIST($Q$3:$Q$1003,$F10214,$N10214,FALSE)*WindSpeedStep*$R$3:$R$1003)</f>
        <v>1987.5714535240115</v>
      </c>
      <c r="L10214" s="51">
        <f t="array" ref="L10214">_xlfn.SUM(_xlfn.NORM.DIST($Q$3:$Q$1003,$F10214,$O10214,FALSE)*WindSpeedStep*$R$3:$R$1003)</f>
        <v>2009.840086967906</v>
      </c>
      <c r="N10214" s="43">
        <f t="shared" si="478"/>
        <v>1.2343139268120202</v>
      </c>
      <c r="O10214" s="43">
        <f t="shared" si="479"/>
        <v>0.89</v>
      </c>
    </row>
    <row r="10215" spans="5:15" x14ac:dyDescent="0.2">
      <c r="E10215" s="16" t="s">
        <v>4944</v>
      </c>
      <c r="F10215" s="22">
        <v>12.902352748533966</v>
      </c>
      <c r="G10215" s="25">
        <v>5.2703566028084702E-2</v>
      </c>
      <c r="H10215" s="3">
        <f t="shared" si="477"/>
        <v>1997.8999999999974</v>
      </c>
      <c r="I10215" s="3">
        <f>MIN(H10215-K10215+L10215,'Power Look Up'!$F$4)</f>
        <v>2000</v>
      </c>
      <c r="K10215" s="51">
        <f t="array" ref="K10215">_xlfn.SUM(_xlfn.NORM.DIST($Q$3:$Q$1003,$F10215,$N10215,FALSE)*WindSpeedStep*$R$3:$R$1003)</f>
        <v>1999.3268759461105</v>
      </c>
      <c r="L10215" s="51">
        <f t="array" ref="L10215">_xlfn.SUM(_xlfn.NORM.DIST($Q$3:$Q$1003,$F10215,$O10215,FALSE)*WindSpeedStep*$R$3:$R$1003)</f>
        <v>2011.3541852154349</v>
      </c>
      <c r="N10215" s="43">
        <f t="shared" si="478"/>
        <v>1.2902352748533967</v>
      </c>
      <c r="O10215" s="43">
        <f t="shared" si="479"/>
        <v>0.68</v>
      </c>
    </row>
    <row r="10216" spans="5:15" x14ac:dyDescent="0.2">
      <c r="E10216" s="16" t="s">
        <v>4945</v>
      </c>
      <c r="F10216" s="22">
        <v>12.788580024492493</v>
      </c>
      <c r="G10216" s="25">
        <v>5.1608544399454677E-2</v>
      </c>
      <c r="H10216" s="3">
        <f t="shared" si="477"/>
        <v>1996.6899999999976</v>
      </c>
      <c r="I10216" s="3">
        <f>MIN(H10216-K10216+L10216,'Power Look Up'!$F$4)</f>
        <v>2000</v>
      </c>
      <c r="K10216" s="51">
        <f t="array" ref="K10216">_xlfn.SUM(_xlfn.NORM.DIST($Q$3:$Q$1003,$F10216,$N10216,FALSE)*WindSpeedStep*$R$3:$R$1003)</f>
        <v>1997.7998651100322</v>
      </c>
      <c r="L10216" s="51">
        <f t="array" ref="L10216">_xlfn.SUM(_xlfn.NORM.DIST($Q$3:$Q$1003,$F10216,$O10216,FALSE)*WindSpeedStep*$R$3:$R$1003)</f>
        <v>2012.5509836124452</v>
      </c>
      <c r="N10216" s="43">
        <f t="shared" si="478"/>
        <v>1.2788580024492493</v>
      </c>
      <c r="O10216" s="43">
        <f t="shared" si="479"/>
        <v>0.66</v>
      </c>
    </row>
    <row r="10217" spans="5:15" x14ac:dyDescent="0.2">
      <c r="E10217" s="16" t="s">
        <v>4946</v>
      </c>
      <c r="F10217" s="22">
        <v>13.026171324821961</v>
      </c>
      <c r="G10217" s="25">
        <v>4.8364172732743536E-2</v>
      </c>
      <c r="H10217" s="3">
        <f t="shared" si="477"/>
        <v>1999.0299999999997</v>
      </c>
      <c r="I10217" s="3">
        <f>MIN(H10217-K10217+L10217,'Power Look Up'!$F$4)</f>
        <v>2000</v>
      </c>
      <c r="K10217" s="51">
        <f t="array" ref="K10217">_xlfn.SUM(_xlfn.NORM.DIST($Q$3:$Q$1003,$F10217,$N10217,FALSE)*WindSpeedStep*$R$3:$R$1003)</f>
        <v>2000.6256448909589</v>
      </c>
      <c r="L10217" s="51">
        <f t="array" ref="L10217">_xlfn.SUM(_xlfn.NORM.DIST($Q$3:$Q$1003,$F10217,$O10217,FALSE)*WindSpeedStep*$R$3:$R$1003)</f>
        <v>2009.9163002188284</v>
      </c>
      <c r="N10217" s="43">
        <f t="shared" si="478"/>
        <v>1.3026171324821962</v>
      </c>
      <c r="O10217" s="43">
        <f t="shared" si="479"/>
        <v>0.63</v>
      </c>
    </row>
    <row r="10218" spans="5:15" x14ac:dyDescent="0.2">
      <c r="E10218" s="16" t="s">
        <v>4947</v>
      </c>
      <c r="F10218" s="22">
        <v>13.182323298217547</v>
      </c>
      <c r="G10218" s="25">
        <v>4.779127212614985E-2</v>
      </c>
      <c r="H10218" s="3">
        <f t="shared" si="477"/>
        <v>1999.1799999999998</v>
      </c>
      <c r="I10218" s="3">
        <f>MIN(H10218-K10218+L10218,'Power Look Up'!$F$4)</f>
        <v>2000</v>
      </c>
      <c r="K10218" s="51">
        <f t="array" ref="K10218">_xlfn.SUM(_xlfn.NORM.DIST($Q$3:$Q$1003,$F10218,$N10218,FALSE)*WindSpeedStep*$R$3:$R$1003)</f>
        <v>2001.8191946804473</v>
      </c>
      <c r="L10218" s="51">
        <f t="array" ref="L10218">_xlfn.SUM(_xlfn.NORM.DIST($Q$3:$Q$1003,$F10218,$O10218,FALSE)*WindSpeedStep*$R$3:$R$1003)</f>
        <v>2008.3717569435091</v>
      </c>
      <c r="N10218" s="43">
        <f t="shared" si="478"/>
        <v>1.3182323298217549</v>
      </c>
      <c r="O10218" s="43">
        <f t="shared" si="479"/>
        <v>0.63</v>
      </c>
    </row>
    <row r="10219" spans="5:15" x14ac:dyDescent="0.2">
      <c r="E10219" s="16" t="s">
        <v>4948</v>
      </c>
      <c r="F10219" s="22">
        <v>13.320780727290668</v>
      </c>
      <c r="G10219" s="25">
        <v>4.9546645464093479E-2</v>
      </c>
      <c r="H10219" s="3">
        <f t="shared" si="477"/>
        <v>1999.3199999999997</v>
      </c>
      <c r="I10219" s="3">
        <f>MIN(H10219-K10219+L10219,'Power Look Up'!$F$4)</f>
        <v>2000</v>
      </c>
      <c r="K10219" s="51">
        <f t="array" ref="K10219">_xlfn.SUM(_xlfn.NORM.DIST($Q$3:$Q$1003,$F10219,$N10219,FALSE)*WindSpeedStep*$R$3:$R$1003)</f>
        <v>2002.5439528169427</v>
      </c>
      <c r="L10219" s="51">
        <f t="array" ref="L10219">_xlfn.SUM(_xlfn.NORM.DIST($Q$3:$Q$1003,$F10219,$O10219,FALSE)*WindSpeedStep*$R$3:$R$1003)</f>
        <v>2007.2813553626788</v>
      </c>
      <c r="N10219" s="43">
        <f t="shared" si="478"/>
        <v>1.3320780727290669</v>
      </c>
      <c r="O10219" s="43">
        <f t="shared" si="479"/>
        <v>0.66</v>
      </c>
    </row>
    <row r="10220" spans="5:15" x14ac:dyDescent="0.2">
      <c r="E10220" s="16" t="s">
        <v>4949</v>
      </c>
      <c r="F10220" s="22">
        <v>13.75851636386313</v>
      </c>
      <c r="G10220" s="25">
        <v>4.724346599661218E-2</v>
      </c>
      <c r="H10220" s="3">
        <f t="shared" si="477"/>
        <v>1999.7599999999998</v>
      </c>
      <c r="I10220" s="3">
        <f>MIN(H10220-K10220+L10220,'Power Look Up'!$F$4)</f>
        <v>2000</v>
      </c>
      <c r="K10220" s="51">
        <f t="array" ref="K10220">_xlfn.SUM(_xlfn.NORM.DIST($Q$3:$Q$1003,$F10220,$N10220,FALSE)*WindSpeedStep*$R$3:$R$1003)</f>
        <v>2003.4509217885156</v>
      </c>
      <c r="L10220" s="51">
        <f t="array" ref="L10220">_xlfn.SUM(_xlfn.NORM.DIST($Q$3:$Q$1003,$F10220,$O10220,FALSE)*WindSpeedStep*$R$3:$R$1003)</f>
        <v>2004.2333003287736</v>
      </c>
      <c r="N10220" s="43">
        <f t="shared" si="478"/>
        <v>1.3758516363863131</v>
      </c>
      <c r="O10220" s="43">
        <f t="shared" si="479"/>
        <v>0.65</v>
      </c>
    </row>
    <row r="10221" spans="5:15" x14ac:dyDescent="0.2">
      <c r="E10221" s="16" t="s">
        <v>4950</v>
      </c>
      <c r="F10221" s="22">
        <v>12.972311283963663</v>
      </c>
      <c r="G10221" s="25">
        <v>5.6273703584528073E-2</v>
      </c>
      <c r="H10221" s="3">
        <f t="shared" si="477"/>
        <v>1998.6699999999973</v>
      </c>
      <c r="I10221" s="3">
        <f>MIN(H10221-K10221+L10221,'Power Look Up'!$F$4)</f>
        <v>2000</v>
      </c>
      <c r="K10221" s="51">
        <f t="array" ref="K10221">_xlfn.SUM(_xlfn.NORM.DIST($Q$3:$Q$1003,$F10221,$N10221,FALSE)*WindSpeedStep*$R$3:$R$1003)</f>
        <v>2000.1031434975521</v>
      </c>
      <c r="L10221" s="51">
        <f t="array" ref="L10221">_xlfn.SUM(_xlfn.NORM.DIST($Q$3:$Q$1003,$F10221,$O10221,FALSE)*WindSpeedStep*$R$3:$R$1003)</f>
        <v>2010.7134104388911</v>
      </c>
      <c r="N10221" s="43">
        <f t="shared" si="478"/>
        <v>1.2972311283963665</v>
      </c>
      <c r="O10221" s="43">
        <f t="shared" si="479"/>
        <v>0.73</v>
      </c>
    </row>
    <row r="10222" spans="5:15" x14ac:dyDescent="0.2">
      <c r="E10222" s="16" t="s">
        <v>4951</v>
      </c>
      <c r="F10222" s="22">
        <v>13.018569893869239</v>
      </c>
      <c r="G10222" s="25">
        <v>5.223307978860478E-2</v>
      </c>
      <c r="H10222" s="3">
        <f t="shared" si="477"/>
        <v>1999.0199999999998</v>
      </c>
      <c r="I10222" s="3">
        <f>MIN(H10222-K10222+L10222,'Power Look Up'!$F$4)</f>
        <v>2000</v>
      </c>
      <c r="K10222" s="51">
        <f t="array" ref="K10222">_xlfn.SUM(_xlfn.NORM.DIST($Q$3:$Q$1003,$F10222,$N10222,FALSE)*WindSpeedStep*$R$3:$R$1003)</f>
        <v>2000.5556399645441</v>
      </c>
      <c r="L10222" s="51">
        <f t="array" ref="L10222">_xlfn.SUM(_xlfn.NORM.DIST($Q$3:$Q$1003,$F10222,$O10222,FALSE)*WindSpeedStep*$R$3:$R$1003)</f>
        <v>2010.1631106345178</v>
      </c>
      <c r="N10222" s="43">
        <f t="shared" si="478"/>
        <v>1.3018569893869241</v>
      </c>
      <c r="O10222" s="43">
        <f t="shared" si="479"/>
        <v>0.68</v>
      </c>
    </row>
    <row r="10223" spans="5:15" x14ac:dyDescent="0.2">
      <c r="E10223" s="16" t="s">
        <v>4952</v>
      </c>
      <c r="F10223" s="22">
        <v>12.881867525624392</v>
      </c>
      <c r="G10223" s="25">
        <v>6.4431651571402834E-2</v>
      </c>
      <c r="H10223" s="3">
        <f t="shared" si="477"/>
        <v>1997.6799999999976</v>
      </c>
      <c r="I10223" s="3">
        <f>MIN(H10223-K10223+L10223,'Power Look Up'!$F$4)</f>
        <v>2000</v>
      </c>
      <c r="K10223" s="51">
        <f t="array" ref="K10223">_xlfn.SUM(_xlfn.NORM.DIST($Q$3:$Q$1003,$F10223,$N10223,FALSE)*WindSpeedStep*$R$3:$R$1003)</f>
        <v>1999.0771705356822</v>
      </c>
      <c r="L10223" s="51">
        <f t="array" ref="L10223">_xlfn.SUM(_xlfn.NORM.DIST($Q$3:$Q$1003,$F10223,$O10223,FALSE)*WindSpeedStep*$R$3:$R$1003)</f>
        <v>2011.2129696717157</v>
      </c>
      <c r="N10223" s="43">
        <f t="shared" si="478"/>
        <v>1.2881867525624393</v>
      </c>
      <c r="O10223" s="43">
        <f t="shared" si="479"/>
        <v>0.83</v>
      </c>
    </row>
    <row r="10224" spans="5:15" x14ac:dyDescent="0.2">
      <c r="E10224" s="16" t="s">
        <v>4953</v>
      </c>
      <c r="F10224" s="22">
        <v>12.895898617264494</v>
      </c>
      <c r="G10224" s="25">
        <v>6.8238749862835651E-2</v>
      </c>
      <c r="H10224" s="3">
        <f t="shared" si="477"/>
        <v>1997.8999999999974</v>
      </c>
      <c r="I10224" s="3">
        <f>MIN(H10224-K10224+L10224,'Power Look Up'!$F$4)</f>
        <v>2000</v>
      </c>
      <c r="K10224" s="51">
        <f t="array" ref="K10224">_xlfn.SUM(_xlfn.NORM.DIST($Q$3:$Q$1003,$F10224,$N10224,FALSE)*WindSpeedStep*$R$3:$R$1003)</f>
        <v>1999.2493387659929</v>
      </c>
      <c r="L10224" s="51">
        <f t="array" ref="L10224">_xlfn.SUM(_xlfn.NORM.DIST($Q$3:$Q$1003,$F10224,$O10224,FALSE)*WindSpeedStep*$R$3:$R$1003)</f>
        <v>2010.7168393934876</v>
      </c>
      <c r="N10224" s="43">
        <f t="shared" si="478"/>
        <v>1.2895898617264496</v>
      </c>
      <c r="O10224" s="43">
        <f t="shared" si="479"/>
        <v>0.88</v>
      </c>
    </row>
    <row r="10225" spans="5:15" x14ac:dyDescent="0.2">
      <c r="E10225" s="16" t="s">
        <v>4954</v>
      </c>
      <c r="F10225" s="22">
        <v>12.913119590443404</v>
      </c>
      <c r="G10225" s="25">
        <v>6.2726903001770057E-2</v>
      </c>
      <c r="H10225" s="3">
        <f t="shared" si="477"/>
        <v>1998.0099999999975</v>
      </c>
      <c r="I10225" s="3">
        <f>MIN(H10225-K10225+L10225,'Power Look Up'!$F$4)</f>
        <v>2000</v>
      </c>
      <c r="K10225" s="51">
        <f t="array" ref="K10225">_xlfn.SUM(_xlfn.NORM.DIST($Q$3:$Q$1003,$F10225,$N10225,FALSE)*WindSpeedStep*$R$3:$R$1003)</f>
        <v>1999.4539336668986</v>
      </c>
      <c r="L10225" s="51">
        <f t="array" ref="L10225">_xlfn.SUM(_xlfn.NORM.DIST($Q$3:$Q$1003,$F10225,$O10225,FALSE)*WindSpeedStep*$R$3:$R$1003)</f>
        <v>2011.0988919358026</v>
      </c>
      <c r="N10225" s="43">
        <f t="shared" si="478"/>
        <v>1.2913119590443405</v>
      </c>
      <c r="O10225" s="43">
        <f t="shared" si="479"/>
        <v>0.81000000000000016</v>
      </c>
    </row>
    <row r="10226" spans="5:15" x14ac:dyDescent="0.2">
      <c r="E10226" s="16" t="s">
        <v>4955</v>
      </c>
      <c r="F10226" s="22">
        <v>12.699415640856119</v>
      </c>
      <c r="G10226" s="25">
        <v>7.953121848777539E-2</v>
      </c>
      <c r="H10226" s="3">
        <f t="shared" si="477"/>
        <v>1995.6999999999975</v>
      </c>
      <c r="I10226" s="3">
        <f>MIN(H10226-K10226+L10226,'Power Look Up'!$F$4)</f>
        <v>2000</v>
      </c>
      <c r="K10226" s="51">
        <f t="array" ref="K10226">_xlfn.SUM(_xlfn.NORM.DIST($Q$3:$Q$1003,$F10226,$N10226,FALSE)*WindSpeedStep*$R$3:$R$1003)</f>
        <v>1996.342591734526</v>
      </c>
      <c r="L10226" s="51">
        <f t="array" ref="L10226">_xlfn.SUM(_xlfn.NORM.DIST($Q$3:$Q$1003,$F10226,$O10226,FALSE)*WindSpeedStep*$R$3:$R$1003)</f>
        <v>2008.160568161926</v>
      </c>
      <c r="N10226" s="43">
        <f t="shared" si="478"/>
        <v>1.269941564085612</v>
      </c>
      <c r="O10226" s="43">
        <f t="shared" si="479"/>
        <v>1.01</v>
      </c>
    </row>
    <row r="10227" spans="5:15" x14ac:dyDescent="0.2">
      <c r="E10227" s="16" t="s">
        <v>4956</v>
      </c>
      <c r="F10227" s="22">
        <v>13.529203191616094</v>
      </c>
      <c r="G10227" s="25">
        <v>4.5826793434827519E-2</v>
      </c>
      <c r="H10227" s="3">
        <f t="shared" si="477"/>
        <v>1999.5299999999997</v>
      </c>
      <c r="I10227" s="3">
        <f>MIN(H10227-K10227+L10227,'Power Look Up'!$F$4)</f>
        <v>2000</v>
      </c>
      <c r="K10227" s="51">
        <f t="array" ref="K10227">_xlfn.SUM(_xlfn.NORM.DIST($Q$3:$Q$1003,$F10227,$N10227,FALSE)*WindSpeedStep*$R$3:$R$1003)</f>
        <v>2003.1866822520356</v>
      </c>
      <c r="L10227" s="51">
        <f t="array" ref="L10227">_xlfn.SUM(_xlfn.NORM.DIST($Q$3:$Q$1003,$F10227,$O10227,FALSE)*WindSpeedStep*$R$3:$R$1003)</f>
        <v>2005.515147193616</v>
      </c>
      <c r="N10227" s="43">
        <f t="shared" si="478"/>
        <v>1.3529203191616095</v>
      </c>
      <c r="O10227" s="43">
        <f t="shared" si="479"/>
        <v>0.62</v>
      </c>
    </row>
    <row r="10228" spans="5:15" x14ac:dyDescent="0.2">
      <c r="E10228" s="16" t="s">
        <v>4957</v>
      </c>
      <c r="F10228" s="22">
        <v>13.474719401781284</v>
      </c>
      <c r="G10228" s="25">
        <v>5.1207003235168351E-2</v>
      </c>
      <c r="H10228" s="3">
        <f t="shared" si="477"/>
        <v>1999.4699999999998</v>
      </c>
      <c r="I10228" s="3">
        <f>MIN(H10228-K10228+L10228,'Power Look Up'!$F$4)</f>
        <v>2000</v>
      </c>
      <c r="K10228" s="51">
        <f t="array" ref="K10228">_xlfn.SUM(_xlfn.NORM.DIST($Q$3:$Q$1003,$F10228,$N10228,FALSE)*WindSpeedStep*$R$3:$R$1003)</f>
        <v>2003.0623384816868</v>
      </c>
      <c r="L10228" s="51">
        <f t="array" ref="L10228">_xlfn.SUM(_xlfn.NORM.DIST($Q$3:$Q$1003,$F10228,$O10228,FALSE)*WindSpeedStep*$R$3:$R$1003)</f>
        <v>2006.2120591756773</v>
      </c>
      <c r="N10228" s="43">
        <f t="shared" si="478"/>
        <v>1.3474719401781285</v>
      </c>
      <c r="O10228" s="43">
        <f t="shared" si="479"/>
        <v>0.69</v>
      </c>
    </row>
    <row r="10229" spans="5:15" x14ac:dyDescent="0.2">
      <c r="E10229" s="16" t="s">
        <v>4958</v>
      </c>
      <c r="F10229" s="22">
        <v>13.616185097186575</v>
      </c>
      <c r="G10229" s="25">
        <v>6.6097808863215382E-2</v>
      </c>
      <c r="H10229" s="3">
        <f t="shared" si="477"/>
        <v>1999.6199999999997</v>
      </c>
      <c r="I10229" s="3">
        <f>MIN(H10229-K10229+L10229,'Power Look Up'!$F$4)</f>
        <v>2000</v>
      </c>
      <c r="K10229" s="51">
        <f t="array" ref="K10229">_xlfn.SUM(_xlfn.NORM.DIST($Q$3:$Q$1003,$F10229,$N10229,FALSE)*WindSpeedStep*$R$3:$R$1003)</f>
        <v>2003.3317896478979</v>
      </c>
      <c r="L10229" s="51">
        <f t="array" ref="L10229">_xlfn.SUM(_xlfn.NORM.DIST($Q$3:$Q$1003,$F10229,$O10229,FALSE)*WindSpeedStep*$R$3:$R$1003)</f>
        <v>2006.0671809257274</v>
      </c>
      <c r="N10229" s="43">
        <f t="shared" si="478"/>
        <v>1.3616185097186575</v>
      </c>
      <c r="O10229" s="43">
        <f t="shared" si="479"/>
        <v>0.9</v>
      </c>
    </row>
    <row r="10230" spans="5:15" x14ac:dyDescent="0.2">
      <c r="E10230" s="16" t="s">
        <v>4959</v>
      </c>
      <c r="F10230" s="22">
        <v>13.978524282911991</v>
      </c>
      <c r="G10230" s="25">
        <v>5.2222966117559812E-2</v>
      </c>
      <c r="H10230" s="3">
        <f t="shared" si="477"/>
        <v>1999.9799999999998</v>
      </c>
      <c r="I10230" s="3">
        <f>MIN(H10230-K10230+L10230,'Power Look Up'!$F$4)</f>
        <v>2000</v>
      </c>
      <c r="K10230" s="51">
        <f t="array" ref="K10230">_xlfn.SUM(_xlfn.NORM.DIST($Q$3:$Q$1003,$F10230,$N10230,FALSE)*WindSpeedStep*$R$3:$R$1003)</f>
        <v>2003.4214839205497</v>
      </c>
      <c r="L10230" s="51">
        <f t="array" ref="L10230">_xlfn.SUM(_xlfn.NORM.DIST($Q$3:$Q$1003,$F10230,$O10230,FALSE)*WindSpeedStep*$R$3:$R$1003)</f>
        <v>2003.4467623902792</v>
      </c>
      <c r="N10230" s="43">
        <f t="shared" si="478"/>
        <v>1.3978524282911993</v>
      </c>
      <c r="O10230" s="43">
        <f t="shared" si="479"/>
        <v>0.73</v>
      </c>
    </row>
    <row r="10231" spans="5:15" x14ac:dyDescent="0.2">
      <c r="E10231" s="16" t="s">
        <v>4960</v>
      </c>
      <c r="F10231" s="22">
        <v>14.29</v>
      </c>
      <c r="G10231" s="25">
        <v>5.2484254723582931E-2</v>
      </c>
      <c r="H10231" s="3">
        <f t="shared" si="477"/>
        <v>2000</v>
      </c>
      <c r="I10231" s="3">
        <f>MIN(H10231-K10231+L10231,'Power Look Up'!$F$4)</f>
        <v>1999.2208581532191</v>
      </c>
      <c r="K10231" s="51">
        <f t="array" ref="K10231">_xlfn.SUM(_xlfn.NORM.DIST($Q$3:$Q$1003,$F10231,$N10231,FALSE)*WindSpeedStep*$R$3:$R$1003)</f>
        <v>2003.1128281629265</v>
      </c>
      <c r="L10231" s="51">
        <f t="array" ref="L10231">_xlfn.SUM(_xlfn.NORM.DIST($Q$3:$Q$1003,$F10231,$O10231,FALSE)*WindSpeedStep*$R$3:$R$1003)</f>
        <v>2002.3336863161455</v>
      </c>
      <c r="N10231" s="43">
        <f t="shared" si="478"/>
        <v>1.429</v>
      </c>
      <c r="O10231" s="43">
        <f t="shared" si="479"/>
        <v>0.75</v>
      </c>
    </row>
    <row r="10232" spans="5:15" x14ac:dyDescent="0.2">
      <c r="E10232" s="16" t="s">
        <v>4961</v>
      </c>
      <c r="F10232" s="22">
        <v>13.444696863185287</v>
      </c>
      <c r="G10232" s="25">
        <v>5.578407662382294E-2</v>
      </c>
      <c r="H10232" s="3">
        <f t="shared" si="477"/>
        <v>1999.4399999999998</v>
      </c>
      <c r="I10232" s="3">
        <f>MIN(H10232-K10232+L10232,'Power Look Up'!$F$4)</f>
        <v>2000</v>
      </c>
      <c r="K10232" s="51">
        <f t="array" ref="K10232">_xlfn.SUM(_xlfn.NORM.DIST($Q$3:$Q$1003,$F10232,$N10232,FALSE)*WindSpeedStep*$R$3:$R$1003)</f>
        <v>2002.981586980706</v>
      </c>
      <c r="L10232" s="51">
        <f t="array" ref="L10232">_xlfn.SUM(_xlfn.NORM.DIST($Q$3:$Q$1003,$F10232,$O10232,FALSE)*WindSpeedStep*$R$3:$R$1003)</f>
        <v>2006.6959744372657</v>
      </c>
      <c r="N10232" s="43">
        <f t="shared" si="478"/>
        <v>1.3444696863185288</v>
      </c>
      <c r="O10232" s="43">
        <f t="shared" si="479"/>
        <v>0.75</v>
      </c>
    </row>
    <row r="10233" spans="5:15" x14ac:dyDescent="0.2">
      <c r="E10233" s="16" t="s">
        <v>4962</v>
      </c>
      <c r="F10233" s="22">
        <v>13.620908154063864</v>
      </c>
      <c r="G10233" s="25">
        <v>4.5518257151966772E-2</v>
      </c>
      <c r="H10233" s="3">
        <f t="shared" si="477"/>
        <v>1999.6199999999997</v>
      </c>
      <c r="I10233" s="3">
        <f>MIN(H10233-K10233+L10233,'Power Look Up'!$F$4)</f>
        <v>2000</v>
      </c>
      <c r="K10233" s="51">
        <f t="array" ref="K10233">_xlfn.SUM(_xlfn.NORM.DIST($Q$3:$Q$1003,$F10233,$N10233,FALSE)*WindSpeedStep*$R$3:$R$1003)</f>
        <v>2003.3379563895478</v>
      </c>
      <c r="L10233" s="51">
        <f t="array" ref="L10233">_xlfn.SUM(_xlfn.NORM.DIST($Q$3:$Q$1003,$F10233,$O10233,FALSE)*WindSpeedStep*$R$3:$R$1003)</f>
        <v>2004.9157371718791</v>
      </c>
      <c r="N10233" s="43">
        <f t="shared" si="478"/>
        <v>1.3620908154063864</v>
      </c>
      <c r="O10233" s="43">
        <f t="shared" si="479"/>
        <v>0.62</v>
      </c>
    </row>
    <row r="10234" spans="5:15" x14ac:dyDescent="0.2">
      <c r="E10234" s="16" t="s">
        <v>4963</v>
      </c>
      <c r="F10234" s="22">
        <v>13.642373956994884</v>
      </c>
      <c r="G10234" s="25">
        <v>4.8378676767000424E-2</v>
      </c>
      <c r="H10234" s="3">
        <f t="shared" si="477"/>
        <v>1999.6399999999996</v>
      </c>
      <c r="I10234" s="3">
        <f>MIN(H10234-K10234+L10234,'Power Look Up'!$F$4)</f>
        <v>2000</v>
      </c>
      <c r="K10234" s="51">
        <f t="array" ref="K10234">_xlfn.SUM(_xlfn.NORM.DIST($Q$3:$Q$1003,$F10234,$N10234,FALSE)*WindSpeedStep*$R$3:$R$1003)</f>
        <v>2003.363919296341</v>
      </c>
      <c r="L10234" s="51">
        <f t="array" ref="L10234">_xlfn.SUM(_xlfn.NORM.DIST($Q$3:$Q$1003,$F10234,$O10234,FALSE)*WindSpeedStep*$R$3:$R$1003)</f>
        <v>2004.9485937915149</v>
      </c>
      <c r="N10234" s="43">
        <f t="shared" si="478"/>
        <v>1.3642373956994884</v>
      </c>
      <c r="O10234" s="43">
        <f t="shared" si="479"/>
        <v>0.66</v>
      </c>
    </row>
    <row r="10235" spans="5:15" x14ac:dyDescent="0.2">
      <c r="E10235" s="16" t="s">
        <v>4964</v>
      </c>
      <c r="F10235" s="22">
        <v>12.848508664536002</v>
      </c>
      <c r="G10235" s="25">
        <v>4.7476327091851553E-2</v>
      </c>
      <c r="H10235" s="3">
        <f t="shared" si="477"/>
        <v>1997.3499999999974</v>
      </c>
      <c r="I10235" s="3">
        <f>MIN(H10235-K10235+L10235,'Power Look Up'!$F$4)</f>
        <v>2000</v>
      </c>
      <c r="K10235" s="51">
        <f t="array" ref="K10235">_xlfn.SUM(_xlfn.NORM.DIST($Q$3:$Q$1003,$F10235,$N10235,FALSE)*WindSpeedStep*$R$3:$R$1003)</f>
        <v>1998.6474955824353</v>
      </c>
      <c r="L10235" s="51">
        <f t="array" ref="L10235">_xlfn.SUM(_xlfn.NORM.DIST($Q$3:$Q$1003,$F10235,$O10235,FALSE)*WindSpeedStep*$R$3:$R$1003)</f>
        <v>2011.7993016540042</v>
      </c>
      <c r="N10235" s="43">
        <f t="shared" si="478"/>
        <v>1.2848508664536002</v>
      </c>
      <c r="O10235" s="43">
        <f t="shared" si="479"/>
        <v>0.61</v>
      </c>
    </row>
    <row r="10236" spans="5:15" x14ac:dyDescent="0.2">
      <c r="E10236" s="16" t="s">
        <v>4965</v>
      </c>
      <c r="F10236" s="22">
        <v>12.503203807656673</v>
      </c>
      <c r="G10236" s="25">
        <v>6.078442067261141E-2</v>
      </c>
      <c r="H10236" s="3">
        <f t="shared" si="477"/>
        <v>1993.4999999999975</v>
      </c>
      <c r="I10236" s="3">
        <f>MIN(H10236-K10236+L10236,'Power Look Up'!$F$4)</f>
        <v>2000</v>
      </c>
      <c r="K10236" s="51">
        <f t="array" ref="K10236">_xlfn.SUM(_xlfn.NORM.DIST($Q$3:$Q$1003,$F10236,$N10236,FALSE)*WindSpeedStep*$R$3:$R$1003)</f>
        <v>1992.1689027911571</v>
      </c>
      <c r="L10236" s="51">
        <f t="array" ref="L10236">_xlfn.SUM(_xlfn.NORM.DIST($Q$3:$Q$1003,$F10236,$O10236,FALSE)*WindSpeedStep*$R$3:$R$1003)</f>
        <v>2014.2547492798967</v>
      </c>
      <c r="N10236" s="43">
        <f t="shared" si="478"/>
        <v>1.2503203807656673</v>
      </c>
      <c r="O10236" s="43">
        <f t="shared" si="479"/>
        <v>0.76</v>
      </c>
    </row>
    <row r="10237" spans="5:15" x14ac:dyDescent="0.2">
      <c r="E10237" s="16" t="s">
        <v>4966</v>
      </c>
      <c r="F10237" s="22">
        <v>12.687018883913304</v>
      </c>
      <c r="G10237" s="25">
        <v>4.8080640974962105E-2</v>
      </c>
      <c r="H10237" s="3">
        <f t="shared" si="477"/>
        <v>1995.5899999999974</v>
      </c>
      <c r="I10237" s="3">
        <f>MIN(H10237-K10237+L10237,'Power Look Up'!$F$4)</f>
        <v>2000</v>
      </c>
      <c r="K10237" s="51">
        <f t="array" ref="K10237">_xlfn.SUM(_xlfn.NORM.DIST($Q$3:$Q$1003,$F10237,$N10237,FALSE)*WindSpeedStep*$R$3:$R$1003)</f>
        <v>1996.119993641164</v>
      </c>
      <c r="L10237" s="51">
        <f t="array" ref="L10237">_xlfn.SUM(_xlfn.NORM.DIST($Q$3:$Q$1003,$F10237,$O10237,FALSE)*WindSpeedStep*$R$3:$R$1003)</f>
        <v>2013.6984477780711</v>
      </c>
      <c r="N10237" s="43">
        <f t="shared" si="478"/>
        <v>1.2687018883913304</v>
      </c>
      <c r="O10237" s="43">
        <f t="shared" si="479"/>
        <v>0.61</v>
      </c>
    </row>
    <row r="10238" spans="5:15" x14ac:dyDescent="0.2">
      <c r="E10238" s="16" t="s">
        <v>4967</v>
      </c>
      <c r="F10238" s="22">
        <v>12.391660800006321</v>
      </c>
      <c r="G10238" s="25">
        <v>5.8910586061202357E-2</v>
      </c>
      <c r="H10238" s="3">
        <f t="shared" si="477"/>
        <v>1992.2899999999977</v>
      </c>
      <c r="I10238" s="3">
        <f>MIN(H10238-K10238+L10238,'Power Look Up'!$F$4)</f>
        <v>2000</v>
      </c>
      <c r="K10238" s="51">
        <f t="array" ref="K10238">_xlfn.SUM(_xlfn.NORM.DIST($Q$3:$Q$1003,$F10238,$N10238,FALSE)*WindSpeedStep*$R$3:$R$1003)</f>
        <v>1989.0931489717857</v>
      </c>
      <c r="L10238" s="51">
        <f t="array" ref="L10238">_xlfn.SUM(_xlfn.NORM.DIST($Q$3:$Q$1003,$F10238,$O10238,FALSE)*WindSpeedStep*$R$3:$R$1003)</f>
        <v>2015.2671390771604</v>
      </c>
      <c r="N10238" s="43">
        <f t="shared" si="478"/>
        <v>1.2391660800006321</v>
      </c>
      <c r="O10238" s="43">
        <f t="shared" si="479"/>
        <v>0.73</v>
      </c>
    </row>
    <row r="10239" spans="5:15" x14ac:dyDescent="0.2">
      <c r="E10239" s="16" t="s">
        <v>4968</v>
      </c>
      <c r="F10239" s="22">
        <v>12.493457863882261</v>
      </c>
      <c r="G10239" s="25">
        <v>6.003141869699654E-2</v>
      </c>
      <c r="H10239" s="3">
        <f t="shared" si="477"/>
        <v>1993.3899999999976</v>
      </c>
      <c r="I10239" s="3">
        <f>MIN(H10239-K10239+L10239,'Power Look Up'!$F$4)</f>
        <v>2000</v>
      </c>
      <c r="K10239" s="51">
        <f t="array" ref="K10239">_xlfn.SUM(_xlfn.NORM.DIST($Q$3:$Q$1003,$F10239,$N10239,FALSE)*WindSpeedStep*$R$3:$R$1003)</f>
        <v>1991.9222466855849</v>
      </c>
      <c r="L10239" s="51">
        <f t="array" ref="L10239">_xlfn.SUM(_xlfn.NORM.DIST($Q$3:$Q$1003,$F10239,$O10239,FALSE)*WindSpeedStep*$R$3:$R$1003)</f>
        <v>2014.4731412560172</v>
      </c>
      <c r="N10239" s="43">
        <f t="shared" si="478"/>
        <v>1.2493457863882262</v>
      </c>
      <c r="O10239" s="43">
        <f t="shared" si="479"/>
        <v>0.75</v>
      </c>
    </row>
    <row r="10240" spans="5:15" x14ac:dyDescent="0.2">
      <c r="E10240" s="16" t="s">
        <v>4969</v>
      </c>
      <c r="F10240" s="22">
        <v>12.654601804558004</v>
      </c>
      <c r="G10240" s="25">
        <v>8.9295579383066037E-2</v>
      </c>
      <c r="H10240" s="3">
        <f t="shared" si="477"/>
        <v>1995.1499999999976</v>
      </c>
      <c r="I10240" s="3">
        <f>MIN(H10240-K10240+L10240,'Power Look Up'!$F$4)</f>
        <v>2000</v>
      </c>
      <c r="K10240" s="51">
        <f t="array" ref="K10240">_xlfn.SUM(_xlfn.NORM.DIST($Q$3:$Q$1003,$F10240,$N10240,FALSE)*WindSpeedStep*$R$3:$R$1003)</f>
        <v>1995.5134229604171</v>
      </c>
      <c r="L10240" s="51">
        <f t="array" ref="L10240">_xlfn.SUM(_xlfn.NORM.DIST($Q$3:$Q$1003,$F10240,$O10240,FALSE)*WindSpeedStep*$R$3:$R$1003)</f>
        <v>2002.9082282853517</v>
      </c>
      <c r="N10240" s="43">
        <f t="shared" si="478"/>
        <v>1.2654601804558006</v>
      </c>
      <c r="O10240" s="43">
        <f t="shared" si="479"/>
        <v>1.1299999999999999</v>
      </c>
    </row>
    <row r="10241" spans="5:15" x14ac:dyDescent="0.2">
      <c r="E10241" s="16" t="s">
        <v>4970</v>
      </c>
      <c r="F10241" s="22">
        <v>13.229296796730511</v>
      </c>
      <c r="G10241" s="25">
        <v>5.4424661496591475E-2</v>
      </c>
      <c r="H10241" s="3">
        <f t="shared" si="477"/>
        <v>1999.2299999999998</v>
      </c>
      <c r="I10241" s="3">
        <f>MIN(H10241-K10241+L10241,'Power Look Up'!$F$4)</f>
        <v>2000</v>
      </c>
      <c r="K10241" s="51">
        <f t="array" ref="K10241">_xlfn.SUM(_xlfn.NORM.DIST($Q$3:$Q$1003,$F10241,$N10241,FALSE)*WindSpeedStep*$R$3:$R$1003)</f>
        <v>2002.0964625438426</v>
      </c>
      <c r="L10241" s="51">
        <f t="array" ref="L10241">_xlfn.SUM(_xlfn.NORM.DIST($Q$3:$Q$1003,$F10241,$O10241,FALSE)*WindSpeedStep*$R$3:$R$1003)</f>
        <v>2008.3187533349244</v>
      </c>
      <c r="N10241" s="43">
        <f t="shared" si="478"/>
        <v>1.3229296796730512</v>
      </c>
      <c r="O10241" s="43">
        <f t="shared" si="479"/>
        <v>0.72</v>
      </c>
    </row>
    <row r="10242" spans="5:15" x14ac:dyDescent="0.2">
      <c r="E10242" s="16" t="s">
        <v>4971</v>
      </c>
      <c r="F10242" s="22">
        <v>12.612353207781554</v>
      </c>
      <c r="G10242" s="25">
        <v>4.5986660097827918E-2</v>
      </c>
      <c r="H10242" s="3">
        <f t="shared" si="477"/>
        <v>1994.7099999999975</v>
      </c>
      <c r="I10242" s="3">
        <f>MIN(H10242-K10242+L10242,'Power Look Up'!$F$4)</f>
        <v>2000</v>
      </c>
      <c r="K10242" s="51">
        <f t="array" ref="K10242">_xlfn.SUM(_xlfn.NORM.DIST($Q$3:$Q$1003,$F10242,$N10242,FALSE)*WindSpeedStep*$R$3:$R$1003)</f>
        <v>1994.6676347357368</v>
      </c>
      <c r="L10242" s="51">
        <f t="array" ref="L10242">_xlfn.SUM(_xlfn.NORM.DIST($Q$3:$Q$1003,$F10242,$O10242,FALSE)*WindSpeedStep*$R$3:$R$1003)</f>
        <v>2014.609773485842</v>
      </c>
      <c r="N10242" s="43">
        <f t="shared" si="478"/>
        <v>1.2612353207781555</v>
      </c>
      <c r="O10242" s="43">
        <f t="shared" si="479"/>
        <v>0.57999999999999996</v>
      </c>
    </row>
    <row r="10243" spans="5:15" x14ac:dyDescent="0.2">
      <c r="E10243" s="16" t="s">
        <v>4972</v>
      </c>
      <c r="F10243" s="22">
        <v>12.272091928176959</v>
      </c>
      <c r="G10243" s="25">
        <v>5.1335990936761798E-2</v>
      </c>
      <c r="H10243" s="3">
        <f t="shared" ref="H10243:H10306" si="480">INDEX(PowerArray,MIN(MaximumPowerIndex,ROUND(F10243*100,0)))</f>
        <v>1990.9699999999975</v>
      </c>
      <c r="I10243" s="3">
        <f>MIN(H10243-K10243+L10243,'Power Look Up'!$F$4)</f>
        <v>2000</v>
      </c>
      <c r="K10243" s="51">
        <f t="array" ref="K10243">_xlfn.SUM(_xlfn.NORM.DIST($Q$3:$Q$1003,$F10243,$N10243,FALSE)*WindSpeedStep*$R$3:$R$1003)</f>
        <v>1985.1233087542198</v>
      </c>
      <c r="L10243" s="51">
        <f t="array" ref="L10243">_xlfn.SUM(_xlfn.NORM.DIST($Q$3:$Q$1003,$F10243,$O10243,FALSE)*WindSpeedStep*$R$3:$R$1003)</f>
        <v>2017.8006581392465</v>
      </c>
      <c r="N10243" s="43">
        <f t="shared" ref="N10243:N10306" si="481">ReferenceTurbulence*F10243</f>
        <v>1.227209192817696</v>
      </c>
      <c r="O10243" s="43">
        <f t="shared" ref="O10243:O10306" si="482">F10243*G10243</f>
        <v>0.63</v>
      </c>
    </row>
    <row r="10244" spans="5:15" x14ac:dyDescent="0.2">
      <c r="E10244" s="16" t="s">
        <v>4973</v>
      </c>
      <c r="F10244" s="22">
        <v>12.920769266527799</v>
      </c>
      <c r="G10244" s="25">
        <v>4.798475905038839E-2</v>
      </c>
      <c r="H10244" s="3">
        <f t="shared" si="480"/>
        <v>1998.1199999999974</v>
      </c>
      <c r="I10244" s="3">
        <f>MIN(H10244-K10244+L10244,'Power Look Up'!$F$4)</f>
        <v>2000</v>
      </c>
      <c r="K10244" s="51">
        <f t="array" ref="K10244">_xlfn.SUM(_xlfn.NORM.DIST($Q$3:$Q$1003,$F10244,$N10244,FALSE)*WindSpeedStep*$R$3:$R$1003)</f>
        <v>1999.5424866804499</v>
      </c>
      <c r="L10244" s="51">
        <f t="array" ref="L10244">_xlfn.SUM(_xlfn.NORM.DIST($Q$3:$Q$1003,$F10244,$O10244,FALSE)*WindSpeedStep*$R$3:$R$1003)</f>
        <v>2011.0127450644738</v>
      </c>
      <c r="N10244" s="43">
        <f t="shared" si="481"/>
        <v>1.2920769266527801</v>
      </c>
      <c r="O10244" s="43">
        <f t="shared" si="482"/>
        <v>0.62</v>
      </c>
    </row>
    <row r="10245" spans="5:15" x14ac:dyDescent="0.2">
      <c r="E10245" s="16" t="s">
        <v>4974</v>
      </c>
      <c r="F10245" s="22">
        <v>12.034347403858519</v>
      </c>
      <c r="G10245" s="25">
        <v>6.8969257089410665E-2</v>
      </c>
      <c r="H10245" s="3">
        <f t="shared" si="480"/>
        <v>1988.3299999999977</v>
      </c>
      <c r="I10245" s="3">
        <f>MIN(H10245-K10245+L10245,'Power Look Up'!$F$4)</f>
        <v>2000</v>
      </c>
      <c r="K10245" s="51">
        <f t="array" ref="K10245">_xlfn.SUM(_xlfn.NORM.DIST($Q$3:$Q$1003,$F10245,$N10245,FALSE)*WindSpeedStep*$R$3:$R$1003)</f>
        <v>1974.7532172441036</v>
      </c>
      <c r="L10245" s="51">
        <f t="array" ref="L10245">_xlfn.SUM(_xlfn.NORM.DIST($Q$3:$Q$1003,$F10245,$O10245,FALSE)*WindSpeedStep*$R$3:$R$1003)</f>
        <v>2007.7710042506278</v>
      </c>
      <c r="N10245" s="43">
        <f t="shared" si="481"/>
        <v>1.2034347403858519</v>
      </c>
      <c r="O10245" s="43">
        <f t="shared" si="482"/>
        <v>0.83</v>
      </c>
    </row>
    <row r="10246" spans="5:15" x14ac:dyDescent="0.2">
      <c r="E10246" s="16" t="s">
        <v>4975</v>
      </c>
      <c r="F10246" s="22">
        <v>12.261160948067648</v>
      </c>
      <c r="G10246" s="25">
        <v>6.7693426708570162E-2</v>
      </c>
      <c r="H10246" s="3">
        <f t="shared" si="480"/>
        <v>1990.8599999999976</v>
      </c>
      <c r="I10246" s="3">
        <f>MIN(H10246-K10246+L10246,'Power Look Up'!$F$4)</f>
        <v>2000</v>
      </c>
      <c r="K10246" s="51">
        <f t="array" ref="K10246">_xlfn.SUM(_xlfn.NORM.DIST($Q$3:$Q$1003,$F10246,$N10246,FALSE)*WindSpeedStep*$R$3:$R$1003)</f>
        <v>1984.7222555902642</v>
      </c>
      <c r="L10246" s="51">
        <f t="array" ref="L10246">_xlfn.SUM(_xlfn.NORM.DIST($Q$3:$Q$1003,$F10246,$O10246,FALSE)*WindSpeedStep*$R$3:$R$1003)</f>
        <v>2011.6451780061554</v>
      </c>
      <c r="N10246" s="43">
        <f t="shared" si="481"/>
        <v>1.2261160948067649</v>
      </c>
      <c r="O10246" s="43">
        <f t="shared" si="482"/>
        <v>0.83</v>
      </c>
    </row>
    <row r="10247" spans="5:15" x14ac:dyDescent="0.2">
      <c r="E10247" s="16" t="s">
        <v>4976</v>
      </c>
      <c r="F10247" s="22">
        <v>12.599488581673048</v>
      </c>
      <c r="G10247" s="25">
        <v>5.9526225619263171E-2</v>
      </c>
      <c r="H10247" s="3">
        <f t="shared" si="480"/>
        <v>1994.5999999999976</v>
      </c>
      <c r="I10247" s="3">
        <f>MIN(H10247-K10247+L10247,'Power Look Up'!$F$4)</f>
        <v>2000</v>
      </c>
      <c r="K10247" s="51">
        <f t="array" ref="K10247">_xlfn.SUM(_xlfn.NORM.DIST($Q$3:$Q$1003,$F10247,$N10247,FALSE)*WindSpeedStep*$R$3:$R$1003)</f>
        <v>1994.3971912515851</v>
      </c>
      <c r="L10247" s="51">
        <f t="array" ref="L10247">_xlfn.SUM(_xlfn.NORM.DIST($Q$3:$Q$1003,$F10247,$O10247,FALSE)*WindSpeedStep*$R$3:$R$1003)</f>
        <v>2013.8617443125927</v>
      </c>
      <c r="N10247" s="43">
        <f t="shared" si="481"/>
        <v>1.2599488581673048</v>
      </c>
      <c r="O10247" s="43">
        <f t="shared" si="482"/>
        <v>0.75</v>
      </c>
    </row>
    <row r="10248" spans="5:15" x14ac:dyDescent="0.2">
      <c r="E10248" s="16" t="s">
        <v>4977</v>
      </c>
      <c r="F10248" s="22">
        <v>12.991453840728491</v>
      </c>
      <c r="G10248" s="25">
        <v>5.2342101841457128E-2</v>
      </c>
      <c r="H10248" s="3">
        <f t="shared" si="480"/>
        <v>1998.8899999999974</v>
      </c>
      <c r="I10248" s="3">
        <f>MIN(H10248-K10248+L10248,'Power Look Up'!$F$4)</f>
        <v>2000</v>
      </c>
      <c r="K10248" s="51">
        <f t="array" ref="K10248">_xlfn.SUM(_xlfn.NORM.DIST($Q$3:$Q$1003,$F10248,$N10248,FALSE)*WindSpeedStep*$R$3:$R$1003)</f>
        <v>2000.2960072074629</v>
      </c>
      <c r="L10248" s="51">
        <f t="array" ref="L10248">_xlfn.SUM(_xlfn.NORM.DIST($Q$3:$Q$1003,$F10248,$O10248,FALSE)*WindSpeedStep*$R$3:$R$1003)</f>
        <v>2010.436853367856</v>
      </c>
      <c r="N10248" s="43">
        <f t="shared" si="481"/>
        <v>1.2991453840728493</v>
      </c>
      <c r="O10248" s="43">
        <f t="shared" si="482"/>
        <v>0.68</v>
      </c>
    </row>
    <row r="10249" spans="5:15" x14ac:dyDescent="0.2">
      <c r="E10249" s="16" t="s">
        <v>4978</v>
      </c>
      <c r="F10249" s="22">
        <v>13.076859425431971</v>
      </c>
      <c r="G10249" s="25">
        <v>6.0412058759582769E-2</v>
      </c>
      <c r="H10249" s="3">
        <f t="shared" si="480"/>
        <v>1999.0799999999997</v>
      </c>
      <c r="I10249" s="3">
        <f>MIN(H10249-K10249+L10249,'Power Look Up'!$F$4)</f>
        <v>2000</v>
      </c>
      <c r="K10249" s="51">
        <f t="array" ref="K10249">_xlfn.SUM(_xlfn.NORM.DIST($Q$3:$Q$1003,$F10249,$N10249,FALSE)*WindSpeedStep*$R$3:$R$1003)</f>
        <v>2001.0626662639065</v>
      </c>
      <c r="L10249" s="51">
        <f t="array" ref="L10249">_xlfn.SUM(_xlfn.NORM.DIST($Q$3:$Q$1003,$F10249,$O10249,FALSE)*WindSpeedStep*$R$3:$R$1003)</f>
        <v>2009.806466672771</v>
      </c>
      <c r="N10249" s="43">
        <f t="shared" si="481"/>
        <v>1.3076859425431973</v>
      </c>
      <c r="O10249" s="43">
        <f t="shared" si="482"/>
        <v>0.79</v>
      </c>
    </row>
    <row r="10250" spans="5:15" x14ac:dyDescent="0.2">
      <c r="E10250" s="16" t="s">
        <v>4979</v>
      </c>
      <c r="F10250" s="22">
        <v>13.045971218110447</v>
      </c>
      <c r="G10250" s="25">
        <v>6.3621173626980873E-2</v>
      </c>
      <c r="H10250" s="3">
        <f t="shared" si="480"/>
        <v>1999.0499999999997</v>
      </c>
      <c r="I10250" s="3">
        <f>MIN(H10250-K10250+L10250,'Power Look Up'!$F$4)</f>
        <v>2000</v>
      </c>
      <c r="K10250" s="51">
        <f t="array" ref="K10250">_xlfn.SUM(_xlfn.NORM.DIST($Q$3:$Q$1003,$F10250,$N10250,FALSE)*WindSpeedStep*$R$3:$R$1003)</f>
        <v>2000.8024352153984</v>
      </c>
      <c r="L10250" s="51">
        <f t="array" ref="L10250">_xlfn.SUM(_xlfn.NORM.DIST($Q$3:$Q$1003,$F10250,$O10250,FALSE)*WindSpeedStep*$R$3:$R$1003)</f>
        <v>2010.0190293189635</v>
      </c>
      <c r="N10250" s="43">
        <f t="shared" si="481"/>
        <v>1.3045971218110448</v>
      </c>
      <c r="O10250" s="43">
        <f t="shared" si="482"/>
        <v>0.82999999999999985</v>
      </c>
    </row>
    <row r="10251" spans="5:15" x14ac:dyDescent="0.2">
      <c r="E10251" s="16" t="s">
        <v>4980</v>
      </c>
      <c r="F10251" s="22">
        <v>12.381936640116564</v>
      </c>
      <c r="G10251" s="25">
        <v>7.5109413578072146E-2</v>
      </c>
      <c r="H10251" s="3">
        <f t="shared" si="480"/>
        <v>1992.1799999999976</v>
      </c>
      <c r="I10251" s="3">
        <f>MIN(H10251-K10251+L10251,'Power Look Up'!$F$4)</f>
        <v>2000</v>
      </c>
      <c r="K10251" s="51">
        <f t="array" ref="K10251">_xlfn.SUM(_xlfn.NORM.DIST($Q$3:$Q$1003,$F10251,$N10251,FALSE)*WindSpeedStep*$R$3:$R$1003)</f>
        <v>1988.7975469330281</v>
      </c>
      <c r="L10251" s="51">
        <f t="array" ref="L10251">_xlfn.SUM(_xlfn.NORM.DIST($Q$3:$Q$1003,$F10251,$O10251,FALSE)*WindSpeedStep*$R$3:$R$1003)</f>
        <v>2008.4752862058674</v>
      </c>
      <c r="N10251" s="43">
        <f t="shared" si="481"/>
        <v>1.2381936640116564</v>
      </c>
      <c r="O10251" s="43">
        <f t="shared" si="482"/>
        <v>0.93</v>
      </c>
    </row>
    <row r="10252" spans="5:15" x14ac:dyDescent="0.2">
      <c r="E10252" s="16" t="s">
        <v>4981</v>
      </c>
      <c r="F10252" s="22">
        <v>12.543415027782888</v>
      </c>
      <c r="G10252" s="25">
        <v>5.6603404928194906E-2</v>
      </c>
      <c r="H10252" s="3">
        <f t="shared" si="480"/>
        <v>1993.9399999999976</v>
      </c>
      <c r="I10252" s="3">
        <f>MIN(H10252-K10252+L10252,'Power Look Up'!$F$4)</f>
        <v>2000</v>
      </c>
      <c r="K10252" s="51">
        <f t="array" ref="K10252">_xlfn.SUM(_xlfn.NORM.DIST($Q$3:$Q$1003,$F10252,$N10252,FALSE)*WindSpeedStep*$R$3:$R$1003)</f>
        <v>1993.1445953908394</v>
      </c>
      <c r="L10252" s="51">
        <f t="array" ref="L10252">_xlfn.SUM(_xlfn.NORM.DIST($Q$3:$Q$1003,$F10252,$O10252,FALSE)*WindSpeedStep*$R$3:$R$1003)</f>
        <v>2014.714739009326</v>
      </c>
      <c r="N10252" s="43">
        <f t="shared" si="481"/>
        <v>1.2543415027782889</v>
      </c>
      <c r="O10252" s="43">
        <f t="shared" si="482"/>
        <v>0.71</v>
      </c>
    </row>
    <row r="10253" spans="5:15" x14ac:dyDescent="0.2">
      <c r="E10253" s="16" t="s">
        <v>4982</v>
      </c>
      <c r="F10253" s="22">
        <v>11.945358979802133</v>
      </c>
      <c r="G10253" s="25">
        <v>7.0320197276642585E-2</v>
      </c>
      <c r="H10253" s="3">
        <f t="shared" si="480"/>
        <v>1983.7999999999824</v>
      </c>
      <c r="I10253" s="3">
        <f>MIN(H10253-K10253+L10253,'Power Look Up'!$F$4)</f>
        <v>2000</v>
      </c>
      <c r="K10253" s="51">
        <f t="array" ref="K10253">_xlfn.SUM(_xlfn.NORM.DIST($Q$3:$Q$1003,$F10253,$N10253,FALSE)*WindSpeedStep*$R$3:$R$1003)</f>
        <v>1969.8783799682574</v>
      </c>
      <c r="L10253" s="51">
        <f t="array" ref="L10253">_xlfn.SUM(_xlfn.NORM.DIST($Q$3:$Q$1003,$F10253,$O10253,FALSE)*WindSpeedStep*$R$3:$R$1003)</f>
        <v>2004.4219325118336</v>
      </c>
      <c r="N10253" s="43">
        <f t="shared" si="481"/>
        <v>1.1945358979802134</v>
      </c>
      <c r="O10253" s="43">
        <f t="shared" si="482"/>
        <v>0.84</v>
      </c>
    </row>
    <row r="10254" spans="5:15" x14ac:dyDescent="0.2">
      <c r="E10254" s="16" t="s">
        <v>4983</v>
      </c>
      <c r="F10254" s="22">
        <v>11.006889408183062</v>
      </c>
      <c r="G10254" s="25">
        <v>7.6315839003115879E-2</v>
      </c>
      <c r="H10254" s="3">
        <f t="shared" si="480"/>
        <v>1904.839999999984</v>
      </c>
      <c r="I10254" s="3">
        <f>MIN(H10254-K10254+L10254,'Power Look Up'!$F$4)</f>
        <v>1948.0825715420908</v>
      </c>
      <c r="K10254" s="51">
        <f t="array" ref="K10254">_xlfn.SUM(_xlfn.NORM.DIST($Q$3:$Q$1003,$F10254,$N10254,FALSE)*WindSpeedStep*$R$3:$R$1003)</f>
        <v>1870.0111670872636</v>
      </c>
      <c r="L10254" s="51">
        <f t="array" ref="L10254">_xlfn.SUM(_xlfn.NORM.DIST($Q$3:$Q$1003,$F10254,$O10254,FALSE)*WindSpeedStep*$R$3:$R$1003)</f>
        <v>1913.2537386293704</v>
      </c>
      <c r="N10254" s="43">
        <f t="shared" si="481"/>
        <v>1.1006889408183063</v>
      </c>
      <c r="O10254" s="43">
        <f t="shared" si="482"/>
        <v>0.84</v>
      </c>
    </row>
    <row r="10255" spans="5:15" x14ac:dyDescent="0.2">
      <c r="E10255" s="16" t="s">
        <v>4984</v>
      </c>
      <c r="F10255" s="22">
        <v>11.235394078916219</v>
      </c>
      <c r="G10255" s="25">
        <v>7.298364385266834E-2</v>
      </c>
      <c r="H10255" s="3">
        <f t="shared" si="480"/>
        <v>1924.1599999999837</v>
      </c>
      <c r="I10255" s="3">
        <f>MIN(H10255-K10255+L10255,'Power Look Up'!$F$4)</f>
        <v>1971.7459770900205</v>
      </c>
      <c r="K10255" s="51">
        <f t="array" ref="K10255">_xlfn.SUM(_xlfn.NORM.DIST($Q$3:$Q$1003,$F10255,$N10255,FALSE)*WindSpeedStep*$R$3:$R$1003)</f>
        <v>1904.1649205343199</v>
      </c>
      <c r="L10255" s="51">
        <f t="array" ref="L10255">_xlfn.SUM(_xlfn.NORM.DIST($Q$3:$Q$1003,$F10255,$O10255,FALSE)*WindSpeedStep*$R$3:$R$1003)</f>
        <v>1951.7508976243566</v>
      </c>
      <c r="N10255" s="43">
        <f t="shared" si="481"/>
        <v>1.1235394078916219</v>
      </c>
      <c r="O10255" s="43">
        <f t="shared" si="482"/>
        <v>0.82</v>
      </c>
    </row>
    <row r="10256" spans="5:15" x14ac:dyDescent="0.2">
      <c r="E10256" s="16" t="s">
        <v>4985</v>
      </c>
      <c r="F10256" s="22">
        <v>11.087814764308046</v>
      </c>
      <c r="G10256" s="25">
        <v>6.4034258786998116E-2</v>
      </c>
      <c r="H10256" s="3">
        <f t="shared" si="480"/>
        <v>1911.5599999999838</v>
      </c>
      <c r="I10256" s="3">
        <f>MIN(H10256-K10256+L10256,'Power Look Up'!$F$4)</f>
        <v>1976.2338364903017</v>
      </c>
      <c r="K10256" s="51">
        <f t="array" ref="K10256">_xlfn.SUM(_xlfn.NORM.DIST($Q$3:$Q$1003,$F10256,$N10256,FALSE)*WindSpeedStep*$R$3:$R$1003)</f>
        <v>1882.9552597452782</v>
      </c>
      <c r="L10256" s="51">
        <f t="array" ref="L10256">_xlfn.SUM(_xlfn.NORM.DIST($Q$3:$Q$1003,$F10256,$O10256,FALSE)*WindSpeedStep*$R$3:$R$1003)</f>
        <v>1947.6290962355961</v>
      </c>
      <c r="N10256" s="43">
        <f t="shared" si="481"/>
        <v>1.1087814764308046</v>
      </c>
      <c r="O10256" s="43">
        <f t="shared" si="482"/>
        <v>0.71</v>
      </c>
    </row>
    <row r="10257" spans="5:15" x14ac:dyDescent="0.2">
      <c r="E10257" s="16" t="s">
        <v>4986</v>
      </c>
      <c r="F10257" s="22">
        <v>10.10752018934417</v>
      </c>
      <c r="G10257" s="25">
        <v>5.8372379074939286E-2</v>
      </c>
      <c r="H10257" s="3">
        <f t="shared" si="480"/>
        <v>1666.3699999999544</v>
      </c>
      <c r="I10257" s="3">
        <f>MIN(H10257-K10257+L10257,'Power Look Up'!$F$4)</f>
        <v>1711.1861763635654</v>
      </c>
      <c r="K10257" s="51">
        <f t="array" ref="K10257">_xlfn.SUM(_xlfn.NORM.DIST($Q$3:$Q$1003,$F10257,$N10257,FALSE)*WindSpeedStep*$R$3:$R$1003)</f>
        <v>1657.7560932694416</v>
      </c>
      <c r="L10257" s="51">
        <f t="array" ref="L10257">_xlfn.SUM(_xlfn.NORM.DIST($Q$3:$Q$1003,$F10257,$O10257,FALSE)*WindSpeedStep*$R$3:$R$1003)</f>
        <v>1702.5722696330527</v>
      </c>
      <c r="N10257" s="43">
        <f t="shared" si="481"/>
        <v>1.010752018934417</v>
      </c>
      <c r="O10257" s="43">
        <f t="shared" si="482"/>
        <v>0.59</v>
      </c>
    </row>
    <row r="10258" spans="5:15" x14ac:dyDescent="0.2">
      <c r="E10258" s="16" t="s">
        <v>4987</v>
      </c>
      <c r="F10258" s="22">
        <v>10.461795968806486</v>
      </c>
      <c r="G10258" s="25">
        <v>8.0292141282872848E-2</v>
      </c>
      <c r="H10258" s="3">
        <f t="shared" si="480"/>
        <v>1759.8199999999524</v>
      </c>
      <c r="I10258" s="3">
        <f>MIN(H10258-K10258+L10258,'Power Look Up'!$F$4)</f>
        <v>1790.9643064068382</v>
      </c>
      <c r="K10258" s="51">
        <f t="array" ref="K10258">_xlfn.SUM(_xlfn.NORM.DIST($Q$3:$Q$1003,$F10258,$N10258,FALSE)*WindSpeedStep*$R$3:$R$1003)</f>
        <v>1756.5409565474276</v>
      </c>
      <c r="L10258" s="51">
        <f t="array" ref="L10258">_xlfn.SUM(_xlfn.NORM.DIST($Q$3:$Q$1003,$F10258,$O10258,FALSE)*WindSpeedStep*$R$3:$R$1003)</f>
        <v>1787.6852629543134</v>
      </c>
      <c r="N10258" s="43">
        <f t="shared" si="481"/>
        <v>1.0461795968806487</v>
      </c>
      <c r="O10258" s="43">
        <f t="shared" si="482"/>
        <v>0.84</v>
      </c>
    </row>
    <row r="10259" spans="5:15" x14ac:dyDescent="0.2">
      <c r="E10259" s="16" t="s">
        <v>4988</v>
      </c>
      <c r="F10259" s="22">
        <v>10.662855670929209</v>
      </c>
      <c r="G10259" s="25">
        <v>6.658629000631755E-2</v>
      </c>
      <c r="H10259" s="3">
        <f t="shared" si="480"/>
        <v>1813.2199999999511</v>
      </c>
      <c r="I10259" s="3">
        <f>MIN(H10259-K10259+L10259,'Power Look Up'!$F$4)</f>
        <v>1870.743203105849</v>
      </c>
      <c r="K10259" s="51">
        <f t="array" ref="K10259">_xlfn.SUM(_xlfn.NORM.DIST($Q$3:$Q$1003,$F10259,$N10259,FALSE)*WindSpeedStep*$R$3:$R$1003)</f>
        <v>1803.8688749864691</v>
      </c>
      <c r="L10259" s="51">
        <f t="array" ref="L10259">_xlfn.SUM(_xlfn.NORM.DIST($Q$3:$Q$1003,$F10259,$O10259,FALSE)*WindSpeedStep*$R$3:$R$1003)</f>
        <v>1861.392078092367</v>
      </c>
      <c r="N10259" s="43">
        <f t="shared" si="481"/>
        <v>1.066285567092921</v>
      </c>
      <c r="O10259" s="43">
        <f t="shared" si="482"/>
        <v>0.71000000000000008</v>
      </c>
    </row>
    <row r="10260" spans="5:15" x14ac:dyDescent="0.2">
      <c r="E10260" s="16" t="s">
        <v>4989</v>
      </c>
      <c r="F10260" s="22">
        <v>10.465035468146912</v>
      </c>
      <c r="G10260" s="25">
        <v>7.453390887915623E-2</v>
      </c>
      <c r="H10260" s="3">
        <f t="shared" si="480"/>
        <v>1762.4899999999523</v>
      </c>
      <c r="I10260" s="3">
        <f>MIN(H10260-K10260+L10260,'Power Look Up'!$F$4)</f>
        <v>1802.6040290182229</v>
      </c>
      <c r="K10260" s="51">
        <f t="array" ref="K10260">_xlfn.SUM(_xlfn.NORM.DIST($Q$3:$Q$1003,$F10260,$N10260,FALSE)*WindSpeedStep*$R$3:$R$1003)</f>
        <v>1757.3547046429167</v>
      </c>
      <c r="L10260" s="51">
        <f t="array" ref="L10260">_xlfn.SUM(_xlfn.NORM.DIST($Q$3:$Q$1003,$F10260,$O10260,FALSE)*WindSpeedStep*$R$3:$R$1003)</f>
        <v>1797.4687336611873</v>
      </c>
      <c r="N10260" s="43">
        <f t="shared" si="481"/>
        <v>1.0465035468146913</v>
      </c>
      <c r="O10260" s="43">
        <f t="shared" si="482"/>
        <v>0.78</v>
      </c>
    </row>
    <row r="10261" spans="5:15" x14ac:dyDescent="0.2">
      <c r="E10261" s="16" t="s">
        <v>4990</v>
      </c>
      <c r="F10261" s="22">
        <v>10.483674505931299</v>
      </c>
      <c r="G10261" s="25">
        <v>7.0585938125161521E-2</v>
      </c>
      <c r="H10261" s="3">
        <f t="shared" si="480"/>
        <v>1765.1599999999521</v>
      </c>
      <c r="I10261" s="3">
        <f>MIN(H10261-K10261+L10261,'Power Look Up'!$F$4)</f>
        <v>1811.8046657101447</v>
      </c>
      <c r="K10261" s="51">
        <f t="array" ref="K10261">_xlfn.SUM(_xlfn.NORM.DIST($Q$3:$Q$1003,$F10261,$N10261,FALSE)*WindSpeedStep*$R$3:$R$1003)</f>
        <v>1762.0043170539439</v>
      </c>
      <c r="L10261" s="51">
        <f t="array" ref="L10261">_xlfn.SUM(_xlfn.NORM.DIST($Q$3:$Q$1003,$F10261,$O10261,FALSE)*WindSpeedStep*$R$3:$R$1003)</f>
        <v>1808.6489827641365</v>
      </c>
      <c r="N10261" s="43">
        <f t="shared" si="481"/>
        <v>1.04836745059313</v>
      </c>
      <c r="O10261" s="43">
        <f t="shared" si="482"/>
        <v>0.74</v>
      </c>
    </row>
    <row r="10262" spans="5:15" x14ac:dyDescent="0.2">
      <c r="E10262" s="16" t="s">
        <v>4991</v>
      </c>
      <c r="F10262" s="22">
        <v>10.796492471562599</v>
      </c>
      <c r="G10262" s="25">
        <v>6.4835871635511591E-2</v>
      </c>
      <c r="H10262" s="3">
        <f t="shared" si="480"/>
        <v>1850.5999999999503</v>
      </c>
      <c r="I10262" s="3">
        <f>MIN(H10262-K10262+L10262,'Power Look Up'!$F$4)</f>
        <v>1913.3844287543759</v>
      </c>
      <c r="K10262" s="51">
        <f t="array" ref="K10262">_xlfn.SUM(_xlfn.NORM.DIST($Q$3:$Q$1003,$F10262,$N10262,FALSE)*WindSpeedStep*$R$3:$R$1003)</f>
        <v>1831.7541950018456</v>
      </c>
      <c r="L10262" s="51">
        <f t="array" ref="L10262">_xlfn.SUM(_xlfn.NORM.DIST($Q$3:$Q$1003,$F10262,$O10262,FALSE)*WindSpeedStep*$R$3:$R$1003)</f>
        <v>1894.5386237562711</v>
      </c>
      <c r="N10262" s="43">
        <f t="shared" si="481"/>
        <v>1.07964924715626</v>
      </c>
      <c r="O10262" s="43">
        <f t="shared" si="482"/>
        <v>0.7</v>
      </c>
    </row>
    <row r="10263" spans="5:15" x14ac:dyDescent="0.2">
      <c r="E10263" s="16" t="s">
        <v>4992</v>
      </c>
      <c r="F10263" s="22">
        <v>11.411955592881784</v>
      </c>
      <c r="G10263" s="25">
        <v>7.2730742180394839E-2</v>
      </c>
      <c r="H10263" s="3">
        <f t="shared" si="480"/>
        <v>1938.4399999999832</v>
      </c>
      <c r="I10263" s="3">
        <f>MIN(H10263-K10263+L10263,'Power Look Up'!$F$4)</f>
        <v>1983.6459745676445</v>
      </c>
      <c r="K10263" s="51">
        <f t="array" ref="K10263">_xlfn.SUM(_xlfn.NORM.DIST($Q$3:$Q$1003,$F10263,$N10263,FALSE)*WindSpeedStep*$R$3:$R$1003)</f>
        <v>1925.734813699539</v>
      </c>
      <c r="L10263" s="51">
        <f t="array" ref="L10263">_xlfn.SUM(_xlfn.NORM.DIST($Q$3:$Q$1003,$F10263,$O10263,FALSE)*WindSpeedStep*$R$3:$R$1003)</f>
        <v>1970.9407882672003</v>
      </c>
      <c r="N10263" s="43">
        <f t="shared" si="481"/>
        <v>1.1411955592881784</v>
      </c>
      <c r="O10263" s="43">
        <f t="shared" si="482"/>
        <v>0.83</v>
      </c>
    </row>
    <row r="10264" spans="5:15" x14ac:dyDescent="0.2">
      <c r="E10264" s="16" t="s">
        <v>4993</v>
      </c>
      <c r="F10264" s="22">
        <v>11.05909376944753</v>
      </c>
      <c r="G10264" s="25">
        <v>8.4997922939843082E-2</v>
      </c>
      <c r="H10264" s="3">
        <f t="shared" si="480"/>
        <v>1909.0399999999838</v>
      </c>
      <c r="I10264" s="3">
        <f>MIN(H10264-K10264+L10264,'Power Look Up'!$F$4)</f>
        <v>1936.4365491679052</v>
      </c>
      <c r="K10264" s="51">
        <f t="array" ref="K10264">_xlfn.SUM(_xlfn.NORM.DIST($Q$3:$Q$1003,$F10264,$N10264,FALSE)*WindSpeedStep*$R$3:$R$1003)</f>
        <v>1878.4705382139521</v>
      </c>
      <c r="L10264" s="51">
        <f t="array" ref="L10264">_xlfn.SUM(_xlfn.NORM.DIST($Q$3:$Q$1003,$F10264,$O10264,FALSE)*WindSpeedStep*$R$3:$R$1003)</f>
        <v>1905.8670873818735</v>
      </c>
      <c r="N10264" s="43">
        <f t="shared" si="481"/>
        <v>1.105909376944753</v>
      </c>
      <c r="O10264" s="43">
        <f t="shared" si="482"/>
        <v>0.94</v>
      </c>
    </row>
    <row r="10265" spans="5:15" x14ac:dyDescent="0.2">
      <c r="E10265" s="16" t="s">
        <v>4994</v>
      </c>
      <c r="F10265" s="22">
        <v>11.401905297155212</v>
      </c>
      <c r="G10265" s="25">
        <v>7.8057129646749129E-2</v>
      </c>
      <c r="H10265" s="3">
        <f t="shared" si="480"/>
        <v>1937.5999999999833</v>
      </c>
      <c r="I10265" s="3">
        <f>MIN(H10265-K10265+L10265,'Power Look Up'!$F$4)</f>
        <v>1974.4870139131122</v>
      </c>
      <c r="K10265" s="51">
        <f t="array" ref="K10265">_xlfn.SUM(_xlfn.NORM.DIST($Q$3:$Q$1003,$F10265,$N10265,FALSE)*WindSpeedStep*$R$3:$R$1003)</f>
        <v>1924.6118613181695</v>
      </c>
      <c r="L10265" s="51">
        <f t="array" ref="L10265">_xlfn.SUM(_xlfn.NORM.DIST($Q$3:$Q$1003,$F10265,$O10265,FALSE)*WindSpeedStep*$R$3:$R$1003)</f>
        <v>1961.4988752312984</v>
      </c>
      <c r="N10265" s="43">
        <f t="shared" si="481"/>
        <v>1.1401905297155213</v>
      </c>
      <c r="O10265" s="43">
        <f t="shared" si="482"/>
        <v>0.89</v>
      </c>
    </row>
    <row r="10266" spans="5:15" x14ac:dyDescent="0.2">
      <c r="E10266" s="16" t="s">
        <v>4995</v>
      </c>
      <c r="F10266" s="22">
        <v>11.530429063307773</v>
      </c>
      <c r="G10266" s="25">
        <v>7.8054337358874834E-2</v>
      </c>
      <c r="H10266" s="3">
        <f t="shared" si="480"/>
        <v>1948.5199999999832</v>
      </c>
      <c r="I10266" s="3">
        <f>MIN(H10266-K10266+L10266,'Power Look Up'!$F$4)</f>
        <v>1983.4108963904566</v>
      </c>
      <c r="K10266" s="51">
        <f t="array" ref="K10266">_xlfn.SUM(_xlfn.NORM.DIST($Q$3:$Q$1003,$F10266,$N10266,FALSE)*WindSpeedStep*$R$3:$R$1003)</f>
        <v>1938.0761767394636</v>
      </c>
      <c r="L10266" s="51">
        <f t="array" ref="L10266">_xlfn.SUM(_xlfn.NORM.DIST($Q$3:$Q$1003,$F10266,$O10266,FALSE)*WindSpeedStep*$R$3:$R$1003)</f>
        <v>1972.967073129937</v>
      </c>
      <c r="N10266" s="43">
        <f t="shared" si="481"/>
        <v>1.1530429063307774</v>
      </c>
      <c r="O10266" s="43">
        <f t="shared" si="482"/>
        <v>0.9</v>
      </c>
    </row>
    <row r="10267" spans="5:15" x14ac:dyDescent="0.2">
      <c r="E10267" s="16" t="s">
        <v>4996</v>
      </c>
      <c r="F10267" s="22">
        <v>10.903868453396049</v>
      </c>
      <c r="G10267" s="25">
        <v>8.5290830861990838E-2</v>
      </c>
      <c r="H10267" s="3">
        <f t="shared" si="480"/>
        <v>1877.2999999999497</v>
      </c>
      <c r="I10267" s="3">
        <f>MIN(H10267-K10267+L10267,'Power Look Up'!$F$4)</f>
        <v>1904.1330915324331</v>
      </c>
      <c r="K10267" s="51">
        <f t="array" ref="K10267">_xlfn.SUM(_xlfn.NORM.DIST($Q$3:$Q$1003,$F10267,$N10267,FALSE)*WindSpeedStep*$R$3:$R$1003)</f>
        <v>1852.125657887857</v>
      </c>
      <c r="L10267" s="51">
        <f t="array" ref="L10267">_xlfn.SUM(_xlfn.NORM.DIST($Q$3:$Q$1003,$F10267,$O10267,FALSE)*WindSpeedStep*$R$3:$R$1003)</f>
        <v>1878.9587494203404</v>
      </c>
      <c r="N10267" s="43">
        <f t="shared" si="481"/>
        <v>1.0903868453396048</v>
      </c>
      <c r="O10267" s="43">
        <f t="shared" si="482"/>
        <v>0.93</v>
      </c>
    </row>
    <row r="10268" spans="5:15" x14ac:dyDescent="0.2">
      <c r="E10268" s="16" t="s">
        <v>4997</v>
      </c>
      <c r="F10268" s="22">
        <v>10.382979201590116</v>
      </c>
      <c r="G10268" s="25">
        <v>8.282786503783944E-2</v>
      </c>
      <c r="H10268" s="3">
        <f t="shared" si="480"/>
        <v>1738.4599999999527</v>
      </c>
      <c r="I10268" s="3">
        <f>MIN(H10268-K10268+L10268,'Power Look Up'!$F$4)</f>
        <v>1764.3037027989615</v>
      </c>
      <c r="K10268" s="51">
        <f t="array" ref="K10268">_xlfn.SUM(_xlfn.NORM.DIST($Q$3:$Q$1003,$F10268,$N10268,FALSE)*WindSpeedStep*$R$3:$R$1003)</f>
        <v>1736.2307248054947</v>
      </c>
      <c r="L10268" s="51">
        <f t="array" ref="L10268">_xlfn.SUM(_xlfn.NORM.DIST($Q$3:$Q$1003,$F10268,$O10268,FALSE)*WindSpeedStep*$R$3:$R$1003)</f>
        <v>1762.0744276045034</v>
      </c>
      <c r="N10268" s="43">
        <f t="shared" si="481"/>
        <v>1.0382979201590117</v>
      </c>
      <c r="O10268" s="43">
        <f t="shared" si="482"/>
        <v>0.86</v>
      </c>
    </row>
    <row r="10269" spans="5:15" x14ac:dyDescent="0.2">
      <c r="E10269" s="16" t="s">
        <v>4998</v>
      </c>
      <c r="F10269" s="22">
        <v>10.936892936636397</v>
      </c>
      <c r="G10269" s="25">
        <v>7.4061253474161981E-2</v>
      </c>
      <c r="H10269" s="3">
        <f t="shared" si="480"/>
        <v>1887.9799999999495</v>
      </c>
      <c r="I10269" s="3">
        <f>MIN(H10269-K10269+L10269,'Power Look Up'!$F$4)</f>
        <v>1935.2874043148836</v>
      </c>
      <c r="K10269" s="51">
        <f t="array" ref="K10269">_xlfn.SUM(_xlfn.NORM.DIST($Q$3:$Q$1003,$F10269,$N10269,FALSE)*WindSpeedStep*$R$3:$R$1003)</f>
        <v>1858.0336928802192</v>
      </c>
      <c r="L10269" s="51">
        <f t="array" ref="L10269">_xlfn.SUM(_xlfn.NORM.DIST($Q$3:$Q$1003,$F10269,$O10269,FALSE)*WindSpeedStep*$R$3:$R$1003)</f>
        <v>1905.3410971951532</v>
      </c>
      <c r="N10269" s="43">
        <f t="shared" si="481"/>
        <v>1.0936892936636398</v>
      </c>
      <c r="O10269" s="43">
        <f t="shared" si="482"/>
        <v>0.81</v>
      </c>
    </row>
    <row r="10270" spans="5:15" x14ac:dyDescent="0.2">
      <c r="E10270" s="16" t="s">
        <v>4999</v>
      </c>
      <c r="F10270" s="22">
        <v>11.093864425411269</v>
      </c>
      <c r="G10270" s="25">
        <v>7.8421726337957076E-2</v>
      </c>
      <c r="H10270" s="3">
        <f t="shared" si="480"/>
        <v>1911.5599999999838</v>
      </c>
      <c r="I10270" s="3">
        <f>MIN(H10270-K10270+L10270,'Power Look Up'!$F$4)</f>
        <v>1950.7497087789563</v>
      </c>
      <c r="K10270" s="51">
        <f t="array" ref="K10270">_xlfn.SUM(_xlfn.NORM.DIST($Q$3:$Q$1003,$F10270,$N10270,FALSE)*WindSpeedStep*$R$3:$R$1003)</f>
        <v>1883.8847558888385</v>
      </c>
      <c r="L10270" s="51">
        <f t="array" ref="L10270">_xlfn.SUM(_xlfn.NORM.DIST($Q$3:$Q$1003,$F10270,$O10270,FALSE)*WindSpeedStep*$R$3:$R$1003)</f>
        <v>1923.0744646678111</v>
      </c>
      <c r="N10270" s="43">
        <f t="shared" si="481"/>
        <v>1.1093864425411268</v>
      </c>
      <c r="O10270" s="43">
        <f t="shared" si="482"/>
        <v>0.87</v>
      </c>
    </row>
    <row r="10271" spans="5:15" x14ac:dyDescent="0.2">
      <c r="E10271" s="16" t="s">
        <v>5000</v>
      </c>
      <c r="F10271" s="22">
        <v>11.415697939457294</v>
      </c>
      <c r="G10271" s="25">
        <v>7.0078939040150556E-2</v>
      </c>
      <c r="H10271" s="3">
        <f t="shared" si="480"/>
        <v>1939.2799999999834</v>
      </c>
      <c r="I10271" s="3">
        <f>MIN(H10271-K10271+L10271,'Power Look Up'!$F$4)</f>
        <v>1988.5262252350644</v>
      </c>
      <c r="K10271" s="51">
        <f t="array" ref="K10271">_xlfn.SUM(_xlfn.NORM.DIST($Q$3:$Q$1003,$F10271,$N10271,FALSE)*WindSpeedStep*$R$3:$R$1003)</f>
        <v>1926.1498429974365</v>
      </c>
      <c r="L10271" s="51">
        <f t="array" ref="L10271">_xlfn.SUM(_xlfn.NORM.DIST($Q$3:$Q$1003,$F10271,$O10271,FALSE)*WindSpeedStep*$R$3:$R$1003)</f>
        <v>1975.3960682325176</v>
      </c>
      <c r="N10271" s="43">
        <f t="shared" si="481"/>
        <v>1.1415697939457294</v>
      </c>
      <c r="O10271" s="43">
        <f t="shared" si="482"/>
        <v>0.8</v>
      </c>
    </row>
    <row r="10272" spans="5:15" x14ac:dyDescent="0.2">
      <c r="E10272" s="16" t="s">
        <v>5001</v>
      </c>
      <c r="F10272" s="22">
        <v>10.611124561177979</v>
      </c>
      <c r="G10272" s="25">
        <v>9.3298311059510974E-2</v>
      </c>
      <c r="H10272" s="3">
        <f t="shared" si="480"/>
        <v>1799.8699999999515</v>
      </c>
      <c r="I10272" s="3">
        <f>MIN(H10272-K10272+L10272,'Power Look Up'!$F$4)</f>
        <v>1811.2942971538471</v>
      </c>
      <c r="K10272" s="51">
        <f t="array" ref="K10272">_xlfn.SUM(_xlfn.NORM.DIST($Q$3:$Q$1003,$F10272,$N10272,FALSE)*WindSpeedStep*$R$3:$R$1003)</f>
        <v>1792.3101500397263</v>
      </c>
      <c r="L10272" s="51">
        <f t="array" ref="L10272">_xlfn.SUM(_xlfn.NORM.DIST($Q$3:$Q$1003,$F10272,$O10272,FALSE)*WindSpeedStep*$R$3:$R$1003)</f>
        <v>1803.7344471936219</v>
      </c>
      <c r="N10272" s="43">
        <f t="shared" si="481"/>
        <v>1.061112456117798</v>
      </c>
      <c r="O10272" s="43">
        <f t="shared" si="482"/>
        <v>0.99</v>
      </c>
    </row>
    <row r="10273" spans="5:15" x14ac:dyDescent="0.2">
      <c r="E10273" s="16" t="s">
        <v>5002</v>
      </c>
      <c r="F10273" s="22">
        <v>10.635907471671214</v>
      </c>
      <c r="G10273" s="25">
        <v>9.6841760117170023E-2</v>
      </c>
      <c r="H10273" s="3">
        <f t="shared" si="480"/>
        <v>1807.8799999999512</v>
      </c>
      <c r="I10273" s="3">
        <f>MIN(H10273-K10273+L10273,'Power Look Up'!$F$4)</f>
        <v>1813.3098381187576</v>
      </c>
      <c r="K10273" s="51">
        <f t="array" ref="K10273">_xlfn.SUM(_xlfn.NORM.DIST($Q$3:$Q$1003,$F10273,$N10273,FALSE)*WindSpeedStep*$R$3:$R$1003)</f>
        <v>1797.9010670779332</v>
      </c>
      <c r="L10273" s="51">
        <f t="array" ref="L10273">_xlfn.SUM(_xlfn.NORM.DIST($Q$3:$Q$1003,$F10273,$O10273,FALSE)*WindSpeedStep*$R$3:$R$1003)</f>
        <v>1803.3309051967396</v>
      </c>
      <c r="N10273" s="43">
        <f t="shared" si="481"/>
        <v>1.0635907471671213</v>
      </c>
      <c r="O10273" s="43">
        <f t="shared" si="482"/>
        <v>1.03</v>
      </c>
    </row>
    <row r="10274" spans="5:15" x14ac:dyDescent="0.2">
      <c r="E10274" s="16" t="s">
        <v>5003</v>
      </c>
      <c r="F10274" s="22">
        <v>11.296522185492073</v>
      </c>
      <c r="G10274" s="25">
        <v>7.4359168796109418E-2</v>
      </c>
      <c r="H10274" s="3">
        <f t="shared" si="480"/>
        <v>1929.1999999999834</v>
      </c>
      <c r="I10274" s="3">
        <f>MIN(H10274-K10274+L10274,'Power Look Up'!$F$4)</f>
        <v>1973.6577885310166</v>
      </c>
      <c r="K10274" s="51">
        <f t="array" ref="K10274">_xlfn.SUM(_xlfn.NORM.DIST($Q$3:$Q$1003,$F10274,$N10274,FALSE)*WindSpeedStep*$R$3:$R$1003)</f>
        <v>1912.0842144209755</v>
      </c>
      <c r="L10274" s="51">
        <f t="array" ref="L10274">_xlfn.SUM(_xlfn.NORM.DIST($Q$3:$Q$1003,$F10274,$O10274,FALSE)*WindSpeedStep*$R$3:$R$1003)</f>
        <v>1956.5420029520087</v>
      </c>
      <c r="N10274" s="43">
        <f t="shared" si="481"/>
        <v>1.1296522185492073</v>
      </c>
      <c r="O10274" s="43">
        <f t="shared" si="482"/>
        <v>0.83999999999999986</v>
      </c>
    </row>
    <row r="10275" spans="5:15" x14ac:dyDescent="0.2">
      <c r="E10275" s="16" t="s">
        <v>5004</v>
      </c>
      <c r="F10275" s="22">
        <v>11.228718702514312</v>
      </c>
      <c r="G10275" s="25">
        <v>7.7479899804168334E-2</v>
      </c>
      <c r="H10275" s="3">
        <f t="shared" si="480"/>
        <v>1923.3199999999836</v>
      </c>
      <c r="I10275" s="3">
        <f>MIN(H10275-K10275+L10275,'Power Look Up'!$F$4)</f>
        <v>1963.240949789307</v>
      </c>
      <c r="K10275" s="51">
        <f t="array" ref="K10275">_xlfn.SUM(_xlfn.NORM.DIST($Q$3:$Q$1003,$F10275,$N10275,FALSE)*WindSpeedStep*$R$3:$R$1003)</f>
        <v>1903.2701298057832</v>
      </c>
      <c r="L10275" s="51">
        <f t="array" ref="L10275">_xlfn.SUM(_xlfn.NORM.DIST($Q$3:$Q$1003,$F10275,$O10275,FALSE)*WindSpeedStep*$R$3:$R$1003)</f>
        <v>1943.1910795951067</v>
      </c>
      <c r="N10275" s="43">
        <f t="shared" si="481"/>
        <v>1.1228718702514313</v>
      </c>
      <c r="O10275" s="43">
        <f t="shared" si="482"/>
        <v>0.87</v>
      </c>
    </row>
    <row r="10276" spans="5:15" x14ac:dyDescent="0.2">
      <c r="E10276" s="16" t="s">
        <v>5005</v>
      </c>
      <c r="F10276" s="22">
        <v>11.195436432463273</v>
      </c>
      <c r="G10276" s="25">
        <v>9.2894993980254706E-2</v>
      </c>
      <c r="H10276" s="3">
        <f t="shared" si="480"/>
        <v>1920.7999999999836</v>
      </c>
      <c r="I10276" s="3">
        <f>MIN(H10276-K10276+L10276,'Power Look Up'!$F$4)</f>
        <v>1933.6036333485401</v>
      </c>
      <c r="K10276" s="51">
        <f t="array" ref="K10276">_xlfn.SUM(_xlfn.NORM.DIST($Q$3:$Q$1003,$F10276,$N10276,FALSE)*WindSpeedStep*$R$3:$R$1003)</f>
        <v>1898.7191786520832</v>
      </c>
      <c r="L10276" s="51">
        <f t="array" ref="L10276">_xlfn.SUM(_xlfn.NORM.DIST($Q$3:$Q$1003,$F10276,$O10276,FALSE)*WindSpeedStep*$R$3:$R$1003)</f>
        <v>1911.5228120006398</v>
      </c>
      <c r="N10276" s="43">
        <f t="shared" si="481"/>
        <v>1.1195436432463273</v>
      </c>
      <c r="O10276" s="43">
        <f t="shared" si="482"/>
        <v>1.04</v>
      </c>
    </row>
    <row r="10277" spans="5:15" x14ac:dyDescent="0.2">
      <c r="E10277" s="16" t="s">
        <v>5006</v>
      </c>
      <c r="F10277" s="22">
        <v>11.465159338347393</v>
      </c>
      <c r="G10277" s="25">
        <v>8.2859729373541746E-2</v>
      </c>
      <c r="H10277" s="3">
        <f t="shared" si="480"/>
        <v>1943.4799999999832</v>
      </c>
      <c r="I10277" s="3">
        <f>MIN(H10277-K10277+L10277,'Power Look Up'!$F$4)</f>
        <v>1971.8202969702693</v>
      </c>
      <c r="K10277" s="51">
        <f t="array" ref="K10277">_xlfn.SUM(_xlfn.NORM.DIST($Q$3:$Q$1003,$F10277,$N10277,FALSE)*WindSpeedStep*$R$3:$R$1003)</f>
        <v>1931.4785028262022</v>
      </c>
      <c r="L10277" s="51">
        <f t="array" ref="L10277">_xlfn.SUM(_xlfn.NORM.DIST($Q$3:$Q$1003,$F10277,$O10277,FALSE)*WindSpeedStep*$R$3:$R$1003)</f>
        <v>1959.8187997964883</v>
      </c>
      <c r="N10277" s="43">
        <f t="shared" si="481"/>
        <v>1.1465159338347393</v>
      </c>
      <c r="O10277" s="43">
        <f t="shared" si="482"/>
        <v>0.95</v>
      </c>
    </row>
    <row r="10278" spans="5:15" x14ac:dyDescent="0.2">
      <c r="E10278" s="16" t="s">
        <v>5007</v>
      </c>
      <c r="F10278" s="22">
        <v>11.737022026360277</v>
      </c>
      <c r="G10278" s="25">
        <v>7.9236453498281345E-2</v>
      </c>
      <c r="H10278" s="3">
        <f t="shared" si="480"/>
        <v>1966.1599999999828</v>
      </c>
      <c r="I10278" s="3">
        <f>MIN(H10278-K10278+L10278,'Power Look Up'!$F$4)</f>
        <v>1995.6850351867856</v>
      </c>
      <c r="K10278" s="51">
        <f t="array" ref="K10278">_xlfn.SUM(_xlfn.NORM.DIST($Q$3:$Q$1003,$F10278,$N10278,FALSE)*WindSpeedStep*$R$3:$R$1003)</f>
        <v>1955.9446874093537</v>
      </c>
      <c r="L10278" s="51">
        <f t="array" ref="L10278">_xlfn.SUM(_xlfn.NORM.DIST($Q$3:$Q$1003,$F10278,$O10278,FALSE)*WindSpeedStep*$R$3:$R$1003)</f>
        <v>1985.4697225961565</v>
      </c>
      <c r="N10278" s="43">
        <f t="shared" si="481"/>
        <v>1.1737022026360278</v>
      </c>
      <c r="O10278" s="43">
        <f t="shared" si="482"/>
        <v>0.92999999999999994</v>
      </c>
    </row>
    <row r="10279" spans="5:15" x14ac:dyDescent="0.2">
      <c r="E10279" s="16" t="s">
        <v>5008</v>
      </c>
      <c r="F10279" s="22">
        <v>11.777535001394373</v>
      </c>
      <c r="G10279" s="25">
        <v>0.1027379668034733</v>
      </c>
      <c r="H10279" s="3">
        <f t="shared" si="480"/>
        <v>1969.5199999999827</v>
      </c>
      <c r="I10279" s="3">
        <f>MIN(H10279-K10279+L10279,'Power Look Up'!$F$4)</f>
        <v>1965.4282321599881</v>
      </c>
      <c r="K10279" s="51">
        <f t="array" ref="K10279">_xlfn.SUM(_xlfn.NORM.DIST($Q$3:$Q$1003,$F10279,$N10279,FALSE)*WindSpeedStep*$R$3:$R$1003)</f>
        <v>1958.9533188855062</v>
      </c>
      <c r="L10279" s="51">
        <f t="array" ref="L10279">_xlfn.SUM(_xlfn.NORM.DIST($Q$3:$Q$1003,$F10279,$O10279,FALSE)*WindSpeedStep*$R$3:$R$1003)</f>
        <v>1954.8615510455115</v>
      </c>
      <c r="N10279" s="43">
        <f t="shared" si="481"/>
        <v>1.1777535001394372</v>
      </c>
      <c r="O10279" s="43">
        <f t="shared" si="482"/>
        <v>1.21</v>
      </c>
    </row>
    <row r="10280" spans="5:15" x14ac:dyDescent="0.2">
      <c r="E10280" s="16" t="s">
        <v>5009</v>
      </c>
      <c r="F10280" s="22">
        <v>12.118861579451973</v>
      </c>
      <c r="G10280" s="25">
        <v>8.0865681448299573E-2</v>
      </c>
      <c r="H10280" s="3">
        <f t="shared" si="480"/>
        <v>1989.3199999999977</v>
      </c>
      <c r="I10280" s="3">
        <f>MIN(H10280-K10280+L10280,'Power Look Up'!$F$4)</f>
        <v>2000</v>
      </c>
      <c r="K10280" s="51">
        <f t="array" ref="K10280">_xlfn.SUM(_xlfn.NORM.DIST($Q$3:$Q$1003,$F10280,$N10280,FALSE)*WindSpeedStep*$R$3:$R$1003)</f>
        <v>1978.8557959123546</v>
      </c>
      <c r="L10280" s="51">
        <f t="array" ref="L10280">_xlfn.SUM(_xlfn.NORM.DIST($Q$3:$Q$1003,$F10280,$O10280,FALSE)*WindSpeedStep*$R$3:$R$1003)</f>
        <v>1999.4632924872747</v>
      </c>
      <c r="N10280" s="43">
        <f t="shared" si="481"/>
        <v>1.2118861579451974</v>
      </c>
      <c r="O10280" s="43">
        <f t="shared" si="482"/>
        <v>0.97999999999999987</v>
      </c>
    </row>
    <row r="10281" spans="5:15" x14ac:dyDescent="0.2">
      <c r="E10281" s="16" t="s">
        <v>5010</v>
      </c>
      <c r="F10281" s="22">
        <v>12.040910599984416</v>
      </c>
      <c r="G10281" s="25">
        <v>0.10298224454897995</v>
      </c>
      <c r="H10281" s="3">
        <f t="shared" si="480"/>
        <v>1988.4399999999976</v>
      </c>
      <c r="I10281" s="3">
        <f>MIN(H10281-K10281+L10281,'Power Look Up'!$F$4)</f>
        <v>1984.6007415762028</v>
      </c>
      <c r="K10281" s="51">
        <f t="array" ref="K10281">_xlfn.SUM(_xlfn.NORM.DIST($Q$3:$Q$1003,$F10281,$N10281,FALSE)*WindSpeedStep*$R$3:$R$1003)</f>
        <v>1975.0896195983964</v>
      </c>
      <c r="L10281" s="51">
        <f t="array" ref="L10281">_xlfn.SUM(_xlfn.NORM.DIST($Q$3:$Q$1003,$F10281,$O10281,FALSE)*WindSpeedStep*$R$3:$R$1003)</f>
        <v>1971.2503611746017</v>
      </c>
      <c r="N10281" s="43">
        <f t="shared" si="481"/>
        <v>1.2040910599984418</v>
      </c>
      <c r="O10281" s="43">
        <f t="shared" si="482"/>
        <v>1.24</v>
      </c>
    </row>
    <row r="10282" spans="5:15" x14ac:dyDescent="0.2">
      <c r="E10282" s="16" t="s">
        <v>5011</v>
      </c>
      <c r="F10282" s="22">
        <v>12.392169486426697</v>
      </c>
      <c r="G10282" s="25">
        <v>6.7784741075407565E-2</v>
      </c>
      <c r="H10282" s="3">
        <f t="shared" si="480"/>
        <v>1992.2899999999977</v>
      </c>
      <c r="I10282" s="3">
        <f>MIN(H10282-K10282+L10282,'Power Look Up'!$F$4)</f>
        <v>2000</v>
      </c>
      <c r="K10282" s="51">
        <f t="array" ref="K10282">_xlfn.SUM(_xlfn.NORM.DIST($Q$3:$Q$1003,$F10282,$N10282,FALSE)*WindSpeedStep*$R$3:$R$1003)</f>
        <v>1989.1084857278636</v>
      </c>
      <c r="L10282" s="51">
        <f t="array" ref="L10282">_xlfn.SUM(_xlfn.NORM.DIST($Q$3:$Q$1003,$F10282,$O10282,FALSE)*WindSpeedStep*$R$3:$R$1003)</f>
        <v>2012.2037964139381</v>
      </c>
      <c r="N10282" s="43">
        <f t="shared" si="481"/>
        <v>1.2392169486426698</v>
      </c>
      <c r="O10282" s="43">
        <f t="shared" si="482"/>
        <v>0.84</v>
      </c>
    </row>
    <row r="10283" spans="5:15" x14ac:dyDescent="0.2">
      <c r="E10283" s="16" t="s">
        <v>5012</v>
      </c>
      <c r="F10283" s="22">
        <v>12.373477338857523</v>
      </c>
      <c r="G10283" s="25">
        <v>6.5462600190512782E-2</v>
      </c>
      <c r="H10283" s="3">
        <f t="shared" si="480"/>
        <v>1992.0699999999977</v>
      </c>
      <c r="I10283" s="3">
        <f>MIN(H10283-K10283+L10283,'Power Look Up'!$F$4)</f>
        <v>2000</v>
      </c>
      <c r="K10283" s="51">
        <f t="array" ref="K10283">_xlfn.SUM(_xlfn.NORM.DIST($Q$3:$Q$1003,$F10283,$N10283,FALSE)*WindSpeedStep*$R$3:$R$1003)</f>
        <v>1988.5366243406104</v>
      </c>
      <c r="L10283" s="51">
        <f t="array" ref="L10283">_xlfn.SUM(_xlfn.NORM.DIST($Q$3:$Q$1003,$F10283,$O10283,FALSE)*WindSpeedStep*$R$3:$R$1003)</f>
        <v>2013.1319587703306</v>
      </c>
      <c r="N10283" s="43">
        <f t="shared" si="481"/>
        <v>1.2373477338857524</v>
      </c>
      <c r="O10283" s="43">
        <f t="shared" si="482"/>
        <v>0.81</v>
      </c>
    </row>
    <row r="10284" spans="5:15" x14ac:dyDescent="0.2">
      <c r="E10284" s="16" t="s">
        <v>5013</v>
      </c>
      <c r="F10284" s="22">
        <v>12.434025303897121</v>
      </c>
      <c r="G10284" s="25">
        <v>5.951411404704688E-2</v>
      </c>
      <c r="H10284" s="3">
        <f t="shared" si="480"/>
        <v>1992.7299999999975</v>
      </c>
      <c r="I10284" s="3">
        <f>MIN(H10284-K10284+L10284,'Power Look Up'!$F$4)</f>
        <v>2000</v>
      </c>
      <c r="K10284" s="51">
        <f t="array" ref="K10284">_xlfn.SUM(_xlfn.NORM.DIST($Q$3:$Q$1003,$F10284,$N10284,FALSE)*WindSpeedStep*$R$3:$R$1003)</f>
        <v>1990.3281604752776</v>
      </c>
      <c r="L10284" s="51">
        <f t="array" ref="L10284">_xlfn.SUM(_xlfn.NORM.DIST($Q$3:$Q$1003,$F10284,$O10284,FALSE)*WindSpeedStep*$R$3:$R$1003)</f>
        <v>2014.9112111080362</v>
      </c>
      <c r="N10284" s="43">
        <f t="shared" si="481"/>
        <v>1.2434025303897123</v>
      </c>
      <c r="O10284" s="43">
        <f t="shared" si="482"/>
        <v>0.74</v>
      </c>
    </row>
    <row r="10285" spans="5:15" x14ac:dyDescent="0.2">
      <c r="E10285" s="16" t="s">
        <v>5014</v>
      </c>
      <c r="F10285" s="22">
        <v>12.435757670200234</v>
      </c>
      <c r="G10285" s="25">
        <v>6.8351283656552131E-2</v>
      </c>
      <c r="H10285" s="3">
        <f t="shared" si="480"/>
        <v>1992.8399999999976</v>
      </c>
      <c r="I10285" s="3">
        <f>MIN(H10285-K10285+L10285,'Power Look Up'!$F$4)</f>
        <v>2000</v>
      </c>
      <c r="K10285" s="51">
        <f t="array" ref="K10285">_xlfn.SUM(_xlfn.NORM.DIST($Q$3:$Q$1003,$F10285,$N10285,FALSE)*WindSpeedStep*$R$3:$R$1003)</f>
        <v>1990.3768729950079</v>
      </c>
      <c r="L10285" s="51">
        <f t="array" ref="L10285">_xlfn.SUM(_xlfn.NORM.DIST($Q$3:$Q$1003,$F10285,$O10285,FALSE)*WindSpeedStep*$R$3:$R$1003)</f>
        <v>2012.0541966033206</v>
      </c>
      <c r="N10285" s="43">
        <f t="shared" si="481"/>
        <v>1.2435757670200234</v>
      </c>
      <c r="O10285" s="43">
        <f t="shared" si="482"/>
        <v>0.85000000000000009</v>
      </c>
    </row>
    <row r="10286" spans="5:15" x14ac:dyDescent="0.2">
      <c r="E10286" s="16" t="s">
        <v>5015</v>
      </c>
      <c r="F10286" s="22">
        <v>12.778652554930625</v>
      </c>
      <c r="G10286" s="25">
        <v>7.1995071158345206E-2</v>
      </c>
      <c r="H10286" s="3">
        <f t="shared" si="480"/>
        <v>1996.5799999999974</v>
      </c>
      <c r="I10286" s="3">
        <f>MIN(H10286-K10286+L10286,'Power Look Up'!$F$4)</f>
        <v>2000</v>
      </c>
      <c r="K10286" s="51">
        <f t="array" ref="K10286">_xlfn.SUM(_xlfn.NORM.DIST($Q$3:$Q$1003,$F10286,$N10286,FALSE)*WindSpeedStep*$R$3:$R$1003)</f>
        <v>1997.6495929387729</v>
      </c>
      <c r="L10286" s="51">
        <f t="array" ref="L10286">_xlfn.SUM(_xlfn.NORM.DIST($Q$3:$Q$1003,$F10286,$O10286,FALSE)*WindSpeedStep*$R$3:$R$1003)</f>
        <v>2010.5657843840299</v>
      </c>
      <c r="N10286" s="43">
        <f t="shared" si="481"/>
        <v>1.2778652554930625</v>
      </c>
      <c r="O10286" s="43">
        <f t="shared" si="482"/>
        <v>0.92000000000000015</v>
      </c>
    </row>
    <row r="10287" spans="5:15" x14ac:dyDescent="0.2">
      <c r="E10287" s="16" t="s">
        <v>5016</v>
      </c>
      <c r="F10287" s="22">
        <v>12.521026788724031</v>
      </c>
      <c r="G10287" s="25">
        <v>7.1879089086408346E-2</v>
      </c>
      <c r="H10287" s="3">
        <f t="shared" si="480"/>
        <v>1993.7199999999975</v>
      </c>
      <c r="I10287" s="3">
        <f>MIN(H10287-K10287+L10287,'Power Look Up'!$F$4)</f>
        <v>2000</v>
      </c>
      <c r="K10287" s="51">
        <f t="array" ref="K10287">_xlfn.SUM(_xlfn.NORM.DIST($Q$3:$Q$1003,$F10287,$N10287,FALSE)*WindSpeedStep*$R$3:$R$1003)</f>
        <v>1992.6096094323809</v>
      </c>
      <c r="L10287" s="51">
        <f t="array" ref="L10287">_xlfn.SUM(_xlfn.NORM.DIST($Q$3:$Q$1003,$F10287,$O10287,FALSE)*WindSpeedStep*$R$3:$R$1003)</f>
        <v>2010.7875600511857</v>
      </c>
      <c r="N10287" s="43">
        <f t="shared" si="481"/>
        <v>1.2521026788724032</v>
      </c>
      <c r="O10287" s="43">
        <f t="shared" si="482"/>
        <v>0.9</v>
      </c>
    </row>
    <row r="10288" spans="5:15" x14ac:dyDescent="0.2">
      <c r="E10288" s="16" t="s">
        <v>5017</v>
      </c>
      <c r="F10288" s="22">
        <v>12.338255806892064</v>
      </c>
      <c r="G10288" s="25">
        <v>7.4564834316864656E-2</v>
      </c>
      <c r="H10288" s="3">
        <f t="shared" si="480"/>
        <v>1991.7399999999975</v>
      </c>
      <c r="I10288" s="3">
        <f>MIN(H10288-K10288+L10288,'Power Look Up'!$F$4)</f>
        <v>2000</v>
      </c>
      <c r="K10288" s="51">
        <f t="array" ref="K10288">_xlfn.SUM(_xlfn.NORM.DIST($Q$3:$Q$1003,$F10288,$N10288,FALSE)*WindSpeedStep*$R$3:$R$1003)</f>
        <v>1987.4117202734597</v>
      </c>
      <c r="L10288" s="51">
        <f t="array" ref="L10288">_xlfn.SUM(_xlfn.NORM.DIST($Q$3:$Q$1003,$F10288,$O10288,FALSE)*WindSpeedStep*$R$3:$R$1003)</f>
        <v>2008.3740383445088</v>
      </c>
      <c r="N10288" s="43">
        <f t="shared" si="481"/>
        <v>1.2338255806892064</v>
      </c>
      <c r="O10288" s="43">
        <f t="shared" si="482"/>
        <v>0.92</v>
      </c>
    </row>
    <row r="10289" spans="5:15" x14ac:dyDescent="0.2">
      <c r="E10289" s="16" t="s">
        <v>5018</v>
      </c>
      <c r="F10289" s="22">
        <v>11.859225022113302</v>
      </c>
      <c r="G10289" s="25">
        <v>7.7576738638867396E-2</v>
      </c>
      <c r="H10289" s="3">
        <f t="shared" si="480"/>
        <v>1976.2399999999825</v>
      </c>
      <c r="I10289" s="3">
        <f>MIN(H10289-K10289+L10289,'Power Look Up'!$F$4)</f>
        <v>2000</v>
      </c>
      <c r="K10289" s="51">
        <f t="array" ref="K10289">_xlfn.SUM(_xlfn.NORM.DIST($Q$3:$Q$1003,$F10289,$N10289,FALSE)*WindSpeedStep*$R$3:$R$1003)</f>
        <v>1964.5695503320833</v>
      </c>
      <c r="L10289" s="51">
        <f t="array" ref="L10289">_xlfn.SUM(_xlfn.NORM.DIST($Q$3:$Q$1003,$F10289,$O10289,FALSE)*WindSpeedStep*$R$3:$R$1003)</f>
        <v>1993.7058245339647</v>
      </c>
      <c r="N10289" s="43">
        <f t="shared" si="481"/>
        <v>1.1859225022113302</v>
      </c>
      <c r="O10289" s="43">
        <f t="shared" si="482"/>
        <v>0.92</v>
      </c>
    </row>
    <row r="10290" spans="5:15" x14ac:dyDescent="0.2">
      <c r="E10290" s="16" t="s">
        <v>5019</v>
      </c>
      <c r="F10290" s="22">
        <v>10.98910520106776</v>
      </c>
      <c r="G10290" s="25">
        <v>9.3729196431745848E-2</v>
      </c>
      <c r="H10290" s="3">
        <f t="shared" si="480"/>
        <v>1901.3299999999495</v>
      </c>
      <c r="I10290" s="3">
        <f>MIN(H10290-K10290+L10290,'Power Look Up'!$F$4)</f>
        <v>1912.8089470899058</v>
      </c>
      <c r="K10290" s="51">
        <f t="array" ref="K10290">_xlfn.SUM(_xlfn.NORM.DIST($Q$3:$Q$1003,$F10290,$N10290,FALSE)*WindSpeedStep*$R$3:$R$1003)</f>
        <v>1867.0375221348913</v>
      </c>
      <c r="L10290" s="51">
        <f t="array" ref="L10290">_xlfn.SUM(_xlfn.NORM.DIST($Q$3:$Q$1003,$F10290,$O10290,FALSE)*WindSpeedStep*$R$3:$R$1003)</f>
        <v>1878.5164692248477</v>
      </c>
      <c r="N10290" s="43">
        <f t="shared" si="481"/>
        <v>1.0989105201067761</v>
      </c>
      <c r="O10290" s="43">
        <f t="shared" si="482"/>
        <v>1.03</v>
      </c>
    </row>
    <row r="10291" spans="5:15" x14ac:dyDescent="0.2">
      <c r="E10291" s="16" t="s">
        <v>5020</v>
      </c>
      <c r="F10291" s="22">
        <v>10.761349438834962</v>
      </c>
      <c r="G10291" s="25">
        <v>9.1066646015919739E-2</v>
      </c>
      <c r="H10291" s="3">
        <f t="shared" si="480"/>
        <v>1839.9199999999505</v>
      </c>
      <c r="I10291" s="3">
        <f>MIN(H10291-K10291+L10291,'Power Look Up'!$F$4)</f>
        <v>1855.8590554194498</v>
      </c>
      <c r="K10291" s="51">
        <f t="array" ref="K10291">_xlfn.SUM(_xlfn.NORM.DIST($Q$3:$Q$1003,$F10291,$N10291,FALSE)*WindSpeedStep*$R$3:$R$1003)</f>
        <v>1824.6954208736763</v>
      </c>
      <c r="L10291" s="51">
        <f t="array" ref="L10291">_xlfn.SUM(_xlfn.NORM.DIST($Q$3:$Q$1003,$F10291,$O10291,FALSE)*WindSpeedStep*$R$3:$R$1003)</f>
        <v>1840.6344762931756</v>
      </c>
      <c r="N10291" s="43">
        <f t="shared" si="481"/>
        <v>1.0761349438834962</v>
      </c>
      <c r="O10291" s="43">
        <f t="shared" si="482"/>
        <v>0.98</v>
      </c>
    </row>
    <row r="10292" spans="5:15" x14ac:dyDescent="0.2">
      <c r="E10292" s="16" t="s">
        <v>5021</v>
      </c>
      <c r="F10292" s="22">
        <v>10.84633555283855</v>
      </c>
      <c r="G10292" s="25">
        <v>8.2977333276810228E-2</v>
      </c>
      <c r="H10292" s="3">
        <f t="shared" si="480"/>
        <v>1863.94999999995</v>
      </c>
      <c r="I10292" s="3">
        <f>MIN(H10292-K10292+L10292,'Power Look Up'!$F$4)</f>
        <v>1894.8073233649845</v>
      </c>
      <c r="K10292" s="51">
        <f t="array" ref="K10292">_xlfn.SUM(_xlfn.NORM.DIST($Q$3:$Q$1003,$F10292,$N10292,FALSE)*WindSpeedStep*$R$3:$R$1003)</f>
        <v>1841.4331968711144</v>
      </c>
      <c r="L10292" s="51">
        <f t="array" ref="L10292">_xlfn.SUM(_xlfn.NORM.DIST($Q$3:$Q$1003,$F10292,$O10292,FALSE)*WindSpeedStep*$R$3:$R$1003)</f>
        <v>1872.290520236149</v>
      </c>
      <c r="N10292" s="43">
        <f t="shared" si="481"/>
        <v>1.0846335552838551</v>
      </c>
      <c r="O10292" s="43">
        <f t="shared" si="482"/>
        <v>0.9</v>
      </c>
    </row>
    <row r="10293" spans="5:15" x14ac:dyDescent="0.2">
      <c r="E10293" s="16" t="s">
        <v>5022</v>
      </c>
      <c r="F10293" s="22">
        <v>10.957247848449185</v>
      </c>
      <c r="G10293" s="25">
        <v>8.1224775811379005E-2</v>
      </c>
      <c r="H10293" s="3">
        <f t="shared" si="480"/>
        <v>1893.3199999999495</v>
      </c>
      <c r="I10293" s="3">
        <f>MIN(H10293-K10293+L10293,'Power Look Up'!$F$4)</f>
        <v>1927.6537190005533</v>
      </c>
      <c r="K10293" s="51">
        <f t="array" ref="K10293">_xlfn.SUM(_xlfn.NORM.DIST($Q$3:$Q$1003,$F10293,$N10293,FALSE)*WindSpeedStep*$R$3:$R$1003)</f>
        <v>1861.5926387878276</v>
      </c>
      <c r="L10293" s="51">
        <f t="array" ref="L10293">_xlfn.SUM(_xlfn.NORM.DIST($Q$3:$Q$1003,$F10293,$O10293,FALSE)*WindSpeedStep*$R$3:$R$1003)</f>
        <v>1895.9263577884315</v>
      </c>
      <c r="N10293" s="43">
        <f t="shared" si="481"/>
        <v>1.0957247848449185</v>
      </c>
      <c r="O10293" s="43">
        <f t="shared" si="482"/>
        <v>0.89</v>
      </c>
    </row>
    <row r="10294" spans="5:15" x14ac:dyDescent="0.2">
      <c r="E10294" s="16" t="s">
        <v>5023</v>
      </c>
      <c r="F10294" s="22">
        <v>11.256305461877835</v>
      </c>
      <c r="G10294" s="25">
        <v>7.6401622442869493E-2</v>
      </c>
      <c r="H10294" s="3">
        <f t="shared" si="480"/>
        <v>1925.8399999999835</v>
      </c>
      <c r="I10294" s="3">
        <f>MIN(H10294-K10294+L10294,'Power Look Up'!$F$4)</f>
        <v>1967.3370576384284</v>
      </c>
      <c r="K10294" s="51">
        <f t="array" ref="K10294">_xlfn.SUM(_xlfn.NORM.DIST($Q$3:$Q$1003,$F10294,$N10294,FALSE)*WindSpeedStep*$R$3:$R$1003)</f>
        <v>1906.9294667673998</v>
      </c>
      <c r="L10294" s="51">
        <f t="array" ref="L10294">_xlfn.SUM(_xlfn.NORM.DIST($Q$3:$Q$1003,$F10294,$O10294,FALSE)*WindSpeedStep*$R$3:$R$1003)</f>
        <v>1948.4265244058447</v>
      </c>
      <c r="N10294" s="43">
        <f t="shared" si="481"/>
        <v>1.1256305461877836</v>
      </c>
      <c r="O10294" s="43">
        <f t="shared" si="482"/>
        <v>0.8600000000000001</v>
      </c>
    </row>
    <row r="10295" spans="5:15" x14ac:dyDescent="0.2">
      <c r="E10295" s="16" t="s">
        <v>5024</v>
      </c>
      <c r="F10295" s="22">
        <v>10.965965781339143</v>
      </c>
      <c r="G10295" s="25">
        <v>8.4807851724522723E-2</v>
      </c>
      <c r="H10295" s="3">
        <f t="shared" si="480"/>
        <v>1895.9899999999493</v>
      </c>
      <c r="I10295" s="3">
        <f>MIN(H10295-K10295+L10295,'Power Look Up'!$F$4)</f>
        <v>1923.7907474584506</v>
      </c>
      <c r="K10295" s="51">
        <f t="array" ref="K10295">_xlfn.SUM(_xlfn.NORM.DIST($Q$3:$Q$1003,$F10295,$N10295,FALSE)*WindSpeedStep*$R$3:$R$1003)</f>
        <v>1863.0977960200476</v>
      </c>
      <c r="L10295" s="51">
        <f t="array" ref="L10295">_xlfn.SUM(_xlfn.NORM.DIST($Q$3:$Q$1003,$F10295,$O10295,FALSE)*WindSpeedStep*$R$3:$R$1003)</f>
        <v>1890.8985434785488</v>
      </c>
      <c r="N10295" s="43">
        <f t="shared" si="481"/>
        <v>1.0965965781339144</v>
      </c>
      <c r="O10295" s="43">
        <f t="shared" si="482"/>
        <v>0.93</v>
      </c>
    </row>
    <row r="10296" spans="5:15" x14ac:dyDescent="0.2">
      <c r="E10296" s="16" t="s">
        <v>5025</v>
      </c>
      <c r="F10296" s="22">
        <v>10.804416898682328</v>
      </c>
      <c r="G10296" s="25">
        <v>8.607590846604779E-2</v>
      </c>
      <c r="H10296" s="3">
        <f t="shared" si="480"/>
        <v>1850.5999999999503</v>
      </c>
      <c r="I10296" s="3">
        <f>MIN(H10296-K10296+L10296,'Power Look Up'!$F$4)</f>
        <v>1875.6734795402047</v>
      </c>
      <c r="K10296" s="51">
        <f t="array" ref="K10296">_xlfn.SUM(_xlfn.NORM.DIST($Q$3:$Q$1003,$F10296,$N10296,FALSE)*WindSpeedStep*$R$3:$R$1003)</f>
        <v>1833.3190291519893</v>
      </c>
      <c r="L10296" s="51">
        <f t="array" ref="L10296">_xlfn.SUM(_xlfn.NORM.DIST($Q$3:$Q$1003,$F10296,$O10296,FALSE)*WindSpeedStep*$R$3:$R$1003)</f>
        <v>1858.3925086922436</v>
      </c>
      <c r="N10296" s="43">
        <f t="shared" si="481"/>
        <v>1.080441689868233</v>
      </c>
      <c r="O10296" s="43">
        <f t="shared" si="482"/>
        <v>0.93</v>
      </c>
    </row>
    <row r="10297" spans="5:15" x14ac:dyDescent="0.2">
      <c r="E10297" s="16" t="s">
        <v>5026</v>
      </c>
      <c r="F10297" s="22">
        <v>10.686647429604236</v>
      </c>
      <c r="G10297" s="25">
        <v>7.3924025771780935E-2</v>
      </c>
      <c r="H10297" s="3">
        <f t="shared" si="480"/>
        <v>1821.2299999999509</v>
      </c>
      <c r="I10297" s="3">
        <f>MIN(H10297-K10297+L10297,'Power Look Up'!$F$4)</f>
        <v>1866.7256642038999</v>
      </c>
      <c r="K10297" s="51">
        <f t="array" ref="K10297">_xlfn.SUM(_xlfn.NORM.DIST($Q$3:$Q$1003,$F10297,$N10297,FALSE)*WindSpeedStep*$R$3:$R$1003)</f>
        <v>1809.0411785266115</v>
      </c>
      <c r="L10297" s="51">
        <f t="array" ref="L10297">_xlfn.SUM(_xlfn.NORM.DIST($Q$3:$Q$1003,$F10297,$O10297,FALSE)*WindSpeedStep*$R$3:$R$1003)</f>
        <v>1854.5368427305605</v>
      </c>
      <c r="N10297" s="43">
        <f t="shared" si="481"/>
        <v>1.0686647429604237</v>
      </c>
      <c r="O10297" s="43">
        <f t="shared" si="482"/>
        <v>0.79</v>
      </c>
    </row>
    <row r="10298" spans="5:15" x14ac:dyDescent="0.2">
      <c r="E10298" s="16" t="s">
        <v>5027</v>
      </c>
      <c r="F10298" s="22">
        <v>10.771023583629926</v>
      </c>
      <c r="G10298" s="25">
        <v>7.7987017062765812E-2</v>
      </c>
      <c r="H10298" s="3">
        <f t="shared" si="480"/>
        <v>1842.5899999999506</v>
      </c>
      <c r="I10298" s="3">
        <f>MIN(H10298-K10298+L10298,'Power Look Up'!$F$4)</f>
        <v>1881.9372917785522</v>
      </c>
      <c r="K10298" s="51">
        <f t="array" ref="K10298">_xlfn.SUM(_xlfn.NORM.DIST($Q$3:$Q$1003,$F10298,$N10298,FALSE)*WindSpeedStep*$R$3:$R$1003)</f>
        <v>1826.6579798421103</v>
      </c>
      <c r="L10298" s="51">
        <f t="array" ref="L10298">_xlfn.SUM(_xlfn.NORM.DIST($Q$3:$Q$1003,$F10298,$O10298,FALSE)*WindSpeedStep*$R$3:$R$1003)</f>
        <v>1866.0052716207119</v>
      </c>
      <c r="N10298" s="43">
        <f t="shared" si="481"/>
        <v>1.0771023583629926</v>
      </c>
      <c r="O10298" s="43">
        <f t="shared" si="482"/>
        <v>0.84</v>
      </c>
    </row>
    <row r="10299" spans="5:15" x14ac:dyDescent="0.2">
      <c r="E10299" s="16" t="s">
        <v>5028</v>
      </c>
      <c r="F10299" s="22">
        <v>10.855827944815665</v>
      </c>
      <c r="G10299" s="25">
        <v>8.1062449080197038E-2</v>
      </c>
      <c r="H10299" s="3">
        <f t="shared" si="480"/>
        <v>1866.6199999999501</v>
      </c>
      <c r="I10299" s="3">
        <f>MIN(H10299-K10299+L10299,'Power Look Up'!$F$4)</f>
        <v>1900.985890708137</v>
      </c>
      <c r="K10299" s="51">
        <f t="array" ref="K10299">_xlfn.SUM(_xlfn.NORM.DIST($Q$3:$Q$1003,$F10299,$N10299,FALSE)*WindSpeedStep*$R$3:$R$1003)</f>
        <v>1843.2326072987828</v>
      </c>
      <c r="L10299" s="51">
        <f t="array" ref="L10299">_xlfn.SUM(_xlfn.NORM.DIST($Q$3:$Q$1003,$F10299,$O10299,FALSE)*WindSpeedStep*$R$3:$R$1003)</f>
        <v>1877.5984980069697</v>
      </c>
      <c r="N10299" s="43">
        <f t="shared" si="481"/>
        <v>1.0855827944815666</v>
      </c>
      <c r="O10299" s="43">
        <f t="shared" si="482"/>
        <v>0.87999999999999989</v>
      </c>
    </row>
    <row r="10300" spans="5:15" x14ac:dyDescent="0.2">
      <c r="E10300" s="16" t="s">
        <v>5029</v>
      </c>
      <c r="F10300" s="22">
        <v>11.136446769853089</v>
      </c>
      <c r="G10300" s="25">
        <v>8.6203438119846931E-2</v>
      </c>
      <c r="H10300" s="3">
        <f t="shared" si="480"/>
        <v>1915.7599999999838</v>
      </c>
      <c r="I10300" s="3">
        <f>MIN(H10300-K10300+L10300,'Power Look Up'!$F$4)</f>
        <v>1940.7748160176816</v>
      </c>
      <c r="K10300" s="51">
        <f t="array" ref="K10300">_xlfn.SUM(_xlfn.NORM.DIST($Q$3:$Q$1003,$F10300,$N10300,FALSE)*WindSpeedStep*$R$3:$R$1003)</f>
        <v>1890.2798264511582</v>
      </c>
      <c r="L10300" s="51">
        <f t="array" ref="L10300">_xlfn.SUM(_xlfn.NORM.DIST($Q$3:$Q$1003,$F10300,$O10300,FALSE)*WindSpeedStep*$R$3:$R$1003)</f>
        <v>1915.294642468856</v>
      </c>
      <c r="N10300" s="43">
        <f t="shared" si="481"/>
        <v>1.113644676985309</v>
      </c>
      <c r="O10300" s="43">
        <f t="shared" si="482"/>
        <v>0.96</v>
      </c>
    </row>
    <row r="10301" spans="5:15" x14ac:dyDescent="0.2">
      <c r="E10301" s="16" t="s">
        <v>5030</v>
      </c>
      <c r="F10301" s="22">
        <v>11.094294142660699</v>
      </c>
      <c r="G10301" s="25">
        <v>7.6615960336900532E-2</v>
      </c>
      <c r="H10301" s="3">
        <f t="shared" si="480"/>
        <v>1911.5599999999838</v>
      </c>
      <c r="I10301" s="3">
        <f>MIN(H10301-K10301+L10301,'Power Look Up'!$F$4)</f>
        <v>1953.9856802975339</v>
      </c>
      <c r="K10301" s="51">
        <f t="array" ref="K10301">_xlfn.SUM(_xlfn.NORM.DIST($Q$3:$Q$1003,$F10301,$N10301,FALSE)*WindSpeedStep*$R$3:$R$1003)</f>
        <v>1883.9505800258094</v>
      </c>
      <c r="L10301" s="51">
        <f t="array" ref="L10301">_xlfn.SUM(_xlfn.NORM.DIST($Q$3:$Q$1003,$F10301,$O10301,FALSE)*WindSpeedStep*$R$3:$R$1003)</f>
        <v>1926.3762603233595</v>
      </c>
      <c r="N10301" s="43">
        <f t="shared" si="481"/>
        <v>1.1094294142660699</v>
      </c>
      <c r="O10301" s="43">
        <f t="shared" si="482"/>
        <v>0.85</v>
      </c>
    </row>
    <row r="10302" spans="5:15" x14ac:dyDescent="0.2">
      <c r="E10302" s="16" t="s">
        <v>5031</v>
      </c>
      <c r="F10302" s="22">
        <v>11.112364105578601</v>
      </c>
      <c r="G10302" s="25">
        <v>7.5591475586937004E-2</v>
      </c>
      <c r="H10302" s="3">
        <f t="shared" si="480"/>
        <v>1913.2399999999839</v>
      </c>
      <c r="I10302" s="3">
        <f>MIN(H10302-K10302+L10302,'Power Look Up'!$F$4)</f>
        <v>1957.3960861264902</v>
      </c>
      <c r="K10302" s="51">
        <f t="array" ref="K10302">_xlfn.SUM(_xlfn.NORM.DIST($Q$3:$Q$1003,$F10302,$N10302,FALSE)*WindSpeedStep*$R$3:$R$1003)</f>
        <v>1886.6946729329331</v>
      </c>
      <c r="L10302" s="51">
        <f t="array" ref="L10302">_xlfn.SUM(_xlfn.NORM.DIST($Q$3:$Q$1003,$F10302,$O10302,FALSE)*WindSpeedStep*$R$3:$R$1003)</f>
        <v>1930.8507590594395</v>
      </c>
      <c r="N10302" s="43">
        <f t="shared" si="481"/>
        <v>1.1112364105578603</v>
      </c>
      <c r="O10302" s="43">
        <f t="shared" si="482"/>
        <v>0.83999999999999986</v>
      </c>
    </row>
    <row r="10303" spans="5:15" x14ac:dyDescent="0.2">
      <c r="E10303" s="16" t="s">
        <v>5032</v>
      </c>
      <c r="F10303" s="22">
        <v>10.440969490070428</v>
      </c>
      <c r="G10303" s="25">
        <v>9.2903250117002012E-2</v>
      </c>
      <c r="H10303" s="3">
        <f t="shared" si="480"/>
        <v>1754.4799999999525</v>
      </c>
      <c r="I10303" s="3">
        <f>MIN(H10303-K10303+L10303,'Power Look Up'!$F$4)</f>
        <v>1765.6275387485641</v>
      </c>
      <c r="K10303" s="51">
        <f t="array" ref="K10303">_xlfn.SUM(_xlfn.NORM.DIST($Q$3:$Q$1003,$F10303,$N10303,FALSE)*WindSpeedStep*$R$3:$R$1003)</f>
        <v>1751.2696493707379</v>
      </c>
      <c r="L10303" s="51">
        <f t="array" ref="L10303">_xlfn.SUM(_xlfn.NORM.DIST($Q$3:$Q$1003,$F10303,$O10303,FALSE)*WindSpeedStep*$R$3:$R$1003)</f>
        <v>1762.4171881193495</v>
      </c>
      <c r="N10303" s="43">
        <f t="shared" si="481"/>
        <v>1.0440969490070429</v>
      </c>
      <c r="O10303" s="43">
        <f t="shared" si="482"/>
        <v>0.96999999999999986</v>
      </c>
    </row>
    <row r="10304" spans="5:15" x14ac:dyDescent="0.2">
      <c r="E10304" s="16" t="s">
        <v>5033</v>
      </c>
      <c r="F10304" s="22">
        <v>10.573168862406314</v>
      </c>
      <c r="G10304" s="25">
        <v>9.9307976034824608E-2</v>
      </c>
      <c r="H10304" s="3">
        <f t="shared" si="480"/>
        <v>1789.1899999999516</v>
      </c>
      <c r="I10304" s="3">
        <f>MIN(H10304-K10304+L10304,'Power Look Up'!$F$4)</f>
        <v>1790.3510064468715</v>
      </c>
      <c r="K10304" s="51">
        <f t="array" ref="K10304">_xlfn.SUM(_xlfn.NORM.DIST($Q$3:$Q$1003,$F10304,$N10304,FALSE)*WindSpeedStep*$R$3:$R$1003)</f>
        <v>1783.5567344263188</v>
      </c>
      <c r="L10304" s="51">
        <f t="array" ref="L10304">_xlfn.SUM(_xlfn.NORM.DIST($Q$3:$Q$1003,$F10304,$O10304,FALSE)*WindSpeedStep*$R$3:$R$1003)</f>
        <v>1784.7177408732387</v>
      </c>
      <c r="N10304" s="43">
        <f t="shared" si="481"/>
        <v>1.0573168862406315</v>
      </c>
      <c r="O10304" s="43">
        <f t="shared" si="482"/>
        <v>1.05</v>
      </c>
    </row>
    <row r="10305" spans="5:15" x14ac:dyDescent="0.2">
      <c r="E10305" s="16" t="s">
        <v>5034</v>
      </c>
      <c r="F10305" s="22">
        <v>10.804892733669801</v>
      </c>
      <c r="G10305" s="25">
        <v>8.8848637710995867E-2</v>
      </c>
      <c r="H10305" s="3">
        <f t="shared" si="480"/>
        <v>1850.5999999999503</v>
      </c>
      <c r="I10305" s="3">
        <f>MIN(H10305-K10305+L10305,'Power Look Up'!$F$4)</f>
        <v>1870.678199784569</v>
      </c>
      <c r="K10305" s="51">
        <f t="array" ref="K10305">_xlfn.SUM(_xlfn.NORM.DIST($Q$3:$Q$1003,$F10305,$N10305,FALSE)*WindSpeedStep*$R$3:$R$1003)</f>
        <v>1833.4126784729217</v>
      </c>
      <c r="L10305" s="51">
        <f t="array" ref="L10305">_xlfn.SUM(_xlfn.NORM.DIST($Q$3:$Q$1003,$F10305,$O10305,FALSE)*WindSpeedStep*$R$3:$R$1003)</f>
        <v>1853.4908782575403</v>
      </c>
      <c r="N10305" s="43">
        <f t="shared" si="481"/>
        <v>1.0804892733669802</v>
      </c>
      <c r="O10305" s="43">
        <f t="shared" si="482"/>
        <v>0.96</v>
      </c>
    </row>
    <row r="10306" spans="5:15" x14ac:dyDescent="0.2">
      <c r="E10306" s="16" t="s">
        <v>5035</v>
      </c>
      <c r="F10306" s="22">
        <v>10.49095700301222</v>
      </c>
      <c r="G10306" s="25">
        <v>6.8630535783653454E-2</v>
      </c>
      <c r="H10306" s="3">
        <f t="shared" si="480"/>
        <v>1767.8299999999522</v>
      </c>
      <c r="I10306" s="3">
        <f>MIN(H10306-K10306+L10306,'Power Look Up'!$F$4)</f>
        <v>1817.6643611932323</v>
      </c>
      <c r="K10306" s="51">
        <f t="array" ref="K10306">_xlfn.SUM(_xlfn.NORM.DIST($Q$3:$Q$1003,$F10306,$N10306,FALSE)*WindSpeedStep*$R$3:$R$1003)</f>
        <v>1763.8059458791392</v>
      </c>
      <c r="L10306" s="51">
        <f t="array" ref="L10306">_xlfn.SUM(_xlfn.NORM.DIST($Q$3:$Q$1003,$F10306,$O10306,FALSE)*WindSpeedStep*$R$3:$R$1003)</f>
        <v>1813.6403070724193</v>
      </c>
      <c r="N10306" s="43">
        <f t="shared" si="481"/>
        <v>1.049095700301222</v>
      </c>
      <c r="O10306" s="43">
        <f t="shared" si="482"/>
        <v>0.72</v>
      </c>
    </row>
    <row r="10307" spans="5:15" x14ac:dyDescent="0.2">
      <c r="E10307" s="16" t="s">
        <v>5036</v>
      </c>
      <c r="F10307" s="22">
        <v>10.751651126595799</v>
      </c>
      <c r="G10307" s="25">
        <v>7.2546996811545958E-2</v>
      </c>
      <c r="H10307" s="3">
        <f t="shared" ref="H10307:H10370" si="483">INDEX(PowerArray,MIN(MaximumPowerIndex,ROUND(F10307*100,0)))</f>
        <v>1837.2499999999507</v>
      </c>
      <c r="I10307" s="3">
        <f>MIN(H10307-K10307+L10307,'Power Look Up'!$F$4)</f>
        <v>1886.0090243924781</v>
      </c>
      <c r="K10307" s="51">
        <f t="array" ref="K10307">_xlfn.SUM(_xlfn.NORM.DIST($Q$3:$Q$1003,$F10307,$N10307,FALSE)*WindSpeedStep*$R$3:$R$1003)</f>
        <v>1822.7131096393596</v>
      </c>
      <c r="L10307" s="51">
        <f t="array" ref="L10307">_xlfn.SUM(_xlfn.NORM.DIST($Q$3:$Q$1003,$F10307,$O10307,FALSE)*WindSpeedStep*$R$3:$R$1003)</f>
        <v>1871.472134031887</v>
      </c>
      <c r="N10307" s="43">
        <f t="shared" ref="N10307:N10370" si="484">ReferenceTurbulence*F10307</f>
        <v>1.07516511265958</v>
      </c>
      <c r="O10307" s="43">
        <f t="shared" ref="O10307:O10370" si="485">F10307*G10307</f>
        <v>0.77999999999999992</v>
      </c>
    </row>
    <row r="10308" spans="5:15" x14ac:dyDescent="0.2">
      <c r="E10308" s="16" t="s">
        <v>5037</v>
      </c>
      <c r="F10308" s="22">
        <v>10.549234744055511</v>
      </c>
      <c r="G10308" s="25">
        <v>9.2897733700752994E-2</v>
      </c>
      <c r="H10308" s="3">
        <f t="shared" si="483"/>
        <v>1783.8499999999517</v>
      </c>
      <c r="I10308" s="3">
        <f>MIN(H10308-K10308+L10308,'Power Look Up'!$F$4)</f>
        <v>1795.6492314941331</v>
      </c>
      <c r="K10308" s="51">
        <f t="array" ref="K10308">_xlfn.SUM(_xlfn.NORM.DIST($Q$3:$Q$1003,$F10308,$N10308,FALSE)*WindSpeedStep*$R$3:$R$1003)</f>
        <v>1777.9183287756346</v>
      </c>
      <c r="L10308" s="51">
        <f t="array" ref="L10308">_xlfn.SUM(_xlfn.NORM.DIST($Q$3:$Q$1003,$F10308,$O10308,FALSE)*WindSpeedStep*$R$3:$R$1003)</f>
        <v>1789.717560269816</v>
      </c>
      <c r="N10308" s="43">
        <f t="shared" si="484"/>
        <v>1.0549234744055511</v>
      </c>
      <c r="O10308" s="43">
        <f t="shared" si="485"/>
        <v>0.98</v>
      </c>
    </row>
    <row r="10309" spans="5:15" x14ac:dyDescent="0.2">
      <c r="E10309" s="16" t="s">
        <v>5038</v>
      </c>
      <c r="F10309" s="22">
        <v>9.8750695594866045</v>
      </c>
      <c r="G10309" s="25">
        <v>9.0125947431429571E-2</v>
      </c>
      <c r="H10309" s="3">
        <f t="shared" si="483"/>
        <v>1591.2799999999368</v>
      </c>
      <c r="I10309" s="3">
        <f>MIN(H10309-K10309+L10309,'Power Look Up'!$F$4)</f>
        <v>1599.7985051987594</v>
      </c>
      <c r="K10309" s="51">
        <f t="array" ref="K10309">_xlfn.SUM(_xlfn.NORM.DIST($Q$3:$Q$1003,$F10309,$N10309,FALSE)*WindSpeedStep*$R$3:$R$1003)</f>
        <v>1583.2181485185145</v>
      </c>
      <c r="L10309" s="51">
        <f t="array" ref="L10309">_xlfn.SUM(_xlfn.NORM.DIST($Q$3:$Q$1003,$F10309,$O10309,FALSE)*WindSpeedStep*$R$3:$R$1003)</f>
        <v>1591.736653717337</v>
      </c>
      <c r="N10309" s="43">
        <f t="shared" si="484"/>
        <v>0.98750695594866045</v>
      </c>
      <c r="O10309" s="43">
        <f t="shared" si="485"/>
        <v>0.89000000000000012</v>
      </c>
    </row>
    <row r="10310" spans="5:15" x14ac:dyDescent="0.2">
      <c r="E10310" s="16" t="s">
        <v>5039</v>
      </c>
      <c r="F10310" s="22">
        <v>9.8581816921974088</v>
      </c>
      <c r="G10310" s="25">
        <v>7.810771033054123E-2</v>
      </c>
      <c r="H10310" s="3">
        <f t="shared" si="483"/>
        <v>1583.6599999999369</v>
      </c>
      <c r="I10310" s="3">
        <f>MIN(H10310-K10310+L10310,'Power Look Up'!$F$4)</f>
        <v>1601.0647624024887</v>
      </c>
      <c r="K10310" s="51">
        <f t="array" ref="K10310">_xlfn.SUM(_xlfn.NORM.DIST($Q$3:$Q$1003,$F10310,$N10310,FALSE)*WindSpeedStep*$R$3:$R$1003)</f>
        <v>1577.5391579589025</v>
      </c>
      <c r="L10310" s="51">
        <f t="array" ref="L10310">_xlfn.SUM(_xlfn.NORM.DIST($Q$3:$Q$1003,$F10310,$O10310,FALSE)*WindSpeedStep*$R$3:$R$1003)</f>
        <v>1594.9439203614543</v>
      </c>
      <c r="N10310" s="43">
        <f t="shared" si="484"/>
        <v>0.98581816921974097</v>
      </c>
      <c r="O10310" s="43">
        <f t="shared" si="485"/>
        <v>0.77</v>
      </c>
    </row>
    <row r="10311" spans="5:15" x14ac:dyDescent="0.2">
      <c r="E10311" s="16" t="s">
        <v>5040</v>
      </c>
      <c r="F10311" s="22">
        <v>9.386030489246723</v>
      </c>
      <c r="G10311" s="25">
        <v>9.8018006765907564E-2</v>
      </c>
      <c r="H10311" s="3">
        <f t="shared" si="483"/>
        <v>1404.5899999999406</v>
      </c>
      <c r="I10311" s="3">
        <f>MIN(H10311-K10311+L10311,'Power Look Up'!$F$4)</f>
        <v>1405.0172475585473</v>
      </c>
      <c r="K10311" s="51">
        <f t="array" ref="K10311">_xlfn.SUM(_xlfn.NORM.DIST($Q$3:$Q$1003,$F10311,$N10311,FALSE)*WindSpeedStep*$R$3:$R$1003)</f>
        <v>1407.6978786196028</v>
      </c>
      <c r="L10311" s="51">
        <f t="array" ref="L10311">_xlfn.SUM(_xlfn.NORM.DIST($Q$3:$Q$1003,$F10311,$O10311,FALSE)*WindSpeedStep*$R$3:$R$1003)</f>
        <v>1408.1251261782095</v>
      </c>
      <c r="N10311" s="43">
        <f t="shared" si="484"/>
        <v>0.93860304892467239</v>
      </c>
      <c r="O10311" s="43">
        <f t="shared" si="485"/>
        <v>0.91999999999999993</v>
      </c>
    </row>
    <row r="10312" spans="5:15" x14ac:dyDescent="0.2">
      <c r="E10312" s="16" t="s">
        <v>5041</v>
      </c>
      <c r="F10312" s="22">
        <v>9.9236177350244859</v>
      </c>
      <c r="G10312" s="25">
        <v>7.4569579336801625E-2</v>
      </c>
      <c r="H10312" s="3">
        <f t="shared" si="483"/>
        <v>1606.5199999999363</v>
      </c>
      <c r="I10312" s="3">
        <f>MIN(H10312-K10312+L10312,'Power Look Up'!$F$4)</f>
        <v>1628.8434189642769</v>
      </c>
      <c r="K10312" s="51">
        <f t="array" ref="K10312">_xlfn.SUM(_xlfn.NORM.DIST($Q$3:$Q$1003,$F10312,$N10312,FALSE)*WindSpeedStep*$R$3:$R$1003)</f>
        <v>1599.3551882725371</v>
      </c>
      <c r="L10312" s="51">
        <f t="array" ref="L10312">_xlfn.SUM(_xlfn.NORM.DIST($Q$3:$Q$1003,$F10312,$O10312,FALSE)*WindSpeedStep*$R$3:$R$1003)</f>
        <v>1621.6786072368777</v>
      </c>
      <c r="N10312" s="43">
        <f t="shared" si="484"/>
        <v>0.99236177350244859</v>
      </c>
      <c r="O10312" s="43">
        <f t="shared" si="485"/>
        <v>0.74</v>
      </c>
    </row>
    <row r="10313" spans="5:15" x14ac:dyDescent="0.2">
      <c r="E10313" s="16" t="s">
        <v>5042</v>
      </c>
      <c r="F10313" s="22">
        <v>9.9155968885802466</v>
      </c>
      <c r="G10313" s="25">
        <v>8.9757581918745555E-2</v>
      </c>
      <c r="H10313" s="3">
        <f t="shared" si="483"/>
        <v>1606.5199999999363</v>
      </c>
      <c r="I10313" s="3">
        <f>MIN(H10313-K10313+L10313,'Power Look Up'!$F$4)</f>
        <v>1615.9407577403824</v>
      </c>
      <c r="K10313" s="51">
        <f t="array" ref="K10313">_xlfn.SUM(_xlfn.NORM.DIST($Q$3:$Q$1003,$F10313,$N10313,FALSE)*WindSpeedStep*$R$3:$R$1003)</f>
        <v>1596.7087676328058</v>
      </c>
      <c r="L10313" s="51">
        <f t="array" ref="L10313">_xlfn.SUM(_xlfn.NORM.DIST($Q$3:$Q$1003,$F10313,$O10313,FALSE)*WindSpeedStep*$R$3:$R$1003)</f>
        <v>1606.1295253732519</v>
      </c>
      <c r="N10313" s="43">
        <f t="shared" si="484"/>
        <v>0.9915596888580247</v>
      </c>
      <c r="O10313" s="43">
        <f t="shared" si="485"/>
        <v>0.89</v>
      </c>
    </row>
    <row r="10314" spans="5:15" x14ac:dyDescent="0.2">
      <c r="E10314" s="16" t="s">
        <v>5043</v>
      </c>
      <c r="F10314" s="22">
        <v>9.8102197615947428</v>
      </c>
      <c r="G10314" s="25">
        <v>9.377975441504742E-2</v>
      </c>
      <c r="H10314" s="3">
        <f t="shared" si="483"/>
        <v>1564.6099999999374</v>
      </c>
      <c r="I10314" s="3">
        <f>MIN(H10314-K10314+L10314,'Power Look Up'!$F$4)</f>
        <v>1569.4701386630177</v>
      </c>
      <c r="K10314" s="51">
        <f t="array" ref="K10314">_xlfn.SUM(_xlfn.NORM.DIST($Q$3:$Q$1003,$F10314,$N10314,FALSE)*WindSpeedStep*$R$3:$R$1003)</f>
        <v>1561.2329302731744</v>
      </c>
      <c r="L10314" s="51">
        <f t="array" ref="L10314">_xlfn.SUM(_xlfn.NORM.DIST($Q$3:$Q$1003,$F10314,$O10314,FALSE)*WindSpeedStep*$R$3:$R$1003)</f>
        <v>1566.0930689362547</v>
      </c>
      <c r="N10314" s="43">
        <f t="shared" si="484"/>
        <v>0.98102197615947428</v>
      </c>
      <c r="O10314" s="43">
        <f t="shared" si="485"/>
        <v>0.92</v>
      </c>
    </row>
    <row r="10315" spans="5:15" x14ac:dyDescent="0.2">
      <c r="E10315" s="16" t="s">
        <v>5044</v>
      </c>
      <c r="F10315" s="22">
        <v>9.9512562644090181</v>
      </c>
      <c r="G10315" s="25">
        <v>7.2352673960884989E-2</v>
      </c>
      <c r="H10315" s="3">
        <f t="shared" si="483"/>
        <v>1617.9499999999362</v>
      </c>
      <c r="I10315" s="3">
        <f>MIN(H10315-K10315+L10315,'Power Look Up'!$F$4)</f>
        <v>1643.1039592031916</v>
      </c>
      <c r="K10315" s="51">
        <f t="array" ref="K10315">_xlfn.SUM(_xlfn.NORM.DIST($Q$3:$Q$1003,$F10315,$N10315,FALSE)*WindSpeedStep*$R$3:$R$1003)</f>
        <v>1608.4133751195247</v>
      </c>
      <c r="L10315" s="51">
        <f t="array" ref="L10315">_xlfn.SUM(_xlfn.NORM.DIST($Q$3:$Q$1003,$F10315,$O10315,FALSE)*WindSpeedStep*$R$3:$R$1003)</f>
        <v>1633.5673343227802</v>
      </c>
      <c r="N10315" s="43">
        <f t="shared" si="484"/>
        <v>0.99512562644090186</v>
      </c>
      <c r="O10315" s="43">
        <f t="shared" si="485"/>
        <v>0.72</v>
      </c>
    </row>
    <row r="10316" spans="5:15" x14ac:dyDescent="0.2">
      <c r="E10316" s="16" t="s">
        <v>5045</v>
      </c>
      <c r="F10316" s="22">
        <v>9.9944879002053746</v>
      </c>
      <c r="G10316" s="25">
        <v>7.3040260520501443E-2</v>
      </c>
      <c r="H10316" s="3">
        <f t="shared" si="483"/>
        <v>1633.1899999999357</v>
      </c>
      <c r="I10316" s="3">
        <f>MIN(H10316-K10316+L10316,'Power Look Up'!$F$4)</f>
        <v>1659.5043004609665</v>
      </c>
      <c r="K10316" s="51">
        <f t="array" ref="K10316">_xlfn.SUM(_xlfn.NORM.DIST($Q$3:$Q$1003,$F10316,$N10316,FALSE)*WindSpeedStep*$R$3:$R$1003)</f>
        <v>1622.3882705871151</v>
      </c>
      <c r="L10316" s="51">
        <f t="array" ref="L10316">_xlfn.SUM(_xlfn.NORM.DIST($Q$3:$Q$1003,$F10316,$O10316,FALSE)*WindSpeedStep*$R$3:$R$1003)</f>
        <v>1648.702571048146</v>
      </c>
      <c r="N10316" s="43">
        <f t="shared" si="484"/>
        <v>0.99944879002053755</v>
      </c>
      <c r="O10316" s="43">
        <f t="shared" si="485"/>
        <v>0.73</v>
      </c>
    </row>
    <row r="10317" spans="5:15" x14ac:dyDescent="0.2">
      <c r="E10317" s="16" t="s">
        <v>5046</v>
      </c>
      <c r="F10317" s="22">
        <v>9.0866089854008987</v>
      </c>
      <c r="G10317" s="25">
        <v>8.3639562483767319E-2</v>
      </c>
      <c r="H10317" s="3">
        <f t="shared" si="483"/>
        <v>1290.2899999999431</v>
      </c>
      <c r="I10317" s="3">
        <f>MIN(H10317-K10317+L10317,'Power Look Up'!$F$4)</f>
        <v>1287.7892852421519</v>
      </c>
      <c r="K10317" s="51">
        <f t="array" ref="K10317">_xlfn.SUM(_xlfn.NORM.DIST($Q$3:$Q$1003,$F10317,$N10317,FALSE)*WindSpeedStep*$R$3:$R$1003)</f>
        <v>1293.204650315723</v>
      </c>
      <c r="L10317" s="51">
        <f t="array" ref="L10317">_xlfn.SUM(_xlfn.NORM.DIST($Q$3:$Q$1003,$F10317,$O10317,FALSE)*WindSpeedStep*$R$3:$R$1003)</f>
        <v>1290.7039355579318</v>
      </c>
      <c r="N10317" s="43">
        <f t="shared" si="484"/>
        <v>0.90866089854008991</v>
      </c>
      <c r="O10317" s="43">
        <f t="shared" si="485"/>
        <v>0.76</v>
      </c>
    </row>
    <row r="10318" spans="5:15" x14ac:dyDescent="0.2">
      <c r="E10318" s="16" t="s">
        <v>5047</v>
      </c>
      <c r="F10318" s="22">
        <v>9.5867142739849847</v>
      </c>
      <c r="G10318" s="25">
        <v>8.5535041158491115E-2</v>
      </c>
      <c r="H10318" s="3">
        <f t="shared" si="483"/>
        <v>1480.789999999939</v>
      </c>
      <c r="I10318" s="3">
        <f>MIN(H10318-K10318+L10318,'Power Look Up'!$F$4)</f>
        <v>1487.0446662082513</v>
      </c>
      <c r="K10318" s="51">
        <f t="array" ref="K10318">_xlfn.SUM(_xlfn.NORM.DIST($Q$3:$Q$1003,$F10318,$N10318,FALSE)*WindSpeedStep*$R$3:$R$1003)</f>
        <v>1482.1447890859574</v>
      </c>
      <c r="L10318" s="51">
        <f t="array" ref="L10318">_xlfn.SUM(_xlfn.NORM.DIST($Q$3:$Q$1003,$F10318,$O10318,FALSE)*WindSpeedStep*$R$3:$R$1003)</f>
        <v>1488.3994552942697</v>
      </c>
      <c r="N10318" s="43">
        <f t="shared" si="484"/>
        <v>0.95867142739849853</v>
      </c>
      <c r="O10318" s="43">
        <f t="shared" si="485"/>
        <v>0.82</v>
      </c>
    </row>
    <row r="10319" spans="5:15" x14ac:dyDescent="0.2">
      <c r="E10319" s="16" t="s">
        <v>5048</v>
      </c>
      <c r="F10319" s="22">
        <v>10.279377541582447</v>
      </c>
      <c r="G10319" s="25">
        <v>7.6852902503509415E-2</v>
      </c>
      <c r="H10319" s="3">
        <f t="shared" si="483"/>
        <v>1711.7599999999534</v>
      </c>
      <c r="I10319" s="3">
        <f>MIN(H10319-K10319+L10319,'Power Look Up'!$F$4)</f>
        <v>1743.6145554645202</v>
      </c>
      <c r="K10319" s="51">
        <f t="array" ref="K10319">_xlfn.SUM(_xlfn.NORM.DIST($Q$3:$Q$1003,$F10319,$N10319,FALSE)*WindSpeedStep*$R$3:$R$1003)</f>
        <v>1708.0570119030642</v>
      </c>
      <c r="L10319" s="51">
        <f t="array" ref="L10319">_xlfn.SUM(_xlfn.NORM.DIST($Q$3:$Q$1003,$F10319,$O10319,FALSE)*WindSpeedStep*$R$3:$R$1003)</f>
        <v>1739.9115673676311</v>
      </c>
      <c r="N10319" s="43">
        <f t="shared" si="484"/>
        <v>1.0279377541582446</v>
      </c>
      <c r="O10319" s="43">
        <f t="shared" si="485"/>
        <v>0.79</v>
      </c>
    </row>
    <row r="10320" spans="5:15" x14ac:dyDescent="0.2">
      <c r="E10320" s="16" t="s">
        <v>5049</v>
      </c>
      <c r="F10320" s="22">
        <v>9.7102401701197358</v>
      </c>
      <c r="G10320" s="25">
        <v>8.5476773535846054E-2</v>
      </c>
      <c r="H10320" s="3">
        <f t="shared" si="483"/>
        <v>1526.5099999999379</v>
      </c>
      <c r="I10320" s="3">
        <f>MIN(H10320-K10320+L10320,'Power Look Up'!$F$4)</f>
        <v>1535.3284221110171</v>
      </c>
      <c r="K10320" s="51">
        <f t="array" ref="K10320">_xlfn.SUM(_xlfn.NORM.DIST($Q$3:$Q$1003,$F10320,$N10320,FALSE)*WindSpeedStep*$R$3:$R$1003)</f>
        <v>1526.4461737250888</v>
      </c>
      <c r="L10320" s="51">
        <f t="array" ref="L10320">_xlfn.SUM(_xlfn.NORM.DIST($Q$3:$Q$1003,$F10320,$O10320,FALSE)*WindSpeedStep*$R$3:$R$1003)</f>
        <v>1535.2645958361679</v>
      </c>
      <c r="N10320" s="43">
        <f t="shared" si="484"/>
        <v>0.97102401701197361</v>
      </c>
      <c r="O10320" s="43">
        <f t="shared" si="485"/>
        <v>0.83</v>
      </c>
    </row>
    <row r="10321" spans="5:15" x14ac:dyDescent="0.2">
      <c r="E10321" s="16" t="s">
        <v>5050</v>
      </c>
      <c r="F10321" s="22">
        <v>10.23726373238568</v>
      </c>
      <c r="G10321" s="25">
        <v>9.377505797403958E-2</v>
      </c>
      <c r="H10321" s="3">
        <f t="shared" si="483"/>
        <v>1701.0799999999535</v>
      </c>
      <c r="I10321" s="3">
        <f>MIN(H10321-K10321+L10321,'Power Look Up'!$F$4)</f>
        <v>1709.5237622332149</v>
      </c>
      <c r="K10321" s="51">
        <f t="array" ref="K10321">_xlfn.SUM(_xlfn.NORM.DIST($Q$3:$Q$1003,$F10321,$N10321,FALSE)*WindSpeedStep*$R$3:$R$1003)</f>
        <v>1696.1346513087547</v>
      </c>
      <c r="L10321" s="51">
        <f t="array" ref="L10321">_xlfn.SUM(_xlfn.NORM.DIST($Q$3:$Q$1003,$F10321,$O10321,FALSE)*WindSpeedStep*$R$3:$R$1003)</f>
        <v>1704.5784135420161</v>
      </c>
      <c r="N10321" s="43">
        <f t="shared" si="484"/>
        <v>1.023726373238568</v>
      </c>
      <c r="O10321" s="43">
        <f t="shared" si="485"/>
        <v>0.96</v>
      </c>
    </row>
    <row r="10322" spans="5:15" x14ac:dyDescent="0.2">
      <c r="E10322" s="16" t="s">
        <v>5051</v>
      </c>
      <c r="F10322" s="22">
        <v>10.859513859776381</v>
      </c>
      <c r="G10322" s="25">
        <v>7.3668122747483064E-2</v>
      </c>
      <c r="H10322" s="3">
        <f t="shared" si="483"/>
        <v>1866.6199999999501</v>
      </c>
      <c r="I10322" s="3">
        <f>MIN(H10322-K10322+L10322,'Power Look Up'!$F$4)</f>
        <v>1914.3424529818365</v>
      </c>
      <c r="K10322" s="51">
        <f t="array" ref="K10322">_xlfn.SUM(_xlfn.NORM.DIST($Q$3:$Q$1003,$F10322,$N10322,FALSE)*WindSpeedStep*$R$3:$R$1003)</f>
        <v>1843.9275529651925</v>
      </c>
      <c r="L10322" s="51">
        <f t="array" ref="L10322">_xlfn.SUM(_xlfn.NORM.DIST($Q$3:$Q$1003,$F10322,$O10322,FALSE)*WindSpeedStep*$R$3:$R$1003)</f>
        <v>1891.6500059470789</v>
      </c>
      <c r="N10322" s="43">
        <f t="shared" si="484"/>
        <v>1.0859513859776382</v>
      </c>
      <c r="O10322" s="43">
        <f t="shared" si="485"/>
        <v>0.8</v>
      </c>
    </row>
    <row r="10323" spans="5:15" x14ac:dyDescent="0.2">
      <c r="E10323" s="16" t="s">
        <v>5052</v>
      </c>
      <c r="F10323" s="22">
        <v>10.771132353405129</v>
      </c>
      <c r="G10323" s="25">
        <v>8.2628267000975072E-2</v>
      </c>
      <c r="H10323" s="3">
        <f t="shared" si="483"/>
        <v>1842.5899999999506</v>
      </c>
      <c r="I10323" s="3">
        <f>MIN(H10323-K10323+L10323,'Power Look Up'!$F$4)</f>
        <v>1873.663995134779</v>
      </c>
      <c r="K10323" s="51">
        <f t="array" ref="K10323">_xlfn.SUM(_xlfn.NORM.DIST($Q$3:$Q$1003,$F10323,$N10323,FALSE)*WindSpeedStep*$R$3:$R$1003)</f>
        <v>1826.6799615609614</v>
      </c>
      <c r="L10323" s="51">
        <f t="array" ref="L10323">_xlfn.SUM(_xlfn.NORM.DIST($Q$3:$Q$1003,$F10323,$O10323,FALSE)*WindSpeedStep*$R$3:$R$1003)</f>
        <v>1857.7539566957898</v>
      </c>
      <c r="N10323" s="43">
        <f t="shared" si="484"/>
        <v>1.0771132353405128</v>
      </c>
      <c r="O10323" s="43">
        <f t="shared" si="485"/>
        <v>0.89</v>
      </c>
    </row>
    <row r="10324" spans="5:15" x14ac:dyDescent="0.2">
      <c r="E10324" s="16" t="s">
        <v>5053</v>
      </c>
      <c r="F10324" s="22">
        <v>10.825598840524007</v>
      </c>
      <c r="G10324" s="25">
        <v>8.3136278487522086E-2</v>
      </c>
      <c r="H10324" s="3">
        <f t="shared" si="483"/>
        <v>1858.6099999999501</v>
      </c>
      <c r="I10324" s="3">
        <f>MIN(H10324-K10324+L10324,'Power Look Up'!$F$4)</f>
        <v>1889.0857650080131</v>
      </c>
      <c r="K10324" s="51">
        <f t="array" ref="K10324">_xlfn.SUM(_xlfn.NORM.DIST($Q$3:$Q$1003,$F10324,$N10324,FALSE)*WindSpeedStep*$R$3:$R$1003)</f>
        <v>1837.4535065500172</v>
      </c>
      <c r="L10324" s="51">
        <f t="array" ref="L10324">_xlfn.SUM(_xlfn.NORM.DIST($Q$3:$Q$1003,$F10324,$O10324,FALSE)*WindSpeedStep*$R$3:$R$1003)</f>
        <v>1867.9292715580802</v>
      </c>
      <c r="N10324" s="43">
        <f t="shared" si="484"/>
        <v>1.0825598840524007</v>
      </c>
      <c r="O10324" s="43">
        <f t="shared" si="485"/>
        <v>0.9</v>
      </c>
    </row>
    <row r="10325" spans="5:15" x14ac:dyDescent="0.2">
      <c r="E10325" s="16" t="s">
        <v>5054</v>
      </c>
      <c r="F10325" s="22">
        <v>10.908703228857217</v>
      </c>
      <c r="G10325" s="25">
        <v>9.9003518323152656E-2</v>
      </c>
      <c r="H10325" s="3">
        <f t="shared" si="483"/>
        <v>1879.9699999999498</v>
      </c>
      <c r="I10325" s="3">
        <f>MIN(H10325-K10325+L10325,'Power Look Up'!$F$4)</f>
        <v>1881.7849378030096</v>
      </c>
      <c r="K10325" s="51">
        <f t="array" ref="K10325">_xlfn.SUM(_xlfn.NORM.DIST($Q$3:$Q$1003,$F10325,$N10325,FALSE)*WindSpeedStep*$R$3:$R$1003)</f>
        <v>1853.0009938059318</v>
      </c>
      <c r="L10325" s="51">
        <f t="array" ref="L10325">_xlfn.SUM(_xlfn.NORM.DIST($Q$3:$Q$1003,$F10325,$O10325,FALSE)*WindSpeedStep*$R$3:$R$1003)</f>
        <v>1854.8159316089916</v>
      </c>
      <c r="N10325" s="43">
        <f t="shared" si="484"/>
        <v>1.0908703228857217</v>
      </c>
      <c r="O10325" s="43">
        <f t="shared" si="485"/>
        <v>1.08</v>
      </c>
    </row>
    <row r="10326" spans="5:15" x14ac:dyDescent="0.2">
      <c r="E10326" s="16" t="s">
        <v>5055</v>
      </c>
      <c r="F10326" s="22">
        <v>11.564701177538659</v>
      </c>
      <c r="G10326" s="25">
        <v>8.9928826005458928E-2</v>
      </c>
      <c r="H10326" s="3">
        <f t="shared" si="483"/>
        <v>1951.0399999999831</v>
      </c>
      <c r="I10326" s="3">
        <f>MIN(H10326-K10326+L10326,'Power Look Up'!$F$4)</f>
        <v>1967.2178949862021</v>
      </c>
      <c r="K10326" s="51">
        <f t="array" ref="K10326">_xlfn.SUM(_xlfn.NORM.DIST($Q$3:$Q$1003,$F10326,$N10326,FALSE)*WindSpeedStep*$R$3:$R$1003)</f>
        <v>1941.3495199965082</v>
      </c>
      <c r="L10326" s="51">
        <f t="array" ref="L10326">_xlfn.SUM(_xlfn.NORM.DIST($Q$3:$Q$1003,$F10326,$O10326,FALSE)*WindSpeedStep*$R$3:$R$1003)</f>
        <v>1957.5274149827271</v>
      </c>
      <c r="N10326" s="43">
        <f t="shared" si="484"/>
        <v>1.1564701177538659</v>
      </c>
      <c r="O10326" s="43">
        <f t="shared" si="485"/>
        <v>1.04</v>
      </c>
    </row>
    <row r="10327" spans="5:15" x14ac:dyDescent="0.2">
      <c r="E10327" s="16" t="s">
        <v>5056</v>
      </c>
      <c r="F10327" s="22">
        <v>11.293405865653314</v>
      </c>
      <c r="G10327" s="25">
        <v>8.5005357234140697E-2</v>
      </c>
      <c r="H10327" s="3">
        <f t="shared" si="483"/>
        <v>1928.3599999999835</v>
      </c>
      <c r="I10327" s="3">
        <f>MIN(H10327-K10327+L10327,'Power Look Up'!$F$4)</f>
        <v>1954.6985878387752</v>
      </c>
      <c r="K10327" s="51">
        <f t="array" ref="K10327">_xlfn.SUM(_xlfn.NORM.DIST($Q$3:$Q$1003,$F10327,$N10327,FALSE)*WindSpeedStep*$R$3:$R$1003)</f>
        <v>1911.6923210388297</v>
      </c>
      <c r="L10327" s="51">
        <f t="array" ref="L10327">_xlfn.SUM(_xlfn.NORM.DIST($Q$3:$Q$1003,$F10327,$O10327,FALSE)*WindSpeedStep*$R$3:$R$1003)</f>
        <v>1938.0309088776214</v>
      </c>
      <c r="N10327" s="43">
        <f t="shared" si="484"/>
        <v>1.1293405865653314</v>
      </c>
      <c r="O10327" s="43">
        <f t="shared" si="485"/>
        <v>0.96</v>
      </c>
    </row>
    <row r="10328" spans="5:15" x14ac:dyDescent="0.2">
      <c r="E10328" s="16" t="s">
        <v>5057</v>
      </c>
      <c r="F10328" s="22">
        <v>10.656827797071788</v>
      </c>
      <c r="G10328" s="25">
        <v>8.2576167763713001E-2</v>
      </c>
      <c r="H10328" s="3">
        <f t="shared" si="483"/>
        <v>1813.2199999999511</v>
      </c>
      <c r="I10328" s="3">
        <f>MIN(H10328-K10328+L10328,'Power Look Up'!$F$4)</f>
        <v>1843.4063023327906</v>
      </c>
      <c r="K10328" s="51">
        <f t="array" ref="K10328">_xlfn.SUM(_xlfn.NORM.DIST($Q$3:$Q$1003,$F10328,$N10328,FALSE)*WindSpeedStep*$R$3:$R$1003)</f>
        <v>1802.5440601493076</v>
      </c>
      <c r="L10328" s="51">
        <f t="array" ref="L10328">_xlfn.SUM(_xlfn.NORM.DIST($Q$3:$Q$1003,$F10328,$O10328,FALSE)*WindSpeedStep*$R$3:$R$1003)</f>
        <v>1832.730362482147</v>
      </c>
      <c r="N10328" s="43">
        <f t="shared" si="484"/>
        <v>1.0656827797071788</v>
      </c>
      <c r="O10328" s="43">
        <f t="shared" si="485"/>
        <v>0.88</v>
      </c>
    </row>
    <row r="10329" spans="5:15" x14ac:dyDescent="0.2">
      <c r="E10329" s="16" t="s">
        <v>5058</v>
      </c>
      <c r="F10329" s="22">
        <v>10.936116700708304</v>
      </c>
      <c r="G10329" s="25">
        <v>8.8696932059729713E-2</v>
      </c>
      <c r="H10329" s="3">
        <f t="shared" si="483"/>
        <v>1887.9799999999495</v>
      </c>
      <c r="I10329" s="3">
        <f>MIN(H10329-K10329+L10329,'Power Look Up'!$F$4)</f>
        <v>1908.6431508185447</v>
      </c>
      <c r="K10329" s="51">
        <f t="array" ref="K10329">_xlfn.SUM(_xlfn.NORM.DIST($Q$3:$Q$1003,$F10329,$N10329,FALSE)*WindSpeedStep*$R$3:$R$1003)</f>
        <v>1857.8967305580309</v>
      </c>
      <c r="L10329" s="51">
        <f t="array" ref="L10329">_xlfn.SUM(_xlfn.NORM.DIST($Q$3:$Q$1003,$F10329,$O10329,FALSE)*WindSpeedStep*$R$3:$R$1003)</f>
        <v>1878.559881376626</v>
      </c>
      <c r="N10329" s="43">
        <f t="shared" si="484"/>
        <v>1.0936116700708305</v>
      </c>
      <c r="O10329" s="43">
        <f t="shared" si="485"/>
        <v>0.96999999999999986</v>
      </c>
    </row>
    <row r="10330" spans="5:15" x14ac:dyDescent="0.2">
      <c r="E10330" s="16" t="s">
        <v>5059</v>
      </c>
      <c r="F10330" s="22">
        <v>11.063451326537598</v>
      </c>
      <c r="G10330" s="25">
        <v>8.0445059478427075E-2</v>
      </c>
      <c r="H10330" s="3">
        <f t="shared" si="483"/>
        <v>1909.0399999999838</v>
      </c>
      <c r="I10330" s="3">
        <f>MIN(H10330-K10330+L10330,'Power Look Up'!$F$4)</f>
        <v>1944.6894815998735</v>
      </c>
      <c r="K10330" s="51">
        <f t="array" ref="K10330">_xlfn.SUM(_xlfn.NORM.DIST($Q$3:$Q$1003,$F10330,$N10330,FALSE)*WindSpeedStep*$R$3:$R$1003)</f>
        <v>1879.158637576573</v>
      </c>
      <c r="L10330" s="51">
        <f t="array" ref="L10330">_xlfn.SUM(_xlfn.NORM.DIST($Q$3:$Q$1003,$F10330,$O10330,FALSE)*WindSpeedStep*$R$3:$R$1003)</f>
        <v>1914.8081191764627</v>
      </c>
      <c r="N10330" s="43">
        <f t="shared" si="484"/>
        <v>1.1063451326537599</v>
      </c>
      <c r="O10330" s="43">
        <f t="shared" si="485"/>
        <v>0.89</v>
      </c>
    </row>
    <row r="10331" spans="5:15" x14ac:dyDescent="0.2">
      <c r="E10331" s="16" t="s">
        <v>5060</v>
      </c>
      <c r="F10331" s="22">
        <v>11.078388672640557</v>
      </c>
      <c r="G10331" s="25">
        <v>8.8460517947003478E-2</v>
      </c>
      <c r="H10331" s="3">
        <f t="shared" si="483"/>
        <v>1910.7199999999839</v>
      </c>
      <c r="I10331" s="3">
        <f>MIN(H10331-K10331+L10331,'Power Look Up'!$F$4)</f>
        <v>1931.7803366696066</v>
      </c>
      <c r="K10331" s="51">
        <f t="array" ref="K10331">_xlfn.SUM(_xlfn.NORM.DIST($Q$3:$Q$1003,$F10331,$N10331,FALSE)*WindSpeedStep*$R$3:$R$1003)</f>
        <v>1881.4965192453833</v>
      </c>
      <c r="L10331" s="51">
        <f t="array" ref="L10331">_xlfn.SUM(_xlfn.NORM.DIST($Q$3:$Q$1003,$F10331,$O10331,FALSE)*WindSpeedStep*$R$3:$R$1003)</f>
        <v>1902.5568559150061</v>
      </c>
      <c r="N10331" s="43">
        <f t="shared" si="484"/>
        <v>1.1078388672640558</v>
      </c>
      <c r="O10331" s="43">
        <f t="shared" si="485"/>
        <v>0.98</v>
      </c>
    </row>
    <row r="10332" spans="5:15" x14ac:dyDescent="0.2">
      <c r="E10332" s="16" t="s">
        <v>5061</v>
      </c>
      <c r="F10332" s="22">
        <v>10.756952548765005</v>
      </c>
      <c r="G10332" s="25">
        <v>9.482239466763337E-2</v>
      </c>
      <c r="H10332" s="3">
        <f t="shared" si="483"/>
        <v>1839.9199999999505</v>
      </c>
      <c r="I10332" s="3">
        <f>MIN(H10332-K10332+L10332,'Power Look Up'!$F$4)</f>
        <v>1849.1417265200287</v>
      </c>
      <c r="K10332" s="51">
        <f t="array" ref="K10332">_xlfn.SUM(_xlfn.NORM.DIST($Q$3:$Q$1003,$F10332,$N10332,FALSE)*WindSpeedStep*$R$3:$R$1003)</f>
        <v>1823.7985510292012</v>
      </c>
      <c r="L10332" s="51">
        <f t="array" ref="L10332">_xlfn.SUM(_xlfn.NORM.DIST($Q$3:$Q$1003,$F10332,$O10332,FALSE)*WindSpeedStep*$R$3:$R$1003)</f>
        <v>1833.0202775492794</v>
      </c>
      <c r="N10332" s="43">
        <f t="shared" si="484"/>
        <v>1.0756952548765006</v>
      </c>
      <c r="O10332" s="43">
        <f t="shared" si="485"/>
        <v>1.02</v>
      </c>
    </row>
    <row r="10333" spans="5:15" x14ac:dyDescent="0.2">
      <c r="E10333" s="16" t="s">
        <v>5062</v>
      </c>
      <c r="F10333" s="22">
        <v>10.967102532614584</v>
      </c>
      <c r="G10333" s="25">
        <v>0.10577087216521655</v>
      </c>
      <c r="H10333" s="3">
        <f t="shared" si="483"/>
        <v>1895.9899999999493</v>
      </c>
      <c r="I10333" s="3">
        <f>MIN(H10333-K10333+L10333,'Power Look Up'!$F$4)</f>
        <v>1885.4625475754676</v>
      </c>
      <c r="K10333" s="51">
        <f t="array" ref="K10333">_xlfn.SUM(_xlfn.NORM.DIST($Q$3:$Q$1003,$F10333,$N10333,FALSE)*WindSpeedStep*$R$3:$R$1003)</f>
        <v>1863.2932143316832</v>
      </c>
      <c r="L10333" s="51">
        <f t="array" ref="L10333">_xlfn.SUM(_xlfn.NORM.DIST($Q$3:$Q$1003,$F10333,$O10333,FALSE)*WindSpeedStep*$R$3:$R$1003)</f>
        <v>1852.7657619072015</v>
      </c>
      <c r="N10333" s="43">
        <f t="shared" si="484"/>
        <v>1.0967102532614585</v>
      </c>
      <c r="O10333" s="43">
        <f t="shared" si="485"/>
        <v>1.1599999999999999</v>
      </c>
    </row>
    <row r="10334" spans="5:15" x14ac:dyDescent="0.2">
      <c r="E10334" s="16" t="s">
        <v>5063</v>
      </c>
      <c r="F10334" s="22">
        <v>11.124209998546986</v>
      </c>
      <c r="G10334" s="25">
        <v>0.10427706777843244</v>
      </c>
      <c r="H10334" s="3">
        <f t="shared" si="483"/>
        <v>1914.0799999999838</v>
      </c>
      <c r="I10334" s="3">
        <f>MIN(H10334-K10334+L10334,'Power Look Up'!$F$4)</f>
        <v>1906.29650061958</v>
      </c>
      <c r="K10334" s="51">
        <f t="array" ref="K10334">_xlfn.SUM(_xlfn.NORM.DIST($Q$3:$Q$1003,$F10334,$N10334,FALSE)*WindSpeedStep*$R$3:$R$1003)</f>
        <v>1888.4683938312369</v>
      </c>
      <c r="L10334" s="51">
        <f t="array" ref="L10334">_xlfn.SUM(_xlfn.NORM.DIST($Q$3:$Q$1003,$F10334,$O10334,FALSE)*WindSpeedStep*$R$3:$R$1003)</f>
        <v>1880.6848944508331</v>
      </c>
      <c r="N10334" s="43">
        <f t="shared" si="484"/>
        <v>1.1124209998546986</v>
      </c>
      <c r="O10334" s="43">
        <f t="shared" si="485"/>
        <v>1.1599999999999999</v>
      </c>
    </row>
    <row r="10335" spans="5:15" x14ac:dyDescent="0.2">
      <c r="E10335" s="16" t="s">
        <v>5064</v>
      </c>
      <c r="F10335" s="22">
        <v>11.56392844649953</v>
      </c>
      <c r="G10335" s="25">
        <v>9.4258625435368337E-2</v>
      </c>
      <c r="H10335" s="3">
        <f t="shared" si="483"/>
        <v>1951.0399999999831</v>
      </c>
      <c r="I10335" s="3">
        <f>MIN(H10335-K10335+L10335,'Power Look Up'!$F$4)</f>
        <v>1960.3405071651955</v>
      </c>
      <c r="K10335" s="51">
        <f t="array" ref="K10335">_xlfn.SUM(_xlfn.NORM.DIST($Q$3:$Q$1003,$F10335,$N10335,FALSE)*WindSpeedStep*$R$3:$R$1003)</f>
        <v>1941.2771311670244</v>
      </c>
      <c r="L10335" s="51">
        <f t="array" ref="L10335">_xlfn.SUM(_xlfn.NORM.DIST($Q$3:$Q$1003,$F10335,$O10335,FALSE)*WindSpeedStep*$R$3:$R$1003)</f>
        <v>1950.5776383322368</v>
      </c>
      <c r="N10335" s="43">
        <f t="shared" si="484"/>
        <v>1.156392844649953</v>
      </c>
      <c r="O10335" s="43">
        <f t="shared" si="485"/>
        <v>1.0900000000000001</v>
      </c>
    </row>
    <row r="10336" spans="5:15" x14ac:dyDescent="0.2">
      <c r="E10336" s="16" t="s">
        <v>5065</v>
      </c>
      <c r="F10336" s="22">
        <v>11.839352482263854</v>
      </c>
      <c r="G10336" s="25">
        <v>9.2065845799666271E-2</v>
      </c>
      <c r="H10336" s="3">
        <f t="shared" si="483"/>
        <v>1974.5599999999824</v>
      </c>
      <c r="I10336" s="3">
        <f>MIN(H10336-K10336+L10336,'Power Look Up'!$F$4)</f>
        <v>1985.6638509586055</v>
      </c>
      <c r="K10336" s="51">
        <f t="array" ref="K10336">_xlfn.SUM(_xlfn.NORM.DIST($Q$3:$Q$1003,$F10336,$N10336,FALSE)*WindSpeedStep*$R$3:$R$1003)</f>
        <v>1963.2570741123159</v>
      </c>
      <c r="L10336" s="51">
        <f t="array" ref="L10336">_xlfn.SUM(_xlfn.NORM.DIST($Q$3:$Q$1003,$F10336,$O10336,FALSE)*WindSpeedStep*$R$3:$R$1003)</f>
        <v>1974.3609250709389</v>
      </c>
      <c r="N10336" s="43">
        <f t="shared" si="484"/>
        <v>1.1839352482263854</v>
      </c>
      <c r="O10336" s="43">
        <f t="shared" si="485"/>
        <v>1.0900000000000001</v>
      </c>
    </row>
    <row r="10337" spans="5:15" x14ac:dyDescent="0.2">
      <c r="E10337" s="16" t="s">
        <v>5066</v>
      </c>
      <c r="F10337" s="22">
        <v>11.540541504982267</v>
      </c>
      <c r="G10337" s="25">
        <v>9.1850109420115011E-2</v>
      </c>
      <c r="H10337" s="3">
        <f t="shared" si="483"/>
        <v>1949.3599999999831</v>
      </c>
      <c r="I10337" s="3">
        <f>MIN(H10337-K10337+L10337,'Power Look Up'!$F$4)</f>
        <v>1962.6348169098533</v>
      </c>
      <c r="K10337" s="51">
        <f t="array" ref="K10337">_xlfn.SUM(_xlfn.NORM.DIST($Q$3:$Q$1003,$F10337,$N10337,FALSE)*WindSpeedStep*$R$3:$R$1003)</f>
        <v>1939.0554516850968</v>
      </c>
      <c r="L10337" s="51">
        <f t="array" ref="L10337">_xlfn.SUM(_xlfn.NORM.DIST($Q$3:$Q$1003,$F10337,$O10337,FALSE)*WindSpeedStep*$R$3:$R$1003)</f>
        <v>1952.330268594967</v>
      </c>
      <c r="N10337" s="43">
        <f t="shared" si="484"/>
        <v>1.1540541504982267</v>
      </c>
      <c r="O10337" s="43">
        <f t="shared" si="485"/>
        <v>1.06</v>
      </c>
    </row>
    <row r="10338" spans="5:15" x14ac:dyDescent="0.2">
      <c r="E10338" s="16" t="s">
        <v>5067</v>
      </c>
      <c r="F10338" s="22">
        <v>12.004214388125847</v>
      </c>
      <c r="G10338" s="25">
        <v>8.4137117794152116E-2</v>
      </c>
      <c r="H10338" s="3">
        <f t="shared" si="483"/>
        <v>1987.9999999999823</v>
      </c>
      <c r="I10338" s="3">
        <f>MIN(H10338-K10338+L10338,'Power Look Up'!$F$4)</f>
        <v>2000</v>
      </c>
      <c r="K10338" s="51">
        <f t="array" ref="K10338">_xlfn.SUM(_xlfn.NORM.DIST($Q$3:$Q$1003,$F10338,$N10338,FALSE)*WindSpeedStep*$R$3:$R$1003)</f>
        <v>1973.1687272070253</v>
      </c>
      <c r="L10338" s="51">
        <f t="array" ref="L10338">_xlfn.SUM(_xlfn.NORM.DIST($Q$3:$Q$1003,$F10338,$O10338,FALSE)*WindSpeedStep*$R$3:$R$1003)</f>
        <v>1992.3151665689309</v>
      </c>
      <c r="N10338" s="43">
        <f t="shared" si="484"/>
        <v>1.2004214388125849</v>
      </c>
      <c r="O10338" s="43">
        <f t="shared" si="485"/>
        <v>1.01</v>
      </c>
    </row>
    <row r="10339" spans="5:15" x14ac:dyDescent="0.2">
      <c r="E10339" s="16" t="s">
        <v>5068</v>
      </c>
      <c r="F10339" s="22">
        <v>11.576267581722552</v>
      </c>
      <c r="G10339" s="25">
        <v>9.8477336667641843E-2</v>
      </c>
      <c r="H10339" s="3">
        <f t="shared" si="483"/>
        <v>1952.719999999983</v>
      </c>
      <c r="I10339" s="3">
        <f>MIN(H10339-K10339+L10339,'Power Look Up'!$F$4)</f>
        <v>1955.191644887577</v>
      </c>
      <c r="K10339" s="51">
        <f t="array" ref="K10339">_xlfn.SUM(_xlfn.NORM.DIST($Q$3:$Q$1003,$F10339,$N10339,FALSE)*WindSpeedStep*$R$3:$R$1003)</f>
        <v>1942.4253377887155</v>
      </c>
      <c r="L10339" s="51">
        <f t="array" ref="L10339">_xlfn.SUM(_xlfn.NORM.DIST($Q$3:$Q$1003,$F10339,$O10339,FALSE)*WindSpeedStep*$R$3:$R$1003)</f>
        <v>1944.8969826763096</v>
      </c>
      <c r="N10339" s="43">
        <f t="shared" si="484"/>
        <v>1.1576267581722552</v>
      </c>
      <c r="O10339" s="43">
        <f t="shared" si="485"/>
        <v>1.1399999999999999</v>
      </c>
    </row>
    <row r="10340" spans="5:15" x14ac:dyDescent="0.2">
      <c r="E10340" s="16" t="s">
        <v>5069</v>
      </c>
      <c r="F10340" s="22">
        <v>11.597130923729909</v>
      </c>
      <c r="G10340" s="25">
        <v>0.11123440862087861</v>
      </c>
      <c r="H10340" s="3">
        <f t="shared" si="483"/>
        <v>1954.399999999983</v>
      </c>
      <c r="I10340" s="3">
        <f>MIN(H10340-K10340+L10340,'Power Look Up'!$F$4)</f>
        <v>1935.9825509150528</v>
      </c>
      <c r="K10340" s="51">
        <f t="array" ref="K10340">_xlfn.SUM(_xlfn.NORM.DIST($Q$3:$Q$1003,$F10340,$N10340,FALSE)*WindSpeedStep*$R$3:$R$1003)</f>
        <v>1944.3296181042367</v>
      </c>
      <c r="L10340" s="51">
        <f t="array" ref="L10340">_xlfn.SUM(_xlfn.NORM.DIST($Q$3:$Q$1003,$F10340,$O10340,FALSE)*WindSpeedStep*$R$3:$R$1003)</f>
        <v>1925.9121690193065</v>
      </c>
      <c r="N10340" s="43">
        <f t="shared" si="484"/>
        <v>1.1597130923729908</v>
      </c>
      <c r="O10340" s="43">
        <f t="shared" si="485"/>
        <v>1.29</v>
      </c>
    </row>
    <row r="10341" spans="5:15" x14ac:dyDescent="0.2">
      <c r="E10341" s="16" t="s">
        <v>5070</v>
      </c>
      <c r="F10341" s="22">
        <v>11.702708928581558</v>
      </c>
      <c r="G10341" s="25">
        <v>7.2632755816394154E-2</v>
      </c>
      <c r="H10341" s="3">
        <f t="shared" si="483"/>
        <v>1962.7999999999827</v>
      </c>
      <c r="I10341" s="3">
        <f>MIN(H10341-K10341+L10341,'Power Look Up'!$F$4)</f>
        <v>2000</v>
      </c>
      <c r="K10341" s="51">
        <f t="array" ref="K10341">_xlfn.SUM(_xlfn.NORM.DIST($Q$3:$Q$1003,$F10341,$N10341,FALSE)*WindSpeedStep*$R$3:$R$1003)</f>
        <v>1953.2753434256624</v>
      </c>
      <c r="L10341" s="51">
        <f t="array" ref="L10341">_xlfn.SUM(_xlfn.NORM.DIST($Q$3:$Q$1003,$F10341,$O10341,FALSE)*WindSpeedStep*$R$3:$R$1003)</f>
        <v>1992.0348765163315</v>
      </c>
      <c r="N10341" s="43">
        <f t="shared" si="484"/>
        <v>1.1702708928581558</v>
      </c>
      <c r="O10341" s="43">
        <f t="shared" si="485"/>
        <v>0.85</v>
      </c>
    </row>
    <row r="10342" spans="5:15" x14ac:dyDescent="0.2">
      <c r="E10342" s="16" t="s">
        <v>5071</v>
      </c>
      <c r="F10342" s="22">
        <v>11.037084066006228</v>
      </c>
      <c r="G10342" s="25">
        <v>0.11597266020128887</v>
      </c>
      <c r="H10342" s="3">
        <f t="shared" si="483"/>
        <v>1907.359999999984</v>
      </c>
      <c r="I10342" s="3">
        <f>MIN(H10342-K10342+L10342,'Power Look Up'!$F$4)</f>
        <v>1878.292580899627</v>
      </c>
      <c r="K10342" s="51">
        <f t="array" ref="K10342">_xlfn.SUM(_xlfn.NORM.DIST($Q$3:$Q$1003,$F10342,$N10342,FALSE)*WindSpeedStep*$R$3:$R$1003)</f>
        <v>1874.9527496353001</v>
      </c>
      <c r="L10342" s="51">
        <f t="array" ref="L10342">_xlfn.SUM(_xlfn.NORM.DIST($Q$3:$Q$1003,$F10342,$O10342,FALSE)*WindSpeedStep*$R$3:$R$1003)</f>
        <v>1845.885330534943</v>
      </c>
      <c r="N10342" s="43">
        <f t="shared" si="484"/>
        <v>1.1037084066006229</v>
      </c>
      <c r="O10342" s="43">
        <f t="shared" si="485"/>
        <v>1.28</v>
      </c>
    </row>
    <row r="10343" spans="5:15" x14ac:dyDescent="0.2">
      <c r="E10343" s="16" t="s">
        <v>5072</v>
      </c>
      <c r="F10343" s="22">
        <v>11.849122621377388</v>
      </c>
      <c r="G10343" s="25">
        <v>0.11646431926616212</v>
      </c>
      <c r="H10343" s="3">
        <f t="shared" si="483"/>
        <v>1975.3999999999826</v>
      </c>
      <c r="I10343" s="3">
        <f>MIN(H10343-K10343+L10343,'Power Look Up'!$F$4)</f>
        <v>1950.8773392530052</v>
      </c>
      <c r="K10343" s="51">
        <f t="array" ref="K10343">_xlfn.SUM(_xlfn.NORM.DIST($Q$3:$Q$1003,$F10343,$N10343,FALSE)*WindSpeedStep*$R$3:$R$1003)</f>
        <v>1963.9065684634149</v>
      </c>
      <c r="L10343" s="51">
        <f t="array" ref="L10343">_xlfn.SUM(_xlfn.NORM.DIST($Q$3:$Q$1003,$F10343,$O10343,FALSE)*WindSpeedStep*$R$3:$R$1003)</f>
        <v>1939.3839077164375</v>
      </c>
      <c r="N10343" s="43">
        <f t="shared" si="484"/>
        <v>1.1849122621377388</v>
      </c>
      <c r="O10343" s="43">
        <f t="shared" si="485"/>
        <v>1.38</v>
      </c>
    </row>
    <row r="10344" spans="5:15" x14ac:dyDescent="0.2">
      <c r="E10344" s="16" t="s">
        <v>5073</v>
      </c>
      <c r="F10344" s="22">
        <v>11.737308065436142</v>
      </c>
      <c r="G10344" s="25">
        <v>9.4570236532234536E-2</v>
      </c>
      <c r="H10344" s="3">
        <f t="shared" si="483"/>
        <v>1966.1599999999828</v>
      </c>
      <c r="I10344" s="3">
        <f>MIN(H10344-K10344+L10344,'Power Look Up'!$F$4)</f>
        <v>1974.2710626000451</v>
      </c>
      <c r="K10344" s="51">
        <f t="array" ref="K10344">_xlfn.SUM(_xlfn.NORM.DIST($Q$3:$Q$1003,$F10344,$N10344,FALSE)*WindSpeedStep*$R$3:$R$1003)</f>
        <v>1955.9664672335307</v>
      </c>
      <c r="L10344" s="51">
        <f t="array" ref="L10344">_xlfn.SUM(_xlfn.NORM.DIST($Q$3:$Q$1003,$F10344,$O10344,FALSE)*WindSpeedStep*$R$3:$R$1003)</f>
        <v>1964.077529833593</v>
      </c>
      <c r="N10344" s="43">
        <f t="shared" si="484"/>
        <v>1.1737308065436143</v>
      </c>
      <c r="O10344" s="43">
        <f t="shared" si="485"/>
        <v>1.1100000000000001</v>
      </c>
    </row>
    <row r="10345" spans="5:15" x14ac:dyDescent="0.2">
      <c r="E10345" s="16" t="s">
        <v>5074</v>
      </c>
      <c r="F10345" s="22">
        <v>11.300973909644082</v>
      </c>
      <c r="G10345" s="25">
        <v>9.9991382073333954E-2</v>
      </c>
      <c r="H10345" s="3">
        <f t="shared" si="483"/>
        <v>1929.1999999999834</v>
      </c>
      <c r="I10345" s="3">
        <f>MIN(H10345-K10345+L10345,'Power Look Up'!$F$4)</f>
        <v>1929.2152670201472</v>
      </c>
      <c r="K10345" s="51">
        <f t="array" ref="K10345">_xlfn.SUM(_xlfn.NORM.DIST($Q$3:$Q$1003,$F10345,$N10345,FALSE)*WindSpeedStep*$R$3:$R$1003)</f>
        <v>1912.6418635309196</v>
      </c>
      <c r="L10345" s="51">
        <f t="array" ref="L10345">_xlfn.SUM(_xlfn.NORM.DIST($Q$3:$Q$1003,$F10345,$O10345,FALSE)*WindSpeedStep*$R$3:$R$1003)</f>
        <v>1912.6571305510834</v>
      </c>
      <c r="N10345" s="43">
        <f t="shared" si="484"/>
        <v>1.1300973909644083</v>
      </c>
      <c r="O10345" s="43">
        <f t="shared" si="485"/>
        <v>1.1299999999999999</v>
      </c>
    </row>
    <row r="10346" spans="5:15" x14ac:dyDescent="0.2">
      <c r="E10346" s="16" t="s">
        <v>5075</v>
      </c>
      <c r="F10346" s="22">
        <v>11.177320201170486</v>
      </c>
      <c r="G10346" s="25">
        <v>7.3362844155983806E-2</v>
      </c>
      <c r="H10346" s="3">
        <f t="shared" si="483"/>
        <v>1919.1199999999837</v>
      </c>
      <c r="I10346" s="3">
        <f>MIN(H10346-K10346+L10346,'Power Look Up'!$F$4)</f>
        <v>1966.6949863778195</v>
      </c>
      <c r="K10346" s="51">
        <f t="array" ref="K10346">_xlfn.SUM(_xlfn.NORM.DIST($Q$3:$Q$1003,$F10346,$N10346,FALSE)*WindSpeedStep*$R$3:$R$1003)</f>
        <v>1896.1785846128794</v>
      </c>
      <c r="L10346" s="51">
        <f t="array" ref="L10346">_xlfn.SUM(_xlfn.NORM.DIST($Q$3:$Q$1003,$F10346,$O10346,FALSE)*WindSpeedStep*$R$3:$R$1003)</f>
        <v>1943.7535709907152</v>
      </c>
      <c r="N10346" s="43">
        <f t="shared" si="484"/>
        <v>1.1177320201170486</v>
      </c>
      <c r="O10346" s="43">
        <f t="shared" si="485"/>
        <v>0.82</v>
      </c>
    </row>
    <row r="10347" spans="5:15" x14ac:dyDescent="0.2">
      <c r="E10347" s="16" t="s">
        <v>5076</v>
      </c>
      <c r="F10347" s="22">
        <v>12.545310241968155</v>
      </c>
      <c r="G10347" s="25">
        <v>7.891395118218178E-2</v>
      </c>
      <c r="H10347" s="3">
        <f t="shared" si="483"/>
        <v>1994.0499999999975</v>
      </c>
      <c r="I10347" s="3">
        <f>MIN(H10347-K10347+L10347,'Power Look Up'!$F$4)</f>
        <v>2000</v>
      </c>
      <c r="K10347" s="51">
        <f t="array" ref="K10347">_xlfn.SUM(_xlfn.NORM.DIST($Q$3:$Q$1003,$F10347,$N10347,FALSE)*WindSpeedStep*$R$3:$R$1003)</f>
        <v>1993.1889486600783</v>
      </c>
      <c r="L10347" s="51">
        <f t="array" ref="L10347">_xlfn.SUM(_xlfn.NORM.DIST($Q$3:$Q$1003,$F10347,$O10347,FALSE)*WindSpeedStep*$R$3:$R$1003)</f>
        <v>2007.6954829409249</v>
      </c>
      <c r="N10347" s="43">
        <f t="shared" si="484"/>
        <v>1.2545310241968155</v>
      </c>
      <c r="O10347" s="43">
        <f t="shared" si="485"/>
        <v>0.99</v>
      </c>
    </row>
    <row r="10348" spans="5:15" x14ac:dyDescent="0.2">
      <c r="E10348" s="16" t="s">
        <v>5077</v>
      </c>
      <c r="F10348" s="22">
        <v>12.404337054353174</v>
      </c>
      <c r="G10348" s="25">
        <v>9.1903339533967968E-2</v>
      </c>
      <c r="H10348" s="3">
        <f t="shared" si="483"/>
        <v>1992.3999999999976</v>
      </c>
      <c r="I10348" s="3">
        <f>MIN(H10348-K10348+L10348,'Power Look Up'!$F$4)</f>
        <v>1999.7619934460122</v>
      </c>
      <c r="K10348" s="51">
        <f t="array" ref="K10348">_xlfn.SUM(_xlfn.NORM.DIST($Q$3:$Q$1003,$F10348,$N10348,FALSE)*WindSpeedStep*$R$3:$R$1003)</f>
        <v>1989.4716145843061</v>
      </c>
      <c r="L10348" s="51">
        <f t="array" ref="L10348">_xlfn.SUM(_xlfn.NORM.DIST($Q$3:$Q$1003,$F10348,$O10348,FALSE)*WindSpeedStep*$R$3:$R$1003)</f>
        <v>1996.8336080303206</v>
      </c>
      <c r="N10348" s="43">
        <f t="shared" si="484"/>
        <v>1.2404337054353176</v>
      </c>
      <c r="O10348" s="43">
        <f t="shared" si="485"/>
        <v>1.1399999999999999</v>
      </c>
    </row>
    <row r="10349" spans="5:15" x14ac:dyDescent="0.2">
      <c r="E10349" s="16" t="s">
        <v>5078</v>
      </c>
      <c r="F10349" s="22">
        <v>12.262605362242756</v>
      </c>
      <c r="G10349" s="25">
        <v>7.6655814342220643E-2</v>
      </c>
      <c r="H10349" s="3">
        <f t="shared" si="483"/>
        <v>1990.8599999999976</v>
      </c>
      <c r="I10349" s="3">
        <f>MIN(H10349-K10349+L10349,'Power Look Up'!$F$4)</f>
        <v>2000</v>
      </c>
      <c r="K10349" s="51">
        <f t="array" ref="K10349">_xlfn.SUM(_xlfn.NORM.DIST($Q$3:$Q$1003,$F10349,$N10349,FALSE)*WindSpeedStep*$R$3:$R$1003)</f>
        <v>1984.7756350184306</v>
      </c>
      <c r="L10349" s="51">
        <f t="array" ref="L10349">_xlfn.SUM(_xlfn.NORM.DIST($Q$3:$Q$1003,$F10349,$O10349,FALSE)*WindSpeedStep*$R$3:$R$1003)</f>
        <v>2006.0219879753224</v>
      </c>
      <c r="N10349" s="43">
        <f t="shared" si="484"/>
        <v>1.2262605362242756</v>
      </c>
      <c r="O10349" s="43">
        <f t="shared" si="485"/>
        <v>0.94</v>
      </c>
    </row>
    <row r="10350" spans="5:15" x14ac:dyDescent="0.2">
      <c r="E10350" s="16" t="s">
        <v>5079</v>
      </c>
      <c r="F10350" s="22">
        <v>11.678612063705017</v>
      </c>
      <c r="G10350" s="25">
        <v>7.9632750443887873E-2</v>
      </c>
      <c r="H10350" s="3">
        <f t="shared" si="483"/>
        <v>1961.1199999999828</v>
      </c>
      <c r="I10350" s="3">
        <f>MIN(H10350-K10350+L10350,'Power Look Up'!$F$4)</f>
        <v>1991.1685832731509</v>
      </c>
      <c r="K10350" s="51">
        <f t="array" ref="K10350">_xlfn.SUM(_xlfn.NORM.DIST($Q$3:$Q$1003,$F10350,$N10350,FALSE)*WindSpeedStep*$R$3:$R$1003)</f>
        <v>1951.3324967892859</v>
      </c>
      <c r="L10350" s="51">
        <f t="array" ref="L10350">_xlfn.SUM(_xlfn.NORM.DIST($Q$3:$Q$1003,$F10350,$O10350,FALSE)*WindSpeedStep*$R$3:$R$1003)</f>
        <v>1981.381080062454</v>
      </c>
      <c r="N10350" s="43">
        <f t="shared" si="484"/>
        <v>1.1678612063705018</v>
      </c>
      <c r="O10350" s="43">
        <f t="shared" si="485"/>
        <v>0.93</v>
      </c>
    </row>
    <row r="10351" spans="5:15" x14ac:dyDescent="0.2">
      <c r="E10351" s="16" t="s">
        <v>5080</v>
      </c>
      <c r="F10351" s="22">
        <v>12.020847441692062</v>
      </c>
      <c r="G10351" s="25">
        <v>7.9861258089876375E-2</v>
      </c>
      <c r="H10351" s="3">
        <f t="shared" si="483"/>
        <v>1988.2199999999978</v>
      </c>
      <c r="I10351" s="3">
        <f>MIN(H10351-K10351+L10351,'Power Look Up'!$F$4)</f>
        <v>2000</v>
      </c>
      <c r="K10351" s="51">
        <f t="array" ref="K10351">_xlfn.SUM(_xlfn.NORM.DIST($Q$3:$Q$1003,$F10351,$N10351,FALSE)*WindSpeedStep*$R$3:$R$1003)</f>
        <v>1974.0515225330412</v>
      </c>
      <c r="L10351" s="51">
        <f t="array" ref="L10351">_xlfn.SUM(_xlfn.NORM.DIST($Q$3:$Q$1003,$F10351,$O10351,FALSE)*WindSpeedStep*$R$3:$R$1003)</f>
        <v>1997.446689869729</v>
      </c>
      <c r="N10351" s="43">
        <f t="shared" si="484"/>
        <v>1.2020847441692064</v>
      </c>
      <c r="O10351" s="43">
        <f t="shared" si="485"/>
        <v>0.96</v>
      </c>
    </row>
    <row r="10352" spans="5:15" x14ac:dyDescent="0.2">
      <c r="E10352" s="16" t="s">
        <v>5081</v>
      </c>
      <c r="F10352" s="22">
        <v>12.08216271486396</v>
      </c>
      <c r="G10352" s="25">
        <v>7.8628307068838915E-2</v>
      </c>
      <c r="H10352" s="3">
        <f t="shared" si="483"/>
        <v>1988.8799999999976</v>
      </c>
      <c r="I10352" s="3">
        <f>MIN(H10352-K10352+L10352,'Power Look Up'!$F$4)</f>
        <v>2000</v>
      </c>
      <c r="K10352" s="51">
        <f t="array" ref="K10352">_xlfn.SUM(_xlfn.NORM.DIST($Q$3:$Q$1003,$F10352,$N10352,FALSE)*WindSpeedStep*$R$3:$R$1003)</f>
        <v>1977.1345320005557</v>
      </c>
      <c r="L10352" s="51">
        <f t="array" ref="L10352">_xlfn.SUM(_xlfn.NORM.DIST($Q$3:$Q$1003,$F10352,$O10352,FALSE)*WindSpeedStep*$R$3:$R$1003)</f>
        <v>2000.5251829766389</v>
      </c>
      <c r="N10352" s="43">
        <f t="shared" si="484"/>
        <v>1.2082162714863962</v>
      </c>
      <c r="O10352" s="43">
        <f t="shared" si="485"/>
        <v>0.95</v>
      </c>
    </row>
    <row r="10353" spans="5:15" x14ac:dyDescent="0.2">
      <c r="E10353" s="16" t="s">
        <v>5082</v>
      </c>
      <c r="F10353" s="22">
        <v>11.049305137130787</v>
      </c>
      <c r="G10353" s="25">
        <v>8.1453085857461097E-2</v>
      </c>
      <c r="H10353" s="3">
        <f t="shared" si="483"/>
        <v>1908.1999999999839</v>
      </c>
      <c r="I10353" s="3">
        <f>MIN(H10353-K10353+L10353,'Power Look Up'!$F$4)</f>
        <v>1942.0575363704656</v>
      </c>
      <c r="K10353" s="51">
        <f t="array" ref="K10353">_xlfn.SUM(_xlfn.NORM.DIST($Q$3:$Q$1003,$F10353,$N10353,FALSE)*WindSpeedStep*$R$3:$R$1003)</f>
        <v>1876.9147563270326</v>
      </c>
      <c r="L10353" s="51">
        <f t="array" ref="L10353">_xlfn.SUM(_xlfn.NORM.DIST($Q$3:$Q$1003,$F10353,$O10353,FALSE)*WindSpeedStep*$R$3:$R$1003)</f>
        <v>1910.7722926975143</v>
      </c>
      <c r="N10353" s="43">
        <f t="shared" si="484"/>
        <v>1.1049305137130787</v>
      </c>
      <c r="O10353" s="43">
        <f t="shared" si="485"/>
        <v>0.89999999999999991</v>
      </c>
    </row>
    <row r="10354" spans="5:15" x14ac:dyDescent="0.2">
      <c r="E10354" s="16" t="s">
        <v>5083</v>
      </c>
      <c r="F10354" s="22">
        <v>11.552938845064746</v>
      </c>
      <c r="G10354" s="25">
        <v>9.0885965387806522E-2</v>
      </c>
      <c r="H10354" s="3">
        <f t="shared" si="483"/>
        <v>1950.199999999983</v>
      </c>
      <c r="I10354" s="3">
        <f>MIN(H10354-K10354+L10354,'Power Look Up'!$F$4)</f>
        <v>1964.9423280725841</v>
      </c>
      <c r="K10354" s="51">
        <f t="array" ref="K10354">_xlfn.SUM(_xlfn.NORM.DIST($Q$3:$Q$1003,$F10354,$N10354,FALSE)*WindSpeedStep*$R$3:$R$1003)</f>
        <v>1940.2406070813322</v>
      </c>
      <c r="L10354" s="51">
        <f t="array" ref="L10354">_xlfn.SUM(_xlfn.NORM.DIST($Q$3:$Q$1003,$F10354,$O10354,FALSE)*WindSpeedStep*$R$3:$R$1003)</f>
        <v>1954.9829351539333</v>
      </c>
      <c r="N10354" s="43">
        <f t="shared" si="484"/>
        <v>1.1552938845064746</v>
      </c>
      <c r="O10354" s="43">
        <f t="shared" si="485"/>
        <v>1.05</v>
      </c>
    </row>
    <row r="10355" spans="5:15" x14ac:dyDescent="0.2">
      <c r="E10355" s="16" t="s">
        <v>5084</v>
      </c>
      <c r="F10355" s="22">
        <v>11.814511974889202</v>
      </c>
      <c r="G10355" s="25">
        <v>0.1058020849830086</v>
      </c>
      <c r="H10355" s="3">
        <f t="shared" si="483"/>
        <v>1972.0399999999827</v>
      </c>
      <c r="I10355" s="3">
        <f>MIN(H10355-K10355+L10355,'Power Look Up'!$F$4)</f>
        <v>1963.4638234117472</v>
      </c>
      <c r="K10355" s="51">
        <f t="array" ref="K10355">_xlfn.SUM(_xlfn.NORM.DIST($Q$3:$Q$1003,$F10355,$N10355,FALSE)*WindSpeedStep*$R$3:$R$1003)</f>
        <v>1961.5684096297575</v>
      </c>
      <c r="L10355" s="51">
        <f t="array" ref="L10355">_xlfn.SUM(_xlfn.NORM.DIST($Q$3:$Q$1003,$F10355,$O10355,FALSE)*WindSpeedStep*$R$3:$R$1003)</f>
        <v>1952.992233041522</v>
      </c>
      <c r="N10355" s="43">
        <f t="shared" si="484"/>
        <v>1.1814511974889201</v>
      </c>
      <c r="O10355" s="43">
        <f t="shared" si="485"/>
        <v>1.25</v>
      </c>
    </row>
    <row r="10356" spans="5:15" x14ac:dyDescent="0.2">
      <c r="E10356" s="16" t="s">
        <v>5085</v>
      </c>
      <c r="F10356" s="22">
        <v>11.595282167316723</v>
      </c>
      <c r="G10356" s="25">
        <v>0.10521520583938679</v>
      </c>
      <c r="H10356" s="3">
        <f t="shared" si="483"/>
        <v>1954.399999999983</v>
      </c>
      <c r="I10356" s="3">
        <f>MIN(H10356-K10356+L10356,'Power Look Up'!$F$4)</f>
        <v>1945.9113100007626</v>
      </c>
      <c r="K10356" s="51">
        <f t="array" ref="K10356">_xlfn.SUM(_xlfn.NORM.DIST($Q$3:$Q$1003,$F10356,$N10356,FALSE)*WindSpeedStep*$R$3:$R$1003)</f>
        <v>1944.162744600015</v>
      </c>
      <c r="L10356" s="51">
        <f t="array" ref="L10356">_xlfn.SUM(_xlfn.NORM.DIST($Q$3:$Q$1003,$F10356,$O10356,FALSE)*WindSpeedStep*$R$3:$R$1003)</f>
        <v>1935.6740546007945</v>
      </c>
      <c r="N10356" s="43">
        <f t="shared" si="484"/>
        <v>1.1595282167316723</v>
      </c>
      <c r="O10356" s="43">
        <f t="shared" si="485"/>
        <v>1.22</v>
      </c>
    </row>
    <row r="10357" spans="5:15" x14ac:dyDescent="0.2">
      <c r="E10357" s="16" t="s">
        <v>5086</v>
      </c>
      <c r="F10357" s="22">
        <v>11.819255875636358</v>
      </c>
      <c r="G10357" s="25">
        <v>8.7992003129723731E-2</v>
      </c>
      <c r="H10357" s="3">
        <f t="shared" si="483"/>
        <v>1972.8799999999826</v>
      </c>
      <c r="I10357" s="3">
        <f>MIN(H10357-K10357+L10357,'Power Look Up'!$F$4)</f>
        <v>1989.6433888807878</v>
      </c>
      <c r="K10357" s="51">
        <f t="array" ref="K10357">_xlfn.SUM(_xlfn.NORM.DIST($Q$3:$Q$1003,$F10357,$N10357,FALSE)*WindSpeedStep*$R$3:$R$1003)</f>
        <v>1961.8950778356295</v>
      </c>
      <c r="L10357" s="51">
        <f t="array" ref="L10357">_xlfn.SUM(_xlfn.NORM.DIST($Q$3:$Q$1003,$F10357,$O10357,FALSE)*WindSpeedStep*$R$3:$R$1003)</f>
        <v>1978.6584667164348</v>
      </c>
      <c r="N10357" s="43">
        <f t="shared" si="484"/>
        <v>1.1819255875636359</v>
      </c>
      <c r="O10357" s="43">
        <f t="shared" si="485"/>
        <v>1.04</v>
      </c>
    </row>
    <row r="10358" spans="5:15" x14ac:dyDescent="0.2">
      <c r="E10358" s="16" t="s">
        <v>5087</v>
      </c>
      <c r="F10358" s="22">
        <v>11.783465946159337</v>
      </c>
      <c r="G10358" s="25">
        <v>9.9291668966153865E-2</v>
      </c>
      <c r="H10358" s="3">
        <f t="shared" si="483"/>
        <v>1969.5199999999827</v>
      </c>
      <c r="I10358" s="3">
        <f>MIN(H10358-K10358+L10358,'Power Look Up'!$F$4)</f>
        <v>1970.5660671061939</v>
      </c>
      <c r="K10358" s="51">
        <f t="array" ref="K10358">_xlfn.SUM(_xlfn.NORM.DIST($Q$3:$Q$1003,$F10358,$N10358,FALSE)*WindSpeedStep*$R$3:$R$1003)</f>
        <v>1959.3810699755225</v>
      </c>
      <c r="L10358" s="51">
        <f t="array" ref="L10358">_xlfn.SUM(_xlfn.NORM.DIST($Q$3:$Q$1003,$F10358,$O10358,FALSE)*WindSpeedStep*$R$3:$R$1003)</f>
        <v>1960.4271370817337</v>
      </c>
      <c r="N10358" s="43">
        <f t="shared" si="484"/>
        <v>1.1783465946159337</v>
      </c>
      <c r="O10358" s="43">
        <f t="shared" si="485"/>
        <v>1.17</v>
      </c>
    </row>
    <row r="10359" spans="5:15" x14ac:dyDescent="0.2">
      <c r="E10359" s="16" t="s">
        <v>5088</v>
      </c>
      <c r="F10359" s="22">
        <v>11.935250013697026</v>
      </c>
      <c r="G10359" s="25">
        <v>8.3785425429076799E-2</v>
      </c>
      <c r="H10359" s="3">
        <f t="shared" si="483"/>
        <v>1982.9599999999823</v>
      </c>
      <c r="I10359" s="3">
        <f>MIN(H10359-K10359+L10359,'Power Look Up'!$F$4)</f>
        <v>2000</v>
      </c>
      <c r="K10359" s="51">
        <f t="array" ref="K10359">_xlfn.SUM(_xlfn.NORM.DIST($Q$3:$Q$1003,$F10359,$N10359,FALSE)*WindSpeedStep*$R$3:$R$1003)</f>
        <v>1969.2863510535176</v>
      </c>
      <c r="L10359" s="51">
        <f t="array" ref="L10359">_xlfn.SUM(_xlfn.NORM.DIST($Q$3:$Q$1003,$F10359,$O10359,FALSE)*WindSpeedStep*$R$3:$R$1003)</f>
        <v>1989.8497879032116</v>
      </c>
      <c r="N10359" s="43">
        <f t="shared" si="484"/>
        <v>1.1935250013697025</v>
      </c>
      <c r="O10359" s="43">
        <f t="shared" si="485"/>
        <v>1</v>
      </c>
    </row>
    <row r="10360" spans="5:15" x14ac:dyDescent="0.2">
      <c r="E10360" s="16" t="s">
        <v>5089</v>
      </c>
      <c r="F10360" s="22">
        <v>12.518227916654004</v>
      </c>
      <c r="G10360" s="25">
        <v>8.467652187333935E-2</v>
      </c>
      <c r="H10360" s="3">
        <f t="shared" si="483"/>
        <v>1993.7199999999975</v>
      </c>
      <c r="I10360" s="3">
        <f>MIN(H10360-K10360+L10360,'Power Look Up'!$F$4)</f>
        <v>2000</v>
      </c>
      <c r="K10360" s="51">
        <f t="array" ref="K10360">_xlfn.SUM(_xlfn.NORM.DIST($Q$3:$Q$1003,$F10360,$N10360,FALSE)*WindSpeedStep*$R$3:$R$1003)</f>
        <v>1992.5412802597994</v>
      </c>
      <c r="L10360" s="51">
        <f t="array" ref="L10360">_xlfn.SUM(_xlfn.NORM.DIST($Q$3:$Q$1003,$F10360,$O10360,FALSE)*WindSpeedStep*$R$3:$R$1003)</f>
        <v>2004.1580459888639</v>
      </c>
      <c r="N10360" s="43">
        <f t="shared" si="484"/>
        <v>1.2518227916654006</v>
      </c>
      <c r="O10360" s="43">
        <f t="shared" si="485"/>
        <v>1.06</v>
      </c>
    </row>
    <row r="10361" spans="5:15" x14ac:dyDescent="0.2">
      <c r="E10361" s="16" t="s">
        <v>5090</v>
      </c>
      <c r="F10361" s="22">
        <v>11.66090192486104</v>
      </c>
      <c r="G10361" s="25">
        <v>8.747179305447722E-2</v>
      </c>
      <c r="H10361" s="3">
        <f t="shared" si="483"/>
        <v>1959.4399999999828</v>
      </c>
      <c r="I10361" s="3">
        <f>MIN(H10361-K10361+L10361,'Power Look Up'!$F$4)</f>
        <v>1978.5481024250889</v>
      </c>
      <c r="K10361" s="51">
        <f t="array" ref="K10361">_xlfn.SUM(_xlfn.NORM.DIST($Q$3:$Q$1003,$F10361,$N10361,FALSE)*WindSpeedStep*$R$3:$R$1003)</f>
        <v>1949.8679270385012</v>
      </c>
      <c r="L10361" s="51">
        <f t="array" ref="L10361">_xlfn.SUM(_xlfn.NORM.DIST($Q$3:$Q$1003,$F10361,$O10361,FALSE)*WindSpeedStep*$R$3:$R$1003)</f>
        <v>1968.9760294636073</v>
      </c>
      <c r="N10361" s="43">
        <f t="shared" si="484"/>
        <v>1.166090192486104</v>
      </c>
      <c r="O10361" s="43">
        <f t="shared" si="485"/>
        <v>1.02</v>
      </c>
    </row>
    <row r="10362" spans="5:15" x14ac:dyDescent="0.2">
      <c r="E10362" s="16" t="s">
        <v>5091</v>
      </c>
      <c r="F10362" s="22">
        <v>11.745666683380854</v>
      </c>
      <c r="G10362" s="25">
        <v>9.7057070554624675E-2</v>
      </c>
      <c r="H10362" s="3">
        <f t="shared" si="483"/>
        <v>1966.9999999999827</v>
      </c>
      <c r="I10362" s="3">
        <f>MIN(H10362-K10362+L10362,'Power Look Up'!$F$4)</f>
        <v>1971.4060973781075</v>
      </c>
      <c r="K10362" s="51">
        <f t="array" ref="K10362">_xlfn.SUM(_xlfn.NORM.DIST($Q$3:$Q$1003,$F10362,$N10362,FALSE)*WindSpeedStep*$R$3:$R$1003)</f>
        <v>1956.5995095864371</v>
      </c>
      <c r="L10362" s="51">
        <f t="array" ref="L10362">_xlfn.SUM(_xlfn.NORM.DIST($Q$3:$Q$1003,$F10362,$O10362,FALSE)*WindSpeedStep*$R$3:$R$1003)</f>
        <v>1961.0056069645618</v>
      </c>
      <c r="N10362" s="43">
        <f t="shared" si="484"/>
        <v>1.1745666683380855</v>
      </c>
      <c r="O10362" s="43">
        <f t="shared" si="485"/>
        <v>1.1399999999999999</v>
      </c>
    </row>
    <row r="10363" spans="5:15" x14ac:dyDescent="0.2">
      <c r="E10363" s="16" t="s">
        <v>5092</v>
      </c>
      <c r="F10363" s="22">
        <v>11.254011082167075</v>
      </c>
      <c r="G10363" s="25">
        <v>0.11462579791165421</v>
      </c>
      <c r="H10363" s="3">
        <f t="shared" si="483"/>
        <v>1924.9999999999836</v>
      </c>
      <c r="I10363" s="3">
        <f>MIN(H10363-K10363+L10363,'Power Look Up'!$F$4)</f>
        <v>1898.7864655472449</v>
      </c>
      <c r="K10363" s="51">
        <f t="array" ref="K10363">_xlfn.SUM(_xlfn.NORM.DIST($Q$3:$Q$1003,$F10363,$N10363,FALSE)*WindSpeedStep*$R$3:$R$1003)</f>
        <v>1906.6289800335185</v>
      </c>
      <c r="L10363" s="51">
        <f t="array" ref="L10363">_xlfn.SUM(_xlfn.NORM.DIST($Q$3:$Q$1003,$F10363,$O10363,FALSE)*WindSpeedStep*$R$3:$R$1003)</f>
        <v>1880.4154455807798</v>
      </c>
      <c r="N10363" s="43">
        <f t="shared" si="484"/>
        <v>1.1254011082167075</v>
      </c>
      <c r="O10363" s="43">
        <f t="shared" si="485"/>
        <v>1.29</v>
      </c>
    </row>
    <row r="10364" spans="5:15" x14ac:dyDescent="0.2">
      <c r="E10364" s="16" t="s">
        <v>5093</v>
      </c>
      <c r="F10364" s="22">
        <v>11.680067720125482</v>
      </c>
      <c r="G10364" s="25">
        <v>0.10616376802879345</v>
      </c>
      <c r="H10364" s="3">
        <f t="shared" si="483"/>
        <v>1961.1199999999828</v>
      </c>
      <c r="I10364" s="3">
        <f>MIN(H10364-K10364+L10364,'Power Look Up'!$F$4)</f>
        <v>1951.4127246233927</v>
      </c>
      <c r="K10364" s="51">
        <f t="array" ref="K10364">_xlfn.SUM(_xlfn.NORM.DIST($Q$3:$Q$1003,$F10364,$N10364,FALSE)*WindSpeedStep*$R$3:$R$1003)</f>
        <v>1951.4514848219669</v>
      </c>
      <c r="L10364" s="51">
        <f t="array" ref="L10364">_xlfn.SUM(_xlfn.NORM.DIST($Q$3:$Q$1003,$F10364,$O10364,FALSE)*WindSpeedStep*$R$3:$R$1003)</f>
        <v>1941.7442094453768</v>
      </c>
      <c r="N10364" s="43">
        <f t="shared" si="484"/>
        <v>1.1680067720125482</v>
      </c>
      <c r="O10364" s="43">
        <f t="shared" si="485"/>
        <v>1.24</v>
      </c>
    </row>
    <row r="10365" spans="5:15" x14ac:dyDescent="0.2">
      <c r="E10365" s="16" t="s">
        <v>5094</v>
      </c>
      <c r="F10365" s="22">
        <v>11.463114473620266</v>
      </c>
      <c r="G10365" s="25">
        <v>8.6363963500343505E-2</v>
      </c>
      <c r="H10365" s="3">
        <f t="shared" si="483"/>
        <v>1942.6399999999833</v>
      </c>
      <c r="I10365" s="3">
        <f>MIN(H10365-K10365+L10365,'Power Look Up'!$F$4)</f>
        <v>1965.3402108489913</v>
      </c>
      <c r="K10365" s="51">
        <f t="array" ref="K10365">_xlfn.SUM(_xlfn.NORM.DIST($Q$3:$Q$1003,$F10365,$N10365,FALSE)*WindSpeedStep*$R$3:$R$1003)</f>
        <v>1931.2639087031198</v>
      </c>
      <c r="L10365" s="51">
        <f t="array" ref="L10365">_xlfn.SUM(_xlfn.NORM.DIST($Q$3:$Q$1003,$F10365,$O10365,FALSE)*WindSpeedStep*$R$3:$R$1003)</f>
        <v>1953.9641195521278</v>
      </c>
      <c r="N10365" s="43">
        <f t="shared" si="484"/>
        <v>1.1463114473620266</v>
      </c>
      <c r="O10365" s="43">
        <f t="shared" si="485"/>
        <v>0.99</v>
      </c>
    </row>
    <row r="10366" spans="5:15" x14ac:dyDescent="0.2">
      <c r="E10366" s="16" t="s">
        <v>5095</v>
      </c>
      <c r="F10366" s="22">
        <v>11.316920030541949</v>
      </c>
      <c r="G10366" s="25">
        <v>0.10426865232019243</v>
      </c>
      <c r="H10366" s="3">
        <f t="shared" si="483"/>
        <v>1930.8799999999835</v>
      </c>
      <c r="I10366" s="3">
        <f>MIN(H10366-K10366+L10366,'Power Look Up'!$F$4)</f>
        <v>1923.329789368242</v>
      </c>
      <c r="K10366" s="51">
        <f t="array" ref="K10366">_xlfn.SUM(_xlfn.NORM.DIST($Q$3:$Q$1003,$F10366,$N10366,FALSE)*WindSpeedStep*$R$3:$R$1003)</f>
        <v>1914.6184326965492</v>
      </c>
      <c r="L10366" s="51">
        <f t="array" ref="L10366">_xlfn.SUM(_xlfn.NORM.DIST($Q$3:$Q$1003,$F10366,$O10366,FALSE)*WindSpeedStep*$R$3:$R$1003)</f>
        <v>1907.0682220648077</v>
      </c>
      <c r="N10366" s="43">
        <f t="shared" si="484"/>
        <v>1.131692003054195</v>
      </c>
      <c r="O10366" s="43">
        <f t="shared" si="485"/>
        <v>1.18</v>
      </c>
    </row>
    <row r="10367" spans="5:15" x14ac:dyDescent="0.2">
      <c r="E10367" s="16" t="s">
        <v>5096</v>
      </c>
      <c r="F10367" s="22">
        <v>11.114474799066718</v>
      </c>
      <c r="G10367" s="25">
        <v>9.5371128115654027E-2</v>
      </c>
      <c r="H10367" s="3">
        <f t="shared" si="483"/>
        <v>1913.2399999999839</v>
      </c>
      <c r="I10367" s="3">
        <f>MIN(H10367-K10367+L10367,'Power Look Up'!$F$4)</f>
        <v>1921.6707808354154</v>
      </c>
      <c r="K10367" s="51">
        <f t="array" ref="K10367">_xlfn.SUM(_xlfn.NORM.DIST($Q$3:$Q$1003,$F10367,$N10367,FALSE)*WindSpeedStep*$R$3:$R$1003)</f>
        <v>1887.0121695520522</v>
      </c>
      <c r="L10367" s="51">
        <f t="array" ref="L10367">_xlfn.SUM(_xlfn.NORM.DIST($Q$3:$Q$1003,$F10367,$O10367,FALSE)*WindSpeedStep*$R$3:$R$1003)</f>
        <v>1895.4429503874837</v>
      </c>
      <c r="N10367" s="43">
        <f t="shared" si="484"/>
        <v>1.1114474799066718</v>
      </c>
      <c r="O10367" s="43">
        <f t="shared" si="485"/>
        <v>1.06</v>
      </c>
    </row>
    <row r="10368" spans="5:15" x14ac:dyDescent="0.2">
      <c r="E10368" s="16" t="s">
        <v>5097</v>
      </c>
      <c r="F10368" s="22">
        <v>11.560542290972734</v>
      </c>
      <c r="G10368" s="25">
        <v>7.4390973914047878E-2</v>
      </c>
      <c r="H10368" s="3">
        <f t="shared" si="483"/>
        <v>1951.0399999999831</v>
      </c>
      <c r="I10368" s="3">
        <f>MIN(H10368-K10368+L10368,'Power Look Up'!$F$4)</f>
        <v>1990.7493707741185</v>
      </c>
      <c r="K10368" s="51">
        <f t="array" ref="K10368">_xlfn.SUM(_xlfn.NORM.DIST($Q$3:$Q$1003,$F10368,$N10368,FALSE)*WindSpeedStep*$R$3:$R$1003)</f>
        <v>1940.9591546916961</v>
      </c>
      <c r="L10368" s="51">
        <f t="array" ref="L10368">_xlfn.SUM(_xlfn.NORM.DIST($Q$3:$Q$1003,$F10368,$O10368,FALSE)*WindSpeedStep*$R$3:$R$1003)</f>
        <v>1980.6685254658314</v>
      </c>
      <c r="N10368" s="43">
        <f t="shared" si="484"/>
        <v>1.1560542290972735</v>
      </c>
      <c r="O10368" s="43">
        <f t="shared" si="485"/>
        <v>0.86</v>
      </c>
    </row>
    <row r="10369" spans="5:15" x14ac:dyDescent="0.2">
      <c r="E10369" s="16" t="s">
        <v>5098</v>
      </c>
      <c r="F10369" s="22">
        <v>11.50066031357462</v>
      </c>
      <c r="G10369" s="25">
        <v>8.4342983233325827E-2</v>
      </c>
      <c r="H10369" s="3">
        <f t="shared" si="483"/>
        <v>1945.9999999999832</v>
      </c>
      <c r="I10369" s="3">
        <f>MIN(H10369-K10369+L10369,'Power Look Up'!$F$4)</f>
        <v>1971.5785767085736</v>
      </c>
      <c r="K10369" s="51">
        <f t="array" ref="K10369">_xlfn.SUM(_xlfn.NORM.DIST($Q$3:$Q$1003,$F10369,$N10369,FALSE)*WindSpeedStep*$R$3:$R$1003)</f>
        <v>1935.1271248579656</v>
      </c>
      <c r="L10369" s="51">
        <f t="array" ref="L10369">_xlfn.SUM(_xlfn.NORM.DIST($Q$3:$Q$1003,$F10369,$O10369,FALSE)*WindSpeedStep*$R$3:$R$1003)</f>
        <v>1960.7057015665559</v>
      </c>
      <c r="N10369" s="43">
        <f t="shared" si="484"/>
        <v>1.150066031357462</v>
      </c>
      <c r="O10369" s="43">
        <f t="shared" si="485"/>
        <v>0.97</v>
      </c>
    </row>
    <row r="10370" spans="5:15" x14ac:dyDescent="0.2">
      <c r="E10370" s="16" t="s">
        <v>5099</v>
      </c>
      <c r="F10370" s="22">
        <v>11.49639530133784</v>
      </c>
      <c r="G10370" s="25">
        <v>8.4374273376553149E-2</v>
      </c>
      <c r="H10370" s="3">
        <f t="shared" si="483"/>
        <v>1945.9999999999832</v>
      </c>
      <c r="I10370" s="3">
        <f>MIN(H10370-K10370+L10370,'Power Look Up'!$F$4)</f>
        <v>1971.5751528632359</v>
      </c>
      <c r="K10370" s="51">
        <f t="array" ref="K10370">_xlfn.SUM(_xlfn.NORM.DIST($Q$3:$Q$1003,$F10370,$N10370,FALSE)*WindSpeedStep*$R$3:$R$1003)</f>
        <v>1934.6964197349041</v>
      </c>
      <c r="L10370" s="51">
        <f t="array" ref="L10370">_xlfn.SUM(_xlfn.NORM.DIST($Q$3:$Q$1003,$F10370,$O10370,FALSE)*WindSpeedStep*$R$3:$R$1003)</f>
        <v>1960.2715725981568</v>
      </c>
      <c r="N10370" s="43">
        <f t="shared" si="484"/>
        <v>1.1496395301337841</v>
      </c>
      <c r="O10370" s="43">
        <f t="shared" si="485"/>
        <v>0.97</v>
      </c>
    </row>
    <row r="10371" spans="5:15" x14ac:dyDescent="0.2">
      <c r="E10371" s="16" t="s">
        <v>5100</v>
      </c>
      <c r="F10371" s="22">
        <v>11.555962116370679</v>
      </c>
      <c r="G10371" s="25">
        <v>8.9996833628131295E-2</v>
      </c>
      <c r="H10371" s="3">
        <f t="shared" ref="H10371:H10434" si="486">INDEX(PowerArray,MIN(MaximumPowerIndex,ROUND(F10371*100,0)))</f>
        <v>1951.0399999999831</v>
      </c>
      <c r="I10371" s="3">
        <f>MIN(H10371-K10371+L10371,'Power Look Up'!$F$4)</f>
        <v>1967.1722929004316</v>
      </c>
      <c r="K10371" s="51">
        <f t="array" ref="K10371">_xlfn.SUM(_xlfn.NORM.DIST($Q$3:$Q$1003,$F10371,$N10371,FALSE)*WindSpeedStep*$R$3:$R$1003)</f>
        <v>1940.527069960011</v>
      </c>
      <c r="L10371" s="51">
        <f t="array" ref="L10371">_xlfn.SUM(_xlfn.NORM.DIST($Q$3:$Q$1003,$F10371,$O10371,FALSE)*WindSpeedStep*$R$3:$R$1003)</f>
        <v>1956.6593628604594</v>
      </c>
      <c r="N10371" s="43">
        <f t="shared" ref="N10371:N10434" si="487">ReferenceTurbulence*F10371</f>
        <v>1.1555962116370679</v>
      </c>
      <c r="O10371" s="43">
        <f t="shared" ref="O10371:O10434" si="488">F10371*G10371</f>
        <v>1.04</v>
      </c>
    </row>
    <row r="10372" spans="5:15" x14ac:dyDescent="0.2">
      <c r="E10372" s="16" t="s">
        <v>5101</v>
      </c>
      <c r="F10372" s="22">
        <v>10.967176016046539</v>
      </c>
      <c r="G10372" s="25">
        <v>0.10394653995996943</v>
      </c>
      <c r="H10372" s="3">
        <f t="shared" si="486"/>
        <v>1895.9899999999493</v>
      </c>
      <c r="I10372" s="3">
        <f>MIN(H10372-K10372+L10372,'Power Look Up'!$F$4)</f>
        <v>1888.7860178941337</v>
      </c>
      <c r="K10372" s="51">
        <f t="array" ref="K10372">_xlfn.SUM(_xlfn.NORM.DIST($Q$3:$Q$1003,$F10372,$N10372,FALSE)*WindSpeedStep*$R$3:$R$1003)</f>
        <v>1863.3058401478377</v>
      </c>
      <c r="L10372" s="51">
        <f t="array" ref="L10372">_xlfn.SUM(_xlfn.NORM.DIST($Q$3:$Q$1003,$F10372,$O10372,FALSE)*WindSpeedStep*$R$3:$R$1003)</f>
        <v>1856.1018580420221</v>
      </c>
      <c r="N10372" s="43">
        <f t="shared" si="487"/>
        <v>1.0967176016046538</v>
      </c>
      <c r="O10372" s="43">
        <f t="shared" si="488"/>
        <v>1.1399999999999999</v>
      </c>
    </row>
    <row r="10373" spans="5:15" x14ac:dyDescent="0.2">
      <c r="E10373" s="16" t="s">
        <v>5102</v>
      </c>
      <c r="F10373" s="22">
        <v>10.767569260131287</v>
      </c>
      <c r="G10373" s="25">
        <v>8.5441753637606283E-2</v>
      </c>
      <c r="H10373" s="3">
        <f t="shared" si="486"/>
        <v>1842.5899999999506</v>
      </c>
      <c r="I10373" s="3">
        <f>MIN(H10373-K10373+L10373,'Power Look Up'!$F$4)</f>
        <v>1868.6135203328809</v>
      </c>
      <c r="K10373" s="51">
        <f t="array" ref="K10373">_xlfn.SUM(_xlfn.NORM.DIST($Q$3:$Q$1003,$F10373,$N10373,FALSE)*WindSpeedStep*$R$3:$R$1003)</f>
        <v>1825.9589103455928</v>
      </c>
      <c r="L10373" s="51">
        <f t="array" ref="L10373">_xlfn.SUM(_xlfn.NORM.DIST($Q$3:$Q$1003,$F10373,$O10373,FALSE)*WindSpeedStep*$R$3:$R$1003)</f>
        <v>1851.9824306785231</v>
      </c>
      <c r="N10373" s="43">
        <f t="shared" si="487"/>
        <v>1.0767569260131287</v>
      </c>
      <c r="O10373" s="43">
        <f t="shared" si="488"/>
        <v>0.92</v>
      </c>
    </row>
    <row r="10374" spans="5:15" x14ac:dyDescent="0.2">
      <c r="E10374" s="16" t="s">
        <v>5103</v>
      </c>
      <c r="F10374" s="22">
        <v>10.740195191763005</v>
      </c>
      <c r="G10374" s="25">
        <v>9.217709569740988E-2</v>
      </c>
      <c r="H10374" s="3">
        <f t="shared" si="486"/>
        <v>1834.5799999999508</v>
      </c>
      <c r="I10374" s="3">
        <f>MIN(H10374-K10374+L10374,'Power Look Up'!$F$4)</f>
        <v>1848.4661495344749</v>
      </c>
      <c r="K10374" s="51">
        <f t="array" ref="K10374">_xlfn.SUM(_xlfn.NORM.DIST($Q$3:$Q$1003,$F10374,$N10374,FALSE)*WindSpeedStep*$R$3:$R$1003)</f>
        <v>1820.352360306741</v>
      </c>
      <c r="L10374" s="51">
        <f t="array" ref="L10374">_xlfn.SUM(_xlfn.NORM.DIST($Q$3:$Q$1003,$F10374,$O10374,FALSE)*WindSpeedStep*$R$3:$R$1003)</f>
        <v>1834.2385098412651</v>
      </c>
      <c r="N10374" s="43">
        <f t="shared" si="487"/>
        <v>1.0740195191763007</v>
      </c>
      <c r="O10374" s="43">
        <f t="shared" si="488"/>
        <v>0.99</v>
      </c>
    </row>
    <row r="10375" spans="5:15" x14ac:dyDescent="0.2">
      <c r="E10375" s="16" t="s">
        <v>5104</v>
      </c>
      <c r="F10375" s="22">
        <v>10.678775996865294</v>
      </c>
      <c r="G10375" s="25">
        <v>9.270725411700835E-2</v>
      </c>
      <c r="H10375" s="3">
        <f t="shared" si="486"/>
        <v>1818.5599999999511</v>
      </c>
      <c r="I10375" s="3">
        <f>MIN(H10375-K10375+L10375,'Power Look Up'!$F$4)</f>
        <v>1831.2860074310838</v>
      </c>
      <c r="K10375" s="51">
        <f t="array" ref="K10375">_xlfn.SUM(_xlfn.NORM.DIST($Q$3:$Q$1003,$F10375,$N10375,FALSE)*WindSpeedStep*$R$3:$R$1003)</f>
        <v>1807.3399439493778</v>
      </c>
      <c r="L10375" s="51">
        <f t="array" ref="L10375">_xlfn.SUM(_xlfn.NORM.DIST($Q$3:$Q$1003,$F10375,$O10375,FALSE)*WindSpeedStep*$R$3:$R$1003)</f>
        <v>1820.0659513805106</v>
      </c>
      <c r="N10375" s="43">
        <f t="shared" si="487"/>
        <v>1.0678775996865295</v>
      </c>
      <c r="O10375" s="43">
        <f t="shared" si="488"/>
        <v>0.99</v>
      </c>
    </row>
    <row r="10376" spans="5:15" x14ac:dyDescent="0.2">
      <c r="E10376" s="16" t="s">
        <v>5105</v>
      </c>
      <c r="F10376" s="22">
        <v>10.190820936138309</v>
      </c>
      <c r="G10376" s="25">
        <v>9.6164971020613318E-2</v>
      </c>
      <c r="H10376" s="3">
        <f t="shared" si="486"/>
        <v>1687.7299999999539</v>
      </c>
      <c r="I10376" s="3">
        <f>MIN(H10376-K10376+L10376,'Power Look Up'!$F$4)</f>
        <v>1692.7310161075195</v>
      </c>
      <c r="K10376" s="51">
        <f t="array" ref="K10376">_xlfn.SUM(_xlfn.NORM.DIST($Q$3:$Q$1003,$F10376,$N10376,FALSE)*WindSpeedStep*$R$3:$R$1003)</f>
        <v>1682.6789735250011</v>
      </c>
      <c r="L10376" s="51">
        <f t="array" ref="L10376">_xlfn.SUM(_xlfn.NORM.DIST($Q$3:$Q$1003,$F10376,$O10376,FALSE)*WindSpeedStep*$R$3:$R$1003)</f>
        <v>1687.6799896325667</v>
      </c>
      <c r="N10376" s="43">
        <f t="shared" si="487"/>
        <v>1.019082093613831</v>
      </c>
      <c r="O10376" s="43">
        <f t="shared" si="488"/>
        <v>0.98</v>
      </c>
    </row>
    <row r="10377" spans="5:15" x14ac:dyDescent="0.2">
      <c r="E10377" s="16" t="s">
        <v>5106</v>
      </c>
      <c r="F10377" s="22">
        <v>9.7385770114818975</v>
      </c>
      <c r="G10377" s="25">
        <v>9.755018611856113E-2</v>
      </c>
      <c r="H10377" s="3">
        <f t="shared" si="486"/>
        <v>1537.9399999999378</v>
      </c>
      <c r="I10377" s="3">
        <f>MIN(H10377-K10377+L10377,'Power Look Up'!$F$4)</f>
        <v>1539.6338164148476</v>
      </c>
      <c r="K10377" s="51">
        <f t="array" ref="K10377">_xlfn.SUM(_xlfn.NORM.DIST($Q$3:$Q$1003,$F10377,$N10377,FALSE)*WindSpeedStep*$R$3:$R$1003)</f>
        <v>1536.4097032662185</v>
      </c>
      <c r="L10377" s="51">
        <f t="array" ref="L10377">_xlfn.SUM(_xlfn.NORM.DIST($Q$3:$Q$1003,$F10377,$O10377,FALSE)*WindSpeedStep*$R$3:$R$1003)</f>
        <v>1538.1035196811283</v>
      </c>
      <c r="N10377" s="43">
        <f t="shared" si="487"/>
        <v>0.97385770114818981</v>
      </c>
      <c r="O10377" s="43">
        <f t="shared" si="488"/>
        <v>0.95</v>
      </c>
    </row>
    <row r="10378" spans="5:15" x14ac:dyDescent="0.2">
      <c r="E10378" s="16" t="s">
        <v>5107</v>
      </c>
      <c r="F10378" s="22">
        <v>10.17929943720859</v>
      </c>
      <c r="G10378" s="25">
        <v>7.7608484245222001E-2</v>
      </c>
      <c r="H10378" s="3">
        <f t="shared" si="486"/>
        <v>1685.059999999954</v>
      </c>
      <c r="I10378" s="3">
        <f>MIN(H10378-K10378+L10378,'Power Look Up'!$F$4)</f>
        <v>1713.0663748141963</v>
      </c>
      <c r="K10378" s="51">
        <f t="array" ref="K10378">_xlfn.SUM(_xlfn.NORM.DIST($Q$3:$Q$1003,$F10378,$N10378,FALSE)*WindSpeedStep*$R$3:$R$1003)</f>
        <v>1679.2916163387581</v>
      </c>
      <c r="L10378" s="51">
        <f t="array" ref="L10378">_xlfn.SUM(_xlfn.NORM.DIST($Q$3:$Q$1003,$F10378,$O10378,FALSE)*WindSpeedStep*$R$3:$R$1003)</f>
        <v>1707.2979911530003</v>
      </c>
      <c r="N10378" s="43">
        <f t="shared" si="487"/>
        <v>1.0179299437208591</v>
      </c>
      <c r="O10378" s="43">
        <f t="shared" si="488"/>
        <v>0.79</v>
      </c>
    </row>
    <row r="10379" spans="5:15" x14ac:dyDescent="0.2">
      <c r="E10379" s="16" t="s">
        <v>5108</v>
      </c>
      <c r="F10379" s="22">
        <v>9.8613694686525832</v>
      </c>
      <c r="G10379" s="25">
        <v>8.4166808944580368E-2</v>
      </c>
      <c r="H10379" s="3">
        <f t="shared" si="486"/>
        <v>1583.6599999999369</v>
      </c>
      <c r="I10379" s="3">
        <f>MIN(H10379-K10379+L10379,'Power Look Up'!$F$4)</f>
        <v>1596.6815306683602</v>
      </c>
      <c r="K10379" s="51">
        <f t="array" ref="K10379">_xlfn.SUM(_xlfn.NORM.DIST($Q$3:$Q$1003,$F10379,$N10379,FALSE)*WindSpeedStep*$R$3:$R$1003)</f>
        <v>1578.6136719885635</v>
      </c>
      <c r="L10379" s="51">
        <f t="array" ref="L10379">_xlfn.SUM(_xlfn.NORM.DIST($Q$3:$Q$1003,$F10379,$O10379,FALSE)*WindSpeedStep*$R$3:$R$1003)</f>
        <v>1591.6352026569868</v>
      </c>
      <c r="N10379" s="43">
        <f t="shared" si="487"/>
        <v>0.98613694686525832</v>
      </c>
      <c r="O10379" s="43">
        <f t="shared" si="488"/>
        <v>0.83</v>
      </c>
    </row>
    <row r="10380" spans="5:15" x14ac:dyDescent="0.2">
      <c r="E10380" s="16" t="s">
        <v>5109</v>
      </c>
      <c r="F10380" s="22">
        <v>10.023358398761388</v>
      </c>
      <c r="G10380" s="25">
        <v>8.5799585905884837E-2</v>
      </c>
      <c r="H10380" s="3">
        <f t="shared" si="486"/>
        <v>1642.3399999999549</v>
      </c>
      <c r="I10380" s="3">
        <f>MIN(H10380-K10380+L10380,'Power Look Up'!$F$4)</f>
        <v>1657.4045654992401</v>
      </c>
      <c r="K10380" s="51">
        <f t="array" ref="K10380">_xlfn.SUM(_xlfn.NORM.DIST($Q$3:$Q$1003,$F10380,$N10380,FALSE)*WindSpeedStep*$R$3:$R$1003)</f>
        <v>1631.5856704428963</v>
      </c>
      <c r="L10380" s="51">
        <f t="array" ref="L10380">_xlfn.SUM(_xlfn.NORM.DIST($Q$3:$Q$1003,$F10380,$O10380,FALSE)*WindSpeedStep*$R$3:$R$1003)</f>
        <v>1646.6502359421816</v>
      </c>
      <c r="N10380" s="43">
        <f t="shared" si="487"/>
        <v>1.0023358398761388</v>
      </c>
      <c r="O10380" s="43">
        <f t="shared" si="488"/>
        <v>0.86</v>
      </c>
    </row>
    <row r="10381" spans="5:15" x14ac:dyDescent="0.2">
      <c r="E10381" s="16" t="s">
        <v>5110</v>
      </c>
      <c r="F10381" s="22">
        <v>10.417327784662428</v>
      </c>
      <c r="G10381" s="25">
        <v>9.5033968447992043E-2</v>
      </c>
      <c r="H10381" s="3">
        <f t="shared" si="486"/>
        <v>1749.1399999999526</v>
      </c>
      <c r="I10381" s="3">
        <f>MIN(H10381-K10381+L10381,'Power Look Up'!$F$4)</f>
        <v>1756.8357423732659</v>
      </c>
      <c r="K10381" s="51">
        <f t="array" ref="K10381">_xlfn.SUM(_xlfn.NORM.DIST($Q$3:$Q$1003,$F10381,$N10381,FALSE)*WindSpeedStep*$R$3:$R$1003)</f>
        <v>1745.2025376121478</v>
      </c>
      <c r="L10381" s="51">
        <f t="array" ref="L10381">_xlfn.SUM(_xlfn.NORM.DIST($Q$3:$Q$1003,$F10381,$O10381,FALSE)*WindSpeedStep*$R$3:$R$1003)</f>
        <v>1752.8982799854612</v>
      </c>
      <c r="N10381" s="43">
        <f t="shared" si="487"/>
        <v>1.0417327784662429</v>
      </c>
      <c r="O10381" s="43">
        <f t="shared" si="488"/>
        <v>0.99</v>
      </c>
    </row>
    <row r="10382" spans="5:15" x14ac:dyDescent="0.2">
      <c r="E10382" s="16" t="s">
        <v>5111</v>
      </c>
      <c r="F10382" s="22">
        <v>10.125840202170941</v>
      </c>
      <c r="G10382" s="25">
        <v>6.8142493484349725E-2</v>
      </c>
      <c r="H10382" s="3">
        <f t="shared" si="486"/>
        <v>1671.7099999999541</v>
      </c>
      <c r="I10382" s="3">
        <f>MIN(H10382-K10382+L10382,'Power Look Up'!$F$4)</f>
        <v>1708.2126602275832</v>
      </c>
      <c r="K10382" s="51">
        <f t="array" ref="K10382">_xlfn.SUM(_xlfn.NORM.DIST($Q$3:$Q$1003,$F10382,$N10382,FALSE)*WindSpeedStep*$R$3:$R$1003)</f>
        <v>1663.322545032376</v>
      </c>
      <c r="L10382" s="51">
        <f t="array" ref="L10382">_xlfn.SUM(_xlfn.NORM.DIST($Q$3:$Q$1003,$F10382,$O10382,FALSE)*WindSpeedStep*$R$3:$R$1003)</f>
        <v>1699.8252052600051</v>
      </c>
      <c r="N10382" s="43">
        <f t="shared" si="487"/>
        <v>1.0125840202170941</v>
      </c>
      <c r="O10382" s="43">
        <f t="shared" si="488"/>
        <v>0.68999999999999984</v>
      </c>
    </row>
    <row r="10383" spans="5:15" x14ac:dyDescent="0.2">
      <c r="E10383" s="16" t="s">
        <v>5112</v>
      </c>
      <c r="F10383" s="22">
        <v>10.616550437388494</v>
      </c>
      <c r="G10383" s="25">
        <v>8.4773298568850963E-2</v>
      </c>
      <c r="H10383" s="3">
        <f t="shared" si="486"/>
        <v>1802.5399999999513</v>
      </c>
      <c r="I10383" s="3">
        <f>MIN(H10383-K10383+L10383,'Power Look Up'!$F$4)</f>
        <v>1828.5435689101564</v>
      </c>
      <c r="K10383" s="51">
        <f t="array" ref="K10383">_xlfn.SUM(_xlfn.NORM.DIST($Q$3:$Q$1003,$F10383,$N10383,FALSE)*WindSpeedStep*$R$3:$R$1003)</f>
        <v>1793.5426163565935</v>
      </c>
      <c r="L10383" s="51">
        <f t="array" ref="L10383">_xlfn.SUM(_xlfn.NORM.DIST($Q$3:$Q$1003,$F10383,$O10383,FALSE)*WindSpeedStep*$R$3:$R$1003)</f>
        <v>1819.5461852667986</v>
      </c>
      <c r="N10383" s="43">
        <f t="shared" si="487"/>
        <v>1.0616550437388494</v>
      </c>
      <c r="O10383" s="43">
        <f t="shared" si="488"/>
        <v>0.9</v>
      </c>
    </row>
    <row r="10384" spans="5:15" x14ac:dyDescent="0.2">
      <c r="E10384" s="16" t="s">
        <v>5113</v>
      </c>
      <c r="F10384" s="22">
        <v>10.639679236200275</v>
      </c>
      <c r="G10384" s="25">
        <v>8.1769382392650136E-2</v>
      </c>
      <c r="H10384" s="3">
        <f t="shared" si="486"/>
        <v>1807.8799999999512</v>
      </c>
      <c r="I10384" s="3">
        <f>MIN(H10384-K10384+L10384,'Power Look Up'!$F$4)</f>
        <v>1839.2668870009204</v>
      </c>
      <c r="K10384" s="51">
        <f t="array" ref="K10384">_xlfn.SUM(_xlfn.NORM.DIST($Q$3:$Q$1003,$F10384,$N10384,FALSE)*WindSpeedStep*$R$3:$R$1003)</f>
        <v>1798.7433367490194</v>
      </c>
      <c r="L10384" s="51">
        <f t="array" ref="L10384">_xlfn.SUM(_xlfn.NORM.DIST($Q$3:$Q$1003,$F10384,$O10384,FALSE)*WindSpeedStep*$R$3:$R$1003)</f>
        <v>1830.1302237499885</v>
      </c>
      <c r="N10384" s="43">
        <f t="shared" si="487"/>
        <v>1.0639679236200275</v>
      </c>
      <c r="O10384" s="43">
        <f t="shared" si="488"/>
        <v>0.87</v>
      </c>
    </row>
    <row r="10385" spans="5:15" x14ac:dyDescent="0.2">
      <c r="E10385" s="16" t="s">
        <v>5114</v>
      </c>
      <c r="F10385" s="22">
        <v>10.455272658472078</v>
      </c>
      <c r="G10385" s="25">
        <v>6.5038954239895891E-2</v>
      </c>
      <c r="H10385" s="3">
        <f t="shared" si="486"/>
        <v>1759.8199999999524</v>
      </c>
      <c r="I10385" s="3">
        <f>MIN(H10385-K10385+L10385,'Power Look Up'!$F$4)</f>
        <v>1813.8129937501201</v>
      </c>
      <c r="K10385" s="51">
        <f t="array" ref="K10385">_xlfn.SUM(_xlfn.NORM.DIST($Q$3:$Q$1003,$F10385,$N10385,FALSE)*WindSpeedStep*$R$3:$R$1003)</f>
        <v>1754.8972706168684</v>
      </c>
      <c r="L10385" s="51">
        <f t="array" ref="L10385">_xlfn.SUM(_xlfn.NORM.DIST($Q$3:$Q$1003,$F10385,$O10385,FALSE)*WindSpeedStep*$R$3:$R$1003)</f>
        <v>1808.890264367036</v>
      </c>
      <c r="N10385" s="43">
        <f t="shared" si="487"/>
        <v>1.0455272658472079</v>
      </c>
      <c r="O10385" s="43">
        <f t="shared" si="488"/>
        <v>0.68000000000000016</v>
      </c>
    </row>
    <row r="10386" spans="5:15" x14ac:dyDescent="0.2">
      <c r="E10386" s="16" t="s">
        <v>5115</v>
      </c>
      <c r="F10386" s="22">
        <v>10.886758635670311</v>
      </c>
      <c r="G10386" s="25">
        <v>6.154265217240644E-2</v>
      </c>
      <c r="H10386" s="3">
        <f t="shared" si="486"/>
        <v>1874.6299999999499</v>
      </c>
      <c r="I10386" s="3">
        <f>MIN(H10386-K10386+L10386,'Power Look Up'!$F$4)</f>
        <v>1944.0224506503698</v>
      </c>
      <c r="K10386" s="51">
        <f t="array" ref="K10386">_xlfn.SUM(_xlfn.NORM.DIST($Q$3:$Q$1003,$F10386,$N10386,FALSE)*WindSpeedStep*$R$3:$R$1003)</f>
        <v>1848.9991352141535</v>
      </c>
      <c r="L10386" s="51">
        <f t="array" ref="L10386">_xlfn.SUM(_xlfn.NORM.DIST($Q$3:$Q$1003,$F10386,$O10386,FALSE)*WindSpeedStep*$R$3:$R$1003)</f>
        <v>1918.3915858645735</v>
      </c>
      <c r="N10386" s="43">
        <f t="shared" si="487"/>
        <v>1.0886758635670313</v>
      </c>
      <c r="O10386" s="43">
        <f t="shared" si="488"/>
        <v>0.67</v>
      </c>
    </row>
    <row r="10387" spans="5:15" x14ac:dyDescent="0.2">
      <c r="E10387" s="16" t="s">
        <v>5116</v>
      </c>
      <c r="F10387" s="22">
        <v>10.160921723632372</v>
      </c>
      <c r="G10387" s="25">
        <v>7.4796364018077668E-2</v>
      </c>
      <c r="H10387" s="3">
        <f t="shared" si="486"/>
        <v>1679.7199999999541</v>
      </c>
      <c r="I10387" s="3">
        <f>MIN(H10387-K10387+L10387,'Power Look Up'!$F$4)</f>
        <v>1710.4121971007203</v>
      </c>
      <c r="K10387" s="51">
        <f t="array" ref="K10387">_xlfn.SUM(_xlfn.NORM.DIST($Q$3:$Q$1003,$F10387,$N10387,FALSE)*WindSpeedStep*$R$3:$R$1003)</f>
        <v>1673.8484353797776</v>
      </c>
      <c r="L10387" s="51">
        <f t="array" ref="L10387">_xlfn.SUM(_xlfn.NORM.DIST($Q$3:$Q$1003,$F10387,$O10387,FALSE)*WindSpeedStep*$R$3:$R$1003)</f>
        <v>1704.5406324805438</v>
      </c>
      <c r="N10387" s="43">
        <f t="shared" si="487"/>
        <v>1.0160921723632372</v>
      </c>
      <c r="O10387" s="43">
        <f t="shared" si="488"/>
        <v>0.76</v>
      </c>
    </row>
    <row r="10388" spans="5:15" x14ac:dyDescent="0.2">
      <c r="E10388" s="16" t="s">
        <v>5117</v>
      </c>
      <c r="F10388" s="22">
        <v>10.360356853041328</v>
      </c>
      <c r="G10388" s="25">
        <v>8.3973941471389354E-2</v>
      </c>
      <c r="H10388" s="3">
        <f t="shared" si="486"/>
        <v>1733.1199999999528</v>
      </c>
      <c r="I10388" s="3">
        <f>MIN(H10388-K10388+L10388,'Power Look Up'!$F$4)</f>
        <v>1756.8787199745607</v>
      </c>
      <c r="K10388" s="51">
        <f t="array" ref="K10388">_xlfn.SUM(_xlfn.NORM.DIST($Q$3:$Q$1003,$F10388,$N10388,FALSE)*WindSpeedStep*$R$3:$R$1003)</f>
        <v>1730.2207433897199</v>
      </c>
      <c r="L10388" s="51">
        <f t="array" ref="L10388">_xlfn.SUM(_xlfn.NORM.DIST($Q$3:$Q$1003,$F10388,$O10388,FALSE)*WindSpeedStep*$R$3:$R$1003)</f>
        <v>1753.9794633643278</v>
      </c>
      <c r="N10388" s="43">
        <f t="shared" si="487"/>
        <v>1.0360356853041328</v>
      </c>
      <c r="O10388" s="43">
        <f t="shared" si="488"/>
        <v>0.87000000000000011</v>
      </c>
    </row>
    <row r="10389" spans="5:15" x14ac:dyDescent="0.2">
      <c r="E10389" s="16" t="s">
        <v>5118</v>
      </c>
      <c r="F10389" s="22">
        <v>10.527646578858208</v>
      </c>
      <c r="G10389" s="25">
        <v>7.3140753180898618E-2</v>
      </c>
      <c r="H10389" s="3">
        <f t="shared" si="486"/>
        <v>1778.509999999952</v>
      </c>
      <c r="I10389" s="3">
        <f>MIN(H10389-K10389+L10389,'Power Look Up'!$F$4)</f>
        <v>1822.294898409976</v>
      </c>
      <c r="K10389" s="51">
        <f t="array" ref="K10389">_xlfn.SUM(_xlfn.NORM.DIST($Q$3:$Q$1003,$F10389,$N10389,FALSE)*WindSpeedStep*$R$3:$R$1003)</f>
        <v>1772.7539077245185</v>
      </c>
      <c r="L10389" s="51">
        <f t="array" ref="L10389">_xlfn.SUM(_xlfn.NORM.DIST($Q$3:$Q$1003,$F10389,$O10389,FALSE)*WindSpeedStep*$R$3:$R$1003)</f>
        <v>1816.5388061345425</v>
      </c>
      <c r="N10389" s="43">
        <f t="shared" si="487"/>
        <v>1.052764657885821</v>
      </c>
      <c r="O10389" s="43">
        <f t="shared" si="488"/>
        <v>0.76999999999999991</v>
      </c>
    </row>
    <row r="10390" spans="5:15" x14ac:dyDescent="0.2">
      <c r="E10390" s="16" t="s">
        <v>5119</v>
      </c>
      <c r="F10390" s="22">
        <v>9.904469296006706</v>
      </c>
      <c r="G10390" s="25">
        <v>7.9761971731136874E-2</v>
      </c>
      <c r="H10390" s="3">
        <f t="shared" si="486"/>
        <v>1598.8999999999364</v>
      </c>
      <c r="I10390" s="3">
        <f>MIN(H10390-K10390+L10390,'Power Look Up'!$F$4)</f>
        <v>1616.4966323324827</v>
      </c>
      <c r="K10390" s="51">
        <f t="array" ref="K10390">_xlfn.SUM(_xlfn.NORM.DIST($Q$3:$Q$1003,$F10390,$N10390,FALSE)*WindSpeedStep*$R$3:$R$1003)</f>
        <v>1593.0243033646857</v>
      </c>
      <c r="L10390" s="51">
        <f t="array" ref="L10390">_xlfn.SUM(_xlfn.NORM.DIST($Q$3:$Q$1003,$F10390,$O10390,FALSE)*WindSpeedStep*$R$3:$R$1003)</f>
        <v>1610.620935697232</v>
      </c>
      <c r="N10390" s="43">
        <f t="shared" si="487"/>
        <v>0.9904469296006706</v>
      </c>
      <c r="O10390" s="43">
        <f t="shared" si="488"/>
        <v>0.79</v>
      </c>
    </row>
    <row r="10391" spans="5:15" x14ac:dyDescent="0.2">
      <c r="E10391" s="16" t="s">
        <v>5120</v>
      </c>
      <c r="F10391" s="22">
        <v>10.402066960572682</v>
      </c>
      <c r="G10391" s="25">
        <v>7.9791833983186025E-2</v>
      </c>
      <c r="H10391" s="3">
        <f t="shared" si="486"/>
        <v>1743.7999999999527</v>
      </c>
      <c r="I10391" s="3">
        <f>MIN(H10391-K10391+L10391,'Power Look Up'!$F$4)</f>
        <v>1774.5274127161824</v>
      </c>
      <c r="K10391" s="51">
        <f t="array" ref="K10391">_xlfn.SUM(_xlfn.NORM.DIST($Q$3:$Q$1003,$F10391,$N10391,FALSE)*WindSpeedStep*$R$3:$R$1003)</f>
        <v>1741.2393332400543</v>
      </c>
      <c r="L10391" s="51">
        <f t="array" ref="L10391">_xlfn.SUM(_xlfn.NORM.DIST($Q$3:$Q$1003,$F10391,$O10391,FALSE)*WindSpeedStep*$R$3:$R$1003)</f>
        <v>1771.9667459562841</v>
      </c>
      <c r="N10391" s="43">
        <f t="shared" si="487"/>
        <v>1.0402066960572682</v>
      </c>
      <c r="O10391" s="43">
        <f t="shared" si="488"/>
        <v>0.83</v>
      </c>
    </row>
    <row r="10392" spans="5:15" x14ac:dyDescent="0.2">
      <c r="E10392" s="16" t="s">
        <v>5121</v>
      </c>
      <c r="F10392" s="22">
        <v>10.309460413286114</v>
      </c>
      <c r="G10392" s="25">
        <v>7.565866386128127E-2</v>
      </c>
      <c r="H10392" s="3">
        <f t="shared" si="486"/>
        <v>1719.7699999999531</v>
      </c>
      <c r="I10392" s="3">
        <f>MIN(H10392-K10392+L10392,'Power Look Up'!$F$4)</f>
        <v>1754.079740397347</v>
      </c>
      <c r="K10392" s="51">
        <f t="array" ref="K10392">_xlfn.SUM(_xlfn.NORM.DIST($Q$3:$Q$1003,$F10392,$N10392,FALSE)*WindSpeedStep*$R$3:$R$1003)</f>
        <v>1716.408448375317</v>
      </c>
      <c r="L10392" s="51">
        <f t="array" ref="L10392">_xlfn.SUM(_xlfn.NORM.DIST($Q$3:$Q$1003,$F10392,$O10392,FALSE)*WindSpeedStep*$R$3:$R$1003)</f>
        <v>1750.7181887727108</v>
      </c>
      <c r="N10392" s="43">
        <f t="shared" si="487"/>
        <v>1.0309460413286116</v>
      </c>
      <c r="O10392" s="43">
        <f t="shared" si="488"/>
        <v>0.78</v>
      </c>
    </row>
    <row r="10393" spans="5:15" x14ac:dyDescent="0.2">
      <c r="E10393" s="16" t="s">
        <v>5122</v>
      </c>
      <c r="F10393" s="22">
        <v>10.620107041875059</v>
      </c>
      <c r="G10393" s="25">
        <v>8.3803298449886807E-2</v>
      </c>
      <c r="H10393" s="3">
        <f t="shared" si="486"/>
        <v>1802.5399999999513</v>
      </c>
      <c r="I10393" s="3">
        <f>MIN(H10393-K10393+L10393,'Power Look Up'!$F$4)</f>
        <v>1830.2332473113916</v>
      </c>
      <c r="K10393" s="51">
        <f t="array" ref="K10393">_xlfn.SUM(_xlfn.NORM.DIST($Q$3:$Q$1003,$F10393,$N10393,FALSE)*WindSpeedStep*$R$3:$R$1003)</f>
        <v>1794.3479258322973</v>
      </c>
      <c r="L10393" s="51">
        <f t="array" ref="L10393">_xlfn.SUM(_xlfn.NORM.DIST($Q$3:$Q$1003,$F10393,$O10393,FALSE)*WindSpeedStep*$R$3:$R$1003)</f>
        <v>1822.0411731437375</v>
      </c>
      <c r="N10393" s="43">
        <f t="shared" si="487"/>
        <v>1.062010704187506</v>
      </c>
      <c r="O10393" s="43">
        <f t="shared" si="488"/>
        <v>0.89000000000000012</v>
      </c>
    </row>
    <row r="10394" spans="5:15" x14ac:dyDescent="0.2">
      <c r="E10394" s="16" t="s">
        <v>5123</v>
      </c>
      <c r="F10394" s="22">
        <v>10.755937835132013</v>
      </c>
      <c r="G10394" s="25">
        <v>7.0658645638283585E-2</v>
      </c>
      <c r="H10394" s="3">
        <f t="shared" si="486"/>
        <v>1839.9199999999505</v>
      </c>
      <c r="I10394" s="3">
        <f>MIN(H10394-K10394+L10394,'Power Look Up'!$F$4)</f>
        <v>1892.0377842953037</v>
      </c>
      <c r="K10394" s="51">
        <f t="array" ref="K10394">_xlfn.SUM(_xlfn.NORM.DIST($Q$3:$Q$1003,$F10394,$N10394,FALSE)*WindSpeedStep*$R$3:$R$1003)</f>
        <v>1823.5911373042352</v>
      </c>
      <c r="L10394" s="51">
        <f t="array" ref="L10394">_xlfn.SUM(_xlfn.NORM.DIST($Q$3:$Q$1003,$F10394,$O10394,FALSE)*WindSpeedStep*$R$3:$R$1003)</f>
        <v>1875.7089215995884</v>
      </c>
      <c r="N10394" s="43">
        <f t="shared" si="487"/>
        <v>1.0755937835132012</v>
      </c>
      <c r="O10394" s="43">
        <f t="shared" si="488"/>
        <v>0.76</v>
      </c>
    </row>
    <row r="10395" spans="5:15" x14ac:dyDescent="0.2">
      <c r="E10395" s="16" t="s">
        <v>5124</v>
      </c>
      <c r="F10395" s="22">
        <v>10.492312918036244</v>
      </c>
      <c r="G10395" s="25">
        <v>6.2903194477307536E-2</v>
      </c>
      <c r="H10395" s="3">
        <f t="shared" si="486"/>
        <v>1767.8299999999522</v>
      </c>
      <c r="I10395" s="3">
        <f>MIN(H10395-K10395+L10395,'Power Look Up'!$F$4)</f>
        <v>1826.2708801424917</v>
      </c>
      <c r="K10395" s="51">
        <f t="array" ref="K10395">_xlfn.SUM(_xlfn.NORM.DIST($Q$3:$Q$1003,$F10395,$N10395,FALSE)*WindSpeedStep*$R$3:$R$1003)</f>
        <v>1764.1404543328306</v>
      </c>
      <c r="L10395" s="51">
        <f t="array" ref="L10395">_xlfn.SUM(_xlfn.NORM.DIST($Q$3:$Q$1003,$F10395,$O10395,FALSE)*WindSpeedStep*$R$3:$R$1003)</f>
        <v>1822.5813344753701</v>
      </c>
      <c r="N10395" s="43">
        <f t="shared" si="487"/>
        <v>1.0492312918036244</v>
      </c>
      <c r="O10395" s="43">
        <f t="shared" si="488"/>
        <v>0.66</v>
      </c>
    </row>
    <row r="10396" spans="5:15" x14ac:dyDescent="0.2">
      <c r="E10396" s="16" t="s">
        <v>5125</v>
      </c>
      <c r="F10396" s="22">
        <v>10.452046477684732</v>
      </c>
      <c r="G10396" s="25">
        <v>7.1756282523356613E-2</v>
      </c>
      <c r="H10396" s="3">
        <f t="shared" si="486"/>
        <v>1757.1499999999523</v>
      </c>
      <c r="I10396" s="3">
        <f>MIN(H10396-K10396+L10396,'Power Look Up'!$F$4)</f>
        <v>1801.1345120035285</v>
      </c>
      <c r="K10396" s="51">
        <f t="array" ref="K10396">_xlfn.SUM(_xlfn.NORM.DIST($Q$3:$Q$1003,$F10396,$N10396,FALSE)*WindSpeedStep*$R$3:$R$1003)</f>
        <v>1754.0818691597847</v>
      </c>
      <c r="L10396" s="51">
        <f t="array" ref="L10396">_xlfn.SUM(_xlfn.NORM.DIST($Q$3:$Q$1003,$F10396,$O10396,FALSE)*WindSpeedStep*$R$3:$R$1003)</f>
        <v>1798.0663811633608</v>
      </c>
      <c r="N10396" s="43">
        <f t="shared" si="487"/>
        <v>1.0452046477684733</v>
      </c>
      <c r="O10396" s="43">
        <f t="shared" si="488"/>
        <v>0.75</v>
      </c>
    </row>
    <row r="10397" spans="5:15" x14ac:dyDescent="0.2">
      <c r="E10397" s="16" t="s">
        <v>5126</v>
      </c>
      <c r="F10397" s="22">
        <v>10.358029133339425</v>
      </c>
      <c r="G10397" s="25">
        <v>7.6269335587908729E-2</v>
      </c>
      <c r="H10397" s="3">
        <f t="shared" si="486"/>
        <v>1733.1199999999528</v>
      </c>
      <c r="I10397" s="3">
        <f>MIN(H10397-K10397+L10397,'Power Look Up'!$F$4)</f>
        <v>1767.929546850306</v>
      </c>
      <c r="K10397" s="51">
        <f t="array" ref="K10397">_xlfn.SUM(_xlfn.NORM.DIST($Q$3:$Q$1003,$F10397,$N10397,FALSE)*WindSpeedStep*$R$3:$R$1003)</f>
        <v>1729.5978149970881</v>
      </c>
      <c r="L10397" s="51">
        <f t="array" ref="L10397">_xlfn.SUM(_xlfn.NORM.DIST($Q$3:$Q$1003,$F10397,$O10397,FALSE)*WindSpeedStep*$R$3:$R$1003)</f>
        <v>1764.4073618474413</v>
      </c>
      <c r="N10397" s="43">
        <f t="shared" si="487"/>
        <v>1.0358029133339426</v>
      </c>
      <c r="O10397" s="43">
        <f t="shared" si="488"/>
        <v>0.79</v>
      </c>
    </row>
    <row r="10398" spans="5:15" x14ac:dyDescent="0.2">
      <c r="E10398" s="16" t="s">
        <v>5127</v>
      </c>
      <c r="F10398" s="22">
        <v>10.386761234031992</v>
      </c>
      <c r="G10398" s="25">
        <v>8.3760469736173807E-2</v>
      </c>
      <c r="H10398" s="3">
        <f t="shared" si="486"/>
        <v>1741.1299999999528</v>
      </c>
      <c r="I10398" s="3">
        <f>MIN(H10398-K10398+L10398,'Power Look Up'!$F$4)</f>
        <v>1765.6541390351281</v>
      </c>
      <c r="K10398" s="51">
        <f t="array" ref="K10398">_xlfn.SUM(_xlfn.NORM.DIST($Q$3:$Q$1003,$F10398,$N10398,FALSE)*WindSpeedStep*$R$3:$R$1003)</f>
        <v>1737.2276687348585</v>
      </c>
      <c r="L10398" s="51">
        <f t="array" ref="L10398">_xlfn.SUM(_xlfn.NORM.DIST($Q$3:$Q$1003,$F10398,$O10398,FALSE)*WindSpeedStep*$R$3:$R$1003)</f>
        <v>1761.7518077700338</v>
      </c>
      <c r="N10398" s="43">
        <f t="shared" si="487"/>
        <v>1.0386761234031991</v>
      </c>
      <c r="O10398" s="43">
        <f t="shared" si="488"/>
        <v>0.87</v>
      </c>
    </row>
    <row r="10399" spans="5:15" x14ac:dyDescent="0.2">
      <c r="E10399" s="16" t="s">
        <v>5128</v>
      </c>
      <c r="F10399" s="22">
        <v>10.619545177524541</v>
      </c>
      <c r="G10399" s="25">
        <v>9.2282671585040693E-2</v>
      </c>
      <c r="H10399" s="3">
        <f t="shared" si="486"/>
        <v>1802.5399999999513</v>
      </c>
      <c r="I10399" s="3">
        <f>MIN(H10399-K10399+L10399,'Power Look Up'!$F$4)</f>
        <v>1815.7386082778057</v>
      </c>
      <c r="K10399" s="51">
        <f t="array" ref="K10399">_xlfn.SUM(_xlfn.NORM.DIST($Q$3:$Q$1003,$F10399,$N10399,FALSE)*WindSpeedStep*$R$3:$R$1003)</f>
        <v>1794.2208396390736</v>
      </c>
      <c r="L10399" s="51">
        <f t="array" ref="L10399">_xlfn.SUM(_xlfn.NORM.DIST($Q$3:$Q$1003,$F10399,$O10399,FALSE)*WindSpeedStep*$R$3:$R$1003)</f>
        <v>1807.419447916928</v>
      </c>
      <c r="N10399" s="43">
        <f t="shared" si="487"/>
        <v>1.0619545177524541</v>
      </c>
      <c r="O10399" s="43">
        <f t="shared" si="488"/>
        <v>0.97999999999999987</v>
      </c>
    </row>
    <row r="10400" spans="5:15" x14ac:dyDescent="0.2">
      <c r="E10400" s="16" t="s">
        <v>5129</v>
      </c>
      <c r="F10400" s="22">
        <v>10.664097200590858</v>
      </c>
      <c r="G10400" s="25">
        <v>8.627078154811138E-2</v>
      </c>
      <c r="H10400" s="3">
        <f t="shared" si="486"/>
        <v>1813.2199999999511</v>
      </c>
      <c r="I10400" s="3">
        <f>MIN(H10400-K10400+L10400,'Power Look Up'!$F$4)</f>
        <v>1837.0741562345984</v>
      </c>
      <c r="K10400" s="51">
        <f t="array" ref="K10400">_xlfn.SUM(_xlfn.NORM.DIST($Q$3:$Q$1003,$F10400,$N10400,FALSE)*WindSpeedStep*$R$3:$R$1003)</f>
        <v>1804.1410186930507</v>
      </c>
      <c r="L10400" s="51">
        <f t="array" ref="L10400">_xlfn.SUM(_xlfn.NORM.DIST($Q$3:$Q$1003,$F10400,$O10400,FALSE)*WindSpeedStep*$R$3:$R$1003)</f>
        <v>1827.9951749276979</v>
      </c>
      <c r="N10400" s="43">
        <f t="shared" si="487"/>
        <v>1.0664097200590859</v>
      </c>
      <c r="O10400" s="43">
        <f t="shared" si="488"/>
        <v>0.92</v>
      </c>
    </row>
    <row r="10401" spans="5:15" x14ac:dyDescent="0.2">
      <c r="E10401" s="16" t="s">
        <v>5130</v>
      </c>
      <c r="F10401" s="22">
        <v>10.7619576126552</v>
      </c>
      <c r="G10401" s="25">
        <v>9.1990698684395425E-2</v>
      </c>
      <c r="H10401" s="3">
        <f t="shared" si="486"/>
        <v>1839.9199999999505</v>
      </c>
      <c r="I10401" s="3">
        <f>MIN(H10401-K10401+L10401,'Power Look Up'!$F$4)</f>
        <v>1854.2100183510615</v>
      </c>
      <c r="K10401" s="51">
        <f t="array" ref="K10401">_xlfn.SUM(_xlfn.NORM.DIST($Q$3:$Q$1003,$F10401,$N10401,FALSE)*WindSpeedStep*$R$3:$R$1003)</f>
        <v>1824.8192344575364</v>
      </c>
      <c r="L10401" s="51">
        <f t="array" ref="L10401">_xlfn.SUM(_xlfn.NORM.DIST($Q$3:$Q$1003,$F10401,$O10401,FALSE)*WindSpeedStep*$R$3:$R$1003)</f>
        <v>1839.1092528086474</v>
      </c>
      <c r="N10401" s="43">
        <f t="shared" si="487"/>
        <v>1.07619576126552</v>
      </c>
      <c r="O10401" s="43">
        <f t="shared" si="488"/>
        <v>0.99</v>
      </c>
    </row>
    <row r="10402" spans="5:15" x14ac:dyDescent="0.2">
      <c r="E10402" s="16" t="s">
        <v>5131</v>
      </c>
      <c r="F10402" s="22">
        <v>11.200789028806202</v>
      </c>
      <c r="G10402" s="25">
        <v>7.3209128204372295E-2</v>
      </c>
      <c r="H10402" s="3">
        <f t="shared" si="486"/>
        <v>1920.7999999999836</v>
      </c>
      <c r="I10402" s="3">
        <f>MIN(H10402-K10402+L10402,'Power Look Up'!$F$4)</f>
        <v>1968.4005221063583</v>
      </c>
      <c r="K10402" s="51">
        <f t="array" ref="K10402">_xlfn.SUM(_xlfn.NORM.DIST($Q$3:$Q$1003,$F10402,$N10402,FALSE)*WindSpeedStep*$R$3:$R$1003)</f>
        <v>1899.4612233096116</v>
      </c>
      <c r="L10402" s="51">
        <f t="array" ref="L10402">_xlfn.SUM(_xlfn.NORM.DIST($Q$3:$Q$1003,$F10402,$O10402,FALSE)*WindSpeedStep*$R$3:$R$1003)</f>
        <v>1947.0617454159863</v>
      </c>
      <c r="N10402" s="43">
        <f t="shared" si="487"/>
        <v>1.1200789028806202</v>
      </c>
      <c r="O10402" s="43">
        <f t="shared" si="488"/>
        <v>0.82</v>
      </c>
    </row>
    <row r="10403" spans="5:15" x14ac:dyDescent="0.2">
      <c r="E10403" s="16" t="s">
        <v>5132</v>
      </c>
      <c r="F10403" s="22">
        <v>11.460577665333547</v>
      </c>
      <c r="G10403" s="25">
        <v>7.5039847476568763E-2</v>
      </c>
      <c r="H10403" s="3">
        <f t="shared" si="486"/>
        <v>1942.6399999999833</v>
      </c>
      <c r="I10403" s="3">
        <f>MIN(H10403-K10403+L10403,'Power Look Up'!$F$4)</f>
        <v>1983.3522239049328</v>
      </c>
      <c r="K10403" s="51">
        <f t="array" ref="K10403">_xlfn.SUM(_xlfn.NORM.DIST($Q$3:$Q$1003,$F10403,$N10403,FALSE)*WindSpeedStep*$R$3:$R$1003)</f>
        <v>1930.9970113699542</v>
      </c>
      <c r="L10403" s="51">
        <f t="array" ref="L10403">_xlfn.SUM(_xlfn.NORM.DIST($Q$3:$Q$1003,$F10403,$O10403,FALSE)*WindSpeedStep*$R$3:$R$1003)</f>
        <v>1971.7092352749037</v>
      </c>
      <c r="N10403" s="43">
        <f t="shared" si="487"/>
        <v>1.1460577665333547</v>
      </c>
      <c r="O10403" s="43">
        <f t="shared" si="488"/>
        <v>0.85999999999999988</v>
      </c>
    </row>
    <row r="10404" spans="5:15" x14ac:dyDescent="0.2">
      <c r="E10404" s="16" t="s">
        <v>5133</v>
      </c>
      <c r="F10404" s="22">
        <v>11.927050137757286</v>
      </c>
      <c r="G10404" s="25">
        <v>8.6358318955945715E-2</v>
      </c>
      <c r="H10404" s="3">
        <f t="shared" si="486"/>
        <v>1982.1199999999824</v>
      </c>
      <c r="I10404" s="3">
        <f>MIN(H10404-K10404+L10404,'Power Look Up'!$F$4)</f>
        <v>1999.7394189048182</v>
      </c>
      <c r="K10404" s="51">
        <f t="array" ref="K10404">_xlfn.SUM(_xlfn.NORM.DIST($Q$3:$Q$1003,$F10404,$N10404,FALSE)*WindSpeedStep*$R$3:$R$1003)</f>
        <v>1968.8001942134622</v>
      </c>
      <c r="L10404" s="51">
        <f t="array" ref="L10404">_xlfn.SUM(_xlfn.NORM.DIST($Q$3:$Q$1003,$F10404,$O10404,FALSE)*WindSpeedStep*$R$3:$R$1003)</f>
        <v>1986.419613118298</v>
      </c>
      <c r="N10404" s="43">
        <f t="shared" si="487"/>
        <v>1.1927050137757287</v>
      </c>
      <c r="O10404" s="43">
        <f t="shared" si="488"/>
        <v>1.03</v>
      </c>
    </row>
    <row r="10405" spans="5:15" x14ac:dyDescent="0.2">
      <c r="E10405" s="16" t="s">
        <v>5134</v>
      </c>
      <c r="F10405" s="22">
        <v>12.675278092882531</v>
      </c>
      <c r="G10405" s="25">
        <v>7.2582233956397527E-2</v>
      </c>
      <c r="H10405" s="3">
        <f t="shared" si="486"/>
        <v>1995.4799999999975</v>
      </c>
      <c r="I10405" s="3">
        <f>MIN(H10405-K10405+L10405,'Power Look Up'!$F$4)</f>
        <v>2000</v>
      </c>
      <c r="K10405" s="51">
        <f t="array" ref="K10405">_xlfn.SUM(_xlfn.NORM.DIST($Q$3:$Q$1003,$F10405,$N10405,FALSE)*WindSpeedStep*$R$3:$R$1003)</f>
        <v>1995.9044417224713</v>
      </c>
      <c r="L10405" s="51">
        <f t="array" ref="L10405">_xlfn.SUM(_xlfn.NORM.DIST($Q$3:$Q$1003,$F10405,$O10405,FALSE)*WindSpeedStep*$R$3:$R$1003)</f>
        <v>2010.6077161650442</v>
      </c>
      <c r="N10405" s="43">
        <f t="shared" si="487"/>
        <v>1.2675278092882531</v>
      </c>
      <c r="O10405" s="43">
        <f t="shared" si="488"/>
        <v>0.92</v>
      </c>
    </row>
    <row r="10406" spans="5:15" x14ac:dyDescent="0.2">
      <c r="E10406" s="16" t="s">
        <v>5135</v>
      </c>
      <c r="F10406" s="22">
        <v>12.570084337286454</v>
      </c>
      <c r="G10406" s="25">
        <v>6.9211946129854665E-2</v>
      </c>
      <c r="H10406" s="3">
        <f t="shared" si="486"/>
        <v>1994.2699999999975</v>
      </c>
      <c r="I10406" s="3">
        <f>MIN(H10406-K10406+L10406,'Power Look Up'!$F$4)</f>
        <v>2000</v>
      </c>
      <c r="K10406" s="51">
        <f t="array" ref="K10406">_xlfn.SUM(_xlfn.NORM.DIST($Q$3:$Q$1003,$F10406,$N10406,FALSE)*WindSpeedStep*$R$3:$R$1003)</f>
        <v>1993.7555899631825</v>
      </c>
      <c r="L10406" s="51">
        <f t="array" ref="L10406">_xlfn.SUM(_xlfn.NORM.DIST($Q$3:$Q$1003,$F10406,$O10406,FALSE)*WindSpeedStep*$R$3:$R$1003)</f>
        <v>2011.7654403418835</v>
      </c>
      <c r="N10406" s="43">
        <f t="shared" si="487"/>
        <v>1.2570084337286456</v>
      </c>
      <c r="O10406" s="43">
        <f t="shared" si="488"/>
        <v>0.87</v>
      </c>
    </row>
    <row r="10407" spans="5:15" x14ac:dyDescent="0.2">
      <c r="E10407" s="16" t="s">
        <v>5136</v>
      </c>
      <c r="F10407" s="22">
        <v>12.974470080631527</v>
      </c>
      <c r="G10407" s="25">
        <v>6.0888806640305354E-2</v>
      </c>
      <c r="H10407" s="3">
        <f t="shared" si="486"/>
        <v>1998.6699999999973</v>
      </c>
      <c r="I10407" s="3">
        <f>MIN(H10407-K10407+L10407,'Power Look Up'!$F$4)</f>
        <v>2000</v>
      </c>
      <c r="K10407" s="51">
        <f t="array" ref="K10407">_xlfn.SUM(_xlfn.NORM.DIST($Q$3:$Q$1003,$F10407,$N10407,FALSE)*WindSpeedStep*$R$3:$R$1003)</f>
        <v>2000.1252989372092</v>
      </c>
      <c r="L10407" s="51">
        <f t="array" ref="L10407">_xlfn.SUM(_xlfn.NORM.DIST($Q$3:$Q$1003,$F10407,$O10407,FALSE)*WindSpeedStep*$R$3:$R$1003)</f>
        <v>2010.6687849293676</v>
      </c>
      <c r="N10407" s="43">
        <f t="shared" si="487"/>
        <v>1.2974470080631528</v>
      </c>
      <c r="O10407" s="43">
        <f t="shared" si="488"/>
        <v>0.79</v>
      </c>
    </row>
    <row r="10408" spans="5:15" x14ac:dyDescent="0.2">
      <c r="E10408" s="16" t="s">
        <v>5137</v>
      </c>
      <c r="F10408" s="22">
        <v>13.119306347176012</v>
      </c>
      <c r="G10408" s="25">
        <v>6.7838952490927723E-2</v>
      </c>
      <c r="H10408" s="3">
        <f t="shared" si="486"/>
        <v>1999.1199999999997</v>
      </c>
      <c r="I10408" s="3">
        <f>MIN(H10408-K10408+L10408,'Power Look Up'!$F$4)</f>
        <v>2000</v>
      </c>
      <c r="K10408" s="51">
        <f t="array" ref="K10408">_xlfn.SUM(_xlfn.NORM.DIST($Q$3:$Q$1003,$F10408,$N10408,FALSE)*WindSpeedStep*$R$3:$R$1003)</f>
        <v>2001.3907735606815</v>
      </c>
      <c r="L10408" s="51">
        <f t="array" ref="L10408">_xlfn.SUM(_xlfn.NORM.DIST($Q$3:$Q$1003,$F10408,$O10408,FALSE)*WindSpeedStep*$R$3:$R$1003)</f>
        <v>2009.3297932751505</v>
      </c>
      <c r="N10408" s="43">
        <f t="shared" si="487"/>
        <v>1.3119306347176014</v>
      </c>
      <c r="O10408" s="43">
        <f t="shared" si="488"/>
        <v>0.89</v>
      </c>
    </row>
    <row r="10409" spans="5:15" x14ac:dyDescent="0.2">
      <c r="E10409" s="16" t="s">
        <v>5138</v>
      </c>
      <c r="F10409" s="22">
        <v>13.262924234634287</v>
      </c>
      <c r="G10409" s="25">
        <v>7.0120282944196727E-2</v>
      </c>
      <c r="H10409" s="3">
        <f t="shared" si="486"/>
        <v>1999.2599999999998</v>
      </c>
      <c r="I10409" s="3">
        <f>MIN(H10409-K10409+L10409,'Power Look Up'!$F$4)</f>
        <v>2000</v>
      </c>
      <c r="K10409" s="51">
        <f t="array" ref="K10409">_xlfn.SUM(_xlfn.NORM.DIST($Q$3:$Q$1003,$F10409,$N10409,FALSE)*WindSpeedStep*$R$3:$R$1003)</f>
        <v>2002.2745323808219</v>
      </c>
      <c r="L10409" s="51">
        <f t="array" ref="L10409">_xlfn.SUM(_xlfn.NORM.DIST($Q$3:$Q$1003,$F10409,$O10409,FALSE)*WindSpeedStep*$R$3:$R$1003)</f>
        <v>2008.3112801026778</v>
      </c>
      <c r="N10409" s="43">
        <f t="shared" si="487"/>
        <v>1.3262924234634288</v>
      </c>
      <c r="O10409" s="43">
        <f t="shared" si="488"/>
        <v>0.93</v>
      </c>
    </row>
    <row r="10410" spans="5:15" x14ac:dyDescent="0.2">
      <c r="E10410" s="16" t="s">
        <v>5139</v>
      </c>
      <c r="F10410" s="22">
        <v>13.068433915073925</v>
      </c>
      <c r="G10410" s="25">
        <v>6.6572628798045125E-2</v>
      </c>
      <c r="H10410" s="3">
        <f t="shared" si="486"/>
        <v>1999.0699999999997</v>
      </c>
      <c r="I10410" s="3">
        <f>MIN(H10410-K10410+L10410,'Power Look Up'!$F$4)</f>
        <v>2000</v>
      </c>
      <c r="K10410" s="51">
        <f t="array" ref="K10410">_xlfn.SUM(_xlfn.NORM.DIST($Q$3:$Q$1003,$F10410,$N10410,FALSE)*WindSpeedStep*$R$3:$R$1003)</f>
        <v>2000.9935230955762</v>
      </c>
      <c r="L10410" s="51">
        <f t="array" ref="L10410">_xlfn.SUM(_xlfn.NORM.DIST($Q$3:$Q$1003,$F10410,$O10410,FALSE)*WindSpeedStep*$R$3:$R$1003)</f>
        <v>2009.7393720338648</v>
      </c>
      <c r="N10410" s="43">
        <f t="shared" si="487"/>
        <v>1.3068433915073925</v>
      </c>
      <c r="O10410" s="43">
        <f t="shared" si="488"/>
        <v>0.87</v>
      </c>
    </row>
    <row r="10411" spans="5:15" x14ac:dyDescent="0.2">
      <c r="E10411" s="16" t="s">
        <v>5140</v>
      </c>
      <c r="F10411" s="22">
        <v>12.283799840773414</v>
      </c>
      <c r="G10411" s="25">
        <v>6.8382748895972872E-2</v>
      </c>
      <c r="H10411" s="3">
        <f t="shared" si="486"/>
        <v>1991.0799999999977</v>
      </c>
      <c r="I10411" s="3">
        <f>MIN(H10411-K10411+L10411,'Power Look Up'!$F$4)</f>
        <v>2000</v>
      </c>
      <c r="K10411" s="51">
        <f t="array" ref="K10411">_xlfn.SUM(_xlfn.NORM.DIST($Q$3:$Q$1003,$F10411,$N10411,FALSE)*WindSpeedStep*$R$3:$R$1003)</f>
        <v>1985.5454892334121</v>
      </c>
      <c r="L10411" s="51">
        <f t="array" ref="L10411">_xlfn.SUM(_xlfn.NORM.DIST($Q$3:$Q$1003,$F10411,$O10411,FALSE)*WindSpeedStep*$R$3:$R$1003)</f>
        <v>2011.4300252345547</v>
      </c>
      <c r="N10411" s="43">
        <f t="shared" si="487"/>
        <v>1.2283799840773415</v>
      </c>
      <c r="O10411" s="43">
        <f t="shared" si="488"/>
        <v>0.83999999999999986</v>
      </c>
    </row>
    <row r="10412" spans="5:15" x14ac:dyDescent="0.2">
      <c r="E10412" s="16" t="s">
        <v>5141</v>
      </c>
      <c r="F10412" s="22">
        <v>12.499959725347367</v>
      </c>
      <c r="G10412" s="25">
        <v>6.2400201051713733E-2</v>
      </c>
      <c r="H10412" s="3">
        <f t="shared" si="486"/>
        <v>1993.4999999999975</v>
      </c>
      <c r="I10412" s="3">
        <f>MIN(H10412-K10412+L10412,'Power Look Up'!$F$4)</f>
        <v>2000</v>
      </c>
      <c r="K10412" s="51">
        <f t="array" ref="K10412">_xlfn.SUM(_xlfn.NORM.DIST($Q$3:$Q$1003,$F10412,$N10412,FALSE)*WindSpeedStep*$R$3:$R$1003)</f>
        <v>1992.0872485946134</v>
      </c>
      <c r="L10412" s="51">
        <f t="array" ref="L10412">_xlfn.SUM(_xlfn.NORM.DIST($Q$3:$Q$1003,$F10412,$O10412,FALSE)*WindSpeedStep*$R$3:$R$1003)</f>
        <v>2013.890182959914</v>
      </c>
      <c r="N10412" s="43">
        <f t="shared" si="487"/>
        <v>1.2499959725347367</v>
      </c>
      <c r="O10412" s="43">
        <f t="shared" si="488"/>
        <v>0.78</v>
      </c>
    </row>
    <row r="10413" spans="5:15" x14ac:dyDescent="0.2">
      <c r="E10413" s="16" t="s">
        <v>5142</v>
      </c>
      <c r="F10413" s="22">
        <v>12.320032224528129</v>
      </c>
      <c r="G10413" s="25">
        <v>5.8441405580623537E-2</v>
      </c>
      <c r="H10413" s="3">
        <f t="shared" si="486"/>
        <v>1991.5199999999977</v>
      </c>
      <c r="I10413" s="3">
        <f>MIN(H10413-K10413+L10413,'Power Look Up'!$F$4)</f>
        <v>2000</v>
      </c>
      <c r="K10413" s="51">
        <f t="array" ref="K10413">_xlfn.SUM(_xlfn.NORM.DIST($Q$3:$Q$1003,$F10413,$N10413,FALSE)*WindSpeedStep*$R$3:$R$1003)</f>
        <v>1986.8047184667064</v>
      </c>
      <c r="L10413" s="51">
        <f t="array" ref="L10413">_xlfn.SUM(_xlfn.NORM.DIST($Q$3:$Q$1003,$F10413,$O10413,FALSE)*WindSpeedStep*$R$3:$R$1003)</f>
        <v>2015.6793963865505</v>
      </c>
      <c r="N10413" s="43">
        <f t="shared" si="487"/>
        <v>1.232003222452813</v>
      </c>
      <c r="O10413" s="43">
        <f t="shared" si="488"/>
        <v>0.72</v>
      </c>
    </row>
    <row r="10414" spans="5:15" x14ac:dyDescent="0.2">
      <c r="E10414" s="16" t="s">
        <v>5143</v>
      </c>
      <c r="F10414" s="22">
        <v>12.132157574917775</v>
      </c>
      <c r="G10414" s="25">
        <v>6.1819177287192717E-2</v>
      </c>
      <c r="H10414" s="3">
        <f t="shared" si="486"/>
        <v>1989.4299999999976</v>
      </c>
      <c r="I10414" s="3">
        <f>MIN(H10414-K10414+L10414,'Power Look Up'!$F$4)</f>
        <v>2000</v>
      </c>
      <c r="K10414" s="51">
        <f t="array" ref="K10414">_xlfn.SUM(_xlfn.NORM.DIST($Q$3:$Q$1003,$F10414,$N10414,FALSE)*WindSpeedStep*$R$3:$R$1003)</f>
        <v>1979.4573600666129</v>
      </c>
      <c r="L10414" s="51">
        <f t="array" ref="L10414">_xlfn.SUM(_xlfn.NORM.DIST($Q$3:$Q$1003,$F10414,$O10414,FALSE)*WindSpeedStep*$R$3:$R$1003)</f>
        <v>2013.9571098846811</v>
      </c>
      <c r="N10414" s="43">
        <f t="shared" si="487"/>
        <v>1.2132157574917777</v>
      </c>
      <c r="O10414" s="43">
        <f t="shared" si="488"/>
        <v>0.75</v>
      </c>
    </row>
    <row r="10415" spans="5:15" x14ac:dyDescent="0.2">
      <c r="E10415" s="16" t="s">
        <v>5144</v>
      </c>
      <c r="F10415" s="22">
        <v>11.766290351591888</v>
      </c>
      <c r="G10415" s="25">
        <v>5.7792216550903094E-2</v>
      </c>
      <c r="H10415" s="3">
        <f t="shared" si="486"/>
        <v>1968.6799999999826</v>
      </c>
      <c r="I10415" s="3">
        <f>MIN(H10415-K10415+L10415,'Power Look Up'!$F$4)</f>
        <v>2000</v>
      </c>
      <c r="K10415" s="51">
        <f t="array" ref="K10415">_xlfn.SUM(_xlfn.NORM.DIST($Q$3:$Q$1003,$F10415,$N10415,FALSE)*WindSpeedStep*$R$3:$R$1003)</f>
        <v>1958.1335027468501</v>
      </c>
      <c r="L10415" s="51">
        <f t="array" ref="L10415">_xlfn.SUM(_xlfn.NORM.DIST($Q$3:$Q$1003,$F10415,$O10415,FALSE)*WindSpeedStep*$R$3:$R$1003)</f>
        <v>2010.9233719552735</v>
      </c>
      <c r="N10415" s="43">
        <f t="shared" si="487"/>
        <v>1.1766290351591888</v>
      </c>
      <c r="O10415" s="43">
        <f t="shared" si="488"/>
        <v>0.68</v>
      </c>
    </row>
    <row r="10416" spans="5:15" x14ac:dyDescent="0.2">
      <c r="E10416" s="16" t="s">
        <v>5145</v>
      </c>
      <c r="F10416" s="22">
        <v>11.568812246636197</v>
      </c>
      <c r="G10416" s="25">
        <v>5.7914329121800071E-2</v>
      </c>
      <c r="H10416" s="3">
        <f t="shared" si="486"/>
        <v>1951.8799999999831</v>
      </c>
      <c r="I10416" s="3">
        <f>MIN(H10416-K10416+L10416,'Power Look Up'!$F$4)</f>
        <v>2000</v>
      </c>
      <c r="K10416" s="51">
        <f t="array" ref="K10416">_xlfn.SUM(_xlfn.NORM.DIST($Q$3:$Q$1003,$F10416,$N10416,FALSE)*WindSpeedStep*$R$3:$R$1003)</f>
        <v>1941.7335545072042</v>
      </c>
      <c r="L10416" s="51">
        <f t="array" ref="L10416">_xlfn.SUM(_xlfn.NORM.DIST($Q$3:$Q$1003,$F10416,$O10416,FALSE)*WindSpeedStep*$R$3:$R$1003)</f>
        <v>2003.0004869526485</v>
      </c>
      <c r="N10416" s="43">
        <f t="shared" si="487"/>
        <v>1.1568812246636198</v>
      </c>
      <c r="O10416" s="43">
        <f t="shared" si="488"/>
        <v>0.67</v>
      </c>
    </row>
    <row r="10417" spans="5:15" x14ac:dyDescent="0.2">
      <c r="E10417" s="16" t="s">
        <v>5146</v>
      </c>
      <c r="F10417" s="22">
        <v>11.307506940886586</v>
      </c>
      <c r="G10417" s="25">
        <v>6.3674513202956043E-2</v>
      </c>
      <c r="H10417" s="3">
        <f t="shared" si="486"/>
        <v>1930.0399999999836</v>
      </c>
      <c r="I10417" s="3">
        <f>MIN(H10417-K10417+L10417,'Power Look Up'!$F$4)</f>
        <v>1991.7120073703622</v>
      </c>
      <c r="K10417" s="51">
        <f t="array" ref="K10417">_xlfn.SUM(_xlfn.NORM.DIST($Q$3:$Q$1003,$F10417,$N10417,FALSE)*WindSpeedStep*$R$3:$R$1003)</f>
        <v>1913.455601985494</v>
      </c>
      <c r="L10417" s="51">
        <f t="array" ref="L10417">_xlfn.SUM(_xlfn.NORM.DIST($Q$3:$Q$1003,$F10417,$O10417,FALSE)*WindSpeedStep*$R$3:$R$1003)</f>
        <v>1975.1276093558727</v>
      </c>
      <c r="N10417" s="43">
        <f t="shared" si="487"/>
        <v>1.1307506940886587</v>
      </c>
      <c r="O10417" s="43">
        <f t="shared" si="488"/>
        <v>0.72000000000000008</v>
      </c>
    </row>
    <row r="10418" spans="5:15" x14ac:dyDescent="0.2">
      <c r="E10418" s="16" t="s">
        <v>5147</v>
      </c>
      <c r="F10418" s="22">
        <v>11.378772621224957</v>
      </c>
      <c r="G10418" s="25">
        <v>6.1518058520150215E-2</v>
      </c>
      <c r="H10418" s="3">
        <f t="shared" si="486"/>
        <v>1935.9199999999832</v>
      </c>
      <c r="I10418" s="3">
        <f>MIN(H10418-K10418+L10418,'Power Look Up'!$F$4)</f>
        <v>1999.0495314173279</v>
      </c>
      <c r="K10418" s="51">
        <f t="array" ref="K10418">_xlfn.SUM(_xlfn.NORM.DIST($Q$3:$Q$1003,$F10418,$N10418,FALSE)*WindSpeedStep*$R$3:$R$1003)</f>
        <v>1921.9804753103156</v>
      </c>
      <c r="L10418" s="51">
        <f t="array" ref="L10418">_xlfn.SUM(_xlfn.NORM.DIST($Q$3:$Q$1003,$F10418,$O10418,FALSE)*WindSpeedStep*$R$3:$R$1003)</f>
        <v>1985.1100067276602</v>
      </c>
      <c r="N10418" s="43">
        <f t="shared" si="487"/>
        <v>1.1378772621224957</v>
      </c>
      <c r="O10418" s="43">
        <f t="shared" si="488"/>
        <v>0.7</v>
      </c>
    </row>
    <row r="10419" spans="5:15" x14ac:dyDescent="0.2">
      <c r="E10419" s="16" t="s">
        <v>5148</v>
      </c>
      <c r="F10419" s="22">
        <v>11.349136799279247</v>
      </c>
      <c r="G10419" s="25">
        <v>6.4322072498620361E-2</v>
      </c>
      <c r="H10419" s="3">
        <f t="shared" si="486"/>
        <v>1933.3999999999835</v>
      </c>
      <c r="I10419" s="3">
        <f>MIN(H10419-K10419+L10419,'Power Look Up'!$F$4)</f>
        <v>1993.0668226977189</v>
      </c>
      <c r="K10419" s="51">
        <f t="array" ref="K10419">_xlfn.SUM(_xlfn.NORM.DIST($Q$3:$Q$1003,$F10419,$N10419,FALSE)*WindSpeedStep*$R$3:$R$1003)</f>
        <v>1918.5129438909448</v>
      </c>
      <c r="L10419" s="51">
        <f t="array" ref="L10419">_xlfn.SUM(_xlfn.NORM.DIST($Q$3:$Q$1003,$F10419,$O10419,FALSE)*WindSpeedStep*$R$3:$R$1003)</f>
        <v>1978.1797665886802</v>
      </c>
      <c r="N10419" s="43">
        <f t="shared" si="487"/>
        <v>1.1349136799279247</v>
      </c>
      <c r="O10419" s="43">
        <f t="shared" si="488"/>
        <v>0.73</v>
      </c>
    </row>
    <row r="10420" spans="5:15" x14ac:dyDescent="0.2">
      <c r="E10420" s="16" t="s">
        <v>5149</v>
      </c>
      <c r="F10420" s="22">
        <v>11.473463237439354</v>
      </c>
      <c r="G10420" s="25">
        <v>6.275350215535179E-2</v>
      </c>
      <c r="H10420" s="3">
        <f t="shared" si="486"/>
        <v>1943.4799999999832</v>
      </c>
      <c r="I10420" s="3">
        <f>MIN(H10420-K10420+L10420,'Power Look Up'!$F$4)</f>
        <v>2000</v>
      </c>
      <c r="K10420" s="51">
        <f t="array" ref="K10420">_xlfn.SUM(_xlfn.NORM.DIST($Q$3:$Q$1003,$F10420,$N10420,FALSE)*WindSpeedStep*$R$3:$R$1003)</f>
        <v>1932.3449460639897</v>
      </c>
      <c r="L10420" s="51">
        <f t="array" ref="L10420">_xlfn.SUM(_xlfn.NORM.DIST($Q$3:$Q$1003,$F10420,$O10420,FALSE)*WindSpeedStep*$R$3:$R$1003)</f>
        <v>1990.8157585185447</v>
      </c>
      <c r="N10420" s="43">
        <f t="shared" si="487"/>
        <v>1.1473463237439354</v>
      </c>
      <c r="O10420" s="43">
        <f t="shared" si="488"/>
        <v>0.72000000000000008</v>
      </c>
    </row>
    <row r="10421" spans="5:15" x14ac:dyDescent="0.2">
      <c r="E10421" s="16" t="s">
        <v>5150</v>
      </c>
      <c r="F10421" s="22">
        <v>11.889984926239396</v>
      </c>
      <c r="G10421" s="25">
        <v>5.7190989241655221E-2</v>
      </c>
      <c r="H10421" s="3">
        <f t="shared" si="486"/>
        <v>1978.7599999999825</v>
      </c>
      <c r="I10421" s="3">
        <f>MIN(H10421-K10421+L10421,'Power Look Up'!$F$4)</f>
        <v>2000</v>
      </c>
      <c r="K10421" s="51">
        <f t="array" ref="K10421">_xlfn.SUM(_xlfn.NORM.DIST($Q$3:$Q$1003,$F10421,$N10421,FALSE)*WindSpeedStep*$R$3:$R$1003)</f>
        <v>1966.5351811154594</v>
      </c>
      <c r="L10421" s="51">
        <f t="array" ref="L10421">_xlfn.SUM(_xlfn.NORM.DIST($Q$3:$Q$1003,$F10421,$O10421,FALSE)*WindSpeedStep*$R$3:$R$1003)</f>
        <v>2014.1689737889139</v>
      </c>
      <c r="N10421" s="43">
        <f t="shared" si="487"/>
        <v>1.1889984926239396</v>
      </c>
      <c r="O10421" s="43">
        <f t="shared" si="488"/>
        <v>0.68</v>
      </c>
    </row>
    <row r="10422" spans="5:15" x14ac:dyDescent="0.2">
      <c r="E10422" s="16" t="s">
        <v>5151</v>
      </c>
      <c r="F10422" s="22">
        <v>11.795450018530135</v>
      </c>
      <c r="G10422" s="25">
        <v>6.697497753446835E-2</v>
      </c>
      <c r="H10422" s="3">
        <f t="shared" si="486"/>
        <v>1971.1999999999825</v>
      </c>
      <c r="I10422" s="3">
        <f>MIN(H10422-K10422+L10422,'Power Look Up'!$F$4)</f>
        <v>2000</v>
      </c>
      <c r="K10422" s="51">
        <f t="array" ref="K10422">_xlfn.SUM(_xlfn.NORM.DIST($Q$3:$Q$1003,$F10422,$N10422,FALSE)*WindSpeedStep*$R$3:$R$1003)</f>
        <v>1960.2356504574097</v>
      </c>
      <c r="L10422" s="51">
        <f t="array" ref="L10422">_xlfn.SUM(_xlfn.NORM.DIST($Q$3:$Q$1003,$F10422,$O10422,FALSE)*WindSpeedStep*$R$3:$R$1003)</f>
        <v>2002.8286804557949</v>
      </c>
      <c r="N10422" s="43">
        <f t="shared" si="487"/>
        <v>1.1795450018530136</v>
      </c>
      <c r="O10422" s="43">
        <f t="shared" si="488"/>
        <v>0.79</v>
      </c>
    </row>
    <row r="10423" spans="5:15" x14ac:dyDescent="0.2">
      <c r="E10423" s="16" t="s">
        <v>5152</v>
      </c>
      <c r="F10423" s="22">
        <v>11.660609739875316</v>
      </c>
      <c r="G10423" s="25">
        <v>5.660081374158546E-2</v>
      </c>
      <c r="H10423" s="3">
        <f t="shared" si="486"/>
        <v>1959.4399999999828</v>
      </c>
      <c r="I10423" s="3">
        <f>MIN(H10423-K10423+L10423,'Power Look Up'!$F$4)</f>
        <v>2000</v>
      </c>
      <c r="K10423" s="51">
        <f t="array" ref="K10423">_xlfn.SUM(_xlfn.NORM.DIST($Q$3:$Q$1003,$F10423,$N10423,FALSE)*WindSpeedStep*$R$3:$R$1003)</f>
        <v>1949.8435008814261</v>
      </c>
      <c r="L10423" s="51">
        <f t="array" ref="L10423">_xlfn.SUM(_xlfn.NORM.DIST($Q$3:$Q$1003,$F10423,$O10423,FALSE)*WindSpeedStep*$R$3:$R$1003)</f>
        <v>2008.5898169672762</v>
      </c>
      <c r="N10423" s="43">
        <f t="shared" si="487"/>
        <v>1.1660609739875316</v>
      </c>
      <c r="O10423" s="43">
        <f t="shared" si="488"/>
        <v>0.66</v>
      </c>
    </row>
    <row r="10424" spans="5:15" x14ac:dyDescent="0.2">
      <c r="E10424" s="16" t="s">
        <v>5153</v>
      </c>
      <c r="F10424" s="22">
        <v>11.595885050860876</v>
      </c>
      <c r="G10424" s="25">
        <v>6.898999054329262E-2</v>
      </c>
      <c r="H10424" s="3">
        <f t="shared" si="486"/>
        <v>1954.399999999983</v>
      </c>
      <c r="I10424" s="3">
        <f>MIN(H10424-K10424+L10424,'Power Look Up'!$F$4)</f>
        <v>2000</v>
      </c>
      <c r="K10424" s="51">
        <f t="array" ref="K10424">_xlfn.SUM(_xlfn.NORM.DIST($Q$3:$Q$1003,$F10424,$N10424,FALSE)*WindSpeedStep*$R$3:$R$1003)</f>
        <v>1944.2172021726969</v>
      </c>
      <c r="L10424" s="51">
        <f t="array" ref="L10424">_xlfn.SUM(_xlfn.NORM.DIST($Q$3:$Q$1003,$F10424,$O10424,FALSE)*WindSpeedStep*$R$3:$R$1003)</f>
        <v>1990.5430793031667</v>
      </c>
      <c r="N10424" s="43">
        <f t="shared" si="487"/>
        <v>1.1595885050860877</v>
      </c>
      <c r="O10424" s="43">
        <f t="shared" si="488"/>
        <v>0.8</v>
      </c>
    </row>
    <row r="10425" spans="5:15" x14ac:dyDescent="0.2">
      <c r="E10425" s="16" t="s">
        <v>5154</v>
      </c>
      <c r="F10425" s="22">
        <v>12.134735090404801</v>
      </c>
      <c r="G10425" s="25">
        <v>5.9333804540102376E-2</v>
      </c>
      <c r="H10425" s="3">
        <f t="shared" si="486"/>
        <v>1989.4299999999976</v>
      </c>
      <c r="I10425" s="3">
        <f>MIN(H10425-K10425+L10425,'Power Look Up'!$F$4)</f>
        <v>2000</v>
      </c>
      <c r="K10425" s="51">
        <f t="array" ref="K10425">_xlfn.SUM(_xlfn.NORM.DIST($Q$3:$Q$1003,$F10425,$N10425,FALSE)*WindSpeedStep*$R$3:$R$1003)</f>
        <v>1979.5726448387088</v>
      </c>
      <c r="L10425" s="51">
        <f t="array" ref="L10425">_xlfn.SUM(_xlfn.NORM.DIST($Q$3:$Q$1003,$F10425,$O10425,FALSE)*WindSpeedStep*$R$3:$R$1003)</f>
        <v>2015.2755854331506</v>
      </c>
      <c r="N10425" s="43">
        <f t="shared" si="487"/>
        <v>1.2134735090404802</v>
      </c>
      <c r="O10425" s="43">
        <f t="shared" si="488"/>
        <v>0.72</v>
      </c>
    </row>
    <row r="10426" spans="5:15" x14ac:dyDescent="0.2">
      <c r="E10426" s="16" t="s">
        <v>5155</v>
      </c>
      <c r="F10426" s="22">
        <v>11.960026833145298</v>
      </c>
      <c r="G10426" s="25">
        <v>7.0233956137295162E-2</v>
      </c>
      <c r="H10426" s="3">
        <f t="shared" si="486"/>
        <v>1984.6399999999824</v>
      </c>
      <c r="I10426" s="3">
        <f>MIN(H10426-K10426+L10426,'Power Look Up'!$F$4)</f>
        <v>2000</v>
      </c>
      <c r="K10426" s="51">
        <f t="array" ref="K10426">_xlfn.SUM(_xlfn.NORM.DIST($Q$3:$Q$1003,$F10426,$N10426,FALSE)*WindSpeedStep*$R$3:$R$1003)</f>
        <v>1970.7231863313657</v>
      </c>
      <c r="L10426" s="51">
        <f t="array" ref="L10426">_xlfn.SUM(_xlfn.NORM.DIST($Q$3:$Q$1003,$F10426,$O10426,FALSE)*WindSpeedStep*$R$3:$R$1003)</f>
        <v>2004.9106687020944</v>
      </c>
      <c r="N10426" s="43">
        <f t="shared" si="487"/>
        <v>1.1960026833145299</v>
      </c>
      <c r="O10426" s="43">
        <f t="shared" si="488"/>
        <v>0.84</v>
      </c>
    </row>
    <row r="10427" spans="5:15" x14ac:dyDescent="0.2">
      <c r="E10427" s="16" t="s">
        <v>5156</v>
      </c>
      <c r="F10427" s="22">
        <v>11.369317220809974</v>
      </c>
      <c r="G10427" s="25">
        <v>7.6521745598546978E-2</v>
      </c>
      <c r="H10427" s="3">
        <f t="shared" si="486"/>
        <v>1935.0799999999833</v>
      </c>
      <c r="I10427" s="3">
        <f>MIN(H10427-K10427+L10427,'Power Look Up'!$F$4)</f>
        <v>1974.9289192510976</v>
      </c>
      <c r="K10427" s="51">
        <f t="array" ref="K10427">_xlfn.SUM(_xlfn.NORM.DIST($Q$3:$Q$1003,$F10427,$N10427,FALSE)*WindSpeedStep*$R$3:$R$1003)</f>
        <v>1920.8859909244625</v>
      </c>
      <c r="L10427" s="51">
        <f t="array" ref="L10427">_xlfn.SUM(_xlfn.NORM.DIST($Q$3:$Q$1003,$F10427,$O10427,FALSE)*WindSpeedStep*$R$3:$R$1003)</f>
        <v>1960.7349101755767</v>
      </c>
      <c r="N10427" s="43">
        <f t="shared" si="487"/>
        <v>1.1369317220809974</v>
      </c>
      <c r="O10427" s="43">
        <f t="shared" si="488"/>
        <v>0.87</v>
      </c>
    </row>
    <row r="10428" spans="5:15" x14ac:dyDescent="0.2">
      <c r="E10428" s="16" t="s">
        <v>5157</v>
      </c>
      <c r="F10428" s="22">
        <v>11.72248162047724</v>
      </c>
      <c r="G10428" s="25">
        <v>7.4216367162414962E-2</v>
      </c>
      <c r="H10428" s="3">
        <f t="shared" si="486"/>
        <v>1964.4799999999827</v>
      </c>
      <c r="I10428" s="3">
        <f>MIN(H10428-K10428+L10428,'Power Look Up'!$F$4)</f>
        <v>2000</v>
      </c>
      <c r="K10428" s="51">
        <f t="array" ref="K10428">_xlfn.SUM(_xlfn.NORM.DIST($Q$3:$Q$1003,$F10428,$N10428,FALSE)*WindSpeedStep*$R$3:$R$1003)</f>
        <v>1954.8273100138269</v>
      </c>
      <c r="L10428" s="51">
        <f t="array" ref="L10428">_xlfn.SUM(_xlfn.NORM.DIST($Q$3:$Q$1003,$F10428,$O10428,FALSE)*WindSpeedStep*$R$3:$R$1003)</f>
        <v>1991.1074387567569</v>
      </c>
      <c r="N10428" s="43">
        <f t="shared" si="487"/>
        <v>1.1722481620477241</v>
      </c>
      <c r="O10428" s="43">
        <f t="shared" si="488"/>
        <v>0.86999999999999988</v>
      </c>
    </row>
    <row r="10429" spans="5:15" x14ac:dyDescent="0.2">
      <c r="E10429" s="16" t="s">
        <v>5158</v>
      </c>
      <c r="F10429" s="22">
        <v>11.352307316049279</v>
      </c>
      <c r="G10429" s="25">
        <v>7.3993768545399866E-2</v>
      </c>
      <c r="H10429" s="3">
        <f t="shared" si="486"/>
        <v>1933.3999999999835</v>
      </c>
      <c r="I10429" s="3">
        <f>MIN(H10429-K10429+L10429,'Power Look Up'!$F$4)</f>
        <v>1977.6302334688535</v>
      </c>
      <c r="K10429" s="51">
        <f t="array" ref="K10429">_xlfn.SUM(_xlfn.NORM.DIST($Q$3:$Q$1003,$F10429,$N10429,FALSE)*WindSpeedStep*$R$3:$R$1003)</f>
        <v>1918.8891350807473</v>
      </c>
      <c r="L10429" s="51">
        <f t="array" ref="L10429">_xlfn.SUM(_xlfn.NORM.DIST($Q$3:$Q$1003,$F10429,$O10429,FALSE)*WindSpeedStep*$R$3:$R$1003)</f>
        <v>1963.1193685496173</v>
      </c>
      <c r="N10429" s="43">
        <f t="shared" si="487"/>
        <v>1.1352307316049279</v>
      </c>
      <c r="O10429" s="43">
        <f t="shared" si="488"/>
        <v>0.83999999999999986</v>
      </c>
    </row>
    <row r="10430" spans="5:15" x14ac:dyDescent="0.2">
      <c r="E10430" s="16" t="s">
        <v>5159</v>
      </c>
      <c r="F10430" s="22">
        <v>11.080586806844021</v>
      </c>
      <c r="G10430" s="25">
        <v>7.1295863095630421E-2</v>
      </c>
      <c r="H10430" s="3">
        <f t="shared" si="486"/>
        <v>1910.7199999999839</v>
      </c>
      <c r="I10430" s="3">
        <f>MIN(H10430-K10430+L10430,'Power Look Up'!$F$4)</f>
        <v>1962.7028545842645</v>
      </c>
      <c r="K10430" s="51">
        <f t="array" ref="K10430">_xlfn.SUM(_xlfn.NORM.DIST($Q$3:$Q$1003,$F10430,$N10430,FALSE)*WindSpeedStep*$R$3:$R$1003)</f>
        <v>1881.8378358359259</v>
      </c>
      <c r="L10430" s="51">
        <f t="array" ref="L10430">_xlfn.SUM(_xlfn.NORM.DIST($Q$3:$Q$1003,$F10430,$O10430,FALSE)*WindSpeedStep*$R$3:$R$1003)</f>
        <v>1933.8206904202066</v>
      </c>
      <c r="N10430" s="43">
        <f t="shared" si="487"/>
        <v>1.1080586806844022</v>
      </c>
      <c r="O10430" s="43">
        <f t="shared" si="488"/>
        <v>0.79</v>
      </c>
    </row>
    <row r="10431" spans="5:15" x14ac:dyDescent="0.2">
      <c r="E10431" s="16" t="s">
        <v>5160</v>
      </c>
      <c r="F10431" s="22">
        <v>10.921803180456253</v>
      </c>
      <c r="G10431" s="25">
        <v>8.1488375618468223E-2</v>
      </c>
      <c r="H10431" s="3">
        <f t="shared" si="486"/>
        <v>1882.6399999999496</v>
      </c>
      <c r="I10431" s="3">
        <f>MIN(H10431-K10431+L10431,'Power Look Up'!$F$4)</f>
        <v>1916.4422643850075</v>
      </c>
      <c r="K10431" s="51">
        <f t="array" ref="K10431">_xlfn.SUM(_xlfn.NORM.DIST($Q$3:$Q$1003,$F10431,$N10431,FALSE)*WindSpeedStep*$R$3:$R$1003)</f>
        <v>1855.3547832511597</v>
      </c>
      <c r="L10431" s="51">
        <f t="array" ref="L10431">_xlfn.SUM(_xlfn.NORM.DIST($Q$3:$Q$1003,$F10431,$O10431,FALSE)*WindSpeedStep*$R$3:$R$1003)</f>
        <v>1889.1570476362176</v>
      </c>
      <c r="N10431" s="43">
        <f t="shared" si="487"/>
        <v>1.0921803180456253</v>
      </c>
      <c r="O10431" s="43">
        <f t="shared" si="488"/>
        <v>0.89</v>
      </c>
    </row>
    <row r="10432" spans="5:15" x14ac:dyDescent="0.2">
      <c r="E10432" s="16" t="s">
        <v>5161</v>
      </c>
      <c r="F10432" s="22">
        <v>10.99235050390541</v>
      </c>
      <c r="G10432" s="25">
        <v>7.4597330180534799E-2</v>
      </c>
      <c r="H10432" s="3">
        <f t="shared" si="486"/>
        <v>1901.3299999999495</v>
      </c>
      <c r="I10432" s="3">
        <f>MIN(H10432-K10432+L10432,'Power Look Up'!$F$4)</f>
        <v>1947.693846373943</v>
      </c>
      <c r="K10432" s="51">
        <f t="array" ref="K10432">_xlfn.SUM(_xlfn.NORM.DIST($Q$3:$Q$1003,$F10432,$N10432,FALSE)*WindSpeedStep*$R$3:$R$1003)</f>
        <v>1867.5836692309615</v>
      </c>
      <c r="L10432" s="51">
        <f t="array" ref="L10432">_xlfn.SUM(_xlfn.NORM.DIST($Q$3:$Q$1003,$F10432,$O10432,FALSE)*WindSpeedStep*$R$3:$R$1003)</f>
        <v>1913.947515604955</v>
      </c>
      <c r="N10432" s="43">
        <f t="shared" si="487"/>
        <v>1.099235050390541</v>
      </c>
      <c r="O10432" s="43">
        <f t="shared" si="488"/>
        <v>0.82</v>
      </c>
    </row>
    <row r="10433" spans="5:15" x14ac:dyDescent="0.2">
      <c r="E10433" s="16" t="s">
        <v>5162</v>
      </c>
      <c r="F10433" s="22">
        <v>10.978790620219403</v>
      </c>
      <c r="G10433" s="25">
        <v>6.558099383678849E-2</v>
      </c>
      <c r="H10433" s="3">
        <f t="shared" si="486"/>
        <v>1898.6599999999494</v>
      </c>
      <c r="I10433" s="3">
        <f>MIN(H10433-K10433+L10433,'Power Look Up'!$F$4)</f>
        <v>1961.1685466145118</v>
      </c>
      <c r="K10433" s="51">
        <f t="array" ref="K10433">_xlfn.SUM(_xlfn.NORM.DIST($Q$3:$Q$1003,$F10433,$N10433,FALSE)*WindSpeedStep*$R$3:$R$1003)</f>
        <v>1865.2912593884889</v>
      </c>
      <c r="L10433" s="51">
        <f t="array" ref="L10433">_xlfn.SUM(_xlfn.NORM.DIST($Q$3:$Q$1003,$F10433,$O10433,FALSE)*WindSpeedStep*$R$3:$R$1003)</f>
        <v>1927.7998060030513</v>
      </c>
      <c r="N10433" s="43">
        <f t="shared" si="487"/>
        <v>1.0978790620219403</v>
      </c>
      <c r="O10433" s="43">
        <f t="shared" si="488"/>
        <v>0.72</v>
      </c>
    </row>
    <row r="10434" spans="5:15" x14ac:dyDescent="0.2">
      <c r="E10434" s="16" t="s">
        <v>5163</v>
      </c>
      <c r="F10434" s="22">
        <v>10.651580082882607</v>
      </c>
      <c r="G10434" s="25">
        <v>7.1350916397966313E-2</v>
      </c>
      <c r="H10434" s="3">
        <f t="shared" si="486"/>
        <v>1810.5499999999513</v>
      </c>
      <c r="I10434" s="3">
        <f>MIN(H10434-K10434+L10434,'Power Look Up'!$F$4)</f>
        <v>1859.8563709667014</v>
      </c>
      <c r="K10434" s="51">
        <f t="array" ref="K10434">_xlfn.SUM(_xlfn.NORM.DIST($Q$3:$Q$1003,$F10434,$N10434,FALSE)*WindSpeedStep*$R$3:$R$1003)</f>
        <v>1801.3859784779681</v>
      </c>
      <c r="L10434" s="51">
        <f t="array" ref="L10434">_xlfn.SUM(_xlfn.NORM.DIST($Q$3:$Q$1003,$F10434,$O10434,FALSE)*WindSpeedStep*$R$3:$R$1003)</f>
        <v>1850.6923494447183</v>
      </c>
      <c r="N10434" s="43">
        <f t="shared" si="487"/>
        <v>1.0651580082882608</v>
      </c>
      <c r="O10434" s="43">
        <f t="shared" si="488"/>
        <v>0.76</v>
      </c>
    </row>
    <row r="10435" spans="5:15" x14ac:dyDescent="0.2">
      <c r="E10435" s="16" t="s">
        <v>5164</v>
      </c>
      <c r="F10435" s="22">
        <v>10.653698651844529</v>
      </c>
      <c r="G10435" s="25">
        <v>6.5704880800134646E-2</v>
      </c>
      <c r="H10435" s="3">
        <f t="shared" ref="H10435:H10498" si="489">INDEX(PowerArray,MIN(MaximumPowerIndex,ROUND(F10435*100,0)))</f>
        <v>1810.5499999999513</v>
      </c>
      <c r="I10435" s="3">
        <f>MIN(H10435-K10435+L10435,'Power Look Up'!$F$4)</f>
        <v>1869.3372174805204</v>
      </c>
      <c r="K10435" s="51">
        <f t="array" ref="K10435">_xlfn.SUM(_xlfn.NORM.DIST($Q$3:$Q$1003,$F10435,$N10435,FALSE)*WindSpeedStep*$R$3:$R$1003)</f>
        <v>1801.8540409739669</v>
      </c>
      <c r="L10435" s="51">
        <f t="array" ref="L10435">_xlfn.SUM(_xlfn.NORM.DIST($Q$3:$Q$1003,$F10435,$O10435,FALSE)*WindSpeedStep*$R$3:$R$1003)</f>
        <v>1860.641258454536</v>
      </c>
      <c r="N10435" s="43">
        <f t="shared" ref="N10435:N10498" si="490">ReferenceTurbulence*F10435</f>
        <v>1.065369865184453</v>
      </c>
      <c r="O10435" s="43">
        <f t="shared" ref="O10435:O10498" si="491">F10435*G10435</f>
        <v>0.7</v>
      </c>
    </row>
    <row r="10436" spans="5:15" x14ac:dyDescent="0.2">
      <c r="E10436" s="16" t="s">
        <v>5165</v>
      </c>
      <c r="F10436" s="22">
        <v>10.77577307805624</v>
      </c>
      <c r="G10436" s="25">
        <v>7.5168620769258981E-2</v>
      </c>
      <c r="H10436" s="3">
        <f t="shared" si="489"/>
        <v>1845.2599999999504</v>
      </c>
      <c r="I10436" s="3">
        <f>MIN(H10436-K10436+L10436,'Power Look Up'!$F$4)</f>
        <v>1889.6553422258805</v>
      </c>
      <c r="K10436" s="51">
        <f t="array" ref="K10436">_xlfn.SUM(_xlfn.NORM.DIST($Q$3:$Q$1003,$F10436,$N10436,FALSE)*WindSpeedStep*$R$3:$R$1003)</f>
        <v>1827.616085312213</v>
      </c>
      <c r="L10436" s="51">
        <f t="array" ref="L10436">_xlfn.SUM(_xlfn.NORM.DIST($Q$3:$Q$1003,$F10436,$O10436,FALSE)*WindSpeedStep*$R$3:$R$1003)</f>
        <v>1872.0114275381432</v>
      </c>
      <c r="N10436" s="43">
        <f t="shared" si="490"/>
        <v>1.0775773078056241</v>
      </c>
      <c r="O10436" s="43">
        <f t="shared" si="491"/>
        <v>0.81</v>
      </c>
    </row>
    <row r="10437" spans="5:15" x14ac:dyDescent="0.2">
      <c r="E10437" s="16" t="s">
        <v>5166</v>
      </c>
      <c r="F10437" s="22">
        <v>10.561292522035226</v>
      </c>
      <c r="G10437" s="25">
        <v>7.1014035302515266E-2</v>
      </c>
      <c r="H10437" s="3">
        <f t="shared" si="489"/>
        <v>1786.5199999999518</v>
      </c>
      <c r="I10437" s="3">
        <f>MIN(H10437-K10437+L10437,'Power Look Up'!$F$4)</f>
        <v>1834.4928185287242</v>
      </c>
      <c r="K10437" s="51">
        <f t="array" ref="K10437">_xlfn.SUM(_xlfn.NORM.DIST($Q$3:$Q$1003,$F10437,$N10437,FALSE)*WindSpeedStep*$R$3:$R$1003)</f>
        <v>1780.7703725211975</v>
      </c>
      <c r="L10437" s="51">
        <f t="array" ref="L10437">_xlfn.SUM(_xlfn.NORM.DIST($Q$3:$Q$1003,$F10437,$O10437,FALSE)*WindSpeedStep*$R$3:$R$1003)</f>
        <v>1828.7431910499699</v>
      </c>
      <c r="N10437" s="43">
        <f t="shared" si="490"/>
        <v>1.0561292522035226</v>
      </c>
      <c r="O10437" s="43">
        <f t="shared" si="491"/>
        <v>0.75</v>
      </c>
    </row>
    <row r="10438" spans="5:15" x14ac:dyDescent="0.2">
      <c r="E10438" s="16" t="s">
        <v>5167</v>
      </c>
      <c r="F10438" s="22">
        <v>10.157261243330696</v>
      </c>
      <c r="G10438" s="25">
        <v>7.8761388610072786E-2</v>
      </c>
      <c r="H10438" s="3">
        <f t="shared" si="489"/>
        <v>1679.7199999999541</v>
      </c>
      <c r="I10438" s="3">
        <f>MIN(H10438-K10438+L10438,'Power Look Up'!$F$4)</f>
        <v>1705.7306646717875</v>
      </c>
      <c r="K10438" s="51">
        <f t="array" ref="K10438">_xlfn.SUM(_xlfn.NORM.DIST($Q$3:$Q$1003,$F10438,$N10438,FALSE)*WindSpeedStep*$R$3:$R$1003)</f>
        <v>1672.7584089484876</v>
      </c>
      <c r="L10438" s="51">
        <f t="array" ref="L10438">_xlfn.SUM(_xlfn.NORM.DIST($Q$3:$Q$1003,$F10438,$O10438,FALSE)*WindSpeedStep*$R$3:$R$1003)</f>
        <v>1698.769073620321</v>
      </c>
      <c r="N10438" s="43">
        <f t="shared" si="490"/>
        <v>1.0157261243330697</v>
      </c>
      <c r="O10438" s="43">
        <f t="shared" si="491"/>
        <v>0.8</v>
      </c>
    </row>
    <row r="10439" spans="5:15" x14ac:dyDescent="0.2">
      <c r="E10439" s="16" t="s">
        <v>5168</v>
      </c>
      <c r="F10439" s="22">
        <v>10.009294959312298</v>
      </c>
      <c r="G10439" s="25">
        <v>6.7936852971582362E-2</v>
      </c>
      <c r="H10439" s="3">
        <f t="shared" si="489"/>
        <v>1639.6699999999548</v>
      </c>
      <c r="I10439" s="3">
        <f>MIN(H10439-K10439+L10439,'Power Look Up'!$F$4)</f>
        <v>1671.0006865365583</v>
      </c>
      <c r="K10439" s="51">
        <f t="array" ref="K10439">_xlfn.SUM(_xlfn.NORM.DIST($Q$3:$Q$1003,$F10439,$N10439,FALSE)*WindSpeedStep*$R$3:$R$1003)</f>
        <v>1627.1191410579247</v>
      </c>
      <c r="L10439" s="51">
        <f t="array" ref="L10439">_xlfn.SUM(_xlfn.NORM.DIST($Q$3:$Q$1003,$F10439,$O10439,FALSE)*WindSpeedStep*$R$3:$R$1003)</f>
        <v>1658.4498275945282</v>
      </c>
      <c r="N10439" s="43">
        <f t="shared" si="490"/>
        <v>1.0009294959312298</v>
      </c>
      <c r="O10439" s="43">
        <f t="shared" si="491"/>
        <v>0.68</v>
      </c>
    </row>
    <row r="10440" spans="5:15" x14ac:dyDescent="0.2">
      <c r="E10440" s="16" t="s">
        <v>5169</v>
      </c>
      <c r="F10440" s="22">
        <v>9.6490444101170407</v>
      </c>
      <c r="G10440" s="25">
        <v>8.4982508645128477E-2</v>
      </c>
      <c r="H10440" s="3">
        <f t="shared" si="489"/>
        <v>1503.6499999999385</v>
      </c>
      <c r="I10440" s="3">
        <f>MIN(H10440-K10440+L10440,'Power Look Up'!$F$4)</f>
        <v>1511.4242242308346</v>
      </c>
      <c r="K10440" s="51">
        <f t="array" ref="K10440">_xlfn.SUM(_xlfn.NORM.DIST($Q$3:$Q$1003,$F10440,$N10440,FALSE)*WindSpeedStep*$R$3:$R$1003)</f>
        <v>1504.6676942762581</v>
      </c>
      <c r="L10440" s="51">
        <f t="array" ref="L10440">_xlfn.SUM(_xlfn.NORM.DIST($Q$3:$Q$1003,$F10440,$O10440,FALSE)*WindSpeedStep*$R$3:$R$1003)</f>
        <v>1512.4419185071542</v>
      </c>
      <c r="N10440" s="43">
        <f t="shared" si="490"/>
        <v>0.96490444101170414</v>
      </c>
      <c r="O10440" s="43">
        <f t="shared" si="491"/>
        <v>0.82000000000000006</v>
      </c>
    </row>
    <row r="10441" spans="5:15" x14ac:dyDescent="0.2">
      <c r="E10441" s="16" t="s">
        <v>5170</v>
      </c>
      <c r="F10441" s="22">
        <v>9.9433270145840584</v>
      </c>
      <c r="G10441" s="25">
        <v>8.3473066789679543E-2</v>
      </c>
      <c r="H10441" s="3">
        <f t="shared" si="489"/>
        <v>1614.1399999999362</v>
      </c>
      <c r="I10441" s="3">
        <f>MIN(H10441-K10441+L10441,'Power Look Up'!$F$4)</f>
        <v>1629.6640833726124</v>
      </c>
      <c r="K10441" s="51">
        <f t="array" ref="K10441">_xlfn.SUM(_xlfn.NORM.DIST($Q$3:$Q$1003,$F10441,$N10441,FALSE)*WindSpeedStep*$R$3:$R$1003)</f>
        <v>1605.824403538669</v>
      </c>
      <c r="L10441" s="51">
        <f t="array" ref="L10441">_xlfn.SUM(_xlfn.NORM.DIST($Q$3:$Q$1003,$F10441,$O10441,FALSE)*WindSpeedStep*$R$3:$R$1003)</f>
        <v>1621.3484869113452</v>
      </c>
      <c r="N10441" s="43">
        <f t="shared" si="490"/>
        <v>0.99433270145840591</v>
      </c>
      <c r="O10441" s="43">
        <f t="shared" si="491"/>
        <v>0.83</v>
      </c>
    </row>
    <row r="10442" spans="5:15" x14ac:dyDescent="0.2">
      <c r="E10442" s="16" t="s">
        <v>5171</v>
      </c>
      <c r="F10442" s="22">
        <v>10.028975280187694</v>
      </c>
      <c r="G10442" s="25">
        <v>9.9711084339344863E-2</v>
      </c>
      <c r="H10442" s="3">
        <f t="shared" si="489"/>
        <v>1645.0099999999547</v>
      </c>
      <c r="I10442" s="3">
        <f>MIN(H10442-K10442+L10442,'Power Look Up'!$F$4)</f>
        <v>1645.3286487931887</v>
      </c>
      <c r="K10442" s="51">
        <f t="array" ref="K10442">_xlfn.SUM(_xlfn.NORM.DIST($Q$3:$Q$1003,$F10442,$N10442,FALSE)*WindSpeedStep*$R$3:$R$1003)</f>
        <v>1633.3622392795471</v>
      </c>
      <c r="L10442" s="51">
        <f t="array" ref="L10442">_xlfn.SUM(_xlfn.NORM.DIST($Q$3:$Q$1003,$F10442,$O10442,FALSE)*WindSpeedStep*$R$3:$R$1003)</f>
        <v>1633.680888072781</v>
      </c>
      <c r="N10442" s="43">
        <f t="shared" si="490"/>
        <v>1.0028975280187695</v>
      </c>
      <c r="O10442" s="43">
        <f t="shared" si="491"/>
        <v>1</v>
      </c>
    </row>
    <row r="10443" spans="5:15" x14ac:dyDescent="0.2">
      <c r="E10443" s="16" t="s">
        <v>5172</v>
      </c>
      <c r="F10443" s="22">
        <v>10.381133679771287</v>
      </c>
      <c r="G10443" s="25">
        <v>8.1879303958517835E-2</v>
      </c>
      <c r="H10443" s="3">
        <f t="shared" si="489"/>
        <v>1738.4599999999527</v>
      </c>
      <c r="I10443" s="3">
        <f>MIN(H10443-K10443+L10443,'Power Look Up'!$F$4)</f>
        <v>1765.6720434542326</v>
      </c>
      <c r="K10443" s="51">
        <f t="array" ref="K10443">_xlfn.SUM(_xlfn.NORM.DIST($Q$3:$Q$1003,$F10443,$N10443,FALSE)*WindSpeedStep*$R$3:$R$1003)</f>
        <v>1735.7434314023428</v>
      </c>
      <c r="L10443" s="51">
        <f t="array" ref="L10443">_xlfn.SUM(_xlfn.NORM.DIST($Q$3:$Q$1003,$F10443,$O10443,FALSE)*WindSpeedStep*$R$3:$R$1003)</f>
        <v>1762.9554748566227</v>
      </c>
      <c r="N10443" s="43">
        <f t="shared" si="490"/>
        <v>1.0381133679771286</v>
      </c>
      <c r="O10443" s="43">
        <f t="shared" si="491"/>
        <v>0.84999999999999987</v>
      </c>
    </row>
    <row r="10444" spans="5:15" x14ac:dyDescent="0.2">
      <c r="E10444" s="16" t="s">
        <v>5173</v>
      </c>
      <c r="F10444" s="22">
        <v>10.434297837465779</v>
      </c>
      <c r="G10444" s="25">
        <v>7.9545362124873509E-2</v>
      </c>
      <c r="H10444" s="3">
        <f t="shared" si="489"/>
        <v>1751.8099999999524</v>
      </c>
      <c r="I10444" s="3">
        <f>MIN(H10444-K10444+L10444,'Power Look Up'!$F$4)</f>
        <v>1783.5723143413816</v>
      </c>
      <c r="K10444" s="51">
        <f t="array" ref="K10444">_xlfn.SUM(_xlfn.NORM.DIST($Q$3:$Q$1003,$F10444,$N10444,FALSE)*WindSpeedStep*$R$3:$R$1003)</f>
        <v>1749.5664726162261</v>
      </c>
      <c r="L10444" s="51">
        <f t="array" ref="L10444">_xlfn.SUM(_xlfn.NORM.DIST($Q$3:$Q$1003,$F10444,$O10444,FALSE)*WindSpeedStep*$R$3:$R$1003)</f>
        <v>1781.3287869576552</v>
      </c>
      <c r="N10444" s="43">
        <f t="shared" si="490"/>
        <v>1.043429783746578</v>
      </c>
      <c r="O10444" s="43">
        <f t="shared" si="491"/>
        <v>0.83</v>
      </c>
    </row>
    <row r="10445" spans="5:15" x14ac:dyDescent="0.2">
      <c r="E10445" s="16" t="s">
        <v>5174</v>
      </c>
      <c r="F10445" s="22">
        <v>10.383905159198692</v>
      </c>
      <c r="G10445" s="25">
        <v>7.319019081436294E-2</v>
      </c>
      <c r="H10445" s="3">
        <f t="shared" si="489"/>
        <v>1738.4599999999527</v>
      </c>
      <c r="I10445" s="3">
        <f>MIN(H10445-K10445+L10445,'Power Look Up'!$F$4)</f>
        <v>1778.3784153712186</v>
      </c>
      <c r="K10445" s="51">
        <f t="array" ref="K10445">_xlfn.SUM(_xlfn.NORM.DIST($Q$3:$Q$1003,$F10445,$N10445,FALSE)*WindSpeedStep*$R$3:$R$1003)</f>
        <v>1736.4750145317505</v>
      </c>
      <c r="L10445" s="51">
        <f t="array" ref="L10445">_xlfn.SUM(_xlfn.NORM.DIST($Q$3:$Q$1003,$F10445,$O10445,FALSE)*WindSpeedStep*$R$3:$R$1003)</f>
        <v>1776.3934299030163</v>
      </c>
      <c r="N10445" s="43">
        <f t="shared" si="490"/>
        <v>1.0383905159198692</v>
      </c>
      <c r="O10445" s="43">
        <f t="shared" si="491"/>
        <v>0.76</v>
      </c>
    </row>
    <row r="10446" spans="5:15" x14ac:dyDescent="0.2">
      <c r="E10446" s="16" t="s">
        <v>5175</v>
      </c>
      <c r="F10446" s="22">
        <v>10.420044087341299</v>
      </c>
      <c r="G10446" s="25">
        <v>6.6218529808164672E-2</v>
      </c>
      <c r="H10446" s="3">
        <f t="shared" si="489"/>
        <v>1749.1399999999526</v>
      </c>
      <c r="I10446" s="3">
        <f>MIN(H10446-K10446+L10446,'Power Look Up'!$F$4)</f>
        <v>1800.171408451306</v>
      </c>
      <c r="K10446" s="51">
        <f t="array" ref="K10446">_xlfn.SUM(_xlfn.NORM.DIST($Q$3:$Q$1003,$F10446,$N10446,FALSE)*WindSpeedStep*$R$3:$R$1003)</f>
        <v>1745.9041065523047</v>
      </c>
      <c r="L10446" s="51">
        <f t="array" ref="L10446">_xlfn.SUM(_xlfn.NORM.DIST($Q$3:$Q$1003,$F10446,$O10446,FALSE)*WindSpeedStep*$R$3:$R$1003)</f>
        <v>1796.9355150036581</v>
      </c>
      <c r="N10446" s="43">
        <f t="shared" si="490"/>
        <v>1.04200440873413</v>
      </c>
      <c r="O10446" s="43">
        <f t="shared" si="491"/>
        <v>0.68999999999999984</v>
      </c>
    </row>
    <row r="10447" spans="5:15" x14ac:dyDescent="0.2">
      <c r="E10447" s="16" t="s">
        <v>5176</v>
      </c>
      <c r="F10447" s="22">
        <v>10.670706505509951</v>
      </c>
      <c r="G10447" s="25">
        <v>5.9977284509655296E-2</v>
      </c>
      <c r="H10447" s="3">
        <f t="shared" si="489"/>
        <v>1815.8899999999512</v>
      </c>
      <c r="I10447" s="3">
        <f>MIN(H10447-K10447+L10447,'Power Look Up'!$F$4)</f>
        <v>1884.4695676622459</v>
      </c>
      <c r="K10447" s="51">
        <f t="array" ref="K10447">_xlfn.SUM(_xlfn.NORM.DIST($Q$3:$Q$1003,$F10447,$N10447,FALSE)*WindSpeedStep*$R$3:$R$1003)</f>
        <v>1805.5856338146411</v>
      </c>
      <c r="L10447" s="51">
        <f t="array" ref="L10447">_xlfn.SUM(_xlfn.NORM.DIST($Q$3:$Q$1003,$F10447,$O10447,FALSE)*WindSpeedStep*$R$3:$R$1003)</f>
        <v>1874.1652014769359</v>
      </c>
      <c r="N10447" s="43">
        <f t="shared" si="490"/>
        <v>1.0670706505509953</v>
      </c>
      <c r="O10447" s="43">
        <f t="shared" si="491"/>
        <v>0.64</v>
      </c>
    </row>
    <row r="10448" spans="5:15" x14ac:dyDescent="0.2">
      <c r="E10448" s="16" t="s">
        <v>5177</v>
      </c>
      <c r="F10448" s="22">
        <v>10.599880787069365</v>
      </c>
      <c r="G10448" s="25">
        <v>6.5095071714553671E-2</v>
      </c>
      <c r="H10448" s="3">
        <f t="shared" si="489"/>
        <v>1797.1999999999516</v>
      </c>
      <c r="I10448" s="3">
        <f>MIN(H10448-K10448+L10448,'Power Look Up'!$F$4)</f>
        <v>1855.6562685260369</v>
      </c>
      <c r="K10448" s="51">
        <f t="array" ref="K10448">_xlfn.SUM(_xlfn.NORM.DIST($Q$3:$Q$1003,$F10448,$N10448,FALSE)*WindSpeedStep*$R$3:$R$1003)</f>
        <v>1789.7411549215255</v>
      </c>
      <c r="L10448" s="51">
        <f t="array" ref="L10448">_xlfn.SUM(_xlfn.NORM.DIST($Q$3:$Q$1003,$F10448,$O10448,FALSE)*WindSpeedStep*$R$3:$R$1003)</f>
        <v>1848.1974234476108</v>
      </c>
      <c r="N10448" s="43">
        <f t="shared" si="490"/>
        <v>1.0599880787069365</v>
      </c>
      <c r="O10448" s="43">
        <f t="shared" si="491"/>
        <v>0.69</v>
      </c>
    </row>
    <row r="10449" spans="5:15" x14ac:dyDescent="0.2">
      <c r="E10449" s="16" t="s">
        <v>5178</v>
      </c>
      <c r="F10449" s="22">
        <v>10.917579200137233</v>
      </c>
      <c r="G10449" s="25">
        <v>6.411677782847694E-2</v>
      </c>
      <c r="H10449" s="3">
        <f t="shared" si="489"/>
        <v>1882.6399999999496</v>
      </c>
      <c r="I10449" s="3">
        <f>MIN(H10449-K10449+L10449,'Power Look Up'!$F$4)</f>
        <v>1947.6649259721321</v>
      </c>
      <c r="K10449" s="51">
        <f t="array" ref="K10449">_xlfn.SUM(_xlfn.NORM.DIST($Q$3:$Q$1003,$F10449,$N10449,FALSE)*WindSpeedStep*$R$3:$R$1003)</f>
        <v>1854.5986833117636</v>
      </c>
      <c r="L10449" s="51">
        <f t="array" ref="L10449">_xlfn.SUM(_xlfn.NORM.DIST($Q$3:$Q$1003,$F10449,$O10449,FALSE)*WindSpeedStep*$R$3:$R$1003)</f>
        <v>1919.6236092839461</v>
      </c>
      <c r="N10449" s="43">
        <f t="shared" si="490"/>
        <v>1.0917579200137233</v>
      </c>
      <c r="O10449" s="43">
        <f t="shared" si="491"/>
        <v>0.7</v>
      </c>
    </row>
    <row r="10450" spans="5:15" x14ac:dyDescent="0.2">
      <c r="E10450" s="16" t="s">
        <v>5179</v>
      </c>
      <c r="F10450" s="22">
        <v>10.851944125471768</v>
      </c>
      <c r="G10450" s="25">
        <v>7.0955028066597772E-2</v>
      </c>
      <c r="H10450" s="3">
        <f t="shared" si="489"/>
        <v>1863.94999999995</v>
      </c>
      <c r="I10450" s="3">
        <f>MIN(H10450-K10450+L10450,'Power Look Up'!$F$4)</f>
        <v>1916.4800566970496</v>
      </c>
      <c r="K10450" s="51">
        <f t="array" ref="K10450">_xlfn.SUM(_xlfn.NORM.DIST($Q$3:$Q$1003,$F10450,$N10450,FALSE)*WindSpeedStep*$R$3:$R$1003)</f>
        <v>1842.4980683746503</v>
      </c>
      <c r="L10450" s="51">
        <f t="array" ref="L10450">_xlfn.SUM(_xlfn.NORM.DIST($Q$3:$Q$1003,$F10450,$O10450,FALSE)*WindSpeedStep*$R$3:$R$1003)</f>
        <v>1895.0281250717499</v>
      </c>
      <c r="N10450" s="43">
        <f t="shared" si="490"/>
        <v>1.0851944125471769</v>
      </c>
      <c r="O10450" s="43">
        <f t="shared" si="491"/>
        <v>0.77000000000000013</v>
      </c>
    </row>
    <row r="10451" spans="5:15" x14ac:dyDescent="0.2">
      <c r="E10451" s="16" t="s">
        <v>5180</v>
      </c>
      <c r="F10451" s="22">
        <v>10.864837925093379</v>
      </c>
      <c r="G10451" s="25">
        <v>6.6268821032027664E-2</v>
      </c>
      <c r="H10451" s="3">
        <f t="shared" si="489"/>
        <v>1866.6199999999501</v>
      </c>
      <c r="I10451" s="3">
        <f>MIN(H10451-K10451+L10451,'Power Look Up'!$F$4)</f>
        <v>1927.5622989180204</v>
      </c>
      <c r="K10451" s="51">
        <f t="array" ref="K10451">_xlfn.SUM(_xlfn.NORM.DIST($Q$3:$Q$1003,$F10451,$N10451,FALSE)*WindSpeedStep*$R$3:$R$1003)</f>
        <v>1844.9276403445044</v>
      </c>
      <c r="L10451" s="51">
        <f t="array" ref="L10451">_xlfn.SUM(_xlfn.NORM.DIST($Q$3:$Q$1003,$F10451,$O10451,FALSE)*WindSpeedStep*$R$3:$R$1003)</f>
        <v>1905.8699392625747</v>
      </c>
      <c r="N10451" s="43">
        <f t="shared" si="490"/>
        <v>1.086483792509338</v>
      </c>
      <c r="O10451" s="43">
        <f t="shared" si="491"/>
        <v>0.72</v>
      </c>
    </row>
    <row r="10452" spans="5:15" x14ac:dyDescent="0.2">
      <c r="E10452" s="16" t="s">
        <v>5181</v>
      </c>
      <c r="F10452" s="22">
        <v>10.960993805605034</v>
      </c>
      <c r="G10452" s="25">
        <v>6.9336778532925095E-2</v>
      </c>
      <c r="H10452" s="3">
        <f t="shared" si="489"/>
        <v>1893.3199999999495</v>
      </c>
      <c r="I10452" s="3">
        <f>MIN(H10452-K10452+L10452,'Power Look Up'!$F$4)</f>
        <v>1949.1481837750744</v>
      </c>
      <c r="K10452" s="51">
        <f t="array" ref="K10452">_xlfn.SUM(_xlfn.NORM.DIST($Q$3:$Q$1003,$F10452,$N10452,FALSE)*WindSpeedStep*$R$3:$R$1003)</f>
        <v>1862.2407827388415</v>
      </c>
      <c r="L10452" s="51">
        <f t="array" ref="L10452">_xlfn.SUM(_xlfn.NORM.DIST($Q$3:$Q$1003,$F10452,$O10452,FALSE)*WindSpeedStep*$R$3:$R$1003)</f>
        <v>1918.0689665139664</v>
      </c>
      <c r="N10452" s="43">
        <f t="shared" si="490"/>
        <v>1.0960993805605035</v>
      </c>
      <c r="O10452" s="43">
        <f t="shared" si="491"/>
        <v>0.76</v>
      </c>
    </row>
    <row r="10453" spans="5:15" x14ac:dyDescent="0.2">
      <c r="E10453" s="16" t="s">
        <v>5182</v>
      </c>
      <c r="F10453" s="22">
        <v>10.96055525485203</v>
      </c>
      <c r="G10453" s="25">
        <v>7.9375540724989049E-2</v>
      </c>
      <c r="H10453" s="3">
        <f t="shared" si="489"/>
        <v>1893.3199999999495</v>
      </c>
      <c r="I10453" s="3">
        <f>MIN(H10453-K10453+L10453,'Power Look Up'!$F$4)</f>
        <v>1931.0232271480641</v>
      </c>
      <c r="K10453" s="51">
        <f t="array" ref="K10453">_xlfn.SUM(_xlfn.NORM.DIST($Q$3:$Q$1003,$F10453,$N10453,FALSE)*WindSpeedStep*$R$3:$R$1003)</f>
        <v>1862.1650117636486</v>
      </c>
      <c r="L10453" s="51">
        <f t="array" ref="L10453">_xlfn.SUM(_xlfn.NORM.DIST($Q$3:$Q$1003,$F10453,$O10453,FALSE)*WindSpeedStep*$R$3:$R$1003)</f>
        <v>1899.8682389117632</v>
      </c>
      <c r="N10453" s="43">
        <f t="shared" si="490"/>
        <v>1.0960555254852031</v>
      </c>
      <c r="O10453" s="43">
        <f t="shared" si="491"/>
        <v>0.87000000000000011</v>
      </c>
    </row>
    <row r="10454" spans="5:15" x14ac:dyDescent="0.2">
      <c r="E10454" s="16" t="s">
        <v>5183</v>
      </c>
      <c r="F10454" s="22">
        <v>11.474088831836632</v>
      </c>
      <c r="G10454" s="25">
        <v>7.9309129756348448E-2</v>
      </c>
      <c r="H10454" s="3">
        <f t="shared" si="489"/>
        <v>1943.4799999999832</v>
      </c>
      <c r="I10454" s="3">
        <f>MIN(H10454-K10454+L10454,'Power Look Up'!$F$4)</f>
        <v>1977.3320065247001</v>
      </c>
      <c r="K10454" s="51">
        <f t="array" ref="K10454">_xlfn.SUM(_xlfn.NORM.DIST($Q$3:$Q$1003,$F10454,$N10454,FALSE)*WindSpeedStep*$R$3:$R$1003)</f>
        <v>1932.4098979490207</v>
      </c>
      <c r="L10454" s="51">
        <f t="array" ref="L10454">_xlfn.SUM(_xlfn.NORM.DIST($Q$3:$Q$1003,$F10454,$O10454,FALSE)*WindSpeedStep*$R$3:$R$1003)</f>
        <v>1966.2619044737376</v>
      </c>
      <c r="N10454" s="43">
        <f t="shared" si="490"/>
        <v>1.1474088831836633</v>
      </c>
      <c r="O10454" s="43">
        <f t="shared" si="491"/>
        <v>0.91</v>
      </c>
    </row>
    <row r="10455" spans="5:15" x14ac:dyDescent="0.2">
      <c r="E10455" s="16" t="s">
        <v>5184</v>
      </c>
      <c r="F10455" s="22">
        <v>11.3411663273681</v>
      </c>
      <c r="G10455" s="25">
        <v>8.5529122137926003E-2</v>
      </c>
      <c r="H10455" s="3">
        <f t="shared" si="489"/>
        <v>1932.5599999999833</v>
      </c>
      <c r="I10455" s="3">
        <f>MIN(H10455-K10455+L10455,'Power Look Up'!$F$4)</f>
        <v>1957.6526816656117</v>
      </c>
      <c r="K10455" s="51">
        <f t="array" ref="K10455">_xlfn.SUM(_xlfn.NORM.DIST($Q$3:$Q$1003,$F10455,$N10455,FALSE)*WindSpeedStep*$R$3:$R$1003)</f>
        <v>1917.5616510584141</v>
      </c>
      <c r="L10455" s="51">
        <f t="array" ref="L10455">_xlfn.SUM(_xlfn.NORM.DIST($Q$3:$Q$1003,$F10455,$O10455,FALSE)*WindSpeedStep*$R$3:$R$1003)</f>
        <v>1942.6543327240424</v>
      </c>
      <c r="N10455" s="43">
        <f t="shared" si="490"/>
        <v>1.13411663273681</v>
      </c>
      <c r="O10455" s="43">
        <f t="shared" si="491"/>
        <v>0.96999999999999986</v>
      </c>
    </row>
    <row r="10456" spans="5:15" x14ac:dyDescent="0.2">
      <c r="E10456" s="16" t="s">
        <v>5185</v>
      </c>
      <c r="F10456" s="22">
        <v>11.474945189998667</v>
      </c>
      <c r="G10456" s="25">
        <v>8.6274921893558509E-2</v>
      </c>
      <c r="H10456" s="3">
        <f t="shared" si="489"/>
        <v>1943.4799999999832</v>
      </c>
      <c r="I10456" s="3">
        <f>MIN(H10456-K10456+L10456,'Power Look Up'!$F$4)</f>
        <v>1966.2194248911555</v>
      </c>
      <c r="K10456" s="51">
        <f t="array" ref="K10456">_xlfn.SUM(_xlfn.NORM.DIST($Q$3:$Q$1003,$F10456,$N10456,FALSE)*WindSpeedStep*$R$3:$R$1003)</f>
        <v>1932.4987353365434</v>
      </c>
      <c r="L10456" s="51">
        <f t="array" ref="L10456">_xlfn.SUM(_xlfn.NORM.DIST($Q$3:$Q$1003,$F10456,$O10456,FALSE)*WindSpeedStep*$R$3:$R$1003)</f>
        <v>1955.2381602277158</v>
      </c>
      <c r="N10456" s="43">
        <f t="shared" si="490"/>
        <v>1.1474945189998669</v>
      </c>
      <c r="O10456" s="43">
        <f t="shared" si="491"/>
        <v>0.99</v>
      </c>
    </row>
    <row r="10457" spans="5:15" x14ac:dyDescent="0.2">
      <c r="E10457" s="16" t="s">
        <v>5186</v>
      </c>
      <c r="F10457" s="22">
        <v>11.347148861021756</v>
      </c>
      <c r="G10457" s="25">
        <v>8.2840192854873457E-2</v>
      </c>
      <c r="H10457" s="3">
        <f t="shared" si="489"/>
        <v>1933.3999999999835</v>
      </c>
      <c r="I10457" s="3">
        <f>MIN(H10457-K10457+L10457,'Power Look Up'!$F$4)</f>
        <v>1963.0079521849843</v>
      </c>
      <c r="K10457" s="51">
        <f t="array" ref="K10457">_xlfn.SUM(_xlfn.NORM.DIST($Q$3:$Q$1003,$F10457,$N10457,FALSE)*WindSpeedStep*$R$3:$R$1003)</f>
        <v>1918.2764263606239</v>
      </c>
      <c r="L10457" s="51">
        <f t="array" ref="L10457">_xlfn.SUM(_xlfn.NORM.DIST($Q$3:$Q$1003,$F10457,$O10457,FALSE)*WindSpeedStep*$R$3:$R$1003)</f>
        <v>1947.8843785456247</v>
      </c>
      <c r="N10457" s="43">
        <f t="shared" si="490"/>
        <v>1.1347148861021756</v>
      </c>
      <c r="O10457" s="43">
        <f t="shared" si="491"/>
        <v>0.94</v>
      </c>
    </row>
    <row r="10458" spans="5:15" x14ac:dyDescent="0.2">
      <c r="E10458" s="16" t="s">
        <v>5187</v>
      </c>
      <c r="F10458" s="22">
        <v>11.840757996006054</v>
      </c>
      <c r="G10458" s="25">
        <v>7.769772849933429E-2</v>
      </c>
      <c r="H10458" s="3">
        <f t="shared" si="489"/>
        <v>1974.5599999999824</v>
      </c>
      <c r="I10458" s="3">
        <f>MIN(H10458-K10458+L10458,'Power Look Up'!$F$4)</f>
        <v>2000</v>
      </c>
      <c r="K10458" s="51">
        <f t="array" ref="K10458">_xlfn.SUM(_xlfn.NORM.DIST($Q$3:$Q$1003,$F10458,$N10458,FALSE)*WindSpeedStep*$R$3:$R$1003)</f>
        <v>1963.3510155974043</v>
      </c>
      <c r="L10458" s="51">
        <f t="array" ref="L10458">_xlfn.SUM(_xlfn.NORM.DIST($Q$3:$Q$1003,$F10458,$O10458,FALSE)*WindSpeedStep*$R$3:$R$1003)</f>
        <v>1992.7358211369888</v>
      </c>
      <c r="N10458" s="43">
        <f t="shared" si="490"/>
        <v>1.1840757996006055</v>
      </c>
      <c r="O10458" s="43">
        <f t="shared" si="491"/>
        <v>0.92</v>
      </c>
    </row>
    <row r="10459" spans="5:15" x14ac:dyDescent="0.2">
      <c r="E10459" s="16" t="s">
        <v>5188</v>
      </c>
      <c r="F10459" s="22">
        <v>11.68892937761408</v>
      </c>
      <c r="G10459" s="25">
        <v>7.7851441359785792E-2</v>
      </c>
      <c r="H10459" s="3">
        <f t="shared" si="489"/>
        <v>1961.9599999999828</v>
      </c>
      <c r="I10459" s="3">
        <f>MIN(H10459-K10459+L10459,'Power Look Up'!$F$4)</f>
        <v>1994.2383972001273</v>
      </c>
      <c r="K10459" s="51">
        <f t="array" ref="K10459">_xlfn.SUM(_xlfn.NORM.DIST($Q$3:$Q$1003,$F10459,$N10459,FALSE)*WindSpeedStep*$R$3:$R$1003)</f>
        <v>1952.1713323579283</v>
      </c>
      <c r="L10459" s="51">
        <f t="array" ref="L10459">_xlfn.SUM(_xlfn.NORM.DIST($Q$3:$Q$1003,$F10459,$O10459,FALSE)*WindSpeedStep*$R$3:$R$1003)</f>
        <v>1984.4497295580729</v>
      </c>
      <c r="N10459" s="43">
        <f t="shared" si="490"/>
        <v>1.1688929377614081</v>
      </c>
      <c r="O10459" s="43">
        <f t="shared" si="491"/>
        <v>0.91</v>
      </c>
    </row>
    <row r="10460" spans="5:15" x14ac:dyDescent="0.2">
      <c r="E10460" s="16" t="s">
        <v>5189</v>
      </c>
      <c r="F10460" s="22">
        <v>11.624918859211073</v>
      </c>
      <c r="G10460" s="25">
        <v>7.2258568870304074E-2</v>
      </c>
      <c r="H10460" s="3">
        <f t="shared" si="489"/>
        <v>1956.0799999999829</v>
      </c>
      <c r="I10460" s="3">
        <f>MIN(H10460-K10460+L10460,'Power Look Up'!$F$4)</f>
        <v>1997.2779254843815</v>
      </c>
      <c r="K10460" s="51">
        <f t="array" ref="K10460">_xlfn.SUM(_xlfn.NORM.DIST($Q$3:$Q$1003,$F10460,$N10460,FALSE)*WindSpeedStep*$R$3:$R$1003)</f>
        <v>1946.7945618079966</v>
      </c>
      <c r="L10460" s="51">
        <f t="array" ref="L10460">_xlfn.SUM(_xlfn.NORM.DIST($Q$3:$Q$1003,$F10460,$O10460,FALSE)*WindSpeedStep*$R$3:$R$1003)</f>
        <v>1987.9924872923953</v>
      </c>
      <c r="N10460" s="43">
        <f t="shared" si="490"/>
        <v>1.1624918859211073</v>
      </c>
      <c r="O10460" s="43">
        <f t="shared" si="491"/>
        <v>0.84</v>
      </c>
    </row>
    <row r="10461" spans="5:15" x14ac:dyDescent="0.2">
      <c r="E10461" s="16" t="s">
        <v>5190</v>
      </c>
      <c r="F10461" s="22">
        <v>11.908960578481803</v>
      </c>
      <c r="G10461" s="25">
        <v>7.2214530758790696E-2</v>
      </c>
      <c r="H10461" s="3">
        <f t="shared" si="489"/>
        <v>1980.4399999999823</v>
      </c>
      <c r="I10461" s="3">
        <f>MIN(H10461-K10461+L10461,'Power Look Up'!$F$4)</f>
        <v>2000</v>
      </c>
      <c r="K10461" s="51">
        <f t="array" ref="K10461">_xlfn.SUM(_xlfn.NORM.DIST($Q$3:$Q$1003,$F10461,$N10461,FALSE)*WindSpeedStep*$R$3:$R$1003)</f>
        <v>1967.7086818961893</v>
      </c>
      <c r="L10461" s="51">
        <f t="array" ref="L10461">_xlfn.SUM(_xlfn.NORM.DIST($Q$3:$Q$1003,$F10461,$O10461,FALSE)*WindSpeedStep*$R$3:$R$1003)</f>
        <v>2001.4490444916526</v>
      </c>
      <c r="N10461" s="43">
        <f t="shared" si="490"/>
        <v>1.1908960578481804</v>
      </c>
      <c r="O10461" s="43">
        <f t="shared" si="491"/>
        <v>0.86</v>
      </c>
    </row>
    <row r="10462" spans="5:15" x14ac:dyDescent="0.2">
      <c r="E10462" s="16" t="s">
        <v>5191</v>
      </c>
      <c r="F10462" s="22">
        <v>11.598813468375781</v>
      </c>
      <c r="G10462" s="25">
        <v>7.155904371279001E-2</v>
      </c>
      <c r="H10462" s="3">
        <f t="shared" si="489"/>
        <v>1954.399999999983</v>
      </c>
      <c r="I10462" s="3">
        <f>MIN(H10462-K10462+L10462,'Power Look Up'!$F$4)</f>
        <v>1997.191052226249</v>
      </c>
      <c r="K10462" s="51">
        <f t="array" ref="K10462">_xlfn.SUM(_xlfn.NORM.DIST($Q$3:$Q$1003,$F10462,$N10462,FALSE)*WindSpeedStep*$R$3:$R$1003)</f>
        <v>1944.4811746672449</v>
      </c>
      <c r="L10462" s="51">
        <f t="array" ref="L10462">_xlfn.SUM(_xlfn.NORM.DIST($Q$3:$Q$1003,$F10462,$O10462,FALSE)*WindSpeedStep*$R$3:$R$1003)</f>
        <v>1987.2722268935108</v>
      </c>
      <c r="N10462" s="43">
        <f t="shared" si="490"/>
        <v>1.1598813468375782</v>
      </c>
      <c r="O10462" s="43">
        <f t="shared" si="491"/>
        <v>0.83</v>
      </c>
    </row>
    <row r="10463" spans="5:15" x14ac:dyDescent="0.2">
      <c r="E10463" s="16" t="s">
        <v>5192</v>
      </c>
      <c r="F10463" s="22">
        <v>11.753413489447759</v>
      </c>
      <c r="G10463" s="25">
        <v>7.9976765970493094E-2</v>
      </c>
      <c r="H10463" s="3">
        <f t="shared" si="489"/>
        <v>1966.9999999999827</v>
      </c>
      <c r="I10463" s="3">
        <f>MIN(H10463-K10463+L10463,'Power Look Up'!$F$4)</f>
        <v>1995.2590962356633</v>
      </c>
      <c r="K10463" s="51">
        <f t="array" ref="K10463">_xlfn.SUM(_xlfn.NORM.DIST($Q$3:$Q$1003,$F10463,$N10463,FALSE)*WindSpeedStep*$R$3:$R$1003)</f>
        <v>1957.180361485915</v>
      </c>
      <c r="L10463" s="51">
        <f t="array" ref="L10463">_xlfn.SUM(_xlfn.NORM.DIST($Q$3:$Q$1003,$F10463,$O10463,FALSE)*WindSpeedStep*$R$3:$R$1003)</f>
        <v>1985.4394577215955</v>
      </c>
      <c r="N10463" s="43">
        <f t="shared" si="490"/>
        <v>1.1753413489447759</v>
      </c>
      <c r="O10463" s="43">
        <f t="shared" si="491"/>
        <v>0.94000000000000006</v>
      </c>
    </row>
    <row r="10464" spans="5:15" x14ac:dyDescent="0.2">
      <c r="E10464" s="16" t="s">
        <v>5193</v>
      </c>
      <c r="F10464" s="22">
        <v>11.482229102114889</v>
      </c>
      <c r="G10464" s="25">
        <v>7.3156526710069045E-2</v>
      </c>
      <c r="H10464" s="3">
        <f t="shared" si="489"/>
        <v>1944.3199999999831</v>
      </c>
      <c r="I10464" s="3">
        <f>MIN(H10464-K10464+L10464,'Power Look Up'!$F$4)</f>
        <v>1987.4805075372253</v>
      </c>
      <c r="K10464" s="51">
        <f t="array" ref="K10464">_xlfn.SUM(_xlfn.NORM.DIST($Q$3:$Q$1003,$F10464,$N10464,FALSE)*WindSpeedStep*$R$3:$R$1003)</f>
        <v>1933.250936677236</v>
      </c>
      <c r="L10464" s="51">
        <f t="array" ref="L10464">_xlfn.SUM(_xlfn.NORM.DIST($Q$3:$Q$1003,$F10464,$O10464,FALSE)*WindSpeedStep*$R$3:$R$1003)</f>
        <v>1976.4114442144783</v>
      </c>
      <c r="N10464" s="43">
        <f t="shared" si="490"/>
        <v>1.1482229102114889</v>
      </c>
      <c r="O10464" s="43">
        <f t="shared" si="491"/>
        <v>0.84</v>
      </c>
    </row>
    <row r="10465" spans="5:15" x14ac:dyDescent="0.2">
      <c r="E10465" s="16" t="s">
        <v>5194</v>
      </c>
      <c r="F10465" s="22">
        <v>11.39406084515014</v>
      </c>
      <c r="G10465" s="25">
        <v>0.10092977522491424</v>
      </c>
      <c r="H10465" s="3">
        <f t="shared" si="489"/>
        <v>1936.7599999999834</v>
      </c>
      <c r="I10465" s="3">
        <f>MIN(H10465-K10465+L10465,'Power Look Up'!$F$4)</f>
        <v>1935.1494071417219</v>
      </c>
      <c r="K10465" s="51">
        <f t="array" ref="K10465">_xlfn.SUM(_xlfn.NORM.DIST($Q$3:$Q$1003,$F10465,$N10465,FALSE)*WindSpeedStep*$R$3:$R$1003)</f>
        <v>1923.7268633625852</v>
      </c>
      <c r="L10465" s="51">
        <f t="array" ref="L10465">_xlfn.SUM(_xlfn.NORM.DIST($Q$3:$Q$1003,$F10465,$O10465,FALSE)*WindSpeedStep*$R$3:$R$1003)</f>
        <v>1922.1162705043237</v>
      </c>
      <c r="N10465" s="43">
        <f t="shared" si="490"/>
        <v>1.139406084515014</v>
      </c>
      <c r="O10465" s="43">
        <f t="shared" si="491"/>
        <v>1.1499999999999999</v>
      </c>
    </row>
    <row r="10466" spans="5:15" x14ac:dyDescent="0.2">
      <c r="E10466" s="16" t="s">
        <v>5195</v>
      </c>
      <c r="F10466" s="22">
        <v>11.397413419197502</v>
      </c>
      <c r="G10466" s="25">
        <v>8.5107029491986105E-2</v>
      </c>
      <c r="H10466" s="3">
        <f t="shared" si="489"/>
        <v>1937.5999999999833</v>
      </c>
      <c r="I10466" s="3">
        <f>MIN(H10466-K10466+L10466,'Power Look Up'!$F$4)</f>
        <v>1962.9484439677062</v>
      </c>
      <c r="K10466" s="51">
        <f t="array" ref="K10466">_xlfn.SUM(_xlfn.NORM.DIST($Q$3:$Q$1003,$F10466,$N10466,FALSE)*WindSpeedStep*$R$3:$R$1003)</f>
        <v>1924.1060111337545</v>
      </c>
      <c r="L10466" s="51">
        <f t="array" ref="L10466">_xlfn.SUM(_xlfn.NORM.DIST($Q$3:$Q$1003,$F10466,$O10466,FALSE)*WindSpeedStep*$R$3:$R$1003)</f>
        <v>1949.4544551014774</v>
      </c>
      <c r="N10466" s="43">
        <f t="shared" si="490"/>
        <v>1.1397413419197502</v>
      </c>
      <c r="O10466" s="43">
        <f t="shared" si="491"/>
        <v>0.97</v>
      </c>
    </row>
    <row r="10467" spans="5:15" x14ac:dyDescent="0.2">
      <c r="E10467" s="16" t="s">
        <v>5196</v>
      </c>
      <c r="F10467" s="22">
        <v>12.058772245571085</v>
      </c>
      <c r="G10467" s="25">
        <v>8.4585725580365201E-2</v>
      </c>
      <c r="H10467" s="3">
        <f t="shared" si="489"/>
        <v>1988.6599999999976</v>
      </c>
      <c r="I10467" s="3">
        <f>MIN(H10467-K10467+L10467,'Power Look Up'!$F$4)</f>
        <v>2000</v>
      </c>
      <c r="K10467" s="51">
        <f t="array" ref="K10467">_xlfn.SUM(_xlfn.NORM.DIST($Q$3:$Q$1003,$F10467,$N10467,FALSE)*WindSpeedStep*$R$3:$R$1003)</f>
        <v>1975.9896402755771</v>
      </c>
      <c r="L10467" s="51">
        <f t="array" ref="L10467">_xlfn.SUM(_xlfn.NORM.DIST($Q$3:$Q$1003,$F10467,$O10467,FALSE)*WindSpeedStep*$R$3:$R$1003)</f>
        <v>1993.8670259857338</v>
      </c>
      <c r="N10467" s="43">
        <f t="shared" si="490"/>
        <v>1.2058772245571086</v>
      </c>
      <c r="O10467" s="43">
        <f t="shared" si="491"/>
        <v>1.02</v>
      </c>
    </row>
    <row r="10468" spans="5:15" x14ac:dyDescent="0.2">
      <c r="E10468" s="16" t="s">
        <v>5197</v>
      </c>
      <c r="F10468" s="22">
        <v>11.920676856214831</v>
      </c>
      <c r="G10468" s="25">
        <v>7.8854582784024727E-2</v>
      </c>
      <c r="H10468" s="3">
        <f t="shared" si="489"/>
        <v>1981.2799999999825</v>
      </c>
      <c r="I10468" s="3">
        <f>MIN(H10468-K10468+L10468,'Power Look Up'!$F$4)</f>
        <v>2000</v>
      </c>
      <c r="K10468" s="51">
        <f t="array" ref="K10468">_xlfn.SUM(_xlfn.NORM.DIST($Q$3:$Q$1003,$F10468,$N10468,FALSE)*WindSpeedStep*$R$3:$R$1003)</f>
        <v>1968.4186335763343</v>
      </c>
      <c r="L10468" s="51">
        <f t="array" ref="L10468">_xlfn.SUM(_xlfn.NORM.DIST($Q$3:$Q$1003,$F10468,$O10468,FALSE)*WindSpeedStep*$R$3:$R$1003)</f>
        <v>1994.8421084663844</v>
      </c>
      <c r="N10468" s="43">
        <f t="shared" si="490"/>
        <v>1.1920676856214831</v>
      </c>
      <c r="O10468" s="43">
        <f t="shared" si="491"/>
        <v>0.94000000000000006</v>
      </c>
    </row>
    <row r="10469" spans="5:15" x14ac:dyDescent="0.2">
      <c r="E10469" s="16" t="s">
        <v>5198</v>
      </c>
      <c r="F10469" s="22">
        <v>11.480663383561586</v>
      </c>
      <c r="G10469" s="25">
        <v>7.403753351196235E-2</v>
      </c>
      <c r="H10469" s="3">
        <f t="shared" si="489"/>
        <v>1944.3199999999831</v>
      </c>
      <c r="I10469" s="3">
        <f>MIN(H10469-K10469+L10469,'Power Look Up'!$F$4)</f>
        <v>1986.1832797483221</v>
      </c>
      <c r="K10469" s="51">
        <f t="array" ref="K10469">_xlfn.SUM(_xlfn.NORM.DIST($Q$3:$Q$1003,$F10469,$N10469,FALSE)*WindSpeedStep*$R$3:$R$1003)</f>
        <v>1933.0897625438383</v>
      </c>
      <c r="L10469" s="51">
        <f t="array" ref="L10469">_xlfn.SUM(_xlfn.NORM.DIST($Q$3:$Q$1003,$F10469,$O10469,FALSE)*WindSpeedStep*$R$3:$R$1003)</f>
        <v>1974.9530422921773</v>
      </c>
      <c r="N10469" s="43">
        <f t="shared" si="490"/>
        <v>1.1480663383561587</v>
      </c>
      <c r="O10469" s="43">
        <f t="shared" si="491"/>
        <v>0.85</v>
      </c>
    </row>
    <row r="10470" spans="5:15" x14ac:dyDescent="0.2">
      <c r="E10470" s="16" t="s">
        <v>5199</v>
      </c>
      <c r="F10470" s="22">
        <v>11.98421473341403</v>
      </c>
      <c r="G10470" s="25">
        <v>7.5933218841845784E-2</v>
      </c>
      <c r="H10470" s="3">
        <f t="shared" si="489"/>
        <v>1986.3199999999822</v>
      </c>
      <c r="I10470" s="3">
        <f>MIN(H10470-K10470+L10470,'Power Look Up'!$F$4)</f>
        <v>2000</v>
      </c>
      <c r="K10470" s="51">
        <f t="array" ref="K10470">_xlfn.SUM(_xlfn.NORM.DIST($Q$3:$Q$1003,$F10470,$N10470,FALSE)*WindSpeedStep*$R$3:$R$1003)</f>
        <v>1972.0801258803904</v>
      </c>
      <c r="L10470" s="51">
        <f t="array" ref="L10470">_xlfn.SUM(_xlfn.NORM.DIST($Q$3:$Q$1003,$F10470,$O10470,FALSE)*WindSpeedStep*$R$3:$R$1003)</f>
        <v>2000.1921534926485</v>
      </c>
      <c r="N10470" s="43">
        <f t="shared" si="490"/>
        <v>1.1984214733414029</v>
      </c>
      <c r="O10470" s="43">
        <f t="shared" si="491"/>
        <v>0.91</v>
      </c>
    </row>
    <row r="10471" spans="5:15" x14ac:dyDescent="0.2">
      <c r="E10471" s="16" t="s">
        <v>5200</v>
      </c>
      <c r="F10471" s="22">
        <v>11.530463143544116</v>
      </c>
      <c r="G10471" s="25">
        <v>7.5452303100861248E-2</v>
      </c>
      <c r="H10471" s="3">
        <f t="shared" si="489"/>
        <v>1948.5199999999832</v>
      </c>
      <c r="I10471" s="3">
        <f>MIN(H10471-K10471+L10471,'Power Look Up'!$F$4)</f>
        <v>1987.2921727783323</v>
      </c>
      <c r="K10471" s="51">
        <f t="array" ref="K10471">_xlfn.SUM(_xlfn.NORM.DIST($Q$3:$Q$1003,$F10471,$N10471,FALSE)*WindSpeedStep*$R$3:$R$1003)</f>
        <v>1938.0794960633507</v>
      </c>
      <c r="L10471" s="51">
        <f t="array" ref="L10471">_xlfn.SUM(_xlfn.NORM.DIST($Q$3:$Q$1003,$F10471,$O10471,FALSE)*WindSpeedStep*$R$3:$R$1003)</f>
        <v>1976.8516688416998</v>
      </c>
      <c r="N10471" s="43">
        <f t="shared" si="490"/>
        <v>1.1530463143544116</v>
      </c>
      <c r="O10471" s="43">
        <f t="shared" si="491"/>
        <v>0.87000000000000011</v>
      </c>
    </row>
    <row r="10472" spans="5:15" x14ac:dyDescent="0.2">
      <c r="E10472" s="16" t="s">
        <v>5201</v>
      </c>
      <c r="F10472" s="22">
        <v>11.548508811932303</v>
      </c>
      <c r="G10472" s="25">
        <v>8.4859440812603562E-2</v>
      </c>
      <c r="H10472" s="3">
        <f t="shared" si="489"/>
        <v>1950.199999999983</v>
      </c>
      <c r="I10472" s="3">
        <f>MIN(H10472-K10472+L10472,'Power Look Up'!$F$4)</f>
        <v>1974.443433553731</v>
      </c>
      <c r="K10472" s="51">
        <f t="array" ref="K10472">_xlfn.SUM(_xlfn.NORM.DIST($Q$3:$Q$1003,$F10472,$N10472,FALSE)*WindSpeedStep*$R$3:$R$1003)</f>
        <v>1939.819044199729</v>
      </c>
      <c r="L10472" s="51">
        <f t="array" ref="L10472">_xlfn.SUM(_xlfn.NORM.DIST($Q$3:$Q$1003,$F10472,$O10472,FALSE)*WindSpeedStep*$R$3:$R$1003)</f>
        <v>1964.062477753477</v>
      </c>
      <c r="N10472" s="43">
        <f t="shared" si="490"/>
        <v>1.1548508811932303</v>
      </c>
      <c r="O10472" s="43">
        <f t="shared" si="491"/>
        <v>0.97999999999999987</v>
      </c>
    </row>
    <row r="10473" spans="5:15" x14ac:dyDescent="0.2">
      <c r="E10473" s="16" t="s">
        <v>5202</v>
      </c>
      <c r="F10473" s="22">
        <v>11.941005188989745</v>
      </c>
      <c r="G10473" s="25">
        <v>8.3745043584944945E-2</v>
      </c>
      <c r="H10473" s="3">
        <f t="shared" si="489"/>
        <v>1982.9599999999823</v>
      </c>
      <c r="I10473" s="3">
        <f>MIN(H10473-K10473+L10473,'Power Look Up'!$F$4)</f>
        <v>2000</v>
      </c>
      <c r="K10473" s="51">
        <f t="array" ref="K10473">_xlfn.SUM(_xlfn.NORM.DIST($Q$3:$Q$1003,$F10473,$N10473,FALSE)*WindSpeedStep*$R$3:$R$1003)</f>
        <v>1969.6243872431226</v>
      </c>
      <c r="L10473" s="51">
        <f t="array" ref="L10473">_xlfn.SUM(_xlfn.NORM.DIST($Q$3:$Q$1003,$F10473,$O10473,FALSE)*WindSpeedStep*$R$3:$R$1003)</f>
        <v>1990.1489010837761</v>
      </c>
      <c r="N10473" s="43">
        <f t="shared" si="490"/>
        <v>1.1941005188989746</v>
      </c>
      <c r="O10473" s="43">
        <f t="shared" si="491"/>
        <v>1</v>
      </c>
    </row>
    <row r="10474" spans="5:15" x14ac:dyDescent="0.2">
      <c r="E10474" s="16" t="s">
        <v>5203</v>
      </c>
      <c r="F10474" s="22">
        <v>11.920413533480689</v>
      </c>
      <c r="G10474" s="25">
        <v>9.9828751465514565E-2</v>
      </c>
      <c r="H10474" s="3">
        <f t="shared" si="489"/>
        <v>1981.2799999999825</v>
      </c>
      <c r="I10474" s="3">
        <f>MIN(H10474-K10474+L10474,'Power Look Up'!$F$4)</f>
        <v>1981.5146342389774</v>
      </c>
      <c r="K10474" s="51">
        <f t="array" ref="K10474">_xlfn.SUM(_xlfn.NORM.DIST($Q$3:$Q$1003,$F10474,$N10474,FALSE)*WindSpeedStep*$R$3:$R$1003)</f>
        <v>1968.4027988282207</v>
      </c>
      <c r="L10474" s="51">
        <f t="array" ref="L10474">_xlfn.SUM(_xlfn.NORM.DIST($Q$3:$Q$1003,$F10474,$O10474,FALSE)*WindSpeedStep*$R$3:$R$1003)</f>
        <v>1968.6374330672156</v>
      </c>
      <c r="N10474" s="43">
        <f t="shared" si="490"/>
        <v>1.1920413533480689</v>
      </c>
      <c r="O10474" s="43">
        <f t="shared" si="491"/>
        <v>1.19</v>
      </c>
    </row>
    <row r="10475" spans="5:15" x14ac:dyDescent="0.2">
      <c r="E10475" s="16" t="s">
        <v>5204</v>
      </c>
      <c r="F10475" s="22">
        <v>12.120258976951977</v>
      </c>
      <c r="G10475" s="25">
        <v>9.4882461025531967E-2</v>
      </c>
      <c r="H10475" s="3">
        <f t="shared" si="489"/>
        <v>1989.3199999999977</v>
      </c>
      <c r="I10475" s="3">
        <f>MIN(H10475-K10475+L10475,'Power Look Up'!$F$4)</f>
        <v>1995.3250561807565</v>
      </c>
      <c r="K10475" s="51">
        <f t="array" ref="K10475">_xlfn.SUM(_xlfn.NORM.DIST($Q$3:$Q$1003,$F10475,$N10475,FALSE)*WindSpeedStep*$R$3:$R$1003)</f>
        <v>1978.9195639960585</v>
      </c>
      <c r="L10475" s="51">
        <f t="array" ref="L10475">_xlfn.SUM(_xlfn.NORM.DIST($Q$3:$Q$1003,$F10475,$O10475,FALSE)*WindSpeedStep*$R$3:$R$1003)</f>
        <v>1984.9246201768174</v>
      </c>
      <c r="N10475" s="43">
        <f t="shared" si="490"/>
        <v>1.2120258976951979</v>
      </c>
      <c r="O10475" s="43">
        <f t="shared" si="491"/>
        <v>1.1499999999999999</v>
      </c>
    </row>
    <row r="10476" spans="5:15" x14ac:dyDescent="0.2">
      <c r="E10476" s="16" t="s">
        <v>5205</v>
      </c>
      <c r="F10476" s="22">
        <v>12.423737797222305</v>
      </c>
      <c r="G10476" s="25">
        <v>7.8881252646776562E-2</v>
      </c>
      <c r="H10476" s="3">
        <f t="shared" si="489"/>
        <v>1992.6199999999976</v>
      </c>
      <c r="I10476" s="3">
        <f>MIN(H10476-K10476+L10476,'Power Look Up'!$F$4)</f>
        <v>2000</v>
      </c>
      <c r="K10476" s="51">
        <f t="array" ref="K10476">_xlfn.SUM(_xlfn.NORM.DIST($Q$3:$Q$1003,$F10476,$N10476,FALSE)*WindSpeedStep*$R$3:$R$1003)</f>
        <v>1990.0360260006712</v>
      </c>
      <c r="L10476" s="51">
        <f t="array" ref="L10476">_xlfn.SUM(_xlfn.NORM.DIST($Q$3:$Q$1003,$F10476,$O10476,FALSE)*WindSpeedStep*$R$3:$R$1003)</f>
        <v>2006.6610320660739</v>
      </c>
      <c r="N10476" s="43">
        <f t="shared" si="490"/>
        <v>1.2423737797222305</v>
      </c>
      <c r="O10476" s="43">
        <f t="shared" si="491"/>
        <v>0.98</v>
      </c>
    </row>
    <row r="10477" spans="5:15" x14ac:dyDescent="0.2">
      <c r="E10477" s="16" t="s">
        <v>5206</v>
      </c>
      <c r="F10477" s="22">
        <v>11.505293488912368</v>
      </c>
      <c r="G10477" s="25">
        <v>0.10690731194170308</v>
      </c>
      <c r="H10477" s="3">
        <f t="shared" si="489"/>
        <v>1946.8399999999831</v>
      </c>
      <c r="I10477" s="3">
        <f>MIN(H10477-K10477+L10477,'Power Look Up'!$F$4)</f>
        <v>1935.2091725424098</v>
      </c>
      <c r="K10477" s="51">
        <f t="array" ref="K10477">_xlfn.SUM(_xlfn.NORM.DIST($Q$3:$Q$1003,$F10477,$N10477,FALSE)*WindSpeedStep*$R$3:$R$1003)</f>
        <v>1935.5926691851773</v>
      </c>
      <c r="L10477" s="51">
        <f t="array" ref="L10477">_xlfn.SUM(_xlfn.NORM.DIST($Q$3:$Q$1003,$F10477,$O10477,FALSE)*WindSpeedStep*$R$3:$R$1003)</f>
        <v>1923.961841727604</v>
      </c>
      <c r="N10477" s="43">
        <f t="shared" si="490"/>
        <v>1.1505293488912369</v>
      </c>
      <c r="O10477" s="43">
        <f t="shared" si="491"/>
        <v>1.23</v>
      </c>
    </row>
    <row r="10478" spans="5:15" x14ac:dyDescent="0.2">
      <c r="E10478" s="16" t="s">
        <v>5207</v>
      </c>
      <c r="F10478" s="22">
        <v>11.065278704201893</v>
      </c>
      <c r="G10478" s="25">
        <v>0.11567715863441713</v>
      </c>
      <c r="H10478" s="3">
        <f t="shared" si="489"/>
        <v>1909.879999999984</v>
      </c>
      <c r="I10478" s="3">
        <f>MIN(H10478-K10478+L10478,'Power Look Up'!$F$4)</f>
        <v>1881.3517632779308</v>
      </c>
      <c r="K10478" s="51">
        <f t="array" ref="K10478">_xlfn.SUM(_xlfn.NORM.DIST($Q$3:$Q$1003,$F10478,$N10478,FALSE)*WindSpeedStep*$R$3:$R$1003)</f>
        <v>1879.4463780276712</v>
      </c>
      <c r="L10478" s="51">
        <f t="array" ref="L10478">_xlfn.SUM(_xlfn.NORM.DIST($Q$3:$Q$1003,$F10478,$O10478,FALSE)*WindSpeedStep*$R$3:$R$1003)</f>
        <v>1850.9181413056181</v>
      </c>
      <c r="N10478" s="43">
        <f t="shared" si="490"/>
        <v>1.1065278704201893</v>
      </c>
      <c r="O10478" s="43">
        <f t="shared" si="491"/>
        <v>1.28</v>
      </c>
    </row>
    <row r="10479" spans="5:15" x14ac:dyDescent="0.2">
      <c r="E10479" s="16" t="s">
        <v>5208</v>
      </c>
      <c r="F10479" s="22">
        <v>11.556192393412733</v>
      </c>
      <c r="G10479" s="25">
        <v>0.12633919117098033</v>
      </c>
      <c r="H10479" s="3">
        <f t="shared" si="489"/>
        <v>1951.0399999999831</v>
      </c>
      <c r="I10479" s="3">
        <f>MIN(H10479-K10479+L10479,'Power Look Up'!$F$4)</f>
        <v>1906.7127555556172</v>
      </c>
      <c r="K10479" s="51">
        <f t="array" ref="K10479">_xlfn.SUM(_xlfn.NORM.DIST($Q$3:$Q$1003,$F10479,$N10479,FALSE)*WindSpeedStep*$R$3:$R$1003)</f>
        <v>1940.5488484189141</v>
      </c>
      <c r="L10479" s="51">
        <f t="array" ref="L10479">_xlfn.SUM(_xlfn.NORM.DIST($Q$3:$Q$1003,$F10479,$O10479,FALSE)*WindSpeedStep*$R$3:$R$1003)</f>
        <v>1896.2216039745481</v>
      </c>
      <c r="N10479" s="43">
        <f t="shared" si="490"/>
        <v>1.1556192393412734</v>
      </c>
      <c r="O10479" s="43">
        <f t="shared" si="491"/>
        <v>1.46</v>
      </c>
    </row>
    <row r="10480" spans="5:15" x14ac:dyDescent="0.2">
      <c r="E10480" s="16" t="s">
        <v>5209</v>
      </c>
      <c r="F10480" s="22">
        <v>12.319233460695498</v>
      </c>
      <c r="G10480" s="25">
        <v>0.11039647915911965</v>
      </c>
      <c r="H10480" s="3">
        <f t="shared" si="489"/>
        <v>1991.5199999999977</v>
      </c>
      <c r="I10480" s="3">
        <f>MIN(H10480-K10480+L10480,'Power Look Up'!$F$4)</f>
        <v>1980.032505730881</v>
      </c>
      <c r="K10480" s="51">
        <f t="array" ref="K10480">_xlfn.SUM(_xlfn.NORM.DIST($Q$3:$Q$1003,$F10480,$N10480,FALSE)*WindSpeedStep*$R$3:$R$1003)</f>
        <v>1986.7777148690907</v>
      </c>
      <c r="L10480" s="51">
        <f t="array" ref="L10480">_xlfn.SUM(_xlfn.NORM.DIST($Q$3:$Q$1003,$F10480,$O10480,FALSE)*WindSpeedStep*$R$3:$R$1003)</f>
        <v>1975.290220599974</v>
      </c>
      <c r="N10480" s="43">
        <f t="shared" si="490"/>
        <v>1.23192334606955</v>
      </c>
      <c r="O10480" s="43">
        <f t="shared" si="491"/>
        <v>1.36</v>
      </c>
    </row>
    <row r="10481" spans="5:15" x14ac:dyDescent="0.2">
      <c r="E10481" s="16" t="s">
        <v>5210</v>
      </c>
      <c r="F10481" s="22">
        <v>11.988620670953638</v>
      </c>
      <c r="G10481" s="25">
        <v>9.6758420492065442E-2</v>
      </c>
      <c r="H10481" s="3">
        <f t="shared" si="489"/>
        <v>1987.1599999999823</v>
      </c>
      <c r="I10481" s="3">
        <f>MIN(H10481-K10481+L10481,'Power Look Up'!$F$4)</f>
        <v>1991.3662659012318</v>
      </c>
      <c r="K10481" s="51">
        <f t="array" ref="K10481">_xlfn.SUM(_xlfn.NORM.DIST($Q$3:$Q$1003,$F10481,$N10481,FALSE)*WindSpeedStep*$R$3:$R$1003)</f>
        <v>1972.3225162262654</v>
      </c>
      <c r="L10481" s="51">
        <f t="array" ref="L10481">_xlfn.SUM(_xlfn.NORM.DIST($Q$3:$Q$1003,$F10481,$O10481,FALSE)*WindSpeedStep*$R$3:$R$1003)</f>
        <v>1976.5287821275149</v>
      </c>
      <c r="N10481" s="43">
        <f t="shared" si="490"/>
        <v>1.1988620670953638</v>
      </c>
      <c r="O10481" s="43">
        <f t="shared" si="491"/>
        <v>1.1599999999999999</v>
      </c>
    </row>
    <row r="10482" spans="5:15" x14ac:dyDescent="0.2">
      <c r="E10482" s="16" t="s">
        <v>5211</v>
      </c>
      <c r="F10482" s="22">
        <v>12.24410102791378</v>
      </c>
      <c r="G10482" s="25">
        <v>9.3106059595641832E-2</v>
      </c>
      <c r="H10482" s="3">
        <f t="shared" si="489"/>
        <v>1990.6399999999976</v>
      </c>
      <c r="I10482" s="3">
        <f>MIN(H10482-K10482+L10482,'Power Look Up'!$F$4)</f>
        <v>1997.9076201182913</v>
      </c>
      <c r="K10482" s="51">
        <f t="array" ref="K10482">_xlfn.SUM(_xlfn.NORM.DIST($Q$3:$Q$1003,$F10482,$N10482,FALSE)*WindSpeedStep*$R$3:$R$1003)</f>
        <v>1984.0828425445386</v>
      </c>
      <c r="L10482" s="51">
        <f t="array" ref="L10482">_xlfn.SUM(_xlfn.NORM.DIST($Q$3:$Q$1003,$F10482,$O10482,FALSE)*WindSpeedStep*$R$3:$R$1003)</f>
        <v>1991.3504626628323</v>
      </c>
      <c r="N10482" s="43">
        <f t="shared" si="490"/>
        <v>1.2244101027913781</v>
      </c>
      <c r="O10482" s="43">
        <f t="shared" si="491"/>
        <v>1.1399999999999999</v>
      </c>
    </row>
    <row r="10483" spans="5:15" x14ac:dyDescent="0.2">
      <c r="E10483" s="16" t="s">
        <v>5212</v>
      </c>
      <c r="F10483" s="22">
        <v>12.518366006067577</v>
      </c>
      <c r="G10483" s="25">
        <v>8.3077935211026605E-2</v>
      </c>
      <c r="H10483" s="3">
        <f t="shared" si="489"/>
        <v>1993.7199999999975</v>
      </c>
      <c r="I10483" s="3">
        <f>MIN(H10483-K10483+L10483,'Power Look Up'!$F$4)</f>
        <v>2000</v>
      </c>
      <c r="K10483" s="51">
        <f t="array" ref="K10483">_xlfn.SUM(_xlfn.NORM.DIST($Q$3:$Q$1003,$F10483,$N10483,FALSE)*WindSpeedStep*$R$3:$R$1003)</f>
        <v>1992.5446590768772</v>
      </c>
      <c r="L10483" s="51">
        <f t="array" ref="L10483">_xlfn.SUM(_xlfn.NORM.DIST($Q$3:$Q$1003,$F10483,$O10483,FALSE)*WindSpeedStep*$R$3:$R$1003)</f>
        <v>2005.1459968179095</v>
      </c>
      <c r="N10483" s="43">
        <f t="shared" si="490"/>
        <v>1.2518366006067578</v>
      </c>
      <c r="O10483" s="43">
        <f t="shared" si="491"/>
        <v>1.04</v>
      </c>
    </row>
    <row r="10484" spans="5:15" x14ac:dyDescent="0.2">
      <c r="E10484" s="16" t="s">
        <v>5213</v>
      </c>
      <c r="F10484" s="22">
        <v>12.993273919280094</v>
      </c>
      <c r="G10484" s="25">
        <v>8.5428815469896655E-2</v>
      </c>
      <c r="H10484" s="3">
        <f t="shared" si="489"/>
        <v>1998.8899999999974</v>
      </c>
      <c r="I10484" s="3">
        <f>MIN(H10484-K10484+L10484,'Power Look Up'!$F$4)</f>
        <v>2000</v>
      </c>
      <c r="K10484" s="51">
        <f t="array" ref="K10484">_xlfn.SUM(_xlfn.NORM.DIST($Q$3:$Q$1003,$F10484,$N10484,FALSE)*WindSpeedStep*$R$3:$R$1003)</f>
        <v>2000.3139269097417</v>
      </c>
      <c r="L10484" s="51">
        <f t="array" ref="L10484">_xlfn.SUM(_xlfn.NORM.DIST($Q$3:$Q$1003,$F10484,$O10484,FALSE)*WindSpeedStep*$R$3:$R$1003)</f>
        <v>2006.6659973208484</v>
      </c>
      <c r="N10484" s="43">
        <f t="shared" si="490"/>
        <v>1.2993273919280095</v>
      </c>
      <c r="O10484" s="43">
        <f t="shared" si="491"/>
        <v>1.1100000000000001</v>
      </c>
    </row>
    <row r="10485" spans="5:15" x14ac:dyDescent="0.2">
      <c r="E10485" s="16" t="s">
        <v>5214</v>
      </c>
      <c r="F10485" s="22">
        <v>13.012768809091718</v>
      </c>
      <c r="G10485" s="25">
        <v>8.8374735375035776E-2</v>
      </c>
      <c r="H10485" s="3">
        <f t="shared" si="489"/>
        <v>1999.0099999999998</v>
      </c>
      <c r="I10485" s="3">
        <f>MIN(H10485-K10485+L10485,'Power Look Up'!$F$4)</f>
        <v>2000</v>
      </c>
      <c r="K10485" s="51">
        <f t="array" ref="K10485">_xlfn.SUM(_xlfn.NORM.DIST($Q$3:$Q$1003,$F10485,$N10485,FALSE)*WindSpeedStep*$R$3:$R$1003)</f>
        <v>2000.5014056148602</v>
      </c>
      <c r="L10485" s="51">
        <f t="array" ref="L10485">_xlfn.SUM(_xlfn.NORM.DIST($Q$3:$Q$1003,$F10485,$O10485,FALSE)*WindSpeedStep*$R$3:$R$1003)</f>
        <v>2005.7023969743452</v>
      </c>
      <c r="N10485" s="43">
        <f t="shared" si="490"/>
        <v>1.3012768809091719</v>
      </c>
      <c r="O10485" s="43">
        <f t="shared" si="491"/>
        <v>1.1499999999999999</v>
      </c>
    </row>
    <row r="10486" spans="5:15" x14ac:dyDescent="0.2">
      <c r="E10486" s="16" t="s">
        <v>5215</v>
      </c>
      <c r="F10486" s="22">
        <v>12.445925427673892</v>
      </c>
      <c r="G10486" s="25">
        <v>0.1028449035339615</v>
      </c>
      <c r="H10486" s="3">
        <f t="shared" si="489"/>
        <v>1992.9499999999975</v>
      </c>
      <c r="I10486" s="3">
        <f>MIN(H10486-K10486+L10486,'Power Look Up'!$F$4)</f>
        <v>1990.2308782070179</v>
      </c>
      <c r="K10486" s="51">
        <f t="array" ref="K10486">_xlfn.SUM(_xlfn.NORM.DIST($Q$3:$Q$1003,$F10486,$N10486,FALSE)*WindSpeedStep*$R$3:$R$1003)</f>
        <v>1990.6600077603373</v>
      </c>
      <c r="L10486" s="51">
        <f t="array" ref="L10486">_xlfn.SUM(_xlfn.NORM.DIST($Q$3:$Q$1003,$F10486,$O10486,FALSE)*WindSpeedStep*$R$3:$R$1003)</f>
        <v>1987.9408859673576</v>
      </c>
      <c r="N10486" s="43">
        <f t="shared" si="490"/>
        <v>1.2445925427673892</v>
      </c>
      <c r="O10486" s="43">
        <f t="shared" si="491"/>
        <v>1.28</v>
      </c>
    </row>
    <row r="10487" spans="5:15" x14ac:dyDescent="0.2">
      <c r="E10487" s="16" t="s">
        <v>5216</v>
      </c>
      <c r="F10487" s="22">
        <v>12.624049614862985</v>
      </c>
      <c r="G10487" s="25">
        <v>9.5848799467280352E-2</v>
      </c>
      <c r="H10487" s="3">
        <f t="shared" si="489"/>
        <v>1994.8199999999974</v>
      </c>
      <c r="I10487" s="3">
        <f>MIN(H10487-K10487+L10487,'Power Look Up'!$F$4)</f>
        <v>1997.9995058893803</v>
      </c>
      <c r="K10487" s="51">
        <f t="array" ref="K10487">_xlfn.SUM(_xlfn.NORM.DIST($Q$3:$Q$1003,$F10487,$N10487,FALSE)*WindSpeedStep*$R$3:$R$1003)</f>
        <v>1994.9082225197678</v>
      </c>
      <c r="L10487" s="51">
        <f t="array" ref="L10487">_xlfn.SUM(_xlfn.NORM.DIST($Q$3:$Q$1003,$F10487,$O10487,FALSE)*WindSpeedStep*$R$3:$R$1003)</f>
        <v>1998.0877284091507</v>
      </c>
      <c r="N10487" s="43">
        <f t="shared" si="490"/>
        <v>1.2624049614862987</v>
      </c>
      <c r="O10487" s="43">
        <f t="shared" si="491"/>
        <v>1.21</v>
      </c>
    </row>
    <row r="10488" spans="5:15" x14ac:dyDescent="0.2">
      <c r="E10488" s="16" t="s">
        <v>5217</v>
      </c>
      <c r="F10488" s="22">
        <v>12.926816500521609</v>
      </c>
      <c r="G10488" s="25">
        <v>8.2000080991110849E-2</v>
      </c>
      <c r="H10488" s="3">
        <f t="shared" si="489"/>
        <v>1998.2299999999975</v>
      </c>
      <c r="I10488" s="3">
        <f>MIN(H10488-K10488+L10488,'Power Look Up'!$F$4)</f>
        <v>2000</v>
      </c>
      <c r="K10488" s="51">
        <f t="array" ref="K10488">_xlfn.SUM(_xlfn.NORM.DIST($Q$3:$Q$1003,$F10488,$N10488,FALSE)*WindSpeedStep*$R$3:$R$1003)</f>
        <v>1999.6114907032099</v>
      </c>
      <c r="L10488" s="51">
        <f t="array" ref="L10488">_xlfn.SUM(_xlfn.NORM.DIST($Q$3:$Q$1003,$F10488,$O10488,FALSE)*WindSpeedStep*$R$3:$R$1003)</f>
        <v>2007.6815642798806</v>
      </c>
      <c r="N10488" s="43">
        <f t="shared" si="490"/>
        <v>1.292681650052161</v>
      </c>
      <c r="O10488" s="43">
        <f t="shared" si="491"/>
        <v>1.06</v>
      </c>
    </row>
    <row r="10489" spans="5:15" x14ac:dyDescent="0.2">
      <c r="E10489" s="16" t="s">
        <v>5218</v>
      </c>
      <c r="F10489" s="22">
        <v>12.884196329320917</v>
      </c>
      <c r="G10489" s="25">
        <v>8.4599766422330691E-2</v>
      </c>
      <c r="H10489" s="3">
        <f t="shared" si="489"/>
        <v>1997.6799999999976</v>
      </c>
      <c r="I10489" s="3">
        <f>MIN(H10489-K10489+L10489,'Power Look Up'!$F$4)</f>
        <v>2000</v>
      </c>
      <c r="K10489" s="51">
        <f t="array" ref="K10489">_xlfn.SUM(_xlfn.NORM.DIST($Q$3:$Q$1003,$F10489,$N10489,FALSE)*WindSpeedStep*$R$3:$R$1003)</f>
        <v>1999.1060908416318</v>
      </c>
      <c r="L10489" s="51">
        <f t="array" ref="L10489">_xlfn.SUM(_xlfn.NORM.DIST($Q$3:$Q$1003,$F10489,$O10489,FALSE)*WindSpeedStep*$R$3:$R$1003)</f>
        <v>2006.7295573992194</v>
      </c>
      <c r="N10489" s="43">
        <f t="shared" si="490"/>
        <v>1.2884196329320918</v>
      </c>
      <c r="O10489" s="43">
        <f t="shared" si="491"/>
        <v>1.0900000000000001</v>
      </c>
    </row>
    <row r="10490" spans="5:15" x14ac:dyDescent="0.2">
      <c r="E10490" s="16" t="s">
        <v>5219</v>
      </c>
      <c r="F10490" s="22">
        <v>12.439332371274407</v>
      </c>
      <c r="G10490" s="25">
        <v>0.11093842971723886</v>
      </c>
      <c r="H10490" s="3">
        <f t="shared" si="489"/>
        <v>1992.8399999999976</v>
      </c>
      <c r="I10490" s="3">
        <f>MIN(H10490-K10490+L10490,'Power Look Up'!$F$4)</f>
        <v>1981.7366540700993</v>
      </c>
      <c r="K10490" s="51">
        <f t="array" ref="K10490">_xlfn.SUM(_xlfn.NORM.DIST($Q$3:$Q$1003,$F10490,$N10490,FALSE)*WindSpeedStep*$R$3:$R$1003)</f>
        <v>1990.4769543002253</v>
      </c>
      <c r="L10490" s="51">
        <f t="array" ref="L10490">_xlfn.SUM(_xlfn.NORM.DIST($Q$3:$Q$1003,$F10490,$O10490,FALSE)*WindSpeedStep*$R$3:$R$1003)</f>
        <v>1979.373608370327</v>
      </c>
      <c r="N10490" s="43">
        <f t="shared" si="490"/>
        <v>1.2439332371274407</v>
      </c>
      <c r="O10490" s="43">
        <f t="shared" si="491"/>
        <v>1.38</v>
      </c>
    </row>
    <row r="10491" spans="5:15" x14ac:dyDescent="0.2">
      <c r="E10491" s="16" t="s">
        <v>5220</v>
      </c>
      <c r="F10491" s="22">
        <v>12.801673658186841</v>
      </c>
      <c r="G10491" s="25">
        <v>0.11014184845262683</v>
      </c>
      <c r="H10491" s="3">
        <f t="shared" si="489"/>
        <v>1996.7999999999975</v>
      </c>
      <c r="I10491" s="3">
        <f>MIN(H10491-K10491+L10491,'Power Look Up'!$F$4)</f>
        <v>1989.2244923623734</v>
      </c>
      <c r="K10491" s="51">
        <f t="array" ref="K10491">_xlfn.SUM(_xlfn.NORM.DIST($Q$3:$Q$1003,$F10491,$N10491,FALSE)*WindSpeedStep*$R$3:$R$1003)</f>
        <v>1997.9936851764155</v>
      </c>
      <c r="L10491" s="51">
        <f t="array" ref="L10491">_xlfn.SUM(_xlfn.NORM.DIST($Q$3:$Q$1003,$F10491,$O10491,FALSE)*WindSpeedStep*$R$3:$R$1003)</f>
        <v>1990.4181775387915</v>
      </c>
      <c r="N10491" s="43">
        <f t="shared" si="490"/>
        <v>1.2801673658186843</v>
      </c>
      <c r="O10491" s="43">
        <f t="shared" si="491"/>
        <v>1.41</v>
      </c>
    </row>
    <row r="10492" spans="5:15" x14ac:dyDescent="0.2">
      <c r="E10492" s="16" t="s">
        <v>5221</v>
      </c>
      <c r="F10492" s="22">
        <v>13.222312382024349</v>
      </c>
      <c r="G10492" s="25">
        <v>0.10361273886272016</v>
      </c>
      <c r="H10492" s="3">
        <f t="shared" si="489"/>
        <v>1999.2199999999998</v>
      </c>
      <c r="I10492" s="3">
        <f>MIN(H10492-K10492+L10492,'Power Look Up'!$F$4)</f>
        <v>1997.6029483820776</v>
      </c>
      <c r="K10492" s="51">
        <f t="array" ref="K10492">_xlfn.SUM(_xlfn.NORM.DIST($Q$3:$Q$1003,$F10492,$N10492,FALSE)*WindSpeedStep*$R$3:$R$1003)</f>
        <v>2002.0573870671462</v>
      </c>
      <c r="L10492" s="51">
        <f t="array" ref="L10492">_xlfn.SUM(_xlfn.NORM.DIST($Q$3:$Q$1003,$F10492,$O10492,FALSE)*WindSpeedStep*$R$3:$R$1003)</f>
        <v>2000.440335449224</v>
      </c>
      <c r="N10492" s="43">
        <f t="shared" si="490"/>
        <v>1.322231238202435</v>
      </c>
      <c r="O10492" s="43">
        <f t="shared" si="491"/>
        <v>1.37</v>
      </c>
    </row>
    <row r="10493" spans="5:15" x14ac:dyDescent="0.2">
      <c r="E10493" s="16" t="s">
        <v>5222</v>
      </c>
      <c r="F10493" s="22">
        <v>13.114630614455896</v>
      </c>
      <c r="G10493" s="25">
        <v>0.10370097641186399</v>
      </c>
      <c r="H10493" s="3">
        <f t="shared" si="489"/>
        <v>1999.1099999999997</v>
      </c>
      <c r="I10493" s="3">
        <f>MIN(H10493-K10493+L10493,'Power Look Up'!$F$4)</f>
        <v>1997.2379466723378</v>
      </c>
      <c r="K10493" s="51">
        <f t="array" ref="K10493">_xlfn.SUM(_xlfn.NORM.DIST($Q$3:$Q$1003,$F10493,$N10493,FALSE)*WindSpeedStep*$R$3:$R$1003)</f>
        <v>2001.3562461834069</v>
      </c>
      <c r="L10493" s="51">
        <f t="array" ref="L10493">_xlfn.SUM(_xlfn.NORM.DIST($Q$3:$Q$1003,$F10493,$O10493,FALSE)*WindSpeedStep*$R$3:$R$1003)</f>
        <v>1999.4841928557451</v>
      </c>
      <c r="N10493" s="43">
        <f t="shared" si="490"/>
        <v>1.3114630614455898</v>
      </c>
      <c r="O10493" s="43">
        <f t="shared" si="491"/>
        <v>1.36</v>
      </c>
    </row>
    <row r="10494" spans="5:15" x14ac:dyDescent="0.2">
      <c r="E10494" s="16" t="s">
        <v>5223</v>
      </c>
      <c r="F10494" s="22">
        <v>13.087116443175368</v>
      </c>
      <c r="G10494" s="25">
        <v>9.0165011148452254E-2</v>
      </c>
      <c r="H10494" s="3">
        <f t="shared" si="489"/>
        <v>1999.0899999999997</v>
      </c>
      <c r="I10494" s="3">
        <f>MIN(H10494-K10494+L10494,'Power Look Up'!$F$4)</f>
        <v>2000</v>
      </c>
      <c r="K10494" s="51">
        <f t="array" ref="K10494">_xlfn.SUM(_xlfn.NORM.DIST($Q$3:$Q$1003,$F10494,$N10494,FALSE)*WindSpeedStep*$R$3:$R$1003)</f>
        <v>2001.145014399749</v>
      </c>
      <c r="L10494" s="51">
        <f t="array" ref="L10494">_xlfn.SUM(_xlfn.NORM.DIST($Q$3:$Q$1003,$F10494,$O10494,FALSE)*WindSpeedStep*$R$3:$R$1003)</f>
        <v>2005.2708263286747</v>
      </c>
      <c r="N10494" s="43">
        <f t="shared" si="490"/>
        <v>1.3087116443175368</v>
      </c>
      <c r="O10494" s="43">
        <f t="shared" si="491"/>
        <v>1.18</v>
      </c>
    </row>
    <row r="10495" spans="5:15" x14ac:dyDescent="0.2">
      <c r="E10495" s="16" t="s">
        <v>5224</v>
      </c>
      <c r="F10495" s="22">
        <v>13.789325792338767</v>
      </c>
      <c r="G10495" s="25">
        <v>9.935221058894414E-2</v>
      </c>
      <c r="H10495" s="3">
        <f t="shared" si="489"/>
        <v>1999.7899999999997</v>
      </c>
      <c r="I10495" s="3">
        <f>MIN(H10495-K10495+L10495,'Power Look Up'!$F$4)</f>
        <v>1999.9150080196159</v>
      </c>
      <c r="K10495" s="51">
        <f t="array" ref="K10495">_xlfn.SUM(_xlfn.NORM.DIST($Q$3:$Q$1003,$F10495,$N10495,FALSE)*WindSpeedStep*$R$3:$R$1003)</f>
        <v>2003.460494645833</v>
      </c>
      <c r="L10495" s="51">
        <f t="array" ref="L10495">_xlfn.SUM(_xlfn.NORM.DIST($Q$3:$Q$1003,$F10495,$O10495,FALSE)*WindSpeedStep*$R$3:$R$1003)</f>
        <v>2003.5855026654492</v>
      </c>
      <c r="N10495" s="43">
        <f t="shared" si="490"/>
        <v>1.3789325792338767</v>
      </c>
      <c r="O10495" s="43">
        <f t="shared" si="491"/>
        <v>1.37</v>
      </c>
    </row>
    <row r="10496" spans="5:15" x14ac:dyDescent="0.2">
      <c r="E10496" s="16" t="s">
        <v>5225</v>
      </c>
      <c r="F10496" s="22">
        <v>13.671107842366414</v>
      </c>
      <c r="G10496" s="25">
        <v>0.12142395621046177</v>
      </c>
      <c r="H10496" s="3">
        <f t="shared" si="489"/>
        <v>1999.6699999999998</v>
      </c>
      <c r="I10496" s="3">
        <f>MIN(H10496-K10496+L10496,'Power Look Up'!$F$4)</f>
        <v>1991.7563882883562</v>
      </c>
      <c r="K10496" s="51">
        <f t="array" ref="K10496">_xlfn.SUM(_xlfn.NORM.DIST($Q$3:$Q$1003,$F10496,$N10496,FALSE)*WindSpeedStep*$R$3:$R$1003)</f>
        <v>2003.3935636725955</v>
      </c>
      <c r="L10496" s="51">
        <f t="array" ref="L10496">_xlfn.SUM(_xlfn.NORM.DIST($Q$3:$Q$1003,$F10496,$O10496,FALSE)*WindSpeedStep*$R$3:$R$1003)</f>
        <v>1995.4799519609519</v>
      </c>
      <c r="N10496" s="43">
        <f t="shared" si="490"/>
        <v>1.3671107842366415</v>
      </c>
      <c r="O10496" s="43">
        <f t="shared" si="491"/>
        <v>1.66</v>
      </c>
    </row>
    <row r="10497" spans="5:15" x14ac:dyDescent="0.2">
      <c r="E10497" s="16" t="s">
        <v>5226</v>
      </c>
      <c r="F10497" s="22">
        <v>13.707177637074684</v>
      </c>
      <c r="G10497" s="25">
        <v>0.10505444943714302</v>
      </c>
      <c r="H10497" s="3">
        <f t="shared" si="489"/>
        <v>1999.7099999999998</v>
      </c>
      <c r="I10497" s="3">
        <f>MIN(H10497-K10497+L10497,'Power Look Up'!$F$4)</f>
        <v>1998.4339234070226</v>
      </c>
      <c r="K10497" s="51">
        <f t="array" ref="K10497">_xlfn.SUM(_xlfn.NORM.DIST($Q$3:$Q$1003,$F10497,$N10497,FALSE)*WindSpeedStep*$R$3:$R$1003)</f>
        <v>2003.4229583867191</v>
      </c>
      <c r="L10497" s="51">
        <f t="array" ref="L10497">_xlfn.SUM(_xlfn.NORM.DIST($Q$3:$Q$1003,$F10497,$O10497,FALSE)*WindSpeedStep*$R$3:$R$1003)</f>
        <v>2002.1468817937418</v>
      </c>
      <c r="N10497" s="43">
        <f t="shared" si="490"/>
        <v>1.3707177637074686</v>
      </c>
      <c r="O10497" s="43">
        <f t="shared" si="491"/>
        <v>1.44</v>
      </c>
    </row>
    <row r="10498" spans="5:15" x14ac:dyDescent="0.2">
      <c r="E10498" s="16" t="s">
        <v>5227</v>
      </c>
      <c r="F10498" s="22">
        <v>14.874373493283523</v>
      </c>
      <c r="G10498" s="25">
        <v>0.10823985297444565</v>
      </c>
      <c r="H10498" s="3">
        <f t="shared" si="489"/>
        <v>2000</v>
      </c>
      <c r="I10498" s="3">
        <f>MIN(H10498-K10498+L10498,'Power Look Up'!$F$4)</f>
        <v>1999.6651413870679</v>
      </c>
      <c r="K10498" s="51">
        <f t="array" ref="K10498">_xlfn.SUM(_xlfn.NORM.DIST($Q$3:$Q$1003,$F10498,$N10498,FALSE)*WindSpeedStep*$R$3:$R$1003)</f>
        <v>2002.249417503072</v>
      </c>
      <c r="L10498" s="51">
        <f t="array" ref="L10498">_xlfn.SUM(_xlfn.NORM.DIST($Q$3:$Q$1003,$F10498,$O10498,FALSE)*WindSpeedStep*$R$3:$R$1003)</f>
        <v>2001.9145588901399</v>
      </c>
      <c r="N10498" s="43">
        <f t="shared" si="490"/>
        <v>1.4874373493283524</v>
      </c>
      <c r="O10498" s="43">
        <f t="shared" si="491"/>
        <v>1.61</v>
      </c>
    </row>
    <row r="10499" spans="5:15" x14ac:dyDescent="0.2">
      <c r="E10499" s="16" t="s">
        <v>5228</v>
      </c>
      <c r="F10499" s="22">
        <v>14.064028601025617</v>
      </c>
      <c r="G10499" s="25">
        <v>9.8833701169992946E-2</v>
      </c>
      <c r="H10499" s="3">
        <f t="shared" ref="H10499:H10562" si="492">INDEX(PowerArray,MIN(MaximumPowerIndex,ROUND(F10499*100,0)))</f>
        <v>2000</v>
      </c>
      <c r="I10499" s="3">
        <f>MIN(H10499-K10499+L10499,'Power Look Up'!$F$4)</f>
        <v>2000</v>
      </c>
      <c r="K10499" s="51">
        <f t="array" ref="K10499">_xlfn.SUM(_xlfn.NORM.DIST($Q$3:$Q$1003,$F10499,$N10499,FALSE)*WindSpeedStep*$R$3:$R$1003)</f>
        <v>2003.3601606420325</v>
      </c>
      <c r="L10499" s="51">
        <f t="array" ref="L10499">_xlfn.SUM(_xlfn.NORM.DIST($Q$3:$Q$1003,$F10499,$O10499,FALSE)*WindSpeedStep*$R$3:$R$1003)</f>
        <v>2003.5015891745002</v>
      </c>
      <c r="N10499" s="43">
        <f t="shared" ref="N10499:N10562" si="493">ReferenceTurbulence*F10499</f>
        <v>1.4064028601025618</v>
      </c>
      <c r="O10499" s="43">
        <f t="shared" ref="O10499:O10562" si="494">F10499*G10499</f>
        <v>1.39</v>
      </c>
    </row>
    <row r="10500" spans="5:15" x14ac:dyDescent="0.2">
      <c r="E10500" s="16" t="s">
        <v>5229</v>
      </c>
      <c r="F10500" s="22">
        <v>13.470576243505134</v>
      </c>
      <c r="G10500" s="25">
        <v>9.2794842433165409E-2</v>
      </c>
      <c r="H10500" s="3">
        <f t="shared" si="492"/>
        <v>1999.4699999999998</v>
      </c>
      <c r="I10500" s="3">
        <f>MIN(H10500-K10500+L10500,'Power Look Up'!$F$4)</f>
        <v>2000</v>
      </c>
      <c r="K10500" s="51">
        <f t="array" ref="K10500">_xlfn.SUM(_xlfn.NORM.DIST($Q$3:$Q$1003,$F10500,$N10500,FALSE)*WindSpeedStep*$R$3:$R$1003)</f>
        <v>2003.0517302194696</v>
      </c>
      <c r="L10500" s="51">
        <f t="array" ref="L10500">_xlfn.SUM(_xlfn.NORM.DIST($Q$3:$Q$1003,$F10500,$O10500,FALSE)*WindSpeedStep*$R$3:$R$1003)</f>
        <v>2004.9323822413569</v>
      </c>
      <c r="N10500" s="43">
        <f t="shared" si="493"/>
        <v>1.3470576243505135</v>
      </c>
      <c r="O10500" s="43">
        <f t="shared" si="494"/>
        <v>1.25</v>
      </c>
    </row>
    <row r="10501" spans="5:15" x14ac:dyDescent="0.2">
      <c r="E10501" s="16" t="s">
        <v>5230</v>
      </c>
      <c r="F10501" s="22">
        <v>13.430189380768397</v>
      </c>
      <c r="G10501" s="25">
        <v>9.3818483438832201E-2</v>
      </c>
      <c r="H10501" s="3">
        <f t="shared" si="492"/>
        <v>1999.4299999999998</v>
      </c>
      <c r="I10501" s="3">
        <f>MIN(H10501-K10501+L10501,'Power Look Up'!$F$4)</f>
        <v>2000</v>
      </c>
      <c r="K10501" s="51">
        <f t="array" ref="K10501">_xlfn.SUM(_xlfn.NORM.DIST($Q$3:$Q$1003,$F10501,$N10501,FALSE)*WindSpeedStep*$R$3:$R$1003)</f>
        <v>2002.9392597522371</v>
      </c>
      <c r="L10501" s="51">
        <f t="array" ref="L10501">_xlfn.SUM(_xlfn.NORM.DIST($Q$3:$Q$1003,$F10501,$O10501,FALSE)*WindSpeedStep*$R$3:$R$1003)</f>
        <v>2004.6921653393103</v>
      </c>
      <c r="N10501" s="43">
        <f t="shared" si="493"/>
        <v>1.3430189380768398</v>
      </c>
      <c r="O10501" s="43">
        <f t="shared" si="494"/>
        <v>1.26</v>
      </c>
    </row>
    <row r="10502" spans="5:15" x14ac:dyDescent="0.2">
      <c r="E10502" s="16" t="s">
        <v>5231</v>
      </c>
      <c r="F10502" s="22">
        <v>13.600453038942648</v>
      </c>
      <c r="G10502" s="25">
        <v>0.11102571331089962</v>
      </c>
      <c r="H10502" s="3">
        <f t="shared" si="492"/>
        <v>1999.5999999999997</v>
      </c>
      <c r="I10502" s="3">
        <f>MIN(H10502-K10502+L10502,'Power Look Up'!$F$4)</f>
        <v>1995.9707894192422</v>
      </c>
      <c r="K10502" s="51">
        <f t="array" ref="K10502">_xlfn.SUM(_xlfn.NORM.DIST($Q$3:$Q$1003,$F10502,$N10502,FALSE)*WindSpeedStep*$R$3:$R$1003)</f>
        <v>2003.3100344145307</v>
      </c>
      <c r="L10502" s="51">
        <f t="array" ref="L10502">_xlfn.SUM(_xlfn.NORM.DIST($Q$3:$Q$1003,$F10502,$O10502,FALSE)*WindSpeedStep*$R$3:$R$1003)</f>
        <v>1999.6808238337733</v>
      </c>
      <c r="N10502" s="43">
        <f t="shared" si="493"/>
        <v>1.3600453038942648</v>
      </c>
      <c r="O10502" s="43">
        <f t="shared" si="494"/>
        <v>1.51</v>
      </c>
    </row>
    <row r="10503" spans="5:15" x14ac:dyDescent="0.2">
      <c r="E10503" s="16" t="s">
        <v>5232</v>
      </c>
      <c r="F10503" s="22">
        <v>14.055457771506925</v>
      </c>
      <c r="G10503" s="25">
        <v>9.3913696832833862E-2</v>
      </c>
      <c r="H10503" s="3">
        <f t="shared" si="492"/>
        <v>2000</v>
      </c>
      <c r="I10503" s="3">
        <f>MIN(H10503-K10503+L10503,'Power Look Up'!$F$4)</f>
        <v>2000</v>
      </c>
      <c r="K10503" s="51">
        <f t="array" ref="K10503">_xlfn.SUM(_xlfn.NORM.DIST($Q$3:$Q$1003,$F10503,$N10503,FALSE)*WindSpeedStep*$R$3:$R$1003)</f>
        <v>2003.367284883112</v>
      </c>
      <c r="L10503" s="51">
        <f t="array" ref="L10503">_xlfn.SUM(_xlfn.NORM.DIST($Q$3:$Q$1003,$F10503,$O10503,FALSE)*WindSpeedStep*$R$3:$R$1003)</f>
        <v>2003.9813077736508</v>
      </c>
      <c r="N10503" s="43">
        <f t="shared" si="493"/>
        <v>1.4055457771506925</v>
      </c>
      <c r="O10503" s="43">
        <f t="shared" si="494"/>
        <v>1.32</v>
      </c>
    </row>
    <row r="10504" spans="5:15" x14ac:dyDescent="0.2">
      <c r="E10504" s="16" t="s">
        <v>5233</v>
      </c>
      <c r="F10504" s="22">
        <v>14.775244427021372</v>
      </c>
      <c r="G10504" s="25">
        <v>0.12927028107277463</v>
      </c>
      <c r="H10504" s="3">
        <f t="shared" si="492"/>
        <v>2000</v>
      </c>
      <c r="I10504" s="3">
        <f>MIN(H10504-K10504+L10504,'Power Look Up'!$F$4)</f>
        <v>1996.1898139676834</v>
      </c>
      <c r="K10504" s="51">
        <f t="array" ref="K10504">_xlfn.SUM(_xlfn.NORM.DIST($Q$3:$Q$1003,$F10504,$N10504,FALSE)*WindSpeedStep*$R$3:$R$1003)</f>
        <v>2002.3993717903277</v>
      </c>
      <c r="L10504" s="51">
        <f t="array" ref="L10504">_xlfn.SUM(_xlfn.NORM.DIST($Q$3:$Q$1003,$F10504,$O10504,FALSE)*WindSpeedStep*$R$3:$R$1003)</f>
        <v>1998.5891857580111</v>
      </c>
      <c r="N10504" s="43">
        <f t="shared" si="493"/>
        <v>1.4775244427021372</v>
      </c>
      <c r="O10504" s="43">
        <f t="shared" si="494"/>
        <v>1.9099999999999997</v>
      </c>
    </row>
    <row r="10505" spans="5:15" x14ac:dyDescent="0.2">
      <c r="E10505" s="16" t="s">
        <v>5234</v>
      </c>
      <c r="F10505" s="22">
        <v>15.039042435773704</v>
      </c>
      <c r="G10505" s="25">
        <v>0.11503391970520747</v>
      </c>
      <c r="H10505" s="3">
        <f t="shared" si="492"/>
        <v>2000</v>
      </c>
      <c r="I10505" s="3">
        <f>MIN(H10505-K10505+L10505,'Power Look Up'!$F$4)</f>
        <v>1999.3042085452335</v>
      </c>
      <c r="K10505" s="51">
        <f t="array" ref="K10505">_xlfn.SUM(_xlfn.NORM.DIST($Q$3:$Q$1003,$F10505,$N10505,FALSE)*WindSpeedStep*$R$3:$R$1003)</f>
        <v>2002.0078607837686</v>
      </c>
      <c r="L10505" s="51">
        <f t="array" ref="L10505">_xlfn.SUM(_xlfn.NORM.DIST($Q$3:$Q$1003,$F10505,$O10505,FALSE)*WindSpeedStep*$R$3:$R$1003)</f>
        <v>2001.312069329002</v>
      </c>
      <c r="N10505" s="43">
        <f t="shared" si="493"/>
        <v>1.5039042435773704</v>
      </c>
      <c r="O10505" s="43">
        <f t="shared" si="494"/>
        <v>1.73</v>
      </c>
    </row>
    <row r="10506" spans="5:15" x14ac:dyDescent="0.2">
      <c r="E10506" s="16" t="s">
        <v>5235</v>
      </c>
      <c r="F10506" s="22">
        <v>12.947734950527524</v>
      </c>
      <c r="G10506" s="25">
        <v>9.5769646562735608E-2</v>
      </c>
      <c r="H10506" s="3">
        <f t="shared" si="492"/>
        <v>1998.4499999999975</v>
      </c>
      <c r="I10506" s="3">
        <f>MIN(H10506-K10506+L10506,'Power Look Up'!$F$4)</f>
        <v>2000</v>
      </c>
      <c r="K10506" s="51">
        <f t="array" ref="K10506">_xlfn.SUM(_xlfn.NORM.DIST($Q$3:$Q$1003,$F10506,$N10506,FALSE)*WindSpeedStep*$R$3:$R$1003)</f>
        <v>1999.8434976960721</v>
      </c>
      <c r="L10506" s="51">
        <f t="array" ref="L10506">_xlfn.SUM(_xlfn.NORM.DIST($Q$3:$Q$1003,$F10506,$O10506,FALSE)*WindSpeedStep*$R$3:$R$1003)</f>
        <v>2002.1423644301981</v>
      </c>
      <c r="N10506" s="43">
        <f t="shared" si="493"/>
        <v>1.2947734950527525</v>
      </c>
      <c r="O10506" s="43">
        <f t="shared" si="494"/>
        <v>1.24</v>
      </c>
    </row>
    <row r="10507" spans="5:15" x14ac:dyDescent="0.2">
      <c r="E10507" s="16" t="s">
        <v>5236</v>
      </c>
      <c r="F10507" s="22">
        <v>14.244293073118772</v>
      </c>
      <c r="G10507" s="25">
        <v>8.213815834834054E-2</v>
      </c>
      <c r="H10507" s="3">
        <f t="shared" si="492"/>
        <v>2000</v>
      </c>
      <c r="I10507" s="3">
        <f>MIN(H10507-K10507+L10507,'Power Look Up'!$F$4)</f>
        <v>2000</v>
      </c>
      <c r="K10507" s="51">
        <f t="array" ref="K10507">_xlfn.SUM(_xlfn.NORM.DIST($Q$3:$Q$1003,$F10507,$N10507,FALSE)*WindSpeedStep*$R$3:$R$1003)</f>
        <v>2003.1705053888941</v>
      </c>
      <c r="L10507" s="51">
        <f t="array" ref="L10507">_xlfn.SUM(_xlfn.NORM.DIST($Q$3:$Q$1003,$F10507,$O10507,FALSE)*WindSpeedStep*$R$3:$R$1003)</f>
        <v>2003.7118389056079</v>
      </c>
      <c r="N10507" s="43">
        <f t="shared" si="493"/>
        <v>1.4244293073118772</v>
      </c>
      <c r="O10507" s="43">
        <f t="shared" si="494"/>
        <v>1.17</v>
      </c>
    </row>
    <row r="10508" spans="5:15" x14ac:dyDescent="0.2">
      <c r="E10508" s="16" t="s">
        <v>5237</v>
      </c>
      <c r="F10508" s="22">
        <v>15.150646707910335</v>
      </c>
      <c r="G10508" s="25">
        <v>0.10824620437777988</v>
      </c>
      <c r="H10508" s="3">
        <f t="shared" si="492"/>
        <v>2000</v>
      </c>
      <c r="I10508" s="3">
        <f>MIN(H10508-K10508+L10508,'Power Look Up'!$F$4)</f>
        <v>1999.8340426255886</v>
      </c>
      <c r="K10508" s="51">
        <f t="array" ref="K10508">_xlfn.SUM(_xlfn.NORM.DIST($Q$3:$Q$1003,$F10508,$N10508,FALSE)*WindSpeedStep*$R$3:$R$1003)</f>
        <v>2001.8516328267121</v>
      </c>
      <c r="L10508" s="51">
        <f t="array" ref="L10508">_xlfn.SUM(_xlfn.NORM.DIST($Q$3:$Q$1003,$F10508,$O10508,FALSE)*WindSpeedStep*$R$3:$R$1003)</f>
        <v>2001.6856754523008</v>
      </c>
      <c r="N10508" s="43">
        <f t="shared" si="493"/>
        <v>1.5150646707910336</v>
      </c>
      <c r="O10508" s="43">
        <f t="shared" si="494"/>
        <v>1.64</v>
      </c>
    </row>
    <row r="10509" spans="5:15" x14ac:dyDescent="0.2">
      <c r="E10509" s="16" t="s">
        <v>5238</v>
      </c>
      <c r="F10509" s="22">
        <v>14.643124288038859</v>
      </c>
      <c r="G10509" s="25">
        <v>9.2193439968459384E-2</v>
      </c>
      <c r="H10509" s="3">
        <f t="shared" si="492"/>
        <v>2000</v>
      </c>
      <c r="I10509" s="3">
        <f>MIN(H10509-K10509+L10509,'Power Look Up'!$F$4)</f>
        <v>2000</v>
      </c>
      <c r="K10509" s="51">
        <f t="array" ref="K10509">_xlfn.SUM(_xlfn.NORM.DIST($Q$3:$Q$1003,$F10509,$N10509,FALSE)*WindSpeedStep*$R$3:$R$1003)</f>
        <v>2002.6014027713027</v>
      </c>
      <c r="L10509" s="51">
        <f t="array" ref="L10509">_xlfn.SUM(_xlfn.NORM.DIST($Q$3:$Q$1003,$F10509,$O10509,FALSE)*WindSpeedStep*$R$3:$R$1003)</f>
        <v>2002.7385313678399</v>
      </c>
      <c r="N10509" s="43">
        <f t="shared" si="493"/>
        <v>1.464312428803886</v>
      </c>
      <c r="O10509" s="43">
        <f t="shared" si="494"/>
        <v>1.35</v>
      </c>
    </row>
    <row r="10510" spans="5:15" x14ac:dyDescent="0.2">
      <c r="E10510" s="16" t="s">
        <v>5239</v>
      </c>
      <c r="F10510" s="22">
        <v>14.431793368343056</v>
      </c>
      <c r="G10510" s="25">
        <v>0.11294507608288626</v>
      </c>
      <c r="H10510" s="3">
        <f t="shared" si="492"/>
        <v>2000</v>
      </c>
      <c r="I10510" s="3">
        <f>MIN(H10510-K10510+L10510,'Power Look Up'!$F$4)</f>
        <v>1998.5147217530191</v>
      </c>
      <c r="K10510" s="51">
        <f t="array" ref="K10510">_xlfn.SUM(_xlfn.NORM.DIST($Q$3:$Q$1003,$F10510,$N10510,FALSE)*WindSpeedStep*$R$3:$R$1003)</f>
        <v>2002.9177356488231</v>
      </c>
      <c r="L10510" s="51">
        <f t="array" ref="L10510">_xlfn.SUM(_xlfn.NORM.DIST($Q$3:$Q$1003,$F10510,$O10510,FALSE)*WindSpeedStep*$R$3:$R$1003)</f>
        <v>2001.4324574018422</v>
      </c>
      <c r="N10510" s="43">
        <f t="shared" si="493"/>
        <v>1.4431793368343058</v>
      </c>
      <c r="O10510" s="43">
        <f t="shared" si="494"/>
        <v>1.63</v>
      </c>
    </row>
    <row r="10511" spans="5:15" x14ac:dyDescent="0.2">
      <c r="E10511" s="16" t="s">
        <v>5240</v>
      </c>
      <c r="F10511" s="22">
        <v>15.887794855859633</v>
      </c>
      <c r="G10511" s="25">
        <v>0.13532400307944881</v>
      </c>
      <c r="H10511" s="3">
        <f t="shared" si="492"/>
        <v>2000</v>
      </c>
      <c r="I10511" s="3">
        <f>MIN(H10511-K10511+L10511,'Power Look Up'!$F$4)</f>
        <v>1998.441672384595</v>
      </c>
      <c r="K10511" s="51">
        <f t="array" ref="K10511">_xlfn.SUM(_xlfn.NORM.DIST($Q$3:$Q$1003,$F10511,$N10511,FALSE)*WindSpeedStep*$R$3:$R$1003)</f>
        <v>2001.0206491434785</v>
      </c>
      <c r="L10511" s="51">
        <f t="array" ref="L10511">_xlfn.SUM(_xlfn.NORM.DIST($Q$3:$Q$1003,$F10511,$O10511,FALSE)*WindSpeedStep*$R$3:$R$1003)</f>
        <v>1999.4623215280735</v>
      </c>
      <c r="N10511" s="43">
        <f t="shared" si="493"/>
        <v>1.5887794855859634</v>
      </c>
      <c r="O10511" s="43">
        <f t="shared" si="494"/>
        <v>2.15</v>
      </c>
    </row>
    <row r="10512" spans="5:15" x14ac:dyDescent="0.2">
      <c r="E10512" s="16" t="s">
        <v>5241</v>
      </c>
      <c r="F10512" s="22">
        <v>15.17</v>
      </c>
      <c r="G10512" s="25">
        <v>0.11865524060646013</v>
      </c>
      <c r="H10512" s="3">
        <f t="shared" si="492"/>
        <v>2000</v>
      </c>
      <c r="I10512" s="3">
        <f>MIN(H10512-K10512+L10512,'Power Look Up'!$F$4)</f>
        <v>1999.1401744963578</v>
      </c>
      <c r="K10512" s="51">
        <f t="array" ref="K10512">_xlfn.SUM(_xlfn.NORM.DIST($Q$3:$Q$1003,$F10512,$N10512,FALSE)*WindSpeedStep*$R$3:$R$1003)</f>
        <v>2001.8252588510943</v>
      </c>
      <c r="L10512" s="51">
        <f t="array" ref="L10512">_xlfn.SUM(_xlfn.NORM.DIST($Q$3:$Q$1003,$F10512,$O10512,FALSE)*WindSpeedStep*$R$3:$R$1003)</f>
        <v>2000.9654333474521</v>
      </c>
      <c r="N10512" s="43">
        <f t="shared" si="493"/>
        <v>1.5170000000000001</v>
      </c>
      <c r="O10512" s="43">
        <f t="shared" si="494"/>
        <v>1.8</v>
      </c>
    </row>
    <row r="10513" spans="5:15" x14ac:dyDescent="0.2">
      <c r="E10513" s="16" t="s">
        <v>5242</v>
      </c>
      <c r="F10513" s="22">
        <v>16.657543114523524</v>
      </c>
      <c r="G10513" s="25">
        <v>9.6652909071341941E-2</v>
      </c>
      <c r="H10513" s="3">
        <f t="shared" si="492"/>
        <v>2000</v>
      </c>
      <c r="I10513" s="3">
        <f>MIN(H10513-K10513+L10513,'Power Look Up'!$F$4)</f>
        <v>1999.9559425641105</v>
      </c>
      <c r="K10513" s="51">
        <f t="array" ref="K10513">_xlfn.SUM(_xlfn.NORM.DIST($Q$3:$Q$1003,$F10513,$N10513,FALSE)*WindSpeedStep*$R$3:$R$1003)</f>
        <v>2000.5090357786753</v>
      </c>
      <c r="L10513" s="51">
        <f t="array" ref="L10513">_xlfn.SUM(_xlfn.NORM.DIST($Q$3:$Q$1003,$F10513,$O10513,FALSE)*WindSpeedStep*$R$3:$R$1003)</f>
        <v>2000.4649783427858</v>
      </c>
      <c r="N10513" s="43">
        <f t="shared" si="493"/>
        <v>1.6657543114523525</v>
      </c>
      <c r="O10513" s="43">
        <f t="shared" si="494"/>
        <v>1.61</v>
      </c>
    </row>
    <row r="10514" spans="5:15" x14ac:dyDescent="0.2">
      <c r="E10514" s="16" t="s">
        <v>5243</v>
      </c>
      <c r="F10514" s="22">
        <v>15.39604997755092</v>
      </c>
      <c r="G10514" s="25">
        <v>0.12535682871997333</v>
      </c>
      <c r="H10514" s="3">
        <f t="shared" si="492"/>
        <v>2000</v>
      </c>
      <c r="I10514" s="3">
        <f>MIN(H10514-K10514+L10514,'Power Look Up'!$F$4)</f>
        <v>1998.7775996990786</v>
      </c>
      <c r="K10514" s="51">
        <f t="array" ref="K10514">_xlfn.SUM(_xlfn.NORM.DIST($Q$3:$Q$1003,$F10514,$N10514,FALSE)*WindSpeedStep*$R$3:$R$1003)</f>
        <v>2001.5346046129735</v>
      </c>
      <c r="L10514" s="51">
        <f t="array" ref="L10514">_xlfn.SUM(_xlfn.NORM.DIST($Q$3:$Q$1003,$F10514,$O10514,FALSE)*WindSpeedStep*$R$3:$R$1003)</f>
        <v>2000.312204312052</v>
      </c>
      <c r="N10514" s="43">
        <f t="shared" si="493"/>
        <v>1.5396049977550921</v>
      </c>
      <c r="O10514" s="43">
        <f t="shared" si="494"/>
        <v>1.93</v>
      </c>
    </row>
    <row r="10515" spans="5:15" x14ac:dyDescent="0.2">
      <c r="E10515" s="16" t="s">
        <v>5244</v>
      </c>
      <c r="F10515" s="22">
        <v>15.558080933352109</v>
      </c>
      <c r="G10515" s="25">
        <v>0.1214802781973178</v>
      </c>
      <c r="H10515" s="3">
        <f t="shared" si="492"/>
        <v>2000</v>
      </c>
      <c r="I10515" s="3">
        <f>MIN(H10515-K10515+L10515,'Power Look Up'!$F$4)</f>
        <v>1999.3986252344746</v>
      </c>
      <c r="K10515" s="51">
        <f t="array" ref="K10515">_xlfn.SUM(_xlfn.NORM.DIST($Q$3:$Q$1003,$F10515,$N10515,FALSE)*WindSpeedStep*$R$3:$R$1003)</f>
        <v>2001.3471860920513</v>
      </c>
      <c r="L10515" s="51">
        <f t="array" ref="L10515">_xlfn.SUM(_xlfn.NORM.DIST($Q$3:$Q$1003,$F10515,$O10515,FALSE)*WindSpeedStep*$R$3:$R$1003)</f>
        <v>2000.7458113265259</v>
      </c>
      <c r="N10515" s="43">
        <f t="shared" si="493"/>
        <v>1.555808093335211</v>
      </c>
      <c r="O10515" s="43">
        <f t="shared" si="494"/>
        <v>1.89</v>
      </c>
    </row>
    <row r="10516" spans="5:15" x14ac:dyDescent="0.2">
      <c r="E10516" s="16" t="s">
        <v>5245</v>
      </c>
      <c r="F10516" s="22">
        <v>15.545960834855357</v>
      </c>
      <c r="G10516" s="25">
        <v>0.10999641760102956</v>
      </c>
      <c r="H10516" s="3">
        <f t="shared" si="492"/>
        <v>2000</v>
      </c>
      <c r="I10516" s="3">
        <f>MIN(H10516-K10516+L10516,'Power Look Up'!$F$4)</f>
        <v>1999.9465970253011</v>
      </c>
      <c r="K10516" s="51">
        <f t="array" ref="K10516">_xlfn.SUM(_xlfn.NORM.DIST($Q$3:$Q$1003,$F10516,$N10516,FALSE)*WindSpeedStep*$R$3:$R$1003)</f>
        <v>2001.360585140387</v>
      </c>
      <c r="L10516" s="51">
        <f t="array" ref="L10516">_xlfn.SUM(_xlfn.NORM.DIST($Q$3:$Q$1003,$F10516,$O10516,FALSE)*WindSpeedStep*$R$3:$R$1003)</f>
        <v>2001.3071821656881</v>
      </c>
      <c r="N10516" s="43">
        <f t="shared" si="493"/>
        <v>1.5545960834855359</v>
      </c>
      <c r="O10516" s="43">
        <f t="shared" si="494"/>
        <v>1.71</v>
      </c>
    </row>
    <row r="10517" spans="5:15" x14ac:dyDescent="0.2">
      <c r="E10517" s="16" t="s">
        <v>5246</v>
      </c>
      <c r="F10517" s="22">
        <v>17.455445087225577</v>
      </c>
      <c r="G10517" s="25">
        <v>0.10254679792209803</v>
      </c>
      <c r="H10517" s="3">
        <f t="shared" si="492"/>
        <v>2000</v>
      </c>
      <c r="I10517" s="3">
        <f>MIN(H10517-K10517+L10517,'Power Look Up'!$F$4)</f>
        <v>2000</v>
      </c>
      <c r="K10517" s="51">
        <f t="array" ref="K10517">_xlfn.SUM(_xlfn.NORM.DIST($Q$3:$Q$1003,$F10517,$N10517,FALSE)*WindSpeedStep*$R$3:$R$1003)</f>
        <v>2000.2367461406811</v>
      </c>
      <c r="L10517" s="51">
        <f t="array" ref="L10517">_xlfn.SUM(_xlfn.NORM.DIST($Q$3:$Q$1003,$F10517,$O10517,FALSE)*WindSpeedStep*$R$3:$R$1003)</f>
        <v>2000.2587005494322</v>
      </c>
      <c r="N10517" s="43">
        <f t="shared" si="493"/>
        <v>1.7455445087225578</v>
      </c>
      <c r="O10517" s="43">
        <f t="shared" si="494"/>
        <v>1.79</v>
      </c>
    </row>
    <row r="10518" spans="5:15" x14ac:dyDescent="0.2">
      <c r="E10518" s="16" t="s">
        <v>5247</v>
      </c>
      <c r="F10518" s="22">
        <v>17.838738762538124</v>
      </c>
      <c r="G10518" s="25">
        <v>9.081359515180791E-2</v>
      </c>
      <c r="H10518" s="3">
        <f t="shared" si="492"/>
        <v>2000</v>
      </c>
      <c r="I10518" s="3">
        <f>MIN(H10518-K10518+L10518,'Power Look Up'!$F$4)</f>
        <v>1999.9438285848885</v>
      </c>
      <c r="K10518" s="51">
        <f t="array" ref="K10518">_xlfn.SUM(_xlfn.NORM.DIST($Q$3:$Q$1003,$F10518,$N10518,FALSE)*WindSpeedStep*$R$3:$R$1003)</f>
        <v>2000.1623195789123</v>
      </c>
      <c r="L10518" s="51">
        <f t="array" ref="L10518">_xlfn.SUM(_xlfn.NORM.DIST($Q$3:$Q$1003,$F10518,$O10518,FALSE)*WindSpeedStep*$R$3:$R$1003)</f>
        <v>2000.1061481638008</v>
      </c>
      <c r="N10518" s="43">
        <f t="shared" si="493"/>
        <v>1.7838738762538124</v>
      </c>
      <c r="O10518" s="43">
        <f t="shared" si="494"/>
        <v>1.62</v>
      </c>
    </row>
    <row r="10519" spans="5:15" x14ac:dyDescent="0.2">
      <c r="E10519" s="16" t="s">
        <v>5248</v>
      </c>
      <c r="F10519" s="22">
        <v>18.053847800106958</v>
      </c>
      <c r="G10519" s="25">
        <v>8.2530882972834896E-2</v>
      </c>
      <c r="H10519" s="3">
        <f t="shared" si="492"/>
        <v>2000</v>
      </c>
      <c r="I10519" s="3">
        <f>MIN(H10519-K10519+L10519,'Power Look Up'!$F$4)</f>
        <v>1999.9222443118429</v>
      </c>
      <c r="K10519" s="51">
        <f t="array" ref="K10519">_xlfn.SUM(_xlfn.NORM.DIST($Q$3:$Q$1003,$F10519,$N10519,FALSE)*WindSpeedStep*$R$3:$R$1003)</f>
        <v>2000.1310939777723</v>
      </c>
      <c r="L10519" s="51">
        <f t="array" ref="L10519">_xlfn.SUM(_xlfn.NORM.DIST($Q$3:$Q$1003,$F10519,$O10519,FALSE)*WindSpeedStep*$R$3:$R$1003)</f>
        <v>2000.0533382896151</v>
      </c>
      <c r="N10519" s="43">
        <f t="shared" si="493"/>
        <v>1.8053847800106959</v>
      </c>
      <c r="O10519" s="43">
        <f t="shared" si="494"/>
        <v>1.49</v>
      </c>
    </row>
    <row r="10520" spans="5:15" x14ac:dyDescent="0.2">
      <c r="E10520" s="16" t="s">
        <v>5249</v>
      </c>
      <c r="F10520" s="22">
        <v>17.877835914176799</v>
      </c>
      <c r="G10520" s="25">
        <v>8.7818235245968365E-2</v>
      </c>
      <c r="H10520" s="3">
        <f t="shared" si="492"/>
        <v>2000</v>
      </c>
      <c r="I10520" s="3">
        <f>MIN(H10520-K10520+L10520,'Power Look Up'!$F$4)</f>
        <v>1999.9310324548935</v>
      </c>
      <c r="K10520" s="51">
        <f t="array" ref="K10520">_xlfn.SUM(_xlfn.NORM.DIST($Q$3:$Q$1003,$F10520,$N10520,FALSE)*WindSpeedStep*$R$3:$R$1003)</f>
        <v>2000.1561505636764</v>
      </c>
      <c r="L10520" s="51">
        <f t="array" ref="L10520">_xlfn.SUM(_xlfn.NORM.DIST($Q$3:$Q$1003,$F10520,$O10520,FALSE)*WindSpeedStep*$R$3:$R$1003)</f>
        <v>2000.0871830185699</v>
      </c>
      <c r="N10520" s="43">
        <f t="shared" si="493"/>
        <v>1.7877835914176801</v>
      </c>
      <c r="O10520" s="43">
        <f t="shared" si="494"/>
        <v>1.57</v>
      </c>
    </row>
    <row r="10521" spans="5:15" x14ac:dyDescent="0.2">
      <c r="E10521" s="16" t="s">
        <v>5250</v>
      </c>
      <c r="F10521" s="22">
        <v>16.246468997308174</v>
      </c>
      <c r="G10521" s="25">
        <v>0.11202434204635789</v>
      </c>
      <c r="H10521" s="3">
        <f t="shared" si="492"/>
        <v>2000</v>
      </c>
      <c r="I10521" s="3">
        <f>MIN(H10521-K10521+L10521,'Power Look Up'!$F$4)</f>
        <v>2000</v>
      </c>
      <c r="K10521" s="51">
        <f t="array" ref="K10521">_xlfn.SUM(_xlfn.NORM.DIST($Q$3:$Q$1003,$F10521,$N10521,FALSE)*WindSpeedStep*$R$3:$R$1003)</f>
        <v>2000.7431902957567</v>
      </c>
      <c r="L10521" s="51">
        <f t="array" ref="L10521">_xlfn.SUM(_xlfn.NORM.DIST($Q$3:$Q$1003,$F10521,$O10521,FALSE)*WindSpeedStep*$R$3:$R$1003)</f>
        <v>2000.8165119844882</v>
      </c>
      <c r="N10521" s="43">
        <f t="shared" si="493"/>
        <v>1.6246468997308174</v>
      </c>
      <c r="O10521" s="43">
        <f t="shared" si="494"/>
        <v>1.82</v>
      </c>
    </row>
    <row r="10522" spans="5:15" x14ac:dyDescent="0.2">
      <c r="E10522" s="16" t="s">
        <v>5251</v>
      </c>
      <c r="F10522" s="22">
        <v>15.29206085335546</v>
      </c>
      <c r="G10522" s="25">
        <v>0.13405648981250154</v>
      </c>
      <c r="H10522" s="3">
        <f t="shared" si="492"/>
        <v>2000</v>
      </c>
      <c r="I10522" s="3">
        <f>MIN(H10522-K10522+L10522,'Power Look Up'!$F$4)</f>
        <v>1997.1131773334987</v>
      </c>
      <c r="K10522" s="51">
        <f t="array" ref="K10522">_xlfn.SUM(_xlfn.NORM.DIST($Q$3:$Q$1003,$F10522,$N10522,FALSE)*WindSpeedStep*$R$3:$R$1003)</f>
        <v>2001.6642163884446</v>
      </c>
      <c r="L10522" s="51">
        <f t="array" ref="L10522">_xlfn.SUM(_xlfn.NORM.DIST($Q$3:$Q$1003,$F10522,$O10522,FALSE)*WindSpeedStep*$R$3:$R$1003)</f>
        <v>1998.7773937219433</v>
      </c>
      <c r="N10522" s="43">
        <f t="shared" si="493"/>
        <v>1.529206085335546</v>
      </c>
      <c r="O10522" s="43">
        <f t="shared" si="494"/>
        <v>2.0499999999999998</v>
      </c>
    </row>
    <row r="10523" spans="5:15" x14ac:dyDescent="0.2">
      <c r="E10523" s="16" t="s">
        <v>5252</v>
      </c>
      <c r="F10523" s="22">
        <v>15.564109830210596</v>
      </c>
      <c r="G10523" s="25">
        <v>0.12657325227660285</v>
      </c>
      <c r="H10523" s="3">
        <f t="shared" si="492"/>
        <v>2000</v>
      </c>
      <c r="I10523" s="3">
        <f>MIN(H10523-K10523+L10523,'Power Look Up'!$F$4)</f>
        <v>1998.9293742388577</v>
      </c>
      <c r="K10523" s="51">
        <f t="array" ref="K10523">_xlfn.SUM(_xlfn.NORM.DIST($Q$3:$Q$1003,$F10523,$N10523,FALSE)*WindSpeedStep*$R$3:$R$1003)</f>
        <v>2001.3405584015475</v>
      </c>
      <c r="L10523" s="51">
        <f t="array" ref="L10523">_xlfn.SUM(_xlfn.NORM.DIST($Q$3:$Q$1003,$F10523,$O10523,FALSE)*WindSpeedStep*$R$3:$R$1003)</f>
        <v>2000.2699326404052</v>
      </c>
      <c r="N10523" s="43">
        <f t="shared" si="493"/>
        <v>1.5564109830210597</v>
      </c>
      <c r="O10523" s="43">
        <f t="shared" si="494"/>
        <v>1.97</v>
      </c>
    </row>
    <row r="10524" spans="5:15" x14ac:dyDescent="0.2">
      <c r="E10524" s="16" t="s">
        <v>5253</v>
      </c>
      <c r="F10524" s="22">
        <v>15.530251405595715</v>
      </c>
      <c r="G10524" s="25">
        <v>0.10302473271124916</v>
      </c>
      <c r="H10524" s="3">
        <f t="shared" si="492"/>
        <v>2000</v>
      </c>
      <c r="I10524" s="3">
        <f>MIN(H10524-K10524+L10524,'Power Look Up'!$F$4)</f>
        <v>2000</v>
      </c>
      <c r="K10524" s="51">
        <f t="array" ref="K10524">_xlfn.SUM(_xlfn.NORM.DIST($Q$3:$Q$1003,$F10524,$N10524,FALSE)*WindSpeedStep*$R$3:$R$1003)</f>
        <v>2001.378101728581</v>
      </c>
      <c r="L10524" s="51">
        <f t="array" ref="L10524">_xlfn.SUM(_xlfn.NORM.DIST($Q$3:$Q$1003,$F10524,$O10524,FALSE)*WindSpeedStep*$R$3:$R$1003)</f>
        <v>2001.3920541084442</v>
      </c>
      <c r="N10524" s="43">
        <f t="shared" si="493"/>
        <v>1.5530251405595716</v>
      </c>
      <c r="O10524" s="43">
        <f t="shared" si="494"/>
        <v>1.6</v>
      </c>
    </row>
    <row r="10525" spans="5:15" x14ac:dyDescent="0.2">
      <c r="E10525" s="16" t="s">
        <v>5254</v>
      </c>
      <c r="F10525" s="22">
        <v>15.175107356890898</v>
      </c>
      <c r="G10525" s="25">
        <v>0.13311273208770638</v>
      </c>
      <c r="H10525" s="3">
        <f t="shared" si="492"/>
        <v>2000</v>
      </c>
      <c r="I10525" s="3">
        <f>MIN(H10525-K10525+L10525,'Power Look Up'!$F$4)</f>
        <v>1996.9026205627001</v>
      </c>
      <c r="K10525" s="51">
        <f t="array" ref="K10525">_xlfn.SUM(_xlfn.NORM.DIST($Q$3:$Q$1003,$F10525,$N10525,FALSE)*WindSpeedStep*$R$3:$R$1003)</f>
        <v>2001.8183358733609</v>
      </c>
      <c r="L10525" s="51">
        <f t="array" ref="L10525">_xlfn.SUM(_xlfn.NORM.DIST($Q$3:$Q$1003,$F10525,$O10525,FALSE)*WindSpeedStep*$R$3:$R$1003)</f>
        <v>1998.720956436061</v>
      </c>
      <c r="N10525" s="43">
        <f t="shared" si="493"/>
        <v>1.5175107356890898</v>
      </c>
      <c r="O10525" s="43">
        <f t="shared" si="494"/>
        <v>2.02</v>
      </c>
    </row>
    <row r="10526" spans="5:15" x14ac:dyDescent="0.2">
      <c r="E10526" s="16" t="s">
        <v>5255</v>
      </c>
      <c r="F10526" s="22">
        <v>16.28764281969838</v>
      </c>
      <c r="G10526" s="25">
        <v>0.11051322895066611</v>
      </c>
      <c r="H10526" s="3">
        <f t="shared" si="492"/>
        <v>2000</v>
      </c>
      <c r="I10526" s="3">
        <f>MIN(H10526-K10526+L10526,'Power Look Up'!$F$4)</f>
        <v>2000</v>
      </c>
      <c r="K10526" s="51">
        <f t="array" ref="K10526">_xlfn.SUM(_xlfn.NORM.DIST($Q$3:$Q$1003,$F10526,$N10526,FALSE)*WindSpeedStep*$R$3:$R$1003)</f>
        <v>2000.7160081488303</v>
      </c>
      <c r="L10526" s="51">
        <f t="array" ref="L10526">_xlfn.SUM(_xlfn.NORM.DIST($Q$3:$Q$1003,$F10526,$O10526,FALSE)*WindSpeedStep*$R$3:$R$1003)</f>
        <v>2000.7970960243829</v>
      </c>
      <c r="N10526" s="43">
        <f t="shared" si="493"/>
        <v>1.628764281969838</v>
      </c>
      <c r="O10526" s="43">
        <f t="shared" si="494"/>
        <v>1.8</v>
      </c>
    </row>
    <row r="10527" spans="5:15" x14ac:dyDescent="0.2">
      <c r="E10527" s="16" t="s">
        <v>5256</v>
      </c>
      <c r="F10527" s="22">
        <v>16.324760100414846</v>
      </c>
      <c r="G10527" s="25">
        <v>0.13415204796451174</v>
      </c>
      <c r="H10527" s="3">
        <f t="shared" si="492"/>
        <v>2000</v>
      </c>
      <c r="I10527" s="3">
        <f>MIN(H10527-K10527+L10527,'Power Look Up'!$F$4)</f>
        <v>1999.2156982332338</v>
      </c>
      <c r="K10527" s="51">
        <f t="array" ref="K10527">_xlfn.SUM(_xlfn.NORM.DIST($Q$3:$Q$1003,$F10527,$N10527,FALSE)*WindSpeedStep*$R$3:$R$1003)</f>
        <v>2000.6922650245754</v>
      </c>
      <c r="L10527" s="51">
        <f t="array" ref="L10527">_xlfn.SUM(_xlfn.NORM.DIST($Q$3:$Q$1003,$F10527,$O10527,FALSE)*WindSpeedStep*$R$3:$R$1003)</f>
        <v>1999.9079632578091</v>
      </c>
      <c r="N10527" s="43">
        <f t="shared" si="493"/>
        <v>1.6324760100414846</v>
      </c>
      <c r="O10527" s="43">
        <f t="shared" si="494"/>
        <v>2.19</v>
      </c>
    </row>
    <row r="10528" spans="5:15" x14ac:dyDescent="0.2">
      <c r="E10528" s="16" t="s">
        <v>5257</v>
      </c>
      <c r="F10528" s="22">
        <v>16.222089482108693</v>
      </c>
      <c r="G10528" s="25">
        <v>0.11774068945350935</v>
      </c>
      <c r="H10528" s="3">
        <f t="shared" si="492"/>
        <v>2000</v>
      </c>
      <c r="I10528" s="3">
        <f>MIN(H10528-K10528+L10528,'Power Look Up'!$F$4)</f>
        <v>1999.9969516744748</v>
      </c>
      <c r="K10528" s="51">
        <f t="array" ref="K10528">_xlfn.SUM(_xlfn.NORM.DIST($Q$3:$Q$1003,$F10528,$N10528,FALSE)*WindSpeedStep*$R$3:$R$1003)</f>
        <v>2000.7597120503424</v>
      </c>
      <c r="L10528" s="51">
        <f t="array" ref="L10528">_xlfn.SUM(_xlfn.NORM.DIST($Q$3:$Q$1003,$F10528,$O10528,FALSE)*WindSpeedStep*$R$3:$R$1003)</f>
        <v>2000.7566637248171</v>
      </c>
      <c r="N10528" s="43">
        <f t="shared" si="493"/>
        <v>1.6222089482108695</v>
      </c>
      <c r="O10528" s="43">
        <f t="shared" si="494"/>
        <v>1.91</v>
      </c>
    </row>
    <row r="10529" spans="5:15" x14ac:dyDescent="0.2">
      <c r="E10529" s="16" t="s">
        <v>5258</v>
      </c>
      <c r="F10529" s="22">
        <v>15.860887734494456</v>
      </c>
      <c r="G10529" s="25">
        <v>0.11411719383547426</v>
      </c>
      <c r="H10529" s="3">
        <f t="shared" si="492"/>
        <v>2000</v>
      </c>
      <c r="I10529" s="3">
        <f>MIN(H10529-K10529+L10529,'Power Look Up'!$F$4)</f>
        <v>1999.9627590188818</v>
      </c>
      <c r="K10529" s="51">
        <f t="array" ref="K10529">_xlfn.SUM(_xlfn.NORM.DIST($Q$3:$Q$1003,$F10529,$N10529,FALSE)*WindSpeedStep*$R$3:$R$1003)</f>
        <v>2001.0446127076827</v>
      </c>
      <c r="L10529" s="51">
        <f t="array" ref="L10529">_xlfn.SUM(_xlfn.NORM.DIST($Q$3:$Q$1003,$F10529,$O10529,FALSE)*WindSpeedStep*$R$3:$R$1003)</f>
        <v>2001.0073717265645</v>
      </c>
      <c r="N10529" s="43">
        <f t="shared" si="493"/>
        <v>1.5860887734494458</v>
      </c>
      <c r="O10529" s="43">
        <f t="shared" si="494"/>
        <v>1.81</v>
      </c>
    </row>
    <row r="10530" spans="5:15" x14ac:dyDescent="0.2">
      <c r="E10530" s="16" t="s">
        <v>5259</v>
      </c>
      <c r="F10530" s="22">
        <v>14.149570696723137</v>
      </c>
      <c r="G10530" s="25">
        <v>0.12014498788954062</v>
      </c>
      <c r="H10530" s="3">
        <f t="shared" si="492"/>
        <v>2000</v>
      </c>
      <c r="I10530" s="3">
        <f>MIN(H10530-K10530+L10530,'Power Look Up'!$F$4)</f>
        <v>1995.7679061176577</v>
      </c>
      <c r="K10530" s="51">
        <f t="array" ref="K10530">_xlfn.SUM(_xlfn.NORM.DIST($Q$3:$Q$1003,$F10530,$N10530,FALSE)*WindSpeedStep*$R$3:$R$1003)</f>
        <v>2003.2788071910732</v>
      </c>
      <c r="L10530" s="51">
        <f t="array" ref="L10530">_xlfn.SUM(_xlfn.NORM.DIST($Q$3:$Q$1003,$F10530,$O10530,FALSE)*WindSpeedStep*$R$3:$R$1003)</f>
        <v>1999.0467133087309</v>
      </c>
      <c r="N10530" s="43">
        <f t="shared" si="493"/>
        <v>1.4149570696723137</v>
      </c>
      <c r="O10530" s="43">
        <f t="shared" si="494"/>
        <v>1.7</v>
      </c>
    </row>
    <row r="10531" spans="5:15" x14ac:dyDescent="0.2">
      <c r="E10531" s="16" t="s">
        <v>5260</v>
      </c>
      <c r="F10531" s="22">
        <v>6.8970548486792742</v>
      </c>
      <c r="G10531" s="25">
        <v>2.8997884515634707E-2</v>
      </c>
      <c r="H10531" s="3">
        <f t="shared" si="492"/>
        <v>565.39999999997679</v>
      </c>
      <c r="I10531" s="3">
        <f>MIN(H10531-K10531+L10531,'Power Look Up'!$F$4)</f>
        <v>548.41852536262161</v>
      </c>
      <c r="K10531" s="51">
        <f t="array" ref="K10531">_xlfn.SUM(_xlfn.NORM.DIST($Q$3:$Q$1003,$F10531,$N10531,FALSE)*WindSpeedStep*$R$3:$R$1003)</f>
        <v>567.7675951772195</v>
      </c>
      <c r="L10531" s="51">
        <f t="array" ref="L10531">_xlfn.SUM(_xlfn.NORM.DIST($Q$3:$Q$1003,$F10531,$O10531,FALSE)*WindSpeedStep*$R$3:$R$1003)</f>
        <v>550.78612053986433</v>
      </c>
      <c r="N10531" s="43">
        <f t="shared" si="493"/>
        <v>0.68970548486792749</v>
      </c>
      <c r="O10531" s="43">
        <f t="shared" si="494"/>
        <v>0.2</v>
      </c>
    </row>
    <row r="10532" spans="5:15" x14ac:dyDescent="0.2">
      <c r="E10532" s="16" t="s">
        <v>5261</v>
      </c>
      <c r="F10532" s="22">
        <v>6.9369070990065183</v>
      </c>
      <c r="G10532" s="25">
        <v>3.6039116054445097E-2</v>
      </c>
      <c r="H10532" s="3">
        <f t="shared" si="492"/>
        <v>574.43999999997664</v>
      </c>
      <c r="I10532" s="3">
        <f>MIN(H10532-K10532+L10532,'Power Look Up'!$F$4)</f>
        <v>558.41375553652597</v>
      </c>
      <c r="K10532" s="51">
        <f t="array" ref="K10532">_xlfn.SUM(_xlfn.NORM.DIST($Q$3:$Q$1003,$F10532,$N10532,FALSE)*WindSpeedStep*$R$3:$R$1003)</f>
        <v>577.96051284392229</v>
      </c>
      <c r="L10532" s="51">
        <f t="array" ref="L10532">_xlfn.SUM(_xlfn.NORM.DIST($Q$3:$Q$1003,$F10532,$O10532,FALSE)*WindSpeedStep*$R$3:$R$1003)</f>
        <v>561.93426838047162</v>
      </c>
      <c r="N10532" s="43">
        <f t="shared" si="493"/>
        <v>0.69369070990065185</v>
      </c>
      <c r="O10532" s="43">
        <f t="shared" si="494"/>
        <v>0.24999999999999997</v>
      </c>
    </row>
    <row r="10533" spans="5:15" x14ac:dyDescent="0.2">
      <c r="E10533" s="16" t="s">
        <v>5262</v>
      </c>
      <c r="F10533" s="22">
        <v>6.9304035691019132</v>
      </c>
      <c r="G10533" s="25">
        <v>3.8958770193953995E-2</v>
      </c>
      <c r="H10533" s="3">
        <f t="shared" si="492"/>
        <v>572.17999999997664</v>
      </c>
      <c r="I10533" s="3">
        <f>MIN(H10533-K10533+L10533,'Power Look Up'!$F$4)</f>
        <v>556.7796293644667</v>
      </c>
      <c r="K10533" s="51">
        <f t="array" ref="K10533">_xlfn.SUM(_xlfn.NORM.DIST($Q$3:$Q$1003,$F10533,$N10533,FALSE)*WindSpeedStep*$R$3:$R$1003)</f>
        <v>576.28933684013566</v>
      </c>
      <c r="L10533" s="51">
        <f t="array" ref="L10533">_xlfn.SUM(_xlfn.NORM.DIST($Q$3:$Q$1003,$F10533,$O10533,FALSE)*WindSpeedStep*$R$3:$R$1003)</f>
        <v>560.88896620462572</v>
      </c>
      <c r="N10533" s="43">
        <f t="shared" si="493"/>
        <v>0.69304035691019139</v>
      </c>
      <c r="O10533" s="43">
        <f t="shared" si="494"/>
        <v>0.27</v>
      </c>
    </row>
    <row r="10534" spans="5:15" x14ac:dyDescent="0.2">
      <c r="E10534" s="16" t="s">
        <v>5263</v>
      </c>
      <c r="F10534" s="22">
        <v>6.4756328604021887</v>
      </c>
      <c r="G10534" s="25">
        <v>5.2504520767238695E-2</v>
      </c>
      <c r="H10534" s="3">
        <f t="shared" si="492"/>
        <v>470.47999999997882</v>
      </c>
      <c r="I10534" s="3">
        <f>MIN(H10534-K10534+L10534,'Power Look Up'!$F$4)</f>
        <v>460.60490323603938</v>
      </c>
      <c r="K10534" s="51">
        <f t="array" ref="K10534">_xlfn.SUM(_xlfn.NORM.DIST($Q$3:$Q$1003,$F10534,$N10534,FALSE)*WindSpeedStep*$R$3:$R$1003)</f>
        <v>466.85744447066457</v>
      </c>
      <c r="L10534" s="51">
        <f t="array" ref="L10534">_xlfn.SUM(_xlfn.NORM.DIST($Q$3:$Q$1003,$F10534,$O10534,FALSE)*WindSpeedStep*$R$3:$R$1003)</f>
        <v>456.98234770672514</v>
      </c>
      <c r="N10534" s="43">
        <f t="shared" si="493"/>
        <v>0.64756328604021896</v>
      </c>
      <c r="O10534" s="43">
        <f t="shared" si="494"/>
        <v>0.34</v>
      </c>
    </row>
    <row r="10535" spans="5:15" x14ac:dyDescent="0.2">
      <c r="E10535" s="16" t="s">
        <v>5264</v>
      </c>
      <c r="F10535" s="22">
        <v>5.6113404731309</v>
      </c>
      <c r="G10535" s="25">
        <v>6.7720004127280381E-2</v>
      </c>
      <c r="H10535" s="3">
        <f t="shared" si="492"/>
        <v>298.81999999998783</v>
      </c>
      <c r="I10535" s="3">
        <f>MIN(H10535-K10535+L10535,'Power Look Up'!$F$4)</f>
        <v>295.80911013869621</v>
      </c>
      <c r="K10535" s="51">
        <f t="array" ref="K10535">_xlfn.SUM(_xlfn.NORM.DIST($Q$3:$Q$1003,$F10535,$N10535,FALSE)*WindSpeedStep*$R$3:$R$1003)</f>
        <v>295.84661721205356</v>
      </c>
      <c r="L10535" s="51">
        <f t="array" ref="L10535">_xlfn.SUM(_xlfn.NORM.DIST($Q$3:$Q$1003,$F10535,$O10535,FALSE)*WindSpeedStep*$R$3:$R$1003)</f>
        <v>292.83572735076194</v>
      </c>
      <c r="N10535" s="43">
        <f t="shared" si="493"/>
        <v>0.56113404731309002</v>
      </c>
      <c r="O10535" s="43">
        <f t="shared" si="494"/>
        <v>0.38</v>
      </c>
    </row>
    <row r="10536" spans="5:15" x14ac:dyDescent="0.2">
      <c r="E10536" s="16" t="s">
        <v>5265</v>
      </c>
      <c r="F10536" s="22">
        <v>4.5028309563669522</v>
      </c>
      <c r="G10536" s="25">
        <v>5.1078977254249931E-2</v>
      </c>
      <c r="H10536" s="3">
        <f t="shared" si="492"/>
        <v>145.49999999999437</v>
      </c>
      <c r="I10536" s="3">
        <f>MIN(H10536-K10536+L10536,'Power Look Up'!$F$4)</f>
        <v>141.89885579992648</v>
      </c>
      <c r="K10536" s="51">
        <f t="array" ref="K10536">_xlfn.SUM(_xlfn.NORM.DIST($Q$3:$Q$1003,$F10536,$N10536,FALSE)*WindSpeedStep*$R$3:$R$1003)</f>
        <v>116.4052778548032</v>
      </c>
      <c r="L10536" s="51">
        <f t="array" ref="L10536">_xlfn.SUM(_xlfn.NORM.DIST($Q$3:$Q$1003,$F10536,$O10536,FALSE)*WindSpeedStep*$R$3:$R$1003)</f>
        <v>112.80413365473532</v>
      </c>
      <c r="N10536" s="43">
        <f t="shared" si="493"/>
        <v>0.45028309563669522</v>
      </c>
      <c r="O10536" s="43">
        <f t="shared" si="494"/>
        <v>0.23</v>
      </c>
    </row>
    <row r="10537" spans="5:15" x14ac:dyDescent="0.2">
      <c r="E10537" s="16" t="s">
        <v>5266</v>
      </c>
      <c r="F10537" s="22">
        <v>4.4033753689575557</v>
      </c>
      <c r="G10537" s="25">
        <v>3.6335762135554207E-2</v>
      </c>
      <c r="H10537" s="3">
        <f t="shared" si="492"/>
        <v>134.59999999999462</v>
      </c>
      <c r="I10537" s="3">
        <f>MIN(H10537-K10537+L10537,'Power Look Up'!$F$4)</f>
        <v>128.90555491429927</v>
      </c>
      <c r="K10537" s="51">
        <f t="array" ref="K10537">_xlfn.SUM(_xlfn.NORM.DIST($Q$3:$Q$1003,$F10537,$N10537,FALSE)*WindSpeedStep*$R$3:$R$1003)</f>
        <v>101.64011819457164</v>
      </c>
      <c r="L10537" s="51">
        <f t="array" ref="L10537">_xlfn.SUM(_xlfn.NORM.DIST($Q$3:$Q$1003,$F10537,$O10537,FALSE)*WindSpeedStep*$R$3:$R$1003)</f>
        <v>95.945673108876306</v>
      </c>
      <c r="N10537" s="43">
        <f t="shared" si="493"/>
        <v>0.44033753689575561</v>
      </c>
      <c r="O10537" s="43">
        <f t="shared" si="494"/>
        <v>0.15999999999999998</v>
      </c>
    </row>
    <row r="10538" spans="5:15" x14ac:dyDescent="0.2">
      <c r="E10538" s="16" t="s">
        <v>5267</v>
      </c>
      <c r="F10538" s="22">
        <v>4.1229125880964856</v>
      </c>
      <c r="G10538" s="25">
        <v>2.6680167878792231E-2</v>
      </c>
      <c r="H10538" s="3">
        <f t="shared" si="492"/>
        <v>104.07999999999527</v>
      </c>
      <c r="I10538" s="3">
        <f>MIN(H10538-K10538+L10538,'Power Look Up'!$F$4)</f>
        <v>89.513366593121958</v>
      </c>
      <c r="K10538" s="51">
        <f t="array" ref="K10538">_xlfn.SUM(_xlfn.NORM.DIST($Q$3:$Q$1003,$F10538,$N10538,FALSE)*WindSpeedStep*$R$3:$R$1003)</f>
        <v>64.022221539091106</v>
      </c>
      <c r="L10538" s="51">
        <f t="array" ref="L10538">_xlfn.SUM(_xlfn.NORM.DIST($Q$3:$Q$1003,$F10538,$O10538,FALSE)*WindSpeedStep*$R$3:$R$1003)</f>
        <v>49.455588132217805</v>
      </c>
      <c r="N10538" s="43">
        <f t="shared" si="493"/>
        <v>0.41229125880964856</v>
      </c>
      <c r="O10538" s="43">
        <f t="shared" si="494"/>
        <v>0.11</v>
      </c>
    </row>
    <row r="10539" spans="5:15" x14ac:dyDescent="0.2">
      <c r="E10539" s="16" t="s">
        <v>5268</v>
      </c>
      <c r="F10539" s="22">
        <v>4.0359208654973937</v>
      </c>
      <c r="G10539" s="25">
        <v>4.9554985507713041E-2</v>
      </c>
      <c r="H10539" s="3">
        <f t="shared" si="492"/>
        <v>95.359999999995452</v>
      </c>
      <c r="I10539" s="3">
        <f>MIN(H10539-K10539+L10539,'Power Look Up'!$F$4)</f>
        <v>83.916658986650191</v>
      </c>
      <c r="K10539" s="51">
        <f t="array" ref="K10539">_xlfn.SUM(_xlfn.NORM.DIST($Q$3:$Q$1003,$F10539,$N10539,FALSE)*WindSpeedStep*$R$3:$R$1003)</f>
        <v>54.076264901747123</v>
      </c>
      <c r="L10539" s="51">
        <f t="array" ref="L10539">_xlfn.SUM(_xlfn.NORM.DIST($Q$3:$Q$1003,$F10539,$O10539,FALSE)*WindSpeedStep*$R$3:$R$1003)</f>
        <v>42.632923888401862</v>
      </c>
      <c r="N10539" s="43">
        <f t="shared" si="493"/>
        <v>0.40359208654973938</v>
      </c>
      <c r="O10539" s="43">
        <f t="shared" si="494"/>
        <v>0.2</v>
      </c>
    </row>
    <row r="10540" spans="5:15" x14ac:dyDescent="0.2">
      <c r="E10540" s="16" t="s">
        <v>5269</v>
      </c>
      <c r="F10540" s="22">
        <v>4.3302445739780318</v>
      </c>
      <c r="G10540" s="25">
        <v>7.3898828237784292E-2</v>
      </c>
      <c r="H10540" s="3">
        <f t="shared" si="492"/>
        <v>126.96999999999478</v>
      </c>
      <c r="I10540" s="3">
        <f>MIN(H10540-K10540+L10540,'Power Look Up'!$F$4)</f>
        <v>122.80266918448791</v>
      </c>
      <c r="K10540" s="51">
        <f t="array" ref="K10540">_xlfn.SUM(_xlfn.NORM.DIST($Q$3:$Q$1003,$F10540,$N10540,FALSE)*WindSpeedStep*$R$3:$R$1003)</f>
        <v>91.169479082033661</v>
      </c>
      <c r="L10540" s="51">
        <f t="array" ref="L10540">_xlfn.SUM(_xlfn.NORM.DIST($Q$3:$Q$1003,$F10540,$O10540,FALSE)*WindSpeedStep*$R$3:$R$1003)</f>
        <v>87.002148266526788</v>
      </c>
      <c r="N10540" s="43">
        <f t="shared" si="493"/>
        <v>0.43302445739780321</v>
      </c>
      <c r="O10540" s="43">
        <f t="shared" si="494"/>
        <v>0.32</v>
      </c>
    </row>
    <row r="10541" spans="5:15" x14ac:dyDescent="0.2">
      <c r="E10541" s="16" t="s">
        <v>5270</v>
      </c>
      <c r="F10541" s="22">
        <v>4.6152795903520776</v>
      </c>
      <c r="G10541" s="25">
        <v>6.5001479136199941E-2</v>
      </c>
      <c r="H10541" s="3">
        <f t="shared" si="492"/>
        <v>158.5799999999941</v>
      </c>
      <c r="I10541" s="3">
        <f>MIN(H10541-K10541+L10541,'Power Look Up'!$F$4)</f>
        <v>156.67807866330295</v>
      </c>
      <c r="K10541" s="51">
        <f t="array" ref="K10541">_xlfn.SUM(_xlfn.NORM.DIST($Q$3:$Q$1003,$F10541,$N10541,FALSE)*WindSpeedStep*$R$3:$R$1003)</f>
        <v>133.6276191410002</v>
      </c>
      <c r="L10541" s="51">
        <f t="array" ref="L10541">_xlfn.SUM(_xlfn.NORM.DIST($Q$3:$Q$1003,$F10541,$O10541,FALSE)*WindSpeedStep*$R$3:$R$1003)</f>
        <v>131.72569780430905</v>
      </c>
      <c r="N10541" s="43">
        <f t="shared" si="493"/>
        <v>0.46152795903520777</v>
      </c>
      <c r="O10541" s="43">
        <f t="shared" si="494"/>
        <v>0.3</v>
      </c>
    </row>
    <row r="10542" spans="5:15" x14ac:dyDescent="0.2">
      <c r="E10542" s="16" t="s">
        <v>5271</v>
      </c>
      <c r="F10542" s="22">
        <v>4.8268619468796912</v>
      </c>
      <c r="G10542" s="25">
        <v>4.1434787694578534E-2</v>
      </c>
      <c r="H10542" s="3">
        <f t="shared" si="492"/>
        <v>181.4699999999936</v>
      </c>
      <c r="I10542" s="3">
        <f>MIN(H10542-K10542+L10542,'Power Look Up'!$F$4)</f>
        <v>181.55994707023294</v>
      </c>
      <c r="K10542" s="51">
        <f t="array" ref="K10542">_xlfn.SUM(_xlfn.NORM.DIST($Q$3:$Q$1003,$F10542,$N10542,FALSE)*WindSpeedStep*$R$3:$R$1003)</f>
        <v>166.90499921423981</v>
      </c>
      <c r="L10542" s="51">
        <f t="array" ref="L10542">_xlfn.SUM(_xlfn.NORM.DIST($Q$3:$Q$1003,$F10542,$O10542,FALSE)*WindSpeedStep*$R$3:$R$1003)</f>
        <v>166.99494628447914</v>
      </c>
      <c r="N10542" s="43">
        <f t="shared" si="493"/>
        <v>0.48268619468796914</v>
      </c>
      <c r="O10542" s="43">
        <f t="shared" si="494"/>
        <v>0.2</v>
      </c>
    </row>
    <row r="10543" spans="5:15" x14ac:dyDescent="0.2">
      <c r="E10543" s="16" t="s">
        <v>5272</v>
      </c>
      <c r="F10543" s="22">
        <v>7.0563790279670666</v>
      </c>
      <c r="G10543" s="25">
        <v>3.6846093296508432E-2</v>
      </c>
      <c r="H10543" s="3">
        <f t="shared" si="492"/>
        <v>606.05999999996811</v>
      </c>
      <c r="I10543" s="3">
        <f>MIN(H10543-K10543+L10543,'Power Look Up'!$F$4)</f>
        <v>589.62112418870333</v>
      </c>
      <c r="K10543" s="51">
        <f t="array" ref="K10543">_xlfn.SUM(_xlfn.NORM.DIST($Q$3:$Q$1003,$F10543,$N10543,FALSE)*WindSpeedStep*$R$3:$R$1003)</f>
        <v>609.20288554576337</v>
      </c>
      <c r="L10543" s="51">
        <f t="array" ref="L10543">_xlfn.SUM(_xlfn.NORM.DIST($Q$3:$Q$1003,$F10543,$O10543,FALSE)*WindSpeedStep*$R$3:$R$1003)</f>
        <v>592.76400973449859</v>
      </c>
      <c r="N10543" s="43">
        <f t="shared" si="493"/>
        <v>0.70563790279670668</v>
      </c>
      <c r="O10543" s="43">
        <f t="shared" si="494"/>
        <v>0.26</v>
      </c>
    </row>
    <row r="10544" spans="5:15" x14ac:dyDescent="0.2">
      <c r="E10544" s="16" t="s">
        <v>5273</v>
      </c>
      <c r="F10544" s="22">
        <v>7.4199401547098702</v>
      </c>
      <c r="G10544" s="25">
        <v>4.1779312708233214E-2</v>
      </c>
      <c r="H10544" s="3">
        <f t="shared" si="492"/>
        <v>714.41999999996574</v>
      </c>
      <c r="I10544" s="3">
        <f>MIN(H10544-K10544+L10544,'Power Look Up'!$F$4)</f>
        <v>698.39420191677129</v>
      </c>
      <c r="K10544" s="51">
        <f t="array" ref="K10544">_xlfn.SUM(_xlfn.NORM.DIST($Q$3:$Q$1003,$F10544,$N10544,FALSE)*WindSpeedStep*$R$3:$R$1003)</f>
        <v>710.68071578835657</v>
      </c>
      <c r="L10544" s="51">
        <f t="array" ref="L10544">_xlfn.SUM(_xlfn.NORM.DIST($Q$3:$Q$1003,$F10544,$O10544,FALSE)*WindSpeedStep*$R$3:$R$1003)</f>
        <v>694.65491770516212</v>
      </c>
      <c r="N10544" s="43">
        <f t="shared" si="493"/>
        <v>0.74199401547098709</v>
      </c>
      <c r="O10544" s="43">
        <f t="shared" si="494"/>
        <v>0.31</v>
      </c>
    </row>
    <row r="10545" spans="5:15" x14ac:dyDescent="0.2">
      <c r="E10545" s="16" t="s">
        <v>5274</v>
      </c>
      <c r="F10545" s="22">
        <v>7.0954106916724626</v>
      </c>
      <c r="G10545" s="25">
        <v>4.228085068452702E-2</v>
      </c>
      <c r="H10545" s="3">
        <f t="shared" si="492"/>
        <v>618.09999999996785</v>
      </c>
      <c r="I10545" s="3">
        <f>MIN(H10545-K10545+L10545,'Power Look Up'!$F$4)</f>
        <v>602.67103035350306</v>
      </c>
      <c r="K10545" s="51">
        <f t="array" ref="K10545">_xlfn.SUM(_xlfn.NORM.DIST($Q$3:$Q$1003,$F10545,$N10545,FALSE)*WindSpeedStep*$R$3:$R$1003)</f>
        <v>619.63366703217764</v>
      </c>
      <c r="L10545" s="51">
        <f t="array" ref="L10545">_xlfn.SUM(_xlfn.NORM.DIST($Q$3:$Q$1003,$F10545,$O10545,FALSE)*WindSpeedStep*$R$3:$R$1003)</f>
        <v>604.20469738571285</v>
      </c>
      <c r="N10545" s="43">
        <f t="shared" si="493"/>
        <v>0.70954106916724635</v>
      </c>
      <c r="O10545" s="43">
        <f t="shared" si="494"/>
        <v>0.3</v>
      </c>
    </row>
    <row r="10546" spans="5:15" x14ac:dyDescent="0.2">
      <c r="E10546" s="16" t="s">
        <v>5275</v>
      </c>
      <c r="F10546" s="22">
        <v>7.4338462103815273</v>
      </c>
      <c r="G10546" s="25">
        <v>4.573675461905341E-2</v>
      </c>
      <c r="H10546" s="3">
        <f t="shared" si="492"/>
        <v>717.42999999996573</v>
      </c>
      <c r="I10546" s="3">
        <f>MIN(H10546-K10546+L10546,'Power Look Up'!$F$4)</f>
        <v>701.88573929537517</v>
      </c>
      <c r="K10546" s="51">
        <f t="array" ref="K10546">_xlfn.SUM(_xlfn.NORM.DIST($Q$3:$Q$1003,$F10546,$N10546,FALSE)*WindSpeedStep*$R$3:$R$1003)</f>
        <v>714.75603506115635</v>
      </c>
      <c r="L10546" s="51">
        <f t="array" ref="L10546">_xlfn.SUM(_xlfn.NORM.DIST($Q$3:$Q$1003,$F10546,$O10546,FALSE)*WindSpeedStep*$R$3:$R$1003)</f>
        <v>699.2117743565658</v>
      </c>
      <c r="N10546" s="43">
        <f t="shared" si="493"/>
        <v>0.74338462103815273</v>
      </c>
      <c r="O10546" s="43">
        <f t="shared" si="494"/>
        <v>0.34</v>
      </c>
    </row>
    <row r="10547" spans="5:15" x14ac:dyDescent="0.2">
      <c r="E10547" s="16" t="s">
        <v>5276</v>
      </c>
      <c r="F10547" s="22">
        <v>7.1207536749077081</v>
      </c>
      <c r="G10547" s="25">
        <v>3.3704297460213806E-2</v>
      </c>
      <c r="H10547" s="3">
        <f t="shared" si="492"/>
        <v>624.11999999996772</v>
      </c>
      <c r="I10547" s="3">
        <f>MIN(H10547-K10547+L10547,'Power Look Up'!$F$4)</f>
        <v>607.00902800927793</v>
      </c>
      <c r="K10547" s="51">
        <f t="array" ref="K10547">_xlfn.SUM(_xlfn.NORM.DIST($Q$3:$Q$1003,$F10547,$N10547,FALSE)*WindSpeedStep*$R$3:$R$1003)</f>
        <v>626.46559591141931</v>
      </c>
      <c r="L10547" s="51">
        <f t="array" ref="L10547">_xlfn.SUM(_xlfn.NORM.DIST($Q$3:$Q$1003,$F10547,$O10547,FALSE)*WindSpeedStep*$R$3:$R$1003)</f>
        <v>609.35462392072952</v>
      </c>
      <c r="N10547" s="43">
        <f t="shared" si="493"/>
        <v>0.71207536749077083</v>
      </c>
      <c r="O10547" s="43">
        <f t="shared" si="494"/>
        <v>0.24</v>
      </c>
    </row>
    <row r="10548" spans="5:15" x14ac:dyDescent="0.2">
      <c r="E10548" s="16" t="s">
        <v>5277</v>
      </c>
      <c r="F10548" s="22">
        <v>6.7338733628826235</v>
      </c>
      <c r="G10548" s="25">
        <v>5.1976029417068317E-2</v>
      </c>
      <c r="H10548" s="3">
        <f t="shared" si="492"/>
        <v>526.97999999997762</v>
      </c>
      <c r="I10548" s="3">
        <f>MIN(H10548-K10548+L10548,'Power Look Up'!$F$4)</f>
        <v>515.39696930516357</v>
      </c>
      <c r="K10548" s="51">
        <f t="array" ref="K10548">_xlfn.SUM(_xlfn.NORM.DIST($Q$3:$Q$1003,$F10548,$N10548,FALSE)*WindSpeedStep*$R$3:$R$1003)</f>
        <v>527.21344198984059</v>
      </c>
      <c r="L10548" s="51">
        <f t="array" ref="L10548">_xlfn.SUM(_xlfn.NORM.DIST($Q$3:$Q$1003,$F10548,$O10548,FALSE)*WindSpeedStep*$R$3:$R$1003)</f>
        <v>515.63041129502653</v>
      </c>
      <c r="N10548" s="43">
        <f t="shared" si="493"/>
        <v>0.67338733628826242</v>
      </c>
      <c r="O10548" s="43">
        <f t="shared" si="494"/>
        <v>0.35</v>
      </c>
    </row>
    <row r="10549" spans="5:15" x14ac:dyDescent="0.2">
      <c r="E10549" s="16" t="s">
        <v>5278</v>
      </c>
      <c r="F10549" s="22">
        <v>5.8409033104983816</v>
      </c>
      <c r="G10549" s="25">
        <v>9.587558126385376E-2</v>
      </c>
      <c r="H10549" s="3">
        <f t="shared" si="492"/>
        <v>336.07999999998702</v>
      </c>
      <c r="I10549" s="3">
        <f>MIN(H10549-K10549+L10549,'Power Look Up'!$F$4)</f>
        <v>335.42663866668732</v>
      </c>
      <c r="K10549" s="51">
        <f t="array" ref="K10549">_xlfn.SUM(_xlfn.NORM.DIST($Q$3:$Q$1003,$F10549,$N10549,FALSE)*WindSpeedStep*$R$3:$R$1003)</f>
        <v>337.12512224475529</v>
      </c>
      <c r="L10549" s="51">
        <f t="array" ref="L10549">_xlfn.SUM(_xlfn.NORM.DIST($Q$3:$Q$1003,$F10549,$O10549,FALSE)*WindSpeedStep*$R$3:$R$1003)</f>
        <v>336.47176091145559</v>
      </c>
      <c r="N10549" s="43">
        <f t="shared" si="493"/>
        <v>0.58409033104983821</v>
      </c>
      <c r="O10549" s="43">
        <f t="shared" si="494"/>
        <v>0.56000000000000005</v>
      </c>
    </row>
    <row r="10550" spans="5:15" x14ac:dyDescent="0.2">
      <c r="E10550" s="16" t="s">
        <v>5279</v>
      </c>
      <c r="F10550" s="22">
        <v>5.2038945681067794</v>
      </c>
      <c r="G10550" s="25">
        <v>0.10761171131945757</v>
      </c>
      <c r="H10550" s="3">
        <f t="shared" si="492"/>
        <v>232.39999999998923</v>
      </c>
      <c r="I10550" s="3">
        <f>MIN(H10550-K10550+L10550,'Power Look Up'!$F$4)</f>
        <v>232.72912659378511</v>
      </c>
      <c r="K10550" s="51">
        <f t="array" ref="K10550">_xlfn.SUM(_xlfn.NORM.DIST($Q$3:$Q$1003,$F10550,$N10550,FALSE)*WindSpeedStep*$R$3:$R$1003)</f>
        <v>227.48630944333269</v>
      </c>
      <c r="L10550" s="51">
        <f t="array" ref="L10550">_xlfn.SUM(_xlfn.NORM.DIST($Q$3:$Q$1003,$F10550,$O10550,FALSE)*WindSpeedStep*$R$3:$R$1003)</f>
        <v>227.81543603712856</v>
      </c>
      <c r="N10550" s="43">
        <f t="shared" si="493"/>
        <v>0.52038945681067794</v>
      </c>
      <c r="O10550" s="43">
        <f t="shared" si="494"/>
        <v>0.56000000000000005</v>
      </c>
    </row>
    <row r="10551" spans="5:15" x14ac:dyDescent="0.2">
      <c r="E10551" s="16" t="s">
        <v>5280</v>
      </c>
      <c r="F10551" s="22">
        <v>4.7364526699742644</v>
      </c>
      <c r="G10551" s="25">
        <v>0.12034322724544338</v>
      </c>
      <c r="H10551" s="3">
        <f t="shared" si="492"/>
        <v>171.65999999999383</v>
      </c>
      <c r="I10551" s="3">
        <f>MIN(H10551-K10551+L10551,'Power Look Up'!$F$4)</f>
        <v>173.31478566751841</v>
      </c>
      <c r="K10551" s="51">
        <f t="array" ref="K10551">_xlfn.SUM(_xlfn.NORM.DIST($Q$3:$Q$1003,$F10551,$N10551,FALSE)*WindSpeedStep*$R$3:$R$1003)</f>
        <v>152.58978863635539</v>
      </c>
      <c r="L10551" s="51">
        <f t="array" ref="L10551">_xlfn.SUM(_xlfn.NORM.DIST($Q$3:$Q$1003,$F10551,$O10551,FALSE)*WindSpeedStep*$R$3:$R$1003)</f>
        <v>154.24457430387997</v>
      </c>
      <c r="N10551" s="43">
        <f t="shared" si="493"/>
        <v>0.47364526699742648</v>
      </c>
      <c r="O10551" s="43">
        <f t="shared" si="494"/>
        <v>0.56999999999999995</v>
      </c>
    </row>
    <row r="10552" spans="5:15" x14ac:dyDescent="0.2">
      <c r="E10552" s="16" t="s">
        <v>5281</v>
      </c>
      <c r="F10552" s="22">
        <v>4.5900140788787462</v>
      </c>
      <c r="G10552" s="25">
        <v>0.12636126818628038</v>
      </c>
      <c r="H10552" s="3">
        <f t="shared" si="492"/>
        <v>155.30999999999418</v>
      </c>
      <c r="I10552" s="3">
        <f>MIN(H10552-K10552+L10552,'Power Look Up'!$F$4)</f>
        <v>158.45781244103947</v>
      </c>
      <c r="K10552" s="51">
        <f t="array" ref="K10552">_xlfn.SUM(_xlfn.NORM.DIST($Q$3:$Q$1003,$F10552,$N10552,FALSE)*WindSpeedStep*$R$3:$R$1003)</f>
        <v>129.71988805550208</v>
      </c>
      <c r="L10552" s="51">
        <f t="array" ref="L10552">_xlfn.SUM(_xlfn.NORM.DIST($Q$3:$Q$1003,$F10552,$O10552,FALSE)*WindSpeedStep*$R$3:$R$1003)</f>
        <v>132.86770049654737</v>
      </c>
      <c r="N10552" s="43">
        <f t="shared" si="493"/>
        <v>0.45900140788787464</v>
      </c>
      <c r="O10552" s="43">
        <f t="shared" si="494"/>
        <v>0.57999999999999996</v>
      </c>
    </row>
    <row r="10553" spans="5:15" x14ac:dyDescent="0.2">
      <c r="E10553" s="16" t="s">
        <v>5282</v>
      </c>
      <c r="F10553" s="22">
        <v>5.0867315175166237</v>
      </c>
      <c r="G10553" s="25">
        <v>0.13368112660523915</v>
      </c>
      <c r="H10553" s="3">
        <f t="shared" si="492"/>
        <v>214.57999999998961</v>
      </c>
      <c r="I10553" s="3">
        <f>MIN(H10553-K10553+L10553,'Power Look Up'!$F$4)</f>
        <v>216.83705505850941</v>
      </c>
      <c r="K10553" s="51">
        <f t="array" ref="K10553">_xlfn.SUM(_xlfn.NORM.DIST($Q$3:$Q$1003,$F10553,$N10553,FALSE)*WindSpeedStep*$R$3:$R$1003)</f>
        <v>208.50749353018119</v>
      </c>
      <c r="L10553" s="51">
        <f t="array" ref="L10553">_xlfn.SUM(_xlfn.NORM.DIST($Q$3:$Q$1003,$F10553,$O10553,FALSE)*WindSpeedStep*$R$3:$R$1003)</f>
        <v>210.76454858870099</v>
      </c>
      <c r="N10553" s="43">
        <f t="shared" si="493"/>
        <v>0.50867315175166239</v>
      </c>
      <c r="O10553" s="43">
        <f t="shared" si="494"/>
        <v>0.68</v>
      </c>
    </row>
    <row r="10554" spans="5:15" x14ac:dyDescent="0.2">
      <c r="E10554" s="16" t="s">
        <v>5283</v>
      </c>
      <c r="F10554" s="22">
        <v>4.8761401860709839</v>
      </c>
      <c r="G10554" s="25">
        <v>0.1394545632511684</v>
      </c>
      <c r="H10554" s="3">
        <f t="shared" si="492"/>
        <v>186.91999999999351</v>
      </c>
      <c r="I10554" s="3">
        <f>MIN(H10554-K10554+L10554,'Power Look Up'!$F$4)</f>
        <v>190.15614956564534</v>
      </c>
      <c r="K10554" s="51">
        <f t="array" ref="K10554">_xlfn.SUM(_xlfn.NORM.DIST($Q$3:$Q$1003,$F10554,$N10554,FALSE)*WindSpeedStep*$R$3:$R$1003)</f>
        <v>174.7479384437265</v>
      </c>
      <c r="L10554" s="51">
        <f t="array" ref="L10554">_xlfn.SUM(_xlfn.NORM.DIST($Q$3:$Q$1003,$F10554,$O10554,FALSE)*WindSpeedStep*$R$3:$R$1003)</f>
        <v>177.98408800937833</v>
      </c>
      <c r="N10554" s="43">
        <f t="shared" si="493"/>
        <v>0.48761401860709841</v>
      </c>
      <c r="O10554" s="43">
        <f t="shared" si="494"/>
        <v>0.68</v>
      </c>
    </row>
    <row r="10555" spans="5:15" x14ac:dyDescent="0.2">
      <c r="E10555" s="16" t="s">
        <v>5284</v>
      </c>
      <c r="F10555" s="22">
        <v>5.2660670340989189</v>
      </c>
      <c r="G10555" s="25">
        <v>0.14432022894483421</v>
      </c>
      <c r="H10555" s="3">
        <f t="shared" si="492"/>
        <v>243.73999999998898</v>
      </c>
      <c r="I10555" s="3">
        <f>MIN(H10555-K10555+L10555,'Power Look Up'!$F$4)</f>
        <v>247.79968607110666</v>
      </c>
      <c r="K10555" s="51">
        <f t="array" ref="K10555">_xlfn.SUM(_xlfn.NORM.DIST($Q$3:$Q$1003,$F10555,$N10555,FALSE)*WindSpeedStep*$R$3:$R$1003)</f>
        <v>237.64138252160603</v>
      </c>
      <c r="L10555" s="51">
        <f t="array" ref="L10555">_xlfn.SUM(_xlfn.NORM.DIST($Q$3:$Q$1003,$F10555,$O10555,FALSE)*WindSpeedStep*$R$3:$R$1003)</f>
        <v>241.70106859272371</v>
      </c>
      <c r="N10555" s="43">
        <f t="shared" si="493"/>
        <v>0.52660670340989191</v>
      </c>
      <c r="O10555" s="43">
        <f t="shared" si="494"/>
        <v>0.76</v>
      </c>
    </row>
    <row r="10556" spans="5:15" x14ac:dyDescent="0.2">
      <c r="E10556" s="16" t="s">
        <v>5285</v>
      </c>
      <c r="F10556" s="22">
        <v>5.6364065040155715</v>
      </c>
      <c r="G10556" s="25">
        <v>0.11709588361481613</v>
      </c>
      <c r="H10556" s="3">
        <f t="shared" si="492"/>
        <v>303.67999999998773</v>
      </c>
      <c r="I10556" s="3">
        <f>MIN(H10556-K10556+L10556,'Power Look Up'!$F$4)</f>
        <v>305.85157606972939</v>
      </c>
      <c r="K10556" s="51">
        <f t="array" ref="K10556">_xlfn.SUM(_xlfn.NORM.DIST($Q$3:$Q$1003,$F10556,$N10556,FALSE)*WindSpeedStep*$R$3:$R$1003)</f>
        <v>300.23506630912868</v>
      </c>
      <c r="L10556" s="51">
        <f t="array" ref="L10556">_xlfn.SUM(_xlfn.NORM.DIST($Q$3:$Q$1003,$F10556,$O10556,FALSE)*WindSpeedStep*$R$3:$R$1003)</f>
        <v>302.40664237887034</v>
      </c>
      <c r="N10556" s="43">
        <f t="shared" si="493"/>
        <v>0.5636406504015572</v>
      </c>
      <c r="O10556" s="43">
        <f t="shared" si="494"/>
        <v>0.66</v>
      </c>
    </row>
    <row r="10557" spans="5:15" x14ac:dyDescent="0.2">
      <c r="E10557" s="16" t="s">
        <v>5286</v>
      </c>
      <c r="F10557" s="22">
        <v>5.4109162348942883</v>
      </c>
      <c r="G10557" s="25">
        <v>0.11643129788947992</v>
      </c>
      <c r="H10557" s="3">
        <f t="shared" si="492"/>
        <v>266.41999999998848</v>
      </c>
      <c r="I10557" s="3">
        <f>MIN(H10557-K10557+L10557,'Power Look Up'!$F$4)</f>
        <v>267.76175054977222</v>
      </c>
      <c r="K10557" s="51">
        <f t="array" ref="K10557">_xlfn.SUM(_xlfn.NORM.DIST($Q$3:$Q$1003,$F10557,$N10557,FALSE)*WindSpeedStep*$R$3:$R$1003)</f>
        <v>261.620733550512</v>
      </c>
      <c r="L10557" s="51">
        <f t="array" ref="L10557">_xlfn.SUM(_xlfn.NORM.DIST($Q$3:$Q$1003,$F10557,$O10557,FALSE)*WindSpeedStep*$R$3:$R$1003)</f>
        <v>262.96248410029574</v>
      </c>
      <c r="N10557" s="43">
        <f t="shared" si="493"/>
        <v>0.54109162348942885</v>
      </c>
      <c r="O10557" s="43">
        <f t="shared" si="494"/>
        <v>0.63</v>
      </c>
    </row>
    <row r="10558" spans="5:15" x14ac:dyDescent="0.2">
      <c r="E10558" s="16" t="s">
        <v>5287</v>
      </c>
      <c r="F10558" s="22">
        <v>6.0849070255084943</v>
      </c>
      <c r="G10558" s="25">
        <v>0.10682168146121868</v>
      </c>
      <c r="H10558" s="3">
        <f t="shared" si="492"/>
        <v>380.07999999998077</v>
      </c>
      <c r="I10558" s="3">
        <f>MIN(H10558-K10558+L10558,'Power Look Up'!$F$4)</f>
        <v>381.53450177195788</v>
      </c>
      <c r="K10558" s="51">
        <f t="array" ref="K10558">_xlfn.SUM(_xlfn.NORM.DIST($Q$3:$Q$1003,$F10558,$N10558,FALSE)*WindSpeedStep*$R$3:$R$1003)</f>
        <v>384.05614616299664</v>
      </c>
      <c r="L10558" s="51">
        <f t="array" ref="L10558">_xlfn.SUM(_xlfn.NORM.DIST($Q$3:$Q$1003,$F10558,$O10558,FALSE)*WindSpeedStep*$R$3:$R$1003)</f>
        <v>385.51064793497375</v>
      </c>
      <c r="N10558" s="43">
        <f t="shared" si="493"/>
        <v>0.60849070255084947</v>
      </c>
      <c r="O10558" s="43">
        <f t="shared" si="494"/>
        <v>0.65</v>
      </c>
    </row>
    <row r="10559" spans="5:15" x14ac:dyDescent="0.2">
      <c r="E10559" s="16" t="s">
        <v>5288</v>
      </c>
      <c r="F10559" s="22">
        <v>6.0937336632789654</v>
      </c>
      <c r="G10559" s="25">
        <v>8.5333562103893174E-2</v>
      </c>
      <c r="H10559" s="3">
        <f t="shared" si="492"/>
        <v>382.33999999998071</v>
      </c>
      <c r="I10559" s="3">
        <f>MIN(H10559-K10559+L10559,'Power Look Up'!$F$4)</f>
        <v>379.40012975160045</v>
      </c>
      <c r="K10559" s="51">
        <f t="array" ref="K10559">_xlfn.SUM(_xlfn.NORM.DIST($Q$3:$Q$1003,$F10559,$N10559,FALSE)*WindSpeedStep*$R$3:$R$1003)</f>
        <v>385.81925698216202</v>
      </c>
      <c r="L10559" s="51">
        <f t="array" ref="L10559">_xlfn.SUM(_xlfn.NORM.DIST($Q$3:$Q$1003,$F10559,$O10559,FALSE)*WindSpeedStep*$R$3:$R$1003)</f>
        <v>382.87938673378176</v>
      </c>
      <c r="N10559" s="43">
        <f t="shared" si="493"/>
        <v>0.60937336632789663</v>
      </c>
      <c r="O10559" s="43">
        <f t="shared" si="494"/>
        <v>0.52</v>
      </c>
    </row>
    <row r="10560" spans="5:15" x14ac:dyDescent="0.2">
      <c r="E10560" s="16" t="s">
        <v>5289</v>
      </c>
      <c r="F10560" s="22">
        <v>6.411221727114965</v>
      </c>
      <c r="G10560" s="25">
        <v>0.14505815577501449</v>
      </c>
      <c r="H10560" s="3">
        <f t="shared" si="492"/>
        <v>454.65999999997916</v>
      </c>
      <c r="I10560" s="3">
        <f>MIN(H10560-K10560+L10560,'Power Look Up'!$F$4)</f>
        <v>468.50318576041224</v>
      </c>
      <c r="K10560" s="51">
        <f t="array" ref="K10560">_xlfn.SUM(_xlfn.NORM.DIST($Q$3:$Q$1003,$F10560,$N10560,FALSE)*WindSpeedStep*$R$3:$R$1003)</f>
        <v>452.51732711285763</v>
      </c>
      <c r="L10560" s="51">
        <f t="array" ref="L10560">_xlfn.SUM(_xlfn.NORM.DIST($Q$3:$Q$1003,$F10560,$O10560,FALSE)*WindSpeedStep*$R$3:$R$1003)</f>
        <v>466.3605128732907</v>
      </c>
      <c r="N10560" s="43">
        <f t="shared" si="493"/>
        <v>0.64112217271149652</v>
      </c>
      <c r="O10560" s="43">
        <f t="shared" si="494"/>
        <v>0.93</v>
      </c>
    </row>
    <row r="10561" spans="5:15" x14ac:dyDescent="0.2">
      <c r="E10561" s="16" t="s">
        <v>5290</v>
      </c>
      <c r="F10561" s="22">
        <v>6.0989135880558942</v>
      </c>
      <c r="G10561" s="25">
        <v>0.15904471935782907</v>
      </c>
      <c r="H10561" s="3">
        <f t="shared" si="492"/>
        <v>384.59999999998064</v>
      </c>
      <c r="I10561" s="3">
        <f>MIN(H10561-K10561+L10561,'Power Look Up'!$F$4)</f>
        <v>399.89029874041688</v>
      </c>
      <c r="K10561" s="51">
        <f t="array" ref="K10561">_xlfn.SUM(_xlfn.NORM.DIST($Q$3:$Q$1003,$F10561,$N10561,FALSE)*WindSpeedStep*$R$3:$R$1003)</f>
        <v>386.85615575314171</v>
      </c>
      <c r="L10561" s="51">
        <f t="array" ref="L10561">_xlfn.SUM(_xlfn.NORM.DIST($Q$3:$Q$1003,$F10561,$O10561,FALSE)*WindSpeedStep*$R$3:$R$1003)</f>
        <v>402.14645449357795</v>
      </c>
      <c r="N10561" s="43">
        <f t="shared" si="493"/>
        <v>0.60989135880558942</v>
      </c>
      <c r="O10561" s="43">
        <f t="shared" si="494"/>
        <v>0.97000000000000008</v>
      </c>
    </row>
    <row r="10562" spans="5:15" x14ac:dyDescent="0.2">
      <c r="E10562" s="16" t="s">
        <v>5291</v>
      </c>
      <c r="F10562" s="22">
        <v>6.1108147298649413</v>
      </c>
      <c r="G10562" s="25">
        <v>0.10145946611176396</v>
      </c>
      <c r="H10562" s="3">
        <f t="shared" si="492"/>
        <v>386.85999999998057</v>
      </c>
      <c r="I10562" s="3">
        <f>MIN(H10562-K10562+L10562,'Power Look Up'!$F$4)</f>
        <v>387.1727734823823</v>
      </c>
      <c r="K10562" s="51">
        <f t="array" ref="K10562">_xlfn.SUM(_xlfn.NORM.DIST($Q$3:$Q$1003,$F10562,$N10562,FALSE)*WindSpeedStep*$R$3:$R$1003)</f>
        <v>389.2447107477102</v>
      </c>
      <c r="L10562" s="51">
        <f t="array" ref="L10562">_xlfn.SUM(_xlfn.NORM.DIST($Q$3:$Q$1003,$F10562,$O10562,FALSE)*WindSpeedStep*$R$3:$R$1003)</f>
        <v>389.55748423011192</v>
      </c>
      <c r="N10562" s="43">
        <f t="shared" si="493"/>
        <v>0.61108147298649418</v>
      </c>
      <c r="O10562" s="43">
        <f t="shared" si="494"/>
        <v>0.62</v>
      </c>
    </row>
    <row r="10563" spans="5:15" x14ac:dyDescent="0.2">
      <c r="E10563" s="16" t="s">
        <v>5292</v>
      </c>
      <c r="F10563" s="22">
        <v>5.8260209202601416</v>
      </c>
      <c r="G10563" s="25">
        <v>0.13388211451275939</v>
      </c>
      <c r="H10563" s="3">
        <f t="shared" ref="H10563:H10626" si="495">INDEX(PowerArray,MIN(MaximumPowerIndex,ROUND(F10563*100,0)))</f>
        <v>334.45999999998708</v>
      </c>
      <c r="I10563" s="3">
        <f>MIN(H10563-K10563+L10563,'Power Look Up'!$F$4)</f>
        <v>340.56537033426775</v>
      </c>
      <c r="K10563" s="51">
        <f t="array" ref="K10563">_xlfn.SUM(_xlfn.NORM.DIST($Q$3:$Q$1003,$F10563,$N10563,FALSE)*WindSpeedStep*$R$3:$R$1003)</f>
        <v>334.3701188836327</v>
      </c>
      <c r="L10563" s="51">
        <f t="array" ref="L10563">_xlfn.SUM(_xlfn.NORM.DIST($Q$3:$Q$1003,$F10563,$O10563,FALSE)*WindSpeedStep*$R$3:$R$1003)</f>
        <v>340.47548921791338</v>
      </c>
      <c r="N10563" s="43">
        <f t="shared" ref="N10563:N10626" si="496">ReferenceTurbulence*F10563</f>
        <v>0.58260209202601421</v>
      </c>
      <c r="O10563" s="43">
        <f t="shared" ref="O10563:O10626" si="497">F10563*G10563</f>
        <v>0.78000000000000014</v>
      </c>
    </row>
    <row r="10564" spans="5:15" x14ac:dyDescent="0.2">
      <c r="E10564" s="16" t="s">
        <v>5293</v>
      </c>
      <c r="F10564" s="22">
        <v>5.3141255866405155</v>
      </c>
      <c r="G10564" s="25">
        <v>0.15806927900080572</v>
      </c>
      <c r="H10564" s="3">
        <f t="shared" si="495"/>
        <v>250.21999999998886</v>
      </c>
      <c r="I10564" s="3">
        <f>MIN(H10564-K10564+L10564,'Power Look Up'!$F$4)</f>
        <v>256.79057254916114</v>
      </c>
      <c r="K10564" s="51">
        <f t="array" ref="K10564">_xlfn.SUM(_xlfn.NORM.DIST($Q$3:$Q$1003,$F10564,$N10564,FALSE)*WindSpeedStep*$R$3:$R$1003)</f>
        <v>245.54225025191789</v>
      </c>
      <c r="L10564" s="51">
        <f t="array" ref="L10564">_xlfn.SUM(_xlfn.NORM.DIST($Q$3:$Q$1003,$F10564,$O10564,FALSE)*WindSpeedStep*$R$3:$R$1003)</f>
        <v>252.11282280109018</v>
      </c>
      <c r="N10564" s="43">
        <f t="shared" si="496"/>
        <v>0.53141255866405157</v>
      </c>
      <c r="O10564" s="43">
        <f t="shared" si="497"/>
        <v>0.84000000000000008</v>
      </c>
    </row>
    <row r="10565" spans="5:15" x14ac:dyDescent="0.2">
      <c r="E10565" s="16" t="s">
        <v>5294</v>
      </c>
      <c r="F10565" s="22">
        <v>5.6057024910174809</v>
      </c>
      <c r="G10565" s="25">
        <v>0.16055079652231824</v>
      </c>
      <c r="H10565" s="3">
        <f t="shared" si="495"/>
        <v>298.81999999998783</v>
      </c>
      <c r="I10565" s="3">
        <f>MIN(H10565-K10565+L10565,'Power Look Up'!$F$4)</f>
        <v>308.59600135009993</v>
      </c>
      <c r="K10565" s="51">
        <f t="array" ref="K10565">_xlfn.SUM(_xlfn.NORM.DIST($Q$3:$Q$1003,$F10565,$N10565,FALSE)*WindSpeedStep*$R$3:$R$1003)</f>
        <v>294.86319433455782</v>
      </c>
      <c r="L10565" s="51">
        <f t="array" ref="L10565">_xlfn.SUM(_xlfn.NORM.DIST($Q$3:$Q$1003,$F10565,$O10565,FALSE)*WindSpeedStep*$R$3:$R$1003)</f>
        <v>304.63919568466991</v>
      </c>
      <c r="N10565" s="43">
        <f t="shared" si="496"/>
        <v>0.56057024910174813</v>
      </c>
      <c r="O10565" s="43">
        <f t="shared" si="497"/>
        <v>0.9</v>
      </c>
    </row>
    <row r="10566" spans="5:15" x14ac:dyDescent="0.2">
      <c r="E10566" s="16" t="s">
        <v>5295</v>
      </c>
      <c r="F10566" s="22">
        <v>5.77</v>
      </c>
      <c r="G10566" s="25">
        <v>0.1317157712305026</v>
      </c>
      <c r="H10566" s="3">
        <f t="shared" si="495"/>
        <v>324.73999999998728</v>
      </c>
      <c r="I10566" s="3">
        <f>MIN(H10566-K10566+L10566,'Power Look Up'!$F$4)</f>
        <v>330.02684940092337</v>
      </c>
      <c r="K10566" s="51">
        <f t="array" ref="K10566">_xlfn.SUM(_xlfn.NORM.DIST($Q$3:$Q$1003,$F10566,$N10566,FALSE)*WindSpeedStep*$R$3:$R$1003)</f>
        <v>324.1026110310325</v>
      </c>
      <c r="L10566" s="51">
        <f t="array" ref="L10566">_xlfn.SUM(_xlfn.NORM.DIST($Q$3:$Q$1003,$F10566,$O10566,FALSE)*WindSpeedStep*$R$3:$R$1003)</f>
        <v>329.38946043196859</v>
      </c>
      <c r="N10566" s="43">
        <f t="shared" si="496"/>
        <v>0.57699999999999996</v>
      </c>
      <c r="O10566" s="43">
        <f t="shared" si="497"/>
        <v>0.7599999999999999</v>
      </c>
    </row>
    <row r="10567" spans="5:15" x14ac:dyDescent="0.2">
      <c r="E10567" s="16" t="s">
        <v>5296</v>
      </c>
      <c r="F10567" s="22">
        <v>5.9643183430455657</v>
      </c>
      <c r="G10567" s="25">
        <v>0.16598711588799522</v>
      </c>
      <c r="H10567" s="3">
        <f t="shared" si="495"/>
        <v>355.51999999998662</v>
      </c>
      <c r="I10567" s="3">
        <f>MIN(H10567-K10567+L10567,'Power Look Up'!$F$4)</f>
        <v>371.2365011914992</v>
      </c>
      <c r="K10567" s="51">
        <f t="array" ref="K10567">_xlfn.SUM(_xlfn.NORM.DIST($Q$3:$Q$1003,$F10567,$N10567,FALSE)*WindSpeedStep*$R$3:$R$1003)</f>
        <v>360.43579117466493</v>
      </c>
      <c r="L10567" s="51">
        <f t="array" ref="L10567">_xlfn.SUM(_xlfn.NORM.DIST($Q$3:$Q$1003,$F10567,$O10567,FALSE)*WindSpeedStep*$R$3:$R$1003)</f>
        <v>376.15229236617751</v>
      </c>
      <c r="N10567" s="43">
        <f t="shared" si="496"/>
        <v>0.5964318343045566</v>
      </c>
      <c r="O10567" s="43">
        <f t="shared" si="497"/>
        <v>0.99</v>
      </c>
    </row>
    <row r="10568" spans="5:15" x14ac:dyDescent="0.2">
      <c r="E10568" s="16" t="s">
        <v>5297</v>
      </c>
      <c r="F10568" s="22">
        <v>6.3745864858354357</v>
      </c>
      <c r="G10568" s="25">
        <v>0.20550352605786554</v>
      </c>
      <c r="H10568" s="3">
        <f t="shared" si="495"/>
        <v>445.61999999997931</v>
      </c>
      <c r="I10568" s="3">
        <f>MIN(H10568-K10568+L10568,'Power Look Up'!$F$4)</f>
        <v>484.21090073941104</v>
      </c>
      <c r="K10568" s="51">
        <f t="array" ref="K10568">_xlfn.SUM(_xlfn.NORM.DIST($Q$3:$Q$1003,$F10568,$N10568,FALSE)*WindSpeedStep*$R$3:$R$1003)</f>
        <v>444.48558064137751</v>
      </c>
      <c r="L10568" s="51">
        <f t="array" ref="L10568">_xlfn.SUM(_xlfn.NORM.DIST($Q$3:$Q$1003,$F10568,$O10568,FALSE)*WindSpeedStep*$R$3:$R$1003)</f>
        <v>483.07648138080924</v>
      </c>
      <c r="N10568" s="43">
        <f t="shared" si="496"/>
        <v>0.63745864858354362</v>
      </c>
      <c r="O10568" s="43">
        <f t="shared" si="497"/>
        <v>1.31</v>
      </c>
    </row>
    <row r="10569" spans="5:15" x14ac:dyDescent="0.2">
      <c r="E10569" s="16" t="s">
        <v>5298</v>
      </c>
      <c r="F10569" s="22">
        <v>6.9325200621803775</v>
      </c>
      <c r="G10569" s="25">
        <v>0.22214144152301923</v>
      </c>
      <c r="H10569" s="3">
        <f t="shared" si="495"/>
        <v>572.17999999997664</v>
      </c>
      <c r="I10569" s="3">
        <f>MIN(H10569-K10569+L10569,'Power Look Up'!$F$4)</f>
        <v>631.80454735291187</v>
      </c>
      <c r="K10569" s="51">
        <f t="array" ref="K10569">_xlfn.SUM(_xlfn.NORM.DIST($Q$3:$Q$1003,$F10569,$N10569,FALSE)*WindSpeedStep*$R$3:$R$1003)</f>
        <v>576.83286680172455</v>
      </c>
      <c r="L10569" s="51">
        <f t="array" ref="L10569">_xlfn.SUM(_xlfn.NORM.DIST($Q$3:$Q$1003,$F10569,$O10569,FALSE)*WindSpeedStep*$R$3:$R$1003)</f>
        <v>636.45741415465977</v>
      </c>
      <c r="N10569" s="43">
        <f t="shared" si="496"/>
        <v>0.69325200621803784</v>
      </c>
      <c r="O10569" s="43">
        <f t="shared" si="497"/>
        <v>1.54</v>
      </c>
    </row>
    <row r="10570" spans="5:15" x14ac:dyDescent="0.2">
      <c r="E10570" s="16" t="s">
        <v>5299</v>
      </c>
      <c r="F10570" s="22">
        <v>6.9562976985954021</v>
      </c>
      <c r="G10570" s="25">
        <v>0.15525500011566079</v>
      </c>
      <c r="H10570" s="3">
        <f t="shared" si="495"/>
        <v>578.9599999999765</v>
      </c>
      <c r="I10570" s="3">
        <f>MIN(H10570-K10570+L10570,'Power Look Up'!$F$4)</f>
        <v>602.0867323517017</v>
      </c>
      <c r="K10570" s="51">
        <f t="array" ref="K10570">_xlfn.SUM(_xlfn.NORM.DIST($Q$3:$Q$1003,$F10570,$N10570,FALSE)*WindSpeedStep*$R$3:$R$1003)</f>
        <v>582.96125449787735</v>
      </c>
      <c r="L10570" s="51">
        <f t="array" ref="L10570">_xlfn.SUM(_xlfn.NORM.DIST($Q$3:$Q$1003,$F10570,$O10570,FALSE)*WindSpeedStep*$R$3:$R$1003)</f>
        <v>606.08798684960254</v>
      </c>
      <c r="N10570" s="43">
        <f t="shared" si="496"/>
        <v>0.69562976985954028</v>
      </c>
      <c r="O10570" s="43">
        <f t="shared" si="497"/>
        <v>1.08</v>
      </c>
    </row>
    <row r="10571" spans="5:15" x14ac:dyDescent="0.2">
      <c r="E10571" s="16" t="s">
        <v>5300</v>
      </c>
      <c r="F10571" s="22">
        <v>5.6326846368388539</v>
      </c>
      <c r="G10571" s="25">
        <v>0.19528876031968592</v>
      </c>
      <c r="H10571" s="3">
        <f t="shared" si="495"/>
        <v>302.05999999998778</v>
      </c>
      <c r="I10571" s="3">
        <f>MIN(H10571-K10571+L10571,'Power Look Up'!$F$4)</f>
        <v>321.58413728536408</v>
      </c>
      <c r="K10571" s="51">
        <f t="array" ref="K10571">_xlfn.SUM(_xlfn.NORM.DIST($Q$3:$Q$1003,$F10571,$N10571,FALSE)*WindSpeedStep*$R$3:$R$1003)</f>
        <v>299.58176295252332</v>
      </c>
      <c r="L10571" s="51">
        <f t="array" ref="L10571">_xlfn.SUM(_xlfn.NORM.DIST($Q$3:$Q$1003,$F10571,$O10571,FALSE)*WindSpeedStep*$R$3:$R$1003)</f>
        <v>319.10590023789962</v>
      </c>
      <c r="N10571" s="43">
        <f t="shared" si="496"/>
        <v>0.56326846368388539</v>
      </c>
      <c r="O10571" s="43">
        <f t="shared" si="497"/>
        <v>1.1000000000000001</v>
      </c>
    </row>
    <row r="10572" spans="5:15" x14ac:dyDescent="0.2">
      <c r="E10572" s="16" t="s">
        <v>5301</v>
      </c>
      <c r="F10572" s="22">
        <v>5.8040109706743657</v>
      </c>
      <c r="G10572" s="25">
        <v>2.9290089363881368E-2</v>
      </c>
      <c r="H10572" s="3">
        <f t="shared" si="495"/>
        <v>329.59999999998718</v>
      </c>
      <c r="I10572" s="3">
        <f>MIN(H10572-K10572+L10572,'Power Look Up'!$F$4)</f>
        <v>320.7231969085766</v>
      </c>
      <c r="K10572" s="51">
        <f t="array" ref="K10572">_xlfn.SUM(_xlfn.NORM.DIST($Q$3:$Q$1003,$F10572,$N10572,FALSE)*WindSpeedStep*$R$3:$R$1003)</f>
        <v>330.31692247494385</v>
      </c>
      <c r="L10572" s="51">
        <f t="array" ref="L10572">_xlfn.SUM(_xlfn.NORM.DIST($Q$3:$Q$1003,$F10572,$O10572,FALSE)*WindSpeedStep*$R$3:$R$1003)</f>
        <v>321.44011938353327</v>
      </c>
      <c r="N10572" s="43">
        <f t="shared" si="496"/>
        <v>0.58040109706743659</v>
      </c>
      <c r="O10572" s="43">
        <f t="shared" si="497"/>
        <v>0.17</v>
      </c>
    </row>
    <row r="10573" spans="5:15" x14ac:dyDescent="0.2">
      <c r="E10573" s="16" t="s">
        <v>5302</v>
      </c>
      <c r="F10573" s="22">
        <v>6.1607037816291044</v>
      </c>
      <c r="G10573" s="25">
        <v>3.4087014640471591E-2</v>
      </c>
      <c r="H10573" s="3">
        <f t="shared" si="495"/>
        <v>398.15999999998036</v>
      </c>
      <c r="I10573" s="3">
        <f>MIN(H10573-K10573+L10573,'Power Look Up'!$F$4)</f>
        <v>386.89127857534578</v>
      </c>
      <c r="K10573" s="51">
        <f t="array" ref="K10573">_xlfn.SUM(_xlfn.NORM.DIST($Q$3:$Q$1003,$F10573,$N10573,FALSE)*WindSpeedStep*$R$3:$R$1003)</f>
        <v>399.35267986619783</v>
      </c>
      <c r="L10573" s="51">
        <f t="array" ref="L10573">_xlfn.SUM(_xlfn.NORM.DIST($Q$3:$Q$1003,$F10573,$O10573,FALSE)*WindSpeedStep*$R$3:$R$1003)</f>
        <v>388.08395844156325</v>
      </c>
      <c r="N10573" s="43">
        <f t="shared" si="496"/>
        <v>0.61607037816291044</v>
      </c>
      <c r="O10573" s="43">
        <f t="shared" si="497"/>
        <v>0.20999999999999996</v>
      </c>
    </row>
    <row r="10574" spans="5:15" x14ac:dyDescent="0.2">
      <c r="E10574" s="16" t="s">
        <v>5303</v>
      </c>
      <c r="F10574" s="22">
        <v>6.3082037208698978</v>
      </c>
      <c r="G10574" s="25">
        <v>4.9142357114181967E-2</v>
      </c>
      <c r="H10574" s="3">
        <f t="shared" si="495"/>
        <v>432.05999999997965</v>
      </c>
      <c r="I10574" s="3">
        <f>MIN(H10574-K10574+L10574,'Power Look Up'!$F$4)</f>
        <v>422.44792535163782</v>
      </c>
      <c r="K10574" s="51">
        <f t="array" ref="K10574">_xlfn.SUM(_xlfn.NORM.DIST($Q$3:$Q$1003,$F10574,$N10574,FALSE)*WindSpeedStep*$R$3:$R$1003)</f>
        <v>430.15932217549499</v>
      </c>
      <c r="L10574" s="51">
        <f t="array" ref="L10574">_xlfn.SUM(_xlfn.NORM.DIST($Q$3:$Q$1003,$F10574,$O10574,FALSE)*WindSpeedStep*$R$3:$R$1003)</f>
        <v>420.54724752715316</v>
      </c>
      <c r="N10574" s="43">
        <f t="shared" si="496"/>
        <v>0.63082037208698982</v>
      </c>
      <c r="O10574" s="43">
        <f t="shared" si="497"/>
        <v>0.31</v>
      </c>
    </row>
    <row r="10575" spans="5:15" x14ac:dyDescent="0.2">
      <c r="E10575" s="16" t="s">
        <v>5304</v>
      </c>
      <c r="F10575" s="22">
        <v>6.3001168593020811</v>
      </c>
      <c r="G10575" s="25">
        <v>3.3332715041616473E-2</v>
      </c>
      <c r="H10575" s="3">
        <f t="shared" si="495"/>
        <v>429.79999999997972</v>
      </c>
      <c r="I10575" s="3">
        <f>MIN(H10575-K10575+L10575,'Power Look Up'!$F$4)</f>
        <v>418.8255822571935</v>
      </c>
      <c r="K10575" s="51">
        <f t="array" ref="K10575">_xlfn.SUM(_xlfn.NORM.DIST($Q$3:$Q$1003,$F10575,$N10575,FALSE)*WindSpeedStep*$R$3:$R$1003)</f>
        <v>428.43390324492168</v>
      </c>
      <c r="L10575" s="51">
        <f t="array" ref="L10575">_xlfn.SUM(_xlfn.NORM.DIST($Q$3:$Q$1003,$F10575,$O10575,FALSE)*WindSpeedStep*$R$3:$R$1003)</f>
        <v>417.45948550213546</v>
      </c>
      <c r="N10575" s="43">
        <f t="shared" si="496"/>
        <v>0.63001168593020818</v>
      </c>
      <c r="O10575" s="43">
        <f t="shared" si="497"/>
        <v>0.21000000000000002</v>
      </c>
    </row>
    <row r="10576" spans="5:15" x14ac:dyDescent="0.2">
      <c r="E10576" s="16" t="s">
        <v>5305</v>
      </c>
      <c r="F10576" s="22">
        <v>6.1280838500054307</v>
      </c>
      <c r="G10576" s="25">
        <v>4.4059449349695294E-2</v>
      </c>
      <c r="H10576" s="3">
        <f t="shared" si="495"/>
        <v>391.3799999999805</v>
      </c>
      <c r="I10576" s="3">
        <f>MIN(H10576-K10576+L10576,'Power Look Up'!$F$4)</f>
        <v>381.44840715026299</v>
      </c>
      <c r="K10576" s="51">
        <f t="array" ref="K10576">_xlfn.SUM(_xlfn.NORM.DIST($Q$3:$Q$1003,$F10576,$N10576,FALSE)*WindSpeedStep*$R$3:$R$1003)</f>
        <v>392.72611817221753</v>
      </c>
      <c r="L10576" s="51">
        <f t="array" ref="L10576">_xlfn.SUM(_xlfn.NORM.DIST($Q$3:$Q$1003,$F10576,$O10576,FALSE)*WindSpeedStep*$R$3:$R$1003)</f>
        <v>382.79452532250002</v>
      </c>
      <c r="N10576" s="43">
        <f t="shared" si="496"/>
        <v>0.61280838500054313</v>
      </c>
      <c r="O10576" s="43">
        <f t="shared" si="497"/>
        <v>0.27</v>
      </c>
    </row>
    <row r="10577" spans="5:15" x14ac:dyDescent="0.2">
      <c r="E10577" s="16" t="s">
        <v>5306</v>
      </c>
      <c r="F10577" s="22">
        <v>6.1385041136978487</v>
      </c>
      <c r="G10577" s="25">
        <v>4.5613718719384778E-2</v>
      </c>
      <c r="H10577" s="3">
        <f t="shared" si="495"/>
        <v>393.63999999998043</v>
      </c>
      <c r="I10577" s="3">
        <f>MIN(H10577-K10577+L10577,'Power Look Up'!$F$4)</f>
        <v>383.90986642179803</v>
      </c>
      <c r="K10577" s="51">
        <f t="array" ref="K10577">_xlfn.SUM(_xlfn.NORM.DIST($Q$3:$Q$1003,$F10577,$N10577,FALSE)*WindSpeedStep*$R$3:$R$1003)</f>
        <v>394.83573879339593</v>
      </c>
      <c r="L10577" s="51">
        <f t="array" ref="L10577">_xlfn.SUM(_xlfn.NORM.DIST($Q$3:$Q$1003,$F10577,$O10577,FALSE)*WindSpeedStep*$R$3:$R$1003)</f>
        <v>385.10560521521353</v>
      </c>
      <c r="N10577" s="43">
        <f t="shared" si="496"/>
        <v>0.61385041136978491</v>
      </c>
      <c r="O10577" s="43">
        <f t="shared" si="497"/>
        <v>0.28000000000000003</v>
      </c>
    </row>
    <row r="10578" spans="5:15" x14ac:dyDescent="0.2">
      <c r="E10578" s="16" t="s">
        <v>5307</v>
      </c>
      <c r="F10578" s="22">
        <v>5.9435818322768794</v>
      </c>
      <c r="G10578" s="25">
        <v>7.5711921312541786E-2</v>
      </c>
      <c r="H10578" s="3">
        <f t="shared" si="495"/>
        <v>352.27999999998667</v>
      </c>
      <c r="I10578" s="3">
        <f>MIN(H10578-K10578+L10578,'Power Look Up'!$F$4)</f>
        <v>348.1513932126739</v>
      </c>
      <c r="K10578" s="51">
        <f t="array" ref="K10578">_xlfn.SUM(_xlfn.NORM.DIST($Q$3:$Q$1003,$F10578,$N10578,FALSE)*WindSpeedStep*$R$3:$R$1003)</f>
        <v>356.45964323385044</v>
      </c>
      <c r="L10578" s="51">
        <f t="array" ref="L10578">_xlfn.SUM(_xlfn.NORM.DIST($Q$3:$Q$1003,$F10578,$O10578,FALSE)*WindSpeedStep*$R$3:$R$1003)</f>
        <v>352.33103644653767</v>
      </c>
      <c r="N10578" s="43">
        <f t="shared" si="496"/>
        <v>0.59435818322768796</v>
      </c>
      <c r="O10578" s="43">
        <f t="shared" si="497"/>
        <v>0.45</v>
      </c>
    </row>
    <row r="10579" spans="5:15" x14ac:dyDescent="0.2">
      <c r="E10579" s="16" t="s">
        <v>5308</v>
      </c>
      <c r="F10579" s="22">
        <v>7.055285517292015</v>
      </c>
      <c r="G10579" s="25">
        <v>2.2678033313868178E-2</v>
      </c>
      <c r="H10579" s="3">
        <f t="shared" si="495"/>
        <v>606.05999999996811</v>
      </c>
      <c r="I10579" s="3">
        <f>MIN(H10579-K10579+L10579,'Power Look Up'!$F$4)</f>
        <v>586.76309128989828</v>
      </c>
      <c r="K10579" s="51">
        <f t="array" ref="K10579">_xlfn.SUM(_xlfn.NORM.DIST($Q$3:$Q$1003,$F10579,$N10579,FALSE)*WindSpeedStep*$R$3:$R$1003)</f>
        <v>608.91224910188794</v>
      </c>
      <c r="L10579" s="51">
        <f t="array" ref="L10579">_xlfn.SUM(_xlfn.NORM.DIST($Q$3:$Q$1003,$F10579,$O10579,FALSE)*WindSpeedStep*$R$3:$R$1003)</f>
        <v>589.61534039181811</v>
      </c>
      <c r="N10579" s="43">
        <f t="shared" si="496"/>
        <v>0.70552855172920159</v>
      </c>
      <c r="O10579" s="43">
        <f t="shared" si="497"/>
        <v>0.16</v>
      </c>
    </row>
    <row r="10580" spans="5:15" x14ac:dyDescent="0.2">
      <c r="E10580" s="16" t="s">
        <v>5309</v>
      </c>
      <c r="F10580" s="22">
        <v>7.0323801481128445</v>
      </c>
      <c r="G10580" s="25">
        <v>2.559588591755857E-2</v>
      </c>
      <c r="H10580" s="3">
        <f t="shared" si="495"/>
        <v>597.02999999996825</v>
      </c>
      <c r="I10580" s="3">
        <f>MIN(H10580-K10580+L10580,'Power Look Up'!$F$4)</f>
        <v>578.33892381439603</v>
      </c>
      <c r="K10580" s="51">
        <f t="array" ref="K10580">_xlfn.SUM(_xlfn.NORM.DIST($Q$3:$Q$1003,$F10580,$N10580,FALSE)*WindSpeedStep*$R$3:$R$1003)</f>
        <v>602.8443105353897</v>
      </c>
      <c r="L10580" s="51">
        <f t="array" ref="L10580">_xlfn.SUM(_xlfn.NORM.DIST($Q$3:$Q$1003,$F10580,$O10580,FALSE)*WindSpeedStep*$R$3:$R$1003)</f>
        <v>584.15323434981747</v>
      </c>
      <c r="N10580" s="43">
        <f t="shared" si="496"/>
        <v>0.70323801481128445</v>
      </c>
      <c r="O10580" s="43">
        <f t="shared" si="497"/>
        <v>0.18</v>
      </c>
    </row>
    <row r="10581" spans="5:15" x14ac:dyDescent="0.2">
      <c r="E10581" s="16" t="s">
        <v>5310</v>
      </c>
      <c r="F10581" s="22">
        <v>6.2235787157281219</v>
      </c>
      <c r="G10581" s="25">
        <v>0.18156755969749097</v>
      </c>
      <c r="H10581" s="3">
        <f t="shared" si="495"/>
        <v>411.71999999998008</v>
      </c>
      <c r="I10581" s="3">
        <f>MIN(H10581-K10581+L10581,'Power Look Up'!$F$4)</f>
        <v>436.8228643117543</v>
      </c>
      <c r="K10581" s="51">
        <f t="array" ref="K10581">_xlfn.SUM(_xlfn.NORM.DIST($Q$3:$Q$1003,$F10581,$N10581,FALSE)*WindSpeedStep*$R$3:$R$1003)</f>
        <v>412.31412176217918</v>
      </c>
      <c r="L10581" s="51">
        <f t="array" ref="L10581">_xlfn.SUM(_xlfn.NORM.DIST($Q$3:$Q$1003,$F10581,$O10581,FALSE)*WindSpeedStep*$R$3:$R$1003)</f>
        <v>437.41698607395341</v>
      </c>
      <c r="N10581" s="43">
        <f t="shared" si="496"/>
        <v>0.62235787157281219</v>
      </c>
      <c r="O10581" s="43">
        <f t="shared" si="497"/>
        <v>1.1299999999999999</v>
      </c>
    </row>
    <row r="10582" spans="5:15" x14ac:dyDescent="0.2">
      <c r="E10582" s="16" t="s">
        <v>5311</v>
      </c>
      <c r="F10582" s="22">
        <v>7.2749496029863927</v>
      </c>
      <c r="G10582" s="25">
        <v>9.6220597832409382E-2</v>
      </c>
      <c r="H10582" s="3">
        <f t="shared" si="495"/>
        <v>669.26999999996679</v>
      </c>
      <c r="I10582" s="3">
        <f>MIN(H10582-K10582+L10582,'Power Look Up'!$F$4)</f>
        <v>667.85365170187731</v>
      </c>
      <c r="K10582" s="51">
        <f t="array" ref="K10582">_xlfn.SUM(_xlfn.NORM.DIST($Q$3:$Q$1003,$F10582,$N10582,FALSE)*WindSpeedStep*$R$3:$R$1003)</f>
        <v>669.04513350193952</v>
      </c>
      <c r="L10582" s="51">
        <f t="array" ref="L10582">_xlfn.SUM(_xlfn.NORM.DIST($Q$3:$Q$1003,$F10582,$O10582,FALSE)*WindSpeedStep*$R$3:$R$1003)</f>
        <v>667.62878520385004</v>
      </c>
      <c r="N10582" s="43">
        <f t="shared" si="496"/>
        <v>0.72749496029863936</v>
      </c>
      <c r="O10582" s="43">
        <f t="shared" si="497"/>
        <v>0.7</v>
      </c>
    </row>
    <row r="10583" spans="5:15" x14ac:dyDescent="0.2">
      <c r="E10583" s="16" t="s">
        <v>5312</v>
      </c>
      <c r="F10583" s="22">
        <v>6.8462414784548855</v>
      </c>
      <c r="G10583" s="25">
        <v>8.9099983095786109E-2</v>
      </c>
      <c r="H10583" s="3">
        <f t="shared" si="495"/>
        <v>554.09999999997706</v>
      </c>
      <c r="I10583" s="3">
        <f>MIN(H10583-K10583+L10583,'Power Look Up'!$F$4)</f>
        <v>550.72364850369797</v>
      </c>
      <c r="K10583" s="51">
        <f t="array" ref="K10583">_xlfn.SUM(_xlfn.NORM.DIST($Q$3:$Q$1003,$F10583,$N10583,FALSE)*WindSpeedStep*$R$3:$R$1003)</f>
        <v>554.93613077221323</v>
      </c>
      <c r="L10583" s="51">
        <f t="array" ref="L10583">_xlfn.SUM(_xlfn.NORM.DIST($Q$3:$Q$1003,$F10583,$O10583,FALSE)*WindSpeedStep*$R$3:$R$1003)</f>
        <v>551.55977927593415</v>
      </c>
      <c r="N10583" s="43">
        <f t="shared" si="496"/>
        <v>0.68462414784548864</v>
      </c>
      <c r="O10583" s="43">
        <f t="shared" si="497"/>
        <v>0.61</v>
      </c>
    </row>
    <row r="10584" spans="5:15" x14ac:dyDescent="0.2">
      <c r="E10584" s="16" t="s">
        <v>5313</v>
      </c>
      <c r="F10584" s="22">
        <v>7.9111982327370605</v>
      </c>
      <c r="G10584" s="25">
        <v>8.595410960454955E-2</v>
      </c>
      <c r="H10584" s="3">
        <f t="shared" si="495"/>
        <v>861.90999999996257</v>
      </c>
      <c r="I10584" s="3">
        <f>MIN(H10584-K10584+L10584,'Power Look Up'!$F$4)</f>
        <v>855.74852613534233</v>
      </c>
      <c r="K10584" s="51">
        <f t="array" ref="K10584">_xlfn.SUM(_xlfn.NORM.DIST($Q$3:$Q$1003,$F10584,$N10584,FALSE)*WindSpeedStep*$R$3:$R$1003)</f>
        <v>863.47200394378797</v>
      </c>
      <c r="L10584" s="51">
        <f t="array" ref="L10584">_xlfn.SUM(_xlfn.NORM.DIST($Q$3:$Q$1003,$F10584,$O10584,FALSE)*WindSpeedStep*$R$3:$R$1003)</f>
        <v>857.31053007916773</v>
      </c>
      <c r="N10584" s="43">
        <f t="shared" si="496"/>
        <v>0.79111982327370611</v>
      </c>
      <c r="O10584" s="43">
        <f t="shared" si="497"/>
        <v>0.68</v>
      </c>
    </row>
    <row r="10585" spans="5:15" x14ac:dyDescent="0.2">
      <c r="E10585" s="16" t="s">
        <v>5314</v>
      </c>
      <c r="F10585" s="22">
        <v>8.0488861750993532</v>
      </c>
      <c r="G10585" s="25">
        <v>7.2059659856332933E-2</v>
      </c>
      <c r="H10585" s="3">
        <f t="shared" si="495"/>
        <v>907.3499999999533</v>
      </c>
      <c r="I10585" s="3">
        <f>MIN(H10585-K10585+L10585,'Power Look Up'!$F$4)</f>
        <v>895.50072510931216</v>
      </c>
      <c r="K10585" s="51">
        <f t="array" ref="K10585">_xlfn.SUM(_xlfn.NORM.DIST($Q$3:$Q$1003,$F10585,$N10585,FALSE)*WindSpeedStep*$R$3:$R$1003)</f>
        <v>909.55929010329112</v>
      </c>
      <c r="L10585" s="51">
        <f t="array" ref="L10585">_xlfn.SUM(_xlfn.NORM.DIST($Q$3:$Q$1003,$F10585,$O10585,FALSE)*WindSpeedStep*$R$3:$R$1003)</f>
        <v>897.71001521264998</v>
      </c>
      <c r="N10585" s="43">
        <f t="shared" si="496"/>
        <v>0.80488861750993534</v>
      </c>
      <c r="O10585" s="43">
        <f t="shared" si="497"/>
        <v>0.57999999999999996</v>
      </c>
    </row>
    <row r="10586" spans="5:15" x14ac:dyDescent="0.2">
      <c r="E10586" s="16" t="s">
        <v>5315</v>
      </c>
      <c r="F10586" s="22">
        <v>8.2007957044757607</v>
      </c>
      <c r="G10586" s="25">
        <v>5.6092117957400781E-2</v>
      </c>
      <c r="H10586" s="3">
        <f t="shared" si="495"/>
        <v>962.39999999995212</v>
      </c>
      <c r="I10586" s="3">
        <f>MIN(H10586-K10586+L10586,'Power Look Up'!$F$4)</f>
        <v>944.71818434257739</v>
      </c>
      <c r="K10586" s="51">
        <f t="array" ref="K10586">_xlfn.SUM(_xlfn.NORM.DIST($Q$3:$Q$1003,$F10586,$N10586,FALSE)*WindSpeedStep*$R$3:$R$1003)</f>
        <v>962.01872464736505</v>
      </c>
      <c r="L10586" s="51">
        <f t="array" ref="L10586">_xlfn.SUM(_xlfn.NORM.DIST($Q$3:$Q$1003,$F10586,$O10586,FALSE)*WindSpeedStep*$R$3:$R$1003)</f>
        <v>944.33690898999032</v>
      </c>
      <c r="N10586" s="43">
        <f t="shared" si="496"/>
        <v>0.82007957044757607</v>
      </c>
      <c r="O10586" s="43">
        <f t="shared" si="497"/>
        <v>0.46</v>
      </c>
    </row>
    <row r="10587" spans="5:15" x14ac:dyDescent="0.2">
      <c r="E10587" s="16" t="s">
        <v>5316</v>
      </c>
      <c r="F10587" s="22">
        <v>8.1457989826344548</v>
      </c>
      <c r="G10587" s="25">
        <v>5.27879463901198E-2</v>
      </c>
      <c r="H10587" s="3">
        <f t="shared" si="495"/>
        <v>944.04999999995255</v>
      </c>
      <c r="I10587" s="3">
        <f>MIN(H10587-K10587+L10587,'Power Look Up'!$F$4)</f>
        <v>925.68875525352041</v>
      </c>
      <c r="K10587" s="51">
        <f t="array" ref="K10587">_xlfn.SUM(_xlfn.NORM.DIST($Q$3:$Q$1003,$F10587,$N10587,FALSE)*WindSpeedStep*$R$3:$R$1003)</f>
        <v>942.83545691643701</v>
      </c>
      <c r="L10587" s="51">
        <f t="array" ref="L10587">_xlfn.SUM(_xlfn.NORM.DIST($Q$3:$Q$1003,$F10587,$O10587,FALSE)*WindSpeedStep*$R$3:$R$1003)</f>
        <v>924.47421217000488</v>
      </c>
      <c r="N10587" s="43">
        <f t="shared" si="496"/>
        <v>0.81457989826344557</v>
      </c>
      <c r="O10587" s="43">
        <f t="shared" si="497"/>
        <v>0.43</v>
      </c>
    </row>
    <row r="10588" spans="5:15" x14ac:dyDescent="0.2">
      <c r="E10588" s="16" t="s">
        <v>5317</v>
      </c>
      <c r="F10588" s="22">
        <v>8.4329997212546655</v>
      </c>
      <c r="G10588" s="25">
        <v>8.6564689212558193E-2</v>
      </c>
      <c r="H10588" s="3">
        <f t="shared" si="495"/>
        <v>1046.8099999999504</v>
      </c>
      <c r="I10588" s="3">
        <f>MIN(H10588-K10588+L10588,'Power Look Up'!$F$4)</f>
        <v>1040.6717200224948</v>
      </c>
      <c r="K10588" s="51">
        <f t="array" ref="K10588">_xlfn.SUM(_xlfn.NORM.DIST($Q$3:$Q$1003,$F10588,$N10588,FALSE)*WindSpeedStep*$R$3:$R$1003)</f>
        <v>1045.2620638930564</v>
      </c>
      <c r="L10588" s="51">
        <f t="array" ref="L10588">_xlfn.SUM(_xlfn.NORM.DIST($Q$3:$Q$1003,$F10588,$O10588,FALSE)*WindSpeedStep*$R$3:$R$1003)</f>
        <v>1039.1237839156008</v>
      </c>
      <c r="N10588" s="43">
        <f t="shared" si="496"/>
        <v>0.84329997212546659</v>
      </c>
      <c r="O10588" s="43">
        <f t="shared" si="497"/>
        <v>0.73</v>
      </c>
    </row>
    <row r="10589" spans="5:15" x14ac:dyDescent="0.2">
      <c r="E10589" s="16" t="s">
        <v>5318</v>
      </c>
      <c r="F10589" s="22">
        <v>8.3326415355043952</v>
      </c>
      <c r="G10589" s="25">
        <v>5.1604283967793541E-2</v>
      </c>
      <c r="H10589" s="3">
        <f t="shared" si="495"/>
        <v>1010.1099999999511</v>
      </c>
      <c r="I10589" s="3">
        <f>MIN(H10589-K10589+L10589,'Power Look Up'!$F$4)</f>
        <v>990.63116233452149</v>
      </c>
      <c r="K10589" s="51">
        <f t="array" ref="K10589">_xlfn.SUM(_xlfn.NORM.DIST($Q$3:$Q$1003,$F10589,$N10589,FALSE)*WindSpeedStep*$R$3:$R$1003)</f>
        <v>1008.8551705288693</v>
      </c>
      <c r="L10589" s="51">
        <f t="array" ref="L10589">_xlfn.SUM(_xlfn.NORM.DIST($Q$3:$Q$1003,$F10589,$O10589,FALSE)*WindSpeedStep*$R$3:$R$1003)</f>
        <v>989.37633286343964</v>
      </c>
      <c r="N10589" s="43">
        <f t="shared" si="496"/>
        <v>0.83326415355043959</v>
      </c>
      <c r="O10589" s="43">
        <f t="shared" si="497"/>
        <v>0.43</v>
      </c>
    </row>
    <row r="10590" spans="5:15" x14ac:dyDescent="0.2">
      <c r="E10590" s="16" t="s">
        <v>5319</v>
      </c>
      <c r="F10590" s="22">
        <v>8.4917013749791774</v>
      </c>
      <c r="G10590" s="25">
        <v>3.6506229589445514E-2</v>
      </c>
      <c r="H10590" s="3">
        <f t="shared" si="495"/>
        <v>1068.8299999999499</v>
      </c>
      <c r="I10590" s="3">
        <f>MIN(H10590-K10590+L10590,'Power Look Up'!$F$4)</f>
        <v>1045.5094970016712</v>
      </c>
      <c r="K10590" s="51">
        <f t="array" ref="K10590">_xlfn.SUM(_xlfn.NORM.DIST($Q$3:$Q$1003,$F10590,$N10590,FALSE)*WindSpeedStep*$R$3:$R$1003)</f>
        <v>1066.8368075987946</v>
      </c>
      <c r="L10590" s="51">
        <f t="array" ref="L10590">_xlfn.SUM(_xlfn.NORM.DIST($Q$3:$Q$1003,$F10590,$O10590,FALSE)*WindSpeedStep*$R$3:$R$1003)</f>
        <v>1043.5163046005159</v>
      </c>
      <c r="N10590" s="43">
        <f t="shared" si="496"/>
        <v>0.84917013749791781</v>
      </c>
      <c r="O10590" s="43">
        <f t="shared" si="497"/>
        <v>0.31</v>
      </c>
    </row>
    <row r="10591" spans="5:15" x14ac:dyDescent="0.2">
      <c r="E10591" s="16" t="s">
        <v>5320</v>
      </c>
      <c r="F10591" s="22">
        <v>8.0617699638632274</v>
      </c>
      <c r="G10591" s="25">
        <v>3.3491404643182739E-2</v>
      </c>
      <c r="H10591" s="3">
        <f t="shared" si="495"/>
        <v>911.01999999995326</v>
      </c>
      <c r="I10591" s="3">
        <f>MIN(H10591-K10591+L10591,'Power Look Up'!$F$4)</f>
        <v>888.42428202797089</v>
      </c>
      <c r="K10591" s="51">
        <f t="array" ref="K10591">_xlfn.SUM(_xlfn.NORM.DIST($Q$3:$Q$1003,$F10591,$N10591,FALSE)*WindSpeedStep*$R$3:$R$1003)</f>
        <v>913.94369219280827</v>
      </c>
      <c r="L10591" s="51">
        <f t="array" ref="L10591">_xlfn.SUM(_xlfn.NORM.DIST($Q$3:$Q$1003,$F10591,$O10591,FALSE)*WindSpeedStep*$R$3:$R$1003)</f>
        <v>891.3479742208259</v>
      </c>
      <c r="N10591" s="43">
        <f t="shared" si="496"/>
        <v>0.80617699638632279</v>
      </c>
      <c r="O10591" s="43">
        <f t="shared" si="497"/>
        <v>0.27</v>
      </c>
    </row>
    <row r="10592" spans="5:15" x14ac:dyDescent="0.2">
      <c r="E10592" s="16" t="s">
        <v>5321</v>
      </c>
      <c r="F10592" s="22">
        <v>8.4683033044841913</v>
      </c>
      <c r="G10592" s="25">
        <v>3.7787971036718951E-2</v>
      </c>
      <c r="H10592" s="3">
        <f t="shared" si="495"/>
        <v>1061.48999999995</v>
      </c>
      <c r="I10592" s="3">
        <f>MIN(H10592-K10592+L10592,'Power Look Up'!$F$4)</f>
        <v>1038.4487424592708</v>
      </c>
      <c r="K10592" s="51">
        <f t="array" ref="K10592">_xlfn.SUM(_xlfn.NORM.DIST($Q$3:$Q$1003,$F10592,$N10592,FALSE)*WindSpeedStep*$R$3:$R$1003)</f>
        <v>1058.2136528757437</v>
      </c>
      <c r="L10592" s="51">
        <f t="array" ref="L10592">_xlfn.SUM(_xlfn.NORM.DIST($Q$3:$Q$1003,$F10592,$O10592,FALSE)*WindSpeedStep*$R$3:$R$1003)</f>
        <v>1035.1723953350645</v>
      </c>
      <c r="N10592" s="43">
        <f t="shared" si="496"/>
        <v>0.84683033044841916</v>
      </c>
      <c r="O10592" s="43">
        <f t="shared" si="497"/>
        <v>0.32</v>
      </c>
    </row>
    <row r="10593" spans="5:15" x14ac:dyDescent="0.2">
      <c r="E10593" s="16" t="s">
        <v>5322</v>
      </c>
      <c r="F10593" s="22">
        <v>8.5066200117937303</v>
      </c>
      <c r="G10593" s="25">
        <v>3.2915541027082794E-2</v>
      </c>
      <c r="H10593" s="3">
        <f t="shared" si="495"/>
        <v>1076.1699999999496</v>
      </c>
      <c r="I10593" s="3">
        <f>MIN(H10593-K10593+L10593,'Power Look Up'!$F$4)</f>
        <v>1052.3058384235328</v>
      </c>
      <c r="K10593" s="51">
        <f t="array" ref="K10593">_xlfn.SUM(_xlfn.NORM.DIST($Q$3:$Q$1003,$F10593,$N10593,FALSE)*WindSpeedStep*$R$3:$R$1003)</f>
        <v>1072.3508201430047</v>
      </c>
      <c r="L10593" s="51">
        <f t="array" ref="L10593">_xlfn.SUM(_xlfn.NORM.DIST($Q$3:$Q$1003,$F10593,$O10593,FALSE)*WindSpeedStep*$R$3:$R$1003)</f>
        <v>1048.4866585665879</v>
      </c>
      <c r="N10593" s="43">
        <f t="shared" si="496"/>
        <v>0.85066200117937307</v>
      </c>
      <c r="O10593" s="43">
        <f t="shared" si="497"/>
        <v>0.28000000000000003</v>
      </c>
    </row>
    <row r="10594" spans="5:15" x14ac:dyDescent="0.2">
      <c r="E10594" s="16" t="s">
        <v>5323</v>
      </c>
      <c r="F10594" s="22">
        <v>8.6872531240581807</v>
      </c>
      <c r="G10594" s="25">
        <v>3.913780284108629E-2</v>
      </c>
      <c r="H10594" s="3">
        <f t="shared" si="495"/>
        <v>1142.2299999999484</v>
      </c>
      <c r="I10594" s="3">
        <f>MIN(H10594-K10594+L10594,'Power Look Up'!$F$4)</f>
        <v>1119.3128008786662</v>
      </c>
      <c r="K10594" s="51">
        <f t="array" ref="K10594">_xlfn.SUM(_xlfn.NORM.DIST($Q$3:$Q$1003,$F10594,$N10594,FALSE)*WindSpeedStep*$R$3:$R$1003)</f>
        <v>1139.999466532161</v>
      </c>
      <c r="L10594" s="51">
        <f t="array" ref="L10594">_xlfn.SUM(_xlfn.NORM.DIST($Q$3:$Q$1003,$F10594,$O10594,FALSE)*WindSpeedStep*$R$3:$R$1003)</f>
        <v>1117.0822674108788</v>
      </c>
      <c r="N10594" s="43">
        <f t="shared" si="496"/>
        <v>0.86872531240581807</v>
      </c>
      <c r="O10594" s="43">
        <f t="shared" si="497"/>
        <v>0.34</v>
      </c>
    </row>
    <row r="10595" spans="5:15" x14ac:dyDescent="0.2">
      <c r="E10595" s="16" t="s">
        <v>5324</v>
      </c>
      <c r="F10595" s="22">
        <v>8.48068168403125</v>
      </c>
      <c r="G10595" s="25">
        <v>5.7778374222280784E-2</v>
      </c>
      <c r="H10595" s="3">
        <f t="shared" si="495"/>
        <v>1065.1599999999498</v>
      </c>
      <c r="I10595" s="3">
        <f>MIN(H10595-K10595+L10595,'Power Look Up'!$F$4)</f>
        <v>1047.4001617632623</v>
      </c>
      <c r="K10595" s="51">
        <f t="array" ref="K10595">_xlfn.SUM(_xlfn.NORM.DIST($Q$3:$Q$1003,$F10595,$N10595,FALSE)*WindSpeedStep*$R$3:$R$1003)</f>
        <v>1062.7717678183833</v>
      </c>
      <c r="L10595" s="51">
        <f t="array" ref="L10595">_xlfn.SUM(_xlfn.NORM.DIST($Q$3:$Q$1003,$F10595,$O10595,FALSE)*WindSpeedStep*$R$3:$R$1003)</f>
        <v>1045.0119295816958</v>
      </c>
      <c r="N10595" s="43">
        <f t="shared" si="496"/>
        <v>0.84806816840312504</v>
      </c>
      <c r="O10595" s="43">
        <f t="shared" si="497"/>
        <v>0.49</v>
      </c>
    </row>
    <row r="10596" spans="5:15" x14ac:dyDescent="0.2">
      <c r="E10596" s="16" t="s">
        <v>5325</v>
      </c>
      <c r="F10596" s="22">
        <v>8.367309383531202</v>
      </c>
      <c r="G10596" s="25">
        <v>8.4854039387792207E-2</v>
      </c>
      <c r="H10596" s="3">
        <f t="shared" si="495"/>
        <v>1024.7899999999509</v>
      </c>
      <c r="I10596" s="3">
        <f>MIN(H10596-K10596+L10596,'Power Look Up'!$F$4)</f>
        <v>1017.8001792776653</v>
      </c>
      <c r="K10596" s="51">
        <f t="array" ref="K10596">_xlfn.SUM(_xlfn.NORM.DIST($Q$3:$Q$1003,$F10596,$N10596,FALSE)*WindSpeedStep*$R$3:$R$1003)</f>
        <v>1021.3607414233193</v>
      </c>
      <c r="L10596" s="51">
        <f t="array" ref="L10596">_xlfn.SUM(_xlfn.NORM.DIST($Q$3:$Q$1003,$F10596,$O10596,FALSE)*WindSpeedStep*$R$3:$R$1003)</f>
        <v>1014.3709207010337</v>
      </c>
      <c r="N10596" s="43">
        <f t="shared" si="496"/>
        <v>0.83673093835312029</v>
      </c>
      <c r="O10596" s="43">
        <f t="shared" si="497"/>
        <v>0.71</v>
      </c>
    </row>
    <row r="10597" spans="5:15" x14ac:dyDescent="0.2">
      <c r="E10597" s="16" t="s">
        <v>5326</v>
      </c>
      <c r="F10597" s="22">
        <v>5.7942445212468812</v>
      </c>
      <c r="G10597" s="25">
        <v>0.18121430604969488</v>
      </c>
      <c r="H10597" s="3">
        <f t="shared" si="495"/>
        <v>327.97999999998717</v>
      </c>
      <c r="I10597" s="3">
        <f>MIN(H10597-K10597+L10597,'Power Look Up'!$F$4)</f>
        <v>345.82483402884657</v>
      </c>
      <c r="K10597" s="51">
        <f t="array" ref="K10597">_xlfn.SUM(_xlfn.NORM.DIST($Q$3:$Q$1003,$F10597,$N10597,FALSE)*WindSpeedStep*$R$3:$R$1003)</f>
        <v>328.52642268467736</v>
      </c>
      <c r="L10597" s="51">
        <f t="array" ref="L10597">_xlfn.SUM(_xlfn.NORM.DIST($Q$3:$Q$1003,$F10597,$O10597,FALSE)*WindSpeedStep*$R$3:$R$1003)</f>
        <v>346.37125671353675</v>
      </c>
      <c r="N10597" s="43">
        <f t="shared" si="496"/>
        <v>0.57942445212468818</v>
      </c>
      <c r="O10597" s="43">
        <f t="shared" si="497"/>
        <v>1.05</v>
      </c>
    </row>
    <row r="10598" spans="5:15" x14ac:dyDescent="0.2">
      <c r="E10598" s="16" t="s">
        <v>5327</v>
      </c>
      <c r="F10598" s="22">
        <v>1.8098673336648585</v>
      </c>
      <c r="G10598" s="25">
        <v>4.4202134881348144E-2</v>
      </c>
      <c r="H10598" s="3">
        <f t="shared" si="495"/>
        <v>0</v>
      </c>
      <c r="I10598" s="3">
        <f>MIN(H10598-K10598+L10598,'Power Look Up'!$F$4)</f>
        <v>3.2760031692513083E-4</v>
      </c>
      <c r="K10598" s="51">
        <f t="array" ref="K10598">_xlfn.SUM(_xlfn.NORM.DIST($Q$3:$Q$1003,$F10598,$N10598,FALSE)*WindSpeedStep*$R$3:$R$1003)</f>
        <v>-3.2943040703558023E-4</v>
      </c>
      <c r="L10598" s="51">
        <f t="array" ref="L10598">_xlfn.SUM(_xlfn.NORM.DIST($Q$3:$Q$1003,$F10598,$O10598,FALSE)*WindSpeedStep*$R$3:$R$1003)</f>
        <v>-1.8300901104494024E-6</v>
      </c>
      <c r="N10598" s="43">
        <f t="shared" si="496"/>
        <v>0.18098673336648585</v>
      </c>
      <c r="O10598" s="43">
        <f t="shared" si="497"/>
        <v>0.08</v>
      </c>
    </row>
    <row r="10599" spans="5:15" x14ac:dyDescent="0.2">
      <c r="E10599" s="16" t="s">
        <v>5328</v>
      </c>
      <c r="F10599" s="22">
        <v>1.7743307426508061</v>
      </c>
      <c r="G10599" s="25">
        <v>4.5087422585307846E-2</v>
      </c>
      <c r="H10599" s="3">
        <f t="shared" si="495"/>
        <v>0</v>
      </c>
      <c r="I10599" s="3">
        <f>MIN(H10599-K10599+L10599,'Power Look Up'!$F$4)</f>
        <v>2.0181098132719154E-4</v>
      </c>
      <c r="K10599" s="51">
        <f t="array" ref="K10599">_xlfn.SUM(_xlfn.NORM.DIST($Q$3:$Q$1003,$F10599,$N10599,FALSE)*WindSpeedStep*$R$3:$R$1003)</f>
        <v>-2.0214072051797448E-4</v>
      </c>
      <c r="L10599" s="51">
        <f t="array" ref="L10599">_xlfn.SUM(_xlfn.NORM.DIST($Q$3:$Q$1003,$F10599,$O10599,FALSE)*WindSpeedStep*$R$3:$R$1003)</f>
        <v>-3.2973919078294518E-7</v>
      </c>
      <c r="N10599" s="43">
        <f t="shared" si="496"/>
        <v>0.17743307426508062</v>
      </c>
      <c r="O10599" s="43">
        <f t="shared" si="497"/>
        <v>0.08</v>
      </c>
    </row>
    <row r="10600" spans="5:15" x14ac:dyDescent="0.2">
      <c r="E10600" s="16" t="s">
        <v>5329</v>
      </c>
      <c r="F10600" s="22">
        <v>1.8236120340598956</v>
      </c>
      <c r="G10600" s="25">
        <v>3.8385357572004758E-2</v>
      </c>
      <c r="H10600" s="3">
        <f t="shared" si="495"/>
        <v>0</v>
      </c>
      <c r="I10600" s="3">
        <f>MIN(H10600-K10600+L10600,'Power Look Up'!$F$4)</f>
        <v>3.9130578404068458E-4</v>
      </c>
      <c r="K10600" s="51">
        <f t="array" ref="K10600">_xlfn.SUM(_xlfn.NORM.DIST($Q$3:$Q$1003,$F10600,$N10600,FALSE)*WindSpeedStep*$R$3:$R$1003)</f>
        <v>-3.9191966390131143E-4</v>
      </c>
      <c r="L10600" s="51">
        <f t="array" ref="L10600">_xlfn.SUM(_xlfn.NORM.DIST($Q$3:$Q$1003,$F10600,$O10600,FALSE)*WindSpeedStep*$R$3:$R$1003)</f>
        <v>-6.1387986062683504E-7</v>
      </c>
      <c r="N10600" s="43">
        <f t="shared" si="496"/>
        <v>0.18236120340598957</v>
      </c>
      <c r="O10600" s="43">
        <f t="shared" si="497"/>
        <v>7.0000000000000007E-2</v>
      </c>
    </row>
    <row r="10601" spans="5:15" x14ac:dyDescent="0.2">
      <c r="E10601" s="16" t="s">
        <v>5330</v>
      </c>
      <c r="F10601" s="22">
        <v>1.73</v>
      </c>
      <c r="G10601" s="25">
        <v>4.0462427745664747E-2</v>
      </c>
      <c r="H10601" s="3">
        <f t="shared" si="495"/>
        <v>0</v>
      </c>
      <c r="I10601" s="3">
        <f>MIN(H10601-K10601+L10601,'Power Look Up'!$F$4)</f>
        <v>1.0055764931145085E-4</v>
      </c>
      <c r="K10601" s="51">
        <f t="array" ref="K10601">_xlfn.SUM(_xlfn.NORM.DIST($Q$3:$Q$1003,$F10601,$N10601,FALSE)*WindSpeedStep*$R$3:$R$1003)</f>
        <v>-1.0055892458731586E-4</v>
      </c>
      <c r="L10601" s="51">
        <f t="array" ref="L10601">_xlfn.SUM(_xlfn.NORM.DIST($Q$3:$Q$1003,$F10601,$O10601,FALSE)*WindSpeedStep*$R$3:$R$1003)</f>
        <v>-1.2752758650090753E-9</v>
      </c>
      <c r="N10601" s="43">
        <f t="shared" si="496"/>
        <v>0.17300000000000001</v>
      </c>
      <c r="O10601" s="43">
        <f t="shared" si="497"/>
        <v>7.0000000000000007E-2</v>
      </c>
    </row>
    <row r="10602" spans="5:15" x14ac:dyDescent="0.2">
      <c r="E10602" s="16" t="s">
        <v>5331</v>
      </c>
      <c r="F10602" s="22">
        <v>1.6348272482796542</v>
      </c>
      <c r="G10602" s="25">
        <v>4.2817979742912737E-2</v>
      </c>
      <c r="H10602" s="3">
        <f t="shared" si="495"/>
        <v>0</v>
      </c>
      <c r="I10602" s="3">
        <f>MIN(H10602-K10602+L10602,'Power Look Up'!$F$4)</f>
        <v>1.4879077938290974E-5</v>
      </c>
      <c r="K10602" s="51">
        <f t="array" ref="K10602">_xlfn.SUM(_xlfn.NORM.DIST($Q$3:$Q$1003,$F10602,$N10602,FALSE)*WindSpeedStep*$R$3:$R$1003)</f>
        <v>-1.4879078321110623E-5</v>
      </c>
      <c r="L10602" s="51">
        <f t="array" ref="L10602">_xlfn.SUM(_xlfn.NORM.DIST($Q$3:$Q$1003,$F10602,$O10602,FALSE)*WindSpeedStep*$R$3:$R$1003)</f>
        <v>-3.82819648560964E-13</v>
      </c>
      <c r="N10602" s="43">
        <f t="shared" si="496"/>
        <v>0.16348272482796544</v>
      </c>
      <c r="O10602" s="43">
        <f t="shared" si="497"/>
        <v>7.0000000000000007E-2</v>
      </c>
    </row>
    <row r="10603" spans="5:15" x14ac:dyDescent="0.2">
      <c r="E10603" s="16" t="s">
        <v>5332</v>
      </c>
      <c r="F10603" s="22">
        <v>1.5941611221630236</v>
      </c>
      <c r="G10603" s="25">
        <v>5.6456024895328194E-2</v>
      </c>
      <c r="H10603" s="3">
        <f t="shared" si="495"/>
        <v>0</v>
      </c>
      <c r="I10603" s="3">
        <f>MIN(H10603-K10603+L10603,'Power Look Up'!$F$4)</f>
        <v>5.3213751037809241E-6</v>
      </c>
      <c r="K10603" s="51">
        <f t="array" ref="K10603">_xlfn.SUM(_xlfn.NORM.DIST($Q$3:$Q$1003,$F10603,$N10603,FALSE)*WindSpeedStep*$R$3:$R$1003)</f>
        <v>-5.3215352482706276E-6</v>
      </c>
      <c r="L10603" s="51">
        <f t="array" ref="L10603">_xlfn.SUM(_xlfn.NORM.DIST($Q$3:$Q$1003,$F10603,$O10603,FALSE)*WindSpeedStep*$R$3:$R$1003)</f>
        <v>-1.6014448970359926E-10</v>
      </c>
      <c r="N10603" s="43">
        <f t="shared" si="496"/>
        <v>0.15941611221630236</v>
      </c>
      <c r="O10603" s="43">
        <f t="shared" si="497"/>
        <v>0.09</v>
      </c>
    </row>
    <row r="10604" spans="5:15" x14ac:dyDescent="0.2">
      <c r="E10604" s="16" t="s">
        <v>5333</v>
      </c>
      <c r="F10604" s="22">
        <v>1.4654898957918649</v>
      </c>
      <c r="G10604" s="25">
        <v>0.10917850778735351</v>
      </c>
      <c r="H10604" s="3">
        <f t="shared" si="495"/>
        <v>0</v>
      </c>
      <c r="I10604" s="3">
        <f>MIN(H10604-K10604+L10604,'Power Look Up'!$F$4)</f>
        <v>-2.2167349317804788E-7</v>
      </c>
      <c r="K10604" s="51">
        <f t="array" ref="K10604">_xlfn.SUM(_xlfn.NORM.DIST($Q$3:$Q$1003,$F10604,$N10604,FALSE)*WindSpeedStep*$R$3:$R$1003)</f>
        <v>-6.5536764530423087E-8</v>
      </c>
      <c r="L10604" s="51">
        <f t="array" ref="L10604">_xlfn.SUM(_xlfn.NORM.DIST($Q$3:$Q$1003,$F10604,$O10604,FALSE)*WindSpeedStep*$R$3:$R$1003)</f>
        <v>-2.8721025770847098E-7</v>
      </c>
      <c r="N10604" s="43">
        <f t="shared" si="496"/>
        <v>0.14654898957918649</v>
      </c>
      <c r="O10604" s="43">
        <f t="shared" si="497"/>
        <v>0.16</v>
      </c>
    </row>
    <row r="10605" spans="5:15" x14ac:dyDescent="0.2">
      <c r="E10605" s="16" t="s">
        <v>5334</v>
      </c>
      <c r="F10605" s="22">
        <v>1.171825795724448</v>
      </c>
      <c r="G10605" s="25">
        <v>3.4134766571912799E-2</v>
      </c>
      <c r="H10605" s="3">
        <f t="shared" si="495"/>
        <v>0</v>
      </c>
      <c r="I10605" s="3">
        <f>MIN(H10605-K10605+L10605,'Power Look Up'!$F$4)</f>
        <v>2.1171400117190124E-17</v>
      </c>
      <c r="K10605" s="51">
        <f t="array" ref="K10605">_xlfn.SUM(_xlfn.NORM.DIST($Q$3:$Q$1003,$F10605,$N10605,FALSE)*WindSpeedStep*$R$3:$R$1003)</f>
        <v>-2.1171404849159035E-17</v>
      </c>
      <c r="L10605" s="51">
        <f t="array" ref="L10605">_xlfn.SUM(_xlfn.NORM.DIST($Q$3:$Q$1003,$F10605,$O10605,FALSE)*WindSpeedStep*$R$3:$R$1003)</f>
        <v>-4.7319689118311925E-24</v>
      </c>
      <c r="N10605" s="43">
        <f t="shared" si="496"/>
        <v>0.11718257957244481</v>
      </c>
      <c r="O10605" s="43">
        <f t="shared" si="497"/>
        <v>0.04</v>
      </c>
    </row>
    <row r="10606" spans="5:15" x14ac:dyDescent="0.2">
      <c r="E10606" s="16" t="s">
        <v>5335</v>
      </c>
      <c r="F10606" s="22">
        <v>1.056912675897032</v>
      </c>
      <c r="G10606" s="25">
        <v>4.730759800715189E-2</v>
      </c>
      <c r="H10606" s="3">
        <f t="shared" si="495"/>
        <v>0</v>
      </c>
      <c r="I10606" s="3">
        <f>MIN(H10606-K10606+L10606,'Power Look Up'!$F$4)</f>
        <v>1.1257121745893853E-24</v>
      </c>
      <c r="K10606" s="51">
        <f t="array" ref="K10606">_xlfn.SUM(_xlfn.NORM.DIST($Q$3:$Q$1003,$F10606,$N10606,FALSE)*WindSpeedStep*$R$3:$R$1003)</f>
        <v>-2.6656429598533288E-24</v>
      </c>
      <c r="L10606" s="51">
        <f t="array" ref="L10606">_xlfn.SUM(_xlfn.NORM.DIST($Q$3:$Q$1003,$F10606,$O10606,FALSE)*WindSpeedStep*$R$3:$R$1003)</f>
        <v>-1.5399307852639435E-24</v>
      </c>
      <c r="N10606" s="43">
        <f t="shared" si="496"/>
        <v>0.10569126758970321</v>
      </c>
      <c r="O10606" s="43">
        <f t="shared" si="497"/>
        <v>0.05</v>
      </c>
    </row>
    <row r="10607" spans="5:15" x14ac:dyDescent="0.2">
      <c r="E10607" s="16" t="s">
        <v>5336</v>
      </c>
      <c r="F10607" s="22">
        <v>1.1353835150410925</v>
      </c>
      <c r="G10607" s="25">
        <v>4.4037983058253558E-2</v>
      </c>
      <c r="H10607" s="3">
        <f t="shared" si="495"/>
        <v>0</v>
      </c>
      <c r="I10607" s="3">
        <f>MIN(H10607-K10607+L10607,'Power Look Up'!$F$4)</f>
        <v>1.9435840864918588E-19</v>
      </c>
      <c r="K10607" s="51">
        <f t="array" ref="K10607">_xlfn.SUM(_xlfn.NORM.DIST($Q$3:$Q$1003,$F10607,$N10607,FALSE)*WindSpeedStep*$R$3:$R$1003)</f>
        <v>-1.9436194234541997E-19</v>
      </c>
      <c r="L10607" s="51">
        <f t="array" ref="L10607">_xlfn.SUM(_xlfn.NORM.DIST($Q$3:$Q$1003,$F10607,$O10607,FALSE)*WindSpeedStep*$R$3:$R$1003)</f>
        <v>-3.5336962340749402E-24</v>
      </c>
      <c r="N10607" s="43">
        <f t="shared" si="496"/>
        <v>0.11353835150410925</v>
      </c>
      <c r="O10607" s="43">
        <f t="shared" si="497"/>
        <v>0.05</v>
      </c>
    </row>
    <row r="10608" spans="5:15" x14ac:dyDescent="0.2">
      <c r="E10608" s="16" t="s">
        <v>5337</v>
      </c>
      <c r="F10608" s="22">
        <v>0.95259351637063405</v>
      </c>
      <c r="G10608" s="25">
        <v>5.2488285024759773E-2</v>
      </c>
      <c r="H10608" s="3">
        <f t="shared" si="495"/>
        <v>0</v>
      </c>
      <c r="I10608" s="3">
        <f>MIN(H10608-K10608+L10608,'Power Look Up'!$F$4)</f>
        <v>3.910213134942433E-25</v>
      </c>
      <c r="K10608" s="51">
        <f t="array" ref="K10608">_xlfn.SUM(_xlfn.NORM.DIST($Q$3:$Q$1003,$F10608,$N10608,FALSE)*WindSpeedStep*$R$3:$R$1003)</f>
        <v>-4.1864314914762183E-25</v>
      </c>
      <c r="L10608" s="51">
        <f t="array" ref="L10608">_xlfn.SUM(_xlfn.NORM.DIST($Q$3:$Q$1003,$F10608,$O10608,FALSE)*WindSpeedStep*$R$3:$R$1003)</f>
        <v>-2.7621835653378552E-26</v>
      </c>
      <c r="N10608" s="43">
        <f t="shared" si="496"/>
        <v>9.5259351637063408E-2</v>
      </c>
      <c r="O10608" s="43">
        <f t="shared" si="497"/>
        <v>0.05</v>
      </c>
    </row>
    <row r="10609" spans="5:15" x14ac:dyDescent="0.2">
      <c r="E10609" s="16" t="s">
        <v>5338</v>
      </c>
      <c r="F10609" s="22">
        <v>0.95366735614411968</v>
      </c>
      <c r="G10609" s="25">
        <v>5.2429182647249932E-2</v>
      </c>
      <c r="H10609" s="3">
        <f t="shared" si="495"/>
        <v>0</v>
      </c>
      <c r="I10609" s="3">
        <f>MIN(H10609-K10609+L10609,'Power Look Up'!$F$4)</f>
        <v>3.9869517329559985E-25</v>
      </c>
      <c r="K10609" s="51">
        <f t="array" ref="K10609">_xlfn.SUM(_xlfn.NORM.DIST($Q$3:$Q$1003,$F10609,$N10609,FALSE)*WindSpeedStep*$R$3:$R$1003)</f>
        <v>-4.2811665270337154E-25</v>
      </c>
      <c r="L10609" s="51">
        <f t="array" ref="L10609">_xlfn.SUM(_xlfn.NORM.DIST($Q$3:$Q$1003,$F10609,$O10609,FALSE)*WindSpeedStep*$R$3:$R$1003)</f>
        <v>-2.9421479407771689E-26</v>
      </c>
      <c r="N10609" s="43">
        <f t="shared" si="496"/>
        <v>9.5366735614411974E-2</v>
      </c>
      <c r="O10609" s="43">
        <f t="shared" si="497"/>
        <v>0.05</v>
      </c>
    </row>
    <row r="10610" spans="5:15" x14ac:dyDescent="0.2">
      <c r="E10610" s="16" t="s">
        <v>5339</v>
      </c>
      <c r="F10610" s="22">
        <v>0.97116161010466118</v>
      </c>
      <c r="G10610" s="25">
        <v>5.1484736916867571E-2</v>
      </c>
      <c r="H10610" s="3">
        <f t="shared" si="495"/>
        <v>0</v>
      </c>
      <c r="I10610" s="3">
        <f>MIN(H10610-K10610+L10610,'Power Look Up'!$F$4)</f>
        <v>5.2508420882432479E-25</v>
      </c>
      <c r="K10610" s="51">
        <f t="array" ref="K10610">_xlfn.SUM(_xlfn.NORM.DIST($Q$3:$Q$1003,$F10610,$N10610,FALSE)*WindSpeedStep*$R$3:$R$1003)</f>
        <v>-6.0219889546640803E-25</v>
      </c>
      <c r="L10610" s="51">
        <f t="array" ref="L10610">_xlfn.SUM(_xlfn.NORM.DIST($Q$3:$Q$1003,$F10610,$O10610,FALSE)*WindSpeedStep*$R$3:$R$1003)</f>
        <v>-7.7114686642083256E-26</v>
      </c>
      <c r="N10610" s="43">
        <f t="shared" si="496"/>
        <v>9.711616101046612E-2</v>
      </c>
      <c r="O10610" s="43">
        <f t="shared" si="497"/>
        <v>0.05</v>
      </c>
    </row>
    <row r="10611" spans="5:15" x14ac:dyDescent="0.2">
      <c r="E10611" s="16" t="s">
        <v>5340</v>
      </c>
      <c r="F10611" s="22">
        <v>1.0787221892155945</v>
      </c>
      <c r="G10611" s="25">
        <v>2.7810682212641654E-2</v>
      </c>
      <c r="H10611" s="3">
        <f t="shared" si="495"/>
        <v>0</v>
      </c>
      <c r="I10611" s="3">
        <f>MIN(H10611-K10611+L10611,'Power Look Up'!$F$4)</f>
        <v>3.2851996922005792E-23</v>
      </c>
      <c r="K10611" s="51">
        <f t="array" ref="K10611">_xlfn.SUM(_xlfn.NORM.DIST($Q$3:$Q$1003,$F10611,$N10611,FALSE)*WindSpeedStep*$R$3:$R$1003)</f>
        <v>-3.5613758769632399E-23</v>
      </c>
      <c r="L10611" s="51">
        <f t="array" ref="L10611">_xlfn.SUM(_xlfn.NORM.DIST($Q$3:$Q$1003,$F10611,$O10611,FALSE)*WindSpeedStep*$R$3:$R$1003)</f>
        <v>-2.7617618476266051E-24</v>
      </c>
      <c r="N10611" s="43">
        <f t="shared" si="496"/>
        <v>0.10787221892155946</v>
      </c>
      <c r="O10611" s="43">
        <f t="shared" si="497"/>
        <v>0.03</v>
      </c>
    </row>
    <row r="10612" spans="5:15" x14ac:dyDescent="0.2">
      <c r="E10612" s="16" t="s">
        <v>5341</v>
      </c>
      <c r="F10612" s="22">
        <v>1.0697342389036888</v>
      </c>
      <c r="G10612" s="25">
        <v>8.4133046065942504E-2</v>
      </c>
      <c r="H10612" s="3">
        <f t="shared" si="495"/>
        <v>0</v>
      </c>
      <c r="I10612" s="3">
        <f>MIN(H10612-K10612+L10612,'Power Look Up'!$F$4)</f>
        <v>7.1645377938998066E-24</v>
      </c>
      <c r="K10612" s="51">
        <f t="array" ref="K10612">_xlfn.SUM(_xlfn.NORM.DIST($Q$3:$Q$1003,$F10612,$N10612,FALSE)*WindSpeedStep*$R$3:$R$1003)</f>
        <v>-9.2527300644088739E-24</v>
      </c>
      <c r="L10612" s="51">
        <f t="array" ref="L10612">_xlfn.SUM(_xlfn.NORM.DIST($Q$3:$Q$1003,$F10612,$O10612,FALSE)*WindSpeedStep*$R$3:$R$1003)</f>
        <v>-2.0881922705090672E-24</v>
      </c>
      <c r="N10612" s="43">
        <f t="shared" si="496"/>
        <v>0.10697342389036889</v>
      </c>
      <c r="O10612" s="43">
        <f t="shared" si="497"/>
        <v>0.09</v>
      </c>
    </row>
    <row r="10613" spans="5:15" x14ac:dyDescent="0.2">
      <c r="E10613" s="16" t="s">
        <v>5342</v>
      </c>
      <c r="F10613" s="22">
        <v>0.91588598434612933</v>
      </c>
      <c r="G10613" s="25">
        <v>6.5510337558921466E-2</v>
      </c>
      <c r="H10613" s="3">
        <f t="shared" si="495"/>
        <v>0</v>
      </c>
      <c r="I10613" s="3">
        <f>MIN(H10613-K10613+L10613,'Power Look Up'!$F$4)</f>
        <v>1.5752234032975174E-25</v>
      </c>
      <c r="K10613" s="51">
        <f t="array" ref="K10613">_xlfn.SUM(_xlfn.NORM.DIST($Q$3:$Q$1003,$F10613,$N10613,FALSE)*WindSpeedStep*$R$3:$R$1003)</f>
        <v>-1.7358050057611128E-25</v>
      </c>
      <c r="L10613" s="51">
        <f t="array" ref="L10613">_xlfn.SUM(_xlfn.NORM.DIST($Q$3:$Q$1003,$F10613,$O10613,FALSE)*WindSpeedStep*$R$3:$R$1003)</f>
        <v>-1.6058160246359542E-26</v>
      </c>
      <c r="N10613" s="43">
        <f t="shared" si="496"/>
        <v>9.1588598434612936E-2</v>
      </c>
      <c r="O10613" s="43">
        <f t="shared" si="497"/>
        <v>0.06</v>
      </c>
    </row>
    <row r="10614" spans="5:15" x14ac:dyDescent="0.2">
      <c r="E10614" s="16" t="s">
        <v>5343</v>
      </c>
      <c r="F10614" s="22">
        <v>1.0562004471531645</v>
      </c>
      <c r="G10614" s="25">
        <v>6.6275298584350037E-2</v>
      </c>
      <c r="H10614" s="3">
        <f t="shared" si="495"/>
        <v>0</v>
      </c>
      <c r="I10614" s="3">
        <f>MIN(H10614-K10614+L10614,'Power Look Up'!$F$4)</f>
        <v>9.3531737066414502E-25</v>
      </c>
      <c r="K10614" s="51">
        <f t="array" ref="K10614">_xlfn.SUM(_xlfn.NORM.DIST($Q$3:$Q$1003,$F10614,$N10614,FALSE)*WindSpeedStep*$R$3:$R$1003)</f>
        <v>-2.5653331071797707E-24</v>
      </c>
      <c r="L10614" s="51">
        <f t="array" ref="L10614">_xlfn.SUM(_xlfn.NORM.DIST($Q$3:$Q$1003,$F10614,$O10614,FALSE)*WindSpeedStep*$R$3:$R$1003)</f>
        <v>-1.6300157365156256E-24</v>
      </c>
      <c r="N10614" s="43">
        <f t="shared" si="496"/>
        <v>0.10562004471531646</v>
      </c>
      <c r="O10614" s="43">
        <f t="shared" si="497"/>
        <v>7.0000000000000007E-2</v>
      </c>
    </row>
    <row r="10615" spans="5:15" x14ac:dyDescent="0.2">
      <c r="E10615" s="16" t="s">
        <v>5344</v>
      </c>
      <c r="F10615" s="22">
        <v>1.12874171710559</v>
      </c>
      <c r="G10615" s="25">
        <v>5.3156536248041585E-2</v>
      </c>
      <c r="H10615" s="3">
        <f t="shared" si="495"/>
        <v>0</v>
      </c>
      <c r="I10615" s="3">
        <f>MIN(H10615-K10615+L10615,'Power Look Up'!$F$4)</f>
        <v>7.7083633844216993E-20</v>
      </c>
      <c r="K10615" s="51">
        <f t="array" ref="K10615">_xlfn.SUM(_xlfn.NORM.DIST($Q$3:$Q$1003,$F10615,$N10615,FALSE)*WindSpeedStep*$R$3:$R$1003)</f>
        <v>-7.7087060015568576E-20</v>
      </c>
      <c r="L10615" s="51">
        <f t="array" ref="L10615">_xlfn.SUM(_xlfn.NORM.DIST($Q$3:$Q$1003,$F10615,$O10615,FALSE)*WindSpeedStep*$R$3:$R$1003)</f>
        <v>-3.4261713515859194E-24</v>
      </c>
      <c r="N10615" s="43">
        <f t="shared" si="496"/>
        <v>0.11287417171055901</v>
      </c>
      <c r="O10615" s="43">
        <f t="shared" si="497"/>
        <v>0.06</v>
      </c>
    </row>
    <row r="10616" spans="5:15" x14ac:dyDescent="0.2">
      <c r="E10616" s="16" t="s">
        <v>5345</v>
      </c>
      <c r="F10616" s="22">
        <v>1.1313910620979333</v>
      </c>
      <c r="G10616" s="25">
        <v>8.8386768598445936E-2</v>
      </c>
      <c r="H10616" s="3">
        <f t="shared" si="495"/>
        <v>0</v>
      </c>
      <c r="I10616" s="3">
        <f>MIN(H10616-K10616+L10616,'Power Look Up'!$F$4)</f>
        <v>1.1177352589998347E-19</v>
      </c>
      <c r="K10616" s="51">
        <f t="array" ref="K10616">_xlfn.SUM(_xlfn.NORM.DIST($Q$3:$Q$1003,$F10616,$N10616,FALSE)*WindSpeedStep*$R$3:$R$1003)</f>
        <v>-1.1178152613213434E-19</v>
      </c>
      <c r="L10616" s="51">
        <f t="array" ref="L10616">_xlfn.SUM(_xlfn.NORM.DIST($Q$3:$Q$1003,$F10616,$O10616,FALSE)*WindSpeedStep*$R$3:$R$1003)</f>
        <v>-8.0002321508569812E-24</v>
      </c>
      <c r="N10616" s="43">
        <f t="shared" si="496"/>
        <v>0.11313910620979334</v>
      </c>
      <c r="O10616" s="43">
        <f t="shared" si="497"/>
        <v>0.1</v>
      </c>
    </row>
    <row r="10617" spans="5:15" x14ac:dyDescent="0.2">
      <c r="E10617" s="16" t="s">
        <v>5346</v>
      </c>
      <c r="F10617" s="22">
        <v>1.2581317857283167</v>
      </c>
      <c r="G10617" s="25">
        <v>3.9741464739368008E-2</v>
      </c>
      <c r="H10617" s="3">
        <f t="shared" si="495"/>
        <v>0</v>
      </c>
      <c r="I10617" s="3">
        <f>MIN(H10617-K10617+L10617,'Power Look Up'!$F$4)</f>
        <v>1.577483326052717E-13</v>
      </c>
      <c r="K10617" s="51">
        <f t="array" ref="K10617">_xlfn.SUM(_xlfn.NORM.DIST($Q$3:$Q$1003,$F10617,$N10617,FALSE)*WindSpeedStep*$R$3:$R$1003)</f>
        <v>-1.5774833261210379E-13</v>
      </c>
      <c r="L10617" s="51">
        <f t="array" ref="L10617">_xlfn.SUM(_xlfn.NORM.DIST($Q$3:$Q$1003,$F10617,$O10617,FALSE)*WindSpeedStep*$R$3:$R$1003)</f>
        <v>-6.8320992900694345E-24</v>
      </c>
      <c r="N10617" s="43">
        <f t="shared" si="496"/>
        <v>0.12581317857283167</v>
      </c>
      <c r="O10617" s="43">
        <f t="shared" si="497"/>
        <v>5.000000000000001E-2</v>
      </c>
    </row>
    <row r="10618" spans="5:15" x14ac:dyDescent="0.2">
      <c r="E10618" s="16" t="s">
        <v>5347</v>
      </c>
      <c r="F10618" s="22">
        <v>1.3277486248331465</v>
      </c>
      <c r="G10618" s="25">
        <v>4.5189276703291627E-2</v>
      </c>
      <c r="H10618" s="3">
        <f t="shared" si="495"/>
        <v>0</v>
      </c>
      <c r="I10618" s="3">
        <f>MIN(H10618-K10618+L10618,'Power Look Up'!$F$4)</f>
        <v>3.6025651872692045E-11</v>
      </c>
      <c r="K10618" s="51">
        <f t="array" ref="K10618">_xlfn.SUM(_xlfn.NORM.DIST($Q$3:$Q$1003,$F10618,$N10618,FALSE)*WindSpeedStep*$R$3:$R$1003)</f>
        <v>-3.6025651872700782E-11</v>
      </c>
      <c r="L10618" s="51">
        <f t="array" ref="L10618">_xlfn.SUM(_xlfn.NORM.DIST($Q$3:$Q$1003,$F10618,$O10618,FALSE)*WindSpeedStep*$R$3:$R$1003)</f>
        <v>-8.7347714302836487E-24</v>
      </c>
      <c r="N10618" s="43">
        <f t="shared" si="496"/>
        <v>0.13277486248331466</v>
      </c>
      <c r="O10618" s="43">
        <f t="shared" si="497"/>
        <v>0.06</v>
      </c>
    </row>
    <row r="10619" spans="5:15" x14ac:dyDescent="0.2">
      <c r="E10619" s="16" t="s">
        <v>5348</v>
      </c>
      <c r="F10619" s="22">
        <v>1.2275671605156644</v>
      </c>
      <c r="G10619" s="25">
        <v>4.8877162838728748E-2</v>
      </c>
      <c r="H10619" s="3">
        <f t="shared" si="495"/>
        <v>0</v>
      </c>
      <c r="I10619" s="3">
        <f>MIN(H10619-K10619+L10619,'Power Look Up'!$F$4)</f>
        <v>9.1667933860463918E-15</v>
      </c>
      <c r="K10619" s="51">
        <f t="array" ref="K10619">_xlfn.SUM(_xlfn.NORM.DIST($Q$3:$Q$1003,$F10619,$N10619,FALSE)*WindSpeedStep*$R$3:$R$1003)</f>
        <v>-9.1667933921083572E-15</v>
      </c>
      <c r="L10619" s="51">
        <f t="array" ref="L10619">_xlfn.SUM(_xlfn.NORM.DIST($Q$3:$Q$1003,$F10619,$O10619,FALSE)*WindSpeedStep*$R$3:$R$1003)</f>
        <v>-6.0619651217527223E-24</v>
      </c>
      <c r="N10619" s="43">
        <f t="shared" si="496"/>
        <v>0.12275671605156645</v>
      </c>
      <c r="O10619" s="43">
        <f t="shared" si="497"/>
        <v>0.06</v>
      </c>
    </row>
    <row r="10620" spans="5:15" x14ac:dyDescent="0.2">
      <c r="E10620" s="16" t="s">
        <v>5349</v>
      </c>
      <c r="F10620" s="22">
        <v>1.12874171710559</v>
      </c>
      <c r="G10620" s="25">
        <v>0.10631307249608317</v>
      </c>
      <c r="H10620" s="3">
        <f t="shared" si="495"/>
        <v>0</v>
      </c>
      <c r="I10620" s="3">
        <f>MIN(H10620-K10620+L10620,'Power Look Up'!$F$4)</f>
        <v>-5.094353497909497E-18</v>
      </c>
      <c r="K10620" s="51">
        <f t="array" ref="K10620">_xlfn.SUM(_xlfn.NORM.DIST($Q$3:$Q$1003,$F10620,$N10620,FALSE)*WindSpeedStep*$R$3:$R$1003)</f>
        <v>-7.7087060015568576E-20</v>
      </c>
      <c r="L10620" s="51">
        <f t="array" ref="L10620">_xlfn.SUM(_xlfn.NORM.DIST($Q$3:$Q$1003,$F10620,$O10620,FALSE)*WindSpeedStep*$R$3:$R$1003)</f>
        <v>-5.1714405579250659E-18</v>
      </c>
      <c r="N10620" s="43">
        <f t="shared" si="496"/>
        <v>0.11287417171055901</v>
      </c>
      <c r="O10620" s="43">
        <f t="shared" si="497"/>
        <v>0.12</v>
      </c>
    </row>
    <row r="10621" spans="5:15" x14ac:dyDescent="0.2">
      <c r="E10621" s="16" t="s">
        <v>5350</v>
      </c>
      <c r="F10621" s="22">
        <v>1.0683762134586634</v>
      </c>
      <c r="G10621" s="25">
        <v>5.6159992373624165E-2</v>
      </c>
      <c r="H10621" s="3">
        <f t="shared" si="495"/>
        <v>0</v>
      </c>
      <c r="I10621" s="3">
        <f>MIN(H10621-K10621+L10621,'Power Look Up'!$F$4)</f>
        <v>5.8625571041606478E-24</v>
      </c>
      <c r="K10621" s="51">
        <f t="array" ref="K10621">_xlfn.SUM(_xlfn.NORM.DIST($Q$3:$Q$1003,$F10621,$N10621,FALSE)*WindSpeedStep*$R$3:$R$1003)</f>
        <v>-7.7299900170327571E-24</v>
      </c>
      <c r="L10621" s="51">
        <f t="array" ref="L10621">_xlfn.SUM(_xlfn.NORM.DIST($Q$3:$Q$1003,$F10621,$O10621,FALSE)*WindSpeedStep*$R$3:$R$1003)</f>
        <v>-1.8674329128721089E-24</v>
      </c>
      <c r="N10621" s="43">
        <f t="shared" si="496"/>
        <v>0.10683762134586634</v>
      </c>
      <c r="O10621" s="43">
        <f t="shared" si="497"/>
        <v>0.06</v>
      </c>
    </row>
    <row r="10622" spans="5:15" x14ac:dyDescent="0.2">
      <c r="E10622" s="16" t="s">
        <v>5351</v>
      </c>
      <c r="F10622" s="22">
        <v>1.0317265512413976</v>
      </c>
      <c r="G10622" s="25">
        <v>6.784743488066132E-2</v>
      </c>
      <c r="H10622" s="3">
        <f t="shared" si="495"/>
        <v>0</v>
      </c>
      <c r="I10622" s="3">
        <f>MIN(H10622-K10622+L10622,'Power Look Up'!$F$4)</f>
        <v>3.7532719187993017E-25</v>
      </c>
      <c r="K10622" s="51">
        <f t="array" ref="K10622">_xlfn.SUM(_xlfn.NORM.DIST($Q$3:$Q$1003,$F10622,$N10622,FALSE)*WindSpeedStep*$R$3:$R$1003)</f>
        <v>-1.4927345882919866E-24</v>
      </c>
      <c r="L10622" s="51">
        <f t="array" ref="L10622">_xlfn.SUM(_xlfn.NORM.DIST($Q$3:$Q$1003,$F10622,$O10622,FALSE)*WindSpeedStep*$R$3:$R$1003)</f>
        <v>-1.1174073964120565E-24</v>
      </c>
      <c r="N10622" s="43">
        <f t="shared" si="496"/>
        <v>0.10317265512413976</v>
      </c>
      <c r="O10622" s="43">
        <f t="shared" si="497"/>
        <v>7.0000000000000007E-2</v>
      </c>
    </row>
    <row r="10623" spans="5:15" x14ac:dyDescent="0.2">
      <c r="E10623" s="16" t="s">
        <v>5352</v>
      </c>
      <c r="F10623" s="22">
        <v>1.0894310577803943</v>
      </c>
      <c r="G10623" s="25">
        <v>7.3432824802142069E-2</v>
      </c>
      <c r="H10623" s="3">
        <f t="shared" si="495"/>
        <v>0</v>
      </c>
      <c r="I10623" s="3">
        <f>MIN(H10623-K10623+L10623,'Power Look Up'!$F$4)</f>
        <v>1.9768806969266585E-22</v>
      </c>
      <c r="K10623" s="51">
        <f t="array" ref="K10623">_xlfn.SUM(_xlfn.NORM.DIST($Q$3:$Q$1003,$F10623,$N10623,FALSE)*WindSpeedStep*$R$3:$R$1003)</f>
        <v>-2.0015937898033908E-22</v>
      </c>
      <c r="L10623" s="51">
        <f t="array" ref="L10623">_xlfn.SUM(_xlfn.NORM.DIST($Q$3:$Q$1003,$F10623,$O10623,FALSE)*WindSpeedStep*$R$3:$R$1003)</f>
        <v>-2.4713092876732157E-24</v>
      </c>
      <c r="N10623" s="43">
        <f t="shared" si="496"/>
        <v>0.10894310577803944</v>
      </c>
      <c r="O10623" s="43">
        <f t="shared" si="497"/>
        <v>0.08</v>
      </c>
    </row>
    <row r="10624" spans="5:15" x14ac:dyDescent="0.2">
      <c r="E10624" s="16" t="s">
        <v>5353</v>
      </c>
      <c r="F10624" s="22">
        <v>1.3693624693360462</v>
      </c>
      <c r="G10624" s="25">
        <v>4.3816010255554767E-2</v>
      </c>
      <c r="H10624" s="3">
        <f t="shared" si="495"/>
        <v>0</v>
      </c>
      <c r="I10624" s="3">
        <f>MIN(H10624-K10624+L10624,'Power Look Up'!$F$4)</f>
        <v>5.1575671434392556E-10</v>
      </c>
      <c r="K10624" s="51">
        <f t="array" ref="K10624">_xlfn.SUM(_xlfn.NORM.DIST($Q$3:$Q$1003,$F10624,$N10624,FALSE)*WindSpeedStep*$R$3:$R$1003)</f>
        <v>-5.1575671434393538E-10</v>
      </c>
      <c r="L10624" s="51">
        <f t="array" ref="L10624">_xlfn.SUM(_xlfn.NORM.DIST($Q$3:$Q$1003,$F10624,$O10624,FALSE)*WindSpeedStep*$R$3:$R$1003)</f>
        <v>-9.8612638410473269E-24</v>
      </c>
      <c r="N10624" s="43">
        <f t="shared" si="496"/>
        <v>0.13693624693360462</v>
      </c>
      <c r="O10624" s="43">
        <f t="shared" si="497"/>
        <v>6.0000000000000005E-2</v>
      </c>
    </row>
    <row r="10625" spans="5:15" x14ac:dyDescent="0.2">
      <c r="E10625" s="16" t="s">
        <v>5354</v>
      </c>
      <c r="F10625" s="22">
        <v>1.3297225605865464</v>
      </c>
      <c r="G10625" s="25">
        <v>5.2642560241380504E-2</v>
      </c>
      <c r="H10625" s="3">
        <f t="shared" si="495"/>
        <v>0</v>
      </c>
      <c r="I10625" s="3">
        <f>MIN(H10625-K10625+L10625,'Power Look Up'!$F$4)</f>
        <v>4.1243957087693961E-11</v>
      </c>
      <c r="K10625" s="51">
        <f t="array" ref="K10625">_xlfn.SUM(_xlfn.NORM.DIST($Q$3:$Q$1003,$F10625,$N10625,FALSE)*WindSpeedStep*$R$3:$R$1003)</f>
        <v>-4.1243957087702756E-11</v>
      </c>
      <c r="L10625" s="51">
        <f t="array" ref="L10625">_xlfn.SUM(_xlfn.NORM.DIST($Q$3:$Q$1003,$F10625,$O10625,FALSE)*WindSpeedStep*$R$3:$R$1003)</f>
        <v>-8.7983643040016064E-24</v>
      </c>
      <c r="N10625" s="43">
        <f t="shared" si="496"/>
        <v>0.13297225605865465</v>
      </c>
      <c r="O10625" s="43">
        <f t="shared" si="497"/>
        <v>7.0000000000000007E-2</v>
      </c>
    </row>
    <row r="10626" spans="5:15" x14ac:dyDescent="0.2">
      <c r="E10626" s="16" t="s">
        <v>5355</v>
      </c>
      <c r="F10626" s="22">
        <v>1.616791600995505</v>
      </c>
      <c r="G10626" s="25">
        <v>9.8961424528358141E-2</v>
      </c>
      <c r="H10626" s="3">
        <f t="shared" si="495"/>
        <v>0</v>
      </c>
      <c r="I10626" s="3">
        <f>MIN(H10626-K10626+L10626,'Power Look Up'!$F$4)</f>
        <v>8.7022237939321018E-7</v>
      </c>
      <c r="K10626" s="51">
        <f t="array" ref="K10626">_xlfn.SUM(_xlfn.NORM.DIST($Q$3:$Q$1003,$F10626,$N10626,FALSE)*WindSpeedStep*$R$3:$R$1003)</f>
        <v>-9.5997444377778887E-6</v>
      </c>
      <c r="L10626" s="51">
        <f t="array" ref="L10626">_xlfn.SUM(_xlfn.NORM.DIST($Q$3:$Q$1003,$F10626,$O10626,FALSE)*WindSpeedStep*$R$3:$R$1003)</f>
        <v>-8.7295220583846785E-6</v>
      </c>
      <c r="N10626" s="43">
        <f t="shared" si="496"/>
        <v>0.16167916009955052</v>
      </c>
      <c r="O10626" s="43">
        <f t="shared" si="497"/>
        <v>0.16</v>
      </c>
    </row>
    <row r="10627" spans="5:15" x14ac:dyDescent="0.2">
      <c r="E10627" s="16" t="s">
        <v>5356</v>
      </c>
      <c r="F10627" s="22">
        <v>1.6835603784927962</v>
      </c>
      <c r="G10627" s="25">
        <v>5.9397929101613088E-2</v>
      </c>
      <c r="H10627" s="3">
        <f t="shared" ref="H10627:H10654" si="498">INDEX(PowerArray,MIN(MaximumPowerIndex,ROUND(F10627*100,0)))</f>
        <v>0</v>
      </c>
      <c r="I10627" s="3">
        <f>MIN(H10627-K10627+L10627,'Power Look Up'!$F$4)</f>
        <v>4.2606258726232155E-5</v>
      </c>
      <c r="K10627" s="51">
        <f t="array" ref="K10627">_xlfn.SUM(_xlfn.NORM.DIST($Q$3:$Q$1003,$F10627,$N10627,FALSE)*WindSpeedStep*$R$3:$R$1003)</f>
        <v>-4.2788106401020716E-5</v>
      </c>
      <c r="L10627" s="51">
        <f t="array" ref="L10627">_xlfn.SUM(_xlfn.NORM.DIST($Q$3:$Q$1003,$F10627,$O10627,FALSE)*WindSpeedStep*$R$3:$R$1003)</f>
        <v>-1.8184767478856317E-7</v>
      </c>
      <c r="N10627" s="43">
        <f t="shared" ref="N10627:N10654" si="499">ReferenceTurbulence*F10627</f>
        <v>0.16835603784927963</v>
      </c>
      <c r="O10627" s="43">
        <f t="shared" ref="O10627:O10654" si="500">F10627*G10627</f>
        <v>0.1</v>
      </c>
    </row>
    <row r="10628" spans="5:15" x14ac:dyDescent="0.2">
      <c r="E10628" s="16" t="s">
        <v>5357</v>
      </c>
      <c r="F10628" s="22">
        <v>1.8151236007540823</v>
      </c>
      <c r="G10628" s="25">
        <v>0.44074133555844064</v>
      </c>
      <c r="H10628" s="3">
        <f t="shared" si="498"/>
        <v>0</v>
      </c>
      <c r="I10628" s="3">
        <f>MIN(H10628-K10628+L10628,'Power Look Up'!$F$4)</f>
        <v>0.78166018753490474</v>
      </c>
      <c r="K10628" s="51">
        <f t="array" ref="K10628">_xlfn.SUM(_xlfn.NORM.DIST($Q$3:$Q$1003,$F10628,$N10628,FALSE)*WindSpeedStep*$R$3:$R$1003)</f>
        <v>-3.5239131178931905E-4</v>
      </c>
      <c r="L10628" s="51">
        <f t="array" ref="L10628">_xlfn.SUM(_xlfn.NORM.DIST($Q$3:$Q$1003,$F10628,$O10628,FALSE)*WindSpeedStep*$R$3:$R$1003)</f>
        <v>0.78130779622311541</v>
      </c>
      <c r="N10628" s="43">
        <f t="shared" si="499"/>
        <v>0.18151236007540825</v>
      </c>
      <c r="O10628" s="43">
        <f t="shared" si="500"/>
        <v>0.8</v>
      </c>
    </row>
    <row r="10629" spans="5:15" x14ac:dyDescent="0.2">
      <c r="E10629" s="16" t="s">
        <v>5358</v>
      </c>
      <c r="F10629" s="22">
        <v>1.7567574061288884</v>
      </c>
      <c r="G10629" s="25">
        <v>0.23907683470394075</v>
      </c>
      <c r="H10629" s="3">
        <f t="shared" si="498"/>
        <v>0</v>
      </c>
      <c r="I10629" s="3">
        <f>MIN(H10629-K10629+L10629,'Power Look Up'!$F$4)</f>
        <v>3.1601214765602167E-3</v>
      </c>
      <c r="K10629" s="51">
        <f t="array" ref="K10629">_xlfn.SUM(_xlfn.NORM.DIST($Q$3:$Q$1003,$F10629,$N10629,FALSE)*WindSpeedStep*$R$3:$R$1003)</f>
        <v>-1.552050894131699E-4</v>
      </c>
      <c r="L10629" s="51">
        <f t="array" ref="L10629">_xlfn.SUM(_xlfn.NORM.DIST($Q$3:$Q$1003,$F10629,$O10629,FALSE)*WindSpeedStep*$R$3:$R$1003)</f>
        <v>3.0049163871470469E-3</v>
      </c>
      <c r="N10629" s="43">
        <f t="shared" si="499"/>
        <v>0.17567574061288885</v>
      </c>
      <c r="O10629" s="43">
        <f t="shared" si="500"/>
        <v>0.42</v>
      </c>
    </row>
    <row r="10630" spans="5:15" x14ac:dyDescent="0.2">
      <c r="E10630" s="16" t="s">
        <v>5359</v>
      </c>
      <c r="F10630" s="22">
        <v>2.2924809992918722</v>
      </c>
      <c r="G10630" s="25">
        <v>0.1570351074278046</v>
      </c>
      <c r="H10630" s="3">
        <f t="shared" si="498"/>
        <v>0</v>
      </c>
      <c r="I10630" s="3">
        <f>MIN(H10630-K10630+L10630,'Power Look Up'!$F$4)</f>
        <v>8.7859027059430134E-2</v>
      </c>
      <c r="K10630" s="51">
        <f t="array" ref="K10630">_xlfn.SUM(_xlfn.NORM.DIST($Q$3:$Q$1003,$F10630,$N10630,FALSE)*WindSpeedStep*$R$3:$R$1003)</f>
        <v>-6.4175893204376647E-3</v>
      </c>
      <c r="L10630" s="51">
        <f t="array" ref="L10630">_xlfn.SUM(_xlfn.NORM.DIST($Q$3:$Q$1003,$F10630,$O10630,FALSE)*WindSpeedStep*$R$3:$R$1003)</f>
        <v>8.144143773899247E-2</v>
      </c>
      <c r="N10630" s="43">
        <f t="shared" si="499"/>
        <v>0.22924809992918724</v>
      </c>
      <c r="O10630" s="43">
        <f t="shared" si="500"/>
        <v>0.36</v>
      </c>
    </row>
    <row r="10631" spans="5:15" x14ac:dyDescent="0.2">
      <c r="E10631" s="16" t="s">
        <v>5360</v>
      </c>
      <c r="F10631" s="22">
        <v>3.0039211117244875</v>
      </c>
      <c r="G10631" s="25">
        <v>0.14647521810165159</v>
      </c>
      <c r="H10631" s="3">
        <f t="shared" si="498"/>
        <v>0</v>
      </c>
      <c r="I10631" s="3">
        <f>MIN(H10631-K10631+L10631,'Power Look Up'!$F$4)</f>
        <v>1.8080717074940824</v>
      </c>
      <c r="K10631" s="51">
        <f t="array" ref="K10631">_xlfn.SUM(_xlfn.NORM.DIST($Q$3:$Q$1003,$F10631,$N10631,FALSE)*WindSpeedStep*$R$3:$R$1003)</f>
        <v>3.3572364315959073</v>
      </c>
      <c r="L10631" s="51">
        <f t="array" ref="L10631">_xlfn.SUM(_xlfn.NORM.DIST($Q$3:$Q$1003,$F10631,$O10631,FALSE)*WindSpeedStep*$R$3:$R$1003)</f>
        <v>5.1653081390899898</v>
      </c>
      <c r="N10631" s="43">
        <f t="shared" si="499"/>
        <v>0.30039211117244879</v>
      </c>
      <c r="O10631" s="43">
        <f t="shared" si="500"/>
        <v>0.44000000000000006</v>
      </c>
    </row>
    <row r="10632" spans="5:15" x14ac:dyDescent="0.2">
      <c r="E10632" s="16" t="s">
        <v>5361</v>
      </c>
      <c r="F10632" s="22">
        <v>3.8413843208110041</v>
      </c>
      <c r="G10632" s="25">
        <v>0.1015258998916469</v>
      </c>
      <c r="H10632" s="3">
        <f t="shared" si="498"/>
        <v>76.439999999996559</v>
      </c>
      <c r="I10632" s="3">
        <f>MIN(H10632-K10632+L10632,'Power Look Up'!$F$4)</f>
        <v>76.749264080116262</v>
      </c>
      <c r="K10632" s="51">
        <f t="array" ref="K10632">_xlfn.SUM(_xlfn.NORM.DIST($Q$3:$Q$1003,$F10632,$N10632,FALSE)*WindSpeedStep*$R$3:$R$1003)</f>
        <v>35.646778709652153</v>
      </c>
      <c r="L10632" s="51">
        <f t="array" ref="L10632">_xlfn.SUM(_xlfn.NORM.DIST($Q$3:$Q$1003,$F10632,$O10632,FALSE)*WindSpeedStep*$R$3:$R$1003)</f>
        <v>35.95604278977185</v>
      </c>
      <c r="N10632" s="43">
        <f t="shared" si="499"/>
        <v>0.38413843208110043</v>
      </c>
      <c r="O10632" s="43">
        <f t="shared" si="500"/>
        <v>0.39</v>
      </c>
    </row>
    <row r="10633" spans="5:15" x14ac:dyDescent="0.2">
      <c r="E10633" s="16" t="s">
        <v>5362</v>
      </c>
      <c r="F10633" s="22">
        <v>3.9684722253456615</v>
      </c>
      <c r="G10633" s="25">
        <v>0.13607251590452168</v>
      </c>
      <c r="H10633" s="3">
        <f t="shared" si="498"/>
        <v>88.269999999996301</v>
      </c>
      <c r="I10633" s="3">
        <f>MIN(H10633-K10633+L10633,'Power Look Up'!$F$4)</f>
        <v>96.428395775083573</v>
      </c>
      <c r="K10633" s="51">
        <f t="array" ref="K10633">_xlfn.SUM(_xlfn.NORM.DIST($Q$3:$Q$1003,$F10633,$N10633,FALSE)*WindSpeedStep*$R$3:$R$1003)</f>
        <v>47.066067879135851</v>
      </c>
      <c r="L10633" s="51">
        <f t="array" ref="L10633">_xlfn.SUM(_xlfn.NORM.DIST($Q$3:$Q$1003,$F10633,$O10633,FALSE)*WindSpeedStep*$R$3:$R$1003)</f>
        <v>55.224463654223122</v>
      </c>
      <c r="N10633" s="43">
        <f t="shared" si="499"/>
        <v>0.39684722253456617</v>
      </c>
      <c r="O10633" s="43">
        <f t="shared" si="500"/>
        <v>0.54</v>
      </c>
    </row>
    <row r="10634" spans="5:15" x14ac:dyDescent="0.2">
      <c r="E10634" s="16" t="s">
        <v>5363</v>
      </c>
      <c r="F10634" s="22">
        <v>5.1061640387042235</v>
      </c>
      <c r="G10634" s="25">
        <v>0.15275654955220325</v>
      </c>
      <c r="H10634" s="3">
        <f t="shared" si="498"/>
        <v>217.81999999998953</v>
      </c>
      <c r="I10634" s="3">
        <f>MIN(H10634-K10634+L10634,'Power Look Up'!$F$4)</f>
        <v>222.6062615289265</v>
      </c>
      <c r="K10634" s="51">
        <f t="array" ref="K10634">_xlfn.SUM(_xlfn.NORM.DIST($Q$3:$Q$1003,$F10634,$N10634,FALSE)*WindSpeedStep*$R$3:$R$1003)</f>
        <v>211.64345687222129</v>
      </c>
      <c r="L10634" s="51">
        <f t="array" ref="L10634">_xlfn.SUM(_xlfn.NORM.DIST($Q$3:$Q$1003,$F10634,$O10634,FALSE)*WindSpeedStep*$R$3:$R$1003)</f>
        <v>216.42971840115825</v>
      </c>
      <c r="N10634" s="43">
        <f t="shared" si="499"/>
        <v>0.5106164038704224</v>
      </c>
      <c r="O10634" s="43">
        <f t="shared" si="500"/>
        <v>0.78</v>
      </c>
    </row>
    <row r="10635" spans="5:15" x14ac:dyDescent="0.2">
      <c r="E10635" s="16" t="s">
        <v>5364</v>
      </c>
      <c r="F10635" s="22">
        <v>5.5108634412852373</v>
      </c>
      <c r="G10635" s="25">
        <v>0.11794884901891305</v>
      </c>
      <c r="H10635" s="3">
        <f t="shared" si="498"/>
        <v>282.61999999998818</v>
      </c>
      <c r="I10635" s="3">
        <f>MIN(H10635-K10635+L10635,'Power Look Up'!$F$4)</f>
        <v>284.44750710403628</v>
      </c>
      <c r="K10635" s="51">
        <f t="array" ref="K10635">_xlfn.SUM(_xlfn.NORM.DIST($Q$3:$Q$1003,$F10635,$N10635,FALSE)*WindSpeedStep*$R$3:$R$1003)</f>
        <v>278.50966426387851</v>
      </c>
      <c r="L10635" s="51">
        <f t="array" ref="L10635">_xlfn.SUM(_xlfn.NORM.DIST($Q$3:$Q$1003,$F10635,$O10635,FALSE)*WindSpeedStep*$R$3:$R$1003)</f>
        <v>280.3371713679266</v>
      </c>
      <c r="N10635" s="43">
        <f t="shared" si="499"/>
        <v>0.55108634412852375</v>
      </c>
      <c r="O10635" s="43">
        <f t="shared" si="500"/>
        <v>0.65</v>
      </c>
    </row>
    <row r="10636" spans="5:15" x14ac:dyDescent="0.2">
      <c r="E10636" s="16" t="s">
        <v>5365</v>
      </c>
      <c r="F10636" s="22">
        <v>6.077163004951899</v>
      </c>
      <c r="G10636" s="25">
        <v>0.10531229777422527</v>
      </c>
      <c r="H10636" s="3">
        <f t="shared" si="498"/>
        <v>380.07999999998077</v>
      </c>
      <c r="I10636" s="3">
        <f>MIN(H10636-K10636+L10636,'Power Look Up'!$F$4)</f>
        <v>381.1994424105747</v>
      </c>
      <c r="K10636" s="51">
        <f t="array" ref="K10636">_xlfn.SUM(_xlfn.NORM.DIST($Q$3:$Q$1003,$F10636,$N10636,FALSE)*WindSpeedStep*$R$3:$R$1003)</f>
        <v>382.51319232042795</v>
      </c>
      <c r="L10636" s="51">
        <f t="array" ref="L10636">_xlfn.SUM(_xlfn.NORM.DIST($Q$3:$Q$1003,$F10636,$O10636,FALSE)*WindSpeedStep*$R$3:$R$1003)</f>
        <v>383.63263473102188</v>
      </c>
      <c r="N10636" s="43">
        <f t="shared" si="499"/>
        <v>0.60771630049518999</v>
      </c>
      <c r="O10636" s="43">
        <f t="shared" si="500"/>
        <v>0.64</v>
      </c>
    </row>
    <row r="10637" spans="5:15" x14ac:dyDescent="0.2">
      <c r="E10637" s="16" t="s">
        <v>5366</v>
      </c>
      <c r="F10637" s="22">
        <v>6.3069859552367395</v>
      </c>
      <c r="G10637" s="25">
        <v>0.14904108026743118</v>
      </c>
      <c r="H10637" s="3">
        <f t="shared" si="498"/>
        <v>432.05999999997965</v>
      </c>
      <c r="I10637" s="3">
        <f>MIN(H10637-K10637+L10637,'Power Look Up'!$F$4)</f>
        <v>446.33458560557625</v>
      </c>
      <c r="K10637" s="51">
        <f t="array" ref="K10637">_xlfn.SUM(_xlfn.NORM.DIST($Q$3:$Q$1003,$F10637,$N10637,FALSE)*WindSpeedStep*$R$3:$R$1003)</f>
        <v>429.89922490292497</v>
      </c>
      <c r="L10637" s="51">
        <f t="array" ref="L10637">_xlfn.SUM(_xlfn.NORM.DIST($Q$3:$Q$1003,$F10637,$O10637,FALSE)*WindSpeedStep*$R$3:$R$1003)</f>
        <v>444.17381050852157</v>
      </c>
      <c r="N10637" s="43">
        <f t="shared" si="499"/>
        <v>0.63069859552367402</v>
      </c>
      <c r="O10637" s="43">
        <f t="shared" si="500"/>
        <v>0.94000000000000006</v>
      </c>
    </row>
    <row r="10638" spans="5:15" x14ac:dyDescent="0.2">
      <c r="E10638" s="16" t="s">
        <v>5367</v>
      </c>
      <c r="F10638" s="22">
        <v>6.4457075505501225</v>
      </c>
      <c r="G10638" s="25">
        <v>0.12101076474272081</v>
      </c>
      <c r="H10638" s="3">
        <f t="shared" si="498"/>
        <v>463.69999999997896</v>
      </c>
      <c r="I10638" s="3">
        <f>MIN(H10638-K10638+L10638,'Power Look Up'!$F$4)</f>
        <v>469.7879653835322</v>
      </c>
      <c r="K10638" s="51">
        <f t="array" ref="K10638">_xlfn.SUM(_xlfn.NORM.DIST($Q$3:$Q$1003,$F10638,$N10638,FALSE)*WindSpeedStep*$R$3:$R$1003)</f>
        <v>460.1601694305748</v>
      </c>
      <c r="L10638" s="51">
        <f t="array" ref="L10638">_xlfn.SUM(_xlfn.NORM.DIST($Q$3:$Q$1003,$F10638,$O10638,FALSE)*WindSpeedStep*$R$3:$R$1003)</f>
        <v>466.24813481412804</v>
      </c>
      <c r="N10638" s="43">
        <f t="shared" si="499"/>
        <v>0.64457075505501227</v>
      </c>
      <c r="O10638" s="43">
        <f t="shared" si="500"/>
        <v>0.78</v>
      </c>
    </row>
    <row r="10639" spans="5:15" x14ac:dyDescent="0.2">
      <c r="E10639" s="16" t="s">
        <v>5368</v>
      </c>
      <c r="F10639" s="22">
        <v>7.0988453764391117</v>
      </c>
      <c r="G10639" s="25">
        <v>6.6207950036483124E-2</v>
      </c>
      <c r="H10639" s="3">
        <f t="shared" si="498"/>
        <v>618.09999999996785</v>
      </c>
      <c r="I10639" s="3">
        <f>MIN(H10639-K10639+L10639,'Power Look Up'!$F$4)</f>
        <v>607.90694767219429</v>
      </c>
      <c r="K10639" s="51">
        <f t="array" ref="K10639">_xlfn.SUM(_xlfn.NORM.DIST($Q$3:$Q$1003,$F10639,$N10639,FALSE)*WindSpeedStep*$R$3:$R$1003)</f>
        <v>620.55684716445614</v>
      </c>
      <c r="L10639" s="51">
        <f t="array" ref="L10639">_xlfn.SUM(_xlfn.NORM.DIST($Q$3:$Q$1003,$F10639,$O10639,FALSE)*WindSpeedStep*$R$3:$R$1003)</f>
        <v>610.36379483668259</v>
      </c>
      <c r="N10639" s="43">
        <f t="shared" si="499"/>
        <v>0.70988453764391124</v>
      </c>
      <c r="O10639" s="43">
        <f t="shared" si="500"/>
        <v>0.46999999999999992</v>
      </c>
    </row>
    <row r="10640" spans="5:15" x14ac:dyDescent="0.2">
      <c r="E10640" s="16" t="s">
        <v>5369</v>
      </c>
      <c r="F10640" s="22">
        <v>6.7848825102252928</v>
      </c>
      <c r="G10640" s="25">
        <v>8.2536432894164471E-2</v>
      </c>
      <c r="H10640" s="3">
        <f t="shared" si="498"/>
        <v>538.27999999997735</v>
      </c>
      <c r="I10640" s="3">
        <f>MIN(H10640-K10640+L10640,'Power Look Up'!$F$4)</f>
        <v>533.166842183212</v>
      </c>
      <c r="K10640" s="51">
        <f t="array" ref="K10640">_xlfn.SUM(_xlfn.NORM.DIST($Q$3:$Q$1003,$F10640,$N10640,FALSE)*WindSpeedStep*$R$3:$R$1003)</f>
        <v>539.68704828532816</v>
      </c>
      <c r="L10640" s="51">
        <f t="array" ref="L10640">_xlfn.SUM(_xlfn.NORM.DIST($Q$3:$Q$1003,$F10640,$O10640,FALSE)*WindSpeedStep*$R$3:$R$1003)</f>
        <v>534.57389046856281</v>
      </c>
      <c r="N10640" s="43">
        <f t="shared" si="499"/>
        <v>0.6784882510225293</v>
      </c>
      <c r="O10640" s="43">
        <f t="shared" si="500"/>
        <v>0.56000000000000005</v>
      </c>
    </row>
    <row r="10641" spans="5:15" x14ac:dyDescent="0.2">
      <c r="E10641" s="16" t="s">
        <v>5370</v>
      </c>
      <c r="F10641" s="22">
        <v>6.566423919804544</v>
      </c>
      <c r="G10641" s="25">
        <v>7.9190744665702043E-2</v>
      </c>
      <c r="H10641" s="3">
        <f t="shared" si="498"/>
        <v>490.81999999997839</v>
      </c>
      <c r="I10641" s="3">
        <f>MIN(H10641-K10641+L10641,'Power Look Up'!$F$4)</f>
        <v>485.39216618133003</v>
      </c>
      <c r="K10641" s="51">
        <f t="array" ref="K10641">_xlfn.SUM(_xlfn.NORM.DIST($Q$3:$Q$1003,$F10641,$N10641,FALSE)*WindSpeedStep*$R$3:$R$1003)</f>
        <v>487.55045632371031</v>
      </c>
      <c r="L10641" s="51">
        <f t="array" ref="L10641">_xlfn.SUM(_xlfn.NORM.DIST($Q$3:$Q$1003,$F10641,$O10641,FALSE)*WindSpeedStep*$R$3:$R$1003)</f>
        <v>482.12262250506194</v>
      </c>
      <c r="N10641" s="43">
        <f t="shared" si="499"/>
        <v>0.65664239198045449</v>
      </c>
      <c r="O10641" s="43">
        <f t="shared" si="500"/>
        <v>0.52</v>
      </c>
    </row>
    <row r="10642" spans="5:15" x14ac:dyDescent="0.2">
      <c r="E10642" s="16" t="s">
        <v>5371</v>
      </c>
      <c r="F10642" s="22">
        <v>6.5136205914123328</v>
      </c>
      <c r="G10642" s="25">
        <v>7.0621245671949606E-2</v>
      </c>
      <c r="H10642" s="3">
        <f t="shared" si="498"/>
        <v>477.25999999997867</v>
      </c>
      <c r="I10642" s="3">
        <f>MIN(H10642-K10642+L10642,'Power Look Up'!$F$4)</f>
        <v>470.14478622246594</v>
      </c>
      <c r="K10642" s="51">
        <f t="array" ref="K10642">_xlfn.SUM(_xlfn.NORM.DIST($Q$3:$Q$1003,$F10642,$N10642,FALSE)*WindSpeedStep*$R$3:$R$1003)</f>
        <v>475.44685020356752</v>
      </c>
      <c r="L10642" s="51">
        <f t="array" ref="L10642">_xlfn.SUM(_xlfn.NORM.DIST($Q$3:$Q$1003,$F10642,$O10642,FALSE)*WindSpeedStep*$R$3:$R$1003)</f>
        <v>468.33163642605479</v>
      </c>
      <c r="N10642" s="43">
        <f t="shared" si="499"/>
        <v>0.65136205914123335</v>
      </c>
      <c r="O10642" s="43">
        <f t="shared" si="500"/>
        <v>0.46</v>
      </c>
    </row>
    <row r="10643" spans="5:15" x14ac:dyDescent="0.2">
      <c r="E10643" s="16" t="s">
        <v>5372</v>
      </c>
      <c r="F10643" s="22">
        <v>6.2536176942613011</v>
      </c>
      <c r="G10643" s="25">
        <v>7.3557422677456588E-2</v>
      </c>
      <c r="H10643" s="3">
        <f t="shared" si="498"/>
        <v>418.49999999997993</v>
      </c>
      <c r="I10643" s="3">
        <f>MIN(H10643-K10643+L10643,'Power Look Up'!$F$4)</f>
        <v>412.84366401296364</v>
      </c>
      <c r="K10643" s="51">
        <f t="array" ref="K10643">_xlfn.SUM(_xlfn.NORM.DIST($Q$3:$Q$1003,$F10643,$N10643,FALSE)*WindSpeedStep*$R$3:$R$1003)</f>
        <v>418.59551053717797</v>
      </c>
      <c r="L10643" s="51">
        <f t="array" ref="L10643">_xlfn.SUM(_xlfn.NORM.DIST($Q$3:$Q$1003,$F10643,$O10643,FALSE)*WindSpeedStep*$R$3:$R$1003)</f>
        <v>412.93917455016168</v>
      </c>
      <c r="N10643" s="43">
        <f t="shared" si="499"/>
        <v>0.6253617694261302</v>
      </c>
      <c r="O10643" s="43">
        <f t="shared" si="500"/>
        <v>0.46</v>
      </c>
    </row>
    <row r="10644" spans="5:15" x14ac:dyDescent="0.2">
      <c r="E10644" s="16" t="s">
        <v>5373</v>
      </c>
      <c r="F10644" s="22">
        <v>7.08</v>
      </c>
      <c r="G10644" s="25">
        <v>7.7683615819209045E-2</v>
      </c>
      <c r="H10644" s="3">
        <f t="shared" si="498"/>
        <v>612.07999999996798</v>
      </c>
      <c r="I10644" s="3">
        <f>MIN(H10644-K10644+L10644,'Power Look Up'!$F$4)</f>
        <v>604.96766063192536</v>
      </c>
      <c r="K10644" s="51">
        <f t="array" ref="K10644">_xlfn.SUM(_xlfn.NORM.DIST($Q$3:$Q$1003,$F10644,$N10644,FALSE)*WindSpeedStep*$R$3:$R$1003)</f>
        <v>615.50211237305734</v>
      </c>
      <c r="L10644" s="51">
        <f t="array" ref="L10644">_xlfn.SUM(_xlfn.NORM.DIST($Q$3:$Q$1003,$F10644,$O10644,FALSE)*WindSpeedStep*$R$3:$R$1003)</f>
        <v>608.38977300501472</v>
      </c>
      <c r="N10644" s="43">
        <f t="shared" si="499"/>
        <v>0.70800000000000007</v>
      </c>
      <c r="O10644" s="43">
        <f t="shared" si="500"/>
        <v>0.55000000000000004</v>
      </c>
    </row>
    <row r="10645" spans="5:15" x14ac:dyDescent="0.2">
      <c r="E10645" s="16" t="s">
        <v>5374</v>
      </c>
      <c r="F10645" s="22">
        <v>7.0689075737625338</v>
      </c>
      <c r="G10645" s="25">
        <v>6.9317641359284324E-2</v>
      </c>
      <c r="H10645" s="3">
        <f t="shared" si="498"/>
        <v>609.06999999996799</v>
      </c>
      <c r="I10645" s="3">
        <f>MIN(H10645-K10645+L10645,'Power Look Up'!$F$4)</f>
        <v>599.74827299723631</v>
      </c>
      <c r="K10645" s="51">
        <f t="array" ref="K10645">_xlfn.SUM(_xlfn.NORM.DIST($Q$3:$Q$1003,$F10645,$N10645,FALSE)*WindSpeedStep*$R$3:$R$1003)</f>
        <v>612.53894792145968</v>
      </c>
      <c r="L10645" s="51">
        <f t="array" ref="L10645">_xlfn.SUM(_xlfn.NORM.DIST($Q$3:$Q$1003,$F10645,$O10645,FALSE)*WindSpeedStep*$R$3:$R$1003)</f>
        <v>603.217220918728</v>
      </c>
      <c r="N10645" s="43">
        <f t="shared" si="499"/>
        <v>0.7068907573762534</v>
      </c>
      <c r="O10645" s="43">
        <f t="shared" si="500"/>
        <v>0.49</v>
      </c>
    </row>
    <row r="10646" spans="5:15" x14ac:dyDescent="0.2">
      <c r="E10646" s="16" t="s">
        <v>5375</v>
      </c>
      <c r="F10646" s="22">
        <v>6.9913718384991217</v>
      </c>
      <c r="G10646" s="25">
        <v>5.8643712488909337E-2</v>
      </c>
      <c r="H10646" s="3">
        <f t="shared" si="498"/>
        <v>585.73999999997636</v>
      </c>
      <c r="I10646" s="3">
        <f>MIN(H10646-K10646+L10646,'Power Look Up'!$F$4)</f>
        <v>574.14036245835746</v>
      </c>
      <c r="K10646" s="51">
        <f t="array" ref="K10646">_xlfn.SUM(_xlfn.NORM.DIST($Q$3:$Q$1003,$F10646,$N10646,FALSE)*WindSpeedStep*$R$3:$R$1003)</f>
        <v>592.07547412930842</v>
      </c>
      <c r="L10646" s="51">
        <f t="array" ref="L10646">_xlfn.SUM(_xlfn.NORM.DIST($Q$3:$Q$1003,$F10646,$O10646,FALSE)*WindSpeedStep*$R$3:$R$1003)</f>
        <v>580.47583658768951</v>
      </c>
      <c r="N10646" s="43">
        <f t="shared" si="499"/>
        <v>0.69913718384991219</v>
      </c>
      <c r="O10646" s="43">
        <f t="shared" si="500"/>
        <v>0.41</v>
      </c>
    </row>
    <row r="10647" spans="5:15" x14ac:dyDescent="0.2">
      <c r="E10647" s="16" t="s">
        <v>5376</v>
      </c>
      <c r="F10647" s="22">
        <v>6.9876386604823084</v>
      </c>
      <c r="G10647" s="25">
        <v>6.4399437616160252E-2</v>
      </c>
      <c r="H10647" s="3">
        <f t="shared" si="498"/>
        <v>585.73999999997636</v>
      </c>
      <c r="I10647" s="3">
        <f>MIN(H10647-K10647+L10647,'Power Look Up'!$F$4)</f>
        <v>575.47512505562679</v>
      </c>
      <c r="K10647" s="51">
        <f t="array" ref="K10647">_xlfn.SUM(_xlfn.NORM.DIST($Q$3:$Q$1003,$F10647,$N10647,FALSE)*WindSpeedStep*$R$3:$R$1003)</f>
        <v>591.10116870439003</v>
      </c>
      <c r="L10647" s="51">
        <f t="array" ref="L10647">_xlfn.SUM(_xlfn.NORM.DIST($Q$3:$Q$1003,$F10647,$O10647,FALSE)*WindSpeedStep*$R$3:$R$1003)</f>
        <v>580.83629376004046</v>
      </c>
      <c r="N10647" s="43">
        <f t="shared" si="499"/>
        <v>0.69876386604823093</v>
      </c>
      <c r="O10647" s="43">
        <f t="shared" si="500"/>
        <v>0.45</v>
      </c>
    </row>
    <row r="10648" spans="5:15" x14ac:dyDescent="0.2">
      <c r="E10648" s="16" t="s">
        <v>5377</v>
      </c>
      <c r="F10648" s="22">
        <v>6.6813996902587336</v>
      </c>
      <c r="G10648" s="25">
        <v>7.7828003727743358E-2</v>
      </c>
      <c r="H10648" s="3">
        <f t="shared" si="498"/>
        <v>515.67999999997789</v>
      </c>
      <c r="I10648" s="3">
        <f>MIN(H10648-K10648+L10648,'Power Look Up'!$F$4)</f>
        <v>509.6169946953396</v>
      </c>
      <c r="K10648" s="51">
        <f t="array" ref="K10648">_xlfn.SUM(_xlfn.NORM.DIST($Q$3:$Q$1003,$F10648,$N10648,FALSE)*WindSpeedStep*$R$3:$R$1003)</f>
        <v>514.57324228085065</v>
      </c>
      <c r="L10648" s="51">
        <f t="array" ref="L10648">_xlfn.SUM(_xlfn.NORM.DIST($Q$3:$Q$1003,$F10648,$O10648,FALSE)*WindSpeedStep*$R$3:$R$1003)</f>
        <v>508.51023697621235</v>
      </c>
      <c r="N10648" s="43">
        <f t="shared" si="499"/>
        <v>0.66813996902587336</v>
      </c>
      <c r="O10648" s="43">
        <f t="shared" si="500"/>
        <v>0.52</v>
      </c>
    </row>
    <row r="10649" spans="5:15" x14ac:dyDescent="0.2">
      <c r="E10649" s="16" t="s">
        <v>5378</v>
      </c>
      <c r="F10649" s="22">
        <v>6.6452145289924722</v>
      </c>
      <c r="G10649" s="25">
        <v>6.3203377132156957E-2</v>
      </c>
      <c r="H10649" s="3">
        <f t="shared" si="498"/>
        <v>508.89999999997804</v>
      </c>
      <c r="I10649" s="3">
        <f>MIN(H10649-K10649+L10649,'Power Look Up'!$F$4)</f>
        <v>499.80292511520099</v>
      </c>
      <c r="K10649" s="51">
        <f t="array" ref="K10649">_xlfn.SUM(_xlfn.NORM.DIST($Q$3:$Q$1003,$F10649,$N10649,FALSE)*WindSpeedStep*$R$3:$R$1003)</f>
        <v>505.96929487795853</v>
      </c>
      <c r="L10649" s="51">
        <f t="array" ref="L10649">_xlfn.SUM(_xlfn.NORM.DIST($Q$3:$Q$1003,$F10649,$O10649,FALSE)*WindSpeedStep*$R$3:$R$1003)</f>
        <v>496.87221999318149</v>
      </c>
      <c r="N10649" s="43">
        <f t="shared" si="499"/>
        <v>0.66452145289924724</v>
      </c>
      <c r="O10649" s="43">
        <f t="shared" si="500"/>
        <v>0.42</v>
      </c>
    </row>
    <row r="10650" spans="5:15" x14ac:dyDescent="0.2">
      <c r="E10650" s="16" t="s">
        <v>5379</v>
      </c>
      <c r="F10650" s="22">
        <v>6.8117971856814377</v>
      </c>
      <c r="G10650" s="25">
        <v>7.4870109326218987E-2</v>
      </c>
      <c r="H10650" s="3">
        <f t="shared" si="498"/>
        <v>545.05999999997721</v>
      </c>
      <c r="I10650" s="3">
        <f>MIN(H10650-K10650+L10650,'Power Look Up'!$F$4)</f>
        <v>537.90252768730682</v>
      </c>
      <c r="K10650" s="51">
        <f t="array" ref="K10650">_xlfn.SUM(_xlfn.NORM.DIST($Q$3:$Q$1003,$F10650,$N10650,FALSE)*WindSpeedStep*$R$3:$R$1003)</f>
        <v>546.34298435826838</v>
      </c>
      <c r="L10650" s="51">
        <f t="array" ref="L10650">_xlfn.SUM(_xlfn.NORM.DIST($Q$3:$Q$1003,$F10650,$O10650,FALSE)*WindSpeedStep*$R$3:$R$1003)</f>
        <v>539.18551204559799</v>
      </c>
      <c r="N10650" s="43">
        <f t="shared" si="499"/>
        <v>0.68117971856814385</v>
      </c>
      <c r="O10650" s="43">
        <f t="shared" si="500"/>
        <v>0.51</v>
      </c>
    </row>
    <row r="10651" spans="5:15" x14ac:dyDescent="0.2">
      <c r="E10651" s="16" t="s">
        <v>5380</v>
      </c>
      <c r="F10651" s="22">
        <v>6.7982589678118082</v>
      </c>
      <c r="G10651" s="25">
        <v>7.9432102036238364E-2</v>
      </c>
      <c r="H10651" s="3">
        <f t="shared" si="498"/>
        <v>542.79999999997722</v>
      </c>
      <c r="I10651" s="3">
        <f>MIN(H10651-K10651+L10651,'Power Look Up'!$F$4)</f>
        <v>536.83734926495686</v>
      </c>
      <c r="K10651" s="51">
        <f t="array" ref="K10651">_xlfn.SUM(_xlfn.NORM.DIST($Q$3:$Q$1003,$F10651,$N10651,FALSE)*WindSpeedStep*$R$3:$R$1003)</f>
        <v>542.98858486303357</v>
      </c>
      <c r="L10651" s="51">
        <f t="array" ref="L10651">_xlfn.SUM(_xlfn.NORM.DIST($Q$3:$Q$1003,$F10651,$O10651,FALSE)*WindSpeedStep*$R$3:$R$1003)</f>
        <v>537.0259341280132</v>
      </c>
      <c r="N10651" s="43">
        <f t="shared" si="499"/>
        <v>0.67982589678118088</v>
      </c>
      <c r="O10651" s="43">
        <f t="shared" si="500"/>
        <v>0.54</v>
      </c>
    </row>
    <row r="10652" spans="5:15" x14ac:dyDescent="0.2">
      <c r="E10652" s="16" t="s">
        <v>5381</v>
      </c>
      <c r="F10652" s="22">
        <v>7.2015181735442475</v>
      </c>
      <c r="G10652" s="25">
        <v>6.2486824188424044E-2</v>
      </c>
      <c r="H10652" s="3">
        <f t="shared" si="498"/>
        <v>648.19999999996719</v>
      </c>
      <c r="I10652" s="3">
        <f>MIN(H10652-K10652+L10652,'Power Look Up'!$F$4)</f>
        <v>636.77938212851643</v>
      </c>
      <c r="K10652" s="51">
        <f t="array" ref="K10652">_xlfn.SUM(_xlfn.NORM.DIST($Q$3:$Q$1003,$F10652,$N10652,FALSE)*WindSpeedStep*$R$3:$R$1003)</f>
        <v>648.55056243866204</v>
      </c>
      <c r="L10652" s="51">
        <f t="array" ref="L10652">_xlfn.SUM(_xlfn.NORM.DIST($Q$3:$Q$1003,$F10652,$O10652,FALSE)*WindSpeedStep*$R$3:$R$1003)</f>
        <v>637.12994456721128</v>
      </c>
      <c r="N10652" s="43">
        <f t="shared" si="499"/>
        <v>0.72015181735442479</v>
      </c>
      <c r="O10652" s="43">
        <f t="shared" si="500"/>
        <v>0.45</v>
      </c>
    </row>
    <row r="10653" spans="5:15" x14ac:dyDescent="0.2">
      <c r="E10653" s="16" t="s">
        <v>5382</v>
      </c>
      <c r="F10653" s="22">
        <v>7.3445131824518448</v>
      </c>
      <c r="G10653" s="25">
        <v>7.0801152790144026E-2</v>
      </c>
      <c r="H10653" s="3">
        <f t="shared" si="498"/>
        <v>690.33999999996627</v>
      </c>
      <c r="I10653" s="3">
        <f>MIN(H10653-K10653+L10653,'Power Look Up'!$F$4)</f>
        <v>680.59311726492035</v>
      </c>
      <c r="K10653" s="51">
        <f t="array" ref="K10653">_xlfn.SUM(_xlfn.NORM.DIST($Q$3:$Q$1003,$F10653,$N10653,FALSE)*WindSpeedStep*$R$3:$R$1003)</f>
        <v>688.82667077686415</v>
      </c>
      <c r="L10653" s="51">
        <f t="array" ref="L10653">_xlfn.SUM(_xlfn.NORM.DIST($Q$3:$Q$1003,$F10653,$O10653,FALSE)*WindSpeedStep*$R$3:$R$1003)</f>
        <v>679.07978804181823</v>
      </c>
      <c r="N10653" s="43">
        <f t="shared" si="499"/>
        <v>0.7344513182451845</v>
      </c>
      <c r="O10653" s="43">
        <f t="shared" si="500"/>
        <v>0.52</v>
      </c>
    </row>
    <row r="10654" spans="5:15" x14ac:dyDescent="0.2">
      <c r="E10654" s="16" t="s">
        <v>5383</v>
      </c>
      <c r="F10654" s="22">
        <v>7.1555554958090504</v>
      </c>
      <c r="G10654" s="25">
        <v>7.6863354679050491E-2</v>
      </c>
      <c r="H10654" s="3">
        <f t="shared" si="498"/>
        <v>636.15999999996745</v>
      </c>
      <c r="I10654" s="3">
        <f>MIN(H10654-K10654+L10654,'Power Look Up'!$F$4)</f>
        <v>628.63255494008615</v>
      </c>
      <c r="K10654" s="51">
        <f t="array" ref="K10654">_xlfn.SUM(_xlfn.NORM.DIST($Q$3:$Q$1003,$F10654,$N10654,FALSE)*WindSpeedStep*$R$3:$R$1003)</f>
        <v>635.92368702543388</v>
      </c>
      <c r="L10654" s="51">
        <f t="array" ref="L10654">_xlfn.SUM(_xlfn.NORM.DIST($Q$3:$Q$1003,$F10654,$O10654,FALSE)*WindSpeedStep*$R$3:$R$1003)</f>
        <v>628.39624196555258</v>
      </c>
      <c r="N10654" s="43">
        <f t="shared" si="499"/>
        <v>0.71555554958090506</v>
      </c>
      <c r="O10654" s="43">
        <f t="shared" si="500"/>
        <v>0.55000000000000004</v>
      </c>
    </row>
    <row r="10655" spans="5:15" x14ac:dyDescent="0.2">
      <c r="E10655" s="16" t="s">
        <v>5384</v>
      </c>
      <c r="F10655" s="22">
        <v>6.4025009736132645</v>
      </c>
      <c r="G10655" s="25">
        <v>7.9656372111753151E-2</v>
      </c>
      <c r="H10655" s="3">
        <f t="shared" ref="H10655:H10718" si="501">INDEX(PowerArray,MIN(MaximumPowerIndex,ROUND(F10655*100,0)))</f>
        <v>452.39999999997917</v>
      </c>
      <c r="I10655" s="3">
        <f>MIN(H10655-K10655+L10655,'Power Look Up'!$F$4)</f>
        <v>447.51729544691096</v>
      </c>
      <c r="K10655" s="51">
        <f t="array" ref="K10655">_xlfn.SUM(_xlfn.NORM.DIST($Q$3:$Q$1003,$F10655,$N10655,FALSE)*WindSpeedStep*$R$3:$R$1003)</f>
        <v>450.59728216441107</v>
      </c>
      <c r="L10655" s="51">
        <f t="array" ref="L10655">_xlfn.SUM(_xlfn.NORM.DIST($Q$3:$Q$1003,$F10655,$O10655,FALSE)*WindSpeedStep*$R$3:$R$1003)</f>
        <v>445.71457761134286</v>
      </c>
      <c r="N10655" s="43">
        <f t="shared" ref="N10655:N10718" si="502">ReferenceTurbulence*F10655</f>
        <v>0.64025009736132654</v>
      </c>
      <c r="O10655" s="43">
        <f t="shared" ref="O10655:O10718" si="503">F10655*G10655</f>
        <v>0.51</v>
      </c>
    </row>
    <row r="10656" spans="5:15" x14ac:dyDescent="0.2">
      <c r="E10656" s="16" t="s">
        <v>5385</v>
      </c>
      <c r="F10656" s="22">
        <v>6.5722429116216761</v>
      </c>
      <c r="G10656" s="25">
        <v>6.6948225425744592E-2</v>
      </c>
      <c r="H10656" s="3">
        <f t="shared" si="501"/>
        <v>490.81999999997839</v>
      </c>
      <c r="I10656" s="3">
        <f>MIN(H10656-K10656+L10656,'Power Look Up'!$F$4)</f>
        <v>482.75730995185904</v>
      </c>
      <c r="K10656" s="51">
        <f t="array" ref="K10656">_xlfn.SUM(_xlfn.NORM.DIST($Q$3:$Q$1003,$F10656,$N10656,FALSE)*WindSpeedStep*$R$3:$R$1003)</f>
        <v>488.89603753622015</v>
      </c>
      <c r="L10656" s="51">
        <f t="array" ref="L10656">_xlfn.SUM(_xlfn.NORM.DIST($Q$3:$Q$1003,$F10656,$O10656,FALSE)*WindSpeedStep*$R$3:$R$1003)</f>
        <v>480.8333474881008</v>
      </c>
      <c r="N10656" s="43">
        <f t="shared" si="502"/>
        <v>0.65722429116216763</v>
      </c>
      <c r="O10656" s="43">
        <f t="shared" si="503"/>
        <v>0.43999999999999995</v>
      </c>
    </row>
    <row r="10657" spans="5:15" x14ac:dyDescent="0.2">
      <c r="E10657" s="16" t="s">
        <v>5386</v>
      </c>
      <c r="F10657" s="22">
        <v>6.5547988035885112</v>
      </c>
      <c r="G10657" s="25">
        <v>6.7126392919812608E-2</v>
      </c>
      <c r="H10657" s="3">
        <f t="shared" si="501"/>
        <v>486.29999999997847</v>
      </c>
      <c r="I10657" s="3">
        <f>MIN(H10657-K10657+L10657,'Power Look Up'!$F$4)</f>
        <v>478.34287570116652</v>
      </c>
      <c r="K10657" s="51">
        <f t="array" ref="K10657">_xlfn.SUM(_xlfn.NORM.DIST($Q$3:$Q$1003,$F10657,$N10657,FALSE)*WindSpeedStep*$R$3:$R$1003)</f>
        <v>484.86926891505755</v>
      </c>
      <c r="L10657" s="51">
        <f t="array" ref="L10657">_xlfn.SUM(_xlfn.NORM.DIST($Q$3:$Q$1003,$F10657,$O10657,FALSE)*WindSpeedStep*$R$3:$R$1003)</f>
        <v>476.9121446162456</v>
      </c>
      <c r="N10657" s="43">
        <f t="shared" si="502"/>
        <v>0.65547988035885119</v>
      </c>
      <c r="O10657" s="43">
        <f t="shared" si="503"/>
        <v>0.44</v>
      </c>
    </row>
    <row r="10658" spans="5:15" x14ac:dyDescent="0.2">
      <c r="E10658" s="16" t="s">
        <v>5387</v>
      </c>
      <c r="F10658" s="22">
        <v>5.86</v>
      </c>
      <c r="G10658" s="25">
        <v>0.11092150170648464</v>
      </c>
      <c r="H10658" s="3">
        <f t="shared" si="501"/>
        <v>339.31999999998698</v>
      </c>
      <c r="I10658" s="3">
        <f>MIN(H10658-K10658+L10658,'Power Look Up'!$F$4)</f>
        <v>341.18533576021957</v>
      </c>
      <c r="K10658" s="51">
        <f t="array" ref="K10658">_xlfn.SUM(_xlfn.NORM.DIST($Q$3:$Q$1003,$F10658,$N10658,FALSE)*WindSpeedStep*$R$3:$R$1003)</f>
        <v>340.67749579356473</v>
      </c>
      <c r="L10658" s="51">
        <f t="array" ref="L10658">_xlfn.SUM(_xlfn.NORM.DIST($Q$3:$Q$1003,$F10658,$O10658,FALSE)*WindSpeedStep*$R$3:$R$1003)</f>
        <v>342.54283155379733</v>
      </c>
      <c r="N10658" s="43">
        <f t="shared" si="502"/>
        <v>0.58600000000000008</v>
      </c>
      <c r="O10658" s="43">
        <f t="shared" si="503"/>
        <v>0.65</v>
      </c>
    </row>
    <row r="10659" spans="5:15" x14ac:dyDescent="0.2">
      <c r="E10659" s="16" t="s">
        <v>5388</v>
      </c>
      <c r="F10659" s="22">
        <v>4.9914566824540989</v>
      </c>
      <c r="G10659" s="25">
        <v>0.12821908326876189</v>
      </c>
      <c r="H10659" s="3">
        <f t="shared" si="501"/>
        <v>198.90999999999326</v>
      </c>
      <c r="I10659" s="3">
        <f>MIN(H10659-K10659+L10659,'Power Look Up'!$F$4)</f>
        <v>200.63069143812342</v>
      </c>
      <c r="K10659" s="51">
        <f t="array" ref="K10659">_xlfn.SUM(_xlfn.NORM.DIST($Q$3:$Q$1003,$F10659,$N10659,FALSE)*WindSpeedStep*$R$3:$R$1003)</f>
        <v>193.186531130014</v>
      </c>
      <c r="L10659" s="51">
        <f t="array" ref="L10659">_xlfn.SUM(_xlfn.NORM.DIST($Q$3:$Q$1003,$F10659,$O10659,FALSE)*WindSpeedStep*$R$3:$R$1003)</f>
        <v>194.90722256814416</v>
      </c>
      <c r="N10659" s="43">
        <f t="shared" si="502"/>
        <v>0.4991456682454099</v>
      </c>
      <c r="O10659" s="43">
        <f t="shared" si="503"/>
        <v>0.64</v>
      </c>
    </row>
    <row r="10660" spans="5:15" x14ac:dyDescent="0.2">
      <c r="E10660" s="16" t="s">
        <v>5389</v>
      </c>
      <c r="F10660" s="22">
        <v>4.9633363967034558</v>
      </c>
      <c r="G10660" s="25">
        <v>0.11685687884972371</v>
      </c>
      <c r="H10660" s="3">
        <f t="shared" si="501"/>
        <v>195.63999999999334</v>
      </c>
      <c r="I10660" s="3">
        <f>MIN(H10660-K10660+L10660,'Power Look Up'!$F$4)</f>
        <v>196.45864069642789</v>
      </c>
      <c r="K10660" s="51">
        <f t="array" ref="K10660">_xlfn.SUM(_xlfn.NORM.DIST($Q$3:$Q$1003,$F10660,$N10660,FALSE)*WindSpeedStep*$R$3:$R$1003)</f>
        <v>188.67993540497145</v>
      </c>
      <c r="L10660" s="51">
        <f t="array" ref="L10660">_xlfn.SUM(_xlfn.NORM.DIST($Q$3:$Q$1003,$F10660,$O10660,FALSE)*WindSpeedStep*$R$3:$R$1003)</f>
        <v>189.498576101406</v>
      </c>
      <c r="N10660" s="43">
        <f t="shared" si="502"/>
        <v>0.49633363967034561</v>
      </c>
      <c r="O10660" s="43">
        <f t="shared" si="503"/>
        <v>0.57999999999999996</v>
      </c>
    </row>
    <row r="10661" spans="5:15" x14ac:dyDescent="0.2">
      <c r="E10661" s="16" t="s">
        <v>5390</v>
      </c>
      <c r="F10661" s="22">
        <v>4.8456406223905244</v>
      </c>
      <c r="G10661" s="25">
        <v>0.15065087506218433</v>
      </c>
      <c r="H10661" s="3">
        <f t="shared" si="501"/>
        <v>183.64999999999355</v>
      </c>
      <c r="I10661" s="3">
        <f>MIN(H10661-K10661+L10661,'Power Look Up'!$F$4)</f>
        <v>188.59107542590488</v>
      </c>
      <c r="K10661" s="51">
        <f t="array" ref="K10661">_xlfn.SUM(_xlfn.NORM.DIST($Q$3:$Q$1003,$F10661,$N10661,FALSE)*WindSpeedStep*$R$3:$R$1003)</f>
        <v>169.89085448685398</v>
      </c>
      <c r="L10661" s="51">
        <f t="array" ref="L10661">_xlfn.SUM(_xlfn.NORM.DIST($Q$3:$Q$1003,$F10661,$O10661,FALSE)*WindSpeedStep*$R$3:$R$1003)</f>
        <v>174.8319299127653</v>
      </c>
      <c r="N10661" s="43">
        <f t="shared" si="502"/>
        <v>0.48456406223905246</v>
      </c>
      <c r="O10661" s="43">
        <f t="shared" si="503"/>
        <v>0.73</v>
      </c>
    </row>
    <row r="10662" spans="5:15" x14ac:dyDescent="0.2">
      <c r="E10662" s="16" t="s">
        <v>5391</v>
      </c>
      <c r="F10662" s="22">
        <v>4.4420284832016472</v>
      </c>
      <c r="G10662" s="25">
        <v>0.12831975349900623</v>
      </c>
      <c r="H10662" s="3">
        <f t="shared" si="501"/>
        <v>138.95999999999452</v>
      </c>
      <c r="I10662" s="3">
        <f>MIN(H10662-K10662+L10662,'Power Look Up'!$F$4)</f>
        <v>143.44927362880566</v>
      </c>
      <c r="K10662" s="51">
        <f t="array" ref="K10662">_xlfn.SUM(_xlfn.NORM.DIST($Q$3:$Q$1003,$F10662,$N10662,FALSE)*WindSpeedStep*$R$3:$R$1003)</f>
        <v>107.31497992891906</v>
      </c>
      <c r="L10662" s="51">
        <f t="array" ref="L10662">_xlfn.SUM(_xlfn.NORM.DIST($Q$3:$Q$1003,$F10662,$O10662,FALSE)*WindSpeedStep*$R$3:$R$1003)</f>
        <v>111.80425355773019</v>
      </c>
      <c r="N10662" s="43">
        <f t="shared" si="502"/>
        <v>0.44420284832016477</v>
      </c>
      <c r="O10662" s="43">
        <f t="shared" si="503"/>
        <v>0.56999999999999995</v>
      </c>
    </row>
    <row r="10663" spans="5:15" x14ac:dyDescent="0.2">
      <c r="E10663" s="16" t="s">
        <v>5392</v>
      </c>
      <c r="F10663" s="22">
        <v>4.3946896219352078</v>
      </c>
      <c r="G10663" s="25">
        <v>0.14107936016809808</v>
      </c>
      <c r="H10663" s="3">
        <f t="shared" si="501"/>
        <v>133.50999999999465</v>
      </c>
      <c r="I10663" s="3">
        <f>MIN(H10663-K10663+L10663,'Power Look Up'!$F$4)</f>
        <v>140.75404818357757</v>
      </c>
      <c r="K10663" s="51">
        <f t="array" ref="K10663">_xlfn.SUM(_xlfn.NORM.DIST($Q$3:$Q$1003,$F10663,$N10663,FALSE)*WindSpeedStep*$R$3:$R$1003)</f>
        <v>100.37742572054772</v>
      </c>
      <c r="L10663" s="51">
        <f t="array" ref="L10663">_xlfn.SUM(_xlfn.NORM.DIST($Q$3:$Q$1003,$F10663,$O10663,FALSE)*WindSpeedStep*$R$3:$R$1003)</f>
        <v>107.62147390413064</v>
      </c>
      <c r="N10663" s="43">
        <f t="shared" si="502"/>
        <v>0.43946896219352083</v>
      </c>
      <c r="O10663" s="43">
        <f t="shared" si="503"/>
        <v>0.62</v>
      </c>
    </row>
    <row r="10664" spans="5:15" x14ac:dyDescent="0.2">
      <c r="E10664" s="16" t="s">
        <v>5393</v>
      </c>
      <c r="F10664" s="22">
        <v>4.2929389295180993</v>
      </c>
      <c r="G10664" s="25">
        <v>0.16072905096682924</v>
      </c>
      <c r="H10664" s="3">
        <f t="shared" si="501"/>
        <v>122.60999999999487</v>
      </c>
      <c r="I10664" s="3">
        <f>MIN(H10664-K10664+L10664,'Power Look Up'!$F$4)</f>
        <v>134.97524398898418</v>
      </c>
      <c r="K10664" s="51">
        <f t="array" ref="K10664">_xlfn.SUM(_xlfn.NORM.DIST($Q$3:$Q$1003,$F10664,$N10664,FALSE)*WindSpeedStep*$R$3:$R$1003)</f>
        <v>85.98312335585625</v>
      </c>
      <c r="L10664" s="51">
        <f t="array" ref="L10664">_xlfn.SUM(_xlfn.NORM.DIST($Q$3:$Q$1003,$F10664,$O10664,FALSE)*WindSpeedStep*$R$3:$R$1003)</f>
        <v>98.34836734484557</v>
      </c>
      <c r="N10664" s="43">
        <f t="shared" si="502"/>
        <v>0.42929389295180997</v>
      </c>
      <c r="O10664" s="43">
        <f t="shared" si="503"/>
        <v>0.69</v>
      </c>
    </row>
    <row r="10665" spans="5:15" x14ac:dyDescent="0.2">
      <c r="E10665" s="16" t="s">
        <v>5394</v>
      </c>
      <c r="F10665" s="22">
        <v>5.7047391796755127</v>
      </c>
      <c r="G10665" s="25">
        <v>0.13497549594262043</v>
      </c>
      <c r="H10665" s="3">
        <f t="shared" si="501"/>
        <v>313.39999999998753</v>
      </c>
      <c r="I10665" s="3">
        <f>MIN(H10665-K10665+L10665,'Power Look Up'!$F$4)</f>
        <v>318.85180264132589</v>
      </c>
      <c r="K10665" s="51">
        <f t="array" ref="K10665">_xlfn.SUM(_xlfn.NORM.DIST($Q$3:$Q$1003,$F10665,$N10665,FALSE)*WindSpeedStep*$R$3:$R$1003)</f>
        <v>312.33889910867998</v>
      </c>
      <c r="L10665" s="51">
        <f t="array" ref="L10665">_xlfn.SUM(_xlfn.NORM.DIST($Q$3:$Q$1003,$F10665,$O10665,FALSE)*WindSpeedStep*$R$3:$R$1003)</f>
        <v>317.79070175001834</v>
      </c>
      <c r="N10665" s="43">
        <f t="shared" si="502"/>
        <v>0.57047391796755131</v>
      </c>
      <c r="O10665" s="43">
        <f t="shared" si="503"/>
        <v>0.76999999999999991</v>
      </c>
    </row>
    <row r="10666" spans="5:15" x14ac:dyDescent="0.2">
      <c r="E10666" s="16" t="s">
        <v>5395</v>
      </c>
      <c r="F10666" s="22">
        <v>3.7210562067030368</v>
      </c>
      <c r="G10666" s="25">
        <v>0.15586972294457671</v>
      </c>
      <c r="H10666" s="3">
        <f t="shared" si="501"/>
        <v>65.519999999996784</v>
      </c>
      <c r="I10666" s="3">
        <f>MIN(H10666-K10666+L10666,'Power Look Up'!$F$4)</f>
        <v>75.974744397495272</v>
      </c>
      <c r="K10666" s="51">
        <f t="array" ref="K10666">_xlfn.SUM(_xlfn.NORM.DIST($Q$3:$Q$1003,$F10666,$N10666,FALSE)*WindSpeedStep*$R$3:$R$1003)</f>
        <v>27.01027644224191</v>
      </c>
      <c r="L10666" s="51">
        <f t="array" ref="L10666">_xlfn.SUM(_xlfn.NORM.DIST($Q$3:$Q$1003,$F10666,$O10666,FALSE)*WindSpeedStep*$R$3:$R$1003)</f>
        <v>37.46502083974039</v>
      </c>
      <c r="N10666" s="43">
        <f t="shared" si="502"/>
        <v>0.37210562067030373</v>
      </c>
      <c r="O10666" s="43">
        <f t="shared" si="503"/>
        <v>0.57999999999999996</v>
      </c>
    </row>
    <row r="10667" spans="5:15" x14ac:dyDescent="0.2">
      <c r="E10667" s="16" t="s">
        <v>5396</v>
      </c>
      <c r="F10667" s="22">
        <v>3.63</v>
      </c>
      <c r="G10667" s="25">
        <v>0.14600550964187328</v>
      </c>
      <c r="H10667" s="3">
        <f t="shared" si="501"/>
        <v>57.329999999996957</v>
      </c>
      <c r="I10667" s="3">
        <f>MIN(H10667-K10667+L10667,'Power Look Up'!$F$4)</f>
        <v>64.584942089556449</v>
      </c>
      <c r="K10667" s="51">
        <f t="array" ref="K10667">_xlfn.SUM(_xlfn.NORM.DIST($Q$3:$Q$1003,$F10667,$N10667,FALSE)*WindSpeedStep*$R$3:$R$1003)</f>
        <v>21.779227833238409</v>
      </c>
      <c r="L10667" s="51">
        <f t="array" ref="L10667">_xlfn.SUM(_xlfn.NORM.DIST($Q$3:$Q$1003,$F10667,$O10667,FALSE)*WindSpeedStep*$R$3:$R$1003)</f>
        <v>29.034169922797904</v>
      </c>
      <c r="N10667" s="43">
        <f t="shared" si="502"/>
        <v>0.36299999999999999</v>
      </c>
      <c r="O10667" s="43">
        <f t="shared" si="503"/>
        <v>0.53</v>
      </c>
    </row>
    <row r="10668" spans="5:15" x14ac:dyDescent="0.2">
      <c r="E10668" s="16" t="s">
        <v>5397</v>
      </c>
      <c r="F10668" s="22">
        <v>5.7153909497321917</v>
      </c>
      <c r="G10668" s="25">
        <v>0.20646006727768845</v>
      </c>
      <c r="H10668" s="3">
        <f t="shared" si="501"/>
        <v>316.63999999998742</v>
      </c>
      <c r="I10668" s="3">
        <f>MIN(H10668-K10668+L10668,'Power Look Up'!$F$4)</f>
        <v>341.42941070650988</v>
      </c>
      <c r="K10668" s="51">
        <f t="array" ref="K10668">_xlfn.SUM(_xlfn.NORM.DIST($Q$3:$Q$1003,$F10668,$N10668,FALSE)*WindSpeedStep*$R$3:$R$1003)</f>
        <v>314.24495627710201</v>
      </c>
      <c r="L10668" s="51">
        <f t="array" ref="L10668">_xlfn.SUM(_xlfn.NORM.DIST($Q$3:$Q$1003,$F10668,$O10668,FALSE)*WindSpeedStep*$R$3:$R$1003)</f>
        <v>339.03436698362447</v>
      </c>
      <c r="N10668" s="43">
        <f t="shared" si="502"/>
        <v>0.5715390949732192</v>
      </c>
      <c r="O10668" s="43">
        <f t="shared" si="503"/>
        <v>1.18</v>
      </c>
    </row>
    <row r="10669" spans="5:15" x14ac:dyDescent="0.2">
      <c r="E10669" s="16" t="s">
        <v>5398</v>
      </c>
      <c r="F10669" s="22">
        <v>7.8606402334704448</v>
      </c>
      <c r="G10669" s="25">
        <v>8.5234787510965554E-2</v>
      </c>
      <c r="H10669" s="3">
        <f t="shared" si="501"/>
        <v>846.85999999996295</v>
      </c>
      <c r="I10669" s="3">
        <f>MIN(H10669-K10669+L10669,'Power Look Up'!$F$4)</f>
        <v>840.50188344949618</v>
      </c>
      <c r="K10669" s="51">
        <f t="array" ref="K10669">_xlfn.SUM(_xlfn.NORM.DIST($Q$3:$Q$1003,$F10669,$N10669,FALSE)*WindSpeedStep*$R$3:$R$1003)</f>
        <v>846.90558712222582</v>
      </c>
      <c r="L10669" s="51">
        <f t="array" ref="L10669">_xlfn.SUM(_xlfn.NORM.DIST($Q$3:$Q$1003,$F10669,$O10669,FALSE)*WindSpeedStep*$R$3:$R$1003)</f>
        <v>840.54747057175905</v>
      </c>
      <c r="N10669" s="43">
        <f t="shared" si="502"/>
        <v>0.7860640233470445</v>
      </c>
      <c r="O10669" s="43">
        <f t="shared" si="503"/>
        <v>0.67</v>
      </c>
    </row>
    <row r="10670" spans="5:15" x14ac:dyDescent="0.2">
      <c r="E10670" s="16" t="s">
        <v>5399</v>
      </c>
      <c r="F10670" s="22">
        <v>7.648692068461183</v>
      </c>
      <c r="G10670" s="25">
        <v>8.6289262803697031E-2</v>
      </c>
      <c r="H10670" s="3">
        <f t="shared" si="501"/>
        <v>783.64999999996428</v>
      </c>
      <c r="I10670" s="3">
        <f>MIN(H10670-K10670+L10670,'Power Look Up'!$F$4)</f>
        <v>778.10775170964826</v>
      </c>
      <c r="K10670" s="51">
        <f t="array" ref="K10670">_xlfn.SUM(_xlfn.NORM.DIST($Q$3:$Q$1003,$F10670,$N10670,FALSE)*WindSpeedStep*$R$3:$R$1003)</f>
        <v>779.56042102632443</v>
      </c>
      <c r="L10670" s="51">
        <f t="array" ref="L10670">_xlfn.SUM(_xlfn.NORM.DIST($Q$3:$Q$1003,$F10670,$O10670,FALSE)*WindSpeedStep*$R$3:$R$1003)</f>
        <v>774.01817273600841</v>
      </c>
      <c r="N10670" s="43">
        <f t="shared" si="502"/>
        <v>0.76486920684611837</v>
      </c>
      <c r="O10670" s="43">
        <f t="shared" si="503"/>
        <v>0.66</v>
      </c>
    </row>
    <row r="10671" spans="5:15" x14ac:dyDescent="0.2">
      <c r="E10671" s="16" t="s">
        <v>5400</v>
      </c>
      <c r="F10671" s="22">
        <v>6.95</v>
      </c>
      <c r="G10671" s="25">
        <v>0.12949640287769784</v>
      </c>
      <c r="H10671" s="3">
        <f t="shared" si="501"/>
        <v>576.69999999997663</v>
      </c>
      <c r="I10671" s="3">
        <f>MIN(H10671-K10671+L10671,'Power Look Up'!$F$4)</f>
        <v>587.98003378689532</v>
      </c>
      <c r="K10671" s="51">
        <f t="array" ref="K10671">_xlfn.SUM(_xlfn.NORM.DIST($Q$3:$Q$1003,$F10671,$N10671,FALSE)*WindSpeedStep*$R$3:$R$1003)</f>
        <v>581.33414339920205</v>
      </c>
      <c r="L10671" s="51">
        <f t="array" ref="L10671">_xlfn.SUM(_xlfn.NORM.DIST($Q$3:$Q$1003,$F10671,$O10671,FALSE)*WindSpeedStep*$R$3:$R$1003)</f>
        <v>592.61417718612074</v>
      </c>
      <c r="N10671" s="43">
        <f t="shared" si="502"/>
        <v>0.69500000000000006</v>
      </c>
      <c r="O10671" s="43">
        <f t="shared" si="503"/>
        <v>0.9</v>
      </c>
    </row>
    <row r="10672" spans="5:15" x14ac:dyDescent="0.2">
      <c r="E10672" s="16" t="s">
        <v>5401</v>
      </c>
      <c r="F10672" s="22">
        <v>5.7376974037220041</v>
      </c>
      <c r="G10672" s="25">
        <v>0.13594303517888892</v>
      </c>
      <c r="H10672" s="3">
        <f t="shared" si="501"/>
        <v>319.87999999998738</v>
      </c>
      <c r="I10672" s="3">
        <f>MIN(H10672-K10672+L10672,'Power Look Up'!$F$4)</f>
        <v>325.7574023997322</v>
      </c>
      <c r="K10672" s="51">
        <f t="array" ref="K10672">_xlfn.SUM(_xlfn.NORM.DIST($Q$3:$Q$1003,$F10672,$N10672,FALSE)*WindSpeedStep*$R$3:$R$1003)</f>
        <v>318.25403432386969</v>
      </c>
      <c r="L10672" s="51">
        <f t="array" ref="L10672">_xlfn.SUM(_xlfn.NORM.DIST($Q$3:$Q$1003,$F10672,$O10672,FALSE)*WindSpeedStep*$R$3:$R$1003)</f>
        <v>324.13143672361451</v>
      </c>
      <c r="N10672" s="43">
        <f t="shared" si="502"/>
        <v>0.57376974037220041</v>
      </c>
      <c r="O10672" s="43">
        <f t="shared" si="503"/>
        <v>0.78</v>
      </c>
    </row>
    <row r="10673" spans="5:15" x14ac:dyDescent="0.2">
      <c r="E10673" s="16" t="s">
        <v>5402</v>
      </c>
      <c r="F10673" s="22">
        <v>4.9256190889447318</v>
      </c>
      <c r="G10673" s="25">
        <v>0.13196310722826449</v>
      </c>
      <c r="H10673" s="3">
        <f t="shared" si="501"/>
        <v>192.36999999999338</v>
      </c>
      <c r="I10673" s="3">
        <f>MIN(H10673-K10673+L10673,'Power Look Up'!$F$4)</f>
        <v>194.57750390777534</v>
      </c>
      <c r="K10673" s="51">
        <f t="array" ref="K10673">_xlfn.SUM(_xlfn.NORM.DIST($Q$3:$Q$1003,$F10673,$N10673,FALSE)*WindSpeedStep*$R$3:$R$1003)</f>
        <v>182.64562205439123</v>
      </c>
      <c r="L10673" s="51">
        <f t="array" ref="L10673">_xlfn.SUM(_xlfn.NORM.DIST($Q$3:$Q$1003,$F10673,$O10673,FALSE)*WindSpeedStep*$R$3:$R$1003)</f>
        <v>184.85312596217318</v>
      </c>
      <c r="N10673" s="43">
        <f t="shared" si="502"/>
        <v>0.49256190889447321</v>
      </c>
      <c r="O10673" s="43">
        <f t="shared" si="503"/>
        <v>0.65</v>
      </c>
    </row>
    <row r="10674" spans="5:15" x14ac:dyDescent="0.2">
      <c r="E10674" s="16" t="s">
        <v>5403</v>
      </c>
      <c r="F10674" s="22">
        <v>4.9844141336953669</v>
      </c>
      <c r="G10674" s="25">
        <v>0.19059411487858952</v>
      </c>
      <c r="H10674" s="3">
        <f t="shared" si="501"/>
        <v>197.81999999999329</v>
      </c>
      <c r="I10674" s="3">
        <f>MIN(H10674-K10674+L10674,'Power Look Up'!$F$4)</f>
        <v>209.89973389282619</v>
      </c>
      <c r="K10674" s="51">
        <f t="array" ref="K10674">_xlfn.SUM(_xlfn.NORM.DIST($Q$3:$Q$1003,$F10674,$N10674,FALSE)*WindSpeedStep*$R$3:$R$1003)</f>
        <v>192.05726142596248</v>
      </c>
      <c r="L10674" s="51">
        <f t="array" ref="L10674">_xlfn.SUM(_xlfn.NORM.DIST($Q$3:$Q$1003,$F10674,$O10674,FALSE)*WindSpeedStep*$R$3:$R$1003)</f>
        <v>204.13699531879539</v>
      </c>
      <c r="N10674" s="43">
        <f t="shared" si="502"/>
        <v>0.49844141336953673</v>
      </c>
      <c r="O10674" s="43">
        <f t="shared" si="503"/>
        <v>0.95</v>
      </c>
    </row>
    <row r="10675" spans="5:15" x14ac:dyDescent="0.2">
      <c r="E10675" s="16" t="s">
        <v>5404</v>
      </c>
      <c r="F10675" s="22">
        <v>7.0834790439674045</v>
      </c>
      <c r="G10675" s="25">
        <v>0.13552662385831116</v>
      </c>
      <c r="H10675" s="3">
        <f t="shared" si="501"/>
        <v>612.07999999996798</v>
      </c>
      <c r="I10675" s="3">
        <f>MIN(H10675-K10675+L10675,'Power Look Up'!$F$4)</f>
        <v>626.74090236177199</v>
      </c>
      <c r="K10675" s="51">
        <f t="array" ref="K10675">_xlfn.SUM(_xlfn.NORM.DIST($Q$3:$Q$1003,$F10675,$N10675,FALSE)*WindSpeedStep*$R$3:$R$1003)</f>
        <v>616.43332413128292</v>
      </c>
      <c r="L10675" s="51">
        <f t="array" ref="L10675">_xlfn.SUM(_xlfn.NORM.DIST($Q$3:$Q$1003,$F10675,$O10675,FALSE)*WindSpeedStep*$R$3:$R$1003)</f>
        <v>631.09422649308692</v>
      </c>
      <c r="N10675" s="43">
        <f t="shared" si="502"/>
        <v>0.70834790439674045</v>
      </c>
      <c r="O10675" s="43">
        <f t="shared" si="503"/>
        <v>0.96</v>
      </c>
    </row>
    <row r="10676" spans="5:15" x14ac:dyDescent="0.2">
      <c r="E10676" s="16" t="s">
        <v>5405</v>
      </c>
      <c r="F10676" s="22">
        <v>5.8249371715922571</v>
      </c>
      <c r="G10676" s="25">
        <v>0.18540972514983883</v>
      </c>
      <c r="H10676" s="3">
        <f t="shared" si="501"/>
        <v>332.83999999998707</v>
      </c>
      <c r="I10676" s="3">
        <f>MIN(H10676-K10676+L10676,'Power Look Up'!$F$4)</f>
        <v>352.516050601953</v>
      </c>
      <c r="K10676" s="51">
        <f t="array" ref="K10676">_xlfn.SUM(_xlfn.NORM.DIST($Q$3:$Q$1003,$F10676,$N10676,FALSE)*WindSpeedStep*$R$3:$R$1003)</f>
        <v>334.16995242121317</v>
      </c>
      <c r="L10676" s="51">
        <f t="array" ref="L10676">_xlfn.SUM(_xlfn.NORM.DIST($Q$3:$Q$1003,$F10676,$O10676,FALSE)*WindSpeedStep*$R$3:$R$1003)</f>
        <v>353.84600302317909</v>
      </c>
      <c r="N10676" s="43">
        <f t="shared" si="502"/>
        <v>0.58249371715922571</v>
      </c>
      <c r="O10676" s="43">
        <f t="shared" si="503"/>
        <v>1.08</v>
      </c>
    </row>
    <row r="10677" spans="5:15" x14ac:dyDescent="0.2">
      <c r="E10677" s="16" t="s">
        <v>5406</v>
      </c>
      <c r="F10677" s="22">
        <v>4.3964539958637445</v>
      </c>
      <c r="G10677" s="25">
        <v>0.16604290655305295</v>
      </c>
      <c r="H10677" s="3">
        <f t="shared" si="501"/>
        <v>134.59999999999462</v>
      </c>
      <c r="I10677" s="3">
        <f>MIN(H10677-K10677+L10677,'Power Look Up'!$F$4)</f>
        <v>146.91918049115765</v>
      </c>
      <c r="K10677" s="51">
        <f t="array" ref="K10677">_xlfn.SUM(_xlfn.NORM.DIST($Q$3:$Q$1003,$F10677,$N10677,FALSE)*WindSpeedStep*$R$3:$R$1003)</f>
        <v>100.63353251543323</v>
      </c>
      <c r="L10677" s="51">
        <f t="array" ref="L10677">_xlfn.SUM(_xlfn.NORM.DIST($Q$3:$Q$1003,$F10677,$O10677,FALSE)*WindSpeedStep*$R$3:$R$1003)</f>
        <v>112.95271300659624</v>
      </c>
      <c r="N10677" s="43">
        <f t="shared" si="502"/>
        <v>0.4396453995863745</v>
      </c>
      <c r="O10677" s="43">
        <f t="shared" si="503"/>
        <v>0.73</v>
      </c>
    </row>
    <row r="10678" spans="5:15" x14ac:dyDescent="0.2">
      <c r="E10678" s="16" t="s">
        <v>5407</v>
      </c>
      <c r="F10678" s="22">
        <v>6.415588032330902</v>
      </c>
      <c r="G10678" s="25">
        <v>0.16366387534682703</v>
      </c>
      <c r="H10678" s="3">
        <f t="shared" si="501"/>
        <v>456.9199999999791</v>
      </c>
      <c r="I10678" s="3">
        <f>MIN(H10678-K10678+L10678,'Power Look Up'!$F$4)</f>
        <v>477.76324734710397</v>
      </c>
      <c r="K10678" s="51">
        <f t="array" ref="K10678">_xlfn.SUM(_xlfn.NORM.DIST($Q$3:$Q$1003,$F10678,$N10678,FALSE)*WindSpeedStep*$R$3:$R$1003)</f>
        <v>453.48057262502613</v>
      </c>
      <c r="L10678" s="51">
        <f t="array" ref="L10678">_xlfn.SUM(_xlfn.NORM.DIST($Q$3:$Q$1003,$F10678,$O10678,FALSE)*WindSpeedStep*$R$3:$R$1003)</f>
        <v>474.323819972151</v>
      </c>
      <c r="N10678" s="43">
        <f t="shared" si="502"/>
        <v>0.64155880323309022</v>
      </c>
      <c r="O10678" s="43">
        <f t="shared" si="503"/>
        <v>1.05</v>
      </c>
    </row>
    <row r="10679" spans="5:15" x14ac:dyDescent="0.2">
      <c r="E10679" s="16" t="s">
        <v>5408</v>
      </c>
      <c r="F10679" s="22">
        <v>7.562303763327165</v>
      </c>
      <c r="G10679" s="25">
        <v>6.8762114862629786E-2</v>
      </c>
      <c r="H10679" s="3">
        <f t="shared" si="501"/>
        <v>756.55999999996493</v>
      </c>
      <c r="I10679" s="3">
        <f>MIN(H10679-K10679+L10679,'Power Look Up'!$F$4)</f>
        <v>745.50778162474614</v>
      </c>
      <c r="K10679" s="51">
        <f t="array" ref="K10679">_xlfn.SUM(_xlfn.NORM.DIST($Q$3:$Q$1003,$F10679,$N10679,FALSE)*WindSpeedStep*$R$3:$R$1003)</f>
        <v>753.08581748114807</v>
      </c>
      <c r="L10679" s="51">
        <f t="array" ref="L10679">_xlfn.SUM(_xlfn.NORM.DIST($Q$3:$Q$1003,$F10679,$O10679,FALSE)*WindSpeedStep*$R$3:$R$1003)</f>
        <v>742.03359910592928</v>
      </c>
      <c r="N10679" s="43">
        <f t="shared" si="502"/>
        <v>0.7562303763327165</v>
      </c>
      <c r="O10679" s="43">
        <f t="shared" si="503"/>
        <v>0.52</v>
      </c>
    </row>
    <row r="10680" spans="5:15" x14ac:dyDescent="0.2">
      <c r="E10680" s="16" t="s">
        <v>5409</v>
      </c>
      <c r="F10680" s="22">
        <v>7.6572980628501028</v>
      </c>
      <c r="G10680" s="25">
        <v>6.3991240249255538E-2</v>
      </c>
      <c r="H10680" s="3">
        <f t="shared" si="501"/>
        <v>786.65999999996416</v>
      </c>
      <c r="I10680" s="3">
        <f>MIN(H10680-K10680+L10680,'Power Look Up'!$F$4)</f>
        <v>773.89831748226641</v>
      </c>
      <c r="K10680" s="51">
        <f t="array" ref="K10680">_xlfn.SUM(_xlfn.NORM.DIST($Q$3:$Q$1003,$F10680,$N10680,FALSE)*WindSpeedStep*$R$3:$R$1003)</f>
        <v>782.22867900766187</v>
      </c>
      <c r="L10680" s="51">
        <f t="array" ref="L10680">_xlfn.SUM(_xlfn.NORM.DIST($Q$3:$Q$1003,$F10680,$O10680,FALSE)*WindSpeedStep*$R$3:$R$1003)</f>
        <v>769.46699648996412</v>
      </c>
      <c r="N10680" s="43">
        <f t="shared" si="502"/>
        <v>0.76572980628501031</v>
      </c>
      <c r="O10680" s="43">
        <f t="shared" si="503"/>
        <v>0.48999999999999994</v>
      </c>
    </row>
    <row r="10681" spans="5:15" x14ac:dyDescent="0.2">
      <c r="E10681" s="16" t="s">
        <v>5410</v>
      </c>
      <c r="F10681" s="22">
        <v>6.993624629513711</v>
      </c>
      <c r="G10681" s="25">
        <v>9.0082043771886847E-2</v>
      </c>
      <c r="H10681" s="3">
        <f t="shared" si="501"/>
        <v>585.73999999997636</v>
      </c>
      <c r="I10681" s="3">
        <f>MIN(H10681-K10681+L10681,'Power Look Up'!$F$4)</f>
        <v>582.47561657092399</v>
      </c>
      <c r="K10681" s="51">
        <f t="array" ref="K10681">_xlfn.SUM(_xlfn.NORM.DIST($Q$3:$Q$1003,$F10681,$N10681,FALSE)*WindSpeedStep*$R$3:$R$1003)</f>
        <v>592.66390650931714</v>
      </c>
      <c r="L10681" s="51">
        <f t="array" ref="L10681">_xlfn.SUM(_xlfn.NORM.DIST($Q$3:$Q$1003,$F10681,$O10681,FALSE)*WindSpeedStep*$R$3:$R$1003)</f>
        <v>589.39952308026477</v>
      </c>
      <c r="N10681" s="43">
        <f t="shared" si="502"/>
        <v>0.69936246295137117</v>
      </c>
      <c r="O10681" s="43">
        <f t="shared" si="503"/>
        <v>0.63</v>
      </c>
    </row>
    <row r="10682" spans="5:15" x14ac:dyDescent="0.2">
      <c r="E10682" s="16" t="s">
        <v>5411</v>
      </c>
      <c r="F10682" s="22">
        <v>7.6225322052579418</v>
      </c>
      <c r="G10682" s="25">
        <v>5.641169999956059E-2</v>
      </c>
      <c r="H10682" s="3">
        <f t="shared" si="501"/>
        <v>774.61999999996442</v>
      </c>
      <c r="I10682" s="3">
        <f>MIN(H10682-K10682+L10682,'Power Look Up'!$F$4)</f>
        <v>760.13497293997</v>
      </c>
      <c r="K10682" s="51">
        <f t="array" ref="K10682">_xlfn.SUM(_xlfn.NORM.DIST($Q$3:$Q$1003,$F10682,$N10682,FALSE)*WindSpeedStep*$R$3:$R$1003)</f>
        <v>771.48401277421999</v>
      </c>
      <c r="L10682" s="51">
        <f t="array" ref="L10682">_xlfn.SUM(_xlfn.NORM.DIST($Q$3:$Q$1003,$F10682,$O10682,FALSE)*WindSpeedStep*$R$3:$R$1003)</f>
        <v>756.99898571422557</v>
      </c>
      <c r="N10682" s="43">
        <f t="shared" si="502"/>
        <v>0.76225322052579425</v>
      </c>
      <c r="O10682" s="43">
        <f t="shared" si="503"/>
        <v>0.43</v>
      </c>
    </row>
    <row r="10683" spans="5:15" x14ac:dyDescent="0.2">
      <c r="E10683" s="16" t="s">
        <v>5412</v>
      </c>
      <c r="F10683" s="22">
        <v>7.6316088595260556</v>
      </c>
      <c r="G10683" s="25">
        <v>1.8344755683494817E-2</v>
      </c>
      <c r="H10683" s="3">
        <f t="shared" si="501"/>
        <v>777.62999999996441</v>
      </c>
      <c r="I10683" s="3">
        <f>MIN(H10683-K10683+L10683,'Power Look Up'!$F$4)</f>
        <v>758.79658368148512</v>
      </c>
      <c r="K10683" s="51">
        <f t="array" ref="K10683">_xlfn.SUM(_xlfn.NORM.DIST($Q$3:$Q$1003,$F10683,$N10683,FALSE)*WindSpeedStep*$R$3:$R$1003)</f>
        <v>774.28041708136243</v>
      </c>
      <c r="L10683" s="51">
        <f t="array" ref="L10683">_xlfn.SUM(_xlfn.NORM.DIST($Q$3:$Q$1003,$F10683,$O10683,FALSE)*WindSpeedStep*$R$3:$R$1003)</f>
        <v>755.44700076288314</v>
      </c>
      <c r="N10683" s="43">
        <f t="shared" si="502"/>
        <v>0.76316088595260556</v>
      </c>
      <c r="O10683" s="43">
        <f t="shared" si="503"/>
        <v>0.14000000000000001</v>
      </c>
    </row>
    <row r="10684" spans="5:15" x14ac:dyDescent="0.2">
      <c r="E10684" s="16" t="s">
        <v>5413</v>
      </c>
      <c r="F10684" s="22">
        <v>7.6020890131349832</v>
      </c>
      <c r="G10684" s="25">
        <v>2.3677702232767044E-2</v>
      </c>
      <c r="H10684" s="3">
        <f t="shared" si="501"/>
        <v>768.59999999996467</v>
      </c>
      <c r="I10684" s="3">
        <f>MIN(H10684-K10684+L10684,'Power Look Up'!$F$4)</f>
        <v>750.24561768426292</v>
      </c>
      <c r="K10684" s="51">
        <f t="array" ref="K10684">_xlfn.SUM(_xlfn.NORM.DIST($Q$3:$Q$1003,$F10684,$N10684,FALSE)*WindSpeedStep*$R$3:$R$1003)</f>
        <v>765.20849706435524</v>
      </c>
      <c r="L10684" s="51">
        <f t="array" ref="L10684">_xlfn.SUM(_xlfn.NORM.DIST($Q$3:$Q$1003,$F10684,$O10684,FALSE)*WindSpeedStep*$R$3:$R$1003)</f>
        <v>746.8541147486535</v>
      </c>
      <c r="N10684" s="43">
        <f t="shared" si="502"/>
        <v>0.76020890131349839</v>
      </c>
      <c r="O10684" s="43">
        <f t="shared" si="503"/>
        <v>0.18</v>
      </c>
    </row>
    <row r="10685" spans="5:15" x14ac:dyDescent="0.2">
      <c r="E10685" s="16" t="s">
        <v>5414</v>
      </c>
      <c r="F10685" s="22">
        <v>7.3497077542744966</v>
      </c>
      <c r="G10685" s="25">
        <v>2.3130171386900409E-2</v>
      </c>
      <c r="H10685" s="3">
        <f t="shared" si="501"/>
        <v>693.34999999996626</v>
      </c>
      <c r="I10685" s="3">
        <f>MIN(H10685-K10685+L10685,'Power Look Up'!$F$4)</f>
        <v>676.07823904984332</v>
      </c>
      <c r="K10685" s="51">
        <f t="array" ref="K10685">_xlfn.SUM(_xlfn.NORM.DIST($Q$3:$Q$1003,$F10685,$N10685,FALSE)*WindSpeedStep*$R$3:$R$1003)</f>
        <v>690.31819292319358</v>
      </c>
      <c r="L10685" s="51">
        <f t="array" ref="L10685">_xlfn.SUM(_xlfn.NORM.DIST($Q$3:$Q$1003,$F10685,$O10685,FALSE)*WindSpeedStep*$R$3:$R$1003)</f>
        <v>673.04643197307064</v>
      </c>
      <c r="N10685" s="43">
        <f t="shared" si="502"/>
        <v>0.73497077542744971</v>
      </c>
      <c r="O10685" s="43">
        <f t="shared" si="503"/>
        <v>0.17</v>
      </c>
    </row>
    <row r="10686" spans="5:15" x14ac:dyDescent="0.2">
      <c r="E10686" s="16" t="s">
        <v>5415</v>
      </c>
      <c r="F10686" s="22">
        <v>7.1192916861120805</v>
      </c>
      <c r="G10686" s="25">
        <v>3.652048707418374E-2</v>
      </c>
      <c r="H10686" s="3">
        <f t="shared" si="501"/>
        <v>624.11999999996772</v>
      </c>
      <c r="I10686" s="3">
        <f>MIN(H10686-K10686+L10686,'Power Look Up'!$F$4)</f>
        <v>607.53561832393723</v>
      </c>
      <c r="K10686" s="51">
        <f t="array" ref="K10686">_xlfn.SUM(_xlfn.NORM.DIST($Q$3:$Q$1003,$F10686,$N10686,FALSE)*WindSpeedStep*$R$3:$R$1003)</f>
        <v>626.0702039389821</v>
      </c>
      <c r="L10686" s="51">
        <f t="array" ref="L10686">_xlfn.SUM(_xlfn.NORM.DIST($Q$3:$Q$1003,$F10686,$O10686,FALSE)*WindSpeedStep*$R$3:$R$1003)</f>
        <v>609.48582226295161</v>
      </c>
      <c r="N10686" s="43">
        <f t="shared" si="502"/>
        <v>0.71192916861120814</v>
      </c>
      <c r="O10686" s="43">
        <f t="shared" si="503"/>
        <v>0.26</v>
      </c>
    </row>
    <row r="10687" spans="5:15" x14ac:dyDescent="0.2">
      <c r="E10687" s="16" t="s">
        <v>5416</v>
      </c>
      <c r="F10687" s="22">
        <v>6.7997100918691737</v>
      </c>
      <c r="G10687" s="25">
        <v>3.6766273359056904E-2</v>
      </c>
      <c r="H10687" s="3">
        <f t="shared" si="501"/>
        <v>542.79999999997722</v>
      </c>
      <c r="I10687" s="3">
        <f>MIN(H10687-K10687+L10687,'Power Look Up'!$F$4)</f>
        <v>528.27511268216927</v>
      </c>
      <c r="K10687" s="51">
        <f t="array" ref="K10687">_xlfn.SUM(_xlfn.NORM.DIST($Q$3:$Q$1003,$F10687,$N10687,FALSE)*WindSpeedStep*$R$3:$R$1003)</f>
        <v>543.34751057788321</v>
      </c>
      <c r="L10687" s="51">
        <f t="array" ref="L10687">_xlfn.SUM(_xlfn.NORM.DIST($Q$3:$Q$1003,$F10687,$O10687,FALSE)*WindSpeedStep*$R$3:$R$1003)</f>
        <v>528.82262326007526</v>
      </c>
      <c r="N10687" s="43">
        <f t="shared" si="502"/>
        <v>0.67997100918691744</v>
      </c>
      <c r="O10687" s="43">
        <f t="shared" si="503"/>
        <v>0.24999999999999997</v>
      </c>
    </row>
    <row r="10688" spans="5:15" x14ac:dyDescent="0.2">
      <c r="E10688" s="16" t="s">
        <v>5417</v>
      </c>
      <c r="F10688" s="22">
        <v>6.8124026331810823</v>
      </c>
      <c r="G10688" s="25">
        <v>4.6973148422170485E-2</v>
      </c>
      <c r="H10688" s="3">
        <f t="shared" si="501"/>
        <v>545.05999999997721</v>
      </c>
      <c r="I10688" s="3">
        <f>MIN(H10688-K10688+L10688,'Power Look Up'!$F$4)</f>
        <v>532.05440197920132</v>
      </c>
      <c r="K10688" s="51">
        <f t="array" ref="K10688">_xlfn.SUM(_xlfn.NORM.DIST($Q$3:$Q$1003,$F10688,$N10688,FALSE)*WindSpeedStep*$R$3:$R$1003)</f>
        <v>546.49330197619793</v>
      </c>
      <c r="L10688" s="51">
        <f t="array" ref="L10688">_xlfn.SUM(_xlfn.NORM.DIST($Q$3:$Q$1003,$F10688,$O10688,FALSE)*WindSpeedStep*$R$3:$R$1003)</f>
        <v>533.48770395542203</v>
      </c>
      <c r="N10688" s="43">
        <f t="shared" si="502"/>
        <v>0.68124026331810827</v>
      </c>
      <c r="O10688" s="43">
        <f t="shared" si="503"/>
        <v>0.32</v>
      </c>
    </row>
    <row r="10689" spans="5:15" x14ac:dyDescent="0.2">
      <c r="E10689" s="16" t="s">
        <v>5418</v>
      </c>
      <c r="F10689" s="22">
        <v>7.1069680749215172</v>
      </c>
      <c r="G10689" s="25">
        <v>2.8141395584108997E-2</v>
      </c>
      <c r="H10689" s="3">
        <f t="shared" si="501"/>
        <v>621.10999999996773</v>
      </c>
      <c r="I10689" s="3">
        <f>MIN(H10689-K10689+L10689,'Power Look Up'!$F$4)</f>
        <v>602.95696520487036</v>
      </c>
      <c r="K10689" s="51">
        <f t="array" ref="K10689">_xlfn.SUM(_xlfn.NORM.DIST($Q$3:$Q$1003,$F10689,$N10689,FALSE)*WindSpeedStep*$R$3:$R$1003)</f>
        <v>622.74349363199781</v>
      </c>
      <c r="L10689" s="51">
        <f t="array" ref="L10689">_xlfn.SUM(_xlfn.NORM.DIST($Q$3:$Q$1003,$F10689,$O10689,FALSE)*WindSpeedStep*$R$3:$R$1003)</f>
        <v>604.59045883690044</v>
      </c>
      <c r="N10689" s="43">
        <f t="shared" si="502"/>
        <v>0.71069680749215181</v>
      </c>
      <c r="O10689" s="43">
        <f t="shared" si="503"/>
        <v>0.2</v>
      </c>
    </row>
    <row r="10690" spans="5:15" x14ac:dyDescent="0.2">
      <c r="E10690" s="16" t="s">
        <v>5419</v>
      </c>
      <c r="F10690" s="22">
        <v>7.3295594403134317</v>
      </c>
      <c r="G10690" s="25">
        <v>1.9100738746995308E-2</v>
      </c>
      <c r="H10690" s="3">
        <f t="shared" si="501"/>
        <v>687.32999999996628</v>
      </c>
      <c r="I10690" s="3">
        <f>MIN(H10690-K10690+L10690,'Power Look Up'!$F$4)</f>
        <v>669.88630578002244</v>
      </c>
      <c r="K10690" s="51">
        <f t="array" ref="K10690">_xlfn.SUM(_xlfn.NORM.DIST($Q$3:$Q$1003,$F10690,$N10690,FALSE)*WindSpeedStep*$R$3:$R$1003)</f>
        <v>684.54414675307396</v>
      </c>
      <c r="L10690" s="51">
        <f t="array" ref="L10690">_xlfn.SUM(_xlfn.NORM.DIST($Q$3:$Q$1003,$F10690,$O10690,FALSE)*WindSpeedStep*$R$3:$R$1003)</f>
        <v>667.10045253313012</v>
      </c>
      <c r="N10690" s="43">
        <f t="shared" si="502"/>
        <v>0.73295594403134323</v>
      </c>
      <c r="O10690" s="43">
        <f t="shared" si="503"/>
        <v>0.14000000000000001</v>
      </c>
    </row>
    <row r="10691" spans="5:15" x14ac:dyDescent="0.2">
      <c r="E10691" s="16" t="s">
        <v>5420</v>
      </c>
      <c r="F10691" s="22">
        <v>7.4371557287966255</v>
      </c>
      <c r="G10691" s="25">
        <v>2.0169000820999462E-2</v>
      </c>
      <c r="H10691" s="3">
        <f t="shared" si="501"/>
        <v>720.43999999996561</v>
      </c>
      <c r="I10691" s="3">
        <f>MIN(H10691-K10691+L10691,'Power Look Up'!$F$4)</f>
        <v>703.26961821864938</v>
      </c>
      <c r="K10691" s="51">
        <f t="array" ref="K10691">_xlfn.SUM(_xlfn.NORM.DIST($Q$3:$Q$1003,$F10691,$N10691,FALSE)*WindSpeedStep*$R$3:$R$1003)</f>
        <v>715.72804933859391</v>
      </c>
      <c r="L10691" s="51">
        <f t="array" ref="L10691">_xlfn.SUM(_xlfn.NORM.DIST($Q$3:$Q$1003,$F10691,$O10691,FALSE)*WindSpeedStep*$R$3:$R$1003)</f>
        <v>698.55766755727768</v>
      </c>
      <c r="N10691" s="43">
        <f t="shared" si="502"/>
        <v>0.74371557287966261</v>
      </c>
      <c r="O10691" s="43">
        <f t="shared" si="503"/>
        <v>0.15</v>
      </c>
    </row>
    <row r="10692" spans="5:15" x14ac:dyDescent="0.2">
      <c r="E10692" s="16" t="s">
        <v>5421</v>
      </c>
      <c r="F10692" s="22">
        <v>7.0448109633891693</v>
      </c>
      <c r="G10692" s="25">
        <v>2.2711752072766198E-2</v>
      </c>
      <c r="H10692" s="3">
        <f t="shared" si="501"/>
        <v>600.03999999996824</v>
      </c>
      <c r="I10692" s="3">
        <f>MIN(H10692-K10692+L10692,'Power Look Up'!$F$4)</f>
        <v>580.74382368126601</v>
      </c>
      <c r="K10692" s="51">
        <f t="array" ref="K10692">_xlfn.SUM(_xlfn.NORM.DIST($Q$3:$Q$1003,$F10692,$N10692,FALSE)*WindSpeedStep*$R$3:$R$1003)</f>
        <v>606.13268334598206</v>
      </c>
      <c r="L10692" s="51">
        <f t="array" ref="L10692">_xlfn.SUM(_xlfn.NORM.DIST($Q$3:$Q$1003,$F10692,$O10692,FALSE)*WindSpeedStep*$R$3:$R$1003)</f>
        <v>586.83650702727982</v>
      </c>
      <c r="N10692" s="43">
        <f t="shared" si="502"/>
        <v>0.70448109633891698</v>
      </c>
      <c r="O10692" s="43">
        <f t="shared" si="503"/>
        <v>0.16</v>
      </c>
    </row>
    <row r="10693" spans="5:15" x14ac:dyDescent="0.2">
      <c r="E10693" s="16" t="s">
        <v>5422</v>
      </c>
      <c r="F10693" s="22">
        <v>6.8194879302122473</v>
      </c>
      <c r="G10693" s="25">
        <v>2.4928557941550456E-2</v>
      </c>
      <c r="H10693" s="3">
        <f t="shared" si="501"/>
        <v>547.3199999999772</v>
      </c>
      <c r="I10693" s="3">
        <f>MIN(H10693-K10693+L10693,'Power Look Up'!$F$4)</f>
        <v>530.94553132404758</v>
      </c>
      <c r="K10693" s="51">
        <f t="array" ref="K10693">_xlfn.SUM(_xlfn.NORM.DIST($Q$3:$Q$1003,$F10693,$N10693,FALSE)*WindSpeedStep*$R$3:$R$1003)</f>
        <v>548.25434347847226</v>
      </c>
      <c r="L10693" s="51">
        <f t="array" ref="L10693">_xlfn.SUM(_xlfn.NORM.DIST($Q$3:$Q$1003,$F10693,$O10693,FALSE)*WindSpeedStep*$R$3:$R$1003)</f>
        <v>531.87987480254264</v>
      </c>
      <c r="N10693" s="43">
        <f t="shared" si="502"/>
        <v>0.6819487930212248</v>
      </c>
      <c r="O10693" s="43">
        <f t="shared" si="503"/>
        <v>0.17</v>
      </c>
    </row>
    <row r="10694" spans="5:15" x14ac:dyDescent="0.2">
      <c r="E10694" s="16" t="s">
        <v>5423</v>
      </c>
      <c r="F10694" s="22">
        <v>6.8394874760570685</v>
      </c>
      <c r="G10694" s="25">
        <v>2.1931467895087698E-2</v>
      </c>
      <c r="H10694" s="3">
        <f t="shared" si="501"/>
        <v>551.83999999997707</v>
      </c>
      <c r="I10694" s="3">
        <f>MIN(H10694-K10694+L10694,'Power Look Up'!$F$4)</f>
        <v>534.73505832451974</v>
      </c>
      <c r="K10694" s="51">
        <f t="array" ref="K10694">_xlfn.SUM(_xlfn.NORM.DIST($Q$3:$Q$1003,$F10694,$N10694,FALSE)*WindSpeedStep*$R$3:$R$1003)</f>
        <v>553.24448392177419</v>
      </c>
      <c r="L10694" s="51">
        <f t="array" ref="L10694">_xlfn.SUM(_xlfn.NORM.DIST($Q$3:$Q$1003,$F10694,$O10694,FALSE)*WindSpeedStep*$R$3:$R$1003)</f>
        <v>536.13954224631686</v>
      </c>
      <c r="N10694" s="43">
        <f t="shared" si="502"/>
        <v>0.6839487476057069</v>
      </c>
      <c r="O10694" s="43">
        <f t="shared" si="503"/>
        <v>0.15</v>
      </c>
    </row>
    <row r="10695" spans="5:15" x14ac:dyDescent="0.2">
      <c r="E10695" s="16" t="s">
        <v>5424</v>
      </c>
      <c r="F10695" s="22">
        <v>6.477248261184287</v>
      </c>
      <c r="G10695" s="25">
        <v>2.4701847690294633E-2</v>
      </c>
      <c r="H10695" s="3">
        <f t="shared" si="501"/>
        <v>470.47999999997882</v>
      </c>
      <c r="I10695" s="3">
        <f>MIN(H10695-K10695+L10695,'Power Look Up'!$F$4)</f>
        <v>459.17510945811148</v>
      </c>
      <c r="K10695" s="51">
        <f t="array" ref="K10695">_xlfn.SUM(_xlfn.NORM.DIST($Q$3:$Q$1003,$F10695,$N10695,FALSE)*WindSpeedStep*$R$3:$R$1003)</f>
        <v>467.22070007209186</v>
      </c>
      <c r="L10695" s="51">
        <f t="array" ref="L10695">_xlfn.SUM(_xlfn.NORM.DIST($Q$3:$Q$1003,$F10695,$O10695,FALSE)*WindSpeedStep*$R$3:$R$1003)</f>
        <v>455.91580953022452</v>
      </c>
      <c r="N10695" s="43">
        <f t="shared" si="502"/>
        <v>0.64772482611842874</v>
      </c>
      <c r="O10695" s="43">
        <f t="shared" si="503"/>
        <v>0.16</v>
      </c>
    </row>
    <row r="10696" spans="5:15" x14ac:dyDescent="0.2">
      <c r="E10696" s="16" t="s">
        <v>5425</v>
      </c>
      <c r="F10696" s="22">
        <v>6.3510240816234695</v>
      </c>
      <c r="G10696" s="25">
        <v>1.8894590613695989E-2</v>
      </c>
      <c r="H10696" s="3">
        <f t="shared" si="501"/>
        <v>441.09999999997945</v>
      </c>
      <c r="I10696" s="3">
        <f>MIN(H10696-K10696+L10696,'Power Look Up'!$F$4)</f>
        <v>429.9369664344261</v>
      </c>
      <c r="K10696" s="51">
        <f t="array" ref="K10696">_xlfn.SUM(_xlfn.NORM.DIST($Q$3:$Q$1003,$F10696,$N10696,FALSE)*WindSpeedStep*$R$3:$R$1003)</f>
        <v>439.36714620218135</v>
      </c>
      <c r="L10696" s="51">
        <f t="array" ref="L10696">_xlfn.SUM(_xlfn.NORM.DIST($Q$3:$Q$1003,$F10696,$O10696,FALSE)*WindSpeedStep*$R$3:$R$1003)</f>
        <v>428.204112636628</v>
      </c>
      <c r="N10696" s="43">
        <f t="shared" si="502"/>
        <v>0.63510240816234698</v>
      </c>
      <c r="O10696" s="43">
        <f t="shared" si="503"/>
        <v>0.12</v>
      </c>
    </row>
    <row r="10697" spans="5:15" x14ac:dyDescent="0.2">
      <c r="E10697" s="16" t="s">
        <v>5426</v>
      </c>
      <c r="F10697" s="22">
        <v>6.3048278203366674</v>
      </c>
      <c r="G10697" s="25">
        <v>2.6963464323585967E-2</v>
      </c>
      <c r="H10697" s="3">
        <f t="shared" si="501"/>
        <v>429.79999999997972</v>
      </c>
      <c r="I10697" s="3">
        <f>MIN(H10697-K10697+L10697,'Power Look Up'!$F$4)</f>
        <v>418.55800593576788</v>
      </c>
      <c r="K10697" s="51">
        <f t="array" ref="K10697">_xlfn.SUM(_xlfn.NORM.DIST($Q$3:$Q$1003,$F10697,$N10697,FALSE)*WindSpeedStep*$R$3:$R$1003)</f>
        <v>429.43851687608827</v>
      </c>
      <c r="L10697" s="51">
        <f t="array" ref="L10697">_xlfn.SUM(_xlfn.NORM.DIST($Q$3:$Q$1003,$F10697,$O10697,FALSE)*WindSpeedStep*$R$3:$R$1003)</f>
        <v>418.19652281187643</v>
      </c>
      <c r="N10697" s="43">
        <f t="shared" si="502"/>
        <v>0.63048278203366681</v>
      </c>
      <c r="O10697" s="43">
        <f t="shared" si="503"/>
        <v>0.17</v>
      </c>
    </row>
    <row r="10698" spans="5:15" x14ac:dyDescent="0.2">
      <c r="E10698" s="16" t="s">
        <v>5427</v>
      </c>
      <c r="F10698" s="22">
        <v>6.0795068077592624</v>
      </c>
      <c r="G10698" s="25">
        <v>2.7962794577847887E-2</v>
      </c>
      <c r="H10698" s="3">
        <f t="shared" si="501"/>
        <v>380.07999999998077</v>
      </c>
      <c r="I10698" s="3">
        <f>MIN(H10698-K10698+L10698,'Power Look Up'!$F$4)</f>
        <v>367.87353167661212</v>
      </c>
      <c r="K10698" s="51">
        <f t="array" ref="K10698">_xlfn.SUM(_xlfn.NORM.DIST($Q$3:$Q$1003,$F10698,$N10698,FALSE)*WindSpeedStep*$R$3:$R$1003)</f>
        <v>382.97979779621414</v>
      </c>
      <c r="L10698" s="51">
        <f t="array" ref="L10698">_xlfn.SUM(_xlfn.NORM.DIST($Q$3:$Q$1003,$F10698,$O10698,FALSE)*WindSpeedStep*$R$3:$R$1003)</f>
        <v>370.77332947284549</v>
      </c>
      <c r="N10698" s="43">
        <f t="shared" si="502"/>
        <v>0.60795068077592629</v>
      </c>
      <c r="O10698" s="43">
        <f t="shared" si="503"/>
        <v>0.17</v>
      </c>
    </row>
    <row r="10699" spans="5:15" x14ac:dyDescent="0.2">
      <c r="E10699" s="16" t="s">
        <v>5428</v>
      </c>
      <c r="F10699" s="22">
        <v>5.868871563338546</v>
      </c>
      <c r="G10699" s="25">
        <v>2.7262481087417589E-2</v>
      </c>
      <c r="H10699" s="3">
        <f t="shared" si="501"/>
        <v>340.93999999998692</v>
      </c>
      <c r="I10699" s="3">
        <f>MIN(H10699-K10699+L10699,'Power Look Up'!$F$4)</f>
        <v>330.5711425508282</v>
      </c>
      <c r="K10699" s="51">
        <f t="array" ref="K10699">_xlfn.SUM(_xlfn.NORM.DIST($Q$3:$Q$1003,$F10699,$N10699,FALSE)*WindSpeedStep*$R$3:$R$1003)</f>
        <v>342.33444409553465</v>
      </c>
      <c r="L10699" s="51">
        <f t="array" ref="L10699">_xlfn.SUM(_xlfn.NORM.DIST($Q$3:$Q$1003,$F10699,$O10699,FALSE)*WindSpeedStep*$R$3:$R$1003)</f>
        <v>331.96558664637593</v>
      </c>
      <c r="N10699" s="43">
        <f t="shared" si="502"/>
        <v>0.58688715633385458</v>
      </c>
      <c r="O10699" s="43">
        <f t="shared" si="503"/>
        <v>0.16</v>
      </c>
    </row>
    <row r="10700" spans="5:15" x14ac:dyDescent="0.2">
      <c r="E10700" s="16" t="s">
        <v>5429</v>
      </c>
      <c r="F10700" s="22">
        <v>5.5638549207924264</v>
      </c>
      <c r="G10700" s="25">
        <v>2.5162410234100901E-2</v>
      </c>
      <c r="H10700" s="3">
        <f t="shared" si="501"/>
        <v>290.71999999998798</v>
      </c>
      <c r="I10700" s="3">
        <f>MIN(H10700-K10700+L10700,'Power Look Up'!$F$4)</f>
        <v>286.79084933856547</v>
      </c>
      <c r="K10700" s="51">
        <f t="array" ref="K10700">_xlfn.SUM(_xlfn.NORM.DIST($Q$3:$Q$1003,$F10700,$N10700,FALSE)*WindSpeedStep*$R$3:$R$1003)</f>
        <v>287.60429187212833</v>
      </c>
      <c r="L10700" s="51">
        <f t="array" ref="L10700">_xlfn.SUM(_xlfn.NORM.DIST($Q$3:$Q$1003,$F10700,$O10700,FALSE)*WindSpeedStep*$R$3:$R$1003)</f>
        <v>283.67514121070582</v>
      </c>
      <c r="N10700" s="43">
        <f t="shared" si="502"/>
        <v>0.55638549207924271</v>
      </c>
      <c r="O10700" s="43">
        <f t="shared" si="503"/>
        <v>0.14000000000000001</v>
      </c>
    </row>
    <row r="10701" spans="5:15" x14ac:dyDescent="0.2">
      <c r="E10701" s="16" t="s">
        <v>5430</v>
      </c>
      <c r="F10701" s="22">
        <v>5.6423783421261939</v>
      </c>
      <c r="G10701" s="25">
        <v>3.1901441038810478E-2</v>
      </c>
      <c r="H10701" s="3">
        <f t="shared" si="501"/>
        <v>303.67999999998773</v>
      </c>
      <c r="I10701" s="3">
        <f>MIN(H10701-K10701+L10701,'Power Look Up'!$F$4)</f>
        <v>298.303023721182</v>
      </c>
      <c r="K10701" s="51">
        <f t="array" ref="K10701">_xlfn.SUM(_xlfn.NORM.DIST($Q$3:$Q$1003,$F10701,$N10701,FALSE)*WindSpeedStep*$R$3:$R$1003)</f>
        <v>301.28456190676968</v>
      </c>
      <c r="L10701" s="51">
        <f t="array" ref="L10701">_xlfn.SUM(_xlfn.NORM.DIST($Q$3:$Q$1003,$F10701,$O10701,FALSE)*WindSpeedStep*$R$3:$R$1003)</f>
        <v>295.90758562796395</v>
      </c>
      <c r="N10701" s="43">
        <f t="shared" si="502"/>
        <v>0.56423783421261942</v>
      </c>
      <c r="O10701" s="43">
        <f t="shared" si="503"/>
        <v>0.18</v>
      </c>
    </row>
    <row r="10702" spans="5:15" x14ac:dyDescent="0.2">
      <c r="E10702" s="16" t="s">
        <v>5431</v>
      </c>
      <c r="F10702" s="22">
        <v>6.1185749934628966</v>
      </c>
      <c r="G10702" s="25">
        <v>2.6149879697632942E-2</v>
      </c>
      <c r="H10702" s="3">
        <f t="shared" si="501"/>
        <v>389.11999999998056</v>
      </c>
      <c r="I10702" s="3">
        <f>MIN(H10702-K10702+L10702,'Power Look Up'!$F$4)</f>
        <v>376.76469430465943</v>
      </c>
      <c r="K10702" s="51">
        <f t="array" ref="K10702">_xlfn.SUM(_xlfn.NORM.DIST($Q$3:$Q$1003,$F10702,$N10702,FALSE)*WindSpeedStep*$R$3:$R$1003)</f>
        <v>390.80688218843812</v>
      </c>
      <c r="L10702" s="51">
        <f t="array" ref="L10702">_xlfn.SUM(_xlfn.NORM.DIST($Q$3:$Q$1003,$F10702,$O10702,FALSE)*WindSpeedStep*$R$3:$R$1003)</f>
        <v>378.45157649311699</v>
      </c>
      <c r="N10702" s="43">
        <f t="shared" si="502"/>
        <v>0.61185749934628975</v>
      </c>
      <c r="O10702" s="43">
        <f t="shared" si="503"/>
        <v>0.16</v>
      </c>
    </row>
    <row r="10703" spans="5:15" x14ac:dyDescent="0.2">
      <c r="E10703" s="16" t="s">
        <v>5432</v>
      </c>
      <c r="F10703" s="22">
        <v>5.8409764087265499</v>
      </c>
      <c r="G10703" s="25">
        <v>2.2256552826643346E-2</v>
      </c>
      <c r="H10703" s="3">
        <f t="shared" si="501"/>
        <v>336.07999999998702</v>
      </c>
      <c r="I10703" s="3">
        <f>MIN(H10703-K10703+L10703,'Power Look Up'!$F$4)</f>
        <v>325.85767937326978</v>
      </c>
      <c r="K10703" s="51">
        <f t="array" ref="K10703">_xlfn.SUM(_xlfn.NORM.DIST($Q$3:$Q$1003,$F10703,$N10703,FALSE)*WindSpeedStep*$R$3:$R$1003)</f>
        <v>337.13868295098712</v>
      </c>
      <c r="L10703" s="51">
        <f t="array" ref="L10703">_xlfn.SUM(_xlfn.NORM.DIST($Q$3:$Q$1003,$F10703,$O10703,FALSE)*WindSpeedStep*$R$3:$R$1003)</f>
        <v>326.91636232426987</v>
      </c>
      <c r="N10703" s="43">
        <f t="shared" si="502"/>
        <v>0.58409764087265503</v>
      </c>
      <c r="O10703" s="43">
        <f t="shared" si="503"/>
        <v>0.13</v>
      </c>
    </row>
    <row r="10704" spans="5:15" x14ac:dyDescent="0.2">
      <c r="E10704" s="16" t="s">
        <v>5433</v>
      </c>
      <c r="F10704" s="22">
        <v>6.088593938760928</v>
      </c>
      <c r="G10704" s="25">
        <v>2.792106054531799E-2</v>
      </c>
      <c r="H10704" s="3">
        <f t="shared" si="501"/>
        <v>382.33999999998071</v>
      </c>
      <c r="I10704" s="3">
        <f>MIN(H10704-K10704+L10704,'Power Look Up'!$F$4)</f>
        <v>370.13634739728951</v>
      </c>
      <c r="K10704" s="51">
        <f t="array" ref="K10704">_xlfn.SUM(_xlfn.NORM.DIST($Q$3:$Q$1003,$F10704,$N10704,FALSE)*WindSpeedStep*$R$3:$R$1003)</f>
        <v>384.79202524430212</v>
      </c>
      <c r="L10704" s="51">
        <f t="array" ref="L10704">_xlfn.SUM(_xlfn.NORM.DIST($Q$3:$Q$1003,$F10704,$O10704,FALSE)*WindSpeedStep*$R$3:$R$1003)</f>
        <v>372.58837264161093</v>
      </c>
      <c r="N10704" s="43">
        <f t="shared" si="502"/>
        <v>0.60885939387609289</v>
      </c>
      <c r="O10704" s="43">
        <f t="shared" si="503"/>
        <v>0.17</v>
      </c>
    </row>
    <row r="10705" spans="5:15" x14ac:dyDescent="0.2">
      <c r="E10705" s="16" t="s">
        <v>5434</v>
      </c>
      <c r="F10705" s="22">
        <v>6.5434408450687993</v>
      </c>
      <c r="G10705" s="25">
        <v>3.6677950589385451E-2</v>
      </c>
      <c r="H10705" s="3">
        <f t="shared" si="501"/>
        <v>484.03999999997853</v>
      </c>
      <c r="I10705" s="3">
        <f>MIN(H10705-K10705+L10705,'Power Look Up'!$F$4)</f>
        <v>472.45717031660979</v>
      </c>
      <c r="K10705" s="51">
        <f t="array" ref="K10705">_xlfn.SUM(_xlfn.NORM.DIST($Q$3:$Q$1003,$F10705,$N10705,FALSE)*WindSpeedStep*$R$3:$R$1003)</f>
        <v>482.25869486223314</v>
      </c>
      <c r="L10705" s="51">
        <f t="array" ref="L10705">_xlfn.SUM(_xlfn.NORM.DIST($Q$3:$Q$1003,$F10705,$O10705,FALSE)*WindSpeedStep*$R$3:$R$1003)</f>
        <v>470.6758651788644</v>
      </c>
      <c r="N10705" s="43">
        <f t="shared" si="502"/>
        <v>0.65434408450687997</v>
      </c>
      <c r="O10705" s="43">
        <f t="shared" si="503"/>
        <v>0.24</v>
      </c>
    </row>
    <row r="10706" spans="5:15" x14ac:dyDescent="0.2">
      <c r="E10706" s="16" t="s">
        <v>5435</v>
      </c>
      <c r="F10706" s="22">
        <v>6.9356556988702618</v>
      </c>
      <c r="G10706" s="25">
        <v>2.4511020641882649E-2</v>
      </c>
      <c r="H10706" s="3">
        <f t="shared" si="501"/>
        <v>574.43999999997664</v>
      </c>
      <c r="I10706" s="3">
        <f>MIN(H10706-K10706+L10706,'Power Look Up'!$F$4)</f>
        <v>556.16443682030308</v>
      </c>
      <c r="K10706" s="51">
        <f t="array" ref="K10706">_xlfn.SUM(_xlfn.NORM.DIST($Q$3:$Q$1003,$F10706,$N10706,FALSE)*WindSpeedStep*$R$3:$R$1003)</f>
        <v>577.63871138671584</v>
      </c>
      <c r="L10706" s="51">
        <f t="array" ref="L10706">_xlfn.SUM(_xlfn.NORM.DIST($Q$3:$Q$1003,$F10706,$O10706,FALSE)*WindSpeedStep*$R$3:$R$1003)</f>
        <v>559.36314820704229</v>
      </c>
      <c r="N10706" s="43">
        <f t="shared" si="502"/>
        <v>0.69356556988702622</v>
      </c>
      <c r="O10706" s="43">
        <f t="shared" si="503"/>
        <v>0.17</v>
      </c>
    </row>
    <row r="10707" spans="5:15" x14ac:dyDescent="0.2">
      <c r="E10707" s="16" t="s">
        <v>5436</v>
      </c>
      <c r="F10707" s="22">
        <v>7.4833008957314009</v>
      </c>
      <c r="G10707" s="25">
        <v>3.0735099818209346E-2</v>
      </c>
      <c r="H10707" s="3">
        <f t="shared" si="501"/>
        <v>732.47999999996534</v>
      </c>
      <c r="I10707" s="3">
        <f>MIN(H10707-K10707+L10707,'Power Look Up'!$F$4)</f>
        <v>715.32637768585107</v>
      </c>
      <c r="K10707" s="51">
        <f t="array" ref="K10707">_xlfn.SUM(_xlfn.NORM.DIST($Q$3:$Q$1003,$F10707,$N10707,FALSE)*WindSpeedStep*$R$3:$R$1003)</f>
        <v>729.36622627517193</v>
      </c>
      <c r="L10707" s="51">
        <f t="array" ref="L10707">_xlfn.SUM(_xlfn.NORM.DIST($Q$3:$Q$1003,$F10707,$O10707,FALSE)*WindSpeedStep*$R$3:$R$1003)</f>
        <v>712.21260396105765</v>
      </c>
      <c r="N10707" s="43">
        <f t="shared" si="502"/>
        <v>0.74833008957314018</v>
      </c>
      <c r="O10707" s="43">
        <f t="shared" si="503"/>
        <v>0.23</v>
      </c>
    </row>
    <row r="10708" spans="5:15" x14ac:dyDescent="0.2">
      <c r="E10708" s="16" t="s">
        <v>5437</v>
      </c>
      <c r="F10708" s="22">
        <v>7.323806045598352</v>
      </c>
      <c r="G10708" s="25">
        <v>3.2769846512284595E-2</v>
      </c>
      <c r="H10708" s="3">
        <f t="shared" si="501"/>
        <v>684.3199999999664</v>
      </c>
      <c r="I10708" s="3">
        <f>MIN(H10708-K10708+L10708,'Power Look Up'!$F$4)</f>
        <v>667.50226183572681</v>
      </c>
      <c r="K10708" s="51">
        <f t="array" ref="K10708">_xlfn.SUM(_xlfn.NORM.DIST($Q$3:$Q$1003,$F10708,$N10708,FALSE)*WindSpeedStep*$R$3:$R$1003)</f>
        <v>682.90087110864533</v>
      </c>
      <c r="L10708" s="51">
        <f t="array" ref="L10708">_xlfn.SUM(_xlfn.NORM.DIST($Q$3:$Q$1003,$F10708,$O10708,FALSE)*WindSpeedStep*$R$3:$R$1003)</f>
        <v>666.08313294440575</v>
      </c>
      <c r="N10708" s="43">
        <f t="shared" si="502"/>
        <v>0.73238060455983522</v>
      </c>
      <c r="O10708" s="43">
        <f t="shared" si="503"/>
        <v>0.24</v>
      </c>
    </row>
    <row r="10709" spans="5:15" x14ac:dyDescent="0.2">
      <c r="E10709" s="16" t="s">
        <v>5438</v>
      </c>
      <c r="F10709" s="22">
        <v>7.03</v>
      </c>
      <c r="G10709" s="25">
        <v>4.2674253200568987E-2</v>
      </c>
      <c r="H10709" s="3">
        <f t="shared" si="501"/>
        <v>597.02999999996825</v>
      </c>
      <c r="I10709" s="3">
        <f>MIN(H10709-K10709+L10709,'Power Look Up'!$F$4)</f>
        <v>581.87022790500691</v>
      </c>
      <c r="K10709" s="51">
        <f t="array" ref="K10709">_xlfn.SUM(_xlfn.NORM.DIST($Q$3:$Q$1003,$F10709,$N10709,FALSE)*WindSpeedStep*$R$3:$R$1003)</f>
        <v>602.21595664501365</v>
      </c>
      <c r="L10709" s="51">
        <f t="array" ref="L10709">_xlfn.SUM(_xlfn.NORM.DIST($Q$3:$Q$1003,$F10709,$O10709,FALSE)*WindSpeedStep*$R$3:$R$1003)</f>
        <v>587.05618455005231</v>
      </c>
      <c r="N10709" s="43">
        <f t="shared" si="502"/>
        <v>0.70300000000000007</v>
      </c>
      <c r="O10709" s="43">
        <f t="shared" si="503"/>
        <v>0.3</v>
      </c>
    </row>
    <row r="10710" spans="5:15" x14ac:dyDescent="0.2">
      <c r="E10710" s="16" t="s">
        <v>5439</v>
      </c>
      <c r="F10710" s="22">
        <v>6.95</v>
      </c>
      <c r="G10710" s="25">
        <v>3.3093525179856115E-2</v>
      </c>
      <c r="H10710" s="3">
        <f t="shared" si="501"/>
        <v>576.69999999997663</v>
      </c>
      <c r="I10710" s="3">
        <f>MIN(H10710-K10710+L10710,'Power Look Up'!$F$4)</f>
        <v>559.98730781636289</v>
      </c>
      <c r="K10710" s="51">
        <f t="array" ref="K10710">_xlfn.SUM(_xlfn.NORM.DIST($Q$3:$Q$1003,$F10710,$N10710,FALSE)*WindSpeedStep*$R$3:$R$1003)</f>
        <v>581.33414339920205</v>
      </c>
      <c r="L10710" s="51">
        <f t="array" ref="L10710">_xlfn.SUM(_xlfn.NORM.DIST($Q$3:$Q$1003,$F10710,$O10710,FALSE)*WindSpeedStep*$R$3:$R$1003)</f>
        <v>564.62145121558831</v>
      </c>
      <c r="N10710" s="43">
        <f t="shared" si="502"/>
        <v>0.69500000000000006</v>
      </c>
      <c r="O10710" s="43">
        <f t="shared" si="503"/>
        <v>0.23</v>
      </c>
    </row>
    <row r="10711" spans="5:15" x14ac:dyDescent="0.2">
      <c r="E10711" s="16" t="s">
        <v>5440</v>
      </c>
      <c r="F10711" s="22">
        <v>6.6050776099470774</v>
      </c>
      <c r="G10711" s="25">
        <v>5.1475549581426382E-2</v>
      </c>
      <c r="H10711" s="3">
        <f t="shared" si="501"/>
        <v>499.85999999997819</v>
      </c>
      <c r="I10711" s="3">
        <f>MIN(H10711-K10711+L10711,'Power Look Up'!$F$4)</f>
        <v>489.08948876982362</v>
      </c>
      <c r="K10711" s="51">
        <f t="array" ref="K10711">_xlfn.SUM(_xlfn.NORM.DIST($Q$3:$Q$1003,$F10711,$N10711,FALSE)*WindSpeedStep*$R$3:$R$1003)</f>
        <v>496.53263707100871</v>
      </c>
      <c r="L10711" s="51">
        <f t="array" ref="L10711">_xlfn.SUM(_xlfn.NORM.DIST($Q$3:$Q$1003,$F10711,$O10711,FALSE)*WindSpeedStep*$R$3:$R$1003)</f>
        <v>485.76212584085414</v>
      </c>
      <c r="N10711" s="43">
        <f t="shared" si="502"/>
        <v>0.66050776099470776</v>
      </c>
      <c r="O10711" s="43">
        <f t="shared" si="503"/>
        <v>0.34</v>
      </c>
    </row>
    <row r="10712" spans="5:15" x14ac:dyDescent="0.2">
      <c r="E10712" s="16" t="s">
        <v>5441</v>
      </c>
      <c r="F10712" s="22">
        <v>6.35</v>
      </c>
      <c r="G10712" s="25">
        <v>2.8346456692913385E-2</v>
      </c>
      <c r="H10712" s="3">
        <f t="shared" si="501"/>
        <v>441.09999999997945</v>
      </c>
      <c r="I10712" s="3">
        <f>MIN(H10712-K10712+L10712,'Power Look Up'!$F$4)</f>
        <v>430.0297000767963</v>
      </c>
      <c r="K10712" s="51">
        <f t="array" ref="K10712">_xlfn.SUM(_xlfn.NORM.DIST($Q$3:$Q$1003,$F10712,$N10712,FALSE)*WindSpeedStep*$R$3:$R$1003)</f>
        <v>439.14552149874959</v>
      </c>
      <c r="L10712" s="51">
        <f t="array" ref="L10712">_xlfn.SUM(_xlfn.NORM.DIST($Q$3:$Q$1003,$F10712,$O10712,FALSE)*WindSpeedStep*$R$3:$R$1003)</f>
        <v>428.07522157556645</v>
      </c>
      <c r="N10712" s="43">
        <f t="shared" si="502"/>
        <v>0.63500000000000001</v>
      </c>
      <c r="O10712" s="43">
        <f t="shared" si="503"/>
        <v>0.18</v>
      </c>
    </row>
    <row r="10713" spans="5:15" x14ac:dyDescent="0.2">
      <c r="E10713" s="16" t="s">
        <v>5442</v>
      </c>
      <c r="F10713" s="22">
        <v>6.52</v>
      </c>
      <c r="G10713" s="25">
        <v>4.2944785276073628E-2</v>
      </c>
      <c r="H10713" s="3">
        <f t="shared" si="501"/>
        <v>479.51999999997861</v>
      </c>
      <c r="I10713" s="3">
        <f>MIN(H10713-K10713+L10713,'Power Look Up'!$F$4)</f>
        <v>468.47005381853813</v>
      </c>
      <c r="K10713" s="51">
        <f t="array" ref="K10713">_xlfn.SUM(_xlfn.NORM.DIST($Q$3:$Q$1003,$F10713,$N10713,FALSE)*WindSpeedStep*$R$3:$R$1003)</f>
        <v>476.8989697755801</v>
      </c>
      <c r="L10713" s="51">
        <f t="array" ref="L10713">_xlfn.SUM(_xlfn.NORM.DIST($Q$3:$Q$1003,$F10713,$O10713,FALSE)*WindSpeedStep*$R$3:$R$1003)</f>
        <v>465.84902359413962</v>
      </c>
      <c r="N10713" s="43">
        <f t="shared" si="502"/>
        <v>0.65200000000000002</v>
      </c>
      <c r="O10713" s="43">
        <f t="shared" si="503"/>
        <v>0.28000000000000003</v>
      </c>
    </row>
    <row r="10714" spans="5:15" x14ac:dyDescent="0.2">
      <c r="E10714" s="16" t="s">
        <v>5443</v>
      </c>
      <c r="F10714" s="22">
        <v>6.4</v>
      </c>
      <c r="G10714" s="25">
        <v>3.90625E-2</v>
      </c>
      <c r="H10714" s="3">
        <f t="shared" si="501"/>
        <v>452.39999999997917</v>
      </c>
      <c r="I10714" s="3">
        <f>MIN(H10714-K10714+L10714,'Power Look Up'!$F$4)</f>
        <v>441.70360521614356</v>
      </c>
      <c r="K10714" s="51">
        <f t="array" ref="K10714">_xlfn.SUM(_xlfn.NORM.DIST($Q$3:$Q$1003,$F10714,$N10714,FALSE)*WindSpeedStep*$R$3:$R$1003)</f>
        <v>450.04758463076104</v>
      </c>
      <c r="L10714" s="51">
        <f t="array" ref="L10714">_xlfn.SUM(_xlfn.NORM.DIST($Q$3:$Q$1003,$F10714,$O10714,FALSE)*WindSpeedStep*$R$3:$R$1003)</f>
        <v>439.35118984692542</v>
      </c>
      <c r="N10714" s="43">
        <f t="shared" si="502"/>
        <v>0.64000000000000012</v>
      </c>
      <c r="O10714" s="43">
        <f t="shared" si="503"/>
        <v>0.25</v>
      </c>
    </row>
    <row r="10715" spans="5:15" x14ac:dyDescent="0.2">
      <c r="E10715" s="16" t="s">
        <v>5444</v>
      </c>
      <c r="F10715" s="22">
        <v>5.81</v>
      </c>
      <c r="G10715" s="25">
        <v>4.3029259896729781E-2</v>
      </c>
      <c r="H10715" s="3">
        <f t="shared" si="501"/>
        <v>331.21999999998712</v>
      </c>
      <c r="I10715" s="3">
        <f>MIN(H10715-K10715+L10715,'Power Look Up'!$F$4)</f>
        <v>323.57779479508866</v>
      </c>
      <c r="K10715" s="51">
        <f t="array" ref="K10715">_xlfn.SUM(_xlfn.NORM.DIST($Q$3:$Q$1003,$F10715,$N10715,FALSE)*WindSpeedStep*$R$3:$R$1003)</f>
        <v>331.41732932752217</v>
      </c>
      <c r="L10715" s="51">
        <f t="array" ref="L10715">_xlfn.SUM(_xlfn.NORM.DIST($Q$3:$Q$1003,$F10715,$O10715,FALSE)*WindSpeedStep*$R$3:$R$1003)</f>
        <v>323.77512412262371</v>
      </c>
      <c r="N10715" s="43">
        <f t="shared" si="502"/>
        <v>0.58099999999999996</v>
      </c>
      <c r="O10715" s="43">
        <f t="shared" si="503"/>
        <v>0.25</v>
      </c>
    </row>
    <row r="10716" spans="5:15" x14ac:dyDescent="0.2">
      <c r="E10716" s="16" t="s">
        <v>5445</v>
      </c>
      <c r="F10716" s="22">
        <v>5.3337609100130088</v>
      </c>
      <c r="G10716" s="25">
        <v>4.3121542918848052E-2</v>
      </c>
      <c r="H10716" s="3">
        <f t="shared" si="501"/>
        <v>253.45999999998878</v>
      </c>
      <c r="I10716" s="3">
        <f>MIN(H10716-K10716+L10716,'Power Look Up'!$F$4)</f>
        <v>252.66459978663175</v>
      </c>
      <c r="K10716" s="51">
        <f t="array" ref="K10716">_xlfn.SUM(_xlfn.NORM.DIST($Q$3:$Q$1003,$F10716,$N10716,FALSE)*WindSpeedStep*$R$3:$R$1003)</f>
        <v>248.78493524587066</v>
      </c>
      <c r="L10716" s="51">
        <f t="array" ref="L10716">_xlfn.SUM(_xlfn.NORM.DIST($Q$3:$Q$1003,$F10716,$O10716,FALSE)*WindSpeedStep*$R$3:$R$1003)</f>
        <v>247.98953503251363</v>
      </c>
      <c r="N10716" s="43">
        <f t="shared" si="502"/>
        <v>0.5333760910013009</v>
      </c>
      <c r="O10716" s="43">
        <f t="shared" si="503"/>
        <v>0.23</v>
      </c>
    </row>
    <row r="10717" spans="5:15" x14ac:dyDescent="0.2">
      <c r="E10717" s="16" t="s">
        <v>5446</v>
      </c>
      <c r="F10717" s="22">
        <v>5.1524118664800254</v>
      </c>
      <c r="G10717" s="25">
        <v>3.4935095381451065E-2</v>
      </c>
      <c r="H10717" s="3">
        <f t="shared" si="501"/>
        <v>224.29999999998941</v>
      </c>
      <c r="I10717" s="3">
        <f>MIN(H10717-K10717+L10717,'Power Look Up'!$F$4)</f>
        <v>224.9445457671637</v>
      </c>
      <c r="K10717" s="51">
        <f t="array" ref="K10717">_xlfn.SUM(_xlfn.NORM.DIST($Q$3:$Q$1003,$F10717,$N10717,FALSE)*WindSpeedStep*$R$3:$R$1003)</f>
        <v>219.12458385136148</v>
      </c>
      <c r="L10717" s="51">
        <f t="array" ref="L10717">_xlfn.SUM(_xlfn.NORM.DIST($Q$3:$Q$1003,$F10717,$O10717,FALSE)*WindSpeedStep*$R$3:$R$1003)</f>
        <v>219.76912961853577</v>
      </c>
      <c r="N10717" s="43">
        <f t="shared" si="502"/>
        <v>0.51524118664800256</v>
      </c>
      <c r="O10717" s="43">
        <f t="shared" si="503"/>
        <v>0.18</v>
      </c>
    </row>
    <row r="10718" spans="5:15" x14ac:dyDescent="0.2">
      <c r="E10718" s="16" t="s">
        <v>5447</v>
      </c>
      <c r="F10718" s="22">
        <v>5.2197073212304801</v>
      </c>
      <c r="G10718" s="25">
        <v>2.8737243444645739E-2</v>
      </c>
      <c r="H10718" s="3">
        <f t="shared" si="501"/>
        <v>235.63999999998919</v>
      </c>
      <c r="I10718" s="3">
        <f>MIN(H10718-K10718+L10718,'Power Look Up'!$F$4)</f>
        <v>235.95809251564273</v>
      </c>
      <c r="K10718" s="51">
        <f t="array" ref="K10718">_xlfn.SUM(_xlfn.NORM.DIST($Q$3:$Q$1003,$F10718,$N10718,FALSE)*WindSpeedStep*$R$3:$R$1003)</f>
        <v>230.06273646706572</v>
      </c>
      <c r="L10718" s="51">
        <f t="array" ref="L10718">_xlfn.SUM(_xlfn.NORM.DIST($Q$3:$Q$1003,$F10718,$O10718,FALSE)*WindSpeedStep*$R$3:$R$1003)</f>
        <v>230.38082898271927</v>
      </c>
      <c r="N10718" s="43">
        <f t="shared" si="502"/>
        <v>0.52197073212304801</v>
      </c>
      <c r="O10718" s="43">
        <f t="shared" si="503"/>
        <v>0.15</v>
      </c>
    </row>
    <row r="10719" spans="5:15" x14ac:dyDescent="0.2">
      <c r="E10719" s="16" t="s">
        <v>5448</v>
      </c>
      <c r="F10719" s="22">
        <v>5.1291829941031217</v>
      </c>
      <c r="G10719" s="25">
        <v>3.5093308272865477E-2</v>
      </c>
      <c r="H10719" s="3">
        <f t="shared" ref="H10719:H10782" si="504">INDEX(PowerArray,MIN(MaximumPowerIndex,ROUND(F10719*100,0)))</f>
        <v>221.05999999998949</v>
      </c>
      <c r="I10719" s="3">
        <f>MIN(H10719-K10719+L10719,'Power Look Up'!$F$4)</f>
        <v>221.80429396921019</v>
      </c>
      <c r="K10719" s="51">
        <f t="array" ref="K10719">_xlfn.SUM(_xlfn.NORM.DIST($Q$3:$Q$1003,$F10719,$N10719,FALSE)*WindSpeedStep*$R$3:$R$1003)</f>
        <v>215.36375690710608</v>
      </c>
      <c r="L10719" s="51">
        <f t="array" ref="L10719">_xlfn.SUM(_xlfn.NORM.DIST($Q$3:$Q$1003,$F10719,$O10719,FALSE)*WindSpeedStep*$R$3:$R$1003)</f>
        <v>216.10805087632679</v>
      </c>
      <c r="N10719" s="43">
        <f t="shared" ref="N10719:N10782" si="505">ReferenceTurbulence*F10719</f>
        <v>0.5129182994103122</v>
      </c>
      <c r="O10719" s="43">
        <f t="shared" ref="O10719:O10782" si="506">F10719*G10719</f>
        <v>0.18</v>
      </c>
    </row>
    <row r="10720" spans="5:15" x14ac:dyDescent="0.2">
      <c r="E10720" s="16" t="s">
        <v>5449</v>
      </c>
      <c r="F10720" s="22">
        <v>5.0586573188142214</v>
      </c>
      <c r="G10720" s="25">
        <v>4.3489800975799103E-2</v>
      </c>
      <c r="H10720" s="3">
        <f t="shared" si="504"/>
        <v>209.71999999998971</v>
      </c>
      <c r="I10720" s="3">
        <f>MIN(H10720-K10720+L10720,'Power Look Up'!$F$4)</f>
        <v>210.42939020948</v>
      </c>
      <c r="K10720" s="51">
        <f t="array" ref="K10720">_xlfn.SUM(_xlfn.NORM.DIST($Q$3:$Q$1003,$F10720,$N10720,FALSE)*WindSpeedStep*$R$3:$R$1003)</f>
        <v>203.98399824583066</v>
      </c>
      <c r="L10720" s="51">
        <f t="array" ref="L10720">_xlfn.SUM(_xlfn.NORM.DIST($Q$3:$Q$1003,$F10720,$O10720,FALSE)*WindSpeedStep*$R$3:$R$1003)</f>
        <v>204.69338845532096</v>
      </c>
      <c r="N10720" s="43">
        <f t="shared" si="505"/>
        <v>0.50586573188142214</v>
      </c>
      <c r="O10720" s="43">
        <f t="shared" si="506"/>
        <v>0.22</v>
      </c>
    </row>
    <row r="10721" spans="5:15" x14ac:dyDescent="0.2">
      <c r="E10721" s="16" t="s">
        <v>5450</v>
      </c>
      <c r="F10721" s="22">
        <v>5.2850514056201412</v>
      </c>
      <c r="G10721" s="25">
        <v>3.9734712850036859E-2</v>
      </c>
      <c r="H10721" s="3">
        <f t="shared" si="504"/>
        <v>246.97999999998893</v>
      </c>
      <c r="I10721" s="3">
        <f>MIN(H10721-K10721+L10721,'Power Look Up'!$F$4)</f>
        <v>246.66083454186989</v>
      </c>
      <c r="K10721" s="51">
        <f t="array" ref="K10721">_xlfn.SUM(_xlfn.NORM.DIST($Q$3:$Q$1003,$F10721,$N10721,FALSE)*WindSpeedStep*$R$3:$R$1003)</f>
        <v>240.75664470108151</v>
      </c>
      <c r="L10721" s="51">
        <f t="array" ref="L10721">_xlfn.SUM(_xlfn.NORM.DIST($Q$3:$Q$1003,$F10721,$O10721,FALSE)*WindSpeedStep*$R$3:$R$1003)</f>
        <v>240.43747924296247</v>
      </c>
      <c r="N10721" s="43">
        <f t="shared" si="505"/>
        <v>0.52850514056201414</v>
      </c>
      <c r="O10721" s="43">
        <f t="shared" si="506"/>
        <v>0.21</v>
      </c>
    </row>
    <row r="10722" spans="5:15" x14ac:dyDescent="0.2">
      <c r="E10722" s="16" t="s">
        <v>5451</v>
      </c>
      <c r="F10722" s="22">
        <v>5.215576798190618</v>
      </c>
      <c r="G10722" s="25">
        <v>6.1354671282189542E-2</v>
      </c>
      <c r="H10722" s="3">
        <f t="shared" si="504"/>
        <v>235.63999999998919</v>
      </c>
      <c r="I10722" s="3">
        <f>MIN(H10722-K10722+L10722,'Power Look Up'!$F$4)</f>
        <v>235.44514424547557</v>
      </c>
      <c r="K10722" s="51">
        <f t="array" ref="K10722">_xlfn.SUM(_xlfn.NORM.DIST($Q$3:$Q$1003,$F10722,$N10722,FALSE)*WindSpeedStep*$R$3:$R$1003)</f>
        <v>229.38933909552557</v>
      </c>
      <c r="L10722" s="51">
        <f t="array" ref="L10722">_xlfn.SUM(_xlfn.NORM.DIST($Q$3:$Q$1003,$F10722,$O10722,FALSE)*WindSpeedStep*$R$3:$R$1003)</f>
        <v>229.19448334101196</v>
      </c>
      <c r="N10722" s="43">
        <f t="shared" si="505"/>
        <v>0.52155767981906187</v>
      </c>
      <c r="O10722" s="43">
        <f t="shared" si="506"/>
        <v>0.32</v>
      </c>
    </row>
    <row r="10723" spans="5:15" x14ac:dyDescent="0.2">
      <c r="E10723" s="16" t="s">
        <v>5452</v>
      </c>
      <c r="F10723" s="22">
        <v>4.6420438076187187</v>
      </c>
      <c r="G10723" s="25">
        <v>9.2631611811647668E-2</v>
      </c>
      <c r="H10723" s="3">
        <f t="shared" si="504"/>
        <v>160.75999999999408</v>
      </c>
      <c r="I10723" s="3">
        <f>MIN(H10723-K10723+L10723,'Power Look Up'!$F$4)</f>
        <v>160.20738498254704</v>
      </c>
      <c r="K10723" s="51">
        <f t="array" ref="K10723">_xlfn.SUM(_xlfn.NORM.DIST($Q$3:$Q$1003,$F10723,$N10723,FALSE)*WindSpeedStep*$R$3:$R$1003)</f>
        <v>137.78691945642333</v>
      </c>
      <c r="L10723" s="51">
        <f t="array" ref="L10723">_xlfn.SUM(_xlfn.NORM.DIST($Q$3:$Q$1003,$F10723,$O10723,FALSE)*WindSpeedStep*$R$3:$R$1003)</f>
        <v>137.2343044389763</v>
      </c>
      <c r="N10723" s="43">
        <f t="shared" si="505"/>
        <v>0.46420438076187187</v>
      </c>
      <c r="O10723" s="43">
        <f t="shared" si="506"/>
        <v>0.43</v>
      </c>
    </row>
    <row r="10724" spans="5:15" x14ac:dyDescent="0.2">
      <c r="E10724" s="16" t="s">
        <v>5453</v>
      </c>
      <c r="F10724" s="22">
        <v>4.7391619188126937</v>
      </c>
      <c r="G10724" s="25">
        <v>9.7063575349466899E-2</v>
      </c>
      <c r="H10724" s="3">
        <f t="shared" si="504"/>
        <v>171.65999999999383</v>
      </c>
      <c r="I10724" s="3">
        <f>MIN(H10724-K10724+L10724,'Power Look Up'!$F$4)</f>
        <v>171.4948425365493</v>
      </c>
      <c r="K10724" s="51">
        <f t="array" ref="K10724">_xlfn.SUM(_xlfn.NORM.DIST($Q$3:$Q$1003,$F10724,$N10724,FALSE)*WindSpeedStep*$R$3:$R$1003)</f>
        <v>153.01707706902559</v>
      </c>
      <c r="L10724" s="51">
        <f t="array" ref="L10724">_xlfn.SUM(_xlfn.NORM.DIST($Q$3:$Q$1003,$F10724,$O10724,FALSE)*WindSpeedStep*$R$3:$R$1003)</f>
        <v>152.85191960558106</v>
      </c>
      <c r="N10724" s="43">
        <f t="shared" si="505"/>
        <v>0.47391619188126938</v>
      </c>
      <c r="O10724" s="43">
        <f t="shared" si="506"/>
        <v>0.46</v>
      </c>
    </row>
    <row r="10725" spans="5:15" x14ac:dyDescent="0.2">
      <c r="E10725" s="16" t="s">
        <v>5454</v>
      </c>
      <c r="F10725" s="22">
        <v>5.1088712944848185</v>
      </c>
      <c r="G10725" s="25">
        <v>0.13114442728735121</v>
      </c>
      <c r="H10725" s="3">
        <f t="shared" si="504"/>
        <v>217.81999999998953</v>
      </c>
      <c r="I10725" s="3">
        <f>MIN(H10725-K10725+L10725,'Power Look Up'!$F$4)</f>
        <v>219.82982635596434</v>
      </c>
      <c r="K10725" s="51">
        <f t="array" ref="K10725">_xlfn.SUM(_xlfn.NORM.DIST($Q$3:$Q$1003,$F10725,$N10725,FALSE)*WindSpeedStep*$R$3:$R$1003)</f>
        <v>212.08067960694535</v>
      </c>
      <c r="L10725" s="51">
        <f t="array" ref="L10725">_xlfn.SUM(_xlfn.NORM.DIST($Q$3:$Q$1003,$F10725,$O10725,FALSE)*WindSpeedStep*$R$3:$R$1003)</f>
        <v>214.09050596292016</v>
      </c>
      <c r="N10725" s="43">
        <f t="shared" si="505"/>
        <v>0.51088712944848191</v>
      </c>
      <c r="O10725" s="43">
        <f t="shared" si="506"/>
        <v>0.67000000000000015</v>
      </c>
    </row>
    <row r="10726" spans="5:15" x14ac:dyDescent="0.2">
      <c r="E10726" s="16" t="s">
        <v>5455</v>
      </c>
      <c r="F10726" s="22">
        <v>5.7319807614322409</v>
      </c>
      <c r="G10726" s="25">
        <v>7.3273100081908724E-2</v>
      </c>
      <c r="H10726" s="3">
        <f t="shared" si="504"/>
        <v>318.25999999998737</v>
      </c>
      <c r="I10726" s="3">
        <f>MIN(H10726-K10726+L10726,'Power Look Up'!$F$4)</f>
        <v>314.90771673066058</v>
      </c>
      <c r="K10726" s="51">
        <f t="array" ref="K10726">_xlfn.SUM(_xlfn.NORM.DIST($Q$3:$Q$1003,$F10726,$N10726,FALSE)*WindSpeedStep*$R$3:$R$1003)</f>
        <v>317.22431917568866</v>
      </c>
      <c r="L10726" s="51">
        <f t="array" ref="L10726">_xlfn.SUM(_xlfn.NORM.DIST($Q$3:$Q$1003,$F10726,$O10726,FALSE)*WindSpeedStep*$R$3:$R$1003)</f>
        <v>313.87203590636187</v>
      </c>
      <c r="N10726" s="43">
        <f t="shared" si="505"/>
        <v>0.57319807614322416</v>
      </c>
      <c r="O10726" s="43">
        <f t="shared" si="506"/>
        <v>0.42</v>
      </c>
    </row>
    <row r="10727" spans="5:15" x14ac:dyDescent="0.2">
      <c r="E10727" s="16" t="s">
        <v>5456</v>
      </c>
      <c r="F10727" s="22">
        <v>5.9261854551350526</v>
      </c>
      <c r="G10727" s="25">
        <v>4.7247930750695527E-2</v>
      </c>
      <c r="H10727" s="3">
        <f t="shared" si="504"/>
        <v>350.65999999998672</v>
      </c>
      <c r="I10727" s="3">
        <f>MIN(H10727-K10727+L10727,'Power Look Up'!$F$4)</f>
        <v>342.26582150891397</v>
      </c>
      <c r="K10727" s="51">
        <f t="array" ref="K10727">_xlfn.SUM(_xlfn.NORM.DIST($Q$3:$Q$1003,$F10727,$N10727,FALSE)*WindSpeedStep*$R$3:$R$1003)</f>
        <v>353.14279486899613</v>
      </c>
      <c r="L10727" s="51">
        <f t="array" ref="L10727">_xlfn.SUM(_xlfn.NORM.DIST($Q$3:$Q$1003,$F10727,$O10727,FALSE)*WindSpeedStep*$R$3:$R$1003)</f>
        <v>344.74861637792338</v>
      </c>
      <c r="N10727" s="43">
        <f t="shared" si="505"/>
        <v>0.59261854551350523</v>
      </c>
      <c r="O10727" s="43">
        <f t="shared" si="506"/>
        <v>0.28000000000000003</v>
      </c>
    </row>
    <row r="10728" spans="5:15" x14ac:dyDescent="0.2">
      <c r="E10728" s="16" t="s">
        <v>5457</v>
      </c>
      <c r="F10728" s="22">
        <v>5.7388344636270192</v>
      </c>
      <c r="G10728" s="25">
        <v>4.7047880839092275E-2</v>
      </c>
      <c r="H10728" s="3">
        <f t="shared" si="504"/>
        <v>319.87999999998738</v>
      </c>
      <c r="I10728" s="3">
        <f>MIN(H10728-K10728+L10728,'Power Look Up'!$F$4)</f>
        <v>313.66145517382893</v>
      </c>
      <c r="K10728" s="51">
        <f t="array" ref="K10728">_xlfn.SUM(_xlfn.NORM.DIST($Q$3:$Q$1003,$F10728,$N10728,FALSE)*WindSpeedStep*$R$3:$R$1003)</f>
        <v>318.45903694570717</v>
      </c>
      <c r="L10728" s="51">
        <f t="array" ref="L10728">_xlfn.SUM(_xlfn.NORM.DIST($Q$3:$Q$1003,$F10728,$O10728,FALSE)*WindSpeedStep*$R$3:$R$1003)</f>
        <v>312.24049211954872</v>
      </c>
      <c r="N10728" s="43">
        <f t="shared" si="505"/>
        <v>0.57388344636270194</v>
      </c>
      <c r="O10728" s="43">
        <f t="shared" si="506"/>
        <v>0.27</v>
      </c>
    </row>
    <row r="10729" spans="5:15" x14ac:dyDescent="0.2">
      <c r="E10729" s="16" t="s">
        <v>5458</v>
      </c>
      <c r="F10729" s="22">
        <v>5.7618655494774664</v>
      </c>
      <c r="G10729" s="25">
        <v>5.2066470038893302E-2</v>
      </c>
      <c r="H10729" s="3">
        <f t="shared" si="504"/>
        <v>323.11999999998727</v>
      </c>
      <c r="I10729" s="3">
        <f>MIN(H10729-K10729+L10729,'Power Look Up'!$F$4)</f>
        <v>317.10438383648074</v>
      </c>
      <c r="K10729" s="51">
        <f t="array" ref="K10729">_xlfn.SUM(_xlfn.NORM.DIST($Q$3:$Q$1003,$F10729,$N10729,FALSE)*WindSpeedStep*$R$3:$R$1003)</f>
        <v>322.62496517677937</v>
      </c>
      <c r="L10729" s="51">
        <f t="array" ref="L10729">_xlfn.SUM(_xlfn.NORM.DIST($Q$3:$Q$1003,$F10729,$O10729,FALSE)*WindSpeedStep*$R$3:$R$1003)</f>
        <v>316.60934901327283</v>
      </c>
      <c r="N10729" s="43">
        <f t="shared" si="505"/>
        <v>0.57618655494774662</v>
      </c>
      <c r="O10729" s="43">
        <f t="shared" si="506"/>
        <v>0.3</v>
      </c>
    </row>
    <row r="10730" spans="5:15" x14ac:dyDescent="0.2">
      <c r="E10730" s="16" t="s">
        <v>5459</v>
      </c>
      <c r="F10730" s="22">
        <v>5.6465692833688035</v>
      </c>
      <c r="G10730" s="25">
        <v>9.0320329815510303E-2</v>
      </c>
      <c r="H10730" s="3">
        <f t="shared" si="504"/>
        <v>305.29999999998768</v>
      </c>
      <c r="I10730" s="3">
        <f>MIN(H10730-K10730+L10730,'Power Look Up'!$F$4)</f>
        <v>304.21117604465041</v>
      </c>
      <c r="K10730" s="51">
        <f t="array" ref="K10730">_xlfn.SUM(_xlfn.NORM.DIST($Q$3:$Q$1003,$F10730,$N10730,FALSE)*WindSpeedStep*$R$3:$R$1003)</f>
        <v>302.02200823406986</v>
      </c>
      <c r="L10730" s="51">
        <f t="array" ref="L10730">_xlfn.SUM(_xlfn.NORM.DIST($Q$3:$Q$1003,$F10730,$O10730,FALSE)*WindSpeedStep*$R$3:$R$1003)</f>
        <v>300.9331842787326</v>
      </c>
      <c r="N10730" s="43">
        <f t="shared" si="505"/>
        <v>0.56465692833688041</v>
      </c>
      <c r="O10730" s="43">
        <f t="shared" si="506"/>
        <v>0.51</v>
      </c>
    </row>
    <row r="10731" spans="5:15" x14ac:dyDescent="0.2">
      <c r="E10731" s="16" t="s">
        <v>5460</v>
      </c>
      <c r="F10731" s="22">
        <v>6.6664614341499977</v>
      </c>
      <c r="G10731" s="25">
        <v>6.3001939506989998E-2</v>
      </c>
      <c r="H10731" s="3">
        <f t="shared" si="504"/>
        <v>513.4199999999779</v>
      </c>
      <c r="I10731" s="3">
        <f>MIN(H10731-K10731+L10731,'Power Look Up'!$F$4)</f>
        <v>504.18522791318873</v>
      </c>
      <c r="K10731" s="51">
        <f t="array" ref="K10731">_xlfn.SUM(_xlfn.NORM.DIST($Q$3:$Q$1003,$F10731,$N10731,FALSE)*WindSpeedStep*$R$3:$R$1003)</f>
        <v>511.01018284274306</v>
      </c>
      <c r="L10731" s="51">
        <f t="array" ref="L10731">_xlfn.SUM(_xlfn.NORM.DIST($Q$3:$Q$1003,$F10731,$O10731,FALSE)*WindSpeedStep*$R$3:$R$1003)</f>
        <v>501.77541075595389</v>
      </c>
      <c r="N10731" s="43">
        <f t="shared" si="505"/>
        <v>0.66664614341499984</v>
      </c>
      <c r="O10731" s="43">
        <f t="shared" si="506"/>
        <v>0.41999999999999993</v>
      </c>
    </row>
    <row r="10732" spans="5:15" x14ac:dyDescent="0.2">
      <c r="E10732" s="16" t="s">
        <v>5461</v>
      </c>
      <c r="F10732" s="22">
        <v>5.9861833921065877</v>
      </c>
      <c r="G10732" s="25">
        <v>7.5173106222133509E-2</v>
      </c>
      <c r="H10732" s="3">
        <f t="shared" si="504"/>
        <v>360.37999999998652</v>
      </c>
      <c r="I10732" s="3">
        <f>MIN(H10732-K10732+L10732,'Power Look Up'!$F$4)</f>
        <v>355.98270925590487</v>
      </c>
      <c r="K10732" s="51">
        <f t="array" ref="K10732">_xlfn.SUM(_xlfn.NORM.DIST($Q$3:$Q$1003,$F10732,$N10732,FALSE)*WindSpeedStep*$R$3:$R$1003)</f>
        <v>364.65508878143635</v>
      </c>
      <c r="L10732" s="51">
        <f t="array" ref="L10732">_xlfn.SUM(_xlfn.NORM.DIST($Q$3:$Q$1003,$F10732,$O10732,FALSE)*WindSpeedStep*$R$3:$R$1003)</f>
        <v>360.25779803735469</v>
      </c>
      <c r="N10732" s="43">
        <f t="shared" si="505"/>
        <v>0.59861833921065877</v>
      </c>
      <c r="O10732" s="43">
        <f t="shared" si="506"/>
        <v>0.45</v>
      </c>
    </row>
    <row r="10733" spans="5:15" x14ac:dyDescent="0.2">
      <c r="E10733" s="16" t="s">
        <v>5462</v>
      </c>
      <c r="F10733" s="22">
        <v>6.0506228470258749</v>
      </c>
      <c r="G10733" s="25">
        <v>5.7845284501915221E-2</v>
      </c>
      <c r="H10733" s="3">
        <f t="shared" si="504"/>
        <v>373.29999999998091</v>
      </c>
      <c r="I10733" s="3">
        <f>MIN(H10733-K10733+L10733,'Power Look Up'!$F$4)</f>
        <v>365.77068944832013</v>
      </c>
      <c r="K10733" s="51">
        <f t="array" ref="K10733">_xlfn.SUM(_xlfn.NORM.DIST($Q$3:$Q$1003,$F10733,$N10733,FALSE)*WindSpeedStep*$R$3:$R$1003)</f>
        <v>377.25273480563794</v>
      </c>
      <c r="L10733" s="51">
        <f t="array" ref="L10733">_xlfn.SUM(_xlfn.NORM.DIST($Q$3:$Q$1003,$F10733,$O10733,FALSE)*WindSpeedStep*$R$3:$R$1003)</f>
        <v>369.72342425397716</v>
      </c>
      <c r="N10733" s="43">
        <f t="shared" si="505"/>
        <v>0.60506228470258749</v>
      </c>
      <c r="O10733" s="43">
        <f t="shared" si="506"/>
        <v>0.35</v>
      </c>
    </row>
    <row r="10734" spans="5:15" x14ac:dyDescent="0.2">
      <c r="E10734" s="16" t="s">
        <v>5463</v>
      </c>
      <c r="F10734" s="22">
        <v>6.0755887177365668</v>
      </c>
      <c r="G10734" s="25">
        <v>0.11356924111496743</v>
      </c>
      <c r="H10734" s="3">
        <f t="shared" si="504"/>
        <v>380.07999999998077</v>
      </c>
      <c r="I10734" s="3">
        <f>MIN(H10734-K10734+L10734,'Power Look Up'!$F$4)</f>
        <v>383.01301451681672</v>
      </c>
      <c r="K10734" s="51">
        <f t="array" ref="K10734">_xlfn.SUM(_xlfn.NORM.DIST($Q$3:$Q$1003,$F10734,$N10734,FALSE)*WindSpeedStep*$R$3:$R$1003)</f>
        <v>382.19996951465896</v>
      </c>
      <c r="L10734" s="51">
        <f t="array" ref="L10734">_xlfn.SUM(_xlfn.NORM.DIST($Q$3:$Q$1003,$F10734,$O10734,FALSE)*WindSpeedStep*$R$3:$R$1003)</f>
        <v>385.13298403149491</v>
      </c>
      <c r="N10734" s="43">
        <f t="shared" si="505"/>
        <v>0.60755887177365675</v>
      </c>
      <c r="O10734" s="43">
        <f t="shared" si="506"/>
        <v>0.69</v>
      </c>
    </row>
    <row r="10735" spans="5:15" x14ac:dyDescent="0.2">
      <c r="E10735" s="16" t="s">
        <v>5464</v>
      </c>
      <c r="F10735" s="22">
        <v>6.0901337749122302</v>
      </c>
      <c r="G10735" s="25">
        <v>8.0458002748398053E-2</v>
      </c>
      <c r="H10735" s="3">
        <f t="shared" si="504"/>
        <v>382.33999999998071</v>
      </c>
      <c r="I10735" s="3">
        <f>MIN(H10735-K10735+L10735,'Power Look Up'!$F$4)</f>
        <v>378.49607819216249</v>
      </c>
      <c r="K10735" s="51">
        <f t="array" ref="K10735">_xlfn.SUM(_xlfn.NORM.DIST($Q$3:$Q$1003,$F10735,$N10735,FALSE)*WindSpeedStep*$R$3:$R$1003)</f>
        <v>385.09960972121291</v>
      </c>
      <c r="L10735" s="51">
        <f t="array" ref="L10735">_xlfn.SUM(_xlfn.NORM.DIST($Q$3:$Q$1003,$F10735,$O10735,FALSE)*WindSpeedStep*$R$3:$R$1003)</f>
        <v>381.25568791339469</v>
      </c>
      <c r="N10735" s="43">
        <f t="shared" si="505"/>
        <v>0.60901337749122308</v>
      </c>
      <c r="O10735" s="43">
        <f t="shared" si="506"/>
        <v>0.49000000000000005</v>
      </c>
    </row>
    <row r="10736" spans="5:15" x14ac:dyDescent="0.2">
      <c r="E10736" s="16" t="s">
        <v>5465</v>
      </c>
      <c r="F10736" s="22">
        <v>5.6414402810180668</v>
      </c>
      <c r="G10736" s="25">
        <v>8.8629848955835949E-2</v>
      </c>
      <c r="H10736" s="3">
        <f t="shared" si="504"/>
        <v>303.67999999998773</v>
      </c>
      <c r="I10736" s="3">
        <f>MIN(H10736-K10736+L10736,'Power Look Up'!$F$4)</f>
        <v>302.42423725781975</v>
      </c>
      <c r="K10736" s="51">
        <f t="array" ref="K10736">_xlfn.SUM(_xlfn.NORM.DIST($Q$3:$Q$1003,$F10736,$N10736,FALSE)*WindSpeedStep*$R$3:$R$1003)</f>
        <v>301.11960375382182</v>
      </c>
      <c r="L10736" s="51">
        <f t="array" ref="L10736">_xlfn.SUM(_xlfn.NORM.DIST($Q$3:$Q$1003,$F10736,$O10736,FALSE)*WindSpeedStep*$R$3:$R$1003)</f>
        <v>299.86384101165385</v>
      </c>
      <c r="N10736" s="43">
        <f t="shared" si="505"/>
        <v>0.56414402810180675</v>
      </c>
      <c r="O10736" s="43">
        <f t="shared" si="506"/>
        <v>0.5</v>
      </c>
    </row>
    <row r="10737" spans="5:15" x14ac:dyDescent="0.2">
      <c r="E10737" s="16" t="s">
        <v>5466</v>
      </c>
      <c r="F10737" s="22">
        <v>6.7481203171172099</v>
      </c>
      <c r="G10737" s="25">
        <v>0.11706963759909474</v>
      </c>
      <c r="H10737" s="3">
        <f t="shared" si="504"/>
        <v>531.49999999997749</v>
      </c>
      <c r="I10737" s="3">
        <f>MIN(H10737-K10737+L10737,'Power Look Up'!$F$4)</f>
        <v>537.20583974095075</v>
      </c>
      <c r="K10737" s="51">
        <f t="array" ref="K10737">_xlfn.SUM(_xlfn.NORM.DIST($Q$3:$Q$1003,$F10737,$N10737,FALSE)*WindSpeedStep*$R$3:$R$1003)</f>
        <v>530.67882647511601</v>
      </c>
      <c r="L10737" s="51">
        <f t="array" ref="L10737">_xlfn.SUM(_xlfn.NORM.DIST($Q$3:$Q$1003,$F10737,$O10737,FALSE)*WindSpeedStep*$R$3:$R$1003)</f>
        <v>536.38466621608927</v>
      </c>
      <c r="N10737" s="43">
        <f t="shared" si="505"/>
        <v>0.67481203171172099</v>
      </c>
      <c r="O10737" s="43">
        <f t="shared" si="506"/>
        <v>0.79</v>
      </c>
    </row>
    <row r="10738" spans="5:15" x14ac:dyDescent="0.2">
      <c r="E10738" s="16" t="s">
        <v>5467</v>
      </c>
      <c r="F10738" s="22">
        <v>7.1062387832167975</v>
      </c>
      <c r="G10738" s="25">
        <v>5.3474138935137853E-2</v>
      </c>
      <c r="H10738" s="3">
        <f t="shared" si="504"/>
        <v>621.10999999996773</v>
      </c>
      <c r="I10738" s="3">
        <f>MIN(H10738-K10738+L10738,'Power Look Up'!$F$4)</f>
        <v>607.96370017921254</v>
      </c>
      <c r="K10738" s="51">
        <f t="array" ref="K10738">_xlfn.SUM(_xlfn.NORM.DIST($Q$3:$Q$1003,$F10738,$N10738,FALSE)*WindSpeedStep*$R$3:$R$1003)</f>
        <v>622.54697070228838</v>
      </c>
      <c r="L10738" s="51">
        <f t="array" ref="L10738">_xlfn.SUM(_xlfn.NORM.DIST($Q$3:$Q$1003,$F10738,$O10738,FALSE)*WindSpeedStep*$R$3:$R$1003)</f>
        <v>609.40067088153319</v>
      </c>
      <c r="N10738" s="43">
        <f t="shared" si="505"/>
        <v>0.71062387832167984</v>
      </c>
      <c r="O10738" s="43">
        <f t="shared" si="506"/>
        <v>0.38</v>
      </c>
    </row>
    <row r="10739" spans="5:15" x14ac:dyDescent="0.2">
      <c r="E10739" s="16" t="s">
        <v>5468</v>
      </c>
      <c r="F10739" s="22">
        <v>6.7584167096609065</v>
      </c>
      <c r="G10739" s="25">
        <v>7.2502188167764672E-2</v>
      </c>
      <c r="H10739" s="3">
        <f t="shared" si="504"/>
        <v>533.75999999997748</v>
      </c>
      <c r="I10739" s="3">
        <f>MIN(H10739-K10739+L10739,'Power Look Up'!$F$4)</f>
        <v>526.19544284890947</v>
      </c>
      <c r="K10739" s="51">
        <f t="array" ref="K10739">_xlfn.SUM(_xlfn.NORM.DIST($Q$3:$Q$1003,$F10739,$N10739,FALSE)*WindSpeedStep*$R$3:$R$1003)</f>
        <v>533.19221554635737</v>
      </c>
      <c r="L10739" s="51">
        <f t="array" ref="L10739">_xlfn.SUM(_xlfn.NORM.DIST($Q$3:$Q$1003,$F10739,$O10739,FALSE)*WindSpeedStep*$R$3:$R$1003)</f>
        <v>525.62765839528936</v>
      </c>
      <c r="N10739" s="43">
        <f t="shared" si="505"/>
        <v>0.67584167096609071</v>
      </c>
      <c r="O10739" s="43">
        <f t="shared" si="506"/>
        <v>0.49000000000000005</v>
      </c>
    </row>
    <row r="10740" spans="5:15" x14ac:dyDescent="0.2">
      <c r="E10740" s="16" t="s">
        <v>5469</v>
      </c>
      <c r="F10740" s="22">
        <v>6.7590641988651132</v>
      </c>
      <c r="G10740" s="25">
        <v>8.2851706023746211E-2</v>
      </c>
      <c r="H10740" s="3">
        <f t="shared" si="504"/>
        <v>533.75999999997748</v>
      </c>
      <c r="I10740" s="3">
        <f>MIN(H10740-K10740+L10740,'Power Look Up'!$F$4)</f>
        <v>528.78523060182886</v>
      </c>
      <c r="K10740" s="51">
        <f t="array" ref="K10740">_xlfn.SUM(_xlfn.NORM.DIST($Q$3:$Q$1003,$F10740,$N10740,FALSE)*WindSpeedStep*$R$3:$R$1003)</f>
        <v>533.35052068546781</v>
      </c>
      <c r="L10740" s="51">
        <f t="array" ref="L10740">_xlfn.SUM(_xlfn.NORM.DIST($Q$3:$Q$1003,$F10740,$O10740,FALSE)*WindSpeedStep*$R$3:$R$1003)</f>
        <v>528.37575128731919</v>
      </c>
      <c r="N10740" s="43">
        <f t="shared" si="505"/>
        <v>0.67590641988651134</v>
      </c>
      <c r="O10740" s="43">
        <f t="shared" si="506"/>
        <v>0.56000000000000005</v>
      </c>
    </row>
    <row r="10741" spans="5:15" x14ac:dyDescent="0.2">
      <c r="E10741" s="16" t="s">
        <v>5470</v>
      </c>
      <c r="F10741" s="22">
        <v>7.6590373200363073</v>
      </c>
      <c r="G10741" s="25">
        <v>6.9199297229366102E-2</v>
      </c>
      <c r="H10741" s="3">
        <f t="shared" si="504"/>
        <v>786.65999999996416</v>
      </c>
      <c r="I10741" s="3">
        <f>MIN(H10741-K10741+L10741,'Power Look Up'!$F$4)</f>
        <v>775.36439357461893</v>
      </c>
      <c r="K10741" s="51">
        <f t="array" ref="K10741">_xlfn.SUM(_xlfn.NORM.DIST($Q$3:$Q$1003,$F10741,$N10741,FALSE)*WindSpeedStep*$R$3:$R$1003)</f>
        <v>782.76860972659006</v>
      </c>
      <c r="L10741" s="51">
        <f t="array" ref="L10741">_xlfn.SUM(_xlfn.NORM.DIST($Q$3:$Q$1003,$F10741,$O10741,FALSE)*WindSpeedStep*$R$3:$R$1003)</f>
        <v>771.47300330124483</v>
      </c>
      <c r="N10741" s="43">
        <f t="shared" si="505"/>
        <v>0.76590373200363082</v>
      </c>
      <c r="O10741" s="43">
        <f t="shared" si="506"/>
        <v>0.53</v>
      </c>
    </row>
    <row r="10742" spans="5:15" x14ac:dyDescent="0.2">
      <c r="E10742" s="16" t="s">
        <v>5471</v>
      </c>
      <c r="F10742" s="22">
        <v>7.073755002975382</v>
      </c>
      <c r="G10742" s="25">
        <v>5.9374405789193778E-2</v>
      </c>
      <c r="H10742" s="3">
        <f t="shared" si="504"/>
        <v>609.06999999996799</v>
      </c>
      <c r="I10742" s="3">
        <f>MIN(H10742-K10742+L10742,'Power Look Up'!$F$4)</f>
        <v>597.33923150936414</v>
      </c>
      <c r="K10742" s="51">
        <f t="array" ref="K10742">_xlfn.SUM(_xlfn.NORM.DIST($Q$3:$Q$1003,$F10742,$N10742,FALSE)*WindSpeedStep*$R$3:$R$1003)</f>
        <v>613.83276225746943</v>
      </c>
      <c r="L10742" s="51">
        <f t="array" ref="L10742">_xlfn.SUM(_xlfn.NORM.DIST($Q$3:$Q$1003,$F10742,$O10742,FALSE)*WindSpeedStep*$R$3:$R$1003)</f>
        <v>602.10199376686558</v>
      </c>
      <c r="N10742" s="43">
        <f t="shared" si="505"/>
        <v>0.70737550029753826</v>
      </c>
      <c r="O10742" s="43">
        <f t="shared" si="506"/>
        <v>0.42</v>
      </c>
    </row>
    <row r="10743" spans="5:15" x14ac:dyDescent="0.2">
      <c r="E10743" s="16" t="s">
        <v>5472</v>
      </c>
      <c r="F10743" s="22">
        <v>6.5503024031958654</v>
      </c>
      <c r="G10743" s="25">
        <v>7.4805706643548395E-2</v>
      </c>
      <c r="H10743" s="3">
        <f t="shared" si="504"/>
        <v>486.29999999997847</v>
      </c>
      <c r="I10743" s="3">
        <f>MIN(H10743-K10743+L10743,'Power Look Up'!$F$4)</f>
        <v>479.93199446100732</v>
      </c>
      <c r="K10743" s="51">
        <f t="array" ref="K10743">_xlfn.SUM(_xlfn.NORM.DIST($Q$3:$Q$1003,$F10743,$N10743,FALSE)*WindSpeedStep*$R$3:$R$1003)</f>
        <v>483.83472972248643</v>
      </c>
      <c r="L10743" s="51">
        <f t="array" ref="L10743">_xlfn.SUM(_xlfn.NORM.DIST($Q$3:$Q$1003,$F10743,$O10743,FALSE)*WindSpeedStep*$R$3:$R$1003)</f>
        <v>477.46672418351528</v>
      </c>
      <c r="N10743" s="43">
        <f t="shared" si="505"/>
        <v>0.65503024031958657</v>
      </c>
      <c r="O10743" s="43">
        <f t="shared" si="506"/>
        <v>0.49</v>
      </c>
    </row>
    <row r="10744" spans="5:15" x14ac:dyDescent="0.2">
      <c r="E10744" s="16" t="s">
        <v>5473</v>
      </c>
      <c r="F10744" s="22">
        <v>6.8951309867251958</v>
      </c>
      <c r="G10744" s="25">
        <v>7.9766432437452434E-2</v>
      </c>
      <c r="H10744" s="3">
        <f t="shared" si="504"/>
        <v>565.39999999997679</v>
      </c>
      <c r="I10744" s="3">
        <f>MIN(H10744-K10744+L10744,'Power Look Up'!$F$4)</f>
        <v>559.29650114139486</v>
      </c>
      <c r="K10744" s="51">
        <f t="array" ref="K10744">_xlfn.SUM(_xlfn.NORM.DIST($Q$3:$Q$1003,$F10744,$N10744,FALSE)*WindSpeedStep*$R$3:$R$1003)</f>
        <v>567.2784150051001</v>
      </c>
      <c r="L10744" s="51">
        <f t="array" ref="L10744">_xlfn.SUM(_xlfn.NORM.DIST($Q$3:$Q$1003,$F10744,$O10744,FALSE)*WindSpeedStep*$R$3:$R$1003)</f>
        <v>561.17491614651817</v>
      </c>
      <c r="N10744" s="43">
        <f t="shared" si="505"/>
        <v>0.68951309867251964</v>
      </c>
      <c r="O10744" s="43">
        <f t="shared" si="506"/>
        <v>0.55000000000000004</v>
      </c>
    </row>
    <row r="10745" spans="5:15" x14ac:dyDescent="0.2">
      <c r="E10745" s="16" t="s">
        <v>5474</v>
      </c>
      <c r="F10745" s="22">
        <v>7.0020562969379192</v>
      </c>
      <c r="G10745" s="25">
        <v>6.9979443069357022E-2</v>
      </c>
      <c r="H10745" s="3">
        <f t="shared" si="504"/>
        <v>587.99999999997635</v>
      </c>
      <c r="I10745" s="3">
        <f>MIN(H10745-K10745+L10745,'Power Look Up'!$F$4)</f>
        <v>579.04785012892705</v>
      </c>
      <c r="K10745" s="51">
        <f t="array" ref="K10745">_xlfn.SUM(_xlfn.NORM.DIST($Q$3:$Q$1003,$F10745,$N10745,FALSE)*WindSpeedStep*$R$3:$R$1003)</f>
        <v>594.86952211738128</v>
      </c>
      <c r="L10745" s="51">
        <f t="array" ref="L10745">_xlfn.SUM(_xlfn.NORM.DIST($Q$3:$Q$1003,$F10745,$O10745,FALSE)*WindSpeedStep*$R$3:$R$1003)</f>
        <v>585.91737224633198</v>
      </c>
      <c r="N10745" s="43">
        <f t="shared" si="505"/>
        <v>0.70020562969379196</v>
      </c>
      <c r="O10745" s="43">
        <f t="shared" si="506"/>
        <v>0.49</v>
      </c>
    </row>
    <row r="10746" spans="5:15" x14ac:dyDescent="0.2">
      <c r="E10746" s="16" t="s">
        <v>5475</v>
      </c>
      <c r="F10746" s="22">
        <v>6.9064426387316251</v>
      </c>
      <c r="G10746" s="25">
        <v>6.9500323843730991E-2</v>
      </c>
      <c r="H10746" s="3">
        <f t="shared" si="504"/>
        <v>567.65999999997678</v>
      </c>
      <c r="I10746" s="3">
        <f>MIN(H10746-K10746+L10746,'Power Look Up'!$F$4)</f>
        <v>558.89155532732707</v>
      </c>
      <c r="K10746" s="51">
        <f t="array" ref="K10746">_xlfn.SUM(_xlfn.NORM.DIST($Q$3:$Q$1003,$F10746,$N10746,FALSE)*WindSpeedStep*$R$3:$R$1003)</f>
        <v>570.15843167861567</v>
      </c>
      <c r="L10746" s="51">
        <f t="array" ref="L10746">_xlfn.SUM(_xlfn.NORM.DIST($Q$3:$Q$1003,$F10746,$O10746,FALSE)*WindSpeedStep*$R$3:$R$1003)</f>
        <v>561.38998700596596</v>
      </c>
      <c r="N10746" s="43">
        <f t="shared" si="505"/>
        <v>0.69064426387316258</v>
      </c>
      <c r="O10746" s="43">
        <f t="shared" si="506"/>
        <v>0.47999999999999993</v>
      </c>
    </row>
    <row r="10747" spans="5:15" x14ac:dyDescent="0.2">
      <c r="E10747" s="16" t="s">
        <v>5476</v>
      </c>
      <c r="F10747" s="22">
        <v>7.0520547353835177</v>
      </c>
      <c r="G10747" s="25">
        <v>8.3663559365143456E-2</v>
      </c>
      <c r="H10747" s="3">
        <f t="shared" si="504"/>
        <v>603.04999999996812</v>
      </c>
      <c r="I10747" s="3">
        <f>MIN(H10747-K10747+L10747,'Power Look Up'!$F$4)</f>
        <v>597.73154602180728</v>
      </c>
      <c r="K10747" s="51">
        <f t="array" ref="K10747">_xlfn.SUM(_xlfn.NORM.DIST($Q$3:$Q$1003,$F10747,$N10747,FALSE)*WindSpeedStep*$R$3:$R$1003)</f>
        <v>608.05406893954091</v>
      </c>
      <c r="L10747" s="51">
        <f t="array" ref="L10747">_xlfn.SUM(_xlfn.NORM.DIST($Q$3:$Q$1003,$F10747,$O10747,FALSE)*WindSpeedStep*$R$3:$R$1003)</f>
        <v>602.73561496138007</v>
      </c>
      <c r="N10747" s="43">
        <f t="shared" si="505"/>
        <v>0.70520547353835183</v>
      </c>
      <c r="O10747" s="43">
        <f t="shared" si="506"/>
        <v>0.59</v>
      </c>
    </row>
    <row r="10748" spans="5:15" x14ac:dyDescent="0.2">
      <c r="E10748" s="16" t="s">
        <v>5477</v>
      </c>
      <c r="F10748" s="22">
        <v>7.3136347167769218</v>
      </c>
      <c r="G10748" s="25">
        <v>7.1100078160474645E-2</v>
      </c>
      <c r="H10748" s="3">
        <f t="shared" si="504"/>
        <v>681.30999999996652</v>
      </c>
      <c r="I10748" s="3">
        <f>MIN(H10748-K10748+L10748,'Power Look Up'!$F$4)</f>
        <v>671.738879613569</v>
      </c>
      <c r="K10748" s="51">
        <f t="array" ref="K10748">_xlfn.SUM(_xlfn.NORM.DIST($Q$3:$Q$1003,$F10748,$N10748,FALSE)*WindSpeedStep*$R$3:$R$1003)</f>
        <v>680.00174164859231</v>
      </c>
      <c r="L10748" s="51">
        <f t="array" ref="L10748">_xlfn.SUM(_xlfn.NORM.DIST($Q$3:$Q$1003,$F10748,$O10748,FALSE)*WindSpeedStep*$R$3:$R$1003)</f>
        <v>670.43062126219479</v>
      </c>
      <c r="N10748" s="43">
        <f t="shared" si="505"/>
        <v>0.73136347167769222</v>
      </c>
      <c r="O10748" s="43">
        <f t="shared" si="506"/>
        <v>0.52</v>
      </c>
    </row>
    <row r="10749" spans="5:15" x14ac:dyDescent="0.2">
      <c r="E10749" s="16" t="s">
        <v>5478</v>
      </c>
      <c r="F10749" s="22">
        <v>7.2000400183124773</v>
      </c>
      <c r="G10749" s="25">
        <v>8.8888394838394405E-2</v>
      </c>
      <c r="H10749" s="3">
        <f t="shared" si="504"/>
        <v>648.19999999996719</v>
      </c>
      <c r="I10749" s="3">
        <f>MIN(H10749-K10749+L10749,'Power Look Up'!$F$4)</f>
        <v>644.29041787174742</v>
      </c>
      <c r="K10749" s="51">
        <f t="array" ref="K10749">_xlfn.SUM(_xlfn.NORM.DIST($Q$3:$Q$1003,$F10749,$N10749,FALSE)*WindSpeedStep*$R$3:$R$1003)</f>
        <v>648.1420767636032</v>
      </c>
      <c r="L10749" s="51">
        <f t="array" ref="L10749">_xlfn.SUM(_xlfn.NORM.DIST($Q$3:$Q$1003,$F10749,$O10749,FALSE)*WindSpeedStep*$R$3:$R$1003)</f>
        <v>644.23249463538343</v>
      </c>
      <c r="N10749" s="43">
        <f t="shared" si="505"/>
        <v>0.7200040018312478</v>
      </c>
      <c r="O10749" s="43">
        <f t="shared" si="506"/>
        <v>0.64</v>
      </c>
    </row>
    <row r="10750" spans="5:15" x14ac:dyDescent="0.2">
      <c r="E10750" s="16" t="s">
        <v>5479</v>
      </c>
      <c r="F10750" s="22">
        <v>7.5779435800501584</v>
      </c>
      <c r="G10750" s="25">
        <v>9.5012583875061563E-2</v>
      </c>
      <c r="H10750" s="3">
        <f t="shared" si="504"/>
        <v>762.57999999996468</v>
      </c>
      <c r="I10750" s="3">
        <f>MIN(H10750-K10750+L10750,'Power Look Up'!$F$4)</f>
        <v>760.51833513254621</v>
      </c>
      <c r="K10750" s="51">
        <f t="array" ref="K10750">_xlfn.SUM(_xlfn.NORM.DIST($Q$3:$Q$1003,$F10750,$N10750,FALSE)*WindSpeedStep*$R$3:$R$1003)</f>
        <v>757.83709006167464</v>
      </c>
      <c r="L10750" s="51">
        <f t="array" ref="L10750">_xlfn.SUM(_xlfn.NORM.DIST($Q$3:$Q$1003,$F10750,$O10750,FALSE)*WindSpeedStep*$R$3:$R$1003)</f>
        <v>755.77542519425617</v>
      </c>
      <c r="N10750" s="43">
        <f t="shared" si="505"/>
        <v>0.75779435800501593</v>
      </c>
      <c r="O10750" s="43">
        <f t="shared" si="506"/>
        <v>0.72</v>
      </c>
    </row>
    <row r="10751" spans="5:15" x14ac:dyDescent="0.2">
      <c r="E10751" s="16" t="s">
        <v>5480</v>
      </c>
      <c r="F10751" s="22">
        <v>7.2365230966312062</v>
      </c>
      <c r="G10751" s="25">
        <v>9.5349657672095772E-2</v>
      </c>
      <c r="H10751" s="3">
        <f t="shared" si="504"/>
        <v>660.23999999996693</v>
      </c>
      <c r="I10751" s="3">
        <f>MIN(H10751-K10751+L10751,'Power Look Up'!$F$4)</f>
        <v>658.52792333931711</v>
      </c>
      <c r="K10751" s="51">
        <f t="array" ref="K10751">_xlfn.SUM(_xlfn.NORM.DIST($Q$3:$Q$1003,$F10751,$N10751,FALSE)*WindSpeedStep*$R$3:$R$1003)</f>
        <v>658.27094760144644</v>
      </c>
      <c r="L10751" s="51">
        <f t="array" ref="L10751">_xlfn.SUM(_xlfn.NORM.DIST($Q$3:$Q$1003,$F10751,$O10751,FALSE)*WindSpeedStep*$R$3:$R$1003)</f>
        <v>656.55887094079662</v>
      </c>
      <c r="N10751" s="43">
        <f t="shared" si="505"/>
        <v>0.72365230966312066</v>
      </c>
      <c r="O10751" s="43">
        <f t="shared" si="506"/>
        <v>0.69</v>
      </c>
    </row>
    <row r="10752" spans="5:15" x14ac:dyDescent="0.2">
      <c r="E10752" s="16" t="s">
        <v>5481</v>
      </c>
      <c r="F10752" s="22">
        <v>8.3593120331851232</v>
      </c>
      <c r="G10752" s="25">
        <v>8.6131489905116099E-2</v>
      </c>
      <c r="H10752" s="3">
        <f t="shared" si="504"/>
        <v>1021.1199999999509</v>
      </c>
      <c r="I10752" s="3">
        <f>MIN(H10752-K10752+L10752,'Power Look Up'!$F$4)</f>
        <v>1014.6957736335495</v>
      </c>
      <c r="K10752" s="51">
        <f t="array" ref="K10752">_xlfn.SUM(_xlfn.NORM.DIST($Q$3:$Q$1003,$F10752,$N10752,FALSE)*WindSpeedStep*$R$3:$R$1003)</f>
        <v>1018.4691194968325</v>
      </c>
      <c r="L10752" s="51">
        <f t="array" ref="L10752">_xlfn.SUM(_xlfn.NORM.DIST($Q$3:$Q$1003,$F10752,$O10752,FALSE)*WindSpeedStep*$R$3:$R$1003)</f>
        <v>1012.0448931304311</v>
      </c>
      <c r="N10752" s="43">
        <f t="shared" si="505"/>
        <v>0.83593120331851234</v>
      </c>
      <c r="O10752" s="43">
        <f t="shared" si="506"/>
        <v>0.72</v>
      </c>
    </row>
    <row r="10753" spans="5:15" x14ac:dyDescent="0.2">
      <c r="E10753" s="16" t="s">
        <v>5482</v>
      </c>
      <c r="F10753" s="22">
        <v>8.6651241260572665</v>
      </c>
      <c r="G10753" s="25">
        <v>5.8856629470125779E-2</v>
      </c>
      <c r="H10753" s="3">
        <f t="shared" si="504"/>
        <v>1134.8899999999485</v>
      </c>
      <c r="I10753" s="3">
        <f>MIN(H10753-K10753+L10753,'Power Look Up'!$F$4)</f>
        <v>1118.2714043825513</v>
      </c>
      <c r="K10753" s="51">
        <f t="array" ref="K10753">_xlfn.SUM(_xlfn.NORM.DIST($Q$3:$Q$1003,$F10753,$N10753,FALSE)*WindSpeedStep*$R$3:$R$1003)</f>
        <v>1131.6322097205139</v>
      </c>
      <c r="L10753" s="51">
        <f t="array" ref="L10753">_xlfn.SUM(_xlfn.NORM.DIST($Q$3:$Q$1003,$F10753,$O10753,FALSE)*WindSpeedStep*$R$3:$R$1003)</f>
        <v>1115.0136141031167</v>
      </c>
      <c r="N10753" s="43">
        <f t="shared" si="505"/>
        <v>0.86651241260572665</v>
      </c>
      <c r="O10753" s="43">
        <f t="shared" si="506"/>
        <v>0.51</v>
      </c>
    </row>
    <row r="10754" spans="5:15" x14ac:dyDescent="0.2">
      <c r="E10754" s="16" t="s">
        <v>5483</v>
      </c>
      <c r="F10754" s="22">
        <v>6.893898753148517</v>
      </c>
      <c r="G10754" s="25">
        <v>0.11894575614785424</v>
      </c>
      <c r="H10754" s="3">
        <f t="shared" si="504"/>
        <v>563.13999999997691</v>
      </c>
      <c r="I10754" s="3">
        <f>MIN(H10754-K10754+L10754,'Power Look Up'!$F$4)</f>
        <v>569.93906851327813</v>
      </c>
      <c r="K10754" s="51">
        <f t="array" ref="K10754">_xlfn.SUM(_xlfn.NORM.DIST($Q$3:$Q$1003,$F10754,$N10754,FALSE)*WindSpeedStep*$R$3:$R$1003)</f>
        <v>566.96523437726273</v>
      </c>
      <c r="L10754" s="51">
        <f t="array" ref="L10754">_xlfn.SUM(_xlfn.NORM.DIST($Q$3:$Q$1003,$F10754,$O10754,FALSE)*WindSpeedStep*$R$3:$R$1003)</f>
        <v>573.76430289056395</v>
      </c>
      <c r="N10754" s="43">
        <f t="shared" si="505"/>
        <v>0.68938987531485174</v>
      </c>
      <c r="O10754" s="43">
        <f t="shared" si="506"/>
        <v>0.82</v>
      </c>
    </row>
    <row r="10755" spans="5:15" x14ac:dyDescent="0.2">
      <c r="E10755" s="16" t="s">
        <v>5484</v>
      </c>
      <c r="F10755" s="22">
        <v>7.3599915682999422</v>
      </c>
      <c r="G10755" s="25">
        <v>0.10054359344475851</v>
      </c>
      <c r="H10755" s="3">
        <f t="shared" si="504"/>
        <v>696.35999999996613</v>
      </c>
      <c r="I10755" s="3">
        <f>MIN(H10755-K10755+L10755,'Power Look Up'!$F$4)</f>
        <v>696.5743885485532</v>
      </c>
      <c r="K10755" s="51">
        <f t="array" ref="K10755">_xlfn.SUM(_xlfn.NORM.DIST($Q$3:$Q$1003,$F10755,$N10755,FALSE)*WindSpeedStep*$R$3:$R$1003)</f>
        <v>693.27689311947097</v>
      </c>
      <c r="L10755" s="51">
        <f t="array" ref="L10755">_xlfn.SUM(_xlfn.NORM.DIST($Q$3:$Q$1003,$F10755,$O10755,FALSE)*WindSpeedStep*$R$3:$R$1003)</f>
        <v>693.49128166805804</v>
      </c>
      <c r="N10755" s="43">
        <f t="shared" si="505"/>
        <v>0.73599915682999428</v>
      </c>
      <c r="O10755" s="43">
        <f t="shared" si="506"/>
        <v>0.74</v>
      </c>
    </row>
    <row r="10756" spans="5:15" x14ac:dyDescent="0.2">
      <c r="E10756" s="16" t="s">
        <v>5485</v>
      </c>
      <c r="F10756" s="22">
        <v>8.717736291394047</v>
      </c>
      <c r="G10756" s="25">
        <v>5.1618904834759671E-2</v>
      </c>
      <c r="H10756" s="3">
        <f t="shared" si="504"/>
        <v>1153.2399999999479</v>
      </c>
      <c r="I10756" s="3">
        <f>MIN(H10756-K10756+L10756,'Power Look Up'!$F$4)</f>
        <v>1134.4292679312655</v>
      </c>
      <c r="K10756" s="51">
        <f t="array" ref="K10756">_xlfn.SUM(_xlfn.NORM.DIST($Q$3:$Q$1003,$F10756,$N10756,FALSE)*WindSpeedStep*$R$3:$R$1003)</f>
        <v>1151.5570316563333</v>
      </c>
      <c r="L10756" s="51">
        <f t="array" ref="L10756">_xlfn.SUM(_xlfn.NORM.DIST($Q$3:$Q$1003,$F10756,$O10756,FALSE)*WindSpeedStep*$R$3:$R$1003)</f>
        <v>1132.7462995876508</v>
      </c>
      <c r="N10756" s="43">
        <f t="shared" si="505"/>
        <v>0.8717736291394047</v>
      </c>
      <c r="O10756" s="43">
        <f t="shared" si="506"/>
        <v>0.45</v>
      </c>
    </row>
    <row r="10757" spans="5:15" x14ac:dyDescent="0.2">
      <c r="E10757" s="16" t="s">
        <v>5486</v>
      </c>
      <c r="F10757" s="22">
        <v>9.1057450810546019</v>
      </c>
      <c r="G10757" s="25">
        <v>4.5026518571560419E-2</v>
      </c>
      <c r="H10757" s="3">
        <f t="shared" si="504"/>
        <v>1297.909999999943</v>
      </c>
      <c r="I10757" s="3">
        <f>MIN(H10757-K10757+L10757,'Power Look Up'!$F$4)</f>
        <v>1285.6567114697643</v>
      </c>
      <c r="K10757" s="51">
        <f t="array" ref="K10757">_xlfn.SUM(_xlfn.NORM.DIST($Q$3:$Q$1003,$F10757,$N10757,FALSE)*WindSpeedStep*$R$3:$R$1003)</f>
        <v>1300.5816350877417</v>
      </c>
      <c r="L10757" s="51">
        <f t="array" ref="L10757">_xlfn.SUM(_xlfn.NORM.DIST($Q$3:$Q$1003,$F10757,$O10757,FALSE)*WindSpeedStep*$R$3:$R$1003)</f>
        <v>1288.328346557563</v>
      </c>
      <c r="N10757" s="43">
        <f t="shared" si="505"/>
        <v>0.91057450810546026</v>
      </c>
      <c r="O10757" s="43">
        <f t="shared" si="506"/>
        <v>0.41</v>
      </c>
    </row>
    <row r="10758" spans="5:15" x14ac:dyDescent="0.2">
      <c r="E10758" s="16" t="s">
        <v>5487</v>
      </c>
      <c r="F10758" s="22">
        <v>8.916447664889251</v>
      </c>
      <c r="G10758" s="25">
        <v>5.7197666511098685E-2</v>
      </c>
      <c r="H10758" s="3">
        <f t="shared" si="504"/>
        <v>1226.6399999999464</v>
      </c>
      <c r="I10758" s="3">
        <f>MIN(H10758-K10758+L10758,'Power Look Up'!$F$4)</f>
        <v>1212.9471368837737</v>
      </c>
      <c r="K10758" s="51">
        <f t="array" ref="K10758">_xlfn.SUM(_xlfn.NORM.DIST($Q$3:$Q$1003,$F10758,$N10758,FALSE)*WindSpeedStep*$R$3:$R$1003)</f>
        <v>1227.5984188105467</v>
      </c>
      <c r="L10758" s="51">
        <f t="array" ref="L10758">_xlfn.SUM(_xlfn.NORM.DIST($Q$3:$Q$1003,$F10758,$O10758,FALSE)*WindSpeedStep*$R$3:$R$1003)</f>
        <v>1213.905555694374</v>
      </c>
      <c r="N10758" s="43">
        <f t="shared" si="505"/>
        <v>0.8916447664889251</v>
      </c>
      <c r="O10758" s="43">
        <f t="shared" si="506"/>
        <v>0.51</v>
      </c>
    </row>
    <row r="10759" spans="5:15" x14ac:dyDescent="0.2">
      <c r="E10759" s="16" t="s">
        <v>5488</v>
      </c>
      <c r="F10759" s="22">
        <v>8.814301087871522</v>
      </c>
      <c r="G10759" s="25">
        <v>6.1264074668726715E-2</v>
      </c>
      <c r="H10759" s="3">
        <f t="shared" si="504"/>
        <v>1186.2699999999475</v>
      </c>
      <c r="I10759" s="3">
        <f>MIN(H10759-K10759+L10759,'Power Look Up'!$F$4)</f>
        <v>1172.2526565044957</v>
      </c>
      <c r="K10759" s="51">
        <f t="array" ref="K10759">_xlfn.SUM(_xlfn.NORM.DIST($Q$3:$Q$1003,$F10759,$N10759,FALSE)*WindSpeedStep*$R$3:$R$1003)</f>
        <v>1188.3800962883911</v>
      </c>
      <c r="L10759" s="51">
        <f t="array" ref="L10759">_xlfn.SUM(_xlfn.NORM.DIST($Q$3:$Q$1003,$F10759,$O10759,FALSE)*WindSpeedStep*$R$3:$R$1003)</f>
        <v>1174.3627527929393</v>
      </c>
      <c r="N10759" s="43">
        <f t="shared" si="505"/>
        <v>0.88143010878715222</v>
      </c>
      <c r="O10759" s="43">
        <f t="shared" si="506"/>
        <v>0.54</v>
      </c>
    </row>
    <row r="10760" spans="5:15" x14ac:dyDescent="0.2">
      <c r="E10760" s="16" t="s">
        <v>5489</v>
      </c>
      <c r="F10760" s="22">
        <v>8.9328782957585204</v>
      </c>
      <c r="G10760" s="25">
        <v>4.1420020261071076E-2</v>
      </c>
      <c r="H10760" s="3">
        <f t="shared" si="504"/>
        <v>1230.3099999999465</v>
      </c>
      <c r="I10760" s="3">
        <f>MIN(H10760-K10760+L10760,'Power Look Up'!$F$4)</f>
        <v>1211.2598681461723</v>
      </c>
      <c r="K10760" s="51">
        <f t="array" ref="K10760">_xlfn.SUM(_xlfn.NORM.DIST($Q$3:$Q$1003,$F10760,$N10760,FALSE)*WindSpeedStep*$R$3:$R$1003)</f>
        <v>1233.9245090399679</v>
      </c>
      <c r="L10760" s="51">
        <f t="array" ref="L10760">_xlfn.SUM(_xlfn.NORM.DIST($Q$3:$Q$1003,$F10760,$O10760,FALSE)*WindSpeedStep*$R$3:$R$1003)</f>
        <v>1214.8743771861937</v>
      </c>
      <c r="N10760" s="43">
        <f t="shared" si="505"/>
        <v>0.89328782957585207</v>
      </c>
      <c r="O10760" s="43">
        <f t="shared" si="506"/>
        <v>0.37</v>
      </c>
    </row>
    <row r="10761" spans="5:15" x14ac:dyDescent="0.2">
      <c r="E10761" s="16" t="s">
        <v>5490</v>
      </c>
      <c r="F10761" s="22">
        <v>8.2206745011489151</v>
      </c>
      <c r="G10761" s="25">
        <v>8.1501828092860426E-2</v>
      </c>
      <c r="H10761" s="3">
        <f t="shared" si="504"/>
        <v>969.73999999995203</v>
      </c>
      <c r="I10761" s="3">
        <f>MIN(H10761-K10761+L10761,'Power Look Up'!$F$4)</f>
        <v>961.26788230837349</v>
      </c>
      <c r="K10761" s="51">
        <f t="array" ref="K10761">_xlfn.SUM(_xlfn.NORM.DIST($Q$3:$Q$1003,$F10761,$N10761,FALSE)*WindSpeedStep*$R$3:$R$1003)</f>
        <v>969.00478359654994</v>
      </c>
      <c r="L10761" s="51">
        <f t="array" ref="L10761">_xlfn.SUM(_xlfn.NORM.DIST($Q$3:$Q$1003,$F10761,$O10761,FALSE)*WindSpeedStep*$R$3:$R$1003)</f>
        <v>960.5326659049714</v>
      </c>
      <c r="N10761" s="43">
        <f t="shared" si="505"/>
        <v>0.82206745011489157</v>
      </c>
      <c r="O10761" s="43">
        <f t="shared" si="506"/>
        <v>0.67</v>
      </c>
    </row>
    <row r="10762" spans="5:15" x14ac:dyDescent="0.2">
      <c r="E10762" s="16" t="s">
        <v>5491</v>
      </c>
      <c r="F10762" s="22">
        <v>7.9432301582277818</v>
      </c>
      <c r="G10762" s="25">
        <v>4.4062678913749195E-2</v>
      </c>
      <c r="H10762" s="3">
        <f t="shared" si="504"/>
        <v>870.93999999996242</v>
      </c>
      <c r="I10762" s="3">
        <f>MIN(H10762-K10762+L10762,'Power Look Up'!$F$4)</f>
        <v>851.56343977800839</v>
      </c>
      <c r="K10762" s="51">
        <f t="array" ref="K10762">_xlfn.SUM(_xlfn.NORM.DIST($Q$3:$Q$1003,$F10762,$N10762,FALSE)*WindSpeedStep*$R$3:$R$1003)</f>
        <v>874.06749561149604</v>
      </c>
      <c r="L10762" s="51">
        <f t="array" ref="L10762">_xlfn.SUM(_xlfn.NORM.DIST($Q$3:$Q$1003,$F10762,$O10762,FALSE)*WindSpeedStep*$R$3:$R$1003)</f>
        <v>854.69093538954201</v>
      </c>
      <c r="N10762" s="43">
        <f t="shared" si="505"/>
        <v>0.7943230158227782</v>
      </c>
      <c r="O10762" s="43">
        <f t="shared" si="506"/>
        <v>0.35</v>
      </c>
    </row>
    <row r="10763" spans="5:15" x14ac:dyDescent="0.2">
      <c r="E10763" s="16" t="s">
        <v>5492</v>
      </c>
      <c r="F10763" s="22">
        <v>8.1604870413100663</v>
      </c>
      <c r="G10763" s="25">
        <v>6.7397938041661817E-2</v>
      </c>
      <c r="H10763" s="3">
        <f t="shared" si="504"/>
        <v>947.71999999995251</v>
      </c>
      <c r="I10763" s="3">
        <f>MIN(H10763-K10763+L10763,'Power Look Up'!$F$4)</f>
        <v>933.84870951669507</v>
      </c>
      <c r="K10763" s="51">
        <f t="array" ref="K10763">_xlfn.SUM(_xlfn.NORM.DIST($Q$3:$Q$1003,$F10763,$N10763,FALSE)*WindSpeedStep*$R$3:$R$1003)</f>
        <v>947.93782365842947</v>
      </c>
      <c r="L10763" s="51">
        <f t="array" ref="L10763">_xlfn.SUM(_xlfn.NORM.DIST($Q$3:$Q$1003,$F10763,$O10763,FALSE)*WindSpeedStep*$R$3:$R$1003)</f>
        <v>934.06653317517203</v>
      </c>
      <c r="N10763" s="43">
        <f t="shared" si="505"/>
        <v>0.81604870413100672</v>
      </c>
      <c r="O10763" s="43">
        <f t="shared" si="506"/>
        <v>0.55000000000000004</v>
      </c>
    </row>
    <row r="10764" spans="5:15" x14ac:dyDescent="0.2">
      <c r="E10764" s="16" t="s">
        <v>5493</v>
      </c>
      <c r="F10764" s="22">
        <v>8.7299773185535319</v>
      </c>
      <c r="G10764" s="25">
        <v>4.2382698888993819E-2</v>
      </c>
      <c r="H10764" s="3">
        <f t="shared" si="504"/>
        <v>1156.909999999948</v>
      </c>
      <c r="I10764" s="3">
        <f>MIN(H10764-K10764+L10764,'Power Look Up'!$F$4)</f>
        <v>1135.1498790387361</v>
      </c>
      <c r="K10764" s="51">
        <f t="array" ref="K10764">_xlfn.SUM(_xlfn.NORM.DIST($Q$3:$Q$1003,$F10764,$N10764,FALSE)*WindSpeedStep*$R$3:$R$1003)</f>
        <v>1156.2078945581231</v>
      </c>
      <c r="L10764" s="51">
        <f t="array" ref="L10764">_xlfn.SUM(_xlfn.NORM.DIST($Q$3:$Q$1003,$F10764,$O10764,FALSE)*WindSpeedStep*$R$3:$R$1003)</f>
        <v>1134.4477735969112</v>
      </c>
      <c r="N10764" s="43">
        <f t="shared" si="505"/>
        <v>0.87299773185535323</v>
      </c>
      <c r="O10764" s="43">
        <f t="shared" si="506"/>
        <v>0.37</v>
      </c>
    </row>
    <row r="10765" spans="5:15" x14ac:dyDescent="0.2">
      <c r="E10765" s="16" t="s">
        <v>5494</v>
      </c>
      <c r="F10765" s="22">
        <v>8.8314214107457918</v>
      </c>
      <c r="G10765" s="25">
        <v>5.2086745565134818E-2</v>
      </c>
      <c r="H10765" s="3">
        <f t="shared" si="504"/>
        <v>1193.6099999999471</v>
      </c>
      <c r="I10765" s="3">
        <f>MIN(H10765-K10765+L10765,'Power Look Up'!$F$4)</f>
        <v>1176.4213916732965</v>
      </c>
      <c r="K10765" s="51">
        <f t="array" ref="K10765">_xlfn.SUM(_xlfn.NORM.DIST($Q$3:$Q$1003,$F10765,$N10765,FALSE)*WindSpeedStep*$R$3:$R$1003)</f>
        <v>1194.9372151253228</v>
      </c>
      <c r="L10765" s="51">
        <f t="array" ref="L10765">_xlfn.SUM(_xlfn.NORM.DIST($Q$3:$Q$1003,$F10765,$O10765,FALSE)*WindSpeedStep*$R$3:$R$1003)</f>
        <v>1177.7486067986722</v>
      </c>
      <c r="N10765" s="43">
        <f t="shared" si="505"/>
        <v>0.88314214107457922</v>
      </c>
      <c r="O10765" s="43">
        <f t="shared" si="506"/>
        <v>0.46</v>
      </c>
    </row>
    <row r="10766" spans="5:15" x14ac:dyDescent="0.2">
      <c r="E10766" s="16" t="s">
        <v>5495</v>
      </c>
      <c r="F10766" s="22">
        <v>8.9637183803328497</v>
      </c>
      <c r="G10766" s="25">
        <v>5.0202380408038899E-2</v>
      </c>
      <c r="H10766" s="3">
        <f t="shared" si="504"/>
        <v>1241.3199999999463</v>
      </c>
      <c r="I10766" s="3">
        <f>MIN(H10766-K10766+L10766,'Power Look Up'!$F$4)</f>
        <v>1226.2228891373361</v>
      </c>
      <c r="K10766" s="51">
        <f t="array" ref="K10766">_xlfn.SUM(_xlfn.NORM.DIST($Q$3:$Q$1003,$F10766,$N10766,FALSE)*WindSpeedStep*$R$3:$R$1003)</f>
        <v>1245.8073692573982</v>
      </c>
      <c r="L10766" s="51">
        <f t="array" ref="L10766">_xlfn.SUM(_xlfn.NORM.DIST($Q$3:$Q$1003,$F10766,$O10766,FALSE)*WindSpeedStep*$R$3:$R$1003)</f>
        <v>1230.7102583947881</v>
      </c>
      <c r="N10766" s="43">
        <f t="shared" si="505"/>
        <v>0.89637183803328502</v>
      </c>
      <c r="O10766" s="43">
        <f t="shared" si="506"/>
        <v>0.45</v>
      </c>
    </row>
    <row r="10767" spans="5:15" x14ac:dyDescent="0.2">
      <c r="E10767" s="16" t="s">
        <v>5496</v>
      </c>
      <c r="F10767" s="22">
        <v>9.6431807865445514</v>
      </c>
      <c r="G10767" s="25">
        <v>6.4294138388974978E-2</v>
      </c>
      <c r="H10767" s="3">
        <f t="shared" si="504"/>
        <v>1499.8399999999388</v>
      </c>
      <c r="I10767" s="3">
        <f>MIN(H10767-K10767+L10767,'Power Look Up'!$F$4)</f>
        <v>1515.0637405113293</v>
      </c>
      <c r="K10767" s="51">
        <f t="array" ref="K10767">_xlfn.SUM(_xlfn.NORM.DIST($Q$3:$Q$1003,$F10767,$N10767,FALSE)*WindSpeedStep*$R$3:$R$1003)</f>
        <v>1502.5630220031039</v>
      </c>
      <c r="L10767" s="51">
        <f t="array" ref="L10767">_xlfn.SUM(_xlfn.NORM.DIST($Q$3:$Q$1003,$F10767,$O10767,FALSE)*WindSpeedStep*$R$3:$R$1003)</f>
        <v>1517.7867625144945</v>
      </c>
      <c r="N10767" s="43">
        <f t="shared" si="505"/>
        <v>0.96431807865445518</v>
      </c>
      <c r="O10767" s="43">
        <f t="shared" si="506"/>
        <v>0.62</v>
      </c>
    </row>
    <row r="10768" spans="5:15" x14ac:dyDescent="0.2">
      <c r="E10768" s="16" t="s">
        <v>5497</v>
      </c>
      <c r="F10768" s="22">
        <v>10.354364717389618</v>
      </c>
      <c r="G10768" s="25">
        <v>3.3802170345824611E-2</v>
      </c>
      <c r="H10768" s="3">
        <f t="shared" si="504"/>
        <v>1730.449999999953</v>
      </c>
      <c r="I10768" s="3">
        <f>MIN(H10768-K10768+L10768,'Power Look Up'!$F$4)</f>
        <v>1812.1311322196702</v>
      </c>
      <c r="K10768" s="51">
        <f t="array" ref="K10768">_xlfn.SUM(_xlfn.NORM.DIST($Q$3:$Q$1003,$F10768,$N10768,FALSE)*WindSpeedStep*$R$3:$R$1003)</f>
        <v>1728.6154591960169</v>
      </c>
      <c r="L10768" s="51">
        <f t="array" ref="L10768">_xlfn.SUM(_xlfn.NORM.DIST($Q$3:$Q$1003,$F10768,$O10768,FALSE)*WindSpeedStep*$R$3:$R$1003)</f>
        <v>1810.2965914157342</v>
      </c>
      <c r="N10768" s="43">
        <f t="shared" si="505"/>
        <v>1.0354364717389619</v>
      </c>
      <c r="O10768" s="43">
        <f t="shared" si="506"/>
        <v>0.35</v>
      </c>
    </row>
    <row r="10769" spans="5:15" x14ac:dyDescent="0.2">
      <c r="E10769" s="16" t="s">
        <v>5498</v>
      </c>
      <c r="F10769" s="22">
        <v>9.8538096441225278</v>
      </c>
      <c r="G10769" s="25">
        <v>5.2771467968245445E-2</v>
      </c>
      <c r="H10769" s="3">
        <f t="shared" si="504"/>
        <v>1579.8499999999369</v>
      </c>
      <c r="I10769" s="3">
        <f>MIN(H10769-K10769+L10769,'Power Look Up'!$F$4)</f>
        <v>1612.0188651833798</v>
      </c>
      <c r="K10769" s="51">
        <f t="array" ref="K10769">_xlfn.SUM(_xlfn.NORM.DIST($Q$3:$Q$1003,$F10769,$N10769,FALSE)*WindSpeedStep*$R$3:$R$1003)</f>
        <v>1576.0635490099612</v>
      </c>
      <c r="L10769" s="51">
        <f t="array" ref="L10769">_xlfn.SUM(_xlfn.NORM.DIST($Q$3:$Q$1003,$F10769,$O10769,FALSE)*WindSpeedStep*$R$3:$R$1003)</f>
        <v>1608.2324141934041</v>
      </c>
      <c r="N10769" s="43">
        <f t="shared" si="505"/>
        <v>0.98538096441225287</v>
      </c>
      <c r="O10769" s="43">
        <f t="shared" si="506"/>
        <v>0.52</v>
      </c>
    </row>
    <row r="10770" spans="5:15" x14ac:dyDescent="0.2">
      <c r="E10770" s="16" t="s">
        <v>5499</v>
      </c>
      <c r="F10770" s="22">
        <v>8.8788129428824423</v>
      </c>
      <c r="G10770" s="25">
        <v>4.0545960627381861E-2</v>
      </c>
      <c r="H10770" s="3">
        <f t="shared" si="504"/>
        <v>1211.9599999999468</v>
      </c>
      <c r="I10770" s="3">
        <f>MIN(H10770-K10770+L10770,'Power Look Up'!$F$4)</f>
        <v>1191.4599663342306</v>
      </c>
      <c r="K10770" s="51">
        <f t="array" ref="K10770">_xlfn.SUM(_xlfn.NORM.DIST($Q$3:$Q$1003,$F10770,$N10770,FALSE)*WindSpeedStep*$R$3:$R$1003)</f>
        <v>1213.1242612305725</v>
      </c>
      <c r="L10770" s="51">
        <f t="array" ref="L10770">_xlfn.SUM(_xlfn.NORM.DIST($Q$3:$Q$1003,$F10770,$O10770,FALSE)*WindSpeedStep*$R$3:$R$1003)</f>
        <v>1192.6242275648563</v>
      </c>
      <c r="N10770" s="43">
        <f t="shared" si="505"/>
        <v>0.88788129428824425</v>
      </c>
      <c r="O10770" s="43">
        <f t="shared" si="506"/>
        <v>0.36</v>
      </c>
    </row>
    <row r="10771" spans="5:15" x14ac:dyDescent="0.2">
      <c r="E10771" s="16" t="s">
        <v>5500</v>
      </c>
      <c r="F10771" s="22">
        <v>9.3923686743388402</v>
      </c>
      <c r="G10771" s="25">
        <v>3.5134907012498613E-2</v>
      </c>
      <c r="H10771" s="3">
        <f t="shared" si="504"/>
        <v>1404.5899999999406</v>
      </c>
      <c r="I10771" s="3">
        <f>MIN(H10771-K10771+L10771,'Power Look Up'!$F$4)</f>
        <v>1406.2561298317614</v>
      </c>
      <c r="K10771" s="51">
        <f t="array" ref="K10771">_xlfn.SUM(_xlfn.NORM.DIST($Q$3:$Q$1003,$F10771,$N10771,FALSE)*WindSpeedStep*$R$3:$R$1003)</f>
        <v>1410.0864918308448</v>
      </c>
      <c r="L10771" s="51">
        <f t="array" ref="L10771">_xlfn.SUM(_xlfn.NORM.DIST($Q$3:$Q$1003,$F10771,$O10771,FALSE)*WindSpeedStep*$R$3:$R$1003)</f>
        <v>1411.7526216626657</v>
      </c>
      <c r="N10771" s="43">
        <f t="shared" si="505"/>
        <v>0.93923686743388402</v>
      </c>
      <c r="O10771" s="43">
        <f t="shared" si="506"/>
        <v>0.33</v>
      </c>
    </row>
    <row r="10772" spans="5:15" x14ac:dyDescent="0.2">
      <c r="E10772" s="16" t="s">
        <v>5501</v>
      </c>
      <c r="F10772" s="22">
        <v>9.6217233919274818</v>
      </c>
      <c r="G10772" s="25">
        <v>4.3651223683313874E-2</v>
      </c>
      <c r="H10772" s="3">
        <f t="shared" si="504"/>
        <v>1492.2199999999389</v>
      </c>
      <c r="I10772" s="3">
        <f>MIN(H10772-K10772+L10772,'Power Look Up'!$F$4)</f>
        <v>1510.7913120910575</v>
      </c>
      <c r="K10772" s="51">
        <f t="array" ref="K10772">_xlfn.SUM(_xlfn.NORM.DIST($Q$3:$Q$1003,$F10772,$N10772,FALSE)*WindSpeedStep*$R$3:$R$1003)</f>
        <v>1494.8356515708676</v>
      </c>
      <c r="L10772" s="51">
        <f t="array" ref="L10772">_xlfn.SUM(_xlfn.NORM.DIST($Q$3:$Q$1003,$F10772,$O10772,FALSE)*WindSpeedStep*$R$3:$R$1003)</f>
        <v>1513.4069636619863</v>
      </c>
      <c r="N10772" s="43">
        <f t="shared" si="505"/>
        <v>0.96217233919274825</v>
      </c>
      <c r="O10772" s="43">
        <f t="shared" si="506"/>
        <v>0.42</v>
      </c>
    </row>
    <row r="10773" spans="5:15" x14ac:dyDescent="0.2">
      <c r="E10773" s="16" t="s">
        <v>5502</v>
      </c>
      <c r="F10773" s="22">
        <v>9.7832032736468051</v>
      </c>
      <c r="G10773" s="25">
        <v>3.2709123080575248E-2</v>
      </c>
      <c r="H10773" s="3">
        <f t="shared" si="504"/>
        <v>1553.1799999999375</v>
      </c>
      <c r="I10773" s="3">
        <f>MIN(H10773-K10773+L10773,'Power Look Up'!$F$4)</f>
        <v>1588.073982473371</v>
      </c>
      <c r="K10773" s="51">
        <f t="array" ref="K10773">_xlfn.SUM(_xlfn.NORM.DIST($Q$3:$Q$1003,$F10773,$N10773,FALSE)*WindSpeedStep*$R$3:$R$1003)</f>
        <v>1551.9357671249829</v>
      </c>
      <c r="L10773" s="51">
        <f t="array" ref="L10773">_xlfn.SUM(_xlfn.NORM.DIST($Q$3:$Q$1003,$F10773,$O10773,FALSE)*WindSpeedStep*$R$3:$R$1003)</f>
        <v>1586.8297495984164</v>
      </c>
      <c r="N10773" s="43">
        <f t="shared" si="505"/>
        <v>0.97832032736468055</v>
      </c>
      <c r="O10773" s="43">
        <f t="shared" si="506"/>
        <v>0.32</v>
      </c>
    </row>
    <row r="10774" spans="5:15" x14ac:dyDescent="0.2">
      <c r="E10774" s="16" t="s">
        <v>5503</v>
      </c>
      <c r="F10774" s="22">
        <v>9.2628849541732077</v>
      </c>
      <c r="G10774" s="25">
        <v>4.8580976901506423E-2</v>
      </c>
      <c r="H10774" s="3">
        <f t="shared" si="504"/>
        <v>1355.0599999999417</v>
      </c>
      <c r="I10774" s="3">
        <f>MIN(H10774-K10774+L10774,'Power Look Up'!$F$4)</f>
        <v>1350.8971737934633</v>
      </c>
      <c r="K10774" s="51">
        <f t="array" ref="K10774">_xlfn.SUM(_xlfn.NORM.DIST($Q$3:$Q$1003,$F10774,$N10774,FALSE)*WindSpeedStep*$R$3:$R$1003)</f>
        <v>1360.9326757914268</v>
      </c>
      <c r="L10774" s="51">
        <f t="array" ref="L10774">_xlfn.SUM(_xlfn.NORM.DIST($Q$3:$Q$1003,$F10774,$O10774,FALSE)*WindSpeedStep*$R$3:$R$1003)</f>
        <v>1356.7698495849484</v>
      </c>
      <c r="N10774" s="43">
        <f t="shared" si="505"/>
        <v>0.92628849541732083</v>
      </c>
      <c r="O10774" s="43">
        <f t="shared" si="506"/>
        <v>0.45</v>
      </c>
    </row>
    <row r="10775" spans="5:15" x14ac:dyDescent="0.2">
      <c r="E10775" s="16" t="s">
        <v>5504</v>
      </c>
      <c r="F10775" s="22">
        <v>9.6416326819872733</v>
      </c>
      <c r="G10775" s="25">
        <v>4.6672593205163343E-2</v>
      </c>
      <c r="H10775" s="3">
        <f t="shared" si="504"/>
        <v>1499.8399999999388</v>
      </c>
      <c r="I10775" s="3">
        <f>MIN(H10775-K10775+L10775,'Power Look Up'!$F$4)</f>
        <v>1519.2519367545037</v>
      </c>
      <c r="K10775" s="51">
        <f t="array" ref="K10775">_xlfn.SUM(_xlfn.NORM.DIST($Q$3:$Q$1003,$F10775,$N10775,FALSE)*WindSpeedStep*$R$3:$R$1003)</f>
        <v>1502.0068451007146</v>
      </c>
      <c r="L10775" s="51">
        <f t="array" ref="L10775">_xlfn.SUM(_xlfn.NORM.DIST($Q$3:$Q$1003,$F10775,$O10775,FALSE)*WindSpeedStep*$R$3:$R$1003)</f>
        <v>1521.4187818552796</v>
      </c>
      <c r="N10775" s="43">
        <f t="shared" si="505"/>
        <v>0.96416326819872733</v>
      </c>
      <c r="O10775" s="43">
        <f t="shared" si="506"/>
        <v>0.45</v>
      </c>
    </row>
    <row r="10776" spans="5:15" x14ac:dyDescent="0.2">
      <c r="E10776" s="16" t="s">
        <v>5505</v>
      </c>
      <c r="F10776" s="22">
        <v>9.6474487583189159</v>
      </c>
      <c r="G10776" s="25">
        <v>7.6704216683390419E-2</v>
      </c>
      <c r="H10776" s="3">
        <f t="shared" si="504"/>
        <v>1503.6499999999385</v>
      </c>
      <c r="I10776" s="3">
        <f>MIN(H10776-K10776+L10776,'Power Look Up'!$F$4)</f>
        <v>1514.8849830467254</v>
      </c>
      <c r="K10776" s="51">
        <f t="array" ref="K10776">_xlfn.SUM(_xlfn.NORM.DIST($Q$3:$Q$1003,$F10776,$N10776,FALSE)*WindSpeedStep*$R$3:$R$1003)</f>
        <v>1504.0952560405785</v>
      </c>
      <c r="L10776" s="51">
        <f t="array" ref="L10776">_xlfn.SUM(_xlfn.NORM.DIST($Q$3:$Q$1003,$F10776,$O10776,FALSE)*WindSpeedStep*$R$3:$R$1003)</f>
        <v>1515.3302390873655</v>
      </c>
      <c r="N10776" s="43">
        <f t="shared" si="505"/>
        <v>0.96474487583189161</v>
      </c>
      <c r="O10776" s="43">
        <f t="shared" si="506"/>
        <v>0.74</v>
      </c>
    </row>
    <row r="10777" spans="5:15" x14ac:dyDescent="0.2">
      <c r="E10777" s="16" t="s">
        <v>5506</v>
      </c>
      <c r="F10777" s="22">
        <v>11.699891024549682</v>
      </c>
      <c r="G10777" s="25">
        <v>0.11965923418110508</v>
      </c>
      <c r="H10777" s="3">
        <f t="shared" si="504"/>
        <v>1962.7999999999827</v>
      </c>
      <c r="I10777" s="3">
        <f>MIN(H10777-K10777+L10777,'Power Look Up'!$F$4)</f>
        <v>1931.4457791318398</v>
      </c>
      <c r="K10777" s="51">
        <f t="array" ref="K10777">_xlfn.SUM(_xlfn.NORM.DIST($Q$3:$Q$1003,$F10777,$N10777,FALSE)*WindSpeedStep*$R$3:$R$1003)</f>
        <v>1953.0510834215183</v>
      </c>
      <c r="L10777" s="51">
        <f t="array" ref="L10777">_xlfn.SUM(_xlfn.NORM.DIST($Q$3:$Q$1003,$F10777,$O10777,FALSE)*WindSpeedStep*$R$3:$R$1003)</f>
        <v>1921.6968625533755</v>
      </c>
      <c r="N10777" s="43">
        <f t="shared" si="505"/>
        <v>1.1699891024549682</v>
      </c>
      <c r="O10777" s="43">
        <f t="shared" si="506"/>
        <v>1.4</v>
      </c>
    </row>
    <row r="10778" spans="5:15" x14ac:dyDescent="0.2">
      <c r="E10778" s="16" t="s">
        <v>5507</v>
      </c>
      <c r="F10778" s="22">
        <v>10.21341985664237</v>
      </c>
      <c r="G10778" s="25">
        <v>9.3993981788152686E-2</v>
      </c>
      <c r="H10778" s="3">
        <f t="shared" si="504"/>
        <v>1693.0699999999538</v>
      </c>
      <c r="I10778" s="3">
        <f>MIN(H10778-K10778+L10778,'Power Look Up'!$F$4)</f>
        <v>1701.0477497236891</v>
      </c>
      <c r="K10778" s="51">
        <f t="array" ref="K10778">_xlfn.SUM(_xlfn.NORM.DIST($Q$3:$Q$1003,$F10778,$N10778,FALSE)*WindSpeedStep*$R$3:$R$1003)</f>
        <v>1689.2664277180854</v>
      </c>
      <c r="L10778" s="51">
        <f t="array" ref="L10778">_xlfn.SUM(_xlfn.NORM.DIST($Q$3:$Q$1003,$F10778,$O10778,FALSE)*WindSpeedStep*$R$3:$R$1003)</f>
        <v>1697.2441774418207</v>
      </c>
      <c r="N10778" s="43">
        <f t="shared" si="505"/>
        <v>1.021341985664237</v>
      </c>
      <c r="O10778" s="43">
        <f t="shared" si="506"/>
        <v>0.95999999999999985</v>
      </c>
    </row>
    <row r="10779" spans="5:15" x14ac:dyDescent="0.2">
      <c r="E10779" s="16" t="s">
        <v>5508</v>
      </c>
      <c r="F10779" s="22">
        <v>9.1599938058754304</v>
      </c>
      <c r="G10779" s="25">
        <v>4.5851559389767531E-2</v>
      </c>
      <c r="H10779" s="3">
        <f t="shared" si="504"/>
        <v>1316.9599999999425</v>
      </c>
      <c r="I10779" s="3">
        <f>MIN(H10779-K10779+L10779,'Power Look Up'!$F$4)</f>
        <v>1307.2384638413246</v>
      </c>
      <c r="K10779" s="51">
        <f t="array" ref="K10779">_xlfn.SUM(_xlfn.NORM.DIST($Q$3:$Q$1003,$F10779,$N10779,FALSE)*WindSpeedStep*$R$3:$R$1003)</f>
        <v>1321.4716495954733</v>
      </c>
      <c r="L10779" s="51">
        <f t="array" ref="L10779">_xlfn.SUM(_xlfn.NORM.DIST($Q$3:$Q$1003,$F10779,$O10779,FALSE)*WindSpeedStep*$R$3:$R$1003)</f>
        <v>1311.7501134368554</v>
      </c>
      <c r="N10779" s="43">
        <f t="shared" si="505"/>
        <v>0.91599938058754304</v>
      </c>
      <c r="O10779" s="43">
        <f t="shared" si="506"/>
        <v>0.42000000000000004</v>
      </c>
    </row>
    <row r="10780" spans="5:15" x14ac:dyDescent="0.2">
      <c r="E10780" s="16" t="s">
        <v>5509</v>
      </c>
      <c r="F10780" s="22">
        <v>8.9413359418929321</v>
      </c>
      <c r="G10780" s="25">
        <v>4.4736044210784649E-2</v>
      </c>
      <c r="H10780" s="3">
        <f t="shared" si="504"/>
        <v>1233.9799999999464</v>
      </c>
      <c r="I10780" s="3">
        <f>MIN(H10780-K10780+L10780,'Power Look Up'!$F$4)</f>
        <v>1216.3371821817411</v>
      </c>
      <c r="K10780" s="51">
        <f t="array" ref="K10780">_xlfn.SUM(_xlfn.NORM.DIST($Q$3:$Q$1003,$F10780,$N10780,FALSE)*WindSpeedStep*$R$3:$R$1003)</f>
        <v>1237.1822335854672</v>
      </c>
      <c r="L10780" s="51">
        <f t="array" ref="L10780">_xlfn.SUM(_xlfn.NORM.DIST($Q$3:$Q$1003,$F10780,$O10780,FALSE)*WindSpeedStep*$R$3:$R$1003)</f>
        <v>1219.539415767262</v>
      </c>
      <c r="N10780" s="43">
        <f t="shared" si="505"/>
        <v>0.89413359418929328</v>
      </c>
      <c r="O10780" s="43">
        <f t="shared" si="506"/>
        <v>0.4</v>
      </c>
    </row>
    <row r="10781" spans="5:15" x14ac:dyDescent="0.2">
      <c r="E10781" s="16" t="s">
        <v>5510</v>
      </c>
      <c r="F10781" s="22">
        <v>8.3351164565911233</v>
      </c>
      <c r="G10781" s="25">
        <v>4.9189474692436487E-2</v>
      </c>
      <c r="H10781" s="3">
        <f t="shared" si="504"/>
        <v>1013.7799999999511</v>
      </c>
      <c r="I10781" s="3">
        <f>MIN(H10781-K10781+L10781,'Power Look Up'!$F$4)</f>
        <v>993.63840573974903</v>
      </c>
      <c r="K10781" s="51">
        <f t="array" ref="K10781">_xlfn.SUM(_xlfn.NORM.DIST($Q$3:$Q$1003,$F10781,$N10781,FALSE)*WindSpeedStep*$R$3:$R$1003)</f>
        <v>1009.7453905490187</v>
      </c>
      <c r="L10781" s="51">
        <f t="array" ref="L10781">_xlfn.SUM(_xlfn.NORM.DIST($Q$3:$Q$1003,$F10781,$O10781,FALSE)*WindSpeedStep*$R$3:$R$1003)</f>
        <v>989.60379628881662</v>
      </c>
      <c r="N10781" s="43">
        <f t="shared" si="505"/>
        <v>0.8335116456591124</v>
      </c>
      <c r="O10781" s="43">
        <f t="shared" si="506"/>
        <v>0.40999999999999992</v>
      </c>
    </row>
    <row r="10782" spans="5:15" x14ac:dyDescent="0.2">
      <c r="E10782" s="16" t="s">
        <v>5511</v>
      </c>
      <c r="F10782" s="22">
        <v>8.5613984119342188</v>
      </c>
      <c r="G10782" s="25">
        <v>5.1393473218891324E-2</v>
      </c>
      <c r="H10782" s="3">
        <f t="shared" si="504"/>
        <v>1094.5199999999493</v>
      </c>
      <c r="I10782" s="3">
        <f>MIN(H10782-K10782+L10782,'Power Look Up'!$F$4)</f>
        <v>1074.7641961783327</v>
      </c>
      <c r="K10782" s="51">
        <f t="array" ref="K10782">_xlfn.SUM(_xlfn.NORM.DIST($Q$3:$Q$1003,$F10782,$N10782,FALSE)*WindSpeedStep*$R$3:$R$1003)</f>
        <v>1092.6991372327402</v>
      </c>
      <c r="L10782" s="51">
        <f t="array" ref="L10782">_xlfn.SUM(_xlfn.NORM.DIST($Q$3:$Q$1003,$F10782,$O10782,FALSE)*WindSpeedStep*$R$3:$R$1003)</f>
        <v>1072.9433334111236</v>
      </c>
      <c r="N10782" s="43">
        <f t="shared" si="505"/>
        <v>0.8561398411934219</v>
      </c>
      <c r="O10782" s="43">
        <f t="shared" si="506"/>
        <v>0.44</v>
      </c>
    </row>
    <row r="10783" spans="5:15" x14ac:dyDescent="0.2">
      <c r="E10783" s="16" t="s">
        <v>5512</v>
      </c>
      <c r="F10783" s="22">
        <v>8.7734229655050733</v>
      </c>
      <c r="G10783" s="25">
        <v>4.3312627408260827E-2</v>
      </c>
      <c r="H10783" s="3">
        <f t="shared" ref="H10783:H10846" si="507">INDEX(PowerArray,MIN(MaximumPowerIndex,ROUND(F10783*100,0)))</f>
        <v>1171.5899999999476</v>
      </c>
      <c r="I10783" s="3">
        <f>MIN(H10783-K10783+L10783,'Power Look Up'!$F$4)</f>
        <v>1150.51816946601</v>
      </c>
      <c r="K10783" s="51">
        <f t="array" ref="K10783">_xlfn.SUM(_xlfn.NORM.DIST($Q$3:$Q$1003,$F10783,$N10783,FALSE)*WindSpeedStep*$R$3:$R$1003)</f>
        <v>1172.7562238667078</v>
      </c>
      <c r="L10783" s="51">
        <f t="array" ref="L10783">_xlfn.SUM(_xlfn.NORM.DIST($Q$3:$Q$1003,$F10783,$O10783,FALSE)*WindSpeedStep*$R$3:$R$1003)</f>
        <v>1151.6843933327702</v>
      </c>
      <c r="N10783" s="43">
        <f t="shared" ref="N10783:N10846" si="508">ReferenceTurbulence*F10783</f>
        <v>0.87734229655050733</v>
      </c>
      <c r="O10783" s="43">
        <f t="shared" ref="O10783:O10846" si="509">F10783*G10783</f>
        <v>0.38</v>
      </c>
    </row>
    <row r="10784" spans="5:15" x14ac:dyDescent="0.2">
      <c r="E10784" s="16" t="s">
        <v>5513</v>
      </c>
      <c r="F10784" s="22">
        <v>8.1406074300590525</v>
      </c>
      <c r="G10784" s="25">
        <v>4.1765925076371557E-2</v>
      </c>
      <c r="H10784" s="3">
        <f t="shared" si="507"/>
        <v>940.37999999995259</v>
      </c>
      <c r="I10784" s="3">
        <f>MIN(H10784-K10784+L10784,'Power Look Up'!$F$4)</f>
        <v>919.2946457924844</v>
      </c>
      <c r="K10784" s="51">
        <f t="array" ref="K10784">_xlfn.SUM(_xlfn.NORM.DIST($Q$3:$Q$1003,$F10784,$N10784,FALSE)*WindSpeedStep*$R$3:$R$1003)</f>
        <v>941.03568422399917</v>
      </c>
      <c r="L10784" s="51">
        <f t="array" ref="L10784">_xlfn.SUM(_xlfn.NORM.DIST($Q$3:$Q$1003,$F10784,$O10784,FALSE)*WindSpeedStep*$R$3:$R$1003)</f>
        <v>919.95033001653098</v>
      </c>
      <c r="N10784" s="43">
        <f t="shared" si="508"/>
        <v>0.81406074300590525</v>
      </c>
      <c r="O10784" s="43">
        <f t="shared" si="509"/>
        <v>0.34</v>
      </c>
    </row>
    <row r="10785" spans="5:15" x14ac:dyDescent="0.2">
      <c r="E10785" s="16" t="s">
        <v>5514</v>
      </c>
      <c r="F10785" s="22">
        <v>8.8920090563559882</v>
      </c>
      <c r="G10785" s="25">
        <v>6.1853288330477048E-2</v>
      </c>
      <c r="H10785" s="3">
        <f t="shared" si="507"/>
        <v>1215.6299999999467</v>
      </c>
      <c r="I10785" s="3">
        <f>MIN(H10785-K10785+L10785,'Power Look Up'!$F$4)</f>
        <v>1203.1422495810259</v>
      </c>
      <c r="K10785" s="51">
        <f t="array" ref="K10785">_xlfn.SUM(_xlfn.NORM.DIST($Q$3:$Q$1003,$F10785,$N10785,FALSE)*WindSpeedStep*$R$3:$R$1003)</f>
        <v>1218.1966491007902</v>
      </c>
      <c r="L10785" s="51">
        <f t="array" ref="L10785">_xlfn.SUM(_xlfn.NORM.DIST($Q$3:$Q$1003,$F10785,$O10785,FALSE)*WindSpeedStep*$R$3:$R$1003)</f>
        <v>1205.7088986818694</v>
      </c>
      <c r="N10785" s="43">
        <f t="shared" si="508"/>
        <v>0.88920090563559884</v>
      </c>
      <c r="O10785" s="43">
        <f t="shared" si="509"/>
        <v>0.55000000000000004</v>
      </c>
    </row>
    <row r="10786" spans="5:15" x14ac:dyDescent="0.2">
      <c r="E10786" s="16" t="s">
        <v>5515</v>
      </c>
      <c r="F10786" s="22">
        <v>10.759886733011024</v>
      </c>
      <c r="G10786" s="25">
        <v>6.040955784467681E-2</v>
      </c>
      <c r="H10786" s="3">
        <f t="shared" si="507"/>
        <v>1839.9199999999505</v>
      </c>
      <c r="I10786" s="3">
        <f>MIN(H10786-K10786+L10786,'Power Look Up'!$F$4)</f>
        <v>1909.7356035706782</v>
      </c>
      <c r="K10786" s="51">
        <f t="array" ref="K10786">_xlfn.SUM(_xlfn.NORM.DIST($Q$3:$Q$1003,$F10786,$N10786,FALSE)*WindSpeedStep*$R$3:$R$1003)</f>
        <v>1824.3974000535889</v>
      </c>
      <c r="L10786" s="51">
        <f t="array" ref="L10786">_xlfn.SUM(_xlfn.NORM.DIST($Q$3:$Q$1003,$F10786,$O10786,FALSE)*WindSpeedStep*$R$3:$R$1003)</f>
        <v>1894.2130036243166</v>
      </c>
      <c r="N10786" s="43">
        <f t="shared" si="508"/>
        <v>1.0759886733011024</v>
      </c>
      <c r="O10786" s="43">
        <f t="shared" si="509"/>
        <v>0.65</v>
      </c>
    </row>
    <row r="10787" spans="5:15" x14ac:dyDescent="0.2">
      <c r="E10787" s="16" t="s">
        <v>5516</v>
      </c>
      <c r="F10787" s="22">
        <v>11.371749266832204</v>
      </c>
      <c r="G10787" s="25">
        <v>4.308923706480014E-2</v>
      </c>
      <c r="H10787" s="3">
        <f t="shared" si="507"/>
        <v>1935.0799999999833</v>
      </c>
      <c r="I10787" s="3">
        <f>MIN(H10787-K10787+L10787,'Power Look Up'!$F$4)</f>
        <v>2000</v>
      </c>
      <c r="K10787" s="51">
        <f t="array" ref="K10787">_xlfn.SUM(_xlfn.NORM.DIST($Q$3:$Q$1003,$F10787,$N10787,FALSE)*WindSpeedStep*$R$3:$R$1003)</f>
        <v>1921.168560995244</v>
      </c>
      <c r="L10787" s="51">
        <f t="array" ref="L10787">_xlfn.SUM(_xlfn.NORM.DIST($Q$3:$Q$1003,$F10787,$O10787,FALSE)*WindSpeedStep*$R$3:$R$1003)</f>
        <v>2009.8311458187604</v>
      </c>
      <c r="N10787" s="43">
        <f t="shared" si="508"/>
        <v>1.1371749266832205</v>
      </c>
      <c r="O10787" s="43">
        <f t="shared" si="509"/>
        <v>0.49</v>
      </c>
    </row>
    <row r="10788" spans="5:15" x14ac:dyDescent="0.2">
      <c r="E10788" s="16" t="s">
        <v>5517</v>
      </c>
      <c r="F10788" s="22">
        <v>10.826548180570404</v>
      </c>
      <c r="G10788" s="25">
        <v>7.2968778859521813E-2</v>
      </c>
      <c r="H10788" s="3">
        <f t="shared" si="507"/>
        <v>1858.6099999999501</v>
      </c>
      <c r="I10788" s="3">
        <f>MIN(H10788-K10788+L10788,'Power Look Up'!$F$4)</f>
        <v>1907.3610268979407</v>
      </c>
      <c r="K10788" s="51">
        <f t="array" ref="K10788">_xlfn.SUM(_xlfn.NORM.DIST($Q$3:$Q$1003,$F10788,$N10788,FALSE)*WindSpeedStep*$R$3:$R$1003)</f>
        <v>1837.637163994357</v>
      </c>
      <c r="L10788" s="51">
        <f t="array" ref="L10788">_xlfn.SUM(_xlfn.NORM.DIST($Q$3:$Q$1003,$F10788,$O10788,FALSE)*WindSpeedStep*$R$3:$R$1003)</f>
        <v>1886.3881908923477</v>
      </c>
      <c r="N10788" s="43">
        <f t="shared" si="508"/>
        <v>1.0826548180570403</v>
      </c>
      <c r="O10788" s="43">
        <f t="shared" si="509"/>
        <v>0.79</v>
      </c>
    </row>
    <row r="10789" spans="5:15" x14ac:dyDescent="0.2">
      <c r="E10789" s="16" t="s">
        <v>5518</v>
      </c>
      <c r="F10789" s="22">
        <v>11.009818579892819</v>
      </c>
      <c r="G10789" s="25">
        <v>5.7221651331345831E-2</v>
      </c>
      <c r="H10789" s="3">
        <f t="shared" si="507"/>
        <v>1904.839999999984</v>
      </c>
      <c r="I10789" s="3">
        <f>MIN(H10789-K10789+L10789,'Power Look Up'!$F$4)</f>
        <v>1981.8568451924889</v>
      </c>
      <c r="K10789" s="51">
        <f t="array" ref="K10789">_xlfn.SUM(_xlfn.NORM.DIST($Q$3:$Q$1003,$F10789,$N10789,FALSE)*WindSpeedStep*$R$3:$R$1003)</f>
        <v>1870.4964416801265</v>
      </c>
      <c r="L10789" s="51">
        <f t="array" ref="L10789">_xlfn.SUM(_xlfn.NORM.DIST($Q$3:$Q$1003,$F10789,$O10789,FALSE)*WindSpeedStep*$R$3:$R$1003)</f>
        <v>1947.5132868726314</v>
      </c>
      <c r="N10789" s="43">
        <f t="shared" si="508"/>
        <v>1.1009818579892821</v>
      </c>
      <c r="O10789" s="43">
        <f t="shared" si="509"/>
        <v>0.63</v>
      </c>
    </row>
    <row r="10790" spans="5:15" x14ac:dyDescent="0.2">
      <c r="E10790" s="16" t="s">
        <v>5519</v>
      </c>
      <c r="F10790" s="22">
        <v>11.717175972493035</v>
      </c>
      <c r="G10790" s="25">
        <v>9.8146516080300644E-2</v>
      </c>
      <c r="H10790" s="3">
        <f t="shared" si="507"/>
        <v>1964.4799999999827</v>
      </c>
      <c r="I10790" s="3">
        <f>MIN(H10790-K10790+L10790,'Power Look Up'!$F$4)</f>
        <v>1967.3026710199069</v>
      </c>
      <c r="K10790" s="51">
        <f t="array" ref="K10790">_xlfn.SUM(_xlfn.NORM.DIST($Q$3:$Q$1003,$F10790,$N10790,FALSE)*WindSpeedStep*$R$3:$R$1003)</f>
        <v>1954.4145655124546</v>
      </c>
      <c r="L10790" s="51">
        <f t="array" ref="L10790">_xlfn.SUM(_xlfn.NORM.DIST($Q$3:$Q$1003,$F10790,$O10790,FALSE)*WindSpeedStep*$R$3:$R$1003)</f>
        <v>1957.2372365323788</v>
      </c>
      <c r="N10790" s="43">
        <f t="shared" si="508"/>
        <v>1.1717175972493035</v>
      </c>
      <c r="O10790" s="43">
        <f t="shared" si="509"/>
        <v>1.1499999999999999</v>
      </c>
    </row>
    <row r="10791" spans="5:15" x14ac:dyDescent="0.2">
      <c r="E10791" s="16" t="s">
        <v>5520</v>
      </c>
      <c r="F10791" s="22">
        <v>9.5383311724317519</v>
      </c>
      <c r="G10791" s="25">
        <v>4.9274867008017267E-2</v>
      </c>
      <c r="H10791" s="3">
        <f t="shared" si="507"/>
        <v>1461.7399999999395</v>
      </c>
      <c r="I10791" s="3">
        <f>MIN(H10791-K10791+L10791,'Power Look Up'!$F$4)</f>
        <v>1473.6929193647072</v>
      </c>
      <c r="K10791" s="51">
        <f t="array" ref="K10791">_xlfn.SUM(_xlfn.NORM.DIST($Q$3:$Q$1003,$F10791,$N10791,FALSE)*WindSpeedStep*$R$3:$R$1003)</f>
        <v>1464.4460981122666</v>
      </c>
      <c r="L10791" s="51">
        <f t="array" ref="L10791">_xlfn.SUM(_xlfn.NORM.DIST($Q$3:$Q$1003,$F10791,$O10791,FALSE)*WindSpeedStep*$R$3:$R$1003)</f>
        <v>1476.3990174770342</v>
      </c>
      <c r="N10791" s="43">
        <f t="shared" si="508"/>
        <v>0.95383311724317521</v>
      </c>
      <c r="O10791" s="43">
        <f t="shared" si="509"/>
        <v>0.47</v>
      </c>
    </row>
    <row r="10792" spans="5:15" x14ac:dyDescent="0.2">
      <c r="E10792" s="16" t="s">
        <v>5521</v>
      </c>
      <c r="F10792" s="22">
        <v>9.3456768326981372</v>
      </c>
      <c r="G10792" s="25">
        <v>6.9550874873590324E-2</v>
      </c>
      <c r="H10792" s="3">
        <f t="shared" si="507"/>
        <v>1389.349999999941</v>
      </c>
      <c r="I10792" s="3">
        <f>MIN(H10792-K10792+L10792,'Power Look Up'!$F$4)</f>
        <v>1391.3294317631978</v>
      </c>
      <c r="K10792" s="51">
        <f t="array" ref="K10792">_xlfn.SUM(_xlfn.NORM.DIST($Q$3:$Q$1003,$F10792,$N10792,FALSE)*WindSpeedStep*$R$3:$R$1003)</f>
        <v>1392.444199150962</v>
      </c>
      <c r="L10792" s="51">
        <f t="array" ref="L10792">_xlfn.SUM(_xlfn.NORM.DIST($Q$3:$Q$1003,$F10792,$O10792,FALSE)*WindSpeedStep*$R$3:$R$1003)</f>
        <v>1394.4236309142188</v>
      </c>
      <c r="N10792" s="43">
        <f t="shared" si="508"/>
        <v>0.93456768326981376</v>
      </c>
      <c r="O10792" s="43">
        <f t="shared" si="509"/>
        <v>0.65</v>
      </c>
    </row>
    <row r="10793" spans="5:15" x14ac:dyDescent="0.2">
      <c r="E10793" s="16" t="s">
        <v>5522</v>
      </c>
      <c r="F10793" s="22">
        <v>11.693770281560996</v>
      </c>
      <c r="G10793" s="25">
        <v>5.9860933056276634E-2</v>
      </c>
      <c r="H10793" s="3">
        <f t="shared" si="507"/>
        <v>1961.9599999999828</v>
      </c>
      <c r="I10793" s="3">
        <f>MIN(H10793-K10793+L10793,'Power Look Up'!$F$4)</f>
        <v>2000</v>
      </c>
      <c r="K10793" s="51">
        <f t="array" ref="K10793">_xlfn.SUM(_xlfn.NORM.DIST($Q$3:$Q$1003,$F10793,$N10793,FALSE)*WindSpeedStep*$R$3:$R$1003)</f>
        <v>1952.5613009038791</v>
      </c>
      <c r="L10793" s="51">
        <f t="array" ref="L10793">_xlfn.SUM(_xlfn.NORM.DIST($Q$3:$Q$1003,$F10793,$O10793,FALSE)*WindSpeedStep*$R$3:$R$1003)</f>
        <v>2006.4535265742911</v>
      </c>
      <c r="N10793" s="43">
        <f t="shared" si="508"/>
        <v>1.1693770281560996</v>
      </c>
      <c r="O10793" s="43">
        <f t="shared" si="509"/>
        <v>0.7</v>
      </c>
    </row>
    <row r="10794" spans="5:15" x14ac:dyDescent="0.2">
      <c r="E10794" s="16" t="s">
        <v>5523</v>
      </c>
      <c r="F10794" s="22">
        <v>10.551175065467765</v>
      </c>
      <c r="G10794" s="25">
        <v>4.5492563342158912E-2</v>
      </c>
      <c r="H10794" s="3">
        <f t="shared" si="507"/>
        <v>1783.8499999999517</v>
      </c>
      <c r="I10794" s="3">
        <f>MIN(H10794-K10794+L10794,'Power Look Up'!$F$4)</f>
        <v>1868.7853592060987</v>
      </c>
      <c r="K10794" s="51">
        <f t="array" ref="K10794">_xlfn.SUM(_xlfn.NORM.DIST($Q$3:$Q$1003,$F10794,$N10794,FALSE)*WindSpeedStep*$R$3:$R$1003)</f>
        <v>1778.3788477365356</v>
      </c>
      <c r="L10794" s="51">
        <f t="array" ref="L10794">_xlfn.SUM(_xlfn.NORM.DIST($Q$3:$Q$1003,$F10794,$O10794,FALSE)*WindSpeedStep*$R$3:$R$1003)</f>
        <v>1863.3142069426826</v>
      </c>
      <c r="N10794" s="43">
        <f t="shared" si="508"/>
        <v>1.0551175065467766</v>
      </c>
      <c r="O10794" s="43">
        <f t="shared" si="509"/>
        <v>0.48000000000000004</v>
      </c>
    </row>
    <row r="10795" spans="5:15" x14ac:dyDescent="0.2">
      <c r="E10795" s="16" t="s">
        <v>5524</v>
      </c>
      <c r="F10795" s="22">
        <v>9.9751341425394742</v>
      </c>
      <c r="G10795" s="25">
        <v>5.3132117566197699E-2</v>
      </c>
      <c r="H10795" s="3">
        <f t="shared" si="507"/>
        <v>1629.379999999936</v>
      </c>
      <c r="I10795" s="3">
        <f>MIN(H10795-K10795+L10795,'Power Look Up'!$F$4)</f>
        <v>1669.6241518256777</v>
      </c>
      <c r="K10795" s="51">
        <f t="array" ref="K10795">_xlfn.SUM(_xlfn.NORM.DIST($Q$3:$Q$1003,$F10795,$N10795,FALSE)*WindSpeedStep*$R$3:$R$1003)</f>
        <v>1616.16168282374</v>
      </c>
      <c r="L10795" s="51">
        <f t="array" ref="L10795">_xlfn.SUM(_xlfn.NORM.DIST($Q$3:$Q$1003,$F10795,$O10795,FALSE)*WindSpeedStep*$R$3:$R$1003)</f>
        <v>1656.4058346494817</v>
      </c>
      <c r="N10795" s="43">
        <f t="shared" si="508"/>
        <v>0.99751341425394746</v>
      </c>
      <c r="O10795" s="43">
        <f t="shared" si="509"/>
        <v>0.53</v>
      </c>
    </row>
    <row r="10796" spans="5:15" x14ac:dyDescent="0.2">
      <c r="E10796" s="16" t="s">
        <v>5525</v>
      </c>
      <c r="F10796" s="22">
        <v>11.090373065623034</v>
      </c>
      <c r="G10796" s="25">
        <v>5.6806024132120388E-2</v>
      </c>
      <c r="H10796" s="3">
        <f t="shared" si="507"/>
        <v>1911.5599999999838</v>
      </c>
      <c r="I10796" s="3">
        <f>MIN(H10796-K10796+L10796,'Power Look Up'!$F$4)</f>
        <v>1988.5824178006653</v>
      </c>
      <c r="K10796" s="51">
        <f t="array" ref="K10796">_xlfn.SUM(_xlfn.NORM.DIST($Q$3:$Q$1003,$F10796,$N10796,FALSE)*WindSpeedStep*$R$3:$R$1003)</f>
        <v>1883.3489685364225</v>
      </c>
      <c r="L10796" s="51">
        <f t="array" ref="L10796">_xlfn.SUM(_xlfn.NORM.DIST($Q$3:$Q$1003,$F10796,$O10796,FALSE)*WindSpeedStep*$R$3:$R$1003)</f>
        <v>1960.371386337104</v>
      </c>
      <c r="N10796" s="43">
        <f t="shared" si="508"/>
        <v>1.1090373065623034</v>
      </c>
      <c r="O10796" s="43">
        <f t="shared" si="509"/>
        <v>0.63</v>
      </c>
    </row>
    <row r="10797" spans="5:15" x14ac:dyDescent="0.2">
      <c r="E10797" s="16" t="s">
        <v>5526</v>
      </c>
      <c r="F10797" s="22">
        <v>11.19220561749167</v>
      </c>
      <c r="G10797" s="25">
        <v>5.0928299522051218E-2</v>
      </c>
      <c r="H10797" s="3">
        <f t="shared" si="507"/>
        <v>1919.9599999999837</v>
      </c>
      <c r="I10797" s="3">
        <f>MIN(H10797-K10797+L10797,'Power Look Up'!$F$4)</f>
        <v>2000</v>
      </c>
      <c r="K10797" s="51">
        <f t="array" ref="K10797">_xlfn.SUM(_xlfn.NORM.DIST($Q$3:$Q$1003,$F10797,$N10797,FALSE)*WindSpeedStep*$R$3:$R$1003)</f>
        <v>1898.2693893172927</v>
      </c>
      <c r="L10797" s="51">
        <f t="array" ref="L10797">_xlfn.SUM(_xlfn.NORM.DIST($Q$3:$Q$1003,$F10797,$O10797,FALSE)*WindSpeedStep*$R$3:$R$1003)</f>
        <v>1982.949366349661</v>
      </c>
      <c r="N10797" s="43">
        <f t="shared" si="508"/>
        <v>1.1192205617491671</v>
      </c>
      <c r="O10797" s="43">
        <f t="shared" si="509"/>
        <v>0.56999999999999995</v>
      </c>
    </row>
    <row r="10798" spans="5:15" x14ac:dyDescent="0.2">
      <c r="E10798" s="16" t="s">
        <v>5527</v>
      </c>
      <c r="F10798" s="22">
        <v>12.055880737276208</v>
      </c>
      <c r="G10798" s="25">
        <v>6.8016598527273001E-2</v>
      </c>
      <c r="H10798" s="3">
        <f t="shared" si="507"/>
        <v>1988.6599999999976</v>
      </c>
      <c r="I10798" s="3">
        <f>MIN(H10798-K10798+L10798,'Power Look Up'!$F$4)</f>
        <v>2000</v>
      </c>
      <c r="K10798" s="51">
        <f t="array" ref="K10798">_xlfn.SUM(_xlfn.NORM.DIST($Q$3:$Q$1003,$F10798,$N10798,FALSE)*WindSpeedStep*$R$3:$R$1003)</f>
        <v>1975.8454677690688</v>
      </c>
      <c r="L10798" s="51">
        <f t="array" ref="L10798">_xlfn.SUM(_xlfn.NORM.DIST($Q$3:$Q$1003,$F10798,$O10798,FALSE)*WindSpeedStep*$R$3:$R$1003)</f>
        <v>2008.9339281789182</v>
      </c>
      <c r="N10798" s="43">
        <f t="shared" si="508"/>
        <v>1.205588073727621</v>
      </c>
      <c r="O10798" s="43">
        <f t="shared" si="509"/>
        <v>0.81999999999999984</v>
      </c>
    </row>
    <row r="10799" spans="5:15" x14ac:dyDescent="0.2">
      <c r="E10799" s="16" t="s">
        <v>5528</v>
      </c>
      <c r="F10799" s="22">
        <v>12.499625573189487</v>
      </c>
      <c r="G10799" s="25">
        <v>4.960148577008909E-2</v>
      </c>
      <c r="H10799" s="3">
        <f t="shared" si="507"/>
        <v>1993.4999999999975</v>
      </c>
      <c r="I10799" s="3">
        <f>MIN(H10799-K10799+L10799,'Power Look Up'!$F$4)</f>
        <v>2000</v>
      </c>
      <c r="K10799" s="51">
        <f t="array" ref="K10799">_xlfn.SUM(_xlfn.NORM.DIST($Q$3:$Q$1003,$F10799,$N10799,FALSE)*WindSpeedStep*$R$3:$R$1003)</f>
        <v>1992.0788125333327</v>
      </c>
      <c r="L10799" s="51">
        <f t="array" ref="L10799">_xlfn.SUM(_xlfn.NORM.DIST($Q$3:$Q$1003,$F10799,$O10799,FALSE)*WindSpeedStep*$R$3:$R$1003)</f>
        <v>2015.8436795121095</v>
      </c>
      <c r="N10799" s="43">
        <f t="shared" si="508"/>
        <v>1.2499625573189488</v>
      </c>
      <c r="O10799" s="43">
        <f t="shared" si="509"/>
        <v>0.62</v>
      </c>
    </row>
    <row r="10800" spans="5:15" x14ac:dyDescent="0.2">
      <c r="E10800" s="16" t="s">
        <v>5529</v>
      </c>
      <c r="F10800" s="22">
        <v>12.667847254721023</v>
      </c>
      <c r="G10800" s="25">
        <v>5.5258007609708559E-2</v>
      </c>
      <c r="H10800" s="3">
        <f t="shared" si="507"/>
        <v>1995.3699999999976</v>
      </c>
      <c r="I10800" s="3">
        <f>MIN(H10800-K10800+L10800,'Power Look Up'!$F$4)</f>
        <v>2000</v>
      </c>
      <c r="K10800" s="51">
        <f t="array" ref="K10800">_xlfn.SUM(_xlfn.NORM.DIST($Q$3:$Q$1003,$F10800,$N10800,FALSE)*WindSpeedStep*$R$3:$R$1003)</f>
        <v>1995.765604650077</v>
      </c>
      <c r="L10800" s="51">
        <f t="array" ref="L10800">_xlfn.SUM(_xlfn.NORM.DIST($Q$3:$Q$1003,$F10800,$O10800,FALSE)*WindSpeedStep*$R$3:$R$1003)</f>
        <v>2013.7097407403762</v>
      </c>
      <c r="N10800" s="43">
        <f t="shared" si="508"/>
        <v>1.2667847254721023</v>
      </c>
      <c r="O10800" s="43">
        <f t="shared" si="509"/>
        <v>0.7</v>
      </c>
    </row>
    <row r="10801" spans="5:15" x14ac:dyDescent="0.2">
      <c r="E10801" s="16" t="s">
        <v>5530</v>
      </c>
      <c r="F10801" s="22">
        <v>13.067118133577152</v>
      </c>
      <c r="G10801" s="25">
        <v>7.2701569717877446E-2</v>
      </c>
      <c r="H10801" s="3">
        <f t="shared" si="507"/>
        <v>1999.0699999999997</v>
      </c>
      <c r="I10801" s="3">
        <f>MIN(H10801-K10801+L10801,'Power Look Up'!$F$4)</f>
        <v>2000</v>
      </c>
      <c r="K10801" s="51">
        <f t="array" ref="K10801">_xlfn.SUM(_xlfn.NORM.DIST($Q$3:$Q$1003,$F10801,$N10801,FALSE)*WindSpeedStep*$R$3:$R$1003)</f>
        <v>2000.9826019161649</v>
      </c>
      <c r="L10801" s="51">
        <f t="array" ref="L10801">_xlfn.SUM(_xlfn.NORM.DIST($Q$3:$Q$1003,$F10801,$O10801,FALSE)*WindSpeedStep*$R$3:$R$1003)</f>
        <v>2009.2505074688838</v>
      </c>
      <c r="N10801" s="43">
        <f t="shared" si="508"/>
        <v>1.3067118133577154</v>
      </c>
      <c r="O10801" s="43">
        <f t="shared" si="509"/>
        <v>0.95</v>
      </c>
    </row>
    <row r="10802" spans="5:15" x14ac:dyDescent="0.2">
      <c r="E10802" s="16" t="s">
        <v>5531</v>
      </c>
      <c r="F10802" s="22">
        <v>13.164913772876732</v>
      </c>
      <c r="G10802" s="25">
        <v>6.0007988934011311E-2</v>
      </c>
      <c r="H10802" s="3">
        <f t="shared" si="507"/>
        <v>1999.1599999999999</v>
      </c>
      <c r="I10802" s="3">
        <f>MIN(H10802-K10802+L10802,'Power Look Up'!$F$4)</f>
        <v>2000</v>
      </c>
      <c r="K10802" s="51">
        <f t="array" ref="K10802">_xlfn.SUM(_xlfn.NORM.DIST($Q$3:$Q$1003,$F10802,$N10802,FALSE)*WindSpeedStep*$R$3:$R$1003)</f>
        <v>2001.7075269078136</v>
      </c>
      <c r="L10802" s="51">
        <f t="array" ref="L10802">_xlfn.SUM(_xlfn.NORM.DIST($Q$3:$Q$1003,$F10802,$O10802,FALSE)*WindSpeedStep*$R$3:$R$1003)</f>
        <v>2009.0661690612264</v>
      </c>
      <c r="N10802" s="43">
        <f t="shared" si="508"/>
        <v>1.3164913772876732</v>
      </c>
      <c r="O10802" s="43">
        <f t="shared" si="509"/>
        <v>0.79</v>
      </c>
    </row>
    <row r="10803" spans="5:15" x14ac:dyDescent="0.2">
      <c r="E10803" s="16" t="s">
        <v>5532</v>
      </c>
      <c r="F10803" s="22">
        <v>12.442884268448665</v>
      </c>
      <c r="G10803" s="25">
        <v>4.179095367129311E-2</v>
      </c>
      <c r="H10803" s="3">
        <f t="shared" si="507"/>
        <v>1992.8399999999976</v>
      </c>
      <c r="I10803" s="3">
        <f>MIN(H10803-K10803+L10803,'Power Look Up'!$F$4)</f>
        <v>2000</v>
      </c>
      <c r="K10803" s="51">
        <f t="array" ref="K10803">_xlfn.SUM(_xlfn.NORM.DIST($Q$3:$Q$1003,$F10803,$N10803,FALSE)*WindSpeedStep*$R$3:$R$1003)</f>
        <v>1990.5758175634655</v>
      </c>
      <c r="L10803" s="51">
        <f t="array" ref="L10803">_xlfn.SUM(_xlfn.NORM.DIST($Q$3:$Q$1003,$F10803,$O10803,FALSE)*WindSpeedStep*$R$3:$R$1003)</f>
        <v>2016.8738440092479</v>
      </c>
      <c r="N10803" s="43">
        <f t="shared" si="508"/>
        <v>1.2442884268448666</v>
      </c>
      <c r="O10803" s="43">
        <f t="shared" si="509"/>
        <v>0.52</v>
      </c>
    </row>
    <row r="10804" spans="5:15" x14ac:dyDescent="0.2">
      <c r="E10804" s="16" t="s">
        <v>5533</v>
      </c>
      <c r="F10804" s="22">
        <v>12.159651940122203</v>
      </c>
      <c r="G10804" s="25">
        <v>5.5100261364328711E-2</v>
      </c>
      <c r="H10804" s="3">
        <f t="shared" si="507"/>
        <v>1989.7599999999977</v>
      </c>
      <c r="I10804" s="3">
        <f>MIN(H10804-K10804+L10804,'Power Look Up'!$F$4)</f>
        <v>2000</v>
      </c>
      <c r="K10804" s="51">
        <f t="array" ref="K10804">_xlfn.SUM(_xlfn.NORM.DIST($Q$3:$Q$1003,$F10804,$N10804,FALSE)*WindSpeedStep*$R$3:$R$1003)</f>
        <v>1980.6651123145436</v>
      </c>
      <c r="L10804" s="51">
        <f t="array" ref="L10804">_xlfn.SUM(_xlfn.NORM.DIST($Q$3:$Q$1003,$F10804,$O10804,FALSE)*WindSpeedStep*$R$3:$R$1003)</f>
        <v>2017.1771434940226</v>
      </c>
      <c r="N10804" s="43">
        <f t="shared" si="508"/>
        <v>1.2159651940122203</v>
      </c>
      <c r="O10804" s="43">
        <f t="shared" si="509"/>
        <v>0.67</v>
      </c>
    </row>
    <row r="10805" spans="5:15" x14ac:dyDescent="0.2">
      <c r="E10805" s="16" t="s">
        <v>5534</v>
      </c>
      <c r="F10805" s="22">
        <v>13.122299779220628</v>
      </c>
      <c r="G10805" s="25">
        <v>5.486843100019187E-2</v>
      </c>
      <c r="H10805" s="3">
        <f t="shared" si="507"/>
        <v>1999.1199999999997</v>
      </c>
      <c r="I10805" s="3">
        <f>MIN(H10805-K10805+L10805,'Power Look Up'!$F$4)</f>
        <v>2000</v>
      </c>
      <c r="K10805" s="51">
        <f t="array" ref="K10805">_xlfn.SUM(_xlfn.NORM.DIST($Q$3:$Q$1003,$F10805,$N10805,FALSE)*WindSpeedStep*$R$3:$R$1003)</f>
        <v>2001.4126731753415</v>
      </c>
      <c r="L10805" s="51">
        <f t="array" ref="L10805">_xlfn.SUM(_xlfn.NORM.DIST($Q$3:$Q$1003,$F10805,$O10805,FALSE)*WindSpeedStep*$R$3:$R$1003)</f>
        <v>2009.2807983279727</v>
      </c>
      <c r="N10805" s="43">
        <f t="shared" si="508"/>
        <v>1.3122299779220628</v>
      </c>
      <c r="O10805" s="43">
        <f t="shared" si="509"/>
        <v>0.72</v>
      </c>
    </row>
    <row r="10806" spans="5:15" x14ac:dyDescent="0.2">
      <c r="E10806" s="16" t="s">
        <v>5535</v>
      </c>
      <c r="F10806" s="22">
        <v>12.206823364419007</v>
      </c>
      <c r="G10806" s="25">
        <v>4.0960697560138558E-2</v>
      </c>
      <c r="H10806" s="3">
        <f t="shared" si="507"/>
        <v>1990.3099999999977</v>
      </c>
      <c r="I10806" s="3">
        <f>MIN(H10806-K10806+L10806,'Power Look Up'!$F$4)</f>
        <v>2000</v>
      </c>
      <c r="K10806" s="51">
        <f t="array" ref="K10806">_xlfn.SUM(_xlfn.NORM.DIST($Q$3:$Q$1003,$F10806,$N10806,FALSE)*WindSpeedStep*$R$3:$R$1003)</f>
        <v>1982.6270224901964</v>
      </c>
      <c r="L10806" s="51">
        <f t="array" ref="L10806">_xlfn.SUM(_xlfn.NORM.DIST($Q$3:$Q$1003,$F10806,$O10806,FALSE)*WindSpeedStep*$R$3:$R$1003)</f>
        <v>2020.0473808661557</v>
      </c>
      <c r="N10806" s="43">
        <f t="shared" si="508"/>
        <v>1.2206823364419008</v>
      </c>
      <c r="O10806" s="43">
        <f t="shared" si="509"/>
        <v>0.49999999999999994</v>
      </c>
    </row>
    <row r="10807" spans="5:15" x14ac:dyDescent="0.2">
      <c r="E10807" s="16" t="s">
        <v>5536</v>
      </c>
      <c r="F10807" s="22">
        <v>11.717597983206943</v>
      </c>
      <c r="G10807" s="25">
        <v>8.5341722888355481E-2</v>
      </c>
      <c r="H10807" s="3">
        <f t="shared" si="507"/>
        <v>1964.4799999999827</v>
      </c>
      <c r="I10807" s="3">
        <f>MIN(H10807-K10807+L10807,'Power Look Up'!$F$4)</f>
        <v>1986.0217078413534</v>
      </c>
      <c r="K10807" s="51">
        <f t="array" ref="K10807">_xlfn.SUM(_xlfn.NORM.DIST($Q$3:$Q$1003,$F10807,$N10807,FALSE)*WindSpeedStep*$R$3:$R$1003)</f>
        <v>1954.44749405075</v>
      </c>
      <c r="L10807" s="51">
        <f t="array" ref="L10807">_xlfn.SUM(_xlfn.NORM.DIST($Q$3:$Q$1003,$F10807,$O10807,FALSE)*WindSpeedStep*$R$3:$R$1003)</f>
        <v>1975.9892018921207</v>
      </c>
      <c r="N10807" s="43">
        <f t="shared" si="508"/>
        <v>1.1717597983206944</v>
      </c>
      <c r="O10807" s="43">
        <f t="shared" si="509"/>
        <v>1</v>
      </c>
    </row>
    <row r="10808" spans="5:15" x14ac:dyDescent="0.2">
      <c r="E10808" s="16" t="s">
        <v>5537</v>
      </c>
      <c r="F10808" s="22">
        <v>11.244491690634183</v>
      </c>
      <c r="G10808" s="25">
        <v>6.6699324490114009E-2</v>
      </c>
      <c r="H10808" s="3">
        <f t="shared" si="507"/>
        <v>1924.1599999999837</v>
      </c>
      <c r="I10808" s="3">
        <f>MIN(H10808-K10808+L10808,'Power Look Up'!$F$4)</f>
        <v>1982.1923219580056</v>
      </c>
      <c r="K10808" s="51">
        <f t="array" ref="K10808">_xlfn.SUM(_xlfn.NORM.DIST($Q$3:$Q$1003,$F10808,$N10808,FALSE)*WindSpeedStep*$R$3:$R$1003)</f>
        <v>1905.3748021153256</v>
      </c>
      <c r="L10808" s="51">
        <f t="array" ref="L10808">_xlfn.SUM(_xlfn.NORM.DIST($Q$3:$Q$1003,$F10808,$O10808,FALSE)*WindSpeedStep*$R$3:$R$1003)</f>
        <v>1963.4071240733474</v>
      </c>
      <c r="N10808" s="43">
        <f t="shared" si="508"/>
        <v>1.1244491690634184</v>
      </c>
      <c r="O10808" s="43">
        <f t="shared" si="509"/>
        <v>0.75</v>
      </c>
    </row>
    <row r="10809" spans="5:15" x14ac:dyDescent="0.2">
      <c r="E10809" s="16" t="s">
        <v>5538</v>
      </c>
      <c r="F10809" s="22">
        <v>10.956363028623482</v>
      </c>
      <c r="G10809" s="25">
        <v>8.1231335405268737E-2</v>
      </c>
      <c r="H10809" s="3">
        <f t="shared" si="507"/>
        <v>1893.3199999999495</v>
      </c>
      <c r="I10809" s="3">
        <f>MIN(H10809-K10809+L10809,'Power Look Up'!$F$4)</f>
        <v>1927.6409986307765</v>
      </c>
      <c r="K10809" s="51">
        <f t="array" ref="K10809">_xlfn.SUM(_xlfn.NORM.DIST($Q$3:$Q$1003,$F10809,$N10809,FALSE)*WindSpeedStep*$R$3:$R$1003)</f>
        <v>1861.4392341872131</v>
      </c>
      <c r="L10809" s="51">
        <f t="array" ref="L10809">_xlfn.SUM(_xlfn.NORM.DIST($Q$3:$Q$1003,$F10809,$O10809,FALSE)*WindSpeedStep*$R$3:$R$1003)</f>
        <v>1895.7602328180401</v>
      </c>
      <c r="N10809" s="43">
        <f t="shared" si="508"/>
        <v>1.0956363028623481</v>
      </c>
      <c r="O10809" s="43">
        <f t="shared" si="509"/>
        <v>0.89</v>
      </c>
    </row>
    <row r="10810" spans="5:15" x14ac:dyDescent="0.2">
      <c r="E10810" s="16" t="s">
        <v>5539</v>
      </c>
      <c r="F10810" s="22">
        <v>11.668417113695471</v>
      </c>
      <c r="G10810" s="25">
        <v>5.1420856329841613E-2</v>
      </c>
      <c r="H10810" s="3">
        <f t="shared" si="507"/>
        <v>1960.2799999999829</v>
      </c>
      <c r="I10810" s="3">
        <f>MIN(H10810-K10810+L10810,'Power Look Up'!$F$4)</f>
        <v>2000</v>
      </c>
      <c r="K10810" s="51">
        <f t="array" ref="K10810">_xlfn.SUM(_xlfn.NORM.DIST($Q$3:$Q$1003,$F10810,$N10810,FALSE)*WindSpeedStep*$R$3:$R$1003)</f>
        <v>1950.4932372802739</v>
      </c>
      <c r="L10810" s="51">
        <f t="array" ref="L10810">_xlfn.SUM(_xlfn.NORM.DIST($Q$3:$Q$1003,$F10810,$O10810,FALSE)*WindSpeedStep*$R$3:$R$1003)</f>
        <v>2013.9227780648671</v>
      </c>
      <c r="N10810" s="43">
        <f t="shared" si="508"/>
        <v>1.1668417113695471</v>
      </c>
      <c r="O10810" s="43">
        <f t="shared" si="509"/>
        <v>0.6</v>
      </c>
    </row>
    <row r="10811" spans="5:15" x14ac:dyDescent="0.2">
      <c r="E10811" s="16" t="s">
        <v>5540</v>
      </c>
      <c r="F10811" s="22">
        <v>11.371848141104289</v>
      </c>
      <c r="G10811" s="25">
        <v>6.0676153202041963E-2</v>
      </c>
      <c r="H10811" s="3">
        <f t="shared" si="507"/>
        <v>1935.0799999999833</v>
      </c>
      <c r="I10811" s="3">
        <f>MIN(H10811-K10811+L10811,'Power Look Up'!$F$4)</f>
        <v>1999.6627430788005</v>
      </c>
      <c r="K10811" s="51">
        <f t="array" ref="K10811">_xlfn.SUM(_xlfn.NORM.DIST($Q$3:$Q$1003,$F10811,$N10811,FALSE)*WindSpeedStep*$R$3:$R$1003)</f>
        <v>1921.1800333362362</v>
      </c>
      <c r="L10811" s="51">
        <f t="array" ref="L10811">_xlfn.SUM(_xlfn.NORM.DIST($Q$3:$Q$1003,$F10811,$O10811,FALSE)*WindSpeedStep*$R$3:$R$1003)</f>
        <v>1985.7627764150534</v>
      </c>
      <c r="N10811" s="43">
        <f t="shared" si="508"/>
        <v>1.137184814110429</v>
      </c>
      <c r="O10811" s="43">
        <f t="shared" si="509"/>
        <v>0.69</v>
      </c>
    </row>
    <row r="10812" spans="5:15" x14ac:dyDescent="0.2">
      <c r="E10812" s="16" t="s">
        <v>5541</v>
      </c>
      <c r="F10812" s="22">
        <v>11.912059295420947</v>
      </c>
      <c r="G10812" s="25">
        <v>5.6245522573712445E-2</v>
      </c>
      <c r="H10812" s="3">
        <f t="shared" si="507"/>
        <v>1980.4399999999823</v>
      </c>
      <c r="I10812" s="3">
        <f>MIN(H10812-K10812+L10812,'Power Look Up'!$F$4)</f>
        <v>2000</v>
      </c>
      <c r="K10812" s="51">
        <f t="array" ref="K10812">_xlfn.SUM(_xlfn.NORM.DIST($Q$3:$Q$1003,$F10812,$N10812,FALSE)*WindSpeedStep*$R$3:$R$1003)</f>
        <v>1967.8975272290625</v>
      </c>
      <c r="L10812" s="51">
        <f t="array" ref="L10812">_xlfn.SUM(_xlfn.NORM.DIST($Q$3:$Q$1003,$F10812,$O10812,FALSE)*WindSpeedStep*$R$3:$R$1003)</f>
        <v>2015.1746182437039</v>
      </c>
      <c r="N10812" s="43">
        <f t="shared" si="508"/>
        <v>1.1912059295420947</v>
      </c>
      <c r="O10812" s="43">
        <f t="shared" si="509"/>
        <v>0.67</v>
      </c>
    </row>
    <row r="10813" spans="5:15" x14ac:dyDescent="0.2">
      <c r="E10813" s="16" t="s">
        <v>5542</v>
      </c>
      <c r="F10813" s="22">
        <v>12.37948966415045</v>
      </c>
      <c r="G10813" s="25">
        <v>4.4428325797042791E-2</v>
      </c>
      <c r="H10813" s="3">
        <f t="shared" si="507"/>
        <v>1992.1799999999976</v>
      </c>
      <c r="I10813" s="3">
        <f>MIN(H10813-K10813+L10813,'Power Look Up'!$F$4)</f>
        <v>2000</v>
      </c>
      <c r="K10813" s="51">
        <f t="array" ref="K10813">_xlfn.SUM(_xlfn.NORM.DIST($Q$3:$Q$1003,$F10813,$N10813,FALSE)*WindSpeedStep*$R$3:$R$1003)</f>
        <v>1988.7224336505724</v>
      </c>
      <c r="L10813" s="51">
        <f t="array" ref="L10813">_xlfn.SUM(_xlfn.NORM.DIST($Q$3:$Q$1003,$F10813,$O10813,FALSE)*WindSpeedStep*$R$3:$R$1003)</f>
        <v>2017.6044805642591</v>
      </c>
      <c r="N10813" s="43">
        <f t="shared" si="508"/>
        <v>1.2379489664150451</v>
      </c>
      <c r="O10813" s="43">
        <f t="shared" si="509"/>
        <v>0.55000000000000004</v>
      </c>
    </row>
    <row r="10814" spans="5:15" x14ac:dyDescent="0.2">
      <c r="E10814" s="16" t="s">
        <v>5543</v>
      </c>
      <c r="F10814" s="22">
        <v>11.900258855290692</v>
      </c>
      <c r="G10814" s="25">
        <v>8.1510831973940739E-2</v>
      </c>
      <c r="H10814" s="3">
        <f t="shared" si="507"/>
        <v>1979.5999999999824</v>
      </c>
      <c r="I10814" s="3">
        <f>MIN(H10814-K10814+L10814,'Power Look Up'!$F$4)</f>
        <v>2000</v>
      </c>
      <c r="K10814" s="51">
        <f t="array" ref="K10814">_xlfn.SUM(_xlfn.NORM.DIST($Q$3:$Q$1003,$F10814,$N10814,FALSE)*WindSpeedStep*$R$3:$R$1003)</f>
        <v>1967.1742019109142</v>
      </c>
      <c r="L10814" s="51">
        <f t="array" ref="L10814">_xlfn.SUM(_xlfn.NORM.DIST($Q$3:$Q$1003,$F10814,$O10814,FALSE)*WindSpeedStep*$R$3:$R$1003)</f>
        <v>1990.9530084863093</v>
      </c>
      <c r="N10814" s="43">
        <f t="shared" si="508"/>
        <v>1.1900258855290693</v>
      </c>
      <c r="O10814" s="43">
        <f t="shared" si="509"/>
        <v>0.97</v>
      </c>
    </row>
    <row r="10815" spans="5:15" x14ac:dyDescent="0.2">
      <c r="E10815" s="16" t="s">
        <v>5544</v>
      </c>
      <c r="F10815" s="22">
        <v>11.619046173373224</v>
      </c>
      <c r="G10815" s="25">
        <v>5.5081974066567993E-2</v>
      </c>
      <c r="H10815" s="3">
        <f t="shared" si="507"/>
        <v>1956.0799999999829</v>
      </c>
      <c r="I10815" s="3">
        <f>MIN(H10815-K10815+L10815,'Power Look Up'!$F$4)</f>
        <v>2000</v>
      </c>
      <c r="K10815" s="51">
        <f t="array" ref="K10815">_xlfn.SUM(_xlfn.NORM.DIST($Q$3:$Q$1003,$F10815,$N10815,FALSE)*WindSpeedStep*$R$3:$R$1003)</f>
        <v>1946.2803425725012</v>
      </c>
      <c r="L10815" s="51">
        <f t="array" ref="L10815">_xlfn.SUM(_xlfn.NORM.DIST($Q$3:$Q$1003,$F10815,$O10815,FALSE)*WindSpeedStep*$R$3:$R$1003)</f>
        <v>2008.5430833924706</v>
      </c>
      <c r="N10815" s="43">
        <f t="shared" si="508"/>
        <v>1.1619046173373224</v>
      </c>
      <c r="O10815" s="43">
        <f t="shared" si="509"/>
        <v>0.64</v>
      </c>
    </row>
    <row r="10816" spans="5:15" x14ac:dyDescent="0.2">
      <c r="E10816" s="16" t="s">
        <v>5545</v>
      </c>
      <c r="F10816" s="22">
        <v>12.314176260065796</v>
      </c>
      <c r="G10816" s="25">
        <v>5.6032980641801629E-2</v>
      </c>
      <c r="H10816" s="3">
        <f t="shared" si="507"/>
        <v>1991.4099999999976</v>
      </c>
      <c r="I10816" s="3">
        <f>MIN(H10816-K10816+L10816,'Power Look Up'!$F$4)</f>
        <v>2000</v>
      </c>
      <c r="K10816" s="51">
        <f t="array" ref="K10816">_xlfn.SUM(_xlfn.NORM.DIST($Q$3:$Q$1003,$F10816,$N10816,FALSE)*WindSpeedStep*$R$3:$R$1003)</f>
        <v>1986.6059646862868</v>
      </c>
      <c r="L10816" s="51">
        <f t="array" ref="L10816">_xlfn.SUM(_xlfn.NORM.DIST($Q$3:$Q$1003,$F10816,$O10816,FALSE)*WindSpeedStep*$R$3:$R$1003)</f>
        <v>2016.4010506980121</v>
      </c>
      <c r="N10816" s="43">
        <f t="shared" si="508"/>
        <v>1.2314176260065797</v>
      </c>
      <c r="O10816" s="43">
        <f t="shared" si="509"/>
        <v>0.69</v>
      </c>
    </row>
    <row r="10817" spans="5:15" x14ac:dyDescent="0.2">
      <c r="E10817" s="16" t="s">
        <v>5546</v>
      </c>
      <c r="F10817" s="22">
        <v>11.61278606302686</v>
      </c>
      <c r="G10817" s="25">
        <v>4.908382854092036E-2</v>
      </c>
      <c r="H10817" s="3">
        <f t="shared" si="507"/>
        <v>1955.239999999983</v>
      </c>
      <c r="I10817" s="3">
        <f>MIN(H10817-K10817+L10817,'Power Look Up'!$F$4)</f>
        <v>2000</v>
      </c>
      <c r="K10817" s="51">
        <f t="array" ref="K10817">_xlfn.SUM(_xlfn.NORM.DIST($Q$3:$Q$1003,$F10817,$N10817,FALSE)*WindSpeedStep*$R$3:$R$1003)</f>
        <v>1945.728249899106</v>
      </c>
      <c r="L10817" s="51">
        <f t="array" ref="L10817">_xlfn.SUM(_xlfn.NORM.DIST($Q$3:$Q$1003,$F10817,$O10817,FALSE)*WindSpeedStep*$R$3:$R$1003)</f>
        <v>2014.373140848093</v>
      </c>
      <c r="N10817" s="43">
        <f t="shared" si="508"/>
        <v>1.1612786063026861</v>
      </c>
      <c r="O10817" s="43">
        <f t="shared" si="509"/>
        <v>0.56999999999999995</v>
      </c>
    </row>
    <row r="10818" spans="5:15" x14ac:dyDescent="0.2">
      <c r="E10818" s="16" t="s">
        <v>5547</v>
      </c>
      <c r="F10818" s="22">
        <v>11.928096000903013</v>
      </c>
      <c r="G10818" s="25">
        <v>5.5331546623202471E-2</v>
      </c>
      <c r="H10818" s="3">
        <f t="shared" si="507"/>
        <v>1982.1199999999824</v>
      </c>
      <c r="I10818" s="3">
        <f>MIN(H10818-K10818+L10818,'Power Look Up'!$F$4)</f>
        <v>2000</v>
      </c>
      <c r="K10818" s="51">
        <f t="array" ref="K10818">_xlfn.SUM(_xlfn.NORM.DIST($Q$3:$Q$1003,$F10818,$N10818,FALSE)*WindSpeedStep*$R$3:$R$1003)</f>
        <v>1968.8624990030057</v>
      </c>
      <c r="L10818" s="51">
        <f t="array" ref="L10818">_xlfn.SUM(_xlfn.NORM.DIST($Q$3:$Q$1003,$F10818,$O10818,FALSE)*WindSpeedStep*$R$3:$R$1003)</f>
        <v>2015.9833538360997</v>
      </c>
      <c r="N10818" s="43">
        <f t="shared" si="508"/>
        <v>1.1928096000903012</v>
      </c>
      <c r="O10818" s="43">
        <f t="shared" si="509"/>
        <v>0.66</v>
      </c>
    </row>
    <row r="10819" spans="5:15" x14ac:dyDescent="0.2">
      <c r="E10819" s="16" t="s">
        <v>5548</v>
      </c>
      <c r="F10819" s="22">
        <v>11.103320096329332</v>
      </c>
      <c r="G10819" s="25">
        <v>6.934862665578341E-2</v>
      </c>
      <c r="H10819" s="3">
        <f t="shared" si="507"/>
        <v>1912.3999999999839</v>
      </c>
      <c r="I10819" s="3">
        <f>MIN(H10819-K10819+L10819,'Power Look Up'!$F$4)</f>
        <v>1967.6625000227157</v>
      </c>
      <c r="K10819" s="51">
        <f t="array" ref="K10819">_xlfn.SUM(_xlfn.NORM.DIST($Q$3:$Q$1003,$F10819,$N10819,FALSE)*WindSpeedStep*$R$3:$R$1003)</f>
        <v>1885.3270754767741</v>
      </c>
      <c r="L10819" s="51">
        <f t="array" ref="L10819">_xlfn.SUM(_xlfn.NORM.DIST($Q$3:$Q$1003,$F10819,$O10819,FALSE)*WindSpeedStep*$R$3:$R$1003)</f>
        <v>1940.5895754995058</v>
      </c>
      <c r="N10819" s="43">
        <f t="shared" si="508"/>
        <v>1.1103320096329332</v>
      </c>
      <c r="O10819" s="43">
        <f t="shared" si="509"/>
        <v>0.76999999999999991</v>
      </c>
    </row>
    <row r="10820" spans="5:15" x14ac:dyDescent="0.2">
      <c r="E10820" s="16" t="s">
        <v>5549</v>
      </c>
      <c r="F10820" s="22">
        <v>11.578664367670564</v>
      </c>
      <c r="G10820" s="25">
        <v>5.0092133391434195E-2</v>
      </c>
      <c r="H10820" s="3">
        <f t="shared" si="507"/>
        <v>1952.719999999983</v>
      </c>
      <c r="I10820" s="3">
        <f>MIN(H10820-K10820+L10820,'Power Look Up'!$F$4)</f>
        <v>2000</v>
      </c>
      <c r="K10820" s="51">
        <f t="array" ref="K10820">_xlfn.SUM(_xlfn.NORM.DIST($Q$3:$Q$1003,$F10820,$N10820,FALSE)*WindSpeedStep*$R$3:$R$1003)</f>
        <v>1942.6464661463433</v>
      </c>
      <c r="L10820" s="51">
        <f t="array" ref="L10820">_xlfn.SUM(_xlfn.NORM.DIST($Q$3:$Q$1003,$F10820,$O10820,FALSE)*WindSpeedStep*$R$3:$R$1003)</f>
        <v>2012.1583536905857</v>
      </c>
      <c r="N10820" s="43">
        <f t="shared" si="508"/>
        <v>1.1578664367670564</v>
      </c>
      <c r="O10820" s="43">
        <f t="shared" si="509"/>
        <v>0.57999999999999996</v>
      </c>
    </row>
    <row r="10821" spans="5:15" x14ac:dyDescent="0.2">
      <c r="E10821" s="16" t="s">
        <v>5550</v>
      </c>
      <c r="F10821" s="22">
        <v>11.343161487211217</v>
      </c>
      <c r="G10821" s="25">
        <v>4.7605775568726583E-2</v>
      </c>
      <c r="H10821" s="3">
        <f t="shared" si="507"/>
        <v>1932.5599999999833</v>
      </c>
      <c r="I10821" s="3">
        <f>MIN(H10821-K10821+L10821,'Power Look Up'!$F$4)</f>
        <v>2000</v>
      </c>
      <c r="K10821" s="51">
        <f t="array" ref="K10821">_xlfn.SUM(_xlfn.NORM.DIST($Q$3:$Q$1003,$F10821,$N10821,FALSE)*WindSpeedStep*$R$3:$R$1003)</f>
        <v>1917.800527197739</v>
      </c>
      <c r="L10821" s="51">
        <f t="array" ref="L10821">_xlfn.SUM(_xlfn.NORM.DIST($Q$3:$Q$1003,$F10821,$O10821,FALSE)*WindSpeedStep*$R$3:$R$1003)</f>
        <v>2002.0154896701088</v>
      </c>
      <c r="N10821" s="43">
        <f t="shared" si="508"/>
        <v>1.1343161487211217</v>
      </c>
      <c r="O10821" s="43">
        <f t="shared" si="509"/>
        <v>0.54</v>
      </c>
    </row>
    <row r="10822" spans="5:15" x14ac:dyDescent="0.2">
      <c r="E10822" s="16" t="s">
        <v>5551</v>
      </c>
      <c r="F10822" s="22">
        <v>10.884029114332112</v>
      </c>
      <c r="G10822" s="25">
        <v>5.2370311950876977E-2</v>
      </c>
      <c r="H10822" s="3">
        <f t="shared" si="507"/>
        <v>1871.95999999995</v>
      </c>
      <c r="I10822" s="3">
        <f>MIN(H10822-K10822+L10822,'Power Look Up'!$F$4)</f>
        <v>1957.053301706105</v>
      </c>
      <c r="K10822" s="51">
        <f t="array" ref="K10822">_xlfn.SUM(_xlfn.NORM.DIST($Q$3:$Q$1003,$F10822,$N10822,FALSE)*WindSpeedStep*$R$3:$R$1003)</f>
        <v>1848.4962007757354</v>
      </c>
      <c r="L10822" s="51">
        <f t="array" ref="L10822">_xlfn.SUM(_xlfn.NORM.DIST($Q$3:$Q$1003,$F10822,$O10822,FALSE)*WindSpeedStep*$R$3:$R$1003)</f>
        <v>1933.5895024818903</v>
      </c>
      <c r="N10822" s="43">
        <f t="shared" si="508"/>
        <v>1.0884029114332112</v>
      </c>
      <c r="O10822" s="43">
        <f t="shared" si="509"/>
        <v>0.56999999999999995</v>
      </c>
    </row>
    <row r="10823" spans="5:15" x14ac:dyDescent="0.2">
      <c r="E10823" s="16" t="s">
        <v>5552</v>
      </c>
      <c r="F10823" s="22">
        <v>10.704366001900347</v>
      </c>
      <c r="G10823" s="25">
        <v>7.3801661850851449E-2</v>
      </c>
      <c r="H10823" s="3">
        <f t="shared" si="507"/>
        <v>1823.899999999951</v>
      </c>
      <c r="I10823" s="3">
        <f>MIN(H10823-K10823+L10823,'Power Look Up'!$F$4)</f>
        <v>1869.8595989491694</v>
      </c>
      <c r="K10823" s="51">
        <f t="array" ref="K10823">_xlfn.SUM(_xlfn.NORM.DIST($Q$3:$Q$1003,$F10823,$N10823,FALSE)*WindSpeedStep*$R$3:$R$1003)</f>
        <v>1812.8344902793865</v>
      </c>
      <c r="L10823" s="51">
        <f t="array" ref="L10823">_xlfn.SUM(_xlfn.NORM.DIST($Q$3:$Q$1003,$F10823,$O10823,FALSE)*WindSpeedStep*$R$3:$R$1003)</f>
        <v>1858.7940892286049</v>
      </c>
      <c r="N10823" s="43">
        <f t="shared" si="508"/>
        <v>1.0704366001900347</v>
      </c>
      <c r="O10823" s="43">
        <f t="shared" si="509"/>
        <v>0.79</v>
      </c>
    </row>
    <row r="10824" spans="5:15" x14ac:dyDescent="0.2">
      <c r="E10824" s="16" t="s">
        <v>5553</v>
      </c>
      <c r="F10824" s="22">
        <v>11.607416760215173</v>
      </c>
      <c r="G10824" s="25">
        <v>5.1691087896190729E-2</v>
      </c>
      <c r="H10824" s="3">
        <f t="shared" si="507"/>
        <v>1955.239999999983</v>
      </c>
      <c r="I10824" s="3">
        <f>MIN(H10824-K10824+L10824,'Power Look Up'!$F$4)</f>
        <v>2000</v>
      </c>
      <c r="K10824" s="51">
        <f t="array" ref="K10824">_xlfn.SUM(_xlfn.NORM.DIST($Q$3:$Q$1003,$F10824,$N10824,FALSE)*WindSpeedStep*$R$3:$R$1003)</f>
        <v>1945.2514573405035</v>
      </c>
      <c r="L10824" s="51">
        <f t="array" ref="L10824">_xlfn.SUM(_xlfn.NORM.DIST($Q$3:$Q$1003,$F10824,$O10824,FALSE)*WindSpeedStep*$R$3:$R$1003)</f>
        <v>2011.6219838415923</v>
      </c>
      <c r="N10824" s="43">
        <f t="shared" si="508"/>
        <v>1.1607416760215175</v>
      </c>
      <c r="O10824" s="43">
        <f t="shared" si="509"/>
        <v>0.6</v>
      </c>
    </row>
    <row r="10825" spans="5:15" x14ac:dyDescent="0.2">
      <c r="E10825" s="16" t="s">
        <v>5554</v>
      </c>
      <c r="F10825" s="22">
        <v>11.245157136516562</v>
      </c>
      <c r="G10825" s="25">
        <v>5.7802660479438349E-2</v>
      </c>
      <c r="H10825" s="3">
        <f t="shared" si="507"/>
        <v>1924.9999999999836</v>
      </c>
      <c r="I10825" s="3">
        <f>MIN(H10825-K10825+L10825,'Power Look Up'!$F$4)</f>
        <v>1997.4632144978073</v>
      </c>
      <c r="K10825" s="51">
        <f t="array" ref="K10825">_xlfn.SUM(_xlfn.NORM.DIST($Q$3:$Q$1003,$F10825,$N10825,FALSE)*WindSpeedStep*$R$3:$R$1003)</f>
        <v>1905.4628659437385</v>
      </c>
      <c r="L10825" s="51">
        <f t="array" ref="L10825">_xlfn.SUM(_xlfn.NORM.DIST($Q$3:$Q$1003,$F10825,$O10825,FALSE)*WindSpeedStep*$R$3:$R$1003)</f>
        <v>1977.9260804415621</v>
      </c>
      <c r="N10825" s="43">
        <f t="shared" si="508"/>
        <v>1.1245157136516564</v>
      </c>
      <c r="O10825" s="43">
        <f t="shared" si="509"/>
        <v>0.65</v>
      </c>
    </row>
    <row r="10826" spans="5:15" x14ac:dyDescent="0.2">
      <c r="E10826" s="16" t="s">
        <v>5555</v>
      </c>
      <c r="F10826" s="22">
        <v>11.749162318043298</v>
      </c>
      <c r="G10826" s="25">
        <v>5.1918595001723425E-2</v>
      </c>
      <c r="H10826" s="3">
        <f t="shared" si="507"/>
        <v>1966.9999999999827</v>
      </c>
      <c r="I10826" s="3">
        <f>MIN(H10826-K10826+L10826,'Power Look Up'!$F$4)</f>
        <v>2000</v>
      </c>
      <c r="K10826" s="51">
        <f t="array" ref="K10826">_xlfn.SUM(_xlfn.NORM.DIST($Q$3:$Q$1003,$F10826,$N10826,FALSE)*WindSpeedStep*$R$3:$R$1003)</f>
        <v>1956.862305641645</v>
      </c>
      <c r="L10826" s="51">
        <f t="array" ref="L10826">_xlfn.SUM(_xlfn.NORM.DIST($Q$3:$Q$1003,$F10826,$O10826,FALSE)*WindSpeedStep*$R$3:$R$1003)</f>
        <v>2015.5518223877241</v>
      </c>
      <c r="N10826" s="43">
        <f t="shared" si="508"/>
        <v>1.1749162318043298</v>
      </c>
      <c r="O10826" s="43">
        <f t="shared" si="509"/>
        <v>0.61</v>
      </c>
    </row>
    <row r="10827" spans="5:15" x14ac:dyDescent="0.2">
      <c r="E10827" s="16" t="s">
        <v>5556</v>
      </c>
      <c r="F10827" s="22">
        <v>12.562257480115193</v>
      </c>
      <c r="G10827" s="25">
        <v>4.3781939740575725E-2</v>
      </c>
      <c r="H10827" s="3">
        <f t="shared" si="507"/>
        <v>1994.1599999999976</v>
      </c>
      <c r="I10827" s="3">
        <f>MIN(H10827-K10827+L10827,'Power Look Up'!$F$4)</f>
        <v>2000</v>
      </c>
      <c r="K10827" s="51">
        <f t="array" ref="K10827">_xlfn.SUM(_xlfn.NORM.DIST($Q$3:$Q$1003,$F10827,$N10827,FALSE)*WindSpeedStep*$R$3:$R$1003)</f>
        <v>1993.5791887632693</v>
      </c>
      <c r="L10827" s="51">
        <f t="array" ref="L10827">_xlfn.SUM(_xlfn.NORM.DIST($Q$3:$Q$1003,$F10827,$O10827,FALSE)*WindSpeedStep*$R$3:$R$1003)</f>
        <v>2015.2554738398867</v>
      </c>
      <c r="N10827" s="43">
        <f t="shared" si="508"/>
        <v>1.2562257480115193</v>
      </c>
      <c r="O10827" s="43">
        <f t="shared" si="509"/>
        <v>0.55000000000000004</v>
      </c>
    </row>
    <row r="10828" spans="5:15" x14ac:dyDescent="0.2">
      <c r="E10828" s="16" t="s">
        <v>5557</v>
      </c>
      <c r="F10828" s="22">
        <v>12.200337566401444</v>
      </c>
      <c r="G10828" s="25">
        <v>5.5736162733124255E-2</v>
      </c>
      <c r="H10828" s="3">
        <f t="shared" si="507"/>
        <v>1990.1999999999975</v>
      </c>
      <c r="I10828" s="3">
        <f>MIN(H10828-K10828+L10828,'Power Look Up'!$F$4)</f>
        <v>2000</v>
      </c>
      <c r="K10828" s="51">
        <f t="array" ref="K10828">_xlfn.SUM(_xlfn.NORM.DIST($Q$3:$Q$1003,$F10828,$N10828,FALSE)*WindSpeedStep*$R$3:$R$1003)</f>
        <v>1982.3653271136825</v>
      </c>
      <c r="L10828" s="51">
        <f t="array" ref="L10828">_xlfn.SUM(_xlfn.NORM.DIST($Q$3:$Q$1003,$F10828,$O10828,FALSE)*WindSpeedStep*$R$3:$R$1003)</f>
        <v>2016.8852852459106</v>
      </c>
      <c r="N10828" s="43">
        <f t="shared" si="508"/>
        <v>1.2200337566401445</v>
      </c>
      <c r="O10828" s="43">
        <f t="shared" si="509"/>
        <v>0.68</v>
      </c>
    </row>
    <row r="10829" spans="5:15" x14ac:dyDescent="0.2">
      <c r="E10829" s="16" t="s">
        <v>5558</v>
      </c>
      <c r="F10829" s="22">
        <v>11.615802845809572</v>
      </c>
      <c r="G10829" s="25">
        <v>5.6819146189115682E-2</v>
      </c>
      <c r="H10829" s="3">
        <f t="shared" si="507"/>
        <v>1956.0799999999829</v>
      </c>
      <c r="I10829" s="3">
        <f>MIN(H10829-K10829+L10829,'Power Look Up'!$F$4)</f>
        <v>2000</v>
      </c>
      <c r="K10829" s="51">
        <f t="array" ref="K10829">_xlfn.SUM(_xlfn.NORM.DIST($Q$3:$Q$1003,$F10829,$N10829,FALSE)*WindSpeedStep*$R$3:$R$1003)</f>
        <v>1945.9948165593512</v>
      </c>
      <c r="L10829" s="51">
        <f t="array" ref="L10829">_xlfn.SUM(_xlfn.NORM.DIST($Q$3:$Q$1003,$F10829,$O10829,FALSE)*WindSpeedStep*$R$3:$R$1003)</f>
        <v>2006.5144038180265</v>
      </c>
      <c r="N10829" s="43">
        <f t="shared" si="508"/>
        <v>1.1615802845809573</v>
      </c>
      <c r="O10829" s="43">
        <f t="shared" si="509"/>
        <v>0.66</v>
      </c>
    </row>
    <row r="10830" spans="5:15" x14ac:dyDescent="0.2">
      <c r="E10830" s="16" t="s">
        <v>5559</v>
      </c>
      <c r="F10830" s="22">
        <v>10.711466670707724</v>
      </c>
      <c r="G10830" s="25">
        <v>7.7487054342405992E-2</v>
      </c>
      <c r="H10830" s="3">
        <f t="shared" si="507"/>
        <v>1826.5699999999508</v>
      </c>
      <c r="I10830" s="3">
        <f>MIN(H10830-K10830+L10830,'Power Look Up'!$F$4)</f>
        <v>1866.2035807958898</v>
      </c>
      <c r="K10830" s="51">
        <f t="array" ref="K10830">_xlfn.SUM(_xlfn.NORM.DIST($Q$3:$Q$1003,$F10830,$N10830,FALSE)*WindSpeedStep*$R$3:$R$1003)</f>
        <v>1814.3406091576519</v>
      </c>
      <c r="L10830" s="51">
        <f t="array" ref="L10830">_xlfn.SUM(_xlfn.NORM.DIST($Q$3:$Q$1003,$F10830,$O10830,FALSE)*WindSpeedStep*$R$3:$R$1003)</f>
        <v>1853.9741899535909</v>
      </c>
      <c r="N10830" s="43">
        <f t="shared" si="508"/>
        <v>1.0711466670707723</v>
      </c>
      <c r="O10830" s="43">
        <f t="shared" si="509"/>
        <v>0.83</v>
      </c>
    </row>
    <row r="10831" spans="5:15" x14ac:dyDescent="0.2">
      <c r="E10831" s="16" t="s">
        <v>5560</v>
      </c>
      <c r="F10831" s="22">
        <v>11.799075279441849</v>
      </c>
      <c r="G10831" s="25">
        <v>8.1362308254161117E-2</v>
      </c>
      <c r="H10831" s="3">
        <f t="shared" si="507"/>
        <v>1971.1999999999825</v>
      </c>
      <c r="I10831" s="3">
        <f>MIN(H10831-K10831+L10831,'Power Look Up'!$F$4)</f>
        <v>1996.8816771699107</v>
      </c>
      <c r="K10831" s="51">
        <f t="array" ref="K10831">_xlfn.SUM(_xlfn.NORM.DIST($Q$3:$Q$1003,$F10831,$N10831,FALSE)*WindSpeedStep*$R$3:$R$1003)</f>
        <v>1960.4916171664904</v>
      </c>
      <c r="L10831" s="51">
        <f t="array" ref="L10831">_xlfn.SUM(_xlfn.NORM.DIST($Q$3:$Q$1003,$F10831,$O10831,FALSE)*WindSpeedStep*$R$3:$R$1003)</f>
        <v>1986.1732943364186</v>
      </c>
      <c r="N10831" s="43">
        <f t="shared" si="508"/>
        <v>1.1799075279441851</v>
      </c>
      <c r="O10831" s="43">
        <f t="shared" si="509"/>
        <v>0.96</v>
      </c>
    </row>
    <row r="10832" spans="5:15" x14ac:dyDescent="0.2">
      <c r="E10832" s="16" t="s">
        <v>5561</v>
      </c>
      <c r="F10832" s="22">
        <v>12.890481155756808</v>
      </c>
      <c r="G10832" s="25">
        <v>3.9564077852302447E-2</v>
      </c>
      <c r="H10832" s="3">
        <f t="shared" si="507"/>
        <v>1997.7899999999975</v>
      </c>
      <c r="I10832" s="3">
        <f>MIN(H10832-K10832+L10832,'Power Look Up'!$F$4)</f>
        <v>2000</v>
      </c>
      <c r="K10832" s="51">
        <f t="array" ref="K10832">_xlfn.SUM(_xlfn.NORM.DIST($Q$3:$Q$1003,$F10832,$N10832,FALSE)*WindSpeedStep*$R$3:$R$1003)</f>
        <v>1999.1834524746828</v>
      </c>
      <c r="L10832" s="51">
        <f t="array" ref="L10832">_xlfn.SUM(_xlfn.NORM.DIST($Q$3:$Q$1003,$F10832,$O10832,FALSE)*WindSpeedStep*$R$3:$R$1003)</f>
        <v>2010.9511200734241</v>
      </c>
      <c r="N10832" s="43">
        <f t="shared" si="508"/>
        <v>1.2890481155756808</v>
      </c>
      <c r="O10832" s="43">
        <f t="shared" si="509"/>
        <v>0.51</v>
      </c>
    </row>
    <row r="10833" spans="5:15" x14ac:dyDescent="0.2">
      <c r="E10833" s="16" t="s">
        <v>5562</v>
      </c>
      <c r="F10833" s="22">
        <v>12.038850297689134</v>
      </c>
      <c r="G10833" s="25">
        <v>4.1532205122276115E-2</v>
      </c>
      <c r="H10833" s="3">
        <f t="shared" si="507"/>
        <v>1988.4399999999976</v>
      </c>
      <c r="I10833" s="3">
        <f>MIN(H10833-K10833+L10833,'Power Look Up'!$F$4)</f>
        <v>2000</v>
      </c>
      <c r="K10833" s="51">
        <f t="array" ref="K10833">_xlfn.SUM(_xlfn.NORM.DIST($Q$3:$Q$1003,$F10833,$N10833,FALSE)*WindSpeedStep*$R$3:$R$1003)</f>
        <v>1974.9843486917298</v>
      </c>
      <c r="L10833" s="51">
        <f t="array" ref="L10833">_xlfn.SUM(_xlfn.NORM.DIST($Q$3:$Q$1003,$F10833,$O10833,FALSE)*WindSpeedStep*$R$3:$R$1003)</f>
        <v>2021.7882974898498</v>
      </c>
      <c r="N10833" s="43">
        <f t="shared" si="508"/>
        <v>1.2038850297689134</v>
      </c>
      <c r="O10833" s="43">
        <f t="shared" si="509"/>
        <v>0.5</v>
      </c>
    </row>
    <row r="10834" spans="5:15" x14ac:dyDescent="0.2">
      <c r="E10834" s="16" t="s">
        <v>5563</v>
      </c>
      <c r="F10834" s="22">
        <v>12.512920461668653</v>
      </c>
      <c r="G10834" s="25">
        <v>7.9118220485194318E-2</v>
      </c>
      <c r="H10834" s="3">
        <f t="shared" si="507"/>
        <v>1993.6099999999976</v>
      </c>
      <c r="I10834" s="3">
        <f>MIN(H10834-K10834+L10834,'Power Look Up'!$F$4)</f>
        <v>2000</v>
      </c>
      <c r="K10834" s="51">
        <f t="array" ref="K10834">_xlfn.SUM(_xlfn.NORM.DIST($Q$3:$Q$1003,$F10834,$N10834,FALSE)*WindSpeedStep*$R$3:$R$1003)</f>
        <v>1992.4108138919648</v>
      </c>
      <c r="L10834" s="51">
        <f t="array" ref="L10834">_xlfn.SUM(_xlfn.NORM.DIST($Q$3:$Q$1003,$F10834,$O10834,FALSE)*WindSpeedStep*$R$3:$R$1003)</f>
        <v>2007.3529032472534</v>
      </c>
      <c r="N10834" s="43">
        <f t="shared" si="508"/>
        <v>1.2512920461668653</v>
      </c>
      <c r="O10834" s="43">
        <f t="shared" si="509"/>
        <v>0.99</v>
      </c>
    </row>
    <row r="10835" spans="5:15" x14ac:dyDescent="0.2">
      <c r="E10835" s="16" t="s">
        <v>5564</v>
      </c>
      <c r="F10835" s="22">
        <v>12.542693727429262</v>
      </c>
      <c r="G10835" s="25">
        <v>5.5012106250434747E-2</v>
      </c>
      <c r="H10835" s="3">
        <f t="shared" si="507"/>
        <v>1993.9399999999976</v>
      </c>
      <c r="I10835" s="3">
        <f>MIN(H10835-K10835+L10835,'Power Look Up'!$F$4)</f>
        <v>2000</v>
      </c>
      <c r="K10835" s="51">
        <f t="array" ref="K10835">_xlfn.SUM(_xlfn.NORM.DIST($Q$3:$Q$1003,$F10835,$N10835,FALSE)*WindSpeedStep*$R$3:$R$1003)</f>
        <v>1993.1276769885408</v>
      </c>
      <c r="L10835" s="51">
        <f t="array" ref="L10835">_xlfn.SUM(_xlfn.NORM.DIST($Q$3:$Q$1003,$F10835,$O10835,FALSE)*WindSpeedStep*$R$3:$R$1003)</f>
        <v>2014.9185949047937</v>
      </c>
      <c r="N10835" s="43">
        <f t="shared" si="508"/>
        <v>1.2542693727429262</v>
      </c>
      <c r="O10835" s="43">
        <f t="shared" si="509"/>
        <v>0.69</v>
      </c>
    </row>
    <row r="10836" spans="5:15" x14ac:dyDescent="0.2">
      <c r="E10836" s="16" t="s">
        <v>5565</v>
      </c>
      <c r="F10836" s="22">
        <v>13.048382151842453</v>
      </c>
      <c r="G10836" s="25">
        <v>4.0618062364548631E-2</v>
      </c>
      <c r="H10836" s="3">
        <f t="shared" si="507"/>
        <v>1999.0499999999997</v>
      </c>
      <c r="I10836" s="3">
        <f>MIN(H10836-K10836+L10836,'Power Look Up'!$F$4)</f>
        <v>2000</v>
      </c>
      <c r="K10836" s="51">
        <f t="array" ref="K10836">_xlfn.SUM(_xlfn.NORM.DIST($Q$3:$Q$1003,$F10836,$N10836,FALSE)*WindSpeedStep*$R$3:$R$1003)</f>
        <v>2000.8234219875169</v>
      </c>
      <c r="L10836" s="51">
        <f t="array" ref="L10836">_xlfn.SUM(_xlfn.NORM.DIST($Q$3:$Q$1003,$F10836,$O10836,FALSE)*WindSpeedStep*$R$3:$R$1003)</f>
        <v>2009.2547390505847</v>
      </c>
      <c r="N10836" s="43">
        <f t="shared" si="508"/>
        <v>1.3048382151842455</v>
      </c>
      <c r="O10836" s="43">
        <f t="shared" si="509"/>
        <v>0.53</v>
      </c>
    </row>
    <row r="10837" spans="5:15" x14ac:dyDescent="0.2">
      <c r="E10837" s="16" t="s">
        <v>5566</v>
      </c>
      <c r="F10837" s="22">
        <v>12.223438104733019</v>
      </c>
      <c r="G10837" s="25">
        <v>4.2541222489493491E-2</v>
      </c>
      <c r="H10837" s="3">
        <f t="shared" si="507"/>
        <v>1990.4199999999976</v>
      </c>
      <c r="I10837" s="3">
        <f>MIN(H10837-K10837+L10837,'Power Look Up'!$F$4)</f>
        <v>2000</v>
      </c>
      <c r="K10837" s="51">
        <f t="array" ref="K10837">_xlfn.SUM(_xlfn.NORM.DIST($Q$3:$Q$1003,$F10837,$N10837,FALSE)*WindSpeedStep*$R$3:$R$1003)</f>
        <v>1983.2859621552434</v>
      </c>
      <c r="L10837" s="51">
        <f t="array" ref="L10837">_xlfn.SUM(_xlfn.NORM.DIST($Q$3:$Q$1003,$F10837,$O10837,FALSE)*WindSpeedStep*$R$3:$R$1003)</f>
        <v>2019.6834212348829</v>
      </c>
      <c r="N10837" s="43">
        <f t="shared" si="508"/>
        <v>1.222343810473302</v>
      </c>
      <c r="O10837" s="43">
        <f t="shared" si="509"/>
        <v>0.52</v>
      </c>
    </row>
    <row r="10838" spans="5:15" x14ac:dyDescent="0.2">
      <c r="E10838" s="16" t="s">
        <v>5567</v>
      </c>
      <c r="F10838" s="22">
        <v>11.699740380073562</v>
      </c>
      <c r="G10838" s="25">
        <v>6.6668146015313179E-2</v>
      </c>
      <c r="H10838" s="3">
        <f t="shared" si="507"/>
        <v>1962.7999999999827</v>
      </c>
      <c r="I10838" s="3">
        <f>MIN(H10838-K10838+L10838,'Power Look Up'!$F$4)</f>
        <v>2000</v>
      </c>
      <c r="K10838" s="51">
        <f t="array" ref="K10838">_xlfn.SUM(_xlfn.NORM.DIST($Q$3:$Q$1003,$F10838,$N10838,FALSE)*WindSpeedStep*$R$3:$R$1003)</f>
        <v>1953.0390727514875</v>
      </c>
      <c r="L10838" s="51">
        <f t="array" ref="L10838">_xlfn.SUM(_xlfn.NORM.DIST($Q$3:$Q$1003,$F10838,$O10838,FALSE)*WindSpeedStep*$R$3:$R$1003)</f>
        <v>1999.1277881370072</v>
      </c>
      <c r="N10838" s="43">
        <f t="shared" si="508"/>
        <v>1.1699740380073562</v>
      </c>
      <c r="O10838" s="43">
        <f t="shared" si="509"/>
        <v>0.77999999999999992</v>
      </c>
    </row>
    <row r="10839" spans="5:15" x14ac:dyDescent="0.2">
      <c r="E10839" s="16" t="s">
        <v>5568</v>
      </c>
      <c r="F10839" s="22">
        <v>12.246162957992988</v>
      </c>
      <c r="G10839" s="25">
        <v>5.3077849954278895E-2</v>
      </c>
      <c r="H10839" s="3">
        <f t="shared" si="507"/>
        <v>1990.7499999999977</v>
      </c>
      <c r="I10839" s="3">
        <f>MIN(H10839-K10839+L10839,'Power Look Up'!$F$4)</f>
        <v>2000</v>
      </c>
      <c r="K10839" s="51">
        <f t="array" ref="K10839">_xlfn.SUM(_xlfn.NORM.DIST($Q$3:$Q$1003,$F10839,$N10839,FALSE)*WindSpeedStep*$R$3:$R$1003)</f>
        <v>1984.1610067717891</v>
      </c>
      <c r="L10839" s="51">
        <f t="array" ref="L10839">_xlfn.SUM(_xlfn.NORM.DIST($Q$3:$Q$1003,$F10839,$O10839,FALSE)*WindSpeedStep*$R$3:$R$1003)</f>
        <v>2017.5463132602504</v>
      </c>
      <c r="N10839" s="43">
        <f t="shared" si="508"/>
        <v>1.224616295799299</v>
      </c>
      <c r="O10839" s="43">
        <f t="shared" si="509"/>
        <v>0.65</v>
      </c>
    </row>
    <row r="10840" spans="5:15" x14ac:dyDescent="0.2">
      <c r="E10840" s="16" t="s">
        <v>5569</v>
      </c>
      <c r="F10840" s="22">
        <v>12.772105559413948</v>
      </c>
      <c r="G10840" s="25">
        <v>4.8543288114543968E-2</v>
      </c>
      <c r="H10840" s="3">
        <f t="shared" si="507"/>
        <v>1996.4699999999975</v>
      </c>
      <c r="I10840" s="3">
        <f>MIN(H10840-K10840+L10840,'Power Look Up'!$F$4)</f>
        <v>2000</v>
      </c>
      <c r="K10840" s="51">
        <f t="array" ref="K10840">_xlfn.SUM(_xlfn.NORM.DIST($Q$3:$Q$1003,$F10840,$N10840,FALSE)*WindSpeedStep*$R$3:$R$1003)</f>
        <v>1997.5489028189088</v>
      </c>
      <c r="L10840" s="51">
        <f t="array" ref="L10840">_xlfn.SUM(_xlfn.NORM.DIST($Q$3:$Q$1003,$F10840,$O10840,FALSE)*WindSpeedStep*$R$3:$R$1003)</f>
        <v>2012.7043986974886</v>
      </c>
      <c r="N10840" s="43">
        <f t="shared" si="508"/>
        <v>1.2772105559413949</v>
      </c>
      <c r="O10840" s="43">
        <f t="shared" si="509"/>
        <v>0.62</v>
      </c>
    </row>
    <row r="10841" spans="5:15" x14ac:dyDescent="0.2">
      <c r="E10841" s="16" t="s">
        <v>5570</v>
      </c>
      <c r="F10841" s="22">
        <v>12.37734288903158</v>
      </c>
      <c r="G10841" s="25">
        <v>5.0091526554493768E-2</v>
      </c>
      <c r="H10841" s="3">
        <f t="shared" si="507"/>
        <v>1992.1799999999976</v>
      </c>
      <c r="I10841" s="3">
        <f>MIN(H10841-K10841+L10841,'Power Look Up'!$F$4)</f>
        <v>2000</v>
      </c>
      <c r="K10841" s="51">
        <f t="array" ref="K10841">_xlfn.SUM(_xlfn.NORM.DIST($Q$3:$Q$1003,$F10841,$N10841,FALSE)*WindSpeedStep*$R$3:$R$1003)</f>
        <v>1988.6562929083045</v>
      </c>
      <c r="L10841" s="51">
        <f t="array" ref="L10841">_xlfn.SUM(_xlfn.NORM.DIST($Q$3:$Q$1003,$F10841,$O10841,FALSE)*WindSpeedStep*$R$3:$R$1003)</f>
        <v>2017.0955015565689</v>
      </c>
      <c r="N10841" s="43">
        <f t="shared" si="508"/>
        <v>1.237734288903158</v>
      </c>
      <c r="O10841" s="43">
        <f t="shared" si="509"/>
        <v>0.62</v>
      </c>
    </row>
    <row r="10842" spans="5:15" x14ac:dyDescent="0.2">
      <c r="E10842" s="16" t="s">
        <v>5571</v>
      </c>
      <c r="F10842" s="22">
        <v>11.978867396735374</v>
      </c>
      <c r="G10842" s="25">
        <v>7.3462704849694568E-2</v>
      </c>
      <c r="H10842" s="3">
        <f t="shared" si="507"/>
        <v>1986.3199999999822</v>
      </c>
      <c r="I10842" s="3">
        <f>MIN(H10842-K10842+L10842,'Power Look Up'!$F$4)</f>
        <v>2000</v>
      </c>
      <c r="K10842" s="51">
        <f t="array" ref="K10842">_xlfn.SUM(_xlfn.NORM.DIST($Q$3:$Q$1003,$F10842,$N10842,FALSE)*WindSpeedStep*$R$3:$R$1003)</f>
        <v>1971.7839772602078</v>
      </c>
      <c r="L10842" s="51">
        <f t="array" ref="L10842">_xlfn.SUM(_xlfn.NORM.DIST($Q$3:$Q$1003,$F10842,$O10842,FALSE)*WindSpeedStep*$R$3:$R$1003)</f>
        <v>2002.4286791443901</v>
      </c>
      <c r="N10842" s="43">
        <f t="shared" si="508"/>
        <v>1.1978867396735375</v>
      </c>
      <c r="O10842" s="43">
        <f t="shared" si="509"/>
        <v>0.87999999999999989</v>
      </c>
    </row>
    <row r="10843" spans="5:15" x14ac:dyDescent="0.2">
      <c r="E10843" s="16" t="s">
        <v>5572</v>
      </c>
      <c r="F10843" s="22">
        <v>12.089992454872386</v>
      </c>
      <c r="G10843" s="25">
        <v>6.6170430046678164E-2</v>
      </c>
      <c r="H10843" s="3">
        <f t="shared" si="507"/>
        <v>1988.9899999999977</v>
      </c>
      <c r="I10843" s="3">
        <f>MIN(H10843-K10843+L10843,'Power Look Up'!$F$4)</f>
        <v>2000</v>
      </c>
      <c r="K10843" s="51">
        <f t="array" ref="K10843">_xlfn.SUM(_xlfn.NORM.DIST($Q$3:$Q$1003,$F10843,$N10843,FALSE)*WindSpeedStep*$R$3:$R$1003)</f>
        <v>1977.5093737563548</v>
      </c>
      <c r="L10843" s="51">
        <f t="array" ref="L10843">_xlfn.SUM(_xlfn.NORM.DIST($Q$3:$Q$1003,$F10843,$O10843,FALSE)*WindSpeedStep*$R$3:$R$1003)</f>
        <v>2010.8188619076777</v>
      </c>
      <c r="N10843" s="43">
        <f t="shared" si="508"/>
        <v>1.2089992454872387</v>
      </c>
      <c r="O10843" s="43">
        <f t="shared" si="509"/>
        <v>0.8</v>
      </c>
    </row>
    <row r="10844" spans="5:15" x14ac:dyDescent="0.2">
      <c r="E10844" s="16" t="s">
        <v>5573</v>
      </c>
      <c r="F10844" s="22">
        <v>12.478262474926392</v>
      </c>
      <c r="G10844" s="25">
        <v>5.6898947383633089E-2</v>
      </c>
      <c r="H10844" s="3">
        <f t="shared" si="507"/>
        <v>1993.2799999999975</v>
      </c>
      <c r="I10844" s="3">
        <f>MIN(H10844-K10844+L10844,'Power Look Up'!$F$4)</f>
        <v>2000</v>
      </c>
      <c r="K10844" s="51">
        <f t="array" ref="K10844">_xlfn.SUM(_xlfn.NORM.DIST($Q$3:$Q$1003,$F10844,$N10844,FALSE)*WindSpeedStep*$R$3:$R$1003)</f>
        <v>1991.5295332007254</v>
      </c>
      <c r="L10844" s="51">
        <f t="array" ref="L10844">_xlfn.SUM(_xlfn.NORM.DIST($Q$3:$Q$1003,$F10844,$O10844,FALSE)*WindSpeedStep*$R$3:$R$1003)</f>
        <v>2015.1827202693373</v>
      </c>
      <c r="N10844" s="43">
        <f t="shared" si="508"/>
        <v>1.2478262474926394</v>
      </c>
      <c r="O10844" s="43">
        <f t="shared" si="509"/>
        <v>0.71</v>
      </c>
    </row>
    <row r="10845" spans="5:15" x14ac:dyDescent="0.2">
      <c r="E10845" s="16" t="s">
        <v>5574</v>
      </c>
      <c r="F10845" s="22">
        <v>11.756484612443964</v>
      </c>
      <c r="G10845" s="25">
        <v>6.8898146572031749E-2</v>
      </c>
      <c r="H10845" s="3">
        <f t="shared" si="507"/>
        <v>1967.8399999999826</v>
      </c>
      <c r="I10845" s="3">
        <f>MIN(H10845-K10845+L10845,'Power Look Up'!$F$4)</f>
        <v>2000</v>
      </c>
      <c r="K10845" s="51">
        <f t="array" ref="K10845">_xlfn.SUM(_xlfn.NORM.DIST($Q$3:$Q$1003,$F10845,$N10845,FALSE)*WindSpeedStep*$R$3:$R$1003)</f>
        <v>1957.4090822899786</v>
      </c>
      <c r="L10845" s="51">
        <f t="array" ref="L10845">_xlfn.SUM(_xlfn.NORM.DIST($Q$3:$Q$1003,$F10845,$O10845,FALSE)*WindSpeedStep*$R$3:$R$1003)</f>
        <v>1999.1375075369915</v>
      </c>
      <c r="N10845" s="43">
        <f t="shared" si="508"/>
        <v>1.1756484612443965</v>
      </c>
      <c r="O10845" s="43">
        <f t="shared" si="509"/>
        <v>0.81000000000000016</v>
      </c>
    </row>
    <row r="10846" spans="5:15" x14ac:dyDescent="0.2">
      <c r="E10846" s="16" t="s">
        <v>5575</v>
      </c>
      <c r="F10846" s="22">
        <v>12.377248712030356</v>
      </c>
      <c r="G10846" s="25">
        <v>7.1906125562051906E-2</v>
      </c>
      <c r="H10846" s="3">
        <f t="shared" si="507"/>
        <v>1992.1799999999976</v>
      </c>
      <c r="I10846" s="3">
        <f>MIN(H10846-K10846+L10846,'Power Look Up'!$F$4)</f>
        <v>2000</v>
      </c>
      <c r="K10846" s="51">
        <f t="array" ref="K10846">_xlfn.SUM(_xlfn.NORM.DIST($Q$3:$Q$1003,$F10846,$N10846,FALSE)*WindSpeedStep*$R$3:$R$1003)</f>
        <v>1988.653386176296</v>
      </c>
      <c r="L10846" s="51">
        <f t="array" ref="L10846">_xlfn.SUM(_xlfn.NORM.DIST($Q$3:$Q$1003,$F10846,$O10846,FALSE)*WindSpeedStep*$R$3:$R$1003)</f>
        <v>2010.1894108573945</v>
      </c>
      <c r="N10846" s="43">
        <f t="shared" si="508"/>
        <v>1.2377248712030358</v>
      </c>
      <c r="O10846" s="43">
        <f t="shared" si="509"/>
        <v>0.89</v>
      </c>
    </row>
    <row r="10847" spans="5:15" x14ac:dyDescent="0.2">
      <c r="E10847" s="16" t="s">
        <v>5576</v>
      </c>
      <c r="F10847" s="22">
        <v>12.649038325215736</v>
      </c>
      <c r="G10847" s="25">
        <v>4.9015583956610834E-2</v>
      </c>
      <c r="H10847" s="3">
        <f t="shared" ref="H10847:H10910" si="510">INDEX(PowerArray,MIN(MaximumPowerIndex,ROUND(F10847*100,0)))</f>
        <v>1995.1499999999976</v>
      </c>
      <c r="I10847" s="3">
        <f>MIN(H10847-K10847+L10847,'Power Look Up'!$F$4)</f>
        <v>2000</v>
      </c>
      <c r="K10847" s="51">
        <f t="array" ref="K10847">_xlfn.SUM(_xlfn.NORM.DIST($Q$3:$Q$1003,$F10847,$N10847,FALSE)*WindSpeedStep*$R$3:$R$1003)</f>
        <v>1995.405680562845</v>
      </c>
      <c r="L10847" s="51">
        <f t="array" ref="L10847">_xlfn.SUM(_xlfn.NORM.DIST($Q$3:$Q$1003,$F10847,$O10847,FALSE)*WindSpeedStep*$R$3:$R$1003)</f>
        <v>2014.1424598122558</v>
      </c>
      <c r="N10847" s="43">
        <f t="shared" ref="N10847:N10910" si="511">ReferenceTurbulence*F10847</f>
        <v>1.2649038325215738</v>
      </c>
      <c r="O10847" s="43">
        <f t="shared" ref="O10847:O10910" si="512">F10847*G10847</f>
        <v>0.62</v>
      </c>
    </row>
    <row r="10848" spans="5:15" x14ac:dyDescent="0.2">
      <c r="E10848" s="16" t="s">
        <v>5577</v>
      </c>
      <c r="F10848" s="22">
        <v>12.002702552779594</v>
      </c>
      <c r="G10848" s="25">
        <v>6.6651655865181417E-2</v>
      </c>
      <c r="H10848" s="3">
        <f t="shared" si="510"/>
        <v>1987.9999999999823</v>
      </c>
      <c r="I10848" s="3">
        <f>MIN(H10848-K10848+L10848,'Power Look Up'!$F$4)</f>
        <v>2000</v>
      </c>
      <c r="K10848" s="51">
        <f t="array" ref="K10848">_xlfn.SUM(_xlfn.NORM.DIST($Q$3:$Q$1003,$F10848,$N10848,FALSE)*WindSpeedStep*$R$3:$R$1003)</f>
        <v>1973.0874774892839</v>
      </c>
      <c r="L10848" s="51">
        <f t="array" ref="L10848">_xlfn.SUM(_xlfn.NORM.DIST($Q$3:$Q$1003,$F10848,$O10848,FALSE)*WindSpeedStep*$R$3:$R$1003)</f>
        <v>2008.9868988636208</v>
      </c>
      <c r="N10848" s="43">
        <f t="shared" si="511"/>
        <v>1.2002702552779594</v>
      </c>
      <c r="O10848" s="43">
        <f t="shared" si="512"/>
        <v>0.79999999999999993</v>
      </c>
    </row>
    <row r="10849" spans="5:15" x14ac:dyDescent="0.2">
      <c r="E10849" s="16" t="s">
        <v>5578</v>
      </c>
      <c r="F10849" s="22">
        <v>12.28523402962656</v>
      </c>
      <c r="G10849" s="25">
        <v>5.128107437601255E-2</v>
      </c>
      <c r="H10849" s="3">
        <f t="shared" si="510"/>
        <v>1991.1899999999976</v>
      </c>
      <c r="I10849" s="3">
        <f>MIN(H10849-K10849+L10849,'Power Look Up'!$F$4)</f>
        <v>2000</v>
      </c>
      <c r="K10849" s="51">
        <f t="array" ref="K10849">_xlfn.SUM(_xlfn.NORM.DIST($Q$3:$Q$1003,$F10849,$N10849,FALSE)*WindSpeedStep*$R$3:$R$1003)</f>
        <v>1985.5966853242489</v>
      </c>
      <c r="L10849" s="51">
        <f t="array" ref="L10849">_xlfn.SUM(_xlfn.NORM.DIST($Q$3:$Q$1003,$F10849,$O10849,FALSE)*WindSpeedStep*$R$3:$R$1003)</f>
        <v>2017.713415386638</v>
      </c>
      <c r="N10849" s="43">
        <f t="shared" si="511"/>
        <v>1.2285234029626562</v>
      </c>
      <c r="O10849" s="43">
        <f t="shared" si="512"/>
        <v>0.63</v>
      </c>
    </row>
    <row r="10850" spans="5:15" x14ac:dyDescent="0.2">
      <c r="E10850" s="16" t="s">
        <v>5579</v>
      </c>
      <c r="F10850" s="22">
        <v>11.545610233565073</v>
      </c>
      <c r="G10850" s="25">
        <v>6.1495233741384062E-2</v>
      </c>
      <c r="H10850" s="3">
        <f t="shared" si="510"/>
        <v>1950.199999999983</v>
      </c>
      <c r="I10850" s="3">
        <f>MIN(H10850-K10850+L10850,'Power Look Up'!$F$4)</f>
        <v>2000</v>
      </c>
      <c r="K10850" s="51">
        <f t="array" ref="K10850">_xlfn.SUM(_xlfn.NORM.DIST($Q$3:$Q$1003,$F10850,$N10850,FALSE)*WindSpeedStep*$R$3:$R$1003)</f>
        <v>1939.5420502619857</v>
      </c>
      <c r="L10850" s="51">
        <f t="array" ref="L10850">_xlfn.SUM(_xlfn.NORM.DIST($Q$3:$Q$1003,$F10850,$O10850,FALSE)*WindSpeedStep*$R$3:$R$1003)</f>
        <v>1997.2631381072201</v>
      </c>
      <c r="N10850" s="43">
        <f t="shared" si="511"/>
        <v>1.1545610233565073</v>
      </c>
      <c r="O10850" s="43">
        <f t="shared" si="512"/>
        <v>0.71</v>
      </c>
    </row>
    <row r="10851" spans="5:15" x14ac:dyDescent="0.2">
      <c r="E10851" s="16" t="s">
        <v>5580</v>
      </c>
      <c r="F10851" s="22">
        <v>10.851522958878499</v>
      </c>
      <c r="G10851" s="25">
        <v>9.8603671028917414E-2</v>
      </c>
      <c r="H10851" s="3">
        <f t="shared" si="510"/>
        <v>1863.94999999995</v>
      </c>
      <c r="I10851" s="3">
        <f>MIN(H10851-K10851+L10851,'Power Look Up'!$F$4)</f>
        <v>1866.4772438688794</v>
      </c>
      <c r="K10851" s="51">
        <f t="array" ref="K10851">_xlfn.SUM(_xlfn.NORM.DIST($Q$3:$Q$1003,$F10851,$N10851,FALSE)*WindSpeedStep*$R$3:$R$1003)</f>
        <v>1842.4182732727961</v>
      </c>
      <c r="L10851" s="51">
        <f t="array" ref="L10851">_xlfn.SUM(_xlfn.NORM.DIST($Q$3:$Q$1003,$F10851,$O10851,FALSE)*WindSpeedStep*$R$3:$R$1003)</f>
        <v>1844.9455171417255</v>
      </c>
      <c r="N10851" s="43">
        <f t="shared" si="511"/>
        <v>1.0851522958878499</v>
      </c>
      <c r="O10851" s="43">
        <f t="shared" si="512"/>
        <v>1.07</v>
      </c>
    </row>
    <row r="10852" spans="5:15" x14ac:dyDescent="0.2">
      <c r="E10852" s="16" t="s">
        <v>5581</v>
      </c>
      <c r="F10852" s="22">
        <v>10.797016790590563</v>
      </c>
      <c r="G10852" s="25">
        <v>6.7611268386299439E-2</v>
      </c>
      <c r="H10852" s="3">
        <f t="shared" si="510"/>
        <v>1850.5999999999503</v>
      </c>
      <c r="I10852" s="3">
        <f>MIN(H10852-K10852+L10852,'Power Look Up'!$F$4)</f>
        <v>1908.5486505379415</v>
      </c>
      <c r="K10852" s="51">
        <f t="array" ref="K10852">_xlfn.SUM(_xlfn.NORM.DIST($Q$3:$Q$1003,$F10852,$N10852,FALSE)*WindSpeedStep*$R$3:$R$1003)</f>
        <v>1831.858036746042</v>
      </c>
      <c r="L10852" s="51">
        <f t="array" ref="L10852">_xlfn.SUM(_xlfn.NORM.DIST($Q$3:$Q$1003,$F10852,$O10852,FALSE)*WindSpeedStep*$R$3:$R$1003)</f>
        <v>1889.8066872840332</v>
      </c>
      <c r="N10852" s="43">
        <f t="shared" si="511"/>
        <v>1.0797016790590563</v>
      </c>
      <c r="O10852" s="43">
        <f t="shared" si="512"/>
        <v>0.73</v>
      </c>
    </row>
    <row r="10853" spans="5:15" x14ac:dyDescent="0.2">
      <c r="E10853" s="16" t="s">
        <v>5582</v>
      </c>
      <c r="F10853" s="22">
        <v>12.248942888833389</v>
      </c>
      <c r="G10853" s="25">
        <v>5.8780582662066282E-2</v>
      </c>
      <c r="H10853" s="3">
        <f t="shared" si="510"/>
        <v>1990.7499999999977</v>
      </c>
      <c r="I10853" s="3">
        <f>MIN(H10853-K10853+L10853,'Power Look Up'!$F$4)</f>
        <v>2000</v>
      </c>
      <c r="K10853" s="51">
        <f t="array" ref="K10853">_xlfn.SUM(_xlfn.NORM.DIST($Q$3:$Q$1003,$F10853,$N10853,FALSE)*WindSpeedStep*$R$3:$R$1003)</f>
        <v>1984.2660034438704</v>
      </c>
      <c r="L10853" s="51">
        <f t="array" ref="L10853">_xlfn.SUM(_xlfn.NORM.DIST($Q$3:$Q$1003,$F10853,$O10853,FALSE)*WindSpeedStep*$R$3:$R$1003)</f>
        <v>2015.7049177048336</v>
      </c>
      <c r="N10853" s="43">
        <f t="shared" si="511"/>
        <v>1.224894288883339</v>
      </c>
      <c r="O10853" s="43">
        <f t="shared" si="512"/>
        <v>0.72</v>
      </c>
    </row>
    <row r="10854" spans="5:15" x14ac:dyDescent="0.2">
      <c r="E10854" s="16" t="s">
        <v>5583</v>
      </c>
      <c r="F10854" s="22">
        <v>12.124843908160368</v>
      </c>
      <c r="G10854" s="25">
        <v>6.4330725072265685E-2</v>
      </c>
      <c r="H10854" s="3">
        <f t="shared" si="510"/>
        <v>1989.3199999999977</v>
      </c>
      <c r="I10854" s="3">
        <f>MIN(H10854-K10854+L10854,'Power Look Up'!$F$4)</f>
        <v>2000</v>
      </c>
      <c r="K10854" s="51">
        <f t="array" ref="K10854">_xlfn.SUM(_xlfn.NORM.DIST($Q$3:$Q$1003,$F10854,$N10854,FALSE)*WindSpeedStep*$R$3:$R$1003)</f>
        <v>1979.1278902124327</v>
      </c>
      <c r="L10854" s="51">
        <f t="array" ref="L10854">_xlfn.SUM(_xlfn.NORM.DIST($Q$3:$Q$1003,$F10854,$O10854,FALSE)*WindSpeedStep*$R$3:$R$1003)</f>
        <v>2012.4321516816099</v>
      </c>
      <c r="N10854" s="43">
        <f t="shared" si="511"/>
        <v>1.212484390816037</v>
      </c>
      <c r="O10854" s="43">
        <f t="shared" si="512"/>
        <v>0.78</v>
      </c>
    </row>
    <row r="10855" spans="5:15" x14ac:dyDescent="0.2">
      <c r="E10855" s="16" t="s">
        <v>5584</v>
      </c>
      <c r="F10855" s="22">
        <v>13.163083789773815</v>
      </c>
      <c r="G10855" s="25">
        <v>5.697752988419498E-2</v>
      </c>
      <c r="H10855" s="3">
        <f t="shared" si="510"/>
        <v>1999.1599999999999</v>
      </c>
      <c r="I10855" s="3">
        <f>MIN(H10855-K10855+L10855,'Power Look Up'!$F$4)</f>
        <v>2000</v>
      </c>
      <c r="K10855" s="51">
        <f t="array" ref="K10855">_xlfn.SUM(_xlfn.NORM.DIST($Q$3:$Q$1003,$F10855,$N10855,FALSE)*WindSpeedStep*$R$3:$R$1003)</f>
        <v>2001.6954992654792</v>
      </c>
      <c r="L10855" s="51">
        <f t="array" ref="L10855">_xlfn.SUM(_xlfn.NORM.DIST($Q$3:$Q$1003,$F10855,$O10855,FALSE)*WindSpeedStep*$R$3:$R$1003)</f>
        <v>2008.9972152912678</v>
      </c>
      <c r="N10855" s="43">
        <f t="shared" si="511"/>
        <v>1.3163083789773815</v>
      </c>
      <c r="O10855" s="43">
        <f t="shared" si="512"/>
        <v>0.75</v>
      </c>
    </row>
    <row r="10856" spans="5:15" x14ac:dyDescent="0.2">
      <c r="E10856" s="16" t="s">
        <v>5585</v>
      </c>
      <c r="F10856" s="22">
        <v>12.781497215236298</v>
      </c>
      <c r="G10856" s="25">
        <v>5.6331428773596065E-2</v>
      </c>
      <c r="H10856" s="3">
        <f t="shared" si="510"/>
        <v>1996.5799999999974</v>
      </c>
      <c r="I10856" s="3">
        <f>MIN(H10856-K10856+L10856,'Power Look Up'!$F$4)</f>
        <v>2000</v>
      </c>
      <c r="K10856" s="51">
        <f t="array" ref="K10856">_xlfn.SUM(_xlfn.NORM.DIST($Q$3:$Q$1003,$F10856,$N10856,FALSE)*WindSpeedStep*$R$3:$R$1003)</f>
        <v>1997.6929479768303</v>
      </c>
      <c r="L10856" s="51">
        <f t="array" ref="L10856">_xlfn.SUM(_xlfn.NORM.DIST($Q$3:$Q$1003,$F10856,$O10856,FALSE)*WindSpeedStep*$R$3:$R$1003)</f>
        <v>2012.550554597203</v>
      </c>
      <c r="N10856" s="43">
        <f t="shared" si="511"/>
        <v>1.2781497215236299</v>
      </c>
      <c r="O10856" s="43">
        <f t="shared" si="512"/>
        <v>0.72</v>
      </c>
    </row>
    <row r="10857" spans="5:15" x14ac:dyDescent="0.2">
      <c r="E10857" s="16" t="s">
        <v>5586</v>
      </c>
      <c r="F10857" s="22">
        <v>12.449638121692331</v>
      </c>
      <c r="G10857" s="25">
        <v>4.899740812041211E-2</v>
      </c>
      <c r="H10857" s="3">
        <f t="shared" si="510"/>
        <v>1992.9499999999975</v>
      </c>
      <c r="I10857" s="3">
        <f>MIN(H10857-K10857+L10857,'Power Look Up'!$F$4)</f>
        <v>2000</v>
      </c>
      <c r="K10857" s="51">
        <f t="array" ref="K10857">_xlfn.SUM(_xlfn.NORM.DIST($Q$3:$Q$1003,$F10857,$N10857,FALSE)*WindSpeedStep*$R$3:$R$1003)</f>
        <v>1990.762219032548</v>
      </c>
      <c r="L10857" s="51">
        <f t="array" ref="L10857">_xlfn.SUM(_xlfn.NORM.DIST($Q$3:$Q$1003,$F10857,$O10857,FALSE)*WindSpeedStep*$R$3:$R$1003)</f>
        <v>2016.4472892914137</v>
      </c>
      <c r="N10857" s="43">
        <f t="shared" si="511"/>
        <v>1.2449638121692332</v>
      </c>
      <c r="O10857" s="43">
        <f t="shared" si="512"/>
        <v>0.61</v>
      </c>
    </row>
    <row r="10858" spans="5:15" x14ac:dyDescent="0.2">
      <c r="E10858" s="16" t="s">
        <v>5587</v>
      </c>
      <c r="F10858" s="22">
        <v>11.685214471636728</v>
      </c>
      <c r="G10858" s="25">
        <v>4.7068027834234735E-2</v>
      </c>
      <c r="H10858" s="3">
        <f t="shared" si="510"/>
        <v>1961.9599999999828</v>
      </c>
      <c r="I10858" s="3">
        <f>MIN(H10858-K10858+L10858,'Power Look Up'!$F$4)</f>
        <v>2000</v>
      </c>
      <c r="K10858" s="51">
        <f t="array" ref="K10858">_xlfn.SUM(_xlfn.NORM.DIST($Q$3:$Q$1003,$F10858,$N10858,FALSE)*WindSpeedStep*$R$3:$R$1003)</f>
        <v>1951.8705078902835</v>
      </c>
      <c r="L10858" s="51">
        <f t="array" ref="L10858">_xlfn.SUM(_xlfn.NORM.DIST($Q$3:$Q$1003,$F10858,$O10858,FALSE)*WindSpeedStep*$R$3:$R$1003)</f>
        <v>2018.0459992903372</v>
      </c>
      <c r="N10858" s="43">
        <f t="shared" si="511"/>
        <v>1.1685214471636729</v>
      </c>
      <c r="O10858" s="43">
        <f t="shared" si="512"/>
        <v>0.55000000000000004</v>
      </c>
    </row>
    <row r="10859" spans="5:15" x14ac:dyDescent="0.2">
      <c r="E10859" s="16" t="s">
        <v>5588</v>
      </c>
      <c r="F10859" s="22">
        <v>11.826939597301079</v>
      </c>
      <c r="G10859" s="25">
        <v>7.4406400130834952E-2</v>
      </c>
      <c r="H10859" s="3">
        <f t="shared" si="510"/>
        <v>1973.7199999999825</v>
      </c>
      <c r="I10859" s="3">
        <f>MIN(H10859-K10859+L10859,'Power Look Up'!$F$4)</f>
        <v>2000</v>
      </c>
      <c r="K10859" s="51">
        <f t="array" ref="K10859">_xlfn.SUM(_xlfn.NORM.DIST($Q$3:$Q$1003,$F10859,$N10859,FALSE)*WindSpeedStep*$R$3:$R$1003)</f>
        <v>1962.4199853510161</v>
      </c>
      <c r="L10859" s="51">
        <f t="array" ref="L10859">_xlfn.SUM(_xlfn.NORM.DIST($Q$3:$Q$1003,$F10859,$O10859,FALSE)*WindSpeedStep*$R$3:$R$1003)</f>
        <v>1995.9357004472458</v>
      </c>
      <c r="N10859" s="43">
        <f t="shared" si="511"/>
        <v>1.182693959730108</v>
      </c>
      <c r="O10859" s="43">
        <f t="shared" si="512"/>
        <v>0.88000000000000012</v>
      </c>
    </row>
    <row r="10860" spans="5:15" x14ac:dyDescent="0.2">
      <c r="E10860" s="16" t="s">
        <v>5589</v>
      </c>
      <c r="F10860" s="22">
        <v>11.330205542701917</v>
      </c>
      <c r="G10860" s="25">
        <v>6.7959932156392108E-2</v>
      </c>
      <c r="H10860" s="3">
        <f t="shared" si="510"/>
        <v>1931.7199999999834</v>
      </c>
      <c r="I10860" s="3">
        <f>MIN(H10860-K10860+L10860,'Power Look Up'!$F$4)</f>
        <v>1986.0869288884928</v>
      </c>
      <c r="K10860" s="51">
        <f t="array" ref="K10860">_xlfn.SUM(_xlfn.NORM.DIST($Q$3:$Q$1003,$F10860,$N10860,FALSE)*WindSpeedStep*$R$3:$R$1003)</f>
        <v>1916.240377792471</v>
      </c>
      <c r="L10860" s="51">
        <f t="array" ref="L10860">_xlfn.SUM(_xlfn.NORM.DIST($Q$3:$Q$1003,$F10860,$O10860,FALSE)*WindSpeedStep*$R$3:$R$1003)</f>
        <v>1970.6073066809804</v>
      </c>
      <c r="N10860" s="43">
        <f t="shared" si="511"/>
        <v>1.1330205542701917</v>
      </c>
      <c r="O10860" s="43">
        <f t="shared" si="512"/>
        <v>0.77000000000000013</v>
      </c>
    </row>
    <row r="10861" spans="5:15" x14ac:dyDescent="0.2">
      <c r="E10861" s="16" t="s">
        <v>5590</v>
      </c>
      <c r="F10861" s="22">
        <v>12.310682589881498</v>
      </c>
      <c r="G10861" s="25">
        <v>7.4731843119420063E-2</v>
      </c>
      <c r="H10861" s="3">
        <f t="shared" si="510"/>
        <v>1991.4099999999976</v>
      </c>
      <c r="I10861" s="3">
        <f>MIN(H10861-K10861+L10861,'Power Look Up'!$F$4)</f>
        <v>2000</v>
      </c>
      <c r="K10861" s="51">
        <f t="array" ref="K10861">_xlfn.SUM(_xlfn.NORM.DIST($Q$3:$Q$1003,$F10861,$N10861,FALSE)*WindSpeedStep*$R$3:$R$1003)</f>
        <v>1986.4865219394082</v>
      </c>
      <c r="L10861" s="51">
        <f t="array" ref="L10861">_xlfn.SUM(_xlfn.NORM.DIST($Q$3:$Q$1003,$F10861,$O10861,FALSE)*WindSpeedStep*$R$3:$R$1003)</f>
        <v>2007.9694211461535</v>
      </c>
      <c r="N10861" s="43">
        <f t="shared" si="511"/>
        <v>1.2310682589881499</v>
      </c>
      <c r="O10861" s="43">
        <f t="shared" si="512"/>
        <v>0.92</v>
      </c>
    </row>
    <row r="10862" spans="5:15" x14ac:dyDescent="0.2">
      <c r="E10862" s="16" t="s">
        <v>5591</v>
      </c>
      <c r="F10862" s="22">
        <v>11.873617164174243</v>
      </c>
      <c r="G10862" s="25">
        <v>5.2216606904819149E-2</v>
      </c>
      <c r="H10862" s="3">
        <f t="shared" si="510"/>
        <v>1977.0799999999824</v>
      </c>
      <c r="I10862" s="3">
        <f>MIN(H10862-K10862+L10862,'Power Look Up'!$F$4)</f>
        <v>2000</v>
      </c>
      <c r="K10862" s="51">
        <f t="array" ref="K10862">_xlfn.SUM(_xlfn.NORM.DIST($Q$3:$Q$1003,$F10862,$N10862,FALSE)*WindSpeedStep*$R$3:$R$1003)</f>
        <v>1965.4991055786099</v>
      </c>
      <c r="L10862" s="51">
        <f t="array" ref="L10862">_xlfn.SUM(_xlfn.NORM.DIST($Q$3:$Q$1003,$F10862,$O10862,FALSE)*WindSpeedStep*$R$3:$R$1003)</f>
        <v>2017.3599164767438</v>
      </c>
      <c r="N10862" s="43">
        <f t="shared" si="511"/>
        <v>1.1873617164174244</v>
      </c>
      <c r="O10862" s="43">
        <f t="shared" si="512"/>
        <v>0.62</v>
      </c>
    </row>
    <row r="10863" spans="5:15" x14ac:dyDescent="0.2">
      <c r="E10863" s="16" t="s">
        <v>5592</v>
      </c>
      <c r="F10863" s="22">
        <v>11.295325638667295</v>
      </c>
      <c r="G10863" s="25">
        <v>8.499090957711139E-2</v>
      </c>
      <c r="H10863" s="3">
        <f t="shared" si="510"/>
        <v>1929.1999999999834</v>
      </c>
      <c r="I10863" s="3">
        <f>MIN(H10863-K10863+L10863,'Power Look Up'!$F$4)</f>
        <v>1955.5502455013036</v>
      </c>
      <c r="K10863" s="51">
        <f t="array" ref="K10863">_xlfn.SUM(_xlfn.NORM.DIST($Q$3:$Q$1003,$F10863,$N10863,FALSE)*WindSpeedStep*$R$3:$R$1003)</f>
        <v>1911.9338911314942</v>
      </c>
      <c r="L10863" s="51">
        <f t="array" ref="L10863">_xlfn.SUM(_xlfn.NORM.DIST($Q$3:$Q$1003,$F10863,$O10863,FALSE)*WindSpeedStep*$R$3:$R$1003)</f>
        <v>1938.2841366328144</v>
      </c>
      <c r="N10863" s="43">
        <f t="shared" si="511"/>
        <v>1.1295325638667295</v>
      </c>
      <c r="O10863" s="43">
        <f t="shared" si="512"/>
        <v>0.96000000000000008</v>
      </c>
    </row>
    <row r="10864" spans="5:15" x14ac:dyDescent="0.2">
      <c r="E10864" s="16" t="s">
        <v>5593</v>
      </c>
      <c r="F10864" s="22">
        <v>11.168390133998184</v>
      </c>
      <c r="G10864" s="25">
        <v>7.5212272307977432E-2</v>
      </c>
      <c r="H10864" s="3">
        <f t="shared" si="510"/>
        <v>1918.2799999999838</v>
      </c>
      <c r="I10864" s="3">
        <f>MIN(H10864-K10864+L10864,'Power Look Up'!$F$4)</f>
        <v>1962.7018164670453</v>
      </c>
      <c r="K10864" s="51">
        <f t="array" ref="K10864">_xlfn.SUM(_xlfn.NORM.DIST($Q$3:$Q$1003,$F10864,$N10864,FALSE)*WindSpeedStep*$R$3:$R$1003)</f>
        <v>1894.9096295484405</v>
      </c>
      <c r="L10864" s="51">
        <f t="array" ref="L10864">_xlfn.SUM(_xlfn.NORM.DIST($Q$3:$Q$1003,$F10864,$O10864,FALSE)*WindSpeedStep*$R$3:$R$1003)</f>
        <v>1939.331446015502</v>
      </c>
      <c r="N10864" s="43">
        <f t="shared" si="511"/>
        <v>1.1168390133998185</v>
      </c>
      <c r="O10864" s="43">
        <f t="shared" si="512"/>
        <v>0.84</v>
      </c>
    </row>
    <row r="10865" spans="5:15" x14ac:dyDescent="0.2">
      <c r="E10865" s="16" t="s">
        <v>5594</v>
      </c>
      <c r="F10865" s="22">
        <v>11.624125635359219</v>
      </c>
      <c r="G10865" s="25">
        <v>6.2800422405916378E-2</v>
      </c>
      <c r="H10865" s="3">
        <f t="shared" si="510"/>
        <v>1956.0799999999829</v>
      </c>
      <c r="I10865" s="3">
        <f>MIN(H10865-K10865+L10865,'Power Look Up'!$F$4)</f>
        <v>2000</v>
      </c>
      <c r="K10865" s="51">
        <f t="array" ref="K10865">_xlfn.SUM(_xlfn.NORM.DIST($Q$3:$Q$1003,$F10865,$N10865,FALSE)*WindSpeedStep*$R$3:$R$1003)</f>
        <v>1946.7253151315774</v>
      </c>
      <c r="L10865" s="51">
        <f t="array" ref="L10865">_xlfn.SUM(_xlfn.NORM.DIST($Q$3:$Q$1003,$F10865,$O10865,FALSE)*WindSpeedStep*$R$3:$R$1003)</f>
        <v>1999.9979786886745</v>
      </c>
      <c r="N10865" s="43">
        <f t="shared" si="511"/>
        <v>1.1624125635359219</v>
      </c>
      <c r="O10865" s="43">
        <f t="shared" si="512"/>
        <v>0.73000000000000009</v>
      </c>
    </row>
    <row r="10866" spans="5:15" x14ac:dyDescent="0.2">
      <c r="E10866" s="16" t="s">
        <v>5595</v>
      </c>
      <c r="F10866" s="22">
        <v>11.718442603899231</v>
      </c>
      <c r="G10866" s="25">
        <v>6.485503455443091E-2</v>
      </c>
      <c r="H10866" s="3">
        <f t="shared" si="510"/>
        <v>1964.4799999999827</v>
      </c>
      <c r="I10866" s="3">
        <f>MIN(H10866-K10866+L10866,'Power Look Up'!$F$4)</f>
        <v>2000</v>
      </c>
      <c r="K10866" s="51">
        <f t="array" ref="K10866">_xlfn.SUM(_xlfn.NORM.DIST($Q$3:$Q$1003,$F10866,$N10866,FALSE)*WindSpeedStep*$R$3:$R$1003)</f>
        <v>1954.5133465002016</v>
      </c>
      <c r="L10866" s="51">
        <f t="array" ref="L10866">_xlfn.SUM(_xlfn.NORM.DIST($Q$3:$Q$1003,$F10866,$O10866,FALSE)*WindSpeedStep*$R$3:$R$1003)</f>
        <v>2002.0397396702585</v>
      </c>
      <c r="N10866" s="43">
        <f t="shared" si="511"/>
        <v>1.1718442603899231</v>
      </c>
      <c r="O10866" s="43">
        <f t="shared" si="512"/>
        <v>0.7599999999999999</v>
      </c>
    </row>
    <row r="10867" spans="5:15" x14ac:dyDescent="0.2">
      <c r="E10867" s="16" t="s">
        <v>5596</v>
      </c>
      <c r="F10867" s="22">
        <v>11.766585268201846</v>
      </c>
      <c r="G10867" s="25">
        <v>6.4589681940590934E-2</v>
      </c>
      <c r="H10867" s="3">
        <f t="shared" si="510"/>
        <v>1968.6799999999826</v>
      </c>
      <c r="I10867" s="3">
        <f>MIN(H10867-K10867+L10867,'Power Look Up'!$F$4)</f>
        <v>2000</v>
      </c>
      <c r="K10867" s="51">
        <f t="array" ref="K10867">_xlfn.SUM(_xlfn.NORM.DIST($Q$3:$Q$1003,$F10867,$N10867,FALSE)*WindSpeedStep*$R$3:$R$1003)</f>
        <v>1958.1551526648104</v>
      </c>
      <c r="L10867" s="51">
        <f t="array" ref="L10867">_xlfn.SUM(_xlfn.NORM.DIST($Q$3:$Q$1003,$F10867,$O10867,FALSE)*WindSpeedStep*$R$3:$R$1003)</f>
        <v>2004.2550304457991</v>
      </c>
      <c r="N10867" s="43">
        <f t="shared" si="511"/>
        <v>1.1766585268201846</v>
      </c>
      <c r="O10867" s="43">
        <f t="shared" si="512"/>
        <v>0.76000000000000012</v>
      </c>
    </row>
    <row r="10868" spans="5:15" x14ac:dyDescent="0.2">
      <c r="E10868" s="16" t="s">
        <v>5597</v>
      </c>
      <c r="F10868" s="22">
        <v>11.948006492112141</v>
      </c>
      <c r="G10868" s="25">
        <v>5.6076300296817046E-2</v>
      </c>
      <c r="H10868" s="3">
        <f t="shared" si="510"/>
        <v>1983.7999999999824</v>
      </c>
      <c r="I10868" s="3">
        <f>MIN(H10868-K10868+L10868,'Power Look Up'!$F$4)</f>
        <v>2000</v>
      </c>
      <c r="K10868" s="51">
        <f t="array" ref="K10868">_xlfn.SUM(_xlfn.NORM.DIST($Q$3:$Q$1003,$F10868,$N10868,FALSE)*WindSpeedStep*$R$3:$R$1003)</f>
        <v>1970.0321049687655</v>
      </c>
      <c r="L10868" s="51">
        <f t="array" ref="L10868">_xlfn.SUM(_xlfn.NORM.DIST($Q$3:$Q$1003,$F10868,$O10868,FALSE)*WindSpeedStep*$R$3:$R$1003)</f>
        <v>2015.7309707115833</v>
      </c>
      <c r="N10868" s="43">
        <f t="shared" si="511"/>
        <v>1.1948006492112142</v>
      </c>
      <c r="O10868" s="43">
        <f t="shared" si="512"/>
        <v>0.67</v>
      </c>
    </row>
    <row r="10869" spans="5:15" x14ac:dyDescent="0.2">
      <c r="E10869" s="16" t="s">
        <v>5598</v>
      </c>
      <c r="F10869" s="22">
        <v>12.358127416241485</v>
      </c>
      <c r="G10869" s="25">
        <v>3.8840835980471208E-2</v>
      </c>
      <c r="H10869" s="3">
        <f t="shared" si="510"/>
        <v>1991.9599999999975</v>
      </c>
      <c r="I10869" s="3">
        <f>MIN(H10869-K10869+L10869,'Power Look Up'!$F$4)</f>
        <v>2000</v>
      </c>
      <c r="K10869" s="51">
        <f t="array" ref="K10869">_xlfn.SUM(_xlfn.NORM.DIST($Q$3:$Q$1003,$F10869,$N10869,FALSE)*WindSpeedStep*$R$3:$R$1003)</f>
        <v>1988.0540863232061</v>
      </c>
      <c r="L10869" s="51">
        <f t="array" ref="L10869">_xlfn.SUM(_xlfn.NORM.DIST($Q$3:$Q$1003,$F10869,$O10869,FALSE)*WindSpeedStep*$R$3:$R$1003)</f>
        <v>2018.1206465532855</v>
      </c>
      <c r="N10869" s="43">
        <f t="shared" si="511"/>
        <v>1.2358127416241487</v>
      </c>
      <c r="O10869" s="43">
        <f t="shared" si="512"/>
        <v>0.48</v>
      </c>
    </row>
    <row r="10870" spans="5:15" x14ac:dyDescent="0.2">
      <c r="E10870" s="16" t="s">
        <v>5599</v>
      </c>
      <c r="F10870" s="22">
        <v>12.235945597145212</v>
      </c>
      <c r="G10870" s="25">
        <v>5.4756699813729048E-2</v>
      </c>
      <c r="H10870" s="3">
        <f t="shared" si="510"/>
        <v>1990.6399999999976</v>
      </c>
      <c r="I10870" s="3">
        <f>MIN(H10870-K10870+L10870,'Power Look Up'!$F$4)</f>
        <v>2000</v>
      </c>
      <c r="K10870" s="51">
        <f t="array" ref="K10870">_xlfn.SUM(_xlfn.NORM.DIST($Q$3:$Q$1003,$F10870,$N10870,FALSE)*WindSpeedStep*$R$3:$R$1003)</f>
        <v>1983.77128468091</v>
      </c>
      <c r="L10870" s="51">
        <f t="array" ref="L10870">_xlfn.SUM(_xlfn.NORM.DIST($Q$3:$Q$1003,$F10870,$O10870,FALSE)*WindSpeedStep*$R$3:$R$1003)</f>
        <v>2017.1107546345092</v>
      </c>
      <c r="N10870" s="43">
        <f t="shared" si="511"/>
        <v>1.2235945597145212</v>
      </c>
      <c r="O10870" s="43">
        <f t="shared" si="512"/>
        <v>0.67</v>
      </c>
    </row>
    <row r="10871" spans="5:15" x14ac:dyDescent="0.2">
      <c r="E10871" s="16" t="s">
        <v>5600</v>
      </c>
      <c r="F10871" s="22">
        <v>11.744240438824281</v>
      </c>
      <c r="G10871" s="25">
        <v>6.6415533985617725E-2</v>
      </c>
      <c r="H10871" s="3">
        <f t="shared" si="510"/>
        <v>1966.1599999999828</v>
      </c>
      <c r="I10871" s="3">
        <f>MIN(H10871-K10871+L10871,'Power Look Up'!$F$4)</f>
        <v>2000</v>
      </c>
      <c r="K10871" s="51">
        <f t="array" ref="K10871">_xlfn.SUM(_xlfn.NORM.DIST($Q$3:$Q$1003,$F10871,$N10871,FALSE)*WindSpeedStep*$R$3:$R$1003)</f>
        <v>1956.4919577117616</v>
      </c>
      <c r="L10871" s="51">
        <f t="array" ref="L10871">_xlfn.SUM(_xlfn.NORM.DIST($Q$3:$Q$1003,$F10871,$O10871,FALSE)*WindSpeedStep*$R$3:$R$1003)</f>
        <v>2001.3987109847797</v>
      </c>
      <c r="N10871" s="43">
        <f t="shared" si="511"/>
        <v>1.1744240438824283</v>
      </c>
      <c r="O10871" s="43">
        <f t="shared" si="512"/>
        <v>0.78000000000000014</v>
      </c>
    </row>
    <row r="10872" spans="5:15" x14ac:dyDescent="0.2">
      <c r="E10872" s="16" t="s">
        <v>5601</v>
      </c>
      <c r="F10872" s="22">
        <v>12.071505866072414</v>
      </c>
      <c r="G10872" s="25">
        <v>4.7218632565305223E-2</v>
      </c>
      <c r="H10872" s="3">
        <f t="shared" si="510"/>
        <v>1988.7699999999977</v>
      </c>
      <c r="I10872" s="3">
        <f>MIN(H10872-K10872+L10872,'Power Look Up'!$F$4)</f>
        <v>2000</v>
      </c>
      <c r="K10872" s="51">
        <f t="array" ref="K10872">_xlfn.SUM(_xlfn.NORM.DIST($Q$3:$Q$1003,$F10872,$N10872,FALSE)*WindSpeedStep*$R$3:$R$1003)</f>
        <v>1976.6176046287374</v>
      </c>
      <c r="L10872" s="51">
        <f t="array" ref="L10872">_xlfn.SUM(_xlfn.NORM.DIST($Q$3:$Q$1003,$F10872,$O10872,FALSE)*WindSpeedStep*$R$3:$R$1003)</f>
        <v>2020.127006406879</v>
      </c>
      <c r="N10872" s="43">
        <f t="shared" si="511"/>
        <v>1.2071505866072414</v>
      </c>
      <c r="O10872" s="43">
        <f t="shared" si="512"/>
        <v>0.56999999999999995</v>
      </c>
    </row>
    <row r="10873" spans="5:15" x14ac:dyDescent="0.2">
      <c r="E10873" s="16" t="s">
        <v>5602</v>
      </c>
      <c r="F10873" s="22">
        <v>11.534740837058139</v>
      </c>
      <c r="G10873" s="25">
        <v>6.2420128043694414E-2</v>
      </c>
      <c r="H10873" s="3">
        <f t="shared" si="510"/>
        <v>1948.5199999999832</v>
      </c>
      <c r="I10873" s="3">
        <f>MIN(H10873-K10873+L10873,'Power Look Up'!$F$4)</f>
        <v>2000</v>
      </c>
      <c r="K10873" s="51">
        <f t="array" ref="K10873">_xlfn.SUM(_xlfn.NORM.DIST($Q$3:$Q$1003,$F10873,$N10873,FALSE)*WindSpeedStep*$R$3:$R$1003)</f>
        <v>1938.495108059858</v>
      </c>
      <c r="L10873" s="51">
        <f t="array" ref="L10873">_xlfn.SUM(_xlfn.NORM.DIST($Q$3:$Q$1003,$F10873,$O10873,FALSE)*WindSpeedStep*$R$3:$R$1003)</f>
        <v>1995.3962504022445</v>
      </c>
      <c r="N10873" s="43">
        <f t="shared" si="511"/>
        <v>1.1534740837058139</v>
      </c>
      <c r="O10873" s="43">
        <f t="shared" si="512"/>
        <v>0.72</v>
      </c>
    </row>
    <row r="10874" spans="5:15" x14ac:dyDescent="0.2">
      <c r="E10874" s="16" t="s">
        <v>5603</v>
      </c>
      <c r="F10874" s="22">
        <v>11.475814773241652</v>
      </c>
      <c r="G10874" s="25">
        <v>8.8011180030112879E-2</v>
      </c>
      <c r="H10874" s="3">
        <f t="shared" si="510"/>
        <v>1944.3199999999831</v>
      </c>
      <c r="I10874" s="3">
        <f>MIN(H10874-K10874+L10874,'Power Look Up'!$F$4)</f>
        <v>1964.2329016185442</v>
      </c>
      <c r="K10874" s="51">
        <f t="array" ref="K10874">_xlfn.SUM(_xlfn.NORM.DIST($Q$3:$Q$1003,$F10874,$N10874,FALSE)*WindSpeedStep*$R$3:$R$1003)</f>
        <v>1932.5888579431164</v>
      </c>
      <c r="L10874" s="51">
        <f t="array" ref="L10874">_xlfn.SUM(_xlfn.NORM.DIST($Q$3:$Q$1003,$F10874,$O10874,FALSE)*WindSpeedStep*$R$3:$R$1003)</f>
        <v>1952.5017595616775</v>
      </c>
      <c r="N10874" s="43">
        <f t="shared" si="511"/>
        <v>1.1475814773241653</v>
      </c>
      <c r="O10874" s="43">
        <f t="shared" si="512"/>
        <v>1.01</v>
      </c>
    </row>
    <row r="10875" spans="5:15" x14ac:dyDescent="0.2">
      <c r="E10875" s="16" t="s">
        <v>5604</v>
      </c>
      <c r="F10875" s="22">
        <v>10.889845165439128</v>
      </c>
      <c r="G10875" s="25">
        <v>7.3462936143384588E-2</v>
      </c>
      <c r="H10875" s="3">
        <f t="shared" si="510"/>
        <v>1874.6299999999499</v>
      </c>
      <c r="I10875" s="3">
        <f>MIN(H10875-K10875+L10875,'Power Look Up'!$F$4)</f>
        <v>1922.87414866728</v>
      </c>
      <c r="K10875" s="51">
        <f t="array" ref="K10875">_xlfn.SUM(_xlfn.NORM.DIST($Q$3:$Q$1003,$F10875,$N10875,FALSE)*WindSpeedStep*$R$3:$R$1003)</f>
        <v>1849.5664697345073</v>
      </c>
      <c r="L10875" s="51">
        <f t="array" ref="L10875">_xlfn.SUM(_xlfn.NORM.DIST($Q$3:$Q$1003,$F10875,$O10875,FALSE)*WindSpeedStep*$R$3:$R$1003)</f>
        <v>1897.8106184018375</v>
      </c>
      <c r="N10875" s="43">
        <f t="shared" si="511"/>
        <v>1.0889845165439129</v>
      </c>
      <c r="O10875" s="43">
        <f t="shared" si="512"/>
        <v>0.8</v>
      </c>
    </row>
    <row r="10876" spans="5:15" x14ac:dyDescent="0.2">
      <c r="E10876" s="16" t="s">
        <v>5605</v>
      </c>
      <c r="F10876" s="22">
        <v>10.402510712387647</v>
      </c>
      <c r="G10876" s="25">
        <v>0.14227334543742098</v>
      </c>
      <c r="H10876" s="3">
        <f t="shared" si="510"/>
        <v>1743.7999999999527</v>
      </c>
      <c r="I10876" s="3">
        <f>MIN(H10876-K10876+L10876,'Power Look Up'!$F$4)</f>
        <v>1679.6309212914625</v>
      </c>
      <c r="K10876" s="51">
        <f t="array" ref="K10876">_xlfn.SUM(_xlfn.NORM.DIST($Q$3:$Q$1003,$F10876,$N10876,FALSE)*WindSpeedStep*$R$3:$R$1003)</f>
        <v>1741.3550923858102</v>
      </c>
      <c r="L10876" s="51">
        <f t="array" ref="L10876">_xlfn.SUM(_xlfn.NORM.DIST($Q$3:$Q$1003,$F10876,$O10876,FALSE)*WindSpeedStep*$R$3:$R$1003)</f>
        <v>1677.18601367732</v>
      </c>
      <c r="N10876" s="43">
        <f t="shared" si="511"/>
        <v>1.0402510712387647</v>
      </c>
      <c r="O10876" s="43">
        <f t="shared" si="512"/>
        <v>1.48</v>
      </c>
    </row>
    <row r="10877" spans="5:15" x14ac:dyDescent="0.2">
      <c r="E10877" s="16" t="s">
        <v>5606</v>
      </c>
      <c r="F10877" s="22">
        <v>11.892523596304315</v>
      </c>
      <c r="G10877" s="25">
        <v>0.10006286641884829</v>
      </c>
      <c r="H10877" s="3">
        <f t="shared" si="510"/>
        <v>1978.7599999999825</v>
      </c>
      <c r="I10877" s="3">
        <f>MIN(H10877-K10877+L10877,'Power Look Up'!$F$4)</f>
        <v>1978.6723727209312</v>
      </c>
      <c r="K10877" s="51">
        <f t="array" ref="K10877">_xlfn.SUM(_xlfn.NORM.DIST($Q$3:$Q$1003,$F10877,$N10877,FALSE)*WindSpeedStep*$R$3:$R$1003)</f>
        <v>1966.6938891882303</v>
      </c>
      <c r="L10877" s="51">
        <f t="array" ref="L10877">_xlfn.SUM(_xlfn.NORM.DIST($Q$3:$Q$1003,$F10877,$O10877,FALSE)*WindSpeedStep*$R$3:$R$1003)</f>
        <v>1966.606261909179</v>
      </c>
      <c r="N10877" s="43">
        <f t="shared" si="511"/>
        <v>1.1892523596304316</v>
      </c>
      <c r="O10877" s="43">
        <f t="shared" si="512"/>
        <v>1.19</v>
      </c>
    </row>
    <row r="10878" spans="5:15" x14ac:dyDescent="0.2">
      <c r="E10878" s="16" t="s">
        <v>5607</v>
      </c>
      <c r="F10878" s="22">
        <v>8.3449975392786495</v>
      </c>
      <c r="G10878" s="25">
        <v>8.2684266442533225E-2</v>
      </c>
      <c r="H10878" s="3">
        <f t="shared" si="510"/>
        <v>1013.7799999999511</v>
      </c>
      <c r="I10878" s="3">
        <f>MIN(H10878-K10878+L10878,'Power Look Up'!$F$4)</f>
        <v>1005.8101465112221</v>
      </c>
      <c r="K10878" s="51">
        <f t="array" ref="K10878">_xlfn.SUM(_xlfn.NORM.DIST($Q$3:$Q$1003,$F10878,$N10878,FALSE)*WindSpeedStep*$R$3:$R$1003)</f>
        <v>1013.303504404162</v>
      </c>
      <c r="L10878" s="51">
        <f t="array" ref="L10878">_xlfn.SUM(_xlfn.NORM.DIST($Q$3:$Q$1003,$F10878,$O10878,FALSE)*WindSpeedStep*$R$3:$R$1003)</f>
        <v>1005.3336509154331</v>
      </c>
      <c r="N10878" s="43">
        <f t="shared" si="511"/>
        <v>0.83449975392786502</v>
      </c>
      <c r="O10878" s="43">
        <f t="shared" si="512"/>
        <v>0.69</v>
      </c>
    </row>
    <row r="10879" spans="5:15" x14ac:dyDescent="0.2">
      <c r="E10879" s="16" t="s">
        <v>5608</v>
      </c>
      <c r="F10879" s="22">
        <v>9.0304891607035405</v>
      </c>
      <c r="G10879" s="25">
        <v>6.7548943268149225E-2</v>
      </c>
      <c r="H10879" s="3">
        <f t="shared" si="510"/>
        <v>1267.4299999999437</v>
      </c>
      <c r="I10879" s="3">
        <f>MIN(H10879-K10879+L10879,'Power Look Up'!$F$4)</f>
        <v>1259.8090447566965</v>
      </c>
      <c r="K10879" s="51">
        <f t="array" ref="K10879">_xlfn.SUM(_xlfn.NORM.DIST($Q$3:$Q$1003,$F10879,$N10879,FALSE)*WindSpeedStep*$R$3:$R$1003)</f>
        <v>1271.5585998840277</v>
      </c>
      <c r="L10879" s="51">
        <f t="array" ref="L10879">_xlfn.SUM(_xlfn.NORM.DIST($Q$3:$Q$1003,$F10879,$O10879,FALSE)*WindSpeedStep*$R$3:$R$1003)</f>
        <v>1263.9376446407805</v>
      </c>
      <c r="N10879" s="43">
        <f t="shared" si="511"/>
        <v>0.90304891607035409</v>
      </c>
      <c r="O10879" s="43">
        <f t="shared" si="512"/>
        <v>0.61</v>
      </c>
    </row>
    <row r="10880" spans="5:15" x14ac:dyDescent="0.2">
      <c r="E10880" s="16" t="s">
        <v>5609</v>
      </c>
      <c r="F10880" s="22">
        <v>9.9460860670013229</v>
      </c>
      <c r="G10880" s="25">
        <v>5.4292713371100594E-2</v>
      </c>
      <c r="H10880" s="3">
        <f t="shared" si="510"/>
        <v>1617.9499999999362</v>
      </c>
      <c r="I10880" s="3">
        <f>MIN(H10880-K10880+L10880,'Power Look Up'!$F$4)</f>
        <v>1655.5189582843909</v>
      </c>
      <c r="K10880" s="51">
        <f t="array" ref="K10880">_xlfn.SUM(_xlfn.NORM.DIST($Q$3:$Q$1003,$F10880,$N10880,FALSE)*WindSpeedStep*$R$3:$R$1003)</f>
        <v>1606.7261539849671</v>
      </c>
      <c r="L10880" s="51">
        <f t="array" ref="L10880">_xlfn.SUM(_xlfn.NORM.DIST($Q$3:$Q$1003,$F10880,$O10880,FALSE)*WindSpeedStep*$R$3:$R$1003)</f>
        <v>1644.2951122694219</v>
      </c>
      <c r="N10880" s="43">
        <f t="shared" si="511"/>
        <v>0.99460860670013229</v>
      </c>
      <c r="O10880" s="43">
        <f t="shared" si="512"/>
        <v>0.54</v>
      </c>
    </row>
    <row r="10881" spans="5:15" x14ac:dyDescent="0.2">
      <c r="E10881" s="16" t="s">
        <v>5610</v>
      </c>
      <c r="F10881" s="22">
        <v>9.619746679583562</v>
      </c>
      <c r="G10881" s="25">
        <v>6.8608875262874527E-2</v>
      </c>
      <c r="H10881" s="3">
        <f t="shared" si="510"/>
        <v>1492.2199999999389</v>
      </c>
      <c r="I10881" s="3">
        <f>MIN(H10881-K10881+L10881,'Power Look Up'!$F$4)</f>
        <v>1505.1127158198187</v>
      </c>
      <c r="K10881" s="51">
        <f t="array" ref="K10881">_xlfn.SUM(_xlfn.NORM.DIST($Q$3:$Q$1003,$F10881,$N10881,FALSE)*WindSpeedStep*$R$3:$R$1003)</f>
        <v>1494.1218011051751</v>
      </c>
      <c r="L10881" s="51">
        <f t="array" ref="L10881">_xlfn.SUM(_xlfn.NORM.DIST($Q$3:$Q$1003,$F10881,$O10881,FALSE)*WindSpeedStep*$R$3:$R$1003)</f>
        <v>1507.014516925055</v>
      </c>
      <c r="N10881" s="43">
        <f t="shared" si="511"/>
        <v>0.96197466795835629</v>
      </c>
      <c r="O10881" s="43">
        <f t="shared" si="512"/>
        <v>0.66</v>
      </c>
    </row>
    <row r="10882" spans="5:15" x14ac:dyDescent="0.2">
      <c r="E10882" s="16" t="s">
        <v>5611</v>
      </c>
      <c r="F10882" s="22">
        <v>9.8358177775435038</v>
      </c>
      <c r="G10882" s="25">
        <v>6.4051613627732595E-2</v>
      </c>
      <c r="H10882" s="3">
        <f t="shared" si="510"/>
        <v>1576.039999999937</v>
      </c>
      <c r="I10882" s="3">
        <f>MIN(H10882-K10882+L10882,'Power Look Up'!$F$4)</f>
        <v>1601.3274539287463</v>
      </c>
      <c r="K10882" s="51">
        <f t="array" ref="K10882">_xlfn.SUM(_xlfn.NORM.DIST($Q$3:$Q$1003,$F10882,$N10882,FALSE)*WindSpeedStep*$R$3:$R$1003)</f>
        <v>1569.968085074074</v>
      </c>
      <c r="L10882" s="51">
        <f t="array" ref="L10882">_xlfn.SUM(_xlfn.NORM.DIST($Q$3:$Q$1003,$F10882,$O10882,FALSE)*WindSpeedStep*$R$3:$R$1003)</f>
        <v>1595.2555390028833</v>
      </c>
      <c r="N10882" s="43">
        <f t="shared" si="511"/>
        <v>0.98358177775435041</v>
      </c>
      <c r="O10882" s="43">
        <f t="shared" si="512"/>
        <v>0.63</v>
      </c>
    </row>
    <row r="10883" spans="5:15" x14ac:dyDescent="0.2">
      <c r="E10883" s="16" t="s">
        <v>5612</v>
      </c>
      <c r="F10883" s="22">
        <v>9.6133947528509083</v>
      </c>
      <c r="G10883" s="25">
        <v>8.5297651982596909E-2</v>
      </c>
      <c r="H10883" s="3">
        <f t="shared" si="510"/>
        <v>1488.4099999999389</v>
      </c>
      <c r="I10883" s="3">
        <f>MIN(H10883-K10883+L10883,'Power Look Up'!$F$4)</f>
        <v>1495.3001747866217</v>
      </c>
      <c r="K10883" s="51">
        <f t="array" ref="K10883">_xlfn.SUM(_xlfn.NORM.DIST($Q$3:$Q$1003,$F10883,$N10883,FALSE)*WindSpeedStep*$R$3:$R$1003)</f>
        <v>1491.8256990843524</v>
      </c>
      <c r="L10883" s="51">
        <f t="array" ref="L10883">_xlfn.SUM(_xlfn.NORM.DIST($Q$3:$Q$1003,$F10883,$O10883,FALSE)*WindSpeedStep*$R$3:$R$1003)</f>
        <v>1498.7158738710352</v>
      </c>
      <c r="N10883" s="43">
        <f t="shared" si="511"/>
        <v>0.96133947528509089</v>
      </c>
      <c r="O10883" s="43">
        <f t="shared" si="512"/>
        <v>0.82</v>
      </c>
    </row>
    <row r="10884" spans="5:15" x14ac:dyDescent="0.2">
      <c r="E10884" s="16" t="s">
        <v>5613</v>
      </c>
      <c r="F10884" s="22">
        <v>10.634350617076828</v>
      </c>
      <c r="G10884" s="25">
        <v>0.11096117125432511</v>
      </c>
      <c r="H10884" s="3">
        <f t="shared" si="510"/>
        <v>1805.2099999999514</v>
      </c>
      <c r="I10884" s="3">
        <f>MIN(H10884-K10884+L10884,'Power Look Up'!$F$4)</f>
        <v>1786.4707359752872</v>
      </c>
      <c r="K10884" s="51">
        <f t="array" ref="K10884">_xlfn.SUM(_xlfn.NORM.DIST($Q$3:$Q$1003,$F10884,$N10884,FALSE)*WindSpeedStep*$R$3:$R$1003)</f>
        <v>1797.5527430573929</v>
      </c>
      <c r="L10884" s="51">
        <f t="array" ref="L10884">_xlfn.SUM(_xlfn.NORM.DIST($Q$3:$Q$1003,$F10884,$O10884,FALSE)*WindSpeedStep*$R$3:$R$1003)</f>
        <v>1778.8134790327288</v>
      </c>
      <c r="N10884" s="43">
        <f t="shared" si="511"/>
        <v>1.0634350617076829</v>
      </c>
      <c r="O10884" s="43">
        <f t="shared" si="512"/>
        <v>1.18</v>
      </c>
    </row>
    <row r="10885" spans="5:15" x14ac:dyDescent="0.2">
      <c r="E10885" s="16" t="s">
        <v>5614</v>
      </c>
      <c r="F10885" s="22">
        <v>10.276352878519434</v>
      </c>
      <c r="G10885" s="25">
        <v>0.10606875930452106</v>
      </c>
      <c r="H10885" s="3">
        <f t="shared" si="510"/>
        <v>1711.7599999999534</v>
      </c>
      <c r="I10885" s="3">
        <f>MIN(H10885-K10885+L10885,'Power Look Up'!$F$4)</f>
        <v>1703.1924857390045</v>
      </c>
      <c r="K10885" s="51">
        <f t="array" ref="K10885">_xlfn.SUM(_xlfn.NORM.DIST($Q$3:$Q$1003,$F10885,$N10885,FALSE)*WindSpeedStep*$R$3:$R$1003)</f>
        <v>1707.2096804378964</v>
      </c>
      <c r="L10885" s="51">
        <f t="array" ref="L10885">_xlfn.SUM(_xlfn.NORM.DIST($Q$3:$Q$1003,$F10885,$O10885,FALSE)*WindSpeedStep*$R$3:$R$1003)</f>
        <v>1698.6421661769475</v>
      </c>
      <c r="N10885" s="43">
        <f t="shared" si="511"/>
        <v>1.0276352878519435</v>
      </c>
      <c r="O10885" s="43">
        <f t="shared" si="512"/>
        <v>1.0900000000000001</v>
      </c>
    </row>
    <row r="10886" spans="5:15" x14ac:dyDescent="0.2">
      <c r="E10886" s="16" t="s">
        <v>5615</v>
      </c>
      <c r="F10886" s="22">
        <v>9.9436361813898184</v>
      </c>
      <c r="G10886" s="25">
        <v>0.12470287301145863</v>
      </c>
      <c r="H10886" s="3">
        <f t="shared" si="510"/>
        <v>1614.1399999999362</v>
      </c>
      <c r="I10886" s="3">
        <f>MIN(H10886-K10886+L10886,'Power Look Up'!$F$4)</f>
        <v>1588.6075300522618</v>
      </c>
      <c r="K10886" s="51">
        <f t="array" ref="K10886">_xlfn.SUM(_xlfn.NORM.DIST($Q$3:$Q$1003,$F10886,$N10886,FALSE)*WindSpeedStep*$R$3:$R$1003)</f>
        <v>1605.9254969900937</v>
      </c>
      <c r="L10886" s="51">
        <f t="array" ref="L10886">_xlfn.SUM(_xlfn.NORM.DIST($Q$3:$Q$1003,$F10886,$O10886,FALSE)*WindSpeedStep*$R$3:$R$1003)</f>
        <v>1580.3930270424194</v>
      </c>
      <c r="N10886" s="43">
        <f t="shared" si="511"/>
        <v>0.99436361813898189</v>
      </c>
      <c r="O10886" s="43">
        <f t="shared" si="512"/>
        <v>1.24</v>
      </c>
    </row>
    <row r="10887" spans="5:15" x14ac:dyDescent="0.2">
      <c r="E10887" s="16" t="s">
        <v>5616</v>
      </c>
      <c r="F10887" s="22">
        <v>9.2019326596898026</v>
      </c>
      <c r="G10887" s="25">
        <v>0.19235089686688348</v>
      </c>
      <c r="H10887" s="3">
        <f t="shared" si="510"/>
        <v>1332.1999999999423</v>
      </c>
      <c r="I10887" s="3">
        <f>MIN(H10887-K10887+L10887,'Power Look Up'!$F$4)</f>
        <v>1308.0587381815913</v>
      </c>
      <c r="K10887" s="51">
        <f t="array" ref="K10887">_xlfn.SUM(_xlfn.NORM.DIST($Q$3:$Q$1003,$F10887,$N10887,FALSE)*WindSpeedStep*$R$3:$R$1003)</f>
        <v>1337.5872937014312</v>
      </c>
      <c r="L10887" s="51">
        <f t="array" ref="L10887">_xlfn.SUM(_xlfn.NORM.DIST($Q$3:$Q$1003,$F10887,$O10887,FALSE)*WindSpeedStep*$R$3:$R$1003)</f>
        <v>1313.4460318830802</v>
      </c>
      <c r="N10887" s="43">
        <f t="shared" si="511"/>
        <v>0.92019326596898032</v>
      </c>
      <c r="O10887" s="43">
        <f t="shared" si="512"/>
        <v>1.77</v>
      </c>
    </row>
    <row r="10888" spans="5:15" x14ac:dyDescent="0.2">
      <c r="E10888" s="16" t="s">
        <v>5617</v>
      </c>
      <c r="F10888" s="22">
        <v>8.6214368186388946</v>
      </c>
      <c r="G10888" s="25">
        <v>7.7713264516595507E-2</v>
      </c>
      <c r="H10888" s="3">
        <f t="shared" si="510"/>
        <v>1116.5399999999488</v>
      </c>
      <c r="I10888" s="3">
        <f>MIN(H10888-K10888+L10888,'Power Look Up'!$F$4)</f>
        <v>1107.1963574242936</v>
      </c>
      <c r="K10888" s="51">
        <f t="array" ref="K10888">_xlfn.SUM(_xlfn.NORM.DIST($Q$3:$Q$1003,$F10888,$N10888,FALSE)*WindSpeedStep*$R$3:$R$1003)</f>
        <v>1115.174183702361</v>
      </c>
      <c r="L10888" s="51">
        <f t="array" ref="L10888">_xlfn.SUM(_xlfn.NORM.DIST($Q$3:$Q$1003,$F10888,$O10888,FALSE)*WindSpeedStep*$R$3:$R$1003)</f>
        <v>1105.8305411267058</v>
      </c>
      <c r="N10888" s="43">
        <f t="shared" si="511"/>
        <v>0.86214368186388946</v>
      </c>
      <c r="O10888" s="43">
        <f t="shared" si="512"/>
        <v>0.67</v>
      </c>
    </row>
    <row r="10889" spans="5:15" x14ac:dyDescent="0.2">
      <c r="E10889" s="16" t="s">
        <v>5618</v>
      </c>
      <c r="F10889" s="22">
        <v>6.9326759955486015</v>
      </c>
      <c r="G10889" s="25">
        <v>0.12116533363730761</v>
      </c>
      <c r="H10889" s="3">
        <f t="shared" si="510"/>
        <v>572.17999999997664</v>
      </c>
      <c r="I10889" s="3">
        <f>MIN(H10889-K10889+L10889,'Power Look Up'!$F$4)</f>
        <v>579.9664051884987</v>
      </c>
      <c r="K10889" s="51">
        <f t="array" ref="K10889">_xlfn.SUM(_xlfn.NORM.DIST($Q$3:$Q$1003,$F10889,$N10889,FALSE)*WindSpeedStep*$R$3:$R$1003)</f>
        <v>576.87292428868091</v>
      </c>
      <c r="L10889" s="51">
        <f t="array" ref="L10889">_xlfn.SUM(_xlfn.NORM.DIST($Q$3:$Q$1003,$F10889,$O10889,FALSE)*WindSpeedStep*$R$3:$R$1003)</f>
        <v>584.65932947720296</v>
      </c>
      <c r="N10889" s="43">
        <f t="shared" si="511"/>
        <v>0.69326759955486017</v>
      </c>
      <c r="O10889" s="43">
        <f t="shared" si="512"/>
        <v>0.84</v>
      </c>
    </row>
    <row r="10890" spans="5:15" x14ac:dyDescent="0.2">
      <c r="E10890" s="16" t="s">
        <v>5619</v>
      </c>
      <c r="F10890" s="22">
        <v>6.321689511945551</v>
      </c>
      <c r="G10890" s="25">
        <v>9.3329480811281215E-2</v>
      </c>
      <c r="H10890" s="3">
        <f t="shared" si="510"/>
        <v>434.31999999997959</v>
      </c>
      <c r="I10890" s="3">
        <f>MIN(H10890-K10890+L10890,'Power Look Up'!$F$4)</f>
        <v>432.69915401775938</v>
      </c>
      <c r="K10890" s="51">
        <f t="array" ref="K10890">_xlfn.SUM(_xlfn.NORM.DIST($Q$3:$Q$1003,$F10890,$N10890,FALSE)*WindSpeedStep*$R$3:$R$1003)</f>
        <v>433.04619795134067</v>
      </c>
      <c r="L10890" s="51">
        <f t="array" ref="L10890">_xlfn.SUM(_xlfn.NORM.DIST($Q$3:$Q$1003,$F10890,$O10890,FALSE)*WindSpeedStep*$R$3:$R$1003)</f>
        <v>431.42535196912047</v>
      </c>
      <c r="N10890" s="43">
        <f t="shared" si="511"/>
        <v>0.63216895119455518</v>
      </c>
      <c r="O10890" s="43">
        <f t="shared" si="512"/>
        <v>0.59</v>
      </c>
    </row>
    <row r="10891" spans="5:15" x14ac:dyDescent="0.2">
      <c r="E10891" s="16" t="s">
        <v>5620</v>
      </c>
      <c r="F10891" s="22">
        <v>8.2357957298087054</v>
      </c>
      <c r="G10891" s="25">
        <v>0.10077957579689492</v>
      </c>
      <c r="H10891" s="3">
        <f t="shared" si="510"/>
        <v>977.07999999995184</v>
      </c>
      <c r="I10891" s="3">
        <f>MIN(H10891-K10891+L10891,'Power Look Up'!$F$4)</f>
        <v>977.45649676645132</v>
      </c>
      <c r="K10891" s="51">
        <f t="array" ref="K10891">_xlfn.SUM(_xlfn.NORM.DIST($Q$3:$Q$1003,$F10891,$N10891,FALSE)*WindSpeedStep*$R$3:$R$1003)</f>
        <v>974.33717717689376</v>
      </c>
      <c r="L10891" s="51">
        <f t="array" ref="L10891">_xlfn.SUM(_xlfn.NORM.DIST($Q$3:$Q$1003,$F10891,$O10891,FALSE)*WindSpeedStep*$R$3:$R$1003)</f>
        <v>974.71367394339325</v>
      </c>
      <c r="N10891" s="43">
        <f t="shared" si="511"/>
        <v>0.82357957298087059</v>
      </c>
      <c r="O10891" s="43">
        <f t="shared" si="512"/>
        <v>0.83</v>
      </c>
    </row>
    <row r="10892" spans="5:15" x14ac:dyDescent="0.2">
      <c r="E10892" s="16" t="s">
        <v>5621</v>
      </c>
      <c r="F10892" s="22">
        <v>8.3966237665839056</v>
      </c>
      <c r="G10892" s="25">
        <v>4.28743754641829E-2</v>
      </c>
      <c r="H10892" s="3">
        <f t="shared" si="510"/>
        <v>1035.7999999999506</v>
      </c>
      <c r="I10892" s="3">
        <f>MIN(H10892-K10892+L10892,'Power Look Up'!$F$4)</f>
        <v>1013.9464416744171</v>
      </c>
      <c r="K10892" s="51">
        <f t="array" ref="K10892">_xlfn.SUM(_xlfn.NORM.DIST($Q$3:$Q$1003,$F10892,$N10892,FALSE)*WindSpeedStep*$R$3:$R$1003)</f>
        <v>1031.9941594488982</v>
      </c>
      <c r="L10892" s="51">
        <f t="array" ref="L10892">_xlfn.SUM(_xlfn.NORM.DIST($Q$3:$Q$1003,$F10892,$O10892,FALSE)*WindSpeedStep*$R$3:$R$1003)</f>
        <v>1010.1406011233647</v>
      </c>
      <c r="N10892" s="43">
        <f t="shared" si="511"/>
        <v>0.83966237665839061</v>
      </c>
      <c r="O10892" s="43">
        <f t="shared" si="512"/>
        <v>0.36</v>
      </c>
    </row>
    <row r="10893" spans="5:15" x14ac:dyDescent="0.2">
      <c r="E10893" s="16" t="s">
        <v>5622</v>
      </c>
      <c r="F10893" s="22">
        <v>8.0664388762709738</v>
      </c>
      <c r="G10893" s="25">
        <v>5.7026403727322726E-2</v>
      </c>
      <c r="H10893" s="3">
        <f t="shared" si="510"/>
        <v>914.68999999995322</v>
      </c>
      <c r="I10893" s="3">
        <f>MIN(H10893-K10893+L10893,'Power Look Up'!$F$4)</f>
        <v>897.91984195090185</v>
      </c>
      <c r="K10893" s="51">
        <f t="array" ref="K10893">_xlfn.SUM(_xlfn.NORM.DIST($Q$3:$Q$1003,$F10893,$N10893,FALSE)*WindSpeedStep*$R$3:$R$1003)</f>
        <v>915.5355454558653</v>
      </c>
      <c r="L10893" s="51">
        <f t="array" ref="L10893">_xlfn.SUM(_xlfn.NORM.DIST($Q$3:$Q$1003,$F10893,$O10893,FALSE)*WindSpeedStep*$R$3:$R$1003)</f>
        <v>898.76538740681394</v>
      </c>
      <c r="N10893" s="43">
        <f t="shared" si="511"/>
        <v>0.80664388762709738</v>
      </c>
      <c r="O10893" s="43">
        <f t="shared" si="512"/>
        <v>0.46</v>
      </c>
    </row>
    <row r="10894" spans="5:15" x14ac:dyDescent="0.2">
      <c r="E10894" s="16" t="s">
        <v>5623</v>
      </c>
      <c r="F10894" s="22">
        <v>8.1800398103742751</v>
      </c>
      <c r="G10894" s="25">
        <v>3.9119614013878312E-2</v>
      </c>
      <c r="H10894" s="3">
        <f t="shared" si="510"/>
        <v>955.05999999995231</v>
      </c>
      <c r="I10894" s="3">
        <f>MIN(H10894-K10894+L10894,'Power Look Up'!$F$4)</f>
        <v>933.21700902372754</v>
      </c>
      <c r="K10894" s="51">
        <f t="array" ref="K10894">_xlfn.SUM(_xlfn.NORM.DIST($Q$3:$Q$1003,$F10894,$N10894,FALSE)*WindSpeedStep*$R$3:$R$1003)</f>
        <v>954.7538475692246</v>
      </c>
      <c r="L10894" s="51">
        <f t="array" ref="L10894">_xlfn.SUM(_xlfn.NORM.DIST($Q$3:$Q$1003,$F10894,$O10894,FALSE)*WindSpeedStep*$R$3:$R$1003)</f>
        <v>932.91085659299983</v>
      </c>
      <c r="N10894" s="43">
        <f t="shared" si="511"/>
        <v>0.81800398103742755</v>
      </c>
      <c r="O10894" s="43">
        <f t="shared" si="512"/>
        <v>0.32</v>
      </c>
    </row>
    <row r="10895" spans="5:15" x14ac:dyDescent="0.2">
      <c r="E10895" s="16" t="s">
        <v>5624</v>
      </c>
      <c r="F10895" s="22">
        <v>8.356498623010415</v>
      </c>
      <c r="G10895" s="25">
        <v>0.10770061010023556</v>
      </c>
      <c r="H10895" s="3">
        <f t="shared" si="510"/>
        <v>1021.1199999999509</v>
      </c>
      <c r="I10895" s="3">
        <f>MIN(H10895-K10895+L10895,'Power Look Up'!$F$4)</f>
        <v>1024.7795276182155</v>
      </c>
      <c r="K10895" s="51">
        <f t="array" ref="K10895">_xlfn.SUM(_xlfn.NORM.DIST($Q$3:$Q$1003,$F10895,$N10895,FALSE)*WindSpeedStep*$R$3:$R$1003)</f>
        <v>1017.4528278061537</v>
      </c>
      <c r="L10895" s="51">
        <f t="array" ref="L10895">_xlfn.SUM(_xlfn.NORM.DIST($Q$3:$Q$1003,$F10895,$O10895,FALSE)*WindSpeedStep*$R$3:$R$1003)</f>
        <v>1021.1123554244182</v>
      </c>
      <c r="N10895" s="43">
        <f t="shared" si="511"/>
        <v>0.83564986230104155</v>
      </c>
      <c r="O10895" s="43">
        <f t="shared" si="512"/>
        <v>0.9</v>
      </c>
    </row>
    <row r="10896" spans="5:15" x14ac:dyDescent="0.2">
      <c r="E10896" s="16" t="s">
        <v>5625</v>
      </c>
      <c r="F10896" s="22">
        <v>9.552319718374104</v>
      </c>
      <c r="G10896" s="25">
        <v>4.8155842095106968E-2</v>
      </c>
      <c r="H10896" s="3">
        <f t="shared" si="510"/>
        <v>1465.5499999999392</v>
      </c>
      <c r="I10896" s="3">
        <f>MIN(H10896-K10896+L10896,'Power Look Up'!$F$4)</f>
        <v>1478.5397140899927</v>
      </c>
      <c r="K10896" s="51">
        <f t="array" ref="K10896">_xlfn.SUM(_xlfn.NORM.DIST($Q$3:$Q$1003,$F10896,$N10896,FALSE)*WindSpeedStep*$R$3:$R$1003)</f>
        <v>1469.5814041240333</v>
      </c>
      <c r="L10896" s="51">
        <f t="array" ref="L10896">_xlfn.SUM(_xlfn.NORM.DIST($Q$3:$Q$1003,$F10896,$O10896,FALSE)*WindSpeedStep*$R$3:$R$1003)</f>
        <v>1482.5711182140867</v>
      </c>
      <c r="N10896" s="43">
        <f t="shared" si="511"/>
        <v>0.95523197183741049</v>
      </c>
      <c r="O10896" s="43">
        <f t="shared" si="512"/>
        <v>0.46</v>
      </c>
    </row>
    <row r="10897" spans="5:15" x14ac:dyDescent="0.2">
      <c r="E10897" s="16" t="s">
        <v>5626</v>
      </c>
      <c r="F10897" s="22">
        <v>8.783590944643608</v>
      </c>
      <c r="G10897" s="25">
        <v>5.9201299705003381E-2</v>
      </c>
      <c r="H10897" s="3">
        <f t="shared" si="510"/>
        <v>1175.2599999999477</v>
      </c>
      <c r="I10897" s="3">
        <f>MIN(H10897-K10897+L10897,'Power Look Up'!$F$4)</f>
        <v>1160.0206093991317</v>
      </c>
      <c r="K10897" s="51">
        <f t="array" ref="K10897">_xlfn.SUM(_xlfn.NORM.DIST($Q$3:$Q$1003,$F10897,$N10897,FALSE)*WindSpeedStep*$R$3:$R$1003)</f>
        <v>1176.6379347245415</v>
      </c>
      <c r="L10897" s="51">
        <f t="array" ref="L10897">_xlfn.SUM(_xlfn.NORM.DIST($Q$3:$Q$1003,$F10897,$O10897,FALSE)*WindSpeedStep*$R$3:$R$1003)</f>
        <v>1161.3985441237255</v>
      </c>
      <c r="N10897" s="43">
        <f t="shared" si="511"/>
        <v>0.87835909446436089</v>
      </c>
      <c r="O10897" s="43">
        <f t="shared" si="512"/>
        <v>0.52</v>
      </c>
    </row>
    <row r="10898" spans="5:15" x14ac:dyDescent="0.2">
      <c r="E10898" s="16" t="s">
        <v>5627</v>
      </c>
      <c r="F10898" s="22">
        <v>7.8057932782246695</v>
      </c>
      <c r="G10898" s="25">
        <v>7.9428185951269686E-2</v>
      </c>
      <c r="H10898" s="3">
        <f t="shared" si="510"/>
        <v>831.80999999996322</v>
      </c>
      <c r="I10898" s="3">
        <f>MIN(H10898-K10898+L10898,'Power Look Up'!$F$4)</f>
        <v>823.37488121906642</v>
      </c>
      <c r="K10898" s="51">
        <f t="array" ref="K10898">_xlfn.SUM(_xlfn.NORM.DIST($Q$3:$Q$1003,$F10898,$N10898,FALSE)*WindSpeedStep*$R$3:$R$1003)</f>
        <v>829.15210109558461</v>
      </c>
      <c r="L10898" s="51">
        <f t="array" ref="L10898">_xlfn.SUM(_xlfn.NORM.DIST($Q$3:$Q$1003,$F10898,$O10898,FALSE)*WindSpeedStep*$R$3:$R$1003)</f>
        <v>820.71698231468781</v>
      </c>
      <c r="N10898" s="43">
        <f t="shared" si="511"/>
        <v>0.78057932782246697</v>
      </c>
      <c r="O10898" s="43">
        <f t="shared" si="512"/>
        <v>0.62</v>
      </c>
    </row>
    <row r="10899" spans="5:15" x14ac:dyDescent="0.2">
      <c r="E10899" s="16" t="s">
        <v>5628</v>
      </c>
      <c r="F10899" s="22">
        <v>7.4089986902554612</v>
      </c>
      <c r="G10899" s="25">
        <v>6.7485502549435611E-2</v>
      </c>
      <c r="H10899" s="3">
        <f t="shared" si="510"/>
        <v>711.40999999996586</v>
      </c>
      <c r="I10899" s="3">
        <f>MIN(H10899-K10899+L10899,'Power Look Up'!$F$4)</f>
        <v>700.55719035578113</v>
      </c>
      <c r="K10899" s="51">
        <f t="array" ref="K10899">_xlfn.SUM(_xlfn.NORM.DIST($Q$3:$Q$1003,$F10899,$N10899,FALSE)*WindSpeedStep*$R$3:$R$1003)</f>
        <v>707.48433118210437</v>
      </c>
      <c r="L10899" s="51">
        <f t="array" ref="L10899">_xlfn.SUM(_xlfn.NORM.DIST($Q$3:$Q$1003,$F10899,$O10899,FALSE)*WindSpeedStep*$R$3:$R$1003)</f>
        <v>696.63152153791964</v>
      </c>
      <c r="N10899" s="43">
        <f t="shared" si="511"/>
        <v>0.74089986902554616</v>
      </c>
      <c r="O10899" s="43">
        <f t="shared" si="512"/>
        <v>0.5</v>
      </c>
    </row>
    <row r="10900" spans="5:15" x14ac:dyDescent="0.2">
      <c r="E10900" s="16" t="s">
        <v>5629</v>
      </c>
      <c r="F10900" s="22">
        <v>7.9550014173171295</v>
      </c>
      <c r="G10900" s="25">
        <v>4.0226265617426107E-2</v>
      </c>
      <c r="H10900" s="3">
        <f t="shared" si="510"/>
        <v>876.95999999996229</v>
      </c>
      <c r="I10900" s="3">
        <f>MIN(H10900-K10900+L10900,'Power Look Up'!$F$4)</f>
        <v>856.60457682440062</v>
      </c>
      <c r="K10900" s="51">
        <f t="array" ref="K10900">_xlfn.SUM(_xlfn.NORM.DIST($Q$3:$Q$1003,$F10900,$N10900,FALSE)*WindSpeedStep*$R$3:$R$1003)</f>
        <v>877.98051796844538</v>
      </c>
      <c r="L10900" s="51">
        <f t="array" ref="L10900">_xlfn.SUM(_xlfn.NORM.DIST($Q$3:$Q$1003,$F10900,$O10900,FALSE)*WindSpeedStep*$R$3:$R$1003)</f>
        <v>857.62509479288371</v>
      </c>
      <c r="N10900" s="43">
        <f t="shared" si="511"/>
        <v>0.79550014173171302</v>
      </c>
      <c r="O10900" s="43">
        <f t="shared" si="512"/>
        <v>0.32</v>
      </c>
    </row>
    <row r="10901" spans="5:15" x14ac:dyDescent="0.2">
      <c r="E10901" s="16" t="s">
        <v>5630</v>
      </c>
      <c r="F10901" s="22">
        <v>7.8001229118136077</v>
      </c>
      <c r="G10901" s="25">
        <v>5.5127336435781965E-2</v>
      </c>
      <c r="H10901" s="3">
        <f t="shared" si="510"/>
        <v>828.79999999996335</v>
      </c>
      <c r="I10901" s="3">
        <f>MIN(H10901-K10901+L10901,'Power Look Up'!$F$4)</f>
        <v>813.01334517449391</v>
      </c>
      <c r="K10901" s="51">
        <f t="array" ref="K10901">_xlfn.SUM(_xlfn.NORM.DIST($Q$3:$Q$1003,$F10901,$N10901,FALSE)*WindSpeedStep*$R$3:$R$1003)</f>
        <v>827.32963520270562</v>
      </c>
      <c r="L10901" s="51">
        <f t="array" ref="L10901">_xlfn.SUM(_xlfn.NORM.DIST($Q$3:$Q$1003,$F10901,$O10901,FALSE)*WindSpeedStep*$R$3:$R$1003)</f>
        <v>811.54298037723618</v>
      </c>
      <c r="N10901" s="43">
        <f t="shared" si="511"/>
        <v>0.78001229118136084</v>
      </c>
      <c r="O10901" s="43">
        <f t="shared" si="512"/>
        <v>0.43</v>
      </c>
    </row>
    <row r="10902" spans="5:15" x14ac:dyDescent="0.2">
      <c r="E10902" s="16" t="s">
        <v>5631</v>
      </c>
      <c r="F10902" s="22">
        <v>7.6429367259958454</v>
      </c>
      <c r="G10902" s="25">
        <v>7.5887060274521398E-2</v>
      </c>
      <c r="H10902" s="3">
        <f t="shared" si="510"/>
        <v>780.6399999999644</v>
      </c>
      <c r="I10902" s="3">
        <f>MIN(H10902-K10902+L10902,'Power Look Up'!$F$4)</f>
        <v>771.47644343404727</v>
      </c>
      <c r="K10902" s="51">
        <f t="array" ref="K10902">_xlfn.SUM(_xlfn.NORM.DIST($Q$3:$Q$1003,$F10902,$N10902,FALSE)*WindSpeedStep*$R$3:$R$1003)</f>
        <v>777.77912154397598</v>
      </c>
      <c r="L10902" s="51">
        <f t="array" ref="L10902">_xlfn.SUM(_xlfn.NORM.DIST($Q$3:$Q$1003,$F10902,$O10902,FALSE)*WindSpeedStep*$R$3:$R$1003)</f>
        <v>768.61556497805884</v>
      </c>
      <c r="N10902" s="43">
        <f t="shared" si="511"/>
        <v>0.76429367259958458</v>
      </c>
      <c r="O10902" s="43">
        <f t="shared" si="512"/>
        <v>0.57999999999999996</v>
      </c>
    </row>
    <row r="10903" spans="5:15" x14ac:dyDescent="0.2">
      <c r="E10903" s="16" t="s">
        <v>5632</v>
      </c>
      <c r="F10903" s="22">
        <v>7.5684814667424511</v>
      </c>
      <c r="G10903" s="25">
        <v>7.3991064450743715E-2</v>
      </c>
      <c r="H10903" s="3">
        <f t="shared" si="510"/>
        <v>759.56999999996481</v>
      </c>
      <c r="I10903" s="3">
        <f>MIN(H10903-K10903+L10903,'Power Look Up'!$F$4)</f>
        <v>750.04385111068927</v>
      </c>
      <c r="K10903" s="51">
        <f t="array" ref="K10903">_xlfn.SUM(_xlfn.NORM.DIST($Q$3:$Q$1003,$F10903,$N10903,FALSE)*WindSpeedStep*$R$3:$R$1003)</f>
        <v>754.96036240932619</v>
      </c>
      <c r="L10903" s="51">
        <f t="array" ref="L10903">_xlfn.SUM(_xlfn.NORM.DIST($Q$3:$Q$1003,$F10903,$O10903,FALSE)*WindSpeedStep*$R$3:$R$1003)</f>
        <v>745.43421352005066</v>
      </c>
      <c r="N10903" s="43">
        <f t="shared" si="511"/>
        <v>0.75684814667424516</v>
      </c>
      <c r="O10903" s="43">
        <f t="shared" si="512"/>
        <v>0.56000000000000005</v>
      </c>
    </row>
    <row r="10904" spans="5:15" x14ac:dyDescent="0.2">
      <c r="E10904" s="16" t="s">
        <v>5633</v>
      </c>
      <c r="F10904" s="22">
        <v>8.1475235655660327</v>
      </c>
      <c r="G10904" s="25">
        <v>8.7143043439687692E-2</v>
      </c>
      <c r="H10904" s="3">
        <f t="shared" si="510"/>
        <v>944.04999999995255</v>
      </c>
      <c r="I10904" s="3">
        <f>MIN(H10904-K10904+L10904,'Power Look Up'!$F$4)</f>
        <v>938.08565053080815</v>
      </c>
      <c r="K10904" s="51">
        <f t="array" ref="K10904">_xlfn.SUM(_xlfn.NORM.DIST($Q$3:$Q$1003,$F10904,$N10904,FALSE)*WindSpeedStep*$R$3:$R$1003)</f>
        <v>943.43374966083854</v>
      </c>
      <c r="L10904" s="51">
        <f t="array" ref="L10904">_xlfn.SUM(_xlfn.NORM.DIST($Q$3:$Q$1003,$F10904,$O10904,FALSE)*WindSpeedStep*$R$3:$R$1003)</f>
        <v>937.46940019169415</v>
      </c>
      <c r="N10904" s="43">
        <f t="shared" si="511"/>
        <v>0.81475235655660327</v>
      </c>
      <c r="O10904" s="43">
        <f t="shared" si="512"/>
        <v>0.71</v>
      </c>
    </row>
    <row r="10905" spans="5:15" x14ac:dyDescent="0.2">
      <c r="E10905" s="16" t="s">
        <v>5634</v>
      </c>
      <c r="F10905" s="22">
        <v>8.7669220461998911</v>
      </c>
      <c r="G10905" s="25">
        <v>5.8173210313996637E-2</v>
      </c>
      <c r="H10905" s="3">
        <f t="shared" si="510"/>
        <v>1171.5899999999476</v>
      </c>
      <c r="I10905" s="3">
        <f>MIN(H10905-K10905+L10905,'Power Look Up'!$F$4)</f>
        <v>1155.7420043016621</v>
      </c>
      <c r="K10905" s="51">
        <f t="array" ref="K10905">_xlfn.SUM(_xlfn.NORM.DIST($Q$3:$Q$1003,$F10905,$N10905,FALSE)*WindSpeedStep*$R$3:$R$1003)</f>
        <v>1170.2761149126532</v>
      </c>
      <c r="L10905" s="51">
        <f t="array" ref="L10905">_xlfn.SUM(_xlfn.NORM.DIST($Q$3:$Q$1003,$F10905,$O10905,FALSE)*WindSpeedStep*$R$3:$R$1003)</f>
        <v>1154.4281192143676</v>
      </c>
      <c r="N10905" s="43">
        <f t="shared" si="511"/>
        <v>0.8766922046199892</v>
      </c>
      <c r="O10905" s="43">
        <f t="shared" si="512"/>
        <v>0.51</v>
      </c>
    </row>
    <row r="10906" spans="5:15" x14ac:dyDescent="0.2">
      <c r="E10906" s="16" t="s">
        <v>5635</v>
      </c>
      <c r="F10906" s="22">
        <v>9.073288113870678</v>
      </c>
      <c r="G10906" s="25">
        <v>8.0455948366063831E-2</v>
      </c>
      <c r="H10906" s="3">
        <f t="shared" si="510"/>
        <v>1282.6699999999432</v>
      </c>
      <c r="I10906" s="3">
        <f>MIN(H10906-K10906+L10906,'Power Look Up'!$F$4)</f>
        <v>1279.2977999227012</v>
      </c>
      <c r="K10906" s="51">
        <f t="array" ref="K10906">_xlfn.SUM(_xlfn.NORM.DIST($Q$3:$Q$1003,$F10906,$N10906,FALSE)*WindSpeedStep*$R$3:$R$1003)</f>
        <v>1288.067813798225</v>
      </c>
      <c r="L10906" s="51">
        <f t="array" ref="L10906">_xlfn.SUM(_xlfn.NORM.DIST($Q$3:$Q$1003,$F10906,$O10906,FALSE)*WindSpeedStep*$R$3:$R$1003)</f>
        <v>1284.6956137209829</v>
      </c>
      <c r="N10906" s="43">
        <f t="shared" si="511"/>
        <v>0.90732881138706789</v>
      </c>
      <c r="O10906" s="43">
        <f t="shared" si="512"/>
        <v>0.73</v>
      </c>
    </row>
    <row r="10907" spans="5:15" x14ac:dyDescent="0.2">
      <c r="E10907" s="16" t="s">
        <v>5636</v>
      </c>
      <c r="F10907" s="22">
        <v>9.8819801039285693</v>
      </c>
      <c r="G10907" s="25">
        <v>4.7561318182896564E-2</v>
      </c>
      <c r="H10907" s="3">
        <f t="shared" si="510"/>
        <v>1591.2799999999368</v>
      </c>
      <c r="I10907" s="3">
        <f>MIN(H10907-K10907+L10907,'Power Look Up'!$F$4)</f>
        <v>1627.9637723514022</v>
      </c>
      <c r="K10907" s="51">
        <f t="array" ref="K10907">_xlfn.SUM(_xlfn.NORM.DIST($Q$3:$Q$1003,$F10907,$N10907,FALSE)*WindSpeedStep*$R$3:$R$1003)</f>
        <v>1585.5323699752162</v>
      </c>
      <c r="L10907" s="51">
        <f t="array" ref="L10907">_xlfn.SUM(_xlfn.NORM.DIST($Q$3:$Q$1003,$F10907,$O10907,FALSE)*WindSpeedStep*$R$3:$R$1003)</f>
        <v>1622.2161423266816</v>
      </c>
      <c r="N10907" s="43">
        <f t="shared" si="511"/>
        <v>0.98819801039285693</v>
      </c>
      <c r="O10907" s="43">
        <f t="shared" si="512"/>
        <v>0.46999999999999992</v>
      </c>
    </row>
    <row r="10908" spans="5:15" x14ac:dyDescent="0.2">
      <c r="E10908" s="16" t="s">
        <v>5637</v>
      </c>
      <c r="F10908" s="22">
        <v>10.475929163485391</v>
      </c>
      <c r="G10908" s="25">
        <v>4.2001047652522494E-2</v>
      </c>
      <c r="H10908" s="3">
        <f t="shared" si="510"/>
        <v>1765.1599999999521</v>
      </c>
      <c r="I10908" s="3">
        <f>MIN(H10908-K10908+L10908,'Power Look Up'!$F$4)</f>
        <v>1849.4911948016975</v>
      </c>
      <c r="K10908" s="51">
        <f t="array" ref="K10908">_xlfn.SUM(_xlfn.NORM.DIST($Q$3:$Q$1003,$F10908,$N10908,FALSE)*WindSpeedStep*$R$3:$R$1003)</f>
        <v>1760.0789123871232</v>
      </c>
      <c r="L10908" s="51">
        <f t="array" ref="L10908">_xlfn.SUM(_xlfn.NORM.DIST($Q$3:$Q$1003,$F10908,$O10908,FALSE)*WindSpeedStep*$R$3:$R$1003)</f>
        <v>1844.4101071888686</v>
      </c>
      <c r="N10908" s="43">
        <f t="shared" si="511"/>
        <v>1.0475929163485391</v>
      </c>
      <c r="O10908" s="43">
        <f t="shared" si="512"/>
        <v>0.44</v>
      </c>
    </row>
    <row r="10909" spans="5:15" x14ac:dyDescent="0.2">
      <c r="E10909" s="16" t="s">
        <v>5638</v>
      </c>
      <c r="F10909" s="22">
        <v>10.365686263148259</v>
      </c>
      <c r="G10909" s="25">
        <v>6.2706894989756568E-2</v>
      </c>
      <c r="H10909" s="3">
        <f t="shared" si="510"/>
        <v>1735.7899999999529</v>
      </c>
      <c r="I10909" s="3">
        <f>MIN(H10909-K10909+L10909,'Power Look Up'!$F$4)</f>
        <v>1789.4142259268183</v>
      </c>
      <c r="K10909" s="51">
        <f t="array" ref="K10909">_xlfn.SUM(_xlfn.NORM.DIST($Q$3:$Q$1003,$F10909,$N10909,FALSE)*WindSpeedStep*$R$3:$R$1003)</f>
        <v>1731.6437827496327</v>
      </c>
      <c r="L10909" s="51">
        <f t="array" ref="L10909">_xlfn.SUM(_xlfn.NORM.DIST($Q$3:$Q$1003,$F10909,$O10909,FALSE)*WindSpeedStep*$R$3:$R$1003)</f>
        <v>1785.2680086764981</v>
      </c>
      <c r="N10909" s="43">
        <f t="shared" si="511"/>
        <v>1.0365686263148259</v>
      </c>
      <c r="O10909" s="43">
        <f t="shared" si="512"/>
        <v>0.65</v>
      </c>
    </row>
    <row r="10910" spans="5:15" x14ac:dyDescent="0.2">
      <c r="E10910" s="16" t="s">
        <v>5639</v>
      </c>
      <c r="F10910" s="22">
        <v>10.305900173664011</v>
      </c>
      <c r="G10910" s="25">
        <v>4.9486215799301889E-2</v>
      </c>
      <c r="H10910" s="3">
        <f t="shared" si="510"/>
        <v>1719.7699999999531</v>
      </c>
      <c r="I10910" s="3">
        <f>MIN(H10910-K10910+L10910,'Power Look Up'!$F$4)</f>
        <v>1785.3881319299828</v>
      </c>
      <c r="K10910" s="51">
        <f t="array" ref="K10910">_xlfn.SUM(_xlfn.NORM.DIST($Q$3:$Q$1003,$F10910,$N10910,FALSE)*WindSpeedStep*$R$3:$R$1003)</f>
        <v>1715.427303962191</v>
      </c>
      <c r="L10910" s="51">
        <f t="array" ref="L10910">_xlfn.SUM(_xlfn.NORM.DIST($Q$3:$Q$1003,$F10910,$O10910,FALSE)*WindSpeedStep*$R$3:$R$1003)</f>
        <v>1781.0454358922207</v>
      </c>
      <c r="N10910" s="43">
        <f t="shared" si="511"/>
        <v>1.0305900173664011</v>
      </c>
      <c r="O10910" s="43">
        <f t="shared" si="512"/>
        <v>0.51</v>
      </c>
    </row>
    <row r="10911" spans="5:15" x14ac:dyDescent="0.2">
      <c r="E10911" s="16" t="s">
        <v>5640</v>
      </c>
      <c r="F10911" s="22">
        <v>10.191078860598347</v>
      </c>
      <c r="G10911" s="25">
        <v>7.555627922545495E-2</v>
      </c>
      <c r="H10911" s="3">
        <f t="shared" ref="H10911:H10974" si="513">INDEX(PowerArray,MIN(MaximumPowerIndex,ROUND(F10911*100,0)))</f>
        <v>1687.7299999999539</v>
      </c>
      <c r="I10911" s="3">
        <f>MIN(H10911-K10911+L10911,'Power Look Up'!$F$4)</f>
        <v>1718.5393118855268</v>
      </c>
      <c r="K10911" s="51">
        <f t="array" ref="K10911">_xlfn.SUM(_xlfn.NORM.DIST($Q$3:$Q$1003,$F10911,$N10911,FALSE)*WindSpeedStep*$R$3:$R$1003)</f>
        <v>1682.7545814875089</v>
      </c>
      <c r="L10911" s="51">
        <f t="array" ref="L10911">_xlfn.SUM(_xlfn.NORM.DIST($Q$3:$Q$1003,$F10911,$O10911,FALSE)*WindSpeedStep*$R$3:$R$1003)</f>
        <v>1713.5638933730818</v>
      </c>
      <c r="N10911" s="43">
        <f t="shared" ref="N10911:N10974" si="514">ReferenceTurbulence*F10911</f>
        <v>1.0191078860598348</v>
      </c>
      <c r="O10911" s="43">
        <f t="shared" ref="O10911:O10974" si="515">F10911*G10911</f>
        <v>0.77</v>
      </c>
    </row>
    <row r="10912" spans="5:15" x14ac:dyDescent="0.2">
      <c r="E10912" s="16" t="s">
        <v>5641</v>
      </c>
      <c r="F10912" s="22">
        <v>10.070357838667043</v>
      </c>
      <c r="G10912" s="25">
        <v>7.5469016312591827E-2</v>
      </c>
      <c r="H10912" s="3">
        <f t="shared" si="513"/>
        <v>1655.6899999999546</v>
      </c>
      <c r="I10912" s="3">
        <f>MIN(H10912-K10912+L10912,'Power Look Up'!$F$4)</f>
        <v>1682.5361412965551</v>
      </c>
      <c r="K10912" s="51">
        <f t="array" ref="K10912">_xlfn.SUM(_xlfn.NORM.DIST($Q$3:$Q$1003,$F10912,$N10912,FALSE)*WindSpeedStep*$R$3:$R$1003)</f>
        <v>1646.3200849967163</v>
      </c>
      <c r="L10912" s="51">
        <f t="array" ref="L10912">_xlfn.SUM(_xlfn.NORM.DIST($Q$3:$Q$1003,$F10912,$O10912,FALSE)*WindSpeedStep*$R$3:$R$1003)</f>
        <v>1673.1662262933169</v>
      </c>
      <c r="N10912" s="43">
        <f t="shared" si="514"/>
        <v>1.0070357838667043</v>
      </c>
      <c r="O10912" s="43">
        <f t="shared" si="515"/>
        <v>0.76</v>
      </c>
    </row>
    <row r="10913" spans="5:15" x14ac:dyDescent="0.2">
      <c r="E10913" s="16" t="s">
        <v>5642</v>
      </c>
      <c r="F10913" s="22">
        <v>10.676161900115876</v>
      </c>
      <c r="G10913" s="25">
        <v>7.5869962218464357E-2</v>
      </c>
      <c r="H10913" s="3">
        <f t="shared" si="513"/>
        <v>1818.5599999999511</v>
      </c>
      <c r="I10913" s="3">
        <f>MIN(H10913-K10913+L10913,'Power Look Up'!$F$4)</f>
        <v>1860.5539286197763</v>
      </c>
      <c r="K10913" s="51">
        <f t="array" ref="K10913">_xlfn.SUM(_xlfn.NORM.DIST($Q$3:$Q$1003,$F10913,$N10913,FALSE)*WindSpeedStep*$R$3:$R$1003)</f>
        <v>1806.7727772906796</v>
      </c>
      <c r="L10913" s="51">
        <f t="array" ref="L10913">_xlfn.SUM(_xlfn.NORM.DIST($Q$3:$Q$1003,$F10913,$O10913,FALSE)*WindSpeedStep*$R$3:$R$1003)</f>
        <v>1848.7667059105049</v>
      </c>
      <c r="N10913" s="43">
        <f t="shared" si="514"/>
        <v>1.0676161900115877</v>
      </c>
      <c r="O10913" s="43">
        <f t="shared" si="515"/>
        <v>0.81000000000000016</v>
      </c>
    </row>
    <row r="10914" spans="5:15" x14ac:dyDescent="0.2">
      <c r="E10914" s="16" t="s">
        <v>5643</v>
      </c>
      <c r="F10914" s="22">
        <v>10.294230424275513</v>
      </c>
      <c r="G10914" s="25">
        <v>8.8399031544317108E-2</v>
      </c>
      <c r="H10914" s="3">
        <f t="shared" si="513"/>
        <v>1714.4299999999532</v>
      </c>
      <c r="I10914" s="3">
        <f>MIN(H10914-K10914+L10914,'Power Look Up'!$F$4)</f>
        <v>1730.8485816663469</v>
      </c>
      <c r="K10914" s="51">
        <f t="array" ref="K10914">_xlfn.SUM(_xlfn.NORM.DIST($Q$3:$Q$1003,$F10914,$N10914,FALSE)*WindSpeedStep*$R$3:$R$1003)</f>
        <v>1712.1976814213549</v>
      </c>
      <c r="L10914" s="51">
        <f t="array" ref="L10914">_xlfn.SUM(_xlfn.NORM.DIST($Q$3:$Q$1003,$F10914,$O10914,FALSE)*WindSpeedStep*$R$3:$R$1003)</f>
        <v>1728.6162630877486</v>
      </c>
      <c r="N10914" s="43">
        <f t="shared" si="514"/>
        <v>1.0294230424275514</v>
      </c>
      <c r="O10914" s="43">
        <f t="shared" si="515"/>
        <v>0.91</v>
      </c>
    </row>
    <row r="10915" spans="5:15" x14ac:dyDescent="0.2">
      <c r="E10915" s="16" t="s">
        <v>5644</v>
      </c>
      <c r="F10915" s="22">
        <v>10.329754997197265</v>
      </c>
      <c r="G10915" s="25">
        <v>5.9052707461649291E-2</v>
      </c>
      <c r="H10915" s="3">
        <f t="shared" si="513"/>
        <v>1725.1099999999531</v>
      </c>
      <c r="I10915" s="3">
        <f>MIN(H10915-K10915+L10915,'Power Look Up'!$F$4)</f>
        <v>1781.6099367711859</v>
      </c>
      <c r="K10915" s="51">
        <f t="array" ref="K10915">_xlfn.SUM(_xlfn.NORM.DIST($Q$3:$Q$1003,$F10915,$N10915,FALSE)*WindSpeedStep*$R$3:$R$1003)</f>
        <v>1721.9640483332428</v>
      </c>
      <c r="L10915" s="51">
        <f t="array" ref="L10915">_xlfn.SUM(_xlfn.NORM.DIST($Q$3:$Q$1003,$F10915,$O10915,FALSE)*WindSpeedStep*$R$3:$R$1003)</f>
        <v>1778.4639851044756</v>
      </c>
      <c r="N10915" s="43">
        <f t="shared" si="514"/>
        <v>1.0329754997197265</v>
      </c>
      <c r="O10915" s="43">
        <f t="shared" si="515"/>
        <v>0.61</v>
      </c>
    </row>
    <row r="10916" spans="5:15" x14ac:dyDescent="0.2">
      <c r="E10916" s="16" t="s">
        <v>5645</v>
      </c>
      <c r="F10916" s="22">
        <v>10.361677492680165</v>
      </c>
      <c r="G10916" s="25">
        <v>6.466134469764287E-2</v>
      </c>
      <c r="H10916" s="3">
        <f t="shared" si="513"/>
        <v>1733.1199999999528</v>
      </c>
      <c r="I10916" s="3">
        <f>MIN(H10916-K10916+L10916,'Power Look Up'!$F$4)</f>
        <v>1784.0097588860067</v>
      </c>
      <c r="K10916" s="51">
        <f t="array" ref="K10916">_xlfn.SUM(_xlfn.NORM.DIST($Q$3:$Q$1003,$F10916,$N10916,FALSE)*WindSpeedStep*$R$3:$R$1003)</f>
        <v>1730.5737884821335</v>
      </c>
      <c r="L10916" s="51">
        <f t="array" ref="L10916">_xlfn.SUM(_xlfn.NORM.DIST($Q$3:$Q$1003,$F10916,$O10916,FALSE)*WindSpeedStep*$R$3:$R$1003)</f>
        <v>1781.4635473681874</v>
      </c>
      <c r="N10916" s="43">
        <f t="shared" si="514"/>
        <v>1.0361677492680166</v>
      </c>
      <c r="O10916" s="43">
        <f t="shared" si="515"/>
        <v>0.67</v>
      </c>
    </row>
    <row r="10917" spans="5:15" x14ac:dyDescent="0.2">
      <c r="E10917" s="16" t="s">
        <v>5646</v>
      </c>
      <c r="F10917" s="22">
        <v>10.295009642554309</v>
      </c>
      <c r="G10917" s="25">
        <v>5.1481253384091152E-2</v>
      </c>
      <c r="H10917" s="3">
        <f t="shared" si="513"/>
        <v>1717.0999999999533</v>
      </c>
      <c r="I10917" s="3">
        <f>MIN(H10917-K10917+L10917,'Power Look Up'!$F$4)</f>
        <v>1780.0258182627401</v>
      </c>
      <c r="K10917" s="51">
        <f t="array" ref="K10917">_xlfn.SUM(_xlfn.NORM.DIST($Q$3:$Q$1003,$F10917,$N10917,FALSE)*WindSpeedStep*$R$3:$R$1003)</f>
        <v>1712.4139810971631</v>
      </c>
      <c r="L10917" s="51">
        <f t="array" ref="L10917">_xlfn.SUM(_xlfn.NORM.DIST($Q$3:$Q$1003,$F10917,$O10917,FALSE)*WindSpeedStep*$R$3:$R$1003)</f>
        <v>1775.3397993599499</v>
      </c>
      <c r="N10917" s="43">
        <f t="shared" si="514"/>
        <v>1.0295009642554309</v>
      </c>
      <c r="O10917" s="43">
        <f t="shared" si="515"/>
        <v>0.53</v>
      </c>
    </row>
    <row r="10918" spans="5:15" x14ac:dyDescent="0.2">
      <c r="E10918" s="16" t="s">
        <v>5647</v>
      </c>
      <c r="F10918" s="22">
        <v>10.181942849953341</v>
      </c>
      <c r="G10918" s="25">
        <v>7.0713419885606546E-2</v>
      </c>
      <c r="H10918" s="3">
        <f t="shared" si="513"/>
        <v>1685.059999999954</v>
      </c>
      <c r="I10918" s="3">
        <f>MIN(H10918-K10918+L10918,'Power Look Up'!$F$4)</f>
        <v>1721.1618596253081</v>
      </c>
      <c r="K10918" s="51">
        <f t="array" ref="K10918">_xlfn.SUM(_xlfn.NORM.DIST($Q$3:$Q$1003,$F10918,$N10918,FALSE)*WindSpeedStep*$R$3:$R$1003)</f>
        <v>1680.0705054244854</v>
      </c>
      <c r="L10918" s="51">
        <f t="array" ref="L10918">_xlfn.SUM(_xlfn.NORM.DIST($Q$3:$Q$1003,$F10918,$O10918,FALSE)*WindSpeedStep*$R$3:$R$1003)</f>
        <v>1716.1723650498395</v>
      </c>
      <c r="N10918" s="43">
        <f t="shared" si="514"/>
        <v>1.018194284995334</v>
      </c>
      <c r="O10918" s="43">
        <f t="shared" si="515"/>
        <v>0.72</v>
      </c>
    </row>
    <row r="10919" spans="5:15" x14ac:dyDescent="0.2">
      <c r="E10919" s="16" t="s">
        <v>5648</v>
      </c>
      <c r="F10919" s="22">
        <v>10.630942597890344</v>
      </c>
      <c r="G10919" s="25">
        <v>7.8073980021744177E-2</v>
      </c>
      <c r="H10919" s="3">
        <f t="shared" si="513"/>
        <v>1805.2099999999514</v>
      </c>
      <c r="I10919" s="3">
        <f>MIN(H10919-K10919+L10919,'Power Look Up'!$F$4)</f>
        <v>1842.790935582922</v>
      </c>
      <c r="K10919" s="51">
        <f t="array" ref="K10919">_xlfn.SUM(_xlfn.NORM.DIST($Q$3:$Q$1003,$F10919,$N10919,FALSE)*WindSpeedStep*$R$3:$R$1003)</f>
        <v>1796.788892703767</v>
      </c>
      <c r="L10919" s="51">
        <f t="array" ref="L10919">_xlfn.SUM(_xlfn.NORM.DIST($Q$3:$Q$1003,$F10919,$O10919,FALSE)*WindSpeedStep*$R$3:$R$1003)</f>
        <v>1834.3698282867376</v>
      </c>
      <c r="N10919" s="43">
        <f t="shared" si="514"/>
        <v>1.0630942597890345</v>
      </c>
      <c r="O10919" s="43">
        <f t="shared" si="515"/>
        <v>0.82999999999999985</v>
      </c>
    </row>
    <row r="10920" spans="5:15" x14ac:dyDescent="0.2">
      <c r="E10920" s="16" t="s">
        <v>5649</v>
      </c>
      <c r="F10920" s="22">
        <v>11.143298901058756</v>
      </c>
      <c r="G10920" s="25">
        <v>4.1280414721379693E-2</v>
      </c>
      <c r="H10920" s="3">
        <f t="shared" si="513"/>
        <v>1915.7599999999838</v>
      </c>
      <c r="I10920" s="3">
        <f>MIN(H10920-K10920+L10920,'Power Look Up'!$F$4)</f>
        <v>2000</v>
      </c>
      <c r="K10920" s="51">
        <f t="array" ref="K10920">_xlfn.SUM(_xlfn.NORM.DIST($Q$3:$Q$1003,$F10920,$N10920,FALSE)*WindSpeedStep*$R$3:$R$1003)</f>
        <v>1891.2849647067699</v>
      </c>
      <c r="L10920" s="51">
        <f t="array" ref="L10920">_xlfn.SUM(_xlfn.NORM.DIST($Q$3:$Q$1003,$F10920,$O10920,FALSE)*WindSpeedStep*$R$3:$R$1003)</f>
        <v>1992.3605357917536</v>
      </c>
      <c r="N10920" s="43">
        <f t="shared" si="514"/>
        <v>1.1143298901058756</v>
      </c>
      <c r="O10920" s="43">
        <f t="shared" si="515"/>
        <v>0.46</v>
      </c>
    </row>
    <row r="10921" spans="5:15" x14ac:dyDescent="0.2">
      <c r="E10921" s="16" t="s">
        <v>5650</v>
      </c>
      <c r="F10921" s="22">
        <v>10.827043567155796</v>
      </c>
      <c r="G10921" s="25">
        <v>4.5257045190658658E-2</v>
      </c>
      <c r="H10921" s="3">
        <f t="shared" si="513"/>
        <v>1858.6099999999501</v>
      </c>
      <c r="I10921" s="3">
        <f>MIN(H10921-K10921+L10921,'Power Look Up'!$F$4)</f>
        <v>1954.5101870730093</v>
      </c>
      <c r="K10921" s="51">
        <f t="array" ref="K10921">_xlfn.SUM(_xlfn.NORM.DIST($Q$3:$Q$1003,$F10921,$N10921,FALSE)*WindSpeedStep*$R$3:$R$1003)</f>
        <v>1837.7329446198689</v>
      </c>
      <c r="L10921" s="51">
        <f t="array" ref="L10921">_xlfn.SUM(_xlfn.NORM.DIST($Q$3:$Q$1003,$F10921,$O10921,FALSE)*WindSpeedStep*$R$3:$R$1003)</f>
        <v>1933.6331316929281</v>
      </c>
      <c r="N10921" s="43">
        <f t="shared" si="514"/>
        <v>1.0827043567155796</v>
      </c>
      <c r="O10921" s="43">
        <f t="shared" si="515"/>
        <v>0.49</v>
      </c>
    </row>
    <row r="10922" spans="5:15" x14ac:dyDescent="0.2">
      <c r="E10922" s="16" t="s">
        <v>5651</v>
      </c>
      <c r="F10922" s="22">
        <v>10.304405515709503</v>
      </c>
      <c r="G10922" s="25">
        <v>6.2109356917707956E-2</v>
      </c>
      <c r="H10922" s="3">
        <f t="shared" si="513"/>
        <v>1717.0999999999533</v>
      </c>
      <c r="I10922" s="3">
        <f>MIN(H10922-K10922+L10922,'Power Look Up'!$F$4)</f>
        <v>1768.6678352786678</v>
      </c>
      <c r="K10922" s="51">
        <f t="array" ref="K10922">_xlfn.SUM(_xlfn.NORM.DIST($Q$3:$Q$1003,$F10922,$N10922,FALSE)*WindSpeedStep*$R$3:$R$1003)</f>
        <v>1715.0148204513455</v>
      </c>
      <c r="L10922" s="51">
        <f t="array" ref="L10922">_xlfn.SUM(_xlfn.NORM.DIST($Q$3:$Q$1003,$F10922,$O10922,FALSE)*WindSpeedStep*$R$3:$R$1003)</f>
        <v>1766.58265573006</v>
      </c>
      <c r="N10922" s="43">
        <f t="shared" si="514"/>
        <v>1.0304405515709503</v>
      </c>
      <c r="O10922" s="43">
        <f t="shared" si="515"/>
        <v>0.64</v>
      </c>
    </row>
    <row r="10923" spans="5:15" x14ac:dyDescent="0.2">
      <c r="E10923" s="16" t="s">
        <v>5652</v>
      </c>
      <c r="F10923" s="22">
        <v>9.9471501991322704</v>
      </c>
      <c r="G10923" s="25">
        <v>7.1377227224530715E-2</v>
      </c>
      <c r="H10923" s="3">
        <f t="shared" si="513"/>
        <v>1617.9499999999362</v>
      </c>
      <c r="I10923" s="3">
        <f>MIN(H10923-K10923+L10923,'Power Look Up'!$F$4)</f>
        <v>1643.7048528236919</v>
      </c>
      <c r="K10923" s="51">
        <f t="array" ref="K10923">_xlfn.SUM(_xlfn.NORM.DIST($Q$3:$Q$1003,$F10923,$N10923,FALSE)*WindSpeedStep*$R$3:$R$1003)</f>
        <v>1607.0736929468292</v>
      </c>
      <c r="L10923" s="51">
        <f t="array" ref="L10923">_xlfn.SUM(_xlfn.NORM.DIST($Q$3:$Q$1003,$F10923,$O10923,FALSE)*WindSpeedStep*$R$3:$R$1003)</f>
        <v>1632.8285457705849</v>
      </c>
      <c r="N10923" s="43">
        <f t="shared" si="514"/>
        <v>0.99471501991322708</v>
      </c>
      <c r="O10923" s="43">
        <f t="shared" si="515"/>
        <v>0.71</v>
      </c>
    </row>
    <row r="10924" spans="5:15" x14ac:dyDescent="0.2">
      <c r="E10924" s="16" t="s">
        <v>5653</v>
      </c>
      <c r="F10924" s="22">
        <v>10.754262659824441</v>
      </c>
      <c r="G10924" s="25">
        <v>4.6493192124448475E-2</v>
      </c>
      <c r="H10924" s="3">
        <f t="shared" si="513"/>
        <v>1837.2499999999507</v>
      </c>
      <c r="I10924" s="3">
        <f>MIN(H10924-K10924+L10924,'Power Look Up'!$F$4)</f>
        <v>1929.4142985333581</v>
      </c>
      <c r="K10924" s="51">
        <f t="array" ref="K10924">_xlfn.SUM(_xlfn.NORM.DIST($Q$3:$Q$1003,$F10924,$N10924,FALSE)*WindSpeedStep*$R$3:$R$1003)</f>
        <v>1823.2483646798139</v>
      </c>
      <c r="L10924" s="51">
        <f t="array" ref="L10924">_xlfn.SUM(_xlfn.NORM.DIST($Q$3:$Q$1003,$F10924,$O10924,FALSE)*WindSpeedStep*$R$3:$R$1003)</f>
        <v>1915.4126632132213</v>
      </c>
      <c r="N10924" s="43">
        <f t="shared" si="514"/>
        <v>1.0754262659824441</v>
      </c>
      <c r="O10924" s="43">
        <f t="shared" si="515"/>
        <v>0.5</v>
      </c>
    </row>
    <row r="10925" spans="5:15" x14ac:dyDescent="0.2">
      <c r="E10925" s="16" t="s">
        <v>5654</v>
      </c>
      <c r="F10925" s="22">
        <v>10.543261579938578</v>
      </c>
      <c r="G10925" s="25">
        <v>4.5526708823513444E-2</v>
      </c>
      <c r="H10925" s="3">
        <f t="shared" si="513"/>
        <v>1781.1799999999519</v>
      </c>
      <c r="I10925" s="3">
        <f>MIN(H10925-K10925+L10925,'Power Look Up'!$F$4)</f>
        <v>1865.6412028463139</v>
      </c>
      <c r="K10925" s="51">
        <f t="array" ref="K10925">_xlfn.SUM(_xlfn.NORM.DIST($Q$3:$Q$1003,$F10925,$N10925,FALSE)*WindSpeedStep*$R$3:$R$1003)</f>
        <v>1776.4968645267875</v>
      </c>
      <c r="L10925" s="51">
        <f t="array" ref="L10925">_xlfn.SUM(_xlfn.NORM.DIST($Q$3:$Q$1003,$F10925,$O10925,FALSE)*WindSpeedStep*$R$3:$R$1003)</f>
        <v>1860.9580673731496</v>
      </c>
      <c r="N10925" s="43">
        <f t="shared" si="514"/>
        <v>1.0543261579938579</v>
      </c>
      <c r="O10925" s="43">
        <f t="shared" si="515"/>
        <v>0.48</v>
      </c>
    </row>
    <row r="10926" spans="5:15" x14ac:dyDescent="0.2">
      <c r="E10926" s="16" t="s">
        <v>5655</v>
      </c>
      <c r="F10926" s="22">
        <v>11.301456567021985</v>
      </c>
      <c r="G10926" s="25">
        <v>4.512692651389702E-2</v>
      </c>
      <c r="H10926" s="3">
        <f t="shared" si="513"/>
        <v>1929.1999999999834</v>
      </c>
      <c r="I10926" s="3">
        <f>MIN(H10926-K10926+L10926,'Power Look Up'!$F$4)</f>
        <v>2000</v>
      </c>
      <c r="K10926" s="51">
        <f t="array" ref="K10926">_xlfn.SUM(_xlfn.NORM.DIST($Q$3:$Q$1003,$F10926,$N10926,FALSE)*WindSpeedStep*$R$3:$R$1003)</f>
        <v>1912.7021702811114</v>
      </c>
      <c r="L10926" s="51">
        <f t="array" ref="L10926">_xlfn.SUM(_xlfn.NORM.DIST($Q$3:$Q$1003,$F10926,$O10926,FALSE)*WindSpeedStep*$R$3:$R$1003)</f>
        <v>2002.1558104157923</v>
      </c>
      <c r="N10926" s="43">
        <f t="shared" si="514"/>
        <v>1.1301456567021986</v>
      </c>
      <c r="O10926" s="43">
        <f t="shared" si="515"/>
        <v>0.51</v>
      </c>
    </row>
    <row r="10927" spans="5:15" x14ac:dyDescent="0.2">
      <c r="E10927" s="16" t="s">
        <v>5656</v>
      </c>
      <c r="F10927" s="22">
        <v>10.814932064087049</v>
      </c>
      <c r="G10927" s="25">
        <v>6.287603065562139E-2</v>
      </c>
      <c r="H10927" s="3">
        <f t="shared" si="513"/>
        <v>1853.2699999999504</v>
      </c>
      <c r="I10927" s="3">
        <f>MIN(H10927-K10927+L10927,'Power Look Up'!$F$4)</f>
        <v>1919.6811647026079</v>
      </c>
      <c r="K10927" s="51">
        <f t="array" ref="K10927">_xlfn.SUM(_xlfn.NORM.DIST($Q$3:$Q$1003,$F10927,$N10927,FALSE)*WindSpeedStep*$R$3:$R$1003)</f>
        <v>1835.380250164018</v>
      </c>
      <c r="L10927" s="51">
        <f t="array" ref="L10927">_xlfn.SUM(_xlfn.NORM.DIST($Q$3:$Q$1003,$F10927,$O10927,FALSE)*WindSpeedStep*$R$3:$R$1003)</f>
        <v>1901.7914148666755</v>
      </c>
      <c r="N10927" s="43">
        <f t="shared" si="514"/>
        <v>1.0814932064087051</v>
      </c>
      <c r="O10927" s="43">
        <f t="shared" si="515"/>
        <v>0.68</v>
      </c>
    </row>
    <row r="10928" spans="5:15" x14ac:dyDescent="0.2">
      <c r="E10928" s="16" t="s">
        <v>5657</v>
      </c>
      <c r="F10928" s="22">
        <v>10.897698452414295</v>
      </c>
      <c r="G10928" s="25">
        <v>3.3952123158448158E-2</v>
      </c>
      <c r="H10928" s="3">
        <f t="shared" si="513"/>
        <v>1877.2999999999497</v>
      </c>
      <c r="I10928" s="3">
        <f>MIN(H10928-K10928+L10928,'Power Look Up'!$F$4)</f>
        <v>1992.0622850358627</v>
      </c>
      <c r="K10928" s="51">
        <f t="array" ref="K10928">_xlfn.SUM(_xlfn.NORM.DIST($Q$3:$Q$1003,$F10928,$N10928,FALSE)*WindSpeedStep*$R$3:$R$1003)</f>
        <v>1851.0033781726795</v>
      </c>
      <c r="L10928" s="51">
        <f t="array" ref="L10928">_xlfn.SUM(_xlfn.NORM.DIST($Q$3:$Q$1003,$F10928,$O10928,FALSE)*WindSpeedStep*$R$3:$R$1003)</f>
        <v>1965.7656632085925</v>
      </c>
      <c r="N10928" s="43">
        <f t="shared" si="514"/>
        <v>1.0897698452414295</v>
      </c>
      <c r="O10928" s="43">
        <f t="shared" si="515"/>
        <v>0.37000000000000005</v>
      </c>
    </row>
    <row r="10929" spans="5:15" x14ac:dyDescent="0.2">
      <c r="E10929" s="16" t="s">
        <v>5658</v>
      </c>
      <c r="F10929" s="22">
        <v>10.877106245899077</v>
      </c>
      <c r="G10929" s="25">
        <v>3.2177675945011398E-2</v>
      </c>
      <c r="H10929" s="3">
        <f t="shared" si="513"/>
        <v>1871.95999999995</v>
      </c>
      <c r="I10929" s="3">
        <f>MIN(H10929-K10929+L10929,'Power Look Up'!$F$4)</f>
        <v>1988.9478087472651</v>
      </c>
      <c r="K10929" s="51">
        <f t="array" ref="K10929">_xlfn.SUM(_xlfn.NORM.DIST($Q$3:$Q$1003,$F10929,$N10929,FALSE)*WindSpeedStep*$R$3:$R$1003)</f>
        <v>1847.215463485624</v>
      </c>
      <c r="L10929" s="51">
        <f t="array" ref="L10929">_xlfn.SUM(_xlfn.NORM.DIST($Q$3:$Q$1003,$F10929,$O10929,FALSE)*WindSpeedStep*$R$3:$R$1003)</f>
        <v>1964.2032722329391</v>
      </c>
      <c r="N10929" s="43">
        <f t="shared" si="514"/>
        <v>1.0877106245899077</v>
      </c>
      <c r="O10929" s="43">
        <f t="shared" si="515"/>
        <v>0.35</v>
      </c>
    </row>
    <row r="10930" spans="5:15" x14ac:dyDescent="0.2">
      <c r="E10930" s="16" t="s">
        <v>5659</v>
      </c>
      <c r="F10930" s="22">
        <v>10.621038923542651</v>
      </c>
      <c r="G10930" s="25">
        <v>4.0485681588724787E-2</v>
      </c>
      <c r="H10930" s="3">
        <f t="shared" si="513"/>
        <v>1802.5399999999513</v>
      </c>
      <c r="I10930" s="3">
        <f>MIN(H10930-K10930+L10930,'Power Look Up'!$F$4)</f>
        <v>1897.4019009625447</v>
      </c>
      <c r="K10930" s="51">
        <f t="array" ref="K10930">_xlfn.SUM(_xlfn.NORM.DIST($Q$3:$Q$1003,$F10930,$N10930,FALSE)*WindSpeedStep*$R$3:$R$1003)</f>
        <v>1794.558593493294</v>
      </c>
      <c r="L10930" s="51">
        <f t="array" ref="L10930">_xlfn.SUM(_xlfn.NORM.DIST($Q$3:$Q$1003,$F10930,$O10930,FALSE)*WindSpeedStep*$R$3:$R$1003)</f>
        <v>1889.4204944558874</v>
      </c>
      <c r="N10930" s="43">
        <f t="shared" si="514"/>
        <v>1.0621038923542652</v>
      </c>
      <c r="O10930" s="43">
        <f t="shared" si="515"/>
        <v>0.43000000000000005</v>
      </c>
    </row>
    <row r="10931" spans="5:15" x14ac:dyDescent="0.2">
      <c r="E10931" s="16" t="s">
        <v>5660</v>
      </c>
      <c r="F10931" s="22">
        <v>10.251771648615737</v>
      </c>
      <c r="G10931" s="25">
        <v>6.4379116373423875E-2</v>
      </c>
      <c r="H10931" s="3">
        <f t="shared" si="513"/>
        <v>1703.7499999999536</v>
      </c>
      <c r="I10931" s="3">
        <f>MIN(H10931-K10931+L10931,'Power Look Up'!$F$4)</f>
        <v>1750.142269946753</v>
      </c>
      <c r="K10931" s="51">
        <f t="array" ref="K10931">_xlfn.SUM(_xlfn.NORM.DIST($Q$3:$Q$1003,$F10931,$N10931,FALSE)*WindSpeedStep*$R$3:$R$1003)</f>
        <v>1700.2720362144157</v>
      </c>
      <c r="L10931" s="51">
        <f t="array" ref="L10931">_xlfn.SUM(_xlfn.NORM.DIST($Q$3:$Q$1003,$F10931,$O10931,FALSE)*WindSpeedStep*$R$3:$R$1003)</f>
        <v>1746.6643061612151</v>
      </c>
      <c r="N10931" s="43">
        <f t="shared" si="514"/>
        <v>1.0251771648615737</v>
      </c>
      <c r="O10931" s="43">
        <f t="shared" si="515"/>
        <v>0.66</v>
      </c>
    </row>
    <row r="10932" spans="5:15" x14ac:dyDescent="0.2">
      <c r="E10932" s="16" t="s">
        <v>5661</v>
      </c>
      <c r="F10932" s="22">
        <v>10.071354289421102</v>
      </c>
      <c r="G10932" s="25">
        <v>4.9645756234114158E-2</v>
      </c>
      <c r="H10932" s="3">
        <f t="shared" si="513"/>
        <v>1655.6899999999546</v>
      </c>
      <c r="I10932" s="3">
        <f>MIN(H10932-K10932+L10932,'Power Look Up'!$F$4)</f>
        <v>1704.9822826688544</v>
      </c>
      <c r="K10932" s="51">
        <f t="array" ref="K10932">_xlfn.SUM(_xlfn.NORM.DIST($Q$3:$Q$1003,$F10932,$N10932,FALSE)*WindSpeedStep*$R$3:$R$1003)</f>
        <v>1646.629220207127</v>
      </c>
      <c r="L10932" s="51">
        <f t="array" ref="L10932">_xlfn.SUM(_xlfn.NORM.DIST($Q$3:$Q$1003,$F10932,$O10932,FALSE)*WindSpeedStep*$R$3:$R$1003)</f>
        <v>1695.9215028760268</v>
      </c>
      <c r="N10932" s="43">
        <f t="shared" si="514"/>
        <v>1.0071354289421102</v>
      </c>
      <c r="O10932" s="43">
        <f t="shared" si="515"/>
        <v>0.5</v>
      </c>
    </row>
    <row r="10933" spans="5:15" x14ac:dyDescent="0.2">
      <c r="E10933" s="16" t="s">
        <v>5662</v>
      </c>
      <c r="F10933" s="22">
        <v>10.012478212879904</v>
      </c>
      <c r="G10933" s="25">
        <v>4.2946410554667108E-2</v>
      </c>
      <c r="H10933" s="3">
        <f t="shared" si="513"/>
        <v>1639.6699999999548</v>
      </c>
      <c r="I10933" s="3">
        <f>MIN(H10933-K10933+L10933,'Power Look Up'!$F$4)</f>
        <v>1688.7526243584582</v>
      </c>
      <c r="K10933" s="51">
        <f t="array" ref="K10933">_xlfn.SUM(_xlfn.NORM.DIST($Q$3:$Q$1003,$F10933,$N10933,FALSE)*WindSpeedStep*$R$3:$R$1003)</f>
        <v>1628.1324303238139</v>
      </c>
      <c r="L10933" s="51">
        <f t="array" ref="L10933">_xlfn.SUM(_xlfn.NORM.DIST($Q$3:$Q$1003,$F10933,$O10933,FALSE)*WindSpeedStep*$R$3:$R$1003)</f>
        <v>1677.2150546823173</v>
      </c>
      <c r="N10933" s="43">
        <f t="shared" si="514"/>
        <v>1.0012478212879905</v>
      </c>
      <c r="O10933" s="43">
        <f t="shared" si="515"/>
        <v>0.42999999999999994</v>
      </c>
    </row>
    <row r="10934" spans="5:15" x14ac:dyDescent="0.2">
      <c r="E10934" s="16" t="s">
        <v>5663</v>
      </c>
      <c r="F10934" s="22">
        <v>9.209180235603478</v>
      </c>
      <c r="G10934" s="25">
        <v>6.840999783719795E-2</v>
      </c>
      <c r="H10934" s="3">
        <f t="shared" si="513"/>
        <v>1336.009999999942</v>
      </c>
      <c r="I10934" s="3">
        <f>MIN(H10934-K10934+L10934,'Power Look Up'!$F$4)</f>
        <v>1333.4158741690862</v>
      </c>
      <c r="K10934" s="51">
        <f t="array" ref="K10934">_xlfn.SUM(_xlfn.NORM.DIST($Q$3:$Q$1003,$F10934,$N10934,FALSE)*WindSpeedStep*$R$3:$R$1003)</f>
        <v>1340.3683984264101</v>
      </c>
      <c r="L10934" s="51">
        <f t="array" ref="L10934">_xlfn.SUM(_xlfn.NORM.DIST($Q$3:$Q$1003,$F10934,$O10934,FALSE)*WindSpeedStep*$R$3:$R$1003)</f>
        <v>1337.7742725955543</v>
      </c>
      <c r="N10934" s="43">
        <f t="shared" si="514"/>
        <v>0.9209180235603478</v>
      </c>
      <c r="O10934" s="43">
        <f t="shared" si="515"/>
        <v>0.63</v>
      </c>
    </row>
    <row r="10935" spans="5:15" x14ac:dyDescent="0.2">
      <c r="E10935" s="16" t="s">
        <v>5664</v>
      </c>
      <c r="F10935" s="22">
        <v>9.4002667631164787</v>
      </c>
      <c r="G10935" s="25">
        <v>5.7445178270767859E-2</v>
      </c>
      <c r="H10935" s="3">
        <f t="shared" si="513"/>
        <v>1408.3999999999405</v>
      </c>
      <c r="I10935" s="3">
        <f>MIN(H10935-K10935+L10935,'Power Look Up'!$F$4)</f>
        <v>1412.2291425791946</v>
      </c>
      <c r="K10935" s="51">
        <f t="array" ref="K10935">_xlfn.SUM(_xlfn.NORM.DIST($Q$3:$Q$1003,$F10935,$N10935,FALSE)*WindSpeedStep*$R$3:$R$1003)</f>
        <v>1413.0600766659504</v>
      </c>
      <c r="L10935" s="51">
        <f t="array" ref="L10935">_xlfn.SUM(_xlfn.NORM.DIST($Q$3:$Q$1003,$F10935,$O10935,FALSE)*WindSpeedStep*$R$3:$R$1003)</f>
        <v>1416.8892192452045</v>
      </c>
      <c r="N10935" s="43">
        <f t="shared" si="514"/>
        <v>0.94002667631164794</v>
      </c>
      <c r="O10935" s="43">
        <f t="shared" si="515"/>
        <v>0.54</v>
      </c>
    </row>
    <row r="10936" spans="5:15" x14ac:dyDescent="0.2">
      <c r="E10936" s="16" t="s">
        <v>5665</v>
      </c>
      <c r="F10936" s="22">
        <v>9.8311090297814676</v>
      </c>
      <c r="G10936" s="25">
        <v>4.3738707270705383E-2</v>
      </c>
      <c r="H10936" s="3">
        <f t="shared" si="513"/>
        <v>1572.229999999937</v>
      </c>
      <c r="I10936" s="3">
        <f>MIN(H10936-K10936+L10936,'Power Look Up'!$F$4)</f>
        <v>1606.7727603827566</v>
      </c>
      <c r="K10936" s="51">
        <f t="array" ref="K10936">_xlfn.SUM(_xlfn.NORM.DIST($Q$3:$Q$1003,$F10936,$N10936,FALSE)*WindSpeedStep*$R$3:$R$1003)</f>
        <v>1568.3667472273789</v>
      </c>
      <c r="L10936" s="51">
        <f t="array" ref="L10936">_xlfn.SUM(_xlfn.NORM.DIST($Q$3:$Q$1003,$F10936,$O10936,FALSE)*WindSpeedStep*$R$3:$R$1003)</f>
        <v>1602.9095076101985</v>
      </c>
      <c r="N10936" s="43">
        <f t="shared" si="514"/>
        <v>0.98311090297814685</v>
      </c>
      <c r="O10936" s="43">
        <f t="shared" si="515"/>
        <v>0.43000000000000005</v>
      </c>
    </row>
    <row r="10937" spans="5:15" x14ac:dyDescent="0.2">
      <c r="E10937" s="16" t="s">
        <v>5666</v>
      </c>
      <c r="F10937" s="22">
        <v>9.8344247822233903</v>
      </c>
      <c r="G10937" s="25">
        <v>8.0330066830954491E-2</v>
      </c>
      <c r="H10937" s="3">
        <f t="shared" si="513"/>
        <v>1572.229999999937</v>
      </c>
      <c r="I10937" s="3">
        <f>MIN(H10937-K10937+L10937,'Power Look Up'!$F$4)</f>
        <v>1587.3483407494848</v>
      </c>
      <c r="K10937" s="51">
        <f t="array" ref="K10937">_xlfn.SUM(_xlfn.NORM.DIST($Q$3:$Q$1003,$F10937,$N10937,FALSE)*WindSpeedStep*$R$3:$R$1003)</f>
        <v>1569.4946192204079</v>
      </c>
      <c r="L10937" s="51">
        <f t="array" ref="L10937">_xlfn.SUM(_xlfn.NORM.DIST($Q$3:$Q$1003,$F10937,$O10937,FALSE)*WindSpeedStep*$R$3:$R$1003)</f>
        <v>1584.6129599699557</v>
      </c>
      <c r="N10937" s="43">
        <f t="shared" si="514"/>
        <v>0.9834424782223391</v>
      </c>
      <c r="O10937" s="43">
        <f t="shared" si="515"/>
        <v>0.79</v>
      </c>
    </row>
    <row r="10938" spans="5:15" x14ac:dyDescent="0.2">
      <c r="E10938" s="16" t="s">
        <v>5667</v>
      </c>
      <c r="F10938" s="22">
        <v>10.463134731768928</v>
      </c>
      <c r="G10938" s="25">
        <v>3.3450778277498865E-2</v>
      </c>
      <c r="H10938" s="3">
        <f t="shared" si="513"/>
        <v>1759.8199999999524</v>
      </c>
      <c r="I10938" s="3">
        <f>MIN(H10938-K10938+L10938,'Power Look Up'!$F$4)</f>
        <v>1850.4711965966048</v>
      </c>
      <c r="K10938" s="51">
        <f t="array" ref="K10938">_xlfn.SUM(_xlfn.NORM.DIST($Q$3:$Q$1003,$F10938,$N10938,FALSE)*WindSpeedStep*$R$3:$R$1003)</f>
        <v>1756.8774501633923</v>
      </c>
      <c r="L10938" s="51">
        <f t="array" ref="L10938">_xlfn.SUM(_xlfn.NORM.DIST($Q$3:$Q$1003,$F10938,$O10938,FALSE)*WindSpeedStep*$R$3:$R$1003)</f>
        <v>1847.5286467600447</v>
      </c>
      <c r="N10938" s="43">
        <f t="shared" si="514"/>
        <v>1.0463134731768928</v>
      </c>
      <c r="O10938" s="43">
        <f t="shared" si="515"/>
        <v>0.35</v>
      </c>
    </row>
    <row r="10939" spans="5:15" x14ac:dyDescent="0.2">
      <c r="E10939" s="16" t="s">
        <v>5668</v>
      </c>
      <c r="F10939" s="22">
        <v>10.299842579251713</v>
      </c>
      <c r="G10939" s="25">
        <v>5.1457097127644132E-2</v>
      </c>
      <c r="H10939" s="3">
        <f t="shared" si="513"/>
        <v>1717.0999999999533</v>
      </c>
      <c r="I10939" s="3">
        <f>MIN(H10939-K10939+L10939,'Power Look Up'!$F$4)</f>
        <v>1780.3548687576747</v>
      </c>
      <c r="K10939" s="51">
        <f t="array" ref="K10939">_xlfn.SUM(_xlfn.NORM.DIST($Q$3:$Q$1003,$F10939,$N10939,FALSE)*WindSpeedStep*$R$3:$R$1003)</f>
        <v>1713.7534588402766</v>
      </c>
      <c r="L10939" s="51">
        <f t="array" ref="L10939">_xlfn.SUM(_xlfn.NORM.DIST($Q$3:$Q$1003,$F10939,$O10939,FALSE)*WindSpeedStep*$R$3:$R$1003)</f>
        <v>1777.008327597998</v>
      </c>
      <c r="N10939" s="43">
        <f t="shared" si="514"/>
        <v>1.0299842579251715</v>
      </c>
      <c r="O10939" s="43">
        <f t="shared" si="515"/>
        <v>0.53</v>
      </c>
    </row>
    <row r="10940" spans="5:15" x14ac:dyDescent="0.2">
      <c r="E10940" s="16" t="s">
        <v>5669</v>
      </c>
      <c r="F10940" s="22">
        <v>10.429632994692035</v>
      </c>
      <c r="G10940" s="25">
        <v>5.1775551476722415E-2</v>
      </c>
      <c r="H10940" s="3">
        <f t="shared" si="513"/>
        <v>1751.8099999999524</v>
      </c>
      <c r="I10940" s="3">
        <f>MIN(H10940-K10940+L10940,'Power Look Up'!$F$4)</f>
        <v>1822.3987553130062</v>
      </c>
      <c r="K10940" s="51">
        <f t="array" ref="K10940">_xlfn.SUM(_xlfn.NORM.DIST($Q$3:$Q$1003,$F10940,$N10940,FALSE)*WindSpeedStep*$R$3:$R$1003)</f>
        <v>1748.3714208647821</v>
      </c>
      <c r="L10940" s="51">
        <f t="array" ref="L10940">_xlfn.SUM(_xlfn.NORM.DIST($Q$3:$Q$1003,$F10940,$O10940,FALSE)*WindSpeedStep*$R$3:$R$1003)</f>
        <v>1818.9601761778358</v>
      </c>
      <c r="N10940" s="43">
        <f t="shared" si="514"/>
        <v>1.0429632994692035</v>
      </c>
      <c r="O10940" s="43">
        <f t="shared" si="515"/>
        <v>0.54</v>
      </c>
    </row>
    <row r="10941" spans="5:15" x14ac:dyDescent="0.2">
      <c r="E10941" s="16" t="s">
        <v>5670</v>
      </c>
      <c r="F10941" s="22">
        <v>10.735504227649113</v>
      </c>
      <c r="G10941" s="25">
        <v>4.2848476442799738E-2</v>
      </c>
      <c r="H10941" s="3">
        <f t="shared" si="513"/>
        <v>1834.5799999999508</v>
      </c>
      <c r="I10941" s="3">
        <f>MIN(H10941-K10941+L10941,'Power Look Up'!$F$4)</f>
        <v>1931.544467222003</v>
      </c>
      <c r="K10941" s="51">
        <f t="array" ref="K10941">_xlfn.SUM(_xlfn.NORM.DIST($Q$3:$Q$1003,$F10941,$N10941,FALSE)*WindSpeedStep*$R$3:$R$1003)</f>
        <v>1819.3796794831946</v>
      </c>
      <c r="L10941" s="51">
        <f t="array" ref="L10941">_xlfn.SUM(_xlfn.NORM.DIST($Q$3:$Q$1003,$F10941,$O10941,FALSE)*WindSpeedStep*$R$3:$R$1003)</f>
        <v>1916.3441467052469</v>
      </c>
      <c r="N10941" s="43">
        <f t="shared" si="514"/>
        <v>1.0735504227649113</v>
      </c>
      <c r="O10941" s="43">
        <f t="shared" si="515"/>
        <v>0.46</v>
      </c>
    </row>
    <row r="10942" spans="5:15" x14ac:dyDescent="0.2">
      <c r="E10942" s="16" t="s">
        <v>5671</v>
      </c>
      <c r="F10942" s="22">
        <v>10.889678732372728</v>
      </c>
      <c r="G10942" s="25">
        <v>4.5915036824144773E-2</v>
      </c>
      <c r="H10942" s="3">
        <f t="shared" si="513"/>
        <v>1874.6299999999499</v>
      </c>
      <c r="I10942" s="3">
        <f>MIN(H10942-K10942+L10942,'Power Look Up'!$F$4)</f>
        <v>1970.4457122529836</v>
      </c>
      <c r="K10942" s="51">
        <f t="array" ref="K10942">_xlfn.SUM(_xlfn.NORM.DIST($Q$3:$Q$1003,$F10942,$N10942,FALSE)*WindSpeedStep*$R$3:$R$1003)</f>
        <v>1849.5359150791883</v>
      </c>
      <c r="L10942" s="51">
        <f t="array" ref="L10942">_xlfn.SUM(_xlfn.NORM.DIST($Q$3:$Q$1003,$F10942,$O10942,FALSE)*WindSpeedStep*$R$3:$R$1003)</f>
        <v>1945.3516273322221</v>
      </c>
      <c r="N10942" s="43">
        <f t="shared" si="514"/>
        <v>1.0889678732372727</v>
      </c>
      <c r="O10942" s="43">
        <f t="shared" si="515"/>
        <v>0.49999999999999994</v>
      </c>
    </row>
    <row r="10943" spans="5:15" x14ac:dyDescent="0.2">
      <c r="E10943" s="16" t="s">
        <v>5672</v>
      </c>
      <c r="F10943" s="22">
        <v>10.490825917804655</v>
      </c>
      <c r="G10943" s="25">
        <v>5.1473545003118522E-2</v>
      </c>
      <c r="H10943" s="3">
        <f t="shared" si="513"/>
        <v>1767.8299999999522</v>
      </c>
      <c r="I10943" s="3">
        <f>MIN(H10943-K10943+L10943,'Power Look Up'!$F$4)</f>
        <v>1842.0426429430154</v>
      </c>
      <c r="K10943" s="51">
        <f t="array" ref="K10943">_xlfn.SUM(_xlfn.NORM.DIST($Q$3:$Q$1003,$F10943,$N10943,FALSE)*WindSpeedStep*$R$3:$R$1003)</f>
        <v>1763.7735912105629</v>
      </c>
      <c r="L10943" s="51">
        <f t="array" ref="L10943">_xlfn.SUM(_xlfn.NORM.DIST($Q$3:$Q$1003,$F10943,$O10943,FALSE)*WindSpeedStep*$R$3:$R$1003)</f>
        <v>1837.9862341536261</v>
      </c>
      <c r="N10943" s="43">
        <f t="shared" si="514"/>
        <v>1.0490825917804656</v>
      </c>
      <c r="O10943" s="43">
        <f t="shared" si="515"/>
        <v>0.54</v>
      </c>
    </row>
    <row r="10944" spans="5:15" x14ac:dyDescent="0.2">
      <c r="E10944" s="16" t="s">
        <v>5673</v>
      </c>
      <c r="F10944" s="22">
        <v>10.288246947287339</v>
      </c>
      <c r="G10944" s="25">
        <v>5.1515093165579874E-2</v>
      </c>
      <c r="H10944" s="3">
        <f t="shared" si="513"/>
        <v>1714.4299999999532</v>
      </c>
      <c r="I10944" s="3">
        <f>MIN(H10944-K10944+L10944,'Power Look Up'!$F$4)</f>
        <v>1776.8941009048783</v>
      </c>
      <c r="K10944" s="51">
        <f t="array" ref="K10944">_xlfn.SUM(_xlfn.NORM.DIST($Q$3:$Q$1003,$F10944,$N10944,FALSE)*WindSpeedStep*$R$3:$R$1003)</f>
        <v>1710.5336629711946</v>
      </c>
      <c r="L10944" s="51">
        <f t="array" ref="L10944">_xlfn.SUM(_xlfn.NORM.DIST($Q$3:$Q$1003,$F10944,$O10944,FALSE)*WindSpeedStep*$R$3:$R$1003)</f>
        <v>1772.9977638761197</v>
      </c>
      <c r="N10944" s="43">
        <f t="shared" si="514"/>
        <v>1.0288246947287341</v>
      </c>
      <c r="O10944" s="43">
        <f t="shared" si="515"/>
        <v>0.53</v>
      </c>
    </row>
    <row r="10945" spans="5:15" x14ac:dyDescent="0.2">
      <c r="E10945" s="16" t="s">
        <v>5674</v>
      </c>
      <c r="F10945" s="22">
        <v>10.362515165305085</v>
      </c>
      <c r="G10945" s="25">
        <v>4.3425750681326161E-2</v>
      </c>
      <c r="H10945" s="3">
        <f t="shared" si="513"/>
        <v>1733.1199999999528</v>
      </c>
      <c r="I10945" s="3">
        <f>MIN(H10945-K10945+L10945,'Power Look Up'!$F$4)</f>
        <v>1808.3192944635796</v>
      </c>
      <c r="K10945" s="51">
        <f t="array" ref="K10945">_xlfn.SUM(_xlfn.NORM.DIST($Q$3:$Q$1003,$F10945,$N10945,FALSE)*WindSpeedStep*$R$3:$R$1003)</f>
        <v>1730.7975816220269</v>
      </c>
      <c r="L10945" s="51">
        <f t="array" ref="L10945">_xlfn.SUM(_xlfn.NORM.DIST($Q$3:$Q$1003,$F10945,$O10945,FALSE)*WindSpeedStep*$R$3:$R$1003)</f>
        <v>1805.9968760856536</v>
      </c>
      <c r="N10945" s="43">
        <f t="shared" si="514"/>
        <v>1.0362515165305086</v>
      </c>
      <c r="O10945" s="43">
        <f t="shared" si="515"/>
        <v>0.45</v>
      </c>
    </row>
    <row r="10946" spans="5:15" x14ac:dyDescent="0.2">
      <c r="E10946" s="16" t="s">
        <v>5675</v>
      </c>
      <c r="F10946" s="22">
        <v>10.697616813976095</v>
      </c>
      <c r="G10946" s="25">
        <v>3.9261080977520464E-2</v>
      </c>
      <c r="H10946" s="3">
        <f t="shared" si="513"/>
        <v>1823.899999999951</v>
      </c>
      <c r="I10946" s="3">
        <f>MIN(H10946-K10946+L10946,'Power Look Up'!$F$4)</f>
        <v>1924.2279045525897</v>
      </c>
      <c r="K10946" s="51">
        <f t="array" ref="K10946">_xlfn.SUM(_xlfn.NORM.DIST($Q$3:$Q$1003,$F10946,$N10946,FALSE)*WindSpeedStep*$R$3:$R$1003)</f>
        <v>1811.3954795556328</v>
      </c>
      <c r="L10946" s="51">
        <f t="array" ref="L10946">_xlfn.SUM(_xlfn.NORM.DIST($Q$3:$Q$1003,$F10946,$O10946,FALSE)*WindSpeedStep*$R$3:$R$1003)</f>
        <v>1911.7233841082716</v>
      </c>
      <c r="N10946" s="43">
        <f t="shared" si="514"/>
        <v>1.0697616813976096</v>
      </c>
      <c r="O10946" s="43">
        <f t="shared" si="515"/>
        <v>0.41999999999999993</v>
      </c>
    </row>
    <row r="10947" spans="5:15" x14ac:dyDescent="0.2">
      <c r="E10947" s="16" t="s">
        <v>5676</v>
      </c>
      <c r="F10947" s="22">
        <v>10.633160413419921</v>
      </c>
      <c r="G10947" s="25">
        <v>3.8558620773043763E-2</v>
      </c>
      <c r="H10947" s="3">
        <f t="shared" si="513"/>
        <v>1805.2099999999514</v>
      </c>
      <c r="I10947" s="3">
        <f>MIN(H10947-K10947+L10947,'Power Look Up'!$F$4)</f>
        <v>1903.041067854693</v>
      </c>
      <c r="K10947" s="51">
        <f t="array" ref="K10947">_xlfn.SUM(_xlfn.NORM.DIST($Q$3:$Q$1003,$F10947,$N10947,FALSE)*WindSpeedStep*$R$3:$R$1003)</f>
        <v>1797.2861902040197</v>
      </c>
      <c r="L10947" s="51">
        <f t="array" ref="L10947">_xlfn.SUM(_xlfn.NORM.DIST($Q$3:$Q$1003,$F10947,$O10947,FALSE)*WindSpeedStep*$R$3:$R$1003)</f>
        <v>1895.1172580587613</v>
      </c>
      <c r="N10947" s="43">
        <f t="shared" si="514"/>
        <v>1.0633160413419922</v>
      </c>
      <c r="O10947" s="43">
        <f t="shared" si="515"/>
        <v>0.41</v>
      </c>
    </row>
    <row r="10948" spans="5:15" x14ac:dyDescent="0.2">
      <c r="E10948" s="16" t="s">
        <v>5677</v>
      </c>
      <c r="F10948" s="22">
        <v>10.737043946069019</v>
      </c>
      <c r="G10948" s="25">
        <v>3.7254201622826139E-2</v>
      </c>
      <c r="H10948" s="3">
        <f t="shared" si="513"/>
        <v>1834.5799999999508</v>
      </c>
      <c r="I10948" s="3">
        <f>MIN(H10948-K10948+L10948,'Power Look Up'!$F$4)</f>
        <v>1939.366955971306</v>
      </c>
      <c r="K10948" s="51">
        <f t="array" ref="K10948">_xlfn.SUM(_xlfn.NORM.DIST($Q$3:$Q$1003,$F10948,$N10948,FALSE)*WindSpeedStep*$R$3:$R$1003)</f>
        <v>1819.6993280339364</v>
      </c>
      <c r="L10948" s="51">
        <f t="array" ref="L10948">_xlfn.SUM(_xlfn.NORM.DIST($Q$3:$Q$1003,$F10948,$O10948,FALSE)*WindSpeedStep*$R$3:$R$1003)</f>
        <v>1924.4862840052915</v>
      </c>
      <c r="N10948" s="43">
        <f t="shared" si="514"/>
        <v>1.0737043946069018</v>
      </c>
      <c r="O10948" s="43">
        <f t="shared" si="515"/>
        <v>0.4</v>
      </c>
    </row>
    <row r="10949" spans="5:15" x14ac:dyDescent="0.2">
      <c r="E10949" s="16" t="s">
        <v>5678</v>
      </c>
      <c r="F10949" s="22">
        <v>10.696972565469169</v>
      </c>
      <c r="G10949" s="25">
        <v>7.6657203239637803E-2</v>
      </c>
      <c r="H10949" s="3">
        <f t="shared" si="513"/>
        <v>1823.899999999951</v>
      </c>
      <c r="I10949" s="3">
        <f>MIN(H10949-K10949+L10949,'Power Look Up'!$F$4)</f>
        <v>1864.8068849087088</v>
      </c>
      <c r="K10949" s="51">
        <f t="array" ref="K10949">_xlfn.SUM(_xlfn.NORM.DIST($Q$3:$Q$1003,$F10949,$N10949,FALSE)*WindSpeedStep*$R$3:$R$1003)</f>
        <v>1811.2577382390089</v>
      </c>
      <c r="L10949" s="51">
        <f t="array" ref="L10949">_xlfn.SUM(_xlfn.NORM.DIST($Q$3:$Q$1003,$F10949,$O10949,FALSE)*WindSpeedStep*$R$3:$R$1003)</f>
        <v>1852.1646231477666</v>
      </c>
      <c r="N10949" s="43">
        <f t="shared" si="514"/>
        <v>1.0696972565469169</v>
      </c>
      <c r="O10949" s="43">
        <f t="shared" si="515"/>
        <v>0.81999999999999984</v>
      </c>
    </row>
    <row r="10950" spans="5:15" x14ac:dyDescent="0.2">
      <c r="E10950" s="16" t="s">
        <v>5679</v>
      </c>
      <c r="F10950" s="22">
        <v>10.854952872414918</v>
      </c>
      <c r="G10950" s="25">
        <v>4.5140684235047163E-2</v>
      </c>
      <c r="H10950" s="3">
        <f t="shared" si="513"/>
        <v>1863.94999999995</v>
      </c>
      <c r="I10950" s="3">
        <f>MIN(H10950-K10950+L10950,'Power Look Up'!$F$4)</f>
        <v>1960.5463243703684</v>
      </c>
      <c r="K10950" s="51">
        <f t="array" ref="K10950">_xlfn.SUM(_xlfn.NORM.DIST($Q$3:$Q$1003,$F10950,$N10950,FALSE)*WindSpeedStep*$R$3:$R$1003)</f>
        <v>1843.0673108965741</v>
      </c>
      <c r="L10950" s="51">
        <f t="array" ref="L10950">_xlfn.SUM(_xlfn.NORM.DIST($Q$3:$Q$1003,$F10950,$O10950,FALSE)*WindSpeedStep*$R$3:$R$1003)</f>
        <v>1939.6636352669925</v>
      </c>
      <c r="N10950" s="43">
        <f t="shared" si="514"/>
        <v>1.0854952872414918</v>
      </c>
      <c r="O10950" s="43">
        <f t="shared" si="515"/>
        <v>0.49</v>
      </c>
    </row>
    <row r="10951" spans="5:15" x14ac:dyDescent="0.2">
      <c r="E10951" s="16" t="s">
        <v>5680</v>
      </c>
      <c r="F10951" s="22">
        <v>10.869033361933349</v>
      </c>
      <c r="G10951" s="25">
        <v>3.4961710701052334E-2</v>
      </c>
      <c r="H10951" s="3">
        <f t="shared" si="513"/>
        <v>1869.2899999999499</v>
      </c>
      <c r="I10951" s="3">
        <f>MIN(H10951-K10951+L10951,'Power Look Up'!$F$4)</f>
        <v>1981.9242241598747</v>
      </c>
      <c r="K10951" s="51">
        <f t="array" ref="K10951">_xlfn.SUM(_xlfn.NORM.DIST($Q$3:$Q$1003,$F10951,$N10951,FALSE)*WindSpeedStep*$R$3:$R$1003)</f>
        <v>1845.7126319719355</v>
      </c>
      <c r="L10951" s="51">
        <f t="array" ref="L10951">_xlfn.SUM(_xlfn.NORM.DIST($Q$3:$Q$1003,$F10951,$O10951,FALSE)*WindSpeedStep*$R$3:$R$1003)</f>
        <v>1958.3468561318602</v>
      </c>
      <c r="N10951" s="43">
        <f t="shared" si="514"/>
        <v>1.0869033361933349</v>
      </c>
      <c r="O10951" s="43">
        <f t="shared" si="515"/>
        <v>0.38</v>
      </c>
    </row>
    <row r="10952" spans="5:15" x14ac:dyDescent="0.2">
      <c r="E10952" s="16" t="s">
        <v>5681</v>
      </c>
      <c r="F10952" s="22">
        <v>10.693185454054133</v>
      </c>
      <c r="G10952" s="25">
        <v>5.3304976561862068E-2</v>
      </c>
      <c r="H10952" s="3">
        <f t="shared" si="513"/>
        <v>1821.2299999999509</v>
      </c>
      <c r="I10952" s="3">
        <f>MIN(H10952-K10952+L10952,'Power Look Up'!$F$4)</f>
        <v>1901.0607941576047</v>
      </c>
      <c r="K10952" s="51">
        <f t="array" ref="K10952">_xlfn.SUM(_xlfn.NORM.DIST($Q$3:$Q$1003,$F10952,$N10952,FALSE)*WindSpeedStep*$R$3:$R$1003)</f>
        <v>1810.4467103315872</v>
      </c>
      <c r="L10952" s="51">
        <f t="array" ref="L10952">_xlfn.SUM(_xlfn.NORM.DIST($Q$3:$Q$1003,$F10952,$O10952,FALSE)*WindSpeedStep*$R$3:$R$1003)</f>
        <v>1890.277504489241</v>
      </c>
      <c r="N10952" s="43">
        <f t="shared" si="514"/>
        <v>1.0693185454054133</v>
      </c>
      <c r="O10952" s="43">
        <f t="shared" si="515"/>
        <v>0.56999999999999995</v>
      </c>
    </row>
    <row r="10953" spans="5:15" x14ac:dyDescent="0.2">
      <c r="E10953" s="16" t="s">
        <v>5682</v>
      </c>
      <c r="F10953" s="22">
        <v>10.555890772933971</v>
      </c>
      <c r="G10953" s="25">
        <v>4.9261593472842265E-2</v>
      </c>
      <c r="H10953" s="3">
        <f t="shared" si="513"/>
        <v>1786.5199999999518</v>
      </c>
      <c r="I10953" s="3">
        <f>MIN(H10953-K10953+L10953,'Power Look Up'!$F$4)</f>
        <v>1866.8628465120148</v>
      </c>
      <c r="K10953" s="51">
        <f t="array" ref="K10953">_xlfn.SUM(_xlfn.NORM.DIST($Q$3:$Q$1003,$F10953,$N10953,FALSE)*WindSpeedStep*$R$3:$R$1003)</f>
        <v>1779.4955680779412</v>
      </c>
      <c r="L10953" s="51">
        <f t="array" ref="L10953">_xlfn.SUM(_xlfn.NORM.DIST($Q$3:$Q$1003,$F10953,$O10953,FALSE)*WindSpeedStep*$R$3:$R$1003)</f>
        <v>1859.8384145900043</v>
      </c>
      <c r="N10953" s="43">
        <f t="shared" si="514"/>
        <v>1.0555890772933971</v>
      </c>
      <c r="O10953" s="43">
        <f t="shared" si="515"/>
        <v>0.52</v>
      </c>
    </row>
    <row r="10954" spans="5:15" x14ac:dyDescent="0.2">
      <c r="E10954" s="16" t="s">
        <v>5683</v>
      </c>
      <c r="F10954" s="22">
        <v>10.046789359742041</v>
      </c>
      <c r="G10954" s="25">
        <v>5.6734542707147506E-2</v>
      </c>
      <c r="H10954" s="3">
        <f t="shared" si="513"/>
        <v>1650.3499999999547</v>
      </c>
      <c r="I10954" s="3">
        <f>MIN(H10954-K10954+L10954,'Power Look Up'!$F$4)</f>
        <v>1692.7842959475815</v>
      </c>
      <c r="K10954" s="51">
        <f t="array" ref="K10954">_xlfn.SUM(_xlfn.NORM.DIST($Q$3:$Q$1003,$F10954,$N10954,FALSE)*WindSpeedStep*$R$3:$R$1003)</f>
        <v>1638.968690961462</v>
      </c>
      <c r="L10954" s="51">
        <f t="array" ref="L10954">_xlfn.SUM(_xlfn.NORM.DIST($Q$3:$Q$1003,$F10954,$O10954,FALSE)*WindSpeedStep*$R$3:$R$1003)</f>
        <v>1681.4029869090889</v>
      </c>
      <c r="N10954" s="43">
        <f t="shared" si="514"/>
        <v>1.0046789359742041</v>
      </c>
      <c r="O10954" s="43">
        <f t="shared" si="515"/>
        <v>0.56999999999999995</v>
      </c>
    </row>
    <row r="10955" spans="5:15" x14ac:dyDescent="0.2">
      <c r="E10955" s="16" t="s">
        <v>5684</v>
      </c>
      <c r="F10955" s="22">
        <v>10.156313714663147</v>
      </c>
      <c r="G10955" s="25">
        <v>4.5292023555345326E-2</v>
      </c>
      <c r="H10955" s="3">
        <f t="shared" si="513"/>
        <v>1679.7199999999541</v>
      </c>
      <c r="I10955" s="3">
        <f>MIN(H10955-K10955+L10955,'Power Look Up'!$F$4)</f>
        <v>1738.3322842304678</v>
      </c>
      <c r="K10955" s="51">
        <f t="array" ref="K10955">_xlfn.SUM(_xlfn.NORM.DIST($Q$3:$Q$1003,$F10955,$N10955,FALSE)*WindSpeedStep*$R$3:$R$1003)</f>
        <v>1672.4759361381084</v>
      </c>
      <c r="L10955" s="51">
        <f t="array" ref="L10955">_xlfn.SUM(_xlfn.NORM.DIST($Q$3:$Q$1003,$F10955,$O10955,FALSE)*WindSpeedStep*$R$3:$R$1003)</f>
        <v>1731.0882203686222</v>
      </c>
      <c r="N10955" s="43">
        <f t="shared" si="514"/>
        <v>1.0156313714663148</v>
      </c>
      <c r="O10955" s="43">
        <f t="shared" si="515"/>
        <v>0.46000000000000008</v>
      </c>
    </row>
    <row r="10956" spans="5:15" x14ac:dyDescent="0.2">
      <c r="E10956" s="16" t="s">
        <v>5685</v>
      </c>
      <c r="F10956" s="22">
        <v>10.069163796874856</v>
      </c>
      <c r="G10956" s="25">
        <v>4.9656556401951067E-2</v>
      </c>
      <c r="H10956" s="3">
        <f t="shared" si="513"/>
        <v>1655.6899999999546</v>
      </c>
      <c r="I10956" s="3">
        <f>MIN(H10956-K10956+L10956,'Power Look Up'!$F$4)</f>
        <v>1704.8181921957814</v>
      </c>
      <c r="K10956" s="51">
        <f t="array" ref="K10956">_xlfn.SUM(_xlfn.NORM.DIST($Q$3:$Q$1003,$F10956,$N10956,FALSE)*WindSpeedStep*$R$3:$R$1003)</f>
        <v>1645.9494701261035</v>
      </c>
      <c r="L10956" s="51">
        <f t="array" ref="L10956">_xlfn.SUM(_xlfn.NORM.DIST($Q$3:$Q$1003,$F10956,$O10956,FALSE)*WindSpeedStep*$R$3:$R$1003)</f>
        <v>1695.0776623219303</v>
      </c>
      <c r="N10956" s="43">
        <f t="shared" si="514"/>
        <v>1.0069163796874856</v>
      </c>
      <c r="O10956" s="43">
        <f t="shared" si="515"/>
        <v>0.5</v>
      </c>
    </row>
    <row r="10957" spans="5:15" x14ac:dyDescent="0.2">
      <c r="E10957" s="16" t="s">
        <v>5686</v>
      </c>
      <c r="F10957" s="22">
        <v>9.7619251350303102</v>
      </c>
      <c r="G10957" s="25">
        <v>4.9170629088061489E-2</v>
      </c>
      <c r="H10957" s="3">
        <f t="shared" si="513"/>
        <v>1545.5599999999376</v>
      </c>
      <c r="I10957" s="3">
        <f>MIN(H10957-K10957+L10957,'Power Look Up'!$F$4)</f>
        <v>1572.8359138721248</v>
      </c>
      <c r="K10957" s="51">
        <f t="array" ref="K10957">_xlfn.SUM(_xlfn.NORM.DIST($Q$3:$Q$1003,$F10957,$N10957,FALSE)*WindSpeedStep*$R$3:$R$1003)</f>
        <v>1544.5585531542342</v>
      </c>
      <c r="L10957" s="51">
        <f t="array" ref="L10957">_xlfn.SUM(_xlfn.NORM.DIST($Q$3:$Q$1003,$F10957,$O10957,FALSE)*WindSpeedStep*$R$3:$R$1003)</f>
        <v>1571.8344670264214</v>
      </c>
      <c r="N10957" s="43">
        <f t="shared" si="514"/>
        <v>0.97619251350303105</v>
      </c>
      <c r="O10957" s="43">
        <f t="shared" si="515"/>
        <v>0.47999999999999993</v>
      </c>
    </row>
    <row r="10958" spans="5:15" x14ac:dyDescent="0.2">
      <c r="E10958" s="16" t="s">
        <v>5687</v>
      </c>
      <c r="F10958" s="22">
        <v>9.8290966705789309</v>
      </c>
      <c r="G10958" s="25">
        <v>3.9678112147108341E-2</v>
      </c>
      <c r="H10958" s="3">
        <f t="shared" si="513"/>
        <v>1572.229999999937</v>
      </c>
      <c r="I10958" s="3">
        <f>MIN(H10958-K10958+L10958,'Power Look Up'!$F$4)</f>
        <v>1608.296621388092</v>
      </c>
      <c r="K10958" s="51">
        <f t="array" ref="K10958">_xlfn.SUM(_xlfn.NORM.DIST($Q$3:$Q$1003,$F10958,$N10958,FALSE)*WindSpeedStep*$R$3:$R$1003)</f>
        <v>1567.6816294428172</v>
      </c>
      <c r="L10958" s="51">
        <f t="array" ref="L10958">_xlfn.SUM(_xlfn.NORM.DIST($Q$3:$Q$1003,$F10958,$O10958,FALSE)*WindSpeedStep*$R$3:$R$1003)</f>
        <v>1603.7482508309722</v>
      </c>
      <c r="N10958" s="43">
        <f t="shared" si="514"/>
        <v>0.98290966705789318</v>
      </c>
      <c r="O10958" s="43">
        <f t="shared" si="515"/>
        <v>0.39</v>
      </c>
    </row>
    <row r="10959" spans="5:15" x14ac:dyDescent="0.2">
      <c r="E10959" s="16" t="s">
        <v>5688</v>
      </c>
      <c r="F10959" s="22">
        <v>9.7146617211778477</v>
      </c>
      <c r="G10959" s="25">
        <v>3.3969273400493598E-2</v>
      </c>
      <c r="H10959" s="3">
        <f t="shared" si="513"/>
        <v>1526.5099999999379</v>
      </c>
      <c r="I10959" s="3">
        <f>MIN(H10959-K10959+L10959,'Power Look Up'!$F$4)</f>
        <v>1554.9690852938811</v>
      </c>
      <c r="K10959" s="51">
        <f t="array" ref="K10959">_xlfn.SUM(_xlfn.NORM.DIST($Q$3:$Q$1003,$F10959,$N10959,FALSE)*WindSpeedStep*$R$3:$R$1003)</f>
        <v>1528.0060374026145</v>
      </c>
      <c r="L10959" s="51">
        <f t="array" ref="L10959">_xlfn.SUM(_xlfn.NORM.DIST($Q$3:$Q$1003,$F10959,$O10959,FALSE)*WindSpeedStep*$R$3:$R$1003)</f>
        <v>1556.4651226965577</v>
      </c>
      <c r="N10959" s="43">
        <f t="shared" si="514"/>
        <v>0.97146617211778485</v>
      </c>
      <c r="O10959" s="43">
        <f t="shared" si="515"/>
        <v>0.33</v>
      </c>
    </row>
    <row r="10960" spans="5:15" x14ac:dyDescent="0.2">
      <c r="E10960" s="16" t="s">
        <v>5689</v>
      </c>
      <c r="F10960" s="22">
        <v>9.2169268911488604</v>
      </c>
      <c r="G10960" s="25">
        <v>3.9058571718271179E-2</v>
      </c>
      <c r="H10960" s="3">
        <f t="shared" si="513"/>
        <v>1339.819999999942</v>
      </c>
      <c r="I10960" s="3">
        <f>MIN(H10960-K10960+L10960,'Power Look Up'!$F$4)</f>
        <v>1330.9621598104748</v>
      </c>
      <c r="K10960" s="51">
        <f t="array" ref="K10960">_xlfn.SUM(_xlfn.NORM.DIST($Q$3:$Q$1003,$F10960,$N10960,FALSE)*WindSpeedStep*$R$3:$R$1003)</f>
        <v>1343.3395897731</v>
      </c>
      <c r="L10960" s="51">
        <f t="array" ref="L10960">_xlfn.SUM(_xlfn.NORM.DIST($Q$3:$Q$1003,$F10960,$O10960,FALSE)*WindSpeedStep*$R$3:$R$1003)</f>
        <v>1334.4817495836328</v>
      </c>
      <c r="N10960" s="43">
        <f t="shared" si="514"/>
        <v>0.92169268911488611</v>
      </c>
      <c r="O10960" s="43">
        <f t="shared" si="515"/>
        <v>0.36</v>
      </c>
    </row>
    <row r="10961" spans="5:15" x14ac:dyDescent="0.2">
      <c r="E10961" s="16" t="s">
        <v>5690</v>
      </c>
      <c r="F10961" s="22">
        <v>8.7455057750566176</v>
      </c>
      <c r="G10961" s="25">
        <v>4.5737777812788705E-2</v>
      </c>
      <c r="H10961" s="3">
        <f t="shared" si="513"/>
        <v>1164.2499999999477</v>
      </c>
      <c r="I10961" s="3">
        <f>MIN(H10961-K10961+L10961,'Power Look Up'!$F$4)</f>
        <v>1143.6923302413149</v>
      </c>
      <c r="K10961" s="51">
        <f t="array" ref="K10961">_xlfn.SUM(_xlfn.NORM.DIST($Q$3:$Q$1003,$F10961,$N10961,FALSE)*WindSpeedStep*$R$3:$R$1003)</f>
        <v>1162.1153960849526</v>
      </c>
      <c r="L10961" s="51">
        <f t="array" ref="L10961">_xlfn.SUM(_xlfn.NORM.DIST($Q$3:$Q$1003,$F10961,$O10961,FALSE)*WindSpeedStep*$R$3:$R$1003)</f>
        <v>1141.5577263263199</v>
      </c>
      <c r="N10961" s="43">
        <f t="shared" si="514"/>
        <v>0.87455057750566179</v>
      </c>
      <c r="O10961" s="43">
        <f t="shared" si="515"/>
        <v>0.40000000000000008</v>
      </c>
    </row>
    <row r="10962" spans="5:15" x14ac:dyDescent="0.2">
      <c r="E10962" s="16" t="s">
        <v>5691</v>
      </c>
      <c r="F10962" s="22">
        <v>8.5385268973473689</v>
      </c>
      <c r="G10962" s="25">
        <v>3.3963703983891314E-2</v>
      </c>
      <c r="H10962" s="3">
        <f t="shared" si="513"/>
        <v>1087.1799999999496</v>
      </c>
      <c r="I10962" s="3">
        <f>MIN(H10962-K10962+L10962,'Power Look Up'!$F$4)</f>
        <v>1063.3321242257605</v>
      </c>
      <c r="K10962" s="51">
        <f t="array" ref="K10962">_xlfn.SUM(_xlfn.NORM.DIST($Q$3:$Q$1003,$F10962,$N10962,FALSE)*WindSpeedStep*$R$3:$R$1003)</f>
        <v>1084.1840779909112</v>
      </c>
      <c r="L10962" s="51">
        <f t="array" ref="L10962">_xlfn.SUM(_xlfn.NORM.DIST($Q$3:$Q$1003,$F10962,$O10962,FALSE)*WindSpeedStep*$R$3:$R$1003)</f>
        <v>1060.3362022167221</v>
      </c>
      <c r="N10962" s="43">
        <f t="shared" si="514"/>
        <v>0.85385268973473694</v>
      </c>
      <c r="O10962" s="43">
        <f t="shared" si="515"/>
        <v>0.28999999999999998</v>
      </c>
    </row>
    <row r="10963" spans="5:15" x14ac:dyDescent="0.2">
      <c r="E10963" s="16" t="s">
        <v>5692</v>
      </c>
      <c r="F10963" s="22">
        <v>7.7116094295724107</v>
      </c>
      <c r="G10963" s="25">
        <v>5.9650323865728487E-2</v>
      </c>
      <c r="H10963" s="3">
        <f t="shared" si="513"/>
        <v>801.70999999996388</v>
      </c>
      <c r="I10963" s="3">
        <f>MIN(H10963-K10963+L10963,'Power Look Up'!$F$4)</f>
        <v>787.54714096675298</v>
      </c>
      <c r="K10963" s="51">
        <f t="array" ref="K10963">_xlfn.SUM(_xlfn.NORM.DIST($Q$3:$Q$1003,$F10963,$N10963,FALSE)*WindSpeedStep*$R$3:$R$1003)</f>
        <v>799.1969833088649</v>
      </c>
      <c r="L10963" s="51">
        <f t="array" ref="L10963">_xlfn.SUM(_xlfn.NORM.DIST($Q$3:$Q$1003,$F10963,$O10963,FALSE)*WindSpeedStep*$R$3:$R$1003)</f>
        <v>785.03412427565399</v>
      </c>
      <c r="N10963" s="43">
        <f t="shared" si="514"/>
        <v>0.77116094295724114</v>
      </c>
      <c r="O10963" s="43">
        <f t="shared" si="515"/>
        <v>0.46</v>
      </c>
    </row>
    <row r="10964" spans="5:15" x14ac:dyDescent="0.2">
      <c r="E10964" s="16" t="s">
        <v>5693</v>
      </c>
      <c r="F10964" s="22">
        <v>7.6915594882099576</v>
      </c>
      <c r="G10964" s="25">
        <v>4.8104678975330842E-2</v>
      </c>
      <c r="H10964" s="3">
        <f t="shared" si="513"/>
        <v>795.68999999996402</v>
      </c>
      <c r="I10964" s="3">
        <f>MIN(H10964-K10964+L10964,'Power Look Up'!$F$4)</f>
        <v>779.03714271902959</v>
      </c>
      <c r="K10964" s="51">
        <f t="array" ref="K10964">_xlfn.SUM(_xlfn.NORM.DIST($Q$3:$Q$1003,$F10964,$N10964,FALSE)*WindSpeedStep*$R$3:$R$1003)</f>
        <v>792.9068563281852</v>
      </c>
      <c r="L10964" s="51">
        <f t="array" ref="L10964">_xlfn.SUM(_xlfn.NORM.DIST($Q$3:$Q$1003,$F10964,$O10964,FALSE)*WindSpeedStep*$R$3:$R$1003)</f>
        <v>776.25399904725077</v>
      </c>
      <c r="N10964" s="43">
        <f t="shared" si="514"/>
        <v>0.76915594882099581</v>
      </c>
      <c r="O10964" s="43">
        <f t="shared" si="515"/>
        <v>0.37</v>
      </c>
    </row>
    <row r="10965" spans="5:15" x14ac:dyDescent="0.2">
      <c r="E10965" s="16" t="s">
        <v>5694</v>
      </c>
      <c r="F10965" s="22">
        <v>7.3153597835023323</v>
      </c>
      <c r="G10965" s="25">
        <v>4.7844536749829206E-2</v>
      </c>
      <c r="H10965" s="3">
        <f t="shared" si="513"/>
        <v>684.3199999999664</v>
      </c>
      <c r="I10965" s="3">
        <f>MIN(H10965-K10965+L10965,'Power Look Up'!$F$4)</f>
        <v>669.49692721525162</v>
      </c>
      <c r="K10965" s="51">
        <f t="array" ref="K10965">_xlfn.SUM(_xlfn.NORM.DIST($Q$3:$Q$1003,$F10965,$N10965,FALSE)*WindSpeedStep*$R$3:$R$1003)</f>
        <v>680.49289807423884</v>
      </c>
      <c r="L10965" s="51">
        <f t="array" ref="L10965">_xlfn.SUM(_xlfn.NORM.DIST($Q$3:$Q$1003,$F10965,$O10965,FALSE)*WindSpeedStep*$R$3:$R$1003)</f>
        <v>665.66982528952406</v>
      </c>
      <c r="N10965" s="43">
        <f t="shared" si="514"/>
        <v>0.73153597835023332</v>
      </c>
      <c r="O10965" s="43">
        <f t="shared" si="515"/>
        <v>0.35</v>
      </c>
    </row>
    <row r="10966" spans="5:15" x14ac:dyDescent="0.2">
      <c r="E10966" s="16" t="s">
        <v>5695</v>
      </c>
      <c r="F10966" s="22">
        <v>7.2488234922036225</v>
      </c>
      <c r="G10966" s="25">
        <v>4.2765560553849384E-2</v>
      </c>
      <c r="H10966" s="3">
        <f t="shared" si="513"/>
        <v>663.2499999999668</v>
      </c>
      <c r="I10966" s="3">
        <f>MIN(H10966-K10966+L10966,'Power Look Up'!$F$4)</f>
        <v>647.70569602591831</v>
      </c>
      <c r="K10966" s="51">
        <f t="array" ref="K10966">_xlfn.SUM(_xlfn.NORM.DIST($Q$3:$Q$1003,$F10966,$N10966,FALSE)*WindSpeedStep*$R$3:$R$1003)</f>
        <v>661.70796304609712</v>
      </c>
      <c r="L10966" s="51">
        <f t="array" ref="L10966">_xlfn.SUM(_xlfn.NORM.DIST($Q$3:$Q$1003,$F10966,$O10966,FALSE)*WindSpeedStep*$R$3:$R$1003)</f>
        <v>646.16365907204863</v>
      </c>
      <c r="N10966" s="43">
        <f t="shared" si="514"/>
        <v>0.72488234922036232</v>
      </c>
      <c r="O10966" s="43">
        <f t="shared" si="515"/>
        <v>0.31</v>
      </c>
    </row>
    <row r="10967" spans="5:15" x14ac:dyDescent="0.2">
      <c r="E10967" s="16" t="s">
        <v>5696</v>
      </c>
      <c r="F10967" s="22">
        <v>7.0848944499867947</v>
      </c>
      <c r="G10967" s="25">
        <v>4.6577969838437761E-2</v>
      </c>
      <c r="H10967" s="3">
        <f t="shared" si="513"/>
        <v>612.07999999996798</v>
      </c>
      <c r="I10967" s="3">
        <f>MIN(H10967-K10967+L10967,'Power Look Up'!$F$4)</f>
        <v>597.55078073735865</v>
      </c>
      <c r="K10967" s="51">
        <f t="array" ref="K10967">_xlfn.SUM(_xlfn.NORM.DIST($Q$3:$Q$1003,$F10967,$N10967,FALSE)*WindSpeedStep*$R$3:$R$1003)</f>
        <v>616.81242776314934</v>
      </c>
      <c r="L10967" s="51">
        <f t="array" ref="L10967">_xlfn.SUM(_xlfn.NORM.DIST($Q$3:$Q$1003,$F10967,$O10967,FALSE)*WindSpeedStep*$R$3:$R$1003)</f>
        <v>602.28320850054001</v>
      </c>
      <c r="N10967" s="43">
        <f t="shared" si="514"/>
        <v>0.7084894449986795</v>
      </c>
      <c r="O10967" s="43">
        <f t="shared" si="515"/>
        <v>0.33</v>
      </c>
    </row>
    <row r="10968" spans="5:15" x14ac:dyDescent="0.2">
      <c r="E10968" s="16" t="s">
        <v>5697</v>
      </c>
      <c r="F10968" s="22">
        <v>6.7887322735203535</v>
      </c>
      <c r="G10968" s="25">
        <v>4.4190872155933834E-2</v>
      </c>
      <c r="H10968" s="3">
        <f t="shared" si="513"/>
        <v>540.53999999997734</v>
      </c>
      <c r="I10968" s="3">
        <f>MIN(H10968-K10968+L10968,'Power Look Up'!$F$4)</f>
        <v>527.26291362242773</v>
      </c>
      <c r="K10968" s="51">
        <f t="array" ref="K10968">_xlfn.SUM(_xlfn.NORM.DIST($Q$3:$Q$1003,$F10968,$N10968,FALSE)*WindSpeedStep*$R$3:$R$1003)</f>
        <v>540.63593388976142</v>
      </c>
      <c r="L10968" s="51">
        <f t="array" ref="L10968">_xlfn.SUM(_xlfn.NORM.DIST($Q$3:$Q$1003,$F10968,$O10968,FALSE)*WindSpeedStep*$R$3:$R$1003)</f>
        <v>527.35884751221181</v>
      </c>
      <c r="N10968" s="43">
        <f t="shared" si="514"/>
        <v>0.67887322735203537</v>
      </c>
      <c r="O10968" s="43">
        <f t="shared" si="515"/>
        <v>0.3</v>
      </c>
    </row>
    <row r="10969" spans="5:15" x14ac:dyDescent="0.2">
      <c r="E10969" s="16" t="s">
        <v>5698</v>
      </c>
      <c r="F10969" s="22">
        <v>6.5208451177806515</v>
      </c>
      <c r="G10969" s="25">
        <v>3.3737958198104892E-2</v>
      </c>
      <c r="H10969" s="3">
        <f t="shared" si="513"/>
        <v>479.51999999997861</v>
      </c>
      <c r="I10969" s="3">
        <f>MIN(H10969-K10969+L10969,'Power Look Up'!$F$4)</f>
        <v>468.02181164963383</v>
      </c>
      <c r="K10969" s="51">
        <f t="array" ref="K10969">_xlfn.SUM(_xlfn.NORM.DIST($Q$3:$Q$1003,$F10969,$N10969,FALSE)*WindSpeedStep*$R$3:$R$1003)</f>
        <v>477.09154977270327</v>
      </c>
      <c r="L10969" s="51">
        <f t="array" ref="L10969">_xlfn.SUM(_xlfn.NORM.DIST($Q$3:$Q$1003,$F10969,$O10969,FALSE)*WindSpeedStep*$R$3:$R$1003)</f>
        <v>465.5933614223585</v>
      </c>
      <c r="N10969" s="43">
        <f t="shared" si="514"/>
        <v>0.65208451177806515</v>
      </c>
      <c r="O10969" s="43">
        <f t="shared" si="515"/>
        <v>0.22</v>
      </c>
    </row>
    <row r="10970" spans="5:15" x14ac:dyDescent="0.2">
      <c r="E10970" s="16" t="s">
        <v>5699</v>
      </c>
      <c r="F10970" s="22">
        <v>6.2849230402919636</v>
      </c>
      <c r="G10970" s="25">
        <v>4.2959953251465316E-2</v>
      </c>
      <c r="H10970" s="3">
        <f t="shared" si="513"/>
        <v>425.27999999997979</v>
      </c>
      <c r="I10970" s="3">
        <f>MIN(H10970-K10970+L10970,'Power Look Up'!$F$4)</f>
        <v>415.05516138233224</v>
      </c>
      <c r="K10970" s="51">
        <f t="array" ref="K10970">_xlfn.SUM(_xlfn.NORM.DIST($Q$3:$Q$1003,$F10970,$N10970,FALSE)*WindSpeedStep*$R$3:$R$1003)</f>
        <v>425.20369690352209</v>
      </c>
      <c r="L10970" s="51">
        <f t="array" ref="L10970">_xlfn.SUM(_xlfn.NORM.DIST($Q$3:$Q$1003,$F10970,$O10970,FALSE)*WindSpeedStep*$R$3:$R$1003)</f>
        <v>414.97885828587454</v>
      </c>
      <c r="N10970" s="43">
        <f t="shared" si="514"/>
        <v>0.62849230402919642</v>
      </c>
      <c r="O10970" s="43">
        <f t="shared" si="515"/>
        <v>0.27</v>
      </c>
    </row>
    <row r="10971" spans="5:15" x14ac:dyDescent="0.2">
      <c r="E10971" s="16" t="s">
        <v>5700</v>
      </c>
      <c r="F10971" s="22">
        <v>5.8610079774106181</v>
      </c>
      <c r="G10971" s="25">
        <v>3.9242396680990964E-2</v>
      </c>
      <c r="H10971" s="3">
        <f t="shared" si="513"/>
        <v>339.31999999998698</v>
      </c>
      <c r="I10971" s="3">
        <f>MIN(H10971-K10971+L10971,'Power Look Up'!$F$4)</f>
        <v>330.51494830518197</v>
      </c>
      <c r="K10971" s="51">
        <f t="array" ref="K10971">_xlfn.SUM(_xlfn.NORM.DIST($Q$3:$Q$1003,$F10971,$N10971,FALSE)*WindSpeedStep*$R$3:$R$1003)</f>
        <v>340.86554278668768</v>
      </c>
      <c r="L10971" s="51">
        <f t="array" ref="L10971">_xlfn.SUM(_xlfn.NORM.DIST($Q$3:$Q$1003,$F10971,$O10971,FALSE)*WindSpeedStep*$R$3:$R$1003)</f>
        <v>332.06049109188268</v>
      </c>
      <c r="N10971" s="43">
        <f t="shared" si="514"/>
        <v>0.58610079774106183</v>
      </c>
      <c r="O10971" s="43">
        <f t="shared" si="515"/>
        <v>0.23</v>
      </c>
    </row>
    <row r="10972" spans="5:15" x14ac:dyDescent="0.2">
      <c r="E10972" s="16" t="s">
        <v>5701</v>
      </c>
      <c r="F10972" s="22">
        <v>5.7943484437239832</v>
      </c>
      <c r="G10972" s="25">
        <v>3.796803076941084E-2</v>
      </c>
      <c r="H10972" s="3">
        <f t="shared" si="513"/>
        <v>327.97999999998717</v>
      </c>
      <c r="I10972" s="3">
        <f>MIN(H10972-K10972+L10972,'Power Look Up'!$F$4)</f>
        <v>320.04422109820462</v>
      </c>
      <c r="K10972" s="51">
        <f t="array" ref="K10972">_xlfn.SUM(_xlfn.NORM.DIST($Q$3:$Q$1003,$F10972,$N10972,FALSE)*WindSpeedStep*$R$3:$R$1003)</f>
        <v>328.5454492446504</v>
      </c>
      <c r="L10972" s="51">
        <f t="array" ref="L10972">_xlfn.SUM(_xlfn.NORM.DIST($Q$3:$Q$1003,$F10972,$O10972,FALSE)*WindSpeedStep*$R$3:$R$1003)</f>
        <v>320.60967034286784</v>
      </c>
      <c r="N10972" s="43">
        <f t="shared" si="514"/>
        <v>0.57943484437239834</v>
      </c>
      <c r="O10972" s="43">
        <f t="shared" si="515"/>
        <v>0.22</v>
      </c>
    </row>
    <row r="10973" spans="5:15" x14ac:dyDescent="0.2">
      <c r="E10973" s="16" t="s">
        <v>5702</v>
      </c>
      <c r="F10973" s="22">
        <v>5.4648524033527632</v>
      </c>
      <c r="G10973" s="25">
        <v>4.3917014090400074E-2</v>
      </c>
      <c r="H10973" s="3">
        <f t="shared" si="513"/>
        <v>274.51999999998833</v>
      </c>
      <c r="I10973" s="3">
        <f>MIN(H10973-K10973+L10973,'Power Look Up'!$F$4)</f>
        <v>272.21644839478728</v>
      </c>
      <c r="K10973" s="51">
        <f t="array" ref="K10973">_xlfn.SUM(_xlfn.NORM.DIST($Q$3:$Q$1003,$F10973,$N10973,FALSE)*WindSpeedStep*$R$3:$R$1003)</f>
        <v>270.69452370624776</v>
      </c>
      <c r="L10973" s="51">
        <f t="array" ref="L10973">_xlfn.SUM(_xlfn.NORM.DIST($Q$3:$Q$1003,$F10973,$O10973,FALSE)*WindSpeedStep*$R$3:$R$1003)</f>
        <v>268.39097210104671</v>
      </c>
      <c r="N10973" s="43">
        <f t="shared" si="514"/>
        <v>0.54648524033527635</v>
      </c>
      <c r="O10973" s="43">
        <f t="shared" si="515"/>
        <v>0.24000000000000002</v>
      </c>
    </row>
    <row r="10974" spans="5:15" x14ac:dyDescent="0.2">
      <c r="E10974" s="16" t="s">
        <v>5703</v>
      </c>
      <c r="F10974" s="22">
        <v>5.043572874679624</v>
      </c>
      <c r="G10974" s="25">
        <v>2.9740821383398418E-2</v>
      </c>
      <c r="H10974" s="3">
        <f t="shared" si="513"/>
        <v>206.47999999998979</v>
      </c>
      <c r="I10974" s="3">
        <f>MIN(H10974-K10974+L10974,'Power Look Up'!$F$4)</f>
        <v>207.58256978390179</v>
      </c>
      <c r="K10974" s="51">
        <f t="array" ref="K10974">_xlfn.SUM(_xlfn.NORM.DIST($Q$3:$Q$1003,$F10974,$N10974,FALSE)*WindSpeedStep*$R$3:$R$1003)</f>
        <v>201.55671814621519</v>
      </c>
      <c r="L10974" s="51">
        <f t="array" ref="L10974">_xlfn.SUM(_xlfn.NORM.DIST($Q$3:$Q$1003,$F10974,$O10974,FALSE)*WindSpeedStep*$R$3:$R$1003)</f>
        <v>202.65928793012719</v>
      </c>
      <c r="N10974" s="43">
        <f t="shared" si="514"/>
        <v>0.50435728746796238</v>
      </c>
      <c r="O10974" s="43">
        <f t="shared" si="515"/>
        <v>0.15</v>
      </c>
    </row>
    <row r="10975" spans="5:15" x14ac:dyDescent="0.2">
      <c r="E10975" s="16" t="s">
        <v>5704</v>
      </c>
      <c r="F10975" s="22">
        <v>4.928861487998172</v>
      </c>
      <c r="G10975" s="25">
        <v>4.8692786475011005E-2</v>
      </c>
      <c r="H10975" s="3">
        <f t="shared" ref="H10975:H11038" si="516">INDEX(PowerArray,MIN(MaximumPowerIndex,ROUND(F10975*100,0)))</f>
        <v>192.36999999999338</v>
      </c>
      <c r="I10975" s="3">
        <f>MIN(H10975-K10975+L10975,'Power Look Up'!$F$4)</f>
        <v>192.79791457201475</v>
      </c>
      <c r="K10975" s="51">
        <f t="array" ref="K10975">_xlfn.SUM(_xlfn.NORM.DIST($Q$3:$Q$1003,$F10975,$N10975,FALSE)*WindSpeedStep*$R$3:$R$1003)</f>
        <v>183.16390124284271</v>
      </c>
      <c r="L10975" s="51">
        <f t="array" ref="L10975">_xlfn.SUM(_xlfn.NORM.DIST($Q$3:$Q$1003,$F10975,$O10975,FALSE)*WindSpeedStep*$R$3:$R$1003)</f>
        <v>183.59181581486408</v>
      </c>
      <c r="N10975" s="43">
        <f t="shared" ref="N10975:N11038" si="517">ReferenceTurbulence*F10975</f>
        <v>0.49288614879981724</v>
      </c>
      <c r="O10975" s="43">
        <f t="shared" ref="O10975:O11038" si="518">F10975*G10975</f>
        <v>0.24000000000000002</v>
      </c>
    </row>
    <row r="10976" spans="5:15" x14ac:dyDescent="0.2">
      <c r="E10976" s="16" t="s">
        <v>5705</v>
      </c>
      <c r="F10976" s="22">
        <v>4.516263015854002</v>
      </c>
      <c r="G10976" s="25">
        <v>3.5427520372115627E-2</v>
      </c>
      <c r="H10976" s="3">
        <f t="shared" si="516"/>
        <v>147.67999999999432</v>
      </c>
      <c r="I10976" s="3">
        <f>MIN(H10976-K10976+L10976,'Power Look Up'!$F$4)</f>
        <v>144.18146993145641</v>
      </c>
      <c r="K10976" s="51">
        <f t="array" ref="K10976">_xlfn.SUM(_xlfn.NORM.DIST($Q$3:$Q$1003,$F10976,$N10976,FALSE)*WindSpeedStep*$R$3:$R$1003)</f>
        <v>118.4370858912975</v>
      </c>
      <c r="L10976" s="51">
        <f t="array" ref="L10976">_xlfn.SUM(_xlfn.NORM.DIST($Q$3:$Q$1003,$F10976,$O10976,FALSE)*WindSpeedStep*$R$3:$R$1003)</f>
        <v>114.93855582275958</v>
      </c>
      <c r="N10976" s="43">
        <f t="shared" si="517"/>
        <v>0.45162630158540024</v>
      </c>
      <c r="O10976" s="43">
        <f t="shared" si="518"/>
        <v>0.16000000000000003</v>
      </c>
    </row>
    <row r="10977" spans="5:15" x14ac:dyDescent="0.2">
      <c r="E10977" s="16" t="s">
        <v>5706</v>
      </c>
      <c r="F10977" s="22">
        <v>4.0287243931647847</v>
      </c>
      <c r="G10977" s="25">
        <v>3.9714804088226842E-2</v>
      </c>
      <c r="H10977" s="3">
        <f t="shared" si="516"/>
        <v>94.269999999995477</v>
      </c>
      <c r="I10977" s="3">
        <f>MIN(H10977-K10977+L10977,'Power Look Up'!$F$4)</f>
        <v>80.558697157297104</v>
      </c>
      <c r="K10977" s="51">
        <f t="array" ref="K10977">_xlfn.SUM(_xlfn.NORM.DIST($Q$3:$Q$1003,$F10977,$N10977,FALSE)*WindSpeedStep*$R$3:$R$1003)</f>
        <v>53.29812856146421</v>
      </c>
      <c r="L10977" s="51">
        <f t="array" ref="L10977">_xlfn.SUM(_xlfn.NORM.DIST($Q$3:$Q$1003,$F10977,$O10977,FALSE)*WindSpeedStep*$R$3:$R$1003)</f>
        <v>39.586825718765837</v>
      </c>
      <c r="N10977" s="43">
        <f t="shared" si="517"/>
        <v>0.40287243931647848</v>
      </c>
      <c r="O10977" s="43">
        <f t="shared" si="518"/>
        <v>0.16</v>
      </c>
    </row>
    <row r="10978" spans="5:15" x14ac:dyDescent="0.2">
      <c r="E10978" s="16" t="s">
        <v>5707</v>
      </c>
      <c r="F10978" s="22">
        <v>3.3812967824509292</v>
      </c>
      <c r="G10978" s="25">
        <v>6.5063794796661786E-2</v>
      </c>
      <c r="H10978" s="3">
        <f t="shared" si="516"/>
        <v>34.579999999997447</v>
      </c>
      <c r="I10978" s="3">
        <f>MIN(H10978-K10978+L10978,'Power Look Up'!$F$4)</f>
        <v>33.489640467953308</v>
      </c>
      <c r="K10978" s="51">
        <f t="array" ref="K10978">_xlfn.SUM(_xlfn.NORM.DIST($Q$3:$Q$1003,$F10978,$N10978,FALSE)*WindSpeedStep*$R$3:$R$1003)</f>
        <v>11.842332927475361</v>
      </c>
      <c r="L10978" s="51">
        <f t="array" ref="L10978">_xlfn.SUM(_xlfn.NORM.DIST($Q$3:$Q$1003,$F10978,$O10978,FALSE)*WindSpeedStep*$R$3:$R$1003)</f>
        <v>10.75197339543122</v>
      </c>
      <c r="N10978" s="43">
        <f t="shared" si="517"/>
        <v>0.33812967824509294</v>
      </c>
      <c r="O10978" s="43">
        <f t="shared" si="518"/>
        <v>0.22</v>
      </c>
    </row>
    <row r="10979" spans="5:15" x14ac:dyDescent="0.2">
      <c r="E10979" s="16" t="s">
        <v>5708</v>
      </c>
      <c r="F10979" s="22">
        <v>2.7949735789541514</v>
      </c>
      <c r="G10979" s="25">
        <v>3.9356364878826794E-2</v>
      </c>
      <c r="H10979" s="3">
        <f t="shared" si="516"/>
        <v>0</v>
      </c>
      <c r="I10979" s="3">
        <f>MIN(H10979-K10979+L10979,'Power Look Up'!$F$4)</f>
        <v>-1.0062377054370264</v>
      </c>
      <c r="K10979" s="51">
        <f t="array" ref="K10979">_xlfn.SUM(_xlfn.NORM.DIST($Q$3:$Q$1003,$F10979,$N10979,FALSE)*WindSpeedStep*$R$3:$R$1003)</f>
        <v>1.009610924106773</v>
      </c>
      <c r="L10979" s="51">
        <f t="array" ref="L10979">_xlfn.SUM(_xlfn.NORM.DIST($Q$3:$Q$1003,$F10979,$O10979,FALSE)*WindSpeedStep*$R$3:$R$1003)</f>
        <v>3.3732186697467002E-3</v>
      </c>
      <c r="N10979" s="43">
        <f t="shared" si="517"/>
        <v>0.27949735789541513</v>
      </c>
      <c r="O10979" s="43">
        <f t="shared" si="518"/>
        <v>0.10999999999999999</v>
      </c>
    </row>
    <row r="10980" spans="5:15" x14ac:dyDescent="0.2">
      <c r="E10980" s="16" t="s">
        <v>5709</v>
      </c>
      <c r="F10980" s="22">
        <v>2.9087710532694264</v>
      </c>
      <c r="G10980" s="25">
        <v>6.8757559923873085E-2</v>
      </c>
      <c r="H10980" s="3">
        <f t="shared" si="516"/>
        <v>0</v>
      </c>
      <c r="I10980" s="3">
        <f>MIN(H10980-K10980+L10980,'Power Look Up'!$F$4)</f>
        <v>-0.95747596503362908</v>
      </c>
      <c r="K10980" s="51">
        <f t="array" ref="K10980">_xlfn.SUM(_xlfn.NORM.DIST($Q$3:$Q$1003,$F10980,$N10980,FALSE)*WindSpeedStep*$R$3:$R$1003)</f>
        <v>2.0765581464653393</v>
      </c>
      <c r="L10980" s="51">
        <f t="array" ref="L10980">_xlfn.SUM(_xlfn.NORM.DIST($Q$3:$Q$1003,$F10980,$O10980,FALSE)*WindSpeedStep*$R$3:$R$1003)</f>
        <v>1.1190821814317102</v>
      </c>
      <c r="N10980" s="43">
        <f t="shared" si="517"/>
        <v>0.29087710532694266</v>
      </c>
      <c r="O10980" s="43">
        <f t="shared" si="518"/>
        <v>0.2</v>
      </c>
    </row>
    <row r="10981" spans="5:15" x14ac:dyDescent="0.2">
      <c r="E10981" s="16" t="s">
        <v>5710</v>
      </c>
      <c r="F10981" s="22">
        <v>2.6924551674127351</v>
      </c>
      <c r="G10981" s="25">
        <v>2.971265815982909E-2</v>
      </c>
      <c r="H10981" s="3">
        <f t="shared" si="516"/>
        <v>0</v>
      </c>
      <c r="I10981" s="3">
        <f>MIN(H10981-K10981+L10981,'Power Look Up'!$F$4)</f>
        <v>-0.45749853767147469</v>
      </c>
      <c r="K10981" s="51">
        <f t="array" ref="K10981">_xlfn.SUM(_xlfn.NORM.DIST($Q$3:$Q$1003,$F10981,$N10981,FALSE)*WindSpeedStep*$R$3:$R$1003)</f>
        <v>0.43943625181578566</v>
      </c>
      <c r="L10981" s="51">
        <f t="array" ref="L10981">_xlfn.SUM(_xlfn.NORM.DIST($Q$3:$Q$1003,$F10981,$O10981,FALSE)*WindSpeedStep*$R$3:$R$1003)</f>
        <v>-1.8062285855689052E-2</v>
      </c>
      <c r="N10981" s="43">
        <f t="shared" si="517"/>
        <v>0.26924551674127351</v>
      </c>
      <c r="O10981" s="43">
        <f t="shared" si="518"/>
        <v>0.08</v>
      </c>
    </row>
    <row r="10982" spans="5:15" x14ac:dyDescent="0.2">
      <c r="E10982" s="16" t="s">
        <v>5711</v>
      </c>
      <c r="F10982" s="22">
        <v>2.4750122568092312</v>
      </c>
      <c r="G10982" s="25">
        <v>3.2323072251422079E-2</v>
      </c>
      <c r="H10982" s="3">
        <f t="shared" si="516"/>
        <v>0</v>
      </c>
      <c r="I10982" s="3">
        <f>MIN(H10982-K10982+L10982,'Power Look Up'!$F$4)</f>
        <v>-3.8354091248115771E-2</v>
      </c>
      <c r="K10982" s="51">
        <f t="array" ref="K10982">_xlfn.SUM(_xlfn.NORM.DIST($Q$3:$Q$1003,$F10982,$N10982,FALSE)*WindSpeedStep*$R$3:$R$1003)</f>
        <v>2.596147997036995E-2</v>
      </c>
      <c r="L10982" s="51">
        <f t="array" ref="L10982">_xlfn.SUM(_xlfn.NORM.DIST($Q$3:$Q$1003,$F10982,$O10982,FALSE)*WindSpeedStep*$R$3:$R$1003)</f>
        <v>-1.2392611277745821E-2</v>
      </c>
      <c r="N10982" s="43">
        <f t="shared" si="517"/>
        <v>0.24750122568092314</v>
      </c>
      <c r="O10982" s="43">
        <f t="shared" si="518"/>
        <v>0.08</v>
      </c>
    </row>
    <row r="10983" spans="5:15" x14ac:dyDescent="0.2">
      <c r="E10983" s="16" t="s">
        <v>5712</v>
      </c>
      <c r="F10983" s="22">
        <v>2.2210391997420005</v>
      </c>
      <c r="G10983" s="25">
        <v>4.5023968965345669E-2</v>
      </c>
      <c r="H10983" s="3">
        <f t="shared" si="516"/>
        <v>0</v>
      </c>
      <c r="I10983" s="3">
        <f>MIN(H10983-K10983+L10983,'Power Look Up'!$F$4)</f>
        <v>1.8343757919322794E-4</v>
      </c>
      <c r="K10983" s="51">
        <f t="array" ref="K10983">_xlfn.SUM(_xlfn.NORM.DIST($Q$3:$Q$1003,$F10983,$N10983,FALSE)*WindSpeedStep*$R$3:$R$1003)</f>
        <v>-5.9564194415848079E-3</v>
      </c>
      <c r="L10983" s="51">
        <f t="array" ref="L10983">_xlfn.SUM(_xlfn.NORM.DIST($Q$3:$Q$1003,$F10983,$O10983,FALSE)*WindSpeedStep*$R$3:$R$1003)</f>
        <v>-5.77298186239158E-3</v>
      </c>
      <c r="N10983" s="43">
        <f t="shared" si="517"/>
        <v>0.22210391997420006</v>
      </c>
      <c r="O10983" s="43">
        <f t="shared" si="518"/>
        <v>0.1</v>
      </c>
    </row>
    <row r="10984" spans="5:15" x14ac:dyDescent="0.2">
      <c r="E10984" s="16" t="s">
        <v>5713</v>
      </c>
      <c r="F10984" s="22">
        <v>1.9008765052296497</v>
      </c>
      <c r="G10984" s="25">
        <v>5.260731021972348E-2</v>
      </c>
      <c r="H10984" s="3">
        <f t="shared" si="516"/>
        <v>0</v>
      </c>
      <c r="I10984" s="3">
        <f>MIN(H10984-K10984+L10984,'Power Look Up'!$F$4)</f>
        <v>7.4004789663583456E-4</v>
      </c>
      <c r="K10984" s="51">
        <f t="array" ref="K10984">_xlfn.SUM(_xlfn.NORM.DIST($Q$3:$Q$1003,$F10984,$N10984,FALSE)*WindSpeedStep*$R$3:$R$1003)</f>
        <v>-9.082305152142609E-4</v>
      </c>
      <c r="L10984" s="51">
        <f t="array" ref="L10984">_xlfn.SUM(_xlfn.NORM.DIST($Q$3:$Q$1003,$F10984,$O10984,FALSE)*WindSpeedStep*$R$3:$R$1003)</f>
        <v>-1.6818261857842631E-4</v>
      </c>
      <c r="N10984" s="43">
        <f t="shared" si="517"/>
        <v>0.19008765052296497</v>
      </c>
      <c r="O10984" s="43">
        <f t="shared" si="518"/>
        <v>0.1</v>
      </c>
    </row>
    <row r="10985" spans="5:15" x14ac:dyDescent="0.2">
      <c r="E10985" s="16" t="s">
        <v>5714</v>
      </c>
      <c r="F10985" s="22">
        <v>1.5327839666340832</v>
      </c>
      <c r="G10985" s="25">
        <v>5.8716689343792844E-2</v>
      </c>
      <c r="H10985" s="3">
        <f t="shared" si="516"/>
        <v>0</v>
      </c>
      <c r="I10985" s="3">
        <f>MIN(H10985-K10985+L10985,'Power Look Up'!$F$4)</f>
        <v>8.335138185924215E-7</v>
      </c>
      <c r="K10985" s="51">
        <f t="array" ref="K10985">_xlfn.SUM(_xlfn.NORM.DIST($Q$3:$Q$1003,$F10985,$N10985,FALSE)*WindSpeedStep*$R$3:$R$1003)</f>
        <v>-8.3351656273301139E-7</v>
      </c>
      <c r="L10985" s="51">
        <f t="array" ref="L10985">_xlfn.SUM(_xlfn.NORM.DIST($Q$3:$Q$1003,$F10985,$O10985,FALSE)*WindSpeedStep*$R$3:$R$1003)</f>
        <v>-2.7441405898809166E-12</v>
      </c>
      <c r="N10985" s="43">
        <f t="shared" si="517"/>
        <v>0.15327839666340834</v>
      </c>
      <c r="O10985" s="43">
        <f t="shared" si="518"/>
        <v>0.09</v>
      </c>
    </row>
    <row r="10986" spans="5:15" x14ac:dyDescent="0.2">
      <c r="E10986" s="16" t="s">
        <v>5715</v>
      </c>
      <c r="F10986" s="22">
        <v>1.5699883460684976</v>
      </c>
      <c r="G10986" s="25">
        <v>5.7325266283265362E-2</v>
      </c>
      <c r="H10986" s="3">
        <f t="shared" si="516"/>
        <v>0</v>
      </c>
      <c r="I10986" s="3">
        <f>MIN(H10986-K10986+L10986,'Power Look Up'!$F$4)</f>
        <v>2.6867805966603513E-6</v>
      </c>
      <c r="K10986" s="51">
        <f t="array" ref="K10986">_xlfn.SUM(_xlfn.NORM.DIST($Q$3:$Q$1003,$F10986,$N10986,FALSE)*WindSpeedStep*$R$3:$R$1003)</f>
        <v>-2.6868147170798233E-6</v>
      </c>
      <c r="L10986" s="51">
        <f t="array" ref="L10986">_xlfn.SUM(_xlfn.NORM.DIST($Q$3:$Q$1003,$F10986,$O10986,FALSE)*WindSpeedStep*$R$3:$R$1003)</f>
        <v>-3.4120419471839852E-11</v>
      </c>
      <c r="N10986" s="43">
        <f t="shared" si="517"/>
        <v>0.15699883460684977</v>
      </c>
      <c r="O10986" s="43">
        <f t="shared" si="518"/>
        <v>0.09</v>
      </c>
    </row>
    <row r="10987" spans="5:15" x14ac:dyDescent="0.2">
      <c r="E10987" s="16" t="s">
        <v>5716</v>
      </c>
      <c r="F10987" s="22">
        <v>1.5589947297841429</v>
      </c>
      <c r="G10987" s="25">
        <v>4.4900729080522388E-2</v>
      </c>
      <c r="H10987" s="3">
        <f t="shared" si="516"/>
        <v>0</v>
      </c>
      <c r="I10987" s="3">
        <f>MIN(H10987-K10987+L10987,'Power Look Up'!$F$4)</f>
        <v>1.9310943122586705E-6</v>
      </c>
      <c r="K10987" s="51">
        <f t="array" ref="K10987">_xlfn.SUM(_xlfn.NORM.DIST($Q$3:$Q$1003,$F10987,$N10987,FALSE)*WindSpeedStep*$R$3:$R$1003)</f>
        <v>-1.9310943124177585E-6</v>
      </c>
      <c r="L10987" s="51">
        <f t="array" ref="L10987">_xlfn.SUM(_xlfn.NORM.DIST($Q$3:$Q$1003,$F10987,$O10987,FALSE)*WindSpeedStep*$R$3:$R$1003)</f>
        <v>-1.5908822083215676E-16</v>
      </c>
      <c r="N10987" s="43">
        <f t="shared" si="517"/>
        <v>0.15589947297841431</v>
      </c>
      <c r="O10987" s="43">
        <f t="shared" si="518"/>
        <v>7.0000000000000007E-2</v>
      </c>
    </row>
    <row r="10988" spans="5:15" x14ac:dyDescent="0.2">
      <c r="E10988" s="16" t="s">
        <v>5717</v>
      </c>
      <c r="F10988" s="22">
        <v>1.2735340018439878</v>
      </c>
      <c r="G10988" s="25">
        <v>0.10993031972235515</v>
      </c>
      <c r="H10988" s="3">
        <f t="shared" si="516"/>
        <v>0</v>
      </c>
      <c r="I10988" s="3">
        <f>MIN(H10988-K10988+L10988,'Power Look Up'!$F$4)</f>
        <v>-2.0002689157684025E-11</v>
      </c>
      <c r="K10988" s="51">
        <f t="array" ref="K10988">_xlfn.SUM(_xlfn.NORM.DIST($Q$3:$Q$1003,$F10988,$N10988,FALSE)*WindSpeedStep*$R$3:$R$1003)</f>
        <v>-5.9056786230274192E-13</v>
      </c>
      <c r="L10988" s="51">
        <f t="array" ref="L10988">_xlfn.SUM(_xlfn.NORM.DIST($Q$3:$Q$1003,$F10988,$O10988,FALSE)*WindSpeedStep*$R$3:$R$1003)</f>
        <v>-2.0593257019986767E-11</v>
      </c>
      <c r="N10988" s="43">
        <f t="shared" si="517"/>
        <v>0.12735340018439878</v>
      </c>
      <c r="O10988" s="43">
        <f t="shared" si="518"/>
        <v>0.14000000000000001</v>
      </c>
    </row>
    <row r="10989" spans="5:15" x14ac:dyDescent="0.2">
      <c r="E10989" s="16" t="s">
        <v>5718</v>
      </c>
      <c r="F10989" s="22">
        <v>1.222654085803651</v>
      </c>
      <c r="G10989" s="25">
        <v>3.2715712861424731E-2</v>
      </c>
      <c r="H10989" s="3">
        <f t="shared" si="516"/>
        <v>0</v>
      </c>
      <c r="I10989" s="3">
        <f>MIN(H10989-K10989+L10989,'Power Look Up'!$F$4)</f>
        <v>5.6312831937459988E-15</v>
      </c>
      <c r="K10989" s="51">
        <f t="array" ref="K10989">_xlfn.SUM(_xlfn.NORM.DIST($Q$3:$Q$1003,$F10989,$N10989,FALSE)*WindSpeedStep*$R$3:$R$1003)</f>
        <v>-5.6312831995367703E-15</v>
      </c>
      <c r="L10989" s="51">
        <f t="array" ref="L10989">_xlfn.SUM(_xlfn.NORM.DIST($Q$3:$Q$1003,$F10989,$O10989,FALSE)*WindSpeedStep*$R$3:$R$1003)</f>
        <v>-5.7907715820256932E-24</v>
      </c>
      <c r="N10989" s="43">
        <f t="shared" si="517"/>
        <v>0.12226540858036511</v>
      </c>
      <c r="O10989" s="43">
        <f t="shared" si="518"/>
        <v>0.04</v>
      </c>
    </row>
    <row r="10990" spans="5:15" x14ac:dyDescent="0.2">
      <c r="E10990" s="16" t="s">
        <v>5719</v>
      </c>
      <c r="F10990" s="22">
        <v>1.5385779801584456</v>
      </c>
      <c r="G10990" s="25">
        <v>6.4995080710632439E-2</v>
      </c>
      <c r="H10990" s="3">
        <f t="shared" si="516"/>
        <v>0</v>
      </c>
      <c r="I10990" s="3">
        <f>MIN(H10990-K10990+L10990,'Power Look Up'!$F$4)</f>
        <v>1.0101702143599884E-6</v>
      </c>
      <c r="K10990" s="51">
        <f t="array" ref="K10990">_xlfn.SUM(_xlfn.NORM.DIST($Q$3:$Q$1003,$F10990,$N10990,FALSE)*WindSpeedStep*$R$3:$R$1003)</f>
        <v>-1.0103198099504019E-6</v>
      </c>
      <c r="L10990" s="51">
        <f t="array" ref="L10990">_xlfn.SUM(_xlfn.NORM.DIST($Q$3:$Q$1003,$F10990,$O10990,FALSE)*WindSpeedStep*$R$3:$R$1003)</f>
        <v>-1.4959559041350542E-10</v>
      </c>
      <c r="N10990" s="43">
        <f t="shared" si="517"/>
        <v>0.15385779801584457</v>
      </c>
      <c r="O10990" s="43">
        <f t="shared" si="518"/>
        <v>0.1</v>
      </c>
    </row>
    <row r="10991" spans="5:15" x14ac:dyDescent="0.2">
      <c r="E10991" s="16" t="s">
        <v>5720</v>
      </c>
      <c r="F10991" s="22">
        <v>1.4371751839552331</v>
      </c>
      <c r="G10991" s="25">
        <v>8.3497127796034853E-2</v>
      </c>
      <c r="H10991" s="3">
        <f t="shared" si="516"/>
        <v>0</v>
      </c>
      <c r="I10991" s="3">
        <f>MIN(H10991-K10991+L10991,'Power Look Up'!$F$4)</f>
        <v>1.8347928450553143E-8</v>
      </c>
      <c r="K10991" s="51">
        <f t="array" ref="K10991">_xlfn.SUM(_xlfn.NORM.DIST($Q$3:$Q$1003,$F10991,$N10991,FALSE)*WindSpeedStep*$R$3:$R$1003)</f>
        <v>-1.8556508246678276E-8</v>
      </c>
      <c r="L10991" s="51">
        <f t="array" ref="L10991">_xlfn.SUM(_xlfn.NORM.DIST($Q$3:$Q$1003,$F10991,$O10991,FALSE)*WindSpeedStep*$R$3:$R$1003)</f>
        <v>-2.0857979612513113E-10</v>
      </c>
      <c r="N10991" s="43">
        <f t="shared" si="517"/>
        <v>0.14371751839552332</v>
      </c>
      <c r="O10991" s="43">
        <f t="shared" si="518"/>
        <v>0.12</v>
      </c>
    </row>
    <row r="10992" spans="5:15" x14ac:dyDescent="0.2">
      <c r="E10992" s="16" t="s">
        <v>5721</v>
      </c>
      <c r="F10992" s="22">
        <v>1.0325042939480755</v>
      </c>
      <c r="G10992" s="25">
        <v>0.10653708720123917</v>
      </c>
      <c r="H10992" s="3">
        <f t="shared" si="516"/>
        <v>0</v>
      </c>
      <c r="I10992" s="3">
        <f>MIN(H10992-K10992+L10992,'Power Look Up'!$F$4)</f>
        <v>-3.4225606657385663E-24</v>
      </c>
      <c r="K10992" s="51">
        <f t="array" ref="K10992">_xlfn.SUM(_xlfn.NORM.DIST($Q$3:$Q$1003,$F10992,$N10992,FALSE)*WindSpeedStep*$R$3:$R$1003)</f>
        <v>-1.5076307392939083E-24</v>
      </c>
      <c r="L10992" s="51">
        <f t="array" ref="L10992">_xlfn.SUM(_xlfn.NORM.DIST($Q$3:$Q$1003,$F10992,$O10992,FALSE)*WindSpeedStep*$R$3:$R$1003)</f>
        <v>-4.9301914050324749E-24</v>
      </c>
      <c r="N10992" s="43">
        <f t="shared" si="517"/>
        <v>0.10325042939480755</v>
      </c>
      <c r="O10992" s="43">
        <f t="shared" si="518"/>
        <v>0.11</v>
      </c>
    </row>
    <row r="10993" spans="5:15" x14ac:dyDescent="0.2">
      <c r="E10993" s="16" t="s">
        <v>5722</v>
      </c>
      <c r="F10993" s="22">
        <v>0.77967167156380268</v>
      </c>
      <c r="G10993" s="25">
        <v>8.9781381770097715E-2</v>
      </c>
      <c r="H10993" s="3">
        <f t="shared" si="516"/>
        <v>0</v>
      </c>
      <c r="I10993" s="3">
        <f>MIN(H10993-K10993+L10993,'Power Look Up'!$F$4)</f>
        <v>2.5321329293403602E-28</v>
      </c>
      <c r="K10993" s="51">
        <f t="array" ref="K10993">_xlfn.SUM(_xlfn.NORM.DIST($Q$3:$Q$1003,$F10993,$N10993,FALSE)*WindSpeedStep*$R$3:$R$1003)</f>
        <v>-2.963982049587563E-28</v>
      </c>
      <c r="L10993" s="51">
        <f t="array" ref="L10993">_xlfn.SUM(_xlfn.NORM.DIST($Q$3:$Q$1003,$F10993,$O10993,FALSE)*WindSpeedStep*$R$3:$R$1003)</f>
        <v>-4.3184912024720279E-29</v>
      </c>
      <c r="N10993" s="43">
        <f t="shared" si="517"/>
        <v>7.7967167156380274E-2</v>
      </c>
      <c r="O10993" s="43">
        <f t="shared" si="518"/>
        <v>7.0000000000000007E-2</v>
      </c>
    </row>
    <row r="10994" spans="5:15" x14ac:dyDescent="0.2">
      <c r="E10994" s="16" t="s">
        <v>5723</v>
      </c>
      <c r="F10994" s="22">
        <v>0.80997170463058432</v>
      </c>
      <c r="G10994" s="25">
        <v>7.4076661761122972E-2</v>
      </c>
      <c r="H10994" s="3">
        <f t="shared" si="516"/>
        <v>0</v>
      </c>
      <c r="I10994" s="3">
        <f>MIN(H10994-K10994+L10994,'Power Look Up'!$F$4)</f>
        <v>2.1699995806620777E-27</v>
      </c>
      <c r="K10994" s="51">
        <f t="array" ref="K10994">_xlfn.SUM(_xlfn.NORM.DIST($Q$3:$Q$1003,$F10994,$N10994,FALSE)*WindSpeedStep*$R$3:$R$1003)</f>
        <v>-2.1849741550148155E-27</v>
      </c>
      <c r="L10994" s="51">
        <f t="array" ref="L10994">_xlfn.SUM(_xlfn.NORM.DIST($Q$3:$Q$1003,$F10994,$O10994,FALSE)*WindSpeedStep*$R$3:$R$1003)</f>
        <v>-1.4974574352737607E-29</v>
      </c>
      <c r="N10994" s="43">
        <f t="shared" si="517"/>
        <v>8.0997170463058432E-2</v>
      </c>
      <c r="O10994" s="43">
        <f t="shared" si="518"/>
        <v>0.06</v>
      </c>
    </row>
    <row r="10995" spans="5:15" x14ac:dyDescent="0.2">
      <c r="E10995" s="16" t="s">
        <v>5724</v>
      </c>
      <c r="F10995" s="22">
        <v>0.46257456585149559</v>
      </c>
      <c r="G10995" s="25">
        <v>0.2377994989791857</v>
      </c>
      <c r="H10995" s="3">
        <f t="shared" si="516"/>
        <v>0</v>
      </c>
      <c r="I10995" s="3">
        <f>MIN(H10995-K10995+L10995,'Power Look Up'!$F$4)</f>
        <v>-4.9786441224192803E-32</v>
      </c>
      <c r="K10995" s="51">
        <f t="array" ref="K10995">_xlfn.SUM(_xlfn.NORM.DIST($Q$3:$Q$1003,$F10995,$N10995,FALSE)*WindSpeedStep*$R$3:$R$1003)</f>
        <v>-1.3433837149781208E-65</v>
      </c>
      <c r="L10995" s="51">
        <f t="array" ref="L10995">_xlfn.SUM(_xlfn.NORM.DIST($Q$3:$Q$1003,$F10995,$O10995,FALSE)*WindSpeedStep*$R$3:$R$1003)</f>
        <v>-4.9786441224192803E-32</v>
      </c>
      <c r="N10995" s="43">
        <f t="shared" si="517"/>
        <v>4.6257456585149563E-2</v>
      </c>
      <c r="O10995" s="43">
        <f t="shared" si="518"/>
        <v>0.11</v>
      </c>
    </row>
    <row r="10996" spans="5:15" x14ac:dyDescent="0.2">
      <c r="E10996" s="16" t="s">
        <v>5725</v>
      </c>
      <c r="F10996" s="22">
        <v>0.26</v>
      </c>
      <c r="G10996" s="25">
        <v>7.6923076923076927E-2</v>
      </c>
      <c r="H10996" s="3">
        <f t="shared" si="516"/>
        <v>0</v>
      </c>
      <c r="I10996" s="3">
        <f>MIN(H10996-K10996+L10996,'Power Look Up'!$F$4)</f>
        <v>-5.6957459297131055E-215</v>
      </c>
      <c r="K10996" s="51">
        <f t="array" ref="K10996">_xlfn.SUM(_xlfn.NORM.DIST($Q$3:$Q$1003,$F10996,$N10996,FALSE)*WindSpeedStep*$R$3:$R$1003)</f>
        <v>5.6957459297131055E-215</v>
      </c>
      <c r="L10996" s="51">
        <f t="array" ref="L10996">_xlfn.SUM(_xlfn.NORM.DIST($Q$3:$Q$1003,$F10996,$O10996,FALSE)*WindSpeedStep*$R$3:$R$1003)</f>
        <v>0</v>
      </c>
      <c r="N10996" s="43">
        <f t="shared" si="517"/>
        <v>2.6000000000000002E-2</v>
      </c>
      <c r="O10996" s="43">
        <f t="shared" si="518"/>
        <v>0.02</v>
      </c>
    </row>
    <row r="10997" spans="5:15" x14ac:dyDescent="0.2">
      <c r="E10997" s="16" t="s">
        <v>5726</v>
      </c>
      <c r="F10997" s="22">
        <v>0.47</v>
      </c>
      <c r="G10997" s="25">
        <v>0.14893617021276598</v>
      </c>
      <c r="H10997" s="3">
        <f t="shared" si="516"/>
        <v>0</v>
      </c>
      <c r="I10997" s="3">
        <f>MIN(H10997-K10997+L10997,'Power Look Up'!$F$4)</f>
        <v>-3.9192602768686682E-42</v>
      </c>
      <c r="K10997" s="51">
        <f t="array" ref="K10997">_xlfn.SUM(_xlfn.NORM.DIST($Q$3:$Q$1003,$F10997,$N10997,FALSE)*WindSpeedStep*$R$3:$R$1003)</f>
        <v>-2.1841451350624463E-63</v>
      </c>
      <c r="L10997" s="51">
        <f t="array" ref="L10997">_xlfn.SUM(_xlfn.NORM.DIST($Q$3:$Q$1003,$F10997,$O10997,FALSE)*WindSpeedStep*$R$3:$R$1003)</f>
        <v>-3.9192602768686682E-42</v>
      </c>
      <c r="N10997" s="43">
        <f t="shared" si="517"/>
        <v>4.7E-2</v>
      </c>
      <c r="O10997" s="43">
        <f t="shared" si="518"/>
        <v>7.0000000000000007E-2</v>
      </c>
    </row>
    <row r="10998" spans="5:15" x14ac:dyDescent="0.2">
      <c r="E10998" s="16" t="s">
        <v>5727</v>
      </c>
      <c r="F10998" s="22">
        <v>0.50716653171243076</v>
      </c>
      <c r="G10998" s="25">
        <v>0.13802172584939182</v>
      </c>
      <c r="H10998" s="3">
        <f t="shared" si="516"/>
        <v>0</v>
      </c>
      <c r="I10998" s="3">
        <f>MIN(H10998-K10998+L10998,'Power Look Up'!$F$4)</f>
        <v>-4.0484527225701452E-40</v>
      </c>
      <c r="K10998" s="51">
        <f t="array" ref="K10998">_xlfn.SUM(_xlfn.NORM.DIST($Q$3:$Q$1003,$F10998,$N10998,FALSE)*WindSpeedStep*$R$3:$R$1003)</f>
        <v>-4.4875221874283074E-54</v>
      </c>
      <c r="L10998" s="51">
        <f t="array" ref="L10998">_xlfn.SUM(_xlfn.NORM.DIST($Q$3:$Q$1003,$F10998,$O10998,FALSE)*WindSpeedStep*$R$3:$R$1003)</f>
        <v>-4.0484527225701901E-40</v>
      </c>
      <c r="N10998" s="43">
        <f t="shared" si="517"/>
        <v>5.0716653171243076E-2</v>
      </c>
      <c r="O10998" s="43">
        <f t="shared" si="518"/>
        <v>7.0000000000000007E-2</v>
      </c>
    </row>
    <row r="10999" spans="5:15" x14ac:dyDescent="0.2">
      <c r="E10999" s="16" t="s">
        <v>5728</v>
      </c>
      <c r="F10999" s="22">
        <v>0.65816033273166696</v>
      </c>
      <c r="G10999" s="25">
        <v>3.0387732297677127E-2</v>
      </c>
      <c r="H10999" s="3">
        <f t="shared" si="516"/>
        <v>0</v>
      </c>
      <c r="I10999" s="3">
        <f>MIN(H10999-K10999+L10999,'Power Look Up'!$F$4)</f>
        <v>2.6458547693511818E-34</v>
      </c>
      <c r="K10999" s="51">
        <f t="array" ref="K10999">_xlfn.SUM(_xlfn.NORM.DIST($Q$3:$Q$1003,$F10999,$N10999,FALSE)*WindSpeedStep*$R$3:$R$1003)</f>
        <v>-2.6458547693511818E-34</v>
      </c>
      <c r="L10999" s="51">
        <f t="array" ref="L10999">_xlfn.SUM(_xlfn.NORM.DIST($Q$3:$Q$1003,$F10999,$O10999,FALSE)*WindSpeedStep*$R$3:$R$1003)</f>
        <v>2.163238653512527E-102</v>
      </c>
      <c r="N10999" s="43">
        <f t="shared" si="517"/>
        <v>6.5816033273166694E-2</v>
      </c>
      <c r="O10999" s="43">
        <f t="shared" si="518"/>
        <v>0.02</v>
      </c>
    </row>
    <row r="11000" spans="5:15" x14ac:dyDescent="0.2">
      <c r="E11000" s="16" t="s">
        <v>5729</v>
      </c>
      <c r="F11000" s="22">
        <v>0.45138309409981831</v>
      </c>
      <c r="G11000" s="25">
        <v>0.15507891393141165</v>
      </c>
      <c r="H11000" s="3">
        <f t="shared" si="516"/>
        <v>0</v>
      </c>
      <c r="I11000" s="3">
        <f>MIN(H11000-K11000+L11000,'Power Look Up'!$F$4)</f>
        <v>-3.4539517119987316E-43</v>
      </c>
      <c r="K11000" s="51">
        <f t="array" ref="K11000">_xlfn.SUM(_xlfn.NORM.DIST($Q$3:$Q$1003,$F11000,$N11000,FALSE)*WindSpeedStep*$R$3:$R$1003)</f>
        <v>-3.408133891595553E-69</v>
      </c>
      <c r="L11000" s="51">
        <f t="array" ref="L11000">_xlfn.SUM(_xlfn.NORM.DIST($Q$3:$Q$1003,$F11000,$O11000,FALSE)*WindSpeedStep*$R$3:$R$1003)</f>
        <v>-3.4539517119987316E-43</v>
      </c>
      <c r="N11000" s="43">
        <f t="shared" si="517"/>
        <v>4.5138309409981835E-2</v>
      </c>
      <c r="O11000" s="43">
        <f t="shared" si="518"/>
        <v>7.0000000000000007E-2</v>
      </c>
    </row>
    <row r="11001" spans="5:15" x14ac:dyDescent="0.2">
      <c r="E11001" s="16" t="s">
        <v>5730</v>
      </c>
      <c r="F11001" s="22">
        <v>0.28999999999999998</v>
      </c>
      <c r="G11001" s="25">
        <v>0.17241379310344829</v>
      </c>
      <c r="H11001" s="3">
        <f t="shared" si="516"/>
        <v>0</v>
      </c>
      <c r="I11001" s="3">
        <f>MIN(H11001-K11001+L11001,'Power Look Up'!$F$4)</f>
        <v>-2.1497119237387462E-81</v>
      </c>
      <c r="K11001" s="51">
        <f t="array" ref="K11001">_xlfn.SUM(_xlfn.NORM.DIST($Q$3:$Q$1003,$F11001,$N11001,FALSE)*WindSpeedStep*$R$3:$R$1003)</f>
        <v>2.8248547793207188E-169</v>
      </c>
      <c r="L11001" s="51">
        <f t="array" ref="L11001">_xlfn.SUM(_xlfn.NORM.DIST($Q$3:$Q$1003,$F11001,$O11001,FALSE)*WindSpeedStep*$R$3:$R$1003)</f>
        <v>-2.1497119237387462E-81</v>
      </c>
      <c r="N11001" s="43">
        <f t="shared" si="517"/>
        <v>2.8999999999999998E-2</v>
      </c>
      <c r="O11001" s="43">
        <f t="shared" si="518"/>
        <v>0.05</v>
      </c>
    </row>
    <row r="11002" spans="5:15" x14ac:dyDescent="0.2">
      <c r="E11002" s="16" t="s">
        <v>5731</v>
      </c>
      <c r="F11002" s="22">
        <v>0.40958871645847456</v>
      </c>
      <c r="G11002" s="25">
        <v>0.19531788056009758</v>
      </c>
      <c r="H11002" s="3">
        <f t="shared" si="516"/>
        <v>0</v>
      </c>
      <c r="I11002" s="3">
        <f>MIN(H11002-K11002+L11002,'Power Look Up'!$F$4)</f>
        <v>-8.9364306614657671E-41</v>
      </c>
      <c r="K11002" s="51">
        <f t="array" ref="K11002">_xlfn.SUM(_xlfn.NORM.DIST($Q$3:$Q$1003,$F11002,$N11002,FALSE)*WindSpeedStep*$R$3:$R$1003)</f>
        <v>2.1379271143150535E-84</v>
      </c>
      <c r="L11002" s="51">
        <f t="array" ref="L11002">_xlfn.SUM(_xlfn.NORM.DIST($Q$3:$Q$1003,$F11002,$O11002,FALSE)*WindSpeedStep*$R$3:$R$1003)</f>
        <v>-8.9364306614657671E-41</v>
      </c>
      <c r="N11002" s="43">
        <f t="shared" si="517"/>
        <v>4.095887164584746E-2</v>
      </c>
      <c r="O11002" s="43">
        <f t="shared" si="518"/>
        <v>0.08</v>
      </c>
    </row>
    <row r="11003" spans="5:15" x14ac:dyDescent="0.2">
      <c r="E11003" s="16" t="s">
        <v>5732</v>
      </c>
      <c r="F11003" s="22">
        <v>0.53785017855521522</v>
      </c>
      <c r="G11003" s="25">
        <v>0.4090358407818489</v>
      </c>
      <c r="H11003" s="3">
        <f t="shared" si="516"/>
        <v>0</v>
      </c>
      <c r="I11003" s="3">
        <f>MIN(H11003-K11003+L11003,'Power Look Up'!$F$4)</f>
        <v>-5.7247379920256958E-15</v>
      </c>
      <c r="K11003" s="51">
        <f t="array" ref="K11003">_xlfn.SUM(_xlfn.NORM.DIST($Q$3:$Q$1003,$F11003,$N11003,FALSE)*WindSpeedStep*$R$3:$R$1003)</f>
        <v>-3.7619349318736902E-48</v>
      </c>
      <c r="L11003" s="51">
        <f t="array" ref="L11003">_xlfn.SUM(_xlfn.NORM.DIST($Q$3:$Q$1003,$F11003,$O11003,FALSE)*WindSpeedStep*$R$3:$R$1003)</f>
        <v>-5.7247379920256958E-15</v>
      </c>
      <c r="N11003" s="43">
        <f t="shared" si="517"/>
        <v>5.3785017855521526E-2</v>
      </c>
      <c r="O11003" s="43">
        <f t="shared" si="518"/>
        <v>0.22000000000000003</v>
      </c>
    </row>
    <row r="11004" spans="5:15" x14ac:dyDescent="0.2">
      <c r="E11004" s="16" t="s">
        <v>5733</v>
      </c>
      <c r="F11004" s="22">
        <v>0.83025810877679151</v>
      </c>
      <c r="G11004" s="25">
        <v>0.2649778396312481</v>
      </c>
      <c r="H11004" s="3">
        <f t="shared" si="516"/>
        <v>0</v>
      </c>
      <c r="I11004" s="3">
        <f>MIN(H11004-K11004+L11004,'Power Look Up'!$F$4)</f>
        <v>-3.1566810547133615E-11</v>
      </c>
      <c r="K11004" s="51">
        <f t="array" ref="K11004">_xlfn.SUM(_xlfn.NORM.DIST($Q$3:$Q$1003,$F11004,$N11004,FALSE)*WindSpeedStep*$R$3:$R$1003)</f>
        <v>-6.6728291591462293E-27</v>
      </c>
      <c r="L11004" s="51">
        <f t="array" ref="L11004">_xlfn.SUM(_xlfn.NORM.DIST($Q$3:$Q$1003,$F11004,$O11004,FALSE)*WindSpeedStep*$R$3:$R$1003)</f>
        <v>-3.1566810547133622E-11</v>
      </c>
      <c r="N11004" s="43">
        <f t="shared" si="517"/>
        <v>8.3025810877679157E-2</v>
      </c>
      <c r="O11004" s="43">
        <f t="shared" si="518"/>
        <v>0.22</v>
      </c>
    </row>
    <row r="11005" spans="5:15" x14ac:dyDescent="0.2">
      <c r="E11005" s="16" t="s">
        <v>5734</v>
      </c>
      <c r="F11005" s="22">
        <v>0.88462164694284029</v>
      </c>
      <c r="G11005" s="25">
        <v>0.24869389163185973</v>
      </c>
      <c r="H11005" s="3">
        <f t="shared" si="516"/>
        <v>0</v>
      </c>
      <c r="I11005" s="3">
        <f>MIN(H11005-K11005+L11005,'Power Look Up'!$F$4)</f>
        <v>-1.2951409831980718E-10</v>
      </c>
      <c r="K11005" s="51">
        <f t="array" ref="K11005">_xlfn.SUM(_xlfn.NORM.DIST($Q$3:$Q$1003,$F11005,$N11005,FALSE)*WindSpeedStep*$R$3:$R$1003)</f>
        <v>-6.6369285672811166E-26</v>
      </c>
      <c r="L11005" s="51">
        <f t="array" ref="L11005">_xlfn.SUM(_xlfn.NORM.DIST($Q$3:$Q$1003,$F11005,$O11005,FALSE)*WindSpeedStep*$R$3:$R$1003)</f>
        <v>-1.2951409831980726E-10</v>
      </c>
      <c r="N11005" s="43">
        <f t="shared" si="517"/>
        <v>8.8462164694284029E-2</v>
      </c>
      <c r="O11005" s="43">
        <f t="shared" si="518"/>
        <v>0.22</v>
      </c>
    </row>
    <row r="11006" spans="5:15" x14ac:dyDescent="0.2">
      <c r="E11006" s="16" t="s">
        <v>5735</v>
      </c>
      <c r="F11006" s="22">
        <v>1.1579809973236137</v>
      </c>
      <c r="G11006" s="25">
        <v>0.55268609889039766</v>
      </c>
      <c r="H11006" s="3">
        <f t="shared" si="516"/>
        <v>0</v>
      </c>
      <c r="I11006" s="3">
        <f>MIN(H11006-K11006+L11006,'Power Look Up'!$F$4)</f>
        <v>9.5825426448584369E-3</v>
      </c>
      <c r="K11006" s="51">
        <f t="array" ref="K11006">_xlfn.SUM(_xlfn.NORM.DIST($Q$3:$Q$1003,$F11006,$N11006,FALSE)*WindSpeedStep*$R$3:$R$1003)</f>
        <v>-3.8347146016827924E-18</v>
      </c>
      <c r="L11006" s="51">
        <f t="array" ref="L11006">_xlfn.SUM(_xlfn.NORM.DIST($Q$3:$Q$1003,$F11006,$O11006,FALSE)*WindSpeedStep*$R$3:$R$1003)</f>
        <v>9.5825426448584335E-3</v>
      </c>
      <c r="N11006" s="43">
        <f t="shared" si="517"/>
        <v>0.11579809973236138</v>
      </c>
      <c r="O11006" s="43">
        <f t="shared" si="518"/>
        <v>0.64000000000000012</v>
      </c>
    </row>
    <row r="11007" spans="5:15" x14ac:dyDescent="0.2">
      <c r="E11007" s="16" t="s">
        <v>5736</v>
      </c>
      <c r="F11007" s="22">
        <v>1.22</v>
      </c>
      <c r="G11007" s="25">
        <v>0.29508196721311475</v>
      </c>
      <c r="H11007" s="3">
        <f t="shared" si="516"/>
        <v>0</v>
      </c>
      <c r="I11007" s="3">
        <f>MIN(H11007-K11007+L11007,'Power Look Up'!$F$4)</f>
        <v>-4.7561475536423397E-5</v>
      </c>
      <c r="K11007" s="51">
        <f t="array" ref="K11007">_xlfn.SUM(_xlfn.NORM.DIST($Q$3:$Q$1003,$F11007,$N11007,FALSE)*WindSpeedStep*$R$3:$R$1003)</f>
        <v>-4.3124648373217594E-15</v>
      </c>
      <c r="L11007" s="51">
        <f t="array" ref="L11007">_xlfn.SUM(_xlfn.NORM.DIST($Q$3:$Q$1003,$F11007,$O11007,FALSE)*WindSpeedStep*$R$3:$R$1003)</f>
        <v>-4.7561475540735859E-5</v>
      </c>
      <c r="N11007" s="43">
        <f t="shared" si="517"/>
        <v>0.122</v>
      </c>
      <c r="O11007" s="43">
        <f t="shared" si="518"/>
        <v>0.36</v>
      </c>
    </row>
    <row r="11008" spans="5:15" x14ac:dyDescent="0.2">
      <c r="E11008" s="16" t="s">
        <v>5737</v>
      </c>
      <c r="F11008" s="22">
        <v>1.4666899469493018</v>
      </c>
      <c r="G11008" s="25">
        <v>0.32044945898592581</v>
      </c>
      <c r="H11008" s="3">
        <f t="shared" si="516"/>
        <v>0</v>
      </c>
      <c r="I11008" s="3">
        <f>MIN(H11008-K11008+L11008,'Power Look Up'!$F$4)</f>
        <v>1.0609498076429632E-3</v>
      </c>
      <c r="K11008" s="51">
        <f t="array" ref="K11008">_xlfn.SUM(_xlfn.NORM.DIST($Q$3:$Q$1003,$F11008,$N11008,FALSE)*WindSpeedStep*$R$3:$R$1003)</f>
        <v>-6.8949996752192472E-8</v>
      </c>
      <c r="L11008" s="51">
        <f t="array" ref="L11008">_xlfn.SUM(_xlfn.NORM.DIST($Q$3:$Q$1003,$F11008,$O11008,FALSE)*WindSpeedStep*$R$3:$R$1003)</f>
        <v>1.0608808576462109E-3</v>
      </c>
      <c r="N11008" s="43">
        <f t="shared" si="517"/>
        <v>0.14666899469493019</v>
      </c>
      <c r="O11008" s="43">
        <f t="shared" si="518"/>
        <v>0.47</v>
      </c>
    </row>
    <row r="11009" spans="5:15" x14ac:dyDescent="0.2">
      <c r="E11009" s="16" t="s">
        <v>5738</v>
      </c>
      <c r="F11009" s="22">
        <v>1.2482443410952757</v>
      </c>
      <c r="G11009" s="25">
        <v>0.37652884497565364</v>
      </c>
      <c r="H11009" s="3">
        <f t="shared" si="516"/>
        <v>0</v>
      </c>
      <c r="I11009" s="3">
        <f>MIN(H11009-K11009+L11009,'Power Look Up'!$F$4)</f>
        <v>5.8504594730230308E-6</v>
      </c>
      <c r="K11009" s="51">
        <f t="array" ref="K11009">_xlfn.SUM(_xlfn.NORM.DIST($Q$3:$Q$1003,$F11009,$N11009,FALSE)*WindSpeedStep*$R$3:$R$1003)</f>
        <v>-6.500332538457584E-14</v>
      </c>
      <c r="L11009" s="51">
        <f t="array" ref="L11009">_xlfn.SUM(_xlfn.NORM.DIST($Q$3:$Q$1003,$F11009,$O11009,FALSE)*WindSpeedStep*$R$3:$R$1003)</f>
        <v>5.8504594080197057E-6</v>
      </c>
      <c r="N11009" s="43">
        <f t="shared" si="517"/>
        <v>0.12482443410952758</v>
      </c>
      <c r="O11009" s="43">
        <f t="shared" si="518"/>
        <v>0.47</v>
      </c>
    </row>
    <row r="11010" spans="5:15" x14ac:dyDescent="0.2">
      <c r="E11010" s="16" t="s">
        <v>5739</v>
      </c>
      <c r="F11010" s="22">
        <v>1.8996046340944615</v>
      </c>
      <c r="G11010" s="25">
        <v>0.34217646574117461</v>
      </c>
      <c r="H11010" s="3">
        <f t="shared" si="516"/>
        <v>0</v>
      </c>
      <c r="I11010" s="3">
        <f>MIN(H11010-K11010+L11010,'Power Look Up'!$F$4)</f>
        <v>0.3452085500061583</v>
      </c>
      <c r="K11010" s="51">
        <f t="array" ref="K11010">_xlfn.SUM(_xlfn.NORM.DIST($Q$3:$Q$1003,$F11010,$N11010,FALSE)*WindSpeedStep*$R$3:$R$1003)</f>
        <v>-8.9725492797523322E-4</v>
      </c>
      <c r="L11010" s="51">
        <f t="array" ref="L11010">_xlfn.SUM(_xlfn.NORM.DIST($Q$3:$Q$1003,$F11010,$O11010,FALSE)*WindSpeedStep*$R$3:$R$1003)</f>
        <v>0.34431129507818309</v>
      </c>
      <c r="N11010" s="43">
        <f t="shared" si="517"/>
        <v>0.18996046340944617</v>
      </c>
      <c r="O11010" s="43">
        <f t="shared" si="518"/>
        <v>0.65</v>
      </c>
    </row>
    <row r="11011" spans="5:15" x14ac:dyDescent="0.2">
      <c r="E11011" s="16" t="s">
        <v>5740</v>
      </c>
      <c r="F11011" s="22">
        <v>2.0680538703018452</v>
      </c>
      <c r="G11011" s="25">
        <v>0.26595051893871807</v>
      </c>
      <c r="H11011" s="3">
        <f t="shared" si="516"/>
        <v>0</v>
      </c>
      <c r="I11011" s="3">
        <f>MIN(H11011-K11011+L11011,'Power Look Up'!$F$4)</f>
        <v>0.28200144627793122</v>
      </c>
      <c r="K11011" s="51">
        <f t="array" ref="K11011">_xlfn.SUM(_xlfn.NORM.DIST($Q$3:$Q$1003,$F11011,$N11011,FALSE)*WindSpeedStep*$R$3:$R$1003)</f>
        <v>-3.1130068259982483E-3</v>
      </c>
      <c r="L11011" s="51">
        <f t="array" ref="L11011">_xlfn.SUM(_xlfn.NORM.DIST($Q$3:$Q$1003,$F11011,$O11011,FALSE)*WindSpeedStep*$R$3:$R$1003)</f>
        <v>0.27888843945193298</v>
      </c>
      <c r="N11011" s="43">
        <f t="shared" si="517"/>
        <v>0.20680538703018453</v>
      </c>
      <c r="O11011" s="43">
        <f t="shared" si="518"/>
        <v>0.55000000000000004</v>
      </c>
    </row>
    <row r="11012" spans="5:15" x14ac:dyDescent="0.2">
      <c r="E11012" s="16" t="s">
        <v>5741</v>
      </c>
      <c r="F11012" s="22">
        <v>2.9003382494273757</v>
      </c>
      <c r="G11012" s="25">
        <v>0.27238202308160869</v>
      </c>
      <c r="H11012" s="3">
        <f t="shared" si="516"/>
        <v>0</v>
      </c>
      <c r="I11012" s="3">
        <f>MIN(H11012-K11012+L11012,'Power Look Up'!$F$4)</f>
        <v>9.5899396098772574</v>
      </c>
      <c r="K11012" s="51">
        <f t="array" ref="K11012">_xlfn.SUM(_xlfn.NORM.DIST($Q$3:$Q$1003,$F11012,$N11012,FALSE)*WindSpeedStep*$R$3:$R$1003)</f>
        <v>1.9803134202301422</v>
      </c>
      <c r="L11012" s="51">
        <f t="array" ref="L11012">_xlfn.SUM(_xlfn.NORM.DIST($Q$3:$Q$1003,$F11012,$O11012,FALSE)*WindSpeedStep*$R$3:$R$1003)</f>
        <v>11.5702530301074</v>
      </c>
      <c r="N11012" s="43">
        <f t="shared" si="517"/>
        <v>0.29003382494273761</v>
      </c>
      <c r="O11012" s="43">
        <f t="shared" si="518"/>
        <v>0.79</v>
      </c>
    </row>
    <row r="11013" spans="5:15" x14ac:dyDescent="0.2">
      <c r="E11013" s="16" t="s">
        <v>5742</v>
      </c>
      <c r="F11013" s="22">
        <v>2.4834046125205713</v>
      </c>
      <c r="G11013" s="25">
        <v>0.15704247227122739</v>
      </c>
      <c r="H11013" s="3">
        <f t="shared" si="516"/>
        <v>0</v>
      </c>
      <c r="I11013" s="3">
        <f>MIN(H11013-K11013+L11013,'Power Look Up'!$F$4)</f>
        <v>0.4185605839838783</v>
      </c>
      <c r="K11013" s="51">
        <f t="array" ref="K11013">_xlfn.SUM(_xlfn.NORM.DIST($Q$3:$Q$1003,$F11013,$N11013,FALSE)*WindSpeedStep*$R$3:$R$1003)</f>
        <v>3.0632393933614239E-2</v>
      </c>
      <c r="L11013" s="51">
        <f t="array" ref="L11013">_xlfn.SUM(_xlfn.NORM.DIST($Q$3:$Q$1003,$F11013,$O11013,FALSE)*WindSpeedStep*$R$3:$R$1003)</f>
        <v>0.44919297791749252</v>
      </c>
      <c r="N11013" s="43">
        <f t="shared" si="517"/>
        <v>0.24834046125205714</v>
      </c>
      <c r="O11013" s="43">
        <f t="shared" si="518"/>
        <v>0.39</v>
      </c>
    </row>
    <row r="11014" spans="5:15" x14ac:dyDescent="0.2">
      <c r="E11014" s="16" t="s">
        <v>5743</v>
      </c>
      <c r="F11014" s="22">
        <v>3.4632793406576563</v>
      </c>
      <c r="G11014" s="25">
        <v>0.19057082466662073</v>
      </c>
      <c r="H11014" s="3">
        <f t="shared" si="516"/>
        <v>41.859999999997292</v>
      </c>
      <c r="I11014" s="3">
        <f>MIN(H11014-K11014+L11014,'Power Look Up'!$F$4)</f>
        <v>53.663917493855948</v>
      </c>
      <c r="K11014" s="51">
        <f t="array" ref="K11014">_xlfn.SUM(_xlfn.NORM.DIST($Q$3:$Q$1003,$F11014,$N11014,FALSE)*WindSpeedStep*$R$3:$R$1003)</f>
        <v>14.559725198144228</v>
      </c>
      <c r="L11014" s="51">
        <f t="array" ref="L11014">_xlfn.SUM(_xlfn.NORM.DIST($Q$3:$Q$1003,$F11014,$O11014,FALSE)*WindSpeedStep*$R$3:$R$1003)</f>
        <v>26.363642692002884</v>
      </c>
      <c r="N11014" s="43">
        <f t="shared" si="517"/>
        <v>0.34632793406576567</v>
      </c>
      <c r="O11014" s="43">
        <f t="shared" si="518"/>
        <v>0.66</v>
      </c>
    </row>
    <row r="11015" spans="5:15" x14ac:dyDescent="0.2">
      <c r="E11015" s="16" t="s">
        <v>5744</v>
      </c>
      <c r="F11015" s="22">
        <v>3.389547641132447</v>
      </c>
      <c r="G11015" s="25">
        <v>0.17701477115086076</v>
      </c>
      <c r="H11015" s="3">
        <f t="shared" si="516"/>
        <v>35.489999999997423</v>
      </c>
      <c r="I11015" s="3">
        <f>MIN(H11015-K11015+L11015,'Power Look Up'!$F$4)</f>
        <v>43.603010343584593</v>
      </c>
      <c r="K11015" s="51">
        <f t="array" ref="K11015">_xlfn.SUM(_xlfn.NORM.DIST($Q$3:$Q$1003,$F11015,$N11015,FALSE)*WindSpeedStep*$R$3:$R$1003)</f>
        <v>12.096733768505317</v>
      </c>
      <c r="L11015" s="51">
        <f t="array" ref="L11015">_xlfn.SUM(_xlfn.NORM.DIST($Q$3:$Q$1003,$F11015,$O11015,FALSE)*WindSpeedStep*$R$3:$R$1003)</f>
        <v>20.209744112092487</v>
      </c>
      <c r="N11015" s="43">
        <f t="shared" si="517"/>
        <v>0.33895476411324471</v>
      </c>
      <c r="O11015" s="43">
        <f t="shared" si="518"/>
        <v>0.6</v>
      </c>
    </row>
    <row r="11016" spans="5:15" x14ac:dyDescent="0.2">
      <c r="E11016" s="16" t="s">
        <v>5745</v>
      </c>
      <c r="F11016" s="22">
        <v>3.6151597748453428</v>
      </c>
      <c r="G11016" s="25">
        <v>0.14660486202789572</v>
      </c>
      <c r="H11016" s="3">
        <f t="shared" si="516"/>
        <v>56.419999999996982</v>
      </c>
      <c r="I11016" s="3">
        <f>MIN(H11016-K11016+L11016,'Power Look Up'!$F$4)</f>
        <v>63.571719408311395</v>
      </c>
      <c r="K11016" s="51">
        <f t="array" ref="K11016">_xlfn.SUM(_xlfn.NORM.DIST($Q$3:$Q$1003,$F11016,$N11016,FALSE)*WindSpeedStep*$R$3:$R$1003)</f>
        <v>21.022477908897695</v>
      </c>
      <c r="L11016" s="51">
        <f t="array" ref="L11016">_xlfn.SUM(_xlfn.NORM.DIST($Q$3:$Q$1003,$F11016,$O11016,FALSE)*WindSpeedStep*$R$3:$R$1003)</f>
        <v>28.174197317212105</v>
      </c>
      <c r="N11016" s="43">
        <f t="shared" si="517"/>
        <v>0.36151597748453429</v>
      </c>
      <c r="O11016" s="43">
        <f t="shared" si="518"/>
        <v>0.53</v>
      </c>
    </row>
    <row r="11017" spans="5:15" x14ac:dyDescent="0.2">
      <c r="E11017" s="16" t="s">
        <v>5746</v>
      </c>
      <c r="F11017" s="22">
        <v>3.7419018720384893</v>
      </c>
      <c r="G11017" s="25">
        <v>0.1924155214705732</v>
      </c>
      <c r="H11017" s="3">
        <f t="shared" si="516"/>
        <v>67.339999999996749</v>
      </c>
      <c r="I11017" s="3">
        <f>MIN(H11017-K11017+L11017,'Power Look Up'!$F$4)</f>
        <v>85.868022434235854</v>
      </c>
      <c r="K11017" s="51">
        <f t="array" ref="K11017">_xlfn.SUM(_xlfn.NORM.DIST($Q$3:$Q$1003,$F11017,$N11017,FALSE)*WindSpeedStep*$R$3:$R$1003)</f>
        <v>28.360011966229038</v>
      </c>
      <c r="L11017" s="51">
        <f t="array" ref="L11017">_xlfn.SUM(_xlfn.NORM.DIST($Q$3:$Q$1003,$F11017,$O11017,FALSE)*WindSpeedStep*$R$3:$R$1003)</f>
        <v>46.888034400468143</v>
      </c>
      <c r="N11017" s="43">
        <f t="shared" si="517"/>
        <v>0.37419018720384895</v>
      </c>
      <c r="O11017" s="43">
        <f t="shared" si="518"/>
        <v>0.72</v>
      </c>
    </row>
    <row r="11018" spans="5:15" x14ac:dyDescent="0.2">
      <c r="E11018" s="16" t="s">
        <v>5747</v>
      </c>
      <c r="F11018" s="22">
        <v>4.3379772746951879</v>
      </c>
      <c r="G11018" s="25">
        <v>0.12448197991953373</v>
      </c>
      <c r="H11018" s="3">
        <f t="shared" si="516"/>
        <v>128.05999999999477</v>
      </c>
      <c r="I11018" s="3">
        <f>MIN(H11018-K11018+L11018,'Power Look Up'!$F$4)</f>
        <v>132.54389646228736</v>
      </c>
      <c r="K11018" s="51">
        <f t="array" ref="K11018">_xlfn.SUM(_xlfn.NORM.DIST($Q$3:$Q$1003,$F11018,$N11018,FALSE)*WindSpeedStep*$R$3:$R$1003)</f>
        <v>92.258396252084907</v>
      </c>
      <c r="L11018" s="51">
        <f t="array" ref="L11018">_xlfn.SUM(_xlfn.NORM.DIST($Q$3:$Q$1003,$F11018,$O11018,FALSE)*WindSpeedStep*$R$3:$R$1003)</f>
        <v>96.742292714377513</v>
      </c>
      <c r="N11018" s="43">
        <f t="shared" si="517"/>
        <v>0.43379772746951883</v>
      </c>
      <c r="O11018" s="43">
        <f t="shared" si="518"/>
        <v>0.54</v>
      </c>
    </row>
    <row r="11019" spans="5:15" x14ac:dyDescent="0.2">
      <c r="E11019" s="16" t="s">
        <v>5748</v>
      </c>
      <c r="F11019" s="22">
        <v>4.3250896830862748</v>
      </c>
      <c r="G11019" s="25">
        <v>0.12254081159810896</v>
      </c>
      <c r="H11019" s="3">
        <f t="shared" si="516"/>
        <v>126.96999999999478</v>
      </c>
      <c r="I11019" s="3">
        <f>MIN(H11019-K11019+L11019,'Power Look Up'!$F$4)</f>
        <v>131.15332168874198</v>
      </c>
      <c r="K11019" s="51">
        <f t="array" ref="K11019">_xlfn.SUM(_xlfn.NORM.DIST($Q$3:$Q$1003,$F11019,$N11019,FALSE)*WindSpeedStep*$R$3:$R$1003)</f>
        <v>90.446142886140848</v>
      </c>
      <c r="L11019" s="51">
        <f t="array" ref="L11019">_xlfn.SUM(_xlfn.NORM.DIST($Q$3:$Q$1003,$F11019,$O11019,FALSE)*WindSpeedStep*$R$3:$R$1003)</f>
        <v>94.629464574888047</v>
      </c>
      <c r="N11019" s="43">
        <f t="shared" si="517"/>
        <v>0.43250896830862751</v>
      </c>
      <c r="O11019" s="43">
        <f t="shared" si="518"/>
        <v>0.53</v>
      </c>
    </row>
    <row r="11020" spans="5:15" x14ac:dyDescent="0.2">
      <c r="E11020" s="16" t="s">
        <v>5749</v>
      </c>
      <c r="F11020" s="22">
        <v>4.5120753751284166</v>
      </c>
      <c r="G11020" s="25">
        <v>0.11524630170549854</v>
      </c>
      <c r="H11020" s="3">
        <f t="shared" si="516"/>
        <v>146.58999999999435</v>
      </c>
      <c r="I11020" s="3">
        <f>MIN(H11020-K11020+L11020,'Power Look Up'!$F$4)</f>
        <v>148.59143749858717</v>
      </c>
      <c r="K11020" s="51">
        <f t="array" ref="K11020">_xlfn.SUM(_xlfn.NORM.DIST($Q$3:$Q$1003,$F11020,$N11020,FALSE)*WindSpeedStep*$R$3:$R$1003)</f>
        <v>117.80279835588587</v>
      </c>
      <c r="L11020" s="51">
        <f t="array" ref="L11020">_xlfn.SUM(_xlfn.NORM.DIST($Q$3:$Q$1003,$F11020,$O11020,FALSE)*WindSpeedStep*$R$3:$R$1003)</f>
        <v>119.80423585447869</v>
      </c>
      <c r="N11020" s="43">
        <f t="shared" si="517"/>
        <v>0.45120753751284171</v>
      </c>
      <c r="O11020" s="43">
        <f t="shared" si="518"/>
        <v>0.52</v>
      </c>
    </row>
    <row r="11021" spans="5:15" x14ac:dyDescent="0.2">
      <c r="E11021" s="16" t="s">
        <v>5750</v>
      </c>
      <c r="F11021" s="22">
        <v>5.0660333407088896</v>
      </c>
      <c r="G11021" s="25">
        <v>0.10856620219618188</v>
      </c>
      <c r="H11021" s="3">
        <f t="shared" si="516"/>
        <v>211.33999999998969</v>
      </c>
      <c r="I11021" s="3">
        <f>MIN(H11021-K11021+L11021,'Power Look Up'!$F$4)</f>
        <v>211.65275016135448</v>
      </c>
      <c r="K11021" s="51">
        <f t="array" ref="K11021">_xlfn.SUM(_xlfn.NORM.DIST($Q$3:$Q$1003,$F11021,$N11021,FALSE)*WindSpeedStep*$R$3:$R$1003)</f>
        <v>205.17169802951906</v>
      </c>
      <c r="L11021" s="51">
        <f t="array" ref="L11021">_xlfn.SUM(_xlfn.NORM.DIST($Q$3:$Q$1003,$F11021,$O11021,FALSE)*WindSpeedStep*$R$3:$R$1003)</f>
        <v>205.48444819088385</v>
      </c>
      <c r="N11021" s="43">
        <f t="shared" si="517"/>
        <v>0.50660333407088898</v>
      </c>
      <c r="O11021" s="43">
        <f t="shared" si="518"/>
        <v>0.55000000000000004</v>
      </c>
    </row>
    <row r="11022" spans="5:15" x14ac:dyDescent="0.2">
      <c r="E11022" s="16" t="s">
        <v>5751</v>
      </c>
      <c r="F11022" s="22">
        <v>4.8912980380287019</v>
      </c>
      <c r="G11022" s="25">
        <v>0.13084461323439078</v>
      </c>
      <c r="H11022" s="3">
        <f t="shared" si="516"/>
        <v>188.00999999999348</v>
      </c>
      <c r="I11022" s="3">
        <f>MIN(H11022-K11022+L11022,'Power Look Up'!$F$4)</f>
        <v>190.18896091830558</v>
      </c>
      <c r="K11022" s="51">
        <f t="array" ref="K11022">_xlfn.SUM(_xlfn.NORM.DIST($Q$3:$Q$1003,$F11022,$N11022,FALSE)*WindSpeedStep*$R$3:$R$1003)</f>
        <v>177.16509944857162</v>
      </c>
      <c r="L11022" s="51">
        <f t="array" ref="L11022">_xlfn.SUM(_xlfn.NORM.DIST($Q$3:$Q$1003,$F11022,$O11022,FALSE)*WindSpeedStep*$R$3:$R$1003)</f>
        <v>179.34406036688372</v>
      </c>
      <c r="N11022" s="43">
        <f t="shared" si="517"/>
        <v>0.48912980380287019</v>
      </c>
      <c r="O11022" s="43">
        <f t="shared" si="518"/>
        <v>0.64</v>
      </c>
    </row>
    <row r="11023" spans="5:15" x14ac:dyDescent="0.2">
      <c r="E11023" s="16" t="s">
        <v>5752</v>
      </c>
      <c r="F11023" s="22">
        <v>5.0204921479392057</v>
      </c>
      <c r="G11023" s="25">
        <v>0.12747754226897956</v>
      </c>
      <c r="H11023" s="3">
        <f t="shared" si="516"/>
        <v>203.23999999998986</v>
      </c>
      <c r="I11023" s="3">
        <f>MIN(H11023-K11023+L11023,'Power Look Up'!$F$4)</f>
        <v>204.86966327699133</v>
      </c>
      <c r="K11023" s="51">
        <f t="array" ref="K11023">_xlfn.SUM(_xlfn.NORM.DIST($Q$3:$Q$1003,$F11023,$N11023,FALSE)*WindSpeedStep*$R$3:$R$1003)</f>
        <v>197.84683862764919</v>
      </c>
      <c r="L11023" s="51">
        <f t="array" ref="L11023">_xlfn.SUM(_xlfn.NORM.DIST($Q$3:$Q$1003,$F11023,$O11023,FALSE)*WindSpeedStep*$R$3:$R$1003)</f>
        <v>199.47650190465066</v>
      </c>
      <c r="N11023" s="43">
        <f t="shared" si="517"/>
        <v>0.50204921479392062</v>
      </c>
      <c r="O11023" s="43">
        <f t="shared" si="518"/>
        <v>0.64000000000000012</v>
      </c>
    </row>
    <row r="11024" spans="5:15" x14ac:dyDescent="0.2">
      <c r="E11024" s="16" t="s">
        <v>5753</v>
      </c>
      <c r="F11024" s="22">
        <v>5.0257927321948692</v>
      </c>
      <c r="G11024" s="25">
        <v>0.1253533588769519</v>
      </c>
      <c r="H11024" s="3">
        <f t="shared" si="516"/>
        <v>204.85999999998984</v>
      </c>
      <c r="I11024" s="3">
        <f>MIN(H11024-K11024+L11024,'Power Look Up'!$F$4)</f>
        <v>206.29604876061774</v>
      </c>
      <c r="K11024" s="51">
        <f t="array" ref="K11024">_xlfn.SUM(_xlfn.NORM.DIST($Q$3:$Q$1003,$F11024,$N11024,FALSE)*WindSpeedStep*$R$3:$R$1003)</f>
        <v>198.69840025476395</v>
      </c>
      <c r="L11024" s="51">
        <f t="array" ref="L11024">_xlfn.SUM(_xlfn.NORM.DIST($Q$3:$Q$1003,$F11024,$O11024,FALSE)*WindSpeedStep*$R$3:$R$1003)</f>
        <v>200.13444901539185</v>
      </c>
      <c r="N11024" s="43">
        <f t="shared" si="517"/>
        <v>0.50257927321948692</v>
      </c>
      <c r="O11024" s="43">
        <f t="shared" si="518"/>
        <v>0.63</v>
      </c>
    </row>
    <row r="11025" spans="5:15" x14ac:dyDescent="0.2">
      <c r="E11025" s="16" t="s">
        <v>5754</v>
      </c>
      <c r="F11025" s="22">
        <v>5.0128587361161934</v>
      </c>
      <c r="G11025" s="25">
        <v>0.14762035775485047</v>
      </c>
      <c r="H11025" s="3">
        <f t="shared" si="516"/>
        <v>201.61999999998989</v>
      </c>
      <c r="I11025" s="3">
        <f>MIN(H11025-K11025+L11025,'Power Look Up'!$F$4)</f>
        <v>205.61213904091963</v>
      </c>
      <c r="K11025" s="51">
        <f t="array" ref="K11025">_xlfn.SUM(_xlfn.NORM.DIST($Q$3:$Q$1003,$F11025,$N11025,FALSE)*WindSpeedStep*$R$3:$R$1003)</f>
        <v>196.62093618770092</v>
      </c>
      <c r="L11025" s="51">
        <f t="array" ref="L11025">_xlfn.SUM(_xlfn.NORM.DIST($Q$3:$Q$1003,$F11025,$O11025,FALSE)*WindSpeedStep*$R$3:$R$1003)</f>
        <v>200.61307522863066</v>
      </c>
      <c r="N11025" s="43">
        <f t="shared" si="517"/>
        <v>0.50128587361161936</v>
      </c>
      <c r="O11025" s="43">
        <f t="shared" si="518"/>
        <v>0.74</v>
      </c>
    </row>
    <row r="11026" spans="5:15" x14ac:dyDescent="0.2">
      <c r="E11026" s="16" t="s">
        <v>5755</v>
      </c>
      <c r="F11026" s="22">
        <v>5.3230957799982299</v>
      </c>
      <c r="G11026" s="25">
        <v>9.7687515215097803E-2</v>
      </c>
      <c r="H11026" s="3">
        <f t="shared" si="516"/>
        <v>251.83999999998883</v>
      </c>
      <c r="I11026" s="3">
        <f>MIN(H11026-K11026+L11026,'Power Look Up'!$F$4)</f>
        <v>251.72643071571795</v>
      </c>
      <c r="K11026" s="51">
        <f t="array" ref="K11026">_xlfn.SUM(_xlfn.NORM.DIST($Q$3:$Q$1003,$F11026,$N11026,FALSE)*WindSpeedStep*$R$3:$R$1003)</f>
        <v>247.02252621091188</v>
      </c>
      <c r="L11026" s="51">
        <f t="array" ref="L11026">_xlfn.SUM(_xlfn.NORM.DIST($Q$3:$Q$1003,$F11026,$O11026,FALSE)*WindSpeedStep*$R$3:$R$1003)</f>
        <v>246.908956926641</v>
      </c>
      <c r="N11026" s="43">
        <f t="shared" si="517"/>
        <v>0.53230957799982304</v>
      </c>
      <c r="O11026" s="43">
        <f t="shared" si="518"/>
        <v>0.52</v>
      </c>
    </row>
    <row r="11027" spans="5:15" x14ac:dyDescent="0.2">
      <c r="E11027" s="16" t="s">
        <v>5756</v>
      </c>
      <c r="F11027" s="22">
        <v>5.0561698774611434</v>
      </c>
      <c r="G11027" s="25">
        <v>0.10482242741933527</v>
      </c>
      <c r="H11027" s="3">
        <f t="shared" si="516"/>
        <v>209.71999999998971</v>
      </c>
      <c r="I11027" s="3">
        <f>MIN(H11027-K11027+L11027,'Power Look Up'!$F$4)</f>
        <v>209.87478918992051</v>
      </c>
      <c r="K11027" s="51">
        <f t="array" ref="K11027">_xlfn.SUM(_xlfn.NORM.DIST($Q$3:$Q$1003,$F11027,$N11027,FALSE)*WindSpeedStep*$R$3:$R$1003)</f>
        <v>203.58358653428613</v>
      </c>
      <c r="L11027" s="51">
        <f t="array" ref="L11027">_xlfn.SUM(_xlfn.NORM.DIST($Q$3:$Q$1003,$F11027,$O11027,FALSE)*WindSpeedStep*$R$3:$R$1003)</f>
        <v>203.73837572421692</v>
      </c>
      <c r="N11027" s="43">
        <f t="shared" si="517"/>
        <v>0.50561698774611441</v>
      </c>
      <c r="O11027" s="43">
        <f t="shared" si="518"/>
        <v>0.53</v>
      </c>
    </row>
    <row r="11028" spans="5:15" x14ac:dyDescent="0.2">
      <c r="E11028" s="16" t="s">
        <v>5757</v>
      </c>
      <c r="F11028" s="22">
        <v>5.3417169788867884</v>
      </c>
      <c r="G11028" s="25">
        <v>0.10670726327376254</v>
      </c>
      <c r="H11028" s="3">
        <f t="shared" si="516"/>
        <v>255.07999999998876</v>
      </c>
      <c r="I11028" s="3">
        <f>MIN(H11028-K11028+L11028,'Power Look Up'!$F$4)</f>
        <v>255.48635834196301</v>
      </c>
      <c r="K11028" s="51">
        <f t="array" ref="K11028">_xlfn.SUM(_xlfn.NORM.DIST($Q$3:$Q$1003,$F11028,$N11028,FALSE)*WindSpeedStep*$R$3:$R$1003)</f>
        <v>250.10143792452124</v>
      </c>
      <c r="L11028" s="51">
        <f t="array" ref="L11028">_xlfn.SUM(_xlfn.NORM.DIST($Q$3:$Q$1003,$F11028,$O11028,FALSE)*WindSpeedStep*$R$3:$R$1003)</f>
        <v>250.50779626649549</v>
      </c>
      <c r="N11028" s="43">
        <f t="shared" si="517"/>
        <v>0.53417169788867891</v>
      </c>
      <c r="O11028" s="43">
        <f t="shared" si="518"/>
        <v>0.56999999999999995</v>
      </c>
    </row>
    <row r="11029" spans="5:15" x14ac:dyDescent="0.2">
      <c r="E11029" s="16" t="s">
        <v>5758</v>
      </c>
      <c r="F11029" s="22">
        <v>5.2730448514714201</v>
      </c>
      <c r="G11029" s="25">
        <v>0.12137200005446773</v>
      </c>
      <c r="H11029" s="3">
        <f t="shared" si="516"/>
        <v>243.73999999998898</v>
      </c>
      <c r="I11029" s="3">
        <f>MIN(H11029-K11029+L11029,'Power Look Up'!$F$4)</f>
        <v>245.1506356663667</v>
      </c>
      <c r="K11029" s="51">
        <f t="array" ref="K11029">_xlfn.SUM(_xlfn.NORM.DIST($Q$3:$Q$1003,$F11029,$N11029,FALSE)*WindSpeedStep*$R$3:$R$1003)</f>
        <v>238.78557345152782</v>
      </c>
      <c r="L11029" s="51">
        <f t="array" ref="L11029">_xlfn.SUM(_xlfn.NORM.DIST($Q$3:$Q$1003,$F11029,$O11029,FALSE)*WindSpeedStep*$R$3:$R$1003)</f>
        <v>240.19620911790554</v>
      </c>
      <c r="N11029" s="43">
        <f t="shared" si="517"/>
        <v>0.52730448514714201</v>
      </c>
      <c r="O11029" s="43">
        <f t="shared" si="518"/>
        <v>0.64</v>
      </c>
    </row>
    <row r="11030" spans="5:15" x14ac:dyDescent="0.2">
      <c r="E11030" s="16" t="s">
        <v>5759</v>
      </c>
      <c r="F11030" s="22">
        <v>5.6862493592699757</v>
      </c>
      <c r="G11030" s="25">
        <v>0.14948341978958279</v>
      </c>
      <c r="H11030" s="3">
        <f t="shared" si="516"/>
        <v>311.77999999998758</v>
      </c>
      <c r="I11030" s="3">
        <f>MIN(H11030-K11030+L11030,'Power Look Up'!$F$4)</f>
        <v>319.97319161974161</v>
      </c>
      <c r="K11030" s="51">
        <f t="array" ref="K11030">_xlfn.SUM(_xlfn.NORM.DIST($Q$3:$Q$1003,$F11030,$N11030,FALSE)*WindSpeedStep*$R$3:$R$1003)</f>
        <v>309.04287325531641</v>
      </c>
      <c r="L11030" s="51">
        <f t="array" ref="L11030">_xlfn.SUM(_xlfn.NORM.DIST($Q$3:$Q$1003,$F11030,$O11030,FALSE)*WindSpeedStep*$R$3:$R$1003)</f>
        <v>317.23606487507044</v>
      </c>
      <c r="N11030" s="43">
        <f t="shared" si="517"/>
        <v>0.56862493592699759</v>
      </c>
      <c r="O11030" s="43">
        <f t="shared" si="518"/>
        <v>0.85</v>
      </c>
    </row>
    <row r="11031" spans="5:15" x14ac:dyDescent="0.2">
      <c r="E11031" s="16" t="s">
        <v>5760</v>
      </c>
      <c r="F11031" s="22">
        <v>5.5112052890423602</v>
      </c>
      <c r="G11031" s="25">
        <v>0.16693263120304877</v>
      </c>
      <c r="H11031" s="3">
        <f t="shared" si="516"/>
        <v>282.61999999998818</v>
      </c>
      <c r="I11031" s="3">
        <f>MIN(H11031-K11031+L11031,'Power Look Up'!$F$4)</f>
        <v>292.7804011100373</v>
      </c>
      <c r="K11031" s="51">
        <f t="array" ref="K11031">_xlfn.SUM(_xlfn.NORM.DIST($Q$3:$Q$1003,$F11031,$N11031,FALSE)*WindSpeedStep*$R$3:$R$1003)</f>
        <v>278.56800282938792</v>
      </c>
      <c r="L11031" s="51">
        <f t="array" ref="L11031">_xlfn.SUM(_xlfn.NORM.DIST($Q$3:$Q$1003,$F11031,$O11031,FALSE)*WindSpeedStep*$R$3:$R$1003)</f>
        <v>288.72840393943704</v>
      </c>
      <c r="N11031" s="43">
        <f t="shared" si="517"/>
        <v>0.55112052890423602</v>
      </c>
      <c r="O11031" s="43">
        <f t="shared" si="518"/>
        <v>0.92000000000000015</v>
      </c>
    </row>
    <row r="11032" spans="5:15" x14ac:dyDescent="0.2">
      <c r="E11032" s="16" t="s">
        <v>5761</v>
      </c>
      <c r="F11032" s="22">
        <v>5.3677283785463512</v>
      </c>
      <c r="G11032" s="25">
        <v>0.14903883795562886</v>
      </c>
      <c r="H11032" s="3">
        <f t="shared" si="516"/>
        <v>259.93999999998863</v>
      </c>
      <c r="I11032" s="3">
        <f>MIN(H11032-K11032+L11032,'Power Look Up'!$F$4)</f>
        <v>265.31146549444645</v>
      </c>
      <c r="K11032" s="51">
        <f t="array" ref="K11032">_xlfn.SUM(_xlfn.NORM.DIST($Q$3:$Q$1003,$F11032,$N11032,FALSE)*WindSpeedStep*$R$3:$R$1003)</f>
        <v>254.41654357724556</v>
      </c>
      <c r="L11032" s="51">
        <f t="array" ref="L11032">_xlfn.SUM(_xlfn.NORM.DIST($Q$3:$Q$1003,$F11032,$O11032,FALSE)*WindSpeedStep*$R$3:$R$1003)</f>
        <v>259.78800907170336</v>
      </c>
      <c r="N11032" s="43">
        <f t="shared" si="517"/>
        <v>0.53677283785463514</v>
      </c>
      <c r="O11032" s="43">
        <f t="shared" si="518"/>
        <v>0.8</v>
      </c>
    </row>
    <row r="11033" spans="5:15" x14ac:dyDescent="0.2">
      <c r="E11033" s="16" t="s">
        <v>5762</v>
      </c>
      <c r="F11033" s="22">
        <v>5.7442973286432961</v>
      </c>
      <c r="G11033" s="25">
        <v>0.12011913042164307</v>
      </c>
      <c r="H11033" s="3">
        <f t="shared" si="516"/>
        <v>319.87999999998738</v>
      </c>
      <c r="I11033" s="3">
        <f>MIN(H11033-K11033+L11033,'Power Look Up'!$F$4)</f>
        <v>322.94396649925216</v>
      </c>
      <c r="K11033" s="51">
        <f t="array" ref="K11033">_xlfn.SUM(_xlfn.NORM.DIST($Q$3:$Q$1003,$F11033,$N11033,FALSE)*WindSpeedStep*$R$3:$R$1003)</f>
        <v>319.44482359281335</v>
      </c>
      <c r="L11033" s="51">
        <f t="array" ref="L11033">_xlfn.SUM(_xlfn.NORM.DIST($Q$3:$Q$1003,$F11033,$O11033,FALSE)*WindSpeedStep*$R$3:$R$1003)</f>
        <v>322.50879009207813</v>
      </c>
      <c r="N11033" s="43">
        <f t="shared" si="517"/>
        <v>0.57442973286432963</v>
      </c>
      <c r="O11033" s="43">
        <f t="shared" si="518"/>
        <v>0.69</v>
      </c>
    </row>
    <row r="11034" spans="5:15" x14ac:dyDescent="0.2">
      <c r="E11034" s="16" t="s">
        <v>5763</v>
      </c>
      <c r="F11034" s="22">
        <v>5.9662448735878924</v>
      </c>
      <c r="G11034" s="25">
        <v>0.16258132553260016</v>
      </c>
      <c r="H11034" s="3">
        <f t="shared" si="516"/>
        <v>357.13999999998657</v>
      </c>
      <c r="I11034" s="3">
        <f>MIN(H11034-K11034+L11034,'Power Look Up'!$F$4)</f>
        <v>371.85813903645726</v>
      </c>
      <c r="K11034" s="51">
        <f t="array" ref="K11034">_xlfn.SUM(_xlfn.NORM.DIST($Q$3:$Q$1003,$F11034,$N11034,FALSE)*WindSpeedStep*$R$3:$R$1003)</f>
        <v>360.80644572552603</v>
      </c>
      <c r="L11034" s="51">
        <f t="array" ref="L11034">_xlfn.SUM(_xlfn.NORM.DIST($Q$3:$Q$1003,$F11034,$O11034,FALSE)*WindSpeedStep*$R$3:$R$1003)</f>
        <v>375.52458476199672</v>
      </c>
      <c r="N11034" s="43">
        <f t="shared" si="517"/>
        <v>0.59662448735878926</v>
      </c>
      <c r="O11034" s="43">
        <f t="shared" si="518"/>
        <v>0.97</v>
      </c>
    </row>
    <row r="11035" spans="5:15" x14ac:dyDescent="0.2">
      <c r="E11035" s="16" t="s">
        <v>5764</v>
      </c>
      <c r="F11035" s="22">
        <v>5.7084690641984386</v>
      </c>
      <c r="G11035" s="25">
        <v>0.28028530627145753</v>
      </c>
      <c r="H11035" s="3">
        <f t="shared" si="516"/>
        <v>315.01999999998748</v>
      </c>
      <c r="I11035" s="3">
        <f>MIN(H11035-K11035+L11035,'Power Look Up'!$F$4)</f>
        <v>371.80805968983077</v>
      </c>
      <c r="K11035" s="51">
        <f t="array" ref="K11035">_xlfn.SUM(_xlfn.NORM.DIST($Q$3:$Q$1003,$F11035,$N11035,FALSE)*WindSpeedStep*$R$3:$R$1003)</f>
        <v>313.00572666583071</v>
      </c>
      <c r="L11035" s="51">
        <f t="array" ref="L11035">_xlfn.SUM(_xlfn.NORM.DIST($Q$3:$Q$1003,$F11035,$O11035,FALSE)*WindSpeedStep*$R$3:$R$1003)</f>
        <v>369.793786355674</v>
      </c>
      <c r="N11035" s="43">
        <f t="shared" si="517"/>
        <v>0.57084690641984392</v>
      </c>
      <c r="O11035" s="43">
        <f t="shared" si="518"/>
        <v>1.5999999999999999</v>
      </c>
    </row>
    <row r="11036" spans="5:15" x14ac:dyDescent="0.2">
      <c r="E11036" s="16" t="s">
        <v>5765</v>
      </c>
      <c r="F11036" s="22">
        <v>4.8304569008101526</v>
      </c>
      <c r="G11036" s="25">
        <v>0.23393232218063659</v>
      </c>
      <c r="H11036" s="3">
        <f t="shared" si="516"/>
        <v>181.4699999999936</v>
      </c>
      <c r="I11036" s="3">
        <f>MIN(H11036-K11036+L11036,'Power Look Up'!$F$4)</f>
        <v>205.42060734418752</v>
      </c>
      <c r="K11036" s="51">
        <f t="array" ref="K11036">_xlfn.SUM(_xlfn.NORM.DIST($Q$3:$Q$1003,$F11036,$N11036,FALSE)*WindSpeedStep*$R$3:$R$1003)</f>
        <v>167.47631530384618</v>
      </c>
      <c r="L11036" s="51">
        <f t="array" ref="L11036">_xlfn.SUM(_xlfn.NORM.DIST($Q$3:$Q$1003,$F11036,$O11036,FALSE)*WindSpeedStep*$R$3:$R$1003)</f>
        <v>191.42692264804009</v>
      </c>
      <c r="N11036" s="43">
        <f t="shared" si="517"/>
        <v>0.48304569008101528</v>
      </c>
      <c r="O11036" s="43">
        <f t="shared" si="518"/>
        <v>1.1299999999999999</v>
      </c>
    </row>
    <row r="11037" spans="5:15" x14ac:dyDescent="0.2">
      <c r="E11037" s="16" t="s">
        <v>5766</v>
      </c>
      <c r="F11037" s="22">
        <v>4.600138566831653</v>
      </c>
      <c r="G11037" s="25">
        <v>0.24129707918005455</v>
      </c>
      <c r="H11037" s="3">
        <f t="shared" si="516"/>
        <v>156.39999999999415</v>
      </c>
      <c r="I11037" s="3">
        <f>MIN(H11037-K11037+L11037,'Power Look Up'!$F$4)</f>
        <v>184.39764335275936</v>
      </c>
      <c r="K11037" s="51">
        <f t="array" ref="K11037">_xlfn.SUM(_xlfn.NORM.DIST($Q$3:$Q$1003,$F11037,$N11037,FALSE)*WindSpeedStep*$R$3:$R$1003)</f>
        <v>131.2834982831798</v>
      </c>
      <c r="L11037" s="51">
        <f t="array" ref="L11037">_xlfn.SUM(_xlfn.NORM.DIST($Q$3:$Q$1003,$F11037,$O11037,FALSE)*WindSpeedStep*$R$3:$R$1003)</f>
        <v>159.281141635945</v>
      </c>
      <c r="N11037" s="43">
        <f t="shared" si="517"/>
        <v>0.4600138566831653</v>
      </c>
      <c r="O11037" s="43">
        <f t="shared" si="518"/>
        <v>1.1100000000000001</v>
      </c>
    </row>
    <row r="11038" spans="5:15" x14ac:dyDescent="0.2">
      <c r="E11038" s="16" t="s">
        <v>5767</v>
      </c>
      <c r="F11038" s="22">
        <v>5.2847735703631997</v>
      </c>
      <c r="G11038" s="25">
        <v>7.7581374971155567E-2</v>
      </c>
      <c r="H11038" s="3">
        <f t="shared" si="516"/>
        <v>245.35999999998896</v>
      </c>
      <c r="I11038" s="3">
        <f>MIN(H11038-K11038+L11038,'Power Look Up'!$F$4)</f>
        <v>244.78031514624311</v>
      </c>
      <c r="K11038" s="51">
        <f t="array" ref="K11038">_xlfn.SUM(_xlfn.NORM.DIST($Q$3:$Q$1003,$F11038,$N11038,FALSE)*WindSpeedStep*$R$3:$R$1003)</f>
        <v>240.711000138716</v>
      </c>
      <c r="L11038" s="51">
        <f t="array" ref="L11038">_xlfn.SUM(_xlfn.NORM.DIST($Q$3:$Q$1003,$F11038,$O11038,FALSE)*WindSpeedStep*$R$3:$R$1003)</f>
        <v>240.13131528497016</v>
      </c>
      <c r="N11038" s="43">
        <f t="shared" si="517"/>
        <v>0.52847735703632004</v>
      </c>
      <c r="O11038" s="43">
        <f t="shared" si="518"/>
        <v>0.41</v>
      </c>
    </row>
    <row r="11039" spans="5:15" x14ac:dyDescent="0.2">
      <c r="E11039" s="16" t="s">
        <v>5768</v>
      </c>
      <c r="F11039" s="22">
        <v>5.6946590960479089</v>
      </c>
      <c r="G11039" s="25">
        <v>7.5509348803411216E-2</v>
      </c>
      <c r="H11039" s="3">
        <f t="shared" ref="H11039:H11064" si="519">INDEX(PowerArray,MIN(MaximumPowerIndex,ROUND(F11039*100,0)))</f>
        <v>311.77999999998758</v>
      </c>
      <c r="I11039" s="3">
        <f>MIN(H11039-K11039+L11039,'Power Look Up'!$F$4)</f>
        <v>308.90529972411065</v>
      </c>
      <c r="K11039" s="51">
        <f t="array" ref="K11039">_xlfn.SUM(_xlfn.NORM.DIST($Q$3:$Q$1003,$F11039,$N11039,FALSE)*WindSpeedStep*$R$3:$R$1003)</f>
        <v>310.5400404314102</v>
      </c>
      <c r="L11039" s="51">
        <f t="array" ref="L11039">_xlfn.SUM(_xlfn.NORM.DIST($Q$3:$Q$1003,$F11039,$O11039,FALSE)*WindSpeedStep*$R$3:$R$1003)</f>
        <v>307.66534015553327</v>
      </c>
      <c r="N11039" s="43">
        <f t="shared" ref="N11039:N11064" si="520">ReferenceTurbulence*F11039</f>
        <v>0.56946590960479093</v>
      </c>
      <c r="O11039" s="43">
        <f t="shared" ref="O11039:O11064" si="521">F11039*G11039</f>
        <v>0.43</v>
      </c>
    </row>
    <row r="11040" spans="5:15" x14ac:dyDescent="0.2">
      <c r="E11040" s="16" t="s">
        <v>5769</v>
      </c>
      <c r="F11040" s="22">
        <v>5.2428039838446132</v>
      </c>
      <c r="G11040" s="25">
        <v>9.3461438098755109E-2</v>
      </c>
      <c r="H11040" s="3">
        <f t="shared" si="519"/>
        <v>238.87999999998908</v>
      </c>
      <c r="I11040" s="3">
        <f>MIN(H11040-K11040+L11040,'Power Look Up'!$F$4)</f>
        <v>238.66258296545317</v>
      </c>
      <c r="K11040" s="51">
        <f t="array" ref="K11040">_xlfn.SUM(_xlfn.NORM.DIST($Q$3:$Q$1003,$F11040,$N11040,FALSE)*WindSpeedStep*$R$3:$R$1003)</f>
        <v>233.83357846813632</v>
      </c>
      <c r="L11040" s="51">
        <f t="array" ref="L11040">_xlfn.SUM(_xlfn.NORM.DIST($Q$3:$Q$1003,$F11040,$O11040,FALSE)*WindSpeedStep*$R$3:$R$1003)</f>
        <v>233.61616143360041</v>
      </c>
      <c r="N11040" s="43">
        <f t="shared" si="520"/>
        <v>0.52428039838446139</v>
      </c>
      <c r="O11040" s="43">
        <f t="shared" si="521"/>
        <v>0.49</v>
      </c>
    </row>
    <row r="11041" spans="5:15" x14ac:dyDescent="0.2">
      <c r="E11041" s="16" t="s">
        <v>5770</v>
      </c>
      <c r="F11041" s="22">
        <v>4.2938043095568377</v>
      </c>
      <c r="G11041" s="25">
        <v>0.13973622381079723</v>
      </c>
      <c r="H11041" s="3">
        <f t="shared" si="519"/>
        <v>122.60999999999487</v>
      </c>
      <c r="I11041" s="3">
        <f>MIN(H11041-K11041+L11041,'Power Look Up'!$F$4)</f>
        <v>130.47141913451753</v>
      </c>
      <c r="K11041" s="51">
        <f t="array" ref="K11041">_xlfn.SUM(_xlfn.NORM.DIST($Q$3:$Q$1003,$F11041,$N11041,FALSE)*WindSpeedStep*$R$3:$R$1003)</f>
        <v>86.102124158489687</v>
      </c>
      <c r="L11041" s="51">
        <f t="array" ref="L11041">_xlfn.SUM(_xlfn.NORM.DIST($Q$3:$Q$1003,$F11041,$O11041,FALSE)*WindSpeedStep*$R$3:$R$1003)</f>
        <v>93.963543293012336</v>
      </c>
      <c r="N11041" s="43">
        <f t="shared" si="520"/>
        <v>0.42938043095568379</v>
      </c>
      <c r="O11041" s="43">
        <f t="shared" si="521"/>
        <v>0.6</v>
      </c>
    </row>
    <row r="11042" spans="5:15" x14ac:dyDescent="0.2">
      <c r="E11042" s="16" t="s">
        <v>5771</v>
      </c>
      <c r="F11042" s="22">
        <v>4.8922277477577572</v>
      </c>
      <c r="G11042" s="25">
        <v>0.21667020724573324</v>
      </c>
      <c r="H11042" s="3">
        <f t="shared" si="519"/>
        <v>188.00999999999348</v>
      </c>
      <c r="I11042" s="3">
        <f>MIN(H11042-K11042+L11042,'Power Look Up'!$F$4)</f>
        <v>206.84909658017108</v>
      </c>
      <c r="K11042" s="51">
        <f t="array" ref="K11042">_xlfn.SUM(_xlfn.NORM.DIST($Q$3:$Q$1003,$F11042,$N11042,FALSE)*WindSpeedStep*$R$3:$R$1003)</f>
        <v>177.3134239548726</v>
      </c>
      <c r="L11042" s="51">
        <f t="array" ref="L11042">_xlfn.SUM(_xlfn.NORM.DIST($Q$3:$Q$1003,$F11042,$O11042,FALSE)*WindSpeedStep*$R$3:$R$1003)</f>
        <v>196.1525205350502</v>
      </c>
      <c r="N11042" s="43">
        <f t="shared" si="520"/>
        <v>0.48922277477577575</v>
      </c>
      <c r="O11042" s="43">
        <f t="shared" si="521"/>
        <v>1.06</v>
      </c>
    </row>
    <row r="11043" spans="5:15" x14ac:dyDescent="0.2">
      <c r="E11043" s="16" t="s">
        <v>5772</v>
      </c>
      <c r="F11043" s="22">
        <v>2.3906268602388723</v>
      </c>
      <c r="G11043" s="25">
        <v>0.29699323295022984</v>
      </c>
      <c r="H11043" s="3">
        <f t="shared" si="519"/>
        <v>0</v>
      </c>
      <c r="I11043" s="3">
        <f>MIN(H11043-K11043+L11043,'Power Look Up'!$F$4)</f>
        <v>2.5284574827536108</v>
      </c>
      <c r="K11043" s="51">
        <f t="array" ref="K11043">_xlfn.SUM(_xlfn.NORM.DIST($Q$3:$Q$1003,$F11043,$N11043,FALSE)*WindSpeedStep*$R$3:$R$1003)</f>
        <v>-2.432340954084054E-4</v>
      </c>
      <c r="L11043" s="51">
        <f t="array" ref="L11043">_xlfn.SUM(_xlfn.NORM.DIST($Q$3:$Q$1003,$F11043,$O11043,FALSE)*WindSpeedStep*$R$3:$R$1003)</f>
        <v>2.5282142486582022</v>
      </c>
      <c r="N11043" s="43">
        <f t="shared" si="520"/>
        <v>0.23906268602388725</v>
      </c>
      <c r="O11043" s="43">
        <f t="shared" si="521"/>
        <v>0.71</v>
      </c>
    </row>
    <row r="11044" spans="5:15" x14ac:dyDescent="0.2">
      <c r="E11044" s="16" t="s">
        <v>5773</v>
      </c>
      <c r="F11044" s="22">
        <v>6.837660380171517</v>
      </c>
      <c r="G11044" s="25">
        <v>2.632479386106697E-2</v>
      </c>
      <c r="H11044" s="3">
        <f t="shared" si="519"/>
        <v>551.83999999997707</v>
      </c>
      <c r="I11044" s="3">
        <f>MIN(H11044-K11044+L11044,'Power Look Up'!$F$4)</f>
        <v>535.31014374285292</v>
      </c>
      <c r="K11044" s="51">
        <f t="array" ref="K11044">_xlfn.SUM(_xlfn.NORM.DIST($Q$3:$Q$1003,$F11044,$N11044,FALSE)*WindSpeedStep*$R$3:$R$1003)</f>
        <v>552.78741770376826</v>
      </c>
      <c r="L11044" s="51">
        <f t="array" ref="L11044">_xlfn.SUM(_xlfn.NORM.DIST($Q$3:$Q$1003,$F11044,$O11044,FALSE)*WindSpeedStep*$R$3:$R$1003)</f>
        <v>536.2575614466441</v>
      </c>
      <c r="N11044" s="43">
        <f t="shared" si="520"/>
        <v>0.68376603801715174</v>
      </c>
      <c r="O11044" s="43">
        <f t="shared" si="521"/>
        <v>0.18</v>
      </c>
    </row>
    <row r="11045" spans="5:15" x14ac:dyDescent="0.2">
      <c r="E11045" s="16" t="s">
        <v>5774</v>
      </c>
      <c r="F11045" s="22">
        <v>6.5706821442326282</v>
      </c>
      <c r="G11045" s="25">
        <v>2.8916327989898464E-2</v>
      </c>
      <c r="H11045" s="3">
        <f t="shared" si="519"/>
        <v>490.81999999997839</v>
      </c>
      <c r="I11045" s="3">
        <f>MIN(H11045-K11045+L11045,'Power Look Up'!$F$4)</f>
        <v>478.75959268305212</v>
      </c>
      <c r="K11045" s="51">
        <f t="array" ref="K11045">_xlfn.SUM(_xlfn.NORM.DIST($Q$3:$Q$1003,$F11045,$N11045,FALSE)*WindSpeedStep*$R$3:$R$1003)</f>
        <v>488.53489675931201</v>
      </c>
      <c r="L11045" s="51">
        <f t="array" ref="L11045">_xlfn.SUM(_xlfn.NORM.DIST($Q$3:$Q$1003,$F11045,$O11045,FALSE)*WindSpeedStep*$R$3:$R$1003)</f>
        <v>476.47448944238573</v>
      </c>
      <c r="N11045" s="43">
        <f t="shared" si="520"/>
        <v>0.65706821442326291</v>
      </c>
      <c r="O11045" s="43">
        <f t="shared" si="521"/>
        <v>0.19</v>
      </c>
    </row>
    <row r="11046" spans="5:15" x14ac:dyDescent="0.2">
      <c r="E11046" s="16" t="s">
        <v>5775</v>
      </c>
      <c r="F11046" s="22">
        <v>6.6466260706059677</v>
      </c>
      <c r="G11046" s="25">
        <v>3.911759097594248E-2</v>
      </c>
      <c r="H11046" s="3">
        <f t="shared" si="519"/>
        <v>508.89999999997804</v>
      </c>
      <c r="I11046" s="3">
        <f>MIN(H11046-K11046+L11046,'Power Look Up'!$F$4)</f>
        <v>496.44761162164241</v>
      </c>
      <c r="K11046" s="51">
        <f t="array" ref="K11046">_xlfn.SUM(_xlfn.NORM.DIST($Q$3:$Q$1003,$F11046,$N11046,FALSE)*WindSpeedStep*$R$3:$R$1003)</f>
        <v>506.30320871140589</v>
      </c>
      <c r="L11046" s="51">
        <f t="array" ref="L11046">_xlfn.SUM(_xlfn.NORM.DIST($Q$3:$Q$1003,$F11046,$O11046,FALSE)*WindSpeedStep*$R$3:$R$1003)</f>
        <v>493.85082033307026</v>
      </c>
      <c r="N11046" s="43">
        <f t="shared" si="520"/>
        <v>0.66466260706059677</v>
      </c>
      <c r="O11046" s="43">
        <f t="shared" si="521"/>
        <v>0.26</v>
      </c>
    </row>
    <row r="11047" spans="5:15" x14ac:dyDescent="0.2">
      <c r="E11047" s="16" t="s">
        <v>5776</v>
      </c>
      <c r="F11047" s="22">
        <v>6.6919082564091026</v>
      </c>
      <c r="G11047" s="25">
        <v>2.839249922741089E-2</v>
      </c>
      <c r="H11047" s="3">
        <f t="shared" si="519"/>
        <v>517.93999999997777</v>
      </c>
      <c r="I11047" s="3">
        <f>MIN(H11047-K11047+L11047,'Power Look Up'!$F$4)</f>
        <v>504.15974472839366</v>
      </c>
      <c r="K11047" s="51">
        <f t="array" ref="K11047">_xlfn.SUM(_xlfn.NORM.DIST($Q$3:$Q$1003,$F11047,$N11047,FALSE)*WindSpeedStep*$R$3:$R$1003)</f>
        <v>517.0891117660932</v>
      </c>
      <c r="L11047" s="51">
        <f t="array" ref="L11047">_xlfn.SUM(_xlfn.NORM.DIST($Q$3:$Q$1003,$F11047,$O11047,FALSE)*WindSpeedStep*$R$3:$R$1003)</f>
        <v>503.30885649450909</v>
      </c>
      <c r="N11047" s="43">
        <f t="shared" si="520"/>
        <v>0.66919082564091026</v>
      </c>
      <c r="O11047" s="43">
        <f t="shared" si="521"/>
        <v>0.19</v>
      </c>
    </row>
    <row r="11048" spans="5:15" x14ac:dyDescent="0.2">
      <c r="E11048" s="16" t="s">
        <v>5777</v>
      </c>
      <c r="F11048" s="22">
        <v>6.2623670609181659</v>
      </c>
      <c r="G11048" s="25">
        <v>7.0260972523620929E-2</v>
      </c>
      <c r="H11048" s="3">
        <f t="shared" si="519"/>
        <v>420.75999999997987</v>
      </c>
      <c r="I11048" s="3">
        <f>MIN(H11048-K11048+L11048,'Power Look Up'!$F$4)</f>
        <v>414.46857927137904</v>
      </c>
      <c r="K11048" s="51">
        <f t="array" ref="K11048">_xlfn.SUM(_xlfn.NORM.DIST($Q$3:$Q$1003,$F11048,$N11048,FALSE)*WindSpeedStep*$R$3:$R$1003)</f>
        <v>420.4360034911773</v>
      </c>
      <c r="L11048" s="51">
        <f t="array" ref="L11048">_xlfn.SUM(_xlfn.NORM.DIST($Q$3:$Q$1003,$F11048,$O11048,FALSE)*WindSpeedStep*$R$3:$R$1003)</f>
        <v>414.14458276257648</v>
      </c>
      <c r="N11048" s="43">
        <f t="shared" si="520"/>
        <v>0.62623670609181659</v>
      </c>
      <c r="O11048" s="43">
        <f t="shared" si="521"/>
        <v>0.44</v>
      </c>
    </row>
    <row r="11049" spans="5:15" x14ac:dyDescent="0.2">
      <c r="E11049" s="16" t="s">
        <v>5778</v>
      </c>
      <c r="F11049" s="22">
        <v>6.1296657846858214</v>
      </c>
      <c r="G11049" s="25">
        <v>3.9153847604482615E-2</v>
      </c>
      <c r="H11049" s="3">
        <f t="shared" si="519"/>
        <v>391.3799999999805</v>
      </c>
      <c r="I11049" s="3">
        <f>MIN(H11049-K11049+L11049,'Power Look Up'!$F$4)</f>
        <v>380.75311423848285</v>
      </c>
      <c r="K11049" s="51">
        <f t="array" ref="K11049">_xlfn.SUM(_xlfn.NORM.DIST($Q$3:$Q$1003,$F11049,$N11049,FALSE)*WindSpeedStep*$R$3:$R$1003)</f>
        <v>393.04595318299948</v>
      </c>
      <c r="L11049" s="51">
        <f t="array" ref="L11049">_xlfn.SUM(_xlfn.NORM.DIST($Q$3:$Q$1003,$F11049,$O11049,FALSE)*WindSpeedStep*$R$3:$R$1003)</f>
        <v>382.41906742150184</v>
      </c>
      <c r="N11049" s="43">
        <f t="shared" si="520"/>
        <v>0.61296657846858216</v>
      </c>
      <c r="O11049" s="43">
        <f t="shared" si="521"/>
        <v>0.24</v>
      </c>
    </row>
    <row r="11050" spans="5:15" x14ac:dyDescent="0.2">
      <c r="E11050" s="16" t="s">
        <v>5779</v>
      </c>
      <c r="F11050" s="22">
        <v>6.3593024996930545</v>
      </c>
      <c r="G11050" s="25">
        <v>3.1449989996489937E-2</v>
      </c>
      <c r="H11050" s="3">
        <f t="shared" si="519"/>
        <v>443.35999999997938</v>
      </c>
      <c r="I11050" s="3">
        <f>MIN(H11050-K11050+L11050,'Power Look Up'!$F$4)</f>
        <v>432.3861612933382</v>
      </c>
      <c r="K11050" s="51">
        <f t="array" ref="K11050">_xlfn.SUM(_xlfn.NORM.DIST($Q$3:$Q$1003,$F11050,$N11050,FALSE)*WindSpeedStep*$R$3:$R$1003)</f>
        <v>441.16125653705166</v>
      </c>
      <c r="L11050" s="51">
        <f t="array" ref="L11050">_xlfn.SUM(_xlfn.NORM.DIST($Q$3:$Q$1003,$F11050,$O11050,FALSE)*WindSpeedStep*$R$3:$R$1003)</f>
        <v>430.18741783041048</v>
      </c>
      <c r="N11050" s="43">
        <f t="shared" si="520"/>
        <v>0.63593024996930547</v>
      </c>
      <c r="O11050" s="43">
        <f t="shared" si="521"/>
        <v>0.2</v>
      </c>
    </row>
    <row r="11051" spans="5:15" x14ac:dyDescent="0.2">
      <c r="E11051" s="16" t="s">
        <v>5780</v>
      </c>
      <c r="F11051" s="22">
        <v>6.4409322767184634</v>
      </c>
      <c r="G11051" s="25">
        <v>3.1051405512044342E-2</v>
      </c>
      <c r="H11051" s="3">
        <f t="shared" si="519"/>
        <v>461.43999999997902</v>
      </c>
      <c r="I11051" s="3">
        <f>MIN(H11051-K11051+L11051,'Power Look Up'!$F$4)</f>
        <v>450.34498098789589</v>
      </c>
      <c r="K11051" s="51">
        <f t="array" ref="K11051">_xlfn.SUM(_xlfn.NORM.DIST($Q$3:$Q$1003,$F11051,$N11051,FALSE)*WindSpeedStep*$R$3:$R$1003)</f>
        <v>459.09707608355058</v>
      </c>
      <c r="L11051" s="51">
        <f t="array" ref="L11051">_xlfn.SUM(_xlfn.NORM.DIST($Q$3:$Q$1003,$F11051,$O11051,FALSE)*WindSpeedStep*$R$3:$R$1003)</f>
        <v>448.00205707146745</v>
      </c>
      <c r="N11051" s="43">
        <f t="shared" si="520"/>
        <v>0.6440932276718464</v>
      </c>
      <c r="O11051" s="43">
        <f t="shared" si="521"/>
        <v>0.2</v>
      </c>
    </row>
    <row r="11052" spans="5:15" x14ac:dyDescent="0.2">
      <c r="E11052" s="16" t="s">
        <v>5781</v>
      </c>
      <c r="F11052" s="22">
        <v>6.5823752831118849</v>
      </c>
      <c r="G11052" s="25">
        <v>6.8364379216503429E-2</v>
      </c>
      <c r="H11052" s="3">
        <f t="shared" si="519"/>
        <v>493.07999999997833</v>
      </c>
      <c r="I11052" s="3">
        <f>MIN(H11052-K11052+L11052,'Power Look Up'!$F$4)</f>
        <v>485.25439484940199</v>
      </c>
      <c r="K11052" s="51">
        <f t="array" ref="K11052">_xlfn.SUM(_xlfn.NORM.DIST($Q$3:$Q$1003,$F11052,$N11052,FALSE)*WindSpeedStep*$R$3:$R$1003)</f>
        <v>491.24462933778892</v>
      </c>
      <c r="L11052" s="51">
        <f t="array" ref="L11052">_xlfn.SUM(_xlfn.NORM.DIST($Q$3:$Q$1003,$F11052,$O11052,FALSE)*WindSpeedStep*$R$3:$R$1003)</f>
        <v>483.41902418721259</v>
      </c>
      <c r="N11052" s="43">
        <f t="shared" si="520"/>
        <v>0.65823752831118854</v>
      </c>
      <c r="O11052" s="43">
        <f t="shared" si="521"/>
        <v>0.45</v>
      </c>
    </row>
    <row r="11053" spans="5:15" x14ac:dyDescent="0.2">
      <c r="E11053" s="16" t="s">
        <v>5782</v>
      </c>
      <c r="F11053" s="22">
        <v>6.8686044545720568</v>
      </c>
      <c r="G11053" s="25">
        <v>5.0956493755732871E-2</v>
      </c>
      <c r="H11053" s="3">
        <f t="shared" si="519"/>
        <v>558.61999999997693</v>
      </c>
      <c r="I11053" s="3">
        <f>MIN(H11053-K11053+L11053,'Power Look Up'!$F$4)</f>
        <v>545.97678763237752</v>
      </c>
      <c r="K11053" s="51">
        <f t="array" ref="K11053">_xlfn.SUM(_xlfn.NORM.DIST($Q$3:$Q$1003,$F11053,$N11053,FALSE)*WindSpeedStep*$R$3:$R$1003)</f>
        <v>560.56052399670125</v>
      </c>
      <c r="L11053" s="51">
        <f t="array" ref="L11053">_xlfn.SUM(_xlfn.NORM.DIST($Q$3:$Q$1003,$F11053,$O11053,FALSE)*WindSpeedStep*$R$3:$R$1003)</f>
        <v>547.91731162910185</v>
      </c>
      <c r="N11053" s="43">
        <f t="shared" si="520"/>
        <v>0.6868604454572057</v>
      </c>
      <c r="O11053" s="43">
        <f t="shared" si="521"/>
        <v>0.35</v>
      </c>
    </row>
    <row r="11054" spans="5:15" x14ac:dyDescent="0.2">
      <c r="E11054" s="16" t="s">
        <v>5783</v>
      </c>
      <c r="F11054" s="22">
        <v>7.6078535954600657</v>
      </c>
      <c r="G11054" s="25">
        <v>4.3376229032183959E-2</v>
      </c>
      <c r="H11054" s="3">
        <f t="shared" si="519"/>
        <v>771.60999999996454</v>
      </c>
      <c r="I11054" s="3">
        <f>MIN(H11054-K11054+L11054,'Power Look Up'!$F$4)</f>
        <v>754.74650208201604</v>
      </c>
      <c r="K11054" s="51">
        <f t="array" ref="K11054">_xlfn.SUM(_xlfn.NORM.DIST($Q$3:$Q$1003,$F11054,$N11054,FALSE)*WindSpeedStep*$R$3:$R$1003)</f>
        <v>766.97487789090815</v>
      </c>
      <c r="L11054" s="51">
        <f t="array" ref="L11054">_xlfn.SUM(_xlfn.NORM.DIST($Q$3:$Q$1003,$F11054,$O11054,FALSE)*WindSpeedStep*$R$3:$R$1003)</f>
        <v>750.11137997295964</v>
      </c>
      <c r="N11054" s="43">
        <f t="shared" si="520"/>
        <v>0.76078535954600657</v>
      </c>
      <c r="O11054" s="43">
        <f t="shared" si="521"/>
        <v>0.33</v>
      </c>
    </row>
    <row r="11055" spans="5:15" x14ac:dyDescent="0.2">
      <c r="E11055" s="16" t="s">
        <v>5784</v>
      </c>
      <c r="F11055" s="22">
        <v>7.6153649256926448</v>
      </c>
      <c r="G11055" s="25">
        <v>3.5454637123045363E-2</v>
      </c>
      <c r="H11055" s="3">
        <f t="shared" si="519"/>
        <v>774.61999999996442</v>
      </c>
      <c r="I11055" s="3">
        <f>MIN(H11055-K11055+L11055,'Power Look Up'!$F$4)</f>
        <v>756.73799762592728</v>
      </c>
      <c r="K11055" s="51">
        <f t="array" ref="K11055">_xlfn.SUM(_xlfn.NORM.DIST($Q$3:$Q$1003,$F11055,$N11055,FALSE)*WindSpeedStep*$R$3:$R$1003)</f>
        <v>769.28025832363096</v>
      </c>
      <c r="L11055" s="51">
        <f t="array" ref="L11055">_xlfn.SUM(_xlfn.NORM.DIST($Q$3:$Q$1003,$F11055,$O11055,FALSE)*WindSpeedStep*$R$3:$R$1003)</f>
        <v>751.39825594959382</v>
      </c>
      <c r="N11055" s="43">
        <f t="shared" si="520"/>
        <v>0.76153649256926448</v>
      </c>
      <c r="O11055" s="43">
        <f t="shared" si="521"/>
        <v>0.27</v>
      </c>
    </row>
    <row r="11056" spans="5:15" x14ac:dyDescent="0.2">
      <c r="E11056" s="16" t="s">
        <v>5785</v>
      </c>
      <c r="F11056" s="22">
        <v>7.2505651932276143</v>
      </c>
      <c r="G11056" s="25">
        <v>3.8617679110248375E-2</v>
      </c>
      <c r="H11056" s="3">
        <f t="shared" si="519"/>
        <v>663.2499999999668</v>
      </c>
      <c r="I11056" s="3">
        <f>MIN(H11056-K11056+L11056,'Power Look Up'!$F$4)</f>
        <v>647.05897947515939</v>
      </c>
      <c r="K11056" s="51">
        <f t="array" ref="K11056">_xlfn.SUM(_xlfn.NORM.DIST($Q$3:$Q$1003,$F11056,$N11056,FALSE)*WindSpeedStep*$R$3:$R$1003)</f>
        <v>662.19553376398312</v>
      </c>
      <c r="L11056" s="51">
        <f t="array" ref="L11056">_xlfn.SUM(_xlfn.NORM.DIST($Q$3:$Q$1003,$F11056,$O11056,FALSE)*WindSpeedStep*$R$3:$R$1003)</f>
        <v>646.00451323917571</v>
      </c>
      <c r="N11056" s="43">
        <f t="shared" si="520"/>
        <v>0.72505651932276149</v>
      </c>
      <c r="O11056" s="43">
        <f t="shared" si="521"/>
        <v>0.28000000000000003</v>
      </c>
    </row>
    <row r="11057" spans="5:15" x14ac:dyDescent="0.2">
      <c r="E11057" s="16" t="s">
        <v>5786</v>
      </c>
      <c r="F11057" s="22">
        <v>7.3467126152900146</v>
      </c>
      <c r="G11057" s="25">
        <v>3.5389978295719195E-2</v>
      </c>
      <c r="H11057" s="3">
        <f t="shared" si="519"/>
        <v>693.34999999996626</v>
      </c>
      <c r="I11057" s="3">
        <f>MIN(H11057-K11057+L11057,'Power Look Up'!$F$4)</f>
        <v>676.78663291377563</v>
      </c>
      <c r="K11057" s="51">
        <f t="array" ref="K11057">_xlfn.SUM(_xlfn.NORM.DIST($Q$3:$Q$1003,$F11057,$N11057,FALSE)*WindSpeedStep*$R$3:$R$1003)</f>
        <v>689.45795187209785</v>
      </c>
      <c r="L11057" s="51">
        <f t="array" ref="L11057">_xlfn.SUM(_xlfn.NORM.DIST($Q$3:$Q$1003,$F11057,$O11057,FALSE)*WindSpeedStep*$R$3:$R$1003)</f>
        <v>672.89458478590723</v>
      </c>
      <c r="N11057" s="43">
        <f t="shared" si="520"/>
        <v>0.73467126152900153</v>
      </c>
      <c r="O11057" s="43">
        <f t="shared" si="521"/>
        <v>0.26</v>
      </c>
    </row>
    <row r="11058" spans="5:15" x14ac:dyDescent="0.2">
      <c r="E11058" s="16" t="s">
        <v>5787</v>
      </c>
      <c r="F11058" s="22">
        <v>8.984882777954029</v>
      </c>
      <c r="G11058" s="25">
        <v>9.9055271169899914E-2</v>
      </c>
      <c r="H11058" s="3">
        <f t="shared" si="519"/>
        <v>1248.659999999946</v>
      </c>
      <c r="I11058" s="3">
        <f>MIN(H11058-K11058+L11058,'Power Look Up'!$F$4)</f>
        <v>1248.4737323847489</v>
      </c>
      <c r="K11058" s="51">
        <f t="array" ref="K11058">_xlfn.SUM(_xlfn.NORM.DIST($Q$3:$Q$1003,$F11058,$N11058,FALSE)*WindSpeedStep*$R$3:$R$1003)</f>
        <v>1253.9672632043121</v>
      </c>
      <c r="L11058" s="51">
        <f t="array" ref="L11058">_xlfn.SUM(_xlfn.NORM.DIST($Q$3:$Q$1003,$F11058,$O11058,FALSE)*WindSpeedStep*$R$3:$R$1003)</f>
        <v>1253.780995589115</v>
      </c>
      <c r="N11058" s="43">
        <f t="shared" si="520"/>
        <v>0.89848827779540297</v>
      </c>
      <c r="O11058" s="43">
        <f t="shared" si="521"/>
        <v>0.89</v>
      </c>
    </row>
    <row r="11059" spans="5:15" x14ac:dyDescent="0.2">
      <c r="E11059" s="16" t="s">
        <v>5788</v>
      </c>
      <c r="F11059" s="22">
        <v>8.7661693750475855</v>
      </c>
      <c r="G11059" s="25">
        <v>0.10723041727617741</v>
      </c>
      <c r="H11059" s="3">
        <f t="shared" si="519"/>
        <v>1171.5899999999476</v>
      </c>
      <c r="I11059" s="3">
        <f>MIN(H11059-K11059+L11059,'Power Look Up'!$F$4)</f>
        <v>1173.9775270222028</v>
      </c>
      <c r="K11059" s="51">
        <f t="array" ref="K11059">_xlfn.SUM(_xlfn.NORM.DIST($Q$3:$Q$1003,$F11059,$N11059,FALSE)*WindSpeedStep*$R$3:$R$1003)</f>
        <v>1169.9890557738363</v>
      </c>
      <c r="L11059" s="51">
        <f t="array" ref="L11059">_xlfn.SUM(_xlfn.NORM.DIST($Q$3:$Q$1003,$F11059,$O11059,FALSE)*WindSpeedStep*$R$3:$R$1003)</f>
        <v>1172.3765827960915</v>
      </c>
      <c r="N11059" s="43">
        <f t="shared" si="520"/>
        <v>0.87661693750475855</v>
      </c>
      <c r="O11059" s="43">
        <f t="shared" si="521"/>
        <v>0.94</v>
      </c>
    </row>
    <row r="11060" spans="5:15" x14ac:dyDescent="0.2">
      <c r="E11060" s="16" t="s">
        <v>5789</v>
      </c>
      <c r="F11060" s="22">
        <v>10.852754917859336</v>
      </c>
      <c r="G11060" s="25">
        <v>0.11886382856367382</v>
      </c>
      <c r="H11060" s="3">
        <f t="shared" si="519"/>
        <v>1863.94999999995</v>
      </c>
      <c r="I11060" s="3">
        <f>MIN(H11060-K11060+L11060,'Power Look Up'!$F$4)</f>
        <v>1830.1393528059516</v>
      </c>
      <c r="K11060" s="51">
        <f t="array" ref="K11060">_xlfn.SUM(_xlfn.NORM.DIST($Q$3:$Q$1003,$F11060,$N11060,FALSE)*WindSpeedStep*$R$3:$R$1003)</f>
        <v>1842.6516052537222</v>
      </c>
      <c r="L11060" s="51">
        <f t="array" ref="L11060">_xlfn.SUM(_xlfn.NORM.DIST($Q$3:$Q$1003,$F11060,$O11060,FALSE)*WindSpeedStep*$R$3:$R$1003)</f>
        <v>1808.8409580597238</v>
      </c>
      <c r="N11060" s="43">
        <f t="shared" si="520"/>
        <v>1.0852754917859337</v>
      </c>
      <c r="O11060" s="43">
        <f t="shared" si="521"/>
        <v>1.29</v>
      </c>
    </row>
    <row r="11061" spans="5:15" x14ac:dyDescent="0.2">
      <c r="E11061" s="16" t="s">
        <v>5790</v>
      </c>
      <c r="F11061" s="22">
        <v>10.9</v>
      </c>
      <c r="G11061" s="25">
        <v>0.10183486238532111</v>
      </c>
      <c r="H11061" s="3">
        <f t="shared" si="519"/>
        <v>1877.2999999999497</v>
      </c>
      <c r="I11061" s="3">
        <f>MIN(H11061-K11061+L11061,'Power Look Up'!$F$4)</f>
        <v>1873.9638113179408</v>
      </c>
      <c r="K11061" s="51">
        <f t="array" ref="K11061">_xlfn.SUM(_xlfn.NORM.DIST($Q$3:$Q$1003,$F11061,$N11061,FALSE)*WindSpeedStep*$R$3:$R$1003)</f>
        <v>1851.4226960429387</v>
      </c>
      <c r="L11061" s="51">
        <f t="array" ref="L11061">_xlfn.SUM(_xlfn.NORM.DIST($Q$3:$Q$1003,$F11061,$O11061,FALSE)*WindSpeedStep*$R$3:$R$1003)</f>
        <v>1848.0865073609298</v>
      </c>
      <c r="N11061" s="43">
        <f t="shared" si="520"/>
        <v>1.0900000000000001</v>
      </c>
      <c r="O11061" s="43">
        <f t="shared" si="521"/>
        <v>1.1100000000000001</v>
      </c>
    </row>
    <row r="11062" spans="5:15" x14ac:dyDescent="0.2">
      <c r="E11062" s="16" t="s">
        <v>5791</v>
      </c>
      <c r="F11062" s="22">
        <v>10.183291049523445</v>
      </c>
      <c r="G11062" s="25">
        <v>0.13944411419591632</v>
      </c>
      <c r="H11062" s="3">
        <f t="shared" si="519"/>
        <v>1685.059999999954</v>
      </c>
      <c r="I11062" s="3">
        <f>MIN(H11062-K11062+L11062,'Power Look Up'!$F$4)</f>
        <v>1633.0609278469824</v>
      </c>
      <c r="K11062" s="51">
        <f t="array" ref="K11062">_xlfn.SUM(_xlfn.NORM.DIST($Q$3:$Q$1003,$F11062,$N11062,FALSE)*WindSpeedStep*$R$3:$R$1003)</f>
        <v>1680.4673629248823</v>
      </c>
      <c r="L11062" s="51">
        <f t="array" ref="L11062">_xlfn.SUM(_xlfn.NORM.DIST($Q$3:$Q$1003,$F11062,$O11062,FALSE)*WindSpeedStep*$R$3:$R$1003)</f>
        <v>1628.4682907719107</v>
      </c>
      <c r="N11062" s="43">
        <f t="shared" si="520"/>
        <v>1.0183291049523446</v>
      </c>
      <c r="O11062" s="43">
        <f t="shared" si="521"/>
        <v>1.42</v>
      </c>
    </row>
    <row r="11063" spans="5:15" x14ac:dyDescent="0.2">
      <c r="E11063" s="16" t="s">
        <v>5792</v>
      </c>
      <c r="F11063" s="22">
        <v>9.9765776785242206</v>
      </c>
      <c r="G11063" s="25">
        <v>0.14333572554426618</v>
      </c>
      <c r="H11063" s="3">
        <f t="shared" si="519"/>
        <v>1629.379999999936</v>
      </c>
      <c r="I11063" s="3">
        <f>MIN(H11063-K11063+L11063,'Power Look Up'!$F$4)</f>
        <v>1582.0871489177764</v>
      </c>
      <c r="K11063" s="51">
        <f t="array" ref="K11063">_xlfn.SUM(_xlfn.NORM.DIST($Q$3:$Q$1003,$F11063,$N11063,FALSE)*WindSpeedStep*$R$3:$R$1003)</f>
        <v>1616.62777353402</v>
      </c>
      <c r="L11063" s="51">
        <f t="array" ref="L11063">_xlfn.SUM(_xlfn.NORM.DIST($Q$3:$Q$1003,$F11063,$O11063,FALSE)*WindSpeedStep*$R$3:$R$1003)</f>
        <v>1569.3349224518604</v>
      </c>
      <c r="N11063" s="43">
        <f t="shared" si="520"/>
        <v>0.99765776785242211</v>
      </c>
      <c r="O11063" s="43">
        <f t="shared" si="521"/>
        <v>1.43</v>
      </c>
    </row>
    <row r="11064" spans="5:15" x14ac:dyDescent="0.2">
      <c r="E11064" s="16" t="s">
        <v>5793</v>
      </c>
      <c r="F11064" s="22">
        <v>11.006199805658493</v>
      </c>
      <c r="G11064" s="25">
        <v>6.7234832464112826E-2</v>
      </c>
      <c r="H11064" s="3">
        <f t="shared" si="519"/>
        <v>1904.839999999984</v>
      </c>
      <c r="I11064" s="3">
        <f>MIN(H11064-K11064+L11064,'Power Look Up'!$F$4)</f>
        <v>1964.3653755977434</v>
      </c>
      <c r="K11064" s="51">
        <f t="array" ref="K11064">_xlfn.SUM(_xlfn.NORM.DIST($Q$3:$Q$1003,$F11064,$N11064,FALSE)*WindSpeedStep*$R$3:$R$1003)</f>
        <v>1869.8967360834558</v>
      </c>
      <c r="L11064" s="51">
        <f t="array" ref="L11064">_xlfn.SUM(_xlfn.NORM.DIST($Q$3:$Q$1003,$F11064,$O11064,FALSE)*WindSpeedStep*$R$3:$R$1003)</f>
        <v>1929.4221116812153</v>
      </c>
      <c r="N11064" s="43">
        <f t="shared" si="520"/>
        <v>1.1006199805658494</v>
      </c>
      <c r="O11064" s="43">
        <f t="shared" si="521"/>
        <v>0.74</v>
      </c>
    </row>
  </sheetData>
  <mergeCells count="5">
    <mergeCell ref="B6:C6"/>
    <mergeCell ref="B4:C4"/>
    <mergeCell ref="B3:C3"/>
    <mergeCell ref="B2:C2"/>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000"/>
  <sheetViews>
    <sheetView topLeftCell="A2" workbookViewId="0">
      <selection activeCell="F2" sqref="F2"/>
    </sheetView>
  </sheetViews>
  <sheetFormatPr defaultRowHeight="15" x14ac:dyDescent="0.25"/>
  <cols>
    <col min="1" max="2" width="9.140625" style="28"/>
    <col min="3" max="3" width="11" style="28" customWidth="1"/>
    <col min="4" max="4" width="2" style="28" customWidth="1"/>
    <col min="5" max="5" width="22.28515625" style="28" bestFit="1" customWidth="1"/>
    <col min="6" max="257" width="9.140625" style="28"/>
    <col min="258" max="258" width="6.85546875" style="28" bestFit="1" customWidth="1"/>
    <col min="259" max="513" width="9.140625" style="28"/>
    <col min="514" max="514" width="6.85546875" style="28" bestFit="1" customWidth="1"/>
    <col min="515" max="769" width="9.140625" style="28"/>
    <col min="770" max="770" width="6.85546875" style="28" bestFit="1" customWidth="1"/>
    <col min="771" max="1025" width="9.140625" style="28"/>
    <col min="1026" max="1026" width="6.85546875" style="28" bestFit="1" customWidth="1"/>
    <col min="1027" max="1281" width="9.140625" style="28"/>
    <col min="1282" max="1282" width="6.85546875" style="28" bestFit="1" customWidth="1"/>
    <col min="1283" max="1537" width="9.140625" style="28"/>
    <col min="1538" max="1538" width="6.85546875" style="28" bestFit="1" customWidth="1"/>
    <col min="1539" max="1793" width="9.140625" style="28"/>
    <col min="1794" max="1794" width="6.85546875" style="28" bestFit="1" customWidth="1"/>
    <col min="1795" max="2049" width="9.140625" style="28"/>
    <col min="2050" max="2050" width="6.85546875" style="28" bestFit="1" customWidth="1"/>
    <col min="2051" max="2305" width="9.140625" style="28"/>
    <col min="2306" max="2306" width="6.85546875" style="28" bestFit="1" customWidth="1"/>
    <col min="2307" max="2561" width="9.140625" style="28"/>
    <col min="2562" max="2562" width="6.85546875" style="28" bestFit="1" customWidth="1"/>
    <col min="2563" max="2817" width="9.140625" style="28"/>
    <col min="2818" max="2818" width="6.85546875" style="28" bestFit="1" customWidth="1"/>
    <col min="2819" max="3073" width="9.140625" style="28"/>
    <col min="3074" max="3074" width="6.85546875" style="28" bestFit="1" customWidth="1"/>
    <col min="3075" max="3329" width="9.140625" style="28"/>
    <col min="3330" max="3330" width="6.85546875" style="28" bestFit="1" customWidth="1"/>
    <col min="3331" max="3585" width="9.140625" style="28"/>
    <col min="3586" max="3586" width="6.85546875" style="28" bestFit="1" customWidth="1"/>
    <col min="3587" max="3841" width="9.140625" style="28"/>
    <col min="3842" max="3842" width="6.85546875" style="28" bestFit="1" customWidth="1"/>
    <col min="3843" max="4097" width="9.140625" style="28"/>
    <col min="4098" max="4098" width="6.85546875" style="28" bestFit="1" customWidth="1"/>
    <col min="4099" max="4353" width="9.140625" style="28"/>
    <col min="4354" max="4354" width="6.85546875" style="28" bestFit="1" customWidth="1"/>
    <col min="4355" max="4609" width="9.140625" style="28"/>
    <col min="4610" max="4610" width="6.85546875" style="28" bestFit="1" customWidth="1"/>
    <col min="4611" max="4865" width="9.140625" style="28"/>
    <col min="4866" max="4866" width="6.85546875" style="28" bestFit="1" customWidth="1"/>
    <col min="4867" max="5121" width="9.140625" style="28"/>
    <col min="5122" max="5122" width="6.85546875" style="28" bestFit="1" customWidth="1"/>
    <col min="5123" max="5377" width="9.140625" style="28"/>
    <col min="5378" max="5378" width="6.85546875" style="28" bestFit="1" customWidth="1"/>
    <col min="5379" max="5633" width="9.140625" style="28"/>
    <col min="5634" max="5634" width="6.85546875" style="28" bestFit="1" customWidth="1"/>
    <col min="5635" max="5889" width="9.140625" style="28"/>
    <col min="5890" max="5890" width="6.85546875" style="28" bestFit="1" customWidth="1"/>
    <col min="5891" max="6145" width="9.140625" style="28"/>
    <col min="6146" max="6146" width="6.85546875" style="28" bestFit="1" customWidth="1"/>
    <col min="6147" max="6401" width="9.140625" style="28"/>
    <col min="6402" max="6402" width="6.85546875" style="28" bestFit="1" customWidth="1"/>
    <col min="6403" max="6657" width="9.140625" style="28"/>
    <col min="6658" max="6658" width="6.85546875" style="28" bestFit="1" customWidth="1"/>
    <col min="6659" max="6913" width="9.140625" style="28"/>
    <col min="6914" max="6914" width="6.85546875" style="28" bestFit="1" customWidth="1"/>
    <col min="6915" max="7169" width="9.140625" style="28"/>
    <col min="7170" max="7170" width="6.85546875" style="28" bestFit="1" customWidth="1"/>
    <col min="7171" max="7425" width="9.140625" style="28"/>
    <col min="7426" max="7426" width="6.85546875" style="28" bestFit="1" customWidth="1"/>
    <col min="7427" max="7681" width="9.140625" style="28"/>
    <col min="7682" max="7682" width="6.85546875" style="28" bestFit="1" customWidth="1"/>
    <col min="7683" max="7937" width="9.140625" style="28"/>
    <col min="7938" max="7938" width="6.85546875" style="28" bestFit="1" customWidth="1"/>
    <col min="7939" max="8193" width="9.140625" style="28"/>
    <col min="8194" max="8194" width="6.85546875" style="28" bestFit="1" customWidth="1"/>
    <col min="8195" max="8449" width="9.140625" style="28"/>
    <col min="8450" max="8450" width="6.85546875" style="28" bestFit="1" customWidth="1"/>
    <col min="8451" max="8705" width="9.140625" style="28"/>
    <col min="8706" max="8706" width="6.85546875" style="28" bestFit="1" customWidth="1"/>
    <col min="8707" max="8961" width="9.140625" style="28"/>
    <col min="8962" max="8962" width="6.85546875" style="28" bestFit="1" customWidth="1"/>
    <col min="8963" max="9217" width="9.140625" style="28"/>
    <col min="9218" max="9218" width="6.85546875" style="28" bestFit="1" customWidth="1"/>
    <col min="9219" max="9473" width="9.140625" style="28"/>
    <col min="9474" max="9474" width="6.85546875" style="28" bestFit="1" customWidth="1"/>
    <col min="9475" max="9729" width="9.140625" style="28"/>
    <col min="9730" max="9730" width="6.85546875" style="28" bestFit="1" customWidth="1"/>
    <col min="9731" max="9985" width="9.140625" style="28"/>
    <col min="9986" max="9986" width="6.85546875" style="28" bestFit="1" customWidth="1"/>
    <col min="9987" max="10241" width="9.140625" style="28"/>
    <col min="10242" max="10242" width="6.85546875" style="28" bestFit="1" customWidth="1"/>
    <col min="10243" max="10497" width="9.140625" style="28"/>
    <col min="10498" max="10498" width="6.85546875" style="28" bestFit="1" customWidth="1"/>
    <col min="10499" max="10753" width="9.140625" style="28"/>
    <col min="10754" max="10754" width="6.85546875" style="28" bestFit="1" customWidth="1"/>
    <col min="10755" max="11009" width="9.140625" style="28"/>
    <col min="11010" max="11010" width="6.85546875" style="28" bestFit="1" customWidth="1"/>
    <col min="11011" max="11265" width="9.140625" style="28"/>
    <col min="11266" max="11266" width="6.85546875" style="28" bestFit="1" customWidth="1"/>
    <col min="11267" max="11521" width="9.140625" style="28"/>
    <col min="11522" max="11522" width="6.85546875" style="28" bestFit="1" customWidth="1"/>
    <col min="11523" max="11777" width="9.140625" style="28"/>
    <col min="11778" max="11778" width="6.85546875" style="28" bestFit="1" customWidth="1"/>
    <col min="11779" max="12033" width="9.140625" style="28"/>
    <col min="12034" max="12034" width="6.85546875" style="28" bestFit="1" customWidth="1"/>
    <col min="12035" max="12289" width="9.140625" style="28"/>
    <col min="12290" max="12290" width="6.85546875" style="28" bestFit="1" customWidth="1"/>
    <col min="12291" max="12545" width="9.140625" style="28"/>
    <col min="12546" max="12546" width="6.85546875" style="28" bestFit="1" customWidth="1"/>
    <col min="12547" max="12801" width="9.140625" style="28"/>
    <col min="12802" max="12802" width="6.85546875" style="28" bestFit="1" customWidth="1"/>
    <col min="12803" max="13057" width="9.140625" style="28"/>
    <col min="13058" max="13058" width="6.85546875" style="28" bestFit="1" customWidth="1"/>
    <col min="13059" max="13313" width="9.140625" style="28"/>
    <col min="13314" max="13314" width="6.85546875" style="28" bestFit="1" customWidth="1"/>
    <col min="13315" max="13569" width="9.140625" style="28"/>
    <col min="13570" max="13570" width="6.85546875" style="28" bestFit="1" customWidth="1"/>
    <col min="13571" max="13825" width="9.140625" style="28"/>
    <col min="13826" max="13826" width="6.85546875" style="28" bestFit="1" customWidth="1"/>
    <col min="13827" max="14081" width="9.140625" style="28"/>
    <col min="14082" max="14082" width="6.85546875" style="28" bestFit="1" customWidth="1"/>
    <col min="14083" max="14337" width="9.140625" style="28"/>
    <col min="14338" max="14338" width="6.85546875" style="28" bestFit="1" customWidth="1"/>
    <col min="14339" max="14593" width="9.140625" style="28"/>
    <col min="14594" max="14594" width="6.85546875" style="28" bestFit="1" customWidth="1"/>
    <col min="14595" max="14849" width="9.140625" style="28"/>
    <col min="14850" max="14850" width="6.85546875" style="28" bestFit="1" customWidth="1"/>
    <col min="14851" max="15105" width="9.140625" style="28"/>
    <col min="15106" max="15106" width="6.85546875" style="28" bestFit="1" customWidth="1"/>
    <col min="15107" max="15361" width="9.140625" style="28"/>
    <col min="15362" max="15362" width="6.85546875" style="28" bestFit="1" customWidth="1"/>
    <col min="15363" max="15617" width="9.140625" style="28"/>
    <col min="15618" max="15618" width="6.85546875" style="28" bestFit="1" customWidth="1"/>
    <col min="15619" max="15873" width="9.140625" style="28"/>
    <col min="15874" max="15874" width="6.85546875" style="28" bestFit="1" customWidth="1"/>
    <col min="15875" max="16129" width="9.140625" style="28"/>
    <col min="16130" max="16130" width="6.85546875" style="28" bestFit="1" customWidth="1"/>
    <col min="16131" max="16384" width="9.140625" style="28"/>
  </cols>
  <sheetData>
    <row r="1" spans="1:6" ht="25.5" x14ac:dyDescent="0.25">
      <c r="A1" s="26" t="s">
        <v>20</v>
      </c>
      <c r="B1" s="27" t="s">
        <v>0</v>
      </c>
      <c r="C1" s="26" t="s">
        <v>15</v>
      </c>
    </row>
    <row r="2" spans="1:6" x14ac:dyDescent="0.25">
      <c r="A2" s="29">
        <v>1</v>
      </c>
      <c r="B2" s="30">
        <v>0.01</v>
      </c>
      <c r="C2" s="30">
        <v>0</v>
      </c>
      <c r="E2" s="2" t="s">
        <v>12</v>
      </c>
      <c r="F2" s="14">
        <v>0.1</v>
      </c>
    </row>
    <row r="3" spans="1:6" x14ac:dyDescent="0.25">
      <c r="A3" s="29">
        <v>2</v>
      </c>
      <c r="B3" s="30">
        <v>0.02</v>
      </c>
      <c r="C3" s="30">
        <v>0</v>
      </c>
      <c r="E3" s="2" t="s">
        <v>22</v>
      </c>
      <c r="F3" s="32">
        <f>MAX(A:A)</f>
        <v>2999</v>
      </c>
    </row>
    <row r="4" spans="1:6" x14ac:dyDescent="0.25">
      <c r="A4" s="29">
        <v>3</v>
      </c>
      <c r="B4" s="30">
        <v>0.03</v>
      </c>
      <c r="C4" s="30">
        <v>0</v>
      </c>
      <c r="E4" s="2" t="s">
        <v>5795</v>
      </c>
      <c r="F4" s="32">
        <f>MAX(C:C)</f>
        <v>2000</v>
      </c>
    </row>
    <row r="5" spans="1:6" x14ac:dyDescent="0.25">
      <c r="A5" s="29">
        <v>4</v>
      </c>
      <c r="B5" s="30">
        <v>0.04</v>
      </c>
      <c r="C5" s="30">
        <v>0</v>
      </c>
    </row>
    <row r="6" spans="1:6" x14ac:dyDescent="0.25">
      <c r="A6" s="29">
        <v>5</v>
      </c>
      <c r="B6" s="30">
        <v>0.05</v>
      </c>
      <c r="C6" s="30">
        <v>0</v>
      </c>
    </row>
    <row r="7" spans="1:6" x14ac:dyDescent="0.25">
      <c r="A7" s="29">
        <v>6</v>
      </c>
      <c r="B7" s="30">
        <v>6.0000000000000005E-2</v>
      </c>
      <c r="C7" s="30">
        <v>0</v>
      </c>
    </row>
    <row r="8" spans="1:6" x14ac:dyDescent="0.25">
      <c r="A8" s="29">
        <v>7</v>
      </c>
      <c r="B8" s="30">
        <v>7.0000000000000007E-2</v>
      </c>
      <c r="C8" s="30">
        <v>0</v>
      </c>
    </row>
    <row r="9" spans="1:6" x14ac:dyDescent="0.25">
      <c r="A9" s="29">
        <v>8</v>
      </c>
      <c r="B9" s="30">
        <v>0.08</v>
      </c>
      <c r="C9" s="30">
        <v>0</v>
      </c>
    </row>
    <row r="10" spans="1:6" x14ac:dyDescent="0.25">
      <c r="A10" s="29">
        <v>9</v>
      </c>
      <c r="B10" s="30">
        <v>0.09</v>
      </c>
      <c r="C10" s="30">
        <v>0</v>
      </c>
    </row>
    <row r="11" spans="1:6" x14ac:dyDescent="0.25">
      <c r="A11" s="29">
        <v>10</v>
      </c>
      <c r="B11" s="30">
        <v>9.9999999999999992E-2</v>
      </c>
      <c r="C11" s="30">
        <v>0</v>
      </c>
    </row>
    <row r="12" spans="1:6" x14ac:dyDescent="0.25">
      <c r="A12" s="29">
        <v>11</v>
      </c>
      <c r="B12" s="30">
        <v>0.10999999999999999</v>
      </c>
      <c r="C12" s="30">
        <v>0</v>
      </c>
    </row>
    <row r="13" spans="1:6" x14ac:dyDescent="0.25">
      <c r="A13" s="29">
        <v>12</v>
      </c>
      <c r="B13" s="30">
        <v>0.11999999999999998</v>
      </c>
      <c r="C13" s="30">
        <v>0</v>
      </c>
    </row>
    <row r="14" spans="1:6" x14ac:dyDescent="0.25">
      <c r="A14" s="29">
        <v>13</v>
      </c>
      <c r="B14" s="30">
        <v>0.12999999999999998</v>
      </c>
      <c r="C14" s="30">
        <v>0</v>
      </c>
    </row>
    <row r="15" spans="1:6" x14ac:dyDescent="0.25">
      <c r="A15" s="29">
        <v>14</v>
      </c>
      <c r="B15" s="30">
        <v>0.13999999999999999</v>
      </c>
      <c r="C15" s="30">
        <v>0</v>
      </c>
    </row>
    <row r="16" spans="1:6" x14ac:dyDescent="0.25">
      <c r="A16" s="29">
        <v>15</v>
      </c>
      <c r="B16" s="30">
        <v>0.15</v>
      </c>
      <c r="C16" s="30">
        <v>0</v>
      </c>
    </row>
    <row r="17" spans="1:3" x14ac:dyDescent="0.25">
      <c r="A17" s="29">
        <v>16</v>
      </c>
      <c r="B17" s="30">
        <v>0.16</v>
      </c>
      <c r="C17" s="30">
        <v>0</v>
      </c>
    </row>
    <row r="18" spans="1:3" x14ac:dyDescent="0.25">
      <c r="A18" s="29">
        <v>17</v>
      </c>
      <c r="B18" s="30">
        <v>0.17</v>
      </c>
      <c r="C18" s="30">
        <v>0</v>
      </c>
    </row>
    <row r="19" spans="1:3" x14ac:dyDescent="0.25">
      <c r="A19" s="29">
        <v>18</v>
      </c>
      <c r="B19" s="30">
        <v>0.18000000000000002</v>
      </c>
      <c r="C19" s="30">
        <v>0</v>
      </c>
    </row>
    <row r="20" spans="1:3" x14ac:dyDescent="0.25">
      <c r="A20" s="29">
        <v>19</v>
      </c>
      <c r="B20" s="30">
        <v>0.19000000000000003</v>
      </c>
      <c r="C20" s="30">
        <v>0</v>
      </c>
    </row>
    <row r="21" spans="1:3" x14ac:dyDescent="0.25">
      <c r="A21" s="29">
        <v>20</v>
      </c>
      <c r="B21" s="30">
        <v>0.20000000000000004</v>
      </c>
      <c r="C21" s="30">
        <v>0</v>
      </c>
    </row>
    <row r="22" spans="1:3" x14ac:dyDescent="0.25">
      <c r="A22" s="29">
        <v>21</v>
      </c>
      <c r="B22" s="30">
        <v>0.21000000000000005</v>
      </c>
      <c r="C22" s="30">
        <v>0</v>
      </c>
    </row>
    <row r="23" spans="1:3" x14ac:dyDescent="0.25">
      <c r="A23" s="29">
        <v>22</v>
      </c>
      <c r="B23" s="30">
        <v>0.22000000000000006</v>
      </c>
      <c r="C23" s="30">
        <v>0</v>
      </c>
    </row>
    <row r="24" spans="1:3" x14ac:dyDescent="0.25">
      <c r="A24" s="29">
        <v>23</v>
      </c>
      <c r="B24" s="30">
        <v>0.23000000000000007</v>
      </c>
      <c r="C24" s="30">
        <v>0</v>
      </c>
    </row>
    <row r="25" spans="1:3" x14ac:dyDescent="0.25">
      <c r="A25" s="29">
        <v>24</v>
      </c>
      <c r="B25" s="30">
        <v>0.24000000000000007</v>
      </c>
      <c r="C25" s="30">
        <v>0</v>
      </c>
    </row>
    <row r="26" spans="1:3" x14ac:dyDescent="0.25">
      <c r="A26" s="29">
        <v>25</v>
      </c>
      <c r="B26" s="30">
        <v>0.25000000000000006</v>
      </c>
      <c r="C26" s="30">
        <v>0</v>
      </c>
    </row>
    <row r="27" spans="1:3" x14ac:dyDescent="0.25">
      <c r="A27" s="29">
        <v>26</v>
      </c>
      <c r="B27" s="30">
        <v>0.26000000000000006</v>
      </c>
      <c r="C27" s="30">
        <v>0</v>
      </c>
    </row>
    <row r="28" spans="1:3" x14ac:dyDescent="0.25">
      <c r="A28" s="29">
        <v>27</v>
      </c>
      <c r="B28" s="30">
        <v>0.27000000000000007</v>
      </c>
      <c r="C28" s="30">
        <v>0</v>
      </c>
    </row>
    <row r="29" spans="1:3" x14ac:dyDescent="0.25">
      <c r="A29" s="29">
        <v>28</v>
      </c>
      <c r="B29" s="30">
        <v>0.28000000000000008</v>
      </c>
      <c r="C29" s="30">
        <v>0</v>
      </c>
    </row>
    <row r="30" spans="1:3" x14ac:dyDescent="0.25">
      <c r="A30" s="29">
        <v>29</v>
      </c>
      <c r="B30" s="30">
        <v>0.29000000000000009</v>
      </c>
      <c r="C30" s="30">
        <v>0</v>
      </c>
    </row>
    <row r="31" spans="1:3" x14ac:dyDescent="0.25">
      <c r="A31" s="29">
        <v>30</v>
      </c>
      <c r="B31" s="30">
        <v>0.3000000000000001</v>
      </c>
      <c r="C31" s="30">
        <v>0</v>
      </c>
    </row>
    <row r="32" spans="1:3" x14ac:dyDescent="0.25">
      <c r="A32" s="29">
        <v>31</v>
      </c>
      <c r="B32" s="30">
        <v>0.31000000000000011</v>
      </c>
      <c r="C32" s="30">
        <v>0</v>
      </c>
    </row>
    <row r="33" spans="1:3" x14ac:dyDescent="0.25">
      <c r="A33" s="29">
        <v>32</v>
      </c>
      <c r="B33" s="30">
        <v>0.32000000000000012</v>
      </c>
      <c r="C33" s="30">
        <v>0</v>
      </c>
    </row>
    <row r="34" spans="1:3" x14ac:dyDescent="0.25">
      <c r="A34" s="29">
        <v>33</v>
      </c>
      <c r="B34" s="30">
        <v>0.33000000000000013</v>
      </c>
      <c r="C34" s="30">
        <v>0</v>
      </c>
    </row>
    <row r="35" spans="1:3" x14ac:dyDescent="0.25">
      <c r="A35" s="29">
        <v>34</v>
      </c>
      <c r="B35" s="30">
        <v>0.34000000000000014</v>
      </c>
      <c r="C35" s="30">
        <v>0</v>
      </c>
    </row>
    <row r="36" spans="1:3" x14ac:dyDescent="0.25">
      <c r="A36" s="29">
        <v>35</v>
      </c>
      <c r="B36" s="30">
        <v>0.35000000000000014</v>
      </c>
      <c r="C36" s="30">
        <v>0</v>
      </c>
    </row>
    <row r="37" spans="1:3" x14ac:dyDescent="0.25">
      <c r="A37" s="29">
        <v>36</v>
      </c>
      <c r="B37" s="30">
        <v>0.36000000000000015</v>
      </c>
      <c r="C37" s="30">
        <v>0</v>
      </c>
    </row>
    <row r="38" spans="1:3" x14ac:dyDescent="0.25">
      <c r="A38" s="29">
        <v>37</v>
      </c>
      <c r="B38" s="30">
        <v>0.37000000000000016</v>
      </c>
      <c r="C38" s="30">
        <v>0</v>
      </c>
    </row>
    <row r="39" spans="1:3" x14ac:dyDescent="0.25">
      <c r="A39" s="29">
        <v>38</v>
      </c>
      <c r="B39" s="30">
        <v>0.38000000000000017</v>
      </c>
      <c r="C39" s="30">
        <v>0</v>
      </c>
    </row>
    <row r="40" spans="1:3" x14ac:dyDescent="0.25">
      <c r="A40" s="29">
        <v>39</v>
      </c>
      <c r="B40" s="30">
        <v>0.39000000000000018</v>
      </c>
      <c r="C40" s="30">
        <v>0</v>
      </c>
    </row>
    <row r="41" spans="1:3" x14ac:dyDescent="0.25">
      <c r="A41" s="29">
        <v>40</v>
      </c>
      <c r="B41" s="30">
        <v>0.40000000000000019</v>
      </c>
      <c r="C41" s="30">
        <v>0</v>
      </c>
    </row>
    <row r="42" spans="1:3" x14ac:dyDescent="0.25">
      <c r="A42" s="29">
        <v>41</v>
      </c>
      <c r="B42" s="30">
        <v>0.4100000000000002</v>
      </c>
      <c r="C42" s="30">
        <v>0</v>
      </c>
    </row>
    <row r="43" spans="1:3" x14ac:dyDescent="0.25">
      <c r="A43" s="29">
        <v>42</v>
      </c>
      <c r="B43" s="30">
        <v>0.42000000000000021</v>
      </c>
      <c r="C43" s="30">
        <v>0</v>
      </c>
    </row>
    <row r="44" spans="1:3" x14ac:dyDescent="0.25">
      <c r="A44" s="29">
        <v>43</v>
      </c>
      <c r="B44" s="30">
        <v>0.43000000000000022</v>
      </c>
      <c r="C44" s="30">
        <v>0</v>
      </c>
    </row>
    <row r="45" spans="1:3" x14ac:dyDescent="0.25">
      <c r="A45" s="29">
        <v>44</v>
      </c>
      <c r="B45" s="30">
        <v>0.44000000000000022</v>
      </c>
      <c r="C45" s="30">
        <v>0</v>
      </c>
    </row>
    <row r="46" spans="1:3" x14ac:dyDescent="0.25">
      <c r="A46" s="29">
        <v>45</v>
      </c>
      <c r="B46" s="30">
        <v>0.45000000000000023</v>
      </c>
      <c r="C46" s="30">
        <v>0</v>
      </c>
    </row>
    <row r="47" spans="1:3" x14ac:dyDescent="0.25">
      <c r="A47" s="29">
        <v>46</v>
      </c>
      <c r="B47" s="30">
        <v>0.46000000000000024</v>
      </c>
      <c r="C47" s="30">
        <v>0</v>
      </c>
    </row>
    <row r="48" spans="1:3" x14ac:dyDescent="0.25">
      <c r="A48" s="29">
        <v>47</v>
      </c>
      <c r="B48" s="30">
        <v>0.47000000000000025</v>
      </c>
      <c r="C48" s="30">
        <v>0</v>
      </c>
    </row>
    <row r="49" spans="1:3" x14ac:dyDescent="0.25">
      <c r="A49" s="29">
        <v>48</v>
      </c>
      <c r="B49" s="30">
        <v>0.48000000000000026</v>
      </c>
      <c r="C49" s="30">
        <v>0</v>
      </c>
    </row>
    <row r="50" spans="1:3" x14ac:dyDescent="0.25">
      <c r="A50" s="29">
        <v>49</v>
      </c>
      <c r="B50" s="30">
        <v>0.49000000000000027</v>
      </c>
      <c r="C50" s="30">
        <v>0</v>
      </c>
    </row>
    <row r="51" spans="1:3" x14ac:dyDescent="0.25">
      <c r="A51" s="29">
        <v>50</v>
      </c>
      <c r="B51" s="30">
        <v>0.50000000000000022</v>
      </c>
      <c r="C51" s="30">
        <v>0</v>
      </c>
    </row>
    <row r="52" spans="1:3" x14ac:dyDescent="0.25">
      <c r="A52" s="29">
        <v>51</v>
      </c>
      <c r="B52" s="30">
        <v>0.51000000000000023</v>
      </c>
      <c r="C52" s="30">
        <v>0</v>
      </c>
    </row>
    <row r="53" spans="1:3" x14ac:dyDescent="0.25">
      <c r="A53" s="29">
        <v>52</v>
      </c>
      <c r="B53" s="30">
        <v>0.52000000000000024</v>
      </c>
      <c r="C53" s="30">
        <v>0</v>
      </c>
    </row>
    <row r="54" spans="1:3" x14ac:dyDescent="0.25">
      <c r="A54" s="29">
        <v>53</v>
      </c>
      <c r="B54" s="30">
        <v>0.53000000000000025</v>
      </c>
      <c r="C54" s="30">
        <v>0</v>
      </c>
    </row>
    <row r="55" spans="1:3" x14ac:dyDescent="0.25">
      <c r="A55" s="29">
        <v>54</v>
      </c>
      <c r="B55" s="30">
        <v>0.54000000000000026</v>
      </c>
      <c r="C55" s="30">
        <v>0</v>
      </c>
    </row>
    <row r="56" spans="1:3" x14ac:dyDescent="0.25">
      <c r="A56" s="29">
        <v>55</v>
      </c>
      <c r="B56" s="30">
        <v>0.55000000000000027</v>
      </c>
      <c r="C56" s="30">
        <v>0</v>
      </c>
    </row>
    <row r="57" spans="1:3" x14ac:dyDescent="0.25">
      <c r="A57" s="29">
        <v>56</v>
      </c>
      <c r="B57" s="30">
        <v>0.56000000000000028</v>
      </c>
      <c r="C57" s="30">
        <v>0</v>
      </c>
    </row>
    <row r="58" spans="1:3" x14ac:dyDescent="0.25">
      <c r="A58" s="29">
        <v>57</v>
      </c>
      <c r="B58" s="30">
        <v>0.57000000000000028</v>
      </c>
      <c r="C58" s="30">
        <v>0</v>
      </c>
    </row>
    <row r="59" spans="1:3" x14ac:dyDescent="0.25">
      <c r="A59" s="29">
        <v>58</v>
      </c>
      <c r="B59" s="30">
        <v>0.58000000000000029</v>
      </c>
      <c r="C59" s="30">
        <v>0</v>
      </c>
    </row>
    <row r="60" spans="1:3" x14ac:dyDescent="0.25">
      <c r="A60" s="29">
        <v>59</v>
      </c>
      <c r="B60" s="30">
        <v>0.5900000000000003</v>
      </c>
      <c r="C60" s="30">
        <v>0</v>
      </c>
    </row>
    <row r="61" spans="1:3" x14ac:dyDescent="0.25">
      <c r="A61" s="29">
        <v>60</v>
      </c>
      <c r="B61" s="30">
        <v>0.60000000000000031</v>
      </c>
      <c r="C61" s="30">
        <v>0</v>
      </c>
    </row>
    <row r="62" spans="1:3" x14ac:dyDescent="0.25">
      <c r="A62" s="29">
        <v>61</v>
      </c>
      <c r="B62" s="30">
        <v>0.61000000000000032</v>
      </c>
      <c r="C62" s="30">
        <v>0</v>
      </c>
    </row>
    <row r="63" spans="1:3" x14ac:dyDescent="0.25">
      <c r="A63" s="29">
        <v>62</v>
      </c>
      <c r="B63" s="30">
        <v>0.62000000000000033</v>
      </c>
      <c r="C63" s="30">
        <v>0</v>
      </c>
    </row>
    <row r="64" spans="1:3" x14ac:dyDescent="0.25">
      <c r="A64" s="29">
        <v>63</v>
      </c>
      <c r="B64" s="30">
        <v>0.63000000000000034</v>
      </c>
      <c r="C64" s="30">
        <v>0</v>
      </c>
    </row>
    <row r="65" spans="1:3" x14ac:dyDescent="0.25">
      <c r="A65" s="29">
        <v>64</v>
      </c>
      <c r="B65" s="30">
        <v>0.64000000000000035</v>
      </c>
      <c r="C65" s="30">
        <v>0</v>
      </c>
    </row>
    <row r="66" spans="1:3" x14ac:dyDescent="0.25">
      <c r="A66" s="29">
        <v>65</v>
      </c>
      <c r="B66" s="30">
        <v>0.65000000000000036</v>
      </c>
      <c r="C66" s="30">
        <v>0</v>
      </c>
    </row>
    <row r="67" spans="1:3" x14ac:dyDescent="0.25">
      <c r="A67" s="29">
        <v>66</v>
      </c>
      <c r="B67" s="30">
        <v>0.66000000000000036</v>
      </c>
      <c r="C67" s="30">
        <v>0</v>
      </c>
    </row>
    <row r="68" spans="1:3" x14ac:dyDescent="0.25">
      <c r="A68" s="29">
        <v>67</v>
      </c>
      <c r="B68" s="30">
        <v>0.67000000000000037</v>
      </c>
      <c r="C68" s="30">
        <v>0</v>
      </c>
    </row>
    <row r="69" spans="1:3" x14ac:dyDescent="0.25">
      <c r="A69" s="29">
        <v>68</v>
      </c>
      <c r="B69" s="30">
        <v>0.68000000000000038</v>
      </c>
      <c r="C69" s="30">
        <v>0</v>
      </c>
    </row>
    <row r="70" spans="1:3" x14ac:dyDescent="0.25">
      <c r="A70" s="29">
        <v>69</v>
      </c>
      <c r="B70" s="30">
        <v>0.69000000000000039</v>
      </c>
      <c r="C70" s="30">
        <v>0</v>
      </c>
    </row>
    <row r="71" spans="1:3" x14ac:dyDescent="0.25">
      <c r="A71" s="29">
        <v>70</v>
      </c>
      <c r="B71" s="30">
        <v>0.7000000000000004</v>
      </c>
      <c r="C71" s="30">
        <v>0</v>
      </c>
    </row>
    <row r="72" spans="1:3" x14ac:dyDescent="0.25">
      <c r="A72" s="29">
        <v>71</v>
      </c>
      <c r="B72" s="30">
        <v>0.71000000000000041</v>
      </c>
      <c r="C72" s="30">
        <v>0</v>
      </c>
    </row>
    <row r="73" spans="1:3" x14ac:dyDescent="0.25">
      <c r="A73" s="29">
        <v>72</v>
      </c>
      <c r="B73" s="30">
        <v>0.72000000000000042</v>
      </c>
      <c r="C73" s="30">
        <v>0</v>
      </c>
    </row>
    <row r="74" spans="1:3" x14ac:dyDescent="0.25">
      <c r="A74" s="29">
        <v>73</v>
      </c>
      <c r="B74" s="30">
        <v>0.73000000000000043</v>
      </c>
      <c r="C74" s="30">
        <v>0</v>
      </c>
    </row>
    <row r="75" spans="1:3" x14ac:dyDescent="0.25">
      <c r="A75" s="29">
        <v>74</v>
      </c>
      <c r="B75" s="30">
        <v>0.74000000000000044</v>
      </c>
      <c r="C75" s="30">
        <v>0</v>
      </c>
    </row>
    <row r="76" spans="1:3" x14ac:dyDescent="0.25">
      <c r="A76" s="29">
        <v>75</v>
      </c>
      <c r="B76" s="30">
        <v>0.75000000000000044</v>
      </c>
      <c r="C76" s="30">
        <v>0</v>
      </c>
    </row>
    <row r="77" spans="1:3" x14ac:dyDescent="0.25">
      <c r="A77" s="29">
        <v>76</v>
      </c>
      <c r="B77" s="30">
        <v>0.76000000000000045</v>
      </c>
      <c r="C77" s="30">
        <v>0</v>
      </c>
    </row>
    <row r="78" spans="1:3" x14ac:dyDescent="0.25">
      <c r="A78" s="29">
        <v>77</v>
      </c>
      <c r="B78" s="30">
        <v>0.77000000000000046</v>
      </c>
      <c r="C78" s="30">
        <v>0</v>
      </c>
    </row>
    <row r="79" spans="1:3" x14ac:dyDescent="0.25">
      <c r="A79" s="29">
        <v>78</v>
      </c>
      <c r="B79" s="30">
        <v>0.78000000000000047</v>
      </c>
      <c r="C79" s="30">
        <v>0</v>
      </c>
    </row>
    <row r="80" spans="1:3" x14ac:dyDescent="0.25">
      <c r="A80" s="29">
        <v>79</v>
      </c>
      <c r="B80" s="30">
        <v>0.79000000000000048</v>
      </c>
      <c r="C80" s="30">
        <v>0</v>
      </c>
    </row>
    <row r="81" spans="1:3" x14ac:dyDescent="0.25">
      <c r="A81" s="29">
        <v>80</v>
      </c>
      <c r="B81" s="30">
        <v>0.80000000000000049</v>
      </c>
      <c r="C81" s="30">
        <v>0</v>
      </c>
    </row>
    <row r="82" spans="1:3" x14ac:dyDescent="0.25">
      <c r="A82" s="29">
        <v>81</v>
      </c>
      <c r="B82" s="30">
        <v>0.8100000000000005</v>
      </c>
      <c r="C82" s="30">
        <v>0</v>
      </c>
    </row>
    <row r="83" spans="1:3" x14ac:dyDescent="0.25">
      <c r="A83" s="29">
        <v>82</v>
      </c>
      <c r="B83" s="30">
        <v>0.82000000000000051</v>
      </c>
      <c r="C83" s="30">
        <v>0</v>
      </c>
    </row>
    <row r="84" spans="1:3" x14ac:dyDescent="0.25">
      <c r="A84" s="29">
        <v>83</v>
      </c>
      <c r="B84" s="30">
        <v>0.83000000000000052</v>
      </c>
      <c r="C84" s="30">
        <v>0</v>
      </c>
    </row>
    <row r="85" spans="1:3" x14ac:dyDescent="0.25">
      <c r="A85" s="29">
        <v>84</v>
      </c>
      <c r="B85" s="30">
        <v>0.84000000000000052</v>
      </c>
      <c r="C85" s="30">
        <v>0</v>
      </c>
    </row>
    <row r="86" spans="1:3" x14ac:dyDescent="0.25">
      <c r="A86" s="29">
        <v>85</v>
      </c>
      <c r="B86" s="30">
        <v>0.85000000000000053</v>
      </c>
      <c r="C86" s="30">
        <v>0</v>
      </c>
    </row>
    <row r="87" spans="1:3" x14ac:dyDescent="0.25">
      <c r="A87" s="29">
        <v>86</v>
      </c>
      <c r="B87" s="30">
        <v>0.86000000000000054</v>
      </c>
      <c r="C87" s="30">
        <v>0</v>
      </c>
    </row>
    <row r="88" spans="1:3" x14ac:dyDescent="0.25">
      <c r="A88" s="29">
        <v>87</v>
      </c>
      <c r="B88" s="30">
        <v>0.87000000000000055</v>
      </c>
      <c r="C88" s="30">
        <v>0</v>
      </c>
    </row>
    <row r="89" spans="1:3" x14ac:dyDescent="0.25">
      <c r="A89" s="29">
        <v>88</v>
      </c>
      <c r="B89" s="30">
        <v>0.88000000000000056</v>
      </c>
      <c r="C89" s="30">
        <v>0</v>
      </c>
    </row>
    <row r="90" spans="1:3" x14ac:dyDescent="0.25">
      <c r="A90" s="29">
        <v>89</v>
      </c>
      <c r="B90" s="30">
        <v>0.89000000000000057</v>
      </c>
      <c r="C90" s="30">
        <v>0</v>
      </c>
    </row>
    <row r="91" spans="1:3" x14ac:dyDescent="0.25">
      <c r="A91" s="29">
        <v>90</v>
      </c>
      <c r="B91" s="30">
        <v>0.90000000000000058</v>
      </c>
      <c r="C91" s="30">
        <v>0</v>
      </c>
    </row>
    <row r="92" spans="1:3" x14ac:dyDescent="0.25">
      <c r="A92" s="29">
        <v>91</v>
      </c>
      <c r="B92" s="30">
        <v>0.91000000000000059</v>
      </c>
      <c r="C92" s="30">
        <v>0</v>
      </c>
    </row>
    <row r="93" spans="1:3" x14ac:dyDescent="0.25">
      <c r="A93" s="29">
        <v>92</v>
      </c>
      <c r="B93" s="30">
        <v>0.9200000000000006</v>
      </c>
      <c r="C93" s="30">
        <v>0</v>
      </c>
    </row>
    <row r="94" spans="1:3" x14ac:dyDescent="0.25">
      <c r="A94" s="29">
        <v>93</v>
      </c>
      <c r="B94" s="30">
        <v>0.9300000000000006</v>
      </c>
      <c r="C94" s="30">
        <v>0</v>
      </c>
    </row>
    <row r="95" spans="1:3" x14ac:dyDescent="0.25">
      <c r="A95" s="29">
        <v>94</v>
      </c>
      <c r="B95" s="30">
        <v>0.94000000000000061</v>
      </c>
      <c r="C95" s="30">
        <v>0</v>
      </c>
    </row>
    <row r="96" spans="1:3" x14ac:dyDescent="0.25">
      <c r="A96" s="29">
        <v>95</v>
      </c>
      <c r="B96" s="30">
        <v>0.95000000000000062</v>
      </c>
      <c r="C96" s="30">
        <v>0</v>
      </c>
    </row>
    <row r="97" spans="1:3" x14ac:dyDescent="0.25">
      <c r="A97" s="29">
        <v>96</v>
      </c>
      <c r="B97" s="30">
        <v>0.96000000000000063</v>
      </c>
      <c r="C97" s="30">
        <v>0</v>
      </c>
    </row>
    <row r="98" spans="1:3" x14ac:dyDescent="0.25">
      <c r="A98" s="29">
        <v>97</v>
      </c>
      <c r="B98" s="30">
        <v>0.97000000000000064</v>
      </c>
      <c r="C98" s="30">
        <v>0</v>
      </c>
    </row>
    <row r="99" spans="1:3" x14ac:dyDescent="0.25">
      <c r="A99" s="29">
        <v>98</v>
      </c>
      <c r="B99" s="30">
        <v>0.98000000000000065</v>
      </c>
      <c r="C99" s="30">
        <v>0</v>
      </c>
    </row>
    <row r="100" spans="1:3" x14ac:dyDescent="0.25">
      <c r="A100" s="29">
        <v>99</v>
      </c>
      <c r="B100" s="30">
        <v>0.99000000000000066</v>
      </c>
      <c r="C100" s="30">
        <v>0</v>
      </c>
    </row>
    <row r="101" spans="1:3" x14ac:dyDescent="0.25">
      <c r="A101" s="29">
        <v>100</v>
      </c>
      <c r="B101" s="30">
        <v>1.0000000000000007</v>
      </c>
      <c r="C101" s="30">
        <v>0</v>
      </c>
    </row>
    <row r="102" spans="1:3" x14ac:dyDescent="0.25">
      <c r="A102" s="29">
        <v>101</v>
      </c>
      <c r="B102" s="30">
        <v>1.0100000000000007</v>
      </c>
      <c r="C102" s="30">
        <v>0</v>
      </c>
    </row>
    <row r="103" spans="1:3" x14ac:dyDescent="0.25">
      <c r="A103" s="29">
        <v>102</v>
      </c>
      <c r="B103" s="30">
        <v>1.0200000000000007</v>
      </c>
      <c r="C103" s="30">
        <v>0</v>
      </c>
    </row>
    <row r="104" spans="1:3" x14ac:dyDescent="0.25">
      <c r="A104" s="29">
        <v>103</v>
      </c>
      <c r="B104" s="30">
        <v>1.0300000000000007</v>
      </c>
      <c r="C104" s="30">
        <v>0</v>
      </c>
    </row>
    <row r="105" spans="1:3" x14ac:dyDescent="0.25">
      <c r="A105" s="29">
        <v>104</v>
      </c>
      <c r="B105" s="30">
        <v>1.0400000000000007</v>
      </c>
      <c r="C105" s="30">
        <v>0</v>
      </c>
    </row>
    <row r="106" spans="1:3" x14ac:dyDescent="0.25">
      <c r="A106" s="29">
        <v>105</v>
      </c>
      <c r="B106" s="30">
        <v>1.0500000000000007</v>
      </c>
      <c r="C106" s="30">
        <v>0</v>
      </c>
    </row>
    <row r="107" spans="1:3" x14ac:dyDescent="0.25">
      <c r="A107" s="29">
        <v>106</v>
      </c>
      <c r="B107" s="30">
        <v>1.0600000000000007</v>
      </c>
      <c r="C107" s="30">
        <v>0</v>
      </c>
    </row>
    <row r="108" spans="1:3" x14ac:dyDescent="0.25">
      <c r="A108" s="29">
        <v>107</v>
      </c>
      <c r="B108" s="30">
        <v>1.0700000000000007</v>
      </c>
      <c r="C108" s="30">
        <v>0</v>
      </c>
    </row>
    <row r="109" spans="1:3" x14ac:dyDescent="0.25">
      <c r="A109" s="29">
        <v>108</v>
      </c>
      <c r="B109" s="30">
        <v>1.0800000000000007</v>
      </c>
      <c r="C109" s="30">
        <v>0</v>
      </c>
    </row>
    <row r="110" spans="1:3" x14ac:dyDescent="0.25">
      <c r="A110" s="29">
        <v>109</v>
      </c>
      <c r="B110" s="30">
        <v>1.0900000000000007</v>
      </c>
      <c r="C110" s="30">
        <v>0</v>
      </c>
    </row>
    <row r="111" spans="1:3" x14ac:dyDescent="0.25">
      <c r="A111" s="29">
        <v>110</v>
      </c>
      <c r="B111" s="30">
        <v>1.1000000000000008</v>
      </c>
      <c r="C111" s="30">
        <v>0</v>
      </c>
    </row>
    <row r="112" spans="1:3" x14ac:dyDescent="0.25">
      <c r="A112" s="29">
        <v>111</v>
      </c>
      <c r="B112" s="30">
        <v>1.1100000000000008</v>
      </c>
      <c r="C112" s="30">
        <v>0</v>
      </c>
    </row>
    <row r="113" spans="1:3" x14ac:dyDescent="0.25">
      <c r="A113" s="29">
        <v>112</v>
      </c>
      <c r="B113" s="30">
        <v>1.1200000000000008</v>
      </c>
      <c r="C113" s="30">
        <v>0</v>
      </c>
    </row>
    <row r="114" spans="1:3" x14ac:dyDescent="0.25">
      <c r="A114" s="29">
        <v>113</v>
      </c>
      <c r="B114" s="30">
        <v>1.1300000000000008</v>
      </c>
      <c r="C114" s="30">
        <v>0</v>
      </c>
    </row>
    <row r="115" spans="1:3" x14ac:dyDescent="0.25">
      <c r="A115" s="29">
        <v>114</v>
      </c>
      <c r="B115" s="30">
        <v>1.1400000000000008</v>
      </c>
      <c r="C115" s="30">
        <v>0</v>
      </c>
    </row>
    <row r="116" spans="1:3" x14ac:dyDescent="0.25">
      <c r="A116" s="29">
        <v>115</v>
      </c>
      <c r="B116" s="30">
        <v>1.1500000000000008</v>
      </c>
      <c r="C116" s="30">
        <v>0</v>
      </c>
    </row>
    <row r="117" spans="1:3" x14ac:dyDescent="0.25">
      <c r="A117" s="29">
        <v>116</v>
      </c>
      <c r="B117" s="30">
        <v>1.1600000000000008</v>
      </c>
      <c r="C117" s="30">
        <v>0</v>
      </c>
    </row>
    <row r="118" spans="1:3" x14ac:dyDescent="0.25">
      <c r="A118" s="29">
        <v>117</v>
      </c>
      <c r="B118" s="30">
        <v>1.1700000000000008</v>
      </c>
      <c r="C118" s="30">
        <v>0</v>
      </c>
    </row>
    <row r="119" spans="1:3" x14ac:dyDescent="0.25">
      <c r="A119" s="29">
        <v>118</v>
      </c>
      <c r="B119" s="30">
        <v>1.1800000000000008</v>
      </c>
      <c r="C119" s="30">
        <v>0</v>
      </c>
    </row>
    <row r="120" spans="1:3" x14ac:dyDescent="0.25">
      <c r="A120" s="29">
        <v>119</v>
      </c>
      <c r="B120" s="30">
        <v>1.1900000000000008</v>
      </c>
      <c r="C120" s="30">
        <v>0</v>
      </c>
    </row>
    <row r="121" spans="1:3" x14ac:dyDescent="0.25">
      <c r="A121" s="29">
        <v>120</v>
      </c>
      <c r="B121" s="30">
        <v>1.2000000000000008</v>
      </c>
      <c r="C121" s="30">
        <v>0</v>
      </c>
    </row>
    <row r="122" spans="1:3" x14ac:dyDescent="0.25">
      <c r="A122" s="29">
        <v>121</v>
      </c>
      <c r="B122" s="30">
        <v>1.2100000000000009</v>
      </c>
      <c r="C122" s="30">
        <v>0</v>
      </c>
    </row>
    <row r="123" spans="1:3" x14ac:dyDescent="0.25">
      <c r="A123" s="29">
        <v>122</v>
      </c>
      <c r="B123" s="30">
        <v>1.2200000000000009</v>
      </c>
      <c r="C123" s="30">
        <v>0</v>
      </c>
    </row>
    <row r="124" spans="1:3" x14ac:dyDescent="0.25">
      <c r="A124" s="29">
        <v>123</v>
      </c>
      <c r="B124" s="30">
        <v>1.2300000000000009</v>
      </c>
      <c r="C124" s="30">
        <v>0</v>
      </c>
    </row>
    <row r="125" spans="1:3" x14ac:dyDescent="0.25">
      <c r="A125" s="29">
        <v>124</v>
      </c>
      <c r="B125" s="30">
        <v>1.2400000000000009</v>
      </c>
      <c r="C125" s="30">
        <v>0</v>
      </c>
    </row>
    <row r="126" spans="1:3" x14ac:dyDescent="0.25">
      <c r="A126" s="29">
        <v>125</v>
      </c>
      <c r="B126" s="30">
        <v>1.2500000000000009</v>
      </c>
      <c r="C126" s="30">
        <v>0</v>
      </c>
    </row>
    <row r="127" spans="1:3" x14ac:dyDescent="0.25">
      <c r="A127" s="29">
        <v>126</v>
      </c>
      <c r="B127" s="30">
        <v>1.2600000000000009</v>
      </c>
      <c r="C127" s="30">
        <v>0</v>
      </c>
    </row>
    <row r="128" spans="1:3" x14ac:dyDescent="0.25">
      <c r="A128" s="29">
        <v>127</v>
      </c>
      <c r="B128" s="30">
        <v>1.2700000000000009</v>
      </c>
      <c r="C128" s="30">
        <v>0</v>
      </c>
    </row>
    <row r="129" spans="1:3" x14ac:dyDescent="0.25">
      <c r="A129" s="29">
        <v>128</v>
      </c>
      <c r="B129" s="30">
        <v>1.2800000000000009</v>
      </c>
      <c r="C129" s="30">
        <v>0</v>
      </c>
    </row>
    <row r="130" spans="1:3" x14ac:dyDescent="0.25">
      <c r="A130" s="29">
        <v>129</v>
      </c>
      <c r="B130" s="30">
        <v>1.2900000000000009</v>
      </c>
      <c r="C130" s="30">
        <v>0</v>
      </c>
    </row>
    <row r="131" spans="1:3" x14ac:dyDescent="0.25">
      <c r="A131" s="29">
        <v>130</v>
      </c>
      <c r="B131" s="30">
        <v>1.3000000000000009</v>
      </c>
      <c r="C131" s="30">
        <v>0</v>
      </c>
    </row>
    <row r="132" spans="1:3" x14ac:dyDescent="0.25">
      <c r="A132" s="29">
        <v>131</v>
      </c>
      <c r="B132" s="30">
        <v>1.3100000000000009</v>
      </c>
      <c r="C132" s="30">
        <v>0</v>
      </c>
    </row>
    <row r="133" spans="1:3" x14ac:dyDescent="0.25">
      <c r="A133" s="29">
        <v>132</v>
      </c>
      <c r="B133" s="30">
        <v>1.320000000000001</v>
      </c>
      <c r="C133" s="30">
        <v>0</v>
      </c>
    </row>
    <row r="134" spans="1:3" x14ac:dyDescent="0.25">
      <c r="A134" s="29">
        <v>133</v>
      </c>
      <c r="B134" s="30">
        <v>1.330000000000001</v>
      </c>
      <c r="C134" s="30">
        <v>0</v>
      </c>
    </row>
    <row r="135" spans="1:3" x14ac:dyDescent="0.25">
      <c r="A135" s="29">
        <v>134</v>
      </c>
      <c r="B135" s="30">
        <v>1.340000000000001</v>
      </c>
      <c r="C135" s="30">
        <v>0</v>
      </c>
    </row>
    <row r="136" spans="1:3" x14ac:dyDescent="0.25">
      <c r="A136" s="29">
        <v>135</v>
      </c>
      <c r="B136" s="30">
        <v>1.350000000000001</v>
      </c>
      <c r="C136" s="30">
        <v>0</v>
      </c>
    </row>
    <row r="137" spans="1:3" x14ac:dyDescent="0.25">
      <c r="A137" s="29">
        <v>136</v>
      </c>
      <c r="B137" s="30">
        <v>1.360000000000001</v>
      </c>
      <c r="C137" s="30">
        <v>0</v>
      </c>
    </row>
    <row r="138" spans="1:3" x14ac:dyDescent="0.25">
      <c r="A138" s="29">
        <v>137</v>
      </c>
      <c r="B138" s="30">
        <v>1.370000000000001</v>
      </c>
      <c r="C138" s="30">
        <v>0</v>
      </c>
    </row>
    <row r="139" spans="1:3" x14ac:dyDescent="0.25">
      <c r="A139" s="29">
        <v>138</v>
      </c>
      <c r="B139" s="30">
        <v>1.380000000000001</v>
      </c>
      <c r="C139" s="30">
        <v>0</v>
      </c>
    </row>
    <row r="140" spans="1:3" x14ac:dyDescent="0.25">
      <c r="A140" s="29">
        <v>139</v>
      </c>
      <c r="B140" s="30">
        <v>1.390000000000001</v>
      </c>
      <c r="C140" s="30">
        <v>0</v>
      </c>
    </row>
    <row r="141" spans="1:3" x14ac:dyDescent="0.25">
      <c r="A141" s="29">
        <v>140</v>
      </c>
      <c r="B141" s="30">
        <v>1.400000000000001</v>
      </c>
      <c r="C141" s="30">
        <v>0</v>
      </c>
    </row>
    <row r="142" spans="1:3" x14ac:dyDescent="0.25">
      <c r="A142" s="29">
        <v>141</v>
      </c>
      <c r="B142" s="30">
        <v>1.410000000000001</v>
      </c>
      <c r="C142" s="30">
        <v>0</v>
      </c>
    </row>
    <row r="143" spans="1:3" x14ac:dyDescent="0.25">
      <c r="A143" s="29">
        <v>142</v>
      </c>
      <c r="B143" s="30">
        <v>1.420000000000001</v>
      </c>
      <c r="C143" s="30">
        <v>0</v>
      </c>
    </row>
    <row r="144" spans="1:3" x14ac:dyDescent="0.25">
      <c r="A144" s="29">
        <v>143</v>
      </c>
      <c r="B144" s="30">
        <v>1.430000000000001</v>
      </c>
      <c r="C144" s="30">
        <v>0</v>
      </c>
    </row>
    <row r="145" spans="1:3" x14ac:dyDescent="0.25">
      <c r="A145" s="29">
        <v>144</v>
      </c>
      <c r="B145" s="30">
        <v>1.4400000000000011</v>
      </c>
      <c r="C145" s="30">
        <v>0</v>
      </c>
    </row>
    <row r="146" spans="1:3" x14ac:dyDescent="0.25">
      <c r="A146" s="29">
        <v>145</v>
      </c>
      <c r="B146" s="30">
        <v>1.4500000000000011</v>
      </c>
      <c r="C146" s="30">
        <v>0</v>
      </c>
    </row>
    <row r="147" spans="1:3" x14ac:dyDescent="0.25">
      <c r="A147" s="29">
        <v>146</v>
      </c>
      <c r="B147" s="30">
        <v>1.4600000000000011</v>
      </c>
      <c r="C147" s="30">
        <v>0</v>
      </c>
    </row>
    <row r="148" spans="1:3" x14ac:dyDescent="0.25">
      <c r="A148" s="29">
        <v>147</v>
      </c>
      <c r="B148" s="30">
        <v>1.4700000000000011</v>
      </c>
      <c r="C148" s="30">
        <v>0</v>
      </c>
    </row>
    <row r="149" spans="1:3" x14ac:dyDescent="0.25">
      <c r="A149" s="29">
        <v>148</v>
      </c>
      <c r="B149" s="30">
        <v>1.4800000000000011</v>
      </c>
      <c r="C149" s="30">
        <v>0</v>
      </c>
    </row>
    <row r="150" spans="1:3" x14ac:dyDescent="0.25">
      <c r="A150" s="29">
        <v>149</v>
      </c>
      <c r="B150" s="30">
        <v>1.4900000000000011</v>
      </c>
      <c r="C150" s="30">
        <v>0</v>
      </c>
    </row>
    <row r="151" spans="1:3" x14ac:dyDescent="0.25">
      <c r="A151" s="29">
        <v>150</v>
      </c>
      <c r="B151" s="30">
        <v>1.5000000000000011</v>
      </c>
      <c r="C151" s="30">
        <v>0</v>
      </c>
    </row>
    <row r="152" spans="1:3" x14ac:dyDescent="0.25">
      <c r="A152" s="29">
        <v>151</v>
      </c>
      <c r="B152" s="30">
        <v>1.5100000000000011</v>
      </c>
      <c r="C152" s="30">
        <v>0</v>
      </c>
    </row>
    <row r="153" spans="1:3" x14ac:dyDescent="0.25">
      <c r="A153" s="29">
        <v>152</v>
      </c>
      <c r="B153" s="30">
        <v>1.5200000000000011</v>
      </c>
      <c r="C153" s="30">
        <v>0</v>
      </c>
    </row>
    <row r="154" spans="1:3" x14ac:dyDescent="0.25">
      <c r="A154" s="29">
        <v>153</v>
      </c>
      <c r="B154" s="30">
        <v>1.5300000000000011</v>
      </c>
      <c r="C154" s="30">
        <v>0</v>
      </c>
    </row>
    <row r="155" spans="1:3" x14ac:dyDescent="0.25">
      <c r="A155" s="29">
        <v>154</v>
      </c>
      <c r="B155" s="30">
        <v>1.5400000000000011</v>
      </c>
      <c r="C155" s="30">
        <v>0</v>
      </c>
    </row>
    <row r="156" spans="1:3" x14ac:dyDescent="0.25">
      <c r="A156" s="29">
        <v>155</v>
      </c>
      <c r="B156" s="30">
        <v>1.5500000000000012</v>
      </c>
      <c r="C156" s="30">
        <v>0</v>
      </c>
    </row>
    <row r="157" spans="1:3" x14ac:dyDescent="0.25">
      <c r="A157" s="29">
        <v>156</v>
      </c>
      <c r="B157" s="30">
        <v>1.5600000000000012</v>
      </c>
      <c r="C157" s="30">
        <v>0</v>
      </c>
    </row>
    <row r="158" spans="1:3" x14ac:dyDescent="0.25">
      <c r="A158" s="29">
        <v>157</v>
      </c>
      <c r="B158" s="30">
        <v>1.5700000000000012</v>
      </c>
      <c r="C158" s="30">
        <v>0</v>
      </c>
    </row>
    <row r="159" spans="1:3" x14ac:dyDescent="0.25">
      <c r="A159" s="29">
        <v>158</v>
      </c>
      <c r="B159" s="30">
        <v>1.5800000000000012</v>
      </c>
      <c r="C159" s="30">
        <v>0</v>
      </c>
    </row>
    <row r="160" spans="1:3" x14ac:dyDescent="0.25">
      <c r="A160" s="29">
        <v>159</v>
      </c>
      <c r="B160" s="30">
        <v>1.5900000000000012</v>
      </c>
      <c r="C160" s="30">
        <v>0</v>
      </c>
    </row>
    <row r="161" spans="1:3" x14ac:dyDescent="0.25">
      <c r="A161" s="29">
        <v>160</v>
      </c>
      <c r="B161" s="30">
        <v>1.6000000000000012</v>
      </c>
      <c r="C161" s="30">
        <v>0</v>
      </c>
    </row>
    <row r="162" spans="1:3" x14ac:dyDescent="0.25">
      <c r="A162" s="29">
        <v>161</v>
      </c>
      <c r="B162" s="30">
        <v>1.6100000000000012</v>
      </c>
      <c r="C162" s="30">
        <v>0</v>
      </c>
    </row>
    <row r="163" spans="1:3" x14ac:dyDescent="0.25">
      <c r="A163" s="29">
        <v>162</v>
      </c>
      <c r="B163" s="30">
        <v>1.6200000000000012</v>
      </c>
      <c r="C163" s="30">
        <v>0</v>
      </c>
    </row>
    <row r="164" spans="1:3" x14ac:dyDescent="0.25">
      <c r="A164" s="29">
        <v>163</v>
      </c>
      <c r="B164" s="30">
        <v>1.6300000000000012</v>
      </c>
      <c r="C164" s="30">
        <v>0</v>
      </c>
    </row>
    <row r="165" spans="1:3" x14ac:dyDescent="0.25">
      <c r="A165" s="29">
        <v>164</v>
      </c>
      <c r="B165" s="30">
        <v>1.6400000000000012</v>
      </c>
      <c r="C165" s="30">
        <v>0</v>
      </c>
    </row>
    <row r="166" spans="1:3" x14ac:dyDescent="0.25">
      <c r="A166" s="29">
        <v>165</v>
      </c>
      <c r="B166" s="30">
        <v>1.6500000000000012</v>
      </c>
      <c r="C166" s="30">
        <v>0</v>
      </c>
    </row>
    <row r="167" spans="1:3" x14ac:dyDescent="0.25">
      <c r="A167" s="29">
        <v>166</v>
      </c>
      <c r="B167" s="30">
        <v>1.6600000000000013</v>
      </c>
      <c r="C167" s="30">
        <v>0</v>
      </c>
    </row>
    <row r="168" spans="1:3" x14ac:dyDescent="0.25">
      <c r="A168" s="29">
        <v>167</v>
      </c>
      <c r="B168" s="30">
        <v>1.6700000000000013</v>
      </c>
      <c r="C168" s="30">
        <v>0</v>
      </c>
    </row>
    <row r="169" spans="1:3" x14ac:dyDescent="0.25">
      <c r="A169" s="29">
        <v>168</v>
      </c>
      <c r="B169" s="30">
        <v>1.6800000000000013</v>
      </c>
      <c r="C169" s="30">
        <v>0</v>
      </c>
    </row>
    <row r="170" spans="1:3" x14ac:dyDescent="0.25">
      <c r="A170" s="29">
        <v>169</v>
      </c>
      <c r="B170" s="30">
        <v>1.6900000000000013</v>
      </c>
      <c r="C170" s="30">
        <v>0</v>
      </c>
    </row>
    <row r="171" spans="1:3" x14ac:dyDescent="0.25">
      <c r="A171" s="29">
        <v>170</v>
      </c>
      <c r="B171" s="30">
        <v>1.7000000000000013</v>
      </c>
      <c r="C171" s="30">
        <v>0</v>
      </c>
    </row>
    <row r="172" spans="1:3" x14ac:dyDescent="0.25">
      <c r="A172" s="29">
        <v>171</v>
      </c>
      <c r="B172" s="30">
        <v>1.7100000000000013</v>
      </c>
      <c r="C172" s="30">
        <v>0</v>
      </c>
    </row>
    <row r="173" spans="1:3" x14ac:dyDescent="0.25">
      <c r="A173" s="29">
        <v>172</v>
      </c>
      <c r="B173" s="30">
        <v>1.7200000000000013</v>
      </c>
      <c r="C173" s="30">
        <v>0</v>
      </c>
    </row>
    <row r="174" spans="1:3" x14ac:dyDescent="0.25">
      <c r="A174" s="29">
        <v>173</v>
      </c>
      <c r="B174" s="30">
        <v>1.7300000000000013</v>
      </c>
      <c r="C174" s="30">
        <v>0</v>
      </c>
    </row>
    <row r="175" spans="1:3" x14ac:dyDescent="0.25">
      <c r="A175" s="29">
        <v>174</v>
      </c>
      <c r="B175" s="30">
        <v>1.7400000000000013</v>
      </c>
      <c r="C175" s="30">
        <v>0</v>
      </c>
    </row>
    <row r="176" spans="1:3" x14ac:dyDescent="0.25">
      <c r="A176" s="29">
        <v>175</v>
      </c>
      <c r="B176" s="30">
        <v>1.7500000000000013</v>
      </c>
      <c r="C176" s="30">
        <v>0</v>
      </c>
    </row>
    <row r="177" spans="1:3" x14ac:dyDescent="0.25">
      <c r="A177" s="29">
        <v>176</v>
      </c>
      <c r="B177" s="30">
        <v>1.7600000000000013</v>
      </c>
      <c r="C177" s="30">
        <v>0</v>
      </c>
    </row>
    <row r="178" spans="1:3" x14ac:dyDescent="0.25">
      <c r="A178" s="29">
        <v>177</v>
      </c>
      <c r="B178" s="30">
        <v>1.7700000000000014</v>
      </c>
      <c r="C178" s="30">
        <v>0</v>
      </c>
    </row>
    <row r="179" spans="1:3" x14ac:dyDescent="0.25">
      <c r="A179" s="29">
        <v>178</v>
      </c>
      <c r="B179" s="30">
        <v>1.7800000000000014</v>
      </c>
      <c r="C179" s="30">
        <v>0</v>
      </c>
    </row>
    <row r="180" spans="1:3" x14ac:dyDescent="0.25">
      <c r="A180" s="29">
        <v>179</v>
      </c>
      <c r="B180" s="30">
        <v>1.7900000000000014</v>
      </c>
      <c r="C180" s="30">
        <v>0</v>
      </c>
    </row>
    <row r="181" spans="1:3" x14ac:dyDescent="0.25">
      <c r="A181" s="29">
        <v>180</v>
      </c>
      <c r="B181" s="30">
        <v>1.8000000000000014</v>
      </c>
      <c r="C181" s="30">
        <v>0</v>
      </c>
    </row>
    <row r="182" spans="1:3" x14ac:dyDescent="0.25">
      <c r="A182" s="29">
        <v>181</v>
      </c>
      <c r="B182" s="30">
        <v>1.8100000000000014</v>
      </c>
      <c r="C182" s="30">
        <v>0</v>
      </c>
    </row>
    <row r="183" spans="1:3" x14ac:dyDescent="0.25">
      <c r="A183" s="29">
        <v>182</v>
      </c>
      <c r="B183" s="30">
        <v>1.8200000000000014</v>
      </c>
      <c r="C183" s="30">
        <v>0</v>
      </c>
    </row>
    <row r="184" spans="1:3" x14ac:dyDescent="0.25">
      <c r="A184" s="29">
        <v>183</v>
      </c>
      <c r="B184" s="30">
        <v>1.8300000000000014</v>
      </c>
      <c r="C184" s="30">
        <v>0</v>
      </c>
    </row>
    <row r="185" spans="1:3" x14ac:dyDescent="0.25">
      <c r="A185" s="29">
        <v>184</v>
      </c>
      <c r="B185" s="30">
        <v>1.8400000000000014</v>
      </c>
      <c r="C185" s="30">
        <v>0</v>
      </c>
    </row>
    <row r="186" spans="1:3" x14ac:dyDescent="0.25">
      <c r="A186" s="29">
        <v>185</v>
      </c>
      <c r="B186" s="30">
        <v>1.8500000000000014</v>
      </c>
      <c r="C186" s="30">
        <v>0</v>
      </c>
    </row>
    <row r="187" spans="1:3" x14ac:dyDescent="0.25">
      <c r="A187" s="29">
        <v>186</v>
      </c>
      <c r="B187" s="30">
        <v>1.8600000000000014</v>
      </c>
      <c r="C187" s="30">
        <v>0</v>
      </c>
    </row>
    <row r="188" spans="1:3" x14ac:dyDescent="0.25">
      <c r="A188" s="29">
        <v>187</v>
      </c>
      <c r="B188" s="30">
        <v>1.8700000000000014</v>
      </c>
      <c r="C188" s="30">
        <v>0</v>
      </c>
    </row>
    <row r="189" spans="1:3" x14ac:dyDescent="0.25">
      <c r="A189" s="29">
        <v>188</v>
      </c>
      <c r="B189" s="30">
        <v>1.8800000000000014</v>
      </c>
      <c r="C189" s="30">
        <v>0</v>
      </c>
    </row>
    <row r="190" spans="1:3" x14ac:dyDescent="0.25">
      <c r="A190" s="29">
        <v>189</v>
      </c>
      <c r="B190" s="30">
        <v>1.8900000000000015</v>
      </c>
      <c r="C190" s="30">
        <v>0</v>
      </c>
    </row>
    <row r="191" spans="1:3" x14ac:dyDescent="0.25">
      <c r="A191" s="29">
        <v>190</v>
      </c>
      <c r="B191" s="30">
        <v>1.9000000000000015</v>
      </c>
      <c r="C191" s="30">
        <v>0</v>
      </c>
    </row>
    <row r="192" spans="1:3" x14ac:dyDescent="0.25">
      <c r="A192" s="29">
        <v>191</v>
      </c>
      <c r="B192" s="30">
        <v>1.9100000000000015</v>
      </c>
      <c r="C192" s="30">
        <v>0</v>
      </c>
    </row>
    <row r="193" spans="1:3" x14ac:dyDescent="0.25">
      <c r="A193" s="29">
        <v>192</v>
      </c>
      <c r="B193" s="30">
        <v>1.9200000000000015</v>
      </c>
      <c r="C193" s="30">
        <v>0</v>
      </c>
    </row>
    <row r="194" spans="1:3" x14ac:dyDescent="0.25">
      <c r="A194" s="29">
        <v>193</v>
      </c>
      <c r="B194" s="30">
        <v>1.9300000000000015</v>
      </c>
      <c r="C194" s="30">
        <v>0</v>
      </c>
    </row>
    <row r="195" spans="1:3" x14ac:dyDescent="0.25">
      <c r="A195" s="29">
        <v>194</v>
      </c>
      <c r="B195" s="30">
        <v>1.9400000000000015</v>
      </c>
      <c r="C195" s="30">
        <v>0</v>
      </c>
    </row>
    <row r="196" spans="1:3" x14ac:dyDescent="0.25">
      <c r="A196" s="29">
        <v>195</v>
      </c>
      <c r="B196" s="30">
        <v>1.9500000000000015</v>
      </c>
      <c r="C196" s="30">
        <v>0</v>
      </c>
    </row>
    <row r="197" spans="1:3" x14ac:dyDescent="0.25">
      <c r="A197" s="29">
        <v>196</v>
      </c>
      <c r="B197" s="30">
        <v>1.9600000000000015</v>
      </c>
      <c r="C197" s="30">
        <v>0</v>
      </c>
    </row>
    <row r="198" spans="1:3" x14ac:dyDescent="0.25">
      <c r="A198" s="29">
        <v>197</v>
      </c>
      <c r="B198" s="30">
        <v>1.9700000000000015</v>
      </c>
      <c r="C198" s="30">
        <v>0</v>
      </c>
    </row>
    <row r="199" spans="1:3" x14ac:dyDescent="0.25">
      <c r="A199" s="29">
        <v>198</v>
      </c>
      <c r="B199" s="30">
        <v>1.9800000000000015</v>
      </c>
      <c r="C199" s="30">
        <v>0</v>
      </c>
    </row>
    <row r="200" spans="1:3" x14ac:dyDescent="0.25">
      <c r="A200" s="29">
        <v>199</v>
      </c>
      <c r="B200" s="30">
        <v>1.9900000000000015</v>
      </c>
      <c r="C200" s="30">
        <v>0</v>
      </c>
    </row>
    <row r="201" spans="1:3" x14ac:dyDescent="0.25">
      <c r="A201" s="29">
        <v>200</v>
      </c>
      <c r="B201" s="30">
        <v>2.0000000000000013</v>
      </c>
      <c r="C201" s="30">
        <v>0</v>
      </c>
    </row>
    <row r="202" spans="1:3" x14ac:dyDescent="0.25">
      <c r="A202" s="29">
        <v>201</v>
      </c>
      <c r="B202" s="30">
        <v>2.0100000000000011</v>
      </c>
      <c r="C202" s="30">
        <v>0</v>
      </c>
    </row>
    <row r="203" spans="1:3" x14ac:dyDescent="0.25">
      <c r="A203" s="29">
        <v>202</v>
      </c>
      <c r="B203" s="30">
        <v>2.0200000000000009</v>
      </c>
      <c r="C203" s="30">
        <v>0</v>
      </c>
    </row>
    <row r="204" spans="1:3" x14ac:dyDescent="0.25">
      <c r="A204" s="29">
        <v>203</v>
      </c>
      <c r="B204" s="30">
        <v>2.0300000000000007</v>
      </c>
      <c r="C204" s="30">
        <v>0</v>
      </c>
    </row>
    <row r="205" spans="1:3" x14ac:dyDescent="0.25">
      <c r="A205" s="29">
        <v>204</v>
      </c>
      <c r="B205" s="30">
        <v>2.0400000000000005</v>
      </c>
      <c r="C205" s="30">
        <v>0</v>
      </c>
    </row>
    <row r="206" spans="1:3" x14ac:dyDescent="0.25">
      <c r="A206" s="29">
        <v>205</v>
      </c>
      <c r="B206" s="30">
        <v>2.0500000000000003</v>
      </c>
      <c r="C206" s="30">
        <v>0</v>
      </c>
    </row>
    <row r="207" spans="1:3" x14ac:dyDescent="0.25">
      <c r="A207" s="29">
        <v>206</v>
      </c>
      <c r="B207" s="30">
        <v>2.06</v>
      </c>
      <c r="C207" s="30">
        <v>0</v>
      </c>
    </row>
    <row r="208" spans="1:3" x14ac:dyDescent="0.25">
      <c r="A208" s="29">
        <v>207</v>
      </c>
      <c r="B208" s="30">
        <v>2.0699999999999998</v>
      </c>
      <c r="C208" s="30">
        <v>0</v>
      </c>
    </row>
    <row r="209" spans="1:3" x14ac:dyDescent="0.25">
      <c r="A209" s="29">
        <v>208</v>
      </c>
      <c r="B209" s="30">
        <v>2.0799999999999996</v>
      </c>
      <c r="C209" s="30">
        <v>0</v>
      </c>
    </row>
    <row r="210" spans="1:3" x14ac:dyDescent="0.25">
      <c r="A210" s="29">
        <v>209</v>
      </c>
      <c r="B210" s="30">
        <v>2.0899999999999994</v>
      </c>
      <c r="C210" s="30">
        <v>0</v>
      </c>
    </row>
    <row r="211" spans="1:3" x14ac:dyDescent="0.25">
      <c r="A211" s="29">
        <v>210</v>
      </c>
      <c r="B211" s="30">
        <v>2.0999999999999992</v>
      </c>
      <c r="C211" s="30">
        <v>0</v>
      </c>
    </row>
    <row r="212" spans="1:3" x14ac:dyDescent="0.25">
      <c r="A212" s="29">
        <v>211</v>
      </c>
      <c r="B212" s="30">
        <v>2.109999999999999</v>
      </c>
      <c r="C212" s="30">
        <v>0</v>
      </c>
    </row>
    <row r="213" spans="1:3" x14ac:dyDescent="0.25">
      <c r="A213" s="29">
        <v>212</v>
      </c>
      <c r="B213" s="30">
        <v>2.1199999999999988</v>
      </c>
      <c r="C213" s="30">
        <v>0</v>
      </c>
    </row>
    <row r="214" spans="1:3" x14ac:dyDescent="0.25">
      <c r="A214" s="29">
        <v>213</v>
      </c>
      <c r="B214" s="30">
        <v>2.1299999999999986</v>
      </c>
      <c r="C214" s="30">
        <v>0</v>
      </c>
    </row>
    <row r="215" spans="1:3" x14ac:dyDescent="0.25">
      <c r="A215" s="29">
        <v>214</v>
      </c>
      <c r="B215" s="30">
        <v>2.1399999999999983</v>
      </c>
      <c r="C215" s="30">
        <v>0</v>
      </c>
    </row>
    <row r="216" spans="1:3" x14ac:dyDescent="0.25">
      <c r="A216" s="29">
        <v>215</v>
      </c>
      <c r="B216" s="30">
        <v>2.1499999999999981</v>
      </c>
      <c r="C216" s="30">
        <v>0</v>
      </c>
    </row>
    <row r="217" spans="1:3" x14ac:dyDescent="0.25">
      <c r="A217" s="29">
        <v>216</v>
      </c>
      <c r="B217" s="30">
        <v>2.1599999999999979</v>
      </c>
      <c r="C217" s="30">
        <v>0</v>
      </c>
    </row>
    <row r="218" spans="1:3" x14ac:dyDescent="0.25">
      <c r="A218" s="29">
        <v>217</v>
      </c>
      <c r="B218" s="30">
        <v>2.1699999999999977</v>
      </c>
      <c r="C218" s="30">
        <v>0</v>
      </c>
    </row>
    <row r="219" spans="1:3" x14ac:dyDescent="0.25">
      <c r="A219" s="29">
        <v>218</v>
      </c>
      <c r="B219" s="30">
        <v>2.1799999999999975</v>
      </c>
      <c r="C219" s="30">
        <v>0</v>
      </c>
    </row>
    <row r="220" spans="1:3" x14ac:dyDescent="0.25">
      <c r="A220" s="29">
        <v>219</v>
      </c>
      <c r="B220" s="30">
        <v>2.1899999999999973</v>
      </c>
      <c r="C220" s="30">
        <v>0</v>
      </c>
    </row>
    <row r="221" spans="1:3" x14ac:dyDescent="0.25">
      <c r="A221" s="29">
        <v>220</v>
      </c>
      <c r="B221" s="30">
        <v>2.1999999999999971</v>
      </c>
      <c r="C221" s="30">
        <v>0</v>
      </c>
    </row>
    <row r="222" spans="1:3" x14ac:dyDescent="0.25">
      <c r="A222" s="29">
        <v>221</v>
      </c>
      <c r="B222" s="30">
        <v>2.2099999999999969</v>
      </c>
      <c r="C222" s="30">
        <v>0</v>
      </c>
    </row>
    <row r="223" spans="1:3" x14ac:dyDescent="0.25">
      <c r="A223" s="29">
        <v>222</v>
      </c>
      <c r="B223" s="30">
        <v>2.2199999999999966</v>
      </c>
      <c r="C223" s="30">
        <v>0</v>
      </c>
    </row>
    <row r="224" spans="1:3" x14ac:dyDescent="0.25">
      <c r="A224" s="29">
        <v>223</v>
      </c>
      <c r="B224" s="30">
        <v>2.2299999999999964</v>
      </c>
      <c r="C224" s="30">
        <v>0</v>
      </c>
    </row>
    <row r="225" spans="1:3" x14ac:dyDescent="0.25">
      <c r="A225" s="29">
        <v>224</v>
      </c>
      <c r="B225" s="30">
        <v>2.2399999999999962</v>
      </c>
      <c r="C225" s="30">
        <v>0</v>
      </c>
    </row>
    <row r="226" spans="1:3" x14ac:dyDescent="0.25">
      <c r="A226" s="29">
        <v>225</v>
      </c>
      <c r="B226" s="30">
        <v>2.249999999999996</v>
      </c>
      <c r="C226" s="30">
        <v>0</v>
      </c>
    </row>
    <row r="227" spans="1:3" x14ac:dyDescent="0.25">
      <c r="A227" s="29">
        <v>226</v>
      </c>
      <c r="B227" s="30">
        <v>2.2599999999999958</v>
      </c>
      <c r="C227" s="30">
        <v>0</v>
      </c>
    </row>
    <row r="228" spans="1:3" x14ac:dyDescent="0.25">
      <c r="A228" s="29">
        <v>227</v>
      </c>
      <c r="B228" s="30">
        <v>2.2699999999999956</v>
      </c>
      <c r="C228" s="30">
        <v>0</v>
      </c>
    </row>
    <row r="229" spans="1:3" x14ac:dyDescent="0.25">
      <c r="A229" s="29">
        <v>228</v>
      </c>
      <c r="B229" s="30">
        <v>2.2799999999999954</v>
      </c>
      <c r="C229" s="30">
        <v>0</v>
      </c>
    </row>
    <row r="230" spans="1:3" x14ac:dyDescent="0.25">
      <c r="A230" s="29">
        <v>229</v>
      </c>
      <c r="B230" s="30">
        <v>2.2899999999999952</v>
      </c>
      <c r="C230" s="30">
        <v>0</v>
      </c>
    </row>
    <row r="231" spans="1:3" x14ac:dyDescent="0.25">
      <c r="A231" s="29">
        <v>230</v>
      </c>
      <c r="B231" s="30">
        <v>2.2999999999999949</v>
      </c>
      <c r="C231" s="30">
        <v>0</v>
      </c>
    </row>
    <row r="232" spans="1:3" x14ac:dyDescent="0.25">
      <c r="A232" s="29">
        <v>231</v>
      </c>
      <c r="B232" s="30">
        <v>2.3099999999999947</v>
      </c>
      <c r="C232" s="30">
        <v>0</v>
      </c>
    </row>
    <row r="233" spans="1:3" x14ac:dyDescent="0.25">
      <c r="A233" s="29">
        <v>232</v>
      </c>
      <c r="B233" s="30">
        <v>2.3199999999999945</v>
      </c>
      <c r="C233" s="30">
        <v>0</v>
      </c>
    </row>
    <row r="234" spans="1:3" x14ac:dyDescent="0.25">
      <c r="A234" s="29">
        <v>233</v>
      </c>
      <c r="B234" s="30">
        <v>2.3299999999999943</v>
      </c>
      <c r="C234" s="30">
        <v>0</v>
      </c>
    </row>
    <row r="235" spans="1:3" x14ac:dyDescent="0.25">
      <c r="A235" s="29">
        <v>234</v>
      </c>
      <c r="B235" s="30">
        <v>2.3399999999999941</v>
      </c>
      <c r="C235" s="30">
        <v>0</v>
      </c>
    </row>
    <row r="236" spans="1:3" x14ac:dyDescent="0.25">
      <c r="A236" s="29">
        <v>235</v>
      </c>
      <c r="B236" s="30">
        <v>2.3499999999999939</v>
      </c>
      <c r="C236" s="30">
        <v>0</v>
      </c>
    </row>
    <row r="237" spans="1:3" x14ac:dyDescent="0.25">
      <c r="A237" s="29">
        <v>236</v>
      </c>
      <c r="B237" s="30">
        <v>2.3599999999999937</v>
      </c>
      <c r="C237" s="30">
        <v>0</v>
      </c>
    </row>
    <row r="238" spans="1:3" x14ac:dyDescent="0.25">
      <c r="A238" s="29">
        <v>237</v>
      </c>
      <c r="B238" s="30">
        <v>2.3699999999999934</v>
      </c>
      <c r="C238" s="30">
        <v>0</v>
      </c>
    </row>
    <row r="239" spans="1:3" x14ac:dyDescent="0.25">
      <c r="A239" s="29">
        <v>238</v>
      </c>
      <c r="B239" s="30">
        <v>2.3799999999999932</v>
      </c>
      <c r="C239" s="30">
        <v>0</v>
      </c>
    </row>
    <row r="240" spans="1:3" x14ac:dyDescent="0.25">
      <c r="A240" s="29">
        <v>239</v>
      </c>
      <c r="B240" s="30">
        <v>2.389999999999993</v>
      </c>
      <c r="C240" s="30">
        <v>0</v>
      </c>
    </row>
    <row r="241" spans="1:3" x14ac:dyDescent="0.25">
      <c r="A241" s="29">
        <v>240</v>
      </c>
      <c r="B241" s="30">
        <v>2.3999999999999928</v>
      </c>
      <c r="C241" s="30">
        <v>0</v>
      </c>
    </row>
    <row r="242" spans="1:3" x14ac:dyDescent="0.25">
      <c r="A242" s="29">
        <v>241</v>
      </c>
      <c r="B242" s="30">
        <v>2.4099999999999926</v>
      </c>
      <c r="C242" s="30">
        <v>0</v>
      </c>
    </row>
    <row r="243" spans="1:3" x14ac:dyDescent="0.25">
      <c r="A243" s="29">
        <v>242</v>
      </c>
      <c r="B243" s="30">
        <v>2.4199999999999924</v>
      </c>
      <c r="C243" s="30">
        <v>0</v>
      </c>
    </row>
    <row r="244" spans="1:3" x14ac:dyDescent="0.25">
      <c r="A244" s="29">
        <v>243</v>
      </c>
      <c r="B244" s="30">
        <v>2.4299999999999922</v>
      </c>
      <c r="C244" s="30">
        <v>0</v>
      </c>
    </row>
    <row r="245" spans="1:3" x14ac:dyDescent="0.25">
      <c r="A245" s="29">
        <v>244</v>
      </c>
      <c r="B245" s="30">
        <v>2.439999999999992</v>
      </c>
      <c r="C245" s="30">
        <v>0</v>
      </c>
    </row>
    <row r="246" spans="1:3" x14ac:dyDescent="0.25">
      <c r="A246" s="29">
        <v>245</v>
      </c>
      <c r="B246" s="30">
        <v>2.4499999999999917</v>
      </c>
      <c r="C246" s="30">
        <v>0</v>
      </c>
    </row>
    <row r="247" spans="1:3" x14ac:dyDescent="0.25">
      <c r="A247" s="29">
        <v>246</v>
      </c>
      <c r="B247" s="30">
        <v>2.4599999999999915</v>
      </c>
      <c r="C247" s="30">
        <v>0</v>
      </c>
    </row>
    <row r="248" spans="1:3" x14ac:dyDescent="0.25">
      <c r="A248" s="29">
        <v>247</v>
      </c>
      <c r="B248" s="30">
        <v>2.4699999999999913</v>
      </c>
      <c r="C248" s="30">
        <v>0</v>
      </c>
    </row>
    <row r="249" spans="1:3" x14ac:dyDescent="0.25">
      <c r="A249" s="29">
        <v>248</v>
      </c>
      <c r="B249" s="30">
        <v>2.4799999999999911</v>
      </c>
      <c r="C249" s="30">
        <v>0</v>
      </c>
    </row>
    <row r="250" spans="1:3" x14ac:dyDescent="0.25">
      <c r="A250" s="29">
        <v>249</v>
      </c>
      <c r="B250" s="30">
        <v>2.4899999999999909</v>
      </c>
      <c r="C250" s="30">
        <v>0</v>
      </c>
    </row>
    <row r="251" spans="1:3" x14ac:dyDescent="0.25">
      <c r="A251" s="29">
        <v>250</v>
      </c>
      <c r="B251" s="30">
        <v>2.4999999999999907</v>
      </c>
      <c r="C251" s="30">
        <v>0</v>
      </c>
    </row>
    <row r="252" spans="1:3" x14ac:dyDescent="0.25">
      <c r="A252" s="29">
        <v>251</v>
      </c>
      <c r="B252" s="30">
        <v>2.5099999999999905</v>
      </c>
      <c r="C252" s="30">
        <v>0</v>
      </c>
    </row>
    <row r="253" spans="1:3" x14ac:dyDescent="0.25">
      <c r="A253" s="29">
        <v>252</v>
      </c>
      <c r="B253" s="30">
        <v>2.5199999999999902</v>
      </c>
      <c r="C253" s="30">
        <v>0</v>
      </c>
    </row>
    <row r="254" spans="1:3" x14ac:dyDescent="0.25">
      <c r="A254" s="29">
        <v>253</v>
      </c>
      <c r="B254" s="30">
        <v>2.52999999999999</v>
      </c>
      <c r="C254" s="30">
        <v>0</v>
      </c>
    </row>
    <row r="255" spans="1:3" x14ac:dyDescent="0.25">
      <c r="A255" s="29">
        <v>254</v>
      </c>
      <c r="B255" s="30">
        <v>2.5399999999999898</v>
      </c>
      <c r="C255" s="30">
        <v>0</v>
      </c>
    </row>
    <row r="256" spans="1:3" x14ac:dyDescent="0.25">
      <c r="A256" s="29">
        <v>255</v>
      </c>
      <c r="B256" s="30">
        <v>2.5499999999999896</v>
      </c>
      <c r="C256" s="30">
        <v>0</v>
      </c>
    </row>
    <row r="257" spans="1:3" x14ac:dyDescent="0.25">
      <c r="A257" s="29">
        <v>256</v>
      </c>
      <c r="B257" s="30">
        <v>2.5599999999999894</v>
      </c>
      <c r="C257" s="30">
        <v>0</v>
      </c>
    </row>
    <row r="258" spans="1:3" x14ac:dyDescent="0.25">
      <c r="A258" s="29">
        <v>257</v>
      </c>
      <c r="B258" s="30">
        <v>2.5699999999999892</v>
      </c>
      <c r="C258" s="30">
        <v>0</v>
      </c>
    </row>
    <row r="259" spans="1:3" x14ac:dyDescent="0.25">
      <c r="A259" s="29">
        <v>258</v>
      </c>
      <c r="B259" s="30">
        <v>2.579999999999989</v>
      </c>
      <c r="C259" s="30">
        <v>0</v>
      </c>
    </row>
    <row r="260" spans="1:3" x14ac:dyDescent="0.25">
      <c r="A260" s="29">
        <v>259</v>
      </c>
      <c r="B260" s="30">
        <v>2.5899999999999888</v>
      </c>
      <c r="C260" s="30">
        <v>0</v>
      </c>
    </row>
    <row r="261" spans="1:3" x14ac:dyDescent="0.25">
      <c r="A261" s="29">
        <v>260</v>
      </c>
      <c r="B261" s="30">
        <v>2.5999999999999885</v>
      </c>
      <c r="C261" s="30">
        <v>0</v>
      </c>
    </row>
    <row r="262" spans="1:3" x14ac:dyDescent="0.25">
      <c r="A262" s="29">
        <v>261</v>
      </c>
      <c r="B262" s="30">
        <v>2.6099999999999883</v>
      </c>
      <c r="C262" s="30">
        <v>0</v>
      </c>
    </row>
    <row r="263" spans="1:3" x14ac:dyDescent="0.25">
      <c r="A263" s="29">
        <v>262</v>
      </c>
      <c r="B263" s="30">
        <v>2.6199999999999881</v>
      </c>
      <c r="C263" s="30">
        <v>0</v>
      </c>
    </row>
    <row r="264" spans="1:3" x14ac:dyDescent="0.25">
      <c r="A264" s="29">
        <v>263</v>
      </c>
      <c r="B264" s="30">
        <v>2.6299999999999879</v>
      </c>
      <c r="C264" s="30">
        <v>0</v>
      </c>
    </row>
    <row r="265" spans="1:3" x14ac:dyDescent="0.25">
      <c r="A265" s="29">
        <v>264</v>
      </c>
      <c r="B265" s="30">
        <v>2.6399999999999877</v>
      </c>
      <c r="C265" s="30">
        <v>0</v>
      </c>
    </row>
    <row r="266" spans="1:3" x14ac:dyDescent="0.25">
      <c r="A266" s="29">
        <v>265</v>
      </c>
      <c r="B266" s="30">
        <v>2.6499999999999875</v>
      </c>
      <c r="C266" s="30">
        <v>0</v>
      </c>
    </row>
    <row r="267" spans="1:3" x14ac:dyDescent="0.25">
      <c r="A267" s="29">
        <v>266</v>
      </c>
      <c r="B267" s="30">
        <v>2.6599999999999873</v>
      </c>
      <c r="C267" s="30">
        <v>0</v>
      </c>
    </row>
    <row r="268" spans="1:3" x14ac:dyDescent="0.25">
      <c r="A268" s="29">
        <v>267</v>
      </c>
      <c r="B268" s="30">
        <v>2.6699999999999871</v>
      </c>
      <c r="C268" s="30">
        <v>0</v>
      </c>
    </row>
    <row r="269" spans="1:3" x14ac:dyDescent="0.25">
      <c r="A269" s="29">
        <v>268</v>
      </c>
      <c r="B269" s="30">
        <v>2.6799999999999868</v>
      </c>
      <c r="C269" s="30">
        <v>0</v>
      </c>
    </row>
    <row r="270" spans="1:3" x14ac:dyDescent="0.25">
      <c r="A270" s="29">
        <v>269</v>
      </c>
      <c r="B270" s="30">
        <v>2.6899999999999866</v>
      </c>
      <c r="C270" s="30">
        <v>0</v>
      </c>
    </row>
    <row r="271" spans="1:3" x14ac:dyDescent="0.25">
      <c r="A271" s="29">
        <v>270</v>
      </c>
      <c r="B271" s="30">
        <v>2.6999999999999864</v>
      </c>
      <c r="C271" s="30">
        <v>0</v>
      </c>
    </row>
    <row r="272" spans="1:3" x14ac:dyDescent="0.25">
      <c r="A272" s="29">
        <v>271</v>
      </c>
      <c r="B272" s="30">
        <v>2.7099999999999862</v>
      </c>
      <c r="C272" s="30">
        <v>0</v>
      </c>
    </row>
    <row r="273" spans="1:3" x14ac:dyDescent="0.25">
      <c r="A273" s="29">
        <v>272</v>
      </c>
      <c r="B273" s="30">
        <v>2.719999999999986</v>
      </c>
      <c r="C273" s="30">
        <v>0</v>
      </c>
    </row>
    <row r="274" spans="1:3" x14ac:dyDescent="0.25">
      <c r="A274" s="29">
        <v>273</v>
      </c>
      <c r="B274" s="30">
        <v>2.7299999999999858</v>
      </c>
      <c r="C274" s="30">
        <v>0</v>
      </c>
    </row>
    <row r="275" spans="1:3" x14ac:dyDescent="0.25">
      <c r="A275" s="29">
        <v>274</v>
      </c>
      <c r="B275" s="30">
        <v>2.7399999999999856</v>
      </c>
      <c r="C275" s="30">
        <v>0</v>
      </c>
    </row>
    <row r="276" spans="1:3" x14ac:dyDescent="0.25">
      <c r="A276" s="29">
        <v>275</v>
      </c>
      <c r="B276" s="30">
        <v>2.7499999999999853</v>
      </c>
      <c r="C276" s="30">
        <v>0</v>
      </c>
    </row>
    <row r="277" spans="1:3" x14ac:dyDescent="0.25">
      <c r="A277" s="29">
        <v>276</v>
      </c>
      <c r="B277" s="30">
        <v>2.7599999999999851</v>
      </c>
      <c r="C277" s="30">
        <v>0</v>
      </c>
    </row>
    <row r="278" spans="1:3" x14ac:dyDescent="0.25">
      <c r="A278" s="29">
        <v>277</v>
      </c>
      <c r="B278" s="30">
        <v>2.7699999999999849</v>
      </c>
      <c r="C278" s="30">
        <v>0</v>
      </c>
    </row>
    <row r="279" spans="1:3" x14ac:dyDescent="0.25">
      <c r="A279" s="29">
        <v>278</v>
      </c>
      <c r="B279" s="30">
        <v>2.7799999999999847</v>
      </c>
      <c r="C279" s="30">
        <v>0</v>
      </c>
    </row>
    <row r="280" spans="1:3" x14ac:dyDescent="0.25">
      <c r="A280" s="29">
        <v>279</v>
      </c>
      <c r="B280" s="30">
        <v>2.7899999999999845</v>
      </c>
      <c r="C280" s="30">
        <v>0</v>
      </c>
    </row>
    <row r="281" spans="1:3" x14ac:dyDescent="0.25">
      <c r="A281" s="29">
        <v>280</v>
      </c>
      <c r="B281" s="30">
        <v>2.7999999999999843</v>
      </c>
      <c r="C281" s="30">
        <v>0</v>
      </c>
    </row>
    <row r="282" spans="1:3" x14ac:dyDescent="0.25">
      <c r="A282" s="29">
        <v>281</v>
      </c>
      <c r="B282" s="30">
        <v>2.8099999999999841</v>
      </c>
      <c r="C282" s="30">
        <v>0</v>
      </c>
    </row>
    <row r="283" spans="1:3" x14ac:dyDescent="0.25">
      <c r="A283" s="29">
        <v>282</v>
      </c>
      <c r="B283" s="30">
        <v>2.8199999999999839</v>
      </c>
      <c r="C283" s="30">
        <v>0</v>
      </c>
    </row>
    <row r="284" spans="1:3" x14ac:dyDescent="0.25">
      <c r="A284" s="29">
        <v>283</v>
      </c>
      <c r="B284" s="30">
        <v>2.8299999999999836</v>
      </c>
      <c r="C284" s="30">
        <v>0</v>
      </c>
    </row>
    <row r="285" spans="1:3" x14ac:dyDescent="0.25">
      <c r="A285" s="29">
        <v>284</v>
      </c>
      <c r="B285" s="30">
        <v>2.8399999999999834</v>
      </c>
      <c r="C285" s="30">
        <v>0</v>
      </c>
    </row>
    <row r="286" spans="1:3" x14ac:dyDescent="0.25">
      <c r="A286" s="29">
        <v>285</v>
      </c>
      <c r="B286" s="30">
        <v>2.8499999999999832</v>
      </c>
      <c r="C286" s="30">
        <v>0</v>
      </c>
    </row>
    <row r="287" spans="1:3" x14ac:dyDescent="0.25">
      <c r="A287" s="29">
        <v>286</v>
      </c>
      <c r="B287" s="30">
        <v>2.859999999999983</v>
      </c>
      <c r="C287" s="30">
        <v>0</v>
      </c>
    </row>
    <row r="288" spans="1:3" x14ac:dyDescent="0.25">
      <c r="A288" s="29">
        <v>287</v>
      </c>
      <c r="B288" s="30">
        <v>2.8699999999999828</v>
      </c>
      <c r="C288" s="30">
        <v>0</v>
      </c>
    </row>
    <row r="289" spans="1:3" x14ac:dyDescent="0.25">
      <c r="A289" s="29">
        <v>288</v>
      </c>
      <c r="B289" s="30">
        <v>2.8799999999999826</v>
      </c>
      <c r="C289" s="30">
        <v>0</v>
      </c>
    </row>
    <row r="290" spans="1:3" x14ac:dyDescent="0.25">
      <c r="A290" s="29">
        <v>289</v>
      </c>
      <c r="B290" s="30">
        <v>2.8899999999999824</v>
      </c>
      <c r="C290" s="30">
        <v>0</v>
      </c>
    </row>
    <row r="291" spans="1:3" x14ac:dyDescent="0.25">
      <c r="A291" s="29">
        <v>290</v>
      </c>
      <c r="B291" s="30">
        <v>2.8999999999999821</v>
      </c>
      <c r="C291" s="30">
        <v>0</v>
      </c>
    </row>
    <row r="292" spans="1:3" x14ac:dyDescent="0.25">
      <c r="A292" s="29">
        <v>291</v>
      </c>
      <c r="B292" s="30">
        <v>2.9099999999999819</v>
      </c>
      <c r="C292" s="30">
        <v>0</v>
      </c>
    </row>
    <row r="293" spans="1:3" x14ac:dyDescent="0.25">
      <c r="A293" s="29">
        <v>292</v>
      </c>
      <c r="B293" s="30">
        <v>2.9199999999999817</v>
      </c>
      <c r="C293" s="30">
        <v>0</v>
      </c>
    </row>
    <row r="294" spans="1:3" x14ac:dyDescent="0.25">
      <c r="A294" s="29">
        <v>293</v>
      </c>
      <c r="B294" s="30">
        <v>2.9299999999999815</v>
      </c>
      <c r="C294" s="30">
        <v>0</v>
      </c>
    </row>
    <row r="295" spans="1:3" x14ac:dyDescent="0.25">
      <c r="A295" s="29">
        <v>294</v>
      </c>
      <c r="B295" s="30">
        <v>2.9399999999999813</v>
      </c>
      <c r="C295" s="30">
        <v>0</v>
      </c>
    </row>
    <row r="296" spans="1:3" x14ac:dyDescent="0.25">
      <c r="A296" s="29">
        <v>295</v>
      </c>
      <c r="B296" s="30">
        <v>2.9499999999999811</v>
      </c>
      <c r="C296" s="30">
        <v>0</v>
      </c>
    </row>
    <row r="297" spans="1:3" x14ac:dyDescent="0.25">
      <c r="A297" s="29">
        <v>296</v>
      </c>
      <c r="B297" s="30">
        <v>2.9599999999999809</v>
      </c>
      <c r="C297" s="30">
        <v>0</v>
      </c>
    </row>
    <row r="298" spans="1:3" x14ac:dyDescent="0.25">
      <c r="A298" s="29">
        <v>297</v>
      </c>
      <c r="B298" s="30">
        <v>2.9699999999999807</v>
      </c>
      <c r="C298" s="30">
        <v>0</v>
      </c>
    </row>
    <row r="299" spans="1:3" x14ac:dyDescent="0.25">
      <c r="A299" s="29">
        <v>298</v>
      </c>
      <c r="B299" s="30">
        <v>2.9799999999999804</v>
      </c>
      <c r="C299" s="30">
        <v>0</v>
      </c>
    </row>
    <row r="300" spans="1:3" x14ac:dyDescent="0.25">
      <c r="A300" s="29">
        <v>299</v>
      </c>
      <c r="B300" s="30">
        <v>2.9899999999999802</v>
      </c>
      <c r="C300" s="30">
        <v>0</v>
      </c>
    </row>
    <row r="301" spans="1:3" x14ac:dyDescent="0.25">
      <c r="A301" s="29">
        <v>300</v>
      </c>
      <c r="B301" s="30">
        <v>2.99999999999998</v>
      </c>
      <c r="C301" s="30">
        <v>0</v>
      </c>
    </row>
    <row r="302" spans="1:3" x14ac:dyDescent="0.25">
      <c r="A302" s="29">
        <v>301</v>
      </c>
      <c r="B302" s="30">
        <v>3.0099999999999798</v>
      </c>
      <c r="C302" s="30">
        <v>0.90999999999816206</v>
      </c>
    </row>
    <row r="303" spans="1:3" x14ac:dyDescent="0.25">
      <c r="A303" s="29">
        <v>302</v>
      </c>
      <c r="B303" s="30">
        <v>3.0199999999999796</v>
      </c>
      <c r="C303" s="30">
        <v>1.8199999999981427</v>
      </c>
    </row>
    <row r="304" spans="1:3" x14ac:dyDescent="0.25">
      <c r="A304" s="29">
        <v>303</v>
      </c>
      <c r="B304" s="30">
        <v>3.0299999999999794</v>
      </c>
      <c r="C304" s="30">
        <v>2.7299999999981233</v>
      </c>
    </row>
    <row r="305" spans="1:3" x14ac:dyDescent="0.25">
      <c r="A305" s="29">
        <v>304</v>
      </c>
      <c r="B305" s="30">
        <v>3.0399999999999792</v>
      </c>
      <c r="C305" s="30">
        <v>3.6399999999981039</v>
      </c>
    </row>
    <row r="306" spans="1:3" x14ac:dyDescent="0.25">
      <c r="A306" s="29">
        <v>305</v>
      </c>
      <c r="B306" s="30">
        <v>3.049999999999979</v>
      </c>
      <c r="C306" s="30">
        <v>4.549999999998084</v>
      </c>
    </row>
    <row r="307" spans="1:3" x14ac:dyDescent="0.25">
      <c r="A307" s="29">
        <v>306</v>
      </c>
      <c r="B307" s="30">
        <v>3.0599999999999787</v>
      </c>
      <c r="C307" s="30">
        <v>5.4599999999980646</v>
      </c>
    </row>
    <row r="308" spans="1:3" x14ac:dyDescent="0.25">
      <c r="A308" s="29">
        <v>307</v>
      </c>
      <c r="B308" s="30">
        <v>3.0699999999999785</v>
      </c>
      <c r="C308" s="30">
        <v>6.3699999999980452</v>
      </c>
    </row>
    <row r="309" spans="1:3" x14ac:dyDescent="0.25">
      <c r="A309" s="29">
        <v>308</v>
      </c>
      <c r="B309" s="30">
        <v>3.0799999999999783</v>
      </c>
      <c r="C309" s="30">
        <v>7.2799999999980258</v>
      </c>
    </row>
    <row r="310" spans="1:3" x14ac:dyDescent="0.25">
      <c r="A310" s="29">
        <v>309</v>
      </c>
      <c r="B310" s="30">
        <v>3.0899999999999781</v>
      </c>
      <c r="C310" s="30">
        <v>8.1899999999980064</v>
      </c>
    </row>
    <row r="311" spans="1:3" x14ac:dyDescent="0.25">
      <c r="A311" s="29">
        <v>310</v>
      </c>
      <c r="B311" s="30">
        <v>3.0999999999999779</v>
      </c>
      <c r="C311" s="30">
        <v>9.099999999997987</v>
      </c>
    </row>
    <row r="312" spans="1:3" x14ac:dyDescent="0.25">
      <c r="A312" s="29">
        <v>311</v>
      </c>
      <c r="B312" s="30">
        <v>3.1099999999999777</v>
      </c>
      <c r="C312" s="30">
        <v>10.009999999997968</v>
      </c>
    </row>
    <row r="313" spans="1:3" x14ac:dyDescent="0.25">
      <c r="A313" s="29">
        <v>312</v>
      </c>
      <c r="B313" s="30">
        <v>3.1199999999999775</v>
      </c>
      <c r="C313" s="30">
        <v>10.919999999997948</v>
      </c>
    </row>
    <row r="314" spans="1:3" x14ac:dyDescent="0.25">
      <c r="A314" s="29">
        <v>313</v>
      </c>
      <c r="B314" s="30">
        <v>3.1299999999999772</v>
      </c>
      <c r="C314" s="30">
        <v>11.829999999997929</v>
      </c>
    </row>
    <row r="315" spans="1:3" x14ac:dyDescent="0.25">
      <c r="A315" s="29">
        <v>314</v>
      </c>
      <c r="B315" s="30">
        <v>3.139999999999977</v>
      </c>
      <c r="C315" s="30">
        <v>12.739999999997909</v>
      </c>
    </row>
    <row r="316" spans="1:3" x14ac:dyDescent="0.25">
      <c r="A316" s="29">
        <v>315</v>
      </c>
      <c r="B316" s="30">
        <v>3.1499999999999768</v>
      </c>
      <c r="C316" s="30">
        <v>13.64999999999789</v>
      </c>
    </row>
    <row r="317" spans="1:3" x14ac:dyDescent="0.25">
      <c r="A317" s="29">
        <v>316</v>
      </c>
      <c r="B317" s="30">
        <v>3.1599999999999766</v>
      </c>
      <c r="C317" s="30">
        <v>14.559999999997871</v>
      </c>
    </row>
    <row r="318" spans="1:3" x14ac:dyDescent="0.25">
      <c r="A318" s="29">
        <v>317</v>
      </c>
      <c r="B318" s="30">
        <v>3.1699999999999764</v>
      </c>
      <c r="C318" s="30">
        <v>15.469999999997851</v>
      </c>
    </row>
    <row r="319" spans="1:3" x14ac:dyDescent="0.25">
      <c r="A319" s="29">
        <v>318</v>
      </c>
      <c r="B319" s="30">
        <v>3.1799999999999762</v>
      </c>
      <c r="C319" s="30">
        <v>16.379999999997832</v>
      </c>
    </row>
    <row r="320" spans="1:3" x14ac:dyDescent="0.25">
      <c r="A320" s="29">
        <v>319</v>
      </c>
      <c r="B320" s="30">
        <v>3.189999999999976</v>
      </c>
      <c r="C320" s="30">
        <v>17.289999999997814</v>
      </c>
    </row>
    <row r="321" spans="1:3" x14ac:dyDescent="0.25">
      <c r="A321" s="29">
        <v>320</v>
      </c>
      <c r="B321" s="30">
        <v>3.1999999999999758</v>
      </c>
      <c r="C321" s="30">
        <v>18.199999999997793</v>
      </c>
    </row>
    <row r="322" spans="1:3" x14ac:dyDescent="0.25">
      <c r="A322" s="29">
        <v>321</v>
      </c>
      <c r="B322" s="30">
        <v>3.2099999999999755</v>
      </c>
      <c r="C322" s="30">
        <v>19.109999999997775</v>
      </c>
    </row>
    <row r="323" spans="1:3" x14ac:dyDescent="0.25">
      <c r="A323" s="29">
        <v>322</v>
      </c>
      <c r="B323" s="30">
        <v>3.2199999999999753</v>
      </c>
      <c r="C323" s="30">
        <v>20.019999999997754</v>
      </c>
    </row>
    <row r="324" spans="1:3" x14ac:dyDescent="0.25">
      <c r="A324" s="29">
        <v>323</v>
      </c>
      <c r="B324" s="30">
        <v>3.2299999999999751</v>
      </c>
      <c r="C324" s="30">
        <v>20.929999999997737</v>
      </c>
    </row>
    <row r="325" spans="1:3" x14ac:dyDescent="0.25">
      <c r="A325" s="29">
        <v>324</v>
      </c>
      <c r="B325" s="30">
        <v>3.2399999999999749</v>
      </c>
      <c r="C325" s="30">
        <v>21.839999999997715</v>
      </c>
    </row>
    <row r="326" spans="1:3" x14ac:dyDescent="0.25">
      <c r="A326" s="29">
        <v>325</v>
      </c>
      <c r="B326" s="30">
        <v>3.2499999999999747</v>
      </c>
      <c r="C326" s="30">
        <v>22.749999999997698</v>
      </c>
    </row>
    <row r="327" spans="1:3" x14ac:dyDescent="0.25">
      <c r="A327" s="29">
        <v>326</v>
      </c>
      <c r="B327" s="30">
        <v>3.2599999999999745</v>
      </c>
      <c r="C327" s="30">
        <v>23.659999999997677</v>
      </c>
    </row>
    <row r="328" spans="1:3" x14ac:dyDescent="0.25">
      <c r="A328" s="29">
        <v>327</v>
      </c>
      <c r="B328" s="30">
        <v>3.2699999999999743</v>
      </c>
      <c r="C328" s="30">
        <v>24.569999999997659</v>
      </c>
    </row>
    <row r="329" spans="1:3" x14ac:dyDescent="0.25">
      <c r="A329" s="29">
        <v>328</v>
      </c>
      <c r="B329" s="30">
        <v>3.279999999999974</v>
      </c>
      <c r="C329" s="30">
        <v>25.479999999997638</v>
      </c>
    </row>
    <row r="330" spans="1:3" x14ac:dyDescent="0.25">
      <c r="A330" s="29">
        <v>329</v>
      </c>
      <c r="B330" s="30">
        <v>3.2899999999999738</v>
      </c>
      <c r="C330" s="30">
        <v>26.38999999999762</v>
      </c>
    </row>
    <row r="331" spans="1:3" x14ac:dyDescent="0.25">
      <c r="A331" s="29">
        <v>330</v>
      </c>
      <c r="B331" s="30">
        <v>3.2999999999999736</v>
      </c>
      <c r="C331" s="30">
        <v>27.299999999997599</v>
      </c>
    </row>
    <row r="332" spans="1:3" x14ac:dyDescent="0.25">
      <c r="A332" s="29">
        <v>331</v>
      </c>
      <c r="B332" s="30">
        <v>3.3099999999999734</v>
      </c>
      <c r="C332" s="30">
        <v>28.209999999997581</v>
      </c>
    </row>
    <row r="333" spans="1:3" x14ac:dyDescent="0.25">
      <c r="A333" s="29">
        <v>332</v>
      </c>
      <c r="B333" s="30">
        <v>3.3199999999999732</v>
      </c>
      <c r="C333" s="30">
        <v>29.11999999999756</v>
      </c>
    </row>
    <row r="334" spans="1:3" x14ac:dyDescent="0.25">
      <c r="A334" s="29">
        <v>333</v>
      </c>
      <c r="B334" s="30">
        <v>3.329999999999973</v>
      </c>
      <c r="C334" s="30">
        <v>30.029999999997543</v>
      </c>
    </row>
    <row r="335" spans="1:3" x14ac:dyDescent="0.25">
      <c r="A335" s="29">
        <v>334</v>
      </c>
      <c r="B335" s="30">
        <v>3.3399999999999728</v>
      </c>
      <c r="C335" s="30">
        <v>30.939999999997521</v>
      </c>
    </row>
    <row r="336" spans="1:3" x14ac:dyDescent="0.25">
      <c r="A336" s="29">
        <v>335</v>
      </c>
      <c r="B336" s="30">
        <v>3.3499999999999726</v>
      </c>
      <c r="C336" s="30">
        <v>31.849999999997504</v>
      </c>
    </row>
    <row r="337" spans="1:3" x14ac:dyDescent="0.25">
      <c r="A337" s="29">
        <v>336</v>
      </c>
      <c r="B337" s="30">
        <v>3.3599999999999723</v>
      </c>
      <c r="C337" s="30">
        <v>32.759999999997483</v>
      </c>
    </row>
    <row r="338" spans="1:3" x14ac:dyDescent="0.25">
      <c r="A338" s="29">
        <v>337</v>
      </c>
      <c r="B338" s="30">
        <v>3.3699999999999721</v>
      </c>
      <c r="C338" s="30">
        <v>33.669999999997465</v>
      </c>
    </row>
    <row r="339" spans="1:3" x14ac:dyDescent="0.25">
      <c r="A339" s="29">
        <v>338</v>
      </c>
      <c r="B339" s="30">
        <v>3.3799999999999719</v>
      </c>
      <c r="C339" s="30">
        <v>34.579999999997447</v>
      </c>
    </row>
    <row r="340" spans="1:3" x14ac:dyDescent="0.25">
      <c r="A340" s="29">
        <v>339</v>
      </c>
      <c r="B340" s="30">
        <v>3.3899999999999717</v>
      </c>
      <c r="C340" s="30">
        <v>35.489999999997423</v>
      </c>
    </row>
    <row r="341" spans="1:3" x14ac:dyDescent="0.25">
      <c r="A341" s="29">
        <v>340</v>
      </c>
      <c r="B341" s="30">
        <v>3.3999999999999715</v>
      </c>
      <c r="C341" s="30">
        <v>36.399999999997405</v>
      </c>
    </row>
    <row r="342" spans="1:3" x14ac:dyDescent="0.25">
      <c r="A342" s="29">
        <v>341</v>
      </c>
      <c r="B342" s="30">
        <v>3.4099999999999713</v>
      </c>
      <c r="C342" s="30">
        <v>37.309999999997387</v>
      </c>
    </row>
    <row r="343" spans="1:3" x14ac:dyDescent="0.25">
      <c r="A343" s="29">
        <v>342</v>
      </c>
      <c r="B343" s="30">
        <v>3.4199999999999711</v>
      </c>
      <c r="C343" s="30">
        <v>38.21999999999737</v>
      </c>
    </row>
    <row r="344" spans="1:3" x14ac:dyDescent="0.25">
      <c r="A344" s="29">
        <v>343</v>
      </c>
      <c r="B344" s="30">
        <v>3.4299999999999708</v>
      </c>
      <c r="C344" s="30">
        <v>39.129999999997345</v>
      </c>
    </row>
    <row r="345" spans="1:3" x14ac:dyDescent="0.25">
      <c r="A345" s="29">
        <v>344</v>
      </c>
      <c r="B345" s="30">
        <v>3.4399999999999706</v>
      </c>
      <c r="C345" s="30">
        <v>40.039999999997328</v>
      </c>
    </row>
    <row r="346" spans="1:3" x14ac:dyDescent="0.25">
      <c r="A346" s="29">
        <v>345</v>
      </c>
      <c r="B346" s="30">
        <v>3.4499999999999704</v>
      </c>
      <c r="C346" s="30">
        <v>40.94999999999731</v>
      </c>
    </row>
    <row r="347" spans="1:3" x14ac:dyDescent="0.25">
      <c r="A347" s="29">
        <v>346</v>
      </c>
      <c r="B347" s="30">
        <v>3.4599999999999702</v>
      </c>
      <c r="C347" s="30">
        <v>41.859999999997292</v>
      </c>
    </row>
    <row r="348" spans="1:3" x14ac:dyDescent="0.25">
      <c r="A348" s="29">
        <v>347</v>
      </c>
      <c r="B348" s="30">
        <v>3.46999999999997</v>
      </c>
      <c r="C348" s="30">
        <v>42.769999999997268</v>
      </c>
    </row>
    <row r="349" spans="1:3" x14ac:dyDescent="0.25">
      <c r="A349" s="29">
        <v>348</v>
      </c>
      <c r="B349" s="30">
        <v>3.4799999999999698</v>
      </c>
      <c r="C349" s="30">
        <v>43.67999999999725</v>
      </c>
    </row>
    <row r="350" spans="1:3" x14ac:dyDescent="0.25">
      <c r="A350" s="29">
        <v>349</v>
      </c>
      <c r="B350" s="30">
        <v>3.4899999999999696</v>
      </c>
      <c r="C350" s="30">
        <v>44.589999999997232</v>
      </c>
    </row>
    <row r="351" spans="1:3" x14ac:dyDescent="0.25">
      <c r="A351" s="29">
        <v>350</v>
      </c>
      <c r="B351" s="30">
        <v>3.4999999999999694</v>
      </c>
      <c r="C351" s="30">
        <v>45.499999999997215</v>
      </c>
    </row>
    <row r="352" spans="1:3" x14ac:dyDescent="0.25">
      <c r="A352" s="29">
        <v>351</v>
      </c>
      <c r="B352" s="30">
        <v>3.5099999999999691</v>
      </c>
      <c r="C352" s="30">
        <v>46.40999999999719</v>
      </c>
    </row>
    <row r="353" spans="1:3" x14ac:dyDescent="0.25">
      <c r="A353" s="29">
        <v>352</v>
      </c>
      <c r="B353" s="30">
        <v>3.5199999999999689</v>
      </c>
      <c r="C353" s="30">
        <v>47.319999999997172</v>
      </c>
    </row>
    <row r="354" spans="1:3" x14ac:dyDescent="0.25">
      <c r="A354" s="29">
        <v>353</v>
      </c>
      <c r="B354" s="30">
        <v>3.5299999999999687</v>
      </c>
      <c r="C354" s="30">
        <v>48.229999999997155</v>
      </c>
    </row>
    <row r="355" spans="1:3" x14ac:dyDescent="0.25">
      <c r="A355" s="29">
        <v>354</v>
      </c>
      <c r="B355" s="30">
        <v>3.5399999999999685</v>
      </c>
      <c r="C355" s="30">
        <v>49.139999999997137</v>
      </c>
    </row>
    <row r="356" spans="1:3" x14ac:dyDescent="0.25">
      <c r="A356" s="29">
        <v>355</v>
      </c>
      <c r="B356" s="30">
        <v>3.5499999999999683</v>
      </c>
      <c r="C356" s="30">
        <v>50.049999999997112</v>
      </c>
    </row>
    <row r="357" spans="1:3" x14ac:dyDescent="0.25">
      <c r="A357" s="29">
        <v>356</v>
      </c>
      <c r="B357" s="30">
        <v>3.5599999999999681</v>
      </c>
      <c r="C357" s="30">
        <v>50.959999999997095</v>
      </c>
    </row>
    <row r="358" spans="1:3" x14ac:dyDescent="0.25">
      <c r="A358" s="29">
        <v>357</v>
      </c>
      <c r="B358" s="30">
        <v>3.5699999999999679</v>
      </c>
      <c r="C358" s="30">
        <v>51.869999999997077</v>
      </c>
    </row>
    <row r="359" spans="1:3" x14ac:dyDescent="0.25">
      <c r="A359" s="29">
        <v>358</v>
      </c>
      <c r="B359" s="30">
        <v>3.5799999999999677</v>
      </c>
      <c r="C359" s="30">
        <v>52.779999999997059</v>
      </c>
    </row>
    <row r="360" spans="1:3" x14ac:dyDescent="0.25">
      <c r="A360" s="29">
        <v>359</v>
      </c>
      <c r="B360" s="30">
        <v>3.5899999999999674</v>
      </c>
      <c r="C360" s="30">
        <v>53.689999999997035</v>
      </c>
    </row>
    <row r="361" spans="1:3" x14ac:dyDescent="0.25">
      <c r="A361" s="29">
        <v>360</v>
      </c>
      <c r="B361" s="30">
        <v>3.5999999999999672</v>
      </c>
      <c r="C361" s="30">
        <v>54.599999999997017</v>
      </c>
    </row>
    <row r="362" spans="1:3" x14ac:dyDescent="0.25">
      <c r="A362" s="29">
        <v>361</v>
      </c>
      <c r="B362" s="30">
        <v>3.609999999999967</v>
      </c>
      <c r="C362" s="30">
        <v>55.509999999997</v>
      </c>
    </row>
    <row r="363" spans="1:3" x14ac:dyDescent="0.25">
      <c r="A363" s="29">
        <v>362</v>
      </c>
      <c r="B363" s="30">
        <v>3.6199999999999668</v>
      </c>
      <c r="C363" s="30">
        <v>56.419999999996982</v>
      </c>
    </row>
    <row r="364" spans="1:3" x14ac:dyDescent="0.25">
      <c r="A364" s="29">
        <v>363</v>
      </c>
      <c r="B364" s="30">
        <v>3.6299999999999666</v>
      </c>
      <c r="C364" s="30">
        <v>57.329999999996957</v>
      </c>
    </row>
    <row r="365" spans="1:3" x14ac:dyDescent="0.25">
      <c r="A365" s="29">
        <v>364</v>
      </c>
      <c r="B365" s="30">
        <v>3.6399999999999664</v>
      </c>
      <c r="C365" s="30">
        <v>58.23999999999694</v>
      </c>
    </row>
    <row r="366" spans="1:3" x14ac:dyDescent="0.25">
      <c r="A366" s="29">
        <v>365</v>
      </c>
      <c r="B366" s="30">
        <v>3.6499999999999662</v>
      </c>
      <c r="C366" s="30">
        <v>59.149999999996922</v>
      </c>
    </row>
    <row r="367" spans="1:3" x14ac:dyDescent="0.25">
      <c r="A367" s="29">
        <v>366</v>
      </c>
      <c r="B367" s="30">
        <v>3.6599999999999659</v>
      </c>
      <c r="C367" s="30">
        <v>60.059999999996904</v>
      </c>
    </row>
    <row r="368" spans="1:3" x14ac:dyDescent="0.25">
      <c r="A368" s="29">
        <v>367</v>
      </c>
      <c r="B368" s="30">
        <v>3.6699999999999657</v>
      </c>
      <c r="C368" s="30">
        <v>60.96999999999688</v>
      </c>
    </row>
    <row r="369" spans="1:3" x14ac:dyDescent="0.25">
      <c r="A369" s="29">
        <v>368</v>
      </c>
      <c r="B369" s="30">
        <v>3.6799999999999655</v>
      </c>
      <c r="C369" s="30">
        <v>61.879999999996862</v>
      </c>
    </row>
    <row r="370" spans="1:3" x14ac:dyDescent="0.25">
      <c r="A370" s="29">
        <v>369</v>
      </c>
      <c r="B370" s="30">
        <v>3.6899999999999653</v>
      </c>
      <c r="C370" s="30">
        <v>62.789999999996844</v>
      </c>
    </row>
    <row r="371" spans="1:3" x14ac:dyDescent="0.25">
      <c r="A371" s="29">
        <v>370</v>
      </c>
      <c r="B371" s="30">
        <v>3.6999999999999651</v>
      </c>
      <c r="C371" s="30">
        <v>63.699999999996827</v>
      </c>
    </row>
    <row r="372" spans="1:3" x14ac:dyDescent="0.25">
      <c r="A372" s="29">
        <v>371</v>
      </c>
      <c r="B372" s="30">
        <v>3.7099999999999649</v>
      </c>
      <c r="C372" s="30">
        <v>64.609999999996802</v>
      </c>
    </row>
    <row r="373" spans="1:3" x14ac:dyDescent="0.25">
      <c r="A373" s="29">
        <v>372</v>
      </c>
      <c r="B373" s="30">
        <v>3.7199999999999647</v>
      </c>
      <c r="C373" s="30">
        <v>65.519999999996784</v>
      </c>
    </row>
    <row r="374" spans="1:3" x14ac:dyDescent="0.25">
      <c r="A374" s="29">
        <v>373</v>
      </c>
      <c r="B374" s="30">
        <v>3.7299999999999645</v>
      </c>
      <c r="C374" s="30">
        <v>66.429999999996767</v>
      </c>
    </row>
    <row r="375" spans="1:3" x14ac:dyDescent="0.25">
      <c r="A375" s="29">
        <v>374</v>
      </c>
      <c r="B375" s="30">
        <v>3.7399999999999642</v>
      </c>
      <c r="C375" s="30">
        <v>67.339999999996749</v>
      </c>
    </row>
    <row r="376" spans="1:3" x14ac:dyDescent="0.25">
      <c r="A376" s="29">
        <v>375</v>
      </c>
      <c r="B376" s="30">
        <v>3.749999999999964</v>
      </c>
      <c r="C376" s="30">
        <v>68.249999999996732</v>
      </c>
    </row>
    <row r="377" spans="1:3" x14ac:dyDescent="0.25">
      <c r="A377" s="29">
        <v>376</v>
      </c>
      <c r="B377" s="30">
        <v>3.7599999999999638</v>
      </c>
      <c r="C377" s="30">
        <v>69.159999999996714</v>
      </c>
    </row>
    <row r="378" spans="1:3" x14ac:dyDescent="0.25">
      <c r="A378" s="29">
        <v>377</v>
      </c>
      <c r="B378" s="30">
        <v>3.7699999999999636</v>
      </c>
      <c r="C378" s="30">
        <v>70.069999999996682</v>
      </c>
    </row>
    <row r="379" spans="1:3" x14ac:dyDescent="0.25">
      <c r="A379" s="29">
        <v>378</v>
      </c>
      <c r="B379" s="30">
        <v>3.7799999999999634</v>
      </c>
      <c r="C379" s="30">
        <v>70.979999999996664</v>
      </c>
    </row>
    <row r="380" spans="1:3" x14ac:dyDescent="0.25">
      <c r="A380" s="29">
        <v>379</v>
      </c>
      <c r="B380" s="30">
        <v>3.7899999999999632</v>
      </c>
      <c r="C380" s="30">
        <v>71.889999999996647</v>
      </c>
    </row>
    <row r="381" spans="1:3" x14ac:dyDescent="0.25">
      <c r="A381" s="29">
        <v>380</v>
      </c>
      <c r="B381" s="30">
        <v>3.799999999999963</v>
      </c>
      <c r="C381" s="30">
        <v>72.799999999996629</v>
      </c>
    </row>
    <row r="382" spans="1:3" x14ac:dyDescent="0.25">
      <c r="A382" s="29">
        <v>381</v>
      </c>
      <c r="B382" s="30">
        <v>3.8099999999999627</v>
      </c>
      <c r="C382" s="30">
        <v>73.709999999996612</v>
      </c>
    </row>
    <row r="383" spans="1:3" x14ac:dyDescent="0.25">
      <c r="A383" s="29">
        <v>382</v>
      </c>
      <c r="B383" s="30">
        <v>3.8199999999999625</v>
      </c>
      <c r="C383" s="30">
        <v>74.619999999996594</v>
      </c>
    </row>
    <row r="384" spans="1:3" x14ac:dyDescent="0.25">
      <c r="A384" s="29">
        <v>383</v>
      </c>
      <c r="B384" s="30">
        <v>3.8299999999999623</v>
      </c>
      <c r="C384" s="30">
        <v>75.529999999996576</v>
      </c>
    </row>
    <row r="385" spans="1:3" x14ac:dyDescent="0.25">
      <c r="A385" s="29">
        <v>384</v>
      </c>
      <c r="B385" s="30">
        <v>3.8399999999999621</v>
      </c>
      <c r="C385" s="30">
        <v>76.439999999996559</v>
      </c>
    </row>
    <row r="386" spans="1:3" x14ac:dyDescent="0.25">
      <c r="A386" s="29">
        <v>385</v>
      </c>
      <c r="B386" s="30">
        <v>3.8499999999999619</v>
      </c>
      <c r="C386" s="30">
        <v>77.349999999996527</v>
      </c>
    </row>
    <row r="387" spans="1:3" x14ac:dyDescent="0.25">
      <c r="A387" s="29">
        <v>386</v>
      </c>
      <c r="B387" s="30">
        <v>3.8599999999999617</v>
      </c>
      <c r="C387" s="30">
        <v>78.259999999996509</v>
      </c>
    </row>
    <row r="388" spans="1:3" x14ac:dyDescent="0.25">
      <c r="A388" s="29">
        <v>387</v>
      </c>
      <c r="B388" s="30">
        <v>3.8699999999999615</v>
      </c>
      <c r="C388" s="30">
        <v>79.169999999996492</v>
      </c>
    </row>
    <row r="389" spans="1:3" x14ac:dyDescent="0.25">
      <c r="A389" s="29">
        <v>388</v>
      </c>
      <c r="B389" s="30">
        <v>3.8799999999999613</v>
      </c>
      <c r="C389" s="30">
        <v>80.079999999996474</v>
      </c>
    </row>
    <row r="390" spans="1:3" x14ac:dyDescent="0.25">
      <c r="A390" s="29">
        <v>389</v>
      </c>
      <c r="B390" s="30">
        <v>3.889999999999961</v>
      </c>
      <c r="C390" s="30">
        <v>80.989999999996456</v>
      </c>
    </row>
    <row r="391" spans="1:3" x14ac:dyDescent="0.25">
      <c r="A391" s="29">
        <v>390</v>
      </c>
      <c r="B391" s="30">
        <v>3.8999999999999608</v>
      </c>
      <c r="C391" s="30">
        <v>81.899999999996439</v>
      </c>
    </row>
    <row r="392" spans="1:3" x14ac:dyDescent="0.25">
      <c r="A392" s="29">
        <v>391</v>
      </c>
      <c r="B392" s="30">
        <v>3.9099999999999606</v>
      </c>
      <c r="C392" s="30">
        <v>82.809999999996421</v>
      </c>
    </row>
    <row r="393" spans="1:3" x14ac:dyDescent="0.25">
      <c r="A393" s="29">
        <v>392</v>
      </c>
      <c r="B393" s="30">
        <v>3.9199999999999604</v>
      </c>
      <c r="C393" s="30">
        <v>83.719999999996404</v>
      </c>
    </row>
    <row r="394" spans="1:3" x14ac:dyDescent="0.25">
      <c r="A394" s="29">
        <v>393</v>
      </c>
      <c r="B394" s="30">
        <v>3.9299999999999602</v>
      </c>
      <c r="C394" s="30">
        <v>84.629999999996372</v>
      </c>
    </row>
    <row r="395" spans="1:3" x14ac:dyDescent="0.25">
      <c r="A395" s="29">
        <v>394</v>
      </c>
      <c r="B395" s="30">
        <v>3.93999999999996</v>
      </c>
      <c r="C395" s="30">
        <v>85.539999999996354</v>
      </c>
    </row>
    <row r="396" spans="1:3" x14ac:dyDescent="0.25">
      <c r="A396" s="29">
        <v>395</v>
      </c>
      <c r="B396" s="30">
        <v>3.9499999999999598</v>
      </c>
      <c r="C396" s="30">
        <v>86.449999999996336</v>
      </c>
    </row>
    <row r="397" spans="1:3" x14ac:dyDescent="0.25">
      <c r="A397" s="29">
        <v>396</v>
      </c>
      <c r="B397" s="30">
        <v>3.9599999999999596</v>
      </c>
      <c r="C397" s="30">
        <v>87.359999999996319</v>
      </c>
    </row>
    <row r="398" spans="1:3" x14ac:dyDescent="0.25">
      <c r="A398" s="29">
        <v>397</v>
      </c>
      <c r="B398" s="30">
        <v>3.9699999999999593</v>
      </c>
      <c r="C398" s="30">
        <v>88.269999999996301</v>
      </c>
    </row>
    <row r="399" spans="1:3" x14ac:dyDescent="0.25">
      <c r="A399" s="29">
        <v>398</v>
      </c>
      <c r="B399" s="30">
        <v>3.9799999999999591</v>
      </c>
      <c r="C399" s="30">
        <v>89.179999999996284</v>
      </c>
    </row>
    <row r="400" spans="1:3" x14ac:dyDescent="0.25">
      <c r="A400" s="29">
        <v>399</v>
      </c>
      <c r="B400" s="30">
        <v>3.9899999999999589</v>
      </c>
      <c r="C400" s="30">
        <v>90.089999999996266</v>
      </c>
    </row>
    <row r="401" spans="1:3" x14ac:dyDescent="0.25">
      <c r="A401" s="29">
        <v>400</v>
      </c>
      <c r="B401" s="30">
        <v>3.9999999999999587</v>
      </c>
      <c r="C401" s="30">
        <v>90.999999999996248</v>
      </c>
    </row>
    <row r="402" spans="1:3" x14ac:dyDescent="0.25">
      <c r="A402" s="29">
        <v>401</v>
      </c>
      <c r="B402" s="30">
        <v>4.0099999999999589</v>
      </c>
      <c r="C402" s="30">
        <v>92.089999999995527</v>
      </c>
    </row>
    <row r="403" spans="1:3" x14ac:dyDescent="0.25">
      <c r="A403" s="29">
        <v>402</v>
      </c>
      <c r="B403" s="30">
        <v>4.0199999999999587</v>
      </c>
      <c r="C403" s="30">
        <v>93.179999999995502</v>
      </c>
    </row>
    <row r="404" spans="1:3" x14ac:dyDescent="0.25">
      <c r="A404" s="29">
        <v>403</v>
      </c>
      <c r="B404" s="30">
        <v>4.0299999999999585</v>
      </c>
      <c r="C404" s="30">
        <v>94.269999999995477</v>
      </c>
    </row>
    <row r="405" spans="1:3" x14ac:dyDescent="0.25">
      <c r="A405" s="29">
        <v>404</v>
      </c>
      <c r="B405" s="30">
        <v>4.0399999999999583</v>
      </c>
      <c r="C405" s="30">
        <v>95.359999999995452</v>
      </c>
    </row>
    <row r="406" spans="1:3" x14ac:dyDescent="0.25">
      <c r="A406" s="29">
        <v>405</v>
      </c>
      <c r="B406" s="30">
        <v>4.0499999999999581</v>
      </c>
      <c r="C406" s="30">
        <v>96.449999999995427</v>
      </c>
    </row>
    <row r="407" spans="1:3" x14ac:dyDescent="0.25">
      <c r="A407" s="29">
        <v>406</v>
      </c>
      <c r="B407" s="30">
        <v>4.0599999999999579</v>
      </c>
      <c r="C407" s="30">
        <v>97.539999999995402</v>
      </c>
    </row>
    <row r="408" spans="1:3" x14ac:dyDescent="0.25">
      <c r="A408" s="29">
        <v>407</v>
      </c>
      <c r="B408" s="30">
        <v>4.0699999999999577</v>
      </c>
      <c r="C408" s="30">
        <v>98.629999999995391</v>
      </c>
    </row>
    <row r="409" spans="1:3" x14ac:dyDescent="0.25">
      <c r="A409" s="29">
        <v>408</v>
      </c>
      <c r="B409" s="30">
        <v>4.0799999999999574</v>
      </c>
      <c r="C409" s="30">
        <v>99.719999999995366</v>
      </c>
    </row>
    <row r="410" spans="1:3" x14ac:dyDescent="0.25">
      <c r="A410" s="29">
        <v>409</v>
      </c>
      <c r="B410" s="30">
        <v>4.0899999999999572</v>
      </c>
      <c r="C410" s="30">
        <v>100.80999999999534</v>
      </c>
    </row>
    <row r="411" spans="1:3" x14ac:dyDescent="0.25">
      <c r="A411" s="29">
        <v>410</v>
      </c>
      <c r="B411" s="30">
        <v>4.099999999999957</v>
      </c>
      <c r="C411" s="30">
        <v>101.89999999999532</v>
      </c>
    </row>
    <row r="412" spans="1:3" x14ac:dyDescent="0.25">
      <c r="A412" s="29">
        <v>411</v>
      </c>
      <c r="B412" s="30">
        <v>4.1099999999999568</v>
      </c>
      <c r="C412" s="30">
        <v>102.98999999999529</v>
      </c>
    </row>
    <row r="413" spans="1:3" x14ac:dyDescent="0.25">
      <c r="A413" s="29">
        <v>412</v>
      </c>
      <c r="B413" s="30">
        <v>4.1199999999999566</v>
      </c>
      <c r="C413" s="30">
        <v>104.07999999999527</v>
      </c>
    </row>
    <row r="414" spans="1:3" x14ac:dyDescent="0.25">
      <c r="A414" s="29">
        <v>413</v>
      </c>
      <c r="B414" s="30">
        <v>4.1299999999999564</v>
      </c>
      <c r="C414" s="30">
        <v>105.16999999999524</v>
      </c>
    </row>
    <row r="415" spans="1:3" x14ac:dyDescent="0.25">
      <c r="A415" s="29">
        <v>414</v>
      </c>
      <c r="B415" s="30">
        <v>4.1399999999999562</v>
      </c>
      <c r="C415" s="30">
        <v>106.25999999999522</v>
      </c>
    </row>
    <row r="416" spans="1:3" x14ac:dyDescent="0.25">
      <c r="A416" s="29">
        <v>415</v>
      </c>
      <c r="B416" s="30">
        <v>4.1499999999999559</v>
      </c>
      <c r="C416" s="30">
        <v>107.34999999999519</v>
      </c>
    </row>
    <row r="417" spans="1:3" x14ac:dyDescent="0.25">
      <c r="A417" s="29">
        <v>416</v>
      </c>
      <c r="B417" s="30">
        <v>4.1599999999999557</v>
      </c>
      <c r="C417" s="30">
        <v>108.43999999999517</v>
      </c>
    </row>
    <row r="418" spans="1:3" x14ac:dyDescent="0.25">
      <c r="A418" s="29">
        <v>417</v>
      </c>
      <c r="B418" s="30">
        <v>4.1699999999999555</v>
      </c>
      <c r="C418" s="30">
        <v>109.52999999999516</v>
      </c>
    </row>
    <row r="419" spans="1:3" x14ac:dyDescent="0.25">
      <c r="A419" s="29">
        <v>418</v>
      </c>
      <c r="B419" s="30">
        <v>4.1799999999999553</v>
      </c>
      <c r="C419" s="30">
        <v>110.61999999999513</v>
      </c>
    </row>
    <row r="420" spans="1:3" x14ac:dyDescent="0.25">
      <c r="A420" s="29">
        <v>419</v>
      </c>
      <c r="B420" s="30">
        <v>4.1899999999999551</v>
      </c>
      <c r="C420" s="30">
        <v>111.70999999999511</v>
      </c>
    </row>
    <row r="421" spans="1:3" x14ac:dyDescent="0.25">
      <c r="A421" s="29">
        <v>420</v>
      </c>
      <c r="B421" s="30">
        <v>4.1999999999999549</v>
      </c>
      <c r="C421" s="30">
        <v>112.79999999999508</v>
      </c>
    </row>
    <row r="422" spans="1:3" x14ac:dyDescent="0.25">
      <c r="A422" s="29">
        <v>421</v>
      </c>
      <c r="B422" s="30">
        <v>4.2099999999999547</v>
      </c>
      <c r="C422" s="30">
        <v>113.88999999999506</v>
      </c>
    </row>
    <row r="423" spans="1:3" x14ac:dyDescent="0.25">
      <c r="A423" s="29">
        <v>422</v>
      </c>
      <c r="B423" s="30">
        <v>4.2199999999999545</v>
      </c>
      <c r="C423" s="30">
        <v>114.97999999999504</v>
      </c>
    </row>
    <row r="424" spans="1:3" x14ac:dyDescent="0.25">
      <c r="A424" s="29">
        <v>423</v>
      </c>
      <c r="B424" s="30">
        <v>4.2299999999999542</v>
      </c>
      <c r="C424" s="30">
        <v>116.06999999999502</v>
      </c>
    </row>
    <row r="425" spans="1:3" x14ac:dyDescent="0.25">
      <c r="A425" s="29">
        <v>424</v>
      </c>
      <c r="B425" s="30">
        <v>4.239999999999954</v>
      </c>
      <c r="C425" s="30">
        <v>117.15999999999499</v>
      </c>
    </row>
    <row r="426" spans="1:3" x14ac:dyDescent="0.25">
      <c r="A426" s="29">
        <v>425</v>
      </c>
      <c r="B426" s="30">
        <v>4.2499999999999538</v>
      </c>
      <c r="C426" s="30">
        <v>118.24999999999497</v>
      </c>
    </row>
    <row r="427" spans="1:3" x14ac:dyDescent="0.25">
      <c r="A427" s="29">
        <v>426</v>
      </c>
      <c r="B427" s="30">
        <v>4.2599999999999536</v>
      </c>
      <c r="C427" s="30">
        <v>119.33999999999494</v>
      </c>
    </row>
    <row r="428" spans="1:3" x14ac:dyDescent="0.25">
      <c r="A428" s="29">
        <v>427</v>
      </c>
      <c r="B428" s="30">
        <v>4.2699999999999534</v>
      </c>
      <c r="C428" s="30">
        <v>120.42999999999492</v>
      </c>
    </row>
    <row r="429" spans="1:3" x14ac:dyDescent="0.25">
      <c r="A429" s="29">
        <v>428</v>
      </c>
      <c r="B429" s="30">
        <v>4.2799999999999532</v>
      </c>
      <c r="C429" s="30">
        <v>121.51999999999489</v>
      </c>
    </row>
    <row r="430" spans="1:3" x14ac:dyDescent="0.25">
      <c r="A430" s="29">
        <v>429</v>
      </c>
      <c r="B430" s="30">
        <v>4.289999999999953</v>
      </c>
      <c r="C430" s="30">
        <v>122.60999999999487</v>
      </c>
    </row>
    <row r="431" spans="1:3" x14ac:dyDescent="0.25">
      <c r="A431" s="29">
        <v>430</v>
      </c>
      <c r="B431" s="30">
        <v>4.2999999999999527</v>
      </c>
      <c r="C431" s="30">
        <v>123.69999999999484</v>
      </c>
    </row>
    <row r="432" spans="1:3" x14ac:dyDescent="0.25">
      <c r="A432" s="29">
        <v>431</v>
      </c>
      <c r="B432" s="30">
        <v>4.3099999999999525</v>
      </c>
      <c r="C432" s="30">
        <v>124.78999999999482</v>
      </c>
    </row>
    <row r="433" spans="1:3" x14ac:dyDescent="0.25">
      <c r="A433" s="29">
        <v>432</v>
      </c>
      <c r="B433" s="30">
        <v>4.3199999999999523</v>
      </c>
      <c r="C433" s="30">
        <v>125.87999999999479</v>
      </c>
    </row>
    <row r="434" spans="1:3" x14ac:dyDescent="0.25">
      <c r="A434" s="29">
        <v>433</v>
      </c>
      <c r="B434" s="30">
        <v>4.3299999999999521</v>
      </c>
      <c r="C434" s="30">
        <v>126.96999999999478</v>
      </c>
    </row>
    <row r="435" spans="1:3" x14ac:dyDescent="0.25">
      <c r="A435" s="29">
        <v>434</v>
      </c>
      <c r="B435" s="30">
        <v>4.3399999999999519</v>
      </c>
      <c r="C435" s="30">
        <v>128.05999999999477</v>
      </c>
    </row>
    <row r="436" spans="1:3" x14ac:dyDescent="0.25">
      <c r="A436" s="29">
        <v>435</v>
      </c>
      <c r="B436" s="30">
        <v>4.3499999999999517</v>
      </c>
      <c r="C436" s="30">
        <v>129.14999999999475</v>
      </c>
    </row>
    <row r="437" spans="1:3" x14ac:dyDescent="0.25">
      <c r="A437" s="29">
        <v>436</v>
      </c>
      <c r="B437" s="30">
        <v>4.3599999999999515</v>
      </c>
      <c r="C437" s="30">
        <v>130.23999999999472</v>
      </c>
    </row>
    <row r="438" spans="1:3" x14ac:dyDescent="0.25">
      <c r="A438" s="29">
        <v>437</v>
      </c>
      <c r="B438" s="30">
        <v>4.3699999999999513</v>
      </c>
      <c r="C438" s="30">
        <v>131.3299999999947</v>
      </c>
    </row>
    <row r="439" spans="1:3" x14ac:dyDescent="0.25">
      <c r="A439" s="29">
        <v>438</v>
      </c>
      <c r="B439" s="30">
        <v>4.379999999999951</v>
      </c>
      <c r="C439" s="30">
        <v>132.41999999999467</v>
      </c>
    </row>
    <row r="440" spans="1:3" x14ac:dyDescent="0.25">
      <c r="A440" s="29">
        <v>439</v>
      </c>
      <c r="B440" s="30">
        <v>4.3899999999999508</v>
      </c>
      <c r="C440" s="30">
        <v>133.50999999999465</v>
      </c>
    </row>
    <row r="441" spans="1:3" x14ac:dyDescent="0.25">
      <c r="A441" s="29">
        <v>440</v>
      </c>
      <c r="B441" s="30">
        <v>4.3999999999999506</v>
      </c>
      <c r="C441" s="30">
        <v>134.59999999999462</v>
      </c>
    </row>
    <row r="442" spans="1:3" x14ac:dyDescent="0.25">
      <c r="A442" s="29">
        <v>441</v>
      </c>
      <c r="B442" s="30">
        <v>4.4099999999999504</v>
      </c>
      <c r="C442" s="30">
        <v>135.6899999999946</v>
      </c>
    </row>
    <row r="443" spans="1:3" x14ac:dyDescent="0.25">
      <c r="A443" s="29">
        <v>442</v>
      </c>
      <c r="B443" s="30">
        <v>4.4199999999999502</v>
      </c>
      <c r="C443" s="30">
        <v>136.77999999999457</v>
      </c>
    </row>
    <row r="444" spans="1:3" x14ac:dyDescent="0.25">
      <c r="A444" s="29">
        <v>443</v>
      </c>
      <c r="B444" s="30">
        <v>4.42999999999995</v>
      </c>
      <c r="C444" s="30">
        <v>137.86999999999455</v>
      </c>
    </row>
    <row r="445" spans="1:3" x14ac:dyDescent="0.25">
      <c r="A445" s="29">
        <v>444</v>
      </c>
      <c r="B445" s="30">
        <v>4.4399999999999498</v>
      </c>
      <c r="C445" s="30">
        <v>138.95999999999452</v>
      </c>
    </row>
    <row r="446" spans="1:3" x14ac:dyDescent="0.25">
      <c r="A446" s="29">
        <v>445</v>
      </c>
      <c r="B446" s="30">
        <v>4.4499999999999496</v>
      </c>
      <c r="C446" s="30">
        <v>140.0499999999945</v>
      </c>
    </row>
    <row r="447" spans="1:3" x14ac:dyDescent="0.25">
      <c r="A447" s="29">
        <v>446</v>
      </c>
      <c r="B447" s="30">
        <v>4.4599999999999493</v>
      </c>
      <c r="C447" s="30">
        <v>141.13999999999447</v>
      </c>
    </row>
    <row r="448" spans="1:3" x14ac:dyDescent="0.25">
      <c r="A448" s="29">
        <v>447</v>
      </c>
      <c r="B448" s="30">
        <v>4.4699999999999491</v>
      </c>
      <c r="C448" s="30">
        <v>142.22999999999445</v>
      </c>
    </row>
    <row r="449" spans="1:3" x14ac:dyDescent="0.25">
      <c r="A449" s="29">
        <v>448</v>
      </c>
      <c r="B449" s="30">
        <v>4.4799999999999489</v>
      </c>
      <c r="C449" s="30">
        <v>143.31999999999442</v>
      </c>
    </row>
    <row r="450" spans="1:3" x14ac:dyDescent="0.25">
      <c r="A450" s="29">
        <v>449</v>
      </c>
      <c r="B450" s="30">
        <v>4.4899999999999487</v>
      </c>
      <c r="C450" s="30">
        <v>144.4099999999944</v>
      </c>
    </row>
    <row r="451" spans="1:3" x14ac:dyDescent="0.25">
      <c r="A451" s="29">
        <v>450</v>
      </c>
      <c r="B451" s="30">
        <v>4.4999999999999485</v>
      </c>
      <c r="C451" s="30">
        <v>145.49999999999437</v>
      </c>
    </row>
    <row r="452" spans="1:3" x14ac:dyDescent="0.25">
      <c r="A452" s="29">
        <v>451</v>
      </c>
      <c r="B452" s="30">
        <v>4.5099999999999483</v>
      </c>
      <c r="C452" s="30">
        <v>146.58999999999435</v>
      </c>
    </row>
    <row r="453" spans="1:3" x14ac:dyDescent="0.25">
      <c r="A453" s="29">
        <v>452</v>
      </c>
      <c r="B453" s="30">
        <v>4.5199999999999481</v>
      </c>
      <c r="C453" s="30">
        <v>147.67999999999432</v>
      </c>
    </row>
    <row r="454" spans="1:3" x14ac:dyDescent="0.25">
      <c r="A454" s="29">
        <v>453</v>
      </c>
      <c r="B454" s="30">
        <v>4.5299999999999478</v>
      </c>
      <c r="C454" s="30">
        <v>148.7699999999943</v>
      </c>
    </row>
    <row r="455" spans="1:3" x14ac:dyDescent="0.25">
      <c r="A455" s="29">
        <v>454</v>
      </c>
      <c r="B455" s="30">
        <v>4.5399999999999476</v>
      </c>
      <c r="C455" s="30">
        <v>149.8599999999943</v>
      </c>
    </row>
    <row r="456" spans="1:3" x14ac:dyDescent="0.25">
      <c r="A456" s="29">
        <v>455</v>
      </c>
      <c r="B456" s="30">
        <v>4.5499999999999474</v>
      </c>
      <c r="C456" s="30">
        <v>150.94999999999428</v>
      </c>
    </row>
    <row r="457" spans="1:3" x14ac:dyDescent="0.25">
      <c r="A457" s="29">
        <v>456</v>
      </c>
      <c r="B457" s="30">
        <v>4.5599999999999472</v>
      </c>
      <c r="C457" s="30">
        <v>152.03999999999425</v>
      </c>
    </row>
    <row r="458" spans="1:3" x14ac:dyDescent="0.25">
      <c r="A458" s="29">
        <v>457</v>
      </c>
      <c r="B458" s="30">
        <v>4.569999999999947</v>
      </c>
      <c r="C458" s="30">
        <v>153.12999999999423</v>
      </c>
    </row>
    <row r="459" spans="1:3" x14ac:dyDescent="0.25">
      <c r="A459" s="29">
        <v>458</v>
      </c>
      <c r="B459" s="30">
        <v>4.5799999999999468</v>
      </c>
      <c r="C459" s="30">
        <v>154.2199999999942</v>
      </c>
    </row>
    <row r="460" spans="1:3" x14ac:dyDescent="0.25">
      <c r="A460" s="29">
        <v>459</v>
      </c>
      <c r="B460" s="30">
        <v>4.5899999999999466</v>
      </c>
      <c r="C460" s="30">
        <v>155.30999999999418</v>
      </c>
    </row>
    <row r="461" spans="1:3" x14ac:dyDescent="0.25">
      <c r="A461" s="29">
        <v>460</v>
      </c>
      <c r="B461" s="30">
        <v>4.5999999999999464</v>
      </c>
      <c r="C461" s="30">
        <v>156.39999999999415</v>
      </c>
    </row>
    <row r="462" spans="1:3" x14ac:dyDescent="0.25">
      <c r="A462" s="29">
        <v>461</v>
      </c>
      <c r="B462" s="30">
        <v>4.6099999999999461</v>
      </c>
      <c r="C462" s="30">
        <v>157.48999999999413</v>
      </c>
    </row>
    <row r="463" spans="1:3" x14ac:dyDescent="0.25">
      <c r="A463" s="29">
        <v>462</v>
      </c>
      <c r="B463" s="30">
        <v>4.6199999999999459</v>
      </c>
      <c r="C463" s="30">
        <v>158.5799999999941</v>
      </c>
    </row>
    <row r="464" spans="1:3" x14ac:dyDescent="0.25">
      <c r="A464" s="29">
        <v>463</v>
      </c>
      <c r="B464" s="30">
        <v>4.6299999999999457</v>
      </c>
      <c r="C464" s="30">
        <v>159.66999999999408</v>
      </c>
    </row>
    <row r="465" spans="1:3" x14ac:dyDescent="0.25">
      <c r="A465" s="29">
        <v>464</v>
      </c>
      <c r="B465" s="30">
        <v>4.6399999999999455</v>
      </c>
      <c r="C465" s="30">
        <v>160.75999999999408</v>
      </c>
    </row>
    <row r="466" spans="1:3" x14ac:dyDescent="0.25">
      <c r="A466" s="29">
        <v>465</v>
      </c>
      <c r="B466" s="30">
        <v>4.6499999999999453</v>
      </c>
      <c r="C466" s="30">
        <v>161.84999999999405</v>
      </c>
    </row>
    <row r="467" spans="1:3" x14ac:dyDescent="0.25">
      <c r="A467" s="29">
        <v>466</v>
      </c>
      <c r="B467" s="30">
        <v>4.6599999999999451</v>
      </c>
      <c r="C467" s="30">
        <v>162.93999999999403</v>
      </c>
    </row>
    <row r="468" spans="1:3" x14ac:dyDescent="0.25">
      <c r="A468" s="29">
        <v>467</v>
      </c>
      <c r="B468" s="30">
        <v>4.6699999999999449</v>
      </c>
      <c r="C468" s="30">
        <v>164.029999999994</v>
      </c>
    </row>
    <row r="469" spans="1:3" x14ac:dyDescent="0.25">
      <c r="A469" s="29">
        <v>468</v>
      </c>
      <c r="B469" s="30">
        <v>4.6799999999999446</v>
      </c>
      <c r="C469" s="30">
        <v>165.11999999999398</v>
      </c>
    </row>
    <row r="470" spans="1:3" x14ac:dyDescent="0.25">
      <c r="A470" s="29">
        <v>469</v>
      </c>
      <c r="B470" s="30">
        <v>4.6899999999999444</v>
      </c>
      <c r="C470" s="30">
        <v>166.20999999999395</v>
      </c>
    </row>
    <row r="471" spans="1:3" x14ac:dyDescent="0.25">
      <c r="A471" s="29">
        <v>470</v>
      </c>
      <c r="B471" s="30">
        <v>4.6999999999999442</v>
      </c>
      <c r="C471" s="30">
        <v>167.29999999999393</v>
      </c>
    </row>
    <row r="472" spans="1:3" x14ac:dyDescent="0.25">
      <c r="A472" s="29">
        <v>471</v>
      </c>
      <c r="B472" s="30">
        <v>4.709999999999944</v>
      </c>
      <c r="C472" s="30">
        <v>168.3899999999939</v>
      </c>
    </row>
    <row r="473" spans="1:3" x14ac:dyDescent="0.25">
      <c r="A473" s="29">
        <v>472</v>
      </c>
      <c r="B473" s="30">
        <v>4.7199999999999438</v>
      </c>
      <c r="C473" s="30">
        <v>169.47999999999388</v>
      </c>
    </row>
    <row r="474" spans="1:3" x14ac:dyDescent="0.25">
      <c r="A474" s="29">
        <v>473</v>
      </c>
      <c r="B474" s="30">
        <v>4.7299999999999436</v>
      </c>
      <c r="C474" s="30">
        <v>170.56999999999385</v>
      </c>
    </row>
    <row r="475" spans="1:3" x14ac:dyDescent="0.25">
      <c r="A475" s="29">
        <v>474</v>
      </c>
      <c r="B475" s="30">
        <v>4.7399999999999434</v>
      </c>
      <c r="C475" s="30">
        <v>171.65999999999383</v>
      </c>
    </row>
    <row r="476" spans="1:3" x14ac:dyDescent="0.25">
      <c r="A476" s="29">
        <v>475</v>
      </c>
      <c r="B476" s="30">
        <v>4.7499999999999432</v>
      </c>
      <c r="C476" s="30">
        <v>172.7499999999938</v>
      </c>
    </row>
    <row r="477" spans="1:3" x14ac:dyDescent="0.25">
      <c r="A477" s="29">
        <v>476</v>
      </c>
      <c r="B477" s="30">
        <v>4.7599999999999429</v>
      </c>
      <c r="C477" s="30">
        <v>173.83999999999378</v>
      </c>
    </row>
    <row r="478" spans="1:3" x14ac:dyDescent="0.25">
      <c r="A478" s="29">
        <v>477</v>
      </c>
      <c r="B478" s="30">
        <v>4.7699999999999427</v>
      </c>
      <c r="C478" s="30">
        <v>174.92999999999375</v>
      </c>
    </row>
    <row r="479" spans="1:3" x14ac:dyDescent="0.25">
      <c r="A479" s="29">
        <v>478</v>
      </c>
      <c r="B479" s="30">
        <v>4.7799999999999425</v>
      </c>
      <c r="C479" s="30">
        <v>176.01999999999373</v>
      </c>
    </row>
    <row r="480" spans="1:3" x14ac:dyDescent="0.25">
      <c r="A480" s="29">
        <v>479</v>
      </c>
      <c r="B480" s="30">
        <v>4.7899999999999423</v>
      </c>
      <c r="C480" s="30">
        <v>177.1099999999937</v>
      </c>
    </row>
    <row r="481" spans="1:3" x14ac:dyDescent="0.25">
      <c r="A481" s="29">
        <v>480</v>
      </c>
      <c r="B481" s="30">
        <v>4.7999999999999421</v>
      </c>
      <c r="C481" s="30">
        <v>178.19999999999368</v>
      </c>
    </row>
    <row r="482" spans="1:3" x14ac:dyDescent="0.25">
      <c r="A482" s="29">
        <v>481</v>
      </c>
      <c r="B482" s="30">
        <v>4.8099999999999419</v>
      </c>
      <c r="C482" s="30">
        <v>179.28999999999365</v>
      </c>
    </row>
    <row r="483" spans="1:3" x14ac:dyDescent="0.25">
      <c r="A483" s="29">
        <v>482</v>
      </c>
      <c r="B483" s="30">
        <v>4.8199999999999417</v>
      </c>
      <c r="C483" s="30">
        <v>180.37999999999363</v>
      </c>
    </row>
    <row r="484" spans="1:3" x14ac:dyDescent="0.25">
      <c r="A484" s="29">
        <v>483</v>
      </c>
      <c r="B484" s="30">
        <v>4.8299999999999415</v>
      </c>
      <c r="C484" s="30">
        <v>181.4699999999936</v>
      </c>
    </row>
    <row r="485" spans="1:3" x14ac:dyDescent="0.25">
      <c r="A485" s="29">
        <v>484</v>
      </c>
      <c r="B485" s="30">
        <v>4.8399999999999412</v>
      </c>
      <c r="C485" s="30">
        <v>182.55999999999358</v>
      </c>
    </row>
    <row r="486" spans="1:3" x14ac:dyDescent="0.25">
      <c r="A486" s="29">
        <v>485</v>
      </c>
      <c r="B486" s="30">
        <v>4.849999999999941</v>
      </c>
      <c r="C486" s="30">
        <v>183.64999999999355</v>
      </c>
    </row>
    <row r="487" spans="1:3" x14ac:dyDescent="0.25">
      <c r="A487" s="29">
        <v>486</v>
      </c>
      <c r="B487" s="30">
        <v>4.8599999999999408</v>
      </c>
      <c r="C487" s="30">
        <v>184.73999999999353</v>
      </c>
    </row>
    <row r="488" spans="1:3" x14ac:dyDescent="0.25">
      <c r="A488" s="29">
        <v>487</v>
      </c>
      <c r="B488" s="30">
        <v>4.8699999999999406</v>
      </c>
      <c r="C488" s="30">
        <v>185.82999999999353</v>
      </c>
    </row>
    <row r="489" spans="1:3" x14ac:dyDescent="0.25">
      <c r="A489" s="29">
        <v>488</v>
      </c>
      <c r="B489" s="30">
        <v>4.8799999999999404</v>
      </c>
      <c r="C489" s="30">
        <v>186.91999999999351</v>
      </c>
    </row>
    <row r="490" spans="1:3" x14ac:dyDescent="0.25">
      <c r="A490" s="29">
        <v>489</v>
      </c>
      <c r="B490" s="30">
        <v>4.8899999999999402</v>
      </c>
      <c r="C490" s="30">
        <v>188.00999999999348</v>
      </c>
    </row>
    <row r="491" spans="1:3" x14ac:dyDescent="0.25">
      <c r="A491" s="29">
        <v>490</v>
      </c>
      <c r="B491" s="30">
        <v>4.89999999999994</v>
      </c>
      <c r="C491" s="30">
        <v>189.09999999999346</v>
      </c>
    </row>
    <row r="492" spans="1:3" x14ac:dyDescent="0.25">
      <c r="A492" s="29">
        <v>491</v>
      </c>
      <c r="B492" s="30">
        <v>4.9099999999999397</v>
      </c>
      <c r="C492" s="30">
        <v>190.18999999999343</v>
      </c>
    </row>
    <row r="493" spans="1:3" x14ac:dyDescent="0.25">
      <c r="A493" s="29">
        <v>492</v>
      </c>
      <c r="B493" s="30">
        <v>4.9199999999999395</v>
      </c>
      <c r="C493" s="30">
        <v>191.27999999999341</v>
      </c>
    </row>
    <row r="494" spans="1:3" x14ac:dyDescent="0.25">
      <c r="A494" s="29">
        <v>493</v>
      </c>
      <c r="B494" s="30">
        <v>4.9299999999999393</v>
      </c>
      <c r="C494" s="30">
        <v>192.36999999999338</v>
      </c>
    </row>
    <row r="495" spans="1:3" x14ac:dyDescent="0.25">
      <c r="A495" s="29">
        <v>494</v>
      </c>
      <c r="B495" s="30">
        <v>4.9399999999999391</v>
      </c>
      <c r="C495" s="30">
        <v>193.45999999999336</v>
      </c>
    </row>
    <row r="496" spans="1:3" x14ac:dyDescent="0.25">
      <c r="A496" s="29">
        <v>495</v>
      </c>
      <c r="B496" s="30">
        <v>4.9499999999999389</v>
      </c>
      <c r="C496" s="30">
        <v>194.54999999999333</v>
      </c>
    </row>
    <row r="497" spans="1:3" x14ac:dyDescent="0.25">
      <c r="A497" s="29">
        <v>496</v>
      </c>
      <c r="B497" s="30">
        <v>4.9599999999999387</v>
      </c>
      <c r="C497" s="30">
        <v>195.63999999999334</v>
      </c>
    </row>
    <row r="498" spans="1:3" x14ac:dyDescent="0.25">
      <c r="A498" s="29">
        <v>497</v>
      </c>
      <c r="B498" s="30">
        <v>4.9699999999999385</v>
      </c>
      <c r="C498" s="30">
        <v>196.72999999999331</v>
      </c>
    </row>
    <row r="499" spans="1:3" x14ac:dyDescent="0.25">
      <c r="A499" s="29">
        <v>498</v>
      </c>
      <c r="B499" s="30">
        <v>4.9799999999999383</v>
      </c>
      <c r="C499" s="30">
        <v>197.81999999999329</v>
      </c>
    </row>
    <row r="500" spans="1:3" x14ac:dyDescent="0.25">
      <c r="A500" s="29">
        <v>499</v>
      </c>
      <c r="B500" s="30">
        <v>4.989999999999938</v>
      </c>
      <c r="C500" s="30">
        <v>198.90999999999326</v>
      </c>
    </row>
    <row r="501" spans="1:3" x14ac:dyDescent="0.25">
      <c r="A501" s="29">
        <v>500</v>
      </c>
      <c r="B501" s="30">
        <v>4.9999999999999378</v>
      </c>
      <c r="C501" s="30">
        <v>199.99999999999324</v>
      </c>
    </row>
    <row r="502" spans="1:3" x14ac:dyDescent="0.25">
      <c r="A502" s="29">
        <v>501</v>
      </c>
      <c r="B502" s="30">
        <v>5.0099999999999376</v>
      </c>
      <c r="C502" s="30">
        <v>201.61999999998989</v>
      </c>
    </row>
    <row r="503" spans="1:3" x14ac:dyDescent="0.25">
      <c r="A503" s="29">
        <v>502</v>
      </c>
      <c r="B503" s="30">
        <v>5.0199999999999374</v>
      </c>
      <c r="C503" s="30">
        <v>203.23999999998986</v>
      </c>
    </row>
    <row r="504" spans="1:3" x14ac:dyDescent="0.25">
      <c r="A504" s="29">
        <v>503</v>
      </c>
      <c r="B504" s="30">
        <v>5.0299999999999372</v>
      </c>
      <c r="C504" s="30">
        <v>204.85999999998984</v>
      </c>
    </row>
    <row r="505" spans="1:3" x14ac:dyDescent="0.25">
      <c r="A505" s="29">
        <v>504</v>
      </c>
      <c r="B505" s="30">
        <v>5.039999999999937</v>
      </c>
      <c r="C505" s="30">
        <v>206.47999999998979</v>
      </c>
    </row>
    <row r="506" spans="1:3" x14ac:dyDescent="0.25">
      <c r="A506" s="29">
        <v>505</v>
      </c>
      <c r="B506" s="30">
        <v>5.0499999999999368</v>
      </c>
      <c r="C506" s="30">
        <v>208.09999999998976</v>
      </c>
    </row>
    <row r="507" spans="1:3" x14ac:dyDescent="0.25">
      <c r="A507" s="29">
        <v>506</v>
      </c>
      <c r="B507" s="30">
        <v>5.0599999999999365</v>
      </c>
      <c r="C507" s="30">
        <v>209.71999999998971</v>
      </c>
    </row>
    <row r="508" spans="1:3" x14ac:dyDescent="0.25">
      <c r="A508" s="29">
        <v>507</v>
      </c>
      <c r="B508" s="30">
        <v>5.0699999999999363</v>
      </c>
      <c r="C508" s="30">
        <v>211.33999999998969</v>
      </c>
    </row>
    <row r="509" spans="1:3" x14ac:dyDescent="0.25">
      <c r="A509" s="29">
        <v>508</v>
      </c>
      <c r="B509" s="30">
        <v>5.0799999999999361</v>
      </c>
      <c r="C509" s="30">
        <v>212.95999999998966</v>
      </c>
    </row>
    <row r="510" spans="1:3" x14ac:dyDescent="0.25">
      <c r="A510" s="29">
        <v>509</v>
      </c>
      <c r="B510" s="30">
        <v>5.0899999999999359</v>
      </c>
      <c r="C510" s="30">
        <v>214.57999999998961</v>
      </c>
    </row>
    <row r="511" spans="1:3" x14ac:dyDescent="0.25">
      <c r="A511" s="29">
        <v>510</v>
      </c>
      <c r="B511" s="30">
        <v>5.0999999999999357</v>
      </c>
      <c r="C511" s="30">
        <v>216.19999999998959</v>
      </c>
    </row>
    <row r="512" spans="1:3" x14ac:dyDescent="0.25">
      <c r="A512" s="29">
        <v>511</v>
      </c>
      <c r="B512" s="30">
        <v>5.1099999999999355</v>
      </c>
      <c r="C512" s="30">
        <v>217.81999999998953</v>
      </c>
    </row>
    <row r="513" spans="1:3" x14ac:dyDescent="0.25">
      <c r="A513" s="29">
        <v>512</v>
      </c>
      <c r="B513" s="30">
        <v>5.1199999999999353</v>
      </c>
      <c r="C513" s="30">
        <v>219.43999999998951</v>
      </c>
    </row>
    <row r="514" spans="1:3" x14ac:dyDescent="0.25">
      <c r="A514" s="29">
        <v>513</v>
      </c>
      <c r="B514" s="30">
        <v>5.1299999999999351</v>
      </c>
      <c r="C514" s="30">
        <v>221.05999999998949</v>
      </c>
    </row>
    <row r="515" spans="1:3" x14ac:dyDescent="0.25">
      <c r="A515" s="29">
        <v>514</v>
      </c>
      <c r="B515" s="30">
        <v>5.1399999999999348</v>
      </c>
      <c r="C515" s="30">
        <v>222.67999999998943</v>
      </c>
    </row>
    <row r="516" spans="1:3" x14ac:dyDescent="0.25">
      <c r="A516" s="29">
        <v>515</v>
      </c>
      <c r="B516" s="30">
        <v>5.1499999999999346</v>
      </c>
      <c r="C516" s="30">
        <v>224.29999999998941</v>
      </c>
    </row>
    <row r="517" spans="1:3" x14ac:dyDescent="0.25">
      <c r="A517" s="29">
        <v>516</v>
      </c>
      <c r="B517" s="30">
        <v>5.1599999999999344</v>
      </c>
      <c r="C517" s="30">
        <v>225.91999999998939</v>
      </c>
    </row>
    <row r="518" spans="1:3" x14ac:dyDescent="0.25">
      <c r="A518" s="29">
        <v>517</v>
      </c>
      <c r="B518" s="30">
        <v>5.1699999999999342</v>
      </c>
      <c r="C518" s="30">
        <v>227.53999999998933</v>
      </c>
    </row>
    <row r="519" spans="1:3" x14ac:dyDescent="0.25">
      <c r="A519" s="29">
        <v>518</v>
      </c>
      <c r="B519" s="30">
        <v>5.179999999999934</v>
      </c>
      <c r="C519" s="30">
        <v>229.15999999998931</v>
      </c>
    </row>
    <row r="520" spans="1:3" x14ac:dyDescent="0.25">
      <c r="A520" s="29">
        <v>519</v>
      </c>
      <c r="B520" s="30">
        <v>5.1899999999999338</v>
      </c>
      <c r="C520" s="30">
        <v>230.77999999998929</v>
      </c>
    </row>
    <row r="521" spans="1:3" x14ac:dyDescent="0.25">
      <c r="A521" s="29">
        <v>520</v>
      </c>
      <c r="B521" s="30">
        <v>5.1999999999999336</v>
      </c>
      <c r="C521" s="30">
        <v>232.39999999998923</v>
      </c>
    </row>
    <row r="522" spans="1:3" x14ac:dyDescent="0.25">
      <c r="A522" s="29">
        <v>521</v>
      </c>
      <c r="B522" s="30">
        <v>5.2099999999999334</v>
      </c>
      <c r="C522" s="30">
        <v>234.01999999998921</v>
      </c>
    </row>
    <row r="523" spans="1:3" x14ac:dyDescent="0.25">
      <c r="A523" s="29">
        <v>522</v>
      </c>
      <c r="B523" s="30">
        <v>5.2199999999999331</v>
      </c>
      <c r="C523" s="30">
        <v>235.63999999998919</v>
      </c>
    </row>
    <row r="524" spans="1:3" x14ac:dyDescent="0.25">
      <c r="A524" s="29">
        <v>523</v>
      </c>
      <c r="B524" s="30">
        <v>5.2299999999999329</v>
      </c>
      <c r="C524" s="30">
        <v>237.25999999998913</v>
      </c>
    </row>
    <row r="525" spans="1:3" x14ac:dyDescent="0.25">
      <c r="A525" s="29">
        <v>524</v>
      </c>
      <c r="B525" s="30">
        <v>5.2399999999999327</v>
      </c>
      <c r="C525" s="30">
        <v>238.87999999998908</v>
      </c>
    </row>
    <row r="526" spans="1:3" x14ac:dyDescent="0.25">
      <c r="A526" s="29">
        <v>525</v>
      </c>
      <c r="B526" s="30">
        <v>5.2499999999999325</v>
      </c>
      <c r="C526" s="30">
        <v>240.49999999998906</v>
      </c>
    </row>
    <row r="527" spans="1:3" x14ac:dyDescent="0.25">
      <c r="A527" s="29">
        <v>526</v>
      </c>
      <c r="B527" s="30">
        <v>5.2599999999999323</v>
      </c>
      <c r="C527" s="30">
        <v>242.11999999998903</v>
      </c>
    </row>
    <row r="528" spans="1:3" x14ac:dyDescent="0.25">
      <c r="A528" s="29">
        <v>527</v>
      </c>
      <c r="B528" s="30">
        <v>5.2699999999999321</v>
      </c>
      <c r="C528" s="30">
        <v>243.73999999998898</v>
      </c>
    </row>
    <row r="529" spans="1:3" x14ac:dyDescent="0.25">
      <c r="A529" s="29">
        <v>528</v>
      </c>
      <c r="B529" s="30">
        <v>5.2799999999999319</v>
      </c>
      <c r="C529" s="30">
        <v>245.35999999998896</v>
      </c>
    </row>
    <row r="530" spans="1:3" x14ac:dyDescent="0.25">
      <c r="A530" s="29">
        <v>529</v>
      </c>
      <c r="B530" s="30">
        <v>5.2899999999999316</v>
      </c>
      <c r="C530" s="30">
        <v>246.97999999998893</v>
      </c>
    </row>
    <row r="531" spans="1:3" x14ac:dyDescent="0.25">
      <c r="A531" s="29">
        <v>530</v>
      </c>
      <c r="B531" s="30">
        <v>5.2999999999999314</v>
      </c>
      <c r="C531" s="30">
        <v>248.59999999998888</v>
      </c>
    </row>
    <row r="532" spans="1:3" x14ac:dyDescent="0.25">
      <c r="A532" s="29">
        <v>531</v>
      </c>
      <c r="B532" s="30">
        <v>5.3099999999999312</v>
      </c>
      <c r="C532" s="30">
        <v>250.21999999998886</v>
      </c>
    </row>
    <row r="533" spans="1:3" x14ac:dyDescent="0.25">
      <c r="A533" s="29">
        <v>532</v>
      </c>
      <c r="B533" s="30">
        <v>5.319999999999931</v>
      </c>
      <c r="C533" s="30">
        <v>251.83999999998883</v>
      </c>
    </row>
    <row r="534" spans="1:3" x14ac:dyDescent="0.25">
      <c r="A534" s="29">
        <v>533</v>
      </c>
      <c r="B534" s="30">
        <v>5.3299999999999308</v>
      </c>
      <c r="C534" s="30">
        <v>253.45999999998878</v>
      </c>
    </row>
    <row r="535" spans="1:3" x14ac:dyDescent="0.25">
      <c r="A535" s="29">
        <v>534</v>
      </c>
      <c r="B535" s="30">
        <v>5.3399999999999306</v>
      </c>
      <c r="C535" s="30">
        <v>255.07999999998876</v>
      </c>
    </row>
    <row r="536" spans="1:3" x14ac:dyDescent="0.25">
      <c r="A536" s="29">
        <v>535</v>
      </c>
      <c r="B536" s="30">
        <v>5.3499999999999304</v>
      </c>
      <c r="C536" s="30">
        <v>256.69999999998873</v>
      </c>
    </row>
    <row r="537" spans="1:3" x14ac:dyDescent="0.25">
      <c r="A537" s="29">
        <v>536</v>
      </c>
      <c r="B537" s="30">
        <v>5.3599999999999302</v>
      </c>
      <c r="C537" s="30">
        <v>258.31999999998868</v>
      </c>
    </row>
    <row r="538" spans="1:3" x14ac:dyDescent="0.25">
      <c r="A538" s="29">
        <v>537</v>
      </c>
      <c r="B538" s="30">
        <v>5.3699999999999299</v>
      </c>
      <c r="C538" s="30">
        <v>259.93999999998863</v>
      </c>
    </row>
    <row r="539" spans="1:3" x14ac:dyDescent="0.25">
      <c r="A539" s="29">
        <v>538</v>
      </c>
      <c r="B539" s="30">
        <v>5.3799999999999297</v>
      </c>
      <c r="C539" s="30">
        <v>261.55999999998863</v>
      </c>
    </row>
    <row r="540" spans="1:3" x14ac:dyDescent="0.25">
      <c r="A540" s="29">
        <v>539</v>
      </c>
      <c r="B540" s="30">
        <v>5.3899999999999295</v>
      </c>
      <c r="C540" s="30">
        <v>263.17999999998858</v>
      </c>
    </row>
    <row r="541" spans="1:3" x14ac:dyDescent="0.25">
      <c r="A541" s="29">
        <v>540</v>
      </c>
      <c r="B541" s="30">
        <v>5.3999999999999293</v>
      </c>
      <c r="C541" s="30">
        <v>264.79999999998853</v>
      </c>
    </row>
    <row r="542" spans="1:3" x14ac:dyDescent="0.25">
      <c r="A542" s="29">
        <v>541</v>
      </c>
      <c r="B542" s="30">
        <v>5.4099999999999291</v>
      </c>
      <c r="C542" s="30">
        <v>266.41999999998848</v>
      </c>
    </row>
    <row r="543" spans="1:3" x14ac:dyDescent="0.25">
      <c r="A543" s="29">
        <v>542</v>
      </c>
      <c r="B543" s="30">
        <v>5.4199999999999289</v>
      </c>
      <c r="C543" s="30">
        <v>268.03999999998848</v>
      </c>
    </row>
    <row r="544" spans="1:3" x14ac:dyDescent="0.25">
      <c r="A544" s="29">
        <v>543</v>
      </c>
      <c r="B544" s="30">
        <v>5.4299999999999287</v>
      </c>
      <c r="C544" s="30">
        <v>269.65999999998843</v>
      </c>
    </row>
    <row r="545" spans="1:3" x14ac:dyDescent="0.25">
      <c r="A545" s="29">
        <v>544</v>
      </c>
      <c r="B545" s="30">
        <v>5.4399999999999284</v>
      </c>
      <c r="C545" s="30">
        <v>271.27999999998838</v>
      </c>
    </row>
    <row r="546" spans="1:3" x14ac:dyDescent="0.25">
      <c r="A546" s="29">
        <v>545</v>
      </c>
      <c r="B546" s="30">
        <v>5.4499999999999282</v>
      </c>
      <c r="C546" s="30">
        <v>272.89999999998838</v>
      </c>
    </row>
    <row r="547" spans="1:3" x14ac:dyDescent="0.25">
      <c r="A547" s="29">
        <v>546</v>
      </c>
      <c r="B547" s="30">
        <v>5.459999999999928</v>
      </c>
      <c r="C547" s="30">
        <v>274.51999999998833</v>
      </c>
    </row>
    <row r="548" spans="1:3" x14ac:dyDescent="0.25">
      <c r="A548" s="29">
        <v>547</v>
      </c>
      <c r="B548" s="30">
        <v>5.4699999999999278</v>
      </c>
      <c r="C548" s="30">
        <v>276.13999999998828</v>
      </c>
    </row>
    <row r="549" spans="1:3" x14ac:dyDescent="0.25">
      <c r="A549" s="29">
        <v>548</v>
      </c>
      <c r="B549" s="30">
        <v>5.4799999999999276</v>
      </c>
      <c r="C549" s="30">
        <v>277.75999999998828</v>
      </c>
    </row>
    <row r="550" spans="1:3" x14ac:dyDescent="0.25">
      <c r="A550" s="29">
        <v>549</v>
      </c>
      <c r="B550" s="30">
        <v>5.4899999999999274</v>
      </c>
      <c r="C550" s="30">
        <v>279.37999999998823</v>
      </c>
    </row>
    <row r="551" spans="1:3" x14ac:dyDescent="0.25">
      <c r="A551" s="29">
        <v>550</v>
      </c>
      <c r="B551" s="30">
        <v>5.4999999999999272</v>
      </c>
      <c r="C551" s="30">
        <v>280.99999999998818</v>
      </c>
    </row>
    <row r="552" spans="1:3" x14ac:dyDescent="0.25">
      <c r="A552" s="29">
        <v>551</v>
      </c>
      <c r="B552" s="30">
        <v>5.509999999999927</v>
      </c>
      <c r="C552" s="30">
        <v>282.61999999998818</v>
      </c>
    </row>
    <row r="553" spans="1:3" x14ac:dyDescent="0.25">
      <c r="A553" s="29">
        <v>552</v>
      </c>
      <c r="B553" s="30">
        <v>5.5199999999999267</v>
      </c>
      <c r="C553" s="30">
        <v>284.23999999998813</v>
      </c>
    </row>
    <row r="554" spans="1:3" x14ac:dyDescent="0.25">
      <c r="A554" s="29">
        <v>553</v>
      </c>
      <c r="B554" s="30">
        <v>5.5299999999999265</v>
      </c>
      <c r="C554" s="30">
        <v>285.85999999998808</v>
      </c>
    </row>
    <row r="555" spans="1:3" x14ac:dyDescent="0.25">
      <c r="A555" s="29">
        <v>554</v>
      </c>
      <c r="B555" s="30">
        <v>5.5399999999999263</v>
      </c>
      <c r="C555" s="30">
        <v>287.47999999998808</v>
      </c>
    </row>
    <row r="556" spans="1:3" x14ac:dyDescent="0.25">
      <c r="A556" s="29">
        <v>555</v>
      </c>
      <c r="B556" s="30">
        <v>5.5499999999999261</v>
      </c>
      <c r="C556" s="30">
        <v>289.09999999998803</v>
      </c>
    </row>
    <row r="557" spans="1:3" x14ac:dyDescent="0.25">
      <c r="A557" s="29">
        <v>556</v>
      </c>
      <c r="B557" s="30">
        <v>5.5599999999999259</v>
      </c>
      <c r="C557" s="30">
        <v>290.71999999998798</v>
      </c>
    </row>
    <row r="558" spans="1:3" x14ac:dyDescent="0.25">
      <c r="A558" s="29">
        <v>557</v>
      </c>
      <c r="B558" s="30">
        <v>5.5699999999999257</v>
      </c>
      <c r="C558" s="30">
        <v>292.33999999998798</v>
      </c>
    </row>
    <row r="559" spans="1:3" x14ac:dyDescent="0.25">
      <c r="A559" s="29">
        <v>558</v>
      </c>
      <c r="B559" s="30">
        <v>5.5799999999999255</v>
      </c>
      <c r="C559" s="30">
        <v>293.95999999998793</v>
      </c>
    </row>
    <row r="560" spans="1:3" x14ac:dyDescent="0.25">
      <c r="A560" s="29">
        <v>559</v>
      </c>
      <c r="B560" s="30">
        <v>5.5899999999999253</v>
      </c>
      <c r="C560" s="30">
        <v>295.57999999998788</v>
      </c>
    </row>
    <row r="561" spans="1:3" x14ac:dyDescent="0.25">
      <c r="A561" s="29">
        <v>560</v>
      </c>
      <c r="B561" s="30">
        <v>5.599999999999925</v>
      </c>
      <c r="C561" s="30">
        <v>297.19999999998788</v>
      </c>
    </row>
    <row r="562" spans="1:3" x14ac:dyDescent="0.25">
      <c r="A562" s="29">
        <v>561</v>
      </c>
      <c r="B562" s="30">
        <v>5.6099999999999248</v>
      </c>
      <c r="C562" s="30">
        <v>298.81999999998783</v>
      </c>
    </row>
    <row r="563" spans="1:3" x14ac:dyDescent="0.25">
      <c r="A563" s="29">
        <v>562</v>
      </c>
      <c r="B563" s="30">
        <v>5.6199999999999246</v>
      </c>
      <c r="C563" s="30">
        <v>300.43999999998778</v>
      </c>
    </row>
    <row r="564" spans="1:3" x14ac:dyDescent="0.25">
      <c r="A564" s="29">
        <v>563</v>
      </c>
      <c r="B564" s="30">
        <v>5.6299999999999244</v>
      </c>
      <c r="C564" s="30">
        <v>302.05999999998778</v>
      </c>
    </row>
    <row r="565" spans="1:3" x14ac:dyDescent="0.25">
      <c r="A565" s="29">
        <v>564</v>
      </c>
      <c r="B565" s="30">
        <v>5.6399999999999242</v>
      </c>
      <c r="C565" s="30">
        <v>303.67999999998773</v>
      </c>
    </row>
    <row r="566" spans="1:3" x14ac:dyDescent="0.25">
      <c r="A566" s="29">
        <v>565</v>
      </c>
      <c r="B566" s="30">
        <v>5.649999999999924</v>
      </c>
      <c r="C566" s="30">
        <v>305.29999999998768</v>
      </c>
    </row>
    <row r="567" spans="1:3" x14ac:dyDescent="0.25">
      <c r="A567" s="29">
        <v>566</v>
      </c>
      <c r="B567" s="30">
        <v>5.6599999999999238</v>
      </c>
      <c r="C567" s="30">
        <v>306.91999999998768</v>
      </c>
    </row>
    <row r="568" spans="1:3" x14ac:dyDescent="0.25">
      <c r="A568" s="29">
        <v>567</v>
      </c>
      <c r="B568" s="30">
        <v>5.6699999999999235</v>
      </c>
      <c r="C568" s="30">
        <v>308.53999999998763</v>
      </c>
    </row>
    <row r="569" spans="1:3" x14ac:dyDescent="0.25">
      <c r="A569" s="29">
        <v>568</v>
      </c>
      <c r="B569" s="30">
        <v>5.6799999999999233</v>
      </c>
      <c r="C569" s="30">
        <v>310.15999999998758</v>
      </c>
    </row>
    <row r="570" spans="1:3" x14ac:dyDescent="0.25">
      <c r="A570" s="29">
        <v>569</v>
      </c>
      <c r="B570" s="30">
        <v>5.6899999999999231</v>
      </c>
      <c r="C570" s="30">
        <v>311.77999999998758</v>
      </c>
    </row>
    <row r="571" spans="1:3" x14ac:dyDescent="0.25">
      <c r="A571" s="29">
        <v>570</v>
      </c>
      <c r="B571" s="30">
        <v>5.6999999999999229</v>
      </c>
      <c r="C571" s="30">
        <v>313.39999999998753</v>
      </c>
    </row>
    <row r="572" spans="1:3" x14ac:dyDescent="0.25">
      <c r="A572" s="29">
        <v>571</v>
      </c>
      <c r="B572" s="30">
        <v>5.7099999999999227</v>
      </c>
      <c r="C572" s="30">
        <v>315.01999999998748</v>
      </c>
    </row>
    <row r="573" spans="1:3" x14ac:dyDescent="0.25">
      <c r="A573" s="29">
        <v>572</v>
      </c>
      <c r="B573" s="30">
        <v>5.7199999999999225</v>
      </c>
      <c r="C573" s="30">
        <v>316.63999999998742</v>
      </c>
    </row>
    <row r="574" spans="1:3" x14ac:dyDescent="0.25">
      <c r="A574" s="29">
        <v>573</v>
      </c>
      <c r="B574" s="30">
        <v>5.7299999999999223</v>
      </c>
      <c r="C574" s="30">
        <v>318.25999999998737</v>
      </c>
    </row>
    <row r="575" spans="1:3" x14ac:dyDescent="0.25">
      <c r="A575" s="29">
        <v>574</v>
      </c>
      <c r="B575" s="30">
        <v>5.7399999999999221</v>
      </c>
      <c r="C575" s="30">
        <v>319.87999999998738</v>
      </c>
    </row>
    <row r="576" spans="1:3" x14ac:dyDescent="0.25">
      <c r="A576" s="29">
        <v>575</v>
      </c>
      <c r="B576" s="30">
        <v>5.7499999999999218</v>
      </c>
      <c r="C576" s="30">
        <v>321.49999999998732</v>
      </c>
    </row>
    <row r="577" spans="1:3" x14ac:dyDescent="0.25">
      <c r="A577" s="29">
        <v>576</v>
      </c>
      <c r="B577" s="30">
        <v>5.7599999999999216</v>
      </c>
      <c r="C577" s="30">
        <v>323.11999999998727</v>
      </c>
    </row>
    <row r="578" spans="1:3" x14ac:dyDescent="0.25">
      <c r="A578" s="29">
        <v>577</v>
      </c>
      <c r="B578" s="30">
        <v>5.7699999999999214</v>
      </c>
      <c r="C578" s="30">
        <v>324.73999999998728</v>
      </c>
    </row>
    <row r="579" spans="1:3" x14ac:dyDescent="0.25">
      <c r="A579" s="29">
        <v>578</v>
      </c>
      <c r="B579" s="30">
        <v>5.7799999999999212</v>
      </c>
      <c r="C579" s="30">
        <v>326.35999999998722</v>
      </c>
    </row>
    <row r="580" spans="1:3" x14ac:dyDescent="0.25">
      <c r="A580" s="29">
        <v>579</v>
      </c>
      <c r="B580" s="30">
        <v>5.789999999999921</v>
      </c>
      <c r="C580" s="30">
        <v>327.97999999998717</v>
      </c>
    </row>
    <row r="581" spans="1:3" x14ac:dyDescent="0.25">
      <c r="A581" s="29">
        <v>580</v>
      </c>
      <c r="B581" s="30">
        <v>5.7999999999999208</v>
      </c>
      <c r="C581" s="30">
        <v>329.59999999998718</v>
      </c>
    </row>
    <row r="582" spans="1:3" x14ac:dyDescent="0.25">
      <c r="A582" s="29">
        <v>581</v>
      </c>
      <c r="B582" s="30">
        <v>5.8099999999999206</v>
      </c>
      <c r="C582" s="30">
        <v>331.21999999998712</v>
      </c>
    </row>
    <row r="583" spans="1:3" x14ac:dyDescent="0.25">
      <c r="A583" s="29">
        <v>582</v>
      </c>
      <c r="B583" s="30">
        <v>5.8199999999999203</v>
      </c>
      <c r="C583" s="30">
        <v>332.83999999998707</v>
      </c>
    </row>
    <row r="584" spans="1:3" x14ac:dyDescent="0.25">
      <c r="A584" s="29">
        <v>583</v>
      </c>
      <c r="B584" s="30">
        <v>5.8299999999999201</v>
      </c>
      <c r="C584" s="30">
        <v>334.45999999998708</v>
      </c>
    </row>
    <row r="585" spans="1:3" x14ac:dyDescent="0.25">
      <c r="A585" s="29">
        <v>584</v>
      </c>
      <c r="B585" s="30">
        <v>5.8399999999999199</v>
      </c>
      <c r="C585" s="30">
        <v>336.07999999998702</v>
      </c>
    </row>
    <row r="586" spans="1:3" x14ac:dyDescent="0.25">
      <c r="A586" s="29">
        <v>585</v>
      </c>
      <c r="B586" s="30">
        <v>5.8499999999999197</v>
      </c>
      <c r="C586" s="30">
        <v>337.69999999998697</v>
      </c>
    </row>
    <row r="587" spans="1:3" x14ac:dyDescent="0.25">
      <c r="A587" s="29">
        <v>586</v>
      </c>
      <c r="B587" s="30">
        <v>5.8599999999999195</v>
      </c>
      <c r="C587" s="30">
        <v>339.31999999998698</v>
      </c>
    </row>
    <row r="588" spans="1:3" x14ac:dyDescent="0.25">
      <c r="A588" s="29">
        <v>587</v>
      </c>
      <c r="B588" s="30">
        <v>5.8699999999999193</v>
      </c>
      <c r="C588" s="30">
        <v>340.93999999998692</v>
      </c>
    </row>
    <row r="589" spans="1:3" x14ac:dyDescent="0.25">
      <c r="A589" s="29">
        <v>588</v>
      </c>
      <c r="B589" s="30">
        <v>5.8799999999999191</v>
      </c>
      <c r="C589" s="30">
        <v>342.55999999998687</v>
      </c>
    </row>
    <row r="590" spans="1:3" x14ac:dyDescent="0.25">
      <c r="A590" s="29">
        <v>589</v>
      </c>
      <c r="B590" s="30">
        <v>5.8899999999999189</v>
      </c>
      <c r="C590" s="30">
        <v>344.17999999998688</v>
      </c>
    </row>
    <row r="591" spans="1:3" x14ac:dyDescent="0.25">
      <c r="A591" s="29">
        <v>590</v>
      </c>
      <c r="B591" s="30">
        <v>5.8999999999999186</v>
      </c>
      <c r="C591" s="30">
        <v>345.79999999998682</v>
      </c>
    </row>
    <row r="592" spans="1:3" x14ac:dyDescent="0.25">
      <c r="A592" s="29">
        <v>591</v>
      </c>
      <c r="B592" s="30">
        <v>5.9099999999999184</v>
      </c>
      <c r="C592" s="30">
        <v>347.41999999998677</v>
      </c>
    </row>
    <row r="593" spans="1:3" x14ac:dyDescent="0.25">
      <c r="A593" s="29">
        <v>592</v>
      </c>
      <c r="B593" s="30">
        <v>5.9199999999999182</v>
      </c>
      <c r="C593" s="30">
        <v>349.03999999998678</v>
      </c>
    </row>
    <row r="594" spans="1:3" x14ac:dyDescent="0.25">
      <c r="A594" s="29">
        <v>593</v>
      </c>
      <c r="B594" s="30">
        <v>5.929999999999918</v>
      </c>
      <c r="C594" s="30">
        <v>350.65999999998672</v>
      </c>
    </row>
    <row r="595" spans="1:3" x14ac:dyDescent="0.25">
      <c r="A595" s="29">
        <v>594</v>
      </c>
      <c r="B595" s="30">
        <v>5.9399999999999178</v>
      </c>
      <c r="C595" s="30">
        <v>352.27999999998667</v>
      </c>
    </row>
    <row r="596" spans="1:3" x14ac:dyDescent="0.25">
      <c r="A596" s="29">
        <v>595</v>
      </c>
      <c r="B596" s="30">
        <v>5.9499999999999176</v>
      </c>
      <c r="C596" s="30">
        <v>353.89999999998668</v>
      </c>
    </row>
    <row r="597" spans="1:3" x14ac:dyDescent="0.25">
      <c r="A597" s="29">
        <v>596</v>
      </c>
      <c r="B597" s="30">
        <v>5.9599999999999174</v>
      </c>
      <c r="C597" s="30">
        <v>355.51999999998662</v>
      </c>
    </row>
    <row r="598" spans="1:3" x14ac:dyDescent="0.25">
      <c r="A598" s="29">
        <v>597</v>
      </c>
      <c r="B598" s="30">
        <v>5.9699999999999172</v>
      </c>
      <c r="C598" s="30">
        <v>357.13999999998657</v>
      </c>
    </row>
    <row r="599" spans="1:3" x14ac:dyDescent="0.25">
      <c r="A599" s="29">
        <v>598</v>
      </c>
      <c r="B599" s="30">
        <v>5.9799999999999169</v>
      </c>
      <c r="C599" s="30">
        <v>358.75999999998658</v>
      </c>
    </row>
    <row r="600" spans="1:3" x14ac:dyDescent="0.25">
      <c r="A600" s="29">
        <v>599</v>
      </c>
      <c r="B600" s="30">
        <v>5.9899999999999167</v>
      </c>
      <c r="C600" s="30">
        <v>360.37999999998652</v>
      </c>
    </row>
    <row r="601" spans="1:3" x14ac:dyDescent="0.25">
      <c r="A601" s="29">
        <v>600</v>
      </c>
      <c r="B601" s="30">
        <v>5.9999999999999165</v>
      </c>
      <c r="C601" s="30">
        <v>361.99999999998647</v>
      </c>
    </row>
    <row r="602" spans="1:3" x14ac:dyDescent="0.25">
      <c r="A602" s="29">
        <v>601</v>
      </c>
      <c r="B602" s="30">
        <v>6.0099999999999163</v>
      </c>
      <c r="C602" s="30">
        <v>364.25999999998106</v>
      </c>
    </row>
    <row r="603" spans="1:3" x14ac:dyDescent="0.25">
      <c r="A603" s="29">
        <v>602</v>
      </c>
      <c r="B603" s="30">
        <v>6.0199999999999161</v>
      </c>
      <c r="C603" s="30">
        <v>366.51999999998105</v>
      </c>
    </row>
    <row r="604" spans="1:3" x14ac:dyDescent="0.25">
      <c r="A604" s="29">
        <v>603</v>
      </c>
      <c r="B604" s="30">
        <v>6.0299999999999159</v>
      </c>
      <c r="C604" s="30">
        <v>368.77999999998099</v>
      </c>
    </row>
    <row r="605" spans="1:3" x14ac:dyDescent="0.25">
      <c r="A605" s="29">
        <v>604</v>
      </c>
      <c r="B605" s="30">
        <v>6.0399999999999157</v>
      </c>
      <c r="C605" s="30">
        <v>371.03999999998092</v>
      </c>
    </row>
    <row r="606" spans="1:3" x14ac:dyDescent="0.25">
      <c r="A606" s="29">
        <v>605</v>
      </c>
      <c r="B606" s="30">
        <v>6.0499999999999154</v>
      </c>
      <c r="C606" s="30">
        <v>373.29999999998091</v>
      </c>
    </row>
    <row r="607" spans="1:3" x14ac:dyDescent="0.25">
      <c r="A607" s="29">
        <v>606</v>
      </c>
      <c r="B607" s="30">
        <v>6.0599999999999152</v>
      </c>
      <c r="C607" s="30">
        <v>375.55999999998085</v>
      </c>
    </row>
    <row r="608" spans="1:3" x14ac:dyDescent="0.25">
      <c r="A608" s="29">
        <v>607</v>
      </c>
      <c r="B608" s="30">
        <v>6.069999999999915</v>
      </c>
      <c r="C608" s="30">
        <v>377.81999999998078</v>
      </c>
    </row>
    <row r="609" spans="1:3" x14ac:dyDescent="0.25">
      <c r="A609" s="29">
        <v>608</v>
      </c>
      <c r="B609" s="30">
        <v>6.0799999999999148</v>
      </c>
      <c r="C609" s="30">
        <v>380.07999999998077</v>
      </c>
    </row>
    <row r="610" spans="1:3" x14ac:dyDescent="0.25">
      <c r="A610" s="29">
        <v>609</v>
      </c>
      <c r="B610" s="30">
        <v>6.0899999999999146</v>
      </c>
      <c r="C610" s="30">
        <v>382.33999999998071</v>
      </c>
    </row>
    <row r="611" spans="1:3" x14ac:dyDescent="0.25">
      <c r="A611" s="29">
        <v>610</v>
      </c>
      <c r="B611" s="30">
        <v>6.0999999999999144</v>
      </c>
      <c r="C611" s="30">
        <v>384.59999999998064</v>
      </c>
    </row>
    <row r="612" spans="1:3" x14ac:dyDescent="0.25">
      <c r="A612" s="29">
        <v>611</v>
      </c>
      <c r="B612" s="30">
        <v>6.1099999999999142</v>
      </c>
      <c r="C612" s="30">
        <v>386.85999999998057</v>
      </c>
    </row>
    <row r="613" spans="1:3" x14ac:dyDescent="0.25">
      <c r="A613" s="29">
        <v>612</v>
      </c>
      <c r="B613" s="30">
        <v>6.119999999999914</v>
      </c>
      <c r="C613" s="30">
        <v>389.11999999998056</v>
      </c>
    </row>
    <row r="614" spans="1:3" x14ac:dyDescent="0.25">
      <c r="A614" s="29">
        <v>613</v>
      </c>
      <c r="B614" s="30">
        <v>6.1299999999999137</v>
      </c>
      <c r="C614" s="30">
        <v>391.3799999999805</v>
      </c>
    </row>
    <row r="615" spans="1:3" x14ac:dyDescent="0.25">
      <c r="A615" s="29">
        <v>614</v>
      </c>
      <c r="B615" s="30">
        <v>6.1399999999999135</v>
      </c>
      <c r="C615" s="30">
        <v>393.63999999998043</v>
      </c>
    </row>
    <row r="616" spans="1:3" x14ac:dyDescent="0.25">
      <c r="A616" s="29">
        <v>615</v>
      </c>
      <c r="B616" s="30">
        <v>6.1499999999999133</v>
      </c>
      <c r="C616" s="30">
        <v>395.89999999998042</v>
      </c>
    </row>
    <row r="617" spans="1:3" x14ac:dyDescent="0.25">
      <c r="A617" s="29">
        <v>616</v>
      </c>
      <c r="B617" s="30">
        <v>6.1599999999999131</v>
      </c>
      <c r="C617" s="30">
        <v>398.15999999998036</v>
      </c>
    </row>
    <row r="618" spans="1:3" x14ac:dyDescent="0.25">
      <c r="A618" s="29">
        <v>617</v>
      </c>
      <c r="B618" s="30">
        <v>6.1699999999999129</v>
      </c>
      <c r="C618" s="30">
        <v>400.41999999998029</v>
      </c>
    </row>
    <row r="619" spans="1:3" x14ac:dyDescent="0.25">
      <c r="A619" s="29">
        <v>618</v>
      </c>
      <c r="B619" s="30">
        <v>6.1799999999999127</v>
      </c>
      <c r="C619" s="30">
        <v>402.67999999998028</v>
      </c>
    </row>
    <row r="620" spans="1:3" x14ac:dyDescent="0.25">
      <c r="A620" s="29">
        <v>619</v>
      </c>
      <c r="B620" s="30">
        <v>6.1899999999999125</v>
      </c>
      <c r="C620" s="30">
        <v>404.93999999998022</v>
      </c>
    </row>
    <row r="621" spans="1:3" x14ac:dyDescent="0.25">
      <c r="A621" s="29">
        <v>620</v>
      </c>
      <c r="B621" s="30">
        <v>6.1999999999999122</v>
      </c>
      <c r="C621" s="30">
        <v>407.19999999998015</v>
      </c>
    </row>
    <row r="622" spans="1:3" x14ac:dyDescent="0.25">
      <c r="A622" s="29">
        <v>621</v>
      </c>
      <c r="B622" s="30">
        <v>6.209999999999912</v>
      </c>
      <c r="C622" s="30">
        <v>409.45999999998014</v>
      </c>
    </row>
    <row r="623" spans="1:3" x14ac:dyDescent="0.25">
      <c r="A623" s="29">
        <v>622</v>
      </c>
      <c r="B623" s="30">
        <v>6.2199999999999118</v>
      </c>
      <c r="C623" s="30">
        <v>411.71999999998008</v>
      </c>
    </row>
    <row r="624" spans="1:3" x14ac:dyDescent="0.25">
      <c r="A624" s="29">
        <v>623</v>
      </c>
      <c r="B624" s="30">
        <v>6.2299999999999116</v>
      </c>
      <c r="C624" s="30">
        <v>413.97999999998001</v>
      </c>
    </row>
    <row r="625" spans="1:3" x14ac:dyDescent="0.25">
      <c r="A625" s="29">
        <v>624</v>
      </c>
      <c r="B625" s="30">
        <v>6.2399999999999114</v>
      </c>
      <c r="C625" s="30">
        <v>416.23999999998</v>
      </c>
    </row>
    <row r="626" spans="1:3" x14ac:dyDescent="0.25">
      <c r="A626" s="29">
        <v>625</v>
      </c>
      <c r="B626" s="30">
        <v>6.2499999999999112</v>
      </c>
      <c r="C626" s="30">
        <v>418.49999999997993</v>
      </c>
    </row>
    <row r="627" spans="1:3" x14ac:dyDescent="0.25">
      <c r="A627" s="29">
        <v>626</v>
      </c>
      <c r="B627" s="30">
        <v>6.259999999999911</v>
      </c>
      <c r="C627" s="30">
        <v>420.75999999997987</v>
      </c>
    </row>
    <row r="628" spans="1:3" x14ac:dyDescent="0.25">
      <c r="A628" s="29">
        <v>627</v>
      </c>
      <c r="B628" s="30">
        <v>6.2699999999999108</v>
      </c>
      <c r="C628" s="30">
        <v>423.01999999997986</v>
      </c>
    </row>
    <row r="629" spans="1:3" x14ac:dyDescent="0.25">
      <c r="A629" s="29">
        <v>628</v>
      </c>
      <c r="B629" s="30">
        <v>6.2799999999999105</v>
      </c>
      <c r="C629" s="30">
        <v>425.27999999997979</v>
      </c>
    </row>
    <row r="630" spans="1:3" x14ac:dyDescent="0.25">
      <c r="A630" s="29">
        <v>629</v>
      </c>
      <c r="B630" s="30">
        <v>6.2899999999999103</v>
      </c>
      <c r="C630" s="30">
        <v>427.53999999997973</v>
      </c>
    </row>
    <row r="631" spans="1:3" x14ac:dyDescent="0.25">
      <c r="A631" s="29">
        <v>630</v>
      </c>
      <c r="B631" s="30">
        <v>6.2999999999999101</v>
      </c>
      <c r="C631" s="30">
        <v>429.79999999997972</v>
      </c>
    </row>
    <row r="632" spans="1:3" x14ac:dyDescent="0.25">
      <c r="A632" s="29">
        <v>631</v>
      </c>
      <c r="B632" s="30">
        <v>6.3099999999999099</v>
      </c>
      <c r="C632" s="30">
        <v>432.05999999997965</v>
      </c>
    </row>
    <row r="633" spans="1:3" x14ac:dyDescent="0.25">
      <c r="A633" s="29">
        <v>632</v>
      </c>
      <c r="B633" s="30">
        <v>6.3199999999999097</v>
      </c>
      <c r="C633" s="30">
        <v>434.31999999997959</v>
      </c>
    </row>
    <row r="634" spans="1:3" x14ac:dyDescent="0.25">
      <c r="A634" s="29">
        <v>633</v>
      </c>
      <c r="B634" s="30">
        <v>6.3299999999999095</v>
      </c>
      <c r="C634" s="30">
        <v>436.57999999997958</v>
      </c>
    </row>
    <row r="635" spans="1:3" x14ac:dyDescent="0.25">
      <c r="A635" s="29">
        <v>634</v>
      </c>
      <c r="B635" s="30">
        <v>6.3399999999999093</v>
      </c>
      <c r="C635" s="30">
        <v>438.83999999997951</v>
      </c>
    </row>
    <row r="636" spans="1:3" x14ac:dyDescent="0.25">
      <c r="A636" s="29">
        <v>635</v>
      </c>
      <c r="B636" s="30">
        <v>6.3499999999999091</v>
      </c>
      <c r="C636" s="30">
        <v>441.09999999997945</v>
      </c>
    </row>
    <row r="637" spans="1:3" x14ac:dyDescent="0.25">
      <c r="A637" s="29">
        <v>636</v>
      </c>
      <c r="B637" s="30">
        <v>6.3599999999999088</v>
      </c>
      <c r="C637" s="30">
        <v>443.35999999997938</v>
      </c>
    </row>
    <row r="638" spans="1:3" x14ac:dyDescent="0.25">
      <c r="A638" s="29">
        <v>637</v>
      </c>
      <c r="B638" s="30">
        <v>6.3699999999999086</v>
      </c>
      <c r="C638" s="30">
        <v>445.61999999997931</v>
      </c>
    </row>
    <row r="639" spans="1:3" x14ac:dyDescent="0.25">
      <c r="A639" s="29">
        <v>638</v>
      </c>
      <c r="B639" s="30">
        <v>6.3799999999999084</v>
      </c>
      <c r="C639" s="30">
        <v>447.8799999999793</v>
      </c>
    </row>
    <row r="640" spans="1:3" x14ac:dyDescent="0.25">
      <c r="A640" s="29">
        <v>639</v>
      </c>
      <c r="B640" s="30">
        <v>6.3899999999999082</v>
      </c>
      <c r="C640" s="30">
        <v>450.13999999997924</v>
      </c>
    </row>
    <row r="641" spans="1:3" x14ac:dyDescent="0.25">
      <c r="A641" s="29">
        <v>640</v>
      </c>
      <c r="B641" s="30">
        <v>6.399999999999908</v>
      </c>
      <c r="C641" s="30">
        <v>452.39999999997917</v>
      </c>
    </row>
    <row r="642" spans="1:3" x14ac:dyDescent="0.25">
      <c r="A642" s="29">
        <v>641</v>
      </c>
      <c r="B642" s="30">
        <v>6.4099999999999078</v>
      </c>
      <c r="C642" s="30">
        <v>454.65999999997916</v>
      </c>
    </row>
    <row r="643" spans="1:3" x14ac:dyDescent="0.25">
      <c r="A643" s="29">
        <v>642</v>
      </c>
      <c r="B643" s="30">
        <v>6.4199999999999076</v>
      </c>
      <c r="C643" s="30">
        <v>456.9199999999791</v>
      </c>
    </row>
    <row r="644" spans="1:3" x14ac:dyDescent="0.25">
      <c r="A644" s="29">
        <v>643</v>
      </c>
      <c r="B644" s="30">
        <v>6.4299999999999073</v>
      </c>
      <c r="C644" s="30">
        <v>459.17999999997903</v>
      </c>
    </row>
    <row r="645" spans="1:3" x14ac:dyDescent="0.25">
      <c r="A645" s="29">
        <v>644</v>
      </c>
      <c r="B645" s="30">
        <v>6.4399999999999071</v>
      </c>
      <c r="C645" s="30">
        <v>461.43999999997902</v>
      </c>
    </row>
    <row r="646" spans="1:3" x14ac:dyDescent="0.25">
      <c r="A646" s="29">
        <v>645</v>
      </c>
      <c r="B646" s="30">
        <v>6.4499999999999069</v>
      </c>
      <c r="C646" s="30">
        <v>463.69999999997896</v>
      </c>
    </row>
    <row r="647" spans="1:3" x14ac:dyDescent="0.25">
      <c r="A647" s="29">
        <v>646</v>
      </c>
      <c r="B647" s="30">
        <v>6.4599999999999067</v>
      </c>
      <c r="C647" s="30">
        <v>465.95999999997889</v>
      </c>
    </row>
    <row r="648" spans="1:3" x14ac:dyDescent="0.25">
      <c r="A648" s="29">
        <v>647</v>
      </c>
      <c r="B648" s="30">
        <v>6.4699999999999065</v>
      </c>
      <c r="C648" s="30">
        <v>468.21999999997888</v>
      </c>
    </row>
    <row r="649" spans="1:3" x14ac:dyDescent="0.25">
      <c r="A649" s="29">
        <v>648</v>
      </c>
      <c r="B649" s="30">
        <v>6.4799999999999063</v>
      </c>
      <c r="C649" s="30">
        <v>470.47999999997882</v>
      </c>
    </row>
    <row r="650" spans="1:3" x14ac:dyDescent="0.25">
      <c r="A650" s="29">
        <v>649</v>
      </c>
      <c r="B650" s="30">
        <v>6.4899999999999061</v>
      </c>
      <c r="C650" s="30">
        <v>472.73999999997875</v>
      </c>
    </row>
    <row r="651" spans="1:3" x14ac:dyDescent="0.25">
      <c r="A651" s="29">
        <v>650</v>
      </c>
      <c r="B651" s="30">
        <v>6.4999999999999059</v>
      </c>
      <c r="C651" s="30">
        <v>474.99999999997874</v>
      </c>
    </row>
    <row r="652" spans="1:3" x14ac:dyDescent="0.25">
      <c r="A652" s="29">
        <v>651</v>
      </c>
      <c r="B652" s="30">
        <v>6.5099999999999056</v>
      </c>
      <c r="C652" s="30">
        <v>477.25999999997867</v>
      </c>
    </row>
    <row r="653" spans="1:3" x14ac:dyDescent="0.25">
      <c r="A653" s="29">
        <v>652</v>
      </c>
      <c r="B653" s="30">
        <v>6.5199999999999054</v>
      </c>
      <c r="C653" s="30">
        <v>479.51999999997861</v>
      </c>
    </row>
    <row r="654" spans="1:3" x14ac:dyDescent="0.25">
      <c r="A654" s="29">
        <v>653</v>
      </c>
      <c r="B654" s="30">
        <v>6.5299999999999052</v>
      </c>
      <c r="C654" s="30">
        <v>481.7799999999786</v>
      </c>
    </row>
    <row r="655" spans="1:3" x14ac:dyDescent="0.25">
      <c r="A655" s="29">
        <v>654</v>
      </c>
      <c r="B655" s="30">
        <v>6.539999999999905</v>
      </c>
      <c r="C655" s="30">
        <v>484.03999999997853</v>
      </c>
    </row>
    <row r="656" spans="1:3" x14ac:dyDescent="0.25">
      <c r="A656" s="29">
        <v>655</v>
      </c>
      <c r="B656" s="30">
        <v>6.5499999999999048</v>
      </c>
      <c r="C656" s="30">
        <v>486.29999999997847</v>
      </c>
    </row>
    <row r="657" spans="1:3" x14ac:dyDescent="0.25">
      <c r="A657" s="29">
        <v>656</v>
      </c>
      <c r="B657" s="30">
        <v>6.5599999999999046</v>
      </c>
      <c r="C657" s="30">
        <v>488.55999999997846</v>
      </c>
    </row>
    <row r="658" spans="1:3" x14ac:dyDescent="0.25">
      <c r="A658" s="29">
        <v>657</v>
      </c>
      <c r="B658" s="30">
        <v>6.5699999999999044</v>
      </c>
      <c r="C658" s="30">
        <v>490.81999999997839</v>
      </c>
    </row>
    <row r="659" spans="1:3" x14ac:dyDescent="0.25">
      <c r="A659" s="29">
        <v>658</v>
      </c>
      <c r="B659" s="30">
        <v>6.5799999999999041</v>
      </c>
      <c r="C659" s="30">
        <v>493.07999999997833</v>
      </c>
    </row>
    <row r="660" spans="1:3" x14ac:dyDescent="0.25">
      <c r="A660" s="29">
        <v>659</v>
      </c>
      <c r="B660" s="30">
        <v>6.5899999999999039</v>
      </c>
      <c r="C660" s="30">
        <v>495.33999999997832</v>
      </c>
    </row>
    <row r="661" spans="1:3" x14ac:dyDescent="0.25">
      <c r="A661" s="29">
        <v>660</v>
      </c>
      <c r="B661" s="30">
        <v>6.5999999999999037</v>
      </c>
      <c r="C661" s="30">
        <v>497.59999999997825</v>
      </c>
    </row>
    <row r="662" spans="1:3" x14ac:dyDescent="0.25">
      <c r="A662" s="29">
        <v>661</v>
      </c>
      <c r="B662" s="30">
        <v>6.6099999999999035</v>
      </c>
      <c r="C662" s="30">
        <v>499.85999999997819</v>
      </c>
    </row>
    <row r="663" spans="1:3" x14ac:dyDescent="0.25">
      <c r="A663" s="29">
        <v>662</v>
      </c>
      <c r="B663" s="30">
        <v>6.6199999999999033</v>
      </c>
      <c r="C663" s="30">
        <v>502.11999999997818</v>
      </c>
    </row>
    <row r="664" spans="1:3" x14ac:dyDescent="0.25">
      <c r="A664" s="29">
        <v>663</v>
      </c>
      <c r="B664" s="30">
        <v>6.6299999999999031</v>
      </c>
      <c r="C664" s="30">
        <v>504.37999999997811</v>
      </c>
    </row>
    <row r="665" spans="1:3" x14ac:dyDescent="0.25">
      <c r="A665" s="29">
        <v>664</v>
      </c>
      <c r="B665" s="30">
        <v>6.6399999999999029</v>
      </c>
      <c r="C665" s="30">
        <v>506.63999999997804</v>
      </c>
    </row>
    <row r="666" spans="1:3" x14ac:dyDescent="0.25">
      <c r="A666" s="29">
        <v>665</v>
      </c>
      <c r="B666" s="30">
        <v>6.6499999999999027</v>
      </c>
      <c r="C666" s="30">
        <v>508.89999999997804</v>
      </c>
    </row>
    <row r="667" spans="1:3" x14ac:dyDescent="0.25">
      <c r="A667" s="29">
        <v>666</v>
      </c>
      <c r="B667" s="30">
        <v>6.6599999999999024</v>
      </c>
      <c r="C667" s="30">
        <v>511.15999999997791</v>
      </c>
    </row>
    <row r="668" spans="1:3" x14ac:dyDescent="0.25">
      <c r="A668" s="29">
        <v>667</v>
      </c>
      <c r="B668" s="30">
        <v>6.6699999999999022</v>
      </c>
      <c r="C668" s="30">
        <v>513.4199999999779</v>
      </c>
    </row>
    <row r="669" spans="1:3" x14ac:dyDescent="0.25">
      <c r="A669" s="29">
        <v>668</v>
      </c>
      <c r="B669" s="30">
        <v>6.679999999999902</v>
      </c>
      <c r="C669" s="30">
        <v>515.67999999997789</v>
      </c>
    </row>
    <row r="670" spans="1:3" x14ac:dyDescent="0.25">
      <c r="A670" s="29">
        <v>669</v>
      </c>
      <c r="B670" s="30">
        <v>6.6899999999999018</v>
      </c>
      <c r="C670" s="30">
        <v>517.93999999997777</v>
      </c>
    </row>
    <row r="671" spans="1:3" x14ac:dyDescent="0.25">
      <c r="A671" s="29">
        <v>670</v>
      </c>
      <c r="B671" s="30">
        <v>6.6999999999999016</v>
      </c>
      <c r="C671" s="30">
        <v>520.19999999997776</v>
      </c>
    </row>
    <row r="672" spans="1:3" x14ac:dyDescent="0.25">
      <c r="A672" s="29">
        <v>671</v>
      </c>
      <c r="B672" s="30">
        <v>6.7099999999999014</v>
      </c>
      <c r="C672" s="30">
        <v>522.45999999997775</v>
      </c>
    </row>
    <row r="673" spans="1:3" x14ac:dyDescent="0.25">
      <c r="A673" s="29">
        <v>672</v>
      </c>
      <c r="B673" s="30">
        <v>6.7199999999999012</v>
      </c>
      <c r="C673" s="30">
        <v>524.71999999997763</v>
      </c>
    </row>
    <row r="674" spans="1:3" x14ac:dyDescent="0.25">
      <c r="A674" s="29">
        <v>673</v>
      </c>
      <c r="B674" s="30">
        <v>6.729999999999901</v>
      </c>
      <c r="C674" s="30">
        <v>526.97999999997762</v>
      </c>
    </row>
    <row r="675" spans="1:3" x14ac:dyDescent="0.25">
      <c r="A675" s="29">
        <v>674</v>
      </c>
      <c r="B675" s="30">
        <v>6.7399999999999007</v>
      </c>
      <c r="C675" s="30">
        <v>529.2399999999775</v>
      </c>
    </row>
    <row r="676" spans="1:3" x14ac:dyDescent="0.25">
      <c r="A676" s="29">
        <v>675</v>
      </c>
      <c r="B676" s="30">
        <v>6.7499999999999005</v>
      </c>
      <c r="C676" s="30">
        <v>531.49999999997749</v>
      </c>
    </row>
    <row r="677" spans="1:3" x14ac:dyDescent="0.25">
      <c r="A677" s="29">
        <v>676</v>
      </c>
      <c r="B677" s="30">
        <v>6.7599999999999003</v>
      </c>
      <c r="C677" s="30">
        <v>533.75999999997748</v>
      </c>
    </row>
    <row r="678" spans="1:3" x14ac:dyDescent="0.25">
      <c r="A678" s="29">
        <v>677</v>
      </c>
      <c r="B678" s="30">
        <v>6.7699999999999001</v>
      </c>
      <c r="C678" s="30">
        <v>536.01999999997747</v>
      </c>
    </row>
    <row r="679" spans="1:3" x14ac:dyDescent="0.25">
      <c r="A679" s="29">
        <v>678</v>
      </c>
      <c r="B679" s="30">
        <v>6.7799999999998999</v>
      </c>
      <c r="C679" s="30">
        <v>538.27999999997735</v>
      </c>
    </row>
    <row r="680" spans="1:3" x14ac:dyDescent="0.25">
      <c r="A680" s="29">
        <v>679</v>
      </c>
      <c r="B680" s="30">
        <v>6.7899999999998997</v>
      </c>
      <c r="C680" s="30">
        <v>540.53999999997734</v>
      </c>
    </row>
    <row r="681" spans="1:3" x14ac:dyDescent="0.25">
      <c r="A681" s="29">
        <v>680</v>
      </c>
      <c r="B681" s="30">
        <v>6.7999999999998995</v>
      </c>
      <c r="C681" s="30">
        <v>542.79999999997722</v>
      </c>
    </row>
    <row r="682" spans="1:3" x14ac:dyDescent="0.25">
      <c r="A682" s="29">
        <v>681</v>
      </c>
      <c r="B682" s="30">
        <v>6.8099999999998992</v>
      </c>
      <c r="C682" s="30">
        <v>545.05999999997721</v>
      </c>
    </row>
    <row r="683" spans="1:3" x14ac:dyDescent="0.25">
      <c r="A683" s="29">
        <v>682</v>
      </c>
      <c r="B683" s="30">
        <v>6.819999999999899</v>
      </c>
      <c r="C683" s="30">
        <v>547.3199999999772</v>
      </c>
    </row>
    <row r="684" spans="1:3" x14ac:dyDescent="0.25">
      <c r="A684" s="29">
        <v>683</v>
      </c>
      <c r="B684" s="30">
        <v>6.8299999999998988</v>
      </c>
      <c r="C684" s="30">
        <v>549.57999999997719</v>
      </c>
    </row>
    <row r="685" spans="1:3" x14ac:dyDescent="0.25">
      <c r="A685" s="29">
        <v>684</v>
      </c>
      <c r="B685" s="30">
        <v>6.8399999999998986</v>
      </c>
      <c r="C685" s="30">
        <v>551.83999999997707</v>
      </c>
    </row>
    <row r="686" spans="1:3" x14ac:dyDescent="0.25">
      <c r="A686" s="29">
        <v>685</v>
      </c>
      <c r="B686" s="30">
        <v>6.8499999999998984</v>
      </c>
      <c r="C686" s="30">
        <v>554.09999999997706</v>
      </c>
    </row>
    <row r="687" spans="1:3" x14ac:dyDescent="0.25">
      <c r="A687" s="29">
        <v>686</v>
      </c>
      <c r="B687" s="30">
        <v>6.8599999999998982</v>
      </c>
      <c r="C687" s="30">
        <v>556.35999999997694</v>
      </c>
    </row>
    <row r="688" spans="1:3" x14ac:dyDescent="0.25">
      <c r="A688" s="29">
        <v>687</v>
      </c>
      <c r="B688" s="30">
        <v>6.869999999999898</v>
      </c>
      <c r="C688" s="30">
        <v>558.61999999997693</v>
      </c>
    </row>
    <row r="689" spans="1:3" x14ac:dyDescent="0.25">
      <c r="A689" s="29">
        <v>688</v>
      </c>
      <c r="B689" s="30">
        <v>6.8799999999998978</v>
      </c>
      <c r="C689" s="30">
        <v>560.87999999997692</v>
      </c>
    </row>
    <row r="690" spans="1:3" x14ac:dyDescent="0.25">
      <c r="A690" s="29">
        <v>689</v>
      </c>
      <c r="B690" s="30">
        <v>6.8899999999998975</v>
      </c>
      <c r="C690" s="30">
        <v>563.13999999997691</v>
      </c>
    </row>
    <row r="691" spans="1:3" x14ac:dyDescent="0.25">
      <c r="A691" s="29">
        <v>690</v>
      </c>
      <c r="B691" s="30">
        <v>6.8999999999998973</v>
      </c>
      <c r="C691" s="30">
        <v>565.39999999997679</v>
      </c>
    </row>
    <row r="692" spans="1:3" x14ac:dyDescent="0.25">
      <c r="A692" s="29">
        <v>691</v>
      </c>
      <c r="B692" s="30">
        <v>6.9099999999998971</v>
      </c>
      <c r="C692" s="30">
        <v>567.65999999997678</v>
      </c>
    </row>
    <row r="693" spans="1:3" x14ac:dyDescent="0.25">
      <c r="A693" s="29">
        <v>692</v>
      </c>
      <c r="B693" s="30">
        <v>6.9199999999998969</v>
      </c>
      <c r="C693" s="30">
        <v>569.91999999997665</v>
      </c>
    </row>
    <row r="694" spans="1:3" x14ac:dyDescent="0.25">
      <c r="A694" s="29">
        <v>693</v>
      </c>
      <c r="B694" s="30">
        <v>6.9299999999998967</v>
      </c>
      <c r="C694" s="30">
        <v>572.17999999997664</v>
      </c>
    </row>
    <row r="695" spans="1:3" x14ac:dyDescent="0.25">
      <c r="A695" s="29">
        <v>694</v>
      </c>
      <c r="B695" s="30">
        <v>6.9399999999998965</v>
      </c>
      <c r="C695" s="30">
        <v>574.43999999997664</v>
      </c>
    </row>
    <row r="696" spans="1:3" x14ac:dyDescent="0.25">
      <c r="A696" s="29">
        <v>695</v>
      </c>
      <c r="B696" s="30">
        <v>6.9499999999998963</v>
      </c>
      <c r="C696" s="30">
        <v>576.69999999997663</v>
      </c>
    </row>
    <row r="697" spans="1:3" x14ac:dyDescent="0.25">
      <c r="A697" s="29">
        <v>696</v>
      </c>
      <c r="B697" s="30">
        <v>6.959999999999896</v>
      </c>
      <c r="C697" s="30">
        <v>578.9599999999765</v>
      </c>
    </row>
    <row r="698" spans="1:3" x14ac:dyDescent="0.25">
      <c r="A698" s="29">
        <v>697</v>
      </c>
      <c r="B698" s="30">
        <v>6.9699999999998958</v>
      </c>
      <c r="C698" s="30">
        <v>581.21999999997649</v>
      </c>
    </row>
    <row r="699" spans="1:3" x14ac:dyDescent="0.25">
      <c r="A699" s="29">
        <v>698</v>
      </c>
      <c r="B699" s="30">
        <v>6.9799999999998956</v>
      </c>
      <c r="C699" s="30">
        <v>583.47999999997637</v>
      </c>
    </row>
    <row r="700" spans="1:3" x14ac:dyDescent="0.25">
      <c r="A700" s="29">
        <v>699</v>
      </c>
      <c r="B700" s="30">
        <v>6.9899999999998954</v>
      </c>
      <c r="C700" s="30">
        <v>585.73999999997636</v>
      </c>
    </row>
    <row r="701" spans="1:3" x14ac:dyDescent="0.25">
      <c r="A701" s="29">
        <v>700</v>
      </c>
      <c r="B701" s="30">
        <v>6.9999999999998952</v>
      </c>
      <c r="C701" s="30">
        <v>587.99999999997635</v>
      </c>
    </row>
    <row r="702" spans="1:3" x14ac:dyDescent="0.25">
      <c r="A702" s="29">
        <v>701</v>
      </c>
      <c r="B702" s="30">
        <v>7.009999999999895</v>
      </c>
      <c r="C702" s="30">
        <v>591.00999999996839</v>
      </c>
    </row>
    <row r="703" spans="1:3" x14ac:dyDescent="0.25">
      <c r="A703" s="29">
        <v>702</v>
      </c>
      <c r="B703" s="30">
        <v>7.0199999999998948</v>
      </c>
      <c r="C703" s="30">
        <v>594.01999999996838</v>
      </c>
    </row>
    <row r="704" spans="1:3" x14ac:dyDescent="0.25">
      <c r="A704" s="29">
        <v>703</v>
      </c>
      <c r="B704" s="30">
        <v>7.0299999999998946</v>
      </c>
      <c r="C704" s="30">
        <v>597.02999999996825</v>
      </c>
    </row>
    <row r="705" spans="1:3" x14ac:dyDescent="0.25">
      <c r="A705" s="29">
        <v>704</v>
      </c>
      <c r="B705" s="30">
        <v>7.0399999999998943</v>
      </c>
      <c r="C705" s="30">
        <v>600.03999999996824</v>
      </c>
    </row>
    <row r="706" spans="1:3" x14ac:dyDescent="0.25">
      <c r="A706" s="29">
        <v>705</v>
      </c>
      <c r="B706" s="30">
        <v>7.0499999999998941</v>
      </c>
      <c r="C706" s="30">
        <v>603.04999999996812</v>
      </c>
    </row>
    <row r="707" spans="1:3" x14ac:dyDescent="0.25">
      <c r="A707" s="29">
        <v>706</v>
      </c>
      <c r="B707" s="30">
        <v>7.0599999999998939</v>
      </c>
      <c r="C707" s="30">
        <v>606.05999999996811</v>
      </c>
    </row>
    <row r="708" spans="1:3" x14ac:dyDescent="0.25">
      <c r="A708" s="29">
        <v>707</v>
      </c>
      <c r="B708" s="30">
        <v>7.0699999999998937</v>
      </c>
      <c r="C708" s="30">
        <v>609.06999999996799</v>
      </c>
    </row>
    <row r="709" spans="1:3" x14ac:dyDescent="0.25">
      <c r="A709" s="29">
        <v>708</v>
      </c>
      <c r="B709" s="30">
        <v>7.0799999999998935</v>
      </c>
      <c r="C709" s="30">
        <v>612.07999999996798</v>
      </c>
    </row>
    <row r="710" spans="1:3" x14ac:dyDescent="0.25">
      <c r="A710" s="29">
        <v>709</v>
      </c>
      <c r="B710" s="30">
        <v>7.0899999999998933</v>
      </c>
      <c r="C710" s="30">
        <v>615.08999999996786</v>
      </c>
    </row>
    <row r="711" spans="1:3" x14ac:dyDescent="0.25">
      <c r="A711" s="29">
        <v>710</v>
      </c>
      <c r="B711" s="30">
        <v>7.0999999999998931</v>
      </c>
      <c r="C711" s="30">
        <v>618.09999999996785</v>
      </c>
    </row>
    <row r="712" spans="1:3" x14ac:dyDescent="0.25">
      <c r="A712" s="29">
        <v>711</v>
      </c>
      <c r="B712" s="30">
        <v>7.1099999999998929</v>
      </c>
      <c r="C712" s="30">
        <v>621.10999999996773</v>
      </c>
    </row>
    <row r="713" spans="1:3" x14ac:dyDescent="0.25">
      <c r="A713" s="29">
        <v>712</v>
      </c>
      <c r="B713" s="30">
        <v>7.1199999999998926</v>
      </c>
      <c r="C713" s="30">
        <v>624.11999999996772</v>
      </c>
    </row>
    <row r="714" spans="1:3" x14ac:dyDescent="0.25">
      <c r="A714" s="29">
        <v>713</v>
      </c>
      <c r="B714" s="30">
        <v>7.1299999999998924</v>
      </c>
      <c r="C714" s="30">
        <v>627.12999999996759</v>
      </c>
    </row>
    <row r="715" spans="1:3" x14ac:dyDescent="0.25">
      <c r="A715" s="29">
        <v>714</v>
      </c>
      <c r="B715" s="30">
        <v>7.1399999999998922</v>
      </c>
      <c r="C715" s="30">
        <v>630.13999999996759</v>
      </c>
    </row>
    <row r="716" spans="1:3" x14ac:dyDescent="0.25">
      <c r="A716" s="29">
        <v>715</v>
      </c>
      <c r="B716" s="30">
        <v>7.149999999999892</v>
      </c>
      <c r="C716" s="30">
        <v>633.14999999996746</v>
      </c>
    </row>
    <row r="717" spans="1:3" x14ac:dyDescent="0.25">
      <c r="A717" s="29">
        <v>716</v>
      </c>
      <c r="B717" s="30">
        <v>7.1599999999998918</v>
      </c>
      <c r="C717" s="30">
        <v>636.15999999996745</v>
      </c>
    </row>
    <row r="718" spans="1:3" x14ac:dyDescent="0.25">
      <c r="A718" s="29">
        <v>717</v>
      </c>
      <c r="B718" s="30">
        <v>7.1699999999998916</v>
      </c>
      <c r="C718" s="30">
        <v>639.16999999996733</v>
      </c>
    </row>
    <row r="719" spans="1:3" x14ac:dyDescent="0.25">
      <c r="A719" s="29">
        <v>718</v>
      </c>
      <c r="B719" s="30">
        <v>7.1799999999998914</v>
      </c>
      <c r="C719" s="30">
        <v>642.17999999996732</v>
      </c>
    </row>
    <row r="720" spans="1:3" x14ac:dyDescent="0.25">
      <c r="A720" s="29">
        <v>719</v>
      </c>
      <c r="B720" s="30">
        <v>7.1899999999998911</v>
      </c>
      <c r="C720" s="30">
        <v>645.1899999999672</v>
      </c>
    </row>
    <row r="721" spans="1:3" x14ac:dyDescent="0.25">
      <c r="A721" s="29">
        <v>720</v>
      </c>
      <c r="B721" s="30">
        <v>7.1999999999998909</v>
      </c>
      <c r="C721" s="30">
        <v>648.19999999996719</v>
      </c>
    </row>
    <row r="722" spans="1:3" x14ac:dyDescent="0.25">
      <c r="A722" s="29">
        <v>721</v>
      </c>
      <c r="B722" s="30">
        <v>7.2099999999998907</v>
      </c>
      <c r="C722" s="30">
        <v>651.20999999996707</v>
      </c>
    </row>
    <row r="723" spans="1:3" x14ac:dyDescent="0.25">
      <c r="A723" s="29">
        <v>722</v>
      </c>
      <c r="B723" s="30">
        <v>7.2199999999998905</v>
      </c>
      <c r="C723" s="30">
        <v>654.21999999996706</v>
      </c>
    </row>
    <row r="724" spans="1:3" x14ac:dyDescent="0.25">
      <c r="A724" s="29">
        <v>723</v>
      </c>
      <c r="B724" s="30">
        <v>7.2299999999998903</v>
      </c>
      <c r="C724" s="30">
        <v>657.22999999996694</v>
      </c>
    </row>
    <row r="725" spans="1:3" x14ac:dyDescent="0.25">
      <c r="A725" s="29">
        <v>724</v>
      </c>
      <c r="B725" s="30">
        <v>7.2399999999998901</v>
      </c>
      <c r="C725" s="30">
        <v>660.23999999996693</v>
      </c>
    </row>
    <row r="726" spans="1:3" x14ac:dyDescent="0.25">
      <c r="A726" s="29">
        <v>725</v>
      </c>
      <c r="B726" s="30">
        <v>7.2499999999998899</v>
      </c>
      <c r="C726" s="30">
        <v>663.2499999999668</v>
      </c>
    </row>
    <row r="727" spans="1:3" x14ac:dyDescent="0.25">
      <c r="A727" s="29">
        <v>726</v>
      </c>
      <c r="B727" s="30">
        <v>7.2599999999998897</v>
      </c>
      <c r="C727" s="30">
        <v>666.25999999996679</v>
      </c>
    </row>
    <row r="728" spans="1:3" x14ac:dyDescent="0.25">
      <c r="A728" s="29">
        <v>727</v>
      </c>
      <c r="B728" s="30">
        <v>7.2699999999998894</v>
      </c>
      <c r="C728" s="30">
        <v>669.26999999996679</v>
      </c>
    </row>
    <row r="729" spans="1:3" x14ac:dyDescent="0.25">
      <c r="A729" s="29">
        <v>728</v>
      </c>
      <c r="B729" s="30">
        <v>7.2799999999998892</v>
      </c>
      <c r="C729" s="30">
        <v>672.27999999996666</v>
      </c>
    </row>
    <row r="730" spans="1:3" x14ac:dyDescent="0.25">
      <c r="A730" s="29">
        <v>729</v>
      </c>
      <c r="B730" s="30">
        <v>7.289999999999889</v>
      </c>
      <c r="C730" s="30">
        <v>675.28999999996654</v>
      </c>
    </row>
    <row r="731" spans="1:3" x14ac:dyDescent="0.25">
      <c r="A731" s="29">
        <v>730</v>
      </c>
      <c r="B731" s="30">
        <v>7.2999999999998888</v>
      </c>
      <c r="C731" s="30">
        <v>678.29999999996653</v>
      </c>
    </row>
    <row r="732" spans="1:3" x14ac:dyDescent="0.25">
      <c r="A732" s="29">
        <v>731</v>
      </c>
      <c r="B732" s="30">
        <v>7.3099999999998886</v>
      </c>
      <c r="C732" s="30">
        <v>681.30999999996652</v>
      </c>
    </row>
    <row r="733" spans="1:3" x14ac:dyDescent="0.25">
      <c r="A733" s="29">
        <v>732</v>
      </c>
      <c r="B733" s="30">
        <v>7.3199999999998884</v>
      </c>
      <c r="C733" s="30">
        <v>684.3199999999664</v>
      </c>
    </row>
    <row r="734" spans="1:3" x14ac:dyDescent="0.25">
      <c r="A734" s="29">
        <v>733</v>
      </c>
      <c r="B734" s="30">
        <v>7.3299999999998882</v>
      </c>
      <c r="C734" s="30">
        <v>687.32999999996628</v>
      </c>
    </row>
    <row r="735" spans="1:3" x14ac:dyDescent="0.25">
      <c r="A735" s="29">
        <v>734</v>
      </c>
      <c r="B735" s="30">
        <v>7.3399999999998879</v>
      </c>
      <c r="C735" s="30">
        <v>690.33999999996627</v>
      </c>
    </row>
    <row r="736" spans="1:3" x14ac:dyDescent="0.25">
      <c r="A736" s="29">
        <v>735</v>
      </c>
      <c r="B736" s="30">
        <v>7.3499999999998877</v>
      </c>
      <c r="C736" s="30">
        <v>693.34999999996626</v>
      </c>
    </row>
    <row r="737" spans="1:3" x14ac:dyDescent="0.25">
      <c r="A737" s="29">
        <v>736</v>
      </c>
      <c r="B737" s="30">
        <v>7.3599999999998875</v>
      </c>
      <c r="C737" s="30">
        <v>696.35999999996613</v>
      </c>
    </row>
    <row r="738" spans="1:3" x14ac:dyDescent="0.25">
      <c r="A738" s="29">
        <v>737</v>
      </c>
      <c r="B738" s="30">
        <v>7.3699999999998873</v>
      </c>
      <c r="C738" s="30">
        <v>699.36999999996613</v>
      </c>
    </row>
    <row r="739" spans="1:3" x14ac:dyDescent="0.25">
      <c r="A739" s="29">
        <v>738</v>
      </c>
      <c r="B739" s="30">
        <v>7.3799999999998871</v>
      </c>
      <c r="C739" s="30">
        <v>702.379999999966</v>
      </c>
    </row>
    <row r="740" spans="1:3" x14ac:dyDescent="0.25">
      <c r="A740" s="29">
        <v>739</v>
      </c>
      <c r="B740" s="30">
        <v>7.3899999999998869</v>
      </c>
      <c r="C740" s="30">
        <v>705.38999999996599</v>
      </c>
    </row>
    <row r="741" spans="1:3" x14ac:dyDescent="0.25">
      <c r="A741" s="29">
        <v>740</v>
      </c>
      <c r="B741" s="30">
        <v>7.3999999999998867</v>
      </c>
      <c r="C741" s="30">
        <v>708.39999999996587</v>
      </c>
    </row>
    <row r="742" spans="1:3" x14ac:dyDescent="0.25">
      <c r="A742" s="29">
        <v>741</v>
      </c>
      <c r="B742" s="30">
        <v>7.4099999999998865</v>
      </c>
      <c r="C742" s="30">
        <v>711.40999999996586</v>
      </c>
    </row>
    <row r="743" spans="1:3" x14ac:dyDescent="0.25">
      <c r="A743" s="29">
        <v>742</v>
      </c>
      <c r="B743" s="30">
        <v>7.4199999999998862</v>
      </c>
      <c r="C743" s="30">
        <v>714.41999999996574</v>
      </c>
    </row>
    <row r="744" spans="1:3" x14ac:dyDescent="0.25">
      <c r="A744" s="29">
        <v>743</v>
      </c>
      <c r="B744" s="30">
        <v>7.429999999999886</v>
      </c>
      <c r="C744" s="30">
        <v>717.42999999996573</v>
      </c>
    </row>
    <row r="745" spans="1:3" x14ac:dyDescent="0.25">
      <c r="A745" s="29">
        <v>744</v>
      </c>
      <c r="B745" s="30">
        <v>7.4399999999998858</v>
      </c>
      <c r="C745" s="30">
        <v>720.43999999996561</v>
      </c>
    </row>
    <row r="746" spans="1:3" x14ac:dyDescent="0.25">
      <c r="A746" s="29">
        <v>745</v>
      </c>
      <c r="B746" s="30">
        <v>7.4499999999998856</v>
      </c>
      <c r="C746" s="30">
        <v>723.4499999999656</v>
      </c>
    </row>
    <row r="747" spans="1:3" x14ac:dyDescent="0.25">
      <c r="A747" s="29">
        <v>746</v>
      </c>
      <c r="B747" s="30">
        <v>7.4599999999998854</v>
      </c>
      <c r="C747" s="30">
        <v>726.45999999996548</v>
      </c>
    </row>
    <row r="748" spans="1:3" x14ac:dyDescent="0.25">
      <c r="A748" s="29">
        <v>747</v>
      </c>
      <c r="B748" s="30">
        <v>7.4699999999998852</v>
      </c>
      <c r="C748" s="30">
        <v>729.46999999996547</v>
      </c>
    </row>
    <row r="749" spans="1:3" x14ac:dyDescent="0.25">
      <c r="A749" s="29">
        <v>748</v>
      </c>
      <c r="B749" s="30">
        <v>7.479999999999885</v>
      </c>
      <c r="C749" s="30">
        <v>732.47999999996534</v>
      </c>
    </row>
    <row r="750" spans="1:3" x14ac:dyDescent="0.25">
      <c r="A750" s="29">
        <v>749</v>
      </c>
      <c r="B750" s="30">
        <v>7.4899999999998847</v>
      </c>
      <c r="C750" s="30">
        <v>735.48999999996533</v>
      </c>
    </row>
    <row r="751" spans="1:3" x14ac:dyDescent="0.25">
      <c r="A751" s="29">
        <v>750</v>
      </c>
      <c r="B751" s="30">
        <v>7.4999999999998845</v>
      </c>
      <c r="C751" s="30">
        <v>738.49999999996521</v>
      </c>
    </row>
    <row r="752" spans="1:3" x14ac:dyDescent="0.25">
      <c r="A752" s="29">
        <v>751</v>
      </c>
      <c r="B752" s="30">
        <v>7.5099999999998843</v>
      </c>
      <c r="C752" s="30">
        <v>741.5099999999652</v>
      </c>
    </row>
    <row r="753" spans="1:3" x14ac:dyDescent="0.25">
      <c r="A753" s="29">
        <v>752</v>
      </c>
      <c r="B753" s="30">
        <v>7.5199999999998841</v>
      </c>
      <c r="C753" s="30">
        <v>744.51999999996508</v>
      </c>
    </row>
    <row r="754" spans="1:3" x14ac:dyDescent="0.25">
      <c r="A754" s="29">
        <v>753</v>
      </c>
      <c r="B754" s="30">
        <v>7.5299999999998839</v>
      </c>
      <c r="C754" s="30">
        <v>747.52999999996507</v>
      </c>
    </row>
    <row r="755" spans="1:3" x14ac:dyDescent="0.25">
      <c r="A755" s="29">
        <v>754</v>
      </c>
      <c r="B755" s="30">
        <v>7.5399999999998837</v>
      </c>
      <c r="C755" s="30">
        <v>750.53999999996495</v>
      </c>
    </row>
    <row r="756" spans="1:3" x14ac:dyDescent="0.25">
      <c r="A756" s="29">
        <v>755</v>
      </c>
      <c r="B756" s="30">
        <v>7.5499999999998835</v>
      </c>
      <c r="C756" s="30">
        <v>753.54999999996494</v>
      </c>
    </row>
    <row r="757" spans="1:3" x14ac:dyDescent="0.25">
      <c r="A757" s="29">
        <v>756</v>
      </c>
      <c r="B757" s="30">
        <v>7.5599999999998833</v>
      </c>
      <c r="C757" s="30">
        <v>756.55999999996493</v>
      </c>
    </row>
    <row r="758" spans="1:3" x14ac:dyDescent="0.25">
      <c r="A758" s="29">
        <v>757</v>
      </c>
      <c r="B758" s="30">
        <v>7.569999999999883</v>
      </c>
      <c r="C758" s="30">
        <v>759.56999999996481</v>
      </c>
    </row>
    <row r="759" spans="1:3" x14ac:dyDescent="0.25">
      <c r="A759" s="29">
        <v>758</v>
      </c>
      <c r="B759" s="30">
        <v>7.5799999999998828</v>
      </c>
      <c r="C759" s="30">
        <v>762.57999999996468</v>
      </c>
    </row>
    <row r="760" spans="1:3" x14ac:dyDescent="0.25">
      <c r="A760" s="29">
        <v>759</v>
      </c>
      <c r="B760" s="30">
        <v>7.5899999999998826</v>
      </c>
      <c r="C760" s="30">
        <v>765.58999999996468</v>
      </c>
    </row>
    <row r="761" spans="1:3" x14ac:dyDescent="0.25">
      <c r="A761" s="29">
        <v>760</v>
      </c>
      <c r="B761" s="30">
        <v>7.5999999999998824</v>
      </c>
      <c r="C761" s="30">
        <v>768.59999999996467</v>
      </c>
    </row>
    <row r="762" spans="1:3" x14ac:dyDescent="0.25">
      <c r="A762" s="29">
        <v>761</v>
      </c>
      <c r="B762" s="30">
        <v>7.6099999999998822</v>
      </c>
      <c r="C762" s="30">
        <v>771.60999999996454</v>
      </c>
    </row>
    <row r="763" spans="1:3" x14ac:dyDescent="0.25">
      <c r="A763" s="29">
        <v>762</v>
      </c>
      <c r="B763" s="30">
        <v>7.619999999999882</v>
      </c>
      <c r="C763" s="30">
        <v>774.61999999996442</v>
      </c>
    </row>
    <row r="764" spans="1:3" x14ac:dyDescent="0.25">
      <c r="A764" s="29">
        <v>763</v>
      </c>
      <c r="B764" s="30">
        <v>7.6299999999998818</v>
      </c>
      <c r="C764" s="30">
        <v>777.62999999996441</v>
      </c>
    </row>
    <row r="765" spans="1:3" x14ac:dyDescent="0.25">
      <c r="A765" s="29">
        <v>764</v>
      </c>
      <c r="B765" s="30">
        <v>7.6399999999998816</v>
      </c>
      <c r="C765" s="30">
        <v>780.6399999999644</v>
      </c>
    </row>
    <row r="766" spans="1:3" x14ac:dyDescent="0.25">
      <c r="A766" s="29">
        <v>765</v>
      </c>
      <c r="B766" s="30">
        <v>7.6499999999998813</v>
      </c>
      <c r="C766" s="30">
        <v>783.64999999996428</v>
      </c>
    </row>
    <row r="767" spans="1:3" x14ac:dyDescent="0.25">
      <c r="A767" s="29">
        <v>766</v>
      </c>
      <c r="B767" s="30">
        <v>7.6599999999998811</v>
      </c>
      <c r="C767" s="30">
        <v>786.65999999996416</v>
      </c>
    </row>
    <row r="768" spans="1:3" x14ac:dyDescent="0.25">
      <c r="A768" s="29">
        <v>767</v>
      </c>
      <c r="B768" s="30">
        <v>7.6699999999998809</v>
      </c>
      <c r="C768" s="30">
        <v>789.66999999996415</v>
      </c>
    </row>
    <row r="769" spans="1:3" x14ac:dyDescent="0.25">
      <c r="A769" s="29">
        <v>768</v>
      </c>
      <c r="B769" s="30">
        <v>7.6799999999998807</v>
      </c>
      <c r="C769" s="30">
        <v>792.67999999996414</v>
      </c>
    </row>
    <row r="770" spans="1:3" x14ac:dyDescent="0.25">
      <c r="A770" s="29">
        <v>769</v>
      </c>
      <c r="B770" s="30">
        <v>7.6899999999998805</v>
      </c>
      <c r="C770" s="30">
        <v>795.68999999996402</v>
      </c>
    </row>
    <row r="771" spans="1:3" x14ac:dyDescent="0.25">
      <c r="A771" s="29">
        <v>770</v>
      </c>
      <c r="B771" s="30">
        <v>7.6999999999998803</v>
      </c>
      <c r="C771" s="30">
        <v>798.69999999996389</v>
      </c>
    </row>
    <row r="772" spans="1:3" x14ac:dyDescent="0.25">
      <c r="A772" s="29">
        <v>771</v>
      </c>
      <c r="B772" s="30">
        <v>7.7099999999998801</v>
      </c>
      <c r="C772" s="30">
        <v>801.70999999996388</v>
      </c>
    </row>
    <row r="773" spans="1:3" x14ac:dyDescent="0.25">
      <c r="A773" s="29">
        <v>772</v>
      </c>
      <c r="B773" s="30">
        <v>7.7199999999998798</v>
      </c>
      <c r="C773" s="30">
        <v>804.71999999996387</v>
      </c>
    </row>
    <row r="774" spans="1:3" x14ac:dyDescent="0.25">
      <c r="A774" s="29">
        <v>773</v>
      </c>
      <c r="B774" s="30">
        <v>7.7299999999998796</v>
      </c>
      <c r="C774" s="30">
        <v>807.72999999996375</v>
      </c>
    </row>
    <row r="775" spans="1:3" x14ac:dyDescent="0.25">
      <c r="A775" s="29">
        <v>774</v>
      </c>
      <c r="B775" s="30">
        <v>7.7399999999998794</v>
      </c>
      <c r="C775" s="30">
        <v>810.73999999996374</v>
      </c>
    </row>
    <row r="776" spans="1:3" x14ac:dyDescent="0.25">
      <c r="A776" s="29">
        <v>775</v>
      </c>
      <c r="B776" s="30">
        <v>7.7499999999998792</v>
      </c>
      <c r="C776" s="30">
        <v>813.74999999996362</v>
      </c>
    </row>
    <row r="777" spans="1:3" x14ac:dyDescent="0.25">
      <c r="A777" s="29">
        <v>776</v>
      </c>
      <c r="B777" s="30">
        <v>7.759999999999879</v>
      </c>
      <c r="C777" s="30">
        <v>816.75999999996361</v>
      </c>
    </row>
    <row r="778" spans="1:3" x14ac:dyDescent="0.25">
      <c r="A778" s="29">
        <v>777</v>
      </c>
      <c r="B778" s="30">
        <v>7.7699999999998788</v>
      </c>
      <c r="C778" s="30">
        <v>819.76999999996349</v>
      </c>
    </row>
    <row r="779" spans="1:3" x14ac:dyDescent="0.25">
      <c r="A779" s="29">
        <v>778</v>
      </c>
      <c r="B779" s="30">
        <v>7.7799999999998786</v>
      </c>
      <c r="C779" s="30">
        <v>822.77999999996348</v>
      </c>
    </row>
    <row r="780" spans="1:3" x14ac:dyDescent="0.25">
      <c r="A780" s="29">
        <v>779</v>
      </c>
      <c r="B780" s="30">
        <v>7.7899999999998784</v>
      </c>
      <c r="C780" s="30">
        <v>825.78999999996336</v>
      </c>
    </row>
    <row r="781" spans="1:3" x14ac:dyDescent="0.25">
      <c r="A781" s="29">
        <v>780</v>
      </c>
      <c r="B781" s="30">
        <v>7.7999999999998781</v>
      </c>
      <c r="C781" s="30">
        <v>828.79999999996335</v>
      </c>
    </row>
    <row r="782" spans="1:3" x14ac:dyDescent="0.25">
      <c r="A782" s="29">
        <v>781</v>
      </c>
      <c r="B782" s="30">
        <v>7.8099999999998779</v>
      </c>
      <c r="C782" s="30">
        <v>831.80999999996322</v>
      </c>
    </row>
    <row r="783" spans="1:3" x14ac:dyDescent="0.25">
      <c r="A783" s="29">
        <v>782</v>
      </c>
      <c r="B783" s="30">
        <v>7.8199999999998777</v>
      </c>
      <c r="C783" s="30">
        <v>834.81999999996322</v>
      </c>
    </row>
    <row r="784" spans="1:3" x14ac:dyDescent="0.25">
      <c r="A784" s="29">
        <v>783</v>
      </c>
      <c r="B784" s="30">
        <v>7.8299999999998775</v>
      </c>
      <c r="C784" s="30">
        <v>837.82999999996309</v>
      </c>
    </row>
    <row r="785" spans="1:3" x14ac:dyDescent="0.25">
      <c r="A785" s="29">
        <v>784</v>
      </c>
      <c r="B785" s="30">
        <v>7.8399999999998773</v>
      </c>
      <c r="C785" s="30">
        <v>840.83999999996308</v>
      </c>
    </row>
    <row r="786" spans="1:3" x14ac:dyDescent="0.25">
      <c r="A786" s="29">
        <v>785</v>
      </c>
      <c r="B786" s="30">
        <v>7.8499999999998771</v>
      </c>
      <c r="C786" s="30">
        <v>843.84999999996296</v>
      </c>
    </row>
    <row r="787" spans="1:3" x14ac:dyDescent="0.25">
      <c r="A787" s="29">
        <v>786</v>
      </c>
      <c r="B787" s="30">
        <v>7.8599999999998769</v>
      </c>
      <c r="C787" s="30">
        <v>846.85999999996295</v>
      </c>
    </row>
    <row r="788" spans="1:3" x14ac:dyDescent="0.25">
      <c r="A788" s="29">
        <v>787</v>
      </c>
      <c r="B788" s="30">
        <v>7.8699999999998766</v>
      </c>
      <c r="C788" s="30">
        <v>849.86999999996283</v>
      </c>
    </row>
    <row r="789" spans="1:3" x14ac:dyDescent="0.25">
      <c r="A789" s="29">
        <v>788</v>
      </c>
      <c r="B789" s="30">
        <v>7.8799999999998764</v>
      </c>
      <c r="C789" s="30">
        <v>852.87999999996282</v>
      </c>
    </row>
    <row r="790" spans="1:3" x14ac:dyDescent="0.25">
      <c r="A790" s="29">
        <v>789</v>
      </c>
      <c r="B790" s="30">
        <v>7.8899999999998762</v>
      </c>
      <c r="C790" s="30">
        <v>855.88999999996281</v>
      </c>
    </row>
    <row r="791" spans="1:3" x14ac:dyDescent="0.25">
      <c r="A791" s="29">
        <v>790</v>
      </c>
      <c r="B791" s="30">
        <v>7.899999999999876</v>
      </c>
      <c r="C791" s="30">
        <v>858.89999999996269</v>
      </c>
    </row>
    <row r="792" spans="1:3" x14ac:dyDescent="0.25">
      <c r="A792" s="29">
        <v>791</v>
      </c>
      <c r="B792" s="30">
        <v>7.9099999999998758</v>
      </c>
      <c r="C792" s="30">
        <v>861.90999999996257</v>
      </c>
    </row>
    <row r="793" spans="1:3" x14ac:dyDescent="0.25">
      <c r="A793" s="29">
        <v>792</v>
      </c>
      <c r="B793" s="30">
        <v>7.9199999999998756</v>
      </c>
      <c r="C793" s="30">
        <v>864.91999999996256</v>
      </c>
    </row>
    <row r="794" spans="1:3" x14ac:dyDescent="0.25">
      <c r="A794" s="29">
        <v>793</v>
      </c>
      <c r="B794" s="30">
        <v>7.9299999999998754</v>
      </c>
      <c r="C794" s="30">
        <v>867.92999999996255</v>
      </c>
    </row>
    <row r="795" spans="1:3" x14ac:dyDescent="0.25">
      <c r="A795" s="29">
        <v>794</v>
      </c>
      <c r="B795" s="30">
        <v>7.9399999999998752</v>
      </c>
      <c r="C795" s="30">
        <v>870.93999999996242</v>
      </c>
    </row>
    <row r="796" spans="1:3" x14ac:dyDescent="0.25">
      <c r="A796" s="29">
        <v>795</v>
      </c>
      <c r="B796" s="30">
        <v>7.9499999999998749</v>
      </c>
      <c r="C796" s="30">
        <v>873.9499999999623</v>
      </c>
    </row>
    <row r="797" spans="1:3" x14ac:dyDescent="0.25">
      <c r="A797" s="29">
        <v>796</v>
      </c>
      <c r="B797" s="30">
        <v>7.9599999999998747</v>
      </c>
      <c r="C797" s="30">
        <v>876.95999999996229</v>
      </c>
    </row>
    <row r="798" spans="1:3" x14ac:dyDescent="0.25">
      <c r="A798" s="29">
        <v>797</v>
      </c>
      <c r="B798" s="30">
        <v>7.9699999999998745</v>
      </c>
      <c r="C798" s="30">
        <v>879.96999999996228</v>
      </c>
    </row>
    <row r="799" spans="1:3" x14ac:dyDescent="0.25">
      <c r="A799" s="29">
        <v>798</v>
      </c>
      <c r="B799" s="30">
        <v>7.9799999999998743</v>
      </c>
      <c r="C799" s="30">
        <v>882.97999999996216</v>
      </c>
    </row>
    <row r="800" spans="1:3" x14ac:dyDescent="0.25">
      <c r="A800" s="29">
        <v>799</v>
      </c>
      <c r="B800" s="30">
        <v>7.9899999999998741</v>
      </c>
      <c r="C800" s="30">
        <v>885.98999999996204</v>
      </c>
    </row>
    <row r="801" spans="1:3" x14ac:dyDescent="0.25">
      <c r="A801" s="29">
        <v>800</v>
      </c>
      <c r="B801" s="30">
        <v>7.9999999999998739</v>
      </c>
      <c r="C801" s="30">
        <v>888.99999999996203</v>
      </c>
    </row>
    <row r="802" spans="1:3" x14ac:dyDescent="0.25">
      <c r="A802" s="29">
        <v>801</v>
      </c>
      <c r="B802" s="30">
        <v>8.0099999999998737</v>
      </c>
      <c r="C802" s="30">
        <v>892.66999999995369</v>
      </c>
    </row>
    <row r="803" spans="1:3" x14ac:dyDescent="0.25">
      <c r="A803" s="29">
        <v>802</v>
      </c>
      <c r="B803" s="30">
        <v>8.0199999999998735</v>
      </c>
      <c r="C803" s="30">
        <v>896.33999999995353</v>
      </c>
    </row>
    <row r="804" spans="1:3" x14ac:dyDescent="0.25">
      <c r="A804" s="29">
        <v>803</v>
      </c>
      <c r="B804" s="30">
        <v>8.0299999999998732</v>
      </c>
      <c r="C804" s="30">
        <v>900.00999999995349</v>
      </c>
    </row>
    <row r="805" spans="1:3" x14ac:dyDescent="0.25">
      <c r="A805" s="29">
        <v>804</v>
      </c>
      <c r="B805" s="30">
        <v>8.039999999999873</v>
      </c>
      <c r="C805" s="30">
        <v>903.67999999995345</v>
      </c>
    </row>
    <row r="806" spans="1:3" x14ac:dyDescent="0.25">
      <c r="A806" s="29">
        <v>805</v>
      </c>
      <c r="B806" s="30">
        <v>8.0499999999998728</v>
      </c>
      <c r="C806" s="30">
        <v>907.3499999999533</v>
      </c>
    </row>
    <row r="807" spans="1:3" x14ac:dyDescent="0.25">
      <c r="A807" s="29">
        <v>806</v>
      </c>
      <c r="B807" s="30">
        <v>8.0599999999998726</v>
      </c>
      <c r="C807" s="30">
        <v>911.01999999995326</v>
      </c>
    </row>
    <row r="808" spans="1:3" x14ac:dyDescent="0.25">
      <c r="A808" s="29">
        <v>807</v>
      </c>
      <c r="B808" s="30">
        <v>8.0699999999998724</v>
      </c>
      <c r="C808" s="30">
        <v>914.68999999995322</v>
      </c>
    </row>
    <row r="809" spans="1:3" x14ac:dyDescent="0.25">
      <c r="A809" s="29">
        <v>808</v>
      </c>
      <c r="B809" s="30">
        <v>8.0799999999998722</v>
      </c>
      <c r="C809" s="30">
        <v>918.35999999995306</v>
      </c>
    </row>
    <row r="810" spans="1:3" x14ac:dyDescent="0.25">
      <c r="A810" s="29">
        <v>809</v>
      </c>
      <c r="B810" s="30">
        <v>8.089999999999872</v>
      </c>
      <c r="C810" s="30">
        <v>922.02999999995302</v>
      </c>
    </row>
    <row r="811" spans="1:3" x14ac:dyDescent="0.25">
      <c r="A811" s="29">
        <v>810</v>
      </c>
      <c r="B811" s="30">
        <v>8.0999999999998717</v>
      </c>
      <c r="C811" s="30">
        <v>925.69999999995298</v>
      </c>
    </row>
    <row r="812" spans="1:3" x14ac:dyDescent="0.25">
      <c r="A812" s="29">
        <v>811</v>
      </c>
      <c r="B812" s="30">
        <v>8.1099999999998715</v>
      </c>
      <c r="C812" s="30">
        <v>929.36999999995282</v>
      </c>
    </row>
    <row r="813" spans="1:3" x14ac:dyDescent="0.25">
      <c r="A813" s="29">
        <v>812</v>
      </c>
      <c r="B813" s="30">
        <v>8.1199999999998713</v>
      </c>
      <c r="C813" s="30">
        <v>933.03999999995278</v>
      </c>
    </row>
    <row r="814" spans="1:3" x14ac:dyDescent="0.25">
      <c r="A814" s="29">
        <v>813</v>
      </c>
      <c r="B814" s="30">
        <v>8.1299999999998711</v>
      </c>
      <c r="C814" s="30">
        <v>936.70999999995274</v>
      </c>
    </row>
    <row r="815" spans="1:3" x14ac:dyDescent="0.25">
      <c r="A815" s="29">
        <v>814</v>
      </c>
      <c r="B815" s="30">
        <v>8.1399999999998709</v>
      </c>
      <c r="C815" s="30">
        <v>940.37999999995259</v>
      </c>
    </row>
    <row r="816" spans="1:3" x14ac:dyDescent="0.25">
      <c r="A816" s="29">
        <v>815</v>
      </c>
      <c r="B816" s="30">
        <v>8.1499999999998707</v>
      </c>
      <c r="C816" s="30">
        <v>944.04999999995255</v>
      </c>
    </row>
    <row r="817" spans="1:3" x14ac:dyDescent="0.25">
      <c r="A817" s="29">
        <v>816</v>
      </c>
      <c r="B817" s="30">
        <v>8.1599999999998705</v>
      </c>
      <c r="C817" s="30">
        <v>947.71999999995251</v>
      </c>
    </row>
    <row r="818" spans="1:3" x14ac:dyDescent="0.25">
      <c r="A818" s="29">
        <v>817</v>
      </c>
      <c r="B818" s="30">
        <v>8.1699999999998703</v>
      </c>
      <c r="C818" s="30">
        <v>951.38999999995235</v>
      </c>
    </row>
    <row r="819" spans="1:3" x14ac:dyDescent="0.25">
      <c r="A819" s="29">
        <v>818</v>
      </c>
      <c r="B819" s="30">
        <v>8.17999999999987</v>
      </c>
      <c r="C819" s="30">
        <v>955.05999999995231</v>
      </c>
    </row>
    <row r="820" spans="1:3" x14ac:dyDescent="0.25">
      <c r="A820" s="29">
        <v>819</v>
      </c>
      <c r="B820" s="30">
        <v>8.1899999999998698</v>
      </c>
      <c r="C820" s="30">
        <v>958.72999999995227</v>
      </c>
    </row>
    <row r="821" spans="1:3" x14ac:dyDescent="0.25">
      <c r="A821" s="29">
        <v>820</v>
      </c>
      <c r="B821" s="30">
        <v>8.1999999999998696</v>
      </c>
      <c r="C821" s="30">
        <v>962.39999999995212</v>
      </c>
    </row>
    <row r="822" spans="1:3" x14ac:dyDescent="0.25">
      <c r="A822" s="29">
        <v>821</v>
      </c>
      <c r="B822" s="30">
        <v>8.2099999999998694</v>
      </c>
      <c r="C822" s="30">
        <v>966.06999999995207</v>
      </c>
    </row>
    <row r="823" spans="1:3" x14ac:dyDescent="0.25">
      <c r="A823" s="29">
        <v>822</v>
      </c>
      <c r="B823" s="30">
        <v>8.2199999999998692</v>
      </c>
      <c r="C823" s="30">
        <v>969.73999999995203</v>
      </c>
    </row>
    <row r="824" spans="1:3" x14ac:dyDescent="0.25">
      <c r="A824" s="29">
        <v>823</v>
      </c>
      <c r="B824" s="30">
        <v>8.229999999999869</v>
      </c>
      <c r="C824" s="30">
        <v>973.40999999995188</v>
      </c>
    </row>
    <row r="825" spans="1:3" x14ac:dyDescent="0.25">
      <c r="A825" s="29">
        <v>824</v>
      </c>
      <c r="B825" s="30">
        <v>8.2399999999998688</v>
      </c>
      <c r="C825" s="30">
        <v>977.07999999995184</v>
      </c>
    </row>
    <row r="826" spans="1:3" x14ac:dyDescent="0.25">
      <c r="A826" s="29">
        <v>825</v>
      </c>
      <c r="B826" s="30">
        <v>8.2499999999998685</v>
      </c>
      <c r="C826" s="30">
        <v>980.7499999999518</v>
      </c>
    </row>
    <row r="827" spans="1:3" x14ac:dyDescent="0.25">
      <c r="A827" s="29">
        <v>826</v>
      </c>
      <c r="B827" s="30">
        <v>8.2599999999998683</v>
      </c>
      <c r="C827" s="30">
        <v>984.41999999995164</v>
      </c>
    </row>
    <row r="828" spans="1:3" x14ac:dyDescent="0.25">
      <c r="A828" s="29">
        <v>827</v>
      </c>
      <c r="B828" s="30">
        <v>8.2699999999998681</v>
      </c>
      <c r="C828" s="30">
        <v>988.0899999999516</v>
      </c>
    </row>
    <row r="829" spans="1:3" x14ac:dyDescent="0.25">
      <c r="A829" s="29">
        <v>828</v>
      </c>
      <c r="B829" s="30">
        <v>8.2799999999998679</v>
      </c>
      <c r="C829" s="30">
        <v>991.75999999995156</v>
      </c>
    </row>
    <row r="830" spans="1:3" x14ac:dyDescent="0.25">
      <c r="A830" s="29">
        <v>829</v>
      </c>
      <c r="B830" s="30">
        <v>8.2899999999998677</v>
      </c>
      <c r="C830" s="30">
        <v>995.42999999995141</v>
      </c>
    </row>
    <row r="831" spans="1:3" x14ac:dyDescent="0.25">
      <c r="A831" s="29">
        <v>830</v>
      </c>
      <c r="B831" s="30">
        <v>8.2999999999998675</v>
      </c>
      <c r="C831" s="30">
        <v>999.09999999995136</v>
      </c>
    </row>
    <row r="832" spans="1:3" x14ac:dyDescent="0.25">
      <c r="A832" s="29">
        <v>831</v>
      </c>
      <c r="B832" s="30">
        <v>8.3099999999998673</v>
      </c>
      <c r="C832" s="30">
        <v>1002.7699999999513</v>
      </c>
    </row>
    <row r="833" spans="1:3" x14ac:dyDescent="0.25">
      <c r="A833" s="29">
        <v>832</v>
      </c>
      <c r="B833" s="30">
        <v>8.3199999999998671</v>
      </c>
      <c r="C833" s="30">
        <v>1006.4399999999512</v>
      </c>
    </row>
    <row r="834" spans="1:3" x14ac:dyDescent="0.25">
      <c r="A834" s="29">
        <v>833</v>
      </c>
      <c r="B834" s="30">
        <v>8.3299999999998668</v>
      </c>
      <c r="C834" s="30">
        <v>1010.1099999999511</v>
      </c>
    </row>
    <row r="835" spans="1:3" x14ac:dyDescent="0.25">
      <c r="A835" s="29">
        <v>834</v>
      </c>
      <c r="B835" s="30">
        <v>8.3399999999998666</v>
      </c>
      <c r="C835" s="30">
        <v>1013.7799999999511</v>
      </c>
    </row>
    <row r="836" spans="1:3" x14ac:dyDescent="0.25">
      <c r="A836" s="29">
        <v>835</v>
      </c>
      <c r="B836" s="30">
        <v>8.3499999999998664</v>
      </c>
      <c r="C836" s="30">
        <v>1017.4499999999509</v>
      </c>
    </row>
    <row r="837" spans="1:3" x14ac:dyDescent="0.25">
      <c r="A837" s="29">
        <v>836</v>
      </c>
      <c r="B837" s="30">
        <v>8.3599999999998662</v>
      </c>
      <c r="C837" s="30">
        <v>1021.1199999999509</v>
      </c>
    </row>
    <row r="838" spans="1:3" x14ac:dyDescent="0.25">
      <c r="A838" s="29">
        <v>837</v>
      </c>
      <c r="B838" s="30">
        <v>8.369999999999866</v>
      </c>
      <c r="C838" s="30">
        <v>1024.7899999999509</v>
      </c>
    </row>
    <row r="839" spans="1:3" x14ac:dyDescent="0.25">
      <c r="A839" s="29">
        <v>838</v>
      </c>
      <c r="B839" s="30">
        <v>8.3799999999998658</v>
      </c>
      <c r="C839" s="30">
        <v>1028.4599999999507</v>
      </c>
    </row>
    <row r="840" spans="1:3" x14ac:dyDescent="0.25">
      <c r="A840" s="29">
        <v>839</v>
      </c>
      <c r="B840" s="30">
        <v>8.3899999999998656</v>
      </c>
      <c r="C840" s="30">
        <v>1032.1299999999505</v>
      </c>
    </row>
    <row r="841" spans="1:3" x14ac:dyDescent="0.25">
      <c r="A841" s="29">
        <v>840</v>
      </c>
      <c r="B841" s="30">
        <v>8.3999999999998654</v>
      </c>
      <c r="C841" s="30">
        <v>1035.7999999999506</v>
      </c>
    </row>
    <row r="842" spans="1:3" x14ac:dyDescent="0.25">
      <c r="A842" s="29">
        <v>841</v>
      </c>
      <c r="B842" s="30">
        <v>8.4099999999998651</v>
      </c>
      <c r="C842" s="30">
        <v>1039.4699999999505</v>
      </c>
    </row>
    <row r="843" spans="1:3" x14ac:dyDescent="0.25">
      <c r="A843" s="29">
        <v>842</v>
      </c>
      <c r="B843" s="30">
        <v>8.4199999999998649</v>
      </c>
      <c r="C843" s="30">
        <v>1043.1399999999503</v>
      </c>
    </row>
    <row r="844" spans="1:3" x14ac:dyDescent="0.25">
      <c r="A844" s="29">
        <v>843</v>
      </c>
      <c r="B844" s="30">
        <v>8.4299999999998647</v>
      </c>
      <c r="C844" s="30">
        <v>1046.8099999999504</v>
      </c>
    </row>
    <row r="845" spans="1:3" x14ac:dyDescent="0.25">
      <c r="A845" s="29">
        <v>844</v>
      </c>
      <c r="B845" s="30">
        <v>8.4399999999998645</v>
      </c>
      <c r="C845" s="30">
        <v>1050.4799999999502</v>
      </c>
    </row>
    <row r="846" spans="1:3" x14ac:dyDescent="0.25">
      <c r="A846" s="29">
        <v>845</v>
      </c>
      <c r="B846" s="30">
        <v>8.4499999999998643</v>
      </c>
      <c r="C846" s="30">
        <v>1054.1499999999501</v>
      </c>
    </row>
    <row r="847" spans="1:3" x14ac:dyDescent="0.25">
      <c r="A847" s="29">
        <v>846</v>
      </c>
      <c r="B847" s="30">
        <v>8.4599999999998641</v>
      </c>
      <c r="C847" s="30">
        <v>1057.8199999999501</v>
      </c>
    </row>
    <row r="848" spans="1:3" x14ac:dyDescent="0.25">
      <c r="A848" s="29">
        <v>847</v>
      </c>
      <c r="B848" s="30">
        <v>8.4699999999998639</v>
      </c>
      <c r="C848" s="30">
        <v>1061.48999999995</v>
      </c>
    </row>
    <row r="849" spans="1:3" x14ac:dyDescent="0.25">
      <c r="A849" s="29">
        <v>848</v>
      </c>
      <c r="B849" s="30">
        <v>8.4799999999998636</v>
      </c>
      <c r="C849" s="30">
        <v>1065.1599999999498</v>
      </c>
    </row>
    <row r="850" spans="1:3" x14ac:dyDescent="0.25">
      <c r="A850" s="29">
        <v>849</v>
      </c>
      <c r="B850" s="30">
        <v>8.4899999999998634</v>
      </c>
      <c r="C850" s="30">
        <v>1068.8299999999499</v>
      </c>
    </row>
    <row r="851" spans="1:3" x14ac:dyDescent="0.25">
      <c r="A851" s="29">
        <v>850</v>
      </c>
      <c r="B851" s="30">
        <v>8.4999999999998632</v>
      </c>
      <c r="C851" s="30">
        <v>1072.4999999999498</v>
      </c>
    </row>
    <row r="852" spans="1:3" x14ac:dyDescent="0.25">
      <c r="A852" s="29">
        <v>851</v>
      </c>
      <c r="B852" s="30">
        <v>8.509999999999863</v>
      </c>
      <c r="C852" s="30">
        <v>1076.1699999999496</v>
      </c>
    </row>
    <row r="853" spans="1:3" x14ac:dyDescent="0.25">
      <c r="A853" s="29">
        <v>852</v>
      </c>
      <c r="B853" s="30">
        <v>8.5199999999998628</v>
      </c>
      <c r="C853" s="30">
        <v>1079.8399999999497</v>
      </c>
    </row>
    <row r="854" spans="1:3" x14ac:dyDescent="0.25">
      <c r="A854" s="29">
        <v>853</v>
      </c>
      <c r="B854" s="30">
        <v>8.5299999999998626</v>
      </c>
      <c r="C854" s="30">
        <v>1083.5099999999495</v>
      </c>
    </row>
    <row r="855" spans="1:3" x14ac:dyDescent="0.25">
      <c r="A855" s="29">
        <v>854</v>
      </c>
      <c r="B855" s="30">
        <v>8.5399999999998624</v>
      </c>
      <c r="C855" s="30">
        <v>1087.1799999999496</v>
      </c>
    </row>
    <row r="856" spans="1:3" x14ac:dyDescent="0.25">
      <c r="A856" s="29">
        <v>855</v>
      </c>
      <c r="B856" s="30">
        <v>8.5499999999998622</v>
      </c>
      <c r="C856" s="30">
        <v>1090.8499999999494</v>
      </c>
    </row>
    <row r="857" spans="1:3" x14ac:dyDescent="0.25">
      <c r="A857" s="29">
        <v>856</v>
      </c>
      <c r="B857" s="30">
        <v>8.5599999999998619</v>
      </c>
      <c r="C857" s="30">
        <v>1094.5199999999493</v>
      </c>
    </row>
    <row r="858" spans="1:3" x14ac:dyDescent="0.25">
      <c r="A858" s="29">
        <v>857</v>
      </c>
      <c r="B858" s="30">
        <v>8.5699999999998617</v>
      </c>
      <c r="C858" s="30">
        <v>1098.1899999999494</v>
      </c>
    </row>
    <row r="859" spans="1:3" x14ac:dyDescent="0.25">
      <c r="A859" s="29">
        <v>858</v>
      </c>
      <c r="B859" s="30">
        <v>8.5799999999998615</v>
      </c>
      <c r="C859" s="30">
        <v>1101.8599999999492</v>
      </c>
    </row>
    <row r="860" spans="1:3" x14ac:dyDescent="0.25">
      <c r="A860" s="29">
        <v>859</v>
      </c>
      <c r="B860" s="30">
        <v>8.5899999999998613</v>
      </c>
      <c r="C860" s="30">
        <v>1105.529999999949</v>
      </c>
    </row>
    <row r="861" spans="1:3" x14ac:dyDescent="0.25">
      <c r="A861" s="29">
        <v>860</v>
      </c>
      <c r="B861" s="30">
        <v>8.5999999999998611</v>
      </c>
      <c r="C861" s="30">
        <v>1109.1999999999491</v>
      </c>
    </row>
    <row r="862" spans="1:3" x14ac:dyDescent="0.25">
      <c r="A862" s="29">
        <v>861</v>
      </c>
      <c r="B862" s="30">
        <v>8.6099999999998609</v>
      </c>
      <c r="C862" s="30">
        <v>1112.869999999949</v>
      </c>
    </row>
    <row r="863" spans="1:3" x14ac:dyDescent="0.25">
      <c r="A863" s="29">
        <v>862</v>
      </c>
      <c r="B863" s="30">
        <v>8.6199999999998607</v>
      </c>
      <c r="C863" s="30">
        <v>1116.5399999999488</v>
      </c>
    </row>
    <row r="864" spans="1:3" x14ac:dyDescent="0.25">
      <c r="A864" s="29">
        <v>863</v>
      </c>
      <c r="B864" s="30">
        <v>8.6299999999998604</v>
      </c>
      <c r="C864" s="30">
        <v>1120.2099999999489</v>
      </c>
    </row>
    <row r="865" spans="1:3" x14ac:dyDescent="0.25">
      <c r="A865" s="29">
        <v>864</v>
      </c>
      <c r="B865" s="30">
        <v>8.6399999999998602</v>
      </c>
      <c r="C865" s="30">
        <v>1123.8799999999487</v>
      </c>
    </row>
    <row r="866" spans="1:3" x14ac:dyDescent="0.25">
      <c r="A866" s="29">
        <v>865</v>
      </c>
      <c r="B866" s="30">
        <v>8.64999999999986</v>
      </c>
      <c r="C866" s="30">
        <v>1127.5499999999486</v>
      </c>
    </row>
    <row r="867" spans="1:3" x14ac:dyDescent="0.25">
      <c r="A867" s="29">
        <v>866</v>
      </c>
      <c r="B867" s="30">
        <v>8.6599999999998598</v>
      </c>
      <c r="C867" s="30">
        <v>1131.2199999999486</v>
      </c>
    </row>
    <row r="868" spans="1:3" x14ac:dyDescent="0.25">
      <c r="A868" s="29">
        <v>867</v>
      </c>
      <c r="B868" s="30">
        <v>8.6699999999998596</v>
      </c>
      <c r="C868" s="30">
        <v>1134.8899999999485</v>
      </c>
    </row>
    <row r="869" spans="1:3" x14ac:dyDescent="0.25">
      <c r="A869" s="29">
        <v>868</v>
      </c>
      <c r="B869" s="30">
        <v>8.6799999999998594</v>
      </c>
      <c r="C869" s="30">
        <v>1138.5599999999483</v>
      </c>
    </row>
    <row r="870" spans="1:3" x14ac:dyDescent="0.25">
      <c r="A870" s="29">
        <v>869</v>
      </c>
      <c r="B870" s="30">
        <v>8.6899999999998592</v>
      </c>
      <c r="C870" s="30">
        <v>1142.2299999999484</v>
      </c>
    </row>
    <row r="871" spans="1:3" x14ac:dyDescent="0.25">
      <c r="A871" s="29">
        <v>870</v>
      </c>
      <c r="B871" s="30">
        <v>8.699999999999859</v>
      </c>
      <c r="C871" s="30">
        <v>1145.8999999999482</v>
      </c>
    </row>
    <row r="872" spans="1:3" x14ac:dyDescent="0.25">
      <c r="A872" s="29">
        <v>871</v>
      </c>
      <c r="B872" s="30">
        <v>8.7099999999998587</v>
      </c>
      <c r="C872" s="30">
        <v>1149.5699999999481</v>
      </c>
    </row>
    <row r="873" spans="1:3" x14ac:dyDescent="0.25">
      <c r="A873" s="29">
        <v>872</v>
      </c>
      <c r="B873" s="30">
        <v>8.7199999999998585</v>
      </c>
      <c r="C873" s="30">
        <v>1153.2399999999479</v>
      </c>
    </row>
    <row r="874" spans="1:3" x14ac:dyDescent="0.25">
      <c r="A874" s="29">
        <v>873</v>
      </c>
      <c r="B874" s="30">
        <v>8.7299999999998583</v>
      </c>
      <c r="C874" s="30">
        <v>1156.909999999948</v>
      </c>
    </row>
    <row r="875" spans="1:3" x14ac:dyDescent="0.25">
      <c r="A875" s="29">
        <v>874</v>
      </c>
      <c r="B875" s="30">
        <v>8.7399999999998581</v>
      </c>
      <c r="C875" s="30">
        <v>1160.5799999999479</v>
      </c>
    </row>
    <row r="876" spans="1:3" x14ac:dyDescent="0.25">
      <c r="A876" s="29">
        <v>875</v>
      </c>
      <c r="B876" s="30">
        <v>8.7499999999998579</v>
      </c>
      <c r="C876" s="30">
        <v>1164.2499999999477</v>
      </c>
    </row>
    <row r="877" spans="1:3" x14ac:dyDescent="0.25">
      <c r="A877" s="29">
        <v>876</v>
      </c>
      <c r="B877" s="30">
        <v>8.7599999999998577</v>
      </c>
      <c r="C877" s="30">
        <v>1167.9199999999478</v>
      </c>
    </row>
    <row r="878" spans="1:3" x14ac:dyDescent="0.25">
      <c r="A878" s="29">
        <v>877</v>
      </c>
      <c r="B878" s="30">
        <v>8.7699999999998575</v>
      </c>
      <c r="C878" s="30">
        <v>1171.5899999999476</v>
      </c>
    </row>
    <row r="879" spans="1:3" x14ac:dyDescent="0.25">
      <c r="A879" s="29">
        <v>878</v>
      </c>
      <c r="B879" s="30">
        <v>8.7799999999998573</v>
      </c>
      <c r="C879" s="30">
        <v>1175.2599999999477</v>
      </c>
    </row>
    <row r="880" spans="1:3" x14ac:dyDescent="0.25">
      <c r="A880" s="29">
        <v>879</v>
      </c>
      <c r="B880" s="30">
        <v>8.789999999999857</v>
      </c>
      <c r="C880" s="30">
        <v>1178.9299999999475</v>
      </c>
    </row>
    <row r="881" spans="1:3" x14ac:dyDescent="0.25">
      <c r="A881" s="29">
        <v>880</v>
      </c>
      <c r="B881" s="30">
        <v>8.7999999999998568</v>
      </c>
      <c r="C881" s="30">
        <v>1182.5999999999474</v>
      </c>
    </row>
    <row r="882" spans="1:3" x14ac:dyDescent="0.25">
      <c r="A882" s="29">
        <v>881</v>
      </c>
      <c r="B882" s="30">
        <v>8.8099999999998566</v>
      </c>
      <c r="C882" s="30">
        <v>1186.2699999999475</v>
      </c>
    </row>
    <row r="883" spans="1:3" x14ac:dyDescent="0.25">
      <c r="A883" s="29">
        <v>882</v>
      </c>
      <c r="B883" s="30">
        <v>8.8199999999998564</v>
      </c>
      <c r="C883" s="30">
        <v>1189.9399999999473</v>
      </c>
    </row>
    <row r="884" spans="1:3" x14ac:dyDescent="0.25">
      <c r="A884" s="29">
        <v>883</v>
      </c>
      <c r="B884" s="30">
        <v>8.8299999999998562</v>
      </c>
      <c r="C884" s="30">
        <v>1193.6099999999471</v>
      </c>
    </row>
    <row r="885" spans="1:3" x14ac:dyDescent="0.25">
      <c r="A885" s="29">
        <v>884</v>
      </c>
      <c r="B885" s="30">
        <v>8.839999999999856</v>
      </c>
      <c r="C885" s="30">
        <v>1197.2799999999472</v>
      </c>
    </row>
    <row r="886" spans="1:3" x14ac:dyDescent="0.25">
      <c r="A886" s="29">
        <v>885</v>
      </c>
      <c r="B886" s="30">
        <v>8.8499999999998558</v>
      </c>
      <c r="C886" s="30">
        <v>1200.9499999999471</v>
      </c>
    </row>
    <row r="887" spans="1:3" x14ac:dyDescent="0.25">
      <c r="A887" s="29">
        <v>886</v>
      </c>
      <c r="B887" s="30">
        <v>8.8599999999998555</v>
      </c>
      <c r="C887" s="30">
        <v>1204.6199999999469</v>
      </c>
    </row>
    <row r="888" spans="1:3" x14ac:dyDescent="0.25">
      <c r="A888" s="29">
        <v>887</v>
      </c>
      <c r="B888" s="30">
        <v>8.8699999999998553</v>
      </c>
      <c r="C888" s="30">
        <v>1208.289999999947</v>
      </c>
    </row>
    <row r="889" spans="1:3" x14ac:dyDescent="0.25">
      <c r="A889" s="29">
        <v>888</v>
      </c>
      <c r="B889" s="30">
        <v>8.8799999999998551</v>
      </c>
      <c r="C889" s="30">
        <v>1211.9599999999468</v>
      </c>
    </row>
    <row r="890" spans="1:3" x14ac:dyDescent="0.25">
      <c r="A890" s="29">
        <v>889</v>
      </c>
      <c r="B890" s="30">
        <v>8.8899999999998549</v>
      </c>
      <c r="C890" s="30">
        <v>1215.6299999999467</v>
      </c>
    </row>
    <row r="891" spans="1:3" x14ac:dyDescent="0.25">
      <c r="A891" s="29">
        <v>890</v>
      </c>
      <c r="B891" s="30">
        <v>8.8999999999998547</v>
      </c>
      <c r="C891" s="30">
        <v>1219.2999999999467</v>
      </c>
    </row>
    <row r="892" spans="1:3" x14ac:dyDescent="0.25">
      <c r="A892" s="29">
        <v>891</v>
      </c>
      <c r="B892" s="30">
        <v>8.9099999999998545</v>
      </c>
      <c r="C892" s="30">
        <v>1222.9699999999466</v>
      </c>
    </row>
    <row r="893" spans="1:3" x14ac:dyDescent="0.25">
      <c r="A893" s="29">
        <v>892</v>
      </c>
      <c r="B893" s="30">
        <v>8.9199999999998543</v>
      </c>
      <c r="C893" s="30">
        <v>1226.6399999999464</v>
      </c>
    </row>
    <row r="894" spans="1:3" x14ac:dyDescent="0.25">
      <c r="A894" s="29">
        <v>893</v>
      </c>
      <c r="B894" s="30">
        <v>8.9299999999998541</v>
      </c>
      <c r="C894" s="30">
        <v>1230.3099999999465</v>
      </c>
    </row>
    <row r="895" spans="1:3" x14ac:dyDescent="0.25">
      <c r="A895" s="29">
        <v>894</v>
      </c>
      <c r="B895" s="30">
        <v>8.9399999999998538</v>
      </c>
      <c r="C895" s="30">
        <v>1233.9799999999464</v>
      </c>
    </row>
    <row r="896" spans="1:3" x14ac:dyDescent="0.25">
      <c r="A896" s="29">
        <v>895</v>
      </c>
      <c r="B896" s="30">
        <v>8.9499999999998536</v>
      </c>
      <c r="C896" s="30">
        <v>1237.6499999999462</v>
      </c>
    </row>
    <row r="897" spans="1:3" x14ac:dyDescent="0.25">
      <c r="A897" s="29">
        <v>896</v>
      </c>
      <c r="B897" s="30">
        <v>8.9599999999998534</v>
      </c>
      <c r="C897" s="30">
        <v>1241.3199999999463</v>
      </c>
    </row>
    <row r="898" spans="1:3" x14ac:dyDescent="0.25">
      <c r="A898" s="29">
        <v>897</v>
      </c>
      <c r="B898" s="30">
        <v>8.9699999999998532</v>
      </c>
      <c r="C898" s="30">
        <v>1244.9899999999461</v>
      </c>
    </row>
    <row r="899" spans="1:3" x14ac:dyDescent="0.25">
      <c r="A899" s="29">
        <v>898</v>
      </c>
      <c r="B899" s="30">
        <v>8.979999999999853</v>
      </c>
      <c r="C899" s="30">
        <v>1248.659999999946</v>
      </c>
    </row>
    <row r="900" spans="1:3" x14ac:dyDescent="0.25">
      <c r="A900" s="29">
        <v>899</v>
      </c>
      <c r="B900" s="30">
        <v>8.9899999999998528</v>
      </c>
      <c r="C900" s="30">
        <v>1252.329999999946</v>
      </c>
    </row>
    <row r="901" spans="1:3" x14ac:dyDescent="0.25">
      <c r="A901" s="29">
        <v>900</v>
      </c>
      <c r="B901" s="30">
        <v>8.9999999999998526</v>
      </c>
      <c r="C901" s="30">
        <v>1255.9999999999459</v>
      </c>
    </row>
    <row r="902" spans="1:3" x14ac:dyDescent="0.25">
      <c r="A902" s="29">
        <v>901</v>
      </c>
      <c r="B902" s="30">
        <v>9.0099999999998523</v>
      </c>
      <c r="C902" s="30">
        <v>1259.8099999999438</v>
      </c>
    </row>
    <row r="903" spans="1:3" x14ac:dyDescent="0.25">
      <c r="A903" s="29">
        <v>902</v>
      </c>
      <c r="B903" s="30">
        <v>9.0199999999998521</v>
      </c>
      <c r="C903" s="30">
        <v>1263.6199999999437</v>
      </c>
    </row>
    <row r="904" spans="1:3" x14ac:dyDescent="0.25">
      <c r="A904" s="29">
        <v>903</v>
      </c>
      <c r="B904" s="30">
        <v>9.0299999999998519</v>
      </c>
      <c r="C904" s="30">
        <v>1267.4299999999437</v>
      </c>
    </row>
    <row r="905" spans="1:3" x14ac:dyDescent="0.25">
      <c r="A905" s="29">
        <v>904</v>
      </c>
      <c r="B905" s="30">
        <v>9.0399999999998517</v>
      </c>
      <c r="C905" s="30">
        <v>1271.2399999999434</v>
      </c>
    </row>
    <row r="906" spans="1:3" x14ac:dyDescent="0.25">
      <c r="A906" s="29">
        <v>905</v>
      </c>
      <c r="B906" s="30">
        <v>9.0499999999998515</v>
      </c>
      <c r="C906" s="30">
        <v>1275.0499999999433</v>
      </c>
    </row>
    <row r="907" spans="1:3" x14ac:dyDescent="0.25">
      <c r="A907" s="29">
        <v>906</v>
      </c>
      <c r="B907" s="30">
        <v>9.0599999999998513</v>
      </c>
      <c r="C907" s="30">
        <v>1278.8599999999433</v>
      </c>
    </row>
    <row r="908" spans="1:3" x14ac:dyDescent="0.25">
      <c r="A908" s="29">
        <v>907</v>
      </c>
      <c r="B908" s="30">
        <v>9.0699999999998511</v>
      </c>
      <c r="C908" s="30">
        <v>1282.6699999999432</v>
      </c>
    </row>
    <row r="909" spans="1:3" x14ac:dyDescent="0.25">
      <c r="A909" s="29">
        <v>908</v>
      </c>
      <c r="B909" s="30">
        <v>9.0799999999998509</v>
      </c>
      <c r="C909" s="30">
        <v>1286.4799999999432</v>
      </c>
    </row>
    <row r="910" spans="1:3" x14ac:dyDescent="0.25">
      <c r="A910" s="29">
        <v>909</v>
      </c>
      <c r="B910" s="30">
        <v>9.0899999999998506</v>
      </c>
      <c r="C910" s="30">
        <v>1290.2899999999431</v>
      </c>
    </row>
    <row r="911" spans="1:3" x14ac:dyDescent="0.25">
      <c r="A911" s="29">
        <v>910</v>
      </c>
      <c r="B911" s="30">
        <v>9.0999999999998504</v>
      </c>
      <c r="C911" s="30">
        <v>1294.0999999999431</v>
      </c>
    </row>
    <row r="912" spans="1:3" x14ac:dyDescent="0.25">
      <c r="A912" s="29">
        <v>911</v>
      </c>
      <c r="B912" s="30">
        <v>9.1099999999998502</v>
      </c>
      <c r="C912" s="30">
        <v>1297.909999999943</v>
      </c>
    </row>
    <row r="913" spans="1:3" x14ac:dyDescent="0.25">
      <c r="A913" s="29">
        <v>912</v>
      </c>
      <c r="B913" s="30">
        <v>9.11999999999985</v>
      </c>
      <c r="C913" s="30">
        <v>1301.719999999943</v>
      </c>
    </row>
    <row r="914" spans="1:3" x14ac:dyDescent="0.25">
      <c r="A914" s="29">
        <v>913</v>
      </c>
      <c r="B914" s="30">
        <v>9.1299999999998498</v>
      </c>
      <c r="C914" s="30">
        <v>1305.5299999999427</v>
      </c>
    </row>
    <row r="915" spans="1:3" x14ac:dyDescent="0.25">
      <c r="A915" s="29">
        <v>914</v>
      </c>
      <c r="B915" s="30">
        <v>9.1399999999998496</v>
      </c>
      <c r="C915" s="30">
        <v>1309.3399999999426</v>
      </c>
    </row>
    <row r="916" spans="1:3" x14ac:dyDescent="0.25">
      <c r="A916" s="29">
        <v>915</v>
      </c>
      <c r="B916" s="30">
        <v>9.1499999999998494</v>
      </c>
      <c r="C916" s="30">
        <v>1313.1499999999426</v>
      </c>
    </row>
    <row r="917" spans="1:3" x14ac:dyDescent="0.25">
      <c r="A917" s="29">
        <v>916</v>
      </c>
      <c r="B917" s="30">
        <v>9.1599999999998492</v>
      </c>
      <c r="C917" s="30">
        <v>1316.9599999999425</v>
      </c>
    </row>
    <row r="918" spans="1:3" x14ac:dyDescent="0.25">
      <c r="A918" s="29">
        <v>917</v>
      </c>
      <c r="B918" s="30">
        <v>9.1699999999998489</v>
      </c>
      <c r="C918" s="30">
        <v>1320.7699999999425</v>
      </c>
    </row>
    <row r="919" spans="1:3" x14ac:dyDescent="0.25">
      <c r="A919" s="29">
        <v>918</v>
      </c>
      <c r="B919" s="30">
        <v>9.1799999999998487</v>
      </c>
      <c r="C919" s="30">
        <v>1324.5799999999424</v>
      </c>
    </row>
    <row r="920" spans="1:3" x14ac:dyDescent="0.25">
      <c r="A920" s="29">
        <v>919</v>
      </c>
      <c r="B920" s="30">
        <v>9.1899999999998485</v>
      </c>
      <c r="C920" s="30">
        <v>1328.3899999999423</v>
      </c>
    </row>
    <row r="921" spans="1:3" x14ac:dyDescent="0.25">
      <c r="A921" s="29">
        <v>920</v>
      </c>
      <c r="B921" s="30">
        <v>9.1999999999998483</v>
      </c>
      <c r="C921" s="30">
        <v>1332.1999999999423</v>
      </c>
    </row>
    <row r="922" spans="1:3" x14ac:dyDescent="0.25">
      <c r="A922" s="29">
        <v>921</v>
      </c>
      <c r="B922" s="30">
        <v>9.2099999999998481</v>
      </c>
      <c r="C922" s="30">
        <v>1336.009999999942</v>
      </c>
    </row>
    <row r="923" spans="1:3" x14ac:dyDescent="0.25">
      <c r="A923" s="29">
        <v>922</v>
      </c>
      <c r="B923" s="30">
        <v>9.2199999999998479</v>
      </c>
      <c r="C923" s="30">
        <v>1339.819999999942</v>
      </c>
    </row>
    <row r="924" spans="1:3" x14ac:dyDescent="0.25">
      <c r="A924" s="29">
        <v>923</v>
      </c>
      <c r="B924" s="30">
        <v>9.2299999999998477</v>
      </c>
      <c r="C924" s="30">
        <v>1343.6299999999419</v>
      </c>
    </row>
    <row r="925" spans="1:3" x14ac:dyDescent="0.25">
      <c r="A925" s="29">
        <v>924</v>
      </c>
      <c r="B925" s="30">
        <v>9.2399999999998474</v>
      </c>
      <c r="C925" s="30">
        <v>1347.4399999999418</v>
      </c>
    </row>
    <row r="926" spans="1:3" x14ac:dyDescent="0.25">
      <c r="A926" s="29">
        <v>925</v>
      </c>
      <c r="B926" s="30">
        <v>9.2499999999998472</v>
      </c>
      <c r="C926" s="30">
        <v>1351.2499999999418</v>
      </c>
    </row>
    <row r="927" spans="1:3" x14ac:dyDescent="0.25">
      <c r="A927" s="29">
        <v>926</v>
      </c>
      <c r="B927" s="30">
        <v>9.259999999999847</v>
      </c>
      <c r="C927" s="30">
        <v>1355.0599999999417</v>
      </c>
    </row>
    <row r="928" spans="1:3" x14ac:dyDescent="0.25">
      <c r="A928" s="29">
        <v>927</v>
      </c>
      <c r="B928" s="30">
        <v>9.2699999999998468</v>
      </c>
      <c r="C928" s="30">
        <v>1358.8699999999417</v>
      </c>
    </row>
    <row r="929" spans="1:3" x14ac:dyDescent="0.25">
      <c r="A929" s="29">
        <v>928</v>
      </c>
      <c r="B929" s="30">
        <v>9.2799999999998466</v>
      </c>
      <c r="C929" s="30">
        <v>1362.6799999999416</v>
      </c>
    </row>
    <row r="930" spans="1:3" x14ac:dyDescent="0.25">
      <c r="A930" s="29">
        <v>929</v>
      </c>
      <c r="B930" s="30">
        <v>9.2899999999998464</v>
      </c>
      <c r="C930" s="30">
        <v>1366.4899999999416</v>
      </c>
    </row>
    <row r="931" spans="1:3" x14ac:dyDescent="0.25">
      <c r="A931" s="29">
        <v>930</v>
      </c>
      <c r="B931" s="30">
        <v>9.2999999999998462</v>
      </c>
      <c r="C931" s="30">
        <v>1370.2999999999413</v>
      </c>
    </row>
    <row r="932" spans="1:3" x14ac:dyDescent="0.25">
      <c r="A932" s="29">
        <v>931</v>
      </c>
      <c r="B932" s="30">
        <v>9.309999999999846</v>
      </c>
      <c r="C932" s="30">
        <v>1374.1099999999412</v>
      </c>
    </row>
    <row r="933" spans="1:3" x14ac:dyDescent="0.25">
      <c r="A933" s="29">
        <v>932</v>
      </c>
      <c r="B933" s="30">
        <v>9.3199999999998457</v>
      </c>
      <c r="C933" s="30">
        <v>1377.9199999999412</v>
      </c>
    </row>
    <row r="934" spans="1:3" x14ac:dyDescent="0.25">
      <c r="A934" s="29">
        <v>933</v>
      </c>
      <c r="B934" s="30">
        <v>9.3299999999998455</v>
      </c>
      <c r="C934" s="30">
        <v>1381.7299999999411</v>
      </c>
    </row>
    <row r="935" spans="1:3" x14ac:dyDescent="0.25">
      <c r="A935" s="29">
        <v>934</v>
      </c>
      <c r="B935" s="30">
        <v>9.3399999999998453</v>
      </c>
      <c r="C935" s="30">
        <v>1385.5399999999411</v>
      </c>
    </row>
    <row r="936" spans="1:3" x14ac:dyDescent="0.25">
      <c r="A936" s="29">
        <v>935</v>
      </c>
      <c r="B936" s="30">
        <v>9.3499999999998451</v>
      </c>
      <c r="C936" s="30">
        <v>1389.349999999941</v>
      </c>
    </row>
    <row r="937" spans="1:3" x14ac:dyDescent="0.25">
      <c r="A937" s="29">
        <v>936</v>
      </c>
      <c r="B937" s="30">
        <v>9.3599999999998449</v>
      </c>
      <c r="C937" s="30">
        <v>1393.159999999941</v>
      </c>
    </row>
    <row r="938" spans="1:3" x14ac:dyDescent="0.25">
      <c r="A938" s="29">
        <v>937</v>
      </c>
      <c r="B938" s="30">
        <v>9.3699999999998447</v>
      </c>
      <c r="C938" s="30">
        <v>1396.9699999999409</v>
      </c>
    </row>
    <row r="939" spans="1:3" x14ac:dyDescent="0.25">
      <c r="A939" s="29">
        <v>938</v>
      </c>
      <c r="B939" s="30">
        <v>9.3799999999998445</v>
      </c>
      <c r="C939" s="30">
        <v>1400.7799999999406</v>
      </c>
    </row>
    <row r="940" spans="1:3" x14ac:dyDescent="0.25">
      <c r="A940" s="29">
        <v>939</v>
      </c>
      <c r="B940" s="30">
        <v>9.3899999999998442</v>
      </c>
      <c r="C940" s="30">
        <v>1404.5899999999406</v>
      </c>
    </row>
    <row r="941" spans="1:3" x14ac:dyDescent="0.25">
      <c r="A941" s="29">
        <v>940</v>
      </c>
      <c r="B941" s="30">
        <v>9.399999999999844</v>
      </c>
      <c r="C941" s="30">
        <v>1408.3999999999405</v>
      </c>
    </row>
    <row r="942" spans="1:3" x14ac:dyDescent="0.25">
      <c r="A942" s="29">
        <v>941</v>
      </c>
      <c r="B942" s="30">
        <v>9.4099999999998438</v>
      </c>
      <c r="C942" s="30">
        <v>1412.2099999999405</v>
      </c>
    </row>
    <row r="943" spans="1:3" x14ac:dyDescent="0.25">
      <c r="A943" s="29">
        <v>942</v>
      </c>
      <c r="B943" s="30">
        <v>9.4199999999998436</v>
      </c>
      <c r="C943" s="30">
        <v>1416.0199999999404</v>
      </c>
    </row>
    <row r="944" spans="1:3" x14ac:dyDescent="0.25">
      <c r="A944" s="29">
        <v>943</v>
      </c>
      <c r="B944" s="30">
        <v>9.4299999999998434</v>
      </c>
      <c r="C944" s="30">
        <v>1419.8299999999404</v>
      </c>
    </row>
    <row r="945" spans="1:3" x14ac:dyDescent="0.25">
      <c r="A945" s="29">
        <v>944</v>
      </c>
      <c r="B945" s="30">
        <v>9.4399999999998432</v>
      </c>
      <c r="C945" s="30">
        <v>1423.6399999999403</v>
      </c>
    </row>
    <row r="946" spans="1:3" x14ac:dyDescent="0.25">
      <c r="A946" s="29">
        <v>945</v>
      </c>
      <c r="B946" s="30">
        <v>9.449999999999843</v>
      </c>
      <c r="C946" s="30">
        <v>1427.4499999999402</v>
      </c>
    </row>
    <row r="947" spans="1:3" x14ac:dyDescent="0.25">
      <c r="A947" s="29">
        <v>946</v>
      </c>
      <c r="B947" s="30">
        <v>9.4599999999998428</v>
      </c>
      <c r="C947" s="30">
        <v>1431.2599999999402</v>
      </c>
    </row>
    <row r="948" spans="1:3" x14ac:dyDescent="0.25">
      <c r="A948" s="29">
        <v>947</v>
      </c>
      <c r="B948" s="30">
        <v>9.4699999999998425</v>
      </c>
      <c r="C948" s="30">
        <v>1435.0699999999401</v>
      </c>
    </row>
    <row r="949" spans="1:3" x14ac:dyDescent="0.25">
      <c r="A949" s="29">
        <v>948</v>
      </c>
      <c r="B949" s="30">
        <v>9.4799999999998423</v>
      </c>
      <c r="C949" s="30">
        <v>1438.8799999999399</v>
      </c>
    </row>
    <row r="950" spans="1:3" x14ac:dyDescent="0.25">
      <c r="A950" s="29">
        <v>949</v>
      </c>
      <c r="B950" s="30">
        <v>9.4899999999998421</v>
      </c>
      <c r="C950" s="30">
        <v>1442.6899999999398</v>
      </c>
    </row>
    <row r="951" spans="1:3" x14ac:dyDescent="0.25">
      <c r="A951" s="29">
        <v>950</v>
      </c>
      <c r="B951" s="30">
        <v>9.4999999999998419</v>
      </c>
      <c r="C951" s="30">
        <v>1446.4999999999397</v>
      </c>
    </row>
    <row r="952" spans="1:3" x14ac:dyDescent="0.25">
      <c r="A952" s="29">
        <v>951</v>
      </c>
      <c r="B952" s="30">
        <v>9.5099999999998417</v>
      </c>
      <c r="C952" s="30">
        <v>1450.3099999999397</v>
      </c>
    </row>
    <row r="953" spans="1:3" x14ac:dyDescent="0.25">
      <c r="A953" s="29">
        <v>952</v>
      </c>
      <c r="B953" s="30">
        <v>9.5199999999998415</v>
      </c>
      <c r="C953" s="30">
        <v>1454.1199999999396</v>
      </c>
    </row>
    <row r="954" spans="1:3" x14ac:dyDescent="0.25">
      <c r="A954" s="29">
        <v>953</v>
      </c>
      <c r="B954" s="30">
        <v>9.5299999999998413</v>
      </c>
      <c r="C954" s="30">
        <v>1457.9299999999396</v>
      </c>
    </row>
    <row r="955" spans="1:3" x14ac:dyDescent="0.25">
      <c r="A955" s="29">
        <v>954</v>
      </c>
      <c r="B955" s="30">
        <v>9.5399999999998411</v>
      </c>
      <c r="C955" s="30">
        <v>1461.7399999999395</v>
      </c>
    </row>
    <row r="956" spans="1:3" x14ac:dyDescent="0.25">
      <c r="A956" s="29">
        <v>955</v>
      </c>
      <c r="B956" s="30">
        <v>9.5499999999998408</v>
      </c>
      <c r="C956" s="30">
        <v>1465.5499999999392</v>
      </c>
    </row>
    <row r="957" spans="1:3" x14ac:dyDescent="0.25">
      <c r="A957" s="29">
        <v>956</v>
      </c>
      <c r="B957" s="30">
        <v>9.5599999999998406</v>
      </c>
      <c r="C957" s="30">
        <v>1469.3599999999392</v>
      </c>
    </row>
    <row r="958" spans="1:3" x14ac:dyDescent="0.25">
      <c r="A958" s="29">
        <v>957</v>
      </c>
      <c r="B958" s="30">
        <v>9.5699999999998404</v>
      </c>
      <c r="C958" s="30">
        <v>1473.1699999999391</v>
      </c>
    </row>
    <row r="959" spans="1:3" x14ac:dyDescent="0.25">
      <c r="A959" s="29">
        <v>958</v>
      </c>
      <c r="B959" s="30">
        <v>9.5799999999998402</v>
      </c>
      <c r="C959" s="30">
        <v>1476.9799999999391</v>
      </c>
    </row>
    <row r="960" spans="1:3" x14ac:dyDescent="0.25">
      <c r="A960" s="29">
        <v>959</v>
      </c>
      <c r="B960" s="30">
        <v>9.58999999999984</v>
      </c>
      <c r="C960" s="30">
        <v>1480.789999999939</v>
      </c>
    </row>
    <row r="961" spans="1:3" x14ac:dyDescent="0.25">
      <c r="A961" s="29">
        <v>960</v>
      </c>
      <c r="B961" s="30">
        <v>9.5999999999998398</v>
      </c>
      <c r="C961" s="30">
        <v>1484.599999999939</v>
      </c>
    </row>
    <row r="962" spans="1:3" x14ac:dyDescent="0.25">
      <c r="A962" s="29">
        <v>961</v>
      </c>
      <c r="B962" s="30">
        <v>9.6099999999998396</v>
      </c>
      <c r="C962" s="30">
        <v>1488.4099999999389</v>
      </c>
    </row>
    <row r="963" spans="1:3" x14ac:dyDescent="0.25">
      <c r="A963" s="29">
        <v>962</v>
      </c>
      <c r="B963" s="30">
        <v>9.6199999999998393</v>
      </c>
      <c r="C963" s="30">
        <v>1492.2199999999389</v>
      </c>
    </row>
    <row r="964" spans="1:3" x14ac:dyDescent="0.25">
      <c r="A964" s="29">
        <v>963</v>
      </c>
      <c r="B964" s="30">
        <v>9.6299999999998391</v>
      </c>
      <c r="C964" s="30">
        <v>1496.0299999999388</v>
      </c>
    </row>
    <row r="965" spans="1:3" x14ac:dyDescent="0.25">
      <c r="A965" s="29">
        <v>964</v>
      </c>
      <c r="B965" s="30">
        <v>9.6399999999998389</v>
      </c>
      <c r="C965" s="30">
        <v>1499.8399999999388</v>
      </c>
    </row>
    <row r="966" spans="1:3" x14ac:dyDescent="0.25">
      <c r="A966" s="29">
        <v>965</v>
      </c>
      <c r="B966" s="30">
        <v>9.6499999999998387</v>
      </c>
      <c r="C966" s="30">
        <v>1503.6499999999385</v>
      </c>
    </row>
    <row r="967" spans="1:3" x14ac:dyDescent="0.25">
      <c r="A967" s="29">
        <v>966</v>
      </c>
      <c r="B967" s="30">
        <v>9.6599999999998385</v>
      </c>
      <c r="C967" s="30">
        <v>1507.4599999999384</v>
      </c>
    </row>
    <row r="968" spans="1:3" x14ac:dyDescent="0.25">
      <c r="A968" s="29">
        <v>967</v>
      </c>
      <c r="B968" s="30">
        <v>9.6699999999998383</v>
      </c>
      <c r="C968" s="30">
        <v>1511.2699999999384</v>
      </c>
    </row>
    <row r="969" spans="1:3" x14ac:dyDescent="0.25">
      <c r="A969" s="29">
        <v>968</v>
      </c>
      <c r="B969" s="30">
        <v>9.6799999999998381</v>
      </c>
      <c r="C969" s="30">
        <v>1515.0799999999383</v>
      </c>
    </row>
    <row r="970" spans="1:3" x14ac:dyDescent="0.25">
      <c r="A970" s="29">
        <v>969</v>
      </c>
      <c r="B970" s="30">
        <v>9.6899999999998379</v>
      </c>
      <c r="C970" s="30">
        <v>1518.8899999999383</v>
      </c>
    </row>
    <row r="971" spans="1:3" x14ac:dyDescent="0.25">
      <c r="A971" s="29">
        <v>970</v>
      </c>
      <c r="B971" s="30">
        <v>9.6999999999998376</v>
      </c>
      <c r="C971" s="30">
        <v>1522.6999999999382</v>
      </c>
    </row>
    <row r="972" spans="1:3" x14ac:dyDescent="0.25">
      <c r="A972" s="29">
        <v>971</v>
      </c>
      <c r="B972" s="30">
        <v>9.7099999999998374</v>
      </c>
      <c r="C972" s="30">
        <v>1526.5099999999379</v>
      </c>
    </row>
    <row r="973" spans="1:3" x14ac:dyDescent="0.25">
      <c r="A973" s="29">
        <v>972</v>
      </c>
      <c r="B973" s="30">
        <v>9.7199999999998372</v>
      </c>
      <c r="C973" s="30">
        <v>1530.3199999999379</v>
      </c>
    </row>
    <row r="974" spans="1:3" x14ac:dyDescent="0.25">
      <c r="A974" s="29">
        <v>973</v>
      </c>
      <c r="B974" s="30">
        <v>9.729999999999837</v>
      </c>
      <c r="C974" s="30">
        <v>1534.1299999999378</v>
      </c>
    </row>
    <row r="975" spans="1:3" x14ac:dyDescent="0.25">
      <c r="A975" s="29">
        <v>974</v>
      </c>
      <c r="B975" s="30">
        <v>9.7399999999998368</v>
      </c>
      <c r="C975" s="30">
        <v>1537.9399999999378</v>
      </c>
    </row>
    <row r="976" spans="1:3" x14ac:dyDescent="0.25">
      <c r="A976" s="29">
        <v>975</v>
      </c>
      <c r="B976" s="30">
        <v>9.7499999999998366</v>
      </c>
      <c r="C976" s="30">
        <v>1541.7499999999377</v>
      </c>
    </row>
    <row r="977" spans="1:3" x14ac:dyDescent="0.25">
      <c r="A977" s="29">
        <v>976</v>
      </c>
      <c r="B977" s="30">
        <v>9.7599999999998364</v>
      </c>
      <c r="C977" s="30">
        <v>1545.5599999999376</v>
      </c>
    </row>
    <row r="978" spans="1:3" x14ac:dyDescent="0.25">
      <c r="A978" s="29">
        <v>977</v>
      </c>
      <c r="B978" s="30">
        <v>9.7699999999998361</v>
      </c>
      <c r="C978" s="30">
        <v>1549.3699999999376</v>
      </c>
    </row>
    <row r="979" spans="1:3" x14ac:dyDescent="0.25">
      <c r="A979" s="29">
        <v>978</v>
      </c>
      <c r="B979" s="30">
        <v>9.7799999999998359</v>
      </c>
      <c r="C979" s="30">
        <v>1553.1799999999375</v>
      </c>
    </row>
    <row r="980" spans="1:3" x14ac:dyDescent="0.25">
      <c r="A980" s="29">
        <v>979</v>
      </c>
      <c r="B980" s="30">
        <v>9.7899999999998357</v>
      </c>
      <c r="C980" s="30">
        <v>1556.9899999999375</v>
      </c>
    </row>
    <row r="981" spans="1:3" x14ac:dyDescent="0.25">
      <c r="A981" s="29">
        <v>980</v>
      </c>
      <c r="B981" s="30">
        <v>9.7999999999998355</v>
      </c>
      <c r="C981" s="30">
        <v>1560.7999999999374</v>
      </c>
    </row>
    <row r="982" spans="1:3" x14ac:dyDescent="0.25">
      <c r="A982" s="29">
        <v>981</v>
      </c>
      <c r="B982" s="30">
        <v>9.8099999999998353</v>
      </c>
      <c r="C982" s="30">
        <v>1564.6099999999374</v>
      </c>
    </row>
    <row r="983" spans="1:3" x14ac:dyDescent="0.25">
      <c r="A983" s="29">
        <v>982</v>
      </c>
      <c r="B983" s="30">
        <v>9.8199999999998351</v>
      </c>
      <c r="C983" s="30">
        <v>1568.4199999999371</v>
      </c>
    </row>
    <row r="984" spans="1:3" x14ac:dyDescent="0.25">
      <c r="A984" s="29">
        <v>983</v>
      </c>
      <c r="B984" s="30">
        <v>9.8299999999998349</v>
      </c>
      <c r="C984" s="30">
        <v>1572.229999999937</v>
      </c>
    </row>
    <row r="985" spans="1:3" x14ac:dyDescent="0.25">
      <c r="A985" s="29">
        <v>984</v>
      </c>
      <c r="B985" s="30">
        <v>9.8399999999998347</v>
      </c>
      <c r="C985" s="30">
        <v>1576.039999999937</v>
      </c>
    </row>
    <row r="986" spans="1:3" x14ac:dyDescent="0.25">
      <c r="A986" s="29">
        <v>985</v>
      </c>
      <c r="B986" s="30">
        <v>9.8499999999998344</v>
      </c>
      <c r="C986" s="30">
        <v>1579.8499999999369</v>
      </c>
    </row>
    <row r="987" spans="1:3" x14ac:dyDescent="0.25">
      <c r="A987" s="29">
        <v>986</v>
      </c>
      <c r="B987" s="30">
        <v>9.8599999999998342</v>
      </c>
      <c r="C987" s="30">
        <v>1583.6599999999369</v>
      </c>
    </row>
    <row r="988" spans="1:3" x14ac:dyDescent="0.25">
      <c r="A988" s="29">
        <v>987</v>
      </c>
      <c r="B988" s="30">
        <v>9.869999999999834</v>
      </c>
      <c r="C988" s="30">
        <v>1587.4699999999368</v>
      </c>
    </row>
    <row r="989" spans="1:3" x14ac:dyDescent="0.25">
      <c r="A989" s="29">
        <v>988</v>
      </c>
      <c r="B989" s="30">
        <v>9.8799999999998338</v>
      </c>
      <c r="C989" s="30">
        <v>1591.2799999999368</v>
      </c>
    </row>
    <row r="990" spans="1:3" x14ac:dyDescent="0.25">
      <c r="A990" s="29">
        <v>989</v>
      </c>
      <c r="B990" s="30">
        <v>9.8899999999998336</v>
      </c>
      <c r="C990" s="30">
        <v>1595.0899999999365</v>
      </c>
    </row>
    <row r="991" spans="1:3" x14ac:dyDescent="0.25">
      <c r="A991" s="29">
        <v>990</v>
      </c>
      <c r="B991" s="30">
        <v>9.8999999999998334</v>
      </c>
      <c r="C991" s="30">
        <v>1598.8999999999364</v>
      </c>
    </row>
    <row r="992" spans="1:3" x14ac:dyDescent="0.25">
      <c r="A992" s="29">
        <v>991</v>
      </c>
      <c r="B992" s="30">
        <v>9.9099999999998332</v>
      </c>
      <c r="C992" s="30">
        <v>1602.7099999999364</v>
      </c>
    </row>
    <row r="993" spans="1:3" x14ac:dyDescent="0.25">
      <c r="A993" s="29">
        <v>992</v>
      </c>
      <c r="B993" s="30">
        <v>9.919999999999833</v>
      </c>
      <c r="C993" s="30">
        <v>1606.5199999999363</v>
      </c>
    </row>
    <row r="994" spans="1:3" x14ac:dyDescent="0.25">
      <c r="A994" s="29">
        <v>993</v>
      </c>
      <c r="B994" s="30">
        <v>9.9299999999998327</v>
      </c>
      <c r="C994" s="30">
        <v>1610.3299999999363</v>
      </c>
    </row>
    <row r="995" spans="1:3" x14ac:dyDescent="0.25">
      <c r="A995" s="29">
        <v>994</v>
      </c>
      <c r="B995" s="30">
        <v>9.9399999999998325</v>
      </c>
      <c r="C995" s="30">
        <v>1614.1399999999362</v>
      </c>
    </row>
    <row r="996" spans="1:3" x14ac:dyDescent="0.25">
      <c r="A996" s="29">
        <v>995</v>
      </c>
      <c r="B996" s="30">
        <v>9.9499999999998323</v>
      </c>
      <c r="C996" s="30">
        <v>1617.9499999999362</v>
      </c>
    </row>
    <row r="997" spans="1:3" x14ac:dyDescent="0.25">
      <c r="A997" s="29">
        <v>996</v>
      </c>
      <c r="B997" s="30">
        <v>9.9599999999998321</v>
      </c>
      <c r="C997" s="30">
        <v>1621.7599999999361</v>
      </c>
    </row>
    <row r="998" spans="1:3" x14ac:dyDescent="0.25">
      <c r="A998" s="29">
        <v>997</v>
      </c>
      <c r="B998" s="30">
        <v>9.9699999999998319</v>
      </c>
      <c r="C998" s="30">
        <v>1625.569999999936</v>
      </c>
    </row>
    <row r="999" spans="1:3" x14ac:dyDescent="0.25">
      <c r="A999" s="29">
        <v>998</v>
      </c>
      <c r="B999" s="30">
        <v>9.9799999999998317</v>
      </c>
      <c r="C999" s="30">
        <v>1629.379999999936</v>
      </c>
    </row>
    <row r="1000" spans="1:3" x14ac:dyDescent="0.25">
      <c r="A1000" s="29">
        <v>999</v>
      </c>
      <c r="B1000" s="30">
        <v>9.9899999999998315</v>
      </c>
      <c r="C1000" s="30">
        <v>1633.1899999999357</v>
      </c>
    </row>
    <row r="1001" spans="1:3" x14ac:dyDescent="0.25">
      <c r="A1001" s="29">
        <v>1000</v>
      </c>
      <c r="B1001" s="30">
        <v>9.9999999999998312</v>
      </c>
      <c r="C1001" s="30">
        <v>1636.9999999999357</v>
      </c>
    </row>
    <row r="1002" spans="1:3" x14ac:dyDescent="0.25">
      <c r="A1002" s="29">
        <v>1001</v>
      </c>
      <c r="B1002" s="30">
        <v>10.009999999999831</v>
      </c>
      <c r="C1002" s="31">
        <v>1639.6699999999548</v>
      </c>
    </row>
    <row r="1003" spans="1:3" x14ac:dyDescent="0.25">
      <c r="A1003" s="29">
        <v>1002</v>
      </c>
      <c r="B1003" s="30">
        <v>10.019999999999831</v>
      </c>
      <c r="C1003" s="31">
        <v>1642.3399999999549</v>
      </c>
    </row>
    <row r="1004" spans="1:3" x14ac:dyDescent="0.25">
      <c r="A1004" s="29">
        <v>1003</v>
      </c>
      <c r="B1004" s="30">
        <v>10.029999999999831</v>
      </c>
      <c r="C1004" s="31">
        <v>1645.0099999999547</v>
      </c>
    </row>
    <row r="1005" spans="1:3" x14ac:dyDescent="0.25">
      <c r="A1005" s="29">
        <v>1004</v>
      </c>
      <c r="B1005" s="30">
        <v>10.03999999999983</v>
      </c>
      <c r="C1005" s="31">
        <v>1647.6799999999548</v>
      </c>
    </row>
    <row r="1006" spans="1:3" x14ac:dyDescent="0.25">
      <c r="A1006" s="29">
        <v>1005</v>
      </c>
      <c r="B1006" s="30">
        <v>10.04999999999983</v>
      </c>
      <c r="C1006" s="31">
        <v>1650.3499999999547</v>
      </c>
    </row>
    <row r="1007" spans="1:3" x14ac:dyDescent="0.25">
      <c r="A1007" s="29">
        <v>1006</v>
      </c>
      <c r="B1007" s="30">
        <v>10.05999999999983</v>
      </c>
      <c r="C1007" s="31">
        <v>1653.0199999999545</v>
      </c>
    </row>
    <row r="1008" spans="1:3" x14ac:dyDescent="0.25">
      <c r="A1008" s="29">
        <v>1007</v>
      </c>
      <c r="B1008" s="30">
        <v>10.06999999999983</v>
      </c>
      <c r="C1008" s="31">
        <v>1655.6899999999546</v>
      </c>
    </row>
    <row r="1009" spans="1:3" x14ac:dyDescent="0.25">
      <c r="A1009" s="29">
        <v>1008</v>
      </c>
      <c r="B1009" s="30">
        <v>10.07999999999983</v>
      </c>
      <c r="C1009" s="31">
        <v>1658.3599999999544</v>
      </c>
    </row>
    <row r="1010" spans="1:3" x14ac:dyDescent="0.25">
      <c r="A1010" s="29">
        <v>1009</v>
      </c>
      <c r="B1010" s="30">
        <v>10.089999999999829</v>
      </c>
      <c r="C1010" s="31">
        <v>1661.0299999999545</v>
      </c>
    </row>
    <row r="1011" spans="1:3" x14ac:dyDescent="0.25">
      <c r="A1011" s="29">
        <v>1010</v>
      </c>
      <c r="B1011" s="30">
        <v>10.099999999999829</v>
      </c>
      <c r="C1011" s="31">
        <v>1663.6999999999543</v>
      </c>
    </row>
    <row r="1012" spans="1:3" x14ac:dyDescent="0.25">
      <c r="A1012" s="29">
        <v>1011</v>
      </c>
      <c r="B1012" s="30">
        <v>10.109999999999829</v>
      </c>
      <c r="C1012" s="31">
        <v>1666.3699999999544</v>
      </c>
    </row>
    <row r="1013" spans="1:3" x14ac:dyDescent="0.25">
      <c r="A1013" s="29">
        <v>1012</v>
      </c>
      <c r="B1013" s="30">
        <v>10.119999999999829</v>
      </c>
      <c r="C1013" s="31">
        <v>1669.0399999999543</v>
      </c>
    </row>
    <row r="1014" spans="1:3" x14ac:dyDescent="0.25">
      <c r="A1014" s="29">
        <v>1013</v>
      </c>
      <c r="B1014" s="30">
        <v>10.129999999999828</v>
      </c>
      <c r="C1014" s="31">
        <v>1671.7099999999541</v>
      </c>
    </row>
    <row r="1015" spans="1:3" x14ac:dyDescent="0.25">
      <c r="A1015" s="29">
        <v>1014</v>
      </c>
      <c r="B1015" s="30">
        <v>10.139999999999828</v>
      </c>
      <c r="C1015" s="31">
        <v>1674.3799999999542</v>
      </c>
    </row>
    <row r="1016" spans="1:3" x14ac:dyDescent="0.25">
      <c r="A1016" s="29">
        <v>1015</v>
      </c>
      <c r="B1016" s="30">
        <v>10.149999999999828</v>
      </c>
      <c r="C1016" s="31">
        <v>1677.049999999954</v>
      </c>
    </row>
    <row r="1017" spans="1:3" x14ac:dyDescent="0.25">
      <c r="A1017" s="29">
        <v>1016</v>
      </c>
      <c r="B1017" s="30">
        <v>10.159999999999828</v>
      </c>
      <c r="C1017" s="31">
        <v>1679.7199999999541</v>
      </c>
    </row>
    <row r="1018" spans="1:3" x14ac:dyDescent="0.25">
      <c r="A1018" s="29">
        <v>1017</v>
      </c>
      <c r="B1018" s="30">
        <v>10.169999999999828</v>
      </c>
      <c r="C1018" s="31">
        <v>1682.3899999999539</v>
      </c>
    </row>
    <row r="1019" spans="1:3" x14ac:dyDescent="0.25">
      <c r="A1019" s="29">
        <v>1018</v>
      </c>
      <c r="B1019" s="30">
        <v>10.179999999999827</v>
      </c>
      <c r="C1019" s="31">
        <v>1685.059999999954</v>
      </c>
    </row>
    <row r="1020" spans="1:3" x14ac:dyDescent="0.25">
      <c r="A1020" s="29">
        <v>1019</v>
      </c>
      <c r="B1020" s="30">
        <v>10.189999999999827</v>
      </c>
      <c r="C1020" s="31">
        <v>1687.7299999999539</v>
      </c>
    </row>
    <row r="1021" spans="1:3" x14ac:dyDescent="0.25">
      <c r="A1021" s="29">
        <v>1020</v>
      </c>
      <c r="B1021" s="30">
        <v>10.199999999999827</v>
      </c>
      <c r="C1021" s="31">
        <v>1690.3999999999537</v>
      </c>
    </row>
    <row r="1022" spans="1:3" x14ac:dyDescent="0.25">
      <c r="A1022" s="29">
        <v>1021</v>
      </c>
      <c r="B1022" s="30">
        <v>10.209999999999827</v>
      </c>
      <c r="C1022" s="31">
        <v>1693.0699999999538</v>
      </c>
    </row>
    <row r="1023" spans="1:3" x14ac:dyDescent="0.25">
      <c r="A1023" s="29">
        <v>1022</v>
      </c>
      <c r="B1023" s="30">
        <v>10.219999999999827</v>
      </c>
      <c r="C1023" s="31">
        <v>1695.7399999999536</v>
      </c>
    </row>
    <row r="1024" spans="1:3" x14ac:dyDescent="0.25">
      <c r="A1024" s="29">
        <v>1023</v>
      </c>
      <c r="B1024" s="30">
        <v>10.229999999999826</v>
      </c>
      <c r="C1024" s="31">
        <v>1698.4099999999537</v>
      </c>
    </row>
    <row r="1025" spans="1:3" x14ac:dyDescent="0.25">
      <c r="A1025" s="29">
        <v>1024</v>
      </c>
      <c r="B1025" s="30">
        <v>10.239999999999826</v>
      </c>
      <c r="C1025" s="31">
        <v>1701.0799999999535</v>
      </c>
    </row>
    <row r="1026" spans="1:3" x14ac:dyDescent="0.25">
      <c r="A1026" s="29">
        <v>1025</v>
      </c>
      <c r="B1026" s="30">
        <v>10.249999999999826</v>
      </c>
      <c r="C1026" s="31">
        <v>1703.7499999999536</v>
      </c>
    </row>
    <row r="1027" spans="1:3" x14ac:dyDescent="0.25">
      <c r="A1027" s="29">
        <v>1026</v>
      </c>
      <c r="B1027" s="30">
        <v>10.259999999999826</v>
      </c>
      <c r="C1027" s="31">
        <v>1706.4199999999535</v>
      </c>
    </row>
    <row r="1028" spans="1:3" x14ac:dyDescent="0.25">
      <c r="A1028" s="29">
        <v>1027</v>
      </c>
      <c r="B1028" s="30">
        <v>10.269999999999825</v>
      </c>
      <c r="C1028" s="31">
        <v>1709.0899999999533</v>
      </c>
    </row>
    <row r="1029" spans="1:3" x14ac:dyDescent="0.25">
      <c r="A1029" s="29">
        <v>1028</v>
      </c>
      <c r="B1029" s="30">
        <v>10.279999999999825</v>
      </c>
      <c r="C1029" s="31">
        <v>1711.7599999999534</v>
      </c>
    </row>
    <row r="1030" spans="1:3" x14ac:dyDescent="0.25">
      <c r="A1030" s="29">
        <v>1029</v>
      </c>
      <c r="B1030" s="30">
        <v>10.289999999999825</v>
      </c>
      <c r="C1030" s="31">
        <v>1714.4299999999532</v>
      </c>
    </row>
    <row r="1031" spans="1:3" x14ac:dyDescent="0.25">
      <c r="A1031" s="29">
        <v>1030</v>
      </c>
      <c r="B1031" s="30">
        <v>10.299999999999825</v>
      </c>
      <c r="C1031" s="31">
        <v>1717.0999999999533</v>
      </c>
    </row>
    <row r="1032" spans="1:3" x14ac:dyDescent="0.25">
      <c r="A1032" s="29">
        <v>1031</v>
      </c>
      <c r="B1032" s="30">
        <v>10.309999999999825</v>
      </c>
      <c r="C1032" s="31">
        <v>1719.7699999999531</v>
      </c>
    </row>
    <row r="1033" spans="1:3" x14ac:dyDescent="0.25">
      <c r="A1033" s="29">
        <v>1032</v>
      </c>
      <c r="B1033" s="30">
        <v>10.319999999999824</v>
      </c>
      <c r="C1033" s="31">
        <v>1722.4399999999532</v>
      </c>
    </row>
    <row r="1034" spans="1:3" x14ac:dyDescent="0.25">
      <c r="A1034" s="29">
        <v>1033</v>
      </c>
      <c r="B1034" s="30">
        <v>10.329999999999824</v>
      </c>
      <c r="C1034" s="31">
        <v>1725.1099999999531</v>
      </c>
    </row>
    <row r="1035" spans="1:3" x14ac:dyDescent="0.25">
      <c r="A1035" s="29">
        <v>1034</v>
      </c>
      <c r="B1035" s="30">
        <v>10.339999999999824</v>
      </c>
      <c r="C1035" s="31">
        <v>1727.7799999999529</v>
      </c>
    </row>
    <row r="1036" spans="1:3" x14ac:dyDescent="0.25">
      <c r="A1036" s="29">
        <v>1035</v>
      </c>
      <c r="B1036" s="30">
        <v>10.349999999999824</v>
      </c>
      <c r="C1036" s="31">
        <v>1730.449999999953</v>
      </c>
    </row>
    <row r="1037" spans="1:3" x14ac:dyDescent="0.25">
      <c r="A1037" s="29">
        <v>1036</v>
      </c>
      <c r="B1037" s="30">
        <v>10.359999999999824</v>
      </c>
      <c r="C1037" s="31">
        <v>1733.1199999999528</v>
      </c>
    </row>
    <row r="1038" spans="1:3" x14ac:dyDescent="0.25">
      <c r="A1038" s="29">
        <v>1037</v>
      </c>
      <c r="B1038" s="30">
        <v>10.369999999999823</v>
      </c>
      <c r="C1038" s="31">
        <v>1735.7899999999529</v>
      </c>
    </row>
    <row r="1039" spans="1:3" x14ac:dyDescent="0.25">
      <c r="A1039" s="29">
        <v>1038</v>
      </c>
      <c r="B1039" s="30">
        <v>10.379999999999823</v>
      </c>
      <c r="C1039" s="31">
        <v>1738.4599999999527</v>
      </c>
    </row>
    <row r="1040" spans="1:3" x14ac:dyDescent="0.25">
      <c r="A1040" s="29">
        <v>1039</v>
      </c>
      <c r="B1040" s="30">
        <v>10.389999999999823</v>
      </c>
      <c r="C1040" s="31">
        <v>1741.1299999999528</v>
      </c>
    </row>
    <row r="1041" spans="1:3" x14ac:dyDescent="0.25">
      <c r="A1041" s="29">
        <v>1040</v>
      </c>
      <c r="B1041" s="30">
        <v>10.399999999999823</v>
      </c>
      <c r="C1041" s="31">
        <v>1743.7999999999527</v>
      </c>
    </row>
    <row r="1042" spans="1:3" x14ac:dyDescent="0.25">
      <c r="A1042" s="29">
        <v>1041</v>
      </c>
      <c r="B1042" s="30">
        <v>10.409999999999823</v>
      </c>
      <c r="C1042" s="31">
        <v>1746.4699999999525</v>
      </c>
    </row>
    <row r="1043" spans="1:3" x14ac:dyDescent="0.25">
      <c r="A1043" s="29">
        <v>1042</v>
      </c>
      <c r="B1043" s="30">
        <v>10.419999999999822</v>
      </c>
      <c r="C1043" s="31">
        <v>1749.1399999999526</v>
      </c>
    </row>
    <row r="1044" spans="1:3" x14ac:dyDescent="0.25">
      <c r="A1044" s="29">
        <v>1043</v>
      </c>
      <c r="B1044" s="30">
        <v>10.429999999999822</v>
      </c>
      <c r="C1044" s="31">
        <v>1751.8099999999524</v>
      </c>
    </row>
    <row r="1045" spans="1:3" x14ac:dyDescent="0.25">
      <c r="A1045" s="29">
        <v>1044</v>
      </c>
      <c r="B1045" s="30">
        <v>10.439999999999822</v>
      </c>
      <c r="C1045" s="31">
        <v>1754.4799999999525</v>
      </c>
    </row>
    <row r="1046" spans="1:3" x14ac:dyDescent="0.25">
      <c r="A1046" s="29">
        <v>1045</v>
      </c>
      <c r="B1046" s="30">
        <v>10.449999999999822</v>
      </c>
      <c r="C1046" s="31">
        <v>1757.1499999999523</v>
      </c>
    </row>
    <row r="1047" spans="1:3" x14ac:dyDescent="0.25">
      <c r="A1047" s="29">
        <v>1046</v>
      </c>
      <c r="B1047" s="30">
        <v>10.459999999999821</v>
      </c>
      <c r="C1047" s="31">
        <v>1759.8199999999524</v>
      </c>
    </row>
    <row r="1048" spans="1:3" x14ac:dyDescent="0.25">
      <c r="A1048" s="29">
        <v>1047</v>
      </c>
      <c r="B1048" s="30">
        <v>10.469999999999821</v>
      </c>
      <c r="C1048" s="31">
        <v>1762.4899999999523</v>
      </c>
    </row>
    <row r="1049" spans="1:3" x14ac:dyDescent="0.25">
      <c r="A1049" s="29">
        <v>1048</v>
      </c>
      <c r="B1049" s="30">
        <v>10.479999999999821</v>
      </c>
      <c r="C1049" s="31">
        <v>1765.1599999999521</v>
      </c>
    </row>
    <row r="1050" spans="1:3" x14ac:dyDescent="0.25">
      <c r="A1050" s="29">
        <v>1049</v>
      </c>
      <c r="B1050" s="30">
        <v>10.489999999999821</v>
      </c>
      <c r="C1050" s="31">
        <v>1767.8299999999522</v>
      </c>
    </row>
    <row r="1051" spans="1:3" x14ac:dyDescent="0.25">
      <c r="A1051" s="29">
        <v>1050</v>
      </c>
      <c r="B1051" s="30">
        <v>10.499999999999821</v>
      </c>
      <c r="C1051" s="31">
        <v>1770.499999999952</v>
      </c>
    </row>
    <row r="1052" spans="1:3" x14ac:dyDescent="0.25">
      <c r="A1052" s="29">
        <v>1051</v>
      </c>
      <c r="B1052" s="30">
        <v>10.50999999999982</v>
      </c>
      <c r="C1052" s="31">
        <v>1773.1699999999521</v>
      </c>
    </row>
    <row r="1053" spans="1:3" x14ac:dyDescent="0.25">
      <c r="A1053" s="29">
        <v>1052</v>
      </c>
      <c r="B1053" s="30">
        <v>10.51999999999982</v>
      </c>
      <c r="C1053" s="31">
        <v>1775.8399999999519</v>
      </c>
    </row>
    <row r="1054" spans="1:3" x14ac:dyDescent="0.25">
      <c r="A1054" s="29">
        <v>1053</v>
      </c>
      <c r="B1054" s="30">
        <v>10.52999999999982</v>
      </c>
      <c r="C1054" s="31">
        <v>1778.509999999952</v>
      </c>
    </row>
    <row r="1055" spans="1:3" x14ac:dyDescent="0.25">
      <c r="A1055" s="29">
        <v>1054</v>
      </c>
      <c r="B1055" s="30">
        <v>10.53999999999982</v>
      </c>
      <c r="C1055" s="31">
        <v>1781.1799999999519</v>
      </c>
    </row>
    <row r="1056" spans="1:3" x14ac:dyDescent="0.25">
      <c r="A1056" s="29">
        <v>1055</v>
      </c>
      <c r="B1056" s="30">
        <v>10.54999999999982</v>
      </c>
      <c r="C1056" s="31">
        <v>1783.8499999999517</v>
      </c>
    </row>
    <row r="1057" spans="1:3" x14ac:dyDescent="0.25">
      <c r="A1057" s="29">
        <v>1056</v>
      </c>
      <c r="B1057" s="30">
        <v>10.559999999999819</v>
      </c>
      <c r="C1057" s="31">
        <v>1786.5199999999518</v>
      </c>
    </row>
    <row r="1058" spans="1:3" x14ac:dyDescent="0.25">
      <c r="A1058" s="29">
        <v>1057</v>
      </c>
      <c r="B1058" s="30">
        <v>10.569999999999819</v>
      </c>
      <c r="C1058" s="31">
        <v>1789.1899999999516</v>
      </c>
    </row>
    <row r="1059" spans="1:3" x14ac:dyDescent="0.25">
      <c r="A1059" s="29">
        <v>1058</v>
      </c>
      <c r="B1059" s="30">
        <v>10.579999999999819</v>
      </c>
      <c r="C1059" s="31">
        <v>1791.8599999999517</v>
      </c>
    </row>
    <row r="1060" spans="1:3" x14ac:dyDescent="0.25">
      <c r="A1060" s="29">
        <v>1059</v>
      </c>
      <c r="B1060" s="30">
        <v>10.589999999999819</v>
      </c>
      <c r="C1060" s="31">
        <v>1794.5299999999515</v>
      </c>
    </row>
    <row r="1061" spans="1:3" x14ac:dyDescent="0.25">
      <c r="A1061" s="29">
        <v>1060</v>
      </c>
      <c r="B1061" s="30">
        <v>10.599999999999818</v>
      </c>
      <c r="C1061" s="31">
        <v>1797.1999999999516</v>
      </c>
    </row>
    <row r="1062" spans="1:3" x14ac:dyDescent="0.25">
      <c r="A1062" s="29">
        <v>1061</v>
      </c>
      <c r="B1062" s="30">
        <v>10.609999999999818</v>
      </c>
      <c r="C1062" s="31">
        <v>1799.8699999999515</v>
      </c>
    </row>
    <row r="1063" spans="1:3" x14ac:dyDescent="0.25">
      <c r="A1063" s="29">
        <v>1062</v>
      </c>
      <c r="B1063" s="30">
        <v>10.619999999999818</v>
      </c>
      <c r="C1063" s="31">
        <v>1802.5399999999513</v>
      </c>
    </row>
    <row r="1064" spans="1:3" x14ac:dyDescent="0.25">
      <c r="A1064" s="29">
        <v>1063</v>
      </c>
      <c r="B1064" s="30">
        <v>10.629999999999818</v>
      </c>
      <c r="C1064" s="31">
        <v>1805.2099999999514</v>
      </c>
    </row>
    <row r="1065" spans="1:3" x14ac:dyDescent="0.25">
      <c r="A1065" s="29">
        <v>1064</v>
      </c>
      <c r="B1065" s="30">
        <v>10.639999999999818</v>
      </c>
      <c r="C1065" s="31">
        <v>1807.8799999999512</v>
      </c>
    </row>
    <row r="1066" spans="1:3" x14ac:dyDescent="0.25">
      <c r="A1066" s="29">
        <v>1065</v>
      </c>
      <c r="B1066" s="30">
        <v>10.649999999999817</v>
      </c>
      <c r="C1066" s="31">
        <v>1810.5499999999513</v>
      </c>
    </row>
    <row r="1067" spans="1:3" x14ac:dyDescent="0.25">
      <c r="A1067" s="29">
        <v>1066</v>
      </c>
      <c r="B1067" s="30">
        <v>10.659999999999817</v>
      </c>
      <c r="C1067" s="31">
        <v>1813.2199999999511</v>
      </c>
    </row>
    <row r="1068" spans="1:3" x14ac:dyDescent="0.25">
      <c r="A1068" s="29">
        <v>1067</v>
      </c>
      <c r="B1068" s="30">
        <v>10.669999999999817</v>
      </c>
      <c r="C1068" s="31">
        <v>1815.8899999999512</v>
      </c>
    </row>
    <row r="1069" spans="1:3" x14ac:dyDescent="0.25">
      <c r="A1069" s="29">
        <v>1068</v>
      </c>
      <c r="B1069" s="30">
        <v>10.679999999999817</v>
      </c>
      <c r="C1069" s="31">
        <v>1818.5599999999511</v>
      </c>
    </row>
    <row r="1070" spans="1:3" x14ac:dyDescent="0.25">
      <c r="A1070" s="29">
        <v>1069</v>
      </c>
      <c r="B1070" s="30">
        <v>10.689999999999817</v>
      </c>
      <c r="C1070" s="31">
        <v>1821.2299999999509</v>
      </c>
    </row>
    <row r="1071" spans="1:3" x14ac:dyDescent="0.25">
      <c r="A1071" s="29">
        <v>1070</v>
      </c>
      <c r="B1071" s="30">
        <v>10.699999999999816</v>
      </c>
      <c r="C1071" s="31">
        <v>1823.899999999951</v>
      </c>
    </row>
    <row r="1072" spans="1:3" x14ac:dyDescent="0.25">
      <c r="A1072" s="29">
        <v>1071</v>
      </c>
      <c r="B1072" s="30">
        <v>10.709999999999816</v>
      </c>
      <c r="C1072" s="31">
        <v>1826.5699999999508</v>
      </c>
    </row>
    <row r="1073" spans="1:3" x14ac:dyDescent="0.25">
      <c r="A1073" s="29">
        <v>1072</v>
      </c>
      <c r="B1073" s="30">
        <v>10.719999999999816</v>
      </c>
      <c r="C1073" s="31">
        <v>1829.2399999999509</v>
      </c>
    </row>
    <row r="1074" spans="1:3" x14ac:dyDescent="0.25">
      <c r="A1074" s="29">
        <v>1073</v>
      </c>
      <c r="B1074" s="30">
        <v>10.729999999999816</v>
      </c>
      <c r="C1074" s="31">
        <v>1831.9099999999507</v>
      </c>
    </row>
    <row r="1075" spans="1:3" x14ac:dyDescent="0.25">
      <c r="A1075" s="29">
        <v>1074</v>
      </c>
      <c r="B1075" s="30">
        <v>10.739999999999815</v>
      </c>
      <c r="C1075" s="31">
        <v>1834.5799999999508</v>
      </c>
    </row>
    <row r="1076" spans="1:3" x14ac:dyDescent="0.25">
      <c r="A1076" s="29">
        <v>1075</v>
      </c>
      <c r="B1076" s="30">
        <v>10.749999999999815</v>
      </c>
      <c r="C1076" s="31">
        <v>1837.2499999999507</v>
      </c>
    </row>
    <row r="1077" spans="1:3" x14ac:dyDescent="0.25">
      <c r="A1077" s="29">
        <v>1076</v>
      </c>
      <c r="B1077" s="30">
        <v>10.759999999999815</v>
      </c>
      <c r="C1077" s="31">
        <v>1839.9199999999505</v>
      </c>
    </row>
    <row r="1078" spans="1:3" x14ac:dyDescent="0.25">
      <c r="A1078" s="29">
        <v>1077</v>
      </c>
      <c r="B1078" s="30">
        <v>10.769999999999815</v>
      </c>
      <c r="C1078" s="31">
        <v>1842.5899999999506</v>
      </c>
    </row>
    <row r="1079" spans="1:3" x14ac:dyDescent="0.25">
      <c r="A1079" s="29">
        <v>1078</v>
      </c>
      <c r="B1079" s="30">
        <v>10.779999999999815</v>
      </c>
      <c r="C1079" s="31">
        <v>1845.2599999999504</v>
      </c>
    </row>
    <row r="1080" spans="1:3" x14ac:dyDescent="0.25">
      <c r="A1080" s="29">
        <v>1079</v>
      </c>
      <c r="B1080" s="30">
        <v>10.789999999999814</v>
      </c>
      <c r="C1080" s="31">
        <v>1847.9299999999505</v>
      </c>
    </row>
    <row r="1081" spans="1:3" x14ac:dyDescent="0.25">
      <c r="A1081" s="29">
        <v>1080</v>
      </c>
      <c r="B1081" s="30">
        <v>10.799999999999814</v>
      </c>
      <c r="C1081" s="31">
        <v>1850.5999999999503</v>
      </c>
    </row>
    <row r="1082" spans="1:3" x14ac:dyDescent="0.25">
      <c r="A1082" s="29">
        <v>1081</v>
      </c>
      <c r="B1082" s="30">
        <v>10.809999999999814</v>
      </c>
      <c r="C1082" s="31">
        <v>1853.2699999999504</v>
      </c>
    </row>
    <row r="1083" spans="1:3" x14ac:dyDescent="0.25">
      <c r="A1083" s="29">
        <v>1082</v>
      </c>
      <c r="B1083" s="30">
        <v>10.819999999999814</v>
      </c>
      <c r="C1083" s="31">
        <v>1855.9399999999503</v>
      </c>
    </row>
    <row r="1084" spans="1:3" x14ac:dyDescent="0.25">
      <c r="A1084" s="29">
        <v>1083</v>
      </c>
      <c r="B1084" s="30">
        <v>10.829999999999814</v>
      </c>
      <c r="C1084" s="31">
        <v>1858.6099999999501</v>
      </c>
    </row>
    <row r="1085" spans="1:3" x14ac:dyDescent="0.25">
      <c r="A1085" s="29">
        <v>1084</v>
      </c>
      <c r="B1085" s="30">
        <v>10.839999999999813</v>
      </c>
      <c r="C1085" s="31">
        <v>1861.2799999999502</v>
      </c>
    </row>
    <row r="1086" spans="1:3" x14ac:dyDescent="0.25">
      <c r="A1086" s="29">
        <v>1085</v>
      </c>
      <c r="B1086" s="30">
        <v>10.849999999999813</v>
      </c>
      <c r="C1086" s="31">
        <v>1863.94999999995</v>
      </c>
    </row>
    <row r="1087" spans="1:3" x14ac:dyDescent="0.25">
      <c r="A1087" s="29">
        <v>1086</v>
      </c>
      <c r="B1087" s="30">
        <v>10.859999999999813</v>
      </c>
      <c r="C1087" s="31">
        <v>1866.6199999999501</v>
      </c>
    </row>
    <row r="1088" spans="1:3" x14ac:dyDescent="0.25">
      <c r="A1088" s="29">
        <v>1087</v>
      </c>
      <c r="B1088" s="30">
        <v>10.869999999999813</v>
      </c>
      <c r="C1088" s="31">
        <v>1869.2899999999499</v>
      </c>
    </row>
    <row r="1089" spans="1:3" x14ac:dyDescent="0.25">
      <c r="A1089" s="29">
        <v>1088</v>
      </c>
      <c r="B1089" s="30">
        <v>10.879999999999812</v>
      </c>
      <c r="C1089" s="31">
        <v>1871.95999999995</v>
      </c>
    </row>
    <row r="1090" spans="1:3" x14ac:dyDescent="0.25">
      <c r="A1090" s="29">
        <v>1089</v>
      </c>
      <c r="B1090" s="30">
        <v>10.889999999999812</v>
      </c>
      <c r="C1090" s="31">
        <v>1874.6299999999499</v>
      </c>
    </row>
    <row r="1091" spans="1:3" x14ac:dyDescent="0.25">
      <c r="A1091" s="29">
        <v>1090</v>
      </c>
      <c r="B1091" s="30">
        <v>10.899999999999812</v>
      </c>
      <c r="C1091" s="31">
        <v>1877.2999999999497</v>
      </c>
    </row>
    <row r="1092" spans="1:3" x14ac:dyDescent="0.25">
      <c r="A1092" s="29">
        <v>1091</v>
      </c>
      <c r="B1092" s="30">
        <v>10.909999999999812</v>
      </c>
      <c r="C1092" s="31">
        <v>1879.9699999999498</v>
      </c>
    </row>
    <row r="1093" spans="1:3" x14ac:dyDescent="0.25">
      <c r="A1093" s="29">
        <v>1092</v>
      </c>
      <c r="B1093" s="30">
        <v>10.919999999999812</v>
      </c>
      <c r="C1093" s="31">
        <v>1882.6399999999496</v>
      </c>
    </row>
    <row r="1094" spans="1:3" x14ac:dyDescent="0.25">
      <c r="A1094" s="29">
        <v>1093</v>
      </c>
      <c r="B1094" s="30">
        <v>10.929999999999811</v>
      </c>
      <c r="C1094" s="31">
        <v>1885.3099999999497</v>
      </c>
    </row>
    <row r="1095" spans="1:3" x14ac:dyDescent="0.25">
      <c r="A1095" s="29">
        <v>1094</v>
      </c>
      <c r="B1095" s="30">
        <v>10.939999999999811</v>
      </c>
      <c r="C1095" s="31">
        <v>1887.9799999999495</v>
      </c>
    </row>
    <row r="1096" spans="1:3" x14ac:dyDescent="0.25">
      <c r="A1096" s="29">
        <v>1095</v>
      </c>
      <c r="B1096" s="30">
        <v>10.949999999999811</v>
      </c>
      <c r="C1096" s="31">
        <v>1890.6499999999496</v>
      </c>
    </row>
    <row r="1097" spans="1:3" x14ac:dyDescent="0.25">
      <c r="A1097" s="29">
        <v>1096</v>
      </c>
      <c r="B1097" s="30">
        <v>10.959999999999811</v>
      </c>
      <c r="C1097" s="31">
        <v>1893.3199999999495</v>
      </c>
    </row>
    <row r="1098" spans="1:3" x14ac:dyDescent="0.25">
      <c r="A1098" s="29">
        <v>1097</v>
      </c>
      <c r="B1098" s="30">
        <v>10.969999999999811</v>
      </c>
      <c r="C1098" s="31">
        <v>1895.9899999999493</v>
      </c>
    </row>
    <row r="1099" spans="1:3" x14ac:dyDescent="0.25">
      <c r="A1099" s="29">
        <v>1098</v>
      </c>
      <c r="B1099" s="30">
        <v>10.97999999999981</v>
      </c>
      <c r="C1099" s="31">
        <v>1898.6599999999494</v>
      </c>
    </row>
    <row r="1100" spans="1:3" x14ac:dyDescent="0.25">
      <c r="A1100" s="29">
        <v>1099</v>
      </c>
      <c r="B1100" s="30">
        <v>10.98999999999981</v>
      </c>
      <c r="C1100" s="31">
        <v>1901.3299999999495</v>
      </c>
    </row>
    <row r="1101" spans="1:3" x14ac:dyDescent="0.25">
      <c r="A1101" s="29">
        <v>1100</v>
      </c>
      <c r="B1101" s="30">
        <v>10.99999999999981</v>
      </c>
      <c r="C1101" s="31">
        <v>1903.9999999999493</v>
      </c>
    </row>
    <row r="1102" spans="1:3" x14ac:dyDescent="0.25">
      <c r="A1102" s="29">
        <v>1101</v>
      </c>
      <c r="B1102" s="30">
        <v>11.00999999999981</v>
      </c>
      <c r="C1102" s="31">
        <v>1904.839999999984</v>
      </c>
    </row>
    <row r="1103" spans="1:3" x14ac:dyDescent="0.25">
      <c r="A1103" s="29">
        <v>1102</v>
      </c>
      <c r="B1103" s="30">
        <v>11.01999999999981</v>
      </c>
      <c r="C1103" s="31">
        <v>1905.6799999999839</v>
      </c>
    </row>
    <row r="1104" spans="1:3" x14ac:dyDescent="0.25">
      <c r="A1104" s="29">
        <v>1103</v>
      </c>
      <c r="B1104" s="30">
        <v>11.029999999999809</v>
      </c>
      <c r="C1104" s="31">
        <v>1906.5199999999841</v>
      </c>
    </row>
    <row r="1105" spans="1:3" x14ac:dyDescent="0.25">
      <c r="A1105" s="29">
        <v>1104</v>
      </c>
      <c r="B1105" s="30">
        <v>11.039999999999809</v>
      </c>
      <c r="C1105" s="31">
        <v>1907.359999999984</v>
      </c>
    </row>
    <row r="1106" spans="1:3" x14ac:dyDescent="0.25">
      <c r="A1106" s="29">
        <v>1105</v>
      </c>
      <c r="B1106" s="30">
        <v>11.049999999999809</v>
      </c>
      <c r="C1106" s="31">
        <v>1908.1999999999839</v>
      </c>
    </row>
    <row r="1107" spans="1:3" x14ac:dyDescent="0.25">
      <c r="A1107" s="29">
        <v>1106</v>
      </c>
      <c r="B1107" s="30">
        <v>11.059999999999809</v>
      </c>
      <c r="C1107" s="31">
        <v>1909.0399999999838</v>
      </c>
    </row>
    <row r="1108" spans="1:3" x14ac:dyDescent="0.25">
      <c r="A1108" s="29">
        <v>1107</v>
      </c>
      <c r="B1108" s="30">
        <v>11.069999999999808</v>
      </c>
      <c r="C1108" s="31">
        <v>1909.879999999984</v>
      </c>
    </row>
    <row r="1109" spans="1:3" x14ac:dyDescent="0.25">
      <c r="A1109" s="29">
        <v>1108</v>
      </c>
      <c r="B1109" s="30">
        <v>11.079999999999808</v>
      </c>
      <c r="C1109" s="31">
        <v>1910.7199999999839</v>
      </c>
    </row>
    <row r="1110" spans="1:3" x14ac:dyDescent="0.25">
      <c r="A1110" s="29">
        <v>1109</v>
      </c>
      <c r="B1110" s="30">
        <v>11.089999999999808</v>
      </c>
      <c r="C1110" s="31">
        <v>1911.5599999999838</v>
      </c>
    </row>
    <row r="1111" spans="1:3" x14ac:dyDescent="0.25">
      <c r="A1111" s="29">
        <v>1110</v>
      </c>
      <c r="B1111" s="30">
        <v>11.099999999999808</v>
      </c>
      <c r="C1111" s="31">
        <v>1912.3999999999839</v>
      </c>
    </row>
    <row r="1112" spans="1:3" x14ac:dyDescent="0.25">
      <c r="A1112" s="29">
        <v>1111</v>
      </c>
      <c r="B1112" s="30">
        <v>11.109999999999808</v>
      </c>
      <c r="C1112" s="31">
        <v>1913.2399999999839</v>
      </c>
    </row>
    <row r="1113" spans="1:3" x14ac:dyDescent="0.25">
      <c r="A1113" s="29">
        <v>1112</v>
      </c>
      <c r="B1113" s="30">
        <v>11.119999999999807</v>
      </c>
      <c r="C1113" s="31">
        <v>1914.0799999999838</v>
      </c>
    </row>
    <row r="1114" spans="1:3" x14ac:dyDescent="0.25">
      <c r="A1114" s="29">
        <v>1113</v>
      </c>
      <c r="B1114" s="30">
        <v>11.129999999999807</v>
      </c>
      <c r="C1114" s="31">
        <v>1914.9199999999837</v>
      </c>
    </row>
    <row r="1115" spans="1:3" x14ac:dyDescent="0.25">
      <c r="A1115" s="29">
        <v>1114</v>
      </c>
      <c r="B1115" s="30">
        <v>11.139999999999807</v>
      </c>
      <c r="C1115" s="31">
        <v>1915.7599999999838</v>
      </c>
    </row>
    <row r="1116" spans="1:3" x14ac:dyDescent="0.25">
      <c r="A1116" s="29">
        <v>1115</v>
      </c>
      <c r="B1116" s="30">
        <v>11.149999999999807</v>
      </c>
      <c r="C1116" s="31">
        <v>1916.5999999999838</v>
      </c>
    </row>
    <row r="1117" spans="1:3" x14ac:dyDescent="0.25">
      <c r="A1117" s="29">
        <v>1116</v>
      </c>
      <c r="B1117" s="30">
        <v>11.159999999999807</v>
      </c>
      <c r="C1117" s="31">
        <v>1917.4399999999837</v>
      </c>
    </row>
    <row r="1118" spans="1:3" x14ac:dyDescent="0.25">
      <c r="A1118" s="29">
        <v>1117</v>
      </c>
      <c r="B1118" s="30">
        <v>11.169999999999806</v>
      </c>
      <c r="C1118" s="31">
        <v>1918.2799999999838</v>
      </c>
    </row>
    <row r="1119" spans="1:3" x14ac:dyDescent="0.25">
      <c r="A1119" s="29">
        <v>1118</v>
      </c>
      <c r="B1119" s="30">
        <v>11.179999999999806</v>
      </c>
      <c r="C1119" s="31">
        <v>1919.1199999999837</v>
      </c>
    </row>
    <row r="1120" spans="1:3" x14ac:dyDescent="0.25">
      <c r="A1120" s="29">
        <v>1119</v>
      </c>
      <c r="B1120" s="30">
        <v>11.189999999999806</v>
      </c>
      <c r="C1120" s="31">
        <v>1919.9599999999837</v>
      </c>
    </row>
    <row r="1121" spans="1:3" x14ac:dyDescent="0.25">
      <c r="A1121" s="29">
        <v>1120</v>
      </c>
      <c r="B1121" s="30">
        <v>11.199999999999806</v>
      </c>
      <c r="C1121" s="31">
        <v>1920.7999999999836</v>
      </c>
    </row>
    <row r="1122" spans="1:3" x14ac:dyDescent="0.25">
      <c r="A1122" s="29">
        <v>1121</v>
      </c>
      <c r="B1122" s="30">
        <v>11.209999999999805</v>
      </c>
      <c r="C1122" s="31">
        <v>1921.6399999999837</v>
      </c>
    </row>
    <row r="1123" spans="1:3" x14ac:dyDescent="0.25">
      <c r="A1123" s="29">
        <v>1122</v>
      </c>
      <c r="B1123" s="30">
        <v>11.219999999999805</v>
      </c>
      <c r="C1123" s="31">
        <v>1922.4799999999836</v>
      </c>
    </row>
    <row r="1124" spans="1:3" x14ac:dyDescent="0.25">
      <c r="A1124" s="29">
        <v>1123</v>
      </c>
      <c r="B1124" s="30">
        <v>11.229999999999805</v>
      </c>
      <c r="C1124" s="31">
        <v>1923.3199999999836</v>
      </c>
    </row>
    <row r="1125" spans="1:3" x14ac:dyDescent="0.25">
      <c r="A1125" s="29">
        <v>1124</v>
      </c>
      <c r="B1125" s="30">
        <v>11.239999999999805</v>
      </c>
      <c r="C1125" s="31">
        <v>1924.1599999999837</v>
      </c>
    </row>
    <row r="1126" spans="1:3" x14ac:dyDescent="0.25">
      <c r="A1126" s="29">
        <v>1125</v>
      </c>
      <c r="B1126" s="30">
        <v>11.249999999999805</v>
      </c>
      <c r="C1126" s="31">
        <v>1924.9999999999836</v>
      </c>
    </row>
    <row r="1127" spans="1:3" x14ac:dyDescent="0.25">
      <c r="A1127" s="29">
        <v>1126</v>
      </c>
      <c r="B1127" s="30">
        <v>11.259999999999804</v>
      </c>
      <c r="C1127" s="31">
        <v>1925.8399999999835</v>
      </c>
    </row>
    <row r="1128" spans="1:3" x14ac:dyDescent="0.25">
      <c r="A1128" s="29">
        <v>1127</v>
      </c>
      <c r="B1128" s="30">
        <v>11.269999999999804</v>
      </c>
      <c r="C1128" s="31">
        <v>1926.6799999999835</v>
      </c>
    </row>
    <row r="1129" spans="1:3" x14ac:dyDescent="0.25">
      <c r="A1129" s="29">
        <v>1128</v>
      </c>
      <c r="B1129" s="30">
        <v>11.279999999999804</v>
      </c>
      <c r="C1129" s="31">
        <v>1927.5199999999836</v>
      </c>
    </row>
    <row r="1130" spans="1:3" x14ac:dyDescent="0.25">
      <c r="A1130" s="29">
        <v>1129</v>
      </c>
      <c r="B1130" s="30">
        <v>11.289999999999804</v>
      </c>
      <c r="C1130" s="31">
        <v>1928.3599999999835</v>
      </c>
    </row>
    <row r="1131" spans="1:3" x14ac:dyDescent="0.25">
      <c r="A1131" s="29">
        <v>1130</v>
      </c>
      <c r="B1131" s="30">
        <v>11.299999999999804</v>
      </c>
      <c r="C1131" s="31">
        <v>1929.1999999999834</v>
      </c>
    </row>
    <row r="1132" spans="1:3" x14ac:dyDescent="0.25">
      <c r="A1132" s="29">
        <v>1131</v>
      </c>
      <c r="B1132" s="30">
        <v>11.309999999999803</v>
      </c>
      <c r="C1132" s="31">
        <v>1930.0399999999836</v>
      </c>
    </row>
    <row r="1133" spans="1:3" x14ac:dyDescent="0.25">
      <c r="A1133" s="29">
        <v>1132</v>
      </c>
      <c r="B1133" s="30">
        <v>11.319999999999803</v>
      </c>
      <c r="C1133" s="31">
        <v>1930.8799999999835</v>
      </c>
    </row>
    <row r="1134" spans="1:3" x14ac:dyDescent="0.25">
      <c r="A1134" s="29">
        <v>1133</v>
      </c>
      <c r="B1134" s="30">
        <v>11.329999999999803</v>
      </c>
      <c r="C1134" s="31">
        <v>1931.7199999999834</v>
      </c>
    </row>
    <row r="1135" spans="1:3" x14ac:dyDescent="0.25">
      <c r="A1135" s="29">
        <v>1134</v>
      </c>
      <c r="B1135" s="30">
        <v>11.339999999999803</v>
      </c>
      <c r="C1135" s="31">
        <v>1932.5599999999833</v>
      </c>
    </row>
    <row r="1136" spans="1:3" x14ac:dyDescent="0.25">
      <c r="A1136" s="29">
        <v>1135</v>
      </c>
      <c r="B1136" s="30">
        <v>11.349999999999802</v>
      </c>
      <c r="C1136" s="31">
        <v>1933.3999999999835</v>
      </c>
    </row>
    <row r="1137" spans="1:3" x14ac:dyDescent="0.25">
      <c r="A1137" s="29">
        <v>1136</v>
      </c>
      <c r="B1137" s="30">
        <v>11.359999999999802</v>
      </c>
      <c r="C1137" s="31">
        <v>1934.2399999999834</v>
      </c>
    </row>
    <row r="1138" spans="1:3" x14ac:dyDescent="0.25">
      <c r="A1138" s="29">
        <v>1137</v>
      </c>
      <c r="B1138" s="30">
        <v>11.369999999999802</v>
      </c>
      <c r="C1138" s="31">
        <v>1935.0799999999833</v>
      </c>
    </row>
    <row r="1139" spans="1:3" x14ac:dyDescent="0.25">
      <c r="A1139" s="29">
        <v>1138</v>
      </c>
      <c r="B1139" s="30">
        <v>11.379999999999802</v>
      </c>
      <c r="C1139" s="31">
        <v>1935.9199999999832</v>
      </c>
    </row>
    <row r="1140" spans="1:3" x14ac:dyDescent="0.25">
      <c r="A1140" s="29">
        <v>1139</v>
      </c>
      <c r="B1140" s="30">
        <v>11.389999999999802</v>
      </c>
      <c r="C1140" s="31">
        <v>1936.7599999999834</v>
      </c>
    </row>
    <row r="1141" spans="1:3" x14ac:dyDescent="0.25">
      <c r="A1141" s="29">
        <v>1140</v>
      </c>
      <c r="B1141" s="30">
        <v>11.399999999999801</v>
      </c>
      <c r="C1141" s="31">
        <v>1937.5999999999833</v>
      </c>
    </row>
    <row r="1142" spans="1:3" x14ac:dyDescent="0.25">
      <c r="A1142" s="29">
        <v>1141</v>
      </c>
      <c r="B1142" s="30">
        <v>11.409999999999801</v>
      </c>
      <c r="C1142" s="31">
        <v>1938.4399999999832</v>
      </c>
    </row>
    <row r="1143" spans="1:3" x14ac:dyDescent="0.25">
      <c r="A1143" s="29">
        <v>1142</v>
      </c>
      <c r="B1143" s="30">
        <v>11.419999999999801</v>
      </c>
      <c r="C1143" s="31">
        <v>1939.2799999999834</v>
      </c>
    </row>
    <row r="1144" spans="1:3" x14ac:dyDescent="0.25">
      <c r="A1144" s="29">
        <v>1143</v>
      </c>
      <c r="B1144" s="30">
        <v>11.429999999999801</v>
      </c>
      <c r="C1144" s="31">
        <v>1940.1199999999833</v>
      </c>
    </row>
    <row r="1145" spans="1:3" x14ac:dyDescent="0.25">
      <c r="A1145" s="29">
        <v>1144</v>
      </c>
      <c r="B1145" s="30">
        <v>11.439999999999801</v>
      </c>
      <c r="C1145" s="31">
        <v>1940.9599999999832</v>
      </c>
    </row>
    <row r="1146" spans="1:3" x14ac:dyDescent="0.25">
      <c r="A1146" s="29">
        <v>1145</v>
      </c>
      <c r="B1146" s="30">
        <v>11.4499999999998</v>
      </c>
      <c r="C1146" s="31">
        <v>1941.7999999999831</v>
      </c>
    </row>
    <row r="1147" spans="1:3" x14ac:dyDescent="0.25">
      <c r="A1147" s="29">
        <v>1146</v>
      </c>
      <c r="B1147" s="30">
        <v>11.4599999999998</v>
      </c>
      <c r="C1147" s="31">
        <v>1942.6399999999833</v>
      </c>
    </row>
    <row r="1148" spans="1:3" x14ac:dyDescent="0.25">
      <c r="A1148" s="29">
        <v>1147</v>
      </c>
      <c r="B1148" s="30">
        <v>11.4699999999998</v>
      </c>
      <c r="C1148" s="31">
        <v>1943.4799999999832</v>
      </c>
    </row>
    <row r="1149" spans="1:3" x14ac:dyDescent="0.25">
      <c r="A1149" s="29">
        <v>1148</v>
      </c>
      <c r="B1149" s="30">
        <v>11.4799999999998</v>
      </c>
      <c r="C1149" s="31">
        <v>1944.3199999999831</v>
      </c>
    </row>
    <row r="1150" spans="1:3" x14ac:dyDescent="0.25">
      <c r="A1150" s="29">
        <v>1149</v>
      </c>
      <c r="B1150" s="30">
        <v>11.489999999999799</v>
      </c>
      <c r="C1150" s="31">
        <v>1945.1599999999833</v>
      </c>
    </row>
    <row r="1151" spans="1:3" x14ac:dyDescent="0.25">
      <c r="A1151" s="29">
        <v>1150</v>
      </c>
      <c r="B1151" s="30">
        <v>11.499999999999799</v>
      </c>
      <c r="C1151" s="31">
        <v>1945.9999999999832</v>
      </c>
    </row>
    <row r="1152" spans="1:3" x14ac:dyDescent="0.25">
      <c r="A1152" s="29">
        <v>1151</v>
      </c>
      <c r="B1152" s="30">
        <v>11.509999999999799</v>
      </c>
      <c r="C1152" s="31">
        <v>1946.8399999999831</v>
      </c>
    </row>
    <row r="1153" spans="1:3" x14ac:dyDescent="0.25">
      <c r="A1153" s="29">
        <v>1152</v>
      </c>
      <c r="B1153" s="30">
        <v>11.519999999999799</v>
      </c>
      <c r="C1153" s="31">
        <v>1947.679999999983</v>
      </c>
    </row>
    <row r="1154" spans="1:3" x14ac:dyDescent="0.25">
      <c r="A1154" s="29">
        <v>1153</v>
      </c>
      <c r="B1154" s="30">
        <v>11.529999999999799</v>
      </c>
      <c r="C1154" s="31">
        <v>1948.5199999999832</v>
      </c>
    </row>
    <row r="1155" spans="1:3" x14ac:dyDescent="0.25">
      <c r="A1155" s="29">
        <v>1154</v>
      </c>
      <c r="B1155" s="30">
        <v>11.539999999999798</v>
      </c>
      <c r="C1155" s="31">
        <v>1949.3599999999831</v>
      </c>
    </row>
    <row r="1156" spans="1:3" x14ac:dyDescent="0.25">
      <c r="A1156" s="29">
        <v>1155</v>
      </c>
      <c r="B1156" s="30">
        <v>11.549999999999798</v>
      </c>
      <c r="C1156" s="31">
        <v>1950.199999999983</v>
      </c>
    </row>
    <row r="1157" spans="1:3" x14ac:dyDescent="0.25">
      <c r="A1157" s="29">
        <v>1156</v>
      </c>
      <c r="B1157" s="30">
        <v>11.559999999999798</v>
      </c>
      <c r="C1157" s="31">
        <v>1951.0399999999831</v>
      </c>
    </row>
    <row r="1158" spans="1:3" x14ac:dyDescent="0.25">
      <c r="A1158" s="29">
        <v>1157</v>
      </c>
      <c r="B1158" s="30">
        <v>11.569999999999798</v>
      </c>
      <c r="C1158" s="31">
        <v>1951.8799999999831</v>
      </c>
    </row>
    <row r="1159" spans="1:3" x14ac:dyDescent="0.25">
      <c r="A1159" s="29">
        <v>1158</v>
      </c>
      <c r="B1159" s="30">
        <v>11.579999999999798</v>
      </c>
      <c r="C1159" s="31">
        <v>1952.719999999983</v>
      </c>
    </row>
    <row r="1160" spans="1:3" x14ac:dyDescent="0.25">
      <c r="A1160" s="29">
        <v>1159</v>
      </c>
      <c r="B1160" s="30">
        <v>11.589999999999797</v>
      </c>
      <c r="C1160" s="31">
        <v>1953.5599999999829</v>
      </c>
    </row>
    <row r="1161" spans="1:3" x14ac:dyDescent="0.25">
      <c r="A1161" s="29">
        <v>1160</v>
      </c>
      <c r="B1161" s="30">
        <v>11.599999999999797</v>
      </c>
      <c r="C1161" s="31">
        <v>1954.399999999983</v>
      </c>
    </row>
    <row r="1162" spans="1:3" x14ac:dyDescent="0.25">
      <c r="A1162" s="29">
        <v>1161</v>
      </c>
      <c r="B1162" s="30">
        <v>11.609999999999797</v>
      </c>
      <c r="C1162" s="31">
        <v>1955.239999999983</v>
      </c>
    </row>
    <row r="1163" spans="1:3" x14ac:dyDescent="0.25">
      <c r="A1163" s="29">
        <v>1162</v>
      </c>
      <c r="B1163" s="30">
        <v>11.619999999999797</v>
      </c>
      <c r="C1163" s="31">
        <v>1956.0799999999829</v>
      </c>
    </row>
    <row r="1164" spans="1:3" x14ac:dyDescent="0.25">
      <c r="A1164" s="29">
        <v>1163</v>
      </c>
      <c r="B1164" s="30">
        <v>11.629999999999797</v>
      </c>
      <c r="C1164" s="31">
        <v>1956.9199999999828</v>
      </c>
    </row>
    <row r="1165" spans="1:3" x14ac:dyDescent="0.25">
      <c r="A1165" s="29">
        <v>1164</v>
      </c>
      <c r="B1165" s="30">
        <v>11.639999999999796</v>
      </c>
      <c r="C1165" s="31">
        <v>1957.7599999999829</v>
      </c>
    </row>
    <row r="1166" spans="1:3" x14ac:dyDescent="0.25">
      <c r="A1166" s="29">
        <v>1165</v>
      </c>
      <c r="B1166" s="30">
        <v>11.649999999999796</v>
      </c>
      <c r="C1166" s="31">
        <v>1958.5999999999829</v>
      </c>
    </row>
    <row r="1167" spans="1:3" x14ac:dyDescent="0.25">
      <c r="A1167" s="29">
        <v>1166</v>
      </c>
      <c r="B1167" s="30">
        <v>11.659999999999796</v>
      </c>
      <c r="C1167" s="31">
        <v>1959.4399999999828</v>
      </c>
    </row>
    <row r="1168" spans="1:3" x14ac:dyDescent="0.25">
      <c r="A1168" s="29">
        <v>1167</v>
      </c>
      <c r="B1168" s="30">
        <v>11.669999999999796</v>
      </c>
      <c r="C1168" s="31">
        <v>1960.2799999999829</v>
      </c>
    </row>
    <row r="1169" spans="1:3" x14ac:dyDescent="0.25">
      <c r="A1169" s="29">
        <v>1168</v>
      </c>
      <c r="B1169" s="30">
        <v>11.679999999999795</v>
      </c>
      <c r="C1169" s="31">
        <v>1961.1199999999828</v>
      </c>
    </row>
    <row r="1170" spans="1:3" x14ac:dyDescent="0.25">
      <c r="A1170" s="29">
        <v>1169</v>
      </c>
      <c r="B1170" s="30">
        <v>11.689999999999795</v>
      </c>
      <c r="C1170" s="31">
        <v>1961.9599999999828</v>
      </c>
    </row>
    <row r="1171" spans="1:3" x14ac:dyDescent="0.25">
      <c r="A1171" s="29">
        <v>1170</v>
      </c>
      <c r="B1171" s="30">
        <v>11.699999999999795</v>
      </c>
      <c r="C1171" s="31">
        <v>1962.7999999999827</v>
      </c>
    </row>
    <row r="1172" spans="1:3" x14ac:dyDescent="0.25">
      <c r="A1172" s="29">
        <v>1171</v>
      </c>
      <c r="B1172" s="30">
        <v>11.709999999999795</v>
      </c>
      <c r="C1172" s="31">
        <v>1963.6399999999828</v>
      </c>
    </row>
    <row r="1173" spans="1:3" x14ac:dyDescent="0.25">
      <c r="A1173" s="29">
        <v>1172</v>
      </c>
      <c r="B1173" s="30">
        <v>11.719999999999795</v>
      </c>
      <c r="C1173" s="31">
        <v>1964.4799999999827</v>
      </c>
    </row>
    <row r="1174" spans="1:3" x14ac:dyDescent="0.25">
      <c r="A1174" s="29">
        <v>1173</v>
      </c>
      <c r="B1174" s="30">
        <v>11.729999999999794</v>
      </c>
      <c r="C1174" s="31">
        <v>1965.3199999999827</v>
      </c>
    </row>
    <row r="1175" spans="1:3" x14ac:dyDescent="0.25">
      <c r="A1175" s="29">
        <v>1174</v>
      </c>
      <c r="B1175" s="30">
        <v>11.739999999999794</v>
      </c>
      <c r="C1175" s="31">
        <v>1966.1599999999828</v>
      </c>
    </row>
    <row r="1176" spans="1:3" x14ac:dyDescent="0.25">
      <c r="A1176" s="29">
        <v>1175</v>
      </c>
      <c r="B1176" s="30">
        <v>11.749999999999794</v>
      </c>
      <c r="C1176" s="31">
        <v>1966.9999999999827</v>
      </c>
    </row>
    <row r="1177" spans="1:3" x14ac:dyDescent="0.25">
      <c r="A1177" s="29">
        <v>1176</v>
      </c>
      <c r="B1177" s="30">
        <v>11.759999999999794</v>
      </c>
      <c r="C1177" s="31">
        <v>1967.8399999999826</v>
      </c>
    </row>
    <row r="1178" spans="1:3" x14ac:dyDescent="0.25">
      <c r="A1178" s="29">
        <v>1177</v>
      </c>
      <c r="B1178" s="30">
        <v>11.769999999999794</v>
      </c>
      <c r="C1178" s="31">
        <v>1968.6799999999826</v>
      </c>
    </row>
    <row r="1179" spans="1:3" x14ac:dyDescent="0.25">
      <c r="A1179" s="29">
        <v>1178</v>
      </c>
      <c r="B1179" s="30">
        <v>11.779999999999793</v>
      </c>
      <c r="C1179" s="31">
        <v>1969.5199999999827</v>
      </c>
    </row>
    <row r="1180" spans="1:3" x14ac:dyDescent="0.25">
      <c r="A1180" s="29">
        <v>1179</v>
      </c>
      <c r="B1180" s="30">
        <v>11.789999999999793</v>
      </c>
      <c r="C1180" s="31">
        <v>1970.3599999999826</v>
      </c>
    </row>
    <row r="1181" spans="1:3" x14ac:dyDescent="0.25">
      <c r="A1181" s="29">
        <v>1180</v>
      </c>
      <c r="B1181" s="30">
        <v>11.799999999999793</v>
      </c>
      <c r="C1181" s="31">
        <v>1971.1999999999825</v>
      </c>
    </row>
    <row r="1182" spans="1:3" x14ac:dyDescent="0.25">
      <c r="A1182" s="29">
        <v>1181</v>
      </c>
      <c r="B1182" s="30">
        <v>11.809999999999793</v>
      </c>
      <c r="C1182" s="31">
        <v>1972.0399999999827</v>
      </c>
    </row>
    <row r="1183" spans="1:3" x14ac:dyDescent="0.25">
      <c r="A1183" s="29">
        <v>1182</v>
      </c>
      <c r="B1183" s="30">
        <v>11.819999999999792</v>
      </c>
      <c r="C1183" s="31">
        <v>1972.8799999999826</v>
      </c>
    </row>
    <row r="1184" spans="1:3" x14ac:dyDescent="0.25">
      <c r="A1184" s="29">
        <v>1183</v>
      </c>
      <c r="B1184" s="30">
        <v>11.829999999999792</v>
      </c>
      <c r="C1184" s="31">
        <v>1973.7199999999825</v>
      </c>
    </row>
    <row r="1185" spans="1:3" x14ac:dyDescent="0.25">
      <c r="A1185" s="29">
        <v>1184</v>
      </c>
      <c r="B1185" s="30">
        <v>11.839999999999792</v>
      </c>
      <c r="C1185" s="31">
        <v>1974.5599999999824</v>
      </c>
    </row>
    <row r="1186" spans="1:3" x14ac:dyDescent="0.25">
      <c r="A1186" s="29">
        <v>1185</v>
      </c>
      <c r="B1186" s="30">
        <v>11.849999999999792</v>
      </c>
      <c r="C1186" s="31">
        <v>1975.3999999999826</v>
      </c>
    </row>
    <row r="1187" spans="1:3" x14ac:dyDescent="0.25">
      <c r="A1187" s="29">
        <v>1186</v>
      </c>
      <c r="B1187" s="30">
        <v>11.859999999999792</v>
      </c>
      <c r="C1187" s="31">
        <v>1976.2399999999825</v>
      </c>
    </row>
    <row r="1188" spans="1:3" x14ac:dyDescent="0.25">
      <c r="A1188" s="29">
        <v>1187</v>
      </c>
      <c r="B1188" s="30">
        <v>11.869999999999791</v>
      </c>
      <c r="C1188" s="31">
        <v>1977.0799999999824</v>
      </c>
    </row>
    <row r="1189" spans="1:3" x14ac:dyDescent="0.25">
      <c r="A1189" s="29">
        <v>1188</v>
      </c>
      <c r="B1189" s="30">
        <v>11.879999999999791</v>
      </c>
      <c r="C1189" s="31">
        <v>1977.9199999999823</v>
      </c>
    </row>
    <row r="1190" spans="1:3" x14ac:dyDescent="0.25">
      <c r="A1190" s="29">
        <v>1189</v>
      </c>
      <c r="B1190" s="30">
        <v>11.889999999999791</v>
      </c>
      <c r="C1190" s="31">
        <v>1978.7599999999825</v>
      </c>
    </row>
    <row r="1191" spans="1:3" x14ac:dyDescent="0.25">
      <c r="A1191" s="29">
        <v>1190</v>
      </c>
      <c r="B1191" s="30">
        <v>11.899999999999791</v>
      </c>
      <c r="C1191" s="31">
        <v>1979.5999999999824</v>
      </c>
    </row>
    <row r="1192" spans="1:3" x14ac:dyDescent="0.25">
      <c r="A1192" s="29">
        <v>1191</v>
      </c>
      <c r="B1192" s="30">
        <v>11.909999999999791</v>
      </c>
      <c r="C1192" s="31">
        <v>1980.4399999999823</v>
      </c>
    </row>
    <row r="1193" spans="1:3" x14ac:dyDescent="0.25">
      <c r="A1193" s="29">
        <v>1192</v>
      </c>
      <c r="B1193" s="30">
        <v>11.91999999999979</v>
      </c>
      <c r="C1193" s="31">
        <v>1981.2799999999825</v>
      </c>
    </row>
    <row r="1194" spans="1:3" x14ac:dyDescent="0.25">
      <c r="A1194" s="29">
        <v>1193</v>
      </c>
      <c r="B1194" s="30">
        <v>11.92999999999979</v>
      </c>
      <c r="C1194" s="31">
        <v>1982.1199999999824</v>
      </c>
    </row>
    <row r="1195" spans="1:3" x14ac:dyDescent="0.25">
      <c r="A1195" s="29">
        <v>1194</v>
      </c>
      <c r="B1195" s="30">
        <v>11.93999999999979</v>
      </c>
      <c r="C1195" s="31">
        <v>1982.9599999999823</v>
      </c>
    </row>
    <row r="1196" spans="1:3" x14ac:dyDescent="0.25">
      <c r="A1196" s="29">
        <v>1195</v>
      </c>
      <c r="B1196" s="30">
        <v>11.94999999999979</v>
      </c>
      <c r="C1196" s="31">
        <v>1983.7999999999824</v>
      </c>
    </row>
    <row r="1197" spans="1:3" x14ac:dyDescent="0.25">
      <c r="A1197" s="29">
        <v>1196</v>
      </c>
      <c r="B1197" s="30">
        <v>11.959999999999789</v>
      </c>
      <c r="C1197" s="31">
        <v>1984.6399999999824</v>
      </c>
    </row>
    <row r="1198" spans="1:3" x14ac:dyDescent="0.25">
      <c r="A1198" s="29">
        <v>1197</v>
      </c>
      <c r="B1198" s="30">
        <v>11.969999999999789</v>
      </c>
      <c r="C1198" s="31">
        <v>1985.4799999999823</v>
      </c>
    </row>
    <row r="1199" spans="1:3" x14ac:dyDescent="0.25">
      <c r="A1199" s="29">
        <v>1198</v>
      </c>
      <c r="B1199" s="30">
        <v>11.979999999999789</v>
      </c>
      <c r="C1199" s="31">
        <v>1986.3199999999822</v>
      </c>
    </row>
    <row r="1200" spans="1:3" x14ac:dyDescent="0.25">
      <c r="A1200" s="29">
        <v>1199</v>
      </c>
      <c r="B1200" s="30">
        <v>11.989999999999789</v>
      </c>
      <c r="C1200" s="31">
        <v>1987.1599999999823</v>
      </c>
    </row>
    <row r="1201" spans="1:3" x14ac:dyDescent="0.25">
      <c r="A1201" s="29">
        <v>1200</v>
      </c>
      <c r="B1201" s="30">
        <v>11.999999999999789</v>
      </c>
      <c r="C1201" s="31">
        <v>1987.9999999999823</v>
      </c>
    </row>
    <row r="1202" spans="1:3" x14ac:dyDescent="0.25">
      <c r="A1202" s="29">
        <v>1201</v>
      </c>
      <c r="B1202" s="30">
        <v>12.009999999999788</v>
      </c>
      <c r="C1202" s="31">
        <v>1988.1099999999976</v>
      </c>
    </row>
    <row r="1203" spans="1:3" x14ac:dyDescent="0.25">
      <c r="A1203" s="29">
        <v>1202</v>
      </c>
      <c r="B1203" s="30">
        <v>12.019999999999788</v>
      </c>
      <c r="C1203" s="31">
        <v>1988.2199999999978</v>
      </c>
    </row>
    <row r="1204" spans="1:3" x14ac:dyDescent="0.25">
      <c r="A1204" s="29">
        <v>1203</v>
      </c>
      <c r="B1204" s="30">
        <v>12.029999999999788</v>
      </c>
      <c r="C1204" s="31">
        <v>1988.3299999999977</v>
      </c>
    </row>
    <row r="1205" spans="1:3" x14ac:dyDescent="0.25">
      <c r="A1205" s="29">
        <v>1204</v>
      </c>
      <c r="B1205" s="30">
        <v>12.039999999999788</v>
      </c>
      <c r="C1205" s="31">
        <v>1988.4399999999976</v>
      </c>
    </row>
    <row r="1206" spans="1:3" x14ac:dyDescent="0.25">
      <c r="A1206" s="29">
        <v>1205</v>
      </c>
      <c r="B1206" s="30">
        <v>12.049999999999788</v>
      </c>
      <c r="C1206" s="31">
        <v>1988.5499999999977</v>
      </c>
    </row>
    <row r="1207" spans="1:3" x14ac:dyDescent="0.25">
      <c r="A1207" s="29">
        <v>1206</v>
      </c>
      <c r="B1207" s="30">
        <v>12.059999999999787</v>
      </c>
      <c r="C1207" s="31">
        <v>1988.6599999999976</v>
      </c>
    </row>
    <row r="1208" spans="1:3" x14ac:dyDescent="0.25">
      <c r="A1208" s="29">
        <v>1207</v>
      </c>
      <c r="B1208" s="30">
        <v>12.069999999999787</v>
      </c>
      <c r="C1208" s="31">
        <v>1988.7699999999977</v>
      </c>
    </row>
    <row r="1209" spans="1:3" x14ac:dyDescent="0.25">
      <c r="A1209" s="29">
        <v>1208</v>
      </c>
      <c r="B1209" s="30">
        <v>12.079999999999787</v>
      </c>
      <c r="C1209" s="31">
        <v>1988.8799999999976</v>
      </c>
    </row>
    <row r="1210" spans="1:3" x14ac:dyDescent="0.25">
      <c r="A1210" s="29">
        <v>1209</v>
      </c>
      <c r="B1210" s="30">
        <v>12.089999999999787</v>
      </c>
      <c r="C1210" s="31">
        <v>1988.9899999999977</v>
      </c>
    </row>
    <row r="1211" spans="1:3" x14ac:dyDescent="0.25">
      <c r="A1211" s="29">
        <v>1210</v>
      </c>
      <c r="B1211" s="30">
        <v>12.099999999999786</v>
      </c>
      <c r="C1211" s="31">
        <v>1989.0999999999976</v>
      </c>
    </row>
    <row r="1212" spans="1:3" x14ac:dyDescent="0.25">
      <c r="A1212" s="29">
        <v>1211</v>
      </c>
      <c r="B1212" s="30">
        <v>12.109999999999786</v>
      </c>
      <c r="C1212" s="31">
        <v>1989.2099999999978</v>
      </c>
    </row>
    <row r="1213" spans="1:3" x14ac:dyDescent="0.25">
      <c r="A1213" s="29">
        <v>1212</v>
      </c>
      <c r="B1213" s="30">
        <v>12.119999999999786</v>
      </c>
      <c r="C1213" s="31">
        <v>1989.3199999999977</v>
      </c>
    </row>
    <row r="1214" spans="1:3" x14ac:dyDescent="0.25">
      <c r="A1214" s="29">
        <v>1213</v>
      </c>
      <c r="B1214" s="30">
        <v>12.129999999999786</v>
      </c>
      <c r="C1214" s="31">
        <v>1989.4299999999976</v>
      </c>
    </row>
    <row r="1215" spans="1:3" x14ac:dyDescent="0.25">
      <c r="A1215" s="29">
        <v>1214</v>
      </c>
      <c r="B1215" s="30">
        <v>12.139999999999786</v>
      </c>
      <c r="C1215" s="31">
        <v>1989.5399999999977</v>
      </c>
    </row>
    <row r="1216" spans="1:3" x14ac:dyDescent="0.25">
      <c r="A1216" s="29">
        <v>1215</v>
      </c>
      <c r="B1216" s="30">
        <v>12.149999999999785</v>
      </c>
      <c r="C1216" s="31">
        <v>1989.6499999999976</v>
      </c>
    </row>
    <row r="1217" spans="1:3" x14ac:dyDescent="0.25">
      <c r="A1217" s="29">
        <v>1216</v>
      </c>
      <c r="B1217" s="30">
        <v>12.159999999999785</v>
      </c>
      <c r="C1217" s="31">
        <v>1989.7599999999977</v>
      </c>
    </row>
    <row r="1218" spans="1:3" x14ac:dyDescent="0.25">
      <c r="A1218" s="29">
        <v>1217</v>
      </c>
      <c r="B1218" s="30">
        <v>12.169999999999785</v>
      </c>
      <c r="C1218" s="31">
        <v>1989.8699999999976</v>
      </c>
    </row>
    <row r="1219" spans="1:3" x14ac:dyDescent="0.25">
      <c r="A1219" s="29">
        <v>1218</v>
      </c>
      <c r="B1219" s="30">
        <v>12.179999999999785</v>
      </c>
      <c r="C1219" s="31">
        <v>1989.9799999999977</v>
      </c>
    </row>
    <row r="1220" spans="1:3" x14ac:dyDescent="0.25">
      <c r="A1220" s="29">
        <v>1219</v>
      </c>
      <c r="B1220" s="30">
        <v>12.189999999999785</v>
      </c>
      <c r="C1220" s="31">
        <v>1990.0899999999976</v>
      </c>
    </row>
    <row r="1221" spans="1:3" x14ac:dyDescent="0.25">
      <c r="A1221" s="29">
        <v>1220</v>
      </c>
      <c r="B1221" s="30">
        <v>12.199999999999784</v>
      </c>
      <c r="C1221" s="31">
        <v>1990.1999999999975</v>
      </c>
    </row>
    <row r="1222" spans="1:3" x14ac:dyDescent="0.25">
      <c r="A1222" s="29">
        <v>1221</v>
      </c>
      <c r="B1222" s="30">
        <v>12.209999999999784</v>
      </c>
      <c r="C1222" s="31">
        <v>1990.3099999999977</v>
      </c>
    </row>
    <row r="1223" spans="1:3" x14ac:dyDescent="0.25">
      <c r="A1223" s="29">
        <v>1222</v>
      </c>
      <c r="B1223" s="30">
        <v>12.219999999999784</v>
      </c>
      <c r="C1223" s="31">
        <v>1990.4199999999976</v>
      </c>
    </row>
    <row r="1224" spans="1:3" x14ac:dyDescent="0.25">
      <c r="A1224" s="29">
        <v>1223</v>
      </c>
      <c r="B1224" s="30">
        <v>12.229999999999784</v>
      </c>
      <c r="C1224" s="31">
        <v>1990.5299999999977</v>
      </c>
    </row>
    <row r="1225" spans="1:3" x14ac:dyDescent="0.25">
      <c r="A1225" s="29">
        <v>1224</v>
      </c>
      <c r="B1225" s="30">
        <v>12.239999999999783</v>
      </c>
      <c r="C1225" s="31">
        <v>1990.6399999999976</v>
      </c>
    </row>
    <row r="1226" spans="1:3" x14ac:dyDescent="0.25">
      <c r="A1226" s="29">
        <v>1225</v>
      </c>
      <c r="B1226" s="30">
        <v>12.249999999999783</v>
      </c>
      <c r="C1226" s="31">
        <v>1990.7499999999977</v>
      </c>
    </row>
    <row r="1227" spans="1:3" x14ac:dyDescent="0.25">
      <c r="A1227" s="29">
        <v>1226</v>
      </c>
      <c r="B1227" s="30">
        <v>12.259999999999783</v>
      </c>
      <c r="C1227" s="31">
        <v>1990.8599999999976</v>
      </c>
    </row>
    <row r="1228" spans="1:3" x14ac:dyDescent="0.25">
      <c r="A1228" s="29">
        <v>1227</v>
      </c>
      <c r="B1228" s="30">
        <v>12.269999999999783</v>
      </c>
      <c r="C1228" s="31">
        <v>1990.9699999999975</v>
      </c>
    </row>
    <row r="1229" spans="1:3" x14ac:dyDescent="0.25">
      <c r="A1229" s="29">
        <v>1228</v>
      </c>
      <c r="B1229" s="30">
        <v>12.279999999999783</v>
      </c>
      <c r="C1229" s="31">
        <v>1991.0799999999977</v>
      </c>
    </row>
    <row r="1230" spans="1:3" x14ac:dyDescent="0.25">
      <c r="A1230" s="29">
        <v>1229</v>
      </c>
      <c r="B1230" s="30">
        <v>12.289999999999782</v>
      </c>
      <c r="C1230" s="31">
        <v>1991.1899999999976</v>
      </c>
    </row>
    <row r="1231" spans="1:3" x14ac:dyDescent="0.25">
      <c r="A1231" s="29">
        <v>1230</v>
      </c>
      <c r="B1231" s="30">
        <v>12.299999999999782</v>
      </c>
      <c r="C1231" s="31">
        <v>1991.2999999999977</v>
      </c>
    </row>
    <row r="1232" spans="1:3" x14ac:dyDescent="0.25">
      <c r="A1232" s="29">
        <v>1231</v>
      </c>
      <c r="B1232" s="30">
        <v>12.309999999999782</v>
      </c>
      <c r="C1232" s="31">
        <v>1991.4099999999976</v>
      </c>
    </row>
    <row r="1233" spans="1:3" x14ac:dyDescent="0.25">
      <c r="A1233" s="29">
        <v>1232</v>
      </c>
      <c r="B1233" s="30">
        <v>12.319999999999782</v>
      </c>
      <c r="C1233" s="31">
        <v>1991.5199999999977</v>
      </c>
    </row>
    <row r="1234" spans="1:3" x14ac:dyDescent="0.25">
      <c r="A1234" s="29">
        <v>1233</v>
      </c>
      <c r="B1234" s="30">
        <v>12.329999999999782</v>
      </c>
      <c r="C1234" s="31">
        <v>1991.6299999999976</v>
      </c>
    </row>
    <row r="1235" spans="1:3" x14ac:dyDescent="0.25">
      <c r="A1235" s="29">
        <v>1234</v>
      </c>
      <c r="B1235" s="30">
        <v>12.339999999999781</v>
      </c>
      <c r="C1235" s="31">
        <v>1991.7399999999975</v>
      </c>
    </row>
    <row r="1236" spans="1:3" x14ac:dyDescent="0.25">
      <c r="A1236" s="29">
        <v>1235</v>
      </c>
      <c r="B1236" s="30">
        <v>12.349999999999781</v>
      </c>
      <c r="C1236" s="31">
        <v>1991.8499999999976</v>
      </c>
    </row>
    <row r="1237" spans="1:3" x14ac:dyDescent="0.25">
      <c r="A1237" s="29">
        <v>1236</v>
      </c>
      <c r="B1237" s="30">
        <v>12.359999999999781</v>
      </c>
      <c r="C1237" s="31">
        <v>1991.9599999999975</v>
      </c>
    </row>
    <row r="1238" spans="1:3" x14ac:dyDescent="0.25">
      <c r="A1238" s="29">
        <v>1237</v>
      </c>
      <c r="B1238" s="30">
        <v>12.369999999999781</v>
      </c>
      <c r="C1238" s="31">
        <v>1992.0699999999977</v>
      </c>
    </row>
    <row r="1239" spans="1:3" x14ac:dyDescent="0.25">
      <c r="A1239" s="29">
        <v>1238</v>
      </c>
      <c r="B1239" s="30">
        <v>12.379999999999781</v>
      </c>
      <c r="C1239" s="31">
        <v>1992.1799999999976</v>
      </c>
    </row>
    <row r="1240" spans="1:3" x14ac:dyDescent="0.25">
      <c r="A1240" s="29">
        <v>1239</v>
      </c>
      <c r="B1240" s="30">
        <v>12.38999999999978</v>
      </c>
      <c r="C1240" s="31">
        <v>1992.2899999999977</v>
      </c>
    </row>
    <row r="1241" spans="1:3" x14ac:dyDescent="0.25">
      <c r="A1241" s="29">
        <v>1240</v>
      </c>
      <c r="B1241" s="30">
        <v>12.39999999999978</v>
      </c>
      <c r="C1241" s="31">
        <v>1992.3999999999976</v>
      </c>
    </row>
    <row r="1242" spans="1:3" x14ac:dyDescent="0.25">
      <c r="A1242" s="29">
        <v>1241</v>
      </c>
      <c r="B1242" s="30">
        <v>12.40999999999978</v>
      </c>
      <c r="C1242" s="31">
        <v>1992.5099999999975</v>
      </c>
    </row>
    <row r="1243" spans="1:3" x14ac:dyDescent="0.25">
      <c r="A1243" s="29">
        <v>1242</v>
      </c>
      <c r="B1243" s="30">
        <v>12.41999999999978</v>
      </c>
      <c r="C1243" s="31">
        <v>1992.6199999999976</v>
      </c>
    </row>
    <row r="1244" spans="1:3" x14ac:dyDescent="0.25">
      <c r="A1244" s="29">
        <v>1243</v>
      </c>
      <c r="B1244" s="30">
        <v>12.429999999999779</v>
      </c>
      <c r="C1244" s="31">
        <v>1992.7299999999975</v>
      </c>
    </row>
    <row r="1245" spans="1:3" x14ac:dyDescent="0.25">
      <c r="A1245" s="29">
        <v>1244</v>
      </c>
      <c r="B1245" s="30">
        <v>12.439999999999779</v>
      </c>
      <c r="C1245" s="31">
        <v>1992.8399999999976</v>
      </c>
    </row>
    <row r="1246" spans="1:3" x14ac:dyDescent="0.25">
      <c r="A1246" s="29">
        <v>1245</v>
      </c>
      <c r="B1246" s="30">
        <v>12.449999999999779</v>
      </c>
      <c r="C1246" s="31">
        <v>1992.9499999999975</v>
      </c>
    </row>
    <row r="1247" spans="1:3" x14ac:dyDescent="0.25">
      <c r="A1247" s="29">
        <v>1246</v>
      </c>
      <c r="B1247" s="30">
        <v>12.459999999999779</v>
      </c>
      <c r="C1247" s="31">
        <v>1993.0599999999977</v>
      </c>
    </row>
    <row r="1248" spans="1:3" x14ac:dyDescent="0.25">
      <c r="A1248" s="29">
        <v>1247</v>
      </c>
      <c r="B1248" s="30">
        <v>12.469999999999779</v>
      </c>
      <c r="C1248" s="31">
        <v>1993.1699999999976</v>
      </c>
    </row>
    <row r="1249" spans="1:3" x14ac:dyDescent="0.25">
      <c r="A1249" s="29">
        <v>1248</v>
      </c>
      <c r="B1249" s="30">
        <v>12.479999999999778</v>
      </c>
      <c r="C1249" s="31">
        <v>1993.2799999999975</v>
      </c>
    </row>
    <row r="1250" spans="1:3" x14ac:dyDescent="0.25">
      <c r="A1250" s="29">
        <v>1249</v>
      </c>
      <c r="B1250" s="30">
        <v>12.489999999999778</v>
      </c>
      <c r="C1250" s="31">
        <v>1993.3899999999976</v>
      </c>
    </row>
    <row r="1251" spans="1:3" x14ac:dyDescent="0.25">
      <c r="A1251" s="29">
        <v>1250</v>
      </c>
      <c r="B1251" s="30">
        <v>12.499999999999778</v>
      </c>
      <c r="C1251" s="31">
        <v>1993.4999999999975</v>
      </c>
    </row>
    <row r="1252" spans="1:3" x14ac:dyDescent="0.25">
      <c r="A1252" s="29">
        <v>1251</v>
      </c>
      <c r="B1252" s="30">
        <v>12.509999999999778</v>
      </c>
      <c r="C1252" s="31">
        <v>1993.6099999999976</v>
      </c>
    </row>
    <row r="1253" spans="1:3" x14ac:dyDescent="0.25">
      <c r="A1253" s="29">
        <v>1252</v>
      </c>
      <c r="B1253" s="30">
        <v>12.519999999999778</v>
      </c>
      <c r="C1253" s="31">
        <v>1993.7199999999975</v>
      </c>
    </row>
    <row r="1254" spans="1:3" x14ac:dyDescent="0.25">
      <c r="A1254" s="29">
        <v>1253</v>
      </c>
      <c r="B1254" s="30">
        <v>12.529999999999777</v>
      </c>
      <c r="C1254" s="31">
        <v>1993.8299999999977</v>
      </c>
    </row>
    <row r="1255" spans="1:3" x14ac:dyDescent="0.25">
      <c r="A1255" s="29">
        <v>1254</v>
      </c>
      <c r="B1255" s="30">
        <v>12.539999999999777</v>
      </c>
      <c r="C1255" s="31">
        <v>1993.9399999999976</v>
      </c>
    </row>
    <row r="1256" spans="1:3" x14ac:dyDescent="0.25">
      <c r="A1256" s="29">
        <v>1255</v>
      </c>
      <c r="B1256" s="30">
        <v>12.549999999999777</v>
      </c>
      <c r="C1256" s="31">
        <v>1994.0499999999975</v>
      </c>
    </row>
    <row r="1257" spans="1:3" x14ac:dyDescent="0.25">
      <c r="A1257" s="29">
        <v>1256</v>
      </c>
      <c r="B1257" s="30">
        <v>12.559999999999777</v>
      </c>
      <c r="C1257" s="31">
        <v>1994.1599999999976</v>
      </c>
    </row>
    <row r="1258" spans="1:3" x14ac:dyDescent="0.25">
      <c r="A1258" s="29">
        <v>1257</v>
      </c>
      <c r="B1258" s="30">
        <v>12.569999999999776</v>
      </c>
      <c r="C1258" s="31">
        <v>1994.2699999999975</v>
      </c>
    </row>
    <row r="1259" spans="1:3" x14ac:dyDescent="0.25">
      <c r="A1259" s="29">
        <v>1258</v>
      </c>
      <c r="B1259" s="30">
        <v>12.579999999999776</v>
      </c>
      <c r="C1259" s="31">
        <v>1994.3799999999976</v>
      </c>
    </row>
    <row r="1260" spans="1:3" x14ac:dyDescent="0.25">
      <c r="A1260" s="29">
        <v>1259</v>
      </c>
      <c r="B1260" s="30">
        <v>12.589999999999776</v>
      </c>
      <c r="C1260" s="31">
        <v>1994.4899999999975</v>
      </c>
    </row>
    <row r="1261" spans="1:3" x14ac:dyDescent="0.25">
      <c r="A1261" s="29">
        <v>1260</v>
      </c>
      <c r="B1261" s="30">
        <v>12.599999999999776</v>
      </c>
      <c r="C1261" s="31">
        <v>1994.5999999999976</v>
      </c>
    </row>
    <row r="1262" spans="1:3" x14ac:dyDescent="0.25">
      <c r="A1262" s="29">
        <v>1261</v>
      </c>
      <c r="B1262" s="30">
        <v>12.609999999999776</v>
      </c>
      <c r="C1262" s="31">
        <v>1994.7099999999975</v>
      </c>
    </row>
    <row r="1263" spans="1:3" x14ac:dyDescent="0.25">
      <c r="A1263" s="29">
        <v>1262</v>
      </c>
      <c r="B1263" s="30">
        <v>12.619999999999775</v>
      </c>
      <c r="C1263" s="31">
        <v>1994.8199999999974</v>
      </c>
    </row>
    <row r="1264" spans="1:3" x14ac:dyDescent="0.25">
      <c r="A1264" s="29">
        <v>1263</v>
      </c>
      <c r="B1264" s="30">
        <v>12.629999999999775</v>
      </c>
      <c r="C1264" s="31">
        <v>1994.9299999999976</v>
      </c>
    </row>
    <row r="1265" spans="1:3" x14ac:dyDescent="0.25">
      <c r="A1265" s="29">
        <v>1264</v>
      </c>
      <c r="B1265" s="30">
        <v>12.639999999999775</v>
      </c>
      <c r="C1265" s="31">
        <v>1995.0399999999975</v>
      </c>
    </row>
    <row r="1266" spans="1:3" x14ac:dyDescent="0.25">
      <c r="A1266" s="29">
        <v>1265</v>
      </c>
      <c r="B1266" s="30">
        <v>12.649999999999775</v>
      </c>
      <c r="C1266" s="31">
        <v>1995.1499999999976</v>
      </c>
    </row>
    <row r="1267" spans="1:3" x14ac:dyDescent="0.25">
      <c r="A1267" s="29">
        <v>1266</v>
      </c>
      <c r="B1267" s="30">
        <v>12.659999999999775</v>
      </c>
      <c r="C1267" s="31">
        <v>1995.2599999999975</v>
      </c>
    </row>
    <row r="1268" spans="1:3" x14ac:dyDescent="0.25">
      <c r="A1268" s="29">
        <v>1267</v>
      </c>
      <c r="B1268" s="30">
        <v>12.669999999999774</v>
      </c>
      <c r="C1268" s="31">
        <v>1995.3699999999976</v>
      </c>
    </row>
    <row r="1269" spans="1:3" x14ac:dyDescent="0.25">
      <c r="A1269" s="29">
        <v>1268</v>
      </c>
      <c r="B1269" s="30">
        <v>12.679999999999774</v>
      </c>
      <c r="C1269" s="31">
        <v>1995.4799999999975</v>
      </c>
    </row>
    <row r="1270" spans="1:3" x14ac:dyDescent="0.25">
      <c r="A1270" s="29">
        <v>1269</v>
      </c>
      <c r="B1270" s="30">
        <v>12.689999999999774</v>
      </c>
      <c r="C1270" s="31">
        <v>1995.5899999999974</v>
      </c>
    </row>
    <row r="1271" spans="1:3" x14ac:dyDescent="0.25">
      <c r="A1271" s="29">
        <v>1270</v>
      </c>
      <c r="B1271" s="30">
        <v>12.699999999999774</v>
      </c>
      <c r="C1271" s="31">
        <v>1995.6999999999975</v>
      </c>
    </row>
    <row r="1272" spans="1:3" x14ac:dyDescent="0.25">
      <c r="A1272" s="29">
        <v>1271</v>
      </c>
      <c r="B1272" s="30">
        <v>12.709999999999773</v>
      </c>
      <c r="C1272" s="31">
        <v>1995.8099999999974</v>
      </c>
    </row>
    <row r="1273" spans="1:3" x14ac:dyDescent="0.25">
      <c r="A1273" s="29">
        <v>1272</v>
      </c>
      <c r="B1273" s="30">
        <v>12.719999999999773</v>
      </c>
      <c r="C1273" s="31">
        <v>1995.9199999999976</v>
      </c>
    </row>
    <row r="1274" spans="1:3" x14ac:dyDescent="0.25">
      <c r="A1274" s="29">
        <v>1273</v>
      </c>
      <c r="B1274" s="30">
        <v>12.729999999999773</v>
      </c>
      <c r="C1274" s="31">
        <v>1996.0299999999975</v>
      </c>
    </row>
    <row r="1275" spans="1:3" x14ac:dyDescent="0.25">
      <c r="A1275" s="29">
        <v>1274</v>
      </c>
      <c r="B1275" s="30">
        <v>12.739999999999773</v>
      </c>
      <c r="C1275" s="31">
        <v>1996.1399999999976</v>
      </c>
    </row>
    <row r="1276" spans="1:3" x14ac:dyDescent="0.25">
      <c r="A1276" s="29">
        <v>1275</v>
      </c>
      <c r="B1276" s="30">
        <v>12.749999999999773</v>
      </c>
      <c r="C1276" s="31">
        <v>1996.2499999999975</v>
      </c>
    </row>
    <row r="1277" spans="1:3" x14ac:dyDescent="0.25">
      <c r="A1277" s="29">
        <v>1276</v>
      </c>
      <c r="B1277" s="30">
        <v>12.759999999999772</v>
      </c>
      <c r="C1277" s="31">
        <v>1996.3599999999974</v>
      </c>
    </row>
    <row r="1278" spans="1:3" x14ac:dyDescent="0.25">
      <c r="A1278" s="29">
        <v>1277</v>
      </c>
      <c r="B1278" s="30">
        <v>12.769999999999772</v>
      </c>
      <c r="C1278" s="31">
        <v>1996.4699999999975</v>
      </c>
    </row>
    <row r="1279" spans="1:3" x14ac:dyDescent="0.25">
      <c r="A1279" s="29">
        <v>1278</v>
      </c>
      <c r="B1279" s="30">
        <v>12.779999999999772</v>
      </c>
      <c r="C1279" s="31">
        <v>1996.5799999999974</v>
      </c>
    </row>
    <row r="1280" spans="1:3" x14ac:dyDescent="0.25">
      <c r="A1280" s="29">
        <v>1279</v>
      </c>
      <c r="B1280" s="30">
        <v>12.789999999999772</v>
      </c>
      <c r="C1280" s="31">
        <v>1996.6899999999976</v>
      </c>
    </row>
    <row r="1281" spans="1:3" x14ac:dyDescent="0.25">
      <c r="A1281" s="29">
        <v>1280</v>
      </c>
      <c r="B1281" s="30">
        <v>12.799999999999772</v>
      </c>
      <c r="C1281" s="31">
        <v>1996.7999999999975</v>
      </c>
    </row>
    <row r="1282" spans="1:3" x14ac:dyDescent="0.25">
      <c r="A1282" s="29">
        <v>1281</v>
      </c>
      <c r="B1282" s="30">
        <v>12.809999999999771</v>
      </c>
      <c r="C1282" s="31">
        <v>1996.9099999999976</v>
      </c>
    </row>
    <row r="1283" spans="1:3" x14ac:dyDescent="0.25">
      <c r="A1283" s="29">
        <v>1282</v>
      </c>
      <c r="B1283" s="30">
        <v>12.819999999999771</v>
      </c>
      <c r="C1283" s="31">
        <v>1997.0199999999975</v>
      </c>
    </row>
    <row r="1284" spans="1:3" x14ac:dyDescent="0.25">
      <c r="A1284" s="29">
        <v>1283</v>
      </c>
      <c r="B1284" s="30">
        <v>12.829999999999771</v>
      </c>
      <c r="C1284" s="31">
        <v>1997.1299999999974</v>
      </c>
    </row>
    <row r="1285" spans="1:3" x14ac:dyDescent="0.25">
      <c r="A1285" s="29">
        <v>1284</v>
      </c>
      <c r="B1285" s="30">
        <v>12.839999999999771</v>
      </c>
      <c r="C1285" s="31">
        <v>1997.2399999999975</v>
      </c>
    </row>
    <row r="1286" spans="1:3" x14ac:dyDescent="0.25">
      <c r="A1286" s="29">
        <v>1285</v>
      </c>
      <c r="B1286" s="30">
        <v>12.84999999999977</v>
      </c>
      <c r="C1286" s="31">
        <v>1997.3499999999974</v>
      </c>
    </row>
    <row r="1287" spans="1:3" x14ac:dyDescent="0.25">
      <c r="A1287" s="29">
        <v>1286</v>
      </c>
      <c r="B1287" s="30">
        <v>12.85999999999977</v>
      </c>
      <c r="C1287" s="31">
        <v>1997.4599999999975</v>
      </c>
    </row>
    <row r="1288" spans="1:3" x14ac:dyDescent="0.25">
      <c r="A1288" s="29">
        <v>1287</v>
      </c>
      <c r="B1288" s="30">
        <v>12.86999999999977</v>
      </c>
      <c r="C1288" s="31">
        <v>1997.5699999999974</v>
      </c>
    </row>
    <row r="1289" spans="1:3" x14ac:dyDescent="0.25">
      <c r="A1289" s="29">
        <v>1288</v>
      </c>
      <c r="B1289" s="30">
        <v>12.87999999999977</v>
      </c>
      <c r="C1289" s="31">
        <v>1997.6799999999976</v>
      </c>
    </row>
    <row r="1290" spans="1:3" x14ac:dyDescent="0.25">
      <c r="A1290" s="29">
        <v>1289</v>
      </c>
      <c r="B1290" s="30">
        <v>12.88999999999977</v>
      </c>
      <c r="C1290" s="31">
        <v>1997.7899999999975</v>
      </c>
    </row>
    <row r="1291" spans="1:3" x14ac:dyDescent="0.25">
      <c r="A1291" s="29">
        <v>1290</v>
      </c>
      <c r="B1291" s="30">
        <v>12.899999999999769</v>
      </c>
      <c r="C1291" s="31">
        <v>1997.8999999999974</v>
      </c>
    </row>
    <row r="1292" spans="1:3" x14ac:dyDescent="0.25">
      <c r="A1292" s="29">
        <v>1291</v>
      </c>
      <c r="B1292" s="30">
        <v>12.909999999999769</v>
      </c>
      <c r="C1292" s="31">
        <v>1998.0099999999975</v>
      </c>
    </row>
    <row r="1293" spans="1:3" x14ac:dyDescent="0.25">
      <c r="A1293" s="29">
        <v>1292</v>
      </c>
      <c r="B1293" s="30">
        <v>12.919999999999769</v>
      </c>
      <c r="C1293" s="31">
        <v>1998.1199999999974</v>
      </c>
    </row>
    <row r="1294" spans="1:3" x14ac:dyDescent="0.25">
      <c r="A1294" s="29">
        <v>1293</v>
      </c>
      <c r="B1294" s="30">
        <v>12.929999999999769</v>
      </c>
      <c r="C1294" s="31">
        <v>1998.2299999999975</v>
      </c>
    </row>
    <row r="1295" spans="1:3" x14ac:dyDescent="0.25">
      <c r="A1295" s="29">
        <v>1294</v>
      </c>
      <c r="B1295" s="30">
        <v>12.939999999999769</v>
      </c>
      <c r="C1295" s="31">
        <v>1998.3399999999974</v>
      </c>
    </row>
    <row r="1296" spans="1:3" x14ac:dyDescent="0.25">
      <c r="A1296" s="29">
        <v>1295</v>
      </c>
      <c r="B1296" s="30">
        <v>12.949999999999768</v>
      </c>
      <c r="C1296" s="31">
        <v>1998.4499999999975</v>
      </c>
    </row>
    <row r="1297" spans="1:3" x14ac:dyDescent="0.25">
      <c r="A1297" s="29">
        <v>1296</v>
      </c>
      <c r="B1297" s="30">
        <v>12.959999999999768</v>
      </c>
      <c r="C1297" s="31">
        <v>1998.5599999999974</v>
      </c>
    </row>
    <row r="1298" spans="1:3" x14ac:dyDescent="0.25">
      <c r="A1298" s="29">
        <v>1297</v>
      </c>
      <c r="B1298" s="30">
        <v>12.969999999999768</v>
      </c>
      <c r="C1298" s="31">
        <v>1998.6699999999973</v>
      </c>
    </row>
    <row r="1299" spans="1:3" x14ac:dyDescent="0.25">
      <c r="A1299" s="29">
        <v>1298</v>
      </c>
      <c r="B1299" s="30">
        <v>12.979999999999768</v>
      </c>
      <c r="C1299" s="31">
        <v>1998.7799999999975</v>
      </c>
    </row>
    <row r="1300" spans="1:3" x14ac:dyDescent="0.25">
      <c r="A1300" s="29">
        <v>1299</v>
      </c>
      <c r="B1300" s="30">
        <v>12.989999999999768</v>
      </c>
      <c r="C1300" s="31">
        <v>1998.8899999999974</v>
      </c>
    </row>
    <row r="1301" spans="1:3" x14ac:dyDescent="0.25">
      <c r="A1301" s="29">
        <v>1300</v>
      </c>
      <c r="B1301" s="30">
        <v>12.999999999999767</v>
      </c>
      <c r="C1301" s="31">
        <v>1998.9999999999975</v>
      </c>
    </row>
    <row r="1302" spans="1:3" x14ac:dyDescent="0.25">
      <c r="A1302" s="29">
        <v>1301</v>
      </c>
      <c r="B1302" s="30">
        <v>13.009999999999767</v>
      </c>
      <c r="C1302" s="31">
        <v>1999.0099999999998</v>
      </c>
    </row>
    <row r="1303" spans="1:3" x14ac:dyDescent="0.25">
      <c r="A1303" s="29">
        <v>1302</v>
      </c>
      <c r="B1303" s="30">
        <v>13.019999999999767</v>
      </c>
      <c r="C1303" s="31">
        <v>1999.0199999999998</v>
      </c>
    </row>
    <row r="1304" spans="1:3" x14ac:dyDescent="0.25">
      <c r="A1304" s="29">
        <v>1303</v>
      </c>
      <c r="B1304" s="30">
        <v>13.029999999999767</v>
      </c>
      <c r="C1304" s="31">
        <v>1999.0299999999997</v>
      </c>
    </row>
    <row r="1305" spans="1:3" x14ac:dyDescent="0.25">
      <c r="A1305" s="29">
        <v>1304</v>
      </c>
      <c r="B1305" s="30">
        <v>13.039999999999766</v>
      </c>
      <c r="C1305" s="31">
        <v>1999.0399999999997</v>
      </c>
    </row>
    <row r="1306" spans="1:3" x14ac:dyDescent="0.25">
      <c r="A1306" s="29">
        <v>1305</v>
      </c>
      <c r="B1306" s="30">
        <v>13.049999999999766</v>
      </c>
      <c r="C1306" s="31">
        <v>1999.0499999999997</v>
      </c>
    </row>
    <row r="1307" spans="1:3" x14ac:dyDescent="0.25">
      <c r="A1307" s="29">
        <v>1306</v>
      </c>
      <c r="B1307" s="30">
        <v>13.059999999999766</v>
      </c>
      <c r="C1307" s="31">
        <v>1999.0599999999997</v>
      </c>
    </row>
    <row r="1308" spans="1:3" x14ac:dyDescent="0.25">
      <c r="A1308" s="29">
        <v>1307</v>
      </c>
      <c r="B1308" s="30">
        <v>13.069999999999766</v>
      </c>
      <c r="C1308" s="31">
        <v>1999.0699999999997</v>
      </c>
    </row>
    <row r="1309" spans="1:3" x14ac:dyDescent="0.25">
      <c r="A1309" s="29">
        <v>1308</v>
      </c>
      <c r="B1309" s="30">
        <v>13.079999999999766</v>
      </c>
      <c r="C1309" s="31">
        <v>1999.0799999999997</v>
      </c>
    </row>
    <row r="1310" spans="1:3" x14ac:dyDescent="0.25">
      <c r="A1310" s="29">
        <v>1309</v>
      </c>
      <c r="B1310" s="30">
        <v>13.089999999999765</v>
      </c>
      <c r="C1310" s="31">
        <v>1999.0899999999997</v>
      </c>
    </row>
    <row r="1311" spans="1:3" x14ac:dyDescent="0.25">
      <c r="A1311" s="29">
        <v>1310</v>
      </c>
      <c r="B1311" s="30">
        <v>13.099999999999765</v>
      </c>
      <c r="C1311" s="31">
        <v>1999.0999999999997</v>
      </c>
    </row>
    <row r="1312" spans="1:3" x14ac:dyDescent="0.25">
      <c r="A1312" s="29">
        <v>1311</v>
      </c>
      <c r="B1312" s="30">
        <v>13.109999999999765</v>
      </c>
      <c r="C1312" s="31">
        <v>1999.1099999999997</v>
      </c>
    </row>
    <row r="1313" spans="1:3" x14ac:dyDescent="0.25">
      <c r="A1313" s="29">
        <v>1312</v>
      </c>
      <c r="B1313" s="30">
        <v>13.119999999999765</v>
      </c>
      <c r="C1313" s="31">
        <v>1999.1199999999997</v>
      </c>
    </row>
    <row r="1314" spans="1:3" x14ac:dyDescent="0.25">
      <c r="A1314" s="29">
        <v>1313</v>
      </c>
      <c r="B1314" s="30">
        <v>13.129999999999765</v>
      </c>
      <c r="C1314" s="31">
        <v>1999.1299999999997</v>
      </c>
    </row>
    <row r="1315" spans="1:3" x14ac:dyDescent="0.25">
      <c r="A1315" s="29">
        <v>1314</v>
      </c>
      <c r="B1315" s="30">
        <v>13.139999999999764</v>
      </c>
      <c r="C1315" s="31">
        <v>1999.1399999999999</v>
      </c>
    </row>
    <row r="1316" spans="1:3" x14ac:dyDescent="0.25">
      <c r="A1316" s="29">
        <v>1315</v>
      </c>
      <c r="B1316" s="30">
        <v>13.149999999999764</v>
      </c>
      <c r="C1316" s="31">
        <v>1999.1499999999999</v>
      </c>
    </row>
    <row r="1317" spans="1:3" x14ac:dyDescent="0.25">
      <c r="A1317" s="29">
        <v>1316</v>
      </c>
      <c r="B1317" s="30">
        <v>13.159999999999764</v>
      </c>
      <c r="C1317" s="31">
        <v>1999.1599999999999</v>
      </c>
    </row>
    <row r="1318" spans="1:3" x14ac:dyDescent="0.25">
      <c r="A1318" s="29">
        <v>1317</v>
      </c>
      <c r="B1318" s="30">
        <v>13.169999999999764</v>
      </c>
      <c r="C1318" s="31">
        <v>1999.1699999999998</v>
      </c>
    </row>
    <row r="1319" spans="1:3" x14ac:dyDescent="0.25">
      <c r="A1319" s="29">
        <v>1318</v>
      </c>
      <c r="B1319" s="30">
        <v>13.179999999999763</v>
      </c>
      <c r="C1319" s="31">
        <v>1999.1799999999998</v>
      </c>
    </row>
    <row r="1320" spans="1:3" x14ac:dyDescent="0.25">
      <c r="A1320" s="29">
        <v>1319</v>
      </c>
      <c r="B1320" s="30">
        <v>13.189999999999763</v>
      </c>
      <c r="C1320" s="31">
        <v>1999.1899999999998</v>
      </c>
    </row>
    <row r="1321" spans="1:3" x14ac:dyDescent="0.25">
      <c r="A1321" s="29">
        <v>1320</v>
      </c>
      <c r="B1321" s="30">
        <v>13.199999999999763</v>
      </c>
      <c r="C1321" s="31">
        <v>1999.1999999999998</v>
      </c>
    </row>
    <row r="1322" spans="1:3" x14ac:dyDescent="0.25">
      <c r="A1322" s="29">
        <v>1321</v>
      </c>
      <c r="B1322" s="30">
        <v>13.209999999999763</v>
      </c>
      <c r="C1322" s="31">
        <v>1999.2099999999998</v>
      </c>
    </row>
    <row r="1323" spans="1:3" x14ac:dyDescent="0.25">
      <c r="A1323" s="29">
        <v>1322</v>
      </c>
      <c r="B1323" s="30">
        <v>13.219999999999763</v>
      </c>
      <c r="C1323" s="31">
        <v>1999.2199999999998</v>
      </c>
    </row>
    <row r="1324" spans="1:3" x14ac:dyDescent="0.25">
      <c r="A1324" s="29">
        <v>1323</v>
      </c>
      <c r="B1324" s="30">
        <v>13.229999999999762</v>
      </c>
      <c r="C1324" s="31">
        <v>1999.2299999999998</v>
      </c>
    </row>
    <row r="1325" spans="1:3" x14ac:dyDescent="0.25">
      <c r="A1325" s="29">
        <v>1324</v>
      </c>
      <c r="B1325" s="30">
        <v>13.239999999999762</v>
      </c>
      <c r="C1325" s="31">
        <v>1999.2399999999998</v>
      </c>
    </row>
    <row r="1326" spans="1:3" x14ac:dyDescent="0.25">
      <c r="A1326" s="29">
        <v>1325</v>
      </c>
      <c r="B1326" s="30">
        <v>13.249999999999762</v>
      </c>
      <c r="C1326" s="31">
        <v>1999.2499999999998</v>
      </c>
    </row>
    <row r="1327" spans="1:3" x14ac:dyDescent="0.25">
      <c r="A1327" s="29">
        <v>1326</v>
      </c>
      <c r="B1327" s="30">
        <v>13.259999999999762</v>
      </c>
      <c r="C1327" s="31">
        <v>1999.2599999999998</v>
      </c>
    </row>
    <row r="1328" spans="1:3" x14ac:dyDescent="0.25">
      <c r="A1328" s="29">
        <v>1327</v>
      </c>
      <c r="B1328" s="30">
        <v>13.269999999999762</v>
      </c>
      <c r="C1328" s="31">
        <v>1999.2699999999998</v>
      </c>
    </row>
    <row r="1329" spans="1:3" x14ac:dyDescent="0.25">
      <c r="A1329" s="29">
        <v>1328</v>
      </c>
      <c r="B1329" s="30">
        <v>13.279999999999761</v>
      </c>
      <c r="C1329" s="31">
        <v>1999.2799999999997</v>
      </c>
    </row>
    <row r="1330" spans="1:3" x14ac:dyDescent="0.25">
      <c r="A1330" s="29">
        <v>1329</v>
      </c>
      <c r="B1330" s="30">
        <v>13.289999999999761</v>
      </c>
      <c r="C1330" s="31">
        <v>1999.2899999999997</v>
      </c>
    </row>
    <row r="1331" spans="1:3" x14ac:dyDescent="0.25">
      <c r="A1331" s="29">
        <v>1330</v>
      </c>
      <c r="B1331" s="30">
        <v>13.299999999999761</v>
      </c>
      <c r="C1331" s="31">
        <v>1999.2999999999997</v>
      </c>
    </row>
    <row r="1332" spans="1:3" x14ac:dyDescent="0.25">
      <c r="A1332" s="29">
        <v>1331</v>
      </c>
      <c r="B1332" s="30">
        <v>13.309999999999761</v>
      </c>
      <c r="C1332" s="31">
        <v>1999.3099999999997</v>
      </c>
    </row>
    <row r="1333" spans="1:3" x14ac:dyDescent="0.25">
      <c r="A1333" s="29">
        <v>1332</v>
      </c>
      <c r="B1333" s="30">
        <v>13.31999999999976</v>
      </c>
      <c r="C1333" s="31">
        <v>1999.3199999999997</v>
      </c>
    </row>
    <row r="1334" spans="1:3" x14ac:dyDescent="0.25">
      <c r="A1334" s="29">
        <v>1333</v>
      </c>
      <c r="B1334" s="30">
        <v>13.32999999999976</v>
      </c>
      <c r="C1334" s="31">
        <v>1999.3299999999997</v>
      </c>
    </row>
    <row r="1335" spans="1:3" x14ac:dyDescent="0.25">
      <c r="A1335" s="29">
        <v>1334</v>
      </c>
      <c r="B1335" s="30">
        <v>13.33999999999976</v>
      </c>
      <c r="C1335" s="31">
        <v>1999.3399999999997</v>
      </c>
    </row>
    <row r="1336" spans="1:3" x14ac:dyDescent="0.25">
      <c r="A1336" s="29">
        <v>1335</v>
      </c>
      <c r="B1336" s="30">
        <v>13.34999999999976</v>
      </c>
      <c r="C1336" s="31">
        <v>1999.3499999999997</v>
      </c>
    </row>
    <row r="1337" spans="1:3" x14ac:dyDescent="0.25">
      <c r="A1337" s="29">
        <v>1336</v>
      </c>
      <c r="B1337" s="30">
        <v>13.35999999999976</v>
      </c>
      <c r="C1337" s="31">
        <v>1999.3599999999997</v>
      </c>
    </row>
    <row r="1338" spans="1:3" x14ac:dyDescent="0.25">
      <c r="A1338" s="29">
        <v>1337</v>
      </c>
      <c r="B1338" s="30">
        <v>13.369999999999759</v>
      </c>
      <c r="C1338" s="31">
        <v>1999.3699999999997</v>
      </c>
    </row>
    <row r="1339" spans="1:3" x14ac:dyDescent="0.25">
      <c r="A1339" s="29">
        <v>1338</v>
      </c>
      <c r="B1339" s="30">
        <v>13.379999999999759</v>
      </c>
      <c r="C1339" s="31">
        <v>1999.3799999999997</v>
      </c>
    </row>
    <row r="1340" spans="1:3" x14ac:dyDescent="0.25">
      <c r="A1340" s="29">
        <v>1339</v>
      </c>
      <c r="B1340" s="30">
        <v>13.389999999999759</v>
      </c>
      <c r="C1340" s="31">
        <v>1999.3899999999999</v>
      </c>
    </row>
    <row r="1341" spans="1:3" x14ac:dyDescent="0.25">
      <c r="A1341" s="29">
        <v>1340</v>
      </c>
      <c r="B1341" s="30">
        <v>13.399999999999759</v>
      </c>
      <c r="C1341" s="31">
        <v>1999.3999999999999</v>
      </c>
    </row>
    <row r="1342" spans="1:3" x14ac:dyDescent="0.25">
      <c r="A1342" s="29">
        <v>1341</v>
      </c>
      <c r="B1342" s="30">
        <v>13.409999999999759</v>
      </c>
      <c r="C1342" s="31">
        <v>1999.4099999999999</v>
      </c>
    </row>
    <row r="1343" spans="1:3" x14ac:dyDescent="0.25">
      <c r="A1343" s="29">
        <v>1342</v>
      </c>
      <c r="B1343" s="30">
        <v>13.419999999999758</v>
      </c>
      <c r="C1343" s="31">
        <v>1999.4199999999998</v>
      </c>
    </row>
    <row r="1344" spans="1:3" x14ac:dyDescent="0.25">
      <c r="A1344" s="29">
        <v>1343</v>
      </c>
      <c r="B1344" s="30">
        <v>13.429999999999758</v>
      </c>
      <c r="C1344" s="31">
        <v>1999.4299999999998</v>
      </c>
    </row>
    <row r="1345" spans="1:3" x14ac:dyDescent="0.25">
      <c r="A1345" s="29">
        <v>1344</v>
      </c>
      <c r="B1345" s="30">
        <v>13.439999999999758</v>
      </c>
      <c r="C1345" s="31">
        <v>1999.4399999999998</v>
      </c>
    </row>
    <row r="1346" spans="1:3" x14ac:dyDescent="0.25">
      <c r="A1346" s="29">
        <v>1345</v>
      </c>
      <c r="B1346" s="30">
        <v>13.449999999999758</v>
      </c>
      <c r="C1346" s="31">
        <v>1999.4499999999998</v>
      </c>
    </row>
    <row r="1347" spans="1:3" x14ac:dyDescent="0.25">
      <c r="A1347" s="29">
        <v>1346</v>
      </c>
      <c r="B1347" s="30">
        <v>13.459999999999757</v>
      </c>
      <c r="C1347" s="31">
        <v>1999.4599999999998</v>
      </c>
    </row>
    <row r="1348" spans="1:3" x14ac:dyDescent="0.25">
      <c r="A1348" s="29">
        <v>1347</v>
      </c>
      <c r="B1348" s="30">
        <v>13.469999999999757</v>
      </c>
      <c r="C1348" s="31">
        <v>1999.4699999999998</v>
      </c>
    </row>
    <row r="1349" spans="1:3" x14ac:dyDescent="0.25">
      <c r="A1349" s="29">
        <v>1348</v>
      </c>
      <c r="B1349" s="30">
        <v>13.479999999999757</v>
      </c>
      <c r="C1349" s="31">
        <v>1999.4799999999998</v>
      </c>
    </row>
    <row r="1350" spans="1:3" x14ac:dyDescent="0.25">
      <c r="A1350" s="29">
        <v>1349</v>
      </c>
      <c r="B1350" s="30">
        <v>13.489999999999757</v>
      </c>
      <c r="C1350" s="31">
        <v>1999.4899999999998</v>
      </c>
    </row>
    <row r="1351" spans="1:3" x14ac:dyDescent="0.25">
      <c r="A1351" s="29">
        <v>1350</v>
      </c>
      <c r="B1351" s="30">
        <v>13.499999999999757</v>
      </c>
      <c r="C1351" s="31">
        <v>1999.4999999999998</v>
      </c>
    </row>
    <row r="1352" spans="1:3" x14ac:dyDescent="0.25">
      <c r="A1352" s="29">
        <v>1351</v>
      </c>
      <c r="B1352" s="30">
        <v>13.509999999999756</v>
      </c>
      <c r="C1352" s="31">
        <v>1999.5099999999998</v>
      </c>
    </row>
    <row r="1353" spans="1:3" x14ac:dyDescent="0.25">
      <c r="A1353" s="29">
        <v>1352</v>
      </c>
      <c r="B1353" s="30">
        <v>13.519999999999756</v>
      </c>
      <c r="C1353" s="31">
        <v>1999.5199999999998</v>
      </c>
    </row>
    <row r="1354" spans="1:3" x14ac:dyDescent="0.25">
      <c r="A1354" s="29">
        <v>1353</v>
      </c>
      <c r="B1354" s="30">
        <v>13.529999999999756</v>
      </c>
      <c r="C1354" s="31">
        <v>1999.5299999999997</v>
      </c>
    </row>
    <row r="1355" spans="1:3" x14ac:dyDescent="0.25">
      <c r="A1355" s="29">
        <v>1354</v>
      </c>
      <c r="B1355" s="30">
        <v>13.539999999999756</v>
      </c>
      <c r="C1355" s="31">
        <v>1999.5399999999997</v>
      </c>
    </row>
    <row r="1356" spans="1:3" x14ac:dyDescent="0.25">
      <c r="A1356" s="29">
        <v>1355</v>
      </c>
      <c r="B1356" s="30">
        <v>13.549999999999756</v>
      </c>
      <c r="C1356" s="31">
        <v>1999.5499999999997</v>
      </c>
    </row>
    <row r="1357" spans="1:3" x14ac:dyDescent="0.25">
      <c r="A1357" s="29">
        <v>1356</v>
      </c>
      <c r="B1357" s="30">
        <v>13.559999999999755</v>
      </c>
      <c r="C1357" s="31">
        <v>1999.5599999999997</v>
      </c>
    </row>
    <row r="1358" spans="1:3" x14ac:dyDescent="0.25">
      <c r="A1358" s="29">
        <v>1357</v>
      </c>
      <c r="B1358" s="30">
        <v>13.569999999999755</v>
      </c>
      <c r="C1358" s="31">
        <v>1999.5699999999997</v>
      </c>
    </row>
    <row r="1359" spans="1:3" x14ac:dyDescent="0.25">
      <c r="A1359" s="29">
        <v>1358</v>
      </c>
      <c r="B1359" s="30">
        <v>13.579999999999755</v>
      </c>
      <c r="C1359" s="31">
        <v>1999.5799999999997</v>
      </c>
    </row>
    <row r="1360" spans="1:3" x14ac:dyDescent="0.25">
      <c r="A1360" s="29">
        <v>1359</v>
      </c>
      <c r="B1360" s="30">
        <v>13.589999999999755</v>
      </c>
      <c r="C1360" s="31">
        <v>1999.5899999999997</v>
      </c>
    </row>
    <row r="1361" spans="1:3" x14ac:dyDescent="0.25">
      <c r="A1361" s="29">
        <v>1360</v>
      </c>
      <c r="B1361" s="30">
        <v>13.599999999999755</v>
      </c>
      <c r="C1361" s="31">
        <v>1999.5999999999997</v>
      </c>
    </row>
    <row r="1362" spans="1:3" x14ac:dyDescent="0.25">
      <c r="A1362" s="29">
        <v>1361</v>
      </c>
      <c r="B1362" s="30">
        <v>13.609999999999754</v>
      </c>
      <c r="C1362" s="31">
        <v>1999.6099999999997</v>
      </c>
    </row>
    <row r="1363" spans="1:3" x14ac:dyDescent="0.25">
      <c r="A1363" s="29">
        <v>1362</v>
      </c>
      <c r="B1363" s="30">
        <v>13.619999999999754</v>
      </c>
      <c r="C1363" s="31">
        <v>1999.6199999999997</v>
      </c>
    </row>
    <row r="1364" spans="1:3" x14ac:dyDescent="0.25">
      <c r="A1364" s="29">
        <v>1363</v>
      </c>
      <c r="B1364" s="30">
        <v>13.629999999999754</v>
      </c>
      <c r="C1364" s="31">
        <v>1999.6299999999997</v>
      </c>
    </row>
    <row r="1365" spans="1:3" x14ac:dyDescent="0.25">
      <c r="A1365" s="29">
        <v>1364</v>
      </c>
      <c r="B1365" s="30">
        <v>13.639999999999754</v>
      </c>
      <c r="C1365" s="31">
        <v>1999.6399999999996</v>
      </c>
    </row>
    <row r="1366" spans="1:3" x14ac:dyDescent="0.25">
      <c r="A1366" s="29">
        <v>1365</v>
      </c>
      <c r="B1366" s="30">
        <v>13.649999999999753</v>
      </c>
      <c r="C1366" s="31">
        <v>1999.6499999999999</v>
      </c>
    </row>
    <row r="1367" spans="1:3" x14ac:dyDescent="0.25">
      <c r="A1367" s="29">
        <v>1366</v>
      </c>
      <c r="B1367" s="30">
        <v>13.659999999999753</v>
      </c>
      <c r="C1367" s="31">
        <v>1999.6599999999999</v>
      </c>
    </row>
    <row r="1368" spans="1:3" x14ac:dyDescent="0.25">
      <c r="A1368" s="29">
        <v>1367</v>
      </c>
      <c r="B1368" s="30">
        <v>13.669999999999753</v>
      </c>
      <c r="C1368" s="31">
        <v>1999.6699999999998</v>
      </c>
    </row>
    <row r="1369" spans="1:3" x14ac:dyDescent="0.25">
      <c r="A1369" s="29">
        <v>1368</v>
      </c>
      <c r="B1369" s="30">
        <v>13.679999999999753</v>
      </c>
      <c r="C1369" s="31">
        <v>1999.6799999999998</v>
      </c>
    </row>
    <row r="1370" spans="1:3" x14ac:dyDescent="0.25">
      <c r="A1370" s="29">
        <v>1369</v>
      </c>
      <c r="B1370" s="30">
        <v>13.689999999999753</v>
      </c>
      <c r="C1370" s="31">
        <v>1999.6899999999998</v>
      </c>
    </row>
    <row r="1371" spans="1:3" x14ac:dyDescent="0.25">
      <c r="A1371" s="29">
        <v>1370</v>
      </c>
      <c r="B1371" s="30">
        <v>13.699999999999752</v>
      </c>
      <c r="C1371" s="31">
        <v>1999.6999999999998</v>
      </c>
    </row>
    <row r="1372" spans="1:3" x14ac:dyDescent="0.25">
      <c r="A1372" s="29">
        <v>1371</v>
      </c>
      <c r="B1372" s="30">
        <v>13.709999999999752</v>
      </c>
      <c r="C1372" s="31">
        <v>1999.7099999999998</v>
      </c>
    </row>
    <row r="1373" spans="1:3" x14ac:dyDescent="0.25">
      <c r="A1373" s="29">
        <v>1372</v>
      </c>
      <c r="B1373" s="30">
        <v>13.719999999999752</v>
      </c>
      <c r="C1373" s="31">
        <v>1999.7199999999998</v>
      </c>
    </row>
    <row r="1374" spans="1:3" x14ac:dyDescent="0.25">
      <c r="A1374" s="29">
        <v>1373</v>
      </c>
      <c r="B1374" s="30">
        <v>13.729999999999752</v>
      </c>
      <c r="C1374" s="31">
        <v>1999.7299999999998</v>
      </c>
    </row>
    <row r="1375" spans="1:3" x14ac:dyDescent="0.25">
      <c r="A1375" s="29">
        <v>1374</v>
      </c>
      <c r="B1375" s="30">
        <v>13.739999999999752</v>
      </c>
      <c r="C1375" s="31">
        <v>1999.7399999999998</v>
      </c>
    </row>
    <row r="1376" spans="1:3" x14ac:dyDescent="0.25">
      <c r="A1376" s="29">
        <v>1375</v>
      </c>
      <c r="B1376" s="30">
        <v>13.749999999999751</v>
      </c>
      <c r="C1376" s="31">
        <v>1999.7499999999998</v>
      </c>
    </row>
    <row r="1377" spans="1:3" x14ac:dyDescent="0.25">
      <c r="A1377" s="29">
        <v>1376</v>
      </c>
      <c r="B1377" s="30">
        <v>13.759999999999751</v>
      </c>
      <c r="C1377" s="31">
        <v>1999.7599999999998</v>
      </c>
    </row>
    <row r="1378" spans="1:3" x14ac:dyDescent="0.25">
      <c r="A1378" s="29">
        <v>1377</v>
      </c>
      <c r="B1378" s="30">
        <v>13.769999999999751</v>
      </c>
      <c r="C1378" s="31">
        <v>1999.7699999999998</v>
      </c>
    </row>
    <row r="1379" spans="1:3" x14ac:dyDescent="0.25">
      <c r="A1379" s="29">
        <v>1378</v>
      </c>
      <c r="B1379" s="30">
        <v>13.779999999999751</v>
      </c>
      <c r="C1379" s="31">
        <v>1999.7799999999997</v>
      </c>
    </row>
    <row r="1380" spans="1:3" x14ac:dyDescent="0.25">
      <c r="A1380" s="29">
        <v>1379</v>
      </c>
      <c r="B1380" s="30">
        <v>13.78999999999975</v>
      </c>
      <c r="C1380" s="31">
        <v>1999.7899999999997</v>
      </c>
    </row>
    <row r="1381" spans="1:3" x14ac:dyDescent="0.25">
      <c r="A1381" s="29">
        <v>1380</v>
      </c>
      <c r="B1381" s="30">
        <v>13.79999999999975</v>
      </c>
      <c r="C1381" s="31">
        <v>1999.7999999999997</v>
      </c>
    </row>
    <row r="1382" spans="1:3" x14ac:dyDescent="0.25">
      <c r="A1382" s="29">
        <v>1381</v>
      </c>
      <c r="B1382" s="30">
        <v>13.80999999999975</v>
      </c>
      <c r="C1382" s="31">
        <v>1999.8099999999997</v>
      </c>
    </row>
    <row r="1383" spans="1:3" x14ac:dyDescent="0.25">
      <c r="A1383" s="29">
        <v>1382</v>
      </c>
      <c r="B1383" s="30">
        <v>13.81999999999975</v>
      </c>
      <c r="C1383" s="31">
        <v>1999.8199999999997</v>
      </c>
    </row>
    <row r="1384" spans="1:3" x14ac:dyDescent="0.25">
      <c r="A1384" s="29">
        <v>1383</v>
      </c>
      <c r="B1384" s="30">
        <v>13.82999999999975</v>
      </c>
      <c r="C1384" s="31">
        <v>1999.8299999999997</v>
      </c>
    </row>
    <row r="1385" spans="1:3" x14ac:dyDescent="0.25">
      <c r="A1385" s="29">
        <v>1384</v>
      </c>
      <c r="B1385" s="30">
        <v>13.839999999999749</v>
      </c>
      <c r="C1385" s="31">
        <v>1999.8399999999997</v>
      </c>
    </row>
    <row r="1386" spans="1:3" x14ac:dyDescent="0.25">
      <c r="A1386" s="29">
        <v>1385</v>
      </c>
      <c r="B1386" s="30">
        <v>13.849999999999749</v>
      </c>
      <c r="C1386" s="31">
        <v>1999.8499999999997</v>
      </c>
    </row>
    <row r="1387" spans="1:3" x14ac:dyDescent="0.25">
      <c r="A1387" s="29">
        <v>1386</v>
      </c>
      <c r="B1387" s="30">
        <v>13.859999999999749</v>
      </c>
      <c r="C1387" s="31">
        <v>1999.8599999999997</v>
      </c>
    </row>
    <row r="1388" spans="1:3" x14ac:dyDescent="0.25">
      <c r="A1388" s="29">
        <v>1387</v>
      </c>
      <c r="B1388" s="30">
        <v>13.869999999999749</v>
      </c>
      <c r="C1388" s="31">
        <v>1999.8699999999997</v>
      </c>
    </row>
    <row r="1389" spans="1:3" x14ac:dyDescent="0.25">
      <c r="A1389" s="29">
        <v>1388</v>
      </c>
      <c r="B1389" s="30">
        <v>13.879999999999749</v>
      </c>
      <c r="C1389" s="31">
        <v>1999.8799999999997</v>
      </c>
    </row>
    <row r="1390" spans="1:3" x14ac:dyDescent="0.25">
      <c r="A1390" s="29">
        <v>1389</v>
      </c>
      <c r="B1390" s="30">
        <v>13.889999999999748</v>
      </c>
      <c r="C1390" s="31">
        <v>1999.8899999999996</v>
      </c>
    </row>
    <row r="1391" spans="1:3" x14ac:dyDescent="0.25">
      <c r="A1391" s="29">
        <v>1390</v>
      </c>
      <c r="B1391" s="30">
        <v>13.899999999999748</v>
      </c>
      <c r="C1391" s="31">
        <v>1999.8999999999996</v>
      </c>
    </row>
    <row r="1392" spans="1:3" x14ac:dyDescent="0.25">
      <c r="A1392" s="29">
        <v>1391</v>
      </c>
      <c r="B1392" s="30">
        <v>13.909999999999748</v>
      </c>
      <c r="C1392" s="31">
        <v>1999.9099999999999</v>
      </c>
    </row>
    <row r="1393" spans="1:3" x14ac:dyDescent="0.25">
      <c r="A1393" s="29">
        <v>1392</v>
      </c>
      <c r="B1393" s="30">
        <v>13.919999999999748</v>
      </c>
      <c r="C1393" s="31">
        <v>1999.9199999999998</v>
      </c>
    </row>
    <row r="1394" spans="1:3" x14ac:dyDescent="0.25">
      <c r="A1394" s="29">
        <v>1393</v>
      </c>
      <c r="B1394" s="30">
        <v>13.929999999999747</v>
      </c>
      <c r="C1394" s="31">
        <v>1999.9299999999998</v>
      </c>
    </row>
    <row r="1395" spans="1:3" x14ac:dyDescent="0.25">
      <c r="A1395" s="29">
        <v>1394</v>
      </c>
      <c r="B1395" s="30">
        <v>13.939999999999747</v>
      </c>
      <c r="C1395" s="31">
        <v>1999.9399999999998</v>
      </c>
    </row>
    <row r="1396" spans="1:3" x14ac:dyDescent="0.25">
      <c r="A1396" s="29">
        <v>1395</v>
      </c>
      <c r="B1396" s="30">
        <v>13.949999999999747</v>
      </c>
      <c r="C1396" s="31">
        <v>1999.9499999999998</v>
      </c>
    </row>
    <row r="1397" spans="1:3" x14ac:dyDescent="0.25">
      <c r="A1397" s="29">
        <v>1396</v>
      </c>
      <c r="B1397" s="30">
        <v>13.959999999999747</v>
      </c>
      <c r="C1397" s="31">
        <v>1999.9599999999998</v>
      </c>
    </row>
    <row r="1398" spans="1:3" x14ac:dyDescent="0.25">
      <c r="A1398" s="29">
        <v>1397</v>
      </c>
      <c r="B1398" s="30">
        <v>13.969999999999747</v>
      </c>
      <c r="C1398" s="31">
        <v>1999.9699999999998</v>
      </c>
    </row>
    <row r="1399" spans="1:3" x14ac:dyDescent="0.25">
      <c r="A1399" s="29">
        <v>1398</v>
      </c>
      <c r="B1399" s="30">
        <v>13.979999999999746</v>
      </c>
      <c r="C1399" s="31">
        <v>1999.9799999999998</v>
      </c>
    </row>
    <row r="1400" spans="1:3" x14ac:dyDescent="0.25">
      <c r="A1400" s="29">
        <v>1399</v>
      </c>
      <c r="B1400" s="30">
        <v>13.989999999999746</v>
      </c>
      <c r="C1400" s="31">
        <v>1999.9899999999998</v>
      </c>
    </row>
    <row r="1401" spans="1:3" x14ac:dyDescent="0.25">
      <c r="A1401" s="29">
        <v>1400</v>
      </c>
      <c r="B1401" s="30">
        <v>13.999999999999746</v>
      </c>
      <c r="C1401" s="31">
        <v>1999.9999999999998</v>
      </c>
    </row>
    <row r="1402" spans="1:3" x14ac:dyDescent="0.25">
      <c r="A1402" s="29">
        <v>1401</v>
      </c>
      <c r="B1402" s="30">
        <v>14.009999999999746</v>
      </c>
      <c r="C1402" s="31">
        <v>2000</v>
      </c>
    </row>
    <row r="1403" spans="1:3" x14ac:dyDescent="0.25">
      <c r="A1403" s="29">
        <v>1402</v>
      </c>
      <c r="B1403" s="30">
        <v>14.019999999999746</v>
      </c>
      <c r="C1403" s="31">
        <v>2000</v>
      </c>
    </row>
    <row r="1404" spans="1:3" x14ac:dyDescent="0.25">
      <c r="A1404" s="29">
        <v>1403</v>
      </c>
      <c r="B1404" s="30">
        <v>14.029999999999745</v>
      </c>
      <c r="C1404" s="31">
        <v>2000</v>
      </c>
    </row>
    <row r="1405" spans="1:3" x14ac:dyDescent="0.25">
      <c r="A1405" s="29">
        <v>1404</v>
      </c>
      <c r="B1405" s="30">
        <v>14.039999999999745</v>
      </c>
      <c r="C1405" s="31">
        <v>2000</v>
      </c>
    </row>
    <row r="1406" spans="1:3" x14ac:dyDescent="0.25">
      <c r="A1406" s="29">
        <v>1405</v>
      </c>
      <c r="B1406" s="30">
        <v>14.049999999999745</v>
      </c>
      <c r="C1406" s="31">
        <v>2000</v>
      </c>
    </row>
    <row r="1407" spans="1:3" x14ac:dyDescent="0.25">
      <c r="A1407" s="29">
        <v>1406</v>
      </c>
      <c r="B1407" s="30">
        <v>14.059999999999745</v>
      </c>
      <c r="C1407" s="31">
        <v>2000</v>
      </c>
    </row>
    <row r="1408" spans="1:3" x14ac:dyDescent="0.25">
      <c r="A1408" s="29">
        <v>1407</v>
      </c>
      <c r="B1408" s="30">
        <v>14.069999999999744</v>
      </c>
      <c r="C1408" s="31">
        <v>2000</v>
      </c>
    </row>
    <row r="1409" spans="1:3" x14ac:dyDescent="0.25">
      <c r="A1409" s="29">
        <v>1408</v>
      </c>
      <c r="B1409" s="30">
        <v>14.079999999999744</v>
      </c>
      <c r="C1409" s="31">
        <v>2000</v>
      </c>
    </row>
    <row r="1410" spans="1:3" x14ac:dyDescent="0.25">
      <c r="A1410" s="29">
        <v>1409</v>
      </c>
      <c r="B1410" s="30">
        <v>14.089999999999744</v>
      </c>
      <c r="C1410" s="31">
        <v>2000</v>
      </c>
    </row>
    <row r="1411" spans="1:3" x14ac:dyDescent="0.25">
      <c r="A1411" s="29">
        <v>1410</v>
      </c>
      <c r="B1411" s="30">
        <v>14.099999999999744</v>
      </c>
      <c r="C1411" s="31">
        <v>2000</v>
      </c>
    </row>
    <row r="1412" spans="1:3" x14ac:dyDescent="0.25">
      <c r="A1412" s="29">
        <v>1411</v>
      </c>
      <c r="B1412" s="30">
        <v>14.109999999999744</v>
      </c>
      <c r="C1412" s="31">
        <v>2000</v>
      </c>
    </row>
    <row r="1413" spans="1:3" x14ac:dyDescent="0.25">
      <c r="A1413" s="29">
        <v>1412</v>
      </c>
      <c r="B1413" s="30">
        <v>14.119999999999743</v>
      </c>
      <c r="C1413" s="31">
        <v>2000</v>
      </c>
    </row>
    <row r="1414" spans="1:3" x14ac:dyDescent="0.25">
      <c r="A1414" s="29">
        <v>1413</v>
      </c>
      <c r="B1414" s="30">
        <v>14.129999999999743</v>
      </c>
      <c r="C1414" s="31">
        <v>2000</v>
      </c>
    </row>
    <row r="1415" spans="1:3" x14ac:dyDescent="0.25">
      <c r="A1415" s="29">
        <v>1414</v>
      </c>
      <c r="B1415" s="30">
        <v>14.139999999999743</v>
      </c>
      <c r="C1415" s="31">
        <v>2000</v>
      </c>
    </row>
    <row r="1416" spans="1:3" x14ac:dyDescent="0.25">
      <c r="A1416" s="29">
        <v>1415</v>
      </c>
      <c r="B1416" s="30">
        <v>14.149999999999743</v>
      </c>
      <c r="C1416" s="31">
        <v>2000</v>
      </c>
    </row>
    <row r="1417" spans="1:3" x14ac:dyDescent="0.25">
      <c r="A1417" s="29">
        <v>1416</v>
      </c>
      <c r="B1417" s="30">
        <v>14.159999999999743</v>
      </c>
      <c r="C1417" s="31">
        <v>2000</v>
      </c>
    </row>
    <row r="1418" spans="1:3" x14ac:dyDescent="0.25">
      <c r="A1418" s="29">
        <v>1417</v>
      </c>
      <c r="B1418" s="30">
        <v>14.169999999999742</v>
      </c>
      <c r="C1418" s="31">
        <v>2000</v>
      </c>
    </row>
    <row r="1419" spans="1:3" x14ac:dyDescent="0.25">
      <c r="A1419" s="29">
        <v>1418</v>
      </c>
      <c r="B1419" s="30">
        <v>14.179999999999742</v>
      </c>
      <c r="C1419" s="31">
        <v>2000</v>
      </c>
    </row>
    <row r="1420" spans="1:3" x14ac:dyDescent="0.25">
      <c r="A1420" s="29">
        <v>1419</v>
      </c>
      <c r="B1420" s="30">
        <v>14.189999999999742</v>
      </c>
      <c r="C1420" s="31">
        <v>2000</v>
      </c>
    </row>
    <row r="1421" spans="1:3" x14ac:dyDescent="0.25">
      <c r="A1421" s="29">
        <v>1420</v>
      </c>
      <c r="B1421" s="30">
        <v>14.199999999999742</v>
      </c>
      <c r="C1421" s="31">
        <v>2000</v>
      </c>
    </row>
    <row r="1422" spans="1:3" x14ac:dyDescent="0.25">
      <c r="A1422" s="29">
        <v>1421</v>
      </c>
      <c r="B1422" s="30">
        <v>14.209999999999742</v>
      </c>
      <c r="C1422" s="31">
        <v>2000</v>
      </c>
    </row>
    <row r="1423" spans="1:3" x14ac:dyDescent="0.25">
      <c r="A1423" s="29">
        <v>1422</v>
      </c>
      <c r="B1423" s="30">
        <v>14.219999999999741</v>
      </c>
      <c r="C1423" s="31">
        <v>2000</v>
      </c>
    </row>
    <row r="1424" spans="1:3" x14ac:dyDescent="0.25">
      <c r="A1424" s="29">
        <v>1423</v>
      </c>
      <c r="B1424" s="30">
        <v>14.229999999999741</v>
      </c>
      <c r="C1424" s="31">
        <v>2000</v>
      </c>
    </row>
    <row r="1425" spans="1:3" x14ac:dyDescent="0.25">
      <c r="A1425" s="29">
        <v>1424</v>
      </c>
      <c r="B1425" s="30">
        <v>14.239999999999741</v>
      </c>
      <c r="C1425" s="31">
        <v>2000</v>
      </c>
    </row>
    <row r="1426" spans="1:3" x14ac:dyDescent="0.25">
      <c r="A1426" s="29">
        <v>1425</v>
      </c>
      <c r="B1426" s="30">
        <v>14.249999999999741</v>
      </c>
      <c r="C1426" s="31">
        <v>2000</v>
      </c>
    </row>
    <row r="1427" spans="1:3" x14ac:dyDescent="0.25">
      <c r="A1427" s="29">
        <v>1426</v>
      </c>
      <c r="B1427" s="30">
        <v>14.25999999999974</v>
      </c>
      <c r="C1427" s="31">
        <v>2000</v>
      </c>
    </row>
    <row r="1428" spans="1:3" x14ac:dyDescent="0.25">
      <c r="A1428" s="29">
        <v>1427</v>
      </c>
      <c r="B1428" s="30">
        <v>14.26999999999974</v>
      </c>
      <c r="C1428" s="31">
        <v>2000</v>
      </c>
    </row>
    <row r="1429" spans="1:3" x14ac:dyDescent="0.25">
      <c r="A1429" s="29">
        <v>1428</v>
      </c>
      <c r="B1429" s="30">
        <v>14.27999999999974</v>
      </c>
      <c r="C1429" s="31">
        <v>2000</v>
      </c>
    </row>
    <row r="1430" spans="1:3" x14ac:dyDescent="0.25">
      <c r="A1430" s="29">
        <v>1429</v>
      </c>
      <c r="B1430" s="30">
        <v>14.28999999999974</v>
      </c>
      <c r="C1430" s="31">
        <v>2000</v>
      </c>
    </row>
    <row r="1431" spans="1:3" x14ac:dyDescent="0.25">
      <c r="A1431" s="29">
        <v>1430</v>
      </c>
      <c r="B1431" s="30">
        <v>14.29999999999974</v>
      </c>
      <c r="C1431" s="31">
        <v>2000</v>
      </c>
    </row>
    <row r="1432" spans="1:3" x14ac:dyDescent="0.25">
      <c r="A1432" s="29">
        <v>1431</v>
      </c>
      <c r="B1432" s="30">
        <v>14.309999999999739</v>
      </c>
      <c r="C1432" s="31">
        <v>2000</v>
      </c>
    </row>
    <row r="1433" spans="1:3" x14ac:dyDescent="0.25">
      <c r="A1433" s="29">
        <v>1432</v>
      </c>
      <c r="B1433" s="30">
        <v>14.319999999999739</v>
      </c>
      <c r="C1433" s="31">
        <v>2000</v>
      </c>
    </row>
    <row r="1434" spans="1:3" x14ac:dyDescent="0.25">
      <c r="A1434" s="29">
        <v>1433</v>
      </c>
      <c r="B1434" s="30">
        <v>14.329999999999739</v>
      </c>
      <c r="C1434" s="31">
        <v>2000</v>
      </c>
    </row>
    <row r="1435" spans="1:3" x14ac:dyDescent="0.25">
      <c r="A1435" s="29">
        <v>1434</v>
      </c>
      <c r="B1435" s="30">
        <v>14.339999999999739</v>
      </c>
      <c r="C1435" s="31">
        <v>2000</v>
      </c>
    </row>
    <row r="1436" spans="1:3" x14ac:dyDescent="0.25">
      <c r="A1436" s="29">
        <v>1435</v>
      </c>
      <c r="B1436" s="30">
        <v>14.349999999999739</v>
      </c>
      <c r="C1436" s="31">
        <v>2000</v>
      </c>
    </row>
    <row r="1437" spans="1:3" x14ac:dyDescent="0.25">
      <c r="A1437" s="29">
        <v>1436</v>
      </c>
      <c r="B1437" s="30">
        <v>14.359999999999738</v>
      </c>
      <c r="C1437" s="31">
        <v>2000</v>
      </c>
    </row>
    <row r="1438" spans="1:3" x14ac:dyDescent="0.25">
      <c r="A1438" s="29">
        <v>1437</v>
      </c>
      <c r="B1438" s="30">
        <v>14.369999999999738</v>
      </c>
      <c r="C1438" s="31">
        <v>2000</v>
      </c>
    </row>
    <row r="1439" spans="1:3" x14ac:dyDescent="0.25">
      <c r="A1439" s="29">
        <v>1438</v>
      </c>
      <c r="B1439" s="30">
        <v>14.379999999999738</v>
      </c>
      <c r="C1439" s="31">
        <v>2000</v>
      </c>
    </row>
    <row r="1440" spans="1:3" x14ac:dyDescent="0.25">
      <c r="A1440" s="29">
        <v>1439</v>
      </c>
      <c r="B1440" s="30">
        <v>14.389999999999738</v>
      </c>
      <c r="C1440" s="31">
        <v>2000</v>
      </c>
    </row>
    <row r="1441" spans="1:3" x14ac:dyDescent="0.25">
      <c r="A1441" s="29">
        <v>1440</v>
      </c>
      <c r="B1441" s="30">
        <v>14.399999999999737</v>
      </c>
      <c r="C1441" s="31">
        <v>2000</v>
      </c>
    </row>
    <row r="1442" spans="1:3" x14ac:dyDescent="0.25">
      <c r="A1442" s="29">
        <v>1441</v>
      </c>
      <c r="B1442" s="30">
        <v>14.409999999999737</v>
      </c>
      <c r="C1442" s="31">
        <v>2000</v>
      </c>
    </row>
    <row r="1443" spans="1:3" x14ac:dyDescent="0.25">
      <c r="A1443" s="29">
        <v>1442</v>
      </c>
      <c r="B1443" s="30">
        <v>14.419999999999737</v>
      </c>
      <c r="C1443" s="31">
        <v>2000</v>
      </c>
    </row>
    <row r="1444" spans="1:3" x14ac:dyDescent="0.25">
      <c r="A1444" s="29">
        <v>1443</v>
      </c>
      <c r="B1444" s="30">
        <v>14.429999999999737</v>
      </c>
      <c r="C1444" s="31">
        <v>2000</v>
      </c>
    </row>
    <row r="1445" spans="1:3" x14ac:dyDescent="0.25">
      <c r="A1445" s="29">
        <v>1444</v>
      </c>
      <c r="B1445" s="30">
        <v>14.439999999999737</v>
      </c>
      <c r="C1445" s="31">
        <v>2000</v>
      </c>
    </row>
    <row r="1446" spans="1:3" x14ac:dyDescent="0.25">
      <c r="A1446" s="29">
        <v>1445</v>
      </c>
      <c r="B1446" s="30">
        <v>14.449999999999736</v>
      </c>
      <c r="C1446" s="31">
        <v>2000</v>
      </c>
    </row>
    <row r="1447" spans="1:3" x14ac:dyDescent="0.25">
      <c r="A1447" s="29">
        <v>1446</v>
      </c>
      <c r="B1447" s="30">
        <v>14.459999999999736</v>
      </c>
      <c r="C1447" s="31">
        <v>2000</v>
      </c>
    </row>
    <row r="1448" spans="1:3" x14ac:dyDescent="0.25">
      <c r="A1448" s="29">
        <v>1447</v>
      </c>
      <c r="B1448" s="30">
        <v>14.469999999999736</v>
      </c>
      <c r="C1448" s="31">
        <v>2000</v>
      </c>
    </row>
    <row r="1449" spans="1:3" x14ac:dyDescent="0.25">
      <c r="A1449" s="29">
        <v>1448</v>
      </c>
      <c r="B1449" s="30">
        <v>14.479999999999736</v>
      </c>
      <c r="C1449" s="31">
        <v>2000</v>
      </c>
    </row>
    <row r="1450" spans="1:3" x14ac:dyDescent="0.25">
      <c r="A1450" s="29">
        <v>1449</v>
      </c>
      <c r="B1450" s="30">
        <v>14.489999999999736</v>
      </c>
      <c r="C1450" s="31">
        <v>2000</v>
      </c>
    </row>
    <row r="1451" spans="1:3" x14ac:dyDescent="0.25">
      <c r="A1451" s="29">
        <v>1450</v>
      </c>
      <c r="B1451" s="30">
        <v>14.499999999999735</v>
      </c>
      <c r="C1451" s="31">
        <v>2000</v>
      </c>
    </row>
    <row r="1452" spans="1:3" x14ac:dyDescent="0.25">
      <c r="A1452" s="29">
        <v>1451</v>
      </c>
      <c r="B1452" s="30">
        <v>14.509999999999735</v>
      </c>
      <c r="C1452" s="31">
        <v>2000</v>
      </c>
    </row>
    <row r="1453" spans="1:3" x14ac:dyDescent="0.25">
      <c r="A1453" s="29">
        <v>1452</v>
      </c>
      <c r="B1453" s="30">
        <v>14.519999999999735</v>
      </c>
      <c r="C1453" s="31">
        <v>2000</v>
      </c>
    </row>
    <row r="1454" spans="1:3" x14ac:dyDescent="0.25">
      <c r="A1454" s="29">
        <v>1453</v>
      </c>
      <c r="B1454" s="30">
        <v>14.529999999999735</v>
      </c>
      <c r="C1454" s="31">
        <v>2000</v>
      </c>
    </row>
    <row r="1455" spans="1:3" x14ac:dyDescent="0.25">
      <c r="A1455" s="29">
        <v>1454</v>
      </c>
      <c r="B1455" s="30">
        <v>14.539999999999734</v>
      </c>
      <c r="C1455" s="31">
        <v>2000</v>
      </c>
    </row>
    <row r="1456" spans="1:3" x14ac:dyDescent="0.25">
      <c r="A1456" s="29">
        <v>1455</v>
      </c>
      <c r="B1456" s="30">
        <v>14.549999999999734</v>
      </c>
      <c r="C1456" s="31">
        <v>2000</v>
      </c>
    </row>
    <row r="1457" spans="1:3" x14ac:dyDescent="0.25">
      <c r="A1457" s="29">
        <v>1456</v>
      </c>
      <c r="B1457" s="30">
        <v>14.559999999999734</v>
      </c>
      <c r="C1457" s="31">
        <v>2000</v>
      </c>
    </row>
    <row r="1458" spans="1:3" x14ac:dyDescent="0.25">
      <c r="A1458" s="29">
        <v>1457</v>
      </c>
      <c r="B1458" s="30">
        <v>14.569999999999734</v>
      </c>
      <c r="C1458" s="31">
        <v>2000</v>
      </c>
    </row>
    <row r="1459" spans="1:3" x14ac:dyDescent="0.25">
      <c r="A1459" s="29">
        <v>1458</v>
      </c>
      <c r="B1459" s="30">
        <v>14.579999999999734</v>
      </c>
      <c r="C1459" s="31">
        <v>2000</v>
      </c>
    </row>
    <row r="1460" spans="1:3" x14ac:dyDescent="0.25">
      <c r="A1460" s="29">
        <v>1459</v>
      </c>
      <c r="B1460" s="30">
        <v>14.589999999999733</v>
      </c>
      <c r="C1460" s="31">
        <v>2000</v>
      </c>
    </row>
    <row r="1461" spans="1:3" x14ac:dyDescent="0.25">
      <c r="A1461" s="29">
        <v>1460</v>
      </c>
      <c r="B1461" s="30">
        <v>14.599999999999733</v>
      </c>
      <c r="C1461" s="31">
        <v>2000</v>
      </c>
    </row>
    <row r="1462" spans="1:3" x14ac:dyDescent="0.25">
      <c r="A1462" s="29">
        <v>1461</v>
      </c>
      <c r="B1462" s="30">
        <v>14.609999999999733</v>
      </c>
      <c r="C1462" s="31">
        <v>2000</v>
      </c>
    </row>
    <row r="1463" spans="1:3" x14ac:dyDescent="0.25">
      <c r="A1463" s="29">
        <v>1462</v>
      </c>
      <c r="B1463" s="30">
        <v>14.619999999999733</v>
      </c>
      <c r="C1463" s="31">
        <v>2000</v>
      </c>
    </row>
    <row r="1464" spans="1:3" x14ac:dyDescent="0.25">
      <c r="A1464" s="29">
        <v>1463</v>
      </c>
      <c r="B1464" s="30">
        <v>14.629999999999733</v>
      </c>
      <c r="C1464" s="31">
        <v>2000</v>
      </c>
    </row>
    <row r="1465" spans="1:3" x14ac:dyDescent="0.25">
      <c r="A1465" s="29">
        <v>1464</v>
      </c>
      <c r="B1465" s="30">
        <v>14.639999999999732</v>
      </c>
      <c r="C1465" s="31">
        <v>2000</v>
      </c>
    </row>
    <row r="1466" spans="1:3" x14ac:dyDescent="0.25">
      <c r="A1466" s="29">
        <v>1465</v>
      </c>
      <c r="B1466" s="30">
        <v>14.649999999999732</v>
      </c>
      <c r="C1466" s="31">
        <v>2000</v>
      </c>
    </row>
    <row r="1467" spans="1:3" x14ac:dyDescent="0.25">
      <c r="A1467" s="29">
        <v>1466</v>
      </c>
      <c r="B1467" s="30">
        <v>14.659999999999732</v>
      </c>
      <c r="C1467" s="31">
        <v>2000</v>
      </c>
    </row>
    <row r="1468" spans="1:3" x14ac:dyDescent="0.25">
      <c r="A1468" s="29">
        <v>1467</v>
      </c>
      <c r="B1468" s="30">
        <v>14.669999999999732</v>
      </c>
      <c r="C1468" s="31">
        <v>2000</v>
      </c>
    </row>
    <row r="1469" spans="1:3" x14ac:dyDescent="0.25">
      <c r="A1469" s="29">
        <v>1468</v>
      </c>
      <c r="B1469" s="30">
        <v>14.679999999999731</v>
      </c>
      <c r="C1469" s="31">
        <v>2000</v>
      </c>
    </row>
    <row r="1470" spans="1:3" x14ac:dyDescent="0.25">
      <c r="A1470" s="29">
        <v>1469</v>
      </c>
      <c r="B1470" s="30">
        <v>14.689999999999731</v>
      </c>
      <c r="C1470" s="31">
        <v>2000</v>
      </c>
    </row>
    <row r="1471" spans="1:3" x14ac:dyDescent="0.25">
      <c r="A1471" s="29">
        <v>1470</v>
      </c>
      <c r="B1471" s="30">
        <v>14.699999999999731</v>
      </c>
      <c r="C1471" s="31">
        <v>2000</v>
      </c>
    </row>
    <row r="1472" spans="1:3" x14ac:dyDescent="0.25">
      <c r="A1472" s="29">
        <v>1471</v>
      </c>
      <c r="B1472" s="30">
        <v>14.709999999999731</v>
      </c>
      <c r="C1472" s="31">
        <v>2000</v>
      </c>
    </row>
    <row r="1473" spans="1:3" x14ac:dyDescent="0.25">
      <c r="A1473" s="29">
        <v>1472</v>
      </c>
      <c r="B1473" s="30">
        <v>14.719999999999731</v>
      </c>
      <c r="C1473" s="31">
        <v>2000</v>
      </c>
    </row>
    <row r="1474" spans="1:3" x14ac:dyDescent="0.25">
      <c r="A1474" s="29">
        <v>1473</v>
      </c>
      <c r="B1474" s="30">
        <v>14.72999999999973</v>
      </c>
      <c r="C1474" s="31">
        <v>2000</v>
      </c>
    </row>
    <row r="1475" spans="1:3" x14ac:dyDescent="0.25">
      <c r="A1475" s="29">
        <v>1474</v>
      </c>
      <c r="B1475" s="30">
        <v>14.73999999999973</v>
      </c>
      <c r="C1475" s="31">
        <v>2000</v>
      </c>
    </row>
    <row r="1476" spans="1:3" x14ac:dyDescent="0.25">
      <c r="A1476" s="29">
        <v>1475</v>
      </c>
      <c r="B1476" s="30">
        <v>14.74999999999973</v>
      </c>
      <c r="C1476" s="31">
        <v>2000</v>
      </c>
    </row>
    <row r="1477" spans="1:3" x14ac:dyDescent="0.25">
      <c r="A1477" s="29">
        <v>1476</v>
      </c>
      <c r="B1477" s="30">
        <v>14.75999999999973</v>
      </c>
      <c r="C1477" s="31">
        <v>2000</v>
      </c>
    </row>
    <row r="1478" spans="1:3" x14ac:dyDescent="0.25">
      <c r="A1478" s="29">
        <v>1477</v>
      </c>
      <c r="B1478" s="30">
        <v>14.76999999999973</v>
      </c>
      <c r="C1478" s="31">
        <v>2000</v>
      </c>
    </row>
    <row r="1479" spans="1:3" x14ac:dyDescent="0.25">
      <c r="A1479" s="29">
        <v>1478</v>
      </c>
      <c r="B1479" s="30">
        <v>14.779999999999729</v>
      </c>
      <c r="C1479" s="31">
        <v>2000</v>
      </c>
    </row>
    <row r="1480" spans="1:3" x14ac:dyDescent="0.25">
      <c r="A1480" s="29">
        <v>1479</v>
      </c>
      <c r="B1480" s="30">
        <v>14.789999999999729</v>
      </c>
      <c r="C1480" s="31">
        <v>2000</v>
      </c>
    </row>
    <row r="1481" spans="1:3" x14ac:dyDescent="0.25">
      <c r="A1481" s="29">
        <v>1480</v>
      </c>
      <c r="B1481" s="30">
        <v>14.799999999999729</v>
      </c>
      <c r="C1481" s="31">
        <v>2000</v>
      </c>
    </row>
    <row r="1482" spans="1:3" x14ac:dyDescent="0.25">
      <c r="A1482" s="29">
        <v>1481</v>
      </c>
      <c r="B1482" s="30">
        <v>14.809999999999729</v>
      </c>
      <c r="C1482" s="31">
        <v>2000</v>
      </c>
    </row>
    <row r="1483" spans="1:3" x14ac:dyDescent="0.25">
      <c r="A1483" s="29">
        <v>1482</v>
      </c>
      <c r="B1483" s="30">
        <v>14.819999999999729</v>
      </c>
      <c r="C1483" s="31">
        <v>2000</v>
      </c>
    </row>
    <row r="1484" spans="1:3" x14ac:dyDescent="0.25">
      <c r="A1484" s="29">
        <v>1483</v>
      </c>
      <c r="B1484" s="30">
        <v>14.829999999999728</v>
      </c>
      <c r="C1484" s="31">
        <v>2000</v>
      </c>
    </row>
    <row r="1485" spans="1:3" x14ac:dyDescent="0.25">
      <c r="A1485" s="29">
        <v>1484</v>
      </c>
      <c r="B1485" s="30">
        <v>14.839999999999728</v>
      </c>
      <c r="C1485" s="31">
        <v>2000</v>
      </c>
    </row>
    <row r="1486" spans="1:3" x14ac:dyDescent="0.25">
      <c r="A1486" s="29">
        <v>1485</v>
      </c>
      <c r="B1486" s="30">
        <v>14.849999999999728</v>
      </c>
      <c r="C1486" s="31">
        <v>2000</v>
      </c>
    </row>
    <row r="1487" spans="1:3" x14ac:dyDescent="0.25">
      <c r="A1487" s="29">
        <v>1486</v>
      </c>
      <c r="B1487" s="30">
        <v>14.859999999999728</v>
      </c>
      <c r="C1487" s="31">
        <v>2000</v>
      </c>
    </row>
    <row r="1488" spans="1:3" x14ac:dyDescent="0.25">
      <c r="A1488" s="29">
        <v>1487</v>
      </c>
      <c r="B1488" s="30">
        <v>14.869999999999727</v>
      </c>
      <c r="C1488" s="31">
        <v>2000</v>
      </c>
    </row>
    <row r="1489" spans="1:3" x14ac:dyDescent="0.25">
      <c r="A1489" s="29">
        <v>1488</v>
      </c>
      <c r="B1489" s="30">
        <v>14.879999999999727</v>
      </c>
      <c r="C1489" s="31">
        <v>2000</v>
      </c>
    </row>
    <row r="1490" spans="1:3" x14ac:dyDescent="0.25">
      <c r="A1490" s="29">
        <v>1489</v>
      </c>
      <c r="B1490" s="30">
        <v>14.889999999999727</v>
      </c>
      <c r="C1490" s="31">
        <v>2000</v>
      </c>
    </row>
    <row r="1491" spans="1:3" x14ac:dyDescent="0.25">
      <c r="A1491" s="29">
        <v>1490</v>
      </c>
      <c r="B1491" s="30">
        <v>14.899999999999727</v>
      </c>
      <c r="C1491" s="31">
        <v>2000</v>
      </c>
    </row>
    <row r="1492" spans="1:3" x14ac:dyDescent="0.25">
      <c r="A1492" s="29">
        <v>1491</v>
      </c>
      <c r="B1492" s="30">
        <v>14.909999999999727</v>
      </c>
      <c r="C1492" s="31">
        <v>2000</v>
      </c>
    </row>
    <row r="1493" spans="1:3" x14ac:dyDescent="0.25">
      <c r="A1493" s="29">
        <v>1492</v>
      </c>
      <c r="B1493" s="30">
        <v>14.919999999999726</v>
      </c>
      <c r="C1493" s="31">
        <v>2000</v>
      </c>
    </row>
    <row r="1494" spans="1:3" x14ac:dyDescent="0.25">
      <c r="A1494" s="29">
        <v>1493</v>
      </c>
      <c r="B1494" s="30">
        <v>14.929999999999726</v>
      </c>
      <c r="C1494" s="31">
        <v>2000</v>
      </c>
    </row>
    <row r="1495" spans="1:3" x14ac:dyDescent="0.25">
      <c r="A1495" s="29">
        <v>1494</v>
      </c>
      <c r="B1495" s="30">
        <v>14.939999999999726</v>
      </c>
      <c r="C1495" s="31">
        <v>2000</v>
      </c>
    </row>
    <row r="1496" spans="1:3" x14ac:dyDescent="0.25">
      <c r="A1496" s="29">
        <v>1495</v>
      </c>
      <c r="B1496" s="30">
        <v>14.949999999999726</v>
      </c>
      <c r="C1496" s="31">
        <v>2000</v>
      </c>
    </row>
    <row r="1497" spans="1:3" x14ac:dyDescent="0.25">
      <c r="A1497" s="29">
        <v>1496</v>
      </c>
      <c r="B1497" s="30">
        <v>14.959999999999726</v>
      </c>
      <c r="C1497" s="31">
        <v>2000</v>
      </c>
    </row>
    <row r="1498" spans="1:3" x14ac:dyDescent="0.25">
      <c r="A1498" s="29">
        <v>1497</v>
      </c>
      <c r="B1498" s="30">
        <v>14.969999999999725</v>
      </c>
      <c r="C1498" s="31">
        <v>2000</v>
      </c>
    </row>
    <row r="1499" spans="1:3" x14ac:dyDescent="0.25">
      <c r="A1499" s="29">
        <v>1498</v>
      </c>
      <c r="B1499" s="30">
        <v>14.979999999999725</v>
      </c>
      <c r="C1499" s="31">
        <v>2000</v>
      </c>
    </row>
    <row r="1500" spans="1:3" x14ac:dyDescent="0.25">
      <c r="A1500" s="29">
        <v>1499</v>
      </c>
      <c r="B1500" s="30">
        <v>14.989999999999725</v>
      </c>
      <c r="C1500" s="31">
        <v>2000</v>
      </c>
    </row>
    <row r="1501" spans="1:3" x14ac:dyDescent="0.25">
      <c r="A1501" s="29">
        <v>1500</v>
      </c>
      <c r="B1501" s="30">
        <v>14.999999999999725</v>
      </c>
      <c r="C1501" s="31">
        <v>2000</v>
      </c>
    </row>
    <row r="1502" spans="1:3" x14ac:dyDescent="0.25">
      <c r="A1502" s="29">
        <v>1501</v>
      </c>
      <c r="B1502" s="30">
        <v>15.009999999999724</v>
      </c>
      <c r="C1502" s="31">
        <v>2000</v>
      </c>
    </row>
    <row r="1503" spans="1:3" x14ac:dyDescent="0.25">
      <c r="A1503" s="29">
        <v>1502</v>
      </c>
      <c r="B1503" s="30">
        <v>15.019999999999724</v>
      </c>
      <c r="C1503" s="31">
        <v>2000</v>
      </c>
    </row>
    <row r="1504" spans="1:3" x14ac:dyDescent="0.25">
      <c r="A1504" s="29">
        <v>1503</v>
      </c>
      <c r="B1504" s="30">
        <v>15.029999999999724</v>
      </c>
      <c r="C1504" s="31">
        <v>2000</v>
      </c>
    </row>
    <row r="1505" spans="1:3" x14ac:dyDescent="0.25">
      <c r="A1505" s="29">
        <v>1504</v>
      </c>
      <c r="B1505" s="30">
        <v>15.039999999999724</v>
      </c>
      <c r="C1505" s="31">
        <v>2000</v>
      </c>
    </row>
    <row r="1506" spans="1:3" x14ac:dyDescent="0.25">
      <c r="A1506" s="29">
        <v>1505</v>
      </c>
      <c r="B1506" s="30">
        <v>15.049999999999724</v>
      </c>
      <c r="C1506" s="31">
        <v>2000</v>
      </c>
    </row>
    <row r="1507" spans="1:3" x14ac:dyDescent="0.25">
      <c r="A1507" s="29">
        <v>1506</v>
      </c>
      <c r="B1507" s="30">
        <v>15.059999999999723</v>
      </c>
      <c r="C1507" s="31">
        <v>2000</v>
      </c>
    </row>
    <row r="1508" spans="1:3" x14ac:dyDescent="0.25">
      <c r="A1508" s="29">
        <v>1507</v>
      </c>
      <c r="B1508" s="30">
        <v>15.069999999999723</v>
      </c>
      <c r="C1508" s="31">
        <v>2000</v>
      </c>
    </row>
    <row r="1509" spans="1:3" x14ac:dyDescent="0.25">
      <c r="A1509" s="29">
        <v>1508</v>
      </c>
      <c r="B1509" s="30">
        <v>15.079999999999723</v>
      </c>
      <c r="C1509" s="31">
        <v>2000</v>
      </c>
    </row>
    <row r="1510" spans="1:3" x14ac:dyDescent="0.25">
      <c r="A1510" s="29">
        <v>1509</v>
      </c>
      <c r="B1510" s="30">
        <v>15.089999999999723</v>
      </c>
      <c r="C1510" s="31">
        <v>2000</v>
      </c>
    </row>
    <row r="1511" spans="1:3" x14ac:dyDescent="0.25">
      <c r="A1511" s="29">
        <v>1510</v>
      </c>
      <c r="B1511" s="30">
        <v>15.099999999999723</v>
      </c>
      <c r="C1511" s="31">
        <v>2000</v>
      </c>
    </row>
    <row r="1512" spans="1:3" x14ac:dyDescent="0.25">
      <c r="A1512" s="29">
        <v>1511</v>
      </c>
      <c r="B1512" s="30">
        <v>15.109999999999722</v>
      </c>
      <c r="C1512" s="31">
        <v>2000</v>
      </c>
    </row>
    <row r="1513" spans="1:3" x14ac:dyDescent="0.25">
      <c r="A1513" s="29">
        <v>1512</v>
      </c>
      <c r="B1513" s="30">
        <v>15.119999999999722</v>
      </c>
      <c r="C1513" s="31">
        <v>2000</v>
      </c>
    </row>
    <row r="1514" spans="1:3" x14ac:dyDescent="0.25">
      <c r="A1514" s="29">
        <v>1513</v>
      </c>
      <c r="B1514" s="30">
        <v>15.129999999999722</v>
      </c>
      <c r="C1514" s="31">
        <v>2000</v>
      </c>
    </row>
    <row r="1515" spans="1:3" x14ac:dyDescent="0.25">
      <c r="A1515" s="29">
        <v>1514</v>
      </c>
      <c r="B1515" s="30">
        <v>15.139999999999722</v>
      </c>
      <c r="C1515" s="31">
        <v>2000</v>
      </c>
    </row>
    <row r="1516" spans="1:3" x14ac:dyDescent="0.25">
      <c r="A1516" s="29">
        <v>1515</v>
      </c>
      <c r="B1516" s="30">
        <v>15.149999999999721</v>
      </c>
      <c r="C1516" s="31">
        <v>2000</v>
      </c>
    </row>
    <row r="1517" spans="1:3" x14ac:dyDescent="0.25">
      <c r="A1517" s="29">
        <v>1516</v>
      </c>
      <c r="B1517" s="30">
        <v>15.159999999999721</v>
      </c>
      <c r="C1517" s="31">
        <v>2000</v>
      </c>
    </row>
    <row r="1518" spans="1:3" x14ac:dyDescent="0.25">
      <c r="A1518" s="29">
        <v>1517</v>
      </c>
      <c r="B1518" s="30">
        <v>15.169999999999721</v>
      </c>
      <c r="C1518" s="31">
        <v>2000</v>
      </c>
    </row>
    <row r="1519" spans="1:3" x14ac:dyDescent="0.25">
      <c r="A1519" s="29">
        <v>1518</v>
      </c>
      <c r="B1519" s="30">
        <v>15.179999999999721</v>
      </c>
      <c r="C1519" s="31">
        <v>2000</v>
      </c>
    </row>
    <row r="1520" spans="1:3" x14ac:dyDescent="0.25">
      <c r="A1520" s="29">
        <v>1519</v>
      </c>
      <c r="B1520" s="30">
        <v>15.189999999999721</v>
      </c>
      <c r="C1520" s="31">
        <v>2000</v>
      </c>
    </row>
    <row r="1521" spans="1:3" x14ac:dyDescent="0.25">
      <c r="A1521" s="29">
        <v>1520</v>
      </c>
      <c r="B1521" s="30">
        <v>15.19999999999972</v>
      </c>
      <c r="C1521" s="31">
        <v>2000</v>
      </c>
    </row>
    <row r="1522" spans="1:3" x14ac:dyDescent="0.25">
      <c r="A1522" s="29">
        <v>1521</v>
      </c>
      <c r="B1522" s="30">
        <v>15.20999999999972</v>
      </c>
      <c r="C1522" s="31">
        <v>2000</v>
      </c>
    </row>
    <row r="1523" spans="1:3" x14ac:dyDescent="0.25">
      <c r="A1523" s="29">
        <v>1522</v>
      </c>
      <c r="B1523" s="30">
        <v>15.21999999999972</v>
      </c>
      <c r="C1523" s="31">
        <v>2000</v>
      </c>
    </row>
    <row r="1524" spans="1:3" x14ac:dyDescent="0.25">
      <c r="A1524" s="29">
        <v>1523</v>
      </c>
      <c r="B1524" s="30">
        <v>15.22999999999972</v>
      </c>
      <c r="C1524" s="31">
        <v>2000</v>
      </c>
    </row>
    <row r="1525" spans="1:3" x14ac:dyDescent="0.25">
      <c r="A1525" s="29">
        <v>1524</v>
      </c>
      <c r="B1525" s="30">
        <v>15.23999999999972</v>
      </c>
      <c r="C1525" s="31">
        <v>2000</v>
      </c>
    </row>
    <row r="1526" spans="1:3" x14ac:dyDescent="0.25">
      <c r="A1526" s="29">
        <v>1525</v>
      </c>
      <c r="B1526" s="30">
        <v>15.249999999999719</v>
      </c>
      <c r="C1526" s="31">
        <v>2000</v>
      </c>
    </row>
    <row r="1527" spans="1:3" x14ac:dyDescent="0.25">
      <c r="A1527" s="29">
        <v>1526</v>
      </c>
      <c r="B1527" s="30">
        <v>15.259999999999719</v>
      </c>
      <c r="C1527" s="31">
        <v>2000</v>
      </c>
    </row>
    <row r="1528" spans="1:3" x14ac:dyDescent="0.25">
      <c r="A1528" s="29">
        <v>1527</v>
      </c>
      <c r="B1528" s="30">
        <v>15.269999999999719</v>
      </c>
      <c r="C1528" s="31">
        <v>2000</v>
      </c>
    </row>
    <row r="1529" spans="1:3" x14ac:dyDescent="0.25">
      <c r="A1529" s="29">
        <v>1528</v>
      </c>
      <c r="B1529" s="30">
        <v>15.279999999999719</v>
      </c>
      <c r="C1529" s="31">
        <v>2000</v>
      </c>
    </row>
    <row r="1530" spans="1:3" x14ac:dyDescent="0.25">
      <c r="A1530" s="29">
        <v>1529</v>
      </c>
      <c r="B1530" s="30">
        <v>15.289999999999718</v>
      </c>
      <c r="C1530" s="31">
        <v>2000</v>
      </c>
    </row>
    <row r="1531" spans="1:3" x14ac:dyDescent="0.25">
      <c r="A1531" s="29">
        <v>1530</v>
      </c>
      <c r="B1531" s="30">
        <v>15.299999999999718</v>
      </c>
      <c r="C1531" s="31">
        <v>2000</v>
      </c>
    </row>
    <row r="1532" spans="1:3" x14ac:dyDescent="0.25">
      <c r="A1532" s="29">
        <v>1531</v>
      </c>
      <c r="B1532" s="30">
        <v>15.309999999999718</v>
      </c>
      <c r="C1532" s="31">
        <v>2000</v>
      </c>
    </row>
    <row r="1533" spans="1:3" x14ac:dyDescent="0.25">
      <c r="A1533" s="29">
        <v>1532</v>
      </c>
      <c r="B1533" s="30">
        <v>15.319999999999718</v>
      </c>
      <c r="C1533" s="31">
        <v>2000</v>
      </c>
    </row>
    <row r="1534" spans="1:3" x14ac:dyDescent="0.25">
      <c r="A1534" s="29">
        <v>1533</v>
      </c>
      <c r="B1534" s="30">
        <v>15.329999999999718</v>
      </c>
      <c r="C1534" s="31">
        <v>2000</v>
      </c>
    </row>
    <row r="1535" spans="1:3" x14ac:dyDescent="0.25">
      <c r="A1535" s="29">
        <v>1534</v>
      </c>
      <c r="B1535" s="30">
        <v>15.339999999999717</v>
      </c>
      <c r="C1535" s="31">
        <v>2000</v>
      </c>
    </row>
    <row r="1536" spans="1:3" x14ac:dyDescent="0.25">
      <c r="A1536" s="29">
        <v>1535</v>
      </c>
      <c r="B1536" s="30">
        <v>15.349999999999717</v>
      </c>
      <c r="C1536" s="31">
        <v>2000</v>
      </c>
    </row>
    <row r="1537" spans="1:3" x14ac:dyDescent="0.25">
      <c r="A1537" s="29">
        <v>1536</v>
      </c>
      <c r="B1537" s="30">
        <v>15.359999999999717</v>
      </c>
      <c r="C1537" s="31">
        <v>2000</v>
      </c>
    </row>
    <row r="1538" spans="1:3" x14ac:dyDescent="0.25">
      <c r="A1538" s="29">
        <v>1537</v>
      </c>
      <c r="B1538" s="30">
        <v>15.369999999999717</v>
      </c>
      <c r="C1538" s="31">
        <v>2000</v>
      </c>
    </row>
    <row r="1539" spans="1:3" x14ac:dyDescent="0.25">
      <c r="A1539" s="29">
        <v>1538</v>
      </c>
      <c r="B1539" s="30">
        <v>15.379999999999717</v>
      </c>
      <c r="C1539" s="31">
        <v>2000</v>
      </c>
    </row>
    <row r="1540" spans="1:3" x14ac:dyDescent="0.25">
      <c r="A1540" s="29">
        <v>1539</v>
      </c>
      <c r="B1540" s="30">
        <v>15.389999999999716</v>
      </c>
      <c r="C1540" s="31">
        <v>2000</v>
      </c>
    </row>
    <row r="1541" spans="1:3" x14ac:dyDescent="0.25">
      <c r="A1541" s="29">
        <v>1540</v>
      </c>
      <c r="B1541" s="30">
        <v>15.399999999999716</v>
      </c>
      <c r="C1541" s="31">
        <v>2000</v>
      </c>
    </row>
    <row r="1542" spans="1:3" x14ac:dyDescent="0.25">
      <c r="A1542" s="29">
        <v>1541</v>
      </c>
      <c r="B1542" s="30">
        <v>15.409999999999716</v>
      </c>
      <c r="C1542" s="31">
        <v>2000</v>
      </c>
    </row>
    <row r="1543" spans="1:3" x14ac:dyDescent="0.25">
      <c r="A1543" s="29">
        <v>1542</v>
      </c>
      <c r="B1543" s="30">
        <v>15.419999999999716</v>
      </c>
      <c r="C1543" s="31">
        <v>2000</v>
      </c>
    </row>
    <row r="1544" spans="1:3" x14ac:dyDescent="0.25">
      <c r="A1544" s="29">
        <v>1543</v>
      </c>
      <c r="B1544" s="30">
        <v>15.429999999999715</v>
      </c>
      <c r="C1544" s="31">
        <v>2000</v>
      </c>
    </row>
    <row r="1545" spans="1:3" x14ac:dyDescent="0.25">
      <c r="A1545" s="29">
        <v>1544</v>
      </c>
      <c r="B1545" s="30">
        <v>15.439999999999715</v>
      </c>
      <c r="C1545" s="31">
        <v>2000</v>
      </c>
    </row>
    <row r="1546" spans="1:3" x14ac:dyDescent="0.25">
      <c r="A1546" s="29">
        <v>1545</v>
      </c>
      <c r="B1546" s="30">
        <v>15.449999999999715</v>
      </c>
      <c r="C1546" s="31">
        <v>2000</v>
      </c>
    </row>
    <row r="1547" spans="1:3" x14ac:dyDescent="0.25">
      <c r="A1547" s="29">
        <v>1546</v>
      </c>
      <c r="B1547" s="30">
        <v>15.459999999999715</v>
      </c>
      <c r="C1547" s="31">
        <v>2000</v>
      </c>
    </row>
    <row r="1548" spans="1:3" x14ac:dyDescent="0.25">
      <c r="A1548" s="29">
        <v>1547</v>
      </c>
      <c r="B1548" s="30">
        <v>15.469999999999715</v>
      </c>
      <c r="C1548" s="31">
        <v>2000</v>
      </c>
    </row>
    <row r="1549" spans="1:3" x14ac:dyDescent="0.25">
      <c r="A1549" s="29">
        <v>1548</v>
      </c>
      <c r="B1549" s="30">
        <v>15.479999999999714</v>
      </c>
      <c r="C1549" s="31">
        <v>2000</v>
      </c>
    </row>
    <row r="1550" spans="1:3" x14ac:dyDescent="0.25">
      <c r="A1550" s="29">
        <v>1549</v>
      </c>
      <c r="B1550" s="30">
        <v>15.489999999999714</v>
      </c>
      <c r="C1550" s="31">
        <v>2000</v>
      </c>
    </row>
    <row r="1551" spans="1:3" x14ac:dyDescent="0.25">
      <c r="A1551" s="29">
        <v>1550</v>
      </c>
      <c r="B1551" s="30">
        <v>15.499999999999714</v>
      </c>
      <c r="C1551" s="31">
        <v>2000</v>
      </c>
    </row>
    <row r="1552" spans="1:3" x14ac:dyDescent="0.25">
      <c r="A1552" s="29">
        <v>1551</v>
      </c>
      <c r="B1552" s="30">
        <v>15.509999999999714</v>
      </c>
      <c r="C1552" s="31">
        <v>2000</v>
      </c>
    </row>
    <row r="1553" spans="1:3" x14ac:dyDescent="0.25">
      <c r="A1553" s="29">
        <v>1552</v>
      </c>
      <c r="B1553" s="30">
        <v>15.519999999999714</v>
      </c>
      <c r="C1553" s="31">
        <v>2000</v>
      </c>
    </row>
    <row r="1554" spans="1:3" x14ac:dyDescent="0.25">
      <c r="A1554" s="29">
        <v>1553</v>
      </c>
      <c r="B1554" s="30">
        <v>15.529999999999713</v>
      </c>
      <c r="C1554" s="31">
        <v>2000</v>
      </c>
    </row>
    <row r="1555" spans="1:3" x14ac:dyDescent="0.25">
      <c r="A1555" s="29">
        <v>1554</v>
      </c>
      <c r="B1555" s="30">
        <v>15.539999999999713</v>
      </c>
      <c r="C1555" s="31">
        <v>2000</v>
      </c>
    </row>
    <row r="1556" spans="1:3" x14ac:dyDescent="0.25">
      <c r="A1556" s="29">
        <v>1555</v>
      </c>
      <c r="B1556" s="30">
        <v>15.549999999999713</v>
      </c>
      <c r="C1556" s="31">
        <v>2000</v>
      </c>
    </row>
    <row r="1557" spans="1:3" x14ac:dyDescent="0.25">
      <c r="A1557" s="29">
        <v>1556</v>
      </c>
      <c r="B1557" s="30">
        <v>15.559999999999713</v>
      </c>
      <c r="C1557" s="31">
        <v>2000</v>
      </c>
    </row>
    <row r="1558" spans="1:3" x14ac:dyDescent="0.25">
      <c r="A1558" s="29">
        <v>1557</v>
      </c>
      <c r="B1558" s="30">
        <v>15.569999999999713</v>
      </c>
      <c r="C1558" s="31">
        <v>2000</v>
      </c>
    </row>
    <row r="1559" spans="1:3" x14ac:dyDescent="0.25">
      <c r="A1559" s="29">
        <v>1558</v>
      </c>
      <c r="B1559" s="30">
        <v>15.579999999999712</v>
      </c>
      <c r="C1559" s="31">
        <v>2000</v>
      </c>
    </row>
    <row r="1560" spans="1:3" x14ac:dyDescent="0.25">
      <c r="A1560" s="29">
        <v>1559</v>
      </c>
      <c r="B1560" s="30">
        <v>15.589999999999712</v>
      </c>
      <c r="C1560" s="31">
        <v>2000</v>
      </c>
    </row>
    <row r="1561" spans="1:3" x14ac:dyDescent="0.25">
      <c r="A1561" s="29">
        <v>1560</v>
      </c>
      <c r="B1561" s="30">
        <v>15.599999999999712</v>
      </c>
      <c r="C1561" s="31">
        <v>2000</v>
      </c>
    </row>
    <row r="1562" spans="1:3" x14ac:dyDescent="0.25">
      <c r="A1562" s="29">
        <v>1561</v>
      </c>
      <c r="B1562" s="30">
        <v>15.609999999999712</v>
      </c>
      <c r="C1562" s="31">
        <v>2000</v>
      </c>
    </row>
    <row r="1563" spans="1:3" x14ac:dyDescent="0.25">
      <c r="A1563" s="29">
        <v>1562</v>
      </c>
      <c r="B1563" s="30">
        <v>15.619999999999711</v>
      </c>
      <c r="C1563" s="31">
        <v>2000</v>
      </c>
    </row>
    <row r="1564" spans="1:3" x14ac:dyDescent="0.25">
      <c r="A1564" s="29">
        <v>1563</v>
      </c>
      <c r="B1564" s="30">
        <v>15.629999999999711</v>
      </c>
      <c r="C1564" s="31">
        <v>2000</v>
      </c>
    </row>
    <row r="1565" spans="1:3" x14ac:dyDescent="0.25">
      <c r="A1565" s="29">
        <v>1564</v>
      </c>
      <c r="B1565" s="30">
        <v>15.639999999999711</v>
      </c>
      <c r="C1565" s="31">
        <v>2000</v>
      </c>
    </row>
    <row r="1566" spans="1:3" x14ac:dyDescent="0.25">
      <c r="A1566" s="29">
        <v>1565</v>
      </c>
      <c r="B1566" s="30">
        <v>15.649999999999711</v>
      </c>
      <c r="C1566" s="31">
        <v>2000</v>
      </c>
    </row>
    <row r="1567" spans="1:3" x14ac:dyDescent="0.25">
      <c r="A1567" s="29">
        <v>1566</v>
      </c>
      <c r="B1567" s="30">
        <v>15.659999999999711</v>
      </c>
      <c r="C1567" s="31">
        <v>2000</v>
      </c>
    </row>
    <row r="1568" spans="1:3" x14ac:dyDescent="0.25">
      <c r="A1568" s="29">
        <v>1567</v>
      </c>
      <c r="B1568" s="30">
        <v>15.66999999999971</v>
      </c>
      <c r="C1568" s="31">
        <v>2000</v>
      </c>
    </row>
    <row r="1569" spans="1:3" x14ac:dyDescent="0.25">
      <c r="A1569" s="29">
        <v>1568</v>
      </c>
      <c r="B1569" s="30">
        <v>15.67999999999971</v>
      </c>
      <c r="C1569" s="31">
        <v>2000</v>
      </c>
    </row>
    <row r="1570" spans="1:3" x14ac:dyDescent="0.25">
      <c r="A1570" s="29">
        <v>1569</v>
      </c>
      <c r="B1570" s="30">
        <v>15.68999999999971</v>
      </c>
      <c r="C1570" s="31">
        <v>2000</v>
      </c>
    </row>
    <row r="1571" spans="1:3" x14ac:dyDescent="0.25">
      <c r="A1571" s="29">
        <v>1570</v>
      </c>
      <c r="B1571" s="30">
        <v>15.69999999999971</v>
      </c>
      <c r="C1571" s="31">
        <v>2000</v>
      </c>
    </row>
    <row r="1572" spans="1:3" x14ac:dyDescent="0.25">
      <c r="A1572" s="29">
        <v>1571</v>
      </c>
      <c r="B1572" s="30">
        <v>15.70999999999971</v>
      </c>
      <c r="C1572" s="31">
        <v>2000</v>
      </c>
    </row>
    <row r="1573" spans="1:3" x14ac:dyDescent="0.25">
      <c r="A1573" s="29">
        <v>1572</v>
      </c>
      <c r="B1573" s="30">
        <v>15.719999999999709</v>
      </c>
      <c r="C1573" s="31">
        <v>2000</v>
      </c>
    </row>
    <row r="1574" spans="1:3" x14ac:dyDescent="0.25">
      <c r="A1574" s="29">
        <v>1573</v>
      </c>
      <c r="B1574" s="30">
        <v>15.729999999999709</v>
      </c>
      <c r="C1574" s="31">
        <v>2000</v>
      </c>
    </row>
    <row r="1575" spans="1:3" x14ac:dyDescent="0.25">
      <c r="A1575" s="29">
        <v>1574</v>
      </c>
      <c r="B1575" s="30">
        <v>15.739999999999709</v>
      </c>
      <c r="C1575" s="31">
        <v>2000</v>
      </c>
    </row>
    <row r="1576" spans="1:3" x14ac:dyDescent="0.25">
      <c r="A1576" s="29">
        <v>1575</v>
      </c>
      <c r="B1576" s="30">
        <v>15.749999999999709</v>
      </c>
      <c r="C1576" s="31">
        <v>2000</v>
      </c>
    </row>
    <row r="1577" spans="1:3" x14ac:dyDescent="0.25">
      <c r="A1577" s="29">
        <v>1576</v>
      </c>
      <c r="B1577" s="30">
        <v>15.759999999999708</v>
      </c>
      <c r="C1577" s="31">
        <v>2000</v>
      </c>
    </row>
    <row r="1578" spans="1:3" x14ac:dyDescent="0.25">
      <c r="A1578" s="29">
        <v>1577</v>
      </c>
      <c r="B1578" s="30">
        <v>15.769999999999708</v>
      </c>
      <c r="C1578" s="31">
        <v>2000</v>
      </c>
    </row>
    <row r="1579" spans="1:3" x14ac:dyDescent="0.25">
      <c r="A1579" s="29">
        <v>1578</v>
      </c>
      <c r="B1579" s="30">
        <v>15.779999999999708</v>
      </c>
      <c r="C1579" s="31">
        <v>2000</v>
      </c>
    </row>
    <row r="1580" spans="1:3" x14ac:dyDescent="0.25">
      <c r="A1580" s="29">
        <v>1579</v>
      </c>
      <c r="B1580" s="30">
        <v>15.789999999999708</v>
      </c>
      <c r="C1580" s="31">
        <v>2000</v>
      </c>
    </row>
    <row r="1581" spans="1:3" x14ac:dyDescent="0.25">
      <c r="A1581" s="29">
        <v>1580</v>
      </c>
      <c r="B1581" s="30">
        <v>15.799999999999708</v>
      </c>
      <c r="C1581" s="31">
        <v>2000</v>
      </c>
    </row>
    <row r="1582" spans="1:3" x14ac:dyDescent="0.25">
      <c r="A1582" s="29">
        <v>1581</v>
      </c>
      <c r="B1582" s="30">
        <v>15.809999999999707</v>
      </c>
      <c r="C1582" s="31">
        <v>2000</v>
      </c>
    </row>
    <row r="1583" spans="1:3" x14ac:dyDescent="0.25">
      <c r="A1583" s="29">
        <v>1582</v>
      </c>
      <c r="B1583" s="30">
        <v>15.819999999999707</v>
      </c>
      <c r="C1583" s="31">
        <v>2000</v>
      </c>
    </row>
    <row r="1584" spans="1:3" x14ac:dyDescent="0.25">
      <c r="A1584" s="29">
        <v>1583</v>
      </c>
      <c r="B1584" s="30">
        <v>15.829999999999707</v>
      </c>
      <c r="C1584" s="31">
        <v>2000</v>
      </c>
    </row>
    <row r="1585" spans="1:3" x14ac:dyDescent="0.25">
      <c r="A1585" s="29">
        <v>1584</v>
      </c>
      <c r="B1585" s="30">
        <v>15.839999999999707</v>
      </c>
      <c r="C1585" s="31">
        <v>2000</v>
      </c>
    </row>
    <row r="1586" spans="1:3" x14ac:dyDescent="0.25">
      <c r="A1586" s="29">
        <v>1585</v>
      </c>
      <c r="B1586" s="30">
        <v>15.849999999999707</v>
      </c>
      <c r="C1586" s="31">
        <v>2000</v>
      </c>
    </row>
    <row r="1587" spans="1:3" x14ac:dyDescent="0.25">
      <c r="A1587" s="29">
        <v>1586</v>
      </c>
      <c r="B1587" s="30">
        <v>15.859999999999706</v>
      </c>
      <c r="C1587" s="31">
        <v>2000</v>
      </c>
    </row>
    <row r="1588" spans="1:3" x14ac:dyDescent="0.25">
      <c r="A1588" s="29">
        <v>1587</v>
      </c>
      <c r="B1588" s="30">
        <v>15.869999999999706</v>
      </c>
      <c r="C1588" s="31">
        <v>2000</v>
      </c>
    </row>
    <row r="1589" spans="1:3" x14ac:dyDescent="0.25">
      <c r="A1589" s="29">
        <v>1588</v>
      </c>
      <c r="B1589" s="30">
        <v>15.879999999999706</v>
      </c>
      <c r="C1589" s="31">
        <v>2000</v>
      </c>
    </row>
    <row r="1590" spans="1:3" x14ac:dyDescent="0.25">
      <c r="A1590" s="29">
        <v>1589</v>
      </c>
      <c r="B1590" s="30">
        <v>15.889999999999706</v>
      </c>
      <c r="C1590" s="31">
        <v>2000</v>
      </c>
    </row>
    <row r="1591" spans="1:3" x14ac:dyDescent="0.25">
      <c r="A1591" s="29">
        <v>1590</v>
      </c>
      <c r="B1591" s="30">
        <v>15.899999999999705</v>
      </c>
      <c r="C1591" s="31">
        <v>2000</v>
      </c>
    </row>
    <row r="1592" spans="1:3" x14ac:dyDescent="0.25">
      <c r="A1592" s="29">
        <v>1591</v>
      </c>
      <c r="B1592" s="30">
        <v>15.909999999999705</v>
      </c>
      <c r="C1592" s="31">
        <v>2000</v>
      </c>
    </row>
    <row r="1593" spans="1:3" x14ac:dyDescent="0.25">
      <c r="A1593" s="29">
        <v>1592</v>
      </c>
      <c r="B1593" s="30">
        <v>15.919999999999705</v>
      </c>
      <c r="C1593" s="31">
        <v>2000</v>
      </c>
    </row>
    <row r="1594" spans="1:3" x14ac:dyDescent="0.25">
      <c r="A1594" s="29">
        <v>1593</v>
      </c>
      <c r="B1594" s="30">
        <v>15.929999999999705</v>
      </c>
      <c r="C1594" s="31">
        <v>2000</v>
      </c>
    </row>
    <row r="1595" spans="1:3" x14ac:dyDescent="0.25">
      <c r="A1595" s="29">
        <v>1594</v>
      </c>
      <c r="B1595" s="30">
        <v>15.939999999999705</v>
      </c>
      <c r="C1595" s="31">
        <v>2000</v>
      </c>
    </row>
    <row r="1596" spans="1:3" x14ac:dyDescent="0.25">
      <c r="A1596" s="29">
        <v>1595</v>
      </c>
      <c r="B1596" s="30">
        <v>15.949999999999704</v>
      </c>
      <c r="C1596" s="31">
        <v>2000</v>
      </c>
    </row>
    <row r="1597" spans="1:3" x14ac:dyDescent="0.25">
      <c r="A1597" s="29">
        <v>1596</v>
      </c>
      <c r="B1597" s="30">
        <v>15.959999999999704</v>
      </c>
      <c r="C1597" s="31">
        <v>2000</v>
      </c>
    </row>
    <row r="1598" spans="1:3" x14ac:dyDescent="0.25">
      <c r="A1598" s="29">
        <v>1597</v>
      </c>
      <c r="B1598" s="30">
        <v>15.969999999999704</v>
      </c>
      <c r="C1598" s="31">
        <v>2000</v>
      </c>
    </row>
    <row r="1599" spans="1:3" x14ac:dyDescent="0.25">
      <c r="A1599" s="29">
        <v>1598</v>
      </c>
      <c r="B1599" s="30">
        <v>15.979999999999704</v>
      </c>
      <c r="C1599" s="31">
        <v>2000</v>
      </c>
    </row>
    <row r="1600" spans="1:3" x14ac:dyDescent="0.25">
      <c r="A1600" s="29">
        <v>1599</v>
      </c>
      <c r="B1600" s="30">
        <v>15.989999999999704</v>
      </c>
      <c r="C1600" s="31">
        <v>2000</v>
      </c>
    </row>
    <row r="1601" spans="1:3" x14ac:dyDescent="0.25">
      <c r="A1601" s="29">
        <v>1600</v>
      </c>
      <c r="B1601" s="30">
        <v>15.999999999999703</v>
      </c>
      <c r="C1601" s="31">
        <v>2000</v>
      </c>
    </row>
    <row r="1602" spans="1:3" x14ac:dyDescent="0.25">
      <c r="A1602" s="29">
        <v>1601</v>
      </c>
      <c r="B1602" s="30">
        <v>16.009999999999703</v>
      </c>
      <c r="C1602" s="31">
        <v>2000</v>
      </c>
    </row>
    <row r="1603" spans="1:3" x14ac:dyDescent="0.25">
      <c r="A1603" s="29">
        <v>1602</v>
      </c>
      <c r="B1603" s="30">
        <v>16.019999999999705</v>
      </c>
      <c r="C1603" s="31">
        <v>2000</v>
      </c>
    </row>
    <row r="1604" spans="1:3" x14ac:dyDescent="0.25">
      <c r="A1604" s="29">
        <v>1603</v>
      </c>
      <c r="B1604" s="30">
        <v>16.029999999999706</v>
      </c>
      <c r="C1604" s="31">
        <v>2000</v>
      </c>
    </row>
    <row r="1605" spans="1:3" x14ac:dyDescent="0.25">
      <c r="A1605" s="29">
        <v>1604</v>
      </c>
      <c r="B1605" s="30">
        <v>16.039999999999708</v>
      </c>
      <c r="C1605" s="31">
        <v>2000</v>
      </c>
    </row>
    <row r="1606" spans="1:3" x14ac:dyDescent="0.25">
      <c r="A1606" s="29">
        <v>1605</v>
      </c>
      <c r="B1606" s="30">
        <v>16.049999999999709</v>
      </c>
      <c r="C1606" s="31">
        <v>2000</v>
      </c>
    </row>
    <row r="1607" spans="1:3" x14ac:dyDescent="0.25">
      <c r="A1607" s="29">
        <v>1606</v>
      </c>
      <c r="B1607" s="30">
        <v>16.059999999999711</v>
      </c>
      <c r="C1607" s="31">
        <v>2000</v>
      </c>
    </row>
    <row r="1608" spans="1:3" x14ac:dyDescent="0.25">
      <c r="A1608" s="29">
        <v>1607</v>
      </c>
      <c r="B1608" s="30">
        <v>16.069999999999713</v>
      </c>
      <c r="C1608" s="31">
        <v>2000</v>
      </c>
    </row>
    <row r="1609" spans="1:3" x14ac:dyDescent="0.25">
      <c r="A1609" s="29">
        <v>1608</v>
      </c>
      <c r="B1609" s="30">
        <v>16.079999999999714</v>
      </c>
      <c r="C1609" s="31">
        <v>2000</v>
      </c>
    </row>
    <row r="1610" spans="1:3" x14ac:dyDescent="0.25">
      <c r="A1610" s="29">
        <v>1609</v>
      </c>
      <c r="B1610" s="30">
        <v>16.089999999999716</v>
      </c>
      <c r="C1610" s="31">
        <v>2000</v>
      </c>
    </row>
    <row r="1611" spans="1:3" x14ac:dyDescent="0.25">
      <c r="A1611" s="29">
        <v>1610</v>
      </c>
      <c r="B1611" s="30">
        <v>16.099999999999717</v>
      </c>
      <c r="C1611" s="31">
        <v>2000</v>
      </c>
    </row>
    <row r="1612" spans="1:3" x14ac:dyDescent="0.25">
      <c r="A1612" s="29">
        <v>1611</v>
      </c>
      <c r="B1612" s="30">
        <v>16.109999999999719</v>
      </c>
      <c r="C1612" s="31">
        <v>2000</v>
      </c>
    </row>
    <row r="1613" spans="1:3" x14ac:dyDescent="0.25">
      <c r="A1613" s="29">
        <v>1612</v>
      </c>
      <c r="B1613" s="30">
        <v>16.11999999999972</v>
      </c>
      <c r="C1613" s="31">
        <v>2000</v>
      </c>
    </row>
    <row r="1614" spans="1:3" x14ac:dyDescent="0.25">
      <c r="A1614" s="29">
        <v>1613</v>
      </c>
      <c r="B1614" s="30">
        <v>16.129999999999722</v>
      </c>
      <c r="C1614" s="31">
        <v>2000</v>
      </c>
    </row>
    <row r="1615" spans="1:3" x14ac:dyDescent="0.25">
      <c r="A1615" s="29">
        <v>1614</v>
      </c>
      <c r="B1615" s="30">
        <v>16.139999999999723</v>
      </c>
      <c r="C1615" s="31">
        <v>2000</v>
      </c>
    </row>
    <row r="1616" spans="1:3" x14ac:dyDescent="0.25">
      <c r="A1616" s="29">
        <v>1615</v>
      </c>
      <c r="B1616" s="30">
        <v>16.149999999999725</v>
      </c>
      <c r="C1616" s="31">
        <v>2000</v>
      </c>
    </row>
    <row r="1617" spans="1:3" x14ac:dyDescent="0.25">
      <c r="A1617" s="29">
        <v>1616</v>
      </c>
      <c r="B1617" s="30">
        <v>16.159999999999727</v>
      </c>
      <c r="C1617" s="31">
        <v>2000</v>
      </c>
    </row>
    <row r="1618" spans="1:3" x14ac:dyDescent="0.25">
      <c r="A1618" s="29">
        <v>1617</v>
      </c>
      <c r="B1618" s="30">
        <v>16.169999999999728</v>
      </c>
      <c r="C1618" s="31">
        <v>2000</v>
      </c>
    </row>
    <row r="1619" spans="1:3" x14ac:dyDescent="0.25">
      <c r="A1619" s="29">
        <v>1618</v>
      </c>
      <c r="B1619" s="30">
        <v>16.17999999999973</v>
      </c>
      <c r="C1619" s="31">
        <v>2000</v>
      </c>
    </row>
    <row r="1620" spans="1:3" x14ac:dyDescent="0.25">
      <c r="A1620" s="29">
        <v>1619</v>
      </c>
      <c r="B1620" s="30">
        <v>16.189999999999731</v>
      </c>
      <c r="C1620" s="31">
        <v>2000</v>
      </c>
    </row>
    <row r="1621" spans="1:3" x14ac:dyDescent="0.25">
      <c r="A1621" s="29">
        <v>1620</v>
      </c>
      <c r="B1621" s="30">
        <v>16.199999999999733</v>
      </c>
      <c r="C1621" s="31">
        <v>2000</v>
      </c>
    </row>
    <row r="1622" spans="1:3" x14ac:dyDescent="0.25">
      <c r="A1622" s="29">
        <v>1621</v>
      </c>
      <c r="B1622" s="30">
        <v>16.209999999999734</v>
      </c>
      <c r="C1622" s="31">
        <v>2000</v>
      </c>
    </row>
    <row r="1623" spans="1:3" x14ac:dyDescent="0.25">
      <c r="A1623" s="29">
        <v>1622</v>
      </c>
      <c r="B1623" s="30">
        <v>16.219999999999736</v>
      </c>
      <c r="C1623" s="31">
        <v>2000</v>
      </c>
    </row>
    <row r="1624" spans="1:3" x14ac:dyDescent="0.25">
      <c r="A1624" s="29">
        <v>1623</v>
      </c>
      <c r="B1624" s="30">
        <v>16.229999999999738</v>
      </c>
      <c r="C1624" s="31">
        <v>2000</v>
      </c>
    </row>
    <row r="1625" spans="1:3" x14ac:dyDescent="0.25">
      <c r="A1625" s="29">
        <v>1624</v>
      </c>
      <c r="B1625" s="30">
        <v>16.239999999999739</v>
      </c>
      <c r="C1625" s="31">
        <v>2000</v>
      </c>
    </row>
    <row r="1626" spans="1:3" x14ac:dyDescent="0.25">
      <c r="A1626" s="29">
        <v>1625</v>
      </c>
      <c r="B1626" s="30">
        <v>16.249999999999741</v>
      </c>
      <c r="C1626" s="31">
        <v>2000</v>
      </c>
    </row>
    <row r="1627" spans="1:3" x14ac:dyDescent="0.25">
      <c r="A1627" s="29">
        <v>1626</v>
      </c>
      <c r="B1627" s="30">
        <v>16.259999999999742</v>
      </c>
      <c r="C1627" s="31">
        <v>2000</v>
      </c>
    </row>
    <row r="1628" spans="1:3" x14ac:dyDescent="0.25">
      <c r="A1628" s="29">
        <v>1627</v>
      </c>
      <c r="B1628" s="30">
        <v>16.269999999999744</v>
      </c>
      <c r="C1628" s="31">
        <v>2000</v>
      </c>
    </row>
    <row r="1629" spans="1:3" x14ac:dyDescent="0.25">
      <c r="A1629" s="29">
        <v>1628</v>
      </c>
      <c r="B1629" s="30">
        <v>16.279999999999745</v>
      </c>
      <c r="C1629" s="31">
        <v>2000</v>
      </c>
    </row>
    <row r="1630" spans="1:3" x14ac:dyDescent="0.25">
      <c r="A1630" s="29">
        <v>1629</v>
      </c>
      <c r="B1630" s="30">
        <v>16.289999999999747</v>
      </c>
      <c r="C1630" s="31">
        <v>2000</v>
      </c>
    </row>
    <row r="1631" spans="1:3" x14ac:dyDescent="0.25">
      <c r="A1631" s="29">
        <v>1630</v>
      </c>
      <c r="B1631" s="30">
        <v>16.299999999999748</v>
      </c>
      <c r="C1631" s="31">
        <v>2000</v>
      </c>
    </row>
    <row r="1632" spans="1:3" x14ac:dyDescent="0.25">
      <c r="A1632" s="29">
        <v>1631</v>
      </c>
      <c r="B1632" s="30">
        <v>16.30999999999975</v>
      </c>
      <c r="C1632" s="31">
        <v>2000</v>
      </c>
    </row>
    <row r="1633" spans="1:3" x14ac:dyDescent="0.25">
      <c r="A1633" s="29">
        <v>1632</v>
      </c>
      <c r="B1633" s="30">
        <v>16.319999999999752</v>
      </c>
      <c r="C1633" s="31">
        <v>2000</v>
      </c>
    </row>
    <row r="1634" spans="1:3" x14ac:dyDescent="0.25">
      <c r="A1634" s="29">
        <v>1633</v>
      </c>
      <c r="B1634" s="30">
        <v>16.329999999999753</v>
      </c>
      <c r="C1634" s="31">
        <v>2000</v>
      </c>
    </row>
    <row r="1635" spans="1:3" x14ac:dyDescent="0.25">
      <c r="A1635" s="29">
        <v>1634</v>
      </c>
      <c r="B1635" s="30">
        <v>16.339999999999755</v>
      </c>
      <c r="C1635" s="31">
        <v>2000</v>
      </c>
    </row>
    <row r="1636" spans="1:3" x14ac:dyDescent="0.25">
      <c r="A1636" s="29">
        <v>1635</v>
      </c>
      <c r="B1636" s="30">
        <v>16.349999999999756</v>
      </c>
      <c r="C1636" s="31">
        <v>2000</v>
      </c>
    </row>
    <row r="1637" spans="1:3" x14ac:dyDescent="0.25">
      <c r="A1637" s="29">
        <v>1636</v>
      </c>
      <c r="B1637" s="30">
        <v>16.359999999999758</v>
      </c>
      <c r="C1637" s="31">
        <v>2000</v>
      </c>
    </row>
    <row r="1638" spans="1:3" x14ac:dyDescent="0.25">
      <c r="A1638" s="29">
        <v>1637</v>
      </c>
      <c r="B1638" s="30">
        <v>16.369999999999759</v>
      </c>
      <c r="C1638" s="31">
        <v>2000</v>
      </c>
    </row>
    <row r="1639" spans="1:3" x14ac:dyDescent="0.25">
      <c r="A1639" s="29">
        <v>1638</v>
      </c>
      <c r="B1639" s="30">
        <v>16.379999999999761</v>
      </c>
      <c r="C1639" s="31">
        <v>2000</v>
      </c>
    </row>
    <row r="1640" spans="1:3" x14ac:dyDescent="0.25">
      <c r="A1640" s="29">
        <v>1639</v>
      </c>
      <c r="B1640" s="30">
        <v>16.389999999999763</v>
      </c>
      <c r="C1640" s="31">
        <v>2000</v>
      </c>
    </row>
    <row r="1641" spans="1:3" x14ac:dyDescent="0.25">
      <c r="A1641" s="29">
        <v>1640</v>
      </c>
      <c r="B1641" s="30">
        <v>16.399999999999764</v>
      </c>
      <c r="C1641" s="31">
        <v>2000</v>
      </c>
    </row>
    <row r="1642" spans="1:3" x14ac:dyDescent="0.25">
      <c r="A1642" s="29">
        <v>1641</v>
      </c>
      <c r="B1642" s="30">
        <v>16.409999999999766</v>
      </c>
      <c r="C1642" s="31">
        <v>2000</v>
      </c>
    </row>
    <row r="1643" spans="1:3" x14ac:dyDescent="0.25">
      <c r="A1643" s="29">
        <v>1642</v>
      </c>
      <c r="B1643" s="30">
        <v>16.419999999999767</v>
      </c>
      <c r="C1643" s="31">
        <v>2000</v>
      </c>
    </row>
    <row r="1644" spans="1:3" x14ac:dyDescent="0.25">
      <c r="A1644" s="29">
        <v>1643</v>
      </c>
      <c r="B1644" s="30">
        <v>16.429999999999769</v>
      </c>
      <c r="C1644" s="31">
        <v>2000</v>
      </c>
    </row>
    <row r="1645" spans="1:3" x14ac:dyDescent="0.25">
      <c r="A1645" s="29">
        <v>1644</v>
      </c>
      <c r="B1645" s="30">
        <v>16.43999999999977</v>
      </c>
      <c r="C1645" s="31">
        <v>2000</v>
      </c>
    </row>
    <row r="1646" spans="1:3" x14ac:dyDescent="0.25">
      <c r="A1646" s="29">
        <v>1645</v>
      </c>
      <c r="B1646" s="30">
        <v>16.449999999999772</v>
      </c>
      <c r="C1646" s="31">
        <v>2000</v>
      </c>
    </row>
    <row r="1647" spans="1:3" x14ac:dyDescent="0.25">
      <c r="A1647" s="29">
        <v>1646</v>
      </c>
      <c r="B1647" s="30">
        <v>16.459999999999773</v>
      </c>
      <c r="C1647" s="31">
        <v>2000</v>
      </c>
    </row>
    <row r="1648" spans="1:3" x14ac:dyDescent="0.25">
      <c r="A1648" s="29">
        <v>1647</v>
      </c>
      <c r="B1648" s="30">
        <v>16.469999999999775</v>
      </c>
      <c r="C1648" s="31">
        <v>2000</v>
      </c>
    </row>
    <row r="1649" spans="1:3" x14ac:dyDescent="0.25">
      <c r="A1649" s="29">
        <v>1648</v>
      </c>
      <c r="B1649" s="30">
        <v>16.479999999999777</v>
      </c>
      <c r="C1649" s="31">
        <v>2000</v>
      </c>
    </row>
    <row r="1650" spans="1:3" x14ac:dyDescent="0.25">
      <c r="A1650" s="29">
        <v>1649</v>
      </c>
      <c r="B1650" s="30">
        <v>16.489999999999778</v>
      </c>
      <c r="C1650" s="31">
        <v>2000</v>
      </c>
    </row>
    <row r="1651" spans="1:3" x14ac:dyDescent="0.25">
      <c r="A1651" s="29">
        <v>1650</v>
      </c>
      <c r="B1651" s="30">
        <v>16.49999999999978</v>
      </c>
      <c r="C1651" s="31">
        <v>2000</v>
      </c>
    </row>
    <row r="1652" spans="1:3" x14ac:dyDescent="0.25">
      <c r="A1652" s="29">
        <v>1651</v>
      </c>
      <c r="B1652" s="30">
        <v>16.509999999999781</v>
      </c>
      <c r="C1652" s="31">
        <v>2000</v>
      </c>
    </row>
    <row r="1653" spans="1:3" x14ac:dyDescent="0.25">
      <c r="A1653" s="29">
        <v>1652</v>
      </c>
      <c r="B1653" s="30">
        <v>16.519999999999783</v>
      </c>
      <c r="C1653" s="31">
        <v>2000</v>
      </c>
    </row>
    <row r="1654" spans="1:3" x14ac:dyDescent="0.25">
      <c r="A1654" s="29">
        <v>1653</v>
      </c>
      <c r="B1654" s="30">
        <v>16.529999999999784</v>
      </c>
      <c r="C1654" s="31">
        <v>2000</v>
      </c>
    </row>
    <row r="1655" spans="1:3" x14ac:dyDescent="0.25">
      <c r="A1655" s="29">
        <v>1654</v>
      </c>
      <c r="B1655" s="30">
        <v>16.539999999999786</v>
      </c>
      <c r="C1655" s="31">
        <v>2000</v>
      </c>
    </row>
    <row r="1656" spans="1:3" x14ac:dyDescent="0.25">
      <c r="A1656" s="29">
        <v>1655</v>
      </c>
      <c r="B1656" s="30">
        <v>16.549999999999788</v>
      </c>
      <c r="C1656" s="31">
        <v>2000</v>
      </c>
    </row>
    <row r="1657" spans="1:3" x14ac:dyDescent="0.25">
      <c r="A1657" s="29">
        <v>1656</v>
      </c>
      <c r="B1657" s="30">
        <v>16.559999999999789</v>
      </c>
      <c r="C1657" s="31">
        <v>2000</v>
      </c>
    </row>
    <row r="1658" spans="1:3" x14ac:dyDescent="0.25">
      <c r="A1658" s="29">
        <v>1657</v>
      </c>
      <c r="B1658" s="30">
        <v>16.569999999999791</v>
      </c>
      <c r="C1658" s="31">
        <v>2000</v>
      </c>
    </row>
    <row r="1659" spans="1:3" x14ac:dyDescent="0.25">
      <c r="A1659" s="29">
        <v>1658</v>
      </c>
      <c r="B1659" s="30">
        <v>16.579999999999792</v>
      </c>
      <c r="C1659" s="31">
        <v>2000</v>
      </c>
    </row>
    <row r="1660" spans="1:3" x14ac:dyDescent="0.25">
      <c r="A1660" s="29">
        <v>1659</v>
      </c>
      <c r="B1660" s="30">
        <v>16.589999999999794</v>
      </c>
      <c r="C1660" s="31">
        <v>2000</v>
      </c>
    </row>
    <row r="1661" spans="1:3" x14ac:dyDescent="0.25">
      <c r="A1661" s="29">
        <v>1660</v>
      </c>
      <c r="B1661" s="30">
        <v>16.599999999999795</v>
      </c>
      <c r="C1661" s="31">
        <v>2000</v>
      </c>
    </row>
    <row r="1662" spans="1:3" x14ac:dyDescent="0.25">
      <c r="A1662" s="29">
        <v>1661</v>
      </c>
      <c r="B1662" s="30">
        <v>16.609999999999797</v>
      </c>
      <c r="C1662" s="31">
        <v>2000</v>
      </c>
    </row>
    <row r="1663" spans="1:3" x14ac:dyDescent="0.25">
      <c r="A1663" s="29">
        <v>1662</v>
      </c>
      <c r="B1663" s="30">
        <v>16.619999999999798</v>
      </c>
      <c r="C1663" s="31">
        <v>2000</v>
      </c>
    </row>
    <row r="1664" spans="1:3" x14ac:dyDescent="0.25">
      <c r="A1664" s="29">
        <v>1663</v>
      </c>
      <c r="B1664" s="30">
        <v>16.6299999999998</v>
      </c>
      <c r="C1664" s="31">
        <v>2000</v>
      </c>
    </row>
    <row r="1665" spans="1:3" x14ac:dyDescent="0.25">
      <c r="A1665" s="29">
        <v>1664</v>
      </c>
      <c r="B1665" s="30">
        <v>16.639999999999802</v>
      </c>
      <c r="C1665" s="31">
        <v>2000</v>
      </c>
    </row>
    <row r="1666" spans="1:3" x14ac:dyDescent="0.25">
      <c r="A1666" s="29">
        <v>1665</v>
      </c>
      <c r="B1666" s="30">
        <v>16.649999999999803</v>
      </c>
      <c r="C1666" s="31">
        <v>2000</v>
      </c>
    </row>
    <row r="1667" spans="1:3" x14ac:dyDescent="0.25">
      <c r="A1667" s="29">
        <v>1666</v>
      </c>
      <c r="B1667" s="30">
        <v>16.659999999999805</v>
      </c>
      <c r="C1667" s="31">
        <v>2000</v>
      </c>
    </row>
    <row r="1668" spans="1:3" x14ac:dyDescent="0.25">
      <c r="A1668" s="29">
        <v>1667</v>
      </c>
      <c r="B1668" s="30">
        <v>16.669999999999806</v>
      </c>
      <c r="C1668" s="31">
        <v>2000</v>
      </c>
    </row>
    <row r="1669" spans="1:3" x14ac:dyDescent="0.25">
      <c r="A1669" s="29">
        <v>1668</v>
      </c>
      <c r="B1669" s="30">
        <v>16.679999999999808</v>
      </c>
      <c r="C1669" s="31">
        <v>2000</v>
      </c>
    </row>
    <row r="1670" spans="1:3" x14ac:dyDescent="0.25">
      <c r="A1670" s="29">
        <v>1669</v>
      </c>
      <c r="B1670" s="30">
        <v>16.689999999999809</v>
      </c>
      <c r="C1670" s="31">
        <v>2000</v>
      </c>
    </row>
    <row r="1671" spans="1:3" x14ac:dyDescent="0.25">
      <c r="A1671" s="29">
        <v>1670</v>
      </c>
      <c r="B1671" s="30">
        <v>16.699999999999811</v>
      </c>
      <c r="C1671" s="31">
        <v>2000</v>
      </c>
    </row>
    <row r="1672" spans="1:3" x14ac:dyDescent="0.25">
      <c r="A1672" s="29">
        <v>1671</v>
      </c>
      <c r="B1672" s="30">
        <v>16.709999999999813</v>
      </c>
      <c r="C1672" s="31">
        <v>2000</v>
      </c>
    </row>
    <row r="1673" spans="1:3" x14ac:dyDescent="0.25">
      <c r="A1673" s="29">
        <v>1672</v>
      </c>
      <c r="B1673" s="30">
        <v>16.719999999999814</v>
      </c>
      <c r="C1673" s="31">
        <v>2000</v>
      </c>
    </row>
    <row r="1674" spans="1:3" x14ac:dyDescent="0.25">
      <c r="A1674" s="29">
        <v>1673</v>
      </c>
      <c r="B1674" s="30">
        <v>16.729999999999816</v>
      </c>
      <c r="C1674" s="31">
        <v>2000</v>
      </c>
    </row>
    <row r="1675" spans="1:3" x14ac:dyDescent="0.25">
      <c r="A1675" s="29">
        <v>1674</v>
      </c>
      <c r="B1675" s="30">
        <v>16.739999999999817</v>
      </c>
      <c r="C1675" s="31">
        <v>2000</v>
      </c>
    </row>
    <row r="1676" spans="1:3" x14ac:dyDescent="0.25">
      <c r="A1676" s="29">
        <v>1675</v>
      </c>
      <c r="B1676" s="30">
        <v>16.749999999999819</v>
      </c>
      <c r="C1676" s="31">
        <v>2000</v>
      </c>
    </row>
    <row r="1677" spans="1:3" x14ac:dyDescent="0.25">
      <c r="A1677" s="29">
        <v>1676</v>
      </c>
      <c r="B1677" s="30">
        <v>16.75999999999982</v>
      </c>
      <c r="C1677" s="31">
        <v>2000</v>
      </c>
    </row>
    <row r="1678" spans="1:3" x14ac:dyDescent="0.25">
      <c r="A1678" s="29">
        <v>1677</v>
      </c>
      <c r="B1678" s="30">
        <v>16.769999999999822</v>
      </c>
      <c r="C1678" s="31">
        <v>2000</v>
      </c>
    </row>
    <row r="1679" spans="1:3" x14ac:dyDescent="0.25">
      <c r="A1679" s="29">
        <v>1678</v>
      </c>
      <c r="B1679" s="30">
        <v>16.779999999999824</v>
      </c>
      <c r="C1679" s="31">
        <v>2000</v>
      </c>
    </row>
    <row r="1680" spans="1:3" x14ac:dyDescent="0.25">
      <c r="A1680" s="29">
        <v>1679</v>
      </c>
      <c r="B1680" s="30">
        <v>16.789999999999825</v>
      </c>
      <c r="C1680" s="31">
        <v>2000</v>
      </c>
    </row>
    <row r="1681" spans="1:3" x14ac:dyDescent="0.25">
      <c r="A1681" s="29">
        <v>1680</v>
      </c>
      <c r="B1681" s="30">
        <v>16.799999999999827</v>
      </c>
      <c r="C1681" s="31">
        <v>2000</v>
      </c>
    </row>
    <row r="1682" spans="1:3" x14ac:dyDescent="0.25">
      <c r="A1682" s="29">
        <v>1681</v>
      </c>
      <c r="B1682" s="30">
        <v>16.809999999999828</v>
      </c>
      <c r="C1682" s="31">
        <v>2000</v>
      </c>
    </row>
    <row r="1683" spans="1:3" x14ac:dyDescent="0.25">
      <c r="A1683" s="29">
        <v>1682</v>
      </c>
      <c r="B1683" s="30">
        <v>16.81999999999983</v>
      </c>
      <c r="C1683" s="31">
        <v>2000</v>
      </c>
    </row>
    <row r="1684" spans="1:3" x14ac:dyDescent="0.25">
      <c r="A1684" s="29">
        <v>1683</v>
      </c>
      <c r="B1684" s="30">
        <v>16.829999999999831</v>
      </c>
      <c r="C1684" s="31">
        <v>2000</v>
      </c>
    </row>
    <row r="1685" spans="1:3" x14ac:dyDescent="0.25">
      <c r="A1685" s="29">
        <v>1684</v>
      </c>
      <c r="B1685" s="30">
        <v>16.839999999999833</v>
      </c>
      <c r="C1685" s="31">
        <v>2000</v>
      </c>
    </row>
    <row r="1686" spans="1:3" x14ac:dyDescent="0.25">
      <c r="A1686" s="29">
        <v>1685</v>
      </c>
      <c r="B1686" s="30">
        <v>16.849999999999834</v>
      </c>
      <c r="C1686" s="31">
        <v>2000</v>
      </c>
    </row>
    <row r="1687" spans="1:3" x14ac:dyDescent="0.25">
      <c r="A1687" s="29">
        <v>1686</v>
      </c>
      <c r="B1687" s="30">
        <v>16.859999999999836</v>
      </c>
      <c r="C1687" s="31">
        <v>2000</v>
      </c>
    </row>
    <row r="1688" spans="1:3" x14ac:dyDescent="0.25">
      <c r="A1688" s="29">
        <v>1687</v>
      </c>
      <c r="B1688" s="30">
        <v>16.869999999999838</v>
      </c>
      <c r="C1688" s="31">
        <v>2000</v>
      </c>
    </row>
    <row r="1689" spans="1:3" x14ac:dyDescent="0.25">
      <c r="A1689" s="29">
        <v>1688</v>
      </c>
      <c r="B1689" s="30">
        <v>16.879999999999839</v>
      </c>
      <c r="C1689" s="31">
        <v>2000</v>
      </c>
    </row>
    <row r="1690" spans="1:3" x14ac:dyDescent="0.25">
      <c r="A1690" s="29">
        <v>1689</v>
      </c>
      <c r="B1690" s="30">
        <v>16.889999999999841</v>
      </c>
      <c r="C1690" s="31">
        <v>2000</v>
      </c>
    </row>
    <row r="1691" spans="1:3" x14ac:dyDescent="0.25">
      <c r="A1691" s="29">
        <v>1690</v>
      </c>
      <c r="B1691" s="30">
        <v>16.899999999999842</v>
      </c>
      <c r="C1691" s="31">
        <v>2000</v>
      </c>
    </row>
    <row r="1692" spans="1:3" x14ac:dyDescent="0.25">
      <c r="A1692" s="29">
        <v>1691</v>
      </c>
      <c r="B1692" s="30">
        <v>16.909999999999844</v>
      </c>
      <c r="C1692" s="31">
        <v>2000</v>
      </c>
    </row>
    <row r="1693" spans="1:3" x14ac:dyDescent="0.25">
      <c r="A1693" s="29">
        <v>1692</v>
      </c>
      <c r="B1693" s="30">
        <v>16.919999999999845</v>
      </c>
      <c r="C1693" s="31">
        <v>2000</v>
      </c>
    </row>
    <row r="1694" spans="1:3" x14ac:dyDescent="0.25">
      <c r="A1694" s="29">
        <v>1693</v>
      </c>
      <c r="B1694" s="30">
        <v>16.929999999999847</v>
      </c>
      <c r="C1694" s="31">
        <v>2000</v>
      </c>
    </row>
    <row r="1695" spans="1:3" x14ac:dyDescent="0.25">
      <c r="A1695" s="29">
        <v>1694</v>
      </c>
      <c r="B1695" s="30">
        <v>16.939999999999849</v>
      </c>
      <c r="C1695" s="31">
        <v>2000</v>
      </c>
    </row>
    <row r="1696" spans="1:3" x14ac:dyDescent="0.25">
      <c r="A1696" s="29">
        <v>1695</v>
      </c>
      <c r="B1696" s="30">
        <v>16.94999999999985</v>
      </c>
      <c r="C1696" s="31">
        <v>2000</v>
      </c>
    </row>
    <row r="1697" spans="1:3" x14ac:dyDescent="0.25">
      <c r="A1697" s="29">
        <v>1696</v>
      </c>
      <c r="B1697" s="30">
        <v>16.959999999999852</v>
      </c>
      <c r="C1697" s="31">
        <v>2000</v>
      </c>
    </row>
    <row r="1698" spans="1:3" x14ac:dyDescent="0.25">
      <c r="A1698" s="29">
        <v>1697</v>
      </c>
      <c r="B1698" s="30">
        <v>16.969999999999853</v>
      </c>
      <c r="C1698" s="31">
        <v>2000</v>
      </c>
    </row>
    <row r="1699" spans="1:3" x14ac:dyDescent="0.25">
      <c r="A1699" s="29">
        <v>1698</v>
      </c>
      <c r="B1699" s="30">
        <v>16.979999999999855</v>
      </c>
      <c r="C1699" s="31">
        <v>2000</v>
      </c>
    </row>
    <row r="1700" spans="1:3" x14ac:dyDescent="0.25">
      <c r="A1700" s="29">
        <v>1699</v>
      </c>
      <c r="B1700" s="30">
        <v>16.989999999999856</v>
      </c>
      <c r="C1700" s="31">
        <v>2000</v>
      </c>
    </row>
    <row r="1701" spans="1:3" x14ac:dyDescent="0.25">
      <c r="A1701" s="29">
        <v>1700</v>
      </c>
      <c r="B1701" s="30">
        <v>16.999999999999858</v>
      </c>
      <c r="C1701" s="31">
        <v>2000</v>
      </c>
    </row>
    <row r="1702" spans="1:3" x14ac:dyDescent="0.25">
      <c r="A1702" s="29">
        <v>1701</v>
      </c>
      <c r="B1702" s="30">
        <v>17.009999999999859</v>
      </c>
      <c r="C1702" s="31">
        <v>2000</v>
      </c>
    </row>
    <row r="1703" spans="1:3" x14ac:dyDescent="0.25">
      <c r="A1703" s="29">
        <v>1702</v>
      </c>
      <c r="B1703" s="30">
        <v>17.019999999999861</v>
      </c>
      <c r="C1703" s="31">
        <v>2000</v>
      </c>
    </row>
    <row r="1704" spans="1:3" x14ac:dyDescent="0.25">
      <c r="A1704" s="29">
        <v>1703</v>
      </c>
      <c r="B1704" s="30">
        <v>17.029999999999863</v>
      </c>
      <c r="C1704" s="31">
        <v>2000</v>
      </c>
    </row>
    <row r="1705" spans="1:3" x14ac:dyDescent="0.25">
      <c r="A1705" s="29">
        <v>1704</v>
      </c>
      <c r="B1705" s="30">
        <v>17.039999999999864</v>
      </c>
      <c r="C1705" s="31">
        <v>2000</v>
      </c>
    </row>
    <row r="1706" spans="1:3" x14ac:dyDescent="0.25">
      <c r="A1706" s="29">
        <v>1705</v>
      </c>
      <c r="B1706" s="30">
        <v>17.049999999999866</v>
      </c>
      <c r="C1706" s="31">
        <v>2000</v>
      </c>
    </row>
    <row r="1707" spans="1:3" x14ac:dyDescent="0.25">
      <c r="A1707" s="29">
        <v>1706</v>
      </c>
      <c r="B1707" s="30">
        <v>17.059999999999867</v>
      </c>
      <c r="C1707" s="31">
        <v>2000</v>
      </c>
    </row>
    <row r="1708" spans="1:3" x14ac:dyDescent="0.25">
      <c r="A1708" s="29">
        <v>1707</v>
      </c>
      <c r="B1708" s="30">
        <v>17.069999999999869</v>
      </c>
      <c r="C1708" s="31">
        <v>2000</v>
      </c>
    </row>
    <row r="1709" spans="1:3" x14ac:dyDescent="0.25">
      <c r="A1709" s="29">
        <v>1708</v>
      </c>
      <c r="B1709" s="30">
        <v>17.07999999999987</v>
      </c>
      <c r="C1709" s="31">
        <v>2000</v>
      </c>
    </row>
    <row r="1710" spans="1:3" x14ac:dyDescent="0.25">
      <c r="A1710" s="29">
        <v>1709</v>
      </c>
      <c r="B1710" s="30">
        <v>17.089999999999872</v>
      </c>
      <c r="C1710" s="31">
        <v>2000</v>
      </c>
    </row>
    <row r="1711" spans="1:3" x14ac:dyDescent="0.25">
      <c r="A1711" s="29">
        <v>1710</v>
      </c>
      <c r="B1711" s="30">
        <v>17.099999999999874</v>
      </c>
      <c r="C1711" s="31">
        <v>2000</v>
      </c>
    </row>
    <row r="1712" spans="1:3" x14ac:dyDescent="0.25">
      <c r="A1712" s="29">
        <v>1711</v>
      </c>
      <c r="B1712" s="30">
        <v>17.109999999999875</v>
      </c>
      <c r="C1712" s="31">
        <v>2000</v>
      </c>
    </row>
    <row r="1713" spans="1:3" x14ac:dyDescent="0.25">
      <c r="A1713" s="29">
        <v>1712</v>
      </c>
      <c r="B1713" s="30">
        <v>17.119999999999877</v>
      </c>
      <c r="C1713" s="31">
        <v>2000</v>
      </c>
    </row>
    <row r="1714" spans="1:3" x14ac:dyDescent="0.25">
      <c r="A1714" s="29">
        <v>1713</v>
      </c>
      <c r="B1714" s="30">
        <v>17.129999999999878</v>
      </c>
      <c r="C1714" s="31">
        <v>2000</v>
      </c>
    </row>
    <row r="1715" spans="1:3" x14ac:dyDescent="0.25">
      <c r="A1715" s="29">
        <v>1714</v>
      </c>
      <c r="B1715" s="30">
        <v>17.13999999999988</v>
      </c>
      <c r="C1715" s="31">
        <v>2000</v>
      </c>
    </row>
    <row r="1716" spans="1:3" x14ac:dyDescent="0.25">
      <c r="A1716" s="29">
        <v>1715</v>
      </c>
      <c r="B1716" s="30">
        <v>17.149999999999881</v>
      </c>
      <c r="C1716" s="31">
        <v>2000</v>
      </c>
    </row>
    <row r="1717" spans="1:3" x14ac:dyDescent="0.25">
      <c r="A1717" s="29">
        <v>1716</v>
      </c>
      <c r="B1717" s="30">
        <v>17.159999999999883</v>
      </c>
      <c r="C1717" s="31">
        <v>2000</v>
      </c>
    </row>
    <row r="1718" spans="1:3" x14ac:dyDescent="0.25">
      <c r="A1718" s="29">
        <v>1717</v>
      </c>
      <c r="B1718" s="30">
        <v>17.169999999999884</v>
      </c>
      <c r="C1718" s="31">
        <v>2000</v>
      </c>
    </row>
    <row r="1719" spans="1:3" x14ac:dyDescent="0.25">
      <c r="A1719" s="29">
        <v>1718</v>
      </c>
      <c r="B1719" s="30">
        <v>17.179999999999886</v>
      </c>
      <c r="C1719" s="31">
        <v>2000</v>
      </c>
    </row>
    <row r="1720" spans="1:3" x14ac:dyDescent="0.25">
      <c r="A1720" s="29">
        <v>1719</v>
      </c>
      <c r="B1720" s="30">
        <v>17.189999999999888</v>
      </c>
      <c r="C1720" s="31">
        <v>2000</v>
      </c>
    </row>
    <row r="1721" spans="1:3" x14ac:dyDescent="0.25">
      <c r="A1721" s="29">
        <v>1720</v>
      </c>
      <c r="B1721" s="30">
        <v>17.199999999999889</v>
      </c>
      <c r="C1721" s="31">
        <v>2000</v>
      </c>
    </row>
    <row r="1722" spans="1:3" x14ac:dyDescent="0.25">
      <c r="A1722" s="29">
        <v>1721</v>
      </c>
      <c r="B1722" s="30">
        <v>17.209999999999891</v>
      </c>
      <c r="C1722" s="31">
        <v>2000</v>
      </c>
    </row>
    <row r="1723" spans="1:3" x14ac:dyDescent="0.25">
      <c r="A1723" s="29">
        <v>1722</v>
      </c>
      <c r="B1723" s="30">
        <v>17.219999999999892</v>
      </c>
      <c r="C1723" s="31">
        <v>2000</v>
      </c>
    </row>
    <row r="1724" spans="1:3" x14ac:dyDescent="0.25">
      <c r="A1724" s="29">
        <v>1723</v>
      </c>
      <c r="B1724" s="30">
        <v>17.229999999999894</v>
      </c>
      <c r="C1724" s="31">
        <v>2000</v>
      </c>
    </row>
    <row r="1725" spans="1:3" x14ac:dyDescent="0.25">
      <c r="A1725" s="29">
        <v>1724</v>
      </c>
      <c r="B1725" s="30">
        <v>17.239999999999895</v>
      </c>
      <c r="C1725" s="31">
        <v>2000</v>
      </c>
    </row>
    <row r="1726" spans="1:3" x14ac:dyDescent="0.25">
      <c r="A1726" s="29">
        <v>1725</v>
      </c>
      <c r="B1726" s="30">
        <v>17.249999999999897</v>
      </c>
      <c r="C1726" s="31">
        <v>2000</v>
      </c>
    </row>
    <row r="1727" spans="1:3" x14ac:dyDescent="0.25">
      <c r="A1727" s="29">
        <v>1726</v>
      </c>
      <c r="B1727" s="30">
        <v>17.259999999999899</v>
      </c>
      <c r="C1727" s="31">
        <v>2000</v>
      </c>
    </row>
    <row r="1728" spans="1:3" x14ac:dyDescent="0.25">
      <c r="A1728" s="29">
        <v>1727</v>
      </c>
      <c r="B1728" s="30">
        <v>17.2699999999999</v>
      </c>
      <c r="C1728" s="31">
        <v>2000</v>
      </c>
    </row>
    <row r="1729" spans="1:3" x14ac:dyDescent="0.25">
      <c r="A1729" s="29">
        <v>1728</v>
      </c>
      <c r="B1729" s="30">
        <v>17.279999999999902</v>
      </c>
      <c r="C1729" s="31">
        <v>2000</v>
      </c>
    </row>
    <row r="1730" spans="1:3" x14ac:dyDescent="0.25">
      <c r="A1730" s="29">
        <v>1729</v>
      </c>
      <c r="B1730" s="30">
        <v>17.289999999999903</v>
      </c>
      <c r="C1730" s="31">
        <v>2000</v>
      </c>
    </row>
    <row r="1731" spans="1:3" x14ac:dyDescent="0.25">
      <c r="A1731" s="29">
        <v>1730</v>
      </c>
      <c r="B1731" s="30">
        <v>17.299999999999905</v>
      </c>
      <c r="C1731" s="31">
        <v>2000</v>
      </c>
    </row>
    <row r="1732" spans="1:3" x14ac:dyDescent="0.25">
      <c r="A1732" s="29">
        <v>1731</v>
      </c>
      <c r="B1732" s="30">
        <v>17.309999999999906</v>
      </c>
      <c r="C1732" s="31">
        <v>2000</v>
      </c>
    </row>
    <row r="1733" spans="1:3" x14ac:dyDescent="0.25">
      <c r="A1733" s="29">
        <v>1732</v>
      </c>
      <c r="B1733" s="30">
        <v>17.319999999999908</v>
      </c>
      <c r="C1733" s="31">
        <v>2000</v>
      </c>
    </row>
    <row r="1734" spans="1:3" x14ac:dyDescent="0.25">
      <c r="A1734" s="29">
        <v>1733</v>
      </c>
      <c r="B1734" s="30">
        <v>17.329999999999909</v>
      </c>
      <c r="C1734" s="31">
        <v>2000</v>
      </c>
    </row>
    <row r="1735" spans="1:3" x14ac:dyDescent="0.25">
      <c r="A1735" s="29">
        <v>1734</v>
      </c>
      <c r="B1735" s="30">
        <v>17.339999999999911</v>
      </c>
      <c r="C1735" s="31">
        <v>2000</v>
      </c>
    </row>
    <row r="1736" spans="1:3" x14ac:dyDescent="0.25">
      <c r="A1736" s="29">
        <v>1735</v>
      </c>
      <c r="B1736" s="30">
        <v>17.349999999999913</v>
      </c>
      <c r="C1736" s="31">
        <v>2000</v>
      </c>
    </row>
    <row r="1737" spans="1:3" x14ac:dyDescent="0.25">
      <c r="A1737" s="29">
        <v>1736</v>
      </c>
      <c r="B1737" s="30">
        <v>17.359999999999914</v>
      </c>
      <c r="C1737" s="31">
        <v>2000</v>
      </c>
    </row>
    <row r="1738" spans="1:3" x14ac:dyDescent="0.25">
      <c r="A1738" s="29">
        <v>1737</v>
      </c>
      <c r="B1738" s="30">
        <v>17.369999999999916</v>
      </c>
      <c r="C1738" s="31">
        <v>2000</v>
      </c>
    </row>
    <row r="1739" spans="1:3" x14ac:dyDescent="0.25">
      <c r="A1739" s="29">
        <v>1738</v>
      </c>
      <c r="B1739" s="30">
        <v>17.379999999999917</v>
      </c>
      <c r="C1739" s="31">
        <v>2000</v>
      </c>
    </row>
    <row r="1740" spans="1:3" x14ac:dyDescent="0.25">
      <c r="A1740" s="29">
        <v>1739</v>
      </c>
      <c r="B1740" s="30">
        <v>17.389999999999919</v>
      </c>
      <c r="C1740" s="31">
        <v>2000</v>
      </c>
    </row>
    <row r="1741" spans="1:3" x14ac:dyDescent="0.25">
      <c r="A1741" s="29">
        <v>1740</v>
      </c>
      <c r="B1741" s="30">
        <v>17.39999999999992</v>
      </c>
      <c r="C1741" s="31">
        <v>2000</v>
      </c>
    </row>
    <row r="1742" spans="1:3" x14ac:dyDescent="0.25">
      <c r="A1742" s="29">
        <v>1741</v>
      </c>
      <c r="B1742" s="30">
        <v>17.409999999999922</v>
      </c>
      <c r="C1742" s="31">
        <v>2000</v>
      </c>
    </row>
    <row r="1743" spans="1:3" x14ac:dyDescent="0.25">
      <c r="A1743" s="29">
        <v>1742</v>
      </c>
      <c r="B1743" s="30">
        <v>17.419999999999924</v>
      </c>
      <c r="C1743" s="31">
        <v>2000</v>
      </c>
    </row>
    <row r="1744" spans="1:3" x14ac:dyDescent="0.25">
      <c r="A1744" s="29">
        <v>1743</v>
      </c>
      <c r="B1744" s="30">
        <v>17.429999999999925</v>
      </c>
      <c r="C1744" s="31">
        <v>2000</v>
      </c>
    </row>
    <row r="1745" spans="1:3" x14ac:dyDescent="0.25">
      <c r="A1745" s="29">
        <v>1744</v>
      </c>
      <c r="B1745" s="30">
        <v>17.439999999999927</v>
      </c>
      <c r="C1745" s="31">
        <v>2000</v>
      </c>
    </row>
    <row r="1746" spans="1:3" x14ac:dyDescent="0.25">
      <c r="A1746" s="29">
        <v>1745</v>
      </c>
      <c r="B1746" s="30">
        <v>17.449999999999928</v>
      </c>
      <c r="C1746" s="31">
        <v>2000</v>
      </c>
    </row>
    <row r="1747" spans="1:3" x14ac:dyDescent="0.25">
      <c r="A1747" s="29">
        <v>1746</v>
      </c>
      <c r="B1747" s="30">
        <v>17.45999999999993</v>
      </c>
      <c r="C1747" s="31">
        <v>2000</v>
      </c>
    </row>
    <row r="1748" spans="1:3" x14ac:dyDescent="0.25">
      <c r="A1748" s="29">
        <v>1747</v>
      </c>
      <c r="B1748" s="30">
        <v>17.469999999999931</v>
      </c>
      <c r="C1748" s="31">
        <v>2000</v>
      </c>
    </row>
    <row r="1749" spans="1:3" x14ac:dyDescent="0.25">
      <c r="A1749" s="29">
        <v>1748</v>
      </c>
      <c r="B1749" s="30">
        <v>17.479999999999933</v>
      </c>
      <c r="C1749" s="31">
        <v>2000</v>
      </c>
    </row>
    <row r="1750" spans="1:3" x14ac:dyDescent="0.25">
      <c r="A1750" s="29">
        <v>1749</v>
      </c>
      <c r="B1750" s="30">
        <v>17.489999999999934</v>
      </c>
      <c r="C1750" s="31">
        <v>2000</v>
      </c>
    </row>
    <row r="1751" spans="1:3" x14ac:dyDescent="0.25">
      <c r="A1751" s="29">
        <v>1750</v>
      </c>
      <c r="B1751" s="30">
        <v>17.499999999999936</v>
      </c>
      <c r="C1751" s="31">
        <v>2000</v>
      </c>
    </row>
    <row r="1752" spans="1:3" x14ac:dyDescent="0.25">
      <c r="A1752" s="29">
        <v>1751</v>
      </c>
      <c r="B1752" s="30">
        <v>17.509999999999938</v>
      </c>
      <c r="C1752" s="31">
        <v>2000</v>
      </c>
    </row>
    <row r="1753" spans="1:3" x14ac:dyDescent="0.25">
      <c r="A1753" s="29">
        <v>1752</v>
      </c>
      <c r="B1753" s="30">
        <v>17.519999999999939</v>
      </c>
      <c r="C1753" s="31">
        <v>2000</v>
      </c>
    </row>
    <row r="1754" spans="1:3" x14ac:dyDescent="0.25">
      <c r="A1754" s="29">
        <v>1753</v>
      </c>
      <c r="B1754" s="30">
        <v>17.529999999999941</v>
      </c>
      <c r="C1754" s="31">
        <v>2000</v>
      </c>
    </row>
    <row r="1755" spans="1:3" x14ac:dyDescent="0.25">
      <c r="A1755" s="29">
        <v>1754</v>
      </c>
      <c r="B1755" s="30">
        <v>17.539999999999942</v>
      </c>
      <c r="C1755" s="31">
        <v>2000</v>
      </c>
    </row>
    <row r="1756" spans="1:3" x14ac:dyDescent="0.25">
      <c r="A1756" s="29">
        <v>1755</v>
      </c>
      <c r="B1756" s="30">
        <v>17.549999999999944</v>
      </c>
      <c r="C1756" s="31">
        <v>2000</v>
      </c>
    </row>
    <row r="1757" spans="1:3" x14ac:dyDescent="0.25">
      <c r="A1757" s="29">
        <v>1756</v>
      </c>
      <c r="B1757" s="30">
        <v>17.559999999999945</v>
      </c>
      <c r="C1757" s="31">
        <v>2000</v>
      </c>
    </row>
    <row r="1758" spans="1:3" x14ac:dyDescent="0.25">
      <c r="A1758" s="29">
        <v>1757</v>
      </c>
      <c r="B1758" s="30">
        <v>17.569999999999947</v>
      </c>
      <c r="C1758" s="31">
        <v>2000</v>
      </c>
    </row>
    <row r="1759" spans="1:3" x14ac:dyDescent="0.25">
      <c r="A1759" s="29">
        <v>1758</v>
      </c>
      <c r="B1759" s="30">
        <v>17.579999999999949</v>
      </c>
      <c r="C1759" s="31">
        <v>2000</v>
      </c>
    </row>
    <row r="1760" spans="1:3" x14ac:dyDescent="0.25">
      <c r="A1760" s="29">
        <v>1759</v>
      </c>
      <c r="B1760" s="30">
        <v>17.58999999999995</v>
      </c>
      <c r="C1760" s="31">
        <v>2000</v>
      </c>
    </row>
    <row r="1761" spans="1:3" x14ac:dyDescent="0.25">
      <c r="A1761" s="29">
        <v>1760</v>
      </c>
      <c r="B1761" s="30">
        <v>17.599999999999952</v>
      </c>
      <c r="C1761" s="31">
        <v>2000</v>
      </c>
    </row>
    <row r="1762" spans="1:3" x14ac:dyDescent="0.25">
      <c r="A1762" s="29">
        <v>1761</v>
      </c>
      <c r="B1762" s="30">
        <v>17.609999999999953</v>
      </c>
      <c r="C1762" s="31">
        <v>2000</v>
      </c>
    </row>
    <row r="1763" spans="1:3" x14ac:dyDescent="0.25">
      <c r="A1763" s="29">
        <v>1762</v>
      </c>
      <c r="B1763" s="30">
        <v>17.619999999999955</v>
      </c>
      <c r="C1763" s="31">
        <v>2000</v>
      </c>
    </row>
    <row r="1764" spans="1:3" x14ac:dyDescent="0.25">
      <c r="A1764" s="29">
        <v>1763</v>
      </c>
      <c r="B1764" s="30">
        <v>17.629999999999956</v>
      </c>
      <c r="C1764" s="31">
        <v>2000</v>
      </c>
    </row>
    <row r="1765" spans="1:3" x14ac:dyDescent="0.25">
      <c r="A1765" s="29">
        <v>1764</v>
      </c>
      <c r="B1765" s="30">
        <v>17.639999999999958</v>
      </c>
      <c r="C1765" s="31">
        <v>2000</v>
      </c>
    </row>
    <row r="1766" spans="1:3" x14ac:dyDescent="0.25">
      <c r="A1766" s="29">
        <v>1765</v>
      </c>
      <c r="B1766" s="30">
        <v>17.649999999999959</v>
      </c>
      <c r="C1766" s="31">
        <v>2000</v>
      </c>
    </row>
    <row r="1767" spans="1:3" x14ac:dyDescent="0.25">
      <c r="A1767" s="29">
        <v>1766</v>
      </c>
      <c r="B1767" s="30">
        <v>17.659999999999961</v>
      </c>
      <c r="C1767" s="31">
        <v>2000</v>
      </c>
    </row>
    <row r="1768" spans="1:3" x14ac:dyDescent="0.25">
      <c r="A1768" s="29">
        <v>1767</v>
      </c>
      <c r="B1768" s="30">
        <v>17.669999999999963</v>
      </c>
      <c r="C1768" s="31">
        <v>2000</v>
      </c>
    </row>
    <row r="1769" spans="1:3" x14ac:dyDescent="0.25">
      <c r="A1769" s="29">
        <v>1768</v>
      </c>
      <c r="B1769" s="30">
        <v>17.679999999999964</v>
      </c>
      <c r="C1769" s="31">
        <v>2000</v>
      </c>
    </row>
    <row r="1770" spans="1:3" x14ac:dyDescent="0.25">
      <c r="A1770" s="29">
        <v>1769</v>
      </c>
      <c r="B1770" s="30">
        <v>17.689999999999966</v>
      </c>
      <c r="C1770" s="31">
        <v>2000</v>
      </c>
    </row>
    <row r="1771" spans="1:3" x14ac:dyDescent="0.25">
      <c r="A1771" s="29">
        <v>1770</v>
      </c>
      <c r="B1771" s="30">
        <v>17.699999999999967</v>
      </c>
      <c r="C1771" s="31">
        <v>2000</v>
      </c>
    </row>
    <row r="1772" spans="1:3" x14ac:dyDescent="0.25">
      <c r="A1772" s="29">
        <v>1771</v>
      </c>
      <c r="B1772" s="30">
        <v>17.709999999999969</v>
      </c>
      <c r="C1772" s="31">
        <v>2000</v>
      </c>
    </row>
    <row r="1773" spans="1:3" x14ac:dyDescent="0.25">
      <c r="A1773" s="29">
        <v>1772</v>
      </c>
      <c r="B1773" s="30">
        <v>17.71999999999997</v>
      </c>
      <c r="C1773" s="31">
        <v>2000</v>
      </c>
    </row>
    <row r="1774" spans="1:3" x14ac:dyDescent="0.25">
      <c r="A1774" s="29">
        <v>1773</v>
      </c>
      <c r="B1774" s="30">
        <v>17.729999999999972</v>
      </c>
      <c r="C1774" s="31">
        <v>2000</v>
      </c>
    </row>
    <row r="1775" spans="1:3" x14ac:dyDescent="0.25">
      <c r="A1775" s="29">
        <v>1774</v>
      </c>
      <c r="B1775" s="30">
        <v>17.739999999999974</v>
      </c>
      <c r="C1775" s="31">
        <v>2000</v>
      </c>
    </row>
    <row r="1776" spans="1:3" x14ac:dyDescent="0.25">
      <c r="A1776" s="29">
        <v>1775</v>
      </c>
      <c r="B1776" s="30">
        <v>17.749999999999975</v>
      </c>
      <c r="C1776" s="31">
        <v>2000</v>
      </c>
    </row>
    <row r="1777" spans="1:3" x14ac:dyDescent="0.25">
      <c r="A1777" s="29">
        <v>1776</v>
      </c>
      <c r="B1777" s="30">
        <v>17.759999999999977</v>
      </c>
      <c r="C1777" s="31">
        <v>2000</v>
      </c>
    </row>
    <row r="1778" spans="1:3" x14ac:dyDescent="0.25">
      <c r="A1778" s="29">
        <v>1777</v>
      </c>
      <c r="B1778" s="30">
        <v>17.769999999999978</v>
      </c>
      <c r="C1778" s="31">
        <v>2000</v>
      </c>
    </row>
    <row r="1779" spans="1:3" x14ac:dyDescent="0.25">
      <c r="A1779" s="29">
        <v>1778</v>
      </c>
      <c r="B1779" s="30">
        <v>17.77999999999998</v>
      </c>
      <c r="C1779" s="31">
        <v>2000</v>
      </c>
    </row>
    <row r="1780" spans="1:3" x14ac:dyDescent="0.25">
      <c r="A1780" s="29">
        <v>1779</v>
      </c>
      <c r="B1780" s="30">
        <v>17.789999999999981</v>
      </c>
      <c r="C1780" s="31">
        <v>2000</v>
      </c>
    </row>
    <row r="1781" spans="1:3" x14ac:dyDescent="0.25">
      <c r="A1781" s="29">
        <v>1780</v>
      </c>
      <c r="B1781" s="30">
        <v>17.799999999999983</v>
      </c>
      <c r="C1781" s="31">
        <v>2000</v>
      </c>
    </row>
    <row r="1782" spans="1:3" x14ac:dyDescent="0.25">
      <c r="A1782" s="29">
        <v>1781</v>
      </c>
      <c r="B1782" s="30">
        <v>17.809999999999985</v>
      </c>
      <c r="C1782" s="31">
        <v>2000</v>
      </c>
    </row>
    <row r="1783" spans="1:3" x14ac:dyDescent="0.25">
      <c r="A1783" s="29">
        <v>1782</v>
      </c>
      <c r="B1783" s="30">
        <v>17.819999999999986</v>
      </c>
      <c r="C1783" s="31">
        <v>2000</v>
      </c>
    </row>
    <row r="1784" spans="1:3" x14ac:dyDescent="0.25">
      <c r="A1784" s="29">
        <v>1783</v>
      </c>
      <c r="B1784" s="30">
        <v>17.829999999999988</v>
      </c>
      <c r="C1784" s="31">
        <v>2000</v>
      </c>
    </row>
    <row r="1785" spans="1:3" x14ac:dyDescent="0.25">
      <c r="A1785" s="29">
        <v>1784</v>
      </c>
      <c r="B1785" s="30">
        <v>17.839999999999989</v>
      </c>
      <c r="C1785" s="31">
        <v>2000</v>
      </c>
    </row>
    <row r="1786" spans="1:3" x14ac:dyDescent="0.25">
      <c r="A1786" s="29">
        <v>1785</v>
      </c>
      <c r="B1786" s="30">
        <v>17.849999999999991</v>
      </c>
      <c r="C1786" s="31">
        <v>2000</v>
      </c>
    </row>
    <row r="1787" spans="1:3" x14ac:dyDescent="0.25">
      <c r="A1787" s="29">
        <v>1786</v>
      </c>
      <c r="B1787" s="30">
        <v>17.859999999999992</v>
      </c>
      <c r="C1787" s="31">
        <v>2000</v>
      </c>
    </row>
    <row r="1788" spans="1:3" x14ac:dyDescent="0.25">
      <c r="A1788" s="29">
        <v>1787</v>
      </c>
      <c r="B1788" s="30">
        <v>17.869999999999994</v>
      </c>
      <c r="C1788" s="31">
        <v>2000</v>
      </c>
    </row>
    <row r="1789" spans="1:3" x14ac:dyDescent="0.25">
      <c r="A1789" s="29">
        <v>1788</v>
      </c>
      <c r="B1789" s="30">
        <v>17.879999999999995</v>
      </c>
      <c r="C1789" s="31">
        <v>2000</v>
      </c>
    </row>
    <row r="1790" spans="1:3" x14ac:dyDescent="0.25">
      <c r="A1790" s="29">
        <v>1789</v>
      </c>
      <c r="B1790" s="30">
        <v>17.889999999999997</v>
      </c>
      <c r="C1790" s="31">
        <v>2000</v>
      </c>
    </row>
    <row r="1791" spans="1:3" x14ac:dyDescent="0.25">
      <c r="A1791" s="29">
        <v>1790</v>
      </c>
      <c r="B1791" s="30">
        <v>17.899999999999999</v>
      </c>
      <c r="C1791" s="31">
        <v>2000</v>
      </c>
    </row>
    <row r="1792" spans="1:3" x14ac:dyDescent="0.25">
      <c r="A1792" s="29">
        <v>1791</v>
      </c>
      <c r="B1792" s="30">
        <v>17.91</v>
      </c>
      <c r="C1792" s="31">
        <v>2000</v>
      </c>
    </row>
    <row r="1793" spans="1:3" x14ac:dyDescent="0.25">
      <c r="A1793" s="29">
        <v>1792</v>
      </c>
      <c r="B1793" s="30">
        <v>17.920000000000002</v>
      </c>
      <c r="C1793" s="31">
        <v>2000</v>
      </c>
    </row>
    <row r="1794" spans="1:3" x14ac:dyDescent="0.25">
      <c r="A1794" s="29">
        <v>1793</v>
      </c>
      <c r="B1794" s="30">
        <v>17.930000000000003</v>
      </c>
      <c r="C1794" s="31">
        <v>2000</v>
      </c>
    </row>
    <row r="1795" spans="1:3" x14ac:dyDescent="0.25">
      <c r="A1795" s="29">
        <v>1794</v>
      </c>
      <c r="B1795" s="30">
        <v>17.940000000000005</v>
      </c>
      <c r="C1795" s="31">
        <v>2000</v>
      </c>
    </row>
    <row r="1796" spans="1:3" x14ac:dyDescent="0.25">
      <c r="A1796" s="29">
        <v>1795</v>
      </c>
      <c r="B1796" s="30">
        <v>17.950000000000006</v>
      </c>
      <c r="C1796" s="31">
        <v>2000</v>
      </c>
    </row>
    <row r="1797" spans="1:3" x14ac:dyDescent="0.25">
      <c r="A1797" s="29">
        <v>1796</v>
      </c>
      <c r="B1797" s="30">
        <v>17.960000000000008</v>
      </c>
      <c r="C1797" s="31">
        <v>2000</v>
      </c>
    </row>
    <row r="1798" spans="1:3" x14ac:dyDescent="0.25">
      <c r="A1798" s="29">
        <v>1797</v>
      </c>
      <c r="B1798" s="30">
        <v>17.97000000000001</v>
      </c>
      <c r="C1798" s="31">
        <v>2000</v>
      </c>
    </row>
    <row r="1799" spans="1:3" x14ac:dyDescent="0.25">
      <c r="A1799" s="29">
        <v>1798</v>
      </c>
      <c r="B1799" s="30">
        <v>17.980000000000011</v>
      </c>
      <c r="C1799" s="31">
        <v>2000</v>
      </c>
    </row>
    <row r="1800" spans="1:3" x14ac:dyDescent="0.25">
      <c r="A1800" s="29">
        <v>1799</v>
      </c>
      <c r="B1800" s="30">
        <v>17.990000000000013</v>
      </c>
      <c r="C1800" s="31">
        <v>2000</v>
      </c>
    </row>
    <row r="1801" spans="1:3" x14ac:dyDescent="0.25">
      <c r="A1801" s="29">
        <v>1800</v>
      </c>
      <c r="B1801" s="30">
        <v>18.000000000000014</v>
      </c>
      <c r="C1801" s="31">
        <v>2000</v>
      </c>
    </row>
    <row r="1802" spans="1:3" x14ac:dyDescent="0.25">
      <c r="A1802" s="29">
        <v>1801</v>
      </c>
      <c r="B1802" s="30">
        <v>18.010000000000016</v>
      </c>
      <c r="C1802" s="31">
        <v>2000</v>
      </c>
    </row>
    <row r="1803" spans="1:3" x14ac:dyDescent="0.25">
      <c r="A1803" s="29">
        <v>1802</v>
      </c>
      <c r="B1803" s="30">
        <v>18.020000000000017</v>
      </c>
      <c r="C1803" s="31">
        <v>2000</v>
      </c>
    </row>
    <row r="1804" spans="1:3" x14ac:dyDescent="0.25">
      <c r="A1804" s="29">
        <v>1803</v>
      </c>
      <c r="B1804" s="30">
        <v>18.030000000000019</v>
      </c>
      <c r="C1804" s="31">
        <v>2000</v>
      </c>
    </row>
    <row r="1805" spans="1:3" x14ac:dyDescent="0.25">
      <c r="A1805" s="29">
        <v>1804</v>
      </c>
      <c r="B1805" s="30">
        <v>18.04000000000002</v>
      </c>
      <c r="C1805" s="31">
        <v>2000</v>
      </c>
    </row>
    <row r="1806" spans="1:3" x14ac:dyDescent="0.25">
      <c r="A1806" s="29">
        <v>1805</v>
      </c>
      <c r="B1806" s="30">
        <v>18.050000000000022</v>
      </c>
      <c r="C1806" s="31">
        <v>2000</v>
      </c>
    </row>
    <row r="1807" spans="1:3" x14ac:dyDescent="0.25">
      <c r="A1807" s="29">
        <v>1806</v>
      </c>
      <c r="B1807" s="30">
        <v>18.060000000000024</v>
      </c>
      <c r="C1807" s="31">
        <v>2000</v>
      </c>
    </row>
    <row r="1808" spans="1:3" x14ac:dyDescent="0.25">
      <c r="A1808" s="29">
        <v>1807</v>
      </c>
      <c r="B1808" s="30">
        <v>18.070000000000025</v>
      </c>
      <c r="C1808" s="31">
        <v>2000</v>
      </c>
    </row>
    <row r="1809" spans="1:3" x14ac:dyDescent="0.25">
      <c r="A1809" s="29">
        <v>1808</v>
      </c>
      <c r="B1809" s="30">
        <v>18.080000000000027</v>
      </c>
      <c r="C1809" s="31">
        <v>2000</v>
      </c>
    </row>
    <row r="1810" spans="1:3" x14ac:dyDescent="0.25">
      <c r="A1810" s="29">
        <v>1809</v>
      </c>
      <c r="B1810" s="30">
        <v>18.090000000000028</v>
      </c>
      <c r="C1810" s="31">
        <v>2000</v>
      </c>
    </row>
    <row r="1811" spans="1:3" x14ac:dyDescent="0.25">
      <c r="A1811" s="29">
        <v>1810</v>
      </c>
      <c r="B1811" s="30">
        <v>18.10000000000003</v>
      </c>
      <c r="C1811" s="31">
        <v>2000</v>
      </c>
    </row>
    <row r="1812" spans="1:3" x14ac:dyDescent="0.25">
      <c r="A1812" s="29">
        <v>1811</v>
      </c>
      <c r="B1812" s="30">
        <v>18.110000000000031</v>
      </c>
      <c r="C1812" s="31">
        <v>2000</v>
      </c>
    </row>
    <row r="1813" spans="1:3" x14ac:dyDescent="0.25">
      <c r="A1813" s="29">
        <v>1812</v>
      </c>
      <c r="B1813" s="30">
        <v>18.120000000000033</v>
      </c>
      <c r="C1813" s="31">
        <v>2000</v>
      </c>
    </row>
    <row r="1814" spans="1:3" x14ac:dyDescent="0.25">
      <c r="A1814" s="29">
        <v>1813</v>
      </c>
      <c r="B1814" s="30">
        <v>18.130000000000035</v>
      </c>
      <c r="C1814" s="31">
        <v>2000</v>
      </c>
    </row>
    <row r="1815" spans="1:3" x14ac:dyDescent="0.25">
      <c r="A1815" s="29">
        <v>1814</v>
      </c>
      <c r="B1815" s="30">
        <v>18.140000000000036</v>
      </c>
      <c r="C1815" s="31">
        <v>2000</v>
      </c>
    </row>
    <row r="1816" spans="1:3" x14ac:dyDescent="0.25">
      <c r="A1816" s="29">
        <v>1815</v>
      </c>
      <c r="B1816" s="30">
        <v>18.150000000000038</v>
      </c>
      <c r="C1816" s="31">
        <v>2000</v>
      </c>
    </row>
    <row r="1817" spans="1:3" x14ac:dyDescent="0.25">
      <c r="A1817" s="29">
        <v>1816</v>
      </c>
      <c r="B1817" s="30">
        <v>18.160000000000039</v>
      </c>
      <c r="C1817" s="31">
        <v>2000</v>
      </c>
    </row>
    <row r="1818" spans="1:3" x14ac:dyDescent="0.25">
      <c r="A1818" s="29">
        <v>1817</v>
      </c>
      <c r="B1818" s="30">
        <v>18.170000000000041</v>
      </c>
      <c r="C1818" s="31">
        <v>2000</v>
      </c>
    </row>
    <row r="1819" spans="1:3" x14ac:dyDescent="0.25">
      <c r="A1819" s="29">
        <v>1818</v>
      </c>
      <c r="B1819" s="30">
        <v>18.180000000000042</v>
      </c>
      <c r="C1819" s="31">
        <v>2000</v>
      </c>
    </row>
    <row r="1820" spans="1:3" x14ac:dyDescent="0.25">
      <c r="A1820" s="29">
        <v>1819</v>
      </c>
      <c r="B1820" s="30">
        <v>18.190000000000044</v>
      </c>
      <c r="C1820" s="31">
        <v>2000</v>
      </c>
    </row>
    <row r="1821" spans="1:3" x14ac:dyDescent="0.25">
      <c r="A1821" s="29">
        <v>1820</v>
      </c>
      <c r="B1821" s="30">
        <v>18.200000000000045</v>
      </c>
      <c r="C1821" s="31">
        <v>2000</v>
      </c>
    </row>
    <row r="1822" spans="1:3" x14ac:dyDescent="0.25">
      <c r="A1822" s="29">
        <v>1821</v>
      </c>
      <c r="B1822" s="30">
        <v>18.210000000000047</v>
      </c>
      <c r="C1822" s="31">
        <v>2000</v>
      </c>
    </row>
    <row r="1823" spans="1:3" x14ac:dyDescent="0.25">
      <c r="A1823" s="29">
        <v>1822</v>
      </c>
      <c r="B1823" s="30">
        <v>18.220000000000049</v>
      </c>
      <c r="C1823" s="31">
        <v>2000</v>
      </c>
    </row>
    <row r="1824" spans="1:3" x14ac:dyDescent="0.25">
      <c r="A1824" s="29">
        <v>1823</v>
      </c>
      <c r="B1824" s="30">
        <v>18.23000000000005</v>
      </c>
      <c r="C1824" s="31">
        <v>2000</v>
      </c>
    </row>
    <row r="1825" spans="1:3" x14ac:dyDescent="0.25">
      <c r="A1825" s="29">
        <v>1824</v>
      </c>
      <c r="B1825" s="30">
        <v>18.240000000000052</v>
      </c>
      <c r="C1825" s="31">
        <v>2000</v>
      </c>
    </row>
    <row r="1826" spans="1:3" x14ac:dyDescent="0.25">
      <c r="A1826" s="29">
        <v>1825</v>
      </c>
      <c r="B1826" s="30">
        <v>18.250000000000053</v>
      </c>
      <c r="C1826" s="31">
        <v>2000</v>
      </c>
    </row>
    <row r="1827" spans="1:3" x14ac:dyDescent="0.25">
      <c r="A1827" s="29">
        <v>1826</v>
      </c>
      <c r="B1827" s="30">
        <v>18.260000000000055</v>
      </c>
      <c r="C1827" s="31">
        <v>2000</v>
      </c>
    </row>
    <row r="1828" spans="1:3" x14ac:dyDescent="0.25">
      <c r="A1828" s="29">
        <v>1827</v>
      </c>
      <c r="B1828" s="30">
        <v>18.270000000000056</v>
      </c>
      <c r="C1828" s="31">
        <v>2000</v>
      </c>
    </row>
    <row r="1829" spans="1:3" x14ac:dyDescent="0.25">
      <c r="A1829" s="29">
        <v>1828</v>
      </c>
      <c r="B1829" s="30">
        <v>18.280000000000058</v>
      </c>
      <c r="C1829" s="31">
        <v>2000</v>
      </c>
    </row>
    <row r="1830" spans="1:3" x14ac:dyDescent="0.25">
      <c r="A1830" s="29">
        <v>1829</v>
      </c>
      <c r="B1830" s="30">
        <v>18.29000000000006</v>
      </c>
      <c r="C1830" s="31">
        <v>2000</v>
      </c>
    </row>
    <row r="1831" spans="1:3" x14ac:dyDescent="0.25">
      <c r="A1831" s="29">
        <v>1830</v>
      </c>
      <c r="B1831" s="30">
        <v>18.300000000000061</v>
      </c>
      <c r="C1831" s="31">
        <v>2000</v>
      </c>
    </row>
    <row r="1832" spans="1:3" x14ac:dyDescent="0.25">
      <c r="A1832" s="29">
        <v>1831</v>
      </c>
      <c r="B1832" s="30">
        <v>18.310000000000063</v>
      </c>
      <c r="C1832" s="31">
        <v>2000</v>
      </c>
    </row>
    <row r="1833" spans="1:3" x14ac:dyDescent="0.25">
      <c r="A1833" s="29">
        <v>1832</v>
      </c>
      <c r="B1833" s="30">
        <v>18.320000000000064</v>
      </c>
      <c r="C1833" s="31">
        <v>2000</v>
      </c>
    </row>
    <row r="1834" spans="1:3" x14ac:dyDescent="0.25">
      <c r="A1834" s="29">
        <v>1833</v>
      </c>
      <c r="B1834" s="30">
        <v>18.330000000000066</v>
      </c>
      <c r="C1834" s="31">
        <v>2000</v>
      </c>
    </row>
    <row r="1835" spans="1:3" x14ac:dyDescent="0.25">
      <c r="A1835" s="29">
        <v>1834</v>
      </c>
      <c r="B1835" s="30">
        <v>18.340000000000067</v>
      </c>
      <c r="C1835" s="31">
        <v>2000</v>
      </c>
    </row>
    <row r="1836" spans="1:3" x14ac:dyDescent="0.25">
      <c r="A1836" s="29">
        <v>1835</v>
      </c>
      <c r="B1836" s="30">
        <v>18.350000000000069</v>
      </c>
      <c r="C1836" s="31">
        <v>2000</v>
      </c>
    </row>
    <row r="1837" spans="1:3" x14ac:dyDescent="0.25">
      <c r="A1837" s="29">
        <v>1836</v>
      </c>
      <c r="B1837" s="30">
        <v>18.36000000000007</v>
      </c>
      <c r="C1837" s="31">
        <v>2000</v>
      </c>
    </row>
    <row r="1838" spans="1:3" x14ac:dyDescent="0.25">
      <c r="A1838" s="29">
        <v>1837</v>
      </c>
      <c r="B1838" s="30">
        <v>18.370000000000072</v>
      </c>
      <c r="C1838" s="31">
        <v>2000</v>
      </c>
    </row>
    <row r="1839" spans="1:3" x14ac:dyDescent="0.25">
      <c r="A1839" s="29">
        <v>1838</v>
      </c>
      <c r="B1839" s="30">
        <v>18.380000000000074</v>
      </c>
      <c r="C1839" s="31">
        <v>2000</v>
      </c>
    </row>
    <row r="1840" spans="1:3" x14ac:dyDescent="0.25">
      <c r="A1840" s="29">
        <v>1839</v>
      </c>
      <c r="B1840" s="30">
        <v>18.390000000000075</v>
      </c>
      <c r="C1840" s="31">
        <v>2000</v>
      </c>
    </row>
    <row r="1841" spans="1:3" x14ac:dyDescent="0.25">
      <c r="A1841" s="29">
        <v>1840</v>
      </c>
      <c r="B1841" s="30">
        <v>18.400000000000077</v>
      </c>
      <c r="C1841" s="31">
        <v>2000</v>
      </c>
    </row>
    <row r="1842" spans="1:3" x14ac:dyDescent="0.25">
      <c r="A1842" s="29">
        <v>1841</v>
      </c>
      <c r="B1842" s="30">
        <v>18.410000000000078</v>
      </c>
      <c r="C1842" s="31">
        <v>2000</v>
      </c>
    </row>
    <row r="1843" spans="1:3" x14ac:dyDescent="0.25">
      <c r="A1843" s="29">
        <v>1842</v>
      </c>
      <c r="B1843" s="30">
        <v>18.42000000000008</v>
      </c>
      <c r="C1843" s="31">
        <v>2000</v>
      </c>
    </row>
    <row r="1844" spans="1:3" x14ac:dyDescent="0.25">
      <c r="A1844" s="29">
        <v>1843</v>
      </c>
      <c r="B1844" s="30">
        <v>18.430000000000081</v>
      </c>
      <c r="C1844" s="31">
        <v>2000</v>
      </c>
    </row>
    <row r="1845" spans="1:3" x14ac:dyDescent="0.25">
      <c r="A1845" s="29">
        <v>1844</v>
      </c>
      <c r="B1845" s="30">
        <v>18.440000000000083</v>
      </c>
      <c r="C1845" s="31">
        <v>2000</v>
      </c>
    </row>
    <row r="1846" spans="1:3" x14ac:dyDescent="0.25">
      <c r="A1846" s="29">
        <v>1845</v>
      </c>
      <c r="B1846" s="30">
        <v>18.450000000000085</v>
      </c>
      <c r="C1846" s="31">
        <v>2000</v>
      </c>
    </row>
    <row r="1847" spans="1:3" x14ac:dyDescent="0.25">
      <c r="A1847" s="29">
        <v>1846</v>
      </c>
      <c r="B1847" s="30">
        <v>18.460000000000086</v>
      </c>
      <c r="C1847" s="31">
        <v>2000</v>
      </c>
    </row>
    <row r="1848" spans="1:3" x14ac:dyDescent="0.25">
      <c r="A1848" s="29">
        <v>1847</v>
      </c>
      <c r="B1848" s="30">
        <v>18.470000000000088</v>
      </c>
      <c r="C1848" s="31">
        <v>2000</v>
      </c>
    </row>
    <row r="1849" spans="1:3" x14ac:dyDescent="0.25">
      <c r="A1849" s="29">
        <v>1848</v>
      </c>
      <c r="B1849" s="30">
        <v>18.480000000000089</v>
      </c>
      <c r="C1849" s="31">
        <v>2000</v>
      </c>
    </row>
    <row r="1850" spans="1:3" x14ac:dyDescent="0.25">
      <c r="A1850" s="29">
        <v>1849</v>
      </c>
      <c r="B1850" s="30">
        <v>18.490000000000091</v>
      </c>
      <c r="C1850" s="31">
        <v>2000</v>
      </c>
    </row>
    <row r="1851" spans="1:3" x14ac:dyDescent="0.25">
      <c r="A1851" s="29">
        <v>1850</v>
      </c>
      <c r="B1851" s="30">
        <v>18.500000000000092</v>
      </c>
      <c r="C1851" s="31">
        <v>2000</v>
      </c>
    </row>
    <row r="1852" spans="1:3" x14ac:dyDescent="0.25">
      <c r="A1852" s="29">
        <v>1851</v>
      </c>
      <c r="B1852" s="30">
        <v>18.510000000000094</v>
      </c>
      <c r="C1852" s="31">
        <v>2000</v>
      </c>
    </row>
    <row r="1853" spans="1:3" x14ac:dyDescent="0.25">
      <c r="A1853" s="29">
        <v>1852</v>
      </c>
      <c r="B1853" s="30">
        <v>18.520000000000095</v>
      </c>
      <c r="C1853" s="31">
        <v>2000</v>
      </c>
    </row>
    <row r="1854" spans="1:3" x14ac:dyDescent="0.25">
      <c r="A1854" s="29">
        <v>1853</v>
      </c>
      <c r="B1854" s="30">
        <v>18.530000000000097</v>
      </c>
      <c r="C1854" s="31">
        <v>2000</v>
      </c>
    </row>
    <row r="1855" spans="1:3" x14ac:dyDescent="0.25">
      <c r="A1855" s="29">
        <v>1854</v>
      </c>
      <c r="B1855" s="30">
        <v>18.540000000000099</v>
      </c>
      <c r="C1855" s="31">
        <v>2000</v>
      </c>
    </row>
    <row r="1856" spans="1:3" x14ac:dyDescent="0.25">
      <c r="A1856" s="29">
        <v>1855</v>
      </c>
      <c r="B1856" s="30">
        <v>18.5500000000001</v>
      </c>
      <c r="C1856" s="31">
        <v>2000</v>
      </c>
    </row>
    <row r="1857" spans="1:3" x14ac:dyDescent="0.25">
      <c r="A1857" s="29">
        <v>1856</v>
      </c>
      <c r="B1857" s="30">
        <v>18.560000000000102</v>
      </c>
      <c r="C1857" s="31">
        <v>2000</v>
      </c>
    </row>
    <row r="1858" spans="1:3" x14ac:dyDescent="0.25">
      <c r="A1858" s="29">
        <v>1857</v>
      </c>
      <c r="B1858" s="30">
        <v>18.570000000000103</v>
      </c>
      <c r="C1858" s="31">
        <v>2000</v>
      </c>
    </row>
    <row r="1859" spans="1:3" x14ac:dyDescent="0.25">
      <c r="A1859" s="29">
        <v>1858</v>
      </c>
      <c r="B1859" s="30">
        <v>18.580000000000105</v>
      </c>
      <c r="C1859" s="31">
        <v>2000</v>
      </c>
    </row>
    <row r="1860" spans="1:3" x14ac:dyDescent="0.25">
      <c r="A1860" s="29">
        <v>1859</v>
      </c>
      <c r="B1860" s="30">
        <v>18.590000000000106</v>
      </c>
      <c r="C1860" s="31">
        <v>2000</v>
      </c>
    </row>
    <row r="1861" spans="1:3" x14ac:dyDescent="0.25">
      <c r="A1861" s="29">
        <v>1860</v>
      </c>
      <c r="B1861" s="30">
        <v>18.600000000000108</v>
      </c>
      <c r="C1861" s="31">
        <v>2000</v>
      </c>
    </row>
    <row r="1862" spans="1:3" x14ac:dyDescent="0.25">
      <c r="A1862" s="29">
        <v>1861</v>
      </c>
      <c r="B1862" s="30">
        <v>18.61000000000011</v>
      </c>
      <c r="C1862" s="31">
        <v>2000</v>
      </c>
    </row>
    <row r="1863" spans="1:3" x14ac:dyDescent="0.25">
      <c r="A1863" s="29">
        <v>1862</v>
      </c>
      <c r="B1863" s="30">
        <v>18.620000000000111</v>
      </c>
      <c r="C1863" s="31">
        <v>2000</v>
      </c>
    </row>
    <row r="1864" spans="1:3" x14ac:dyDescent="0.25">
      <c r="A1864" s="29">
        <v>1863</v>
      </c>
      <c r="B1864" s="30">
        <v>18.630000000000113</v>
      </c>
      <c r="C1864" s="31">
        <v>2000</v>
      </c>
    </row>
    <row r="1865" spans="1:3" x14ac:dyDescent="0.25">
      <c r="A1865" s="29">
        <v>1864</v>
      </c>
      <c r="B1865" s="30">
        <v>18.640000000000114</v>
      </c>
      <c r="C1865" s="31">
        <v>2000</v>
      </c>
    </row>
    <row r="1866" spans="1:3" x14ac:dyDescent="0.25">
      <c r="A1866" s="29">
        <v>1865</v>
      </c>
      <c r="B1866" s="30">
        <v>18.650000000000116</v>
      </c>
      <c r="C1866" s="31">
        <v>2000</v>
      </c>
    </row>
    <row r="1867" spans="1:3" x14ac:dyDescent="0.25">
      <c r="A1867" s="29">
        <v>1866</v>
      </c>
      <c r="B1867" s="30">
        <v>18.660000000000117</v>
      </c>
      <c r="C1867" s="31">
        <v>2000</v>
      </c>
    </row>
    <row r="1868" spans="1:3" x14ac:dyDescent="0.25">
      <c r="A1868" s="29">
        <v>1867</v>
      </c>
      <c r="B1868" s="30">
        <v>18.670000000000119</v>
      </c>
      <c r="C1868" s="31">
        <v>2000</v>
      </c>
    </row>
    <row r="1869" spans="1:3" x14ac:dyDescent="0.25">
      <c r="A1869" s="29">
        <v>1868</v>
      </c>
      <c r="B1869" s="30">
        <v>18.680000000000121</v>
      </c>
      <c r="C1869" s="31">
        <v>2000</v>
      </c>
    </row>
    <row r="1870" spans="1:3" x14ac:dyDescent="0.25">
      <c r="A1870" s="29">
        <v>1869</v>
      </c>
      <c r="B1870" s="30">
        <v>18.690000000000122</v>
      </c>
      <c r="C1870" s="31">
        <v>2000</v>
      </c>
    </row>
    <row r="1871" spans="1:3" x14ac:dyDescent="0.25">
      <c r="A1871" s="29">
        <v>1870</v>
      </c>
      <c r="B1871" s="30">
        <v>18.700000000000124</v>
      </c>
      <c r="C1871" s="31">
        <v>2000</v>
      </c>
    </row>
    <row r="1872" spans="1:3" x14ac:dyDescent="0.25">
      <c r="A1872" s="29">
        <v>1871</v>
      </c>
      <c r="B1872" s="30">
        <v>18.710000000000125</v>
      </c>
      <c r="C1872" s="31">
        <v>2000</v>
      </c>
    </row>
    <row r="1873" spans="1:3" x14ac:dyDescent="0.25">
      <c r="A1873" s="29">
        <v>1872</v>
      </c>
      <c r="B1873" s="30">
        <v>18.720000000000127</v>
      </c>
      <c r="C1873" s="31">
        <v>2000</v>
      </c>
    </row>
    <row r="1874" spans="1:3" x14ac:dyDescent="0.25">
      <c r="A1874" s="29">
        <v>1873</v>
      </c>
      <c r="B1874" s="30">
        <v>18.730000000000128</v>
      </c>
      <c r="C1874" s="31">
        <v>2000</v>
      </c>
    </row>
    <row r="1875" spans="1:3" x14ac:dyDescent="0.25">
      <c r="A1875" s="29">
        <v>1874</v>
      </c>
      <c r="B1875" s="30">
        <v>18.74000000000013</v>
      </c>
      <c r="C1875" s="31">
        <v>2000</v>
      </c>
    </row>
    <row r="1876" spans="1:3" x14ac:dyDescent="0.25">
      <c r="A1876" s="29">
        <v>1875</v>
      </c>
      <c r="B1876" s="30">
        <v>18.750000000000131</v>
      </c>
      <c r="C1876" s="31">
        <v>2000</v>
      </c>
    </row>
    <row r="1877" spans="1:3" x14ac:dyDescent="0.25">
      <c r="A1877" s="29">
        <v>1876</v>
      </c>
      <c r="B1877" s="30">
        <v>18.760000000000133</v>
      </c>
      <c r="C1877" s="31">
        <v>2000</v>
      </c>
    </row>
    <row r="1878" spans="1:3" x14ac:dyDescent="0.25">
      <c r="A1878" s="29">
        <v>1877</v>
      </c>
      <c r="B1878" s="30">
        <v>18.770000000000135</v>
      </c>
      <c r="C1878" s="31">
        <v>2000</v>
      </c>
    </row>
    <row r="1879" spans="1:3" x14ac:dyDescent="0.25">
      <c r="A1879" s="29">
        <v>1878</v>
      </c>
      <c r="B1879" s="30">
        <v>18.780000000000136</v>
      </c>
      <c r="C1879" s="31">
        <v>2000</v>
      </c>
    </row>
    <row r="1880" spans="1:3" x14ac:dyDescent="0.25">
      <c r="A1880" s="29">
        <v>1879</v>
      </c>
      <c r="B1880" s="30">
        <v>18.790000000000138</v>
      </c>
      <c r="C1880" s="31">
        <v>2000</v>
      </c>
    </row>
    <row r="1881" spans="1:3" x14ac:dyDescent="0.25">
      <c r="A1881" s="29">
        <v>1880</v>
      </c>
      <c r="B1881" s="30">
        <v>18.800000000000139</v>
      </c>
      <c r="C1881" s="31">
        <v>2000</v>
      </c>
    </row>
    <row r="1882" spans="1:3" x14ac:dyDescent="0.25">
      <c r="A1882" s="29">
        <v>1881</v>
      </c>
      <c r="B1882" s="30">
        <v>18.810000000000141</v>
      </c>
      <c r="C1882" s="31">
        <v>2000</v>
      </c>
    </row>
    <row r="1883" spans="1:3" x14ac:dyDescent="0.25">
      <c r="A1883" s="29">
        <v>1882</v>
      </c>
      <c r="B1883" s="30">
        <v>18.820000000000142</v>
      </c>
      <c r="C1883" s="31">
        <v>2000</v>
      </c>
    </row>
    <row r="1884" spans="1:3" x14ac:dyDescent="0.25">
      <c r="A1884" s="29">
        <v>1883</v>
      </c>
      <c r="B1884" s="30">
        <v>18.830000000000144</v>
      </c>
      <c r="C1884" s="31">
        <v>2000</v>
      </c>
    </row>
    <row r="1885" spans="1:3" x14ac:dyDescent="0.25">
      <c r="A1885" s="29">
        <v>1884</v>
      </c>
      <c r="B1885" s="30">
        <v>18.840000000000146</v>
      </c>
      <c r="C1885" s="31">
        <v>2000</v>
      </c>
    </row>
    <row r="1886" spans="1:3" x14ac:dyDescent="0.25">
      <c r="A1886" s="29">
        <v>1885</v>
      </c>
      <c r="B1886" s="30">
        <v>18.850000000000147</v>
      </c>
      <c r="C1886" s="31">
        <v>2000</v>
      </c>
    </row>
    <row r="1887" spans="1:3" x14ac:dyDescent="0.25">
      <c r="A1887" s="29">
        <v>1886</v>
      </c>
      <c r="B1887" s="30">
        <v>18.860000000000149</v>
      </c>
      <c r="C1887" s="31">
        <v>2000</v>
      </c>
    </row>
    <row r="1888" spans="1:3" x14ac:dyDescent="0.25">
      <c r="A1888" s="29">
        <v>1887</v>
      </c>
      <c r="B1888" s="30">
        <v>18.87000000000015</v>
      </c>
      <c r="C1888" s="31">
        <v>2000</v>
      </c>
    </row>
    <row r="1889" spans="1:3" x14ac:dyDescent="0.25">
      <c r="A1889" s="29">
        <v>1888</v>
      </c>
      <c r="B1889" s="30">
        <v>18.880000000000152</v>
      </c>
      <c r="C1889" s="31">
        <v>2000</v>
      </c>
    </row>
    <row r="1890" spans="1:3" x14ac:dyDescent="0.25">
      <c r="A1890" s="29">
        <v>1889</v>
      </c>
      <c r="B1890" s="30">
        <v>18.890000000000153</v>
      </c>
      <c r="C1890" s="31">
        <v>2000</v>
      </c>
    </row>
    <row r="1891" spans="1:3" x14ac:dyDescent="0.25">
      <c r="A1891" s="29">
        <v>1890</v>
      </c>
      <c r="B1891" s="30">
        <v>18.900000000000155</v>
      </c>
      <c r="C1891" s="31">
        <v>2000</v>
      </c>
    </row>
    <row r="1892" spans="1:3" x14ac:dyDescent="0.25">
      <c r="A1892" s="29">
        <v>1891</v>
      </c>
      <c r="B1892" s="30">
        <v>18.910000000000156</v>
      </c>
      <c r="C1892" s="31">
        <v>2000</v>
      </c>
    </row>
    <row r="1893" spans="1:3" x14ac:dyDescent="0.25">
      <c r="A1893" s="29">
        <v>1892</v>
      </c>
      <c r="B1893" s="30">
        <v>18.920000000000158</v>
      </c>
      <c r="C1893" s="31">
        <v>2000</v>
      </c>
    </row>
    <row r="1894" spans="1:3" x14ac:dyDescent="0.25">
      <c r="A1894" s="29">
        <v>1893</v>
      </c>
      <c r="B1894" s="30">
        <v>18.93000000000016</v>
      </c>
      <c r="C1894" s="31">
        <v>2000</v>
      </c>
    </row>
    <row r="1895" spans="1:3" x14ac:dyDescent="0.25">
      <c r="A1895" s="29">
        <v>1894</v>
      </c>
      <c r="B1895" s="30">
        <v>18.940000000000161</v>
      </c>
      <c r="C1895" s="31">
        <v>2000</v>
      </c>
    </row>
    <row r="1896" spans="1:3" x14ac:dyDescent="0.25">
      <c r="A1896" s="29">
        <v>1895</v>
      </c>
      <c r="B1896" s="30">
        <v>18.950000000000163</v>
      </c>
      <c r="C1896" s="31">
        <v>2000</v>
      </c>
    </row>
    <row r="1897" spans="1:3" x14ac:dyDescent="0.25">
      <c r="A1897" s="29">
        <v>1896</v>
      </c>
      <c r="B1897" s="30">
        <v>18.960000000000164</v>
      </c>
      <c r="C1897" s="31">
        <v>2000</v>
      </c>
    </row>
    <row r="1898" spans="1:3" x14ac:dyDescent="0.25">
      <c r="A1898" s="29">
        <v>1897</v>
      </c>
      <c r="B1898" s="30">
        <v>18.970000000000166</v>
      </c>
      <c r="C1898" s="31">
        <v>2000</v>
      </c>
    </row>
    <row r="1899" spans="1:3" x14ac:dyDescent="0.25">
      <c r="A1899" s="29">
        <v>1898</v>
      </c>
      <c r="B1899" s="30">
        <v>18.980000000000167</v>
      </c>
      <c r="C1899" s="31">
        <v>2000</v>
      </c>
    </row>
    <row r="1900" spans="1:3" x14ac:dyDescent="0.25">
      <c r="A1900" s="29">
        <v>1899</v>
      </c>
      <c r="B1900" s="30">
        <v>18.990000000000169</v>
      </c>
      <c r="C1900" s="31">
        <v>2000</v>
      </c>
    </row>
    <row r="1901" spans="1:3" x14ac:dyDescent="0.25">
      <c r="A1901" s="29">
        <v>1900</v>
      </c>
      <c r="B1901" s="30">
        <v>19.000000000000171</v>
      </c>
      <c r="C1901" s="31">
        <v>2000</v>
      </c>
    </row>
    <row r="1902" spans="1:3" x14ac:dyDescent="0.25">
      <c r="A1902" s="29">
        <v>1901</v>
      </c>
      <c r="B1902" s="30">
        <v>19.010000000000172</v>
      </c>
      <c r="C1902" s="31">
        <v>2000</v>
      </c>
    </row>
    <row r="1903" spans="1:3" x14ac:dyDescent="0.25">
      <c r="A1903" s="29">
        <v>1902</v>
      </c>
      <c r="B1903" s="30">
        <v>19.020000000000174</v>
      </c>
      <c r="C1903" s="31">
        <v>2000</v>
      </c>
    </row>
    <row r="1904" spans="1:3" x14ac:dyDescent="0.25">
      <c r="A1904" s="29">
        <v>1903</v>
      </c>
      <c r="B1904" s="30">
        <v>19.030000000000175</v>
      </c>
      <c r="C1904" s="31">
        <v>2000</v>
      </c>
    </row>
    <row r="1905" spans="1:3" x14ac:dyDescent="0.25">
      <c r="A1905" s="29">
        <v>1904</v>
      </c>
      <c r="B1905" s="30">
        <v>19.040000000000177</v>
      </c>
      <c r="C1905" s="31">
        <v>2000</v>
      </c>
    </row>
    <row r="1906" spans="1:3" x14ac:dyDescent="0.25">
      <c r="A1906" s="29">
        <v>1905</v>
      </c>
      <c r="B1906" s="30">
        <v>19.050000000000178</v>
      </c>
      <c r="C1906" s="31">
        <v>2000</v>
      </c>
    </row>
    <row r="1907" spans="1:3" x14ac:dyDescent="0.25">
      <c r="A1907" s="29">
        <v>1906</v>
      </c>
      <c r="B1907" s="30">
        <v>19.06000000000018</v>
      </c>
      <c r="C1907" s="31">
        <v>2000</v>
      </c>
    </row>
    <row r="1908" spans="1:3" x14ac:dyDescent="0.25">
      <c r="A1908" s="29">
        <v>1907</v>
      </c>
      <c r="B1908" s="30">
        <v>19.070000000000181</v>
      </c>
      <c r="C1908" s="31">
        <v>2000</v>
      </c>
    </row>
    <row r="1909" spans="1:3" x14ac:dyDescent="0.25">
      <c r="A1909" s="29">
        <v>1908</v>
      </c>
      <c r="B1909" s="30">
        <v>19.080000000000183</v>
      </c>
      <c r="C1909" s="31">
        <v>2000</v>
      </c>
    </row>
    <row r="1910" spans="1:3" x14ac:dyDescent="0.25">
      <c r="A1910" s="29">
        <v>1909</v>
      </c>
      <c r="B1910" s="30">
        <v>19.090000000000185</v>
      </c>
      <c r="C1910" s="31">
        <v>2000</v>
      </c>
    </row>
    <row r="1911" spans="1:3" x14ac:dyDescent="0.25">
      <c r="A1911" s="29">
        <v>1910</v>
      </c>
      <c r="B1911" s="30">
        <v>19.100000000000186</v>
      </c>
      <c r="C1911" s="31">
        <v>2000</v>
      </c>
    </row>
    <row r="1912" spans="1:3" x14ac:dyDescent="0.25">
      <c r="A1912" s="29">
        <v>1911</v>
      </c>
      <c r="B1912" s="30">
        <v>19.110000000000188</v>
      </c>
      <c r="C1912" s="31">
        <v>2000</v>
      </c>
    </row>
    <row r="1913" spans="1:3" x14ac:dyDescent="0.25">
      <c r="A1913" s="29">
        <v>1912</v>
      </c>
      <c r="B1913" s="30">
        <v>19.120000000000189</v>
      </c>
      <c r="C1913" s="31">
        <v>2000</v>
      </c>
    </row>
    <row r="1914" spans="1:3" x14ac:dyDescent="0.25">
      <c r="A1914" s="29">
        <v>1913</v>
      </c>
      <c r="B1914" s="30">
        <v>19.130000000000191</v>
      </c>
      <c r="C1914" s="31">
        <v>2000</v>
      </c>
    </row>
    <row r="1915" spans="1:3" x14ac:dyDescent="0.25">
      <c r="A1915" s="29">
        <v>1914</v>
      </c>
      <c r="B1915" s="30">
        <v>19.140000000000192</v>
      </c>
      <c r="C1915" s="31">
        <v>2000</v>
      </c>
    </row>
    <row r="1916" spans="1:3" x14ac:dyDescent="0.25">
      <c r="A1916" s="29">
        <v>1915</v>
      </c>
      <c r="B1916" s="30">
        <v>19.150000000000194</v>
      </c>
      <c r="C1916" s="31">
        <v>2000</v>
      </c>
    </row>
    <row r="1917" spans="1:3" x14ac:dyDescent="0.25">
      <c r="A1917" s="29">
        <v>1916</v>
      </c>
      <c r="B1917" s="30">
        <v>19.160000000000196</v>
      </c>
      <c r="C1917" s="31">
        <v>2000</v>
      </c>
    </row>
    <row r="1918" spans="1:3" x14ac:dyDescent="0.25">
      <c r="A1918" s="29">
        <v>1917</v>
      </c>
      <c r="B1918" s="30">
        <v>19.170000000000197</v>
      </c>
      <c r="C1918" s="31">
        <v>2000</v>
      </c>
    </row>
    <row r="1919" spans="1:3" x14ac:dyDescent="0.25">
      <c r="A1919" s="29">
        <v>1918</v>
      </c>
      <c r="B1919" s="30">
        <v>19.180000000000199</v>
      </c>
      <c r="C1919" s="31">
        <v>2000</v>
      </c>
    </row>
    <row r="1920" spans="1:3" x14ac:dyDescent="0.25">
      <c r="A1920" s="29">
        <v>1919</v>
      </c>
      <c r="B1920" s="30">
        <v>19.1900000000002</v>
      </c>
      <c r="C1920" s="31">
        <v>2000</v>
      </c>
    </row>
    <row r="1921" spans="1:3" x14ac:dyDescent="0.25">
      <c r="A1921" s="29">
        <v>1920</v>
      </c>
      <c r="B1921" s="30">
        <v>19.200000000000202</v>
      </c>
      <c r="C1921" s="31">
        <v>2000</v>
      </c>
    </row>
    <row r="1922" spans="1:3" x14ac:dyDescent="0.25">
      <c r="A1922" s="29">
        <v>1921</v>
      </c>
      <c r="B1922" s="30">
        <v>19.210000000000203</v>
      </c>
      <c r="C1922" s="31">
        <v>2000</v>
      </c>
    </row>
    <row r="1923" spans="1:3" x14ac:dyDescent="0.25">
      <c r="A1923" s="29">
        <v>1922</v>
      </c>
      <c r="B1923" s="30">
        <v>19.220000000000205</v>
      </c>
      <c r="C1923" s="31">
        <v>2000</v>
      </c>
    </row>
    <row r="1924" spans="1:3" x14ac:dyDescent="0.25">
      <c r="A1924" s="29">
        <v>1923</v>
      </c>
      <c r="B1924" s="30">
        <v>19.230000000000206</v>
      </c>
      <c r="C1924" s="31">
        <v>2000</v>
      </c>
    </row>
    <row r="1925" spans="1:3" x14ac:dyDescent="0.25">
      <c r="A1925" s="29">
        <v>1924</v>
      </c>
      <c r="B1925" s="30">
        <v>19.240000000000208</v>
      </c>
      <c r="C1925" s="31">
        <v>2000</v>
      </c>
    </row>
    <row r="1926" spans="1:3" x14ac:dyDescent="0.25">
      <c r="A1926" s="29">
        <v>1925</v>
      </c>
      <c r="B1926" s="30">
        <v>19.25000000000021</v>
      </c>
      <c r="C1926" s="31">
        <v>2000</v>
      </c>
    </row>
    <row r="1927" spans="1:3" x14ac:dyDescent="0.25">
      <c r="A1927" s="29">
        <v>1926</v>
      </c>
      <c r="B1927" s="30">
        <v>19.260000000000211</v>
      </c>
      <c r="C1927" s="31">
        <v>2000</v>
      </c>
    </row>
    <row r="1928" spans="1:3" x14ac:dyDescent="0.25">
      <c r="A1928" s="29">
        <v>1927</v>
      </c>
      <c r="B1928" s="30">
        <v>19.270000000000213</v>
      </c>
      <c r="C1928" s="31">
        <v>2000</v>
      </c>
    </row>
    <row r="1929" spans="1:3" x14ac:dyDescent="0.25">
      <c r="A1929" s="29">
        <v>1928</v>
      </c>
      <c r="B1929" s="30">
        <v>19.280000000000214</v>
      </c>
      <c r="C1929" s="31">
        <v>2000</v>
      </c>
    </row>
    <row r="1930" spans="1:3" x14ac:dyDescent="0.25">
      <c r="A1930" s="29">
        <v>1929</v>
      </c>
      <c r="B1930" s="30">
        <v>19.290000000000216</v>
      </c>
      <c r="C1930" s="31">
        <v>2000</v>
      </c>
    </row>
    <row r="1931" spans="1:3" x14ac:dyDescent="0.25">
      <c r="A1931" s="29">
        <v>1930</v>
      </c>
      <c r="B1931" s="30">
        <v>19.300000000000217</v>
      </c>
      <c r="C1931" s="31">
        <v>2000</v>
      </c>
    </row>
    <row r="1932" spans="1:3" x14ac:dyDescent="0.25">
      <c r="A1932" s="29">
        <v>1931</v>
      </c>
      <c r="B1932" s="30">
        <v>19.310000000000219</v>
      </c>
      <c r="C1932" s="31">
        <v>2000</v>
      </c>
    </row>
    <row r="1933" spans="1:3" x14ac:dyDescent="0.25">
      <c r="A1933" s="29">
        <v>1932</v>
      </c>
      <c r="B1933" s="30">
        <v>19.320000000000221</v>
      </c>
      <c r="C1933" s="31">
        <v>2000</v>
      </c>
    </row>
    <row r="1934" spans="1:3" x14ac:dyDescent="0.25">
      <c r="A1934" s="29">
        <v>1933</v>
      </c>
      <c r="B1934" s="30">
        <v>19.330000000000222</v>
      </c>
      <c r="C1934" s="31">
        <v>2000</v>
      </c>
    </row>
    <row r="1935" spans="1:3" x14ac:dyDescent="0.25">
      <c r="A1935" s="29">
        <v>1934</v>
      </c>
      <c r="B1935" s="30">
        <v>19.340000000000224</v>
      </c>
      <c r="C1935" s="31">
        <v>2000</v>
      </c>
    </row>
    <row r="1936" spans="1:3" x14ac:dyDescent="0.25">
      <c r="A1936" s="29">
        <v>1935</v>
      </c>
      <c r="B1936" s="30">
        <v>19.350000000000225</v>
      </c>
      <c r="C1936" s="31">
        <v>2000</v>
      </c>
    </row>
    <row r="1937" spans="1:3" x14ac:dyDescent="0.25">
      <c r="A1937" s="29">
        <v>1936</v>
      </c>
      <c r="B1937" s="30">
        <v>19.360000000000227</v>
      </c>
      <c r="C1937" s="31">
        <v>2000</v>
      </c>
    </row>
    <row r="1938" spans="1:3" x14ac:dyDescent="0.25">
      <c r="A1938" s="29">
        <v>1937</v>
      </c>
      <c r="B1938" s="30">
        <v>19.370000000000228</v>
      </c>
      <c r="C1938" s="31">
        <v>2000</v>
      </c>
    </row>
    <row r="1939" spans="1:3" x14ac:dyDescent="0.25">
      <c r="A1939" s="29">
        <v>1938</v>
      </c>
      <c r="B1939" s="30">
        <v>19.38000000000023</v>
      </c>
      <c r="C1939" s="31">
        <v>2000</v>
      </c>
    </row>
    <row r="1940" spans="1:3" x14ac:dyDescent="0.25">
      <c r="A1940" s="29">
        <v>1939</v>
      </c>
      <c r="B1940" s="30">
        <v>19.390000000000231</v>
      </c>
      <c r="C1940" s="31">
        <v>2000</v>
      </c>
    </row>
    <row r="1941" spans="1:3" x14ac:dyDescent="0.25">
      <c r="A1941" s="29">
        <v>1940</v>
      </c>
      <c r="B1941" s="30">
        <v>19.400000000000233</v>
      </c>
      <c r="C1941" s="31">
        <v>2000</v>
      </c>
    </row>
    <row r="1942" spans="1:3" x14ac:dyDescent="0.25">
      <c r="A1942" s="29">
        <v>1941</v>
      </c>
      <c r="B1942" s="30">
        <v>19.410000000000235</v>
      </c>
      <c r="C1942" s="31">
        <v>2000</v>
      </c>
    </row>
    <row r="1943" spans="1:3" x14ac:dyDescent="0.25">
      <c r="A1943" s="29">
        <v>1942</v>
      </c>
      <c r="B1943" s="30">
        <v>19.420000000000236</v>
      </c>
      <c r="C1943" s="31">
        <v>2000</v>
      </c>
    </row>
    <row r="1944" spans="1:3" x14ac:dyDescent="0.25">
      <c r="A1944" s="29">
        <v>1943</v>
      </c>
      <c r="B1944" s="30">
        <v>19.430000000000238</v>
      </c>
      <c r="C1944" s="31">
        <v>2000</v>
      </c>
    </row>
    <row r="1945" spans="1:3" x14ac:dyDescent="0.25">
      <c r="A1945" s="29">
        <v>1944</v>
      </c>
      <c r="B1945" s="30">
        <v>19.440000000000239</v>
      </c>
      <c r="C1945" s="31">
        <v>2000</v>
      </c>
    </row>
    <row r="1946" spans="1:3" x14ac:dyDescent="0.25">
      <c r="A1946" s="29">
        <v>1945</v>
      </c>
      <c r="B1946" s="30">
        <v>19.450000000000241</v>
      </c>
      <c r="C1946" s="31">
        <v>2000</v>
      </c>
    </row>
    <row r="1947" spans="1:3" x14ac:dyDescent="0.25">
      <c r="A1947" s="29">
        <v>1946</v>
      </c>
      <c r="B1947" s="30">
        <v>19.460000000000242</v>
      </c>
      <c r="C1947" s="31">
        <v>2000</v>
      </c>
    </row>
    <row r="1948" spans="1:3" x14ac:dyDescent="0.25">
      <c r="A1948" s="29">
        <v>1947</v>
      </c>
      <c r="B1948" s="30">
        <v>19.470000000000244</v>
      </c>
      <c r="C1948" s="31">
        <v>2000</v>
      </c>
    </row>
    <row r="1949" spans="1:3" x14ac:dyDescent="0.25">
      <c r="A1949" s="29">
        <v>1948</v>
      </c>
      <c r="B1949" s="30">
        <v>19.480000000000246</v>
      </c>
      <c r="C1949" s="31">
        <v>2000</v>
      </c>
    </row>
    <row r="1950" spans="1:3" x14ac:dyDescent="0.25">
      <c r="A1950" s="29">
        <v>1949</v>
      </c>
      <c r="B1950" s="30">
        <v>19.490000000000247</v>
      </c>
      <c r="C1950" s="31">
        <v>2000</v>
      </c>
    </row>
    <row r="1951" spans="1:3" x14ac:dyDescent="0.25">
      <c r="A1951" s="29">
        <v>1950</v>
      </c>
      <c r="B1951" s="30">
        <v>19.500000000000249</v>
      </c>
      <c r="C1951" s="31">
        <v>2000</v>
      </c>
    </row>
    <row r="1952" spans="1:3" x14ac:dyDescent="0.25">
      <c r="A1952" s="29">
        <v>1951</v>
      </c>
      <c r="B1952" s="30">
        <v>19.51000000000025</v>
      </c>
      <c r="C1952" s="31">
        <v>2000</v>
      </c>
    </row>
    <row r="1953" spans="1:3" x14ac:dyDescent="0.25">
      <c r="A1953" s="29">
        <v>1952</v>
      </c>
      <c r="B1953" s="30">
        <v>19.520000000000252</v>
      </c>
      <c r="C1953" s="31">
        <v>2000</v>
      </c>
    </row>
    <row r="1954" spans="1:3" x14ac:dyDescent="0.25">
      <c r="A1954" s="29">
        <v>1953</v>
      </c>
      <c r="B1954" s="30">
        <v>19.530000000000253</v>
      </c>
      <c r="C1954" s="31">
        <v>2000</v>
      </c>
    </row>
    <row r="1955" spans="1:3" x14ac:dyDescent="0.25">
      <c r="A1955" s="29">
        <v>1954</v>
      </c>
      <c r="B1955" s="30">
        <v>19.540000000000255</v>
      </c>
      <c r="C1955" s="31">
        <v>2000</v>
      </c>
    </row>
    <row r="1956" spans="1:3" x14ac:dyDescent="0.25">
      <c r="A1956" s="29">
        <v>1955</v>
      </c>
      <c r="B1956" s="30">
        <v>19.550000000000257</v>
      </c>
      <c r="C1956" s="31">
        <v>2000</v>
      </c>
    </row>
    <row r="1957" spans="1:3" x14ac:dyDescent="0.25">
      <c r="A1957" s="29">
        <v>1956</v>
      </c>
      <c r="B1957" s="30">
        <v>19.560000000000258</v>
      </c>
      <c r="C1957" s="31">
        <v>2000</v>
      </c>
    </row>
    <row r="1958" spans="1:3" x14ac:dyDescent="0.25">
      <c r="A1958" s="29">
        <v>1957</v>
      </c>
      <c r="B1958" s="30">
        <v>19.57000000000026</v>
      </c>
      <c r="C1958" s="31">
        <v>2000</v>
      </c>
    </row>
    <row r="1959" spans="1:3" x14ac:dyDescent="0.25">
      <c r="A1959" s="29">
        <v>1958</v>
      </c>
      <c r="B1959" s="30">
        <v>19.580000000000261</v>
      </c>
      <c r="C1959" s="31">
        <v>2000</v>
      </c>
    </row>
    <row r="1960" spans="1:3" x14ac:dyDescent="0.25">
      <c r="A1960" s="29">
        <v>1959</v>
      </c>
      <c r="B1960" s="30">
        <v>19.590000000000263</v>
      </c>
      <c r="C1960" s="31">
        <v>2000</v>
      </c>
    </row>
    <row r="1961" spans="1:3" x14ac:dyDescent="0.25">
      <c r="A1961" s="29">
        <v>1960</v>
      </c>
      <c r="B1961" s="30">
        <v>19.600000000000264</v>
      </c>
      <c r="C1961" s="31">
        <v>2000</v>
      </c>
    </row>
    <row r="1962" spans="1:3" x14ac:dyDescent="0.25">
      <c r="A1962" s="29">
        <v>1961</v>
      </c>
      <c r="B1962" s="30">
        <v>19.610000000000266</v>
      </c>
      <c r="C1962" s="31">
        <v>2000</v>
      </c>
    </row>
    <row r="1963" spans="1:3" x14ac:dyDescent="0.25">
      <c r="A1963" s="29">
        <v>1962</v>
      </c>
      <c r="B1963" s="30">
        <v>19.620000000000267</v>
      </c>
      <c r="C1963" s="31">
        <v>2000</v>
      </c>
    </row>
    <row r="1964" spans="1:3" x14ac:dyDescent="0.25">
      <c r="A1964" s="29">
        <v>1963</v>
      </c>
      <c r="B1964" s="30">
        <v>19.630000000000269</v>
      </c>
      <c r="C1964" s="31">
        <v>2000</v>
      </c>
    </row>
    <row r="1965" spans="1:3" x14ac:dyDescent="0.25">
      <c r="A1965" s="29">
        <v>1964</v>
      </c>
      <c r="B1965" s="30">
        <v>19.640000000000271</v>
      </c>
      <c r="C1965" s="31">
        <v>2000</v>
      </c>
    </row>
    <row r="1966" spans="1:3" x14ac:dyDescent="0.25">
      <c r="A1966" s="29">
        <v>1965</v>
      </c>
      <c r="B1966" s="30">
        <v>19.650000000000272</v>
      </c>
      <c r="C1966" s="31">
        <v>2000</v>
      </c>
    </row>
    <row r="1967" spans="1:3" x14ac:dyDescent="0.25">
      <c r="A1967" s="29">
        <v>1966</v>
      </c>
      <c r="B1967" s="30">
        <v>19.660000000000274</v>
      </c>
      <c r="C1967" s="31">
        <v>2000</v>
      </c>
    </row>
    <row r="1968" spans="1:3" x14ac:dyDescent="0.25">
      <c r="A1968" s="29">
        <v>1967</v>
      </c>
      <c r="B1968" s="30">
        <v>19.670000000000275</v>
      </c>
      <c r="C1968" s="31">
        <v>2000</v>
      </c>
    </row>
    <row r="1969" spans="1:3" x14ac:dyDescent="0.25">
      <c r="A1969" s="29">
        <v>1968</v>
      </c>
      <c r="B1969" s="30">
        <v>19.680000000000277</v>
      </c>
      <c r="C1969" s="31">
        <v>2000</v>
      </c>
    </row>
    <row r="1970" spans="1:3" x14ac:dyDescent="0.25">
      <c r="A1970" s="29">
        <v>1969</v>
      </c>
      <c r="B1970" s="30">
        <v>19.690000000000278</v>
      </c>
      <c r="C1970" s="31">
        <v>2000</v>
      </c>
    </row>
    <row r="1971" spans="1:3" x14ac:dyDescent="0.25">
      <c r="A1971" s="29">
        <v>1970</v>
      </c>
      <c r="B1971" s="30">
        <v>19.70000000000028</v>
      </c>
      <c r="C1971" s="31">
        <v>2000</v>
      </c>
    </row>
    <row r="1972" spans="1:3" x14ac:dyDescent="0.25">
      <c r="A1972" s="29">
        <v>1971</v>
      </c>
      <c r="B1972" s="30">
        <v>19.710000000000282</v>
      </c>
      <c r="C1972" s="31">
        <v>2000</v>
      </c>
    </row>
    <row r="1973" spans="1:3" x14ac:dyDescent="0.25">
      <c r="A1973" s="29">
        <v>1972</v>
      </c>
      <c r="B1973" s="30">
        <v>19.720000000000283</v>
      </c>
      <c r="C1973" s="31">
        <v>2000</v>
      </c>
    </row>
    <row r="1974" spans="1:3" x14ac:dyDescent="0.25">
      <c r="A1974" s="29">
        <v>1973</v>
      </c>
      <c r="B1974" s="30">
        <v>19.730000000000285</v>
      </c>
      <c r="C1974" s="31">
        <v>2000</v>
      </c>
    </row>
    <row r="1975" spans="1:3" x14ac:dyDescent="0.25">
      <c r="A1975" s="29">
        <v>1974</v>
      </c>
      <c r="B1975" s="30">
        <v>19.740000000000286</v>
      </c>
      <c r="C1975" s="31">
        <v>2000</v>
      </c>
    </row>
    <row r="1976" spans="1:3" x14ac:dyDescent="0.25">
      <c r="A1976" s="29">
        <v>1975</v>
      </c>
      <c r="B1976" s="30">
        <v>19.750000000000288</v>
      </c>
      <c r="C1976" s="31">
        <v>2000</v>
      </c>
    </row>
    <row r="1977" spans="1:3" x14ac:dyDescent="0.25">
      <c r="A1977" s="29">
        <v>1976</v>
      </c>
      <c r="B1977" s="30">
        <v>19.760000000000289</v>
      </c>
      <c r="C1977" s="31">
        <v>2000</v>
      </c>
    </row>
    <row r="1978" spans="1:3" x14ac:dyDescent="0.25">
      <c r="A1978" s="29">
        <v>1977</v>
      </c>
      <c r="B1978" s="30">
        <v>19.770000000000291</v>
      </c>
      <c r="C1978" s="31">
        <v>2000</v>
      </c>
    </row>
    <row r="1979" spans="1:3" x14ac:dyDescent="0.25">
      <c r="A1979" s="29">
        <v>1978</v>
      </c>
      <c r="B1979" s="30">
        <v>19.780000000000292</v>
      </c>
      <c r="C1979" s="31">
        <v>2000</v>
      </c>
    </row>
    <row r="1980" spans="1:3" x14ac:dyDescent="0.25">
      <c r="A1980" s="29">
        <v>1979</v>
      </c>
      <c r="B1980" s="30">
        <v>19.790000000000294</v>
      </c>
      <c r="C1980" s="31">
        <v>2000</v>
      </c>
    </row>
    <row r="1981" spans="1:3" x14ac:dyDescent="0.25">
      <c r="A1981" s="29">
        <v>1980</v>
      </c>
      <c r="B1981" s="30">
        <v>19.800000000000296</v>
      </c>
      <c r="C1981" s="31">
        <v>2000</v>
      </c>
    </row>
    <row r="1982" spans="1:3" x14ac:dyDescent="0.25">
      <c r="A1982" s="29">
        <v>1981</v>
      </c>
      <c r="B1982" s="30">
        <v>19.810000000000297</v>
      </c>
      <c r="C1982" s="31">
        <v>2000</v>
      </c>
    </row>
    <row r="1983" spans="1:3" x14ac:dyDescent="0.25">
      <c r="A1983" s="29">
        <v>1982</v>
      </c>
      <c r="B1983" s="30">
        <v>19.820000000000299</v>
      </c>
      <c r="C1983" s="31">
        <v>2000</v>
      </c>
    </row>
    <row r="1984" spans="1:3" x14ac:dyDescent="0.25">
      <c r="A1984" s="29">
        <v>1983</v>
      </c>
      <c r="B1984" s="30">
        <v>19.8300000000003</v>
      </c>
      <c r="C1984" s="31">
        <v>2000</v>
      </c>
    </row>
    <row r="1985" spans="1:3" x14ac:dyDescent="0.25">
      <c r="A1985" s="29">
        <v>1984</v>
      </c>
      <c r="B1985" s="30">
        <v>19.840000000000302</v>
      </c>
      <c r="C1985" s="31">
        <v>2000</v>
      </c>
    </row>
    <row r="1986" spans="1:3" x14ac:dyDescent="0.25">
      <c r="A1986" s="29">
        <v>1985</v>
      </c>
      <c r="B1986" s="30">
        <v>19.850000000000303</v>
      </c>
      <c r="C1986" s="31">
        <v>2000</v>
      </c>
    </row>
    <row r="1987" spans="1:3" x14ac:dyDescent="0.25">
      <c r="A1987" s="29">
        <v>1986</v>
      </c>
      <c r="B1987" s="30">
        <v>19.860000000000305</v>
      </c>
      <c r="C1987" s="31">
        <v>2000</v>
      </c>
    </row>
    <row r="1988" spans="1:3" x14ac:dyDescent="0.25">
      <c r="A1988" s="29">
        <v>1987</v>
      </c>
      <c r="B1988" s="30">
        <v>19.870000000000307</v>
      </c>
      <c r="C1988" s="31">
        <v>2000</v>
      </c>
    </row>
    <row r="1989" spans="1:3" x14ac:dyDescent="0.25">
      <c r="A1989" s="29">
        <v>1988</v>
      </c>
      <c r="B1989" s="30">
        <v>19.880000000000308</v>
      </c>
      <c r="C1989" s="31">
        <v>2000</v>
      </c>
    </row>
    <row r="1990" spans="1:3" x14ac:dyDescent="0.25">
      <c r="A1990" s="29">
        <v>1989</v>
      </c>
      <c r="B1990" s="30">
        <v>19.89000000000031</v>
      </c>
      <c r="C1990" s="31">
        <v>2000</v>
      </c>
    </row>
    <row r="1991" spans="1:3" x14ac:dyDescent="0.25">
      <c r="A1991" s="29">
        <v>1990</v>
      </c>
      <c r="B1991" s="30">
        <v>19.900000000000311</v>
      </c>
      <c r="C1991" s="31">
        <v>2000</v>
      </c>
    </row>
    <row r="1992" spans="1:3" x14ac:dyDescent="0.25">
      <c r="A1992" s="29">
        <v>1991</v>
      </c>
      <c r="B1992" s="30">
        <v>19.910000000000313</v>
      </c>
      <c r="C1992" s="31">
        <v>2000</v>
      </c>
    </row>
    <row r="1993" spans="1:3" x14ac:dyDescent="0.25">
      <c r="A1993" s="29">
        <v>1992</v>
      </c>
      <c r="B1993" s="30">
        <v>19.920000000000314</v>
      </c>
      <c r="C1993" s="31">
        <v>2000</v>
      </c>
    </row>
    <row r="1994" spans="1:3" x14ac:dyDescent="0.25">
      <c r="A1994" s="29">
        <v>1993</v>
      </c>
      <c r="B1994" s="30">
        <v>19.930000000000316</v>
      </c>
      <c r="C1994" s="31">
        <v>2000</v>
      </c>
    </row>
    <row r="1995" spans="1:3" x14ac:dyDescent="0.25">
      <c r="A1995" s="29">
        <v>1994</v>
      </c>
      <c r="B1995" s="30">
        <v>19.940000000000317</v>
      </c>
      <c r="C1995" s="31">
        <v>2000</v>
      </c>
    </row>
    <row r="1996" spans="1:3" x14ac:dyDescent="0.25">
      <c r="A1996" s="29">
        <v>1995</v>
      </c>
      <c r="B1996" s="30">
        <v>19.950000000000319</v>
      </c>
      <c r="C1996" s="31">
        <v>2000</v>
      </c>
    </row>
    <row r="1997" spans="1:3" x14ac:dyDescent="0.25">
      <c r="A1997" s="29">
        <v>1996</v>
      </c>
      <c r="B1997" s="30">
        <v>19.960000000000321</v>
      </c>
      <c r="C1997" s="31">
        <v>2000</v>
      </c>
    </row>
    <row r="1998" spans="1:3" x14ac:dyDescent="0.25">
      <c r="A1998" s="29">
        <v>1997</v>
      </c>
      <c r="B1998" s="30">
        <v>19.970000000000322</v>
      </c>
      <c r="C1998" s="31">
        <v>2000</v>
      </c>
    </row>
    <row r="1999" spans="1:3" x14ac:dyDescent="0.25">
      <c r="A1999" s="29">
        <v>1998</v>
      </c>
      <c r="B1999" s="30">
        <v>19.980000000000324</v>
      </c>
      <c r="C1999" s="31">
        <v>2000</v>
      </c>
    </row>
    <row r="2000" spans="1:3" x14ac:dyDescent="0.25">
      <c r="A2000" s="29">
        <v>1999</v>
      </c>
      <c r="B2000" s="30">
        <v>19.990000000000325</v>
      </c>
      <c r="C2000" s="31">
        <v>2000</v>
      </c>
    </row>
    <row r="2001" spans="1:3" x14ac:dyDescent="0.25">
      <c r="A2001" s="29">
        <v>2000</v>
      </c>
      <c r="B2001" s="30">
        <v>20.000000000000327</v>
      </c>
      <c r="C2001" s="31">
        <v>2000</v>
      </c>
    </row>
    <row r="2002" spans="1:3" x14ac:dyDescent="0.25">
      <c r="A2002" s="29">
        <v>2001</v>
      </c>
      <c r="B2002" s="30">
        <v>20.010000000000328</v>
      </c>
      <c r="C2002" s="31">
        <v>2000</v>
      </c>
    </row>
    <row r="2003" spans="1:3" x14ac:dyDescent="0.25">
      <c r="A2003" s="29">
        <v>2002</v>
      </c>
      <c r="B2003" s="30">
        <v>20.02000000000033</v>
      </c>
      <c r="C2003" s="31">
        <v>2000</v>
      </c>
    </row>
    <row r="2004" spans="1:3" x14ac:dyDescent="0.25">
      <c r="A2004" s="29">
        <v>2003</v>
      </c>
      <c r="B2004" s="30">
        <v>20.030000000000332</v>
      </c>
      <c r="C2004" s="31">
        <v>2000</v>
      </c>
    </row>
    <row r="2005" spans="1:3" x14ac:dyDescent="0.25">
      <c r="A2005" s="29">
        <v>2004</v>
      </c>
      <c r="B2005" s="30">
        <v>20.040000000000333</v>
      </c>
      <c r="C2005" s="31">
        <v>2000</v>
      </c>
    </row>
    <row r="2006" spans="1:3" x14ac:dyDescent="0.25">
      <c r="A2006" s="29">
        <v>2005</v>
      </c>
      <c r="B2006" s="30">
        <v>20.050000000000335</v>
      </c>
      <c r="C2006" s="31">
        <v>2000</v>
      </c>
    </row>
    <row r="2007" spans="1:3" x14ac:dyDescent="0.25">
      <c r="A2007" s="29">
        <v>2006</v>
      </c>
      <c r="B2007" s="30">
        <v>20.060000000000336</v>
      </c>
      <c r="C2007" s="31">
        <v>2000</v>
      </c>
    </row>
    <row r="2008" spans="1:3" x14ac:dyDescent="0.25">
      <c r="A2008" s="29">
        <v>2007</v>
      </c>
      <c r="B2008" s="30">
        <v>20.070000000000338</v>
      </c>
      <c r="C2008" s="31">
        <v>2000</v>
      </c>
    </row>
    <row r="2009" spans="1:3" x14ac:dyDescent="0.25">
      <c r="A2009" s="29">
        <v>2008</v>
      </c>
      <c r="B2009" s="30">
        <v>20.080000000000339</v>
      </c>
      <c r="C2009" s="31">
        <v>2000</v>
      </c>
    </row>
    <row r="2010" spans="1:3" x14ac:dyDescent="0.25">
      <c r="A2010" s="29">
        <v>2009</v>
      </c>
      <c r="B2010" s="30">
        <v>20.090000000000341</v>
      </c>
      <c r="C2010" s="31">
        <v>2000</v>
      </c>
    </row>
    <row r="2011" spans="1:3" x14ac:dyDescent="0.25">
      <c r="A2011" s="29">
        <v>2010</v>
      </c>
      <c r="B2011" s="30">
        <v>20.100000000000342</v>
      </c>
      <c r="C2011" s="31">
        <v>2000</v>
      </c>
    </row>
    <row r="2012" spans="1:3" x14ac:dyDescent="0.25">
      <c r="A2012" s="29">
        <v>2011</v>
      </c>
      <c r="B2012" s="30">
        <v>20.110000000000344</v>
      </c>
      <c r="C2012" s="31">
        <v>2000</v>
      </c>
    </row>
    <row r="2013" spans="1:3" x14ac:dyDescent="0.25">
      <c r="A2013" s="29">
        <v>2012</v>
      </c>
      <c r="B2013" s="30">
        <v>20.120000000000346</v>
      </c>
      <c r="C2013" s="31">
        <v>2000</v>
      </c>
    </row>
    <row r="2014" spans="1:3" x14ac:dyDescent="0.25">
      <c r="A2014" s="29">
        <v>2013</v>
      </c>
      <c r="B2014" s="30">
        <v>20.130000000000347</v>
      </c>
      <c r="C2014" s="31">
        <v>2000</v>
      </c>
    </row>
    <row r="2015" spans="1:3" x14ac:dyDescent="0.25">
      <c r="A2015" s="29">
        <v>2014</v>
      </c>
      <c r="B2015" s="30">
        <v>20.140000000000349</v>
      </c>
      <c r="C2015" s="31">
        <v>2000</v>
      </c>
    </row>
    <row r="2016" spans="1:3" x14ac:dyDescent="0.25">
      <c r="A2016" s="29">
        <v>2015</v>
      </c>
      <c r="B2016" s="30">
        <v>20.15000000000035</v>
      </c>
      <c r="C2016" s="31">
        <v>2000</v>
      </c>
    </row>
    <row r="2017" spans="1:3" x14ac:dyDescent="0.25">
      <c r="A2017" s="29">
        <v>2016</v>
      </c>
      <c r="B2017" s="30">
        <v>20.160000000000352</v>
      </c>
      <c r="C2017" s="31">
        <v>2000</v>
      </c>
    </row>
    <row r="2018" spans="1:3" x14ac:dyDescent="0.25">
      <c r="A2018" s="29">
        <v>2017</v>
      </c>
      <c r="B2018" s="30">
        <v>20.170000000000353</v>
      </c>
      <c r="C2018" s="31">
        <v>2000</v>
      </c>
    </row>
    <row r="2019" spans="1:3" x14ac:dyDescent="0.25">
      <c r="A2019" s="29">
        <v>2018</v>
      </c>
      <c r="B2019" s="30">
        <v>20.180000000000355</v>
      </c>
      <c r="C2019" s="31">
        <v>2000</v>
      </c>
    </row>
    <row r="2020" spans="1:3" x14ac:dyDescent="0.25">
      <c r="A2020" s="29">
        <v>2019</v>
      </c>
      <c r="B2020" s="30">
        <v>20.190000000000357</v>
      </c>
      <c r="C2020" s="31">
        <v>2000</v>
      </c>
    </row>
    <row r="2021" spans="1:3" x14ac:dyDescent="0.25">
      <c r="A2021" s="29">
        <v>2020</v>
      </c>
      <c r="B2021" s="30">
        <v>20.200000000000358</v>
      </c>
      <c r="C2021" s="31">
        <v>2000</v>
      </c>
    </row>
    <row r="2022" spans="1:3" x14ac:dyDescent="0.25">
      <c r="A2022" s="29">
        <v>2021</v>
      </c>
      <c r="B2022" s="30">
        <v>20.21000000000036</v>
      </c>
      <c r="C2022" s="31">
        <v>2000</v>
      </c>
    </row>
    <row r="2023" spans="1:3" x14ac:dyDescent="0.25">
      <c r="A2023" s="29">
        <v>2022</v>
      </c>
      <c r="B2023" s="30">
        <v>20.220000000000361</v>
      </c>
      <c r="C2023" s="31">
        <v>2000</v>
      </c>
    </row>
    <row r="2024" spans="1:3" x14ac:dyDescent="0.25">
      <c r="A2024" s="29">
        <v>2023</v>
      </c>
      <c r="B2024" s="30">
        <v>20.230000000000363</v>
      </c>
      <c r="C2024" s="31">
        <v>2000</v>
      </c>
    </row>
    <row r="2025" spans="1:3" x14ac:dyDescent="0.25">
      <c r="A2025" s="29">
        <v>2024</v>
      </c>
      <c r="B2025" s="30">
        <v>20.240000000000364</v>
      </c>
      <c r="C2025" s="31">
        <v>2000</v>
      </c>
    </row>
    <row r="2026" spans="1:3" x14ac:dyDescent="0.25">
      <c r="A2026" s="29">
        <v>2025</v>
      </c>
      <c r="B2026" s="30">
        <v>20.250000000000366</v>
      </c>
      <c r="C2026" s="31">
        <v>2000</v>
      </c>
    </row>
    <row r="2027" spans="1:3" x14ac:dyDescent="0.25">
      <c r="A2027" s="29">
        <v>2026</v>
      </c>
      <c r="B2027" s="30">
        <v>20.260000000000367</v>
      </c>
      <c r="C2027" s="31">
        <v>2000</v>
      </c>
    </row>
    <row r="2028" spans="1:3" x14ac:dyDescent="0.25">
      <c r="A2028" s="29">
        <v>2027</v>
      </c>
      <c r="B2028" s="30">
        <v>20.270000000000369</v>
      </c>
      <c r="C2028" s="31">
        <v>2000</v>
      </c>
    </row>
    <row r="2029" spans="1:3" x14ac:dyDescent="0.25">
      <c r="A2029" s="29">
        <v>2028</v>
      </c>
      <c r="B2029" s="30">
        <v>20.280000000000371</v>
      </c>
      <c r="C2029" s="31">
        <v>2000</v>
      </c>
    </row>
    <row r="2030" spans="1:3" x14ac:dyDescent="0.25">
      <c r="A2030" s="29">
        <v>2029</v>
      </c>
      <c r="B2030" s="30">
        <v>20.290000000000372</v>
      </c>
      <c r="C2030" s="31">
        <v>2000</v>
      </c>
    </row>
    <row r="2031" spans="1:3" x14ac:dyDescent="0.25">
      <c r="A2031" s="29">
        <v>2030</v>
      </c>
      <c r="B2031" s="30">
        <v>20.300000000000374</v>
      </c>
      <c r="C2031" s="31">
        <v>2000</v>
      </c>
    </row>
    <row r="2032" spans="1:3" x14ac:dyDescent="0.25">
      <c r="A2032" s="29">
        <v>2031</v>
      </c>
      <c r="B2032" s="30">
        <v>20.310000000000375</v>
      </c>
      <c r="C2032" s="31">
        <v>2000</v>
      </c>
    </row>
    <row r="2033" spans="1:3" x14ac:dyDescent="0.25">
      <c r="A2033" s="29">
        <v>2032</v>
      </c>
      <c r="B2033" s="30">
        <v>20.320000000000377</v>
      </c>
      <c r="C2033" s="31">
        <v>2000</v>
      </c>
    </row>
    <row r="2034" spans="1:3" x14ac:dyDescent="0.25">
      <c r="A2034" s="29">
        <v>2033</v>
      </c>
      <c r="B2034" s="30">
        <v>20.330000000000378</v>
      </c>
      <c r="C2034" s="31">
        <v>2000</v>
      </c>
    </row>
    <row r="2035" spans="1:3" x14ac:dyDescent="0.25">
      <c r="A2035" s="29">
        <v>2034</v>
      </c>
      <c r="B2035" s="30">
        <v>20.34000000000038</v>
      </c>
      <c r="C2035" s="31">
        <v>2000</v>
      </c>
    </row>
    <row r="2036" spans="1:3" x14ac:dyDescent="0.25">
      <c r="A2036" s="29">
        <v>2035</v>
      </c>
      <c r="B2036" s="30">
        <v>20.350000000000382</v>
      </c>
      <c r="C2036" s="31">
        <v>2000</v>
      </c>
    </row>
    <row r="2037" spans="1:3" x14ac:dyDescent="0.25">
      <c r="A2037" s="29">
        <v>2036</v>
      </c>
      <c r="B2037" s="30">
        <v>20.360000000000383</v>
      </c>
      <c r="C2037" s="31">
        <v>2000</v>
      </c>
    </row>
    <row r="2038" spans="1:3" x14ac:dyDescent="0.25">
      <c r="A2038" s="29">
        <v>2037</v>
      </c>
      <c r="B2038" s="30">
        <v>20.370000000000385</v>
      </c>
      <c r="C2038" s="31">
        <v>2000</v>
      </c>
    </row>
    <row r="2039" spans="1:3" x14ac:dyDescent="0.25">
      <c r="A2039" s="29">
        <v>2038</v>
      </c>
      <c r="B2039" s="30">
        <v>20.380000000000386</v>
      </c>
      <c r="C2039" s="31">
        <v>2000</v>
      </c>
    </row>
    <row r="2040" spans="1:3" x14ac:dyDescent="0.25">
      <c r="A2040" s="29">
        <v>2039</v>
      </c>
      <c r="B2040" s="30">
        <v>20.390000000000388</v>
      </c>
      <c r="C2040" s="31">
        <v>2000</v>
      </c>
    </row>
    <row r="2041" spans="1:3" x14ac:dyDescent="0.25">
      <c r="A2041" s="29">
        <v>2040</v>
      </c>
      <c r="B2041" s="30">
        <v>20.400000000000389</v>
      </c>
      <c r="C2041" s="31">
        <v>2000</v>
      </c>
    </row>
    <row r="2042" spans="1:3" x14ac:dyDescent="0.25">
      <c r="A2042" s="29">
        <v>2041</v>
      </c>
      <c r="B2042" s="30">
        <v>20.410000000000391</v>
      </c>
      <c r="C2042" s="31">
        <v>2000</v>
      </c>
    </row>
    <row r="2043" spans="1:3" x14ac:dyDescent="0.25">
      <c r="A2043" s="29">
        <v>2042</v>
      </c>
      <c r="B2043" s="30">
        <v>20.420000000000393</v>
      </c>
      <c r="C2043" s="31">
        <v>2000</v>
      </c>
    </row>
    <row r="2044" spans="1:3" x14ac:dyDescent="0.25">
      <c r="A2044" s="29">
        <v>2043</v>
      </c>
      <c r="B2044" s="30">
        <v>20.430000000000394</v>
      </c>
      <c r="C2044" s="31">
        <v>2000</v>
      </c>
    </row>
    <row r="2045" spans="1:3" x14ac:dyDescent="0.25">
      <c r="A2045" s="29">
        <v>2044</v>
      </c>
      <c r="B2045" s="30">
        <v>20.440000000000396</v>
      </c>
      <c r="C2045" s="31">
        <v>2000</v>
      </c>
    </row>
    <row r="2046" spans="1:3" x14ac:dyDescent="0.25">
      <c r="A2046" s="29">
        <v>2045</v>
      </c>
      <c r="B2046" s="30">
        <v>20.450000000000397</v>
      </c>
      <c r="C2046" s="31">
        <v>2000</v>
      </c>
    </row>
    <row r="2047" spans="1:3" x14ac:dyDescent="0.25">
      <c r="A2047" s="29">
        <v>2046</v>
      </c>
      <c r="B2047" s="30">
        <v>20.460000000000399</v>
      </c>
      <c r="C2047" s="31">
        <v>2000</v>
      </c>
    </row>
    <row r="2048" spans="1:3" x14ac:dyDescent="0.25">
      <c r="A2048" s="29">
        <v>2047</v>
      </c>
      <c r="B2048" s="30">
        <v>20.4700000000004</v>
      </c>
      <c r="C2048" s="31">
        <v>2000</v>
      </c>
    </row>
    <row r="2049" spans="1:3" x14ac:dyDescent="0.25">
      <c r="A2049" s="29">
        <v>2048</v>
      </c>
      <c r="B2049" s="30">
        <v>20.480000000000402</v>
      </c>
      <c r="C2049" s="31">
        <v>2000</v>
      </c>
    </row>
    <row r="2050" spans="1:3" x14ac:dyDescent="0.25">
      <c r="A2050" s="29">
        <v>2049</v>
      </c>
      <c r="B2050" s="30">
        <v>20.490000000000403</v>
      </c>
      <c r="C2050" s="31">
        <v>2000</v>
      </c>
    </row>
    <row r="2051" spans="1:3" x14ac:dyDescent="0.25">
      <c r="A2051" s="29">
        <v>2050</v>
      </c>
      <c r="B2051" s="30">
        <v>20.500000000000405</v>
      </c>
      <c r="C2051" s="31">
        <v>2000</v>
      </c>
    </row>
    <row r="2052" spans="1:3" x14ac:dyDescent="0.25">
      <c r="A2052" s="29">
        <v>2051</v>
      </c>
      <c r="B2052" s="30">
        <v>20.510000000000407</v>
      </c>
      <c r="C2052" s="31">
        <v>2000</v>
      </c>
    </row>
    <row r="2053" spans="1:3" x14ac:dyDescent="0.25">
      <c r="A2053" s="29">
        <v>2052</v>
      </c>
      <c r="B2053" s="30">
        <v>20.520000000000408</v>
      </c>
      <c r="C2053" s="31">
        <v>2000</v>
      </c>
    </row>
    <row r="2054" spans="1:3" x14ac:dyDescent="0.25">
      <c r="A2054" s="29">
        <v>2053</v>
      </c>
      <c r="B2054" s="30">
        <v>20.53000000000041</v>
      </c>
      <c r="C2054" s="31">
        <v>2000</v>
      </c>
    </row>
    <row r="2055" spans="1:3" x14ac:dyDescent="0.25">
      <c r="A2055" s="29">
        <v>2054</v>
      </c>
      <c r="B2055" s="30">
        <v>20.540000000000411</v>
      </c>
      <c r="C2055" s="31">
        <v>2000</v>
      </c>
    </row>
    <row r="2056" spans="1:3" x14ac:dyDescent="0.25">
      <c r="A2056" s="29">
        <v>2055</v>
      </c>
      <c r="B2056" s="30">
        <v>20.550000000000413</v>
      </c>
      <c r="C2056" s="31">
        <v>2000</v>
      </c>
    </row>
    <row r="2057" spans="1:3" x14ac:dyDescent="0.25">
      <c r="A2057" s="29">
        <v>2056</v>
      </c>
      <c r="B2057" s="30">
        <v>20.560000000000414</v>
      </c>
      <c r="C2057" s="31">
        <v>2000</v>
      </c>
    </row>
    <row r="2058" spans="1:3" x14ac:dyDescent="0.25">
      <c r="A2058" s="29">
        <v>2057</v>
      </c>
      <c r="B2058" s="30">
        <v>20.570000000000416</v>
      </c>
      <c r="C2058" s="31">
        <v>2000</v>
      </c>
    </row>
    <row r="2059" spans="1:3" x14ac:dyDescent="0.25">
      <c r="A2059" s="29">
        <v>2058</v>
      </c>
      <c r="B2059" s="30">
        <v>20.580000000000418</v>
      </c>
      <c r="C2059" s="31">
        <v>2000</v>
      </c>
    </row>
    <row r="2060" spans="1:3" x14ac:dyDescent="0.25">
      <c r="A2060" s="29">
        <v>2059</v>
      </c>
      <c r="B2060" s="30">
        <v>20.590000000000419</v>
      </c>
      <c r="C2060" s="31">
        <v>2000</v>
      </c>
    </row>
    <row r="2061" spans="1:3" x14ac:dyDescent="0.25">
      <c r="A2061" s="29">
        <v>2060</v>
      </c>
      <c r="B2061" s="30">
        <v>20.600000000000421</v>
      </c>
      <c r="C2061" s="31">
        <v>2000</v>
      </c>
    </row>
    <row r="2062" spans="1:3" x14ac:dyDescent="0.25">
      <c r="A2062" s="29">
        <v>2061</v>
      </c>
      <c r="B2062" s="30">
        <v>20.610000000000422</v>
      </c>
      <c r="C2062" s="31">
        <v>2000</v>
      </c>
    </row>
    <row r="2063" spans="1:3" x14ac:dyDescent="0.25">
      <c r="A2063" s="29">
        <v>2062</v>
      </c>
      <c r="B2063" s="30">
        <v>20.620000000000424</v>
      </c>
      <c r="C2063" s="31">
        <v>2000</v>
      </c>
    </row>
    <row r="2064" spans="1:3" x14ac:dyDescent="0.25">
      <c r="A2064" s="29">
        <v>2063</v>
      </c>
      <c r="B2064" s="30">
        <v>20.630000000000425</v>
      </c>
      <c r="C2064" s="31">
        <v>2000</v>
      </c>
    </row>
    <row r="2065" spans="1:3" x14ac:dyDescent="0.25">
      <c r="A2065" s="29">
        <v>2064</v>
      </c>
      <c r="B2065" s="30">
        <v>20.640000000000427</v>
      </c>
      <c r="C2065" s="31">
        <v>2000</v>
      </c>
    </row>
    <row r="2066" spans="1:3" x14ac:dyDescent="0.25">
      <c r="A2066" s="29">
        <v>2065</v>
      </c>
      <c r="B2066" s="30">
        <v>20.650000000000428</v>
      </c>
      <c r="C2066" s="31">
        <v>2000</v>
      </c>
    </row>
    <row r="2067" spans="1:3" x14ac:dyDescent="0.25">
      <c r="A2067" s="29">
        <v>2066</v>
      </c>
      <c r="B2067" s="30">
        <v>20.66000000000043</v>
      </c>
      <c r="C2067" s="31">
        <v>2000</v>
      </c>
    </row>
    <row r="2068" spans="1:3" x14ac:dyDescent="0.25">
      <c r="A2068" s="29">
        <v>2067</v>
      </c>
      <c r="B2068" s="30">
        <v>20.670000000000432</v>
      </c>
      <c r="C2068" s="31">
        <v>2000</v>
      </c>
    </row>
    <row r="2069" spans="1:3" x14ac:dyDescent="0.25">
      <c r="A2069" s="29">
        <v>2068</v>
      </c>
      <c r="B2069" s="30">
        <v>20.680000000000433</v>
      </c>
      <c r="C2069" s="31">
        <v>2000</v>
      </c>
    </row>
    <row r="2070" spans="1:3" x14ac:dyDescent="0.25">
      <c r="A2070" s="29">
        <v>2069</v>
      </c>
      <c r="B2070" s="30">
        <v>20.690000000000435</v>
      </c>
      <c r="C2070" s="31">
        <v>2000</v>
      </c>
    </row>
    <row r="2071" spans="1:3" x14ac:dyDescent="0.25">
      <c r="A2071" s="29">
        <v>2070</v>
      </c>
      <c r="B2071" s="30">
        <v>20.700000000000436</v>
      </c>
      <c r="C2071" s="31">
        <v>2000</v>
      </c>
    </row>
    <row r="2072" spans="1:3" x14ac:dyDescent="0.25">
      <c r="A2072" s="29">
        <v>2071</v>
      </c>
      <c r="B2072" s="30">
        <v>20.710000000000438</v>
      </c>
      <c r="C2072" s="31">
        <v>2000</v>
      </c>
    </row>
    <row r="2073" spans="1:3" x14ac:dyDescent="0.25">
      <c r="A2073" s="29">
        <v>2072</v>
      </c>
      <c r="B2073" s="30">
        <v>20.720000000000439</v>
      </c>
      <c r="C2073" s="31">
        <v>2000</v>
      </c>
    </row>
    <row r="2074" spans="1:3" x14ac:dyDescent="0.25">
      <c r="A2074" s="29">
        <v>2073</v>
      </c>
      <c r="B2074" s="30">
        <v>20.730000000000441</v>
      </c>
      <c r="C2074" s="31">
        <v>2000</v>
      </c>
    </row>
    <row r="2075" spans="1:3" x14ac:dyDescent="0.25">
      <c r="A2075" s="29">
        <v>2074</v>
      </c>
      <c r="B2075" s="30">
        <v>20.740000000000443</v>
      </c>
      <c r="C2075" s="31">
        <v>2000</v>
      </c>
    </row>
    <row r="2076" spans="1:3" x14ac:dyDescent="0.25">
      <c r="A2076" s="29">
        <v>2075</v>
      </c>
      <c r="B2076" s="30">
        <v>20.750000000000444</v>
      </c>
      <c r="C2076" s="31">
        <v>2000</v>
      </c>
    </row>
    <row r="2077" spans="1:3" x14ac:dyDescent="0.25">
      <c r="A2077" s="29">
        <v>2076</v>
      </c>
      <c r="B2077" s="30">
        <v>20.760000000000446</v>
      </c>
      <c r="C2077" s="31">
        <v>2000</v>
      </c>
    </row>
    <row r="2078" spans="1:3" x14ac:dyDescent="0.25">
      <c r="A2078" s="29">
        <v>2077</v>
      </c>
      <c r="B2078" s="30">
        <v>20.770000000000447</v>
      </c>
      <c r="C2078" s="31">
        <v>2000</v>
      </c>
    </row>
    <row r="2079" spans="1:3" x14ac:dyDescent="0.25">
      <c r="A2079" s="29">
        <v>2078</v>
      </c>
      <c r="B2079" s="30">
        <v>20.780000000000449</v>
      </c>
      <c r="C2079" s="31">
        <v>2000</v>
      </c>
    </row>
    <row r="2080" spans="1:3" x14ac:dyDescent="0.25">
      <c r="A2080" s="29">
        <v>2079</v>
      </c>
      <c r="B2080" s="30">
        <v>20.79000000000045</v>
      </c>
      <c r="C2080" s="31">
        <v>2000</v>
      </c>
    </row>
    <row r="2081" spans="1:3" x14ac:dyDescent="0.25">
      <c r="A2081" s="29">
        <v>2080</v>
      </c>
      <c r="B2081" s="30">
        <v>20.800000000000452</v>
      </c>
      <c r="C2081" s="31">
        <v>2000</v>
      </c>
    </row>
    <row r="2082" spans="1:3" x14ac:dyDescent="0.25">
      <c r="A2082" s="29">
        <v>2081</v>
      </c>
      <c r="B2082" s="30">
        <v>20.810000000000453</v>
      </c>
      <c r="C2082" s="31">
        <v>2000</v>
      </c>
    </row>
    <row r="2083" spans="1:3" x14ac:dyDescent="0.25">
      <c r="A2083" s="29">
        <v>2082</v>
      </c>
      <c r="B2083" s="30">
        <v>20.820000000000455</v>
      </c>
      <c r="C2083" s="31">
        <v>2000</v>
      </c>
    </row>
    <row r="2084" spans="1:3" x14ac:dyDescent="0.25">
      <c r="A2084" s="29">
        <v>2083</v>
      </c>
      <c r="B2084" s="30">
        <v>20.830000000000457</v>
      </c>
      <c r="C2084" s="31">
        <v>2000</v>
      </c>
    </row>
    <row r="2085" spans="1:3" x14ac:dyDescent="0.25">
      <c r="A2085" s="29">
        <v>2084</v>
      </c>
      <c r="B2085" s="30">
        <v>20.840000000000458</v>
      </c>
      <c r="C2085" s="31">
        <v>2000</v>
      </c>
    </row>
    <row r="2086" spans="1:3" x14ac:dyDescent="0.25">
      <c r="A2086" s="29">
        <v>2085</v>
      </c>
      <c r="B2086" s="30">
        <v>20.85000000000046</v>
      </c>
      <c r="C2086" s="31">
        <v>2000</v>
      </c>
    </row>
    <row r="2087" spans="1:3" x14ac:dyDescent="0.25">
      <c r="A2087" s="29">
        <v>2086</v>
      </c>
      <c r="B2087" s="30">
        <v>20.860000000000461</v>
      </c>
      <c r="C2087" s="31">
        <v>2000</v>
      </c>
    </row>
    <row r="2088" spans="1:3" x14ac:dyDescent="0.25">
      <c r="A2088" s="29">
        <v>2087</v>
      </c>
      <c r="B2088" s="30">
        <v>20.870000000000463</v>
      </c>
      <c r="C2088" s="31">
        <v>2000</v>
      </c>
    </row>
    <row r="2089" spans="1:3" x14ac:dyDescent="0.25">
      <c r="A2089" s="29">
        <v>2088</v>
      </c>
      <c r="B2089" s="30">
        <v>20.880000000000464</v>
      </c>
      <c r="C2089" s="31">
        <v>2000</v>
      </c>
    </row>
    <row r="2090" spans="1:3" x14ac:dyDescent="0.25">
      <c r="A2090" s="29">
        <v>2089</v>
      </c>
      <c r="B2090" s="30">
        <v>20.890000000000466</v>
      </c>
      <c r="C2090" s="31">
        <v>2000</v>
      </c>
    </row>
    <row r="2091" spans="1:3" x14ac:dyDescent="0.25">
      <c r="A2091" s="29">
        <v>2090</v>
      </c>
      <c r="B2091" s="30">
        <v>20.900000000000468</v>
      </c>
      <c r="C2091" s="31">
        <v>2000</v>
      </c>
    </row>
    <row r="2092" spans="1:3" x14ac:dyDescent="0.25">
      <c r="A2092" s="29">
        <v>2091</v>
      </c>
      <c r="B2092" s="30">
        <v>20.910000000000469</v>
      </c>
      <c r="C2092" s="31">
        <v>2000</v>
      </c>
    </row>
    <row r="2093" spans="1:3" x14ac:dyDescent="0.25">
      <c r="A2093" s="29">
        <v>2092</v>
      </c>
      <c r="B2093" s="30">
        <v>20.920000000000471</v>
      </c>
      <c r="C2093" s="31">
        <v>2000</v>
      </c>
    </row>
    <row r="2094" spans="1:3" x14ac:dyDescent="0.25">
      <c r="A2094" s="29">
        <v>2093</v>
      </c>
      <c r="B2094" s="30">
        <v>20.930000000000472</v>
      </c>
      <c r="C2094" s="31">
        <v>2000</v>
      </c>
    </row>
    <row r="2095" spans="1:3" x14ac:dyDescent="0.25">
      <c r="A2095" s="29">
        <v>2094</v>
      </c>
      <c r="B2095" s="30">
        <v>20.940000000000474</v>
      </c>
      <c r="C2095" s="31">
        <v>2000</v>
      </c>
    </row>
    <row r="2096" spans="1:3" x14ac:dyDescent="0.25">
      <c r="A2096" s="29">
        <v>2095</v>
      </c>
      <c r="B2096" s="30">
        <v>20.950000000000475</v>
      </c>
      <c r="C2096" s="31">
        <v>2000</v>
      </c>
    </row>
    <row r="2097" spans="1:3" x14ac:dyDescent="0.25">
      <c r="A2097" s="29">
        <v>2096</v>
      </c>
      <c r="B2097" s="30">
        <v>20.960000000000477</v>
      </c>
      <c r="C2097" s="31">
        <v>2000</v>
      </c>
    </row>
    <row r="2098" spans="1:3" x14ac:dyDescent="0.25">
      <c r="A2098" s="29">
        <v>2097</v>
      </c>
      <c r="B2098" s="30">
        <v>20.970000000000478</v>
      </c>
      <c r="C2098" s="31">
        <v>2000</v>
      </c>
    </row>
    <row r="2099" spans="1:3" x14ac:dyDescent="0.25">
      <c r="A2099" s="29">
        <v>2098</v>
      </c>
      <c r="B2099" s="30">
        <v>20.98000000000048</v>
      </c>
      <c r="C2099" s="31">
        <v>2000</v>
      </c>
    </row>
    <row r="2100" spans="1:3" x14ac:dyDescent="0.25">
      <c r="A2100" s="29">
        <v>2099</v>
      </c>
      <c r="B2100" s="30">
        <v>20.990000000000482</v>
      </c>
      <c r="C2100" s="31">
        <v>2000</v>
      </c>
    </row>
    <row r="2101" spans="1:3" x14ac:dyDescent="0.25">
      <c r="A2101" s="29">
        <v>2100</v>
      </c>
      <c r="B2101" s="30">
        <v>21.000000000000483</v>
      </c>
      <c r="C2101" s="31">
        <v>2000</v>
      </c>
    </row>
    <row r="2102" spans="1:3" x14ac:dyDescent="0.25">
      <c r="A2102" s="29">
        <v>2101</v>
      </c>
      <c r="B2102" s="30">
        <v>21.010000000000485</v>
      </c>
      <c r="C2102" s="31">
        <v>2000</v>
      </c>
    </row>
    <row r="2103" spans="1:3" x14ac:dyDescent="0.25">
      <c r="A2103" s="29">
        <v>2102</v>
      </c>
      <c r="B2103" s="30">
        <v>21.020000000000486</v>
      </c>
      <c r="C2103" s="31">
        <v>2000</v>
      </c>
    </row>
    <row r="2104" spans="1:3" x14ac:dyDescent="0.25">
      <c r="A2104" s="29">
        <v>2103</v>
      </c>
      <c r="B2104" s="30">
        <v>21.030000000000488</v>
      </c>
      <c r="C2104" s="31">
        <v>2000</v>
      </c>
    </row>
    <row r="2105" spans="1:3" x14ac:dyDescent="0.25">
      <c r="A2105" s="29">
        <v>2104</v>
      </c>
      <c r="B2105" s="30">
        <v>21.040000000000489</v>
      </c>
      <c r="C2105" s="31">
        <v>2000</v>
      </c>
    </row>
    <row r="2106" spans="1:3" x14ac:dyDescent="0.25">
      <c r="A2106" s="29">
        <v>2105</v>
      </c>
      <c r="B2106" s="30">
        <v>21.050000000000491</v>
      </c>
      <c r="C2106" s="31">
        <v>2000</v>
      </c>
    </row>
    <row r="2107" spans="1:3" x14ac:dyDescent="0.25">
      <c r="A2107" s="29">
        <v>2106</v>
      </c>
      <c r="B2107" s="30">
        <v>21.060000000000493</v>
      </c>
      <c r="C2107" s="31">
        <v>2000</v>
      </c>
    </row>
    <row r="2108" spans="1:3" x14ac:dyDescent="0.25">
      <c r="A2108" s="29">
        <v>2107</v>
      </c>
      <c r="B2108" s="30">
        <v>21.070000000000494</v>
      </c>
      <c r="C2108" s="31">
        <v>2000</v>
      </c>
    </row>
    <row r="2109" spans="1:3" x14ac:dyDescent="0.25">
      <c r="A2109" s="29">
        <v>2108</v>
      </c>
      <c r="B2109" s="30">
        <v>21.080000000000496</v>
      </c>
      <c r="C2109" s="31">
        <v>2000</v>
      </c>
    </row>
    <row r="2110" spans="1:3" x14ac:dyDescent="0.25">
      <c r="A2110" s="29">
        <v>2109</v>
      </c>
      <c r="B2110" s="30">
        <v>21.090000000000497</v>
      </c>
      <c r="C2110" s="31">
        <v>2000</v>
      </c>
    </row>
    <row r="2111" spans="1:3" x14ac:dyDescent="0.25">
      <c r="A2111" s="29">
        <v>2110</v>
      </c>
      <c r="B2111" s="30">
        <v>21.100000000000499</v>
      </c>
      <c r="C2111" s="31">
        <v>2000</v>
      </c>
    </row>
    <row r="2112" spans="1:3" x14ac:dyDescent="0.25">
      <c r="A2112" s="29">
        <v>2111</v>
      </c>
      <c r="B2112" s="30">
        <v>21.1100000000005</v>
      </c>
      <c r="C2112" s="31">
        <v>2000</v>
      </c>
    </row>
    <row r="2113" spans="1:3" x14ac:dyDescent="0.25">
      <c r="A2113" s="29">
        <v>2112</v>
      </c>
      <c r="B2113" s="30">
        <v>21.120000000000502</v>
      </c>
      <c r="C2113" s="31">
        <v>2000</v>
      </c>
    </row>
    <row r="2114" spans="1:3" x14ac:dyDescent="0.25">
      <c r="A2114" s="29">
        <v>2113</v>
      </c>
      <c r="B2114" s="30">
        <v>21.130000000000503</v>
      </c>
      <c r="C2114" s="31">
        <v>2000</v>
      </c>
    </row>
    <row r="2115" spans="1:3" x14ac:dyDescent="0.25">
      <c r="A2115" s="29">
        <v>2114</v>
      </c>
      <c r="B2115" s="30">
        <v>21.140000000000505</v>
      </c>
      <c r="C2115" s="31">
        <v>2000</v>
      </c>
    </row>
    <row r="2116" spans="1:3" x14ac:dyDescent="0.25">
      <c r="A2116" s="29">
        <v>2115</v>
      </c>
      <c r="B2116" s="30">
        <v>21.150000000000507</v>
      </c>
      <c r="C2116" s="31">
        <v>2000</v>
      </c>
    </row>
    <row r="2117" spans="1:3" x14ac:dyDescent="0.25">
      <c r="A2117" s="29">
        <v>2116</v>
      </c>
      <c r="B2117" s="30">
        <v>21.160000000000508</v>
      </c>
      <c r="C2117" s="31">
        <v>2000</v>
      </c>
    </row>
    <row r="2118" spans="1:3" x14ac:dyDescent="0.25">
      <c r="A2118" s="29">
        <v>2117</v>
      </c>
      <c r="B2118" s="30">
        <v>21.17000000000051</v>
      </c>
      <c r="C2118" s="31">
        <v>2000</v>
      </c>
    </row>
    <row r="2119" spans="1:3" x14ac:dyDescent="0.25">
      <c r="A2119" s="29">
        <v>2118</v>
      </c>
      <c r="B2119" s="30">
        <v>21.180000000000511</v>
      </c>
      <c r="C2119" s="31">
        <v>2000</v>
      </c>
    </row>
    <row r="2120" spans="1:3" x14ac:dyDescent="0.25">
      <c r="A2120" s="29">
        <v>2119</v>
      </c>
      <c r="B2120" s="30">
        <v>21.190000000000513</v>
      </c>
      <c r="C2120" s="31">
        <v>2000</v>
      </c>
    </row>
    <row r="2121" spans="1:3" x14ac:dyDescent="0.25">
      <c r="A2121" s="29">
        <v>2120</v>
      </c>
      <c r="B2121" s="30">
        <v>21.200000000000514</v>
      </c>
      <c r="C2121" s="31">
        <v>2000</v>
      </c>
    </row>
    <row r="2122" spans="1:3" x14ac:dyDescent="0.25">
      <c r="A2122" s="29">
        <v>2121</v>
      </c>
      <c r="B2122" s="30">
        <v>21.210000000000516</v>
      </c>
      <c r="C2122" s="31">
        <v>2000</v>
      </c>
    </row>
    <row r="2123" spans="1:3" x14ac:dyDescent="0.25">
      <c r="A2123" s="29">
        <v>2122</v>
      </c>
      <c r="B2123" s="30">
        <v>21.220000000000518</v>
      </c>
      <c r="C2123" s="31">
        <v>2000</v>
      </c>
    </row>
    <row r="2124" spans="1:3" x14ac:dyDescent="0.25">
      <c r="A2124" s="29">
        <v>2123</v>
      </c>
      <c r="B2124" s="30">
        <v>21.230000000000519</v>
      </c>
      <c r="C2124" s="31">
        <v>2000</v>
      </c>
    </row>
    <row r="2125" spans="1:3" x14ac:dyDescent="0.25">
      <c r="A2125" s="29">
        <v>2124</v>
      </c>
      <c r="B2125" s="30">
        <v>21.240000000000521</v>
      </c>
      <c r="C2125" s="31">
        <v>2000</v>
      </c>
    </row>
    <row r="2126" spans="1:3" x14ac:dyDescent="0.25">
      <c r="A2126" s="29">
        <v>2125</v>
      </c>
      <c r="B2126" s="30">
        <v>21.250000000000522</v>
      </c>
      <c r="C2126" s="31">
        <v>2000</v>
      </c>
    </row>
    <row r="2127" spans="1:3" x14ac:dyDescent="0.25">
      <c r="A2127" s="29">
        <v>2126</v>
      </c>
      <c r="B2127" s="30">
        <v>21.260000000000524</v>
      </c>
      <c r="C2127" s="31">
        <v>2000</v>
      </c>
    </row>
    <row r="2128" spans="1:3" x14ac:dyDescent="0.25">
      <c r="A2128" s="29">
        <v>2127</v>
      </c>
      <c r="B2128" s="30">
        <v>21.270000000000525</v>
      </c>
      <c r="C2128" s="31">
        <v>2000</v>
      </c>
    </row>
    <row r="2129" spans="1:3" x14ac:dyDescent="0.25">
      <c r="A2129" s="29">
        <v>2128</v>
      </c>
      <c r="B2129" s="30">
        <v>21.280000000000527</v>
      </c>
      <c r="C2129" s="31">
        <v>2000</v>
      </c>
    </row>
    <row r="2130" spans="1:3" x14ac:dyDescent="0.25">
      <c r="A2130" s="29">
        <v>2129</v>
      </c>
      <c r="B2130" s="30">
        <v>21.290000000000529</v>
      </c>
      <c r="C2130" s="31">
        <v>2000</v>
      </c>
    </row>
    <row r="2131" spans="1:3" x14ac:dyDescent="0.25">
      <c r="A2131" s="29">
        <v>2130</v>
      </c>
      <c r="B2131" s="30">
        <v>21.30000000000053</v>
      </c>
      <c r="C2131" s="31">
        <v>2000</v>
      </c>
    </row>
    <row r="2132" spans="1:3" x14ac:dyDescent="0.25">
      <c r="A2132" s="29">
        <v>2131</v>
      </c>
      <c r="B2132" s="30">
        <v>21.310000000000532</v>
      </c>
      <c r="C2132" s="31">
        <v>2000</v>
      </c>
    </row>
    <row r="2133" spans="1:3" x14ac:dyDescent="0.25">
      <c r="A2133" s="29">
        <v>2132</v>
      </c>
      <c r="B2133" s="30">
        <v>21.320000000000533</v>
      </c>
      <c r="C2133" s="31">
        <v>2000</v>
      </c>
    </row>
    <row r="2134" spans="1:3" x14ac:dyDescent="0.25">
      <c r="A2134" s="29">
        <v>2133</v>
      </c>
      <c r="B2134" s="30">
        <v>21.330000000000535</v>
      </c>
      <c r="C2134" s="31">
        <v>2000</v>
      </c>
    </row>
    <row r="2135" spans="1:3" x14ac:dyDescent="0.25">
      <c r="A2135" s="29">
        <v>2134</v>
      </c>
      <c r="B2135" s="30">
        <v>21.340000000000536</v>
      </c>
      <c r="C2135" s="31">
        <v>2000</v>
      </c>
    </row>
    <row r="2136" spans="1:3" x14ac:dyDescent="0.25">
      <c r="A2136" s="29">
        <v>2135</v>
      </c>
      <c r="B2136" s="30">
        <v>21.350000000000538</v>
      </c>
      <c r="C2136" s="31">
        <v>2000</v>
      </c>
    </row>
    <row r="2137" spans="1:3" x14ac:dyDescent="0.25">
      <c r="A2137" s="29">
        <v>2136</v>
      </c>
      <c r="B2137" s="30">
        <v>21.360000000000539</v>
      </c>
      <c r="C2137" s="31">
        <v>2000</v>
      </c>
    </row>
    <row r="2138" spans="1:3" x14ac:dyDescent="0.25">
      <c r="A2138" s="29">
        <v>2137</v>
      </c>
      <c r="B2138" s="30">
        <v>21.370000000000541</v>
      </c>
      <c r="C2138" s="31">
        <v>2000</v>
      </c>
    </row>
    <row r="2139" spans="1:3" x14ac:dyDescent="0.25">
      <c r="A2139" s="29">
        <v>2138</v>
      </c>
      <c r="B2139" s="30">
        <v>21.380000000000543</v>
      </c>
      <c r="C2139" s="31">
        <v>2000</v>
      </c>
    </row>
    <row r="2140" spans="1:3" x14ac:dyDescent="0.25">
      <c r="A2140" s="29">
        <v>2139</v>
      </c>
      <c r="B2140" s="30">
        <v>21.390000000000544</v>
      </c>
      <c r="C2140" s="31">
        <v>2000</v>
      </c>
    </row>
    <row r="2141" spans="1:3" x14ac:dyDescent="0.25">
      <c r="A2141" s="29">
        <v>2140</v>
      </c>
      <c r="B2141" s="30">
        <v>21.400000000000546</v>
      </c>
      <c r="C2141" s="31">
        <v>2000</v>
      </c>
    </row>
    <row r="2142" spans="1:3" x14ac:dyDescent="0.25">
      <c r="A2142" s="29">
        <v>2141</v>
      </c>
      <c r="B2142" s="30">
        <v>21.410000000000547</v>
      </c>
      <c r="C2142" s="31">
        <v>2000</v>
      </c>
    </row>
    <row r="2143" spans="1:3" x14ac:dyDescent="0.25">
      <c r="A2143" s="29">
        <v>2142</v>
      </c>
      <c r="B2143" s="30">
        <v>21.420000000000549</v>
      </c>
      <c r="C2143" s="31">
        <v>2000</v>
      </c>
    </row>
    <row r="2144" spans="1:3" x14ac:dyDescent="0.25">
      <c r="A2144" s="29">
        <v>2143</v>
      </c>
      <c r="B2144" s="30">
        <v>21.43000000000055</v>
      </c>
      <c r="C2144" s="31">
        <v>2000</v>
      </c>
    </row>
    <row r="2145" spans="1:3" x14ac:dyDescent="0.25">
      <c r="A2145" s="29">
        <v>2144</v>
      </c>
      <c r="B2145" s="30">
        <v>21.440000000000552</v>
      </c>
      <c r="C2145" s="31">
        <v>2000</v>
      </c>
    </row>
    <row r="2146" spans="1:3" x14ac:dyDescent="0.25">
      <c r="A2146" s="29">
        <v>2145</v>
      </c>
      <c r="B2146" s="30">
        <v>21.450000000000554</v>
      </c>
      <c r="C2146" s="31">
        <v>2000</v>
      </c>
    </row>
    <row r="2147" spans="1:3" x14ac:dyDescent="0.25">
      <c r="A2147" s="29">
        <v>2146</v>
      </c>
      <c r="B2147" s="30">
        <v>21.460000000000555</v>
      </c>
      <c r="C2147" s="31">
        <v>2000</v>
      </c>
    </row>
    <row r="2148" spans="1:3" x14ac:dyDescent="0.25">
      <c r="A2148" s="29">
        <v>2147</v>
      </c>
      <c r="B2148" s="30">
        <v>21.470000000000557</v>
      </c>
      <c r="C2148" s="31">
        <v>2000</v>
      </c>
    </row>
    <row r="2149" spans="1:3" x14ac:dyDescent="0.25">
      <c r="A2149" s="29">
        <v>2148</v>
      </c>
      <c r="B2149" s="30">
        <v>21.480000000000558</v>
      </c>
      <c r="C2149" s="31">
        <v>2000</v>
      </c>
    </row>
    <row r="2150" spans="1:3" x14ac:dyDescent="0.25">
      <c r="A2150" s="29">
        <v>2149</v>
      </c>
      <c r="B2150" s="30">
        <v>21.49000000000056</v>
      </c>
      <c r="C2150" s="31">
        <v>2000</v>
      </c>
    </row>
    <row r="2151" spans="1:3" x14ac:dyDescent="0.25">
      <c r="A2151" s="29">
        <v>2150</v>
      </c>
      <c r="B2151" s="30">
        <v>21.500000000000561</v>
      </c>
      <c r="C2151" s="31">
        <v>2000</v>
      </c>
    </row>
    <row r="2152" spans="1:3" x14ac:dyDescent="0.25">
      <c r="A2152" s="29">
        <v>2151</v>
      </c>
      <c r="B2152" s="30">
        <v>21.510000000000563</v>
      </c>
      <c r="C2152" s="31">
        <v>2000</v>
      </c>
    </row>
    <row r="2153" spans="1:3" x14ac:dyDescent="0.25">
      <c r="A2153" s="29">
        <v>2152</v>
      </c>
      <c r="B2153" s="30">
        <v>21.520000000000564</v>
      </c>
      <c r="C2153" s="31">
        <v>2000</v>
      </c>
    </row>
    <row r="2154" spans="1:3" x14ac:dyDescent="0.25">
      <c r="A2154" s="29">
        <v>2153</v>
      </c>
      <c r="B2154" s="30">
        <v>21.530000000000566</v>
      </c>
      <c r="C2154" s="31">
        <v>2000</v>
      </c>
    </row>
    <row r="2155" spans="1:3" x14ac:dyDescent="0.25">
      <c r="A2155" s="29">
        <v>2154</v>
      </c>
      <c r="B2155" s="30">
        <v>21.540000000000568</v>
      </c>
      <c r="C2155" s="31">
        <v>2000</v>
      </c>
    </row>
    <row r="2156" spans="1:3" x14ac:dyDescent="0.25">
      <c r="A2156" s="29">
        <v>2155</v>
      </c>
      <c r="B2156" s="30">
        <v>21.550000000000569</v>
      </c>
      <c r="C2156" s="31">
        <v>2000</v>
      </c>
    </row>
    <row r="2157" spans="1:3" x14ac:dyDescent="0.25">
      <c r="A2157" s="29">
        <v>2156</v>
      </c>
      <c r="B2157" s="30">
        <v>21.560000000000571</v>
      </c>
      <c r="C2157" s="31">
        <v>2000</v>
      </c>
    </row>
    <row r="2158" spans="1:3" x14ac:dyDescent="0.25">
      <c r="A2158" s="29">
        <v>2157</v>
      </c>
      <c r="B2158" s="30">
        <v>21.570000000000572</v>
      </c>
      <c r="C2158" s="31">
        <v>2000</v>
      </c>
    </row>
    <row r="2159" spans="1:3" x14ac:dyDescent="0.25">
      <c r="A2159" s="29">
        <v>2158</v>
      </c>
      <c r="B2159" s="30">
        <v>21.580000000000574</v>
      </c>
      <c r="C2159" s="31">
        <v>2000</v>
      </c>
    </row>
    <row r="2160" spans="1:3" x14ac:dyDescent="0.25">
      <c r="A2160" s="29">
        <v>2159</v>
      </c>
      <c r="B2160" s="30">
        <v>21.590000000000575</v>
      </c>
      <c r="C2160" s="31">
        <v>2000</v>
      </c>
    </row>
    <row r="2161" spans="1:3" x14ac:dyDescent="0.25">
      <c r="A2161" s="29">
        <v>2160</v>
      </c>
      <c r="B2161" s="30">
        <v>21.600000000000577</v>
      </c>
      <c r="C2161" s="31">
        <v>2000</v>
      </c>
    </row>
    <row r="2162" spans="1:3" x14ac:dyDescent="0.25">
      <c r="A2162" s="29">
        <v>2161</v>
      </c>
      <c r="B2162" s="30">
        <v>21.610000000000579</v>
      </c>
      <c r="C2162" s="31">
        <v>2000</v>
      </c>
    </row>
    <row r="2163" spans="1:3" x14ac:dyDescent="0.25">
      <c r="A2163" s="29">
        <v>2162</v>
      </c>
      <c r="B2163" s="30">
        <v>21.62000000000058</v>
      </c>
      <c r="C2163" s="31">
        <v>2000</v>
      </c>
    </row>
    <row r="2164" spans="1:3" x14ac:dyDescent="0.25">
      <c r="A2164" s="29">
        <v>2163</v>
      </c>
      <c r="B2164" s="30">
        <v>21.630000000000582</v>
      </c>
      <c r="C2164" s="31">
        <v>2000</v>
      </c>
    </row>
    <row r="2165" spans="1:3" x14ac:dyDescent="0.25">
      <c r="A2165" s="29">
        <v>2164</v>
      </c>
      <c r="B2165" s="30">
        <v>21.640000000000583</v>
      </c>
      <c r="C2165" s="31">
        <v>2000</v>
      </c>
    </row>
    <row r="2166" spans="1:3" x14ac:dyDescent="0.25">
      <c r="A2166" s="29">
        <v>2165</v>
      </c>
      <c r="B2166" s="30">
        <v>21.650000000000585</v>
      </c>
      <c r="C2166" s="31">
        <v>2000</v>
      </c>
    </row>
    <row r="2167" spans="1:3" x14ac:dyDescent="0.25">
      <c r="A2167" s="29">
        <v>2166</v>
      </c>
      <c r="B2167" s="30">
        <v>21.660000000000586</v>
      </c>
      <c r="C2167" s="31">
        <v>2000</v>
      </c>
    </row>
    <row r="2168" spans="1:3" x14ac:dyDescent="0.25">
      <c r="A2168" s="29">
        <v>2167</v>
      </c>
      <c r="B2168" s="30">
        <v>21.670000000000588</v>
      </c>
      <c r="C2168" s="31">
        <v>2000</v>
      </c>
    </row>
    <row r="2169" spans="1:3" x14ac:dyDescent="0.25">
      <c r="A2169" s="29">
        <v>2168</v>
      </c>
      <c r="B2169" s="30">
        <v>21.680000000000589</v>
      </c>
      <c r="C2169" s="31">
        <v>2000</v>
      </c>
    </row>
    <row r="2170" spans="1:3" x14ac:dyDescent="0.25">
      <c r="A2170" s="29">
        <v>2169</v>
      </c>
      <c r="B2170" s="30">
        <v>21.690000000000591</v>
      </c>
      <c r="C2170" s="31">
        <v>2000</v>
      </c>
    </row>
    <row r="2171" spans="1:3" x14ac:dyDescent="0.25">
      <c r="A2171" s="29">
        <v>2170</v>
      </c>
      <c r="B2171" s="30">
        <v>21.700000000000593</v>
      </c>
      <c r="C2171" s="31">
        <v>2000</v>
      </c>
    </row>
    <row r="2172" spans="1:3" x14ac:dyDescent="0.25">
      <c r="A2172" s="29">
        <v>2171</v>
      </c>
      <c r="B2172" s="30">
        <v>21.710000000000594</v>
      </c>
      <c r="C2172" s="31">
        <v>2000</v>
      </c>
    </row>
    <row r="2173" spans="1:3" x14ac:dyDescent="0.25">
      <c r="A2173" s="29">
        <v>2172</v>
      </c>
      <c r="B2173" s="30">
        <v>21.720000000000596</v>
      </c>
      <c r="C2173" s="31">
        <v>2000</v>
      </c>
    </row>
    <row r="2174" spans="1:3" x14ac:dyDescent="0.25">
      <c r="A2174" s="29">
        <v>2173</v>
      </c>
      <c r="B2174" s="30">
        <v>21.730000000000597</v>
      </c>
      <c r="C2174" s="31">
        <v>2000</v>
      </c>
    </row>
    <row r="2175" spans="1:3" x14ac:dyDescent="0.25">
      <c r="A2175" s="29">
        <v>2174</v>
      </c>
      <c r="B2175" s="30">
        <v>21.740000000000599</v>
      </c>
      <c r="C2175" s="31">
        <v>2000</v>
      </c>
    </row>
    <row r="2176" spans="1:3" x14ac:dyDescent="0.25">
      <c r="A2176" s="29">
        <v>2175</v>
      </c>
      <c r="B2176" s="30">
        <v>21.7500000000006</v>
      </c>
      <c r="C2176" s="31">
        <v>2000</v>
      </c>
    </row>
    <row r="2177" spans="1:3" x14ac:dyDescent="0.25">
      <c r="A2177" s="29">
        <v>2176</v>
      </c>
      <c r="B2177" s="30">
        <v>21.760000000000602</v>
      </c>
      <c r="C2177" s="31">
        <v>2000</v>
      </c>
    </row>
    <row r="2178" spans="1:3" x14ac:dyDescent="0.25">
      <c r="A2178" s="29">
        <v>2177</v>
      </c>
      <c r="B2178" s="30">
        <v>21.770000000000604</v>
      </c>
      <c r="C2178" s="31">
        <v>2000</v>
      </c>
    </row>
    <row r="2179" spans="1:3" x14ac:dyDescent="0.25">
      <c r="A2179" s="29">
        <v>2178</v>
      </c>
      <c r="B2179" s="30">
        <v>21.780000000000605</v>
      </c>
      <c r="C2179" s="31">
        <v>2000</v>
      </c>
    </row>
    <row r="2180" spans="1:3" x14ac:dyDescent="0.25">
      <c r="A2180" s="29">
        <v>2179</v>
      </c>
      <c r="B2180" s="30">
        <v>21.790000000000607</v>
      </c>
      <c r="C2180" s="31">
        <v>2000</v>
      </c>
    </row>
    <row r="2181" spans="1:3" x14ac:dyDescent="0.25">
      <c r="A2181" s="29">
        <v>2180</v>
      </c>
      <c r="B2181" s="30">
        <v>21.800000000000608</v>
      </c>
      <c r="C2181" s="31">
        <v>2000</v>
      </c>
    </row>
    <row r="2182" spans="1:3" x14ac:dyDescent="0.25">
      <c r="A2182" s="29">
        <v>2181</v>
      </c>
      <c r="B2182" s="30">
        <v>21.81000000000061</v>
      </c>
      <c r="C2182" s="31">
        <v>2000</v>
      </c>
    </row>
    <row r="2183" spans="1:3" x14ac:dyDescent="0.25">
      <c r="A2183" s="29">
        <v>2182</v>
      </c>
      <c r="B2183" s="30">
        <v>21.820000000000611</v>
      </c>
      <c r="C2183" s="31">
        <v>2000</v>
      </c>
    </row>
    <row r="2184" spans="1:3" x14ac:dyDescent="0.25">
      <c r="A2184" s="29">
        <v>2183</v>
      </c>
      <c r="B2184" s="30">
        <v>21.830000000000613</v>
      </c>
      <c r="C2184" s="31">
        <v>2000</v>
      </c>
    </row>
    <row r="2185" spans="1:3" x14ac:dyDescent="0.25">
      <c r="A2185" s="29">
        <v>2184</v>
      </c>
      <c r="B2185" s="30">
        <v>21.840000000000614</v>
      </c>
      <c r="C2185" s="31">
        <v>2000</v>
      </c>
    </row>
    <row r="2186" spans="1:3" x14ac:dyDescent="0.25">
      <c r="A2186" s="29">
        <v>2185</v>
      </c>
      <c r="B2186" s="30">
        <v>21.850000000000616</v>
      </c>
      <c r="C2186" s="31">
        <v>2000</v>
      </c>
    </row>
    <row r="2187" spans="1:3" x14ac:dyDescent="0.25">
      <c r="A2187" s="29">
        <v>2186</v>
      </c>
      <c r="B2187" s="30">
        <v>21.860000000000618</v>
      </c>
      <c r="C2187" s="31">
        <v>2000</v>
      </c>
    </row>
    <row r="2188" spans="1:3" x14ac:dyDescent="0.25">
      <c r="A2188" s="29">
        <v>2187</v>
      </c>
      <c r="B2188" s="30">
        <v>21.870000000000619</v>
      </c>
      <c r="C2188" s="31">
        <v>2000</v>
      </c>
    </row>
    <row r="2189" spans="1:3" x14ac:dyDescent="0.25">
      <c r="A2189" s="29">
        <v>2188</v>
      </c>
      <c r="B2189" s="30">
        <v>21.880000000000621</v>
      </c>
      <c r="C2189" s="31">
        <v>2000</v>
      </c>
    </row>
    <row r="2190" spans="1:3" x14ac:dyDescent="0.25">
      <c r="A2190" s="29">
        <v>2189</v>
      </c>
      <c r="B2190" s="30">
        <v>21.890000000000622</v>
      </c>
      <c r="C2190" s="31">
        <v>2000</v>
      </c>
    </row>
    <row r="2191" spans="1:3" x14ac:dyDescent="0.25">
      <c r="A2191" s="29">
        <v>2190</v>
      </c>
      <c r="B2191" s="30">
        <v>21.900000000000624</v>
      </c>
      <c r="C2191" s="31">
        <v>2000</v>
      </c>
    </row>
    <row r="2192" spans="1:3" x14ac:dyDescent="0.25">
      <c r="A2192" s="29">
        <v>2191</v>
      </c>
      <c r="B2192" s="30">
        <v>21.910000000000625</v>
      </c>
      <c r="C2192" s="31">
        <v>2000</v>
      </c>
    </row>
    <row r="2193" spans="1:3" x14ac:dyDescent="0.25">
      <c r="A2193" s="29">
        <v>2192</v>
      </c>
      <c r="B2193" s="30">
        <v>21.920000000000627</v>
      </c>
      <c r="C2193" s="31">
        <v>2000</v>
      </c>
    </row>
    <row r="2194" spans="1:3" x14ac:dyDescent="0.25">
      <c r="A2194" s="29">
        <v>2193</v>
      </c>
      <c r="B2194" s="30">
        <v>21.930000000000629</v>
      </c>
      <c r="C2194" s="31">
        <v>2000</v>
      </c>
    </row>
    <row r="2195" spans="1:3" x14ac:dyDescent="0.25">
      <c r="A2195" s="29">
        <v>2194</v>
      </c>
      <c r="B2195" s="30">
        <v>21.94000000000063</v>
      </c>
      <c r="C2195" s="31">
        <v>2000</v>
      </c>
    </row>
    <row r="2196" spans="1:3" x14ac:dyDescent="0.25">
      <c r="A2196" s="29">
        <v>2195</v>
      </c>
      <c r="B2196" s="30">
        <v>21.950000000000632</v>
      </c>
      <c r="C2196" s="31">
        <v>2000</v>
      </c>
    </row>
    <row r="2197" spans="1:3" x14ac:dyDescent="0.25">
      <c r="A2197" s="29">
        <v>2196</v>
      </c>
      <c r="B2197" s="30">
        <v>21.960000000000633</v>
      </c>
      <c r="C2197" s="31">
        <v>2000</v>
      </c>
    </row>
    <row r="2198" spans="1:3" x14ac:dyDescent="0.25">
      <c r="A2198" s="29">
        <v>2197</v>
      </c>
      <c r="B2198" s="30">
        <v>21.970000000000635</v>
      </c>
      <c r="C2198" s="31">
        <v>2000</v>
      </c>
    </row>
    <row r="2199" spans="1:3" x14ac:dyDescent="0.25">
      <c r="A2199" s="29">
        <v>2198</v>
      </c>
      <c r="B2199" s="30">
        <v>21.980000000000636</v>
      </c>
      <c r="C2199" s="31">
        <v>2000</v>
      </c>
    </row>
    <row r="2200" spans="1:3" x14ac:dyDescent="0.25">
      <c r="A2200" s="29">
        <v>2199</v>
      </c>
      <c r="B2200" s="30">
        <v>21.990000000000638</v>
      </c>
      <c r="C2200" s="31">
        <v>2000</v>
      </c>
    </row>
    <row r="2201" spans="1:3" x14ac:dyDescent="0.25">
      <c r="A2201" s="29">
        <v>2200</v>
      </c>
      <c r="B2201" s="30">
        <v>22.000000000000639</v>
      </c>
      <c r="C2201" s="31">
        <v>2000</v>
      </c>
    </row>
    <row r="2202" spans="1:3" x14ac:dyDescent="0.25">
      <c r="A2202" s="29">
        <v>2201</v>
      </c>
      <c r="B2202" s="30">
        <v>22.010000000000641</v>
      </c>
      <c r="C2202" s="31">
        <v>2000</v>
      </c>
    </row>
    <row r="2203" spans="1:3" x14ac:dyDescent="0.25">
      <c r="A2203" s="29">
        <v>2202</v>
      </c>
      <c r="B2203" s="30">
        <v>22.020000000000643</v>
      </c>
      <c r="C2203" s="31">
        <v>2000</v>
      </c>
    </row>
    <row r="2204" spans="1:3" x14ac:dyDescent="0.25">
      <c r="A2204" s="29">
        <v>2203</v>
      </c>
      <c r="B2204" s="30">
        <v>22.030000000000644</v>
      </c>
      <c r="C2204" s="31">
        <v>2000</v>
      </c>
    </row>
    <row r="2205" spans="1:3" x14ac:dyDescent="0.25">
      <c r="A2205" s="29">
        <v>2204</v>
      </c>
      <c r="B2205" s="30">
        <v>22.040000000000646</v>
      </c>
      <c r="C2205" s="31">
        <v>2000</v>
      </c>
    </row>
    <row r="2206" spans="1:3" x14ac:dyDescent="0.25">
      <c r="A2206" s="29">
        <v>2205</v>
      </c>
      <c r="B2206" s="30">
        <v>22.050000000000647</v>
      </c>
      <c r="C2206" s="31">
        <v>2000</v>
      </c>
    </row>
    <row r="2207" spans="1:3" x14ac:dyDescent="0.25">
      <c r="A2207" s="29">
        <v>2206</v>
      </c>
      <c r="B2207" s="30">
        <v>22.060000000000649</v>
      </c>
      <c r="C2207" s="31">
        <v>2000</v>
      </c>
    </row>
    <row r="2208" spans="1:3" x14ac:dyDescent="0.25">
      <c r="A2208" s="29">
        <v>2207</v>
      </c>
      <c r="B2208" s="30">
        <v>22.07000000000065</v>
      </c>
      <c r="C2208" s="31">
        <v>2000</v>
      </c>
    </row>
    <row r="2209" spans="1:3" x14ac:dyDescent="0.25">
      <c r="A2209" s="29">
        <v>2208</v>
      </c>
      <c r="B2209" s="30">
        <v>22.080000000000652</v>
      </c>
      <c r="C2209" s="31">
        <v>2000</v>
      </c>
    </row>
    <row r="2210" spans="1:3" x14ac:dyDescent="0.25">
      <c r="A2210" s="29">
        <v>2209</v>
      </c>
      <c r="B2210" s="30">
        <v>22.090000000000654</v>
      </c>
      <c r="C2210" s="31">
        <v>2000</v>
      </c>
    </row>
    <row r="2211" spans="1:3" x14ac:dyDescent="0.25">
      <c r="A2211" s="29">
        <v>2210</v>
      </c>
      <c r="B2211" s="30">
        <v>22.100000000000655</v>
      </c>
      <c r="C2211" s="31">
        <v>2000</v>
      </c>
    </row>
    <row r="2212" spans="1:3" x14ac:dyDescent="0.25">
      <c r="A2212" s="29">
        <v>2211</v>
      </c>
      <c r="B2212" s="30">
        <v>22.110000000000657</v>
      </c>
      <c r="C2212" s="31">
        <v>2000</v>
      </c>
    </row>
    <row r="2213" spans="1:3" x14ac:dyDescent="0.25">
      <c r="A2213" s="29">
        <v>2212</v>
      </c>
      <c r="B2213" s="30">
        <v>22.120000000000658</v>
      </c>
      <c r="C2213" s="31">
        <v>2000</v>
      </c>
    </row>
    <row r="2214" spans="1:3" x14ac:dyDescent="0.25">
      <c r="A2214" s="29">
        <v>2213</v>
      </c>
      <c r="B2214" s="30">
        <v>22.13000000000066</v>
      </c>
      <c r="C2214" s="31">
        <v>2000</v>
      </c>
    </row>
    <row r="2215" spans="1:3" x14ac:dyDescent="0.25">
      <c r="A2215" s="29">
        <v>2214</v>
      </c>
      <c r="B2215" s="30">
        <v>22.140000000000661</v>
      </c>
      <c r="C2215" s="31">
        <v>2000</v>
      </c>
    </row>
    <row r="2216" spans="1:3" x14ac:dyDescent="0.25">
      <c r="A2216" s="29">
        <v>2215</v>
      </c>
      <c r="B2216" s="30">
        <v>22.150000000000663</v>
      </c>
      <c r="C2216" s="31">
        <v>2000</v>
      </c>
    </row>
    <row r="2217" spans="1:3" x14ac:dyDescent="0.25">
      <c r="A2217" s="29">
        <v>2216</v>
      </c>
      <c r="B2217" s="30">
        <v>22.160000000000664</v>
      </c>
      <c r="C2217" s="31">
        <v>2000</v>
      </c>
    </row>
    <row r="2218" spans="1:3" x14ac:dyDescent="0.25">
      <c r="A2218" s="29">
        <v>2217</v>
      </c>
      <c r="B2218" s="30">
        <v>22.170000000000666</v>
      </c>
      <c r="C2218" s="31">
        <v>2000</v>
      </c>
    </row>
    <row r="2219" spans="1:3" x14ac:dyDescent="0.25">
      <c r="A2219" s="29">
        <v>2218</v>
      </c>
      <c r="B2219" s="30">
        <v>22.180000000000668</v>
      </c>
      <c r="C2219" s="31">
        <v>2000</v>
      </c>
    </row>
    <row r="2220" spans="1:3" x14ac:dyDescent="0.25">
      <c r="A2220" s="29">
        <v>2219</v>
      </c>
      <c r="B2220" s="30">
        <v>22.190000000000669</v>
      </c>
      <c r="C2220" s="31">
        <v>2000</v>
      </c>
    </row>
    <row r="2221" spans="1:3" x14ac:dyDescent="0.25">
      <c r="A2221" s="29">
        <v>2220</v>
      </c>
      <c r="B2221" s="30">
        <v>22.200000000000671</v>
      </c>
      <c r="C2221" s="31">
        <v>2000</v>
      </c>
    </row>
    <row r="2222" spans="1:3" x14ac:dyDescent="0.25">
      <c r="A2222" s="29">
        <v>2221</v>
      </c>
      <c r="B2222" s="30">
        <v>22.210000000000672</v>
      </c>
      <c r="C2222" s="31">
        <v>2000</v>
      </c>
    </row>
    <row r="2223" spans="1:3" x14ac:dyDescent="0.25">
      <c r="A2223" s="29">
        <v>2222</v>
      </c>
      <c r="B2223" s="30">
        <v>22.220000000000674</v>
      </c>
      <c r="C2223" s="31">
        <v>2000</v>
      </c>
    </row>
    <row r="2224" spans="1:3" x14ac:dyDescent="0.25">
      <c r="A2224" s="29">
        <v>2223</v>
      </c>
      <c r="B2224" s="30">
        <v>22.230000000000675</v>
      </c>
      <c r="C2224" s="31">
        <v>2000</v>
      </c>
    </row>
    <row r="2225" spans="1:3" x14ac:dyDescent="0.25">
      <c r="A2225" s="29">
        <v>2224</v>
      </c>
      <c r="B2225" s="30">
        <v>22.240000000000677</v>
      </c>
      <c r="C2225" s="31">
        <v>2000</v>
      </c>
    </row>
    <row r="2226" spans="1:3" x14ac:dyDescent="0.25">
      <c r="A2226" s="29">
        <v>2225</v>
      </c>
      <c r="B2226" s="30">
        <v>22.250000000000679</v>
      </c>
      <c r="C2226" s="31">
        <v>2000</v>
      </c>
    </row>
    <row r="2227" spans="1:3" x14ac:dyDescent="0.25">
      <c r="A2227" s="29">
        <v>2226</v>
      </c>
      <c r="B2227" s="30">
        <v>22.26000000000068</v>
      </c>
      <c r="C2227" s="31">
        <v>2000</v>
      </c>
    </row>
    <row r="2228" spans="1:3" x14ac:dyDescent="0.25">
      <c r="A2228" s="29">
        <v>2227</v>
      </c>
      <c r="B2228" s="30">
        <v>22.270000000000682</v>
      </c>
      <c r="C2228" s="31">
        <v>2000</v>
      </c>
    </row>
    <row r="2229" spans="1:3" x14ac:dyDescent="0.25">
      <c r="A2229" s="29">
        <v>2228</v>
      </c>
      <c r="B2229" s="30">
        <v>22.280000000000683</v>
      </c>
      <c r="C2229" s="31">
        <v>2000</v>
      </c>
    </row>
    <row r="2230" spans="1:3" x14ac:dyDescent="0.25">
      <c r="A2230" s="29">
        <v>2229</v>
      </c>
      <c r="B2230" s="30">
        <v>22.290000000000685</v>
      </c>
      <c r="C2230" s="31">
        <v>2000</v>
      </c>
    </row>
    <row r="2231" spans="1:3" x14ac:dyDescent="0.25">
      <c r="A2231" s="29">
        <v>2230</v>
      </c>
      <c r="B2231" s="30">
        <v>22.300000000000686</v>
      </c>
      <c r="C2231" s="31">
        <v>2000</v>
      </c>
    </row>
    <row r="2232" spans="1:3" x14ac:dyDescent="0.25">
      <c r="A2232" s="29">
        <v>2231</v>
      </c>
      <c r="B2232" s="30">
        <v>22.310000000000688</v>
      </c>
      <c r="C2232" s="31">
        <v>2000</v>
      </c>
    </row>
    <row r="2233" spans="1:3" x14ac:dyDescent="0.25">
      <c r="A2233" s="29">
        <v>2232</v>
      </c>
      <c r="B2233" s="30">
        <v>22.32000000000069</v>
      </c>
      <c r="C2233" s="31">
        <v>2000</v>
      </c>
    </row>
    <row r="2234" spans="1:3" x14ac:dyDescent="0.25">
      <c r="A2234" s="29">
        <v>2233</v>
      </c>
      <c r="B2234" s="30">
        <v>22.330000000000691</v>
      </c>
      <c r="C2234" s="31">
        <v>2000</v>
      </c>
    </row>
    <row r="2235" spans="1:3" x14ac:dyDescent="0.25">
      <c r="A2235" s="29">
        <v>2234</v>
      </c>
      <c r="B2235" s="30">
        <v>22.340000000000693</v>
      </c>
      <c r="C2235" s="31">
        <v>2000</v>
      </c>
    </row>
    <row r="2236" spans="1:3" x14ac:dyDescent="0.25">
      <c r="A2236" s="29">
        <v>2235</v>
      </c>
      <c r="B2236" s="30">
        <v>22.350000000000694</v>
      </c>
      <c r="C2236" s="31">
        <v>2000</v>
      </c>
    </row>
    <row r="2237" spans="1:3" x14ac:dyDescent="0.25">
      <c r="A2237" s="29">
        <v>2236</v>
      </c>
      <c r="B2237" s="30">
        <v>22.360000000000696</v>
      </c>
      <c r="C2237" s="31">
        <v>2000</v>
      </c>
    </row>
    <row r="2238" spans="1:3" x14ac:dyDescent="0.25">
      <c r="A2238" s="29">
        <v>2237</v>
      </c>
      <c r="B2238" s="30">
        <v>22.370000000000697</v>
      </c>
      <c r="C2238" s="31">
        <v>2000</v>
      </c>
    </row>
    <row r="2239" spans="1:3" x14ac:dyDescent="0.25">
      <c r="A2239" s="29">
        <v>2238</v>
      </c>
      <c r="B2239" s="30">
        <v>22.380000000000699</v>
      </c>
      <c r="C2239" s="31">
        <v>2000</v>
      </c>
    </row>
    <row r="2240" spans="1:3" x14ac:dyDescent="0.25">
      <c r="A2240" s="29">
        <v>2239</v>
      </c>
      <c r="B2240" s="30">
        <v>22.3900000000007</v>
      </c>
      <c r="C2240" s="31">
        <v>2000</v>
      </c>
    </row>
    <row r="2241" spans="1:3" x14ac:dyDescent="0.25">
      <c r="A2241" s="29">
        <v>2240</v>
      </c>
      <c r="B2241" s="30">
        <v>22.400000000000702</v>
      </c>
      <c r="C2241" s="31">
        <v>2000</v>
      </c>
    </row>
    <row r="2242" spans="1:3" x14ac:dyDescent="0.25">
      <c r="A2242" s="29">
        <v>2241</v>
      </c>
      <c r="B2242" s="30">
        <v>22.410000000000704</v>
      </c>
      <c r="C2242" s="31">
        <v>2000</v>
      </c>
    </row>
    <row r="2243" spans="1:3" x14ac:dyDescent="0.25">
      <c r="A2243" s="29">
        <v>2242</v>
      </c>
      <c r="B2243" s="30">
        <v>22.420000000000705</v>
      </c>
      <c r="C2243" s="31">
        <v>2000</v>
      </c>
    </row>
    <row r="2244" spans="1:3" x14ac:dyDescent="0.25">
      <c r="A2244" s="29">
        <v>2243</v>
      </c>
      <c r="B2244" s="30">
        <v>22.430000000000707</v>
      </c>
      <c r="C2244" s="31">
        <v>2000</v>
      </c>
    </row>
    <row r="2245" spans="1:3" x14ac:dyDescent="0.25">
      <c r="A2245" s="29">
        <v>2244</v>
      </c>
      <c r="B2245" s="30">
        <v>22.440000000000708</v>
      </c>
      <c r="C2245" s="31">
        <v>2000</v>
      </c>
    </row>
    <row r="2246" spans="1:3" x14ac:dyDescent="0.25">
      <c r="A2246" s="29">
        <v>2245</v>
      </c>
      <c r="B2246" s="30">
        <v>22.45000000000071</v>
      </c>
      <c r="C2246" s="31">
        <v>2000</v>
      </c>
    </row>
    <row r="2247" spans="1:3" x14ac:dyDescent="0.25">
      <c r="A2247" s="29">
        <v>2246</v>
      </c>
      <c r="B2247" s="30">
        <v>22.460000000000711</v>
      </c>
      <c r="C2247" s="31">
        <v>2000</v>
      </c>
    </row>
    <row r="2248" spans="1:3" x14ac:dyDescent="0.25">
      <c r="A2248" s="29">
        <v>2247</v>
      </c>
      <c r="B2248" s="30">
        <v>22.470000000000713</v>
      </c>
      <c r="C2248" s="31">
        <v>2000</v>
      </c>
    </row>
    <row r="2249" spans="1:3" x14ac:dyDescent="0.25">
      <c r="A2249" s="29">
        <v>2248</v>
      </c>
      <c r="B2249" s="30">
        <v>22.480000000000715</v>
      </c>
      <c r="C2249" s="31">
        <v>2000</v>
      </c>
    </row>
    <row r="2250" spans="1:3" x14ac:dyDescent="0.25">
      <c r="A2250" s="29">
        <v>2249</v>
      </c>
      <c r="B2250" s="30">
        <v>22.490000000000716</v>
      </c>
      <c r="C2250" s="31">
        <v>2000</v>
      </c>
    </row>
    <row r="2251" spans="1:3" x14ac:dyDescent="0.25">
      <c r="A2251" s="29">
        <v>2250</v>
      </c>
      <c r="B2251" s="30">
        <v>22.500000000000718</v>
      </c>
      <c r="C2251" s="31">
        <v>2000</v>
      </c>
    </row>
    <row r="2252" spans="1:3" x14ac:dyDescent="0.25">
      <c r="A2252" s="29">
        <v>2251</v>
      </c>
      <c r="B2252" s="30">
        <v>22.510000000000719</v>
      </c>
      <c r="C2252" s="31">
        <v>2000</v>
      </c>
    </row>
    <row r="2253" spans="1:3" x14ac:dyDescent="0.25">
      <c r="A2253" s="29">
        <v>2252</v>
      </c>
      <c r="B2253" s="30">
        <v>22.520000000000721</v>
      </c>
      <c r="C2253" s="31">
        <v>2000</v>
      </c>
    </row>
    <row r="2254" spans="1:3" x14ac:dyDescent="0.25">
      <c r="A2254" s="29">
        <v>2253</v>
      </c>
      <c r="B2254" s="30">
        <v>22.530000000000722</v>
      </c>
      <c r="C2254" s="31">
        <v>2000</v>
      </c>
    </row>
    <row r="2255" spans="1:3" x14ac:dyDescent="0.25">
      <c r="A2255" s="29">
        <v>2254</v>
      </c>
      <c r="B2255" s="30">
        <v>22.540000000000724</v>
      </c>
      <c r="C2255" s="31">
        <v>2000</v>
      </c>
    </row>
    <row r="2256" spans="1:3" x14ac:dyDescent="0.25">
      <c r="A2256" s="29">
        <v>2255</v>
      </c>
      <c r="B2256" s="30">
        <v>22.550000000000725</v>
      </c>
      <c r="C2256" s="31">
        <v>2000</v>
      </c>
    </row>
    <row r="2257" spans="1:3" x14ac:dyDescent="0.25">
      <c r="A2257" s="29">
        <v>2256</v>
      </c>
      <c r="B2257" s="30">
        <v>22.560000000000727</v>
      </c>
      <c r="C2257" s="31">
        <v>2000</v>
      </c>
    </row>
    <row r="2258" spans="1:3" x14ac:dyDescent="0.25">
      <c r="A2258" s="29">
        <v>2257</v>
      </c>
      <c r="B2258" s="30">
        <v>22.570000000000729</v>
      </c>
      <c r="C2258" s="31">
        <v>2000</v>
      </c>
    </row>
    <row r="2259" spans="1:3" x14ac:dyDescent="0.25">
      <c r="A2259" s="29">
        <v>2258</v>
      </c>
      <c r="B2259" s="30">
        <v>22.58000000000073</v>
      </c>
      <c r="C2259" s="31">
        <v>2000</v>
      </c>
    </row>
    <row r="2260" spans="1:3" x14ac:dyDescent="0.25">
      <c r="A2260" s="29">
        <v>2259</v>
      </c>
      <c r="B2260" s="30">
        <v>22.590000000000732</v>
      </c>
      <c r="C2260" s="31">
        <v>2000</v>
      </c>
    </row>
    <row r="2261" spans="1:3" x14ac:dyDescent="0.25">
      <c r="A2261" s="29">
        <v>2260</v>
      </c>
      <c r="B2261" s="30">
        <v>22.600000000000733</v>
      </c>
      <c r="C2261" s="31">
        <v>2000</v>
      </c>
    </row>
    <row r="2262" spans="1:3" x14ac:dyDescent="0.25">
      <c r="A2262" s="29">
        <v>2261</v>
      </c>
      <c r="B2262" s="30">
        <v>22.610000000000735</v>
      </c>
      <c r="C2262" s="31">
        <v>2000</v>
      </c>
    </row>
    <row r="2263" spans="1:3" x14ac:dyDescent="0.25">
      <c r="A2263" s="29">
        <v>2262</v>
      </c>
      <c r="B2263" s="30">
        <v>22.620000000000736</v>
      </c>
      <c r="C2263" s="31">
        <v>2000</v>
      </c>
    </row>
    <row r="2264" spans="1:3" x14ac:dyDescent="0.25">
      <c r="A2264" s="29">
        <v>2263</v>
      </c>
      <c r="B2264" s="30">
        <v>22.630000000000738</v>
      </c>
      <c r="C2264" s="31">
        <v>2000</v>
      </c>
    </row>
    <row r="2265" spans="1:3" x14ac:dyDescent="0.25">
      <c r="A2265" s="29">
        <v>2264</v>
      </c>
      <c r="B2265" s="30">
        <v>22.64000000000074</v>
      </c>
      <c r="C2265" s="31">
        <v>2000</v>
      </c>
    </row>
    <row r="2266" spans="1:3" x14ac:dyDescent="0.25">
      <c r="A2266" s="29">
        <v>2265</v>
      </c>
      <c r="B2266" s="30">
        <v>22.650000000000741</v>
      </c>
      <c r="C2266" s="31">
        <v>2000</v>
      </c>
    </row>
    <row r="2267" spans="1:3" x14ac:dyDescent="0.25">
      <c r="A2267" s="29">
        <v>2266</v>
      </c>
      <c r="B2267" s="30">
        <v>22.660000000000743</v>
      </c>
      <c r="C2267" s="31">
        <v>2000</v>
      </c>
    </row>
    <row r="2268" spans="1:3" x14ac:dyDescent="0.25">
      <c r="A2268" s="29">
        <v>2267</v>
      </c>
      <c r="B2268" s="30">
        <v>22.670000000000744</v>
      </c>
      <c r="C2268" s="31">
        <v>2000</v>
      </c>
    </row>
    <row r="2269" spans="1:3" x14ac:dyDescent="0.25">
      <c r="A2269" s="29">
        <v>2268</v>
      </c>
      <c r="B2269" s="30">
        <v>22.680000000000746</v>
      </c>
      <c r="C2269" s="31">
        <v>2000</v>
      </c>
    </row>
    <row r="2270" spans="1:3" x14ac:dyDescent="0.25">
      <c r="A2270" s="29">
        <v>2269</v>
      </c>
      <c r="B2270" s="30">
        <v>22.690000000000747</v>
      </c>
      <c r="C2270" s="31">
        <v>2000</v>
      </c>
    </row>
    <row r="2271" spans="1:3" x14ac:dyDescent="0.25">
      <c r="A2271" s="29">
        <v>2270</v>
      </c>
      <c r="B2271" s="30">
        <v>22.700000000000749</v>
      </c>
      <c r="C2271" s="31">
        <v>2000</v>
      </c>
    </row>
    <row r="2272" spans="1:3" x14ac:dyDescent="0.25">
      <c r="A2272" s="29">
        <v>2271</v>
      </c>
      <c r="B2272" s="30">
        <v>22.71000000000075</v>
      </c>
      <c r="C2272" s="31">
        <v>2000</v>
      </c>
    </row>
    <row r="2273" spans="1:3" x14ac:dyDescent="0.25">
      <c r="A2273" s="29">
        <v>2272</v>
      </c>
      <c r="B2273" s="30">
        <v>22.720000000000752</v>
      </c>
      <c r="C2273" s="31">
        <v>2000</v>
      </c>
    </row>
    <row r="2274" spans="1:3" x14ac:dyDescent="0.25">
      <c r="A2274" s="29">
        <v>2273</v>
      </c>
      <c r="B2274" s="30">
        <v>22.730000000000754</v>
      </c>
      <c r="C2274" s="31">
        <v>2000</v>
      </c>
    </row>
    <row r="2275" spans="1:3" x14ac:dyDescent="0.25">
      <c r="A2275" s="29">
        <v>2274</v>
      </c>
      <c r="B2275" s="30">
        <v>22.740000000000755</v>
      </c>
      <c r="C2275" s="31">
        <v>2000</v>
      </c>
    </row>
    <row r="2276" spans="1:3" x14ac:dyDescent="0.25">
      <c r="A2276" s="29">
        <v>2275</v>
      </c>
      <c r="B2276" s="30">
        <v>22.750000000000757</v>
      </c>
      <c r="C2276" s="31">
        <v>2000</v>
      </c>
    </row>
    <row r="2277" spans="1:3" x14ac:dyDescent="0.25">
      <c r="A2277" s="29">
        <v>2276</v>
      </c>
      <c r="B2277" s="30">
        <v>22.760000000000758</v>
      </c>
      <c r="C2277" s="31">
        <v>2000</v>
      </c>
    </row>
    <row r="2278" spans="1:3" x14ac:dyDescent="0.25">
      <c r="A2278" s="29">
        <v>2277</v>
      </c>
      <c r="B2278" s="30">
        <v>22.77000000000076</v>
      </c>
      <c r="C2278" s="31">
        <v>2000</v>
      </c>
    </row>
    <row r="2279" spans="1:3" x14ac:dyDescent="0.25">
      <c r="A2279" s="29">
        <v>2278</v>
      </c>
      <c r="B2279" s="30">
        <v>22.780000000000761</v>
      </c>
      <c r="C2279" s="31">
        <v>2000</v>
      </c>
    </row>
    <row r="2280" spans="1:3" x14ac:dyDescent="0.25">
      <c r="A2280" s="29">
        <v>2279</v>
      </c>
      <c r="B2280" s="30">
        <v>22.790000000000763</v>
      </c>
      <c r="C2280" s="31">
        <v>2000</v>
      </c>
    </row>
    <row r="2281" spans="1:3" x14ac:dyDescent="0.25">
      <c r="A2281" s="29">
        <v>2280</v>
      </c>
      <c r="B2281" s="30">
        <v>22.800000000000765</v>
      </c>
      <c r="C2281" s="31">
        <v>2000</v>
      </c>
    </row>
    <row r="2282" spans="1:3" x14ac:dyDescent="0.25">
      <c r="A2282" s="29">
        <v>2281</v>
      </c>
      <c r="B2282" s="30">
        <v>22.810000000000766</v>
      </c>
      <c r="C2282" s="31">
        <v>2000</v>
      </c>
    </row>
    <row r="2283" spans="1:3" x14ac:dyDescent="0.25">
      <c r="A2283" s="29">
        <v>2282</v>
      </c>
      <c r="B2283" s="30">
        <v>22.820000000000768</v>
      </c>
      <c r="C2283" s="31">
        <v>2000</v>
      </c>
    </row>
    <row r="2284" spans="1:3" x14ac:dyDescent="0.25">
      <c r="A2284" s="29">
        <v>2283</v>
      </c>
      <c r="B2284" s="30">
        <v>22.830000000000769</v>
      </c>
      <c r="C2284" s="31">
        <v>2000</v>
      </c>
    </row>
    <row r="2285" spans="1:3" x14ac:dyDescent="0.25">
      <c r="A2285" s="29">
        <v>2284</v>
      </c>
      <c r="B2285" s="30">
        <v>22.840000000000771</v>
      </c>
      <c r="C2285" s="31">
        <v>2000</v>
      </c>
    </row>
    <row r="2286" spans="1:3" x14ac:dyDescent="0.25">
      <c r="A2286" s="29">
        <v>2285</v>
      </c>
      <c r="B2286" s="30">
        <v>22.850000000000772</v>
      </c>
      <c r="C2286" s="31">
        <v>2000</v>
      </c>
    </row>
    <row r="2287" spans="1:3" x14ac:dyDescent="0.25">
      <c r="A2287" s="29">
        <v>2286</v>
      </c>
      <c r="B2287" s="30">
        <v>22.860000000000774</v>
      </c>
      <c r="C2287" s="31">
        <v>2000</v>
      </c>
    </row>
    <row r="2288" spans="1:3" x14ac:dyDescent="0.25">
      <c r="A2288" s="29">
        <v>2287</v>
      </c>
      <c r="B2288" s="30">
        <v>22.870000000000775</v>
      </c>
      <c r="C2288" s="31">
        <v>2000</v>
      </c>
    </row>
    <row r="2289" spans="1:3" x14ac:dyDescent="0.25">
      <c r="A2289" s="29">
        <v>2288</v>
      </c>
      <c r="B2289" s="30">
        <v>22.880000000000777</v>
      </c>
      <c r="C2289" s="31">
        <v>2000</v>
      </c>
    </row>
    <row r="2290" spans="1:3" x14ac:dyDescent="0.25">
      <c r="A2290" s="29">
        <v>2289</v>
      </c>
      <c r="B2290" s="30">
        <v>22.890000000000779</v>
      </c>
      <c r="C2290" s="31">
        <v>2000</v>
      </c>
    </row>
    <row r="2291" spans="1:3" x14ac:dyDescent="0.25">
      <c r="A2291" s="29">
        <v>2290</v>
      </c>
      <c r="B2291" s="30">
        <v>22.90000000000078</v>
      </c>
      <c r="C2291" s="31">
        <v>2000</v>
      </c>
    </row>
    <row r="2292" spans="1:3" x14ac:dyDescent="0.25">
      <c r="A2292" s="29">
        <v>2291</v>
      </c>
      <c r="B2292" s="30">
        <v>22.910000000000782</v>
      </c>
      <c r="C2292" s="31">
        <v>2000</v>
      </c>
    </row>
    <row r="2293" spans="1:3" x14ac:dyDescent="0.25">
      <c r="A2293" s="29">
        <v>2292</v>
      </c>
      <c r="B2293" s="30">
        <v>22.920000000000783</v>
      </c>
      <c r="C2293" s="31">
        <v>2000</v>
      </c>
    </row>
    <row r="2294" spans="1:3" x14ac:dyDescent="0.25">
      <c r="A2294" s="29">
        <v>2293</v>
      </c>
      <c r="B2294" s="30">
        <v>22.930000000000785</v>
      </c>
      <c r="C2294" s="31">
        <v>2000</v>
      </c>
    </row>
    <row r="2295" spans="1:3" x14ac:dyDescent="0.25">
      <c r="A2295" s="29">
        <v>2294</v>
      </c>
      <c r="B2295" s="30">
        <v>22.940000000000786</v>
      </c>
      <c r="C2295" s="31">
        <v>2000</v>
      </c>
    </row>
    <row r="2296" spans="1:3" x14ac:dyDescent="0.25">
      <c r="A2296" s="29">
        <v>2295</v>
      </c>
      <c r="B2296" s="30">
        <v>22.950000000000788</v>
      </c>
      <c r="C2296" s="31">
        <v>2000</v>
      </c>
    </row>
    <row r="2297" spans="1:3" x14ac:dyDescent="0.25">
      <c r="A2297" s="29">
        <v>2296</v>
      </c>
      <c r="B2297" s="30">
        <v>22.96000000000079</v>
      </c>
      <c r="C2297" s="31">
        <v>2000</v>
      </c>
    </row>
    <row r="2298" spans="1:3" x14ac:dyDescent="0.25">
      <c r="A2298" s="29">
        <v>2297</v>
      </c>
      <c r="B2298" s="30">
        <v>22.970000000000791</v>
      </c>
      <c r="C2298" s="31">
        <v>2000</v>
      </c>
    </row>
    <row r="2299" spans="1:3" x14ac:dyDescent="0.25">
      <c r="A2299" s="29">
        <v>2298</v>
      </c>
      <c r="B2299" s="30">
        <v>22.980000000000793</v>
      </c>
      <c r="C2299" s="31">
        <v>2000</v>
      </c>
    </row>
    <row r="2300" spans="1:3" x14ac:dyDescent="0.25">
      <c r="A2300" s="29">
        <v>2299</v>
      </c>
      <c r="B2300" s="30">
        <v>22.990000000000794</v>
      </c>
      <c r="C2300" s="31">
        <v>2000</v>
      </c>
    </row>
    <row r="2301" spans="1:3" x14ac:dyDescent="0.25">
      <c r="A2301" s="29">
        <v>2300</v>
      </c>
      <c r="B2301" s="30">
        <v>23.000000000000796</v>
      </c>
      <c r="C2301" s="31">
        <v>2000</v>
      </c>
    </row>
    <row r="2302" spans="1:3" x14ac:dyDescent="0.25">
      <c r="A2302" s="29">
        <v>2301</v>
      </c>
      <c r="B2302" s="30">
        <v>23.010000000000797</v>
      </c>
      <c r="C2302" s="31">
        <v>2000</v>
      </c>
    </row>
    <row r="2303" spans="1:3" x14ac:dyDescent="0.25">
      <c r="A2303" s="29">
        <v>2302</v>
      </c>
      <c r="B2303" s="30">
        <v>23.020000000000799</v>
      </c>
      <c r="C2303" s="31">
        <v>2000</v>
      </c>
    </row>
    <row r="2304" spans="1:3" x14ac:dyDescent="0.25">
      <c r="A2304" s="29">
        <v>2303</v>
      </c>
      <c r="B2304" s="30">
        <v>23.0300000000008</v>
      </c>
      <c r="C2304" s="31">
        <v>2000</v>
      </c>
    </row>
    <row r="2305" spans="1:3" x14ac:dyDescent="0.25">
      <c r="A2305" s="29">
        <v>2304</v>
      </c>
      <c r="B2305" s="30">
        <v>23.040000000000802</v>
      </c>
      <c r="C2305" s="31">
        <v>2000</v>
      </c>
    </row>
    <row r="2306" spans="1:3" x14ac:dyDescent="0.25">
      <c r="A2306" s="29">
        <v>2305</v>
      </c>
      <c r="B2306" s="30">
        <v>23.050000000000804</v>
      </c>
      <c r="C2306" s="31">
        <v>2000</v>
      </c>
    </row>
    <row r="2307" spans="1:3" x14ac:dyDescent="0.25">
      <c r="A2307" s="29">
        <v>2306</v>
      </c>
      <c r="B2307" s="30">
        <v>23.060000000000805</v>
      </c>
      <c r="C2307" s="31">
        <v>2000</v>
      </c>
    </row>
    <row r="2308" spans="1:3" x14ac:dyDescent="0.25">
      <c r="A2308" s="29">
        <v>2307</v>
      </c>
      <c r="B2308" s="30">
        <v>23.070000000000807</v>
      </c>
      <c r="C2308" s="31">
        <v>2000</v>
      </c>
    </row>
    <row r="2309" spans="1:3" x14ac:dyDescent="0.25">
      <c r="A2309" s="29">
        <v>2308</v>
      </c>
      <c r="B2309" s="30">
        <v>23.080000000000808</v>
      </c>
      <c r="C2309" s="31">
        <v>2000</v>
      </c>
    </row>
    <row r="2310" spans="1:3" x14ac:dyDescent="0.25">
      <c r="A2310" s="29">
        <v>2309</v>
      </c>
      <c r="B2310" s="30">
        <v>23.09000000000081</v>
      </c>
      <c r="C2310" s="31">
        <v>2000</v>
      </c>
    </row>
    <row r="2311" spans="1:3" x14ac:dyDescent="0.25">
      <c r="A2311" s="29">
        <v>2310</v>
      </c>
      <c r="B2311" s="30">
        <v>23.100000000000811</v>
      </c>
      <c r="C2311" s="31">
        <v>2000</v>
      </c>
    </row>
    <row r="2312" spans="1:3" x14ac:dyDescent="0.25">
      <c r="A2312" s="29">
        <v>2311</v>
      </c>
      <c r="B2312" s="30">
        <v>23.110000000000813</v>
      </c>
      <c r="C2312" s="31">
        <v>2000</v>
      </c>
    </row>
    <row r="2313" spans="1:3" x14ac:dyDescent="0.25">
      <c r="A2313" s="29">
        <v>2312</v>
      </c>
      <c r="B2313" s="30">
        <v>23.120000000000815</v>
      </c>
      <c r="C2313" s="31">
        <v>2000</v>
      </c>
    </row>
    <row r="2314" spans="1:3" x14ac:dyDescent="0.25">
      <c r="A2314" s="29">
        <v>2313</v>
      </c>
      <c r="B2314" s="30">
        <v>23.130000000000816</v>
      </c>
      <c r="C2314" s="31">
        <v>2000</v>
      </c>
    </row>
    <row r="2315" spans="1:3" x14ac:dyDescent="0.25">
      <c r="A2315" s="29">
        <v>2314</v>
      </c>
      <c r="B2315" s="30">
        <v>23.140000000000818</v>
      </c>
      <c r="C2315" s="31">
        <v>2000</v>
      </c>
    </row>
    <row r="2316" spans="1:3" x14ac:dyDescent="0.25">
      <c r="A2316" s="29">
        <v>2315</v>
      </c>
      <c r="B2316" s="30">
        <v>23.150000000000819</v>
      </c>
      <c r="C2316" s="31">
        <v>2000</v>
      </c>
    </row>
    <row r="2317" spans="1:3" x14ac:dyDescent="0.25">
      <c r="A2317" s="29">
        <v>2316</v>
      </c>
      <c r="B2317" s="30">
        <v>23.160000000000821</v>
      </c>
      <c r="C2317" s="31">
        <v>2000</v>
      </c>
    </row>
    <row r="2318" spans="1:3" x14ac:dyDescent="0.25">
      <c r="A2318" s="29">
        <v>2317</v>
      </c>
      <c r="B2318" s="30">
        <v>23.170000000000822</v>
      </c>
      <c r="C2318" s="31">
        <v>2000</v>
      </c>
    </row>
    <row r="2319" spans="1:3" x14ac:dyDescent="0.25">
      <c r="A2319" s="29">
        <v>2318</v>
      </c>
      <c r="B2319" s="30">
        <v>23.180000000000824</v>
      </c>
      <c r="C2319" s="31">
        <v>2000</v>
      </c>
    </row>
    <row r="2320" spans="1:3" x14ac:dyDescent="0.25">
      <c r="A2320" s="29">
        <v>2319</v>
      </c>
      <c r="B2320" s="30">
        <v>23.190000000000826</v>
      </c>
      <c r="C2320" s="31">
        <v>2000</v>
      </c>
    </row>
    <row r="2321" spans="1:3" x14ac:dyDescent="0.25">
      <c r="A2321" s="29">
        <v>2320</v>
      </c>
      <c r="B2321" s="30">
        <v>23.200000000000827</v>
      </c>
      <c r="C2321" s="31">
        <v>2000</v>
      </c>
    </row>
    <row r="2322" spans="1:3" x14ac:dyDescent="0.25">
      <c r="A2322" s="29">
        <v>2321</v>
      </c>
      <c r="B2322" s="30">
        <v>23.210000000000829</v>
      </c>
      <c r="C2322" s="31">
        <v>2000</v>
      </c>
    </row>
    <row r="2323" spans="1:3" x14ac:dyDescent="0.25">
      <c r="A2323" s="29">
        <v>2322</v>
      </c>
      <c r="B2323" s="30">
        <v>23.22000000000083</v>
      </c>
      <c r="C2323" s="31">
        <v>2000</v>
      </c>
    </row>
    <row r="2324" spans="1:3" x14ac:dyDescent="0.25">
      <c r="A2324" s="29">
        <v>2323</v>
      </c>
      <c r="B2324" s="30">
        <v>23.230000000000832</v>
      </c>
      <c r="C2324" s="31">
        <v>2000</v>
      </c>
    </row>
    <row r="2325" spans="1:3" x14ac:dyDescent="0.25">
      <c r="A2325" s="29">
        <v>2324</v>
      </c>
      <c r="B2325" s="30">
        <v>23.240000000000833</v>
      </c>
      <c r="C2325" s="31">
        <v>2000</v>
      </c>
    </row>
    <row r="2326" spans="1:3" x14ac:dyDescent="0.25">
      <c r="A2326" s="29">
        <v>2325</v>
      </c>
      <c r="B2326" s="30">
        <v>23.250000000000835</v>
      </c>
      <c r="C2326" s="31">
        <v>2000</v>
      </c>
    </row>
    <row r="2327" spans="1:3" x14ac:dyDescent="0.25">
      <c r="A2327" s="29">
        <v>2326</v>
      </c>
      <c r="B2327" s="30">
        <v>23.260000000000836</v>
      </c>
      <c r="C2327" s="31">
        <v>2000</v>
      </c>
    </row>
    <row r="2328" spans="1:3" x14ac:dyDescent="0.25">
      <c r="A2328" s="29">
        <v>2327</v>
      </c>
      <c r="B2328" s="30">
        <v>23.270000000000838</v>
      </c>
      <c r="C2328" s="31">
        <v>2000</v>
      </c>
    </row>
    <row r="2329" spans="1:3" x14ac:dyDescent="0.25">
      <c r="A2329" s="29">
        <v>2328</v>
      </c>
      <c r="B2329" s="30">
        <v>23.28000000000084</v>
      </c>
      <c r="C2329" s="31">
        <v>2000</v>
      </c>
    </row>
    <row r="2330" spans="1:3" x14ac:dyDescent="0.25">
      <c r="A2330" s="29">
        <v>2329</v>
      </c>
      <c r="B2330" s="30">
        <v>23.290000000000841</v>
      </c>
      <c r="C2330" s="31">
        <v>2000</v>
      </c>
    </row>
    <row r="2331" spans="1:3" x14ac:dyDescent="0.25">
      <c r="A2331" s="29">
        <v>2330</v>
      </c>
      <c r="B2331" s="30">
        <v>23.300000000000843</v>
      </c>
      <c r="C2331" s="31">
        <v>2000</v>
      </c>
    </row>
    <row r="2332" spans="1:3" x14ac:dyDescent="0.25">
      <c r="A2332" s="29">
        <v>2331</v>
      </c>
      <c r="B2332" s="30">
        <v>23.310000000000844</v>
      </c>
      <c r="C2332" s="31">
        <v>2000</v>
      </c>
    </row>
    <row r="2333" spans="1:3" x14ac:dyDescent="0.25">
      <c r="A2333" s="29">
        <v>2332</v>
      </c>
      <c r="B2333" s="30">
        <v>23.320000000000846</v>
      </c>
      <c r="C2333" s="31">
        <v>2000</v>
      </c>
    </row>
    <row r="2334" spans="1:3" x14ac:dyDescent="0.25">
      <c r="A2334" s="29">
        <v>2333</v>
      </c>
      <c r="B2334" s="30">
        <v>23.330000000000847</v>
      </c>
      <c r="C2334" s="31">
        <v>2000</v>
      </c>
    </row>
    <row r="2335" spans="1:3" x14ac:dyDescent="0.25">
      <c r="A2335" s="29">
        <v>2334</v>
      </c>
      <c r="B2335" s="30">
        <v>23.340000000000849</v>
      </c>
      <c r="C2335" s="31">
        <v>2000</v>
      </c>
    </row>
    <row r="2336" spans="1:3" x14ac:dyDescent="0.25">
      <c r="A2336" s="29">
        <v>2335</v>
      </c>
      <c r="B2336" s="30">
        <v>23.350000000000851</v>
      </c>
      <c r="C2336" s="31">
        <v>2000</v>
      </c>
    </row>
    <row r="2337" spans="1:3" x14ac:dyDescent="0.25">
      <c r="A2337" s="29">
        <v>2336</v>
      </c>
      <c r="B2337" s="30">
        <v>23.360000000000852</v>
      </c>
      <c r="C2337" s="31">
        <v>2000</v>
      </c>
    </row>
    <row r="2338" spans="1:3" x14ac:dyDescent="0.25">
      <c r="A2338" s="29">
        <v>2337</v>
      </c>
      <c r="B2338" s="30">
        <v>23.370000000000854</v>
      </c>
      <c r="C2338" s="31">
        <v>2000</v>
      </c>
    </row>
    <row r="2339" spans="1:3" x14ac:dyDescent="0.25">
      <c r="A2339" s="29">
        <v>2338</v>
      </c>
      <c r="B2339" s="30">
        <v>23.380000000000855</v>
      </c>
      <c r="C2339" s="31">
        <v>2000</v>
      </c>
    </row>
    <row r="2340" spans="1:3" x14ac:dyDescent="0.25">
      <c r="A2340" s="29">
        <v>2339</v>
      </c>
      <c r="B2340" s="30">
        <v>23.390000000000857</v>
      </c>
      <c r="C2340" s="31">
        <v>2000</v>
      </c>
    </row>
    <row r="2341" spans="1:3" x14ac:dyDescent="0.25">
      <c r="A2341" s="29">
        <v>2340</v>
      </c>
      <c r="B2341" s="30">
        <v>23.400000000000858</v>
      </c>
      <c r="C2341" s="31">
        <v>2000</v>
      </c>
    </row>
    <row r="2342" spans="1:3" x14ac:dyDescent="0.25">
      <c r="A2342" s="29">
        <v>2341</v>
      </c>
      <c r="B2342" s="30">
        <v>23.41000000000086</v>
      </c>
      <c r="C2342" s="31">
        <v>2000</v>
      </c>
    </row>
    <row r="2343" spans="1:3" x14ac:dyDescent="0.25">
      <c r="A2343" s="29">
        <v>2342</v>
      </c>
      <c r="B2343" s="30">
        <v>23.420000000000861</v>
      </c>
      <c r="C2343" s="31">
        <v>2000</v>
      </c>
    </row>
    <row r="2344" spans="1:3" x14ac:dyDescent="0.25">
      <c r="A2344" s="29">
        <v>2343</v>
      </c>
      <c r="B2344" s="30">
        <v>23.430000000000863</v>
      </c>
      <c r="C2344" s="31">
        <v>2000</v>
      </c>
    </row>
    <row r="2345" spans="1:3" x14ac:dyDescent="0.25">
      <c r="A2345" s="29">
        <v>2344</v>
      </c>
      <c r="B2345" s="30">
        <v>23.440000000000865</v>
      </c>
      <c r="C2345" s="31">
        <v>2000</v>
      </c>
    </row>
    <row r="2346" spans="1:3" x14ac:dyDescent="0.25">
      <c r="A2346" s="29">
        <v>2345</v>
      </c>
      <c r="B2346" s="30">
        <v>23.450000000000866</v>
      </c>
      <c r="C2346" s="31">
        <v>2000</v>
      </c>
    </row>
    <row r="2347" spans="1:3" x14ac:dyDescent="0.25">
      <c r="A2347" s="29">
        <v>2346</v>
      </c>
      <c r="B2347" s="30">
        <v>23.460000000000868</v>
      </c>
      <c r="C2347" s="31">
        <v>2000</v>
      </c>
    </row>
    <row r="2348" spans="1:3" x14ac:dyDescent="0.25">
      <c r="A2348" s="29">
        <v>2347</v>
      </c>
      <c r="B2348" s="30">
        <v>23.470000000000869</v>
      </c>
      <c r="C2348" s="31">
        <v>2000</v>
      </c>
    </row>
    <row r="2349" spans="1:3" x14ac:dyDescent="0.25">
      <c r="A2349" s="29">
        <v>2348</v>
      </c>
      <c r="B2349" s="30">
        <v>23.480000000000871</v>
      </c>
      <c r="C2349" s="31">
        <v>2000</v>
      </c>
    </row>
    <row r="2350" spans="1:3" x14ac:dyDescent="0.25">
      <c r="A2350" s="29">
        <v>2349</v>
      </c>
      <c r="B2350" s="30">
        <v>23.490000000000872</v>
      </c>
      <c r="C2350" s="31">
        <v>2000</v>
      </c>
    </row>
    <row r="2351" spans="1:3" x14ac:dyDescent="0.25">
      <c r="A2351" s="29">
        <v>2350</v>
      </c>
      <c r="B2351" s="30">
        <v>23.500000000000874</v>
      </c>
      <c r="C2351" s="31">
        <v>2000</v>
      </c>
    </row>
    <row r="2352" spans="1:3" x14ac:dyDescent="0.25">
      <c r="A2352" s="29">
        <v>2351</v>
      </c>
      <c r="B2352" s="30">
        <v>23.510000000000876</v>
      </c>
      <c r="C2352" s="31">
        <v>2000</v>
      </c>
    </row>
    <row r="2353" spans="1:3" x14ac:dyDescent="0.25">
      <c r="A2353" s="29">
        <v>2352</v>
      </c>
      <c r="B2353" s="30">
        <v>23.520000000000877</v>
      </c>
      <c r="C2353" s="31">
        <v>2000</v>
      </c>
    </row>
    <row r="2354" spans="1:3" x14ac:dyDescent="0.25">
      <c r="A2354" s="29">
        <v>2353</v>
      </c>
      <c r="B2354" s="30">
        <v>23.530000000000879</v>
      </c>
      <c r="C2354" s="31">
        <v>2000</v>
      </c>
    </row>
    <row r="2355" spans="1:3" x14ac:dyDescent="0.25">
      <c r="A2355" s="29">
        <v>2354</v>
      </c>
      <c r="B2355" s="30">
        <v>23.54000000000088</v>
      </c>
      <c r="C2355" s="31">
        <v>2000</v>
      </c>
    </row>
    <row r="2356" spans="1:3" x14ac:dyDescent="0.25">
      <c r="A2356" s="29">
        <v>2355</v>
      </c>
      <c r="B2356" s="30">
        <v>23.550000000000882</v>
      </c>
      <c r="C2356" s="31">
        <v>2000</v>
      </c>
    </row>
    <row r="2357" spans="1:3" x14ac:dyDescent="0.25">
      <c r="A2357" s="29">
        <v>2356</v>
      </c>
      <c r="B2357" s="30">
        <v>23.560000000000883</v>
      </c>
      <c r="C2357" s="31">
        <v>2000</v>
      </c>
    </row>
    <row r="2358" spans="1:3" x14ac:dyDescent="0.25">
      <c r="A2358" s="29">
        <v>2357</v>
      </c>
      <c r="B2358" s="30">
        <v>23.570000000000885</v>
      </c>
      <c r="C2358" s="31">
        <v>2000</v>
      </c>
    </row>
    <row r="2359" spans="1:3" x14ac:dyDescent="0.25">
      <c r="A2359" s="29">
        <v>2358</v>
      </c>
      <c r="B2359" s="30">
        <v>23.580000000000886</v>
      </c>
      <c r="C2359" s="31">
        <v>2000</v>
      </c>
    </row>
    <row r="2360" spans="1:3" x14ac:dyDescent="0.25">
      <c r="A2360" s="29">
        <v>2359</v>
      </c>
      <c r="B2360" s="30">
        <v>23.590000000000888</v>
      </c>
      <c r="C2360" s="31">
        <v>2000</v>
      </c>
    </row>
    <row r="2361" spans="1:3" x14ac:dyDescent="0.25">
      <c r="A2361" s="29">
        <v>2360</v>
      </c>
      <c r="B2361" s="30">
        <v>23.60000000000089</v>
      </c>
      <c r="C2361" s="31">
        <v>2000</v>
      </c>
    </row>
    <row r="2362" spans="1:3" x14ac:dyDescent="0.25">
      <c r="A2362" s="29">
        <v>2361</v>
      </c>
      <c r="B2362" s="30">
        <v>23.610000000000891</v>
      </c>
      <c r="C2362" s="31">
        <v>2000</v>
      </c>
    </row>
    <row r="2363" spans="1:3" x14ac:dyDescent="0.25">
      <c r="A2363" s="29">
        <v>2362</v>
      </c>
      <c r="B2363" s="30">
        <v>23.620000000000893</v>
      </c>
      <c r="C2363" s="31">
        <v>2000</v>
      </c>
    </row>
    <row r="2364" spans="1:3" x14ac:dyDescent="0.25">
      <c r="A2364" s="29">
        <v>2363</v>
      </c>
      <c r="B2364" s="30">
        <v>23.630000000000894</v>
      </c>
      <c r="C2364" s="31">
        <v>2000</v>
      </c>
    </row>
    <row r="2365" spans="1:3" x14ac:dyDescent="0.25">
      <c r="A2365" s="29">
        <v>2364</v>
      </c>
      <c r="B2365" s="30">
        <v>23.640000000000896</v>
      </c>
      <c r="C2365" s="31">
        <v>2000</v>
      </c>
    </row>
    <row r="2366" spans="1:3" x14ac:dyDescent="0.25">
      <c r="A2366" s="29">
        <v>2365</v>
      </c>
      <c r="B2366" s="30">
        <v>23.650000000000897</v>
      </c>
      <c r="C2366" s="31">
        <v>2000</v>
      </c>
    </row>
    <row r="2367" spans="1:3" x14ac:dyDescent="0.25">
      <c r="A2367" s="29">
        <v>2366</v>
      </c>
      <c r="B2367" s="30">
        <v>23.660000000000899</v>
      </c>
      <c r="C2367" s="31">
        <v>2000</v>
      </c>
    </row>
    <row r="2368" spans="1:3" x14ac:dyDescent="0.25">
      <c r="A2368" s="29">
        <v>2367</v>
      </c>
      <c r="B2368" s="30">
        <v>23.670000000000901</v>
      </c>
      <c r="C2368" s="31">
        <v>2000</v>
      </c>
    </row>
    <row r="2369" spans="1:3" x14ac:dyDescent="0.25">
      <c r="A2369" s="29">
        <v>2368</v>
      </c>
      <c r="B2369" s="30">
        <v>23.680000000000902</v>
      </c>
      <c r="C2369" s="31">
        <v>2000</v>
      </c>
    </row>
    <row r="2370" spans="1:3" x14ac:dyDescent="0.25">
      <c r="A2370" s="29">
        <v>2369</v>
      </c>
      <c r="B2370" s="30">
        <v>23.690000000000904</v>
      </c>
      <c r="C2370" s="31">
        <v>2000</v>
      </c>
    </row>
    <row r="2371" spans="1:3" x14ac:dyDescent="0.25">
      <c r="A2371" s="29">
        <v>2370</v>
      </c>
      <c r="B2371" s="30">
        <v>23.700000000000905</v>
      </c>
      <c r="C2371" s="31">
        <v>2000</v>
      </c>
    </row>
    <row r="2372" spans="1:3" x14ac:dyDescent="0.25">
      <c r="A2372" s="29">
        <v>2371</v>
      </c>
      <c r="B2372" s="30">
        <v>23.710000000000907</v>
      </c>
      <c r="C2372" s="31">
        <v>2000</v>
      </c>
    </row>
    <row r="2373" spans="1:3" x14ac:dyDescent="0.25">
      <c r="A2373" s="29">
        <v>2372</v>
      </c>
      <c r="B2373" s="30">
        <v>23.720000000000908</v>
      </c>
      <c r="C2373" s="31">
        <v>2000</v>
      </c>
    </row>
    <row r="2374" spans="1:3" x14ac:dyDescent="0.25">
      <c r="A2374" s="29">
        <v>2373</v>
      </c>
      <c r="B2374" s="30">
        <v>23.73000000000091</v>
      </c>
      <c r="C2374" s="31">
        <v>2000</v>
      </c>
    </row>
    <row r="2375" spans="1:3" x14ac:dyDescent="0.25">
      <c r="A2375" s="29">
        <v>2374</v>
      </c>
      <c r="B2375" s="30">
        <v>23.740000000000911</v>
      </c>
      <c r="C2375" s="31">
        <v>2000</v>
      </c>
    </row>
    <row r="2376" spans="1:3" x14ac:dyDescent="0.25">
      <c r="A2376" s="29">
        <v>2375</v>
      </c>
      <c r="B2376" s="30">
        <v>23.750000000000913</v>
      </c>
      <c r="C2376" s="31">
        <v>2000</v>
      </c>
    </row>
    <row r="2377" spans="1:3" x14ac:dyDescent="0.25">
      <c r="A2377" s="29">
        <v>2376</v>
      </c>
      <c r="B2377" s="30">
        <v>23.760000000000915</v>
      </c>
      <c r="C2377" s="31">
        <v>2000</v>
      </c>
    </row>
    <row r="2378" spans="1:3" x14ac:dyDescent="0.25">
      <c r="A2378" s="29">
        <v>2377</v>
      </c>
      <c r="B2378" s="30">
        <v>23.770000000000916</v>
      </c>
      <c r="C2378" s="31">
        <v>2000</v>
      </c>
    </row>
    <row r="2379" spans="1:3" x14ac:dyDescent="0.25">
      <c r="A2379" s="29">
        <v>2378</v>
      </c>
      <c r="B2379" s="30">
        <v>23.780000000000918</v>
      </c>
      <c r="C2379" s="31">
        <v>2000</v>
      </c>
    </row>
    <row r="2380" spans="1:3" x14ac:dyDescent="0.25">
      <c r="A2380" s="29">
        <v>2379</v>
      </c>
      <c r="B2380" s="30">
        <v>23.790000000000919</v>
      </c>
      <c r="C2380" s="31">
        <v>2000</v>
      </c>
    </row>
    <row r="2381" spans="1:3" x14ac:dyDescent="0.25">
      <c r="A2381" s="29">
        <v>2380</v>
      </c>
      <c r="B2381" s="30">
        <v>23.800000000000921</v>
      </c>
      <c r="C2381" s="31">
        <v>2000</v>
      </c>
    </row>
    <row r="2382" spans="1:3" x14ac:dyDescent="0.25">
      <c r="A2382" s="29">
        <v>2381</v>
      </c>
      <c r="B2382" s="30">
        <v>23.810000000000922</v>
      </c>
      <c r="C2382" s="31">
        <v>2000</v>
      </c>
    </row>
    <row r="2383" spans="1:3" x14ac:dyDescent="0.25">
      <c r="A2383" s="29">
        <v>2382</v>
      </c>
      <c r="B2383" s="30">
        <v>23.820000000000924</v>
      </c>
      <c r="C2383" s="31">
        <v>2000</v>
      </c>
    </row>
    <row r="2384" spans="1:3" x14ac:dyDescent="0.25">
      <c r="A2384" s="29">
        <v>2383</v>
      </c>
      <c r="B2384" s="30">
        <v>23.830000000000926</v>
      </c>
      <c r="C2384" s="31">
        <v>2000</v>
      </c>
    </row>
    <row r="2385" spans="1:3" x14ac:dyDescent="0.25">
      <c r="A2385" s="29">
        <v>2384</v>
      </c>
      <c r="B2385" s="30">
        <v>23.840000000000927</v>
      </c>
      <c r="C2385" s="31">
        <v>2000</v>
      </c>
    </row>
    <row r="2386" spans="1:3" x14ac:dyDescent="0.25">
      <c r="A2386" s="29">
        <v>2385</v>
      </c>
      <c r="B2386" s="30">
        <v>23.850000000000929</v>
      </c>
      <c r="C2386" s="31">
        <v>2000</v>
      </c>
    </row>
    <row r="2387" spans="1:3" x14ac:dyDescent="0.25">
      <c r="A2387" s="29">
        <v>2386</v>
      </c>
      <c r="B2387" s="30">
        <v>23.86000000000093</v>
      </c>
      <c r="C2387" s="31">
        <v>2000</v>
      </c>
    </row>
    <row r="2388" spans="1:3" x14ac:dyDescent="0.25">
      <c r="A2388" s="29">
        <v>2387</v>
      </c>
      <c r="B2388" s="30">
        <v>23.870000000000932</v>
      </c>
      <c r="C2388" s="31">
        <v>2000</v>
      </c>
    </row>
    <row r="2389" spans="1:3" x14ac:dyDescent="0.25">
      <c r="A2389" s="29">
        <v>2388</v>
      </c>
      <c r="B2389" s="30">
        <v>23.880000000000933</v>
      </c>
      <c r="C2389" s="31">
        <v>2000</v>
      </c>
    </row>
    <row r="2390" spans="1:3" x14ac:dyDescent="0.25">
      <c r="A2390" s="29">
        <v>2389</v>
      </c>
      <c r="B2390" s="30">
        <v>23.890000000000935</v>
      </c>
      <c r="C2390" s="31">
        <v>2000</v>
      </c>
    </row>
    <row r="2391" spans="1:3" x14ac:dyDescent="0.25">
      <c r="A2391" s="29">
        <v>2390</v>
      </c>
      <c r="B2391" s="30">
        <v>23.900000000000936</v>
      </c>
      <c r="C2391" s="31">
        <v>2000</v>
      </c>
    </row>
    <row r="2392" spans="1:3" x14ac:dyDescent="0.25">
      <c r="A2392" s="29">
        <v>2391</v>
      </c>
      <c r="B2392" s="30">
        <v>23.910000000000938</v>
      </c>
      <c r="C2392" s="31">
        <v>2000</v>
      </c>
    </row>
    <row r="2393" spans="1:3" x14ac:dyDescent="0.25">
      <c r="A2393" s="29">
        <v>2392</v>
      </c>
      <c r="B2393" s="30">
        <v>23.92000000000094</v>
      </c>
      <c r="C2393" s="31">
        <v>2000</v>
      </c>
    </row>
    <row r="2394" spans="1:3" x14ac:dyDescent="0.25">
      <c r="A2394" s="29">
        <v>2393</v>
      </c>
      <c r="B2394" s="30">
        <v>23.930000000000941</v>
      </c>
      <c r="C2394" s="31">
        <v>2000</v>
      </c>
    </row>
    <row r="2395" spans="1:3" x14ac:dyDescent="0.25">
      <c r="A2395" s="29">
        <v>2394</v>
      </c>
      <c r="B2395" s="30">
        <v>23.940000000000943</v>
      </c>
      <c r="C2395" s="31">
        <v>2000</v>
      </c>
    </row>
    <row r="2396" spans="1:3" x14ac:dyDescent="0.25">
      <c r="A2396" s="29">
        <v>2395</v>
      </c>
      <c r="B2396" s="30">
        <v>23.950000000000944</v>
      </c>
      <c r="C2396" s="31">
        <v>2000</v>
      </c>
    </row>
    <row r="2397" spans="1:3" x14ac:dyDescent="0.25">
      <c r="A2397" s="29">
        <v>2396</v>
      </c>
      <c r="B2397" s="30">
        <v>23.960000000000946</v>
      </c>
      <c r="C2397" s="31">
        <v>2000</v>
      </c>
    </row>
    <row r="2398" spans="1:3" x14ac:dyDescent="0.25">
      <c r="A2398" s="29">
        <v>2397</v>
      </c>
      <c r="B2398" s="30">
        <v>23.970000000000947</v>
      </c>
      <c r="C2398" s="31">
        <v>2000</v>
      </c>
    </row>
    <row r="2399" spans="1:3" x14ac:dyDescent="0.25">
      <c r="A2399" s="29">
        <v>2398</v>
      </c>
      <c r="B2399" s="30">
        <v>23.980000000000949</v>
      </c>
      <c r="C2399" s="31">
        <v>2000</v>
      </c>
    </row>
    <row r="2400" spans="1:3" x14ac:dyDescent="0.25">
      <c r="A2400" s="29">
        <v>2399</v>
      </c>
      <c r="B2400" s="30">
        <v>23.990000000000951</v>
      </c>
      <c r="C2400" s="31">
        <v>2000</v>
      </c>
    </row>
    <row r="2401" spans="1:3" x14ac:dyDescent="0.25">
      <c r="A2401" s="29">
        <v>2400</v>
      </c>
      <c r="B2401" s="30">
        <v>24.000000000000952</v>
      </c>
      <c r="C2401" s="31">
        <v>2000</v>
      </c>
    </row>
    <row r="2402" spans="1:3" x14ac:dyDescent="0.25">
      <c r="A2402" s="29">
        <v>2401</v>
      </c>
      <c r="B2402" s="30">
        <v>24.010000000000954</v>
      </c>
      <c r="C2402" s="31">
        <v>2000</v>
      </c>
    </row>
    <row r="2403" spans="1:3" x14ac:dyDescent="0.25">
      <c r="A2403" s="29">
        <v>2402</v>
      </c>
      <c r="B2403" s="30">
        <v>24.020000000000955</v>
      </c>
      <c r="C2403" s="31">
        <v>2000</v>
      </c>
    </row>
    <row r="2404" spans="1:3" x14ac:dyDescent="0.25">
      <c r="A2404" s="29">
        <v>2403</v>
      </c>
      <c r="B2404" s="30">
        <v>24.030000000000957</v>
      </c>
      <c r="C2404" s="31">
        <v>2000</v>
      </c>
    </row>
    <row r="2405" spans="1:3" x14ac:dyDescent="0.25">
      <c r="A2405" s="29">
        <v>2404</v>
      </c>
      <c r="B2405" s="30">
        <v>24.040000000000958</v>
      </c>
      <c r="C2405" s="31">
        <v>2000</v>
      </c>
    </row>
    <row r="2406" spans="1:3" x14ac:dyDescent="0.25">
      <c r="A2406" s="29">
        <v>2405</v>
      </c>
      <c r="B2406" s="30">
        <v>24.05000000000096</v>
      </c>
      <c r="C2406" s="31">
        <v>2000</v>
      </c>
    </row>
    <row r="2407" spans="1:3" x14ac:dyDescent="0.25">
      <c r="A2407" s="29">
        <v>2406</v>
      </c>
      <c r="B2407" s="30">
        <v>24.060000000000962</v>
      </c>
      <c r="C2407" s="31">
        <v>2000</v>
      </c>
    </row>
    <row r="2408" spans="1:3" x14ac:dyDescent="0.25">
      <c r="A2408" s="29">
        <v>2407</v>
      </c>
      <c r="B2408" s="30">
        <v>24.070000000000963</v>
      </c>
      <c r="C2408" s="31">
        <v>2000</v>
      </c>
    </row>
    <row r="2409" spans="1:3" x14ac:dyDescent="0.25">
      <c r="A2409" s="29">
        <v>2408</v>
      </c>
      <c r="B2409" s="30">
        <v>24.080000000000965</v>
      </c>
      <c r="C2409" s="31">
        <v>2000</v>
      </c>
    </row>
    <row r="2410" spans="1:3" x14ac:dyDescent="0.25">
      <c r="A2410" s="29">
        <v>2409</v>
      </c>
      <c r="B2410" s="30">
        <v>24.090000000000966</v>
      </c>
      <c r="C2410" s="31">
        <v>2000</v>
      </c>
    </row>
    <row r="2411" spans="1:3" x14ac:dyDescent="0.25">
      <c r="A2411" s="29">
        <v>2410</v>
      </c>
      <c r="B2411" s="30">
        <v>24.100000000000968</v>
      </c>
      <c r="C2411" s="31">
        <v>2000</v>
      </c>
    </row>
    <row r="2412" spans="1:3" x14ac:dyDescent="0.25">
      <c r="A2412" s="29">
        <v>2411</v>
      </c>
      <c r="B2412" s="30">
        <v>24.110000000000969</v>
      </c>
      <c r="C2412" s="31">
        <v>2000</v>
      </c>
    </row>
    <row r="2413" spans="1:3" x14ac:dyDescent="0.25">
      <c r="A2413" s="29">
        <v>2412</v>
      </c>
      <c r="B2413" s="30">
        <v>24.120000000000971</v>
      </c>
      <c r="C2413" s="31">
        <v>2000</v>
      </c>
    </row>
    <row r="2414" spans="1:3" x14ac:dyDescent="0.25">
      <c r="A2414" s="29">
        <v>2413</v>
      </c>
      <c r="B2414" s="30">
        <v>24.130000000000972</v>
      </c>
      <c r="C2414" s="31">
        <v>2000</v>
      </c>
    </row>
    <row r="2415" spans="1:3" x14ac:dyDescent="0.25">
      <c r="A2415" s="29">
        <v>2414</v>
      </c>
      <c r="B2415" s="30">
        <v>24.140000000000974</v>
      </c>
      <c r="C2415" s="31">
        <v>2000</v>
      </c>
    </row>
    <row r="2416" spans="1:3" x14ac:dyDescent="0.25">
      <c r="A2416" s="29">
        <v>2415</v>
      </c>
      <c r="B2416" s="30">
        <v>24.150000000000976</v>
      </c>
      <c r="C2416" s="31">
        <v>2000</v>
      </c>
    </row>
    <row r="2417" spans="1:3" x14ac:dyDescent="0.25">
      <c r="A2417" s="29">
        <v>2416</v>
      </c>
      <c r="B2417" s="30">
        <v>24.160000000000977</v>
      </c>
      <c r="C2417" s="31">
        <v>2000</v>
      </c>
    </row>
    <row r="2418" spans="1:3" x14ac:dyDescent="0.25">
      <c r="A2418" s="29">
        <v>2417</v>
      </c>
      <c r="B2418" s="30">
        <v>24.170000000000979</v>
      </c>
      <c r="C2418" s="31">
        <v>2000</v>
      </c>
    </row>
    <row r="2419" spans="1:3" x14ac:dyDescent="0.25">
      <c r="A2419" s="29">
        <v>2418</v>
      </c>
      <c r="B2419" s="30">
        <v>24.18000000000098</v>
      </c>
      <c r="C2419" s="31">
        <v>2000</v>
      </c>
    </row>
    <row r="2420" spans="1:3" x14ac:dyDescent="0.25">
      <c r="A2420" s="29">
        <v>2419</v>
      </c>
      <c r="B2420" s="30">
        <v>24.190000000000982</v>
      </c>
      <c r="C2420" s="31">
        <v>2000</v>
      </c>
    </row>
    <row r="2421" spans="1:3" x14ac:dyDescent="0.25">
      <c r="A2421" s="29">
        <v>2420</v>
      </c>
      <c r="B2421" s="30">
        <v>24.200000000000983</v>
      </c>
      <c r="C2421" s="31">
        <v>2000</v>
      </c>
    </row>
    <row r="2422" spans="1:3" x14ac:dyDescent="0.25">
      <c r="A2422" s="29">
        <v>2421</v>
      </c>
      <c r="B2422" s="30">
        <v>24.210000000000985</v>
      </c>
      <c r="C2422" s="31">
        <v>2000</v>
      </c>
    </row>
    <row r="2423" spans="1:3" x14ac:dyDescent="0.25">
      <c r="A2423" s="29">
        <v>2422</v>
      </c>
      <c r="B2423" s="30">
        <v>24.220000000000987</v>
      </c>
      <c r="C2423" s="31">
        <v>2000</v>
      </c>
    </row>
    <row r="2424" spans="1:3" x14ac:dyDescent="0.25">
      <c r="A2424" s="29">
        <v>2423</v>
      </c>
      <c r="B2424" s="30">
        <v>24.230000000000988</v>
      </c>
      <c r="C2424" s="31">
        <v>2000</v>
      </c>
    </row>
    <row r="2425" spans="1:3" x14ac:dyDescent="0.25">
      <c r="A2425" s="29">
        <v>2424</v>
      </c>
      <c r="B2425" s="30">
        <v>24.24000000000099</v>
      </c>
      <c r="C2425" s="31">
        <v>2000</v>
      </c>
    </row>
    <row r="2426" spans="1:3" x14ac:dyDescent="0.25">
      <c r="A2426" s="29">
        <v>2425</v>
      </c>
      <c r="B2426" s="30">
        <v>24.250000000000991</v>
      </c>
      <c r="C2426" s="31">
        <v>2000</v>
      </c>
    </row>
    <row r="2427" spans="1:3" x14ac:dyDescent="0.25">
      <c r="A2427" s="29">
        <v>2426</v>
      </c>
      <c r="B2427" s="30">
        <v>24.260000000000993</v>
      </c>
      <c r="C2427" s="31">
        <v>2000</v>
      </c>
    </row>
    <row r="2428" spans="1:3" x14ac:dyDescent="0.25">
      <c r="A2428" s="29">
        <v>2427</v>
      </c>
      <c r="B2428" s="30">
        <v>24.270000000000994</v>
      </c>
      <c r="C2428" s="31">
        <v>2000</v>
      </c>
    </row>
    <row r="2429" spans="1:3" x14ac:dyDescent="0.25">
      <c r="A2429" s="29">
        <v>2428</v>
      </c>
      <c r="B2429" s="30">
        <v>24.280000000000996</v>
      </c>
      <c r="C2429" s="31">
        <v>2000</v>
      </c>
    </row>
    <row r="2430" spans="1:3" x14ac:dyDescent="0.25">
      <c r="A2430" s="29">
        <v>2429</v>
      </c>
      <c r="B2430" s="30">
        <v>24.290000000000997</v>
      </c>
      <c r="C2430" s="31">
        <v>2000</v>
      </c>
    </row>
    <row r="2431" spans="1:3" x14ac:dyDescent="0.25">
      <c r="A2431" s="29">
        <v>2430</v>
      </c>
      <c r="B2431" s="30">
        <v>24.300000000000999</v>
      </c>
      <c r="C2431" s="31">
        <v>2000</v>
      </c>
    </row>
    <row r="2432" spans="1:3" x14ac:dyDescent="0.25">
      <c r="A2432" s="29">
        <v>2431</v>
      </c>
      <c r="B2432" s="30">
        <v>24.310000000001001</v>
      </c>
      <c r="C2432" s="31">
        <v>2000</v>
      </c>
    </row>
    <row r="2433" spans="1:3" x14ac:dyDescent="0.25">
      <c r="A2433" s="29">
        <v>2432</v>
      </c>
      <c r="B2433" s="30">
        <v>24.320000000001002</v>
      </c>
      <c r="C2433" s="31">
        <v>2000</v>
      </c>
    </row>
    <row r="2434" spans="1:3" x14ac:dyDescent="0.25">
      <c r="A2434" s="29">
        <v>2433</v>
      </c>
      <c r="B2434" s="30">
        <v>24.330000000001004</v>
      </c>
      <c r="C2434" s="31">
        <v>2000</v>
      </c>
    </row>
    <row r="2435" spans="1:3" x14ac:dyDescent="0.25">
      <c r="A2435" s="29">
        <v>2434</v>
      </c>
      <c r="B2435" s="30">
        <v>24.340000000001005</v>
      </c>
      <c r="C2435" s="31">
        <v>2000</v>
      </c>
    </row>
    <row r="2436" spans="1:3" x14ac:dyDescent="0.25">
      <c r="A2436" s="29">
        <v>2435</v>
      </c>
      <c r="B2436" s="30">
        <v>24.350000000001007</v>
      </c>
      <c r="C2436" s="31">
        <v>2000</v>
      </c>
    </row>
    <row r="2437" spans="1:3" x14ac:dyDescent="0.25">
      <c r="A2437" s="29">
        <v>2436</v>
      </c>
      <c r="B2437" s="30">
        <v>24.360000000001008</v>
      </c>
      <c r="C2437" s="31">
        <v>2000</v>
      </c>
    </row>
    <row r="2438" spans="1:3" x14ac:dyDescent="0.25">
      <c r="A2438" s="29">
        <v>2437</v>
      </c>
      <c r="B2438" s="30">
        <v>24.37000000000101</v>
      </c>
      <c r="C2438" s="31">
        <v>2000</v>
      </c>
    </row>
    <row r="2439" spans="1:3" x14ac:dyDescent="0.25">
      <c r="A2439" s="29">
        <v>2438</v>
      </c>
      <c r="B2439" s="30">
        <v>24.380000000001012</v>
      </c>
      <c r="C2439" s="31">
        <v>2000</v>
      </c>
    </row>
    <row r="2440" spans="1:3" x14ac:dyDescent="0.25">
      <c r="A2440" s="29">
        <v>2439</v>
      </c>
      <c r="B2440" s="30">
        <v>24.390000000001013</v>
      </c>
      <c r="C2440" s="31">
        <v>2000</v>
      </c>
    </row>
    <row r="2441" spans="1:3" x14ac:dyDescent="0.25">
      <c r="A2441" s="29">
        <v>2440</v>
      </c>
      <c r="B2441" s="30">
        <v>24.400000000001015</v>
      </c>
      <c r="C2441" s="31">
        <v>2000</v>
      </c>
    </row>
    <row r="2442" spans="1:3" x14ac:dyDescent="0.25">
      <c r="A2442" s="29">
        <v>2441</v>
      </c>
      <c r="B2442" s="30">
        <v>24.410000000001016</v>
      </c>
      <c r="C2442" s="31">
        <v>2000</v>
      </c>
    </row>
    <row r="2443" spans="1:3" x14ac:dyDescent="0.25">
      <c r="A2443" s="29">
        <v>2442</v>
      </c>
      <c r="B2443" s="30">
        <v>24.420000000001018</v>
      </c>
      <c r="C2443" s="31">
        <v>2000</v>
      </c>
    </row>
    <row r="2444" spans="1:3" x14ac:dyDescent="0.25">
      <c r="A2444" s="29">
        <v>2443</v>
      </c>
      <c r="B2444" s="30">
        <v>24.430000000001019</v>
      </c>
      <c r="C2444" s="31">
        <v>2000</v>
      </c>
    </row>
    <row r="2445" spans="1:3" x14ac:dyDescent="0.25">
      <c r="A2445" s="29">
        <v>2444</v>
      </c>
      <c r="B2445" s="30">
        <v>24.440000000001021</v>
      </c>
      <c r="C2445" s="31">
        <v>2000</v>
      </c>
    </row>
    <row r="2446" spans="1:3" x14ac:dyDescent="0.25">
      <c r="A2446" s="29">
        <v>2445</v>
      </c>
      <c r="B2446" s="30">
        <v>24.450000000001022</v>
      </c>
      <c r="C2446" s="31">
        <v>2000</v>
      </c>
    </row>
    <row r="2447" spans="1:3" x14ac:dyDescent="0.25">
      <c r="A2447" s="29">
        <v>2446</v>
      </c>
      <c r="B2447" s="30">
        <v>24.460000000001024</v>
      </c>
      <c r="C2447" s="31">
        <v>2000</v>
      </c>
    </row>
    <row r="2448" spans="1:3" x14ac:dyDescent="0.25">
      <c r="A2448" s="29">
        <v>2447</v>
      </c>
      <c r="B2448" s="30">
        <v>24.470000000001026</v>
      </c>
      <c r="C2448" s="31">
        <v>2000</v>
      </c>
    </row>
    <row r="2449" spans="1:3" x14ac:dyDescent="0.25">
      <c r="A2449" s="29">
        <v>2448</v>
      </c>
      <c r="B2449" s="30">
        <v>24.480000000001027</v>
      </c>
      <c r="C2449" s="31">
        <v>2000</v>
      </c>
    </row>
    <row r="2450" spans="1:3" x14ac:dyDescent="0.25">
      <c r="A2450" s="29">
        <v>2449</v>
      </c>
      <c r="B2450" s="30">
        <v>24.490000000001029</v>
      </c>
      <c r="C2450" s="31">
        <v>2000</v>
      </c>
    </row>
    <row r="2451" spans="1:3" x14ac:dyDescent="0.25">
      <c r="A2451" s="29">
        <v>2450</v>
      </c>
      <c r="B2451" s="30">
        <v>24.50000000000103</v>
      </c>
      <c r="C2451" s="31">
        <v>2000</v>
      </c>
    </row>
    <row r="2452" spans="1:3" x14ac:dyDescent="0.25">
      <c r="A2452" s="29">
        <v>2451</v>
      </c>
      <c r="B2452" s="30">
        <v>24.510000000001032</v>
      </c>
      <c r="C2452" s="31">
        <v>2000</v>
      </c>
    </row>
    <row r="2453" spans="1:3" x14ac:dyDescent="0.25">
      <c r="A2453" s="29">
        <v>2452</v>
      </c>
      <c r="B2453" s="30">
        <v>24.520000000001033</v>
      </c>
      <c r="C2453" s="31">
        <v>2000</v>
      </c>
    </row>
    <row r="2454" spans="1:3" x14ac:dyDescent="0.25">
      <c r="A2454" s="29">
        <v>2453</v>
      </c>
      <c r="B2454" s="30">
        <v>24.530000000001035</v>
      </c>
      <c r="C2454" s="31">
        <v>2000</v>
      </c>
    </row>
    <row r="2455" spans="1:3" x14ac:dyDescent="0.25">
      <c r="A2455" s="29">
        <v>2454</v>
      </c>
      <c r="B2455" s="30">
        <v>24.540000000001037</v>
      </c>
      <c r="C2455" s="31">
        <v>2000</v>
      </c>
    </row>
    <row r="2456" spans="1:3" x14ac:dyDescent="0.25">
      <c r="A2456" s="29">
        <v>2455</v>
      </c>
      <c r="B2456" s="30">
        <v>24.550000000001038</v>
      </c>
      <c r="C2456" s="31">
        <v>2000</v>
      </c>
    </row>
    <row r="2457" spans="1:3" x14ac:dyDescent="0.25">
      <c r="A2457" s="29">
        <v>2456</v>
      </c>
      <c r="B2457" s="30">
        <v>24.56000000000104</v>
      </c>
      <c r="C2457" s="31">
        <v>2000</v>
      </c>
    </row>
    <row r="2458" spans="1:3" x14ac:dyDescent="0.25">
      <c r="A2458" s="29">
        <v>2457</v>
      </c>
      <c r="B2458" s="30">
        <v>24.570000000001041</v>
      </c>
      <c r="C2458" s="31">
        <v>2000</v>
      </c>
    </row>
    <row r="2459" spans="1:3" x14ac:dyDescent="0.25">
      <c r="A2459" s="29">
        <v>2458</v>
      </c>
      <c r="B2459" s="30">
        <v>24.580000000001043</v>
      </c>
      <c r="C2459" s="31">
        <v>2000</v>
      </c>
    </row>
    <row r="2460" spans="1:3" x14ac:dyDescent="0.25">
      <c r="A2460" s="29">
        <v>2459</v>
      </c>
      <c r="B2460" s="30">
        <v>24.590000000001044</v>
      </c>
      <c r="C2460" s="31">
        <v>2000</v>
      </c>
    </row>
    <row r="2461" spans="1:3" x14ac:dyDescent="0.25">
      <c r="A2461" s="29">
        <v>2460</v>
      </c>
      <c r="B2461" s="30">
        <v>24.600000000001046</v>
      </c>
      <c r="C2461" s="31">
        <v>2000</v>
      </c>
    </row>
    <row r="2462" spans="1:3" x14ac:dyDescent="0.25">
      <c r="A2462" s="29">
        <v>2461</v>
      </c>
      <c r="B2462" s="30">
        <v>24.610000000001047</v>
      </c>
      <c r="C2462" s="31">
        <v>2000</v>
      </c>
    </row>
    <row r="2463" spans="1:3" x14ac:dyDescent="0.25">
      <c r="A2463" s="29">
        <v>2462</v>
      </c>
      <c r="B2463" s="30">
        <v>24.620000000001049</v>
      </c>
      <c r="C2463" s="31">
        <v>2000</v>
      </c>
    </row>
    <row r="2464" spans="1:3" x14ac:dyDescent="0.25">
      <c r="A2464" s="29">
        <v>2463</v>
      </c>
      <c r="B2464" s="30">
        <v>24.630000000001051</v>
      </c>
      <c r="C2464" s="31">
        <v>2000</v>
      </c>
    </row>
    <row r="2465" spans="1:3" x14ac:dyDescent="0.25">
      <c r="A2465" s="29">
        <v>2464</v>
      </c>
      <c r="B2465" s="30">
        <v>24.640000000001052</v>
      </c>
      <c r="C2465" s="31">
        <v>2000</v>
      </c>
    </row>
    <row r="2466" spans="1:3" x14ac:dyDescent="0.25">
      <c r="A2466" s="29">
        <v>2465</v>
      </c>
      <c r="B2466" s="30">
        <v>24.650000000001054</v>
      </c>
      <c r="C2466" s="31">
        <v>2000</v>
      </c>
    </row>
    <row r="2467" spans="1:3" x14ac:dyDescent="0.25">
      <c r="A2467" s="29">
        <v>2466</v>
      </c>
      <c r="B2467" s="30">
        <v>24.660000000001055</v>
      </c>
      <c r="C2467" s="31">
        <v>2000</v>
      </c>
    </row>
    <row r="2468" spans="1:3" x14ac:dyDescent="0.25">
      <c r="A2468" s="29">
        <v>2467</v>
      </c>
      <c r="B2468" s="30">
        <v>24.670000000001057</v>
      </c>
      <c r="C2468" s="31">
        <v>2000</v>
      </c>
    </row>
    <row r="2469" spans="1:3" x14ac:dyDescent="0.25">
      <c r="A2469" s="29">
        <v>2468</v>
      </c>
      <c r="B2469" s="30">
        <v>24.680000000001058</v>
      </c>
      <c r="C2469" s="31">
        <v>2000</v>
      </c>
    </row>
    <row r="2470" spans="1:3" x14ac:dyDescent="0.25">
      <c r="A2470" s="29">
        <v>2469</v>
      </c>
      <c r="B2470" s="30">
        <v>24.69000000000106</v>
      </c>
      <c r="C2470" s="31">
        <v>2000</v>
      </c>
    </row>
    <row r="2471" spans="1:3" x14ac:dyDescent="0.25">
      <c r="A2471" s="29">
        <v>2470</v>
      </c>
      <c r="B2471" s="30">
        <v>24.700000000001062</v>
      </c>
      <c r="C2471" s="31">
        <v>2000</v>
      </c>
    </row>
    <row r="2472" spans="1:3" x14ac:dyDescent="0.25">
      <c r="A2472" s="29">
        <v>2471</v>
      </c>
      <c r="B2472" s="30">
        <v>24.710000000001063</v>
      </c>
      <c r="C2472" s="31">
        <v>2000</v>
      </c>
    </row>
    <row r="2473" spans="1:3" x14ac:dyDescent="0.25">
      <c r="A2473" s="29">
        <v>2472</v>
      </c>
      <c r="B2473" s="30">
        <v>24.720000000001065</v>
      </c>
      <c r="C2473" s="31">
        <v>2000</v>
      </c>
    </row>
    <row r="2474" spans="1:3" x14ac:dyDescent="0.25">
      <c r="A2474" s="29">
        <v>2473</v>
      </c>
      <c r="B2474" s="30">
        <v>24.730000000001066</v>
      </c>
      <c r="C2474" s="31">
        <v>2000</v>
      </c>
    </row>
    <row r="2475" spans="1:3" x14ac:dyDescent="0.25">
      <c r="A2475" s="29">
        <v>2474</v>
      </c>
      <c r="B2475" s="30">
        <v>24.740000000001068</v>
      </c>
      <c r="C2475" s="31">
        <v>2000</v>
      </c>
    </row>
    <row r="2476" spans="1:3" x14ac:dyDescent="0.25">
      <c r="A2476" s="29">
        <v>2475</v>
      </c>
      <c r="B2476" s="30">
        <v>24.750000000001069</v>
      </c>
      <c r="C2476" s="31">
        <v>2000</v>
      </c>
    </row>
    <row r="2477" spans="1:3" x14ac:dyDescent="0.25">
      <c r="A2477" s="29">
        <v>2476</v>
      </c>
      <c r="B2477" s="30">
        <v>24.760000000001071</v>
      </c>
      <c r="C2477" s="31">
        <v>2000</v>
      </c>
    </row>
    <row r="2478" spans="1:3" x14ac:dyDescent="0.25">
      <c r="A2478" s="29">
        <v>2477</v>
      </c>
      <c r="B2478" s="30">
        <v>24.770000000001072</v>
      </c>
      <c r="C2478" s="31">
        <v>2000</v>
      </c>
    </row>
    <row r="2479" spans="1:3" x14ac:dyDescent="0.25">
      <c r="A2479" s="29">
        <v>2478</v>
      </c>
      <c r="B2479" s="30">
        <v>24.780000000001074</v>
      </c>
      <c r="C2479" s="31">
        <v>2000</v>
      </c>
    </row>
    <row r="2480" spans="1:3" x14ac:dyDescent="0.25">
      <c r="A2480" s="29">
        <v>2479</v>
      </c>
      <c r="B2480" s="30">
        <v>24.790000000001076</v>
      </c>
      <c r="C2480" s="31">
        <v>2000</v>
      </c>
    </row>
    <row r="2481" spans="1:3" x14ac:dyDescent="0.25">
      <c r="A2481" s="29">
        <v>2480</v>
      </c>
      <c r="B2481" s="30">
        <v>24.800000000001077</v>
      </c>
      <c r="C2481" s="31">
        <v>2000</v>
      </c>
    </row>
    <row r="2482" spans="1:3" x14ac:dyDescent="0.25">
      <c r="A2482" s="29">
        <v>2481</v>
      </c>
      <c r="B2482" s="31">
        <v>24.810000000001079</v>
      </c>
      <c r="C2482" s="31">
        <v>2000</v>
      </c>
    </row>
    <row r="2483" spans="1:3" x14ac:dyDescent="0.25">
      <c r="A2483" s="29">
        <v>2482</v>
      </c>
      <c r="B2483" s="31">
        <v>24.82000000000108</v>
      </c>
      <c r="C2483" s="31">
        <v>2000</v>
      </c>
    </row>
    <row r="2484" spans="1:3" x14ac:dyDescent="0.25">
      <c r="A2484" s="29">
        <v>2483</v>
      </c>
      <c r="B2484" s="31">
        <v>24.830000000001082</v>
      </c>
      <c r="C2484" s="31">
        <v>2000</v>
      </c>
    </row>
    <row r="2485" spans="1:3" x14ac:dyDescent="0.25">
      <c r="A2485" s="29">
        <v>2484</v>
      </c>
      <c r="B2485" s="31">
        <v>24.840000000001083</v>
      </c>
      <c r="C2485" s="31">
        <v>2000</v>
      </c>
    </row>
    <row r="2486" spans="1:3" x14ac:dyDescent="0.25">
      <c r="A2486" s="29">
        <v>2485</v>
      </c>
      <c r="B2486" s="31">
        <v>24.850000000001085</v>
      </c>
      <c r="C2486" s="31">
        <v>2000</v>
      </c>
    </row>
    <row r="2487" spans="1:3" x14ac:dyDescent="0.25">
      <c r="A2487" s="29">
        <v>2486</v>
      </c>
      <c r="B2487" s="31">
        <v>24.860000000001087</v>
      </c>
      <c r="C2487" s="31">
        <v>2000</v>
      </c>
    </row>
    <row r="2488" spans="1:3" x14ac:dyDescent="0.25">
      <c r="A2488" s="29">
        <v>2487</v>
      </c>
      <c r="B2488" s="31">
        <v>24.870000000001088</v>
      </c>
      <c r="C2488" s="31">
        <v>2000</v>
      </c>
    </row>
    <row r="2489" spans="1:3" x14ac:dyDescent="0.25">
      <c r="A2489" s="29">
        <v>2488</v>
      </c>
      <c r="B2489" s="31">
        <v>24.88000000000109</v>
      </c>
      <c r="C2489" s="31">
        <v>2000</v>
      </c>
    </row>
    <row r="2490" spans="1:3" x14ac:dyDescent="0.25">
      <c r="A2490" s="29">
        <v>2489</v>
      </c>
      <c r="B2490" s="31">
        <v>24.890000000001091</v>
      </c>
      <c r="C2490" s="31">
        <v>2000</v>
      </c>
    </row>
    <row r="2491" spans="1:3" x14ac:dyDescent="0.25">
      <c r="A2491" s="29">
        <v>2490</v>
      </c>
      <c r="B2491" s="31">
        <v>24.900000000001093</v>
      </c>
      <c r="C2491" s="31">
        <v>2000</v>
      </c>
    </row>
    <row r="2492" spans="1:3" x14ac:dyDescent="0.25">
      <c r="A2492" s="29">
        <v>2491</v>
      </c>
      <c r="B2492" s="31">
        <v>24.910000000001094</v>
      </c>
      <c r="C2492" s="31">
        <v>2000</v>
      </c>
    </row>
    <row r="2493" spans="1:3" x14ac:dyDescent="0.25">
      <c r="A2493" s="29">
        <v>2492</v>
      </c>
      <c r="B2493" s="31">
        <v>24.920000000001096</v>
      </c>
      <c r="C2493" s="31">
        <v>2000</v>
      </c>
    </row>
    <row r="2494" spans="1:3" x14ac:dyDescent="0.25">
      <c r="A2494" s="29">
        <v>2493</v>
      </c>
      <c r="B2494" s="31">
        <v>24.930000000001098</v>
      </c>
      <c r="C2494" s="31">
        <v>2000</v>
      </c>
    </row>
    <row r="2495" spans="1:3" x14ac:dyDescent="0.25">
      <c r="A2495" s="29">
        <v>2494</v>
      </c>
      <c r="B2495" s="31">
        <v>24.940000000001099</v>
      </c>
      <c r="C2495" s="31">
        <v>2000</v>
      </c>
    </row>
    <row r="2496" spans="1:3" x14ac:dyDescent="0.25">
      <c r="A2496" s="29">
        <v>2495</v>
      </c>
      <c r="B2496" s="31">
        <v>24.950000000001101</v>
      </c>
      <c r="C2496" s="31">
        <v>2000</v>
      </c>
    </row>
    <row r="2497" spans="1:3" x14ac:dyDescent="0.25">
      <c r="A2497" s="29">
        <v>2496</v>
      </c>
      <c r="B2497" s="31">
        <v>24.960000000001102</v>
      </c>
      <c r="C2497" s="31">
        <v>2000</v>
      </c>
    </row>
    <row r="2498" spans="1:3" x14ac:dyDescent="0.25">
      <c r="A2498" s="29">
        <v>2497</v>
      </c>
      <c r="B2498" s="31">
        <v>24.970000000001104</v>
      </c>
      <c r="C2498" s="31">
        <v>2000</v>
      </c>
    </row>
    <row r="2499" spans="1:3" x14ac:dyDescent="0.25">
      <c r="A2499" s="29">
        <v>2498</v>
      </c>
      <c r="B2499" s="31">
        <v>24.980000000001105</v>
      </c>
      <c r="C2499" s="31">
        <v>2000</v>
      </c>
    </row>
    <row r="2500" spans="1:3" x14ac:dyDescent="0.25">
      <c r="A2500" s="29">
        <v>2499</v>
      </c>
      <c r="B2500" s="31">
        <v>24.990000000001107</v>
      </c>
      <c r="C2500" s="31">
        <v>2000</v>
      </c>
    </row>
    <row r="2501" spans="1:3" x14ac:dyDescent="0.25">
      <c r="A2501" s="29">
        <v>2500</v>
      </c>
      <c r="B2501" s="31">
        <v>25.000000000001108</v>
      </c>
      <c r="C2501" s="31">
        <v>0</v>
      </c>
    </row>
    <row r="2502" spans="1:3" x14ac:dyDescent="0.25">
      <c r="A2502" s="29">
        <v>2501</v>
      </c>
      <c r="B2502" s="31">
        <v>25.01000000000111</v>
      </c>
      <c r="C2502" s="31">
        <v>0</v>
      </c>
    </row>
    <row r="2503" spans="1:3" x14ac:dyDescent="0.25">
      <c r="A2503" s="29">
        <v>2502</v>
      </c>
      <c r="B2503" s="31">
        <v>25.020000000001112</v>
      </c>
      <c r="C2503" s="31">
        <v>0</v>
      </c>
    </row>
    <row r="2504" spans="1:3" x14ac:dyDescent="0.25">
      <c r="A2504" s="29">
        <v>2503</v>
      </c>
      <c r="B2504" s="31">
        <v>25.030000000001113</v>
      </c>
      <c r="C2504" s="31">
        <v>0</v>
      </c>
    </row>
    <row r="2505" spans="1:3" x14ac:dyDescent="0.25">
      <c r="A2505" s="29">
        <v>2504</v>
      </c>
      <c r="B2505" s="31">
        <v>25.040000000001115</v>
      </c>
      <c r="C2505" s="31">
        <v>0</v>
      </c>
    </row>
    <row r="2506" spans="1:3" x14ac:dyDescent="0.25">
      <c r="A2506" s="29">
        <v>2505</v>
      </c>
      <c r="B2506" s="31">
        <v>25.050000000001116</v>
      </c>
      <c r="C2506" s="31">
        <v>0</v>
      </c>
    </row>
    <row r="2507" spans="1:3" x14ac:dyDescent="0.25">
      <c r="A2507" s="29">
        <v>2506</v>
      </c>
      <c r="B2507" s="31">
        <v>25.060000000001118</v>
      </c>
      <c r="C2507" s="31">
        <v>0</v>
      </c>
    </row>
    <row r="2508" spans="1:3" x14ac:dyDescent="0.25">
      <c r="A2508" s="29">
        <v>2507</v>
      </c>
      <c r="B2508" s="31">
        <v>25.070000000001119</v>
      </c>
      <c r="C2508" s="31">
        <v>0</v>
      </c>
    </row>
    <row r="2509" spans="1:3" x14ac:dyDescent="0.25">
      <c r="A2509" s="29">
        <v>2508</v>
      </c>
      <c r="B2509" s="31">
        <v>25.080000000001121</v>
      </c>
      <c r="C2509" s="31">
        <v>0</v>
      </c>
    </row>
    <row r="2510" spans="1:3" x14ac:dyDescent="0.25">
      <c r="A2510" s="29">
        <v>2509</v>
      </c>
      <c r="B2510" s="31">
        <v>25.090000000001123</v>
      </c>
      <c r="C2510" s="31">
        <v>0</v>
      </c>
    </row>
    <row r="2511" spans="1:3" x14ac:dyDescent="0.25">
      <c r="A2511" s="29">
        <v>2510</v>
      </c>
      <c r="B2511" s="31">
        <v>25.100000000001124</v>
      </c>
      <c r="C2511" s="31">
        <v>0</v>
      </c>
    </row>
    <row r="2512" spans="1:3" x14ac:dyDescent="0.25">
      <c r="A2512" s="29">
        <v>2511</v>
      </c>
      <c r="B2512" s="31">
        <v>25.110000000001126</v>
      </c>
      <c r="C2512" s="31">
        <v>0</v>
      </c>
    </row>
    <row r="2513" spans="1:3" x14ac:dyDescent="0.25">
      <c r="A2513" s="29">
        <v>2512</v>
      </c>
      <c r="B2513" s="31">
        <v>25.120000000001127</v>
      </c>
      <c r="C2513" s="31">
        <v>0</v>
      </c>
    </row>
    <row r="2514" spans="1:3" x14ac:dyDescent="0.25">
      <c r="A2514" s="29">
        <v>2513</v>
      </c>
      <c r="B2514" s="31">
        <v>25.130000000001129</v>
      </c>
      <c r="C2514" s="31">
        <v>0</v>
      </c>
    </row>
    <row r="2515" spans="1:3" x14ac:dyDescent="0.25">
      <c r="A2515" s="29">
        <v>2514</v>
      </c>
      <c r="B2515" s="31">
        <v>25.14000000000113</v>
      </c>
      <c r="C2515" s="31">
        <v>0</v>
      </c>
    </row>
    <row r="2516" spans="1:3" x14ac:dyDescent="0.25">
      <c r="A2516" s="29">
        <v>2515</v>
      </c>
      <c r="B2516" s="31">
        <v>25.150000000001132</v>
      </c>
      <c r="C2516" s="31">
        <v>0</v>
      </c>
    </row>
    <row r="2517" spans="1:3" x14ac:dyDescent="0.25">
      <c r="A2517" s="29">
        <v>2516</v>
      </c>
      <c r="B2517" s="31">
        <v>25.160000000001133</v>
      </c>
      <c r="C2517" s="31">
        <v>0</v>
      </c>
    </row>
    <row r="2518" spans="1:3" x14ac:dyDescent="0.25">
      <c r="A2518" s="29">
        <v>2517</v>
      </c>
      <c r="B2518" s="31">
        <v>25.170000000001135</v>
      </c>
      <c r="C2518" s="31">
        <v>0</v>
      </c>
    </row>
    <row r="2519" spans="1:3" x14ac:dyDescent="0.25">
      <c r="A2519" s="29">
        <v>2518</v>
      </c>
      <c r="B2519" s="31">
        <v>25.180000000001137</v>
      </c>
      <c r="C2519" s="31">
        <v>0</v>
      </c>
    </row>
    <row r="2520" spans="1:3" x14ac:dyDescent="0.25">
      <c r="A2520" s="29">
        <v>2519</v>
      </c>
      <c r="B2520" s="31">
        <v>25.190000000001138</v>
      </c>
      <c r="C2520" s="31">
        <v>0</v>
      </c>
    </row>
    <row r="2521" spans="1:3" x14ac:dyDescent="0.25">
      <c r="A2521" s="29">
        <v>2520</v>
      </c>
      <c r="B2521" s="31">
        <v>25.20000000000114</v>
      </c>
      <c r="C2521" s="31">
        <v>0</v>
      </c>
    </row>
    <row r="2522" spans="1:3" x14ac:dyDescent="0.25">
      <c r="A2522" s="29">
        <v>2521</v>
      </c>
      <c r="B2522" s="31">
        <v>25.210000000001141</v>
      </c>
      <c r="C2522" s="31">
        <v>0</v>
      </c>
    </row>
    <row r="2523" spans="1:3" x14ac:dyDescent="0.25">
      <c r="A2523" s="29">
        <v>2522</v>
      </c>
      <c r="B2523" s="31">
        <v>25.220000000001143</v>
      </c>
      <c r="C2523" s="31">
        <v>0</v>
      </c>
    </row>
    <row r="2524" spans="1:3" x14ac:dyDescent="0.25">
      <c r="A2524" s="29">
        <v>2523</v>
      </c>
      <c r="B2524" s="31">
        <v>25.230000000001144</v>
      </c>
      <c r="C2524" s="31">
        <v>0</v>
      </c>
    </row>
    <row r="2525" spans="1:3" x14ac:dyDescent="0.25">
      <c r="A2525" s="29">
        <v>2524</v>
      </c>
      <c r="B2525" s="31">
        <v>25.240000000001146</v>
      </c>
      <c r="C2525" s="31">
        <v>0</v>
      </c>
    </row>
    <row r="2526" spans="1:3" x14ac:dyDescent="0.25">
      <c r="A2526" s="29">
        <v>2525</v>
      </c>
      <c r="B2526" s="31">
        <v>25.250000000001148</v>
      </c>
      <c r="C2526" s="31">
        <v>0</v>
      </c>
    </row>
    <row r="2527" spans="1:3" x14ac:dyDescent="0.25">
      <c r="A2527" s="29">
        <v>2526</v>
      </c>
      <c r="B2527" s="31">
        <v>25.260000000001149</v>
      </c>
      <c r="C2527" s="31">
        <v>0</v>
      </c>
    </row>
    <row r="2528" spans="1:3" x14ac:dyDescent="0.25">
      <c r="A2528" s="29">
        <v>2527</v>
      </c>
      <c r="B2528" s="31">
        <v>25.270000000001151</v>
      </c>
      <c r="C2528" s="31">
        <v>0</v>
      </c>
    </row>
    <row r="2529" spans="1:3" x14ac:dyDescent="0.25">
      <c r="A2529" s="29">
        <v>2528</v>
      </c>
      <c r="B2529" s="31">
        <v>25.280000000001152</v>
      </c>
      <c r="C2529" s="31">
        <v>0</v>
      </c>
    </row>
    <row r="2530" spans="1:3" x14ac:dyDescent="0.25">
      <c r="A2530" s="29">
        <v>2529</v>
      </c>
      <c r="B2530" s="31">
        <v>25.290000000001154</v>
      </c>
      <c r="C2530" s="31">
        <v>0</v>
      </c>
    </row>
    <row r="2531" spans="1:3" x14ac:dyDescent="0.25">
      <c r="A2531" s="29">
        <v>2530</v>
      </c>
      <c r="B2531" s="31">
        <v>25.300000000001155</v>
      </c>
      <c r="C2531" s="31">
        <v>0</v>
      </c>
    </row>
    <row r="2532" spans="1:3" x14ac:dyDescent="0.25">
      <c r="A2532" s="29">
        <v>2531</v>
      </c>
      <c r="B2532" s="31">
        <v>25.310000000001157</v>
      </c>
      <c r="C2532" s="31">
        <v>0</v>
      </c>
    </row>
    <row r="2533" spans="1:3" x14ac:dyDescent="0.25">
      <c r="A2533" s="29">
        <v>2532</v>
      </c>
      <c r="B2533" s="31">
        <v>25.320000000001158</v>
      </c>
      <c r="C2533" s="31">
        <v>0</v>
      </c>
    </row>
    <row r="2534" spans="1:3" x14ac:dyDescent="0.25">
      <c r="A2534" s="29">
        <v>2533</v>
      </c>
      <c r="B2534" s="31">
        <v>25.33000000000116</v>
      </c>
      <c r="C2534" s="31">
        <v>0</v>
      </c>
    </row>
    <row r="2535" spans="1:3" x14ac:dyDescent="0.25">
      <c r="A2535" s="29">
        <v>2534</v>
      </c>
      <c r="B2535" s="31">
        <v>25.340000000001162</v>
      </c>
      <c r="C2535" s="31">
        <v>0</v>
      </c>
    </row>
    <row r="2536" spans="1:3" x14ac:dyDescent="0.25">
      <c r="A2536" s="29">
        <v>2535</v>
      </c>
      <c r="B2536" s="31">
        <v>25.350000000001163</v>
      </c>
      <c r="C2536" s="31">
        <v>0</v>
      </c>
    </row>
    <row r="2537" spans="1:3" x14ac:dyDescent="0.25">
      <c r="A2537" s="29">
        <v>2536</v>
      </c>
      <c r="B2537" s="31">
        <v>25.360000000001165</v>
      </c>
      <c r="C2537" s="31">
        <v>0</v>
      </c>
    </row>
    <row r="2538" spans="1:3" x14ac:dyDescent="0.25">
      <c r="A2538" s="29">
        <v>2537</v>
      </c>
      <c r="B2538" s="31">
        <v>25.370000000001166</v>
      </c>
      <c r="C2538" s="31">
        <v>0</v>
      </c>
    </row>
    <row r="2539" spans="1:3" x14ac:dyDescent="0.25">
      <c r="A2539" s="29">
        <v>2538</v>
      </c>
      <c r="B2539" s="31">
        <v>25.380000000001168</v>
      </c>
      <c r="C2539" s="31">
        <v>0</v>
      </c>
    </row>
    <row r="2540" spans="1:3" x14ac:dyDescent="0.25">
      <c r="A2540" s="29">
        <v>2539</v>
      </c>
      <c r="B2540" s="31">
        <v>25.390000000001169</v>
      </c>
      <c r="C2540" s="31">
        <v>0</v>
      </c>
    </row>
    <row r="2541" spans="1:3" x14ac:dyDescent="0.25">
      <c r="A2541" s="29">
        <v>2540</v>
      </c>
      <c r="B2541" s="31">
        <v>25.400000000001171</v>
      </c>
      <c r="C2541" s="31">
        <v>0</v>
      </c>
    </row>
    <row r="2542" spans="1:3" x14ac:dyDescent="0.25">
      <c r="A2542" s="29">
        <v>2541</v>
      </c>
      <c r="B2542" s="31">
        <v>25.410000000001173</v>
      </c>
      <c r="C2542" s="31">
        <v>0</v>
      </c>
    </row>
    <row r="2543" spans="1:3" x14ac:dyDescent="0.25">
      <c r="A2543" s="29">
        <v>2542</v>
      </c>
      <c r="B2543" s="31">
        <v>25.420000000001174</v>
      </c>
      <c r="C2543" s="31">
        <v>0</v>
      </c>
    </row>
    <row r="2544" spans="1:3" x14ac:dyDescent="0.25">
      <c r="A2544" s="29">
        <v>2543</v>
      </c>
      <c r="B2544" s="31">
        <v>25.430000000001176</v>
      </c>
      <c r="C2544" s="31">
        <v>0</v>
      </c>
    </row>
    <row r="2545" spans="1:3" x14ac:dyDescent="0.25">
      <c r="A2545" s="29">
        <v>2544</v>
      </c>
      <c r="B2545" s="31">
        <v>25.440000000001177</v>
      </c>
      <c r="C2545" s="31">
        <v>0</v>
      </c>
    </row>
    <row r="2546" spans="1:3" x14ac:dyDescent="0.25">
      <c r="A2546" s="29">
        <v>2545</v>
      </c>
      <c r="B2546" s="31">
        <v>25.450000000001179</v>
      </c>
      <c r="C2546" s="31">
        <v>0</v>
      </c>
    </row>
    <row r="2547" spans="1:3" x14ac:dyDescent="0.25">
      <c r="A2547" s="29">
        <v>2546</v>
      </c>
      <c r="B2547" s="31">
        <v>25.46000000000118</v>
      </c>
      <c r="C2547" s="31">
        <v>0</v>
      </c>
    </row>
    <row r="2548" spans="1:3" x14ac:dyDescent="0.25">
      <c r="A2548" s="29">
        <v>2547</v>
      </c>
      <c r="B2548" s="31">
        <v>25.470000000001182</v>
      </c>
      <c r="C2548" s="31">
        <v>0</v>
      </c>
    </row>
    <row r="2549" spans="1:3" x14ac:dyDescent="0.25">
      <c r="A2549" s="29">
        <v>2548</v>
      </c>
      <c r="B2549" s="31">
        <v>25.480000000001183</v>
      </c>
      <c r="C2549" s="31">
        <v>0</v>
      </c>
    </row>
    <row r="2550" spans="1:3" x14ac:dyDescent="0.25">
      <c r="A2550" s="29">
        <v>2549</v>
      </c>
      <c r="B2550" s="31">
        <v>25.490000000001185</v>
      </c>
      <c r="C2550" s="31">
        <v>0</v>
      </c>
    </row>
    <row r="2551" spans="1:3" x14ac:dyDescent="0.25">
      <c r="A2551" s="29">
        <v>2550</v>
      </c>
      <c r="B2551" s="31">
        <v>25.500000000001187</v>
      </c>
      <c r="C2551" s="31">
        <v>0</v>
      </c>
    </row>
    <row r="2552" spans="1:3" x14ac:dyDescent="0.25">
      <c r="A2552" s="29">
        <v>2551</v>
      </c>
      <c r="B2552" s="31">
        <v>25.510000000001188</v>
      </c>
      <c r="C2552" s="31">
        <v>0</v>
      </c>
    </row>
    <row r="2553" spans="1:3" x14ac:dyDescent="0.25">
      <c r="A2553" s="29">
        <v>2552</v>
      </c>
      <c r="B2553" s="31">
        <v>25.52000000000119</v>
      </c>
      <c r="C2553" s="31">
        <v>0</v>
      </c>
    </row>
    <row r="2554" spans="1:3" x14ac:dyDescent="0.25">
      <c r="A2554" s="29">
        <v>2553</v>
      </c>
      <c r="B2554" s="31">
        <v>25.530000000001191</v>
      </c>
      <c r="C2554" s="31">
        <v>0</v>
      </c>
    </row>
    <row r="2555" spans="1:3" x14ac:dyDescent="0.25">
      <c r="A2555" s="29">
        <v>2554</v>
      </c>
      <c r="B2555" s="31">
        <v>25.540000000001193</v>
      </c>
      <c r="C2555" s="31">
        <v>0</v>
      </c>
    </row>
    <row r="2556" spans="1:3" x14ac:dyDescent="0.25">
      <c r="A2556" s="29">
        <v>2555</v>
      </c>
      <c r="B2556" s="31">
        <v>25.550000000001194</v>
      </c>
      <c r="C2556" s="31">
        <v>0</v>
      </c>
    </row>
    <row r="2557" spans="1:3" x14ac:dyDescent="0.25">
      <c r="A2557" s="29">
        <v>2556</v>
      </c>
      <c r="B2557" s="31">
        <v>25.560000000001196</v>
      </c>
      <c r="C2557" s="31">
        <v>0</v>
      </c>
    </row>
    <row r="2558" spans="1:3" x14ac:dyDescent="0.25">
      <c r="A2558" s="29">
        <v>2557</v>
      </c>
      <c r="B2558" s="31">
        <v>25.570000000001198</v>
      </c>
      <c r="C2558" s="31">
        <v>0</v>
      </c>
    </row>
    <row r="2559" spans="1:3" x14ac:dyDescent="0.25">
      <c r="A2559" s="29">
        <v>2558</v>
      </c>
      <c r="B2559" s="31">
        <v>25.580000000001199</v>
      </c>
      <c r="C2559" s="31">
        <v>0</v>
      </c>
    </row>
    <row r="2560" spans="1:3" x14ac:dyDescent="0.25">
      <c r="A2560" s="29">
        <v>2559</v>
      </c>
      <c r="B2560" s="31">
        <v>25.590000000001201</v>
      </c>
      <c r="C2560" s="31">
        <v>0</v>
      </c>
    </row>
    <row r="2561" spans="1:3" x14ac:dyDescent="0.25">
      <c r="A2561" s="29">
        <v>2560</v>
      </c>
      <c r="B2561" s="31">
        <v>25.600000000001202</v>
      </c>
      <c r="C2561" s="31">
        <v>0</v>
      </c>
    </row>
    <row r="2562" spans="1:3" x14ac:dyDescent="0.25">
      <c r="A2562" s="29">
        <v>2561</v>
      </c>
      <c r="B2562" s="31">
        <v>25.610000000001204</v>
      </c>
      <c r="C2562" s="31">
        <v>0</v>
      </c>
    </row>
    <row r="2563" spans="1:3" x14ac:dyDescent="0.25">
      <c r="A2563" s="29">
        <v>2562</v>
      </c>
      <c r="B2563" s="31">
        <v>25.620000000001205</v>
      </c>
      <c r="C2563" s="31">
        <v>0</v>
      </c>
    </row>
    <row r="2564" spans="1:3" x14ac:dyDescent="0.25">
      <c r="A2564" s="29">
        <v>2563</v>
      </c>
      <c r="B2564" s="31">
        <v>25.630000000001207</v>
      </c>
      <c r="C2564" s="31">
        <v>0</v>
      </c>
    </row>
    <row r="2565" spans="1:3" x14ac:dyDescent="0.25">
      <c r="A2565" s="29">
        <v>2564</v>
      </c>
      <c r="B2565" s="31">
        <v>25.640000000001208</v>
      </c>
      <c r="C2565" s="31">
        <v>0</v>
      </c>
    </row>
    <row r="2566" spans="1:3" x14ac:dyDescent="0.25">
      <c r="A2566" s="29">
        <v>2565</v>
      </c>
      <c r="B2566" s="31">
        <v>25.65000000000121</v>
      </c>
      <c r="C2566" s="31">
        <v>0</v>
      </c>
    </row>
    <row r="2567" spans="1:3" x14ac:dyDescent="0.25">
      <c r="A2567" s="29">
        <v>2566</v>
      </c>
      <c r="B2567" s="31">
        <v>25.660000000001212</v>
      </c>
      <c r="C2567" s="31">
        <v>0</v>
      </c>
    </row>
    <row r="2568" spans="1:3" x14ac:dyDescent="0.25">
      <c r="A2568" s="29">
        <v>2567</v>
      </c>
      <c r="B2568" s="31">
        <v>25.670000000001213</v>
      </c>
      <c r="C2568" s="31">
        <v>0</v>
      </c>
    </row>
    <row r="2569" spans="1:3" x14ac:dyDescent="0.25">
      <c r="A2569" s="29">
        <v>2568</v>
      </c>
      <c r="B2569" s="31">
        <v>25.680000000001215</v>
      </c>
      <c r="C2569" s="31">
        <v>0</v>
      </c>
    </row>
    <row r="2570" spans="1:3" x14ac:dyDescent="0.25">
      <c r="A2570" s="29">
        <v>2569</v>
      </c>
      <c r="B2570" s="31">
        <v>25.690000000001216</v>
      </c>
      <c r="C2570" s="31">
        <v>0</v>
      </c>
    </row>
    <row r="2571" spans="1:3" x14ac:dyDescent="0.25">
      <c r="A2571" s="29">
        <v>2570</v>
      </c>
      <c r="B2571" s="31">
        <v>25.700000000001218</v>
      </c>
      <c r="C2571" s="31">
        <v>0</v>
      </c>
    </row>
    <row r="2572" spans="1:3" x14ac:dyDescent="0.25">
      <c r="A2572" s="29">
        <v>2571</v>
      </c>
      <c r="B2572" s="31">
        <v>25.710000000001219</v>
      </c>
      <c r="C2572" s="31">
        <v>0</v>
      </c>
    </row>
    <row r="2573" spans="1:3" x14ac:dyDescent="0.25">
      <c r="A2573" s="29">
        <v>2572</v>
      </c>
      <c r="B2573" s="31">
        <v>25.720000000001221</v>
      </c>
      <c r="C2573" s="31">
        <v>0</v>
      </c>
    </row>
    <row r="2574" spans="1:3" x14ac:dyDescent="0.25">
      <c r="A2574" s="29">
        <v>2573</v>
      </c>
      <c r="B2574" s="31">
        <v>25.730000000001223</v>
      </c>
      <c r="C2574" s="31">
        <v>0</v>
      </c>
    </row>
    <row r="2575" spans="1:3" x14ac:dyDescent="0.25">
      <c r="A2575" s="29">
        <v>2574</v>
      </c>
      <c r="B2575" s="31">
        <v>25.740000000001224</v>
      </c>
      <c r="C2575" s="31">
        <v>0</v>
      </c>
    </row>
    <row r="2576" spans="1:3" x14ac:dyDescent="0.25">
      <c r="A2576" s="29">
        <v>2575</v>
      </c>
      <c r="B2576" s="31">
        <v>25.750000000001226</v>
      </c>
      <c r="C2576" s="31">
        <v>0</v>
      </c>
    </row>
    <row r="2577" spans="1:3" x14ac:dyDescent="0.25">
      <c r="A2577" s="29">
        <v>2576</v>
      </c>
      <c r="B2577" s="31">
        <v>25.760000000001227</v>
      </c>
      <c r="C2577" s="31">
        <v>0</v>
      </c>
    </row>
    <row r="2578" spans="1:3" x14ac:dyDescent="0.25">
      <c r="A2578" s="29">
        <v>2577</v>
      </c>
      <c r="B2578" s="31">
        <v>25.770000000001229</v>
      </c>
      <c r="C2578" s="31">
        <v>0</v>
      </c>
    </row>
    <row r="2579" spans="1:3" x14ac:dyDescent="0.25">
      <c r="A2579" s="29">
        <v>2578</v>
      </c>
      <c r="B2579" s="31">
        <v>25.78000000000123</v>
      </c>
      <c r="C2579" s="31">
        <v>0</v>
      </c>
    </row>
    <row r="2580" spans="1:3" x14ac:dyDescent="0.25">
      <c r="A2580" s="29">
        <v>2579</v>
      </c>
      <c r="B2580" s="31">
        <v>25.790000000001232</v>
      </c>
      <c r="C2580" s="31">
        <v>0</v>
      </c>
    </row>
    <row r="2581" spans="1:3" x14ac:dyDescent="0.25">
      <c r="A2581" s="29">
        <v>2580</v>
      </c>
      <c r="B2581" s="31">
        <v>25.800000000001234</v>
      </c>
      <c r="C2581" s="31">
        <v>0</v>
      </c>
    </row>
    <row r="2582" spans="1:3" x14ac:dyDescent="0.25">
      <c r="A2582" s="29">
        <v>2581</v>
      </c>
      <c r="B2582" s="31">
        <v>25.810000000001235</v>
      </c>
      <c r="C2582" s="31">
        <v>0</v>
      </c>
    </row>
    <row r="2583" spans="1:3" x14ac:dyDescent="0.25">
      <c r="A2583" s="29">
        <v>2582</v>
      </c>
      <c r="B2583" s="31">
        <v>25.820000000001237</v>
      </c>
      <c r="C2583" s="31">
        <v>0</v>
      </c>
    </row>
    <row r="2584" spans="1:3" x14ac:dyDescent="0.25">
      <c r="A2584" s="29">
        <v>2583</v>
      </c>
      <c r="B2584" s="31">
        <v>25.830000000001238</v>
      </c>
      <c r="C2584" s="31">
        <v>0</v>
      </c>
    </row>
    <row r="2585" spans="1:3" x14ac:dyDescent="0.25">
      <c r="A2585" s="29">
        <v>2584</v>
      </c>
      <c r="B2585" s="31">
        <v>25.84000000000124</v>
      </c>
      <c r="C2585" s="31">
        <v>0</v>
      </c>
    </row>
    <row r="2586" spans="1:3" x14ac:dyDescent="0.25">
      <c r="A2586" s="29">
        <v>2585</v>
      </c>
      <c r="B2586" s="31">
        <v>25.850000000001241</v>
      </c>
      <c r="C2586" s="31">
        <v>0</v>
      </c>
    </row>
    <row r="2587" spans="1:3" x14ac:dyDescent="0.25">
      <c r="A2587" s="29">
        <v>2586</v>
      </c>
      <c r="B2587" s="31">
        <v>25.860000000001243</v>
      </c>
      <c r="C2587" s="31">
        <v>0</v>
      </c>
    </row>
    <row r="2588" spans="1:3" x14ac:dyDescent="0.25">
      <c r="A2588" s="29">
        <v>2587</v>
      </c>
      <c r="B2588" s="31">
        <v>25.870000000001244</v>
      </c>
      <c r="C2588" s="31">
        <v>0</v>
      </c>
    </row>
    <row r="2589" spans="1:3" x14ac:dyDescent="0.25">
      <c r="A2589" s="29">
        <v>2588</v>
      </c>
      <c r="B2589" s="31">
        <v>25.880000000001246</v>
      </c>
      <c r="C2589" s="31">
        <v>0</v>
      </c>
    </row>
    <row r="2590" spans="1:3" x14ac:dyDescent="0.25">
      <c r="A2590" s="29">
        <v>2589</v>
      </c>
      <c r="B2590" s="31">
        <v>25.890000000001248</v>
      </c>
      <c r="C2590" s="31">
        <v>0</v>
      </c>
    </row>
    <row r="2591" spans="1:3" x14ac:dyDescent="0.25">
      <c r="A2591" s="29">
        <v>2590</v>
      </c>
      <c r="B2591" s="31">
        <v>25.900000000001249</v>
      </c>
      <c r="C2591" s="31">
        <v>0</v>
      </c>
    </row>
    <row r="2592" spans="1:3" x14ac:dyDescent="0.25">
      <c r="A2592" s="29">
        <v>2591</v>
      </c>
      <c r="B2592" s="31">
        <v>25.910000000001251</v>
      </c>
      <c r="C2592" s="31">
        <v>0</v>
      </c>
    </row>
    <row r="2593" spans="1:3" x14ac:dyDescent="0.25">
      <c r="A2593" s="29">
        <v>2592</v>
      </c>
      <c r="B2593" s="31">
        <v>25.920000000001252</v>
      </c>
      <c r="C2593" s="31">
        <v>0</v>
      </c>
    </row>
    <row r="2594" spans="1:3" x14ac:dyDescent="0.25">
      <c r="A2594" s="29">
        <v>2593</v>
      </c>
      <c r="B2594" s="31">
        <v>25.930000000001254</v>
      </c>
      <c r="C2594" s="31">
        <v>0</v>
      </c>
    </row>
    <row r="2595" spans="1:3" x14ac:dyDescent="0.25">
      <c r="A2595" s="29">
        <v>2594</v>
      </c>
      <c r="B2595" s="31">
        <v>25.940000000001255</v>
      </c>
      <c r="C2595" s="31">
        <v>0</v>
      </c>
    </row>
    <row r="2596" spans="1:3" x14ac:dyDescent="0.25">
      <c r="A2596" s="29">
        <v>2595</v>
      </c>
      <c r="B2596" s="31">
        <v>25.950000000001257</v>
      </c>
      <c r="C2596" s="31">
        <v>0</v>
      </c>
    </row>
    <row r="2597" spans="1:3" x14ac:dyDescent="0.25">
      <c r="A2597" s="29">
        <v>2596</v>
      </c>
      <c r="B2597" s="31">
        <v>25.960000000001259</v>
      </c>
      <c r="C2597" s="31">
        <v>0</v>
      </c>
    </row>
    <row r="2598" spans="1:3" x14ac:dyDescent="0.25">
      <c r="A2598" s="29">
        <v>2597</v>
      </c>
      <c r="B2598" s="31">
        <v>25.97000000000126</v>
      </c>
      <c r="C2598" s="31">
        <v>0</v>
      </c>
    </row>
    <row r="2599" spans="1:3" x14ac:dyDescent="0.25">
      <c r="A2599" s="29">
        <v>2598</v>
      </c>
      <c r="B2599" s="31">
        <v>25.980000000001262</v>
      </c>
      <c r="C2599" s="31">
        <v>0</v>
      </c>
    </row>
    <row r="2600" spans="1:3" x14ac:dyDescent="0.25">
      <c r="A2600" s="29">
        <v>2599</v>
      </c>
      <c r="B2600" s="31">
        <v>25.990000000001263</v>
      </c>
      <c r="C2600" s="31">
        <v>0</v>
      </c>
    </row>
    <row r="2601" spans="1:3" x14ac:dyDescent="0.25">
      <c r="A2601" s="29">
        <v>2600</v>
      </c>
      <c r="B2601" s="31">
        <v>26.000000000001265</v>
      </c>
      <c r="C2601" s="31">
        <v>0</v>
      </c>
    </row>
    <row r="2602" spans="1:3" x14ac:dyDescent="0.25">
      <c r="A2602" s="29">
        <v>2601</v>
      </c>
      <c r="B2602" s="31">
        <v>26.010000000001266</v>
      </c>
      <c r="C2602" s="31">
        <v>0</v>
      </c>
    </row>
    <row r="2603" spans="1:3" x14ac:dyDescent="0.25">
      <c r="A2603" s="29">
        <v>2602</v>
      </c>
      <c r="B2603" s="31">
        <v>26.020000000001268</v>
      </c>
      <c r="C2603" s="31">
        <v>0</v>
      </c>
    </row>
    <row r="2604" spans="1:3" x14ac:dyDescent="0.25">
      <c r="A2604" s="29">
        <v>2603</v>
      </c>
      <c r="B2604" s="31">
        <v>26.030000000001269</v>
      </c>
      <c r="C2604" s="31">
        <v>0</v>
      </c>
    </row>
    <row r="2605" spans="1:3" x14ac:dyDescent="0.25">
      <c r="A2605" s="29">
        <v>2604</v>
      </c>
      <c r="B2605" s="31">
        <v>26.040000000001271</v>
      </c>
      <c r="C2605" s="31">
        <v>0</v>
      </c>
    </row>
    <row r="2606" spans="1:3" x14ac:dyDescent="0.25">
      <c r="A2606" s="29">
        <v>2605</v>
      </c>
      <c r="B2606" s="31">
        <v>26.050000000001273</v>
      </c>
      <c r="C2606" s="31">
        <v>0</v>
      </c>
    </row>
    <row r="2607" spans="1:3" x14ac:dyDescent="0.25">
      <c r="A2607" s="29">
        <v>2606</v>
      </c>
      <c r="B2607" s="31">
        <v>26.060000000001274</v>
      </c>
      <c r="C2607" s="31">
        <v>0</v>
      </c>
    </row>
    <row r="2608" spans="1:3" x14ac:dyDescent="0.25">
      <c r="A2608" s="29">
        <v>2607</v>
      </c>
      <c r="B2608" s="31">
        <v>26.070000000001276</v>
      </c>
      <c r="C2608" s="31">
        <v>0</v>
      </c>
    </row>
    <row r="2609" spans="1:3" x14ac:dyDescent="0.25">
      <c r="A2609" s="29">
        <v>2608</v>
      </c>
      <c r="B2609" s="31">
        <v>26.080000000001277</v>
      </c>
      <c r="C2609" s="31">
        <v>0</v>
      </c>
    </row>
    <row r="2610" spans="1:3" x14ac:dyDescent="0.25">
      <c r="A2610" s="29">
        <v>2609</v>
      </c>
      <c r="B2610" s="31">
        <v>26.090000000001279</v>
      </c>
      <c r="C2610" s="31">
        <v>0</v>
      </c>
    </row>
    <row r="2611" spans="1:3" x14ac:dyDescent="0.25">
      <c r="A2611" s="29">
        <v>2610</v>
      </c>
      <c r="B2611" s="31">
        <v>26.10000000000128</v>
      </c>
      <c r="C2611" s="31">
        <v>0</v>
      </c>
    </row>
    <row r="2612" spans="1:3" x14ac:dyDescent="0.25">
      <c r="A2612" s="29">
        <v>2611</v>
      </c>
      <c r="B2612" s="31">
        <v>26.110000000001282</v>
      </c>
      <c r="C2612" s="31">
        <v>0</v>
      </c>
    </row>
    <row r="2613" spans="1:3" x14ac:dyDescent="0.25">
      <c r="A2613" s="29">
        <v>2612</v>
      </c>
      <c r="B2613" s="31">
        <v>26.120000000001284</v>
      </c>
      <c r="C2613" s="31">
        <v>0</v>
      </c>
    </row>
    <row r="2614" spans="1:3" x14ac:dyDescent="0.25">
      <c r="A2614" s="29">
        <v>2613</v>
      </c>
      <c r="B2614" s="31">
        <v>26.130000000001285</v>
      </c>
      <c r="C2614" s="31">
        <v>0</v>
      </c>
    </row>
    <row r="2615" spans="1:3" x14ac:dyDescent="0.25">
      <c r="A2615" s="29">
        <v>2614</v>
      </c>
      <c r="B2615" s="31">
        <v>26.140000000001287</v>
      </c>
      <c r="C2615" s="31">
        <v>0</v>
      </c>
    </row>
    <row r="2616" spans="1:3" x14ac:dyDescent="0.25">
      <c r="A2616" s="29">
        <v>2615</v>
      </c>
      <c r="B2616" s="31">
        <v>26.150000000001288</v>
      </c>
      <c r="C2616" s="31">
        <v>0</v>
      </c>
    </row>
    <row r="2617" spans="1:3" x14ac:dyDescent="0.25">
      <c r="A2617" s="29">
        <v>2616</v>
      </c>
      <c r="B2617" s="31">
        <v>26.16000000000129</v>
      </c>
      <c r="C2617" s="31">
        <v>0</v>
      </c>
    </row>
    <row r="2618" spans="1:3" x14ac:dyDescent="0.25">
      <c r="A2618" s="29">
        <v>2617</v>
      </c>
      <c r="B2618" s="31">
        <v>26.170000000001291</v>
      </c>
      <c r="C2618" s="31">
        <v>0</v>
      </c>
    </row>
    <row r="2619" spans="1:3" x14ac:dyDescent="0.25">
      <c r="A2619" s="29">
        <v>2618</v>
      </c>
      <c r="B2619" s="31">
        <v>26.180000000001293</v>
      </c>
      <c r="C2619" s="31">
        <v>0</v>
      </c>
    </row>
    <row r="2620" spans="1:3" x14ac:dyDescent="0.25">
      <c r="A2620" s="29">
        <v>2619</v>
      </c>
      <c r="B2620" s="31">
        <v>26.190000000001294</v>
      </c>
      <c r="C2620" s="31">
        <v>0</v>
      </c>
    </row>
    <row r="2621" spans="1:3" x14ac:dyDescent="0.25">
      <c r="A2621" s="29">
        <v>2620</v>
      </c>
      <c r="B2621" s="31">
        <v>26.200000000001296</v>
      </c>
      <c r="C2621" s="31">
        <v>0</v>
      </c>
    </row>
    <row r="2622" spans="1:3" x14ac:dyDescent="0.25">
      <c r="A2622" s="29">
        <v>2621</v>
      </c>
      <c r="B2622" s="31">
        <v>26.210000000001298</v>
      </c>
      <c r="C2622" s="31">
        <v>0</v>
      </c>
    </row>
    <row r="2623" spans="1:3" x14ac:dyDescent="0.25">
      <c r="A2623" s="29">
        <v>2622</v>
      </c>
      <c r="B2623" s="31">
        <v>26.220000000001299</v>
      </c>
      <c r="C2623" s="31">
        <v>0</v>
      </c>
    </row>
    <row r="2624" spans="1:3" x14ac:dyDescent="0.25">
      <c r="A2624" s="29">
        <v>2623</v>
      </c>
      <c r="B2624" s="31">
        <v>26.230000000001301</v>
      </c>
      <c r="C2624" s="31">
        <v>0</v>
      </c>
    </row>
    <row r="2625" spans="1:3" x14ac:dyDescent="0.25">
      <c r="A2625" s="29">
        <v>2624</v>
      </c>
      <c r="B2625" s="31">
        <v>26.240000000001302</v>
      </c>
      <c r="C2625" s="31">
        <v>0</v>
      </c>
    </row>
    <row r="2626" spans="1:3" x14ac:dyDescent="0.25">
      <c r="A2626" s="29">
        <v>2625</v>
      </c>
      <c r="B2626" s="31">
        <v>26.250000000001304</v>
      </c>
      <c r="C2626" s="31">
        <v>0</v>
      </c>
    </row>
    <row r="2627" spans="1:3" x14ac:dyDescent="0.25">
      <c r="A2627" s="29">
        <v>2626</v>
      </c>
      <c r="B2627" s="31">
        <v>26.260000000001305</v>
      </c>
      <c r="C2627" s="31">
        <v>0</v>
      </c>
    </row>
    <row r="2628" spans="1:3" x14ac:dyDescent="0.25">
      <c r="A2628" s="29">
        <v>2627</v>
      </c>
      <c r="B2628" s="31">
        <v>26.270000000001307</v>
      </c>
      <c r="C2628" s="31">
        <v>0</v>
      </c>
    </row>
    <row r="2629" spans="1:3" x14ac:dyDescent="0.25">
      <c r="A2629" s="29">
        <v>2628</v>
      </c>
      <c r="B2629" s="31">
        <v>26.280000000001309</v>
      </c>
      <c r="C2629" s="31">
        <v>0</v>
      </c>
    </row>
    <row r="2630" spans="1:3" x14ac:dyDescent="0.25">
      <c r="A2630" s="29">
        <v>2629</v>
      </c>
      <c r="B2630" s="31">
        <v>26.29000000000131</v>
      </c>
      <c r="C2630" s="31">
        <v>0</v>
      </c>
    </row>
    <row r="2631" spans="1:3" x14ac:dyDescent="0.25">
      <c r="A2631" s="29">
        <v>2630</v>
      </c>
      <c r="B2631" s="31">
        <v>26.300000000001312</v>
      </c>
      <c r="C2631" s="31">
        <v>0</v>
      </c>
    </row>
    <row r="2632" spans="1:3" x14ac:dyDescent="0.25">
      <c r="A2632" s="29">
        <v>2631</v>
      </c>
      <c r="B2632" s="31">
        <v>26.310000000001313</v>
      </c>
      <c r="C2632" s="31">
        <v>0</v>
      </c>
    </row>
    <row r="2633" spans="1:3" x14ac:dyDescent="0.25">
      <c r="A2633" s="29">
        <v>2632</v>
      </c>
      <c r="B2633" s="31">
        <v>26.320000000001315</v>
      </c>
      <c r="C2633" s="31">
        <v>0</v>
      </c>
    </row>
    <row r="2634" spans="1:3" x14ac:dyDescent="0.25">
      <c r="A2634" s="29">
        <v>2633</v>
      </c>
      <c r="B2634" s="31">
        <v>26.330000000001316</v>
      </c>
      <c r="C2634" s="31">
        <v>0</v>
      </c>
    </row>
    <row r="2635" spans="1:3" x14ac:dyDescent="0.25">
      <c r="A2635" s="29">
        <v>2634</v>
      </c>
      <c r="B2635" s="31">
        <v>26.340000000001318</v>
      </c>
      <c r="C2635" s="31">
        <v>0</v>
      </c>
    </row>
    <row r="2636" spans="1:3" x14ac:dyDescent="0.25">
      <c r="A2636" s="29">
        <v>2635</v>
      </c>
      <c r="B2636" s="31">
        <v>26.350000000001319</v>
      </c>
      <c r="C2636" s="31">
        <v>0</v>
      </c>
    </row>
    <row r="2637" spans="1:3" x14ac:dyDescent="0.25">
      <c r="A2637" s="29">
        <v>2636</v>
      </c>
      <c r="B2637" s="31">
        <v>26.360000000001321</v>
      </c>
      <c r="C2637" s="31">
        <v>0</v>
      </c>
    </row>
    <row r="2638" spans="1:3" x14ac:dyDescent="0.25">
      <c r="A2638" s="29">
        <v>2637</v>
      </c>
      <c r="B2638" s="31">
        <v>26.370000000001323</v>
      </c>
      <c r="C2638" s="31">
        <v>0</v>
      </c>
    </row>
    <row r="2639" spans="1:3" x14ac:dyDescent="0.25">
      <c r="A2639" s="29">
        <v>2638</v>
      </c>
      <c r="B2639" s="31">
        <v>26.380000000001324</v>
      </c>
      <c r="C2639" s="31">
        <v>0</v>
      </c>
    </row>
    <row r="2640" spans="1:3" x14ac:dyDescent="0.25">
      <c r="A2640" s="29">
        <v>2639</v>
      </c>
      <c r="B2640" s="31">
        <v>26.390000000001326</v>
      </c>
      <c r="C2640" s="31">
        <v>0</v>
      </c>
    </row>
    <row r="2641" spans="1:3" x14ac:dyDescent="0.25">
      <c r="A2641" s="29">
        <v>2640</v>
      </c>
      <c r="B2641" s="31">
        <v>26.400000000001327</v>
      </c>
      <c r="C2641" s="31">
        <v>0</v>
      </c>
    </row>
    <row r="2642" spans="1:3" x14ac:dyDescent="0.25">
      <c r="A2642" s="29">
        <v>2641</v>
      </c>
      <c r="B2642" s="31">
        <v>26.410000000001329</v>
      </c>
      <c r="C2642" s="31">
        <v>0</v>
      </c>
    </row>
    <row r="2643" spans="1:3" x14ac:dyDescent="0.25">
      <c r="A2643" s="29">
        <v>2642</v>
      </c>
      <c r="B2643" s="31">
        <v>26.42000000000133</v>
      </c>
      <c r="C2643" s="31">
        <v>0</v>
      </c>
    </row>
    <row r="2644" spans="1:3" x14ac:dyDescent="0.25">
      <c r="A2644" s="29">
        <v>2643</v>
      </c>
      <c r="B2644" s="31">
        <v>26.430000000001332</v>
      </c>
      <c r="C2644" s="31">
        <v>0</v>
      </c>
    </row>
    <row r="2645" spans="1:3" x14ac:dyDescent="0.25">
      <c r="A2645" s="29">
        <v>2644</v>
      </c>
      <c r="B2645" s="31">
        <v>26.440000000001334</v>
      </c>
      <c r="C2645" s="31">
        <v>0</v>
      </c>
    </row>
    <row r="2646" spans="1:3" x14ac:dyDescent="0.25">
      <c r="A2646" s="29">
        <v>2645</v>
      </c>
      <c r="B2646" s="31">
        <v>26.450000000001335</v>
      </c>
      <c r="C2646" s="31">
        <v>0</v>
      </c>
    </row>
    <row r="2647" spans="1:3" x14ac:dyDescent="0.25">
      <c r="A2647" s="29">
        <v>2646</v>
      </c>
      <c r="B2647" s="31">
        <v>26.460000000001337</v>
      </c>
      <c r="C2647" s="31">
        <v>0</v>
      </c>
    </row>
    <row r="2648" spans="1:3" x14ac:dyDescent="0.25">
      <c r="A2648" s="29">
        <v>2647</v>
      </c>
      <c r="B2648" s="31">
        <v>26.470000000001338</v>
      </c>
      <c r="C2648" s="31">
        <v>0</v>
      </c>
    </row>
    <row r="2649" spans="1:3" x14ac:dyDescent="0.25">
      <c r="A2649" s="29">
        <v>2648</v>
      </c>
      <c r="B2649" s="31">
        <v>26.48000000000134</v>
      </c>
      <c r="C2649" s="31">
        <v>0</v>
      </c>
    </row>
    <row r="2650" spans="1:3" x14ac:dyDescent="0.25">
      <c r="A2650" s="29">
        <v>2649</v>
      </c>
      <c r="B2650" s="31">
        <v>26.490000000001341</v>
      </c>
      <c r="C2650" s="31">
        <v>0</v>
      </c>
    </row>
    <row r="2651" spans="1:3" x14ac:dyDescent="0.25">
      <c r="A2651" s="29">
        <v>2650</v>
      </c>
      <c r="B2651" s="31">
        <v>26.500000000001343</v>
      </c>
      <c r="C2651" s="31">
        <v>0</v>
      </c>
    </row>
    <row r="2652" spans="1:3" x14ac:dyDescent="0.25">
      <c r="A2652" s="29">
        <v>2651</v>
      </c>
      <c r="B2652" s="31">
        <v>26.510000000001344</v>
      </c>
      <c r="C2652" s="31">
        <v>0</v>
      </c>
    </row>
    <row r="2653" spans="1:3" x14ac:dyDescent="0.25">
      <c r="A2653" s="29">
        <v>2652</v>
      </c>
      <c r="B2653" s="31">
        <v>26.520000000001346</v>
      </c>
      <c r="C2653" s="31">
        <v>0</v>
      </c>
    </row>
    <row r="2654" spans="1:3" x14ac:dyDescent="0.25">
      <c r="A2654" s="29">
        <v>2653</v>
      </c>
      <c r="B2654" s="31">
        <v>26.530000000001348</v>
      </c>
      <c r="C2654" s="31">
        <v>0</v>
      </c>
    </row>
    <row r="2655" spans="1:3" x14ac:dyDescent="0.25">
      <c r="A2655" s="29">
        <v>2654</v>
      </c>
      <c r="B2655" s="31">
        <v>26.540000000001349</v>
      </c>
      <c r="C2655" s="31">
        <v>0</v>
      </c>
    </row>
    <row r="2656" spans="1:3" x14ac:dyDescent="0.25">
      <c r="A2656" s="29">
        <v>2655</v>
      </c>
      <c r="B2656" s="31">
        <v>26.550000000001351</v>
      </c>
      <c r="C2656" s="31">
        <v>0</v>
      </c>
    </row>
    <row r="2657" spans="1:3" x14ac:dyDescent="0.25">
      <c r="A2657" s="29">
        <v>2656</v>
      </c>
      <c r="B2657" s="31">
        <v>26.560000000001352</v>
      </c>
      <c r="C2657" s="31">
        <v>0</v>
      </c>
    </row>
    <row r="2658" spans="1:3" x14ac:dyDescent="0.25">
      <c r="A2658" s="29">
        <v>2657</v>
      </c>
      <c r="B2658" s="31">
        <v>26.570000000001354</v>
      </c>
      <c r="C2658" s="31">
        <v>0</v>
      </c>
    </row>
    <row r="2659" spans="1:3" x14ac:dyDescent="0.25">
      <c r="A2659" s="29">
        <v>2658</v>
      </c>
      <c r="B2659" s="31">
        <v>26.580000000001355</v>
      </c>
      <c r="C2659" s="31">
        <v>0</v>
      </c>
    </row>
    <row r="2660" spans="1:3" x14ac:dyDescent="0.25">
      <c r="A2660" s="29">
        <v>2659</v>
      </c>
      <c r="B2660" s="31">
        <v>26.590000000001357</v>
      </c>
      <c r="C2660" s="31">
        <v>0</v>
      </c>
    </row>
    <row r="2661" spans="1:3" x14ac:dyDescent="0.25">
      <c r="A2661" s="29">
        <v>2660</v>
      </c>
      <c r="B2661" s="31">
        <v>26.600000000001359</v>
      </c>
      <c r="C2661" s="31">
        <v>0</v>
      </c>
    </row>
    <row r="2662" spans="1:3" x14ac:dyDescent="0.25">
      <c r="A2662" s="29">
        <v>2661</v>
      </c>
      <c r="B2662" s="31">
        <v>26.61000000000136</v>
      </c>
      <c r="C2662" s="31">
        <v>0</v>
      </c>
    </row>
    <row r="2663" spans="1:3" x14ac:dyDescent="0.25">
      <c r="A2663" s="29">
        <v>2662</v>
      </c>
      <c r="B2663" s="31">
        <v>26.620000000001362</v>
      </c>
      <c r="C2663" s="31">
        <v>0</v>
      </c>
    </row>
    <row r="2664" spans="1:3" x14ac:dyDescent="0.25">
      <c r="A2664" s="29">
        <v>2663</v>
      </c>
      <c r="B2664" s="31">
        <v>26.630000000001363</v>
      </c>
      <c r="C2664" s="31">
        <v>0</v>
      </c>
    </row>
    <row r="2665" spans="1:3" x14ac:dyDescent="0.25">
      <c r="A2665" s="29">
        <v>2664</v>
      </c>
      <c r="B2665" s="31">
        <v>26.640000000001365</v>
      </c>
      <c r="C2665" s="31">
        <v>0</v>
      </c>
    </row>
    <row r="2666" spans="1:3" x14ac:dyDescent="0.25">
      <c r="A2666" s="29">
        <v>2665</v>
      </c>
      <c r="B2666" s="31">
        <v>26.650000000001366</v>
      </c>
      <c r="C2666" s="31">
        <v>0</v>
      </c>
    </row>
    <row r="2667" spans="1:3" x14ac:dyDescent="0.25">
      <c r="A2667" s="29">
        <v>2666</v>
      </c>
      <c r="B2667" s="31">
        <v>26.660000000001368</v>
      </c>
      <c r="C2667" s="31">
        <v>0</v>
      </c>
    </row>
    <row r="2668" spans="1:3" x14ac:dyDescent="0.25">
      <c r="A2668" s="29">
        <v>2667</v>
      </c>
      <c r="B2668" s="31">
        <v>26.67000000000137</v>
      </c>
      <c r="C2668" s="31">
        <v>0</v>
      </c>
    </row>
    <row r="2669" spans="1:3" x14ac:dyDescent="0.25">
      <c r="A2669" s="29">
        <v>2668</v>
      </c>
      <c r="B2669" s="31">
        <v>26.680000000001371</v>
      </c>
      <c r="C2669" s="31">
        <v>0</v>
      </c>
    </row>
    <row r="2670" spans="1:3" x14ac:dyDescent="0.25">
      <c r="A2670" s="29">
        <v>2669</v>
      </c>
      <c r="B2670" s="31">
        <v>26.690000000001373</v>
      </c>
      <c r="C2670" s="31">
        <v>0</v>
      </c>
    </row>
    <row r="2671" spans="1:3" x14ac:dyDescent="0.25">
      <c r="A2671" s="29">
        <v>2670</v>
      </c>
      <c r="B2671" s="31">
        <v>26.700000000001374</v>
      </c>
      <c r="C2671" s="31">
        <v>0</v>
      </c>
    </row>
    <row r="2672" spans="1:3" x14ac:dyDescent="0.25">
      <c r="A2672" s="29">
        <v>2671</v>
      </c>
      <c r="B2672" s="31">
        <v>26.710000000001376</v>
      </c>
      <c r="C2672" s="31">
        <v>0</v>
      </c>
    </row>
    <row r="2673" spans="1:3" x14ac:dyDescent="0.25">
      <c r="A2673" s="29">
        <v>2672</v>
      </c>
      <c r="B2673" s="31">
        <v>26.720000000001377</v>
      </c>
      <c r="C2673" s="31">
        <v>0</v>
      </c>
    </row>
    <row r="2674" spans="1:3" x14ac:dyDescent="0.25">
      <c r="A2674" s="29">
        <v>2673</v>
      </c>
      <c r="B2674" s="31">
        <v>26.730000000001379</v>
      </c>
      <c r="C2674" s="31">
        <v>0</v>
      </c>
    </row>
    <row r="2675" spans="1:3" x14ac:dyDescent="0.25">
      <c r="A2675" s="29">
        <v>2674</v>
      </c>
      <c r="B2675" s="31">
        <v>26.74000000000138</v>
      </c>
      <c r="C2675" s="31">
        <v>0</v>
      </c>
    </row>
    <row r="2676" spans="1:3" x14ac:dyDescent="0.25">
      <c r="A2676" s="29">
        <v>2675</v>
      </c>
      <c r="B2676" s="31">
        <v>26.750000000001382</v>
      </c>
      <c r="C2676" s="31">
        <v>0</v>
      </c>
    </row>
    <row r="2677" spans="1:3" x14ac:dyDescent="0.25">
      <c r="A2677" s="29">
        <v>2676</v>
      </c>
      <c r="B2677" s="31">
        <v>26.760000000001384</v>
      </c>
      <c r="C2677" s="31">
        <v>0</v>
      </c>
    </row>
    <row r="2678" spans="1:3" x14ac:dyDescent="0.25">
      <c r="A2678" s="29">
        <v>2677</v>
      </c>
      <c r="B2678" s="31">
        <v>26.770000000001385</v>
      </c>
      <c r="C2678" s="31">
        <v>0</v>
      </c>
    </row>
    <row r="2679" spans="1:3" x14ac:dyDescent="0.25">
      <c r="A2679" s="29">
        <v>2678</v>
      </c>
      <c r="B2679" s="31">
        <v>26.780000000001387</v>
      </c>
      <c r="C2679" s="31">
        <v>0</v>
      </c>
    </row>
    <row r="2680" spans="1:3" x14ac:dyDescent="0.25">
      <c r="A2680" s="29">
        <v>2679</v>
      </c>
      <c r="B2680" s="31">
        <v>26.790000000001388</v>
      </c>
      <c r="C2680" s="31">
        <v>0</v>
      </c>
    </row>
    <row r="2681" spans="1:3" x14ac:dyDescent="0.25">
      <c r="A2681" s="29">
        <v>2680</v>
      </c>
      <c r="B2681" s="31">
        <v>26.80000000000139</v>
      </c>
      <c r="C2681" s="31">
        <v>0</v>
      </c>
    </row>
    <row r="2682" spans="1:3" x14ac:dyDescent="0.25">
      <c r="A2682" s="29">
        <v>2681</v>
      </c>
      <c r="B2682" s="31">
        <v>26.810000000001391</v>
      </c>
      <c r="C2682" s="31">
        <v>0</v>
      </c>
    </row>
    <row r="2683" spans="1:3" x14ac:dyDescent="0.25">
      <c r="A2683" s="29">
        <v>2682</v>
      </c>
      <c r="B2683" s="31">
        <v>26.820000000001393</v>
      </c>
      <c r="C2683" s="31">
        <v>0</v>
      </c>
    </row>
    <row r="2684" spans="1:3" x14ac:dyDescent="0.25">
      <c r="A2684" s="29">
        <v>2683</v>
      </c>
      <c r="B2684" s="31">
        <v>26.830000000001395</v>
      </c>
      <c r="C2684" s="31">
        <v>0</v>
      </c>
    </row>
    <row r="2685" spans="1:3" x14ac:dyDescent="0.25">
      <c r="A2685" s="29">
        <v>2684</v>
      </c>
      <c r="B2685" s="31">
        <v>26.840000000001396</v>
      </c>
      <c r="C2685" s="31">
        <v>0</v>
      </c>
    </row>
    <row r="2686" spans="1:3" x14ac:dyDescent="0.25">
      <c r="A2686" s="29">
        <v>2685</v>
      </c>
      <c r="B2686" s="31">
        <v>26.850000000001398</v>
      </c>
      <c r="C2686" s="31">
        <v>0</v>
      </c>
    </row>
    <row r="2687" spans="1:3" x14ac:dyDescent="0.25">
      <c r="A2687" s="29">
        <v>2686</v>
      </c>
      <c r="B2687" s="31">
        <v>26.860000000001399</v>
      </c>
      <c r="C2687" s="31">
        <v>0</v>
      </c>
    </row>
    <row r="2688" spans="1:3" x14ac:dyDescent="0.25">
      <c r="A2688" s="29">
        <v>2687</v>
      </c>
      <c r="B2688" s="31">
        <v>26.870000000001401</v>
      </c>
      <c r="C2688" s="31">
        <v>0</v>
      </c>
    </row>
    <row r="2689" spans="1:3" x14ac:dyDescent="0.25">
      <c r="A2689" s="29">
        <v>2688</v>
      </c>
      <c r="B2689" s="31">
        <v>26.880000000001402</v>
      </c>
      <c r="C2689" s="31">
        <v>0</v>
      </c>
    </row>
    <row r="2690" spans="1:3" x14ac:dyDescent="0.25">
      <c r="A2690" s="29">
        <v>2689</v>
      </c>
      <c r="B2690" s="31">
        <v>26.890000000001404</v>
      </c>
      <c r="C2690" s="31">
        <v>0</v>
      </c>
    </row>
    <row r="2691" spans="1:3" x14ac:dyDescent="0.25">
      <c r="A2691" s="29">
        <v>2690</v>
      </c>
      <c r="B2691" s="31">
        <v>26.900000000001405</v>
      </c>
      <c r="C2691" s="31">
        <v>0</v>
      </c>
    </row>
    <row r="2692" spans="1:3" x14ac:dyDescent="0.25">
      <c r="A2692" s="29">
        <v>2691</v>
      </c>
      <c r="B2692" s="31">
        <v>26.910000000001407</v>
      </c>
      <c r="C2692" s="31">
        <v>0</v>
      </c>
    </row>
    <row r="2693" spans="1:3" x14ac:dyDescent="0.25">
      <c r="A2693" s="29">
        <v>2692</v>
      </c>
      <c r="B2693" s="31">
        <v>26.920000000001409</v>
      </c>
      <c r="C2693" s="31">
        <v>0</v>
      </c>
    </row>
    <row r="2694" spans="1:3" x14ac:dyDescent="0.25">
      <c r="A2694" s="29">
        <v>2693</v>
      </c>
      <c r="B2694" s="31">
        <v>26.93000000000141</v>
      </c>
      <c r="C2694" s="31">
        <v>0</v>
      </c>
    </row>
    <row r="2695" spans="1:3" x14ac:dyDescent="0.25">
      <c r="A2695" s="29">
        <v>2694</v>
      </c>
      <c r="B2695" s="31">
        <v>26.940000000001412</v>
      </c>
      <c r="C2695" s="31">
        <v>0</v>
      </c>
    </row>
    <row r="2696" spans="1:3" x14ac:dyDescent="0.25">
      <c r="A2696" s="29">
        <v>2695</v>
      </c>
      <c r="B2696" s="31">
        <v>26.950000000001413</v>
      </c>
      <c r="C2696" s="31">
        <v>0</v>
      </c>
    </row>
    <row r="2697" spans="1:3" x14ac:dyDescent="0.25">
      <c r="A2697" s="29">
        <v>2696</v>
      </c>
      <c r="B2697" s="31">
        <v>26.960000000001415</v>
      </c>
      <c r="C2697" s="31">
        <v>0</v>
      </c>
    </row>
    <row r="2698" spans="1:3" x14ac:dyDescent="0.25">
      <c r="A2698" s="29">
        <v>2697</v>
      </c>
      <c r="B2698" s="31">
        <v>26.970000000001416</v>
      </c>
      <c r="C2698" s="31">
        <v>0</v>
      </c>
    </row>
    <row r="2699" spans="1:3" x14ac:dyDescent="0.25">
      <c r="A2699" s="29">
        <v>2698</v>
      </c>
      <c r="B2699" s="31">
        <v>26.980000000001418</v>
      </c>
      <c r="C2699" s="31">
        <v>0</v>
      </c>
    </row>
    <row r="2700" spans="1:3" x14ac:dyDescent="0.25">
      <c r="A2700" s="29">
        <v>2699</v>
      </c>
      <c r="B2700" s="31">
        <v>26.99000000000142</v>
      </c>
      <c r="C2700" s="31">
        <v>0</v>
      </c>
    </row>
    <row r="2701" spans="1:3" x14ac:dyDescent="0.25">
      <c r="A2701" s="29">
        <v>2700</v>
      </c>
      <c r="B2701" s="31">
        <v>27.000000000001421</v>
      </c>
      <c r="C2701" s="31">
        <v>0</v>
      </c>
    </row>
    <row r="2702" spans="1:3" x14ac:dyDescent="0.25">
      <c r="A2702" s="29">
        <v>2701</v>
      </c>
      <c r="B2702" s="31">
        <v>27.010000000001423</v>
      </c>
      <c r="C2702" s="31">
        <v>0</v>
      </c>
    </row>
    <row r="2703" spans="1:3" x14ac:dyDescent="0.25">
      <c r="A2703" s="29">
        <v>2702</v>
      </c>
      <c r="B2703" s="31">
        <v>27.020000000001424</v>
      </c>
      <c r="C2703" s="31">
        <v>0</v>
      </c>
    </row>
    <row r="2704" spans="1:3" x14ac:dyDescent="0.25">
      <c r="A2704" s="29">
        <v>2703</v>
      </c>
      <c r="B2704" s="31">
        <v>27.030000000001426</v>
      </c>
      <c r="C2704" s="31">
        <v>0</v>
      </c>
    </row>
    <row r="2705" spans="1:3" x14ac:dyDescent="0.25">
      <c r="A2705" s="29">
        <v>2704</v>
      </c>
      <c r="B2705" s="31">
        <v>27.040000000001427</v>
      </c>
      <c r="C2705" s="31">
        <v>0</v>
      </c>
    </row>
    <row r="2706" spans="1:3" x14ac:dyDescent="0.25">
      <c r="A2706" s="29">
        <v>2705</v>
      </c>
      <c r="B2706" s="31">
        <v>27.050000000001429</v>
      </c>
      <c r="C2706" s="31">
        <v>0</v>
      </c>
    </row>
    <row r="2707" spans="1:3" x14ac:dyDescent="0.25">
      <c r="A2707" s="29">
        <v>2706</v>
      </c>
      <c r="B2707" s="31">
        <v>27.06000000000143</v>
      </c>
      <c r="C2707" s="31">
        <v>0</v>
      </c>
    </row>
    <row r="2708" spans="1:3" x14ac:dyDescent="0.25">
      <c r="A2708" s="29">
        <v>2707</v>
      </c>
      <c r="B2708" s="31">
        <v>27.070000000001432</v>
      </c>
      <c r="C2708" s="31">
        <v>0</v>
      </c>
    </row>
    <row r="2709" spans="1:3" x14ac:dyDescent="0.25">
      <c r="A2709" s="29">
        <v>2708</v>
      </c>
      <c r="B2709" s="31">
        <v>27.080000000001434</v>
      </c>
      <c r="C2709" s="31">
        <v>0</v>
      </c>
    </row>
    <row r="2710" spans="1:3" x14ac:dyDescent="0.25">
      <c r="A2710" s="29">
        <v>2709</v>
      </c>
      <c r="B2710" s="31">
        <v>27.090000000001435</v>
      </c>
      <c r="C2710" s="31">
        <v>0</v>
      </c>
    </row>
    <row r="2711" spans="1:3" x14ac:dyDescent="0.25">
      <c r="A2711" s="29">
        <v>2710</v>
      </c>
      <c r="B2711" s="31">
        <v>27.100000000001437</v>
      </c>
      <c r="C2711" s="31">
        <v>0</v>
      </c>
    </row>
    <row r="2712" spans="1:3" x14ac:dyDescent="0.25">
      <c r="A2712" s="29">
        <v>2711</v>
      </c>
      <c r="B2712" s="31">
        <v>27.110000000001438</v>
      </c>
      <c r="C2712" s="31">
        <v>0</v>
      </c>
    </row>
    <row r="2713" spans="1:3" x14ac:dyDescent="0.25">
      <c r="A2713" s="29">
        <v>2712</v>
      </c>
      <c r="B2713" s="31">
        <v>27.12000000000144</v>
      </c>
      <c r="C2713" s="31">
        <v>0</v>
      </c>
    </row>
    <row r="2714" spans="1:3" x14ac:dyDescent="0.25">
      <c r="A2714" s="29">
        <v>2713</v>
      </c>
      <c r="B2714" s="31">
        <v>27.130000000001441</v>
      </c>
      <c r="C2714" s="31">
        <v>0</v>
      </c>
    </row>
    <row r="2715" spans="1:3" x14ac:dyDescent="0.25">
      <c r="A2715" s="29">
        <v>2714</v>
      </c>
      <c r="B2715" s="31">
        <v>27.140000000001443</v>
      </c>
      <c r="C2715" s="31">
        <v>0</v>
      </c>
    </row>
    <row r="2716" spans="1:3" x14ac:dyDescent="0.25">
      <c r="A2716" s="29">
        <v>2715</v>
      </c>
      <c r="B2716" s="31">
        <v>27.150000000001445</v>
      </c>
      <c r="C2716" s="31">
        <v>0</v>
      </c>
    </row>
    <row r="2717" spans="1:3" x14ac:dyDescent="0.25">
      <c r="A2717" s="29">
        <v>2716</v>
      </c>
      <c r="B2717" s="31">
        <v>27.160000000001446</v>
      </c>
      <c r="C2717" s="31">
        <v>0</v>
      </c>
    </row>
    <row r="2718" spans="1:3" x14ac:dyDescent="0.25">
      <c r="A2718" s="29">
        <v>2717</v>
      </c>
      <c r="B2718" s="31">
        <v>27.170000000001448</v>
      </c>
      <c r="C2718" s="31">
        <v>0</v>
      </c>
    </row>
    <row r="2719" spans="1:3" x14ac:dyDescent="0.25">
      <c r="A2719" s="29">
        <v>2718</v>
      </c>
      <c r="B2719" s="31">
        <v>27.180000000001449</v>
      </c>
      <c r="C2719" s="31">
        <v>0</v>
      </c>
    </row>
    <row r="2720" spans="1:3" x14ac:dyDescent="0.25">
      <c r="A2720" s="29">
        <v>2719</v>
      </c>
      <c r="B2720" s="31">
        <v>27.190000000001451</v>
      </c>
      <c r="C2720" s="31">
        <v>0</v>
      </c>
    </row>
    <row r="2721" spans="1:3" x14ac:dyDescent="0.25">
      <c r="A2721" s="29">
        <v>2720</v>
      </c>
      <c r="B2721" s="31">
        <v>27.200000000001452</v>
      </c>
      <c r="C2721" s="31">
        <v>0</v>
      </c>
    </row>
    <row r="2722" spans="1:3" x14ac:dyDescent="0.25">
      <c r="A2722" s="29">
        <v>2721</v>
      </c>
      <c r="B2722" s="31">
        <v>27.210000000001454</v>
      </c>
      <c r="C2722" s="31">
        <v>0</v>
      </c>
    </row>
    <row r="2723" spans="1:3" x14ac:dyDescent="0.25">
      <c r="A2723" s="29">
        <v>2722</v>
      </c>
      <c r="B2723" s="31">
        <v>27.220000000001455</v>
      </c>
      <c r="C2723" s="31">
        <v>0</v>
      </c>
    </row>
    <row r="2724" spans="1:3" x14ac:dyDescent="0.25">
      <c r="A2724" s="29">
        <v>2723</v>
      </c>
      <c r="B2724" s="31">
        <v>27.230000000001457</v>
      </c>
      <c r="C2724" s="31">
        <v>0</v>
      </c>
    </row>
    <row r="2725" spans="1:3" x14ac:dyDescent="0.25">
      <c r="A2725" s="29">
        <v>2724</v>
      </c>
      <c r="B2725" s="31">
        <v>27.240000000001459</v>
      </c>
      <c r="C2725" s="31">
        <v>0</v>
      </c>
    </row>
    <row r="2726" spans="1:3" x14ac:dyDescent="0.25">
      <c r="A2726" s="29">
        <v>2725</v>
      </c>
      <c r="B2726" s="31">
        <v>27.25000000000146</v>
      </c>
      <c r="C2726" s="31">
        <v>0</v>
      </c>
    </row>
    <row r="2727" spans="1:3" x14ac:dyDescent="0.25">
      <c r="A2727" s="29">
        <v>2726</v>
      </c>
      <c r="B2727" s="31">
        <v>27.260000000001462</v>
      </c>
      <c r="C2727" s="31">
        <v>0</v>
      </c>
    </row>
    <row r="2728" spans="1:3" x14ac:dyDescent="0.25">
      <c r="A2728" s="29">
        <v>2727</v>
      </c>
      <c r="B2728" s="31">
        <v>27.270000000001463</v>
      </c>
      <c r="C2728" s="31">
        <v>0</v>
      </c>
    </row>
    <row r="2729" spans="1:3" x14ac:dyDescent="0.25">
      <c r="A2729" s="29">
        <v>2728</v>
      </c>
      <c r="B2729" s="31">
        <v>27.280000000001465</v>
      </c>
      <c r="C2729" s="31">
        <v>0</v>
      </c>
    </row>
    <row r="2730" spans="1:3" x14ac:dyDescent="0.25">
      <c r="A2730" s="29">
        <v>2729</v>
      </c>
      <c r="B2730" s="31">
        <v>27.290000000001466</v>
      </c>
      <c r="C2730" s="31">
        <v>0</v>
      </c>
    </row>
    <row r="2731" spans="1:3" x14ac:dyDescent="0.25">
      <c r="A2731" s="29">
        <v>2730</v>
      </c>
      <c r="B2731" s="31">
        <v>27.300000000001468</v>
      </c>
      <c r="C2731" s="31">
        <v>0</v>
      </c>
    </row>
    <row r="2732" spans="1:3" x14ac:dyDescent="0.25">
      <c r="A2732" s="29">
        <v>2731</v>
      </c>
      <c r="B2732" s="31">
        <v>27.31000000000147</v>
      </c>
      <c r="C2732" s="31">
        <v>0</v>
      </c>
    </row>
    <row r="2733" spans="1:3" x14ac:dyDescent="0.25">
      <c r="A2733" s="29">
        <v>2732</v>
      </c>
      <c r="B2733" s="31">
        <v>27.320000000001471</v>
      </c>
      <c r="C2733" s="31">
        <v>0</v>
      </c>
    </row>
    <row r="2734" spans="1:3" x14ac:dyDescent="0.25">
      <c r="A2734" s="29">
        <v>2733</v>
      </c>
      <c r="B2734" s="31">
        <v>27.330000000001473</v>
      </c>
      <c r="C2734" s="31">
        <v>0</v>
      </c>
    </row>
    <row r="2735" spans="1:3" x14ac:dyDescent="0.25">
      <c r="A2735" s="29">
        <v>2734</v>
      </c>
      <c r="B2735" s="31">
        <v>27.340000000001474</v>
      </c>
      <c r="C2735" s="31">
        <v>0</v>
      </c>
    </row>
    <row r="2736" spans="1:3" x14ac:dyDescent="0.25">
      <c r="A2736" s="29">
        <v>2735</v>
      </c>
      <c r="B2736" s="31">
        <v>27.350000000001476</v>
      </c>
      <c r="C2736" s="31">
        <v>0</v>
      </c>
    </row>
    <row r="2737" spans="1:3" x14ac:dyDescent="0.25">
      <c r="A2737" s="29">
        <v>2736</v>
      </c>
      <c r="B2737" s="31">
        <v>27.360000000001477</v>
      </c>
      <c r="C2737" s="31">
        <v>0</v>
      </c>
    </row>
    <row r="2738" spans="1:3" x14ac:dyDescent="0.25">
      <c r="A2738" s="29">
        <v>2737</v>
      </c>
      <c r="B2738" s="31">
        <v>27.370000000001479</v>
      </c>
      <c r="C2738" s="31">
        <v>0</v>
      </c>
    </row>
    <row r="2739" spans="1:3" x14ac:dyDescent="0.25">
      <c r="A2739" s="29">
        <v>2738</v>
      </c>
      <c r="B2739" s="31">
        <v>27.38000000000148</v>
      </c>
      <c r="C2739" s="31">
        <v>0</v>
      </c>
    </row>
    <row r="2740" spans="1:3" x14ac:dyDescent="0.25">
      <c r="A2740" s="29">
        <v>2739</v>
      </c>
      <c r="B2740" s="31">
        <v>27.390000000001482</v>
      </c>
      <c r="C2740" s="31">
        <v>0</v>
      </c>
    </row>
    <row r="2741" spans="1:3" x14ac:dyDescent="0.25">
      <c r="A2741" s="29">
        <v>2740</v>
      </c>
      <c r="B2741" s="31">
        <v>27.400000000001484</v>
      </c>
      <c r="C2741" s="31">
        <v>0</v>
      </c>
    </row>
    <row r="2742" spans="1:3" x14ac:dyDescent="0.25">
      <c r="A2742" s="29">
        <v>2741</v>
      </c>
      <c r="B2742" s="31">
        <v>27.410000000001485</v>
      </c>
      <c r="C2742" s="31">
        <v>0</v>
      </c>
    </row>
    <row r="2743" spans="1:3" x14ac:dyDescent="0.25">
      <c r="A2743" s="29">
        <v>2742</v>
      </c>
      <c r="B2743" s="31">
        <v>27.420000000001487</v>
      </c>
      <c r="C2743" s="31">
        <v>0</v>
      </c>
    </row>
    <row r="2744" spans="1:3" x14ac:dyDescent="0.25">
      <c r="A2744" s="29">
        <v>2743</v>
      </c>
      <c r="B2744" s="31">
        <v>27.430000000001488</v>
      </c>
      <c r="C2744" s="31">
        <v>0</v>
      </c>
    </row>
    <row r="2745" spans="1:3" x14ac:dyDescent="0.25">
      <c r="A2745" s="29">
        <v>2744</v>
      </c>
      <c r="B2745" s="31">
        <v>27.44000000000149</v>
      </c>
      <c r="C2745" s="31">
        <v>0</v>
      </c>
    </row>
    <row r="2746" spans="1:3" x14ac:dyDescent="0.25">
      <c r="A2746" s="29">
        <v>2745</v>
      </c>
      <c r="B2746" s="31">
        <v>27.450000000001491</v>
      </c>
      <c r="C2746" s="31">
        <v>0</v>
      </c>
    </row>
    <row r="2747" spans="1:3" x14ac:dyDescent="0.25">
      <c r="A2747" s="29">
        <v>2746</v>
      </c>
      <c r="B2747" s="31">
        <v>27.460000000001493</v>
      </c>
      <c r="C2747" s="31">
        <v>0</v>
      </c>
    </row>
    <row r="2748" spans="1:3" x14ac:dyDescent="0.25">
      <c r="A2748" s="29">
        <v>2747</v>
      </c>
      <c r="B2748" s="31">
        <v>27.470000000001495</v>
      </c>
      <c r="C2748" s="31">
        <v>0</v>
      </c>
    </row>
    <row r="2749" spans="1:3" x14ac:dyDescent="0.25">
      <c r="A2749" s="29">
        <v>2748</v>
      </c>
      <c r="B2749" s="31">
        <v>27.480000000001496</v>
      </c>
      <c r="C2749" s="31">
        <v>0</v>
      </c>
    </row>
    <row r="2750" spans="1:3" x14ac:dyDescent="0.25">
      <c r="A2750" s="29">
        <v>2749</v>
      </c>
      <c r="B2750" s="31">
        <v>27.490000000001498</v>
      </c>
      <c r="C2750" s="31">
        <v>0</v>
      </c>
    </row>
    <row r="2751" spans="1:3" x14ac:dyDescent="0.25">
      <c r="A2751" s="29">
        <v>2750</v>
      </c>
      <c r="B2751" s="31">
        <v>27.500000000001499</v>
      </c>
      <c r="C2751" s="31">
        <v>0</v>
      </c>
    </row>
    <row r="2752" spans="1:3" x14ac:dyDescent="0.25">
      <c r="A2752" s="29">
        <v>2751</v>
      </c>
      <c r="B2752" s="31">
        <v>27.510000000001501</v>
      </c>
      <c r="C2752" s="31">
        <v>0</v>
      </c>
    </row>
    <row r="2753" spans="1:3" x14ac:dyDescent="0.25">
      <c r="A2753" s="29">
        <v>2752</v>
      </c>
      <c r="B2753" s="31">
        <v>27.520000000001502</v>
      </c>
      <c r="C2753" s="31">
        <v>0</v>
      </c>
    </row>
    <row r="2754" spans="1:3" x14ac:dyDescent="0.25">
      <c r="A2754" s="29">
        <v>2753</v>
      </c>
      <c r="B2754" s="31">
        <v>27.530000000001504</v>
      </c>
      <c r="C2754" s="31">
        <v>0</v>
      </c>
    </row>
    <row r="2755" spans="1:3" x14ac:dyDescent="0.25">
      <c r="A2755" s="29">
        <v>2754</v>
      </c>
      <c r="B2755" s="31">
        <v>27.540000000001505</v>
      </c>
      <c r="C2755" s="31">
        <v>0</v>
      </c>
    </row>
    <row r="2756" spans="1:3" x14ac:dyDescent="0.25">
      <c r="A2756" s="29">
        <v>2755</v>
      </c>
      <c r="B2756" s="31">
        <v>27.550000000001507</v>
      </c>
      <c r="C2756" s="31">
        <v>0</v>
      </c>
    </row>
    <row r="2757" spans="1:3" x14ac:dyDescent="0.25">
      <c r="A2757" s="29">
        <v>2756</v>
      </c>
      <c r="B2757" s="31">
        <v>27.560000000001509</v>
      </c>
      <c r="C2757" s="31">
        <v>0</v>
      </c>
    </row>
    <row r="2758" spans="1:3" x14ac:dyDescent="0.25">
      <c r="A2758" s="29">
        <v>2757</v>
      </c>
      <c r="B2758" s="31">
        <v>27.57000000000151</v>
      </c>
      <c r="C2758" s="31">
        <v>0</v>
      </c>
    </row>
    <row r="2759" spans="1:3" x14ac:dyDescent="0.25">
      <c r="A2759" s="29">
        <v>2758</v>
      </c>
      <c r="B2759" s="31">
        <v>27.580000000001512</v>
      </c>
      <c r="C2759" s="31">
        <v>0</v>
      </c>
    </row>
    <row r="2760" spans="1:3" x14ac:dyDescent="0.25">
      <c r="A2760" s="29">
        <v>2759</v>
      </c>
      <c r="B2760" s="31">
        <v>27.590000000001513</v>
      </c>
      <c r="C2760" s="31">
        <v>0</v>
      </c>
    </row>
    <row r="2761" spans="1:3" x14ac:dyDescent="0.25">
      <c r="A2761" s="29">
        <v>2760</v>
      </c>
      <c r="B2761" s="31">
        <v>27.600000000001515</v>
      </c>
      <c r="C2761" s="31">
        <v>0</v>
      </c>
    </row>
    <row r="2762" spans="1:3" x14ac:dyDescent="0.25">
      <c r="A2762" s="29">
        <v>2761</v>
      </c>
      <c r="B2762" s="31">
        <v>27.610000000001516</v>
      </c>
      <c r="C2762" s="31">
        <v>0</v>
      </c>
    </row>
    <row r="2763" spans="1:3" x14ac:dyDescent="0.25">
      <c r="A2763" s="29">
        <v>2762</v>
      </c>
      <c r="B2763" s="31">
        <v>27.620000000001518</v>
      </c>
      <c r="C2763" s="31">
        <v>0</v>
      </c>
    </row>
    <row r="2764" spans="1:3" x14ac:dyDescent="0.25">
      <c r="A2764" s="29">
        <v>2763</v>
      </c>
      <c r="B2764" s="31">
        <v>27.63000000000152</v>
      </c>
      <c r="C2764" s="31">
        <v>0</v>
      </c>
    </row>
    <row r="2765" spans="1:3" x14ac:dyDescent="0.25">
      <c r="A2765" s="29">
        <v>2764</v>
      </c>
      <c r="B2765" s="31">
        <v>27.640000000001521</v>
      </c>
      <c r="C2765" s="31">
        <v>0</v>
      </c>
    </row>
    <row r="2766" spans="1:3" x14ac:dyDescent="0.25">
      <c r="A2766" s="29">
        <v>2765</v>
      </c>
      <c r="B2766" s="31">
        <v>27.650000000001523</v>
      </c>
      <c r="C2766" s="31">
        <v>0</v>
      </c>
    </row>
    <row r="2767" spans="1:3" x14ac:dyDescent="0.25">
      <c r="A2767" s="29">
        <v>2766</v>
      </c>
      <c r="B2767" s="31">
        <v>27.660000000001524</v>
      </c>
      <c r="C2767" s="31">
        <v>0</v>
      </c>
    </row>
    <row r="2768" spans="1:3" x14ac:dyDescent="0.25">
      <c r="A2768" s="29">
        <v>2767</v>
      </c>
      <c r="B2768" s="31">
        <v>27.670000000001526</v>
      </c>
      <c r="C2768" s="31">
        <v>0</v>
      </c>
    </row>
    <row r="2769" spans="1:3" x14ac:dyDescent="0.25">
      <c r="A2769" s="29">
        <v>2768</v>
      </c>
      <c r="B2769" s="31">
        <v>27.680000000001527</v>
      </c>
      <c r="C2769" s="31">
        <v>0</v>
      </c>
    </row>
    <row r="2770" spans="1:3" x14ac:dyDescent="0.25">
      <c r="A2770" s="29">
        <v>2769</v>
      </c>
      <c r="B2770" s="31">
        <v>27.690000000001529</v>
      </c>
      <c r="C2770" s="31">
        <v>0</v>
      </c>
    </row>
    <row r="2771" spans="1:3" x14ac:dyDescent="0.25">
      <c r="A2771" s="29">
        <v>2770</v>
      </c>
      <c r="B2771" s="31">
        <v>27.700000000001531</v>
      </c>
      <c r="C2771" s="31">
        <v>0</v>
      </c>
    </row>
    <row r="2772" spans="1:3" x14ac:dyDescent="0.25">
      <c r="A2772" s="29">
        <v>2771</v>
      </c>
      <c r="B2772" s="31">
        <v>27.710000000001532</v>
      </c>
      <c r="C2772" s="31">
        <v>0</v>
      </c>
    </row>
    <row r="2773" spans="1:3" x14ac:dyDescent="0.25">
      <c r="A2773" s="29">
        <v>2772</v>
      </c>
      <c r="B2773" s="31">
        <v>27.720000000001534</v>
      </c>
      <c r="C2773" s="31">
        <v>0</v>
      </c>
    </row>
    <row r="2774" spans="1:3" x14ac:dyDescent="0.25">
      <c r="A2774" s="29">
        <v>2773</v>
      </c>
      <c r="B2774" s="31">
        <v>27.730000000001535</v>
      </c>
      <c r="C2774" s="31">
        <v>0</v>
      </c>
    </row>
    <row r="2775" spans="1:3" x14ac:dyDescent="0.25">
      <c r="A2775" s="29">
        <v>2774</v>
      </c>
      <c r="B2775" s="31">
        <v>27.740000000001537</v>
      </c>
      <c r="C2775" s="31">
        <v>0</v>
      </c>
    </row>
    <row r="2776" spans="1:3" x14ac:dyDescent="0.25">
      <c r="A2776" s="29">
        <v>2775</v>
      </c>
      <c r="B2776" s="31">
        <v>27.750000000001538</v>
      </c>
      <c r="C2776" s="31">
        <v>0</v>
      </c>
    </row>
    <row r="2777" spans="1:3" x14ac:dyDescent="0.25">
      <c r="A2777" s="29">
        <v>2776</v>
      </c>
      <c r="B2777" s="31">
        <v>27.76000000000154</v>
      </c>
      <c r="C2777" s="31">
        <v>0</v>
      </c>
    </row>
    <row r="2778" spans="1:3" x14ac:dyDescent="0.25">
      <c r="A2778" s="29">
        <v>2777</v>
      </c>
      <c r="B2778" s="31">
        <v>27.770000000001541</v>
      </c>
      <c r="C2778" s="31">
        <v>0</v>
      </c>
    </row>
    <row r="2779" spans="1:3" x14ac:dyDescent="0.25">
      <c r="A2779" s="29">
        <v>2778</v>
      </c>
      <c r="B2779" s="31">
        <v>27.780000000001543</v>
      </c>
      <c r="C2779" s="31">
        <v>0</v>
      </c>
    </row>
    <row r="2780" spans="1:3" x14ac:dyDescent="0.25">
      <c r="A2780" s="29">
        <v>2779</v>
      </c>
      <c r="B2780" s="31">
        <v>27.790000000001545</v>
      </c>
      <c r="C2780" s="31">
        <v>0</v>
      </c>
    </row>
    <row r="2781" spans="1:3" x14ac:dyDescent="0.25">
      <c r="A2781" s="29">
        <v>2780</v>
      </c>
      <c r="B2781" s="31">
        <v>27.800000000001546</v>
      </c>
      <c r="C2781" s="31">
        <v>0</v>
      </c>
    </row>
    <row r="2782" spans="1:3" x14ac:dyDescent="0.25">
      <c r="A2782" s="29">
        <v>2781</v>
      </c>
      <c r="B2782" s="31">
        <v>27.810000000001548</v>
      </c>
      <c r="C2782" s="31">
        <v>0</v>
      </c>
    </row>
    <row r="2783" spans="1:3" x14ac:dyDescent="0.25">
      <c r="A2783" s="29">
        <v>2782</v>
      </c>
      <c r="B2783" s="31">
        <v>27.820000000001549</v>
      </c>
      <c r="C2783" s="31">
        <v>0</v>
      </c>
    </row>
    <row r="2784" spans="1:3" x14ac:dyDescent="0.25">
      <c r="A2784" s="29">
        <v>2783</v>
      </c>
      <c r="B2784" s="31">
        <v>27.830000000001551</v>
      </c>
      <c r="C2784" s="31">
        <v>0</v>
      </c>
    </row>
    <row r="2785" spans="1:3" x14ac:dyDescent="0.25">
      <c r="A2785" s="29">
        <v>2784</v>
      </c>
      <c r="B2785" s="31">
        <v>27.840000000001552</v>
      </c>
      <c r="C2785" s="31">
        <v>0</v>
      </c>
    </row>
    <row r="2786" spans="1:3" x14ac:dyDescent="0.25">
      <c r="A2786" s="29">
        <v>2785</v>
      </c>
      <c r="B2786" s="31">
        <v>27.850000000001554</v>
      </c>
      <c r="C2786" s="31">
        <v>0</v>
      </c>
    </row>
    <row r="2787" spans="1:3" x14ac:dyDescent="0.25">
      <c r="A2787" s="29">
        <v>2786</v>
      </c>
      <c r="B2787" s="31">
        <v>27.860000000001556</v>
      </c>
      <c r="C2787" s="31">
        <v>0</v>
      </c>
    </row>
    <row r="2788" spans="1:3" x14ac:dyDescent="0.25">
      <c r="A2788" s="29">
        <v>2787</v>
      </c>
      <c r="B2788" s="31">
        <v>27.870000000001557</v>
      </c>
      <c r="C2788" s="31">
        <v>0</v>
      </c>
    </row>
    <row r="2789" spans="1:3" x14ac:dyDescent="0.25">
      <c r="A2789" s="29">
        <v>2788</v>
      </c>
      <c r="B2789" s="31">
        <v>27.880000000001559</v>
      </c>
      <c r="C2789" s="31">
        <v>0</v>
      </c>
    </row>
    <row r="2790" spans="1:3" x14ac:dyDescent="0.25">
      <c r="A2790" s="29">
        <v>2789</v>
      </c>
      <c r="B2790" s="31">
        <v>27.89000000000156</v>
      </c>
      <c r="C2790" s="31">
        <v>0</v>
      </c>
    </row>
    <row r="2791" spans="1:3" x14ac:dyDescent="0.25">
      <c r="A2791" s="29">
        <v>2790</v>
      </c>
      <c r="B2791" s="31">
        <v>27.900000000001562</v>
      </c>
      <c r="C2791" s="31">
        <v>0</v>
      </c>
    </row>
    <row r="2792" spans="1:3" x14ac:dyDescent="0.25">
      <c r="A2792" s="29">
        <v>2791</v>
      </c>
      <c r="B2792" s="31">
        <v>27.910000000001563</v>
      </c>
      <c r="C2792" s="31">
        <v>0</v>
      </c>
    </row>
    <row r="2793" spans="1:3" x14ac:dyDescent="0.25">
      <c r="A2793" s="29">
        <v>2792</v>
      </c>
      <c r="B2793" s="31">
        <v>27.920000000001565</v>
      </c>
      <c r="C2793" s="31">
        <v>0</v>
      </c>
    </row>
    <row r="2794" spans="1:3" x14ac:dyDescent="0.25">
      <c r="A2794" s="29">
        <v>2793</v>
      </c>
      <c r="B2794" s="31">
        <v>27.930000000001566</v>
      </c>
      <c r="C2794" s="31">
        <v>0</v>
      </c>
    </row>
    <row r="2795" spans="1:3" x14ac:dyDescent="0.25">
      <c r="A2795" s="29">
        <v>2794</v>
      </c>
      <c r="B2795" s="31">
        <v>27.940000000001568</v>
      </c>
      <c r="C2795" s="31">
        <v>0</v>
      </c>
    </row>
    <row r="2796" spans="1:3" x14ac:dyDescent="0.25">
      <c r="A2796" s="29">
        <v>2795</v>
      </c>
      <c r="B2796" s="31">
        <v>27.95000000000157</v>
      </c>
      <c r="C2796" s="31">
        <v>0</v>
      </c>
    </row>
    <row r="2797" spans="1:3" x14ac:dyDescent="0.25">
      <c r="A2797" s="29">
        <v>2796</v>
      </c>
      <c r="B2797" s="31">
        <v>27.960000000001571</v>
      </c>
      <c r="C2797" s="31">
        <v>0</v>
      </c>
    </row>
    <row r="2798" spans="1:3" x14ac:dyDescent="0.25">
      <c r="A2798" s="29">
        <v>2797</v>
      </c>
      <c r="B2798" s="31">
        <v>27.970000000001573</v>
      </c>
      <c r="C2798" s="31">
        <v>0</v>
      </c>
    </row>
    <row r="2799" spans="1:3" x14ac:dyDescent="0.25">
      <c r="A2799" s="29">
        <v>2798</v>
      </c>
      <c r="B2799" s="31">
        <v>27.980000000001574</v>
      </c>
      <c r="C2799" s="31">
        <v>0</v>
      </c>
    </row>
    <row r="2800" spans="1:3" x14ac:dyDescent="0.25">
      <c r="A2800" s="29">
        <v>2799</v>
      </c>
      <c r="B2800" s="31">
        <v>27.990000000001576</v>
      </c>
      <c r="C2800" s="31">
        <v>0</v>
      </c>
    </row>
    <row r="2801" spans="1:3" x14ac:dyDescent="0.25">
      <c r="A2801" s="29">
        <v>2800</v>
      </c>
      <c r="B2801" s="31">
        <v>28.000000000001577</v>
      </c>
      <c r="C2801" s="31">
        <v>0</v>
      </c>
    </row>
    <row r="2802" spans="1:3" x14ac:dyDescent="0.25">
      <c r="A2802" s="29">
        <v>2801</v>
      </c>
      <c r="B2802" s="31">
        <v>28.010000000001579</v>
      </c>
      <c r="C2802" s="31">
        <v>0</v>
      </c>
    </row>
    <row r="2803" spans="1:3" x14ac:dyDescent="0.25">
      <c r="A2803" s="29">
        <v>2802</v>
      </c>
      <c r="B2803" s="31">
        <v>28.020000000001581</v>
      </c>
      <c r="C2803" s="31">
        <v>0</v>
      </c>
    </row>
    <row r="2804" spans="1:3" x14ac:dyDescent="0.25">
      <c r="A2804" s="29">
        <v>2803</v>
      </c>
      <c r="B2804" s="31">
        <v>28.030000000001582</v>
      </c>
      <c r="C2804" s="31">
        <v>0</v>
      </c>
    </row>
    <row r="2805" spans="1:3" x14ac:dyDescent="0.25">
      <c r="A2805" s="29">
        <v>2804</v>
      </c>
      <c r="B2805" s="31">
        <v>28.040000000001584</v>
      </c>
      <c r="C2805" s="31">
        <v>0</v>
      </c>
    </row>
    <row r="2806" spans="1:3" x14ac:dyDescent="0.25">
      <c r="A2806" s="29">
        <v>2805</v>
      </c>
      <c r="B2806" s="31">
        <v>28.050000000001585</v>
      </c>
      <c r="C2806" s="31">
        <v>0</v>
      </c>
    </row>
    <row r="2807" spans="1:3" x14ac:dyDescent="0.25">
      <c r="A2807" s="29">
        <v>2806</v>
      </c>
      <c r="B2807" s="31">
        <v>28.060000000001587</v>
      </c>
      <c r="C2807" s="31">
        <v>0</v>
      </c>
    </row>
    <row r="2808" spans="1:3" x14ac:dyDescent="0.25">
      <c r="A2808" s="29">
        <v>2807</v>
      </c>
      <c r="B2808" s="31">
        <v>28.070000000001588</v>
      </c>
      <c r="C2808" s="31">
        <v>0</v>
      </c>
    </row>
    <row r="2809" spans="1:3" x14ac:dyDescent="0.25">
      <c r="A2809" s="29">
        <v>2808</v>
      </c>
      <c r="B2809" s="31">
        <v>28.08000000000159</v>
      </c>
      <c r="C2809" s="31">
        <v>0</v>
      </c>
    </row>
    <row r="2810" spans="1:3" x14ac:dyDescent="0.25">
      <c r="A2810" s="29">
        <v>2809</v>
      </c>
      <c r="B2810" s="31">
        <v>28.090000000001591</v>
      </c>
      <c r="C2810" s="31">
        <v>0</v>
      </c>
    </row>
    <row r="2811" spans="1:3" x14ac:dyDescent="0.25">
      <c r="A2811" s="29">
        <v>2810</v>
      </c>
      <c r="B2811" s="31">
        <v>28.100000000001593</v>
      </c>
      <c r="C2811" s="31">
        <v>0</v>
      </c>
    </row>
    <row r="2812" spans="1:3" x14ac:dyDescent="0.25">
      <c r="A2812" s="29">
        <v>2811</v>
      </c>
      <c r="B2812" s="31">
        <v>28.110000000001595</v>
      </c>
      <c r="C2812" s="31">
        <v>0</v>
      </c>
    </row>
    <row r="2813" spans="1:3" x14ac:dyDescent="0.25">
      <c r="A2813" s="29">
        <v>2812</v>
      </c>
      <c r="B2813" s="31">
        <v>28.120000000001596</v>
      </c>
      <c r="C2813" s="31">
        <v>0</v>
      </c>
    </row>
    <row r="2814" spans="1:3" x14ac:dyDescent="0.25">
      <c r="A2814" s="29">
        <v>2813</v>
      </c>
      <c r="B2814" s="31">
        <v>28.130000000001598</v>
      </c>
      <c r="C2814" s="31">
        <v>0</v>
      </c>
    </row>
    <row r="2815" spans="1:3" x14ac:dyDescent="0.25">
      <c r="A2815" s="29">
        <v>2814</v>
      </c>
      <c r="B2815" s="31">
        <v>28.140000000001599</v>
      </c>
      <c r="C2815" s="31">
        <v>0</v>
      </c>
    </row>
    <row r="2816" spans="1:3" x14ac:dyDescent="0.25">
      <c r="A2816" s="29">
        <v>2815</v>
      </c>
      <c r="B2816" s="31">
        <v>28.150000000001601</v>
      </c>
      <c r="C2816" s="31">
        <v>0</v>
      </c>
    </row>
    <row r="2817" spans="1:3" x14ac:dyDescent="0.25">
      <c r="A2817" s="29">
        <v>2816</v>
      </c>
      <c r="B2817" s="31">
        <v>28.160000000001602</v>
      </c>
      <c r="C2817" s="31">
        <v>0</v>
      </c>
    </row>
    <row r="2818" spans="1:3" x14ac:dyDescent="0.25">
      <c r="A2818" s="29">
        <v>2817</v>
      </c>
      <c r="B2818" s="31">
        <v>28.170000000001604</v>
      </c>
      <c r="C2818" s="31">
        <v>0</v>
      </c>
    </row>
    <row r="2819" spans="1:3" x14ac:dyDescent="0.25">
      <c r="A2819" s="29">
        <v>2818</v>
      </c>
      <c r="B2819" s="31">
        <v>28.180000000001606</v>
      </c>
      <c r="C2819" s="31">
        <v>0</v>
      </c>
    </row>
    <row r="2820" spans="1:3" x14ac:dyDescent="0.25">
      <c r="A2820" s="29">
        <v>2819</v>
      </c>
      <c r="B2820" s="31">
        <v>28.190000000001607</v>
      </c>
      <c r="C2820" s="31">
        <v>0</v>
      </c>
    </row>
    <row r="2821" spans="1:3" x14ac:dyDescent="0.25">
      <c r="A2821" s="29">
        <v>2820</v>
      </c>
      <c r="B2821" s="31">
        <v>28.200000000001609</v>
      </c>
      <c r="C2821" s="31">
        <v>0</v>
      </c>
    </row>
    <row r="2822" spans="1:3" x14ac:dyDescent="0.25">
      <c r="A2822" s="29">
        <v>2821</v>
      </c>
      <c r="B2822" s="31">
        <v>28.21000000000161</v>
      </c>
      <c r="C2822" s="31">
        <v>0</v>
      </c>
    </row>
    <row r="2823" spans="1:3" x14ac:dyDescent="0.25">
      <c r="A2823" s="29">
        <v>2822</v>
      </c>
      <c r="B2823" s="31">
        <v>28.220000000001612</v>
      </c>
      <c r="C2823" s="31">
        <v>0</v>
      </c>
    </row>
    <row r="2824" spans="1:3" x14ac:dyDescent="0.25">
      <c r="A2824" s="29">
        <v>2823</v>
      </c>
      <c r="B2824" s="31">
        <v>28.230000000001613</v>
      </c>
      <c r="C2824" s="31">
        <v>0</v>
      </c>
    </row>
    <row r="2825" spans="1:3" x14ac:dyDescent="0.25">
      <c r="A2825" s="29">
        <v>2824</v>
      </c>
      <c r="B2825" s="31">
        <v>28.240000000001615</v>
      </c>
      <c r="C2825" s="31">
        <v>0</v>
      </c>
    </row>
    <row r="2826" spans="1:3" x14ac:dyDescent="0.25">
      <c r="A2826" s="29">
        <v>2825</v>
      </c>
      <c r="B2826" s="31">
        <v>28.250000000001616</v>
      </c>
      <c r="C2826" s="31">
        <v>0</v>
      </c>
    </row>
    <row r="2827" spans="1:3" x14ac:dyDescent="0.25">
      <c r="A2827" s="29">
        <v>2826</v>
      </c>
      <c r="B2827" s="31">
        <v>28.260000000001618</v>
      </c>
      <c r="C2827" s="31">
        <v>0</v>
      </c>
    </row>
    <row r="2828" spans="1:3" x14ac:dyDescent="0.25">
      <c r="A2828" s="29">
        <v>2827</v>
      </c>
      <c r="B2828" s="31">
        <v>28.27000000000162</v>
      </c>
      <c r="C2828" s="31">
        <v>0</v>
      </c>
    </row>
    <row r="2829" spans="1:3" x14ac:dyDescent="0.25">
      <c r="A2829" s="29">
        <v>2828</v>
      </c>
      <c r="B2829" s="31">
        <v>28.280000000001621</v>
      </c>
      <c r="C2829" s="31">
        <v>0</v>
      </c>
    </row>
    <row r="2830" spans="1:3" x14ac:dyDescent="0.25">
      <c r="A2830" s="29">
        <v>2829</v>
      </c>
      <c r="B2830" s="31">
        <v>28.290000000001623</v>
      </c>
      <c r="C2830" s="31">
        <v>0</v>
      </c>
    </row>
    <row r="2831" spans="1:3" x14ac:dyDescent="0.25">
      <c r="A2831" s="29">
        <v>2830</v>
      </c>
      <c r="B2831" s="31">
        <v>28.300000000001624</v>
      </c>
      <c r="C2831" s="31">
        <v>0</v>
      </c>
    </row>
    <row r="2832" spans="1:3" x14ac:dyDescent="0.25">
      <c r="A2832" s="29">
        <v>2831</v>
      </c>
      <c r="B2832" s="31">
        <v>28.310000000001626</v>
      </c>
      <c r="C2832" s="31">
        <v>0</v>
      </c>
    </row>
    <row r="2833" spans="1:3" x14ac:dyDescent="0.25">
      <c r="A2833" s="29">
        <v>2832</v>
      </c>
      <c r="B2833" s="31">
        <v>28.320000000001627</v>
      </c>
      <c r="C2833" s="31">
        <v>0</v>
      </c>
    </row>
    <row r="2834" spans="1:3" x14ac:dyDescent="0.25">
      <c r="A2834" s="29">
        <v>2833</v>
      </c>
      <c r="B2834" s="31">
        <v>28.330000000001629</v>
      </c>
      <c r="C2834" s="31">
        <v>0</v>
      </c>
    </row>
    <row r="2835" spans="1:3" x14ac:dyDescent="0.25">
      <c r="A2835" s="29">
        <v>2834</v>
      </c>
      <c r="B2835" s="31">
        <v>28.340000000001631</v>
      </c>
      <c r="C2835" s="31">
        <v>0</v>
      </c>
    </row>
    <row r="2836" spans="1:3" x14ac:dyDescent="0.25">
      <c r="A2836" s="29">
        <v>2835</v>
      </c>
      <c r="B2836" s="31">
        <v>28.350000000001632</v>
      </c>
      <c r="C2836" s="31">
        <v>0</v>
      </c>
    </row>
    <row r="2837" spans="1:3" x14ac:dyDescent="0.25">
      <c r="A2837" s="29">
        <v>2836</v>
      </c>
      <c r="B2837" s="31">
        <v>28.360000000001634</v>
      </c>
      <c r="C2837" s="31">
        <v>0</v>
      </c>
    </row>
    <row r="2838" spans="1:3" x14ac:dyDescent="0.25">
      <c r="A2838" s="29">
        <v>2837</v>
      </c>
      <c r="B2838" s="31">
        <v>28.370000000001635</v>
      </c>
      <c r="C2838" s="31">
        <v>0</v>
      </c>
    </row>
    <row r="2839" spans="1:3" x14ac:dyDescent="0.25">
      <c r="A2839" s="29">
        <v>2838</v>
      </c>
      <c r="B2839" s="31">
        <v>28.380000000001637</v>
      </c>
      <c r="C2839" s="31">
        <v>0</v>
      </c>
    </row>
    <row r="2840" spans="1:3" x14ac:dyDescent="0.25">
      <c r="A2840" s="29">
        <v>2839</v>
      </c>
      <c r="B2840" s="31">
        <v>28.390000000001638</v>
      </c>
      <c r="C2840" s="31">
        <v>0</v>
      </c>
    </row>
    <row r="2841" spans="1:3" x14ac:dyDescent="0.25">
      <c r="A2841" s="29">
        <v>2840</v>
      </c>
      <c r="B2841" s="31">
        <v>28.40000000000164</v>
      </c>
      <c r="C2841" s="31">
        <v>0</v>
      </c>
    </row>
    <row r="2842" spans="1:3" x14ac:dyDescent="0.25">
      <c r="A2842" s="29">
        <v>2841</v>
      </c>
      <c r="B2842" s="31">
        <v>28.410000000001641</v>
      </c>
      <c r="C2842" s="31">
        <v>0</v>
      </c>
    </row>
    <row r="2843" spans="1:3" x14ac:dyDescent="0.25">
      <c r="A2843" s="29">
        <v>2842</v>
      </c>
      <c r="B2843" s="31">
        <v>28.420000000001643</v>
      </c>
      <c r="C2843" s="31">
        <v>0</v>
      </c>
    </row>
    <row r="2844" spans="1:3" x14ac:dyDescent="0.25">
      <c r="A2844" s="29">
        <v>2843</v>
      </c>
      <c r="B2844" s="31">
        <v>28.430000000001645</v>
      </c>
      <c r="C2844" s="31">
        <v>0</v>
      </c>
    </row>
    <row r="2845" spans="1:3" x14ac:dyDescent="0.25">
      <c r="A2845" s="29">
        <v>2844</v>
      </c>
      <c r="B2845" s="31">
        <v>28.440000000001646</v>
      </c>
      <c r="C2845" s="31">
        <v>0</v>
      </c>
    </row>
    <row r="2846" spans="1:3" x14ac:dyDescent="0.25">
      <c r="A2846" s="29">
        <v>2845</v>
      </c>
      <c r="B2846" s="31">
        <v>28.450000000001648</v>
      </c>
      <c r="C2846" s="31">
        <v>0</v>
      </c>
    </row>
    <row r="2847" spans="1:3" x14ac:dyDescent="0.25">
      <c r="A2847" s="29">
        <v>2846</v>
      </c>
      <c r="B2847" s="31">
        <v>28.460000000001649</v>
      </c>
      <c r="C2847" s="31">
        <v>0</v>
      </c>
    </row>
    <row r="2848" spans="1:3" x14ac:dyDescent="0.25">
      <c r="A2848" s="29">
        <v>2847</v>
      </c>
      <c r="B2848" s="31">
        <v>28.470000000001651</v>
      </c>
      <c r="C2848" s="31">
        <v>0</v>
      </c>
    </row>
    <row r="2849" spans="1:3" x14ac:dyDescent="0.25">
      <c r="A2849" s="29">
        <v>2848</v>
      </c>
      <c r="B2849" s="31">
        <v>28.480000000001652</v>
      </c>
      <c r="C2849" s="31">
        <v>0</v>
      </c>
    </row>
    <row r="2850" spans="1:3" x14ac:dyDescent="0.25">
      <c r="A2850" s="29">
        <v>2849</v>
      </c>
      <c r="B2850" s="31">
        <v>28.490000000001654</v>
      </c>
      <c r="C2850" s="31">
        <v>0</v>
      </c>
    </row>
    <row r="2851" spans="1:3" x14ac:dyDescent="0.25">
      <c r="A2851" s="29">
        <v>2850</v>
      </c>
      <c r="B2851" s="31">
        <v>28.500000000001656</v>
      </c>
      <c r="C2851" s="31">
        <v>0</v>
      </c>
    </row>
    <row r="2852" spans="1:3" x14ac:dyDescent="0.25">
      <c r="A2852" s="29">
        <v>2851</v>
      </c>
      <c r="B2852" s="31">
        <v>28.510000000001657</v>
      </c>
      <c r="C2852" s="31">
        <v>0</v>
      </c>
    </row>
    <row r="2853" spans="1:3" x14ac:dyDescent="0.25">
      <c r="A2853" s="29">
        <v>2852</v>
      </c>
      <c r="B2853" s="31">
        <v>28.520000000001659</v>
      </c>
      <c r="C2853" s="31">
        <v>0</v>
      </c>
    </row>
    <row r="2854" spans="1:3" x14ac:dyDescent="0.25">
      <c r="A2854" s="29">
        <v>2853</v>
      </c>
      <c r="B2854" s="31">
        <v>28.53000000000166</v>
      </c>
      <c r="C2854" s="31">
        <v>0</v>
      </c>
    </row>
    <row r="2855" spans="1:3" x14ac:dyDescent="0.25">
      <c r="A2855" s="29">
        <v>2854</v>
      </c>
      <c r="B2855" s="31">
        <v>28.540000000001662</v>
      </c>
      <c r="C2855" s="31">
        <v>0</v>
      </c>
    </row>
    <row r="2856" spans="1:3" x14ac:dyDescent="0.25">
      <c r="A2856" s="29">
        <v>2855</v>
      </c>
      <c r="B2856" s="31">
        <v>28.550000000001663</v>
      </c>
      <c r="C2856" s="31">
        <v>0</v>
      </c>
    </row>
    <row r="2857" spans="1:3" x14ac:dyDescent="0.25">
      <c r="A2857" s="29">
        <v>2856</v>
      </c>
      <c r="B2857" s="31">
        <v>28.560000000001665</v>
      </c>
      <c r="C2857" s="31">
        <v>0</v>
      </c>
    </row>
    <row r="2858" spans="1:3" x14ac:dyDescent="0.25">
      <c r="A2858" s="29">
        <v>2857</v>
      </c>
      <c r="B2858" s="31">
        <v>28.570000000001667</v>
      </c>
      <c r="C2858" s="31">
        <v>0</v>
      </c>
    </row>
    <row r="2859" spans="1:3" x14ac:dyDescent="0.25">
      <c r="A2859" s="29">
        <v>2858</v>
      </c>
      <c r="B2859" s="31">
        <v>28.580000000001668</v>
      </c>
      <c r="C2859" s="31">
        <v>0</v>
      </c>
    </row>
    <row r="2860" spans="1:3" x14ac:dyDescent="0.25">
      <c r="A2860" s="29">
        <v>2859</v>
      </c>
      <c r="B2860" s="31">
        <v>28.59000000000167</v>
      </c>
      <c r="C2860" s="31">
        <v>0</v>
      </c>
    </row>
    <row r="2861" spans="1:3" x14ac:dyDescent="0.25">
      <c r="A2861" s="29">
        <v>2860</v>
      </c>
      <c r="B2861" s="31">
        <v>28.600000000001671</v>
      </c>
      <c r="C2861" s="31">
        <v>0</v>
      </c>
    </row>
    <row r="2862" spans="1:3" x14ac:dyDescent="0.25">
      <c r="A2862" s="29">
        <v>2861</v>
      </c>
      <c r="B2862" s="31">
        <v>28.610000000001673</v>
      </c>
      <c r="C2862" s="31">
        <v>0</v>
      </c>
    </row>
    <row r="2863" spans="1:3" x14ac:dyDescent="0.25">
      <c r="A2863" s="29">
        <v>2862</v>
      </c>
      <c r="B2863" s="31">
        <v>28.620000000001674</v>
      </c>
      <c r="C2863" s="31">
        <v>0</v>
      </c>
    </row>
    <row r="2864" spans="1:3" x14ac:dyDescent="0.25">
      <c r="A2864" s="29">
        <v>2863</v>
      </c>
      <c r="B2864" s="31">
        <v>28.630000000001676</v>
      </c>
      <c r="C2864" s="31">
        <v>0</v>
      </c>
    </row>
    <row r="2865" spans="1:3" x14ac:dyDescent="0.25">
      <c r="A2865" s="29">
        <v>2864</v>
      </c>
      <c r="B2865" s="31">
        <v>28.640000000001677</v>
      </c>
      <c r="C2865" s="31">
        <v>0</v>
      </c>
    </row>
    <row r="2866" spans="1:3" x14ac:dyDescent="0.25">
      <c r="A2866" s="29">
        <v>2865</v>
      </c>
      <c r="B2866" s="31">
        <v>28.650000000001679</v>
      </c>
      <c r="C2866" s="31">
        <v>0</v>
      </c>
    </row>
    <row r="2867" spans="1:3" x14ac:dyDescent="0.25">
      <c r="A2867" s="29">
        <v>2866</v>
      </c>
      <c r="B2867" s="31">
        <v>28.660000000001681</v>
      </c>
      <c r="C2867" s="31">
        <v>0</v>
      </c>
    </row>
    <row r="2868" spans="1:3" x14ac:dyDescent="0.25">
      <c r="A2868" s="29">
        <v>2867</v>
      </c>
      <c r="B2868" s="31">
        <v>28.670000000001682</v>
      </c>
      <c r="C2868" s="31">
        <v>0</v>
      </c>
    </row>
    <row r="2869" spans="1:3" x14ac:dyDescent="0.25">
      <c r="A2869" s="29">
        <v>2868</v>
      </c>
      <c r="B2869" s="31">
        <v>28.680000000001684</v>
      </c>
      <c r="C2869" s="31">
        <v>0</v>
      </c>
    </row>
    <row r="2870" spans="1:3" x14ac:dyDescent="0.25">
      <c r="A2870" s="29">
        <v>2869</v>
      </c>
      <c r="B2870" s="31">
        <v>28.690000000001685</v>
      </c>
      <c r="C2870" s="31">
        <v>0</v>
      </c>
    </row>
    <row r="2871" spans="1:3" x14ac:dyDescent="0.25">
      <c r="A2871" s="29">
        <v>2870</v>
      </c>
      <c r="B2871" s="31">
        <v>28.700000000001687</v>
      </c>
      <c r="C2871" s="31">
        <v>0</v>
      </c>
    </row>
    <row r="2872" spans="1:3" x14ac:dyDescent="0.25">
      <c r="A2872" s="29">
        <v>2871</v>
      </c>
      <c r="B2872" s="31">
        <v>28.710000000001688</v>
      </c>
      <c r="C2872" s="31">
        <v>0</v>
      </c>
    </row>
    <row r="2873" spans="1:3" x14ac:dyDescent="0.25">
      <c r="A2873" s="29">
        <v>2872</v>
      </c>
      <c r="B2873" s="31">
        <v>28.72000000000169</v>
      </c>
      <c r="C2873" s="31">
        <v>0</v>
      </c>
    </row>
    <row r="2874" spans="1:3" x14ac:dyDescent="0.25">
      <c r="A2874" s="29">
        <v>2873</v>
      </c>
      <c r="B2874" s="31">
        <v>28.730000000001692</v>
      </c>
      <c r="C2874" s="31">
        <v>0</v>
      </c>
    </row>
    <row r="2875" spans="1:3" x14ac:dyDescent="0.25">
      <c r="A2875" s="29">
        <v>2874</v>
      </c>
      <c r="B2875" s="31">
        <v>28.740000000001693</v>
      </c>
      <c r="C2875" s="31">
        <v>0</v>
      </c>
    </row>
    <row r="2876" spans="1:3" x14ac:dyDescent="0.25">
      <c r="A2876" s="29">
        <v>2875</v>
      </c>
      <c r="B2876" s="31">
        <v>28.750000000001695</v>
      </c>
      <c r="C2876" s="31">
        <v>0</v>
      </c>
    </row>
    <row r="2877" spans="1:3" x14ac:dyDescent="0.25">
      <c r="A2877" s="29">
        <v>2876</v>
      </c>
      <c r="B2877" s="31">
        <v>28.760000000001696</v>
      </c>
      <c r="C2877" s="31">
        <v>0</v>
      </c>
    </row>
    <row r="2878" spans="1:3" x14ac:dyDescent="0.25">
      <c r="A2878" s="29">
        <v>2877</v>
      </c>
      <c r="B2878" s="31">
        <v>28.770000000001698</v>
      </c>
      <c r="C2878" s="31">
        <v>0</v>
      </c>
    </row>
    <row r="2879" spans="1:3" x14ac:dyDescent="0.25">
      <c r="A2879" s="29">
        <v>2878</v>
      </c>
      <c r="B2879" s="31">
        <v>28.780000000001699</v>
      </c>
      <c r="C2879" s="31">
        <v>0</v>
      </c>
    </row>
    <row r="2880" spans="1:3" x14ac:dyDescent="0.25">
      <c r="A2880" s="29">
        <v>2879</v>
      </c>
      <c r="B2880" s="31">
        <v>28.790000000001701</v>
      </c>
      <c r="C2880" s="31">
        <v>0</v>
      </c>
    </row>
    <row r="2881" spans="1:3" x14ac:dyDescent="0.25">
      <c r="A2881" s="29">
        <v>2880</v>
      </c>
      <c r="B2881" s="31">
        <v>28.800000000001702</v>
      </c>
      <c r="C2881" s="31">
        <v>0</v>
      </c>
    </row>
    <row r="2882" spans="1:3" x14ac:dyDescent="0.25">
      <c r="A2882" s="29">
        <v>2881</v>
      </c>
      <c r="B2882" s="31">
        <v>28.810000000001704</v>
      </c>
      <c r="C2882" s="31">
        <v>0</v>
      </c>
    </row>
    <row r="2883" spans="1:3" x14ac:dyDescent="0.25">
      <c r="A2883" s="29">
        <v>2882</v>
      </c>
      <c r="B2883" s="31">
        <v>28.820000000001706</v>
      </c>
      <c r="C2883" s="31">
        <v>0</v>
      </c>
    </row>
    <row r="2884" spans="1:3" x14ac:dyDescent="0.25">
      <c r="A2884" s="29">
        <v>2883</v>
      </c>
      <c r="B2884" s="31">
        <v>28.830000000001707</v>
      </c>
      <c r="C2884" s="31">
        <v>0</v>
      </c>
    </row>
    <row r="2885" spans="1:3" x14ac:dyDescent="0.25">
      <c r="A2885" s="29">
        <v>2884</v>
      </c>
      <c r="B2885" s="31">
        <v>28.840000000001709</v>
      </c>
      <c r="C2885" s="31">
        <v>0</v>
      </c>
    </row>
    <row r="2886" spans="1:3" x14ac:dyDescent="0.25">
      <c r="A2886" s="29">
        <v>2885</v>
      </c>
      <c r="B2886" s="31">
        <v>28.85000000000171</v>
      </c>
      <c r="C2886" s="31">
        <v>0</v>
      </c>
    </row>
    <row r="2887" spans="1:3" x14ac:dyDescent="0.25">
      <c r="A2887" s="29">
        <v>2886</v>
      </c>
      <c r="B2887" s="31">
        <v>28.860000000001712</v>
      </c>
      <c r="C2887" s="31">
        <v>0</v>
      </c>
    </row>
    <row r="2888" spans="1:3" x14ac:dyDescent="0.25">
      <c r="A2888" s="29">
        <v>2887</v>
      </c>
      <c r="B2888" s="31">
        <v>28.870000000001713</v>
      </c>
      <c r="C2888" s="31">
        <v>0</v>
      </c>
    </row>
    <row r="2889" spans="1:3" x14ac:dyDescent="0.25">
      <c r="A2889" s="29">
        <v>2888</v>
      </c>
      <c r="B2889" s="31">
        <v>28.880000000001715</v>
      </c>
      <c r="C2889" s="31">
        <v>0</v>
      </c>
    </row>
    <row r="2890" spans="1:3" x14ac:dyDescent="0.25">
      <c r="A2890" s="29">
        <v>2889</v>
      </c>
      <c r="B2890" s="31">
        <v>28.890000000001717</v>
      </c>
      <c r="C2890" s="31">
        <v>0</v>
      </c>
    </row>
    <row r="2891" spans="1:3" x14ac:dyDescent="0.25">
      <c r="A2891" s="29">
        <v>2890</v>
      </c>
      <c r="B2891" s="31">
        <v>28.900000000001718</v>
      </c>
      <c r="C2891" s="31">
        <v>0</v>
      </c>
    </row>
    <row r="2892" spans="1:3" x14ac:dyDescent="0.25">
      <c r="A2892" s="29">
        <v>2891</v>
      </c>
      <c r="B2892" s="31">
        <v>28.91000000000172</v>
      </c>
      <c r="C2892" s="31">
        <v>0</v>
      </c>
    </row>
    <row r="2893" spans="1:3" x14ac:dyDescent="0.25">
      <c r="A2893" s="29">
        <v>2892</v>
      </c>
      <c r="B2893" s="31">
        <v>28.920000000001721</v>
      </c>
      <c r="C2893" s="31">
        <v>0</v>
      </c>
    </row>
    <row r="2894" spans="1:3" x14ac:dyDescent="0.25">
      <c r="A2894" s="29">
        <v>2893</v>
      </c>
      <c r="B2894" s="31">
        <v>28.930000000001723</v>
      </c>
      <c r="C2894" s="31">
        <v>0</v>
      </c>
    </row>
    <row r="2895" spans="1:3" x14ac:dyDescent="0.25">
      <c r="A2895" s="29">
        <v>2894</v>
      </c>
      <c r="B2895" s="31">
        <v>28.940000000001724</v>
      </c>
      <c r="C2895" s="31">
        <v>0</v>
      </c>
    </row>
    <row r="2896" spans="1:3" x14ac:dyDescent="0.25">
      <c r="A2896" s="29">
        <v>2895</v>
      </c>
      <c r="B2896" s="31">
        <v>28.950000000001726</v>
      </c>
      <c r="C2896" s="31">
        <v>0</v>
      </c>
    </row>
    <row r="2897" spans="1:3" x14ac:dyDescent="0.25">
      <c r="A2897" s="29">
        <v>2896</v>
      </c>
      <c r="B2897" s="31">
        <v>28.960000000001727</v>
      </c>
      <c r="C2897" s="31">
        <v>0</v>
      </c>
    </row>
    <row r="2898" spans="1:3" x14ac:dyDescent="0.25">
      <c r="A2898" s="29">
        <v>2897</v>
      </c>
      <c r="B2898" s="31">
        <v>28.970000000001729</v>
      </c>
      <c r="C2898" s="31">
        <v>0</v>
      </c>
    </row>
    <row r="2899" spans="1:3" x14ac:dyDescent="0.25">
      <c r="A2899" s="29">
        <v>2898</v>
      </c>
      <c r="B2899" s="31">
        <v>28.980000000001731</v>
      </c>
      <c r="C2899" s="31">
        <v>0</v>
      </c>
    </row>
    <row r="2900" spans="1:3" x14ac:dyDescent="0.25">
      <c r="A2900" s="29">
        <v>2899</v>
      </c>
      <c r="B2900" s="31">
        <v>28.990000000001732</v>
      </c>
      <c r="C2900" s="31">
        <v>0</v>
      </c>
    </row>
    <row r="2901" spans="1:3" x14ac:dyDescent="0.25">
      <c r="A2901" s="29">
        <v>2900</v>
      </c>
      <c r="B2901" s="31">
        <v>29.000000000001734</v>
      </c>
      <c r="C2901" s="31">
        <v>0</v>
      </c>
    </row>
    <row r="2902" spans="1:3" x14ac:dyDescent="0.25">
      <c r="A2902" s="29">
        <v>2901</v>
      </c>
      <c r="B2902" s="31">
        <v>29.010000000001735</v>
      </c>
      <c r="C2902" s="31">
        <v>0</v>
      </c>
    </row>
    <row r="2903" spans="1:3" x14ac:dyDescent="0.25">
      <c r="A2903" s="29">
        <v>2902</v>
      </c>
      <c r="B2903" s="31">
        <v>29.020000000001737</v>
      </c>
      <c r="C2903" s="31">
        <v>0</v>
      </c>
    </row>
    <row r="2904" spans="1:3" x14ac:dyDescent="0.25">
      <c r="A2904" s="29">
        <v>2903</v>
      </c>
      <c r="B2904" s="31">
        <v>29.030000000001738</v>
      </c>
      <c r="C2904" s="31">
        <v>0</v>
      </c>
    </row>
    <row r="2905" spans="1:3" x14ac:dyDescent="0.25">
      <c r="A2905" s="29">
        <v>2904</v>
      </c>
      <c r="B2905" s="31">
        <v>29.04000000000174</v>
      </c>
      <c r="C2905" s="31">
        <v>0</v>
      </c>
    </row>
    <row r="2906" spans="1:3" x14ac:dyDescent="0.25">
      <c r="A2906" s="29">
        <v>2905</v>
      </c>
      <c r="B2906" s="31">
        <v>29.050000000001742</v>
      </c>
      <c r="C2906" s="31">
        <v>0</v>
      </c>
    </row>
    <row r="2907" spans="1:3" x14ac:dyDescent="0.25">
      <c r="A2907" s="29">
        <v>2906</v>
      </c>
      <c r="B2907" s="31">
        <v>29.060000000001743</v>
      </c>
      <c r="C2907" s="31">
        <v>0</v>
      </c>
    </row>
    <row r="2908" spans="1:3" x14ac:dyDescent="0.25">
      <c r="A2908" s="29">
        <v>2907</v>
      </c>
      <c r="B2908" s="31">
        <v>29.070000000001745</v>
      </c>
      <c r="C2908" s="31">
        <v>0</v>
      </c>
    </row>
    <row r="2909" spans="1:3" x14ac:dyDescent="0.25">
      <c r="A2909" s="29">
        <v>2908</v>
      </c>
      <c r="B2909" s="31">
        <v>29.080000000001746</v>
      </c>
      <c r="C2909" s="31">
        <v>0</v>
      </c>
    </row>
    <row r="2910" spans="1:3" x14ac:dyDescent="0.25">
      <c r="A2910" s="29">
        <v>2909</v>
      </c>
      <c r="B2910" s="31">
        <v>29.090000000001748</v>
      </c>
      <c r="C2910" s="31">
        <v>0</v>
      </c>
    </row>
    <row r="2911" spans="1:3" x14ac:dyDescent="0.25">
      <c r="A2911" s="29">
        <v>2910</v>
      </c>
      <c r="B2911" s="31">
        <v>29.100000000001749</v>
      </c>
      <c r="C2911" s="31">
        <v>0</v>
      </c>
    </row>
    <row r="2912" spans="1:3" x14ac:dyDescent="0.25">
      <c r="A2912" s="29">
        <v>2911</v>
      </c>
      <c r="B2912" s="31">
        <v>29.110000000001751</v>
      </c>
      <c r="C2912" s="31">
        <v>0</v>
      </c>
    </row>
    <row r="2913" spans="1:3" x14ac:dyDescent="0.25">
      <c r="A2913" s="29">
        <v>2912</v>
      </c>
      <c r="B2913" s="31">
        <v>29.120000000001752</v>
      </c>
      <c r="C2913" s="31">
        <v>0</v>
      </c>
    </row>
    <row r="2914" spans="1:3" x14ac:dyDescent="0.25">
      <c r="A2914" s="29">
        <v>2913</v>
      </c>
      <c r="B2914" s="31">
        <v>29.130000000001754</v>
      </c>
      <c r="C2914" s="31">
        <v>0</v>
      </c>
    </row>
    <row r="2915" spans="1:3" x14ac:dyDescent="0.25">
      <c r="A2915" s="29">
        <v>2914</v>
      </c>
      <c r="B2915" s="31">
        <v>29.140000000001756</v>
      </c>
      <c r="C2915" s="31">
        <v>0</v>
      </c>
    </row>
    <row r="2916" spans="1:3" x14ac:dyDescent="0.25">
      <c r="A2916" s="29">
        <v>2915</v>
      </c>
      <c r="B2916" s="31">
        <v>29.150000000001757</v>
      </c>
      <c r="C2916" s="31">
        <v>0</v>
      </c>
    </row>
    <row r="2917" spans="1:3" x14ac:dyDescent="0.25">
      <c r="A2917" s="29">
        <v>2916</v>
      </c>
      <c r="B2917" s="31">
        <v>29.160000000001759</v>
      </c>
      <c r="C2917" s="31">
        <v>0</v>
      </c>
    </row>
    <row r="2918" spans="1:3" x14ac:dyDescent="0.25">
      <c r="A2918" s="29">
        <v>2917</v>
      </c>
      <c r="B2918" s="31">
        <v>29.17000000000176</v>
      </c>
      <c r="C2918" s="31">
        <v>0</v>
      </c>
    </row>
    <row r="2919" spans="1:3" x14ac:dyDescent="0.25">
      <c r="A2919" s="29">
        <v>2918</v>
      </c>
      <c r="B2919" s="31">
        <v>29.180000000001762</v>
      </c>
      <c r="C2919" s="31">
        <v>0</v>
      </c>
    </row>
    <row r="2920" spans="1:3" x14ac:dyDescent="0.25">
      <c r="A2920" s="29">
        <v>2919</v>
      </c>
      <c r="B2920" s="31">
        <v>29.190000000001763</v>
      </c>
      <c r="C2920" s="31">
        <v>0</v>
      </c>
    </row>
    <row r="2921" spans="1:3" x14ac:dyDescent="0.25">
      <c r="A2921" s="29">
        <v>2920</v>
      </c>
      <c r="B2921" s="31">
        <v>29.200000000001765</v>
      </c>
      <c r="C2921" s="31">
        <v>0</v>
      </c>
    </row>
    <row r="2922" spans="1:3" x14ac:dyDescent="0.25">
      <c r="A2922" s="29">
        <v>2921</v>
      </c>
      <c r="B2922" s="31">
        <v>29.210000000001767</v>
      </c>
      <c r="C2922" s="31">
        <v>0</v>
      </c>
    </row>
    <row r="2923" spans="1:3" x14ac:dyDescent="0.25">
      <c r="A2923" s="29">
        <v>2922</v>
      </c>
      <c r="B2923" s="31">
        <v>29.220000000001768</v>
      </c>
      <c r="C2923" s="31">
        <v>0</v>
      </c>
    </row>
    <row r="2924" spans="1:3" x14ac:dyDescent="0.25">
      <c r="A2924" s="29">
        <v>2923</v>
      </c>
      <c r="B2924" s="31">
        <v>29.23000000000177</v>
      </c>
      <c r="C2924" s="31">
        <v>0</v>
      </c>
    </row>
    <row r="2925" spans="1:3" x14ac:dyDescent="0.25">
      <c r="A2925" s="29">
        <v>2924</v>
      </c>
      <c r="B2925" s="31">
        <v>29.240000000001771</v>
      </c>
      <c r="C2925" s="31">
        <v>0</v>
      </c>
    </row>
    <row r="2926" spans="1:3" x14ac:dyDescent="0.25">
      <c r="A2926" s="29">
        <v>2925</v>
      </c>
      <c r="B2926" s="31">
        <v>29.250000000001773</v>
      </c>
      <c r="C2926" s="31">
        <v>0</v>
      </c>
    </row>
    <row r="2927" spans="1:3" x14ac:dyDescent="0.25">
      <c r="A2927" s="29">
        <v>2926</v>
      </c>
      <c r="B2927" s="31">
        <v>29.260000000001774</v>
      </c>
      <c r="C2927" s="31">
        <v>0</v>
      </c>
    </row>
    <row r="2928" spans="1:3" x14ac:dyDescent="0.25">
      <c r="A2928" s="29">
        <v>2927</v>
      </c>
      <c r="B2928" s="31">
        <v>29.270000000001776</v>
      </c>
      <c r="C2928" s="31">
        <v>0</v>
      </c>
    </row>
    <row r="2929" spans="1:3" x14ac:dyDescent="0.25">
      <c r="A2929" s="29">
        <v>2928</v>
      </c>
      <c r="B2929" s="31">
        <v>29.280000000001777</v>
      </c>
      <c r="C2929" s="31">
        <v>0</v>
      </c>
    </row>
    <row r="2930" spans="1:3" x14ac:dyDescent="0.25">
      <c r="A2930" s="29">
        <v>2929</v>
      </c>
      <c r="B2930" s="31">
        <v>29.290000000001779</v>
      </c>
      <c r="C2930" s="31">
        <v>0</v>
      </c>
    </row>
    <row r="2931" spans="1:3" x14ac:dyDescent="0.25">
      <c r="A2931" s="29">
        <v>2930</v>
      </c>
      <c r="B2931" s="31">
        <v>29.300000000001781</v>
      </c>
      <c r="C2931" s="31">
        <v>0</v>
      </c>
    </row>
    <row r="2932" spans="1:3" x14ac:dyDescent="0.25">
      <c r="A2932" s="29">
        <v>2931</v>
      </c>
      <c r="B2932" s="31">
        <v>29.310000000001782</v>
      </c>
      <c r="C2932" s="31">
        <v>0</v>
      </c>
    </row>
    <row r="2933" spans="1:3" x14ac:dyDescent="0.25">
      <c r="A2933" s="29">
        <v>2932</v>
      </c>
      <c r="B2933" s="31">
        <v>29.320000000001784</v>
      </c>
      <c r="C2933" s="31">
        <v>0</v>
      </c>
    </row>
    <row r="2934" spans="1:3" x14ac:dyDescent="0.25">
      <c r="A2934" s="29">
        <v>2933</v>
      </c>
      <c r="B2934" s="31">
        <v>29.330000000001785</v>
      </c>
      <c r="C2934" s="31">
        <v>0</v>
      </c>
    </row>
    <row r="2935" spans="1:3" x14ac:dyDescent="0.25">
      <c r="A2935" s="29">
        <v>2934</v>
      </c>
      <c r="B2935" s="31">
        <v>29.340000000001787</v>
      </c>
      <c r="C2935" s="31">
        <v>0</v>
      </c>
    </row>
    <row r="2936" spans="1:3" x14ac:dyDescent="0.25">
      <c r="A2936" s="29">
        <v>2935</v>
      </c>
      <c r="B2936" s="31">
        <v>29.350000000001788</v>
      </c>
      <c r="C2936" s="31">
        <v>0</v>
      </c>
    </row>
    <row r="2937" spans="1:3" x14ac:dyDescent="0.25">
      <c r="A2937" s="29">
        <v>2936</v>
      </c>
      <c r="B2937" s="31">
        <v>29.36000000000179</v>
      </c>
      <c r="C2937" s="31">
        <v>0</v>
      </c>
    </row>
    <row r="2938" spans="1:3" x14ac:dyDescent="0.25">
      <c r="A2938" s="29">
        <v>2937</v>
      </c>
      <c r="B2938" s="31">
        <v>29.370000000001792</v>
      </c>
      <c r="C2938" s="31">
        <v>0</v>
      </c>
    </row>
    <row r="2939" spans="1:3" x14ac:dyDescent="0.25">
      <c r="A2939" s="29">
        <v>2938</v>
      </c>
      <c r="B2939" s="31">
        <v>29.380000000001793</v>
      </c>
      <c r="C2939" s="31">
        <v>0</v>
      </c>
    </row>
    <row r="2940" spans="1:3" x14ac:dyDescent="0.25">
      <c r="A2940" s="29">
        <v>2939</v>
      </c>
      <c r="B2940" s="31">
        <v>29.390000000001795</v>
      </c>
      <c r="C2940" s="31">
        <v>0</v>
      </c>
    </row>
    <row r="2941" spans="1:3" x14ac:dyDescent="0.25">
      <c r="A2941" s="29">
        <v>2940</v>
      </c>
      <c r="B2941" s="31">
        <v>29.400000000001796</v>
      </c>
      <c r="C2941" s="31">
        <v>0</v>
      </c>
    </row>
    <row r="2942" spans="1:3" x14ac:dyDescent="0.25">
      <c r="A2942" s="29">
        <v>2941</v>
      </c>
      <c r="B2942" s="31">
        <v>29.410000000001798</v>
      </c>
      <c r="C2942" s="31">
        <v>0</v>
      </c>
    </row>
    <row r="2943" spans="1:3" x14ac:dyDescent="0.25">
      <c r="A2943" s="29">
        <v>2942</v>
      </c>
      <c r="B2943" s="31">
        <v>29.420000000001799</v>
      </c>
      <c r="C2943" s="31">
        <v>0</v>
      </c>
    </row>
    <row r="2944" spans="1:3" x14ac:dyDescent="0.25">
      <c r="A2944" s="29">
        <v>2943</v>
      </c>
      <c r="B2944" s="31">
        <v>29.430000000001801</v>
      </c>
      <c r="C2944" s="31">
        <v>0</v>
      </c>
    </row>
    <row r="2945" spans="1:3" x14ac:dyDescent="0.25">
      <c r="A2945" s="29">
        <v>2944</v>
      </c>
      <c r="B2945" s="31">
        <v>29.440000000001803</v>
      </c>
      <c r="C2945" s="31">
        <v>0</v>
      </c>
    </row>
    <row r="2946" spans="1:3" x14ac:dyDescent="0.25">
      <c r="A2946" s="29">
        <v>2945</v>
      </c>
      <c r="B2946" s="31">
        <v>29.450000000001804</v>
      </c>
      <c r="C2946" s="31">
        <v>0</v>
      </c>
    </row>
    <row r="2947" spans="1:3" x14ac:dyDescent="0.25">
      <c r="A2947" s="29">
        <v>2946</v>
      </c>
      <c r="B2947" s="31">
        <v>29.460000000001806</v>
      </c>
      <c r="C2947" s="31">
        <v>0</v>
      </c>
    </row>
    <row r="2948" spans="1:3" x14ac:dyDescent="0.25">
      <c r="A2948" s="29">
        <v>2947</v>
      </c>
      <c r="B2948" s="31">
        <v>29.470000000001807</v>
      </c>
      <c r="C2948" s="31">
        <v>0</v>
      </c>
    </row>
    <row r="2949" spans="1:3" x14ac:dyDescent="0.25">
      <c r="A2949" s="29">
        <v>2948</v>
      </c>
      <c r="B2949" s="31">
        <v>29.480000000001809</v>
      </c>
      <c r="C2949" s="31">
        <v>0</v>
      </c>
    </row>
    <row r="2950" spans="1:3" x14ac:dyDescent="0.25">
      <c r="A2950" s="29">
        <v>2949</v>
      </c>
      <c r="B2950" s="31">
        <v>29.49000000000181</v>
      </c>
      <c r="C2950" s="31">
        <v>0</v>
      </c>
    </row>
    <row r="2951" spans="1:3" x14ac:dyDescent="0.25">
      <c r="A2951" s="29">
        <v>2950</v>
      </c>
      <c r="B2951" s="31">
        <v>29.500000000001812</v>
      </c>
      <c r="C2951" s="31">
        <v>0</v>
      </c>
    </row>
    <row r="2952" spans="1:3" x14ac:dyDescent="0.25">
      <c r="A2952" s="29">
        <v>2951</v>
      </c>
      <c r="B2952" s="31">
        <v>29.510000000001813</v>
      </c>
      <c r="C2952" s="31">
        <v>0</v>
      </c>
    </row>
    <row r="2953" spans="1:3" x14ac:dyDescent="0.25">
      <c r="A2953" s="29">
        <v>2952</v>
      </c>
      <c r="B2953" s="31">
        <v>29.520000000001815</v>
      </c>
      <c r="C2953" s="31">
        <v>0</v>
      </c>
    </row>
    <row r="2954" spans="1:3" x14ac:dyDescent="0.25">
      <c r="A2954" s="29">
        <v>2953</v>
      </c>
      <c r="B2954" s="31">
        <v>29.530000000001817</v>
      </c>
      <c r="C2954" s="31">
        <v>0</v>
      </c>
    </row>
    <row r="2955" spans="1:3" x14ac:dyDescent="0.25">
      <c r="A2955" s="29">
        <v>2954</v>
      </c>
      <c r="B2955" s="31">
        <v>29.540000000001818</v>
      </c>
      <c r="C2955" s="31">
        <v>0</v>
      </c>
    </row>
    <row r="2956" spans="1:3" x14ac:dyDescent="0.25">
      <c r="A2956" s="29">
        <v>2955</v>
      </c>
      <c r="B2956" s="31">
        <v>29.55000000000182</v>
      </c>
      <c r="C2956" s="31">
        <v>0</v>
      </c>
    </row>
    <row r="2957" spans="1:3" x14ac:dyDescent="0.25">
      <c r="A2957" s="29">
        <v>2956</v>
      </c>
      <c r="B2957" s="31">
        <v>29.560000000001821</v>
      </c>
      <c r="C2957" s="31">
        <v>0</v>
      </c>
    </row>
    <row r="2958" spans="1:3" x14ac:dyDescent="0.25">
      <c r="A2958" s="29">
        <v>2957</v>
      </c>
      <c r="B2958" s="31">
        <v>29.570000000001823</v>
      </c>
      <c r="C2958" s="31">
        <v>0</v>
      </c>
    </row>
    <row r="2959" spans="1:3" x14ac:dyDescent="0.25">
      <c r="A2959" s="29">
        <v>2958</v>
      </c>
      <c r="B2959" s="31">
        <v>29.580000000001824</v>
      </c>
      <c r="C2959" s="31">
        <v>0</v>
      </c>
    </row>
    <row r="2960" spans="1:3" x14ac:dyDescent="0.25">
      <c r="A2960" s="29">
        <v>2959</v>
      </c>
      <c r="B2960" s="31">
        <v>29.590000000001826</v>
      </c>
      <c r="C2960" s="31">
        <v>0</v>
      </c>
    </row>
    <row r="2961" spans="1:3" x14ac:dyDescent="0.25">
      <c r="A2961" s="29">
        <v>2960</v>
      </c>
      <c r="B2961" s="31">
        <v>29.600000000001828</v>
      </c>
      <c r="C2961" s="31">
        <v>0</v>
      </c>
    </row>
    <row r="2962" spans="1:3" x14ac:dyDescent="0.25">
      <c r="A2962" s="29">
        <v>2961</v>
      </c>
      <c r="B2962" s="31">
        <v>29.610000000001829</v>
      </c>
      <c r="C2962" s="31">
        <v>0</v>
      </c>
    </row>
    <row r="2963" spans="1:3" x14ac:dyDescent="0.25">
      <c r="A2963" s="29">
        <v>2962</v>
      </c>
      <c r="B2963" s="31">
        <v>29.620000000001831</v>
      </c>
      <c r="C2963" s="31">
        <v>0</v>
      </c>
    </row>
    <row r="2964" spans="1:3" x14ac:dyDescent="0.25">
      <c r="A2964" s="29">
        <v>2963</v>
      </c>
      <c r="B2964" s="31">
        <v>29.630000000001832</v>
      </c>
      <c r="C2964" s="31">
        <v>0</v>
      </c>
    </row>
    <row r="2965" spans="1:3" x14ac:dyDescent="0.25">
      <c r="A2965" s="29">
        <v>2964</v>
      </c>
      <c r="B2965" s="31">
        <v>29.640000000001834</v>
      </c>
      <c r="C2965" s="31">
        <v>0</v>
      </c>
    </row>
    <row r="2966" spans="1:3" x14ac:dyDescent="0.25">
      <c r="A2966" s="29">
        <v>2965</v>
      </c>
      <c r="B2966" s="31">
        <v>29.650000000001835</v>
      </c>
      <c r="C2966" s="31">
        <v>0</v>
      </c>
    </row>
    <row r="2967" spans="1:3" x14ac:dyDescent="0.25">
      <c r="A2967" s="29">
        <v>2966</v>
      </c>
      <c r="B2967" s="31">
        <v>29.660000000001837</v>
      </c>
      <c r="C2967" s="31">
        <v>0</v>
      </c>
    </row>
    <row r="2968" spans="1:3" x14ac:dyDescent="0.25">
      <c r="A2968" s="29">
        <v>2967</v>
      </c>
      <c r="B2968" s="31">
        <v>29.670000000001838</v>
      </c>
      <c r="C2968" s="31">
        <v>0</v>
      </c>
    </row>
    <row r="2969" spans="1:3" x14ac:dyDescent="0.25">
      <c r="A2969" s="29">
        <v>2968</v>
      </c>
      <c r="B2969" s="31">
        <v>29.68000000000184</v>
      </c>
      <c r="C2969" s="31">
        <v>0</v>
      </c>
    </row>
    <row r="2970" spans="1:3" x14ac:dyDescent="0.25">
      <c r="A2970" s="29">
        <v>2969</v>
      </c>
      <c r="B2970" s="31">
        <v>29.690000000001842</v>
      </c>
      <c r="C2970" s="31">
        <v>0</v>
      </c>
    </row>
    <row r="2971" spans="1:3" x14ac:dyDescent="0.25">
      <c r="A2971" s="29">
        <v>2970</v>
      </c>
      <c r="B2971" s="31">
        <v>29.700000000001843</v>
      </c>
      <c r="C2971" s="31">
        <v>0</v>
      </c>
    </row>
    <row r="2972" spans="1:3" x14ac:dyDescent="0.25">
      <c r="A2972" s="29">
        <v>2971</v>
      </c>
      <c r="B2972" s="31">
        <v>29.710000000001845</v>
      </c>
      <c r="C2972" s="31">
        <v>0</v>
      </c>
    </row>
    <row r="2973" spans="1:3" x14ac:dyDescent="0.25">
      <c r="A2973" s="29">
        <v>2972</v>
      </c>
      <c r="B2973" s="31">
        <v>29.720000000001846</v>
      </c>
      <c r="C2973" s="31">
        <v>0</v>
      </c>
    </row>
    <row r="2974" spans="1:3" x14ac:dyDescent="0.25">
      <c r="A2974" s="29">
        <v>2973</v>
      </c>
      <c r="B2974" s="31">
        <v>29.730000000001848</v>
      </c>
      <c r="C2974" s="31">
        <v>0</v>
      </c>
    </row>
    <row r="2975" spans="1:3" x14ac:dyDescent="0.25">
      <c r="A2975" s="29">
        <v>2974</v>
      </c>
      <c r="B2975" s="31">
        <v>29.740000000001849</v>
      </c>
      <c r="C2975" s="31">
        <v>0</v>
      </c>
    </row>
    <row r="2976" spans="1:3" x14ac:dyDescent="0.25">
      <c r="A2976" s="29">
        <v>2975</v>
      </c>
      <c r="B2976" s="31">
        <v>29.750000000001851</v>
      </c>
      <c r="C2976" s="31">
        <v>0</v>
      </c>
    </row>
    <row r="2977" spans="1:3" x14ac:dyDescent="0.25">
      <c r="A2977" s="29">
        <v>2976</v>
      </c>
      <c r="B2977" s="31">
        <v>29.760000000001853</v>
      </c>
      <c r="C2977" s="31">
        <v>0</v>
      </c>
    </row>
    <row r="2978" spans="1:3" x14ac:dyDescent="0.25">
      <c r="A2978" s="29">
        <v>2977</v>
      </c>
      <c r="B2978" s="31">
        <v>29.770000000001854</v>
      </c>
      <c r="C2978" s="31">
        <v>0</v>
      </c>
    </row>
    <row r="2979" spans="1:3" x14ac:dyDescent="0.25">
      <c r="A2979" s="29">
        <v>2978</v>
      </c>
      <c r="B2979" s="31">
        <v>29.780000000001856</v>
      </c>
      <c r="C2979" s="31">
        <v>0</v>
      </c>
    </row>
    <row r="2980" spans="1:3" x14ac:dyDescent="0.25">
      <c r="A2980" s="29">
        <v>2979</v>
      </c>
      <c r="B2980" s="31">
        <v>29.790000000001857</v>
      </c>
      <c r="C2980" s="31">
        <v>0</v>
      </c>
    </row>
    <row r="2981" spans="1:3" x14ac:dyDescent="0.25">
      <c r="A2981" s="29">
        <v>2980</v>
      </c>
      <c r="B2981" s="31">
        <v>29.800000000001859</v>
      </c>
      <c r="C2981" s="31">
        <v>0</v>
      </c>
    </row>
    <row r="2982" spans="1:3" x14ac:dyDescent="0.25">
      <c r="A2982" s="29">
        <v>2981</v>
      </c>
      <c r="B2982" s="31">
        <v>29.81000000000186</v>
      </c>
      <c r="C2982" s="31">
        <v>0</v>
      </c>
    </row>
    <row r="2983" spans="1:3" x14ac:dyDescent="0.25">
      <c r="A2983" s="29">
        <v>2982</v>
      </c>
      <c r="B2983" s="31">
        <v>29.820000000001862</v>
      </c>
      <c r="C2983" s="31">
        <v>0</v>
      </c>
    </row>
    <row r="2984" spans="1:3" x14ac:dyDescent="0.25">
      <c r="A2984" s="29">
        <v>2983</v>
      </c>
      <c r="B2984" s="31">
        <v>29.830000000001863</v>
      </c>
      <c r="C2984" s="31">
        <v>0</v>
      </c>
    </row>
    <row r="2985" spans="1:3" x14ac:dyDescent="0.25">
      <c r="A2985" s="29">
        <v>2984</v>
      </c>
      <c r="B2985" s="31">
        <v>29.840000000001865</v>
      </c>
      <c r="C2985" s="31">
        <v>0</v>
      </c>
    </row>
    <row r="2986" spans="1:3" x14ac:dyDescent="0.25">
      <c r="A2986" s="29">
        <v>2985</v>
      </c>
      <c r="B2986" s="31">
        <v>29.850000000001867</v>
      </c>
      <c r="C2986" s="31">
        <v>0</v>
      </c>
    </row>
    <row r="2987" spans="1:3" x14ac:dyDescent="0.25">
      <c r="A2987" s="29">
        <v>2986</v>
      </c>
      <c r="B2987" s="31">
        <v>29.860000000001868</v>
      </c>
      <c r="C2987" s="31">
        <v>0</v>
      </c>
    </row>
    <row r="2988" spans="1:3" x14ac:dyDescent="0.25">
      <c r="A2988" s="29">
        <v>2987</v>
      </c>
      <c r="B2988" s="31">
        <v>29.87000000000187</v>
      </c>
      <c r="C2988" s="31">
        <v>0</v>
      </c>
    </row>
    <row r="2989" spans="1:3" x14ac:dyDescent="0.25">
      <c r="A2989" s="29">
        <v>2988</v>
      </c>
      <c r="B2989" s="31">
        <v>29.880000000001871</v>
      </c>
      <c r="C2989" s="31">
        <v>0</v>
      </c>
    </row>
    <row r="2990" spans="1:3" x14ac:dyDescent="0.25">
      <c r="A2990" s="29">
        <v>2989</v>
      </c>
      <c r="B2990" s="31">
        <v>29.890000000001873</v>
      </c>
      <c r="C2990" s="31">
        <v>0</v>
      </c>
    </row>
    <row r="2991" spans="1:3" x14ac:dyDescent="0.25">
      <c r="A2991" s="29">
        <v>2990</v>
      </c>
      <c r="B2991" s="31">
        <v>29.900000000001874</v>
      </c>
      <c r="C2991" s="31">
        <v>0</v>
      </c>
    </row>
    <row r="2992" spans="1:3" x14ac:dyDescent="0.25">
      <c r="A2992" s="29">
        <v>2991</v>
      </c>
      <c r="B2992" s="31">
        <v>29.910000000001876</v>
      </c>
      <c r="C2992" s="31">
        <v>0</v>
      </c>
    </row>
    <row r="2993" spans="1:3" x14ac:dyDescent="0.25">
      <c r="A2993" s="29">
        <v>2992</v>
      </c>
      <c r="B2993" s="31">
        <v>29.920000000001878</v>
      </c>
      <c r="C2993" s="31">
        <v>0</v>
      </c>
    </row>
    <row r="2994" spans="1:3" x14ac:dyDescent="0.25">
      <c r="A2994" s="29">
        <v>2993</v>
      </c>
      <c r="B2994" s="31">
        <v>29.930000000001879</v>
      </c>
      <c r="C2994" s="31">
        <v>0</v>
      </c>
    </row>
    <row r="2995" spans="1:3" x14ac:dyDescent="0.25">
      <c r="A2995" s="29">
        <v>2994</v>
      </c>
      <c r="B2995" s="31">
        <v>29.940000000001881</v>
      </c>
      <c r="C2995" s="31">
        <v>0</v>
      </c>
    </row>
    <row r="2996" spans="1:3" x14ac:dyDescent="0.25">
      <c r="A2996" s="29">
        <v>2995</v>
      </c>
      <c r="B2996" s="31">
        <v>29.950000000001882</v>
      </c>
      <c r="C2996" s="31">
        <v>0</v>
      </c>
    </row>
    <row r="2997" spans="1:3" x14ac:dyDescent="0.25">
      <c r="A2997" s="29">
        <v>2996</v>
      </c>
      <c r="B2997" s="31">
        <v>29.960000000001884</v>
      </c>
      <c r="C2997" s="31">
        <v>0</v>
      </c>
    </row>
    <row r="2998" spans="1:3" x14ac:dyDescent="0.25">
      <c r="A2998" s="29">
        <v>2997</v>
      </c>
      <c r="B2998" s="31">
        <v>29.970000000001885</v>
      </c>
      <c r="C2998" s="31">
        <v>0</v>
      </c>
    </row>
    <row r="2999" spans="1:3" x14ac:dyDescent="0.25">
      <c r="A2999" s="29">
        <v>2998</v>
      </c>
      <c r="B2999" s="31">
        <v>29.980000000001887</v>
      </c>
      <c r="C2999" s="31">
        <v>0</v>
      </c>
    </row>
    <row r="3000" spans="1:3" x14ac:dyDescent="0.25">
      <c r="A3000" s="29">
        <v>2999</v>
      </c>
      <c r="B3000" s="31">
        <v>29.990000000001888</v>
      </c>
      <c r="C3000" s="31">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1002"/>
  <sheetViews>
    <sheetView workbookViewId="0">
      <selection activeCell="H24" sqref="H24"/>
    </sheetView>
  </sheetViews>
  <sheetFormatPr defaultRowHeight="12.75" x14ac:dyDescent="0.2"/>
  <cols>
    <col min="2" max="2" width="17.42578125" bestFit="1" customWidth="1"/>
    <col min="3" max="3" width="11.28515625" customWidth="1"/>
    <col min="4" max="4" width="3.7109375" customWidth="1"/>
    <col min="6" max="6" width="9.42578125" customWidth="1"/>
    <col min="7" max="7" width="4.140625" customWidth="1"/>
    <col min="11" max="11" width="10.7109375" customWidth="1"/>
    <col min="12" max="12" width="11.28515625" customWidth="1"/>
    <col min="13" max="13" width="8.7109375" customWidth="1"/>
    <col min="14" max="14" width="8.42578125" customWidth="1"/>
    <col min="15" max="15" width="11.28515625" customWidth="1"/>
  </cols>
  <sheetData>
    <row r="1" spans="2:15" ht="25.5" x14ac:dyDescent="0.2">
      <c r="B1" s="50" t="s">
        <v>0</v>
      </c>
      <c r="C1" s="50" t="s">
        <v>45</v>
      </c>
      <c r="E1" s="46" t="s">
        <v>0</v>
      </c>
      <c r="F1" s="46" t="s">
        <v>41</v>
      </c>
      <c r="H1" s="44" t="s">
        <v>35</v>
      </c>
      <c r="I1" s="44" t="s">
        <v>36</v>
      </c>
      <c r="J1" s="44" t="s">
        <v>37</v>
      </c>
      <c r="K1" s="50" t="s">
        <v>38</v>
      </c>
      <c r="L1" s="50" t="s">
        <v>47</v>
      </c>
      <c r="M1" s="45" t="s">
        <v>39</v>
      </c>
      <c r="N1" s="45" t="s">
        <v>40</v>
      </c>
      <c r="O1" s="50" t="s">
        <v>46</v>
      </c>
    </row>
    <row r="2" spans="2:15" x14ac:dyDescent="0.2">
      <c r="B2" s="49">
        <v>1</v>
      </c>
      <c r="C2" s="49">
        <v>-9.7088454144860127E-208</v>
      </c>
      <c r="E2" s="40">
        <v>0</v>
      </c>
      <c r="F2" s="17">
        <f t="shared" ref="F2:F65" si="0">IF(E2&gt;$C$29,$C$30,IF(H2,M2+(E2-K2)*O2,0))</f>
        <v>0</v>
      </c>
      <c r="H2" s="47" t="b">
        <f>AND(E2&gt;=$C$28,E2&lt;=$C$29)</f>
        <v>0</v>
      </c>
      <c r="I2" s="47">
        <f>COUNTIF($B$2:$B$26,"&lt;="&amp;E2)</f>
        <v>0</v>
      </c>
      <c r="J2" s="47">
        <f>I2+1</f>
        <v>1</v>
      </c>
      <c r="K2" s="1" t="str">
        <f>IF(H2,INDEX($B$2:$B$26,I2),"")</f>
        <v/>
      </c>
      <c r="L2" s="1" t="str">
        <f>IF(H2,INDEX($B$2:$B$26,J2),"")</f>
        <v/>
      </c>
      <c r="M2" s="1" t="str">
        <f>IF(H2,INDEX($C$2:$C$26,I2),"")</f>
        <v/>
      </c>
      <c r="N2" s="1" t="str">
        <f>IF(H2,INDEX($C$2:$C$26,J2),"")</f>
        <v/>
      </c>
      <c r="O2" s="1">
        <f t="shared" ref="O2:O65" si="1">IF(K2&lt;&gt;L2,(N2-M2)/(L2-K2),0)</f>
        <v>0</v>
      </c>
    </row>
    <row r="3" spans="2:15" x14ac:dyDescent="0.2">
      <c r="B3" s="49">
        <v>2</v>
      </c>
      <c r="C3" s="49">
        <v>-2.6688107653495436E-23</v>
      </c>
      <c r="E3" s="40">
        <f t="shared" ref="E3:E66" si="2">E2+WindSpeedStep</f>
        <v>0.1</v>
      </c>
      <c r="F3" s="17">
        <f t="shared" si="0"/>
        <v>0</v>
      </c>
      <c r="H3" s="47" t="b">
        <f t="shared" ref="H3:H66" si="3">AND(E3&gt;=$C$28,E3&lt;=$C$29)</f>
        <v>0</v>
      </c>
      <c r="I3" s="47">
        <f t="shared" ref="I3:I66" si="4">COUNTIF($B$2:$B$26,"&lt;="&amp;E3)</f>
        <v>0</v>
      </c>
      <c r="J3" s="47">
        <f t="shared" ref="J3:J66" si="5">I3+1</f>
        <v>1</v>
      </c>
      <c r="K3" s="1" t="str">
        <f t="shared" ref="K3:K66" si="6">IF(H3,INDEX($B$2:$B$26,I3),"")</f>
        <v/>
      </c>
      <c r="L3" s="1" t="str">
        <f t="shared" ref="L3:L66" si="7">IF(H3,INDEX($B$2:$B$26,J3),"")</f>
        <v/>
      </c>
      <c r="M3" s="1" t="str">
        <f t="shared" ref="M3:M66" si="8">IF(H3,INDEX($C$2:$C$26,I3),"")</f>
        <v/>
      </c>
      <c r="N3" s="1" t="str">
        <f t="shared" ref="N3:N66" si="9">IF(H3,INDEX($C$2:$C$26,J3),"")</f>
        <v/>
      </c>
      <c r="O3" s="1">
        <f t="shared" si="1"/>
        <v>0</v>
      </c>
    </row>
    <row r="4" spans="2:15" x14ac:dyDescent="0.2">
      <c r="B4" s="49">
        <v>3</v>
      </c>
      <c r="C4" s="49">
        <v>-2.608889052784287E-2</v>
      </c>
      <c r="E4" s="40">
        <f t="shared" si="2"/>
        <v>0.2</v>
      </c>
      <c r="F4" s="17">
        <f t="shared" si="0"/>
        <v>0</v>
      </c>
      <c r="H4" s="47" t="b">
        <f t="shared" si="3"/>
        <v>0</v>
      </c>
      <c r="I4" s="47">
        <f t="shared" si="4"/>
        <v>0</v>
      </c>
      <c r="J4" s="47">
        <f t="shared" si="5"/>
        <v>1</v>
      </c>
      <c r="K4" s="1" t="str">
        <f t="shared" si="6"/>
        <v/>
      </c>
      <c r="L4" s="1" t="str">
        <f t="shared" si="7"/>
        <v/>
      </c>
      <c r="M4" s="1" t="str">
        <f t="shared" si="8"/>
        <v/>
      </c>
      <c r="N4" s="1" t="str">
        <f t="shared" si="9"/>
        <v/>
      </c>
      <c r="O4" s="1">
        <f t="shared" si="1"/>
        <v>0</v>
      </c>
    </row>
    <row r="5" spans="2:15" x14ac:dyDescent="0.2">
      <c r="B5" s="49">
        <v>4</v>
      </c>
      <c r="C5" s="49">
        <v>27.943326303832478</v>
      </c>
      <c r="E5" s="40">
        <f t="shared" si="2"/>
        <v>0.30000000000000004</v>
      </c>
      <c r="F5" s="17">
        <f t="shared" si="0"/>
        <v>0</v>
      </c>
      <c r="H5" s="47" t="b">
        <f t="shared" si="3"/>
        <v>0</v>
      </c>
      <c r="I5" s="47">
        <f t="shared" si="4"/>
        <v>0</v>
      </c>
      <c r="J5" s="47">
        <f t="shared" si="5"/>
        <v>1</v>
      </c>
      <c r="K5" s="1" t="str">
        <f t="shared" si="6"/>
        <v/>
      </c>
      <c r="L5" s="1" t="str">
        <f t="shared" si="7"/>
        <v/>
      </c>
      <c r="M5" s="1" t="str">
        <f t="shared" si="8"/>
        <v/>
      </c>
      <c r="N5" s="1" t="str">
        <f t="shared" si="9"/>
        <v/>
      </c>
      <c r="O5" s="1">
        <f t="shared" si="1"/>
        <v>0</v>
      </c>
    </row>
    <row r="6" spans="2:15" x14ac:dyDescent="0.2">
      <c r="B6" s="49">
        <v>5</v>
      </c>
      <c r="C6" s="49">
        <v>196.44912765308652</v>
      </c>
      <c r="E6" s="40">
        <f t="shared" si="2"/>
        <v>0.4</v>
      </c>
      <c r="F6" s="17">
        <f t="shared" si="0"/>
        <v>0</v>
      </c>
      <c r="H6" s="47" t="b">
        <f t="shared" si="3"/>
        <v>0</v>
      </c>
      <c r="I6" s="47">
        <f t="shared" si="4"/>
        <v>0</v>
      </c>
      <c r="J6" s="47">
        <f t="shared" si="5"/>
        <v>1</v>
      </c>
      <c r="K6" s="1" t="str">
        <f t="shared" si="6"/>
        <v/>
      </c>
      <c r="L6" s="1" t="str">
        <f t="shared" si="7"/>
        <v/>
      </c>
      <c r="M6" s="1" t="str">
        <f t="shared" si="8"/>
        <v/>
      </c>
      <c r="N6" s="1" t="str">
        <f t="shared" si="9"/>
        <v/>
      </c>
      <c r="O6" s="1">
        <f t="shared" si="1"/>
        <v>0</v>
      </c>
    </row>
    <row r="7" spans="2:15" x14ac:dyDescent="0.2">
      <c r="B7" s="49">
        <v>6</v>
      </c>
      <c r="C7" s="49">
        <v>351.14261553978952</v>
      </c>
      <c r="E7" s="40">
        <f t="shared" si="2"/>
        <v>0.5</v>
      </c>
      <c r="F7" s="17">
        <f t="shared" si="0"/>
        <v>0</v>
      </c>
      <c r="H7" s="47" t="b">
        <f t="shared" si="3"/>
        <v>0</v>
      </c>
      <c r="I7" s="47">
        <f t="shared" si="4"/>
        <v>0</v>
      </c>
      <c r="J7" s="47">
        <f t="shared" si="5"/>
        <v>1</v>
      </c>
      <c r="K7" s="1" t="str">
        <f t="shared" si="6"/>
        <v/>
      </c>
      <c r="L7" s="1" t="str">
        <f t="shared" si="7"/>
        <v/>
      </c>
      <c r="M7" s="1" t="str">
        <f t="shared" si="8"/>
        <v/>
      </c>
      <c r="N7" s="1" t="str">
        <f t="shared" si="9"/>
        <v/>
      </c>
      <c r="O7" s="1">
        <f t="shared" si="1"/>
        <v>0</v>
      </c>
    </row>
    <row r="8" spans="2:15" x14ac:dyDescent="0.2">
      <c r="B8" s="49">
        <v>7</v>
      </c>
      <c r="C8" s="49">
        <v>570.67039086978548</v>
      </c>
      <c r="E8" s="40">
        <f t="shared" si="2"/>
        <v>0.6</v>
      </c>
      <c r="F8" s="17">
        <f t="shared" si="0"/>
        <v>0</v>
      </c>
      <c r="H8" s="47" t="b">
        <f t="shared" si="3"/>
        <v>0</v>
      </c>
      <c r="I8" s="47">
        <f t="shared" si="4"/>
        <v>0</v>
      </c>
      <c r="J8" s="47">
        <f t="shared" si="5"/>
        <v>1</v>
      </c>
      <c r="K8" s="1" t="str">
        <f t="shared" si="6"/>
        <v/>
      </c>
      <c r="L8" s="1" t="str">
        <f t="shared" si="7"/>
        <v/>
      </c>
      <c r="M8" s="1" t="str">
        <f t="shared" si="8"/>
        <v/>
      </c>
      <c r="N8" s="1" t="str">
        <f t="shared" si="9"/>
        <v/>
      </c>
      <c r="O8" s="1">
        <f t="shared" si="1"/>
        <v>0</v>
      </c>
    </row>
    <row r="9" spans="2:15" x14ac:dyDescent="0.2">
      <c r="B9" s="49">
        <v>8</v>
      </c>
      <c r="C9" s="49">
        <v>863.2056525511573</v>
      </c>
      <c r="E9" s="40">
        <f t="shared" si="2"/>
        <v>0.7</v>
      </c>
      <c r="F9" s="17">
        <f t="shared" si="0"/>
        <v>0</v>
      </c>
      <c r="H9" s="47" t="b">
        <f t="shared" si="3"/>
        <v>0</v>
      </c>
      <c r="I9" s="47">
        <f t="shared" si="4"/>
        <v>0</v>
      </c>
      <c r="J9" s="47">
        <f t="shared" si="5"/>
        <v>1</v>
      </c>
      <c r="K9" s="1" t="str">
        <f t="shared" si="6"/>
        <v/>
      </c>
      <c r="L9" s="1" t="str">
        <f t="shared" si="7"/>
        <v/>
      </c>
      <c r="M9" s="1" t="str">
        <f t="shared" si="8"/>
        <v/>
      </c>
      <c r="N9" s="1" t="str">
        <f t="shared" si="9"/>
        <v/>
      </c>
      <c r="O9" s="1">
        <f t="shared" si="1"/>
        <v>0</v>
      </c>
    </row>
    <row r="10" spans="2:15" x14ac:dyDescent="0.2">
      <c r="B10" s="49">
        <v>9</v>
      </c>
      <c r="C10" s="49">
        <v>1227.5731695856807</v>
      </c>
      <c r="E10" s="40">
        <f t="shared" si="2"/>
        <v>0.79999999999999993</v>
      </c>
      <c r="F10" s="17">
        <f t="shared" si="0"/>
        <v>0</v>
      </c>
      <c r="H10" s="47" t="b">
        <f t="shared" si="3"/>
        <v>0</v>
      </c>
      <c r="I10" s="47">
        <f t="shared" si="4"/>
        <v>0</v>
      </c>
      <c r="J10" s="47">
        <f t="shared" si="5"/>
        <v>1</v>
      </c>
      <c r="K10" s="1" t="str">
        <f t="shared" si="6"/>
        <v/>
      </c>
      <c r="L10" s="1" t="str">
        <f t="shared" si="7"/>
        <v/>
      </c>
      <c r="M10" s="1" t="str">
        <f t="shared" si="8"/>
        <v/>
      </c>
      <c r="N10" s="1" t="str">
        <f t="shared" si="9"/>
        <v/>
      </c>
      <c r="O10" s="1">
        <f t="shared" si="1"/>
        <v>0</v>
      </c>
    </row>
    <row r="11" spans="2:15" x14ac:dyDescent="0.2">
      <c r="B11" s="49">
        <v>10</v>
      </c>
      <c r="C11" s="49">
        <v>1693.4708967934605</v>
      </c>
      <c r="E11" s="40">
        <f t="shared" si="2"/>
        <v>0.89999999999999991</v>
      </c>
      <c r="F11" s="17">
        <f t="shared" si="0"/>
        <v>0</v>
      </c>
      <c r="H11" s="47" t="b">
        <f t="shared" si="3"/>
        <v>0</v>
      </c>
      <c r="I11" s="47">
        <f t="shared" si="4"/>
        <v>0</v>
      </c>
      <c r="J11" s="47">
        <f t="shared" si="5"/>
        <v>1</v>
      </c>
      <c r="K11" s="1" t="str">
        <f t="shared" si="6"/>
        <v/>
      </c>
      <c r="L11" s="1" t="str">
        <f t="shared" si="7"/>
        <v/>
      </c>
      <c r="M11" s="1" t="str">
        <f t="shared" si="8"/>
        <v/>
      </c>
      <c r="N11" s="1" t="str">
        <f t="shared" si="9"/>
        <v/>
      </c>
      <c r="O11" s="1">
        <f t="shared" si="1"/>
        <v>0</v>
      </c>
    </row>
    <row r="12" spans="2:15" x14ac:dyDescent="0.2">
      <c r="B12" s="49">
        <v>11</v>
      </c>
      <c r="C12" s="49">
        <v>2037.089598525693</v>
      </c>
      <c r="E12" s="40">
        <f t="shared" si="2"/>
        <v>0.99999999999999989</v>
      </c>
      <c r="F12" s="17">
        <f t="shared" si="0"/>
        <v>2.9629751600585492E-39</v>
      </c>
      <c r="H12" s="47" t="b">
        <f t="shared" si="3"/>
        <v>1</v>
      </c>
      <c r="I12" s="47">
        <f t="shared" si="4"/>
        <v>1</v>
      </c>
      <c r="J12" s="47">
        <f t="shared" si="5"/>
        <v>2</v>
      </c>
      <c r="K12" s="1">
        <f t="shared" si="6"/>
        <v>1</v>
      </c>
      <c r="L12" s="1">
        <f t="shared" si="7"/>
        <v>2</v>
      </c>
      <c r="M12" s="1">
        <f t="shared" si="8"/>
        <v>-9.7088454144860127E-208</v>
      </c>
      <c r="N12" s="1">
        <f t="shared" si="9"/>
        <v>-2.6688107653495436E-23</v>
      </c>
      <c r="O12" s="1">
        <f t="shared" si="1"/>
        <v>-2.6688107653495436E-23</v>
      </c>
    </row>
    <row r="13" spans="2:15" x14ac:dyDescent="0.2">
      <c r="B13" s="49">
        <v>12</v>
      </c>
      <c r="C13" s="49">
        <v>2024.346404396663</v>
      </c>
      <c r="E13" s="40">
        <f t="shared" si="2"/>
        <v>1.0999999999999999</v>
      </c>
      <c r="F13" s="17">
        <f t="shared" si="0"/>
        <v>-2.6688107653495399E-24</v>
      </c>
      <c r="H13" s="47" t="b">
        <f t="shared" si="3"/>
        <v>1</v>
      </c>
      <c r="I13" s="47">
        <f t="shared" si="4"/>
        <v>1</v>
      </c>
      <c r="J13" s="47">
        <f t="shared" si="5"/>
        <v>2</v>
      </c>
      <c r="K13" s="1">
        <f t="shared" si="6"/>
        <v>1</v>
      </c>
      <c r="L13" s="1">
        <f t="shared" si="7"/>
        <v>2</v>
      </c>
      <c r="M13" s="1">
        <f t="shared" si="8"/>
        <v>-9.7088454144860127E-208</v>
      </c>
      <c r="N13" s="1">
        <f t="shared" si="9"/>
        <v>-2.6688107653495436E-23</v>
      </c>
      <c r="O13" s="1">
        <f t="shared" si="1"/>
        <v>-2.6688107653495436E-23</v>
      </c>
    </row>
    <row r="14" spans="2:15" x14ac:dyDescent="0.2">
      <c r="B14" s="49">
        <v>13</v>
      </c>
      <c r="C14" s="49">
        <v>2007.3877842690702</v>
      </c>
      <c r="E14" s="40">
        <f t="shared" si="2"/>
        <v>1.2</v>
      </c>
      <c r="F14" s="17">
        <f t="shared" si="0"/>
        <v>-5.3376215306990857E-24</v>
      </c>
      <c r="H14" s="47" t="b">
        <f t="shared" si="3"/>
        <v>1</v>
      </c>
      <c r="I14" s="47">
        <f t="shared" si="4"/>
        <v>1</v>
      </c>
      <c r="J14" s="47">
        <f t="shared" si="5"/>
        <v>2</v>
      </c>
      <c r="K14" s="1">
        <f t="shared" si="6"/>
        <v>1</v>
      </c>
      <c r="L14" s="1">
        <f t="shared" si="7"/>
        <v>2</v>
      </c>
      <c r="M14" s="1">
        <f t="shared" si="8"/>
        <v>-9.7088454144860127E-208</v>
      </c>
      <c r="N14" s="1">
        <f t="shared" si="9"/>
        <v>-2.6688107653495436E-23</v>
      </c>
      <c r="O14" s="1">
        <f t="shared" si="1"/>
        <v>-2.6688107653495436E-23</v>
      </c>
    </row>
    <row r="15" spans="2:15" x14ac:dyDescent="0.2">
      <c r="B15" s="49">
        <v>14</v>
      </c>
      <c r="C15" s="49">
        <v>2001.7817852007734</v>
      </c>
      <c r="E15" s="40">
        <f t="shared" si="2"/>
        <v>1.3</v>
      </c>
      <c r="F15" s="17">
        <f t="shared" si="0"/>
        <v>-8.0064322960486323E-24</v>
      </c>
      <c r="H15" s="47" t="b">
        <f t="shared" si="3"/>
        <v>1</v>
      </c>
      <c r="I15" s="47">
        <f t="shared" si="4"/>
        <v>1</v>
      </c>
      <c r="J15" s="47">
        <f t="shared" si="5"/>
        <v>2</v>
      </c>
      <c r="K15" s="1">
        <f t="shared" si="6"/>
        <v>1</v>
      </c>
      <c r="L15" s="1">
        <f t="shared" si="7"/>
        <v>2</v>
      </c>
      <c r="M15" s="1">
        <f t="shared" si="8"/>
        <v>-9.7088454144860127E-208</v>
      </c>
      <c r="N15" s="1">
        <f t="shared" si="9"/>
        <v>-2.6688107653495436E-23</v>
      </c>
      <c r="O15" s="1">
        <f t="shared" si="1"/>
        <v>-2.6688107653495436E-23</v>
      </c>
    </row>
    <row r="16" spans="2:15" x14ac:dyDescent="0.2">
      <c r="B16" s="49">
        <v>15</v>
      </c>
      <c r="C16" s="49">
        <v>2000.370095511146</v>
      </c>
      <c r="E16" s="40">
        <f t="shared" si="2"/>
        <v>1.4000000000000001</v>
      </c>
      <c r="F16" s="17">
        <f t="shared" si="0"/>
        <v>-1.0675243061398177E-23</v>
      </c>
      <c r="H16" s="47" t="b">
        <f t="shared" si="3"/>
        <v>1</v>
      </c>
      <c r="I16" s="47">
        <f t="shared" si="4"/>
        <v>1</v>
      </c>
      <c r="J16" s="47">
        <f t="shared" si="5"/>
        <v>2</v>
      </c>
      <c r="K16" s="1">
        <f t="shared" si="6"/>
        <v>1</v>
      </c>
      <c r="L16" s="1">
        <f t="shared" si="7"/>
        <v>2</v>
      </c>
      <c r="M16" s="1">
        <f t="shared" si="8"/>
        <v>-9.7088454144860127E-208</v>
      </c>
      <c r="N16" s="1">
        <f t="shared" si="9"/>
        <v>-2.6688107653495436E-23</v>
      </c>
      <c r="O16" s="1">
        <f t="shared" si="1"/>
        <v>-2.6688107653495436E-23</v>
      </c>
    </row>
    <row r="17" spans="2:15" x14ac:dyDescent="0.2">
      <c r="B17" s="49">
        <v>16</v>
      </c>
      <c r="C17" s="49">
        <v>2000.0781802305269</v>
      </c>
      <c r="E17" s="40">
        <f t="shared" si="2"/>
        <v>1.5000000000000002</v>
      </c>
      <c r="F17" s="17">
        <f t="shared" si="0"/>
        <v>-1.3344053826747724E-23</v>
      </c>
      <c r="H17" s="47" t="b">
        <f t="shared" si="3"/>
        <v>1</v>
      </c>
      <c r="I17" s="47">
        <f t="shared" si="4"/>
        <v>1</v>
      </c>
      <c r="J17" s="47">
        <f t="shared" si="5"/>
        <v>2</v>
      </c>
      <c r="K17" s="1">
        <f t="shared" si="6"/>
        <v>1</v>
      </c>
      <c r="L17" s="1">
        <f t="shared" si="7"/>
        <v>2</v>
      </c>
      <c r="M17" s="1">
        <f t="shared" si="8"/>
        <v>-9.7088454144860127E-208</v>
      </c>
      <c r="N17" s="1">
        <f t="shared" si="9"/>
        <v>-2.6688107653495436E-23</v>
      </c>
      <c r="O17" s="1">
        <f t="shared" si="1"/>
        <v>-2.6688107653495436E-23</v>
      </c>
    </row>
    <row r="18" spans="2:15" x14ac:dyDescent="0.2">
      <c r="B18" s="49">
        <v>17</v>
      </c>
      <c r="C18" s="49">
        <v>2000.0172083097009</v>
      </c>
      <c r="E18" s="40">
        <f t="shared" si="2"/>
        <v>1.6000000000000003</v>
      </c>
      <c r="F18" s="17">
        <f t="shared" si="0"/>
        <v>-1.601286459209727E-23</v>
      </c>
      <c r="H18" s="47" t="b">
        <f t="shared" si="3"/>
        <v>1</v>
      </c>
      <c r="I18" s="47">
        <f t="shared" si="4"/>
        <v>1</v>
      </c>
      <c r="J18" s="47">
        <f t="shared" si="5"/>
        <v>2</v>
      </c>
      <c r="K18" s="1">
        <f t="shared" si="6"/>
        <v>1</v>
      </c>
      <c r="L18" s="1">
        <f t="shared" si="7"/>
        <v>2</v>
      </c>
      <c r="M18" s="1">
        <f t="shared" si="8"/>
        <v>-9.7088454144860127E-208</v>
      </c>
      <c r="N18" s="1">
        <f t="shared" si="9"/>
        <v>-2.6688107653495436E-23</v>
      </c>
      <c r="O18" s="1">
        <f t="shared" si="1"/>
        <v>-2.6688107653495436E-23</v>
      </c>
    </row>
    <row r="19" spans="2:15" x14ac:dyDescent="0.2">
      <c r="B19" s="49">
        <v>18</v>
      </c>
      <c r="C19" s="49">
        <v>2000.0040028064111</v>
      </c>
      <c r="E19" s="40">
        <f t="shared" si="2"/>
        <v>1.7000000000000004</v>
      </c>
      <c r="F19" s="17">
        <f t="shared" si="0"/>
        <v>-1.8681675357446817E-23</v>
      </c>
      <c r="H19" s="47" t="b">
        <f t="shared" si="3"/>
        <v>1</v>
      </c>
      <c r="I19" s="47">
        <f t="shared" si="4"/>
        <v>1</v>
      </c>
      <c r="J19" s="47">
        <f t="shared" si="5"/>
        <v>2</v>
      </c>
      <c r="K19" s="1">
        <f t="shared" si="6"/>
        <v>1</v>
      </c>
      <c r="L19" s="1">
        <f t="shared" si="7"/>
        <v>2</v>
      </c>
      <c r="M19" s="1">
        <f t="shared" si="8"/>
        <v>-9.7088454144860127E-208</v>
      </c>
      <c r="N19" s="1">
        <f t="shared" si="9"/>
        <v>-2.6688107653495436E-23</v>
      </c>
      <c r="O19" s="1">
        <f t="shared" si="1"/>
        <v>-2.6688107653495436E-23</v>
      </c>
    </row>
    <row r="20" spans="2:15" x14ac:dyDescent="0.2">
      <c r="B20" s="49">
        <v>19</v>
      </c>
      <c r="C20" s="49">
        <v>2000.0009913174915</v>
      </c>
      <c r="E20" s="40">
        <f t="shared" si="2"/>
        <v>1.8000000000000005</v>
      </c>
      <c r="F20" s="17">
        <f t="shared" si="0"/>
        <v>-2.1350486122796361E-23</v>
      </c>
      <c r="H20" s="47" t="b">
        <f t="shared" si="3"/>
        <v>1</v>
      </c>
      <c r="I20" s="47">
        <f t="shared" si="4"/>
        <v>1</v>
      </c>
      <c r="J20" s="47">
        <f t="shared" si="5"/>
        <v>2</v>
      </c>
      <c r="K20" s="1">
        <f t="shared" si="6"/>
        <v>1</v>
      </c>
      <c r="L20" s="1">
        <f t="shared" si="7"/>
        <v>2</v>
      </c>
      <c r="M20" s="1">
        <f t="shared" si="8"/>
        <v>-9.7088454144860127E-208</v>
      </c>
      <c r="N20" s="1">
        <f t="shared" si="9"/>
        <v>-2.6688107653495436E-23</v>
      </c>
      <c r="O20" s="1">
        <f t="shared" si="1"/>
        <v>-2.6688107653495436E-23</v>
      </c>
    </row>
    <row r="21" spans="2:15" x14ac:dyDescent="0.2">
      <c r="B21" s="49">
        <v>20</v>
      </c>
      <c r="C21" s="49">
        <v>2000.0002622131808</v>
      </c>
      <c r="E21" s="40">
        <f t="shared" si="2"/>
        <v>1.9000000000000006</v>
      </c>
      <c r="F21" s="17">
        <f t="shared" si="0"/>
        <v>-2.4019296888145907E-23</v>
      </c>
      <c r="H21" s="47" t="b">
        <f t="shared" si="3"/>
        <v>1</v>
      </c>
      <c r="I21" s="47">
        <f t="shared" si="4"/>
        <v>1</v>
      </c>
      <c r="J21" s="47">
        <f t="shared" si="5"/>
        <v>2</v>
      </c>
      <c r="K21" s="1">
        <f t="shared" si="6"/>
        <v>1</v>
      </c>
      <c r="L21" s="1">
        <f t="shared" si="7"/>
        <v>2</v>
      </c>
      <c r="M21" s="1">
        <f t="shared" si="8"/>
        <v>-9.7088454144860127E-208</v>
      </c>
      <c r="N21" s="1">
        <f t="shared" si="9"/>
        <v>-2.6688107653495436E-23</v>
      </c>
      <c r="O21" s="1">
        <f t="shared" si="1"/>
        <v>-2.6688107653495436E-23</v>
      </c>
    </row>
    <row r="22" spans="2:15" x14ac:dyDescent="0.2">
      <c r="B22" s="49">
        <v>21</v>
      </c>
      <c r="C22" s="49">
        <v>2000.0000741100152</v>
      </c>
      <c r="E22" s="40">
        <f t="shared" si="2"/>
        <v>2.0000000000000004</v>
      </c>
      <c r="F22" s="17">
        <f t="shared" si="0"/>
        <v>-1.1585821468482176E-17</v>
      </c>
      <c r="H22" s="47" t="b">
        <f t="shared" si="3"/>
        <v>1</v>
      </c>
      <c r="I22" s="47">
        <f t="shared" si="4"/>
        <v>2</v>
      </c>
      <c r="J22" s="47">
        <f t="shared" si="5"/>
        <v>3</v>
      </c>
      <c r="K22" s="1">
        <f t="shared" si="6"/>
        <v>2</v>
      </c>
      <c r="L22" s="1">
        <f t="shared" si="7"/>
        <v>3</v>
      </c>
      <c r="M22" s="1">
        <f t="shared" si="8"/>
        <v>-2.6688107653495436E-23</v>
      </c>
      <c r="N22" s="1">
        <f t="shared" si="9"/>
        <v>-2.608889052784287E-2</v>
      </c>
      <c r="O22" s="1">
        <f t="shared" si="1"/>
        <v>-2.608889052784287E-2</v>
      </c>
    </row>
    <row r="23" spans="2:15" x14ac:dyDescent="0.2">
      <c r="B23" s="49">
        <v>22</v>
      </c>
      <c r="C23" s="49">
        <v>2000.0000223527161</v>
      </c>
      <c r="E23" s="40">
        <f t="shared" si="2"/>
        <v>2.1000000000000005</v>
      </c>
      <c r="F23" s="17">
        <f t="shared" si="0"/>
        <v>-2.6088890527843009E-3</v>
      </c>
      <c r="H23" s="47" t="b">
        <f t="shared" si="3"/>
        <v>1</v>
      </c>
      <c r="I23" s="47">
        <f t="shared" si="4"/>
        <v>2</v>
      </c>
      <c r="J23" s="47">
        <f t="shared" si="5"/>
        <v>3</v>
      </c>
      <c r="K23" s="1">
        <f t="shared" si="6"/>
        <v>2</v>
      </c>
      <c r="L23" s="1">
        <f t="shared" si="7"/>
        <v>3</v>
      </c>
      <c r="M23" s="1">
        <f t="shared" si="8"/>
        <v>-2.6688107653495436E-23</v>
      </c>
      <c r="N23" s="1">
        <f t="shared" si="9"/>
        <v>-2.608889052784287E-2</v>
      </c>
      <c r="O23" s="1">
        <f t="shared" si="1"/>
        <v>-2.608889052784287E-2</v>
      </c>
    </row>
    <row r="24" spans="2:15" x14ac:dyDescent="0.2">
      <c r="B24" s="49">
        <v>23</v>
      </c>
      <c r="C24" s="49">
        <v>2000.0000071783152</v>
      </c>
      <c r="E24" s="40">
        <f t="shared" si="2"/>
        <v>2.2000000000000006</v>
      </c>
      <c r="F24" s="17">
        <f t="shared" si="0"/>
        <v>-5.2177781055685905E-3</v>
      </c>
      <c r="H24" s="47" t="b">
        <f t="shared" si="3"/>
        <v>1</v>
      </c>
      <c r="I24" s="47">
        <f t="shared" si="4"/>
        <v>2</v>
      </c>
      <c r="J24" s="47">
        <f t="shared" si="5"/>
        <v>3</v>
      </c>
      <c r="K24" s="1">
        <f t="shared" si="6"/>
        <v>2</v>
      </c>
      <c r="L24" s="1">
        <f t="shared" si="7"/>
        <v>3</v>
      </c>
      <c r="M24" s="1">
        <f t="shared" si="8"/>
        <v>-2.6688107653495436E-23</v>
      </c>
      <c r="N24" s="1">
        <f t="shared" si="9"/>
        <v>-2.608889052784287E-2</v>
      </c>
      <c r="O24" s="1">
        <f t="shared" si="1"/>
        <v>-2.608889052784287E-2</v>
      </c>
    </row>
    <row r="25" spans="2:15" x14ac:dyDescent="0.2">
      <c r="B25" s="49">
        <v>24</v>
      </c>
      <c r="C25" s="49">
        <v>2000.0000024474359</v>
      </c>
      <c r="E25" s="40">
        <f t="shared" si="2"/>
        <v>2.3000000000000007</v>
      </c>
      <c r="F25" s="17">
        <f t="shared" si="0"/>
        <v>-7.8266671583528801E-3</v>
      </c>
      <c r="H25" s="47" t="b">
        <f t="shared" si="3"/>
        <v>1</v>
      </c>
      <c r="I25" s="47">
        <f t="shared" si="4"/>
        <v>2</v>
      </c>
      <c r="J25" s="47">
        <f t="shared" si="5"/>
        <v>3</v>
      </c>
      <c r="K25" s="1">
        <f t="shared" si="6"/>
        <v>2</v>
      </c>
      <c r="L25" s="1">
        <f t="shared" si="7"/>
        <v>3</v>
      </c>
      <c r="M25" s="1">
        <f t="shared" si="8"/>
        <v>-2.6688107653495436E-23</v>
      </c>
      <c r="N25" s="1">
        <f t="shared" si="9"/>
        <v>-2.608889052784287E-2</v>
      </c>
      <c r="O25" s="1">
        <f t="shared" si="1"/>
        <v>-2.608889052784287E-2</v>
      </c>
    </row>
    <row r="26" spans="2:15" x14ac:dyDescent="0.2">
      <c r="B26" s="49">
        <v>25</v>
      </c>
      <c r="C26" s="49">
        <v>2000.0000008831432</v>
      </c>
      <c r="E26" s="40">
        <f t="shared" si="2"/>
        <v>2.4000000000000008</v>
      </c>
      <c r="F26" s="17">
        <f t="shared" si="0"/>
        <v>-1.0435556211137169E-2</v>
      </c>
      <c r="H26" s="47" t="b">
        <f t="shared" si="3"/>
        <v>1</v>
      </c>
      <c r="I26" s="47">
        <f t="shared" si="4"/>
        <v>2</v>
      </c>
      <c r="J26" s="47">
        <f t="shared" si="5"/>
        <v>3</v>
      </c>
      <c r="K26" s="1">
        <f t="shared" si="6"/>
        <v>2</v>
      </c>
      <c r="L26" s="1">
        <f t="shared" si="7"/>
        <v>3</v>
      </c>
      <c r="M26" s="1">
        <f t="shared" si="8"/>
        <v>-2.6688107653495436E-23</v>
      </c>
      <c r="N26" s="1">
        <f t="shared" si="9"/>
        <v>-2.608889052784287E-2</v>
      </c>
      <c r="O26" s="1">
        <f t="shared" si="1"/>
        <v>-2.608889052784287E-2</v>
      </c>
    </row>
    <row r="27" spans="2:15" x14ac:dyDescent="0.2">
      <c r="E27" s="40">
        <f t="shared" si="2"/>
        <v>2.5000000000000009</v>
      </c>
      <c r="F27" s="17">
        <f t="shared" si="0"/>
        <v>-1.3044445263921458E-2</v>
      </c>
      <c r="H27" s="47" t="b">
        <f t="shared" si="3"/>
        <v>1</v>
      </c>
      <c r="I27" s="47">
        <f t="shared" si="4"/>
        <v>2</v>
      </c>
      <c r="J27" s="47">
        <f t="shared" si="5"/>
        <v>3</v>
      </c>
      <c r="K27" s="1">
        <f t="shared" si="6"/>
        <v>2</v>
      </c>
      <c r="L27" s="1">
        <f t="shared" si="7"/>
        <v>3</v>
      </c>
      <c r="M27" s="1">
        <f t="shared" si="8"/>
        <v>-2.6688107653495436E-23</v>
      </c>
      <c r="N27" s="1">
        <f t="shared" si="9"/>
        <v>-2.608889052784287E-2</v>
      </c>
      <c r="O27" s="1">
        <f t="shared" si="1"/>
        <v>-2.608889052784287E-2</v>
      </c>
    </row>
    <row r="28" spans="2:15" x14ac:dyDescent="0.2">
      <c r="B28" s="2" t="s">
        <v>42</v>
      </c>
      <c r="C28" s="48">
        <f>MIN(B2:B26)</f>
        <v>1</v>
      </c>
      <c r="E28" s="40">
        <f t="shared" si="2"/>
        <v>2.600000000000001</v>
      </c>
      <c r="F28" s="17">
        <f t="shared" si="0"/>
        <v>-1.5653334316705746E-2</v>
      </c>
      <c r="H28" s="47" t="b">
        <f t="shared" si="3"/>
        <v>1</v>
      </c>
      <c r="I28" s="47">
        <f t="shared" si="4"/>
        <v>2</v>
      </c>
      <c r="J28" s="47">
        <f t="shared" si="5"/>
        <v>3</v>
      </c>
      <c r="K28" s="1">
        <f t="shared" si="6"/>
        <v>2</v>
      </c>
      <c r="L28" s="1">
        <f t="shared" si="7"/>
        <v>3</v>
      </c>
      <c r="M28" s="1">
        <f t="shared" si="8"/>
        <v>-2.6688107653495436E-23</v>
      </c>
      <c r="N28" s="1">
        <f t="shared" si="9"/>
        <v>-2.608889052784287E-2</v>
      </c>
      <c r="O28" s="1">
        <f t="shared" si="1"/>
        <v>-2.608889052784287E-2</v>
      </c>
    </row>
    <row r="29" spans="2:15" x14ac:dyDescent="0.2">
      <c r="B29" s="2" t="s">
        <v>43</v>
      </c>
      <c r="C29" s="48">
        <f>MAX(B2:B26)</f>
        <v>25</v>
      </c>
      <c r="E29" s="40">
        <f t="shared" si="2"/>
        <v>2.7000000000000011</v>
      </c>
      <c r="F29" s="17">
        <f t="shared" si="0"/>
        <v>-1.8262223369490037E-2</v>
      </c>
      <c r="H29" s="47" t="b">
        <f t="shared" si="3"/>
        <v>1</v>
      </c>
      <c r="I29" s="47">
        <f t="shared" si="4"/>
        <v>2</v>
      </c>
      <c r="J29" s="47">
        <f t="shared" si="5"/>
        <v>3</v>
      </c>
      <c r="K29" s="1">
        <f t="shared" si="6"/>
        <v>2</v>
      </c>
      <c r="L29" s="1">
        <f t="shared" si="7"/>
        <v>3</v>
      </c>
      <c r="M29" s="1">
        <f t="shared" si="8"/>
        <v>-2.6688107653495436E-23</v>
      </c>
      <c r="N29" s="1">
        <f t="shared" si="9"/>
        <v>-2.608889052784287E-2</v>
      </c>
      <c r="O29" s="1">
        <f t="shared" si="1"/>
        <v>-2.608889052784287E-2</v>
      </c>
    </row>
    <row r="30" spans="2:15" x14ac:dyDescent="0.2">
      <c r="B30" s="2" t="s">
        <v>44</v>
      </c>
      <c r="C30" s="48">
        <f>VLOOKUP(C29,B2:C26,2,FALSE)</f>
        <v>2000.0000008831432</v>
      </c>
      <c r="E30" s="40">
        <f t="shared" si="2"/>
        <v>2.8000000000000012</v>
      </c>
      <c r="F30" s="17">
        <f t="shared" si="0"/>
        <v>-2.0871112422274327E-2</v>
      </c>
      <c r="H30" s="47" t="b">
        <f t="shared" si="3"/>
        <v>1</v>
      </c>
      <c r="I30" s="47">
        <f t="shared" si="4"/>
        <v>2</v>
      </c>
      <c r="J30" s="47">
        <f t="shared" si="5"/>
        <v>3</v>
      </c>
      <c r="K30" s="1">
        <f t="shared" si="6"/>
        <v>2</v>
      </c>
      <c r="L30" s="1">
        <f t="shared" si="7"/>
        <v>3</v>
      </c>
      <c r="M30" s="1">
        <f t="shared" si="8"/>
        <v>-2.6688107653495436E-23</v>
      </c>
      <c r="N30" s="1">
        <f t="shared" si="9"/>
        <v>-2.608889052784287E-2</v>
      </c>
      <c r="O30" s="1">
        <f t="shared" si="1"/>
        <v>-2.608889052784287E-2</v>
      </c>
    </row>
    <row r="31" spans="2:15" x14ac:dyDescent="0.2">
      <c r="E31" s="40">
        <f t="shared" si="2"/>
        <v>2.9000000000000012</v>
      </c>
      <c r="F31" s="17">
        <f t="shared" si="0"/>
        <v>-2.3480001475058614E-2</v>
      </c>
      <c r="H31" s="47" t="b">
        <f t="shared" si="3"/>
        <v>1</v>
      </c>
      <c r="I31" s="47">
        <f t="shared" si="4"/>
        <v>2</v>
      </c>
      <c r="J31" s="47">
        <f t="shared" si="5"/>
        <v>3</v>
      </c>
      <c r="K31" s="1">
        <f t="shared" si="6"/>
        <v>2</v>
      </c>
      <c r="L31" s="1">
        <f t="shared" si="7"/>
        <v>3</v>
      </c>
      <c r="M31" s="1">
        <f t="shared" si="8"/>
        <v>-2.6688107653495436E-23</v>
      </c>
      <c r="N31" s="1">
        <f t="shared" si="9"/>
        <v>-2.608889052784287E-2</v>
      </c>
      <c r="O31" s="1">
        <f t="shared" si="1"/>
        <v>-2.608889052784287E-2</v>
      </c>
    </row>
    <row r="32" spans="2:15" x14ac:dyDescent="0.2">
      <c r="E32" s="40">
        <f t="shared" si="2"/>
        <v>3.0000000000000013</v>
      </c>
      <c r="F32" s="17">
        <f t="shared" si="0"/>
        <v>-2.6088890527805608E-2</v>
      </c>
      <c r="H32" s="47" t="b">
        <f t="shared" si="3"/>
        <v>1</v>
      </c>
      <c r="I32" s="47">
        <f t="shared" si="4"/>
        <v>3</v>
      </c>
      <c r="J32" s="47">
        <f t="shared" si="5"/>
        <v>4</v>
      </c>
      <c r="K32" s="1">
        <f t="shared" si="6"/>
        <v>3</v>
      </c>
      <c r="L32" s="1">
        <f t="shared" si="7"/>
        <v>4</v>
      </c>
      <c r="M32" s="1">
        <f t="shared" si="8"/>
        <v>-2.608889052784287E-2</v>
      </c>
      <c r="N32" s="1">
        <f t="shared" si="9"/>
        <v>27.943326303832478</v>
      </c>
      <c r="O32" s="1">
        <f t="shared" si="1"/>
        <v>27.96941519436032</v>
      </c>
    </row>
    <row r="33" spans="5:15" x14ac:dyDescent="0.2">
      <c r="E33" s="40">
        <f t="shared" si="2"/>
        <v>3.1000000000000014</v>
      </c>
      <c r="F33" s="17">
        <f t="shared" si="0"/>
        <v>2.7708526289082291</v>
      </c>
      <c r="H33" s="47" t="b">
        <f t="shared" si="3"/>
        <v>1</v>
      </c>
      <c r="I33" s="47">
        <f t="shared" si="4"/>
        <v>3</v>
      </c>
      <c r="J33" s="47">
        <f t="shared" si="5"/>
        <v>4</v>
      </c>
      <c r="K33" s="1">
        <f t="shared" si="6"/>
        <v>3</v>
      </c>
      <c r="L33" s="1">
        <f t="shared" si="7"/>
        <v>4</v>
      </c>
      <c r="M33" s="1">
        <f t="shared" si="8"/>
        <v>-2.608889052784287E-2</v>
      </c>
      <c r="N33" s="1">
        <f t="shared" si="9"/>
        <v>27.943326303832478</v>
      </c>
      <c r="O33" s="1">
        <f t="shared" si="1"/>
        <v>27.96941519436032</v>
      </c>
    </row>
    <row r="34" spans="5:15" x14ac:dyDescent="0.2">
      <c r="E34" s="40">
        <f t="shared" si="2"/>
        <v>3.2000000000000015</v>
      </c>
      <c r="F34" s="17">
        <f t="shared" si="0"/>
        <v>5.5677941483442632</v>
      </c>
      <c r="H34" s="47" t="b">
        <f t="shared" si="3"/>
        <v>1</v>
      </c>
      <c r="I34" s="47">
        <f t="shared" si="4"/>
        <v>3</v>
      </c>
      <c r="J34" s="47">
        <f t="shared" si="5"/>
        <v>4</v>
      </c>
      <c r="K34" s="1">
        <f t="shared" si="6"/>
        <v>3</v>
      </c>
      <c r="L34" s="1">
        <f t="shared" si="7"/>
        <v>4</v>
      </c>
      <c r="M34" s="1">
        <f t="shared" si="8"/>
        <v>-2.608889052784287E-2</v>
      </c>
      <c r="N34" s="1">
        <f t="shared" si="9"/>
        <v>27.943326303832478</v>
      </c>
      <c r="O34" s="1">
        <f t="shared" si="1"/>
        <v>27.96941519436032</v>
      </c>
    </row>
    <row r="35" spans="5:15" x14ac:dyDescent="0.2">
      <c r="E35" s="40">
        <f t="shared" si="2"/>
        <v>3.3000000000000016</v>
      </c>
      <c r="F35" s="17">
        <f t="shared" si="0"/>
        <v>8.3647356677802982</v>
      </c>
      <c r="H35" s="47" t="b">
        <f t="shared" si="3"/>
        <v>1</v>
      </c>
      <c r="I35" s="47">
        <f t="shared" si="4"/>
        <v>3</v>
      </c>
      <c r="J35" s="47">
        <f t="shared" si="5"/>
        <v>4</v>
      </c>
      <c r="K35" s="1">
        <f t="shared" si="6"/>
        <v>3</v>
      </c>
      <c r="L35" s="1">
        <f t="shared" si="7"/>
        <v>4</v>
      </c>
      <c r="M35" s="1">
        <f t="shared" si="8"/>
        <v>-2.608889052784287E-2</v>
      </c>
      <c r="N35" s="1">
        <f t="shared" si="9"/>
        <v>27.943326303832478</v>
      </c>
      <c r="O35" s="1">
        <f t="shared" si="1"/>
        <v>27.96941519436032</v>
      </c>
    </row>
    <row r="36" spans="5:15" x14ac:dyDescent="0.2">
      <c r="E36" s="40">
        <f t="shared" si="2"/>
        <v>3.4000000000000017</v>
      </c>
      <c r="F36" s="17">
        <f t="shared" si="0"/>
        <v>11.161677187216332</v>
      </c>
      <c r="H36" s="47" t="b">
        <f t="shared" si="3"/>
        <v>1</v>
      </c>
      <c r="I36" s="47">
        <f t="shared" si="4"/>
        <v>3</v>
      </c>
      <c r="J36" s="47">
        <f t="shared" si="5"/>
        <v>4</v>
      </c>
      <c r="K36" s="1">
        <f t="shared" si="6"/>
        <v>3</v>
      </c>
      <c r="L36" s="1">
        <f t="shared" si="7"/>
        <v>4</v>
      </c>
      <c r="M36" s="1">
        <f t="shared" si="8"/>
        <v>-2.608889052784287E-2</v>
      </c>
      <c r="N36" s="1">
        <f t="shared" si="9"/>
        <v>27.943326303832478</v>
      </c>
      <c r="O36" s="1">
        <f t="shared" si="1"/>
        <v>27.96941519436032</v>
      </c>
    </row>
    <row r="37" spans="5:15" x14ac:dyDescent="0.2">
      <c r="E37" s="40">
        <f t="shared" si="2"/>
        <v>3.5000000000000018</v>
      </c>
      <c r="F37" s="17">
        <f t="shared" si="0"/>
        <v>13.958618706652366</v>
      </c>
      <c r="H37" s="47" t="b">
        <f t="shared" si="3"/>
        <v>1</v>
      </c>
      <c r="I37" s="47">
        <f t="shared" si="4"/>
        <v>3</v>
      </c>
      <c r="J37" s="47">
        <f t="shared" si="5"/>
        <v>4</v>
      </c>
      <c r="K37" s="1">
        <f t="shared" si="6"/>
        <v>3</v>
      </c>
      <c r="L37" s="1">
        <f t="shared" si="7"/>
        <v>4</v>
      </c>
      <c r="M37" s="1">
        <f t="shared" si="8"/>
        <v>-2.608889052784287E-2</v>
      </c>
      <c r="N37" s="1">
        <f t="shared" si="9"/>
        <v>27.943326303832478</v>
      </c>
      <c r="O37" s="1">
        <f t="shared" si="1"/>
        <v>27.96941519436032</v>
      </c>
    </row>
    <row r="38" spans="5:15" x14ac:dyDescent="0.2">
      <c r="E38" s="40">
        <f t="shared" si="2"/>
        <v>3.6000000000000019</v>
      </c>
      <c r="F38" s="17">
        <f t="shared" si="0"/>
        <v>16.755560226088402</v>
      </c>
      <c r="H38" s="47" t="b">
        <f t="shared" si="3"/>
        <v>1</v>
      </c>
      <c r="I38" s="47">
        <f t="shared" si="4"/>
        <v>3</v>
      </c>
      <c r="J38" s="47">
        <f t="shared" si="5"/>
        <v>4</v>
      </c>
      <c r="K38" s="1">
        <f t="shared" si="6"/>
        <v>3</v>
      </c>
      <c r="L38" s="1">
        <f t="shared" si="7"/>
        <v>4</v>
      </c>
      <c r="M38" s="1">
        <f t="shared" si="8"/>
        <v>-2.608889052784287E-2</v>
      </c>
      <c r="N38" s="1">
        <f t="shared" si="9"/>
        <v>27.943326303832478</v>
      </c>
      <c r="O38" s="1">
        <f t="shared" si="1"/>
        <v>27.96941519436032</v>
      </c>
    </row>
    <row r="39" spans="5:15" x14ac:dyDescent="0.2">
      <c r="E39" s="40">
        <f t="shared" si="2"/>
        <v>3.700000000000002</v>
      </c>
      <c r="F39" s="17">
        <f t="shared" si="0"/>
        <v>19.552501745524438</v>
      </c>
      <c r="H39" s="47" t="b">
        <f t="shared" si="3"/>
        <v>1</v>
      </c>
      <c r="I39" s="47">
        <f t="shared" si="4"/>
        <v>3</v>
      </c>
      <c r="J39" s="47">
        <f t="shared" si="5"/>
        <v>4</v>
      </c>
      <c r="K39" s="1">
        <f t="shared" si="6"/>
        <v>3</v>
      </c>
      <c r="L39" s="1">
        <f t="shared" si="7"/>
        <v>4</v>
      </c>
      <c r="M39" s="1">
        <f t="shared" si="8"/>
        <v>-2.608889052784287E-2</v>
      </c>
      <c r="N39" s="1">
        <f t="shared" si="9"/>
        <v>27.943326303832478</v>
      </c>
      <c r="O39" s="1">
        <f t="shared" si="1"/>
        <v>27.96941519436032</v>
      </c>
    </row>
    <row r="40" spans="5:15" x14ac:dyDescent="0.2">
      <c r="E40" s="40">
        <f t="shared" si="2"/>
        <v>3.800000000000002</v>
      </c>
      <c r="F40" s="17">
        <f t="shared" si="0"/>
        <v>22.34944326496047</v>
      </c>
      <c r="H40" s="47" t="b">
        <f t="shared" si="3"/>
        <v>1</v>
      </c>
      <c r="I40" s="47">
        <f t="shared" si="4"/>
        <v>3</v>
      </c>
      <c r="J40" s="47">
        <f t="shared" si="5"/>
        <v>4</v>
      </c>
      <c r="K40" s="1">
        <f t="shared" si="6"/>
        <v>3</v>
      </c>
      <c r="L40" s="1">
        <f t="shared" si="7"/>
        <v>4</v>
      </c>
      <c r="M40" s="1">
        <f t="shared" si="8"/>
        <v>-2.608889052784287E-2</v>
      </c>
      <c r="N40" s="1">
        <f t="shared" si="9"/>
        <v>27.943326303832478</v>
      </c>
      <c r="O40" s="1">
        <f t="shared" si="1"/>
        <v>27.96941519436032</v>
      </c>
    </row>
    <row r="41" spans="5:15" x14ac:dyDescent="0.2">
      <c r="E41" s="40">
        <f t="shared" si="2"/>
        <v>3.9000000000000021</v>
      </c>
      <c r="F41" s="17">
        <f t="shared" si="0"/>
        <v>25.146384784396506</v>
      </c>
      <c r="H41" s="47" t="b">
        <f t="shared" si="3"/>
        <v>1</v>
      </c>
      <c r="I41" s="47">
        <f t="shared" si="4"/>
        <v>3</v>
      </c>
      <c r="J41" s="47">
        <f t="shared" si="5"/>
        <v>4</v>
      </c>
      <c r="K41" s="1">
        <f t="shared" si="6"/>
        <v>3</v>
      </c>
      <c r="L41" s="1">
        <f t="shared" si="7"/>
        <v>4</v>
      </c>
      <c r="M41" s="1">
        <f t="shared" si="8"/>
        <v>-2.608889052784287E-2</v>
      </c>
      <c r="N41" s="1">
        <f t="shared" si="9"/>
        <v>27.943326303832478</v>
      </c>
      <c r="O41" s="1">
        <f t="shared" si="1"/>
        <v>27.96941519436032</v>
      </c>
    </row>
    <row r="42" spans="5:15" x14ac:dyDescent="0.2">
      <c r="E42" s="40">
        <f t="shared" si="2"/>
        <v>4.0000000000000018</v>
      </c>
      <c r="F42" s="17">
        <f t="shared" si="0"/>
        <v>27.943326303832777</v>
      </c>
      <c r="H42" s="47" t="b">
        <f t="shared" si="3"/>
        <v>1</v>
      </c>
      <c r="I42" s="47">
        <f t="shared" si="4"/>
        <v>4</v>
      </c>
      <c r="J42" s="47">
        <f t="shared" si="5"/>
        <v>5</v>
      </c>
      <c r="K42" s="1">
        <f t="shared" si="6"/>
        <v>4</v>
      </c>
      <c r="L42" s="1">
        <f t="shared" si="7"/>
        <v>5</v>
      </c>
      <c r="M42" s="1">
        <f t="shared" si="8"/>
        <v>27.943326303832478</v>
      </c>
      <c r="N42" s="1">
        <f t="shared" si="9"/>
        <v>196.44912765308652</v>
      </c>
      <c r="O42" s="1">
        <f t="shared" si="1"/>
        <v>168.50580134925406</v>
      </c>
    </row>
    <row r="43" spans="5:15" x14ac:dyDescent="0.2">
      <c r="E43" s="40">
        <f t="shared" si="2"/>
        <v>4.1000000000000014</v>
      </c>
      <c r="F43" s="17">
        <f t="shared" si="0"/>
        <v>44.793906438758128</v>
      </c>
      <c r="H43" s="47" t="b">
        <f t="shared" si="3"/>
        <v>1</v>
      </c>
      <c r="I43" s="47">
        <f t="shared" si="4"/>
        <v>4</v>
      </c>
      <c r="J43" s="47">
        <f t="shared" si="5"/>
        <v>5</v>
      </c>
      <c r="K43" s="1">
        <f t="shared" si="6"/>
        <v>4</v>
      </c>
      <c r="L43" s="1">
        <f t="shared" si="7"/>
        <v>5</v>
      </c>
      <c r="M43" s="1">
        <f t="shared" si="8"/>
        <v>27.943326303832478</v>
      </c>
      <c r="N43" s="1">
        <f t="shared" si="9"/>
        <v>196.44912765308652</v>
      </c>
      <c r="O43" s="1">
        <f t="shared" si="1"/>
        <v>168.50580134925406</v>
      </c>
    </row>
    <row r="44" spans="5:15" x14ac:dyDescent="0.2">
      <c r="E44" s="40">
        <f t="shared" si="2"/>
        <v>4.2000000000000011</v>
      </c>
      <c r="F44" s="17">
        <f t="shared" si="0"/>
        <v>61.644486573683466</v>
      </c>
      <c r="H44" s="47" t="b">
        <f t="shared" si="3"/>
        <v>1</v>
      </c>
      <c r="I44" s="47">
        <f t="shared" si="4"/>
        <v>4</v>
      </c>
      <c r="J44" s="47">
        <f t="shared" si="5"/>
        <v>5</v>
      </c>
      <c r="K44" s="1">
        <f t="shared" si="6"/>
        <v>4</v>
      </c>
      <c r="L44" s="1">
        <f t="shared" si="7"/>
        <v>5</v>
      </c>
      <c r="M44" s="1">
        <f t="shared" si="8"/>
        <v>27.943326303832478</v>
      </c>
      <c r="N44" s="1">
        <f t="shared" si="9"/>
        <v>196.44912765308652</v>
      </c>
      <c r="O44" s="1">
        <f t="shared" si="1"/>
        <v>168.50580134925406</v>
      </c>
    </row>
    <row r="45" spans="5:15" x14ac:dyDescent="0.2">
      <c r="E45" s="40">
        <f t="shared" si="2"/>
        <v>4.3000000000000007</v>
      </c>
      <c r="F45" s="17">
        <f t="shared" si="0"/>
        <v>78.495066708608817</v>
      </c>
      <c r="H45" s="47" t="b">
        <f t="shared" si="3"/>
        <v>1</v>
      </c>
      <c r="I45" s="47">
        <f t="shared" si="4"/>
        <v>4</v>
      </c>
      <c r="J45" s="47">
        <f t="shared" si="5"/>
        <v>5</v>
      </c>
      <c r="K45" s="1">
        <f t="shared" si="6"/>
        <v>4</v>
      </c>
      <c r="L45" s="1">
        <f t="shared" si="7"/>
        <v>5</v>
      </c>
      <c r="M45" s="1">
        <f t="shared" si="8"/>
        <v>27.943326303832478</v>
      </c>
      <c r="N45" s="1">
        <f t="shared" si="9"/>
        <v>196.44912765308652</v>
      </c>
      <c r="O45" s="1">
        <f t="shared" si="1"/>
        <v>168.50580134925406</v>
      </c>
    </row>
    <row r="46" spans="5:15" x14ac:dyDescent="0.2">
      <c r="E46" s="40">
        <f t="shared" si="2"/>
        <v>4.4000000000000004</v>
      </c>
      <c r="F46" s="17">
        <f t="shared" si="0"/>
        <v>95.345646843534155</v>
      </c>
      <c r="H46" s="47" t="b">
        <f t="shared" si="3"/>
        <v>1</v>
      </c>
      <c r="I46" s="47">
        <f t="shared" si="4"/>
        <v>4</v>
      </c>
      <c r="J46" s="47">
        <f t="shared" si="5"/>
        <v>5</v>
      </c>
      <c r="K46" s="1">
        <f t="shared" si="6"/>
        <v>4</v>
      </c>
      <c r="L46" s="1">
        <f t="shared" si="7"/>
        <v>5</v>
      </c>
      <c r="M46" s="1">
        <f t="shared" si="8"/>
        <v>27.943326303832478</v>
      </c>
      <c r="N46" s="1">
        <f t="shared" si="9"/>
        <v>196.44912765308652</v>
      </c>
      <c r="O46" s="1">
        <f t="shared" si="1"/>
        <v>168.50580134925406</v>
      </c>
    </row>
    <row r="47" spans="5:15" x14ac:dyDescent="0.2">
      <c r="E47" s="40">
        <f t="shared" si="2"/>
        <v>4.5</v>
      </c>
      <c r="F47" s="17">
        <f t="shared" si="0"/>
        <v>112.19622697845951</v>
      </c>
      <c r="H47" s="47" t="b">
        <f t="shared" si="3"/>
        <v>1</v>
      </c>
      <c r="I47" s="47">
        <f t="shared" si="4"/>
        <v>4</v>
      </c>
      <c r="J47" s="47">
        <f t="shared" si="5"/>
        <v>5</v>
      </c>
      <c r="K47" s="1">
        <f t="shared" si="6"/>
        <v>4</v>
      </c>
      <c r="L47" s="1">
        <f t="shared" si="7"/>
        <v>5</v>
      </c>
      <c r="M47" s="1">
        <f t="shared" si="8"/>
        <v>27.943326303832478</v>
      </c>
      <c r="N47" s="1">
        <f t="shared" si="9"/>
        <v>196.44912765308652</v>
      </c>
      <c r="O47" s="1">
        <f t="shared" si="1"/>
        <v>168.50580134925406</v>
      </c>
    </row>
    <row r="48" spans="5:15" x14ac:dyDescent="0.2">
      <c r="E48" s="40">
        <f t="shared" si="2"/>
        <v>4.5999999999999996</v>
      </c>
      <c r="F48" s="17">
        <f t="shared" si="0"/>
        <v>129.04680711338486</v>
      </c>
      <c r="H48" s="47" t="b">
        <f t="shared" si="3"/>
        <v>1</v>
      </c>
      <c r="I48" s="47">
        <f t="shared" si="4"/>
        <v>4</v>
      </c>
      <c r="J48" s="47">
        <f t="shared" si="5"/>
        <v>5</v>
      </c>
      <c r="K48" s="1">
        <f t="shared" si="6"/>
        <v>4</v>
      </c>
      <c r="L48" s="1">
        <f t="shared" si="7"/>
        <v>5</v>
      </c>
      <c r="M48" s="1">
        <f t="shared" si="8"/>
        <v>27.943326303832478</v>
      </c>
      <c r="N48" s="1">
        <f t="shared" si="9"/>
        <v>196.44912765308652</v>
      </c>
      <c r="O48" s="1">
        <f t="shared" si="1"/>
        <v>168.50580134925406</v>
      </c>
    </row>
    <row r="49" spans="5:15" x14ac:dyDescent="0.2">
      <c r="E49" s="40">
        <f t="shared" si="2"/>
        <v>4.6999999999999993</v>
      </c>
      <c r="F49" s="17">
        <f t="shared" si="0"/>
        <v>145.8973872483102</v>
      </c>
      <c r="H49" s="47" t="b">
        <f t="shared" si="3"/>
        <v>1</v>
      </c>
      <c r="I49" s="47">
        <f t="shared" si="4"/>
        <v>4</v>
      </c>
      <c r="J49" s="47">
        <f t="shared" si="5"/>
        <v>5</v>
      </c>
      <c r="K49" s="1">
        <f t="shared" si="6"/>
        <v>4</v>
      </c>
      <c r="L49" s="1">
        <f t="shared" si="7"/>
        <v>5</v>
      </c>
      <c r="M49" s="1">
        <f t="shared" si="8"/>
        <v>27.943326303832478</v>
      </c>
      <c r="N49" s="1">
        <f t="shared" si="9"/>
        <v>196.44912765308652</v>
      </c>
      <c r="O49" s="1">
        <f t="shared" si="1"/>
        <v>168.50580134925406</v>
      </c>
    </row>
    <row r="50" spans="5:15" x14ac:dyDescent="0.2">
      <c r="E50" s="40">
        <f t="shared" si="2"/>
        <v>4.7999999999999989</v>
      </c>
      <c r="F50" s="17">
        <f t="shared" si="0"/>
        <v>162.74796738323556</v>
      </c>
      <c r="H50" s="47" t="b">
        <f t="shared" si="3"/>
        <v>1</v>
      </c>
      <c r="I50" s="47">
        <f t="shared" si="4"/>
        <v>4</v>
      </c>
      <c r="J50" s="47">
        <f t="shared" si="5"/>
        <v>5</v>
      </c>
      <c r="K50" s="1">
        <f t="shared" si="6"/>
        <v>4</v>
      </c>
      <c r="L50" s="1">
        <f t="shared" si="7"/>
        <v>5</v>
      </c>
      <c r="M50" s="1">
        <f t="shared" si="8"/>
        <v>27.943326303832478</v>
      </c>
      <c r="N50" s="1">
        <f t="shared" si="9"/>
        <v>196.44912765308652</v>
      </c>
      <c r="O50" s="1">
        <f t="shared" si="1"/>
        <v>168.50580134925406</v>
      </c>
    </row>
    <row r="51" spans="5:15" x14ac:dyDescent="0.2">
      <c r="E51" s="40">
        <f t="shared" si="2"/>
        <v>4.8999999999999986</v>
      </c>
      <c r="F51" s="17">
        <f t="shared" si="0"/>
        <v>179.5985475181609</v>
      </c>
      <c r="H51" s="47" t="b">
        <f t="shared" si="3"/>
        <v>1</v>
      </c>
      <c r="I51" s="47">
        <f t="shared" si="4"/>
        <v>4</v>
      </c>
      <c r="J51" s="47">
        <f t="shared" si="5"/>
        <v>5</v>
      </c>
      <c r="K51" s="1">
        <f t="shared" si="6"/>
        <v>4</v>
      </c>
      <c r="L51" s="1">
        <f t="shared" si="7"/>
        <v>5</v>
      </c>
      <c r="M51" s="1">
        <f t="shared" si="8"/>
        <v>27.943326303832478</v>
      </c>
      <c r="N51" s="1">
        <f t="shared" si="9"/>
        <v>196.44912765308652</v>
      </c>
      <c r="O51" s="1">
        <f t="shared" si="1"/>
        <v>168.50580134925406</v>
      </c>
    </row>
    <row r="52" spans="5:15" x14ac:dyDescent="0.2">
      <c r="E52" s="40">
        <f t="shared" si="2"/>
        <v>4.9999999999999982</v>
      </c>
      <c r="F52" s="17">
        <f t="shared" si="0"/>
        <v>196.44912765308624</v>
      </c>
      <c r="H52" s="47" t="b">
        <f t="shared" si="3"/>
        <v>1</v>
      </c>
      <c r="I52" s="47">
        <f t="shared" si="4"/>
        <v>5</v>
      </c>
      <c r="J52" s="47">
        <f t="shared" si="5"/>
        <v>6</v>
      </c>
      <c r="K52" s="1">
        <f t="shared" si="6"/>
        <v>5</v>
      </c>
      <c r="L52" s="1">
        <f t="shared" si="7"/>
        <v>6</v>
      </c>
      <c r="M52" s="1">
        <f t="shared" si="8"/>
        <v>196.44912765308652</v>
      </c>
      <c r="N52" s="1">
        <f t="shared" si="9"/>
        <v>351.14261553978952</v>
      </c>
      <c r="O52" s="1">
        <f t="shared" si="1"/>
        <v>154.693487886703</v>
      </c>
    </row>
    <row r="53" spans="5:15" x14ac:dyDescent="0.2">
      <c r="E53" s="40">
        <f t="shared" si="2"/>
        <v>5.0999999999999979</v>
      </c>
      <c r="F53" s="17">
        <f t="shared" si="0"/>
        <v>211.9184764417565</v>
      </c>
      <c r="H53" s="47" t="b">
        <f t="shared" si="3"/>
        <v>1</v>
      </c>
      <c r="I53" s="47">
        <f t="shared" si="4"/>
        <v>5</v>
      </c>
      <c r="J53" s="47">
        <f t="shared" si="5"/>
        <v>6</v>
      </c>
      <c r="K53" s="1">
        <f t="shared" si="6"/>
        <v>5</v>
      </c>
      <c r="L53" s="1">
        <f t="shared" si="7"/>
        <v>6</v>
      </c>
      <c r="M53" s="1">
        <f t="shared" si="8"/>
        <v>196.44912765308652</v>
      </c>
      <c r="N53" s="1">
        <f t="shared" si="9"/>
        <v>351.14261553978952</v>
      </c>
      <c r="O53" s="1">
        <f t="shared" si="1"/>
        <v>154.693487886703</v>
      </c>
    </row>
    <row r="54" spans="5:15" x14ac:dyDescent="0.2">
      <c r="E54" s="40">
        <f t="shared" si="2"/>
        <v>5.1999999999999975</v>
      </c>
      <c r="F54" s="17">
        <f t="shared" si="0"/>
        <v>227.38782523042673</v>
      </c>
      <c r="H54" s="47" t="b">
        <f t="shared" si="3"/>
        <v>1</v>
      </c>
      <c r="I54" s="47">
        <f t="shared" si="4"/>
        <v>5</v>
      </c>
      <c r="J54" s="47">
        <f t="shared" si="5"/>
        <v>6</v>
      </c>
      <c r="K54" s="1">
        <f t="shared" si="6"/>
        <v>5</v>
      </c>
      <c r="L54" s="1">
        <f t="shared" si="7"/>
        <v>6</v>
      </c>
      <c r="M54" s="1">
        <f t="shared" si="8"/>
        <v>196.44912765308652</v>
      </c>
      <c r="N54" s="1">
        <f t="shared" si="9"/>
        <v>351.14261553978952</v>
      </c>
      <c r="O54" s="1">
        <f t="shared" si="1"/>
        <v>154.693487886703</v>
      </c>
    </row>
    <row r="55" spans="5:15" x14ac:dyDescent="0.2">
      <c r="E55" s="40">
        <f t="shared" si="2"/>
        <v>5.2999999999999972</v>
      </c>
      <c r="F55" s="17">
        <f t="shared" si="0"/>
        <v>242.85717401909699</v>
      </c>
      <c r="H55" s="47" t="b">
        <f t="shared" si="3"/>
        <v>1</v>
      </c>
      <c r="I55" s="47">
        <f t="shared" si="4"/>
        <v>5</v>
      </c>
      <c r="J55" s="47">
        <f t="shared" si="5"/>
        <v>6</v>
      </c>
      <c r="K55" s="1">
        <f t="shared" si="6"/>
        <v>5</v>
      </c>
      <c r="L55" s="1">
        <f t="shared" si="7"/>
        <v>6</v>
      </c>
      <c r="M55" s="1">
        <f t="shared" si="8"/>
        <v>196.44912765308652</v>
      </c>
      <c r="N55" s="1">
        <f t="shared" si="9"/>
        <v>351.14261553978952</v>
      </c>
      <c r="O55" s="1">
        <f t="shared" si="1"/>
        <v>154.693487886703</v>
      </c>
    </row>
    <row r="56" spans="5:15" x14ac:dyDescent="0.2">
      <c r="E56" s="40">
        <f t="shared" si="2"/>
        <v>5.3999999999999968</v>
      </c>
      <c r="F56" s="17">
        <f t="shared" si="0"/>
        <v>258.32652280776722</v>
      </c>
      <c r="H56" s="47" t="b">
        <f t="shared" si="3"/>
        <v>1</v>
      </c>
      <c r="I56" s="47">
        <f t="shared" si="4"/>
        <v>5</v>
      </c>
      <c r="J56" s="47">
        <f t="shared" si="5"/>
        <v>6</v>
      </c>
      <c r="K56" s="1">
        <f t="shared" si="6"/>
        <v>5</v>
      </c>
      <c r="L56" s="1">
        <f t="shared" si="7"/>
        <v>6</v>
      </c>
      <c r="M56" s="1">
        <f t="shared" si="8"/>
        <v>196.44912765308652</v>
      </c>
      <c r="N56" s="1">
        <f t="shared" si="9"/>
        <v>351.14261553978952</v>
      </c>
      <c r="O56" s="1">
        <f t="shared" si="1"/>
        <v>154.693487886703</v>
      </c>
    </row>
    <row r="57" spans="5:15" x14ac:dyDescent="0.2">
      <c r="E57" s="40">
        <f t="shared" si="2"/>
        <v>5.4999999999999964</v>
      </c>
      <c r="F57" s="17">
        <f t="shared" si="0"/>
        <v>273.79587159643745</v>
      </c>
      <c r="H57" s="47" t="b">
        <f t="shared" si="3"/>
        <v>1</v>
      </c>
      <c r="I57" s="47">
        <f t="shared" si="4"/>
        <v>5</v>
      </c>
      <c r="J57" s="47">
        <f t="shared" si="5"/>
        <v>6</v>
      </c>
      <c r="K57" s="1">
        <f t="shared" si="6"/>
        <v>5</v>
      </c>
      <c r="L57" s="1">
        <f t="shared" si="7"/>
        <v>6</v>
      </c>
      <c r="M57" s="1">
        <f t="shared" si="8"/>
        <v>196.44912765308652</v>
      </c>
      <c r="N57" s="1">
        <f t="shared" si="9"/>
        <v>351.14261553978952</v>
      </c>
      <c r="O57" s="1">
        <f t="shared" si="1"/>
        <v>154.693487886703</v>
      </c>
    </row>
    <row r="58" spans="5:15" x14ac:dyDescent="0.2">
      <c r="E58" s="40">
        <f t="shared" si="2"/>
        <v>5.5999999999999961</v>
      </c>
      <c r="F58" s="17">
        <f t="shared" si="0"/>
        <v>289.26522038510768</v>
      </c>
      <c r="H58" s="47" t="b">
        <f t="shared" si="3"/>
        <v>1</v>
      </c>
      <c r="I58" s="47">
        <f t="shared" si="4"/>
        <v>5</v>
      </c>
      <c r="J58" s="47">
        <f t="shared" si="5"/>
        <v>6</v>
      </c>
      <c r="K58" s="1">
        <f t="shared" si="6"/>
        <v>5</v>
      </c>
      <c r="L58" s="1">
        <f t="shared" si="7"/>
        <v>6</v>
      </c>
      <c r="M58" s="1">
        <f t="shared" si="8"/>
        <v>196.44912765308652</v>
      </c>
      <c r="N58" s="1">
        <f t="shared" si="9"/>
        <v>351.14261553978952</v>
      </c>
      <c r="O58" s="1">
        <f t="shared" si="1"/>
        <v>154.693487886703</v>
      </c>
    </row>
    <row r="59" spans="5:15" x14ac:dyDescent="0.2">
      <c r="E59" s="40">
        <f t="shared" si="2"/>
        <v>5.6999999999999957</v>
      </c>
      <c r="F59" s="17">
        <f t="shared" si="0"/>
        <v>304.73456917377797</v>
      </c>
      <c r="H59" s="47" t="b">
        <f t="shared" si="3"/>
        <v>1</v>
      </c>
      <c r="I59" s="47">
        <f t="shared" si="4"/>
        <v>5</v>
      </c>
      <c r="J59" s="47">
        <f t="shared" si="5"/>
        <v>6</v>
      </c>
      <c r="K59" s="1">
        <f t="shared" si="6"/>
        <v>5</v>
      </c>
      <c r="L59" s="1">
        <f t="shared" si="7"/>
        <v>6</v>
      </c>
      <c r="M59" s="1">
        <f t="shared" si="8"/>
        <v>196.44912765308652</v>
      </c>
      <c r="N59" s="1">
        <f t="shared" si="9"/>
        <v>351.14261553978952</v>
      </c>
      <c r="O59" s="1">
        <f t="shared" si="1"/>
        <v>154.693487886703</v>
      </c>
    </row>
    <row r="60" spans="5:15" x14ac:dyDescent="0.2">
      <c r="E60" s="40">
        <f t="shared" si="2"/>
        <v>5.7999999999999954</v>
      </c>
      <c r="F60" s="17">
        <f t="shared" si="0"/>
        <v>320.2039179624482</v>
      </c>
      <c r="H60" s="47" t="b">
        <f t="shared" si="3"/>
        <v>1</v>
      </c>
      <c r="I60" s="47">
        <f t="shared" si="4"/>
        <v>5</v>
      </c>
      <c r="J60" s="47">
        <f t="shared" si="5"/>
        <v>6</v>
      </c>
      <c r="K60" s="1">
        <f t="shared" si="6"/>
        <v>5</v>
      </c>
      <c r="L60" s="1">
        <f t="shared" si="7"/>
        <v>6</v>
      </c>
      <c r="M60" s="1">
        <f t="shared" si="8"/>
        <v>196.44912765308652</v>
      </c>
      <c r="N60" s="1">
        <f t="shared" si="9"/>
        <v>351.14261553978952</v>
      </c>
      <c r="O60" s="1">
        <f t="shared" si="1"/>
        <v>154.693487886703</v>
      </c>
    </row>
    <row r="61" spans="5:15" x14ac:dyDescent="0.2">
      <c r="E61" s="40">
        <f t="shared" si="2"/>
        <v>5.899999999999995</v>
      </c>
      <c r="F61" s="17">
        <f t="shared" si="0"/>
        <v>335.67326675111849</v>
      </c>
      <c r="H61" s="47" t="b">
        <f t="shared" si="3"/>
        <v>1</v>
      </c>
      <c r="I61" s="47">
        <f t="shared" si="4"/>
        <v>5</v>
      </c>
      <c r="J61" s="47">
        <f t="shared" si="5"/>
        <v>6</v>
      </c>
      <c r="K61" s="1">
        <f t="shared" si="6"/>
        <v>5</v>
      </c>
      <c r="L61" s="1">
        <f t="shared" si="7"/>
        <v>6</v>
      </c>
      <c r="M61" s="1">
        <f t="shared" si="8"/>
        <v>196.44912765308652</v>
      </c>
      <c r="N61" s="1">
        <f t="shared" si="9"/>
        <v>351.14261553978952</v>
      </c>
      <c r="O61" s="1">
        <f t="shared" si="1"/>
        <v>154.693487886703</v>
      </c>
    </row>
    <row r="62" spans="5:15" x14ac:dyDescent="0.2">
      <c r="E62" s="40">
        <f t="shared" si="2"/>
        <v>5.9999999999999947</v>
      </c>
      <c r="F62" s="17">
        <f t="shared" si="0"/>
        <v>351.14261553978872</v>
      </c>
      <c r="H62" s="47" t="b">
        <f t="shared" si="3"/>
        <v>1</v>
      </c>
      <c r="I62" s="47">
        <f t="shared" si="4"/>
        <v>5</v>
      </c>
      <c r="J62" s="47">
        <f t="shared" si="5"/>
        <v>6</v>
      </c>
      <c r="K62" s="1">
        <f t="shared" si="6"/>
        <v>5</v>
      </c>
      <c r="L62" s="1">
        <f t="shared" si="7"/>
        <v>6</v>
      </c>
      <c r="M62" s="1">
        <f t="shared" si="8"/>
        <v>196.44912765308652</v>
      </c>
      <c r="N62" s="1">
        <f t="shared" si="9"/>
        <v>351.14261553978952</v>
      </c>
      <c r="O62" s="1">
        <f t="shared" si="1"/>
        <v>154.693487886703</v>
      </c>
    </row>
    <row r="63" spans="5:15" x14ac:dyDescent="0.2">
      <c r="E63" s="40">
        <f t="shared" si="2"/>
        <v>6.0999999999999943</v>
      </c>
      <c r="F63" s="17">
        <f t="shared" si="0"/>
        <v>373.09539307278789</v>
      </c>
      <c r="H63" s="47" t="b">
        <f t="shared" si="3"/>
        <v>1</v>
      </c>
      <c r="I63" s="47">
        <f t="shared" si="4"/>
        <v>6</v>
      </c>
      <c r="J63" s="47">
        <f t="shared" si="5"/>
        <v>7</v>
      </c>
      <c r="K63" s="1">
        <f t="shared" si="6"/>
        <v>6</v>
      </c>
      <c r="L63" s="1">
        <f t="shared" si="7"/>
        <v>7</v>
      </c>
      <c r="M63" s="1">
        <f t="shared" si="8"/>
        <v>351.14261553978952</v>
      </c>
      <c r="N63" s="1">
        <f t="shared" si="9"/>
        <v>570.67039086978548</v>
      </c>
      <c r="O63" s="1">
        <f t="shared" si="1"/>
        <v>219.52777532999596</v>
      </c>
    </row>
    <row r="64" spans="5:15" x14ac:dyDescent="0.2">
      <c r="E64" s="40">
        <f t="shared" si="2"/>
        <v>6.199999999999994</v>
      </c>
      <c r="F64" s="17">
        <f t="shared" si="0"/>
        <v>395.04817060578739</v>
      </c>
      <c r="H64" s="47" t="b">
        <f t="shared" si="3"/>
        <v>1</v>
      </c>
      <c r="I64" s="47">
        <f t="shared" si="4"/>
        <v>6</v>
      </c>
      <c r="J64" s="47">
        <f t="shared" si="5"/>
        <v>7</v>
      </c>
      <c r="K64" s="1">
        <f t="shared" si="6"/>
        <v>6</v>
      </c>
      <c r="L64" s="1">
        <f t="shared" si="7"/>
        <v>7</v>
      </c>
      <c r="M64" s="1">
        <f t="shared" si="8"/>
        <v>351.14261553978952</v>
      </c>
      <c r="N64" s="1">
        <f t="shared" si="9"/>
        <v>570.67039086978548</v>
      </c>
      <c r="O64" s="1">
        <f t="shared" si="1"/>
        <v>219.52777532999596</v>
      </c>
    </row>
    <row r="65" spans="5:15" x14ac:dyDescent="0.2">
      <c r="E65" s="40">
        <f t="shared" si="2"/>
        <v>6.2999999999999936</v>
      </c>
      <c r="F65" s="17">
        <f t="shared" si="0"/>
        <v>417.0009481387869</v>
      </c>
      <c r="H65" s="47" t="b">
        <f t="shared" si="3"/>
        <v>1</v>
      </c>
      <c r="I65" s="47">
        <f t="shared" si="4"/>
        <v>6</v>
      </c>
      <c r="J65" s="47">
        <f t="shared" si="5"/>
        <v>7</v>
      </c>
      <c r="K65" s="1">
        <f t="shared" si="6"/>
        <v>6</v>
      </c>
      <c r="L65" s="1">
        <f t="shared" si="7"/>
        <v>7</v>
      </c>
      <c r="M65" s="1">
        <f t="shared" si="8"/>
        <v>351.14261553978952</v>
      </c>
      <c r="N65" s="1">
        <f t="shared" si="9"/>
        <v>570.67039086978548</v>
      </c>
      <c r="O65" s="1">
        <f t="shared" si="1"/>
        <v>219.52777532999596</v>
      </c>
    </row>
    <row r="66" spans="5:15" x14ac:dyDescent="0.2">
      <c r="E66" s="40">
        <f t="shared" si="2"/>
        <v>6.3999999999999932</v>
      </c>
      <c r="F66" s="17">
        <f t="shared" ref="F66:F129" si="10">IF(E66&gt;$C$29,$C$30,IF(H66,M66+(E66-K66)*O66,0))</f>
        <v>438.9537256717864</v>
      </c>
      <c r="H66" s="47" t="b">
        <f t="shared" si="3"/>
        <v>1</v>
      </c>
      <c r="I66" s="47">
        <f t="shared" si="4"/>
        <v>6</v>
      </c>
      <c r="J66" s="47">
        <f t="shared" si="5"/>
        <v>7</v>
      </c>
      <c r="K66" s="1">
        <f t="shared" si="6"/>
        <v>6</v>
      </c>
      <c r="L66" s="1">
        <f t="shared" si="7"/>
        <v>7</v>
      </c>
      <c r="M66" s="1">
        <f t="shared" si="8"/>
        <v>351.14261553978952</v>
      </c>
      <c r="N66" s="1">
        <f t="shared" si="9"/>
        <v>570.67039086978548</v>
      </c>
      <c r="O66" s="1">
        <f t="shared" ref="O66:O129" si="11">IF(K66&lt;&gt;L66,(N66-M66)/(L66-K66),0)</f>
        <v>219.52777532999596</v>
      </c>
    </row>
    <row r="67" spans="5:15" x14ac:dyDescent="0.2">
      <c r="E67" s="40">
        <f t="shared" ref="E67:E130" si="12">E66+WindSpeedStep</f>
        <v>6.4999999999999929</v>
      </c>
      <c r="F67" s="17">
        <f t="shared" si="10"/>
        <v>460.90650320478596</v>
      </c>
      <c r="H67" s="47" t="b">
        <f t="shared" ref="H67:H130" si="13">AND(E67&gt;=$C$28,E67&lt;=$C$29)</f>
        <v>1</v>
      </c>
      <c r="I67" s="47">
        <f t="shared" ref="I67:I130" si="14">COUNTIF($B$2:$B$26,"&lt;="&amp;E67)</f>
        <v>6</v>
      </c>
      <c r="J67" s="47">
        <f t="shared" ref="J67:J130" si="15">I67+1</f>
        <v>7</v>
      </c>
      <c r="K67" s="1">
        <f t="shared" ref="K67:K130" si="16">IF(H67,INDEX($B$2:$B$26,I67),"")</f>
        <v>6</v>
      </c>
      <c r="L67" s="1">
        <f t="shared" ref="L67:L130" si="17">IF(H67,INDEX($B$2:$B$26,J67),"")</f>
        <v>7</v>
      </c>
      <c r="M67" s="1">
        <f t="shared" ref="M67:M130" si="18">IF(H67,INDEX($C$2:$C$26,I67),"")</f>
        <v>351.14261553978952</v>
      </c>
      <c r="N67" s="1">
        <f t="shared" ref="N67:N130" si="19">IF(H67,INDEX($C$2:$C$26,J67),"")</f>
        <v>570.67039086978548</v>
      </c>
      <c r="O67" s="1">
        <f t="shared" si="11"/>
        <v>219.52777532999596</v>
      </c>
    </row>
    <row r="68" spans="5:15" x14ac:dyDescent="0.2">
      <c r="E68" s="40">
        <f t="shared" si="12"/>
        <v>6.5999999999999925</v>
      </c>
      <c r="F68" s="17">
        <f t="shared" si="10"/>
        <v>482.85928073778547</v>
      </c>
      <c r="H68" s="47" t="b">
        <f t="shared" si="13"/>
        <v>1</v>
      </c>
      <c r="I68" s="47">
        <f t="shared" si="14"/>
        <v>6</v>
      </c>
      <c r="J68" s="47">
        <f t="shared" si="15"/>
        <v>7</v>
      </c>
      <c r="K68" s="1">
        <f t="shared" si="16"/>
        <v>6</v>
      </c>
      <c r="L68" s="1">
        <f t="shared" si="17"/>
        <v>7</v>
      </c>
      <c r="M68" s="1">
        <f t="shared" si="18"/>
        <v>351.14261553978952</v>
      </c>
      <c r="N68" s="1">
        <f t="shared" si="19"/>
        <v>570.67039086978548</v>
      </c>
      <c r="O68" s="1">
        <f t="shared" si="11"/>
        <v>219.52777532999596</v>
      </c>
    </row>
    <row r="69" spans="5:15" x14ac:dyDescent="0.2">
      <c r="E69" s="40">
        <f t="shared" si="12"/>
        <v>6.6999999999999922</v>
      </c>
      <c r="F69" s="17">
        <f t="shared" si="10"/>
        <v>504.81205827078497</v>
      </c>
      <c r="H69" s="47" t="b">
        <f t="shared" si="13"/>
        <v>1</v>
      </c>
      <c r="I69" s="47">
        <f t="shared" si="14"/>
        <v>6</v>
      </c>
      <c r="J69" s="47">
        <f t="shared" si="15"/>
        <v>7</v>
      </c>
      <c r="K69" s="1">
        <f t="shared" si="16"/>
        <v>6</v>
      </c>
      <c r="L69" s="1">
        <f t="shared" si="17"/>
        <v>7</v>
      </c>
      <c r="M69" s="1">
        <f t="shared" si="18"/>
        <v>351.14261553978952</v>
      </c>
      <c r="N69" s="1">
        <f t="shared" si="19"/>
        <v>570.67039086978548</v>
      </c>
      <c r="O69" s="1">
        <f t="shared" si="11"/>
        <v>219.52777532999596</v>
      </c>
    </row>
    <row r="70" spans="5:15" x14ac:dyDescent="0.2">
      <c r="E70" s="40">
        <f t="shared" si="12"/>
        <v>6.7999999999999918</v>
      </c>
      <c r="F70" s="17">
        <f t="shared" si="10"/>
        <v>526.76483580378454</v>
      </c>
      <c r="H70" s="47" t="b">
        <f t="shared" si="13"/>
        <v>1</v>
      </c>
      <c r="I70" s="47">
        <f t="shared" si="14"/>
        <v>6</v>
      </c>
      <c r="J70" s="47">
        <f t="shared" si="15"/>
        <v>7</v>
      </c>
      <c r="K70" s="1">
        <f t="shared" si="16"/>
        <v>6</v>
      </c>
      <c r="L70" s="1">
        <f t="shared" si="17"/>
        <v>7</v>
      </c>
      <c r="M70" s="1">
        <f t="shared" si="18"/>
        <v>351.14261553978952</v>
      </c>
      <c r="N70" s="1">
        <f t="shared" si="19"/>
        <v>570.67039086978548</v>
      </c>
      <c r="O70" s="1">
        <f t="shared" si="11"/>
        <v>219.52777532999596</v>
      </c>
    </row>
    <row r="71" spans="5:15" x14ac:dyDescent="0.2">
      <c r="E71" s="40">
        <f t="shared" si="12"/>
        <v>6.8999999999999915</v>
      </c>
      <c r="F71" s="17">
        <f t="shared" si="10"/>
        <v>548.71761333678398</v>
      </c>
      <c r="H71" s="47" t="b">
        <f t="shared" si="13"/>
        <v>1</v>
      </c>
      <c r="I71" s="47">
        <f t="shared" si="14"/>
        <v>6</v>
      </c>
      <c r="J71" s="47">
        <f t="shared" si="15"/>
        <v>7</v>
      </c>
      <c r="K71" s="1">
        <f t="shared" si="16"/>
        <v>6</v>
      </c>
      <c r="L71" s="1">
        <f t="shared" si="17"/>
        <v>7</v>
      </c>
      <c r="M71" s="1">
        <f t="shared" si="18"/>
        <v>351.14261553978952</v>
      </c>
      <c r="N71" s="1">
        <f t="shared" si="19"/>
        <v>570.67039086978548</v>
      </c>
      <c r="O71" s="1">
        <f t="shared" si="11"/>
        <v>219.52777532999596</v>
      </c>
    </row>
    <row r="72" spans="5:15" x14ac:dyDescent="0.2">
      <c r="E72" s="40">
        <f t="shared" si="12"/>
        <v>6.9999999999999911</v>
      </c>
      <c r="F72" s="17">
        <f t="shared" si="10"/>
        <v>570.67039086978355</v>
      </c>
      <c r="H72" s="47" t="b">
        <f t="shared" si="13"/>
        <v>1</v>
      </c>
      <c r="I72" s="47">
        <f t="shared" si="14"/>
        <v>6</v>
      </c>
      <c r="J72" s="47">
        <f t="shared" si="15"/>
        <v>7</v>
      </c>
      <c r="K72" s="1">
        <f t="shared" si="16"/>
        <v>6</v>
      </c>
      <c r="L72" s="1">
        <f t="shared" si="17"/>
        <v>7</v>
      </c>
      <c r="M72" s="1">
        <f t="shared" si="18"/>
        <v>351.14261553978952</v>
      </c>
      <c r="N72" s="1">
        <f t="shared" si="19"/>
        <v>570.67039086978548</v>
      </c>
      <c r="O72" s="1">
        <f t="shared" si="11"/>
        <v>219.52777532999596</v>
      </c>
    </row>
    <row r="73" spans="5:15" x14ac:dyDescent="0.2">
      <c r="E73" s="40">
        <f t="shared" si="12"/>
        <v>7.0999999999999908</v>
      </c>
      <c r="F73" s="17">
        <f t="shared" si="10"/>
        <v>599.92391703791998</v>
      </c>
      <c r="H73" s="47" t="b">
        <f t="shared" si="13"/>
        <v>1</v>
      </c>
      <c r="I73" s="47">
        <f t="shared" si="14"/>
        <v>7</v>
      </c>
      <c r="J73" s="47">
        <f t="shared" si="15"/>
        <v>8</v>
      </c>
      <c r="K73" s="1">
        <f t="shared" si="16"/>
        <v>7</v>
      </c>
      <c r="L73" s="1">
        <f t="shared" si="17"/>
        <v>8</v>
      </c>
      <c r="M73" s="1">
        <f t="shared" si="18"/>
        <v>570.67039086978548</v>
      </c>
      <c r="N73" s="1">
        <f t="shared" si="19"/>
        <v>863.2056525511573</v>
      </c>
      <c r="O73" s="1">
        <f t="shared" si="11"/>
        <v>292.53526168137182</v>
      </c>
    </row>
    <row r="74" spans="5:15" x14ac:dyDescent="0.2">
      <c r="E74" s="40">
        <f t="shared" si="12"/>
        <v>7.1999999999999904</v>
      </c>
      <c r="F74" s="17">
        <f t="shared" si="10"/>
        <v>629.17744320605698</v>
      </c>
      <c r="H74" s="47" t="b">
        <f t="shared" si="13"/>
        <v>1</v>
      </c>
      <c r="I74" s="47">
        <f t="shared" si="14"/>
        <v>7</v>
      </c>
      <c r="J74" s="47">
        <f t="shared" si="15"/>
        <v>8</v>
      </c>
      <c r="K74" s="1">
        <f t="shared" si="16"/>
        <v>7</v>
      </c>
      <c r="L74" s="1">
        <f t="shared" si="17"/>
        <v>8</v>
      </c>
      <c r="M74" s="1">
        <f t="shared" si="18"/>
        <v>570.67039086978548</v>
      </c>
      <c r="N74" s="1">
        <f t="shared" si="19"/>
        <v>863.2056525511573</v>
      </c>
      <c r="O74" s="1">
        <f t="shared" si="11"/>
        <v>292.53526168137182</v>
      </c>
    </row>
    <row r="75" spans="5:15" x14ac:dyDescent="0.2">
      <c r="E75" s="40">
        <f t="shared" si="12"/>
        <v>7.2999999999999901</v>
      </c>
      <c r="F75" s="17">
        <f t="shared" si="10"/>
        <v>658.43096937419409</v>
      </c>
      <c r="H75" s="47" t="b">
        <f t="shared" si="13"/>
        <v>1</v>
      </c>
      <c r="I75" s="47">
        <f t="shared" si="14"/>
        <v>7</v>
      </c>
      <c r="J75" s="47">
        <f t="shared" si="15"/>
        <v>8</v>
      </c>
      <c r="K75" s="1">
        <f t="shared" si="16"/>
        <v>7</v>
      </c>
      <c r="L75" s="1">
        <f t="shared" si="17"/>
        <v>8</v>
      </c>
      <c r="M75" s="1">
        <f t="shared" si="18"/>
        <v>570.67039086978548</v>
      </c>
      <c r="N75" s="1">
        <f t="shared" si="19"/>
        <v>863.2056525511573</v>
      </c>
      <c r="O75" s="1">
        <f t="shared" si="11"/>
        <v>292.53526168137182</v>
      </c>
    </row>
    <row r="76" spans="5:15" x14ac:dyDescent="0.2">
      <c r="E76" s="40">
        <f t="shared" si="12"/>
        <v>7.3999999999999897</v>
      </c>
      <c r="F76" s="17">
        <f t="shared" si="10"/>
        <v>687.68449554233121</v>
      </c>
      <c r="H76" s="47" t="b">
        <f t="shared" si="13"/>
        <v>1</v>
      </c>
      <c r="I76" s="47">
        <f t="shared" si="14"/>
        <v>7</v>
      </c>
      <c r="J76" s="47">
        <f t="shared" si="15"/>
        <v>8</v>
      </c>
      <c r="K76" s="1">
        <f t="shared" si="16"/>
        <v>7</v>
      </c>
      <c r="L76" s="1">
        <f t="shared" si="17"/>
        <v>8</v>
      </c>
      <c r="M76" s="1">
        <f t="shared" si="18"/>
        <v>570.67039086978548</v>
      </c>
      <c r="N76" s="1">
        <f t="shared" si="19"/>
        <v>863.2056525511573</v>
      </c>
      <c r="O76" s="1">
        <f t="shared" si="11"/>
        <v>292.53526168137182</v>
      </c>
    </row>
    <row r="77" spans="5:15" x14ac:dyDescent="0.2">
      <c r="E77" s="40">
        <f t="shared" si="12"/>
        <v>7.4999999999999893</v>
      </c>
      <c r="F77" s="17">
        <f t="shared" si="10"/>
        <v>716.93802171046832</v>
      </c>
      <c r="H77" s="47" t="b">
        <f t="shared" si="13"/>
        <v>1</v>
      </c>
      <c r="I77" s="47">
        <f t="shared" si="14"/>
        <v>7</v>
      </c>
      <c r="J77" s="47">
        <f t="shared" si="15"/>
        <v>8</v>
      </c>
      <c r="K77" s="1">
        <f t="shared" si="16"/>
        <v>7</v>
      </c>
      <c r="L77" s="1">
        <f t="shared" si="17"/>
        <v>8</v>
      </c>
      <c r="M77" s="1">
        <f t="shared" si="18"/>
        <v>570.67039086978548</v>
      </c>
      <c r="N77" s="1">
        <f t="shared" si="19"/>
        <v>863.2056525511573</v>
      </c>
      <c r="O77" s="1">
        <f t="shared" si="11"/>
        <v>292.53526168137182</v>
      </c>
    </row>
    <row r="78" spans="5:15" x14ac:dyDescent="0.2">
      <c r="E78" s="40">
        <f t="shared" si="12"/>
        <v>7.599999999999989</v>
      </c>
      <c r="F78" s="17">
        <f t="shared" si="10"/>
        <v>746.19154787860532</v>
      </c>
      <c r="H78" s="47" t="b">
        <f t="shared" si="13"/>
        <v>1</v>
      </c>
      <c r="I78" s="47">
        <f t="shared" si="14"/>
        <v>7</v>
      </c>
      <c r="J78" s="47">
        <f t="shared" si="15"/>
        <v>8</v>
      </c>
      <c r="K78" s="1">
        <f t="shared" si="16"/>
        <v>7</v>
      </c>
      <c r="L78" s="1">
        <f t="shared" si="17"/>
        <v>8</v>
      </c>
      <c r="M78" s="1">
        <f t="shared" si="18"/>
        <v>570.67039086978548</v>
      </c>
      <c r="N78" s="1">
        <f t="shared" si="19"/>
        <v>863.2056525511573</v>
      </c>
      <c r="O78" s="1">
        <f t="shared" si="11"/>
        <v>292.53526168137182</v>
      </c>
    </row>
    <row r="79" spans="5:15" x14ac:dyDescent="0.2">
      <c r="E79" s="40">
        <f t="shared" si="12"/>
        <v>7.6999999999999886</v>
      </c>
      <c r="F79" s="17">
        <f t="shared" si="10"/>
        <v>775.44507404674243</v>
      </c>
      <c r="H79" s="47" t="b">
        <f t="shared" si="13"/>
        <v>1</v>
      </c>
      <c r="I79" s="47">
        <f t="shared" si="14"/>
        <v>7</v>
      </c>
      <c r="J79" s="47">
        <f t="shared" si="15"/>
        <v>8</v>
      </c>
      <c r="K79" s="1">
        <f t="shared" si="16"/>
        <v>7</v>
      </c>
      <c r="L79" s="1">
        <f t="shared" si="17"/>
        <v>8</v>
      </c>
      <c r="M79" s="1">
        <f t="shared" si="18"/>
        <v>570.67039086978548</v>
      </c>
      <c r="N79" s="1">
        <f t="shared" si="19"/>
        <v>863.2056525511573</v>
      </c>
      <c r="O79" s="1">
        <f t="shared" si="11"/>
        <v>292.53526168137182</v>
      </c>
    </row>
    <row r="80" spans="5:15" x14ac:dyDescent="0.2">
      <c r="E80" s="40">
        <f t="shared" si="12"/>
        <v>7.7999999999999883</v>
      </c>
      <c r="F80" s="17">
        <f t="shared" si="10"/>
        <v>804.69860021487955</v>
      </c>
      <c r="H80" s="47" t="b">
        <f t="shared" si="13"/>
        <v>1</v>
      </c>
      <c r="I80" s="47">
        <f t="shared" si="14"/>
        <v>7</v>
      </c>
      <c r="J80" s="47">
        <f t="shared" si="15"/>
        <v>8</v>
      </c>
      <c r="K80" s="1">
        <f t="shared" si="16"/>
        <v>7</v>
      </c>
      <c r="L80" s="1">
        <f t="shared" si="17"/>
        <v>8</v>
      </c>
      <c r="M80" s="1">
        <f t="shared" si="18"/>
        <v>570.67039086978548</v>
      </c>
      <c r="N80" s="1">
        <f t="shared" si="19"/>
        <v>863.2056525511573</v>
      </c>
      <c r="O80" s="1">
        <f t="shared" si="11"/>
        <v>292.53526168137182</v>
      </c>
    </row>
    <row r="81" spans="5:15" x14ac:dyDescent="0.2">
      <c r="E81" s="40">
        <f t="shared" si="12"/>
        <v>7.8999999999999879</v>
      </c>
      <c r="F81" s="17">
        <f t="shared" si="10"/>
        <v>833.95212638301655</v>
      </c>
      <c r="H81" s="47" t="b">
        <f t="shared" si="13"/>
        <v>1</v>
      </c>
      <c r="I81" s="47">
        <f t="shared" si="14"/>
        <v>7</v>
      </c>
      <c r="J81" s="47">
        <f t="shared" si="15"/>
        <v>8</v>
      </c>
      <c r="K81" s="1">
        <f t="shared" si="16"/>
        <v>7</v>
      </c>
      <c r="L81" s="1">
        <f t="shared" si="17"/>
        <v>8</v>
      </c>
      <c r="M81" s="1">
        <f t="shared" si="18"/>
        <v>570.67039086978548</v>
      </c>
      <c r="N81" s="1">
        <f t="shared" si="19"/>
        <v>863.2056525511573</v>
      </c>
      <c r="O81" s="1">
        <f t="shared" si="11"/>
        <v>292.53526168137182</v>
      </c>
    </row>
    <row r="82" spans="5:15" x14ac:dyDescent="0.2">
      <c r="E82" s="40">
        <f t="shared" si="12"/>
        <v>7.9999999999999876</v>
      </c>
      <c r="F82" s="17">
        <f t="shared" si="10"/>
        <v>863.20565255115366</v>
      </c>
      <c r="H82" s="47" t="b">
        <f t="shared" si="13"/>
        <v>1</v>
      </c>
      <c r="I82" s="47">
        <f t="shared" si="14"/>
        <v>7</v>
      </c>
      <c r="J82" s="47">
        <f t="shared" si="15"/>
        <v>8</v>
      </c>
      <c r="K82" s="1">
        <f t="shared" si="16"/>
        <v>7</v>
      </c>
      <c r="L82" s="1">
        <f t="shared" si="17"/>
        <v>8</v>
      </c>
      <c r="M82" s="1">
        <f t="shared" si="18"/>
        <v>570.67039086978548</v>
      </c>
      <c r="N82" s="1">
        <f t="shared" si="19"/>
        <v>863.2056525511573</v>
      </c>
      <c r="O82" s="1">
        <f t="shared" si="11"/>
        <v>292.53526168137182</v>
      </c>
    </row>
    <row r="83" spans="5:15" x14ac:dyDescent="0.2">
      <c r="E83" s="40">
        <f t="shared" si="12"/>
        <v>8.0999999999999872</v>
      </c>
      <c r="F83" s="17">
        <f t="shared" si="10"/>
        <v>899.64240425460503</v>
      </c>
      <c r="H83" s="47" t="b">
        <f t="shared" si="13"/>
        <v>1</v>
      </c>
      <c r="I83" s="47">
        <f t="shared" si="14"/>
        <v>8</v>
      </c>
      <c r="J83" s="47">
        <f t="shared" si="15"/>
        <v>9</v>
      </c>
      <c r="K83" s="1">
        <f t="shared" si="16"/>
        <v>8</v>
      </c>
      <c r="L83" s="1">
        <f t="shared" si="17"/>
        <v>9</v>
      </c>
      <c r="M83" s="1">
        <f t="shared" si="18"/>
        <v>863.2056525511573</v>
      </c>
      <c r="N83" s="1">
        <f t="shared" si="19"/>
        <v>1227.5731695856807</v>
      </c>
      <c r="O83" s="1">
        <f t="shared" si="11"/>
        <v>364.36751703452342</v>
      </c>
    </row>
    <row r="84" spans="5:15" x14ac:dyDescent="0.2">
      <c r="E84" s="40">
        <f t="shared" si="12"/>
        <v>8.1999999999999869</v>
      </c>
      <c r="F84" s="17">
        <f t="shared" si="10"/>
        <v>936.07915595805719</v>
      </c>
      <c r="H84" s="47" t="b">
        <f t="shared" si="13"/>
        <v>1</v>
      </c>
      <c r="I84" s="47">
        <f t="shared" si="14"/>
        <v>8</v>
      </c>
      <c r="J84" s="47">
        <f t="shared" si="15"/>
        <v>9</v>
      </c>
      <c r="K84" s="1">
        <f t="shared" si="16"/>
        <v>8</v>
      </c>
      <c r="L84" s="1">
        <f t="shared" si="17"/>
        <v>9</v>
      </c>
      <c r="M84" s="1">
        <f t="shared" si="18"/>
        <v>863.2056525511573</v>
      </c>
      <c r="N84" s="1">
        <f t="shared" si="19"/>
        <v>1227.5731695856807</v>
      </c>
      <c r="O84" s="1">
        <f t="shared" si="11"/>
        <v>364.36751703452342</v>
      </c>
    </row>
    <row r="85" spans="5:15" x14ac:dyDescent="0.2">
      <c r="E85" s="40">
        <f t="shared" si="12"/>
        <v>8.2999999999999865</v>
      </c>
      <c r="F85" s="17">
        <f t="shared" si="10"/>
        <v>972.51590766150935</v>
      </c>
      <c r="H85" s="47" t="b">
        <f t="shared" si="13"/>
        <v>1</v>
      </c>
      <c r="I85" s="47">
        <f t="shared" si="14"/>
        <v>8</v>
      </c>
      <c r="J85" s="47">
        <f t="shared" si="15"/>
        <v>9</v>
      </c>
      <c r="K85" s="1">
        <f t="shared" si="16"/>
        <v>8</v>
      </c>
      <c r="L85" s="1">
        <f t="shared" si="17"/>
        <v>9</v>
      </c>
      <c r="M85" s="1">
        <f t="shared" si="18"/>
        <v>863.2056525511573</v>
      </c>
      <c r="N85" s="1">
        <f t="shared" si="19"/>
        <v>1227.5731695856807</v>
      </c>
      <c r="O85" s="1">
        <f t="shared" si="11"/>
        <v>364.36751703452342</v>
      </c>
    </row>
    <row r="86" spans="5:15" x14ac:dyDescent="0.2">
      <c r="E86" s="40">
        <f t="shared" si="12"/>
        <v>8.3999999999999861</v>
      </c>
      <c r="F86" s="17">
        <f t="shared" si="10"/>
        <v>1008.9526593649616</v>
      </c>
      <c r="H86" s="47" t="b">
        <f t="shared" si="13"/>
        <v>1</v>
      </c>
      <c r="I86" s="47">
        <f t="shared" si="14"/>
        <v>8</v>
      </c>
      <c r="J86" s="47">
        <f t="shared" si="15"/>
        <v>9</v>
      </c>
      <c r="K86" s="1">
        <f t="shared" si="16"/>
        <v>8</v>
      </c>
      <c r="L86" s="1">
        <f t="shared" si="17"/>
        <v>9</v>
      </c>
      <c r="M86" s="1">
        <f t="shared" si="18"/>
        <v>863.2056525511573</v>
      </c>
      <c r="N86" s="1">
        <f t="shared" si="19"/>
        <v>1227.5731695856807</v>
      </c>
      <c r="O86" s="1">
        <f t="shared" si="11"/>
        <v>364.36751703452342</v>
      </c>
    </row>
    <row r="87" spans="5:15" x14ac:dyDescent="0.2">
      <c r="E87" s="40">
        <f t="shared" si="12"/>
        <v>8.4999999999999858</v>
      </c>
      <c r="F87" s="17">
        <f t="shared" si="10"/>
        <v>1045.3894110684139</v>
      </c>
      <c r="H87" s="47" t="b">
        <f t="shared" si="13"/>
        <v>1</v>
      </c>
      <c r="I87" s="47">
        <f t="shared" si="14"/>
        <v>8</v>
      </c>
      <c r="J87" s="47">
        <f t="shared" si="15"/>
        <v>9</v>
      </c>
      <c r="K87" s="1">
        <f t="shared" si="16"/>
        <v>8</v>
      </c>
      <c r="L87" s="1">
        <f t="shared" si="17"/>
        <v>9</v>
      </c>
      <c r="M87" s="1">
        <f t="shared" si="18"/>
        <v>863.2056525511573</v>
      </c>
      <c r="N87" s="1">
        <f t="shared" si="19"/>
        <v>1227.5731695856807</v>
      </c>
      <c r="O87" s="1">
        <f t="shared" si="11"/>
        <v>364.36751703452342</v>
      </c>
    </row>
    <row r="88" spans="5:15" x14ac:dyDescent="0.2">
      <c r="E88" s="40">
        <f t="shared" si="12"/>
        <v>8.5999999999999854</v>
      </c>
      <c r="F88" s="17">
        <f t="shared" si="10"/>
        <v>1081.8261627718662</v>
      </c>
      <c r="H88" s="47" t="b">
        <f t="shared" si="13"/>
        <v>1</v>
      </c>
      <c r="I88" s="47">
        <f t="shared" si="14"/>
        <v>8</v>
      </c>
      <c r="J88" s="47">
        <f t="shared" si="15"/>
        <v>9</v>
      </c>
      <c r="K88" s="1">
        <f t="shared" si="16"/>
        <v>8</v>
      </c>
      <c r="L88" s="1">
        <f t="shared" si="17"/>
        <v>9</v>
      </c>
      <c r="M88" s="1">
        <f t="shared" si="18"/>
        <v>863.2056525511573</v>
      </c>
      <c r="N88" s="1">
        <f t="shared" si="19"/>
        <v>1227.5731695856807</v>
      </c>
      <c r="O88" s="1">
        <f t="shared" si="11"/>
        <v>364.36751703452342</v>
      </c>
    </row>
    <row r="89" spans="5:15" x14ac:dyDescent="0.2">
      <c r="E89" s="40">
        <f t="shared" si="12"/>
        <v>8.6999999999999851</v>
      </c>
      <c r="F89" s="17">
        <f t="shared" si="10"/>
        <v>1118.2629144753182</v>
      </c>
      <c r="H89" s="47" t="b">
        <f t="shared" si="13"/>
        <v>1</v>
      </c>
      <c r="I89" s="47">
        <f t="shared" si="14"/>
        <v>8</v>
      </c>
      <c r="J89" s="47">
        <f t="shared" si="15"/>
        <v>9</v>
      </c>
      <c r="K89" s="1">
        <f t="shared" si="16"/>
        <v>8</v>
      </c>
      <c r="L89" s="1">
        <f t="shared" si="17"/>
        <v>9</v>
      </c>
      <c r="M89" s="1">
        <f t="shared" si="18"/>
        <v>863.2056525511573</v>
      </c>
      <c r="N89" s="1">
        <f t="shared" si="19"/>
        <v>1227.5731695856807</v>
      </c>
      <c r="O89" s="1">
        <f t="shared" si="11"/>
        <v>364.36751703452342</v>
      </c>
    </row>
    <row r="90" spans="5:15" x14ac:dyDescent="0.2">
      <c r="E90" s="40">
        <f t="shared" si="12"/>
        <v>8.7999999999999847</v>
      </c>
      <c r="F90" s="17">
        <f t="shared" si="10"/>
        <v>1154.6996661787705</v>
      </c>
      <c r="H90" s="47" t="b">
        <f t="shared" si="13"/>
        <v>1</v>
      </c>
      <c r="I90" s="47">
        <f t="shared" si="14"/>
        <v>8</v>
      </c>
      <c r="J90" s="47">
        <f t="shared" si="15"/>
        <v>9</v>
      </c>
      <c r="K90" s="1">
        <f t="shared" si="16"/>
        <v>8</v>
      </c>
      <c r="L90" s="1">
        <f t="shared" si="17"/>
        <v>9</v>
      </c>
      <c r="M90" s="1">
        <f t="shared" si="18"/>
        <v>863.2056525511573</v>
      </c>
      <c r="N90" s="1">
        <f t="shared" si="19"/>
        <v>1227.5731695856807</v>
      </c>
      <c r="O90" s="1">
        <f t="shared" si="11"/>
        <v>364.36751703452342</v>
      </c>
    </row>
    <row r="91" spans="5:15" x14ac:dyDescent="0.2">
      <c r="E91" s="40">
        <f t="shared" si="12"/>
        <v>8.8999999999999844</v>
      </c>
      <c r="F91" s="17">
        <f t="shared" si="10"/>
        <v>1191.1364178822228</v>
      </c>
      <c r="H91" s="47" t="b">
        <f t="shared" si="13"/>
        <v>1</v>
      </c>
      <c r="I91" s="47">
        <f t="shared" si="14"/>
        <v>8</v>
      </c>
      <c r="J91" s="47">
        <f t="shared" si="15"/>
        <v>9</v>
      </c>
      <c r="K91" s="1">
        <f t="shared" si="16"/>
        <v>8</v>
      </c>
      <c r="L91" s="1">
        <f t="shared" si="17"/>
        <v>9</v>
      </c>
      <c r="M91" s="1">
        <f t="shared" si="18"/>
        <v>863.2056525511573</v>
      </c>
      <c r="N91" s="1">
        <f t="shared" si="19"/>
        <v>1227.5731695856807</v>
      </c>
      <c r="O91" s="1">
        <f t="shared" si="11"/>
        <v>364.36751703452342</v>
      </c>
    </row>
    <row r="92" spans="5:15" x14ac:dyDescent="0.2">
      <c r="E92" s="40">
        <f t="shared" si="12"/>
        <v>8.999999999999984</v>
      </c>
      <c r="F92" s="17">
        <f t="shared" si="10"/>
        <v>1227.5731695856748</v>
      </c>
      <c r="H92" s="47" t="b">
        <f t="shared" si="13"/>
        <v>1</v>
      </c>
      <c r="I92" s="47">
        <f t="shared" si="14"/>
        <v>8</v>
      </c>
      <c r="J92" s="47">
        <f t="shared" si="15"/>
        <v>9</v>
      </c>
      <c r="K92" s="1">
        <f t="shared" si="16"/>
        <v>8</v>
      </c>
      <c r="L92" s="1">
        <f t="shared" si="17"/>
        <v>9</v>
      </c>
      <c r="M92" s="1">
        <f t="shared" si="18"/>
        <v>863.2056525511573</v>
      </c>
      <c r="N92" s="1">
        <f t="shared" si="19"/>
        <v>1227.5731695856807</v>
      </c>
      <c r="O92" s="1">
        <f t="shared" si="11"/>
        <v>364.36751703452342</v>
      </c>
    </row>
    <row r="93" spans="5:15" x14ac:dyDescent="0.2">
      <c r="E93" s="40">
        <f t="shared" si="12"/>
        <v>9.0999999999999837</v>
      </c>
      <c r="F93" s="17">
        <f t="shared" si="10"/>
        <v>1274.162942306451</v>
      </c>
      <c r="H93" s="47" t="b">
        <f t="shared" si="13"/>
        <v>1</v>
      </c>
      <c r="I93" s="47">
        <f t="shared" si="14"/>
        <v>9</v>
      </c>
      <c r="J93" s="47">
        <f t="shared" si="15"/>
        <v>10</v>
      </c>
      <c r="K93" s="1">
        <f t="shared" si="16"/>
        <v>9</v>
      </c>
      <c r="L93" s="1">
        <f t="shared" si="17"/>
        <v>10</v>
      </c>
      <c r="M93" s="1">
        <f t="shared" si="18"/>
        <v>1227.5731695856807</v>
      </c>
      <c r="N93" s="1">
        <f t="shared" si="19"/>
        <v>1693.4708967934605</v>
      </c>
      <c r="O93" s="1">
        <f t="shared" si="11"/>
        <v>465.89772720777978</v>
      </c>
    </row>
    <row r="94" spans="5:15" x14ac:dyDescent="0.2">
      <c r="E94" s="40">
        <f t="shared" si="12"/>
        <v>9.1999999999999833</v>
      </c>
      <c r="F94" s="17">
        <f t="shared" si="10"/>
        <v>1320.752715027229</v>
      </c>
      <c r="H94" s="47" t="b">
        <f t="shared" si="13"/>
        <v>1</v>
      </c>
      <c r="I94" s="47">
        <f t="shared" si="14"/>
        <v>9</v>
      </c>
      <c r="J94" s="47">
        <f t="shared" si="15"/>
        <v>10</v>
      </c>
      <c r="K94" s="1">
        <f t="shared" si="16"/>
        <v>9</v>
      </c>
      <c r="L94" s="1">
        <f t="shared" si="17"/>
        <v>10</v>
      </c>
      <c r="M94" s="1">
        <f t="shared" si="18"/>
        <v>1227.5731695856807</v>
      </c>
      <c r="N94" s="1">
        <f t="shared" si="19"/>
        <v>1693.4708967934605</v>
      </c>
      <c r="O94" s="1">
        <f t="shared" si="11"/>
        <v>465.89772720777978</v>
      </c>
    </row>
    <row r="95" spans="5:15" x14ac:dyDescent="0.2">
      <c r="E95" s="40">
        <f t="shared" si="12"/>
        <v>9.2999999999999829</v>
      </c>
      <c r="F95" s="17">
        <f t="shared" si="10"/>
        <v>1367.3424877480068</v>
      </c>
      <c r="H95" s="47" t="b">
        <f t="shared" si="13"/>
        <v>1</v>
      </c>
      <c r="I95" s="47">
        <f t="shared" si="14"/>
        <v>9</v>
      </c>
      <c r="J95" s="47">
        <f t="shared" si="15"/>
        <v>10</v>
      </c>
      <c r="K95" s="1">
        <f t="shared" si="16"/>
        <v>9</v>
      </c>
      <c r="L95" s="1">
        <f t="shared" si="17"/>
        <v>10</v>
      </c>
      <c r="M95" s="1">
        <f t="shared" si="18"/>
        <v>1227.5731695856807</v>
      </c>
      <c r="N95" s="1">
        <f t="shared" si="19"/>
        <v>1693.4708967934605</v>
      </c>
      <c r="O95" s="1">
        <f t="shared" si="11"/>
        <v>465.89772720777978</v>
      </c>
    </row>
    <row r="96" spans="5:15" x14ac:dyDescent="0.2">
      <c r="E96" s="40">
        <f t="shared" si="12"/>
        <v>9.3999999999999826</v>
      </c>
      <c r="F96" s="17">
        <f t="shared" si="10"/>
        <v>1413.9322604687845</v>
      </c>
      <c r="H96" s="47" t="b">
        <f t="shared" si="13"/>
        <v>1</v>
      </c>
      <c r="I96" s="47">
        <f t="shared" si="14"/>
        <v>9</v>
      </c>
      <c r="J96" s="47">
        <f t="shared" si="15"/>
        <v>10</v>
      </c>
      <c r="K96" s="1">
        <f t="shared" si="16"/>
        <v>9</v>
      </c>
      <c r="L96" s="1">
        <f t="shared" si="17"/>
        <v>10</v>
      </c>
      <c r="M96" s="1">
        <f t="shared" si="18"/>
        <v>1227.5731695856807</v>
      </c>
      <c r="N96" s="1">
        <f t="shared" si="19"/>
        <v>1693.4708967934605</v>
      </c>
      <c r="O96" s="1">
        <f t="shared" si="11"/>
        <v>465.89772720777978</v>
      </c>
    </row>
    <row r="97" spans="5:15" x14ac:dyDescent="0.2">
      <c r="E97" s="40">
        <f t="shared" si="12"/>
        <v>9.4999999999999822</v>
      </c>
      <c r="F97" s="17">
        <f t="shared" si="10"/>
        <v>1460.5220331895623</v>
      </c>
      <c r="H97" s="47" t="b">
        <f t="shared" si="13"/>
        <v>1</v>
      </c>
      <c r="I97" s="47">
        <f t="shared" si="14"/>
        <v>9</v>
      </c>
      <c r="J97" s="47">
        <f t="shared" si="15"/>
        <v>10</v>
      </c>
      <c r="K97" s="1">
        <f t="shared" si="16"/>
        <v>9</v>
      </c>
      <c r="L97" s="1">
        <f t="shared" si="17"/>
        <v>10</v>
      </c>
      <c r="M97" s="1">
        <f t="shared" si="18"/>
        <v>1227.5731695856807</v>
      </c>
      <c r="N97" s="1">
        <f t="shared" si="19"/>
        <v>1693.4708967934605</v>
      </c>
      <c r="O97" s="1">
        <f t="shared" si="11"/>
        <v>465.89772720777978</v>
      </c>
    </row>
    <row r="98" spans="5:15" x14ac:dyDescent="0.2">
      <c r="E98" s="40">
        <f t="shared" si="12"/>
        <v>9.5999999999999819</v>
      </c>
      <c r="F98" s="17">
        <f t="shared" si="10"/>
        <v>1507.1118059103401</v>
      </c>
      <c r="H98" s="47" t="b">
        <f t="shared" si="13"/>
        <v>1</v>
      </c>
      <c r="I98" s="47">
        <f t="shared" si="14"/>
        <v>9</v>
      </c>
      <c r="J98" s="47">
        <f t="shared" si="15"/>
        <v>10</v>
      </c>
      <c r="K98" s="1">
        <f t="shared" si="16"/>
        <v>9</v>
      </c>
      <c r="L98" s="1">
        <f t="shared" si="17"/>
        <v>10</v>
      </c>
      <c r="M98" s="1">
        <f t="shared" si="18"/>
        <v>1227.5731695856807</v>
      </c>
      <c r="N98" s="1">
        <f t="shared" si="19"/>
        <v>1693.4708967934605</v>
      </c>
      <c r="O98" s="1">
        <f t="shared" si="11"/>
        <v>465.89772720777978</v>
      </c>
    </row>
    <row r="99" spans="5:15" x14ac:dyDescent="0.2">
      <c r="E99" s="40">
        <f t="shared" si="12"/>
        <v>9.6999999999999815</v>
      </c>
      <c r="F99" s="17">
        <f t="shared" si="10"/>
        <v>1553.7015786311181</v>
      </c>
      <c r="H99" s="47" t="b">
        <f t="shared" si="13"/>
        <v>1</v>
      </c>
      <c r="I99" s="47">
        <f t="shared" si="14"/>
        <v>9</v>
      </c>
      <c r="J99" s="47">
        <f t="shared" si="15"/>
        <v>10</v>
      </c>
      <c r="K99" s="1">
        <f t="shared" si="16"/>
        <v>9</v>
      </c>
      <c r="L99" s="1">
        <f t="shared" si="17"/>
        <v>10</v>
      </c>
      <c r="M99" s="1">
        <f t="shared" si="18"/>
        <v>1227.5731695856807</v>
      </c>
      <c r="N99" s="1">
        <f t="shared" si="19"/>
        <v>1693.4708967934605</v>
      </c>
      <c r="O99" s="1">
        <f t="shared" si="11"/>
        <v>465.89772720777978</v>
      </c>
    </row>
    <row r="100" spans="5:15" x14ac:dyDescent="0.2">
      <c r="E100" s="40">
        <f t="shared" si="12"/>
        <v>9.7999999999999812</v>
      </c>
      <c r="F100" s="17">
        <f t="shared" si="10"/>
        <v>1600.2913513518956</v>
      </c>
      <c r="H100" s="47" t="b">
        <f t="shared" si="13"/>
        <v>1</v>
      </c>
      <c r="I100" s="47">
        <f t="shared" si="14"/>
        <v>9</v>
      </c>
      <c r="J100" s="47">
        <f t="shared" si="15"/>
        <v>10</v>
      </c>
      <c r="K100" s="1">
        <f t="shared" si="16"/>
        <v>9</v>
      </c>
      <c r="L100" s="1">
        <f t="shared" si="17"/>
        <v>10</v>
      </c>
      <c r="M100" s="1">
        <f t="shared" si="18"/>
        <v>1227.5731695856807</v>
      </c>
      <c r="N100" s="1">
        <f t="shared" si="19"/>
        <v>1693.4708967934605</v>
      </c>
      <c r="O100" s="1">
        <f t="shared" si="11"/>
        <v>465.89772720777978</v>
      </c>
    </row>
    <row r="101" spans="5:15" x14ac:dyDescent="0.2">
      <c r="E101" s="40">
        <f t="shared" si="12"/>
        <v>9.8999999999999808</v>
      </c>
      <c r="F101" s="17">
        <f t="shared" si="10"/>
        <v>1646.8811240726736</v>
      </c>
      <c r="H101" s="47" t="b">
        <f t="shared" si="13"/>
        <v>1</v>
      </c>
      <c r="I101" s="47">
        <f t="shared" si="14"/>
        <v>9</v>
      </c>
      <c r="J101" s="47">
        <f t="shared" si="15"/>
        <v>10</v>
      </c>
      <c r="K101" s="1">
        <f t="shared" si="16"/>
        <v>9</v>
      </c>
      <c r="L101" s="1">
        <f t="shared" si="17"/>
        <v>10</v>
      </c>
      <c r="M101" s="1">
        <f t="shared" si="18"/>
        <v>1227.5731695856807</v>
      </c>
      <c r="N101" s="1">
        <f t="shared" si="19"/>
        <v>1693.4708967934605</v>
      </c>
      <c r="O101" s="1">
        <f t="shared" si="11"/>
        <v>465.89772720777978</v>
      </c>
    </row>
    <row r="102" spans="5:15" x14ac:dyDescent="0.2">
      <c r="E102" s="40">
        <f t="shared" si="12"/>
        <v>9.9999999999999805</v>
      </c>
      <c r="F102" s="17">
        <f t="shared" si="10"/>
        <v>1693.4708967934514</v>
      </c>
      <c r="H102" s="47" t="b">
        <f t="shared" si="13"/>
        <v>1</v>
      </c>
      <c r="I102" s="47">
        <f t="shared" si="14"/>
        <v>9</v>
      </c>
      <c r="J102" s="47">
        <f t="shared" si="15"/>
        <v>10</v>
      </c>
      <c r="K102" s="1">
        <f t="shared" si="16"/>
        <v>9</v>
      </c>
      <c r="L102" s="1">
        <f t="shared" si="17"/>
        <v>10</v>
      </c>
      <c r="M102" s="1">
        <f t="shared" si="18"/>
        <v>1227.5731695856807</v>
      </c>
      <c r="N102" s="1">
        <f t="shared" si="19"/>
        <v>1693.4708967934605</v>
      </c>
      <c r="O102" s="1">
        <f t="shared" si="11"/>
        <v>465.89772720777978</v>
      </c>
    </row>
    <row r="103" spans="5:15" x14ac:dyDescent="0.2">
      <c r="E103" s="40">
        <f t="shared" si="12"/>
        <v>10.09999999999998</v>
      </c>
      <c r="F103" s="17">
        <f t="shared" si="10"/>
        <v>1727.8327669666769</v>
      </c>
      <c r="H103" s="47" t="b">
        <f t="shared" si="13"/>
        <v>1</v>
      </c>
      <c r="I103" s="47">
        <f t="shared" si="14"/>
        <v>10</v>
      </c>
      <c r="J103" s="47">
        <f t="shared" si="15"/>
        <v>11</v>
      </c>
      <c r="K103" s="1">
        <f t="shared" si="16"/>
        <v>10</v>
      </c>
      <c r="L103" s="1">
        <f t="shared" si="17"/>
        <v>11</v>
      </c>
      <c r="M103" s="1">
        <f t="shared" si="18"/>
        <v>1693.4708967934605</v>
      </c>
      <c r="N103" s="1">
        <f t="shared" si="19"/>
        <v>2037.089598525693</v>
      </c>
      <c r="O103" s="1">
        <f t="shared" si="11"/>
        <v>343.61870173223247</v>
      </c>
    </row>
    <row r="104" spans="5:15" x14ac:dyDescent="0.2">
      <c r="E104" s="40">
        <f t="shared" si="12"/>
        <v>10.19999999999998</v>
      </c>
      <c r="F104" s="17">
        <f t="shared" si="10"/>
        <v>1762.1946371399001</v>
      </c>
      <c r="H104" s="47" t="b">
        <f t="shared" si="13"/>
        <v>1</v>
      </c>
      <c r="I104" s="47">
        <f t="shared" si="14"/>
        <v>10</v>
      </c>
      <c r="J104" s="47">
        <f t="shared" si="15"/>
        <v>11</v>
      </c>
      <c r="K104" s="1">
        <f t="shared" si="16"/>
        <v>10</v>
      </c>
      <c r="L104" s="1">
        <f t="shared" si="17"/>
        <v>11</v>
      </c>
      <c r="M104" s="1">
        <f t="shared" si="18"/>
        <v>1693.4708967934605</v>
      </c>
      <c r="N104" s="1">
        <f t="shared" si="19"/>
        <v>2037.089598525693</v>
      </c>
      <c r="O104" s="1">
        <f t="shared" si="11"/>
        <v>343.61870173223247</v>
      </c>
    </row>
    <row r="105" spans="5:15" x14ac:dyDescent="0.2">
      <c r="E105" s="40">
        <f t="shared" si="12"/>
        <v>10.299999999999979</v>
      </c>
      <c r="F105" s="17">
        <f t="shared" si="10"/>
        <v>1796.5565073131231</v>
      </c>
      <c r="H105" s="47" t="b">
        <f t="shared" si="13"/>
        <v>1</v>
      </c>
      <c r="I105" s="47">
        <f t="shared" si="14"/>
        <v>10</v>
      </c>
      <c r="J105" s="47">
        <f t="shared" si="15"/>
        <v>11</v>
      </c>
      <c r="K105" s="1">
        <f t="shared" si="16"/>
        <v>10</v>
      </c>
      <c r="L105" s="1">
        <f t="shared" si="17"/>
        <v>11</v>
      </c>
      <c r="M105" s="1">
        <f t="shared" si="18"/>
        <v>1693.4708967934605</v>
      </c>
      <c r="N105" s="1">
        <f t="shared" si="19"/>
        <v>2037.089598525693</v>
      </c>
      <c r="O105" s="1">
        <f t="shared" si="11"/>
        <v>343.61870173223247</v>
      </c>
    </row>
    <row r="106" spans="5:15" x14ac:dyDescent="0.2">
      <c r="E106" s="40">
        <f t="shared" si="12"/>
        <v>10.399999999999979</v>
      </c>
      <c r="F106" s="17">
        <f t="shared" si="10"/>
        <v>1830.9183774863463</v>
      </c>
      <c r="H106" s="47" t="b">
        <f t="shared" si="13"/>
        <v>1</v>
      </c>
      <c r="I106" s="47">
        <f t="shared" si="14"/>
        <v>10</v>
      </c>
      <c r="J106" s="47">
        <f t="shared" si="15"/>
        <v>11</v>
      </c>
      <c r="K106" s="1">
        <f t="shared" si="16"/>
        <v>10</v>
      </c>
      <c r="L106" s="1">
        <f t="shared" si="17"/>
        <v>11</v>
      </c>
      <c r="M106" s="1">
        <f t="shared" si="18"/>
        <v>1693.4708967934605</v>
      </c>
      <c r="N106" s="1">
        <f t="shared" si="19"/>
        <v>2037.089598525693</v>
      </c>
      <c r="O106" s="1">
        <f t="shared" si="11"/>
        <v>343.61870173223247</v>
      </c>
    </row>
    <row r="107" spans="5:15" x14ac:dyDescent="0.2">
      <c r="E107" s="40">
        <f t="shared" si="12"/>
        <v>10.499999999999979</v>
      </c>
      <c r="F107" s="17">
        <f t="shared" si="10"/>
        <v>1865.2802476595693</v>
      </c>
      <c r="H107" s="47" t="b">
        <f t="shared" si="13"/>
        <v>1</v>
      </c>
      <c r="I107" s="47">
        <f t="shared" si="14"/>
        <v>10</v>
      </c>
      <c r="J107" s="47">
        <f t="shared" si="15"/>
        <v>11</v>
      </c>
      <c r="K107" s="1">
        <f t="shared" si="16"/>
        <v>10</v>
      </c>
      <c r="L107" s="1">
        <f t="shared" si="17"/>
        <v>11</v>
      </c>
      <c r="M107" s="1">
        <f t="shared" si="18"/>
        <v>1693.4708967934605</v>
      </c>
      <c r="N107" s="1">
        <f t="shared" si="19"/>
        <v>2037.089598525693</v>
      </c>
      <c r="O107" s="1">
        <f t="shared" si="11"/>
        <v>343.61870173223247</v>
      </c>
    </row>
    <row r="108" spans="5:15" x14ac:dyDescent="0.2">
      <c r="E108" s="40">
        <f t="shared" si="12"/>
        <v>10.599999999999978</v>
      </c>
      <c r="F108" s="17">
        <f t="shared" si="10"/>
        <v>1899.6421178327926</v>
      </c>
      <c r="H108" s="47" t="b">
        <f t="shared" si="13"/>
        <v>1</v>
      </c>
      <c r="I108" s="47">
        <f t="shared" si="14"/>
        <v>10</v>
      </c>
      <c r="J108" s="47">
        <f t="shared" si="15"/>
        <v>11</v>
      </c>
      <c r="K108" s="1">
        <f t="shared" si="16"/>
        <v>10</v>
      </c>
      <c r="L108" s="1">
        <f t="shared" si="17"/>
        <v>11</v>
      </c>
      <c r="M108" s="1">
        <f t="shared" si="18"/>
        <v>1693.4708967934605</v>
      </c>
      <c r="N108" s="1">
        <f t="shared" si="19"/>
        <v>2037.089598525693</v>
      </c>
      <c r="O108" s="1">
        <f t="shared" si="11"/>
        <v>343.61870173223247</v>
      </c>
    </row>
    <row r="109" spans="5:15" x14ac:dyDescent="0.2">
      <c r="E109" s="40">
        <f t="shared" si="12"/>
        <v>10.699999999999978</v>
      </c>
      <c r="F109" s="17">
        <f t="shared" si="10"/>
        <v>1934.0039880060156</v>
      </c>
      <c r="H109" s="47" t="b">
        <f t="shared" si="13"/>
        <v>1</v>
      </c>
      <c r="I109" s="47">
        <f t="shared" si="14"/>
        <v>10</v>
      </c>
      <c r="J109" s="47">
        <f t="shared" si="15"/>
        <v>11</v>
      </c>
      <c r="K109" s="1">
        <f t="shared" si="16"/>
        <v>10</v>
      </c>
      <c r="L109" s="1">
        <f t="shared" si="17"/>
        <v>11</v>
      </c>
      <c r="M109" s="1">
        <f t="shared" si="18"/>
        <v>1693.4708967934605</v>
      </c>
      <c r="N109" s="1">
        <f t="shared" si="19"/>
        <v>2037.089598525693</v>
      </c>
      <c r="O109" s="1">
        <f t="shared" si="11"/>
        <v>343.61870173223247</v>
      </c>
    </row>
    <row r="110" spans="5:15" x14ac:dyDescent="0.2">
      <c r="E110" s="40">
        <f t="shared" si="12"/>
        <v>10.799999999999978</v>
      </c>
      <c r="F110" s="17">
        <f t="shared" si="10"/>
        <v>1968.3658581792388</v>
      </c>
      <c r="H110" s="47" t="b">
        <f t="shared" si="13"/>
        <v>1</v>
      </c>
      <c r="I110" s="47">
        <f t="shared" si="14"/>
        <v>10</v>
      </c>
      <c r="J110" s="47">
        <f t="shared" si="15"/>
        <v>11</v>
      </c>
      <c r="K110" s="1">
        <f t="shared" si="16"/>
        <v>10</v>
      </c>
      <c r="L110" s="1">
        <f t="shared" si="17"/>
        <v>11</v>
      </c>
      <c r="M110" s="1">
        <f t="shared" si="18"/>
        <v>1693.4708967934605</v>
      </c>
      <c r="N110" s="1">
        <f t="shared" si="19"/>
        <v>2037.089598525693</v>
      </c>
      <c r="O110" s="1">
        <f t="shared" si="11"/>
        <v>343.61870173223247</v>
      </c>
    </row>
    <row r="111" spans="5:15" x14ac:dyDescent="0.2">
      <c r="E111" s="40">
        <f t="shared" si="12"/>
        <v>10.899999999999977</v>
      </c>
      <c r="F111" s="17">
        <f t="shared" si="10"/>
        <v>2002.7277283524618</v>
      </c>
      <c r="H111" s="47" t="b">
        <f t="shared" si="13"/>
        <v>1</v>
      </c>
      <c r="I111" s="47">
        <f t="shared" si="14"/>
        <v>10</v>
      </c>
      <c r="J111" s="47">
        <f t="shared" si="15"/>
        <v>11</v>
      </c>
      <c r="K111" s="1">
        <f t="shared" si="16"/>
        <v>10</v>
      </c>
      <c r="L111" s="1">
        <f t="shared" si="17"/>
        <v>11</v>
      </c>
      <c r="M111" s="1">
        <f t="shared" si="18"/>
        <v>1693.4708967934605</v>
      </c>
      <c r="N111" s="1">
        <f t="shared" si="19"/>
        <v>2037.089598525693</v>
      </c>
      <c r="O111" s="1">
        <f t="shared" si="11"/>
        <v>343.61870173223247</v>
      </c>
    </row>
    <row r="112" spans="5:15" x14ac:dyDescent="0.2">
      <c r="E112" s="40">
        <f t="shared" si="12"/>
        <v>10.999999999999977</v>
      </c>
      <c r="F112" s="17">
        <f t="shared" si="10"/>
        <v>2037.0895985256932</v>
      </c>
      <c r="H112" s="47" t="b">
        <f t="shared" si="13"/>
        <v>1</v>
      </c>
      <c r="I112" s="47">
        <f t="shared" si="14"/>
        <v>11</v>
      </c>
      <c r="J112" s="47">
        <f t="shared" si="15"/>
        <v>12</v>
      </c>
      <c r="K112" s="1">
        <f t="shared" si="16"/>
        <v>11</v>
      </c>
      <c r="L112" s="1">
        <f t="shared" si="17"/>
        <v>12</v>
      </c>
      <c r="M112" s="1">
        <f t="shared" si="18"/>
        <v>2037.089598525693</v>
      </c>
      <c r="N112" s="1">
        <f t="shared" si="19"/>
        <v>2024.346404396663</v>
      </c>
      <c r="O112" s="1">
        <f t="shared" si="11"/>
        <v>-12.743194129029916</v>
      </c>
    </row>
    <row r="113" spans="5:15" x14ac:dyDescent="0.2">
      <c r="E113" s="40">
        <f t="shared" si="12"/>
        <v>11.099999999999977</v>
      </c>
      <c r="F113" s="17">
        <f t="shared" si="10"/>
        <v>2035.8152791127902</v>
      </c>
      <c r="H113" s="47" t="b">
        <f t="shared" si="13"/>
        <v>1</v>
      </c>
      <c r="I113" s="47">
        <f t="shared" si="14"/>
        <v>11</v>
      </c>
      <c r="J113" s="47">
        <f t="shared" si="15"/>
        <v>12</v>
      </c>
      <c r="K113" s="1">
        <f t="shared" si="16"/>
        <v>11</v>
      </c>
      <c r="L113" s="1">
        <f t="shared" si="17"/>
        <v>12</v>
      </c>
      <c r="M113" s="1">
        <f t="shared" si="18"/>
        <v>2037.089598525693</v>
      </c>
      <c r="N113" s="1">
        <f t="shared" si="19"/>
        <v>2024.346404396663</v>
      </c>
      <c r="O113" s="1">
        <f t="shared" si="11"/>
        <v>-12.743194129029916</v>
      </c>
    </row>
    <row r="114" spans="5:15" x14ac:dyDescent="0.2">
      <c r="E114" s="40">
        <f t="shared" si="12"/>
        <v>11.199999999999976</v>
      </c>
      <c r="F114" s="17">
        <f t="shared" si="10"/>
        <v>2034.5409596998873</v>
      </c>
      <c r="H114" s="47" t="b">
        <f t="shared" si="13"/>
        <v>1</v>
      </c>
      <c r="I114" s="47">
        <f t="shared" si="14"/>
        <v>11</v>
      </c>
      <c r="J114" s="47">
        <f t="shared" si="15"/>
        <v>12</v>
      </c>
      <c r="K114" s="1">
        <f t="shared" si="16"/>
        <v>11</v>
      </c>
      <c r="L114" s="1">
        <f t="shared" si="17"/>
        <v>12</v>
      </c>
      <c r="M114" s="1">
        <f t="shared" si="18"/>
        <v>2037.089598525693</v>
      </c>
      <c r="N114" s="1">
        <f t="shared" si="19"/>
        <v>2024.346404396663</v>
      </c>
      <c r="O114" s="1">
        <f t="shared" si="11"/>
        <v>-12.743194129029916</v>
      </c>
    </row>
    <row r="115" spans="5:15" x14ac:dyDescent="0.2">
      <c r="E115" s="40">
        <f t="shared" si="12"/>
        <v>11.299999999999976</v>
      </c>
      <c r="F115" s="17">
        <f t="shared" si="10"/>
        <v>2033.2666402869843</v>
      </c>
      <c r="H115" s="47" t="b">
        <f t="shared" si="13"/>
        <v>1</v>
      </c>
      <c r="I115" s="47">
        <f t="shared" si="14"/>
        <v>11</v>
      </c>
      <c r="J115" s="47">
        <f t="shared" si="15"/>
        <v>12</v>
      </c>
      <c r="K115" s="1">
        <f t="shared" si="16"/>
        <v>11</v>
      </c>
      <c r="L115" s="1">
        <f t="shared" si="17"/>
        <v>12</v>
      </c>
      <c r="M115" s="1">
        <f t="shared" si="18"/>
        <v>2037.089598525693</v>
      </c>
      <c r="N115" s="1">
        <f t="shared" si="19"/>
        <v>2024.346404396663</v>
      </c>
      <c r="O115" s="1">
        <f t="shared" si="11"/>
        <v>-12.743194129029916</v>
      </c>
    </row>
    <row r="116" spans="5:15" x14ac:dyDescent="0.2">
      <c r="E116" s="40">
        <f t="shared" si="12"/>
        <v>11.399999999999975</v>
      </c>
      <c r="F116" s="17">
        <f t="shared" si="10"/>
        <v>2031.9923208740813</v>
      </c>
      <c r="H116" s="47" t="b">
        <f t="shared" si="13"/>
        <v>1</v>
      </c>
      <c r="I116" s="47">
        <f t="shared" si="14"/>
        <v>11</v>
      </c>
      <c r="J116" s="47">
        <f t="shared" si="15"/>
        <v>12</v>
      </c>
      <c r="K116" s="1">
        <f t="shared" si="16"/>
        <v>11</v>
      </c>
      <c r="L116" s="1">
        <f t="shared" si="17"/>
        <v>12</v>
      </c>
      <c r="M116" s="1">
        <f t="shared" si="18"/>
        <v>2037.089598525693</v>
      </c>
      <c r="N116" s="1">
        <f t="shared" si="19"/>
        <v>2024.346404396663</v>
      </c>
      <c r="O116" s="1">
        <f t="shared" si="11"/>
        <v>-12.743194129029916</v>
      </c>
    </row>
    <row r="117" spans="5:15" x14ac:dyDescent="0.2">
      <c r="E117" s="40">
        <f t="shared" si="12"/>
        <v>11.499999999999975</v>
      </c>
      <c r="F117" s="17">
        <f t="shared" si="10"/>
        <v>2030.7180014611783</v>
      </c>
      <c r="H117" s="47" t="b">
        <f t="shared" si="13"/>
        <v>1</v>
      </c>
      <c r="I117" s="47">
        <f t="shared" si="14"/>
        <v>11</v>
      </c>
      <c r="J117" s="47">
        <f t="shared" si="15"/>
        <v>12</v>
      </c>
      <c r="K117" s="1">
        <f t="shared" si="16"/>
        <v>11</v>
      </c>
      <c r="L117" s="1">
        <f t="shared" si="17"/>
        <v>12</v>
      </c>
      <c r="M117" s="1">
        <f t="shared" si="18"/>
        <v>2037.089598525693</v>
      </c>
      <c r="N117" s="1">
        <f t="shared" si="19"/>
        <v>2024.346404396663</v>
      </c>
      <c r="O117" s="1">
        <f t="shared" si="11"/>
        <v>-12.743194129029916</v>
      </c>
    </row>
    <row r="118" spans="5:15" x14ac:dyDescent="0.2">
      <c r="E118" s="40">
        <f t="shared" si="12"/>
        <v>11.599999999999975</v>
      </c>
      <c r="F118" s="17">
        <f t="shared" si="10"/>
        <v>2029.4436820482754</v>
      </c>
      <c r="H118" s="47" t="b">
        <f t="shared" si="13"/>
        <v>1</v>
      </c>
      <c r="I118" s="47">
        <f t="shared" si="14"/>
        <v>11</v>
      </c>
      <c r="J118" s="47">
        <f t="shared" si="15"/>
        <v>12</v>
      </c>
      <c r="K118" s="1">
        <f t="shared" si="16"/>
        <v>11</v>
      </c>
      <c r="L118" s="1">
        <f t="shared" si="17"/>
        <v>12</v>
      </c>
      <c r="M118" s="1">
        <f t="shared" si="18"/>
        <v>2037.089598525693</v>
      </c>
      <c r="N118" s="1">
        <f t="shared" si="19"/>
        <v>2024.346404396663</v>
      </c>
      <c r="O118" s="1">
        <f t="shared" si="11"/>
        <v>-12.743194129029916</v>
      </c>
    </row>
    <row r="119" spans="5:15" x14ac:dyDescent="0.2">
      <c r="E119" s="40">
        <f t="shared" si="12"/>
        <v>11.699999999999974</v>
      </c>
      <c r="F119" s="17">
        <f t="shared" si="10"/>
        <v>2028.1693626353724</v>
      </c>
      <c r="H119" s="47" t="b">
        <f t="shared" si="13"/>
        <v>1</v>
      </c>
      <c r="I119" s="47">
        <f t="shared" si="14"/>
        <v>11</v>
      </c>
      <c r="J119" s="47">
        <f t="shared" si="15"/>
        <v>12</v>
      </c>
      <c r="K119" s="1">
        <f t="shared" si="16"/>
        <v>11</v>
      </c>
      <c r="L119" s="1">
        <f t="shared" si="17"/>
        <v>12</v>
      </c>
      <c r="M119" s="1">
        <f t="shared" si="18"/>
        <v>2037.089598525693</v>
      </c>
      <c r="N119" s="1">
        <f t="shared" si="19"/>
        <v>2024.346404396663</v>
      </c>
      <c r="O119" s="1">
        <f t="shared" si="11"/>
        <v>-12.743194129029916</v>
      </c>
    </row>
    <row r="120" spans="5:15" x14ac:dyDescent="0.2">
      <c r="E120" s="40">
        <f t="shared" si="12"/>
        <v>11.799999999999974</v>
      </c>
      <c r="F120" s="17">
        <f t="shared" si="10"/>
        <v>2026.8950432224694</v>
      </c>
      <c r="H120" s="47" t="b">
        <f t="shared" si="13"/>
        <v>1</v>
      </c>
      <c r="I120" s="47">
        <f t="shared" si="14"/>
        <v>11</v>
      </c>
      <c r="J120" s="47">
        <f t="shared" si="15"/>
        <v>12</v>
      </c>
      <c r="K120" s="1">
        <f t="shared" si="16"/>
        <v>11</v>
      </c>
      <c r="L120" s="1">
        <f t="shared" si="17"/>
        <v>12</v>
      </c>
      <c r="M120" s="1">
        <f t="shared" si="18"/>
        <v>2037.089598525693</v>
      </c>
      <c r="N120" s="1">
        <f t="shared" si="19"/>
        <v>2024.346404396663</v>
      </c>
      <c r="O120" s="1">
        <f t="shared" si="11"/>
        <v>-12.743194129029916</v>
      </c>
    </row>
    <row r="121" spans="5:15" x14ac:dyDescent="0.2">
      <c r="E121" s="40">
        <f t="shared" si="12"/>
        <v>11.899999999999974</v>
      </c>
      <c r="F121" s="17">
        <f t="shared" si="10"/>
        <v>2025.6207238095665</v>
      </c>
      <c r="H121" s="47" t="b">
        <f t="shared" si="13"/>
        <v>1</v>
      </c>
      <c r="I121" s="47">
        <f t="shared" si="14"/>
        <v>11</v>
      </c>
      <c r="J121" s="47">
        <f t="shared" si="15"/>
        <v>12</v>
      </c>
      <c r="K121" s="1">
        <f t="shared" si="16"/>
        <v>11</v>
      </c>
      <c r="L121" s="1">
        <f t="shared" si="17"/>
        <v>12</v>
      </c>
      <c r="M121" s="1">
        <f t="shared" si="18"/>
        <v>2037.089598525693</v>
      </c>
      <c r="N121" s="1">
        <f t="shared" si="19"/>
        <v>2024.346404396663</v>
      </c>
      <c r="O121" s="1">
        <f t="shared" si="11"/>
        <v>-12.743194129029916</v>
      </c>
    </row>
    <row r="122" spans="5:15" x14ac:dyDescent="0.2">
      <c r="E122" s="40">
        <f t="shared" si="12"/>
        <v>11.999999999999973</v>
      </c>
      <c r="F122" s="17">
        <f t="shared" si="10"/>
        <v>2024.3464043966635</v>
      </c>
      <c r="H122" s="47" t="b">
        <f t="shared" si="13"/>
        <v>1</v>
      </c>
      <c r="I122" s="47">
        <f t="shared" si="14"/>
        <v>12</v>
      </c>
      <c r="J122" s="47">
        <f t="shared" si="15"/>
        <v>13</v>
      </c>
      <c r="K122" s="1">
        <f t="shared" si="16"/>
        <v>12</v>
      </c>
      <c r="L122" s="1">
        <f t="shared" si="17"/>
        <v>13</v>
      </c>
      <c r="M122" s="1">
        <f t="shared" si="18"/>
        <v>2024.346404396663</v>
      </c>
      <c r="N122" s="1">
        <f t="shared" si="19"/>
        <v>2007.3877842690702</v>
      </c>
      <c r="O122" s="1">
        <f t="shared" si="11"/>
        <v>-16.958620127592894</v>
      </c>
    </row>
    <row r="123" spans="5:15" x14ac:dyDescent="0.2">
      <c r="E123" s="40">
        <f t="shared" si="12"/>
        <v>12.099999999999973</v>
      </c>
      <c r="F123" s="17">
        <f t="shared" si="10"/>
        <v>2022.6505423839042</v>
      </c>
      <c r="H123" s="47" t="b">
        <f t="shared" si="13"/>
        <v>1</v>
      </c>
      <c r="I123" s="47">
        <f t="shared" si="14"/>
        <v>12</v>
      </c>
      <c r="J123" s="47">
        <f t="shared" si="15"/>
        <v>13</v>
      </c>
      <c r="K123" s="1">
        <f t="shared" si="16"/>
        <v>12</v>
      </c>
      <c r="L123" s="1">
        <f t="shared" si="17"/>
        <v>13</v>
      </c>
      <c r="M123" s="1">
        <f t="shared" si="18"/>
        <v>2024.346404396663</v>
      </c>
      <c r="N123" s="1">
        <f t="shared" si="19"/>
        <v>2007.3877842690702</v>
      </c>
      <c r="O123" s="1">
        <f t="shared" si="11"/>
        <v>-16.958620127592894</v>
      </c>
    </row>
    <row r="124" spans="5:15" x14ac:dyDescent="0.2">
      <c r="E124" s="40">
        <f t="shared" si="12"/>
        <v>12.199999999999973</v>
      </c>
      <c r="F124" s="17">
        <f t="shared" si="10"/>
        <v>2020.9546803711448</v>
      </c>
      <c r="H124" s="47" t="b">
        <f t="shared" si="13"/>
        <v>1</v>
      </c>
      <c r="I124" s="47">
        <f t="shared" si="14"/>
        <v>12</v>
      </c>
      <c r="J124" s="47">
        <f t="shared" si="15"/>
        <v>13</v>
      </c>
      <c r="K124" s="1">
        <f t="shared" si="16"/>
        <v>12</v>
      </c>
      <c r="L124" s="1">
        <f t="shared" si="17"/>
        <v>13</v>
      </c>
      <c r="M124" s="1">
        <f t="shared" si="18"/>
        <v>2024.346404396663</v>
      </c>
      <c r="N124" s="1">
        <f t="shared" si="19"/>
        <v>2007.3877842690702</v>
      </c>
      <c r="O124" s="1">
        <f t="shared" si="11"/>
        <v>-16.958620127592894</v>
      </c>
    </row>
    <row r="125" spans="5:15" x14ac:dyDescent="0.2">
      <c r="E125" s="40">
        <f t="shared" si="12"/>
        <v>12.299999999999972</v>
      </c>
      <c r="F125" s="17">
        <f t="shared" si="10"/>
        <v>2019.2588183583857</v>
      </c>
      <c r="H125" s="47" t="b">
        <f t="shared" si="13"/>
        <v>1</v>
      </c>
      <c r="I125" s="47">
        <f t="shared" si="14"/>
        <v>12</v>
      </c>
      <c r="J125" s="47">
        <f t="shared" si="15"/>
        <v>13</v>
      </c>
      <c r="K125" s="1">
        <f t="shared" si="16"/>
        <v>12</v>
      </c>
      <c r="L125" s="1">
        <f t="shared" si="17"/>
        <v>13</v>
      </c>
      <c r="M125" s="1">
        <f t="shared" si="18"/>
        <v>2024.346404396663</v>
      </c>
      <c r="N125" s="1">
        <f t="shared" si="19"/>
        <v>2007.3877842690702</v>
      </c>
      <c r="O125" s="1">
        <f t="shared" si="11"/>
        <v>-16.958620127592894</v>
      </c>
    </row>
    <row r="126" spans="5:15" x14ac:dyDescent="0.2">
      <c r="E126" s="40">
        <f t="shared" si="12"/>
        <v>12.399999999999972</v>
      </c>
      <c r="F126" s="17">
        <f t="shared" si="10"/>
        <v>2017.5629563456264</v>
      </c>
      <c r="H126" s="47" t="b">
        <f t="shared" si="13"/>
        <v>1</v>
      </c>
      <c r="I126" s="47">
        <f t="shared" si="14"/>
        <v>12</v>
      </c>
      <c r="J126" s="47">
        <f t="shared" si="15"/>
        <v>13</v>
      </c>
      <c r="K126" s="1">
        <f t="shared" si="16"/>
        <v>12</v>
      </c>
      <c r="L126" s="1">
        <f t="shared" si="17"/>
        <v>13</v>
      </c>
      <c r="M126" s="1">
        <f t="shared" si="18"/>
        <v>2024.346404396663</v>
      </c>
      <c r="N126" s="1">
        <f t="shared" si="19"/>
        <v>2007.3877842690702</v>
      </c>
      <c r="O126" s="1">
        <f t="shared" si="11"/>
        <v>-16.958620127592894</v>
      </c>
    </row>
    <row r="127" spans="5:15" x14ac:dyDescent="0.2">
      <c r="E127" s="40">
        <f t="shared" si="12"/>
        <v>12.499999999999972</v>
      </c>
      <c r="F127" s="17">
        <f t="shared" si="10"/>
        <v>2015.8670943328671</v>
      </c>
      <c r="H127" s="47" t="b">
        <f t="shared" si="13"/>
        <v>1</v>
      </c>
      <c r="I127" s="47">
        <f t="shared" si="14"/>
        <v>12</v>
      </c>
      <c r="J127" s="47">
        <f t="shared" si="15"/>
        <v>13</v>
      </c>
      <c r="K127" s="1">
        <f t="shared" si="16"/>
        <v>12</v>
      </c>
      <c r="L127" s="1">
        <f t="shared" si="17"/>
        <v>13</v>
      </c>
      <c r="M127" s="1">
        <f t="shared" si="18"/>
        <v>2024.346404396663</v>
      </c>
      <c r="N127" s="1">
        <f t="shared" si="19"/>
        <v>2007.3877842690702</v>
      </c>
      <c r="O127" s="1">
        <f t="shared" si="11"/>
        <v>-16.958620127592894</v>
      </c>
    </row>
    <row r="128" spans="5:15" x14ac:dyDescent="0.2">
      <c r="E128" s="40">
        <f t="shared" si="12"/>
        <v>12.599999999999971</v>
      </c>
      <c r="F128" s="17">
        <f t="shared" si="10"/>
        <v>2014.1712323201077</v>
      </c>
      <c r="H128" s="47" t="b">
        <f t="shared" si="13"/>
        <v>1</v>
      </c>
      <c r="I128" s="47">
        <f t="shared" si="14"/>
        <v>12</v>
      </c>
      <c r="J128" s="47">
        <f t="shared" si="15"/>
        <v>13</v>
      </c>
      <c r="K128" s="1">
        <f t="shared" si="16"/>
        <v>12</v>
      </c>
      <c r="L128" s="1">
        <f t="shared" si="17"/>
        <v>13</v>
      </c>
      <c r="M128" s="1">
        <f t="shared" si="18"/>
        <v>2024.346404396663</v>
      </c>
      <c r="N128" s="1">
        <f t="shared" si="19"/>
        <v>2007.3877842690702</v>
      </c>
      <c r="O128" s="1">
        <f t="shared" si="11"/>
        <v>-16.958620127592894</v>
      </c>
    </row>
    <row r="129" spans="5:15" x14ac:dyDescent="0.2">
      <c r="E129" s="40">
        <f t="shared" si="12"/>
        <v>12.699999999999971</v>
      </c>
      <c r="F129" s="17">
        <f t="shared" si="10"/>
        <v>2012.4753703073486</v>
      </c>
      <c r="H129" s="47" t="b">
        <f t="shared" si="13"/>
        <v>1</v>
      </c>
      <c r="I129" s="47">
        <f t="shared" si="14"/>
        <v>12</v>
      </c>
      <c r="J129" s="47">
        <f t="shared" si="15"/>
        <v>13</v>
      </c>
      <c r="K129" s="1">
        <f t="shared" si="16"/>
        <v>12</v>
      </c>
      <c r="L129" s="1">
        <f t="shared" si="17"/>
        <v>13</v>
      </c>
      <c r="M129" s="1">
        <f t="shared" si="18"/>
        <v>2024.346404396663</v>
      </c>
      <c r="N129" s="1">
        <f t="shared" si="19"/>
        <v>2007.3877842690702</v>
      </c>
      <c r="O129" s="1">
        <f t="shared" si="11"/>
        <v>-16.958620127592894</v>
      </c>
    </row>
    <row r="130" spans="5:15" x14ac:dyDescent="0.2">
      <c r="E130" s="40">
        <f t="shared" si="12"/>
        <v>12.799999999999971</v>
      </c>
      <c r="F130" s="17">
        <f t="shared" ref="F130:F193" si="20">IF(E130&gt;$C$29,$C$30,IF(H130,M130+(E130-K130)*O130,0))</f>
        <v>2010.7795082945893</v>
      </c>
      <c r="H130" s="47" t="b">
        <f t="shared" si="13"/>
        <v>1</v>
      </c>
      <c r="I130" s="47">
        <f t="shared" si="14"/>
        <v>12</v>
      </c>
      <c r="J130" s="47">
        <f t="shared" si="15"/>
        <v>13</v>
      </c>
      <c r="K130" s="1">
        <f t="shared" si="16"/>
        <v>12</v>
      </c>
      <c r="L130" s="1">
        <f t="shared" si="17"/>
        <v>13</v>
      </c>
      <c r="M130" s="1">
        <f t="shared" si="18"/>
        <v>2024.346404396663</v>
      </c>
      <c r="N130" s="1">
        <f t="shared" si="19"/>
        <v>2007.3877842690702</v>
      </c>
      <c r="O130" s="1">
        <f t="shared" ref="O130:O193" si="21">IF(K130&lt;&gt;L130,(N130-M130)/(L130-K130),0)</f>
        <v>-16.958620127592894</v>
      </c>
    </row>
    <row r="131" spans="5:15" x14ac:dyDescent="0.2">
      <c r="E131" s="40">
        <f t="shared" ref="E131:E194" si="22">E130+WindSpeedStep</f>
        <v>12.89999999999997</v>
      </c>
      <c r="F131" s="17">
        <f t="shared" si="20"/>
        <v>2009.0836462818299</v>
      </c>
      <c r="H131" s="47" t="b">
        <f t="shared" ref="H131:H194" si="23">AND(E131&gt;=$C$28,E131&lt;=$C$29)</f>
        <v>1</v>
      </c>
      <c r="I131" s="47">
        <f t="shared" ref="I131:I194" si="24">COUNTIF($B$2:$B$26,"&lt;="&amp;E131)</f>
        <v>12</v>
      </c>
      <c r="J131" s="47">
        <f t="shared" ref="J131:J194" si="25">I131+1</f>
        <v>13</v>
      </c>
      <c r="K131" s="1">
        <f t="shared" ref="K131:K194" si="26">IF(H131,INDEX($B$2:$B$26,I131),"")</f>
        <v>12</v>
      </c>
      <c r="L131" s="1">
        <f t="shared" ref="L131:L194" si="27">IF(H131,INDEX($B$2:$B$26,J131),"")</f>
        <v>13</v>
      </c>
      <c r="M131" s="1">
        <f t="shared" ref="M131:M194" si="28">IF(H131,INDEX($C$2:$C$26,I131),"")</f>
        <v>2024.346404396663</v>
      </c>
      <c r="N131" s="1">
        <f t="shared" ref="N131:N194" si="29">IF(H131,INDEX($C$2:$C$26,J131),"")</f>
        <v>2007.3877842690702</v>
      </c>
      <c r="O131" s="1">
        <f t="shared" si="21"/>
        <v>-16.958620127592894</v>
      </c>
    </row>
    <row r="132" spans="5:15" x14ac:dyDescent="0.2">
      <c r="E132" s="40">
        <f t="shared" si="22"/>
        <v>12.99999999999997</v>
      </c>
      <c r="F132" s="17">
        <f t="shared" si="20"/>
        <v>2007.3877842690704</v>
      </c>
      <c r="H132" s="47" t="b">
        <f t="shared" si="23"/>
        <v>1</v>
      </c>
      <c r="I132" s="47">
        <f t="shared" si="24"/>
        <v>13</v>
      </c>
      <c r="J132" s="47">
        <f t="shared" si="25"/>
        <v>14</v>
      </c>
      <c r="K132" s="1">
        <f t="shared" si="26"/>
        <v>13</v>
      </c>
      <c r="L132" s="1">
        <f t="shared" si="27"/>
        <v>14</v>
      </c>
      <c r="M132" s="1">
        <f t="shared" si="28"/>
        <v>2007.3877842690702</v>
      </c>
      <c r="N132" s="1">
        <f t="shared" si="29"/>
        <v>2001.7817852007734</v>
      </c>
      <c r="O132" s="1">
        <f t="shared" si="21"/>
        <v>-5.6059990682967964</v>
      </c>
    </row>
    <row r="133" spans="5:15" x14ac:dyDescent="0.2">
      <c r="E133" s="40">
        <f t="shared" si="22"/>
        <v>13.099999999999969</v>
      </c>
      <c r="F133" s="17">
        <f t="shared" si="20"/>
        <v>2006.8271843622406</v>
      </c>
      <c r="H133" s="47" t="b">
        <f t="shared" si="23"/>
        <v>1</v>
      </c>
      <c r="I133" s="47">
        <f t="shared" si="24"/>
        <v>13</v>
      </c>
      <c r="J133" s="47">
        <f t="shared" si="25"/>
        <v>14</v>
      </c>
      <c r="K133" s="1">
        <f t="shared" si="26"/>
        <v>13</v>
      </c>
      <c r="L133" s="1">
        <f t="shared" si="27"/>
        <v>14</v>
      </c>
      <c r="M133" s="1">
        <f t="shared" si="28"/>
        <v>2007.3877842690702</v>
      </c>
      <c r="N133" s="1">
        <f t="shared" si="29"/>
        <v>2001.7817852007734</v>
      </c>
      <c r="O133" s="1">
        <f t="shared" si="21"/>
        <v>-5.6059990682967964</v>
      </c>
    </row>
    <row r="134" spans="5:15" x14ac:dyDescent="0.2">
      <c r="E134" s="40">
        <f t="shared" si="22"/>
        <v>13.199999999999969</v>
      </c>
      <c r="F134" s="17">
        <f t="shared" si="20"/>
        <v>2006.266584455411</v>
      </c>
      <c r="H134" s="47" t="b">
        <f t="shared" si="23"/>
        <v>1</v>
      </c>
      <c r="I134" s="47">
        <f t="shared" si="24"/>
        <v>13</v>
      </c>
      <c r="J134" s="47">
        <f t="shared" si="25"/>
        <v>14</v>
      </c>
      <c r="K134" s="1">
        <f t="shared" si="26"/>
        <v>13</v>
      </c>
      <c r="L134" s="1">
        <f t="shared" si="27"/>
        <v>14</v>
      </c>
      <c r="M134" s="1">
        <f t="shared" si="28"/>
        <v>2007.3877842690702</v>
      </c>
      <c r="N134" s="1">
        <f t="shared" si="29"/>
        <v>2001.7817852007734</v>
      </c>
      <c r="O134" s="1">
        <f t="shared" si="21"/>
        <v>-5.6059990682967964</v>
      </c>
    </row>
    <row r="135" spans="5:15" x14ac:dyDescent="0.2">
      <c r="E135" s="40">
        <f t="shared" si="22"/>
        <v>13.299999999999969</v>
      </c>
      <c r="F135" s="17">
        <f t="shared" si="20"/>
        <v>2005.7059845485812</v>
      </c>
      <c r="H135" s="47" t="b">
        <f t="shared" si="23"/>
        <v>1</v>
      </c>
      <c r="I135" s="47">
        <f t="shared" si="24"/>
        <v>13</v>
      </c>
      <c r="J135" s="47">
        <f t="shared" si="25"/>
        <v>14</v>
      </c>
      <c r="K135" s="1">
        <f t="shared" si="26"/>
        <v>13</v>
      </c>
      <c r="L135" s="1">
        <f t="shared" si="27"/>
        <v>14</v>
      </c>
      <c r="M135" s="1">
        <f t="shared" si="28"/>
        <v>2007.3877842690702</v>
      </c>
      <c r="N135" s="1">
        <f t="shared" si="29"/>
        <v>2001.7817852007734</v>
      </c>
      <c r="O135" s="1">
        <f t="shared" si="21"/>
        <v>-5.6059990682967964</v>
      </c>
    </row>
    <row r="136" spans="5:15" x14ac:dyDescent="0.2">
      <c r="E136" s="40">
        <f t="shared" si="22"/>
        <v>13.399999999999968</v>
      </c>
      <c r="F136" s="17">
        <f t="shared" si="20"/>
        <v>2005.1453846417517</v>
      </c>
      <c r="H136" s="47" t="b">
        <f t="shared" si="23"/>
        <v>1</v>
      </c>
      <c r="I136" s="47">
        <f t="shared" si="24"/>
        <v>13</v>
      </c>
      <c r="J136" s="47">
        <f t="shared" si="25"/>
        <v>14</v>
      </c>
      <c r="K136" s="1">
        <f t="shared" si="26"/>
        <v>13</v>
      </c>
      <c r="L136" s="1">
        <f t="shared" si="27"/>
        <v>14</v>
      </c>
      <c r="M136" s="1">
        <f t="shared" si="28"/>
        <v>2007.3877842690702</v>
      </c>
      <c r="N136" s="1">
        <f t="shared" si="29"/>
        <v>2001.7817852007734</v>
      </c>
      <c r="O136" s="1">
        <f t="shared" si="21"/>
        <v>-5.6059990682967964</v>
      </c>
    </row>
    <row r="137" spans="5:15" x14ac:dyDescent="0.2">
      <c r="E137" s="40">
        <f t="shared" si="22"/>
        <v>13.499999999999968</v>
      </c>
      <c r="F137" s="17">
        <f t="shared" si="20"/>
        <v>2004.5847847349219</v>
      </c>
      <c r="H137" s="47" t="b">
        <f t="shared" si="23"/>
        <v>1</v>
      </c>
      <c r="I137" s="47">
        <f t="shared" si="24"/>
        <v>13</v>
      </c>
      <c r="J137" s="47">
        <f t="shared" si="25"/>
        <v>14</v>
      </c>
      <c r="K137" s="1">
        <f t="shared" si="26"/>
        <v>13</v>
      </c>
      <c r="L137" s="1">
        <f t="shared" si="27"/>
        <v>14</v>
      </c>
      <c r="M137" s="1">
        <f t="shared" si="28"/>
        <v>2007.3877842690702</v>
      </c>
      <c r="N137" s="1">
        <f t="shared" si="29"/>
        <v>2001.7817852007734</v>
      </c>
      <c r="O137" s="1">
        <f t="shared" si="21"/>
        <v>-5.6059990682967964</v>
      </c>
    </row>
    <row r="138" spans="5:15" x14ac:dyDescent="0.2">
      <c r="E138" s="40">
        <f t="shared" si="22"/>
        <v>13.599999999999968</v>
      </c>
      <c r="F138" s="17">
        <f t="shared" si="20"/>
        <v>2004.0241848280923</v>
      </c>
      <c r="H138" s="47" t="b">
        <f t="shared" si="23"/>
        <v>1</v>
      </c>
      <c r="I138" s="47">
        <f t="shared" si="24"/>
        <v>13</v>
      </c>
      <c r="J138" s="47">
        <f t="shared" si="25"/>
        <v>14</v>
      </c>
      <c r="K138" s="1">
        <f t="shared" si="26"/>
        <v>13</v>
      </c>
      <c r="L138" s="1">
        <f t="shared" si="27"/>
        <v>14</v>
      </c>
      <c r="M138" s="1">
        <f t="shared" si="28"/>
        <v>2007.3877842690702</v>
      </c>
      <c r="N138" s="1">
        <f t="shared" si="29"/>
        <v>2001.7817852007734</v>
      </c>
      <c r="O138" s="1">
        <f t="shared" si="21"/>
        <v>-5.6059990682967964</v>
      </c>
    </row>
    <row r="139" spans="5:15" x14ac:dyDescent="0.2">
      <c r="E139" s="40">
        <f t="shared" si="22"/>
        <v>13.699999999999967</v>
      </c>
      <c r="F139" s="17">
        <f t="shared" si="20"/>
        <v>2003.4635849212625</v>
      </c>
      <c r="H139" s="47" t="b">
        <f t="shared" si="23"/>
        <v>1</v>
      </c>
      <c r="I139" s="47">
        <f t="shared" si="24"/>
        <v>13</v>
      </c>
      <c r="J139" s="47">
        <f t="shared" si="25"/>
        <v>14</v>
      </c>
      <c r="K139" s="1">
        <f t="shared" si="26"/>
        <v>13</v>
      </c>
      <c r="L139" s="1">
        <f t="shared" si="27"/>
        <v>14</v>
      </c>
      <c r="M139" s="1">
        <f t="shared" si="28"/>
        <v>2007.3877842690702</v>
      </c>
      <c r="N139" s="1">
        <f t="shared" si="29"/>
        <v>2001.7817852007734</v>
      </c>
      <c r="O139" s="1">
        <f t="shared" si="21"/>
        <v>-5.6059990682967964</v>
      </c>
    </row>
    <row r="140" spans="5:15" x14ac:dyDescent="0.2">
      <c r="E140" s="40">
        <f t="shared" si="22"/>
        <v>13.799999999999967</v>
      </c>
      <c r="F140" s="17">
        <f t="shared" si="20"/>
        <v>2002.9029850144329</v>
      </c>
      <c r="H140" s="47" t="b">
        <f t="shared" si="23"/>
        <v>1</v>
      </c>
      <c r="I140" s="47">
        <f t="shared" si="24"/>
        <v>13</v>
      </c>
      <c r="J140" s="47">
        <f t="shared" si="25"/>
        <v>14</v>
      </c>
      <c r="K140" s="1">
        <f t="shared" si="26"/>
        <v>13</v>
      </c>
      <c r="L140" s="1">
        <f t="shared" si="27"/>
        <v>14</v>
      </c>
      <c r="M140" s="1">
        <f t="shared" si="28"/>
        <v>2007.3877842690702</v>
      </c>
      <c r="N140" s="1">
        <f t="shared" si="29"/>
        <v>2001.7817852007734</v>
      </c>
      <c r="O140" s="1">
        <f t="shared" si="21"/>
        <v>-5.6059990682967964</v>
      </c>
    </row>
    <row r="141" spans="5:15" x14ac:dyDescent="0.2">
      <c r="E141" s="40">
        <f t="shared" si="22"/>
        <v>13.899999999999967</v>
      </c>
      <c r="F141" s="17">
        <f t="shared" si="20"/>
        <v>2002.3423851076031</v>
      </c>
      <c r="H141" s="47" t="b">
        <f t="shared" si="23"/>
        <v>1</v>
      </c>
      <c r="I141" s="47">
        <f t="shared" si="24"/>
        <v>13</v>
      </c>
      <c r="J141" s="47">
        <f t="shared" si="25"/>
        <v>14</v>
      </c>
      <c r="K141" s="1">
        <f t="shared" si="26"/>
        <v>13</v>
      </c>
      <c r="L141" s="1">
        <f t="shared" si="27"/>
        <v>14</v>
      </c>
      <c r="M141" s="1">
        <f t="shared" si="28"/>
        <v>2007.3877842690702</v>
      </c>
      <c r="N141" s="1">
        <f t="shared" si="29"/>
        <v>2001.7817852007734</v>
      </c>
      <c r="O141" s="1">
        <f t="shared" si="21"/>
        <v>-5.6059990682967964</v>
      </c>
    </row>
    <row r="142" spans="5:15" x14ac:dyDescent="0.2">
      <c r="E142" s="40">
        <f t="shared" si="22"/>
        <v>13.999999999999966</v>
      </c>
      <c r="F142" s="17">
        <f t="shared" si="20"/>
        <v>2001.7817852007734</v>
      </c>
      <c r="H142" s="47" t="b">
        <f t="shared" si="23"/>
        <v>1</v>
      </c>
      <c r="I142" s="47">
        <f t="shared" si="24"/>
        <v>14</v>
      </c>
      <c r="J142" s="47">
        <f t="shared" si="25"/>
        <v>15</v>
      </c>
      <c r="K142" s="1">
        <f t="shared" si="26"/>
        <v>14</v>
      </c>
      <c r="L142" s="1">
        <f t="shared" si="27"/>
        <v>15</v>
      </c>
      <c r="M142" s="1">
        <f t="shared" si="28"/>
        <v>2001.7817852007734</v>
      </c>
      <c r="N142" s="1">
        <f t="shared" si="29"/>
        <v>2000.370095511146</v>
      </c>
      <c r="O142" s="1">
        <f t="shared" si="21"/>
        <v>-1.4116896896273374</v>
      </c>
    </row>
    <row r="143" spans="5:15" x14ac:dyDescent="0.2">
      <c r="E143" s="40">
        <f t="shared" si="22"/>
        <v>14.099999999999966</v>
      </c>
      <c r="F143" s="17">
        <f t="shared" si="20"/>
        <v>2001.6406162318108</v>
      </c>
      <c r="H143" s="47" t="b">
        <f t="shared" si="23"/>
        <v>1</v>
      </c>
      <c r="I143" s="47">
        <f t="shared" si="24"/>
        <v>14</v>
      </c>
      <c r="J143" s="47">
        <f t="shared" si="25"/>
        <v>15</v>
      </c>
      <c r="K143" s="1">
        <f t="shared" si="26"/>
        <v>14</v>
      </c>
      <c r="L143" s="1">
        <f t="shared" si="27"/>
        <v>15</v>
      </c>
      <c r="M143" s="1">
        <f t="shared" si="28"/>
        <v>2001.7817852007734</v>
      </c>
      <c r="N143" s="1">
        <f t="shared" si="29"/>
        <v>2000.370095511146</v>
      </c>
      <c r="O143" s="1">
        <f t="shared" si="21"/>
        <v>-1.4116896896273374</v>
      </c>
    </row>
    <row r="144" spans="5:15" x14ac:dyDescent="0.2">
      <c r="E144" s="40">
        <f t="shared" si="22"/>
        <v>14.199999999999966</v>
      </c>
      <c r="F144" s="17">
        <f t="shared" si="20"/>
        <v>2001.499447262848</v>
      </c>
      <c r="H144" s="47" t="b">
        <f t="shared" si="23"/>
        <v>1</v>
      </c>
      <c r="I144" s="47">
        <f t="shared" si="24"/>
        <v>14</v>
      </c>
      <c r="J144" s="47">
        <f t="shared" si="25"/>
        <v>15</v>
      </c>
      <c r="K144" s="1">
        <f t="shared" si="26"/>
        <v>14</v>
      </c>
      <c r="L144" s="1">
        <f t="shared" si="27"/>
        <v>15</v>
      </c>
      <c r="M144" s="1">
        <f t="shared" si="28"/>
        <v>2001.7817852007734</v>
      </c>
      <c r="N144" s="1">
        <f t="shared" si="29"/>
        <v>2000.370095511146</v>
      </c>
      <c r="O144" s="1">
        <f t="shared" si="21"/>
        <v>-1.4116896896273374</v>
      </c>
    </row>
    <row r="145" spans="5:15" x14ac:dyDescent="0.2">
      <c r="E145" s="40">
        <f t="shared" si="22"/>
        <v>14.299999999999965</v>
      </c>
      <c r="F145" s="17">
        <f t="shared" si="20"/>
        <v>2001.3582782938852</v>
      </c>
      <c r="H145" s="47" t="b">
        <f t="shared" si="23"/>
        <v>1</v>
      </c>
      <c r="I145" s="47">
        <f t="shared" si="24"/>
        <v>14</v>
      </c>
      <c r="J145" s="47">
        <f t="shared" si="25"/>
        <v>15</v>
      </c>
      <c r="K145" s="1">
        <f t="shared" si="26"/>
        <v>14</v>
      </c>
      <c r="L145" s="1">
        <f t="shared" si="27"/>
        <v>15</v>
      </c>
      <c r="M145" s="1">
        <f t="shared" si="28"/>
        <v>2001.7817852007734</v>
      </c>
      <c r="N145" s="1">
        <f t="shared" si="29"/>
        <v>2000.370095511146</v>
      </c>
      <c r="O145" s="1">
        <f t="shared" si="21"/>
        <v>-1.4116896896273374</v>
      </c>
    </row>
    <row r="146" spans="5:15" x14ac:dyDescent="0.2">
      <c r="E146" s="40">
        <f t="shared" si="22"/>
        <v>14.399999999999965</v>
      </c>
      <c r="F146" s="17">
        <f t="shared" si="20"/>
        <v>2001.2171093249224</v>
      </c>
      <c r="H146" s="47" t="b">
        <f t="shared" si="23"/>
        <v>1</v>
      </c>
      <c r="I146" s="47">
        <f t="shared" si="24"/>
        <v>14</v>
      </c>
      <c r="J146" s="47">
        <f t="shared" si="25"/>
        <v>15</v>
      </c>
      <c r="K146" s="1">
        <f t="shared" si="26"/>
        <v>14</v>
      </c>
      <c r="L146" s="1">
        <f t="shared" si="27"/>
        <v>15</v>
      </c>
      <c r="M146" s="1">
        <f t="shared" si="28"/>
        <v>2001.7817852007734</v>
      </c>
      <c r="N146" s="1">
        <f t="shared" si="29"/>
        <v>2000.370095511146</v>
      </c>
      <c r="O146" s="1">
        <f t="shared" si="21"/>
        <v>-1.4116896896273374</v>
      </c>
    </row>
    <row r="147" spans="5:15" x14ac:dyDescent="0.2">
      <c r="E147" s="40">
        <f t="shared" si="22"/>
        <v>14.499999999999964</v>
      </c>
      <c r="F147" s="17">
        <f t="shared" si="20"/>
        <v>2001.0759403559598</v>
      </c>
      <c r="H147" s="47" t="b">
        <f t="shared" si="23"/>
        <v>1</v>
      </c>
      <c r="I147" s="47">
        <f t="shared" si="24"/>
        <v>14</v>
      </c>
      <c r="J147" s="47">
        <f t="shared" si="25"/>
        <v>15</v>
      </c>
      <c r="K147" s="1">
        <f t="shared" si="26"/>
        <v>14</v>
      </c>
      <c r="L147" s="1">
        <f t="shared" si="27"/>
        <v>15</v>
      </c>
      <c r="M147" s="1">
        <f t="shared" si="28"/>
        <v>2001.7817852007734</v>
      </c>
      <c r="N147" s="1">
        <f t="shared" si="29"/>
        <v>2000.370095511146</v>
      </c>
      <c r="O147" s="1">
        <f t="shared" si="21"/>
        <v>-1.4116896896273374</v>
      </c>
    </row>
    <row r="148" spans="5:15" x14ac:dyDescent="0.2">
      <c r="E148" s="40">
        <f t="shared" si="22"/>
        <v>14.599999999999964</v>
      </c>
      <c r="F148" s="17">
        <f t="shared" si="20"/>
        <v>2000.934771386997</v>
      </c>
      <c r="H148" s="47" t="b">
        <f t="shared" si="23"/>
        <v>1</v>
      </c>
      <c r="I148" s="47">
        <f t="shared" si="24"/>
        <v>14</v>
      </c>
      <c r="J148" s="47">
        <f t="shared" si="25"/>
        <v>15</v>
      </c>
      <c r="K148" s="1">
        <f t="shared" si="26"/>
        <v>14</v>
      </c>
      <c r="L148" s="1">
        <f t="shared" si="27"/>
        <v>15</v>
      </c>
      <c r="M148" s="1">
        <f t="shared" si="28"/>
        <v>2001.7817852007734</v>
      </c>
      <c r="N148" s="1">
        <f t="shared" si="29"/>
        <v>2000.370095511146</v>
      </c>
      <c r="O148" s="1">
        <f t="shared" si="21"/>
        <v>-1.4116896896273374</v>
      </c>
    </row>
    <row r="149" spans="5:15" x14ac:dyDescent="0.2">
      <c r="E149" s="40">
        <f t="shared" si="22"/>
        <v>14.699999999999964</v>
      </c>
      <c r="F149" s="17">
        <f t="shared" si="20"/>
        <v>2000.7936024180342</v>
      </c>
      <c r="H149" s="47" t="b">
        <f t="shared" si="23"/>
        <v>1</v>
      </c>
      <c r="I149" s="47">
        <f t="shared" si="24"/>
        <v>14</v>
      </c>
      <c r="J149" s="47">
        <f t="shared" si="25"/>
        <v>15</v>
      </c>
      <c r="K149" s="1">
        <f t="shared" si="26"/>
        <v>14</v>
      </c>
      <c r="L149" s="1">
        <f t="shared" si="27"/>
        <v>15</v>
      </c>
      <c r="M149" s="1">
        <f t="shared" si="28"/>
        <v>2001.7817852007734</v>
      </c>
      <c r="N149" s="1">
        <f t="shared" si="29"/>
        <v>2000.370095511146</v>
      </c>
      <c r="O149" s="1">
        <f t="shared" si="21"/>
        <v>-1.4116896896273374</v>
      </c>
    </row>
    <row r="150" spans="5:15" x14ac:dyDescent="0.2">
      <c r="E150" s="40">
        <f t="shared" si="22"/>
        <v>14.799999999999963</v>
      </c>
      <c r="F150" s="17">
        <f t="shared" si="20"/>
        <v>2000.6524334490716</v>
      </c>
      <c r="H150" s="47" t="b">
        <f t="shared" si="23"/>
        <v>1</v>
      </c>
      <c r="I150" s="47">
        <f t="shared" si="24"/>
        <v>14</v>
      </c>
      <c r="J150" s="47">
        <f t="shared" si="25"/>
        <v>15</v>
      </c>
      <c r="K150" s="1">
        <f t="shared" si="26"/>
        <v>14</v>
      </c>
      <c r="L150" s="1">
        <f t="shared" si="27"/>
        <v>15</v>
      </c>
      <c r="M150" s="1">
        <f t="shared" si="28"/>
        <v>2001.7817852007734</v>
      </c>
      <c r="N150" s="1">
        <f t="shared" si="29"/>
        <v>2000.370095511146</v>
      </c>
      <c r="O150" s="1">
        <f t="shared" si="21"/>
        <v>-1.4116896896273374</v>
      </c>
    </row>
    <row r="151" spans="5:15" x14ac:dyDescent="0.2">
      <c r="E151" s="40">
        <f t="shared" si="22"/>
        <v>14.899999999999963</v>
      </c>
      <c r="F151" s="17">
        <f t="shared" si="20"/>
        <v>2000.5112644801088</v>
      </c>
      <c r="H151" s="47" t="b">
        <f t="shared" si="23"/>
        <v>1</v>
      </c>
      <c r="I151" s="47">
        <f t="shared" si="24"/>
        <v>14</v>
      </c>
      <c r="J151" s="47">
        <f t="shared" si="25"/>
        <v>15</v>
      </c>
      <c r="K151" s="1">
        <f t="shared" si="26"/>
        <v>14</v>
      </c>
      <c r="L151" s="1">
        <f t="shared" si="27"/>
        <v>15</v>
      </c>
      <c r="M151" s="1">
        <f t="shared" si="28"/>
        <v>2001.7817852007734</v>
      </c>
      <c r="N151" s="1">
        <f t="shared" si="29"/>
        <v>2000.370095511146</v>
      </c>
      <c r="O151" s="1">
        <f t="shared" si="21"/>
        <v>-1.4116896896273374</v>
      </c>
    </row>
    <row r="152" spans="5:15" x14ac:dyDescent="0.2">
      <c r="E152" s="40">
        <f t="shared" si="22"/>
        <v>14.999999999999963</v>
      </c>
      <c r="F152" s="17">
        <f t="shared" si="20"/>
        <v>2000.370095511146</v>
      </c>
      <c r="H152" s="47" t="b">
        <f t="shared" si="23"/>
        <v>1</v>
      </c>
      <c r="I152" s="47">
        <f t="shared" si="24"/>
        <v>15</v>
      </c>
      <c r="J152" s="47">
        <f t="shared" si="25"/>
        <v>16</v>
      </c>
      <c r="K152" s="1">
        <f t="shared" si="26"/>
        <v>15</v>
      </c>
      <c r="L152" s="1">
        <f t="shared" si="27"/>
        <v>16</v>
      </c>
      <c r="M152" s="1">
        <f t="shared" si="28"/>
        <v>2000.370095511146</v>
      </c>
      <c r="N152" s="1">
        <f t="shared" si="29"/>
        <v>2000.0781802305269</v>
      </c>
      <c r="O152" s="1">
        <f t="shared" si="21"/>
        <v>-0.29191528061915051</v>
      </c>
    </row>
    <row r="153" spans="5:15" x14ac:dyDescent="0.2">
      <c r="E153" s="40">
        <f t="shared" si="22"/>
        <v>15.099999999999962</v>
      </c>
      <c r="F153" s="17">
        <f t="shared" si="20"/>
        <v>2000.3409039830842</v>
      </c>
      <c r="H153" s="47" t="b">
        <f t="shared" si="23"/>
        <v>1</v>
      </c>
      <c r="I153" s="47">
        <f t="shared" si="24"/>
        <v>15</v>
      </c>
      <c r="J153" s="47">
        <f t="shared" si="25"/>
        <v>16</v>
      </c>
      <c r="K153" s="1">
        <f t="shared" si="26"/>
        <v>15</v>
      </c>
      <c r="L153" s="1">
        <f t="shared" si="27"/>
        <v>16</v>
      </c>
      <c r="M153" s="1">
        <f t="shared" si="28"/>
        <v>2000.370095511146</v>
      </c>
      <c r="N153" s="1">
        <f t="shared" si="29"/>
        <v>2000.0781802305269</v>
      </c>
      <c r="O153" s="1">
        <f t="shared" si="21"/>
        <v>-0.29191528061915051</v>
      </c>
    </row>
    <row r="154" spans="5:15" x14ac:dyDescent="0.2">
      <c r="E154" s="40">
        <f t="shared" si="22"/>
        <v>15.199999999999962</v>
      </c>
      <c r="F154" s="17">
        <f t="shared" si="20"/>
        <v>2000.3117124550222</v>
      </c>
      <c r="H154" s="47" t="b">
        <f t="shared" si="23"/>
        <v>1</v>
      </c>
      <c r="I154" s="47">
        <f t="shared" si="24"/>
        <v>15</v>
      </c>
      <c r="J154" s="47">
        <f t="shared" si="25"/>
        <v>16</v>
      </c>
      <c r="K154" s="1">
        <f t="shared" si="26"/>
        <v>15</v>
      </c>
      <c r="L154" s="1">
        <f t="shared" si="27"/>
        <v>16</v>
      </c>
      <c r="M154" s="1">
        <f t="shared" si="28"/>
        <v>2000.370095511146</v>
      </c>
      <c r="N154" s="1">
        <f t="shared" si="29"/>
        <v>2000.0781802305269</v>
      </c>
      <c r="O154" s="1">
        <f t="shared" si="21"/>
        <v>-0.29191528061915051</v>
      </c>
    </row>
    <row r="155" spans="5:15" x14ac:dyDescent="0.2">
      <c r="E155" s="40">
        <f t="shared" si="22"/>
        <v>15.299999999999962</v>
      </c>
      <c r="F155" s="17">
        <f t="shared" si="20"/>
        <v>2000.2825209269604</v>
      </c>
      <c r="H155" s="47" t="b">
        <f t="shared" si="23"/>
        <v>1</v>
      </c>
      <c r="I155" s="47">
        <f t="shared" si="24"/>
        <v>15</v>
      </c>
      <c r="J155" s="47">
        <f t="shared" si="25"/>
        <v>16</v>
      </c>
      <c r="K155" s="1">
        <f t="shared" si="26"/>
        <v>15</v>
      </c>
      <c r="L155" s="1">
        <f t="shared" si="27"/>
        <v>16</v>
      </c>
      <c r="M155" s="1">
        <f t="shared" si="28"/>
        <v>2000.370095511146</v>
      </c>
      <c r="N155" s="1">
        <f t="shared" si="29"/>
        <v>2000.0781802305269</v>
      </c>
      <c r="O155" s="1">
        <f t="shared" si="21"/>
        <v>-0.29191528061915051</v>
      </c>
    </row>
    <row r="156" spans="5:15" x14ac:dyDescent="0.2">
      <c r="E156" s="40">
        <f t="shared" si="22"/>
        <v>15.399999999999961</v>
      </c>
      <c r="F156" s="17">
        <f t="shared" si="20"/>
        <v>2000.2533293988984</v>
      </c>
      <c r="H156" s="47" t="b">
        <f t="shared" si="23"/>
        <v>1</v>
      </c>
      <c r="I156" s="47">
        <f t="shared" si="24"/>
        <v>15</v>
      </c>
      <c r="J156" s="47">
        <f t="shared" si="25"/>
        <v>16</v>
      </c>
      <c r="K156" s="1">
        <f t="shared" si="26"/>
        <v>15</v>
      </c>
      <c r="L156" s="1">
        <f t="shared" si="27"/>
        <v>16</v>
      </c>
      <c r="M156" s="1">
        <f t="shared" si="28"/>
        <v>2000.370095511146</v>
      </c>
      <c r="N156" s="1">
        <f t="shared" si="29"/>
        <v>2000.0781802305269</v>
      </c>
      <c r="O156" s="1">
        <f t="shared" si="21"/>
        <v>-0.29191528061915051</v>
      </c>
    </row>
    <row r="157" spans="5:15" x14ac:dyDescent="0.2">
      <c r="E157" s="40">
        <f t="shared" si="22"/>
        <v>15.499999999999961</v>
      </c>
      <c r="F157" s="17">
        <f t="shared" si="20"/>
        <v>2000.2241378708366</v>
      </c>
      <c r="H157" s="47" t="b">
        <f t="shared" si="23"/>
        <v>1</v>
      </c>
      <c r="I157" s="47">
        <f t="shared" si="24"/>
        <v>15</v>
      </c>
      <c r="J157" s="47">
        <f t="shared" si="25"/>
        <v>16</v>
      </c>
      <c r="K157" s="1">
        <f t="shared" si="26"/>
        <v>15</v>
      </c>
      <c r="L157" s="1">
        <f t="shared" si="27"/>
        <v>16</v>
      </c>
      <c r="M157" s="1">
        <f t="shared" si="28"/>
        <v>2000.370095511146</v>
      </c>
      <c r="N157" s="1">
        <f t="shared" si="29"/>
        <v>2000.0781802305269</v>
      </c>
      <c r="O157" s="1">
        <f t="shared" si="21"/>
        <v>-0.29191528061915051</v>
      </c>
    </row>
    <row r="158" spans="5:15" x14ac:dyDescent="0.2">
      <c r="E158" s="40">
        <f t="shared" si="22"/>
        <v>15.599999999999961</v>
      </c>
      <c r="F158" s="17">
        <f t="shared" si="20"/>
        <v>2000.1949463427745</v>
      </c>
      <c r="H158" s="47" t="b">
        <f t="shared" si="23"/>
        <v>1</v>
      </c>
      <c r="I158" s="47">
        <f t="shared" si="24"/>
        <v>15</v>
      </c>
      <c r="J158" s="47">
        <f t="shared" si="25"/>
        <v>16</v>
      </c>
      <c r="K158" s="1">
        <f t="shared" si="26"/>
        <v>15</v>
      </c>
      <c r="L158" s="1">
        <f t="shared" si="27"/>
        <v>16</v>
      </c>
      <c r="M158" s="1">
        <f t="shared" si="28"/>
        <v>2000.370095511146</v>
      </c>
      <c r="N158" s="1">
        <f t="shared" si="29"/>
        <v>2000.0781802305269</v>
      </c>
      <c r="O158" s="1">
        <f t="shared" si="21"/>
        <v>-0.29191528061915051</v>
      </c>
    </row>
    <row r="159" spans="5:15" x14ac:dyDescent="0.2">
      <c r="E159" s="40">
        <f t="shared" si="22"/>
        <v>15.69999999999996</v>
      </c>
      <c r="F159" s="17">
        <f t="shared" si="20"/>
        <v>2000.1657548147127</v>
      </c>
      <c r="H159" s="47" t="b">
        <f t="shared" si="23"/>
        <v>1</v>
      </c>
      <c r="I159" s="47">
        <f t="shared" si="24"/>
        <v>15</v>
      </c>
      <c r="J159" s="47">
        <f t="shared" si="25"/>
        <v>16</v>
      </c>
      <c r="K159" s="1">
        <f t="shared" si="26"/>
        <v>15</v>
      </c>
      <c r="L159" s="1">
        <f t="shared" si="27"/>
        <v>16</v>
      </c>
      <c r="M159" s="1">
        <f t="shared" si="28"/>
        <v>2000.370095511146</v>
      </c>
      <c r="N159" s="1">
        <f t="shared" si="29"/>
        <v>2000.0781802305269</v>
      </c>
      <c r="O159" s="1">
        <f t="shared" si="21"/>
        <v>-0.29191528061915051</v>
      </c>
    </row>
    <row r="160" spans="5:15" x14ac:dyDescent="0.2">
      <c r="E160" s="40">
        <f t="shared" si="22"/>
        <v>15.79999999999996</v>
      </c>
      <c r="F160" s="17">
        <f t="shared" si="20"/>
        <v>2000.1365632866507</v>
      </c>
      <c r="H160" s="47" t="b">
        <f t="shared" si="23"/>
        <v>1</v>
      </c>
      <c r="I160" s="47">
        <f t="shared" si="24"/>
        <v>15</v>
      </c>
      <c r="J160" s="47">
        <f t="shared" si="25"/>
        <v>16</v>
      </c>
      <c r="K160" s="1">
        <f t="shared" si="26"/>
        <v>15</v>
      </c>
      <c r="L160" s="1">
        <f t="shared" si="27"/>
        <v>16</v>
      </c>
      <c r="M160" s="1">
        <f t="shared" si="28"/>
        <v>2000.370095511146</v>
      </c>
      <c r="N160" s="1">
        <f t="shared" si="29"/>
        <v>2000.0781802305269</v>
      </c>
      <c r="O160" s="1">
        <f t="shared" si="21"/>
        <v>-0.29191528061915051</v>
      </c>
    </row>
    <row r="161" spans="5:15" x14ac:dyDescent="0.2">
      <c r="E161" s="40">
        <f t="shared" si="22"/>
        <v>15.899999999999959</v>
      </c>
      <c r="F161" s="17">
        <f t="shared" si="20"/>
        <v>2000.1073717585889</v>
      </c>
      <c r="H161" s="47" t="b">
        <f t="shared" si="23"/>
        <v>1</v>
      </c>
      <c r="I161" s="47">
        <f t="shared" si="24"/>
        <v>15</v>
      </c>
      <c r="J161" s="47">
        <f t="shared" si="25"/>
        <v>16</v>
      </c>
      <c r="K161" s="1">
        <f t="shared" si="26"/>
        <v>15</v>
      </c>
      <c r="L161" s="1">
        <f t="shared" si="27"/>
        <v>16</v>
      </c>
      <c r="M161" s="1">
        <f t="shared" si="28"/>
        <v>2000.370095511146</v>
      </c>
      <c r="N161" s="1">
        <f t="shared" si="29"/>
        <v>2000.0781802305269</v>
      </c>
      <c r="O161" s="1">
        <f t="shared" si="21"/>
        <v>-0.29191528061915051</v>
      </c>
    </row>
    <row r="162" spans="5:15" x14ac:dyDescent="0.2">
      <c r="E162" s="40">
        <f t="shared" si="22"/>
        <v>15.999999999999959</v>
      </c>
      <c r="F162" s="17">
        <f t="shared" si="20"/>
        <v>2000.0781802305269</v>
      </c>
      <c r="H162" s="47" t="b">
        <f t="shared" si="23"/>
        <v>1</v>
      </c>
      <c r="I162" s="47">
        <f t="shared" si="24"/>
        <v>16</v>
      </c>
      <c r="J162" s="47">
        <f t="shared" si="25"/>
        <v>17</v>
      </c>
      <c r="K162" s="1">
        <f t="shared" si="26"/>
        <v>16</v>
      </c>
      <c r="L162" s="1">
        <f t="shared" si="27"/>
        <v>17</v>
      </c>
      <c r="M162" s="1">
        <f t="shared" si="28"/>
        <v>2000.0781802305269</v>
      </c>
      <c r="N162" s="1">
        <f t="shared" si="29"/>
        <v>2000.0172083097009</v>
      </c>
      <c r="O162" s="1">
        <f t="shared" si="21"/>
        <v>-6.0971920825977577E-2</v>
      </c>
    </row>
    <row r="163" spans="5:15" x14ac:dyDescent="0.2">
      <c r="E163" s="40">
        <f t="shared" si="22"/>
        <v>16.099999999999959</v>
      </c>
      <c r="F163" s="17">
        <f t="shared" si="20"/>
        <v>2000.0720830384444</v>
      </c>
      <c r="H163" s="47" t="b">
        <f t="shared" si="23"/>
        <v>1</v>
      </c>
      <c r="I163" s="47">
        <f t="shared" si="24"/>
        <v>16</v>
      </c>
      <c r="J163" s="47">
        <f t="shared" si="25"/>
        <v>17</v>
      </c>
      <c r="K163" s="1">
        <f t="shared" si="26"/>
        <v>16</v>
      </c>
      <c r="L163" s="1">
        <f t="shared" si="27"/>
        <v>17</v>
      </c>
      <c r="M163" s="1">
        <f t="shared" si="28"/>
        <v>2000.0781802305269</v>
      </c>
      <c r="N163" s="1">
        <f t="shared" si="29"/>
        <v>2000.0172083097009</v>
      </c>
      <c r="O163" s="1">
        <f t="shared" si="21"/>
        <v>-6.0971920825977577E-2</v>
      </c>
    </row>
    <row r="164" spans="5:15" x14ac:dyDescent="0.2">
      <c r="E164" s="40">
        <f t="shared" si="22"/>
        <v>16.19999999999996</v>
      </c>
      <c r="F164" s="17">
        <f t="shared" si="20"/>
        <v>2000.0659858463616</v>
      </c>
      <c r="H164" s="47" t="b">
        <f t="shared" si="23"/>
        <v>1</v>
      </c>
      <c r="I164" s="47">
        <f t="shared" si="24"/>
        <v>16</v>
      </c>
      <c r="J164" s="47">
        <f t="shared" si="25"/>
        <v>17</v>
      </c>
      <c r="K164" s="1">
        <f t="shared" si="26"/>
        <v>16</v>
      </c>
      <c r="L164" s="1">
        <f t="shared" si="27"/>
        <v>17</v>
      </c>
      <c r="M164" s="1">
        <f t="shared" si="28"/>
        <v>2000.0781802305269</v>
      </c>
      <c r="N164" s="1">
        <f t="shared" si="29"/>
        <v>2000.0172083097009</v>
      </c>
      <c r="O164" s="1">
        <f t="shared" si="21"/>
        <v>-6.0971920825977577E-2</v>
      </c>
    </row>
    <row r="165" spans="5:15" x14ac:dyDescent="0.2">
      <c r="E165" s="40">
        <f t="shared" si="22"/>
        <v>16.299999999999962</v>
      </c>
      <c r="F165" s="17">
        <f t="shared" si="20"/>
        <v>2000.0598886542791</v>
      </c>
      <c r="H165" s="47" t="b">
        <f t="shared" si="23"/>
        <v>1</v>
      </c>
      <c r="I165" s="47">
        <f t="shared" si="24"/>
        <v>16</v>
      </c>
      <c r="J165" s="47">
        <f t="shared" si="25"/>
        <v>17</v>
      </c>
      <c r="K165" s="1">
        <f t="shared" si="26"/>
        <v>16</v>
      </c>
      <c r="L165" s="1">
        <f t="shared" si="27"/>
        <v>17</v>
      </c>
      <c r="M165" s="1">
        <f t="shared" si="28"/>
        <v>2000.0781802305269</v>
      </c>
      <c r="N165" s="1">
        <f t="shared" si="29"/>
        <v>2000.0172083097009</v>
      </c>
      <c r="O165" s="1">
        <f t="shared" si="21"/>
        <v>-6.0971920825977577E-2</v>
      </c>
    </row>
    <row r="166" spans="5:15" x14ac:dyDescent="0.2">
      <c r="E166" s="40">
        <f t="shared" si="22"/>
        <v>16.399999999999963</v>
      </c>
      <c r="F166" s="17">
        <f t="shared" si="20"/>
        <v>2000.0537914621964</v>
      </c>
      <c r="H166" s="47" t="b">
        <f t="shared" si="23"/>
        <v>1</v>
      </c>
      <c r="I166" s="47">
        <f t="shared" si="24"/>
        <v>16</v>
      </c>
      <c r="J166" s="47">
        <f t="shared" si="25"/>
        <v>17</v>
      </c>
      <c r="K166" s="1">
        <f t="shared" si="26"/>
        <v>16</v>
      </c>
      <c r="L166" s="1">
        <f t="shared" si="27"/>
        <v>17</v>
      </c>
      <c r="M166" s="1">
        <f t="shared" si="28"/>
        <v>2000.0781802305269</v>
      </c>
      <c r="N166" s="1">
        <f t="shared" si="29"/>
        <v>2000.0172083097009</v>
      </c>
      <c r="O166" s="1">
        <f t="shared" si="21"/>
        <v>-6.0971920825977577E-2</v>
      </c>
    </row>
    <row r="167" spans="5:15" x14ac:dyDescent="0.2">
      <c r="E167" s="40">
        <f t="shared" si="22"/>
        <v>16.499999999999964</v>
      </c>
      <c r="F167" s="17">
        <f t="shared" si="20"/>
        <v>2000.0476942701139</v>
      </c>
      <c r="H167" s="47" t="b">
        <f t="shared" si="23"/>
        <v>1</v>
      </c>
      <c r="I167" s="47">
        <f t="shared" si="24"/>
        <v>16</v>
      </c>
      <c r="J167" s="47">
        <f t="shared" si="25"/>
        <v>17</v>
      </c>
      <c r="K167" s="1">
        <f t="shared" si="26"/>
        <v>16</v>
      </c>
      <c r="L167" s="1">
        <f t="shared" si="27"/>
        <v>17</v>
      </c>
      <c r="M167" s="1">
        <f t="shared" si="28"/>
        <v>2000.0781802305269</v>
      </c>
      <c r="N167" s="1">
        <f t="shared" si="29"/>
        <v>2000.0172083097009</v>
      </c>
      <c r="O167" s="1">
        <f t="shared" si="21"/>
        <v>-6.0971920825977577E-2</v>
      </c>
    </row>
    <row r="168" spans="5:15" x14ac:dyDescent="0.2">
      <c r="E168" s="40">
        <f t="shared" si="22"/>
        <v>16.599999999999966</v>
      </c>
      <c r="F168" s="17">
        <f t="shared" si="20"/>
        <v>2000.0415970780314</v>
      </c>
      <c r="H168" s="47" t="b">
        <f t="shared" si="23"/>
        <v>1</v>
      </c>
      <c r="I168" s="47">
        <f t="shared" si="24"/>
        <v>16</v>
      </c>
      <c r="J168" s="47">
        <f t="shared" si="25"/>
        <v>17</v>
      </c>
      <c r="K168" s="1">
        <f t="shared" si="26"/>
        <v>16</v>
      </c>
      <c r="L168" s="1">
        <f t="shared" si="27"/>
        <v>17</v>
      </c>
      <c r="M168" s="1">
        <f t="shared" si="28"/>
        <v>2000.0781802305269</v>
      </c>
      <c r="N168" s="1">
        <f t="shared" si="29"/>
        <v>2000.0172083097009</v>
      </c>
      <c r="O168" s="1">
        <f t="shared" si="21"/>
        <v>-6.0971920825977577E-2</v>
      </c>
    </row>
    <row r="169" spans="5:15" x14ac:dyDescent="0.2">
      <c r="E169" s="40">
        <f t="shared" si="22"/>
        <v>16.699999999999967</v>
      </c>
      <c r="F169" s="17">
        <f t="shared" si="20"/>
        <v>2000.0354998859486</v>
      </c>
      <c r="H169" s="47" t="b">
        <f t="shared" si="23"/>
        <v>1</v>
      </c>
      <c r="I169" s="47">
        <f t="shared" si="24"/>
        <v>16</v>
      </c>
      <c r="J169" s="47">
        <f t="shared" si="25"/>
        <v>17</v>
      </c>
      <c r="K169" s="1">
        <f t="shared" si="26"/>
        <v>16</v>
      </c>
      <c r="L169" s="1">
        <f t="shared" si="27"/>
        <v>17</v>
      </c>
      <c r="M169" s="1">
        <f t="shared" si="28"/>
        <v>2000.0781802305269</v>
      </c>
      <c r="N169" s="1">
        <f t="shared" si="29"/>
        <v>2000.0172083097009</v>
      </c>
      <c r="O169" s="1">
        <f t="shared" si="21"/>
        <v>-6.0971920825977577E-2</v>
      </c>
    </row>
    <row r="170" spans="5:15" x14ac:dyDescent="0.2">
      <c r="E170" s="40">
        <f t="shared" si="22"/>
        <v>16.799999999999969</v>
      </c>
      <c r="F170" s="17">
        <f t="shared" si="20"/>
        <v>2000.0294026938661</v>
      </c>
      <c r="H170" s="47" t="b">
        <f t="shared" si="23"/>
        <v>1</v>
      </c>
      <c r="I170" s="47">
        <f t="shared" si="24"/>
        <v>16</v>
      </c>
      <c r="J170" s="47">
        <f t="shared" si="25"/>
        <v>17</v>
      </c>
      <c r="K170" s="1">
        <f t="shared" si="26"/>
        <v>16</v>
      </c>
      <c r="L170" s="1">
        <f t="shared" si="27"/>
        <v>17</v>
      </c>
      <c r="M170" s="1">
        <f t="shared" si="28"/>
        <v>2000.0781802305269</v>
      </c>
      <c r="N170" s="1">
        <f t="shared" si="29"/>
        <v>2000.0172083097009</v>
      </c>
      <c r="O170" s="1">
        <f t="shared" si="21"/>
        <v>-6.0971920825977577E-2</v>
      </c>
    </row>
    <row r="171" spans="5:15" x14ac:dyDescent="0.2">
      <c r="E171" s="40">
        <f t="shared" si="22"/>
        <v>16.89999999999997</v>
      </c>
      <c r="F171" s="17">
        <f t="shared" si="20"/>
        <v>2000.0233055017834</v>
      </c>
      <c r="H171" s="47" t="b">
        <f t="shared" si="23"/>
        <v>1</v>
      </c>
      <c r="I171" s="47">
        <f t="shared" si="24"/>
        <v>16</v>
      </c>
      <c r="J171" s="47">
        <f t="shared" si="25"/>
        <v>17</v>
      </c>
      <c r="K171" s="1">
        <f t="shared" si="26"/>
        <v>16</v>
      </c>
      <c r="L171" s="1">
        <f t="shared" si="27"/>
        <v>17</v>
      </c>
      <c r="M171" s="1">
        <f t="shared" si="28"/>
        <v>2000.0781802305269</v>
      </c>
      <c r="N171" s="1">
        <f t="shared" si="29"/>
        <v>2000.0172083097009</v>
      </c>
      <c r="O171" s="1">
        <f t="shared" si="21"/>
        <v>-6.0971920825977577E-2</v>
      </c>
    </row>
    <row r="172" spans="5:15" x14ac:dyDescent="0.2">
      <c r="E172" s="40">
        <f t="shared" si="22"/>
        <v>16.999999999999972</v>
      </c>
      <c r="F172" s="17">
        <f t="shared" si="20"/>
        <v>2000.0172083097009</v>
      </c>
      <c r="H172" s="47" t="b">
        <f t="shared" si="23"/>
        <v>1</v>
      </c>
      <c r="I172" s="47">
        <f t="shared" si="24"/>
        <v>17</v>
      </c>
      <c r="J172" s="47">
        <f t="shared" si="25"/>
        <v>18</v>
      </c>
      <c r="K172" s="1">
        <f t="shared" si="26"/>
        <v>17</v>
      </c>
      <c r="L172" s="1">
        <f t="shared" si="27"/>
        <v>18</v>
      </c>
      <c r="M172" s="1">
        <f t="shared" si="28"/>
        <v>2000.0172083097009</v>
      </c>
      <c r="N172" s="1">
        <f t="shared" si="29"/>
        <v>2000.0040028064111</v>
      </c>
      <c r="O172" s="1">
        <f t="shared" si="21"/>
        <v>-1.3205503289782428E-2</v>
      </c>
    </row>
    <row r="173" spans="5:15" x14ac:dyDescent="0.2">
      <c r="E173" s="40">
        <f t="shared" si="22"/>
        <v>17.099999999999973</v>
      </c>
      <c r="F173" s="17">
        <f t="shared" si="20"/>
        <v>2000.0158877593719</v>
      </c>
      <c r="H173" s="47" t="b">
        <f t="shared" si="23"/>
        <v>1</v>
      </c>
      <c r="I173" s="47">
        <f t="shared" si="24"/>
        <v>17</v>
      </c>
      <c r="J173" s="47">
        <f t="shared" si="25"/>
        <v>18</v>
      </c>
      <c r="K173" s="1">
        <f t="shared" si="26"/>
        <v>17</v>
      </c>
      <c r="L173" s="1">
        <f t="shared" si="27"/>
        <v>18</v>
      </c>
      <c r="M173" s="1">
        <f t="shared" si="28"/>
        <v>2000.0172083097009</v>
      </c>
      <c r="N173" s="1">
        <f t="shared" si="29"/>
        <v>2000.0040028064111</v>
      </c>
      <c r="O173" s="1">
        <f t="shared" si="21"/>
        <v>-1.3205503289782428E-2</v>
      </c>
    </row>
    <row r="174" spans="5:15" x14ac:dyDescent="0.2">
      <c r="E174" s="40">
        <f t="shared" si="22"/>
        <v>17.199999999999974</v>
      </c>
      <c r="F174" s="17">
        <f t="shared" si="20"/>
        <v>2000.014567209043</v>
      </c>
      <c r="H174" s="47" t="b">
        <f t="shared" si="23"/>
        <v>1</v>
      </c>
      <c r="I174" s="47">
        <f t="shared" si="24"/>
        <v>17</v>
      </c>
      <c r="J174" s="47">
        <f t="shared" si="25"/>
        <v>18</v>
      </c>
      <c r="K174" s="1">
        <f t="shared" si="26"/>
        <v>17</v>
      </c>
      <c r="L174" s="1">
        <f t="shared" si="27"/>
        <v>18</v>
      </c>
      <c r="M174" s="1">
        <f t="shared" si="28"/>
        <v>2000.0172083097009</v>
      </c>
      <c r="N174" s="1">
        <f t="shared" si="29"/>
        <v>2000.0040028064111</v>
      </c>
      <c r="O174" s="1">
        <f t="shared" si="21"/>
        <v>-1.3205503289782428E-2</v>
      </c>
    </row>
    <row r="175" spans="5:15" x14ac:dyDescent="0.2">
      <c r="E175" s="40">
        <f t="shared" si="22"/>
        <v>17.299999999999976</v>
      </c>
      <c r="F175" s="17">
        <f t="shared" si="20"/>
        <v>2000.013246658714</v>
      </c>
      <c r="H175" s="47" t="b">
        <f t="shared" si="23"/>
        <v>1</v>
      </c>
      <c r="I175" s="47">
        <f t="shared" si="24"/>
        <v>17</v>
      </c>
      <c r="J175" s="47">
        <f t="shared" si="25"/>
        <v>18</v>
      </c>
      <c r="K175" s="1">
        <f t="shared" si="26"/>
        <v>17</v>
      </c>
      <c r="L175" s="1">
        <f t="shared" si="27"/>
        <v>18</v>
      </c>
      <c r="M175" s="1">
        <f t="shared" si="28"/>
        <v>2000.0172083097009</v>
      </c>
      <c r="N175" s="1">
        <f t="shared" si="29"/>
        <v>2000.0040028064111</v>
      </c>
      <c r="O175" s="1">
        <f t="shared" si="21"/>
        <v>-1.3205503289782428E-2</v>
      </c>
    </row>
    <row r="176" spans="5:15" x14ac:dyDescent="0.2">
      <c r="E176" s="40">
        <f t="shared" si="22"/>
        <v>17.399999999999977</v>
      </c>
      <c r="F176" s="17">
        <f t="shared" si="20"/>
        <v>2000.0119261083851</v>
      </c>
      <c r="H176" s="47" t="b">
        <f t="shared" si="23"/>
        <v>1</v>
      </c>
      <c r="I176" s="47">
        <f t="shared" si="24"/>
        <v>17</v>
      </c>
      <c r="J176" s="47">
        <f t="shared" si="25"/>
        <v>18</v>
      </c>
      <c r="K176" s="1">
        <f t="shared" si="26"/>
        <v>17</v>
      </c>
      <c r="L176" s="1">
        <f t="shared" si="27"/>
        <v>18</v>
      </c>
      <c r="M176" s="1">
        <f t="shared" si="28"/>
        <v>2000.0172083097009</v>
      </c>
      <c r="N176" s="1">
        <f t="shared" si="29"/>
        <v>2000.0040028064111</v>
      </c>
      <c r="O176" s="1">
        <f t="shared" si="21"/>
        <v>-1.3205503289782428E-2</v>
      </c>
    </row>
    <row r="177" spans="5:15" x14ac:dyDescent="0.2">
      <c r="E177" s="40">
        <f t="shared" si="22"/>
        <v>17.499999999999979</v>
      </c>
      <c r="F177" s="17">
        <f t="shared" si="20"/>
        <v>2000.0106055580561</v>
      </c>
      <c r="H177" s="47" t="b">
        <f t="shared" si="23"/>
        <v>1</v>
      </c>
      <c r="I177" s="47">
        <f t="shared" si="24"/>
        <v>17</v>
      </c>
      <c r="J177" s="47">
        <f t="shared" si="25"/>
        <v>18</v>
      </c>
      <c r="K177" s="1">
        <f t="shared" si="26"/>
        <v>17</v>
      </c>
      <c r="L177" s="1">
        <f t="shared" si="27"/>
        <v>18</v>
      </c>
      <c r="M177" s="1">
        <f t="shared" si="28"/>
        <v>2000.0172083097009</v>
      </c>
      <c r="N177" s="1">
        <f t="shared" si="29"/>
        <v>2000.0040028064111</v>
      </c>
      <c r="O177" s="1">
        <f t="shared" si="21"/>
        <v>-1.3205503289782428E-2</v>
      </c>
    </row>
    <row r="178" spans="5:15" x14ac:dyDescent="0.2">
      <c r="E178" s="40">
        <f t="shared" si="22"/>
        <v>17.59999999999998</v>
      </c>
      <c r="F178" s="17">
        <f t="shared" si="20"/>
        <v>2000.0092850077269</v>
      </c>
      <c r="H178" s="47" t="b">
        <f t="shared" si="23"/>
        <v>1</v>
      </c>
      <c r="I178" s="47">
        <f t="shared" si="24"/>
        <v>17</v>
      </c>
      <c r="J178" s="47">
        <f t="shared" si="25"/>
        <v>18</v>
      </c>
      <c r="K178" s="1">
        <f t="shared" si="26"/>
        <v>17</v>
      </c>
      <c r="L178" s="1">
        <f t="shared" si="27"/>
        <v>18</v>
      </c>
      <c r="M178" s="1">
        <f t="shared" si="28"/>
        <v>2000.0172083097009</v>
      </c>
      <c r="N178" s="1">
        <f t="shared" si="29"/>
        <v>2000.0040028064111</v>
      </c>
      <c r="O178" s="1">
        <f t="shared" si="21"/>
        <v>-1.3205503289782428E-2</v>
      </c>
    </row>
    <row r="179" spans="5:15" x14ac:dyDescent="0.2">
      <c r="E179" s="40">
        <f t="shared" si="22"/>
        <v>17.699999999999982</v>
      </c>
      <c r="F179" s="17">
        <f t="shared" si="20"/>
        <v>2000.007964457398</v>
      </c>
      <c r="H179" s="47" t="b">
        <f t="shared" si="23"/>
        <v>1</v>
      </c>
      <c r="I179" s="47">
        <f t="shared" si="24"/>
        <v>17</v>
      </c>
      <c r="J179" s="47">
        <f t="shared" si="25"/>
        <v>18</v>
      </c>
      <c r="K179" s="1">
        <f t="shared" si="26"/>
        <v>17</v>
      </c>
      <c r="L179" s="1">
        <f t="shared" si="27"/>
        <v>18</v>
      </c>
      <c r="M179" s="1">
        <f t="shared" si="28"/>
        <v>2000.0172083097009</v>
      </c>
      <c r="N179" s="1">
        <f t="shared" si="29"/>
        <v>2000.0040028064111</v>
      </c>
      <c r="O179" s="1">
        <f t="shared" si="21"/>
        <v>-1.3205503289782428E-2</v>
      </c>
    </row>
    <row r="180" spans="5:15" x14ac:dyDescent="0.2">
      <c r="E180" s="40">
        <f t="shared" si="22"/>
        <v>17.799999999999983</v>
      </c>
      <c r="F180" s="17">
        <f t="shared" si="20"/>
        <v>2000.006643907069</v>
      </c>
      <c r="H180" s="47" t="b">
        <f t="shared" si="23"/>
        <v>1</v>
      </c>
      <c r="I180" s="47">
        <f t="shared" si="24"/>
        <v>17</v>
      </c>
      <c r="J180" s="47">
        <f t="shared" si="25"/>
        <v>18</v>
      </c>
      <c r="K180" s="1">
        <f t="shared" si="26"/>
        <v>17</v>
      </c>
      <c r="L180" s="1">
        <f t="shared" si="27"/>
        <v>18</v>
      </c>
      <c r="M180" s="1">
        <f t="shared" si="28"/>
        <v>2000.0172083097009</v>
      </c>
      <c r="N180" s="1">
        <f t="shared" si="29"/>
        <v>2000.0040028064111</v>
      </c>
      <c r="O180" s="1">
        <f t="shared" si="21"/>
        <v>-1.3205503289782428E-2</v>
      </c>
    </row>
    <row r="181" spans="5:15" x14ac:dyDescent="0.2">
      <c r="E181" s="40">
        <f t="shared" si="22"/>
        <v>17.899999999999984</v>
      </c>
      <c r="F181" s="17">
        <f t="shared" si="20"/>
        <v>2000.0053233567401</v>
      </c>
      <c r="H181" s="47" t="b">
        <f t="shared" si="23"/>
        <v>1</v>
      </c>
      <c r="I181" s="47">
        <f t="shared" si="24"/>
        <v>17</v>
      </c>
      <c r="J181" s="47">
        <f t="shared" si="25"/>
        <v>18</v>
      </c>
      <c r="K181" s="1">
        <f t="shared" si="26"/>
        <v>17</v>
      </c>
      <c r="L181" s="1">
        <f t="shared" si="27"/>
        <v>18</v>
      </c>
      <c r="M181" s="1">
        <f t="shared" si="28"/>
        <v>2000.0172083097009</v>
      </c>
      <c r="N181" s="1">
        <f t="shared" si="29"/>
        <v>2000.0040028064111</v>
      </c>
      <c r="O181" s="1">
        <f t="shared" si="21"/>
        <v>-1.3205503289782428E-2</v>
      </c>
    </row>
    <row r="182" spans="5:15" x14ac:dyDescent="0.2">
      <c r="E182" s="40">
        <f t="shared" si="22"/>
        <v>17.999999999999986</v>
      </c>
      <c r="F182" s="17">
        <f t="shared" si="20"/>
        <v>2000.0040028064111</v>
      </c>
      <c r="H182" s="47" t="b">
        <f t="shared" si="23"/>
        <v>1</v>
      </c>
      <c r="I182" s="47">
        <f t="shared" si="24"/>
        <v>18</v>
      </c>
      <c r="J182" s="47">
        <f t="shared" si="25"/>
        <v>19</v>
      </c>
      <c r="K182" s="1">
        <f t="shared" si="26"/>
        <v>18</v>
      </c>
      <c r="L182" s="1">
        <f t="shared" si="27"/>
        <v>19</v>
      </c>
      <c r="M182" s="1">
        <f t="shared" si="28"/>
        <v>2000.0040028064111</v>
      </c>
      <c r="N182" s="1">
        <f t="shared" si="29"/>
        <v>2000.0009913174915</v>
      </c>
      <c r="O182" s="1">
        <f t="shared" si="21"/>
        <v>-3.0114889195829164E-3</v>
      </c>
    </row>
    <row r="183" spans="5:15" x14ac:dyDescent="0.2">
      <c r="E183" s="40">
        <f t="shared" si="22"/>
        <v>18.099999999999987</v>
      </c>
      <c r="F183" s="17">
        <f t="shared" si="20"/>
        <v>2000.0037016575191</v>
      </c>
      <c r="H183" s="47" t="b">
        <f t="shared" si="23"/>
        <v>1</v>
      </c>
      <c r="I183" s="47">
        <f t="shared" si="24"/>
        <v>18</v>
      </c>
      <c r="J183" s="47">
        <f t="shared" si="25"/>
        <v>19</v>
      </c>
      <c r="K183" s="1">
        <f t="shared" si="26"/>
        <v>18</v>
      </c>
      <c r="L183" s="1">
        <f t="shared" si="27"/>
        <v>19</v>
      </c>
      <c r="M183" s="1">
        <f t="shared" si="28"/>
        <v>2000.0040028064111</v>
      </c>
      <c r="N183" s="1">
        <f t="shared" si="29"/>
        <v>2000.0009913174915</v>
      </c>
      <c r="O183" s="1">
        <f t="shared" si="21"/>
        <v>-3.0114889195829164E-3</v>
      </c>
    </row>
    <row r="184" spans="5:15" x14ac:dyDescent="0.2">
      <c r="E184" s="40">
        <f t="shared" si="22"/>
        <v>18.199999999999989</v>
      </c>
      <c r="F184" s="17">
        <f t="shared" si="20"/>
        <v>2000.0034005086272</v>
      </c>
      <c r="H184" s="47" t="b">
        <f t="shared" si="23"/>
        <v>1</v>
      </c>
      <c r="I184" s="47">
        <f t="shared" si="24"/>
        <v>18</v>
      </c>
      <c r="J184" s="47">
        <f t="shared" si="25"/>
        <v>19</v>
      </c>
      <c r="K184" s="1">
        <f t="shared" si="26"/>
        <v>18</v>
      </c>
      <c r="L184" s="1">
        <f t="shared" si="27"/>
        <v>19</v>
      </c>
      <c r="M184" s="1">
        <f t="shared" si="28"/>
        <v>2000.0040028064111</v>
      </c>
      <c r="N184" s="1">
        <f t="shared" si="29"/>
        <v>2000.0009913174915</v>
      </c>
      <c r="O184" s="1">
        <f t="shared" si="21"/>
        <v>-3.0114889195829164E-3</v>
      </c>
    </row>
    <row r="185" spans="5:15" x14ac:dyDescent="0.2">
      <c r="E185" s="40">
        <f t="shared" si="22"/>
        <v>18.29999999999999</v>
      </c>
      <c r="F185" s="17">
        <f t="shared" si="20"/>
        <v>2000.0030993597352</v>
      </c>
      <c r="H185" s="47" t="b">
        <f t="shared" si="23"/>
        <v>1</v>
      </c>
      <c r="I185" s="47">
        <f t="shared" si="24"/>
        <v>18</v>
      </c>
      <c r="J185" s="47">
        <f t="shared" si="25"/>
        <v>19</v>
      </c>
      <c r="K185" s="1">
        <f t="shared" si="26"/>
        <v>18</v>
      </c>
      <c r="L185" s="1">
        <f t="shared" si="27"/>
        <v>19</v>
      </c>
      <c r="M185" s="1">
        <f t="shared" si="28"/>
        <v>2000.0040028064111</v>
      </c>
      <c r="N185" s="1">
        <f t="shared" si="29"/>
        <v>2000.0009913174915</v>
      </c>
      <c r="O185" s="1">
        <f t="shared" si="21"/>
        <v>-3.0114889195829164E-3</v>
      </c>
    </row>
    <row r="186" spans="5:15" x14ac:dyDescent="0.2">
      <c r="E186" s="40">
        <f t="shared" si="22"/>
        <v>18.399999999999991</v>
      </c>
      <c r="F186" s="17">
        <f t="shared" si="20"/>
        <v>2000.0027982108434</v>
      </c>
      <c r="H186" s="47" t="b">
        <f t="shared" si="23"/>
        <v>1</v>
      </c>
      <c r="I186" s="47">
        <f t="shared" si="24"/>
        <v>18</v>
      </c>
      <c r="J186" s="47">
        <f t="shared" si="25"/>
        <v>19</v>
      </c>
      <c r="K186" s="1">
        <f t="shared" si="26"/>
        <v>18</v>
      </c>
      <c r="L186" s="1">
        <f t="shared" si="27"/>
        <v>19</v>
      </c>
      <c r="M186" s="1">
        <f t="shared" si="28"/>
        <v>2000.0040028064111</v>
      </c>
      <c r="N186" s="1">
        <f t="shared" si="29"/>
        <v>2000.0009913174915</v>
      </c>
      <c r="O186" s="1">
        <f t="shared" si="21"/>
        <v>-3.0114889195829164E-3</v>
      </c>
    </row>
    <row r="187" spans="5:15" x14ac:dyDescent="0.2">
      <c r="E187" s="40">
        <f t="shared" si="22"/>
        <v>18.499999999999993</v>
      </c>
      <c r="F187" s="17">
        <f t="shared" si="20"/>
        <v>2000.0024970619513</v>
      </c>
      <c r="H187" s="47" t="b">
        <f t="shared" si="23"/>
        <v>1</v>
      </c>
      <c r="I187" s="47">
        <f t="shared" si="24"/>
        <v>18</v>
      </c>
      <c r="J187" s="47">
        <f t="shared" si="25"/>
        <v>19</v>
      </c>
      <c r="K187" s="1">
        <f t="shared" si="26"/>
        <v>18</v>
      </c>
      <c r="L187" s="1">
        <f t="shared" si="27"/>
        <v>19</v>
      </c>
      <c r="M187" s="1">
        <f t="shared" si="28"/>
        <v>2000.0040028064111</v>
      </c>
      <c r="N187" s="1">
        <f t="shared" si="29"/>
        <v>2000.0009913174915</v>
      </c>
      <c r="O187" s="1">
        <f t="shared" si="21"/>
        <v>-3.0114889195829164E-3</v>
      </c>
    </row>
    <row r="188" spans="5:15" x14ac:dyDescent="0.2">
      <c r="E188" s="40">
        <f t="shared" si="22"/>
        <v>18.599999999999994</v>
      </c>
      <c r="F188" s="17">
        <f t="shared" si="20"/>
        <v>2000.0021959130593</v>
      </c>
      <c r="H188" s="47" t="b">
        <f t="shared" si="23"/>
        <v>1</v>
      </c>
      <c r="I188" s="47">
        <f t="shared" si="24"/>
        <v>18</v>
      </c>
      <c r="J188" s="47">
        <f t="shared" si="25"/>
        <v>19</v>
      </c>
      <c r="K188" s="1">
        <f t="shared" si="26"/>
        <v>18</v>
      </c>
      <c r="L188" s="1">
        <f t="shared" si="27"/>
        <v>19</v>
      </c>
      <c r="M188" s="1">
        <f t="shared" si="28"/>
        <v>2000.0040028064111</v>
      </c>
      <c r="N188" s="1">
        <f t="shared" si="29"/>
        <v>2000.0009913174915</v>
      </c>
      <c r="O188" s="1">
        <f t="shared" si="21"/>
        <v>-3.0114889195829164E-3</v>
      </c>
    </row>
    <row r="189" spans="5:15" x14ac:dyDescent="0.2">
      <c r="E189" s="40">
        <f t="shared" si="22"/>
        <v>18.699999999999996</v>
      </c>
      <c r="F189" s="17">
        <f t="shared" si="20"/>
        <v>2000.0018947641674</v>
      </c>
      <c r="H189" s="47" t="b">
        <f t="shared" si="23"/>
        <v>1</v>
      </c>
      <c r="I189" s="47">
        <f t="shared" si="24"/>
        <v>18</v>
      </c>
      <c r="J189" s="47">
        <f t="shared" si="25"/>
        <v>19</v>
      </c>
      <c r="K189" s="1">
        <f t="shared" si="26"/>
        <v>18</v>
      </c>
      <c r="L189" s="1">
        <f t="shared" si="27"/>
        <v>19</v>
      </c>
      <c r="M189" s="1">
        <f t="shared" si="28"/>
        <v>2000.0040028064111</v>
      </c>
      <c r="N189" s="1">
        <f t="shared" si="29"/>
        <v>2000.0009913174915</v>
      </c>
      <c r="O189" s="1">
        <f t="shared" si="21"/>
        <v>-3.0114889195829164E-3</v>
      </c>
    </row>
    <row r="190" spans="5:15" x14ac:dyDescent="0.2">
      <c r="E190" s="40">
        <f t="shared" si="22"/>
        <v>18.799999999999997</v>
      </c>
      <c r="F190" s="17">
        <f t="shared" si="20"/>
        <v>2000.0015936152754</v>
      </c>
      <c r="H190" s="47" t="b">
        <f t="shared" si="23"/>
        <v>1</v>
      </c>
      <c r="I190" s="47">
        <f t="shared" si="24"/>
        <v>18</v>
      </c>
      <c r="J190" s="47">
        <f t="shared" si="25"/>
        <v>19</v>
      </c>
      <c r="K190" s="1">
        <f t="shared" si="26"/>
        <v>18</v>
      </c>
      <c r="L190" s="1">
        <f t="shared" si="27"/>
        <v>19</v>
      </c>
      <c r="M190" s="1">
        <f t="shared" si="28"/>
        <v>2000.0040028064111</v>
      </c>
      <c r="N190" s="1">
        <f t="shared" si="29"/>
        <v>2000.0009913174915</v>
      </c>
      <c r="O190" s="1">
        <f t="shared" si="21"/>
        <v>-3.0114889195829164E-3</v>
      </c>
    </row>
    <row r="191" spans="5:15" x14ac:dyDescent="0.2">
      <c r="E191" s="40">
        <f t="shared" si="22"/>
        <v>18.899999999999999</v>
      </c>
      <c r="F191" s="17">
        <f t="shared" si="20"/>
        <v>2000.0012924663836</v>
      </c>
      <c r="H191" s="47" t="b">
        <f t="shared" si="23"/>
        <v>1</v>
      </c>
      <c r="I191" s="47">
        <f t="shared" si="24"/>
        <v>18</v>
      </c>
      <c r="J191" s="47">
        <f t="shared" si="25"/>
        <v>19</v>
      </c>
      <c r="K191" s="1">
        <f t="shared" si="26"/>
        <v>18</v>
      </c>
      <c r="L191" s="1">
        <f t="shared" si="27"/>
        <v>19</v>
      </c>
      <c r="M191" s="1">
        <f t="shared" si="28"/>
        <v>2000.0040028064111</v>
      </c>
      <c r="N191" s="1">
        <f t="shared" si="29"/>
        <v>2000.0009913174915</v>
      </c>
      <c r="O191" s="1">
        <f t="shared" si="21"/>
        <v>-3.0114889195829164E-3</v>
      </c>
    </row>
    <row r="192" spans="5:15" x14ac:dyDescent="0.2">
      <c r="E192" s="40">
        <f t="shared" si="22"/>
        <v>19</v>
      </c>
      <c r="F192" s="17">
        <f t="shared" si="20"/>
        <v>2000.0009913174915</v>
      </c>
      <c r="H192" s="47" t="b">
        <f t="shared" si="23"/>
        <v>1</v>
      </c>
      <c r="I192" s="47">
        <f t="shared" si="24"/>
        <v>19</v>
      </c>
      <c r="J192" s="47">
        <f t="shared" si="25"/>
        <v>20</v>
      </c>
      <c r="K192" s="1">
        <f t="shared" si="26"/>
        <v>19</v>
      </c>
      <c r="L192" s="1">
        <f t="shared" si="27"/>
        <v>20</v>
      </c>
      <c r="M192" s="1">
        <f t="shared" si="28"/>
        <v>2000.0009913174915</v>
      </c>
      <c r="N192" s="1">
        <f t="shared" si="29"/>
        <v>2000.0002622131808</v>
      </c>
      <c r="O192" s="1">
        <f t="shared" si="21"/>
        <v>-7.2910431072159554E-4</v>
      </c>
    </row>
    <row r="193" spans="5:15" x14ac:dyDescent="0.2">
      <c r="E193" s="40">
        <f t="shared" si="22"/>
        <v>19.100000000000001</v>
      </c>
      <c r="F193" s="17">
        <f t="shared" si="20"/>
        <v>2000.0009184070605</v>
      </c>
      <c r="H193" s="47" t="b">
        <f t="shared" si="23"/>
        <v>1</v>
      </c>
      <c r="I193" s="47">
        <f t="shared" si="24"/>
        <v>19</v>
      </c>
      <c r="J193" s="47">
        <f t="shared" si="25"/>
        <v>20</v>
      </c>
      <c r="K193" s="1">
        <f t="shared" si="26"/>
        <v>19</v>
      </c>
      <c r="L193" s="1">
        <f t="shared" si="27"/>
        <v>20</v>
      </c>
      <c r="M193" s="1">
        <f t="shared" si="28"/>
        <v>2000.0009913174915</v>
      </c>
      <c r="N193" s="1">
        <f t="shared" si="29"/>
        <v>2000.0002622131808</v>
      </c>
      <c r="O193" s="1">
        <f t="shared" si="21"/>
        <v>-7.2910431072159554E-4</v>
      </c>
    </row>
    <row r="194" spans="5:15" x14ac:dyDescent="0.2">
      <c r="E194" s="40">
        <f t="shared" si="22"/>
        <v>19.200000000000003</v>
      </c>
      <c r="F194" s="17">
        <f t="shared" ref="F194:F251" si="30">IF(E194&gt;$C$29,$C$30,IF(H194,M194+(E194-K194)*O194,0))</f>
        <v>2000.0008454966294</v>
      </c>
      <c r="H194" s="47" t="b">
        <f t="shared" si="23"/>
        <v>1</v>
      </c>
      <c r="I194" s="47">
        <f t="shared" si="24"/>
        <v>19</v>
      </c>
      <c r="J194" s="47">
        <f t="shared" si="25"/>
        <v>20</v>
      </c>
      <c r="K194" s="1">
        <f t="shared" si="26"/>
        <v>19</v>
      </c>
      <c r="L194" s="1">
        <f t="shared" si="27"/>
        <v>20</v>
      </c>
      <c r="M194" s="1">
        <f t="shared" si="28"/>
        <v>2000.0009913174915</v>
      </c>
      <c r="N194" s="1">
        <f t="shared" si="29"/>
        <v>2000.0002622131808</v>
      </c>
      <c r="O194" s="1">
        <f t="shared" ref="O194:O251" si="31">IF(K194&lt;&gt;L194,(N194-M194)/(L194-K194),0)</f>
        <v>-7.2910431072159554E-4</v>
      </c>
    </row>
    <row r="195" spans="5:15" x14ac:dyDescent="0.2">
      <c r="E195" s="40">
        <f t="shared" ref="E195:E258" si="32">E194+WindSpeedStep</f>
        <v>19.300000000000004</v>
      </c>
      <c r="F195" s="17">
        <f t="shared" si="30"/>
        <v>2000.0007725861983</v>
      </c>
      <c r="H195" s="47" t="b">
        <f t="shared" ref="H195:H251" si="33">AND(E195&gt;=$C$28,E195&lt;=$C$29)</f>
        <v>1</v>
      </c>
      <c r="I195" s="47">
        <f t="shared" ref="I195:I251" si="34">COUNTIF($B$2:$B$26,"&lt;="&amp;E195)</f>
        <v>19</v>
      </c>
      <c r="J195" s="47">
        <f t="shared" ref="J195:J251" si="35">I195+1</f>
        <v>20</v>
      </c>
      <c r="K195" s="1">
        <f t="shared" ref="K195:K251" si="36">IF(H195,INDEX($B$2:$B$26,I195),"")</f>
        <v>19</v>
      </c>
      <c r="L195" s="1">
        <f t="shared" ref="L195:L251" si="37">IF(H195,INDEX($B$2:$B$26,J195),"")</f>
        <v>20</v>
      </c>
      <c r="M195" s="1">
        <f t="shared" ref="M195:M251" si="38">IF(H195,INDEX($C$2:$C$26,I195),"")</f>
        <v>2000.0009913174915</v>
      </c>
      <c r="N195" s="1">
        <f t="shared" ref="N195:N251" si="39">IF(H195,INDEX($C$2:$C$26,J195),"")</f>
        <v>2000.0002622131808</v>
      </c>
      <c r="O195" s="1">
        <f t="shared" si="31"/>
        <v>-7.2910431072159554E-4</v>
      </c>
    </row>
    <row r="196" spans="5:15" x14ac:dyDescent="0.2">
      <c r="E196" s="40">
        <f t="shared" si="32"/>
        <v>19.400000000000006</v>
      </c>
      <c r="F196" s="17">
        <f t="shared" si="30"/>
        <v>2000.0006996757672</v>
      </c>
      <c r="H196" s="47" t="b">
        <f t="shared" si="33"/>
        <v>1</v>
      </c>
      <c r="I196" s="47">
        <f t="shared" si="34"/>
        <v>19</v>
      </c>
      <c r="J196" s="47">
        <f t="shared" si="35"/>
        <v>20</v>
      </c>
      <c r="K196" s="1">
        <f t="shared" si="36"/>
        <v>19</v>
      </c>
      <c r="L196" s="1">
        <f t="shared" si="37"/>
        <v>20</v>
      </c>
      <c r="M196" s="1">
        <f t="shared" si="38"/>
        <v>2000.0009913174915</v>
      </c>
      <c r="N196" s="1">
        <f t="shared" si="39"/>
        <v>2000.0002622131808</v>
      </c>
      <c r="O196" s="1">
        <f t="shared" si="31"/>
        <v>-7.2910431072159554E-4</v>
      </c>
    </row>
    <row r="197" spans="5:15" x14ac:dyDescent="0.2">
      <c r="E197" s="40">
        <f t="shared" si="32"/>
        <v>19.500000000000007</v>
      </c>
      <c r="F197" s="17">
        <f t="shared" si="30"/>
        <v>2000.0006267653362</v>
      </c>
      <c r="H197" s="47" t="b">
        <f t="shared" si="33"/>
        <v>1</v>
      </c>
      <c r="I197" s="47">
        <f t="shared" si="34"/>
        <v>19</v>
      </c>
      <c r="J197" s="47">
        <f t="shared" si="35"/>
        <v>20</v>
      </c>
      <c r="K197" s="1">
        <f t="shared" si="36"/>
        <v>19</v>
      </c>
      <c r="L197" s="1">
        <f t="shared" si="37"/>
        <v>20</v>
      </c>
      <c r="M197" s="1">
        <f t="shared" si="38"/>
        <v>2000.0009913174915</v>
      </c>
      <c r="N197" s="1">
        <f t="shared" si="39"/>
        <v>2000.0002622131808</v>
      </c>
      <c r="O197" s="1">
        <f t="shared" si="31"/>
        <v>-7.2910431072159554E-4</v>
      </c>
    </row>
    <row r="198" spans="5:15" x14ac:dyDescent="0.2">
      <c r="E198" s="40">
        <f t="shared" si="32"/>
        <v>19.600000000000009</v>
      </c>
      <c r="F198" s="17">
        <f t="shared" si="30"/>
        <v>2000.0005538549051</v>
      </c>
      <c r="H198" s="47" t="b">
        <f t="shared" si="33"/>
        <v>1</v>
      </c>
      <c r="I198" s="47">
        <f t="shared" si="34"/>
        <v>19</v>
      </c>
      <c r="J198" s="47">
        <f t="shared" si="35"/>
        <v>20</v>
      </c>
      <c r="K198" s="1">
        <f t="shared" si="36"/>
        <v>19</v>
      </c>
      <c r="L198" s="1">
        <f t="shared" si="37"/>
        <v>20</v>
      </c>
      <c r="M198" s="1">
        <f t="shared" si="38"/>
        <v>2000.0009913174915</v>
      </c>
      <c r="N198" s="1">
        <f t="shared" si="39"/>
        <v>2000.0002622131808</v>
      </c>
      <c r="O198" s="1">
        <f t="shared" si="31"/>
        <v>-7.2910431072159554E-4</v>
      </c>
    </row>
    <row r="199" spans="5:15" x14ac:dyDescent="0.2">
      <c r="E199" s="40">
        <f t="shared" si="32"/>
        <v>19.70000000000001</v>
      </c>
      <c r="F199" s="17">
        <f t="shared" si="30"/>
        <v>2000.000480944474</v>
      </c>
      <c r="H199" s="47" t="b">
        <f t="shared" si="33"/>
        <v>1</v>
      </c>
      <c r="I199" s="47">
        <f t="shared" si="34"/>
        <v>19</v>
      </c>
      <c r="J199" s="47">
        <f t="shared" si="35"/>
        <v>20</v>
      </c>
      <c r="K199" s="1">
        <f t="shared" si="36"/>
        <v>19</v>
      </c>
      <c r="L199" s="1">
        <f t="shared" si="37"/>
        <v>20</v>
      </c>
      <c r="M199" s="1">
        <f t="shared" si="38"/>
        <v>2000.0009913174915</v>
      </c>
      <c r="N199" s="1">
        <f t="shared" si="39"/>
        <v>2000.0002622131808</v>
      </c>
      <c r="O199" s="1">
        <f t="shared" si="31"/>
        <v>-7.2910431072159554E-4</v>
      </c>
    </row>
    <row r="200" spans="5:15" x14ac:dyDescent="0.2">
      <c r="E200" s="40">
        <f t="shared" si="32"/>
        <v>19.800000000000011</v>
      </c>
      <c r="F200" s="17">
        <f t="shared" si="30"/>
        <v>2000.0004080340429</v>
      </c>
      <c r="H200" s="47" t="b">
        <f t="shared" si="33"/>
        <v>1</v>
      </c>
      <c r="I200" s="47">
        <f t="shared" si="34"/>
        <v>19</v>
      </c>
      <c r="J200" s="47">
        <f t="shared" si="35"/>
        <v>20</v>
      </c>
      <c r="K200" s="1">
        <f t="shared" si="36"/>
        <v>19</v>
      </c>
      <c r="L200" s="1">
        <f t="shared" si="37"/>
        <v>20</v>
      </c>
      <c r="M200" s="1">
        <f t="shared" si="38"/>
        <v>2000.0009913174915</v>
      </c>
      <c r="N200" s="1">
        <f t="shared" si="39"/>
        <v>2000.0002622131808</v>
      </c>
      <c r="O200" s="1">
        <f t="shared" si="31"/>
        <v>-7.2910431072159554E-4</v>
      </c>
    </row>
    <row r="201" spans="5:15" x14ac:dyDescent="0.2">
      <c r="E201" s="40">
        <f t="shared" si="32"/>
        <v>19.900000000000013</v>
      </c>
      <c r="F201" s="17">
        <f t="shared" si="30"/>
        <v>2000.0003351236119</v>
      </c>
      <c r="H201" s="47" t="b">
        <f t="shared" si="33"/>
        <v>1</v>
      </c>
      <c r="I201" s="47">
        <f t="shared" si="34"/>
        <v>19</v>
      </c>
      <c r="J201" s="47">
        <f t="shared" si="35"/>
        <v>20</v>
      </c>
      <c r="K201" s="1">
        <f t="shared" si="36"/>
        <v>19</v>
      </c>
      <c r="L201" s="1">
        <f t="shared" si="37"/>
        <v>20</v>
      </c>
      <c r="M201" s="1">
        <f t="shared" si="38"/>
        <v>2000.0009913174915</v>
      </c>
      <c r="N201" s="1">
        <f t="shared" si="39"/>
        <v>2000.0002622131808</v>
      </c>
      <c r="O201" s="1">
        <f t="shared" si="31"/>
        <v>-7.2910431072159554E-4</v>
      </c>
    </row>
    <row r="202" spans="5:15" x14ac:dyDescent="0.2">
      <c r="E202" s="40">
        <f t="shared" si="32"/>
        <v>20.000000000000014</v>
      </c>
      <c r="F202" s="17">
        <f t="shared" si="30"/>
        <v>2000.0002622131808</v>
      </c>
      <c r="H202" s="47" t="b">
        <f t="shared" si="33"/>
        <v>1</v>
      </c>
      <c r="I202" s="47">
        <f t="shared" si="34"/>
        <v>20</v>
      </c>
      <c r="J202" s="47">
        <f t="shared" si="35"/>
        <v>21</v>
      </c>
      <c r="K202" s="1">
        <f t="shared" si="36"/>
        <v>20</v>
      </c>
      <c r="L202" s="1">
        <f t="shared" si="37"/>
        <v>21</v>
      </c>
      <c r="M202" s="1">
        <f t="shared" si="38"/>
        <v>2000.0002622131808</v>
      </c>
      <c r="N202" s="1">
        <f t="shared" si="39"/>
        <v>2000.0000741100152</v>
      </c>
      <c r="O202" s="1">
        <f t="shared" si="31"/>
        <v>-1.8810316555573081E-4</v>
      </c>
    </row>
    <row r="203" spans="5:15" x14ac:dyDescent="0.2">
      <c r="E203" s="40">
        <f t="shared" si="32"/>
        <v>20.100000000000016</v>
      </c>
      <c r="F203" s="17">
        <f t="shared" si="30"/>
        <v>2000.0002434028643</v>
      </c>
      <c r="H203" s="47" t="b">
        <f t="shared" si="33"/>
        <v>1</v>
      </c>
      <c r="I203" s="47">
        <f t="shared" si="34"/>
        <v>20</v>
      </c>
      <c r="J203" s="47">
        <f t="shared" si="35"/>
        <v>21</v>
      </c>
      <c r="K203" s="1">
        <f t="shared" si="36"/>
        <v>20</v>
      </c>
      <c r="L203" s="1">
        <f t="shared" si="37"/>
        <v>21</v>
      </c>
      <c r="M203" s="1">
        <f t="shared" si="38"/>
        <v>2000.0002622131808</v>
      </c>
      <c r="N203" s="1">
        <f t="shared" si="39"/>
        <v>2000.0000741100152</v>
      </c>
      <c r="O203" s="1">
        <f t="shared" si="31"/>
        <v>-1.8810316555573081E-4</v>
      </c>
    </row>
    <row r="204" spans="5:15" x14ac:dyDescent="0.2">
      <c r="E204" s="40">
        <f t="shared" si="32"/>
        <v>20.200000000000017</v>
      </c>
      <c r="F204" s="17">
        <f t="shared" si="30"/>
        <v>2000.0002245925477</v>
      </c>
      <c r="H204" s="47" t="b">
        <f t="shared" si="33"/>
        <v>1</v>
      </c>
      <c r="I204" s="47">
        <f t="shared" si="34"/>
        <v>20</v>
      </c>
      <c r="J204" s="47">
        <f t="shared" si="35"/>
        <v>21</v>
      </c>
      <c r="K204" s="1">
        <f t="shared" si="36"/>
        <v>20</v>
      </c>
      <c r="L204" s="1">
        <f t="shared" si="37"/>
        <v>21</v>
      </c>
      <c r="M204" s="1">
        <f t="shared" si="38"/>
        <v>2000.0002622131808</v>
      </c>
      <c r="N204" s="1">
        <f t="shared" si="39"/>
        <v>2000.0000741100152</v>
      </c>
      <c r="O204" s="1">
        <f t="shared" si="31"/>
        <v>-1.8810316555573081E-4</v>
      </c>
    </row>
    <row r="205" spans="5:15" x14ac:dyDescent="0.2">
      <c r="E205" s="40">
        <f t="shared" si="32"/>
        <v>20.300000000000018</v>
      </c>
      <c r="F205" s="17">
        <f t="shared" si="30"/>
        <v>2000.0002057822312</v>
      </c>
      <c r="H205" s="47" t="b">
        <f t="shared" si="33"/>
        <v>1</v>
      </c>
      <c r="I205" s="47">
        <f t="shared" si="34"/>
        <v>20</v>
      </c>
      <c r="J205" s="47">
        <f t="shared" si="35"/>
        <v>21</v>
      </c>
      <c r="K205" s="1">
        <f t="shared" si="36"/>
        <v>20</v>
      </c>
      <c r="L205" s="1">
        <f t="shared" si="37"/>
        <v>21</v>
      </c>
      <c r="M205" s="1">
        <f t="shared" si="38"/>
        <v>2000.0002622131808</v>
      </c>
      <c r="N205" s="1">
        <f t="shared" si="39"/>
        <v>2000.0000741100152</v>
      </c>
      <c r="O205" s="1">
        <f t="shared" si="31"/>
        <v>-1.8810316555573081E-4</v>
      </c>
    </row>
    <row r="206" spans="5:15" x14ac:dyDescent="0.2">
      <c r="E206" s="40">
        <f t="shared" si="32"/>
        <v>20.40000000000002</v>
      </c>
      <c r="F206" s="17">
        <f t="shared" si="30"/>
        <v>2000.0001869719147</v>
      </c>
      <c r="H206" s="47" t="b">
        <f t="shared" si="33"/>
        <v>1</v>
      </c>
      <c r="I206" s="47">
        <f t="shared" si="34"/>
        <v>20</v>
      </c>
      <c r="J206" s="47">
        <f t="shared" si="35"/>
        <v>21</v>
      </c>
      <c r="K206" s="1">
        <f t="shared" si="36"/>
        <v>20</v>
      </c>
      <c r="L206" s="1">
        <f t="shared" si="37"/>
        <v>21</v>
      </c>
      <c r="M206" s="1">
        <f t="shared" si="38"/>
        <v>2000.0002622131808</v>
      </c>
      <c r="N206" s="1">
        <f t="shared" si="39"/>
        <v>2000.0000741100152</v>
      </c>
      <c r="O206" s="1">
        <f t="shared" si="31"/>
        <v>-1.8810316555573081E-4</v>
      </c>
    </row>
    <row r="207" spans="5:15" x14ac:dyDescent="0.2">
      <c r="E207" s="40">
        <f t="shared" si="32"/>
        <v>20.500000000000021</v>
      </c>
      <c r="F207" s="17">
        <f t="shared" si="30"/>
        <v>2000.0001681615981</v>
      </c>
      <c r="H207" s="47" t="b">
        <f t="shared" si="33"/>
        <v>1</v>
      </c>
      <c r="I207" s="47">
        <f t="shared" si="34"/>
        <v>20</v>
      </c>
      <c r="J207" s="47">
        <f t="shared" si="35"/>
        <v>21</v>
      </c>
      <c r="K207" s="1">
        <f t="shared" si="36"/>
        <v>20</v>
      </c>
      <c r="L207" s="1">
        <f t="shared" si="37"/>
        <v>21</v>
      </c>
      <c r="M207" s="1">
        <f t="shared" si="38"/>
        <v>2000.0002622131808</v>
      </c>
      <c r="N207" s="1">
        <f t="shared" si="39"/>
        <v>2000.0000741100152</v>
      </c>
      <c r="O207" s="1">
        <f t="shared" si="31"/>
        <v>-1.8810316555573081E-4</v>
      </c>
    </row>
    <row r="208" spans="5:15" x14ac:dyDescent="0.2">
      <c r="E208" s="40">
        <f t="shared" si="32"/>
        <v>20.600000000000023</v>
      </c>
      <c r="F208" s="17">
        <f t="shared" si="30"/>
        <v>2000.0001493512814</v>
      </c>
      <c r="H208" s="47" t="b">
        <f t="shared" si="33"/>
        <v>1</v>
      </c>
      <c r="I208" s="47">
        <f t="shared" si="34"/>
        <v>20</v>
      </c>
      <c r="J208" s="47">
        <f t="shared" si="35"/>
        <v>21</v>
      </c>
      <c r="K208" s="1">
        <f t="shared" si="36"/>
        <v>20</v>
      </c>
      <c r="L208" s="1">
        <f t="shared" si="37"/>
        <v>21</v>
      </c>
      <c r="M208" s="1">
        <f t="shared" si="38"/>
        <v>2000.0002622131808</v>
      </c>
      <c r="N208" s="1">
        <f t="shared" si="39"/>
        <v>2000.0000741100152</v>
      </c>
      <c r="O208" s="1">
        <f t="shared" si="31"/>
        <v>-1.8810316555573081E-4</v>
      </c>
    </row>
    <row r="209" spans="5:15" x14ac:dyDescent="0.2">
      <c r="E209" s="40">
        <f t="shared" si="32"/>
        <v>20.700000000000024</v>
      </c>
      <c r="F209" s="17">
        <f t="shared" si="30"/>
        <v>2000.0001305409648</v>
      </c>
      <c r="H209" s="47" t="b">
        <f t="shared" si="33"/>
        <v>1</v>
      </c>
      <c r="I209" s="47">
        <f t="shared" si="34"/>
        <v>20</v>
      </c>
      <c r="J209" s="47">
        <f t="shared" si="35"/>
        <v>21</v>
      </c>
      <c r="K209" s="1">
        <f t="shared" si="36"/>
        <v>20</v>
      </c>
      <c r="L209" s="1">
        <f t="shared" si="37"/>
        <v>21</v>
      </c>
      <c r="M209" s="1">
        <f t="shared" si="38"/>
        <v>2000.0002622131808</v>
      </c>
      <c r="N209" s="1">
        <f t="shared" si="39"/>
        <v>2000.0000741100152</v>
      </c>
      <c r="O209" s="1">
        <f t="shared" si="31"/>
        <v>-1.8810316555573081E-4</v>
      </c>
    </row>
    <row r="210" spans="5:15" x14ac:dyDescent="0.2">
      <c r="E210" s="40">
        <f t="shared" si="32"/>
        <v>20.800000000000026</v>
      </c>
      <c r="F210" s="17">
        <f t="shared" si="30"/>
        <v>2000.0001117306483</v>
      </c>
      <c r="H210" s="47" t="b">
        <f t="shared" si="33"/>
        <v>1</v>
      </c>
      <c r="I210" s="47">
        <f t="shared" si="34"/>
        <v>20</v>
      </c>
      <c r="J210" s="47">
        <f t="shared" si="35"/>
        <v>21</v>
      </c>
      <c r="K210" s="1">
        <f t="shared" si="36"/>
        <v>20</v>
      </c>
      <c r="L210" s="1">
        <f t="shared" si="37"/>
        <v>21</v>
      </c>
      <c r="M210" s="1">
        <f t="shared" si="38"/>
        <v>2000.0002622131808</v>
      </c>
      <c r="N210" s="1">
        <f t="shared" si="39"/>
        <v>2000.0000741100152</v>
      </c>
      <c r="O210" s="1">
        <f t="shared" si="31"/>
        <v>-1.8810316555573081E-4</v>
      </c>
    </row>
    <row r="211" spans="5:15" x14ac:dyDescent="0.2">
      <c r="E211" s="40">
        <f t="shared" si="32"/>
        <v>20.900000000000027</v>
      </c>
      <c r="F211" s="17">
        <f t="shared" si="30"/>
        <v>2000.0000929203318</v>
      </c>
      <c r="H211" s="47" t="b">
        <f t="shared" si="33"/>
        <v>1</v>
      </c>
      <c r="I211" s="47">
        <f t="shared" si="34"/>
        <v>20</v>
      </c>
      <c r="J211" s="47">
        <f t="shared" si="35"/>
        <v>21</v>
      </c>
      <c r="K211" s="1">
        <f t="shared" si="36"/>
        <v>20</v>
      </c>
      <c r="L211" s="1">
        <f t="shared" si="37"/>
        <v>21</v>
      </c>
      <c r="M211" s="1">
        <f t="shared" si="38"/>
        <v>2000.0002622131808</v>
      </c>
      <c r="N211" s="1">
        <f t="shared" si="39"/>
        <v>2000.0000741100152</v>
      </c>
      <c r="O211" s="1">
        <f t="shared" si="31"/>
        <v>-1.8810316555573081E-4</v>
      </c>
    </row>
    <row r="212" spans="5:15" x14ac:dyDescent="0.2">
      <c r="E212" s="40">
        <f t="shared" si="32"/>
        <v>21.000000000000028</v>
      </c>
      <c r="F212" s="17">
        <f t="shared" si="30"/>
        <v>2000.0000741100152</v>
      </c>
      <c r="H212" s="47" t="b">
        <f t="shared" si="33"/>
        <v>1</v>
      </c>
      <c r="I212" s="47">
        <f t="shared" si="34"/>
        <v>21</v>
      </c>
      <c r="J212" s="47">
        <f t="shared" si="35"/>
        <v>22</v>
      </c>
      <c r="K212" s="1">
        <f t="shared" si="36"/>
        <v>21</v>
      </c>
      <c r="L212" s="1">
        <f t="shared" si="37"/>
        <v>22</v>
      </c>
      <c r="M212" s="1">
        <f t="shared" si="38"/>
        <v>2000.0000741100152</v>
      </c>
      <c r="N212" s="1">
        <f t="shared" si="39"/>
        <v>2000.0000223527161</v>
      </c>
      <c r="O212" s="1">
        <f t="shared" si="31"/>
        <v>-5.1757299161181436E-5</v>
      </c>
    </row>
    <row r="213" spans="5:15" x14ac:dyDescent="0.2">
      <c r="E213" s="40">
        <f t="shared" si="32"/>
        <v>21.10000000000003</v>
      </c>
      <c r="F213" s="17">
        <f t="shared" si="30"/>
        <v>2000.0000689342853</v>
      </c>
      <c r="H213" s="47" t="b">
        <f t="shared" si="33"/>
        <v>1</v>
      </c>
      <c r="I213" s="47">
        <f t="shared" si="34"/>
        <v>21</v>
      </c>
      <c r="J213" s="47">
        <f t="shared" si="35"/>
        <v>22</v>
      </c>
      <c r="K213" s="1">
        <f t="shared" si="36"/>
        <v>21</v>
      </c>
      <c r="L213" s="1">
        <f t="shared" si="37"/>
        <v>22</v>
      </c>
      <c r="M213" s="1">
        <f t="shared" si="38"/>
        <v>2000.0000741100152</v>
      </c>
      <c r="N213" s="1">
        <f t="shared" si="39"/>
        <v>2000.0000223527161</v>
      </c>
      <c r="O213" s="1">
        <f t="shared" si="31"/>
        <v>-5.1757299161181436E-5</v>
      </c>
    </row>
    <row r="214" spans="5:15" x14ac:dyDescent="0.2">
      <c r="E214" s="40">
        <f t="shared" si="32"/>
        <v>21.200000000000031</v>
      </c>
      <c r="F214" s="17">
        <f t="shared" si="30"/>
        <v>2000.0000637585554</v>
      </c>
      <c r="H214" s="47" t="b">
        <f t="shared" si="33"/>
        <v>1</v>
      </c>
      <c r="I214" s="47">
        <f t="shared" si="34"/>
        <v>21</v>
      </c>
      <c r="J214" s="47">
        <f t="shared" si="35"/>
        <v>22</v>
      </c>
      <c r="K214" s="1">
        <f t="shared" si="36"/>
        <v>21</v>
      </c>
      <c r="L214" s="1">
        <f t="shared" si="37"/>
        <v>22</v>
      </c>
      <c r="M214" s="1">
        <f t="shared" si="38"/>
        <v>2000.0000741100152</v>
      </c>
      <c r="N214" s="1">
        <f t="shared" si="39"/>
        <v>2000.0000223527161</v>
      </c>
      <c r="O214" s="1">
        <f t="shared" si="31"/>
        <v>-5.1757299161181436E-5</v>
      </c>
    </row>
    <row r="215" spans="5:15" x14ac:dyDescent="0.2">
      <c r="E215" s="40">
        <f t="shared" si="32"/>
        <v>21.300000000000033</v>
      </c>
      <c r="F215" s="17">
        <f t="shared" si="30"/>
        <v>2000.0000585828254</v>
      </c>
      <c r="H215" s="47" t="b">
        <f t="shared" si="33"/>
        <v>1</v>
      </c>
      <c r="I215" s="47">
        <f t="shared" si="34"/>
        <v>21</v>
      </c>
      <c r="J215" s="47">
        <f t="shared" si="35"/>
        <v>22</v>
      </c>
      <c r="K215" s="1">
        <f t="shared" si="36"/>
        <v>21</v>
      </c>
      <c r="L215" s="1">
        <f t="shared" si="37"/>
        <v>22</v>
      </c>
      <c r="M215" s="1">
        <f t="shared" si="38"/>
        <v>2000.0000741100152</v>
      </c>
      <c r="N215" s="1">
        <f t="shared" si="39"/>
        <v>2000.0000223527161</v>
      </c>
      <c r="O215" s="1">
        <f t="shared" si="31"/>
        <v>-5.1757299161181436E-5</v>
      </c>
    </row>
    <row r="216" spans="5:15" x14ac:dyDescent="0.2">
      <c r="E216" s="40">
        <f t="shared" si="32"/>
        <v>21.400000000000034</v>
      </c>
      <c r="F216" s="17">
        <f t="shared" si="30"/>
        <v>2000.0000534070955</v>
      </c>
      <c r="H216" s="47" t="b">
        <f t="shared" si="33"/>
        <v>1</v>
      </c>
      <c r="I216" s="47">
        <f t="shared" si="34"/>
        <v>21</v>
      </c>
      <c r="J216" s="47">
        <f t="shared" si="35"/>
        <v>22</v>
      </c>
      <c r="K216" s="1">
        <f t="shared" si="36"/>
        <v>21</v>
      </c>
      <c r="L216" s="1">
        <f t="shared" si="37"/>
        <v>22</v>
      </c>
      <c r="M216" s="1">
        <f t="shared" si="38"/>
        <v>2000.0000741100152</v>
      </c>
      <c r="N216" s="1">
        <f t="shared" si="39"/>
        <v>2000.0000223527161</v>
      </c>
      <c r="O216" s="1">
        <f t="shared" si="31"/>
        <v>-5.1757299161181436E-5</v>
      </c>
    </row>
    <row r="217" spans="5:15" x14ac:dyDescent="0.2">
      <c r="E217" s="40">
        <f t="shared" si="32"/>
        <v>21.500000000000036</v>
      </c>
      <c r="F217" s="17">
        <f t="shared" si="30"/>
        <v>2000.0000482313658</v>
      </c>
      <c r="H217" s="47" t="b">
        <f t="shared" si="33"/>
        <v>1</v>
      </c>
      <c r="I217" s="47">
        <f t="shared" si="34"/>
        <v>21</v>
      </c>
      <c r="J217" s="47">
        <f t="shared" si="35"/>
        <v>22</v>
      </c>
      <c r="K217" s="1">
        <f t="shared" si="36"/>
        <v>21</v>
      </c>
      <c r="L217" s="1">
        <f t="shared" si="37"/>
        <v>22</v>
      </c>
      <c r="M217" s="1">
        <f t="shared" si="38"/>
        <v>2000.0000741100152</v>
      </c>
      <c r="N217" s="1">
        <f t="shared" si="39"/>
        <v>2000.0000223527161</v>
      </c>
      <c r="O217" s="1">
        <f t="shared" si="31"/>
        <v>-5.1757299161181436E-5</v>
      </c>
    </row>
    <row r="218" spans="5:15" x14ac:dyDescent="0.2">
      <c r="E218" s="40">
        <f t="shared" si="32"/>
        <v>21.600000000000037</v>
      </c>
      <c r="F218" s="17">
        <f t="shared" si="30"/>
        <v>2000.0000430556358</v>
      </c>
      <c r="H218" s="47" t="b">
        <f t="shared" si="33"/>
        <v>1</v>
      </c>
      <c r="I218" s="47">
        <f t="shared" si="34"/>
        <v>21</v>
      </c>
      <c r="J218" s="47">
        <f t="shared" si="35"/>
        <v>22</v>
      </c>
      <c r="K218" s="1">
        <f t="shared" si="36"/>
        <v>21</v>
      </c>
      <c r="L218" s="1">
        <f t="shared" si="37"/>
        <v>22</v>
      </c>
      <c r="M218" s="1">
        <f t="shared" si="38"/>
        <v>2000.0000741100152</v>
      </c>
      <c r="N218" s="1">
        <f t="shared" si="39"/>
        <v>2000.0000223527161</v>
      </c>
      <c r="O218" s="1">
        <f t="shared" si="31"/>
        <v>-5.1757299161181436E-5</v>
      </c>
    </row>
    <row r="219" spans="5:15" x14ac:dyDescent="0.2">
      <c r="E219" s="40">
        <f t="shared" si="32"/>
        <v>21.700000000000038</v>
      </c>
      <c r="F219" s="17">
        <f t="shared" si="30"/>
        <v>2000.0000378799059</v>
      </c>
      <c r="H219" s="47" t="b">
        <f t="shared" si="33"/>
        <v>1</v>
      </c>
      <c r="I219" s="47">
        <f t="shared" si="34"/>
        <v>21</v>
      </c>
      <c r="J219" s="47">
        <f t="shared" si="35"/>
        <v>22</v>
      </c>
      <c r="K219" s="1">
        <f t="shared" si="36"/>
        <v>21</v>
      </c>
      <c r="L219" s="1">
        <f t="shared" si="37"/>
        <v>22</v>
      </c>
      <c r="M219" s="1">
        <f t="shared" si="38"/>
        <v>2000.0000741100152</v>
      </c>
      <c r="N219" s="1">
        <f t="shared" si="39"/>
        <v>2000.0000223527161</v>
      </c>
      <c r="O219" s="1">
        <f t="shared" si="31"/>
        <v>-5.1757299161181436E-5</v>
      </c>
    </row>
    <row r="220" spans="5:15" x14ac:dyDescent="0.2">
      <c r="E220" s="40">
        <f t="shared" si="32"/>
        <v>21.80000000000004</v>
      </c>
      <c r="F220" s="17">
        <f t="shared" si="30"/>
        <v>2000.000032704176</v>
      </c>
      <c r="H220" s="47" t="b">
        <f t="shared" si="33"/>
        <v>1</v>
      </c>
      <c r="I220" s="47">
        <f t="shared" si="34"/>
        <v>21</v>
      </c>
      <c r="J220" s="47">
        <f t="shared" si="35"/>
        <v>22</v>
      </c>
      <c r="K220" s="1">
        <f t="shared" si="36"/>
        <v>21</v>
      </c>
      <c r="L220" s="1">
        <f t="shared" si="37"/>
        <v>22</v>
      </c>
      <c r="M220" s="1">
        <f t="shared" si="38"/>
        <v>2000.0000741100152</v>
      </c>
      <c r="N220" s="1">
        <f t="shared" si="39"/>
        <v>2000.0000223527161</v>
      </c>
      <c r="O220" s="1">
        <f t="shared" si="31"/>
        <v>-5.1757299161181436E-5</v>
      </c>
    </row>
    <row r="221" spans="5:15" x14ac:dyDescent="0.2">
      <c r="E221" s="40">
        <f t="shared" si="32"/>
        <v>21.900000000000041</v>
      </c>
      <c r="F221" s="17">
        <f t="shared" si="30"/>
        <v>2000.000027528446</v>
      </c>
      <c r="H221" s="47" t="b">
        <f t="shared" si="33"/>
        <v>1</v>
      </c>
      <c r="I221" s="47">
        <f t="shared" si="34"/>
        <v>21</v>
      </c>
      <c r="J221" s="47">
        <f t="shared" si="35"/>
        <v>22</v>
      </c>
      <c r="K221" s="1">
        <f t="shared" si="36"/>
        <v>21</v>
      </c>
      <c r="L221" s="1">
        <f t="shared" si="37"/>
        <v>22</v>
      </c>
      <c r="M221" s="1">
        <f t="shared" si="38"/>
        <v>2000.0000741100152</v>
      </c>
      <c r="N221" s="1">
        <f t="shared" si="39"/>
        <v>2000.0000223527161</v>
      </c>
      <c r="O221" s="1">
        <f t="shared" si="31"/>
        <v>-5.1757299161181436E-5</v>
      </c>
    </row>
    <row r="222" spans="5:15" x14ac:dyDescent="0.2">
      <c r="E222" s="40">
        <f t="shared" si="32"/>
        <v>22.000000000000043</v>
      </c>
      <c r="F222" s="17">
        <f t="shared" si="30"/>
        <v>2000.0000223527161</v>
      </c>
      <c r="H222" s="47" t="b">
        <f t="shared" si="33"/>
        <v>1</v>
      </c>
      <c r="I222" s="47">
        <f t="shared" si="34"/>
        <v>22</v>
      </c>
      <c r="J222" s="47">
        <f t="shared" si="35"/>
        <v>23</v>
      </c>
      <c r="K222" s="1">
        <f t="shared" si="36"/>
        <v>22</v>
      </c>
      <c r="L222" s="1">
        <f t="shared" si="37"/>
        <v>23</v>
      </c>
      <c r="M222" s="1">
        <f t="shared" si="38"/>
        <v>2000.0000223527161</v>
      </c>
      <c r="N222" s="1">
        <f t="shared" si="39"/>
        <v>2000.0000071783152</v>
      </c>
      <c r="O222" s="1">
        <f t="shared" si="31"/>
        <v>-1.5174400914474973E-5</v>
      </c>
    </row>
    <row r="223" spans="5:15" x14ac:dyDescent="0.2">
      <c r="E223" s="40">
        <f t="shared" si="32"/>
        <v>22.100000000000044</v>
      </c>
      <c r="F223" s="17">
        <f t="shared" si="30"/>
        <v>2000.000020835276</v>
      </c>
      <c r="H223" s="47" t="b">
        <f t="shared" si="33"/>
        <v>1</v>
      </c>
      <c r="I223" s="47">
        <f t="shared" si="34"/>
        <v>22</v>
      </c>
      <c r="J223" s="47">
        <f t="shared" si="35"/>
        <v>23</v>
      </c>
      <c r="K223" s="1">
        <f t="shared" si="36"/>
        <v>22</v>
      </c>
      <c r="L223" s="1">
        <f t="shared" si="37"/>
        <v>23</v>
      </c>
      <c r="M223" s="1">
        <f t="shared" si="38"/>
        <v>2000.0000223527161</v>
      </c>
      <c r="N223" s="1">
        <f t="shared" si="39"/>
        <v>2000.0000071783152</v>
      </c>
      <c r="O223" s="1">
        <f t="shared" si="31"/>
        <v>-1.5174400914474973E-5</v>
      </c>
    </row>
    <row r="224" spans="5:15" x14ac:dyDescent="0.2">
      <c r="E224" s="40">
        <f t="shared" si="32"/>
        <v>22.200000000000045</v>
      </c>
      <c r="F224" s="17">
        <f t="shared" si="30"/>
        <v>2000.0000193178359</v>
      </c>
      <c r="H224" s="47" t="b">
        <f t="shared" si="33"/>
        <v>1</v>
      </c>
      <c r="I224" s="47">
        <f t="shared" si="34"/>
        <v>22</v>
      </c>
      <c r="J224" s="47">
        <f t="shared" si="35"/>
        <v>23</v>
      </c>
      <c r="K224" s="1">
        <f t="shared" si="36"/>
        <v>22</v>
      </c>
      <c r="L224" s="1">
        <f t="shared" si="37"/>
        <v>23</v>
      </c>
      <c r="M224" s="1">
        <f t="shared" si="38"/>
        <v>2000.0000223527161</v>
      </c>
      <c r="N224" s="1">
        <f t="shared" si="39"/>
        <v>2000.0000071783152</v>
      </c>
      <c r="O224" s="1">
        <f t="shared" si="31"/>
        <v>-1.5174400914474973E-5</v>
      </c>
    </row>
    <row r="225" spans="5:15" x14ac:dyDescent="0.2">
      <c r="E225" s="40">
        <f t="shared" si="32"/>
        <v>22.300000000000047</v>
      </c>
      <c r="F225" s="17">
        <f t="shared" si="30"/>
        <v>2000.0000178003959</v>
      </c>
      <c r="H225" s="47" t="b">
        <f t="shared" si="33"/>
        <v>1</v>
      </c>
      <c r="I225" s="47">
        <f t="shared" si="34"/>
        <v>22</v>
      </c>
      <c r="J225" s="47">
        <f t="shared" si="35"/>
        <v>23</v>
      </c>
      <c r="K225" s="1">
        <f t="shared" si="36"/>
        <v>22</v>
      </c>
      <c r="L225" s="1">
        <f t="shared" si="37"/>
        <v>23</v>
      </c>
      <c r="M225" s="1">
        <f t="shared" si="38"/>
        <v>2000.0000223527161</v>
      </c>
      <c r="N225" s="1">
        <f t="shared" si="39"/>
        <v>2000.0000071783152</v>
      </c>
      <c r="O225" s="1">
        <f t="shared" si="31"/>
        <v>-1.5174400914474973E-5</v>
      </c>
    </row>
    <row r="226" spans="5:15" x14ac:dyDescent="0.2">
      <c r="E226" s="40">
        <f t="shared" si="32"/>
        <v>22.400000000000048</v>
      </c>
      <c r="F226" s="17">
        <f t="shared" si="30"/>
        <v>2000.0000162829558</v>
      </c>
      <c r="H226" s="47" t="b">
        <f t="shared" si="33"/>
        <v>1</v>
      </c>
      <c r="I226" s="47">
        <f t="shared" si="34"/>
        <v>22</v>
      </c>
      <c r="J226" s="47">
        <f t="shared" si="35"/>
        <v>23</v>
      </c>
      <c r="K226" s="1">
        <f t="shared" si="36"/>
        <v>22</v>
      </c>
      <c r="L226" s="1">
        <f t="shared" si="37"/>
        <v>23</v>
      </c>
      <c r="M226" s="1">
        <f t="shared" si="38"/>
        <v>2000.0000223527161</v>
      </c>
      <c r="N226" s="1">
        <f t="shared" si="39"/>
        <v>2000.0000071783152</v>
      </c>
      <c r="O226" s="1">
        <f t="shared" si="31"/>
        <v>-1.5174400914474973E-5</v>
      </c>
    </row>
    <row r="227" spans="5:15" x14ac:dyDescent="0.2">
      <c r="E227" s="40">
        <f t="shared" si="32"/>
        <v>22.50000000000005</v>
      </c>
      <c r="F227" s="17">
        <f t="shared" si="30"/>
        <v>2000.0000147655155</v>
      </c>
      <c r="H227" s="47" t="b">
        <f t="shared" si="33"/>
        <v>1</v>
      </c>
      <c r="I227" s="47">
        <f t="shared" si="34"/>
        <v>22</v>
      </c>
      <c r="J227" s="47">
        <f t="shared" si="35"/>
        <v>23</v>
      </c>
      <c r="K227" s="1">
        <f t="shared" si="36"/>
        <v>22</v>
      </c>
      <c r="L227" s="1">
        <f t="shared" si="37"/>
        <v>23</v>
      </c>
      <c r="M227" s="1">
        <f t="shared" si="38"/>
        <v>2000.0000223527161</v>
      </c>
      <c r="N227" s="1">
        <f t="shared" si="39"/>
        <v>2000.0000071783152</v>
      </c>
      <c r="O227" s="1">
        <f t="shared" si="31"/>
        <v>-1.5174400914474973E-5</v>
      </c>
    </row>
    <row r="228" spans="5:15" x14ac:dyDescent="0.2">
      <c r="E228" s="40">
        <f t="shared" si="32"/>
        <v>22.600000000000051</v>
      </c>
      <c r="F228" s="17">
        <f t="shared" si="30"/>
        <v>2000.0000132480754</v>
      </c>
      <c r="H228" s="47" t="b">
        <f t="shared" si="33"/>
        <v>1</v>
      </c>
      <c r="I228" s="47">
        <f t="shared" si="34"/>
        <v>22</v>
      </c>
      <c r="J228" s="47">
        <f t="shared" si="35"/>
        <v>23</v>
      </c>
      <c r="K228" s="1">
        <f t="shared" si="36"/>
        <v>22</v>
      </c>
      <c r="L228" s="1">
        <f t="shared" si="37"/>
        <v>23</v>
      </c>
      <c r="M228" s="1">
        <f t="shared" si="38"/>
        <v>2000.0000223527161</v>
      </c>
      <c r="N228" s="1">
        <f t="shared" si="39"/>
        <v>2000.0000071783152</v>
      </c>
      <c r="O228" s="1">
        <f t="shared" si="31"/>
        <v>-1.5174400914474973E-5</v>
      </c>
    </row>
    <row r="229" spans="5:15" x14ac:dyDescent="0.2">
      <c r="E229" s="40">
        <f t="shared" si="32"/>
        <v>22.700000000000053</v>
      </c>
      <c r="F229" s="17">
        <f t="shared" si="30"/>
        <v>2000.0000117306354</v>
      </c>
      <c r="H229" s="47" t="b">
        <f t="shared" si="33"/>
        <v>1</v>
      </c>
      <c r="I229" s="47">
        <f t="shared" si="34"/>
        <v>22</v>
      </c>
      <c r="J229" s="47">
        <f t="shared" si="35"/>
        <v>23</v>
      </c>
      <c r="K229" s="1">
        <f t="shared" si="36"/>
        <v>22</v>
      </c>
      <c r="L229" s="1">
        <f t="shared" si="37"/>
        <v>23</v>
      </c>
      <c r="M229" s="1">
        <f t="shared" si="38"/>
        <v>2000.0000223527161</v>
      </c>
      <c r="N229" s="1">
        <f t="shared" si="39"/>
        <v>2000.0000071783152</v>
      </c>
      <c r="O229" s="1">
        <f t="shared" si="31"/>
        <v>-1.5174400914474973E-5</v>
      </c>
    </row>
    <row r="230" spans="5:15" x14ac:dyDescent="0.2">
      <c r="E230" s="40">
        <f t="shared" si="32"/>
        <v>22.800000000000054</v>
      </c>
      <c r="F230" s="17">
        <f t="shared" si="30"/>
        <v>2000.0000102131953</v>
      </c>
      <c r="H230" s="47" t="b">
        <f t="shared" si="33"/>
        <v>1</v>
      </c>
      <c r="I230" s="47">
        <f t="shared" si="34"/>
        <v>22</v>
      </c>
      <c r="J230" s="47">
        <f t="shared" si="35"/>
        <v>23</v>
      </c>
      <c r="K230" s="1">
        <f t="shared" si="36"/>
        <v>22</v>
      </c>
      <c r="L230" s="1">
        <f t="shared" si="37"/>
        <v>23</v>
      </c>
      <c r="M230" s="1">
        <f t="shared" si="38"/>
        <v>2000.0000223527161</v>
      </c>
      <c r="N230" s="1">
        <f t="shared" si="39"/>
        <v>2000.0000071783152</v>
      </c>
      <c r="O230" s="1">
        <f t="shared" si="31"/>
        <v>-1.5174400914474973E-5</v>
      </c>
    </row>
    <row r="231" spans="5:15" x14ac:dyDescent="0.2">
      <c r="E231" s="40">
        <f t="shared" si="32"/>
        <v>22.900000000000055</v>
      </c>
      <c r="F231" s="17">
        <f t="shared" si="30"/>
        <v>2000.0000086957552</v>
      </c>
      <c r="H231" s="47" t="b">
        <f t="shared" si="33"/>
        <v>1</v>
      </c>
      <c r="I231" s="47">
        <f t="shared" si="34"/>
        <v>22</v>
      </c>
      <c r="J231" s="47">
        <f t="shared" si="35"/>
        <v>23</v>
      </c>
      <c r="K231" s="1">
        <f t="shared" si="36"/>
        <v>22</v>
      </c>
      <c r="L231" s="1">
        <f t="shared" si="37"/>
        <v>23</v>
      </c>
      <c r="M231" s="1">
        <f t="shared" si="38"/>
        <v>2000.0000223527161</v>
      </c>
      <c r="N231" s="1">
        <f t="shared" si="39"/>
        <v>2000.0000071783152</v>
      </c>
      <c r="O231" s="1">
        <f t="shared" si="31"/>
        <v>-1.5174400914474973E-5</v>
      </c>
    </row>
    <row r="232" spans="5:15" x14ac:dyDescent="0.2">
      <c r="E232" s="40">
        <f t="shared" si="32"/>
        <v>23.000000000000057</v>
      </c>
      <c r="F232" s="17">
        <f t="shared" si="30"/>
        <v>2000.0000071783152</v>
      </c>
      <c r="H232" s="47" t="b">
        <f t="shared" si="33"/>
        <v>1</v>
      </c>
      <c r="I232" s="47">
        <f t="shared" si="34"/>
        <v>23</v>
      </c>
      <c r="J232" s="47">
        <f t="shared" si="35"/>
        <v>24</v>
      </c>
      <c r="K232" s="1">
        <f t="shared" si="36"/>
        <v>23</v>
      </c>
      <c r="L232" s="1">
        <f t="shared" si="37"/>
        <v>24</v>
      </c>
      <c r="M232" s="1">
        <f t="shared" si="38"/>
        <v>2000.0000071783152</v>
      </c>
      <c r="N232" s="1">
        <f t="shared" si="39"/>
        <v>2000.0000024474359</v>
      </c>
      <c r="O232" s="1">
        <f t="shared" si="31"/>
        <v>-4.7308792545663891E-6</v>
      </c>
    </row>
    <row r="233" spans="5:15" x14ac:dyDescent="0.2">
      <c r="E233" s="40">
        <f t="shared" si="32"/>
        <v>23.100000000000058</v>
      </c>
      <c r="F233" s="17">
        <f t="shared" si="30"/>
        <v>2000.0000067052272</v>
      </c>
      <c r="H233" s="47" t="b">
        <f t="shared" si="33"/>
        <v>1</v>
      </c>
      <c r="I233" s="47">
        <f t="shared" si="34"/>
        <v>23</v>
      </c>
      <c r="J233" s="47">
        <f t="shared" si="35"/>
        <v>24</v>
      </c>
      <c r="K233" s="1">
        <f t="shared" si="36"/>
        <v>23</v>
      </c>
      <c r="L233" s="1">
        <f t="shared" si="37"/>
        <v>24</v>
      </c>
      <c r="M233" s="1">
        <f t="shared" si="38"/>
        <v>2000.0000071783152</v>
      </c>
      <c r="N233" s="1">
        <f t="shared" si="39"/>
        <v>2000.0000024474359</v>
      </c>
      <c r="O233" s="1">
        <f t="shared" si="31"/>
        <v>-4.7308792545663891E-6</v>
      </c>
    </row>
    <row r="234" spans="5:15" x14ac:dyDescent="0.2">
      <c r="E234" s="40">
        <f t="shared" si="32"/>
        <v>23.20000000000006</v>
      </c>
      <c r="F234" s="17">
        <f t="shared" si="30"/>
        <v>2000.0000062321394</v>
      </c>
      <c r="H234" s="47" t="b">
        <f t="shared" si="33"/>
        <v>1</v>
      </c>
      <c r="I234" s="47">
        <f t="shared" si="34"/>
        <v>23</v>
      </c>
      <c r="J234" s="47">
        <f t="shared" si="35"/>
        <v>24</v>
      </c>
      <c r="K234" s="1">
        <f t="shared" si="36"/>
        <v>23</v>
      </c>
      <c r="L234" s="1">
        <f t="shared" si="37"/>
        <v>24</v>
      </c>
      <c r="M234" s="1">
        <f t="shared" si="38"/>
        <v>2000.0000071783152</v>
      </c>
      <c r="N234" s="1">
        <f t="shared" si="39"/>
        <v>2000.0000024474359</v>
      </c>
      <c r="O234" s="1">
        <f t="shared" si="31"/>
        <v>-4.7308792545663891E-6</v>
      </c>
    </row>
    <row r="235" spans="5:15" x14ac:dyDescent="0.2">
      <c r="E235" s="40">
        <f t="shared" si="32"/>
        <v>23.300000000000061</v>
      </c>
      <c r="F235" s="17">
        <f t="shared" si="30"/>
        <v>2000.0000057590514</v>
      </c>
      <c r="H235" s="47" t="b">
        <f t="shared" si="33"/>
        <v>1</v>
      </c>
      <c r="I235" s="47">
        <f t="shared" si="34"/>
        <v>23</v>
      </c>
      <c r="J235" s="47">
        <f t="shared" si="35"/>
        <v>24</v>
      </c>
      <c r="K235" s="1">
        <f t="shared" si="36"/>
        <v>23</v>
      </c>
      <c r="L235" s="1">
        <f t="shared" si="37"/>
        <v>24</v>
      </c>
      <c r="M235" s="1">
        <f t="shared" si="38"/>
        <v>2000.0000071783152</v>
      </c>
      <c r="N235" s="1">
        <f t="shared" si="39"/>
        <v>2000.0000024474359</v>
      </c>
      <c r="O235" s="1">
        <f t="shared" si="31"/>
        <v>-4.7308792545663891E-6</v>
      </c>
    </row>
    <row r="236" spans="5:15" x14ac:dyDescent="0.2">
      <c r="E236" s="40">
        <f t="shared" si="32"/>
        <v>23.400000000000063</v>
      </c>
      <c r="F236" s="17">
        <f t="shared" si="30"/>
        <v>2000.0000052859634</v>
      </c>
      <c r="H236" s="47" t="b">
        <f t="shared" si="33"/>
        <v>1</v>
      </c>
      <c r="I236" s="47">
        <f t="shared" si="34"/>
        <v>23</v>
      </c>
      <c r="J236" s="47">
        <f t="shared" si="35"/>
        <v>24</v>
      </c>
      <c r="K236" s="1">
        <f t="shared" si="36"/>
        <v>23</v>
      </c>
      <c r="L236" s="1">
        <f t="shared" si="37"/>
        <v>24</v>
      </c>
      <c r="M236" s="1">
        <f t="shared" si="38"/>
        <v>2000.0000071783152</v>
      </c>
      <c r="N236" s="1">
        <f t="shared" si="39"/>
        <v>2000.0000024474359</v>
      </c>
      <c r="O236" s="1">
        <f t="shared" si="31"/>
        <v>-4.7308792545663891E-6</v>
      </c>
    </row>
    <row r="237" spans="5:15" x14ac:dyDescent="0.2">
      <c r="E237" s="40">
        <f t="shared" si="32"/>
        <v>23.500000000000064</v>
      </c>
      <c r="F237" s="17">
        <f t="shared" si="30"/>
        <v>2000.0000048128754</v>
      </c>
      <c r="H237" s="47" t="b">
        <f t="shared" si="33"/>
        <v>1</v>
      </c>
      <c r="I237" s="47">
        <f t="shared" si="34"/>
        <v>23</v>
      </c>
      <c r="J237" s="47">
        <f t="shared" si="35"/>
        <v>24</v>
      </c>
      <c r="K237" s="1">
        <f t="shared" si="36"/>
        <v>23</v>
      </c>
      <c r="L237" s="1">
        <f t="shared" si="37"/>
        <v>24</v>
      </c>
      <c r="M237" s="1">
        <f t="shared" si="38"/>
        <v>2000.0000071783152</v>
      </c>
      <c r="N237" s="1">
        <f t="shared" si="39"/>
        <v>2000.0000024474359</v>
      </c>
      <c r="O237" s="1">
        <f t="shared" si="31"/>
        <v>-4.7308792545663891E-6</v>
      </c>
    </row>
    <row r="238" spans="5:15" x14ac:dyDescent="0.2">
      <c r="E238" s="40">
        <f t="shared" si="32"/>
        <v>23.600000000000065</v>
      </c>
      <c r="F238" s="17">
        <f t="shared" si="30"/>
        <v>2000.0000043397877</v>
      </c>
      <c r="H238" s="47" t="b">
        <f t="shared" si="33"/>
        <v>1</v>
      </c>
      <c r="I238" s="47">
        <f t="shared" si="34"/>
        <v>23</v>
      </c>
      <c r="J238" s="47">
        <f t="shared" si="35"/>
        <v>24</v>
      </c>
      <c r="K238" s="1">
        <f t="shared" si="36"/>
        <v>23</v>
      </c>
      <c r="L238" s="1">
        <f t="shared" si="37"/>
        <v>24</v>
      </c>
      <c r="M238" s="1">
        <f t="shared" si="38"/>
        <v>2000.0000071783152</v>
      </c>
      <c r="N238" s="1">
        <f t="shared" si="39"/>
        <v>2000.0000024474359</v>
      </c>
      <c r="O238" s="1">
        <f t="shared" si="31"/>
        <v>-4.7308792545663891E-6</v>
      </c>
    </row>
    <row r="239" spans="5:15" x14ac:dyDescent="0.2">
      <c r="E239" s="40">
        <f t="shared" si="32"/>
        <v>23.700000000000067</v>
      </c>
      <c r="F239" s="17">
        <f t="shared" si="30"/>
        <v>2000.0000038666997</v>
      </c>
      <c r="H239" s="47" t="b">
        <f t="shared" si="33"/>
        <v>1</v>
      </c>
      <c r="I239" s="47">
        <f t="shared" si="34"/>
        <v>23</v>
      </c>
      <c r="J239" s="47">
        <f t="shared" si="35"/>
        <v>24</v>
      </c>
      <c r="K239" s="1">
        <f t="shared" si="36"/>
        <v>23</v>
      </c>
      <c r="L239" s="1">
        <f t="shared" si="37"/>
        <v>24</v>
      </c>
      <c r="M239" s="1">
        <f t="shared" si="38"/>
        <v>2000.0000071783152</v>
      </c>
      <c r="N239" s="1">
        <f t="shared" si="39"/>
        <v>2000.0000024474359</v>
      </c>
      <c r="O239" s="1">
        <f t="shared" si="31"/>
        <v>-4.7308792545663891E-6</v>
      </c>
    </row>
    <row r="240" spans="5:15" x14ac:dyDescent="0.2">
      <c r="E240" s="40">
        <f t="shared" si="32"/>
        <v>23.800000000000068</v>
      </c>
      <c r="F240" s="17">
        <f t="shared" si="30"/>
        <v>2000.0000033936117</v>
      </c>
      <c r="H240" s="47" t="b">
        <f t="shared" si="33"/>
        <v>1</v>
      </c>
      <c r="I240" s="47">
        <f t="shared" si="34"/>
        <v>23</v>
      </c>
      <c r="J240" s="47">
        <f t="shared" si="35"/>
        <v>24</v>
      </c>
      <c r="K240" s="1">
        <f t="shared" si="36"/>
        <v>23</v>
      </c>
      <c r="L240" s="1">
        <f t="shared" si="37"/>
        <v>24</v>
      </c>
      <c r="M240" s="1">
        <f t="shared" si="38"/>
        <v>2000.0000071783152</v>
      </c>
      <c r="N240" s="1">
        <f t="shared" si="39"/>
        <v>2000.0000024474359</v>
      </c>
      <c r="O240" s="1">
        <f t="shared" si="31"/>
        <v>-4.7308792545663891E-6</v>
      </c>
    </row>
    <row r="241" spans="5:15" x14ac:dyDescent="0.2">
      <c r="E241" s="40">
        <f t="shared" si="32"/>
        <v>23.90000000000007</v>
      </c>
      <c r="F241" s="17">
        <f t="shared" si="30"/>
        <v>2000.0000029205239</v>
      </c>
      <c r="H241" s="47" t="b">
        <f t="shared" si="33"/>
        <v>1</v>
      </c>
      <c r="I241" s="47">
        <f t="shared" si="34"/>
        <v>23</v>
      </c>
      <c r="J241" s="47">
        <f t="shared" si="35"/>
        <v>24</v>
      </c>
      <c r="K241" s="1">
        <f t="shared" si="36"/>
        <v>23</v>
      </c>
      <c r="L241" s="1">
        <f t="shared" si="37"/>
        <v>24</v>
      </c>
      <c r="M241" s="1">
        <f t="shared" si="38"/>
        <v>2000.0000071783152</v>
      </c>
      <c r="N241" s="1">
        <f t="shared" si="39"/>
        <v>2000.0000024474359</v>
      </c>
      <c r="O241" s="1">
        <f t="shared" si="31"/>
        <v>-4.7308792545663891E-6</v>
      </c>
    </row>
    <row r="242" spans="5:15" x14ac:dyDescent="0.2">
      <c r="E242" s="40">
        <f t="shared" si="32"/>
        <v>24.000000000000071</v>
      </c>
      <c r="F242" s="17">
        <f t="shared" si="30"/>
        <v>2000.0000024474359</v>
      </c>
      <c r="H242" s="47" t="b">
        <f t="shared" si="33"/>
        <v>1</v>
      </c>
      <c r="I242" s="47">
        <f t="shared" si="34"/>
        <v>24</v>
      </c>
      <c r="J242" s="47">
        <f t="shared" si="35"/>
        <v>25</v>
      </c>
      <c r="K242" s="1">
        <f t="shared" si="36"/>
        <v>24</v>
      </c>
      <c r="L242" s="1">
        <f t="shared" si="37"/>
        <v>25</v>
      </c>
      <c r="M242" s="1">
        <f t="shared" si="38"/>
        <v>2000.0000024474359</v>
      </c>
      <c r="N242" s="1">
        <f t="shared" si="39"/>
        <v>2000.0000008831432</v>
      </c>
      <c r="O242" s="1">
        <f t="shared" si="31"/>
        <v>-1.5642926882719621E-6</v>
      </c>
    </row>
    <row r="243" spans="5:15" x14ac:dyDescent="0.2">
      <c r="E243" s="40">
        <f t="shared" si="32"/>
        <v>24.100000000000072</v>
      </c>
      <c r="F243" s="17">
        <f t="shared" si="30"/>
        <v>2000.0000022910067</v>
      </c>
      <c r="H243" s="47" t="b">
        <f t="shared" si="33"/>
        <v>1</v>
      </c>
      <c r="I243" s="47">
        <f t="shared" si="34"/>
        <v>24</v>
      </c>
      <c r="J243" s="47">
        <f t="shared" si="35"/>
        <v>25</v>
      </c>
      <c r="K243" s="1">
        <f t="shared" si="36"/>
        <v>24</v>
      </c>
      <c r="L243" s="1">
        <f t="shared" si="37"/>
        <v>25</v>
      </c>
      <c r="M243" s="1">
        <f t="shared" si="38"/>
        <v>2000.0000024474359</v>
      </c>
      <c r="N243" s="1">
        <f t="shared" si="39"/>
        <v>2000.0000008831432</v>
      </c>
      <c r="O243" s="1">
        <f t="shared" si="31"/>
        <v>-1.5642926882719621E-6</v>
      </c>
    </row>
    <row r="244" spans="5:15" x14ac:dyDescent="0.2">
      <c r="E244" s="40">
        <f t="shared" si="32"/>
        <v>24.200000000000074</v>
      </c>
      <c r="F244" s="17">
        <f t="shared" si="30"/>
        <v>2000.0000021345775</v>
      </c>
      <c r="H244" s="47" t="b">
        <f t="shared" si="33"/>
        <v>1</v>
      </c>
      <c r="I244" s="47">
        <f t="shared" si="34"/>
        <v>24</v>
      </c>
      <c r="J244" s="47">
        <f t="shared" si="35"/>
        <v>25</v>
      </c>
      <c r="K244" s="1">
        <f t="shared" si="36"/>
        <v>24</v>
      </c>
      <c r="L244" s="1">
        <f t="shared" si="37"/>
        <v>25</v>
      </c>
      <c r="M244" s="1">
        <f t="shared" si="38"/>
        <v>2000.0000024474359</v>
      </c>
      <c r="N244" s="1">
        <f t="shared" si="39"/>
        <v>2000.0000008831432</v>
      </c>
      <c r="O244" s="1">
        <f t="shared" si="31"/>
        <v>-1.5642926882719621E-6</v>
      </c>
    </row>
    <row r="245" spans="5:15" x14ac:dyDescent="0.2">
      <c r="E245" s="40">
        <f t="shared" si="32"/>
        <v>24.300000000000075</v>
      </c>
      <c r="F245" s="17">
        <f t="shared" si="30"/>
        <v>2000.000001978148</v>
      </c>
      <c r="H245" s="47" t="b">
        <f t="shared" si="33"/>
        <v>1</v>
      </c>
      <c r="I245" s="47">
        <f t="shared" si="34"/>
        <v>24</v>
      </c>
      <c r="J245" s="47">
        <f t="shared" si="35"/>
        <v>25</v>
      </c>
      <c r="K245" s="1">
        <f t="shared" si="36"/>
        <v>24</v>
      </c>
      <c r="L245" s="1">
        <f t="shared" si="37"/>
        <v>25</v>
      </c>
      <c r="M245" s="1">
        <f t="shared" si="38"/>
        <v>2000.0000024474359</v>
      </c>
      <c r="N245" s="1">
        <f t="shared" si="39"/>
        <v>2000.0000008831432</v>
      </c>
      <c r="O245" s="1">
        <f t="shared" si="31"/>
        <v>-1.5642926882719621E-6</v>
      </c>
    </row>
    <row r="246" spans="5:15" x14ac:dyDescent="0.2">
      <c r="E246" s="40">
        <f t="shared" si="32"/>
        <v>24.400000000000077</v>
      </c>
      <c r="F246" s="17">
        <f t="shared" si="30"/>
        <v>2000.0000018217188</v>
      </c>
      <c r="H246" s="47" t="b">
        <f t="shared" si="33"/>
        <v>1</v>
      </c>
      <c r="I246" s="47">
        <f t="shared" si="34"/>
        <v>24</v>
      </c>
      <c r="J246" s="47">
        <f t="shared" si="35"/>
        <v>25</v>
      </c>
      <c r="K246" s="1">
        <f t="shared" si="36"/>
        <v>24</v>
      </c>
      <c r="L246" s="1">
        <f t="shared" si="37"/>
        <v>25</v>
      </c>
      <c r="M246" s="1">
        <f t="shared" si="38"/>
        <v>2000.0000024474359</v>
      </c>
      <c r="N246" s="1">
        <f t="shared" si="39"/>
        <v>2000.0000008831432</v>
      </c>
      <c r="O246" s="1">
        <f t="shared" si="31"/>
        <v>-1.5642926882719621E-6</v>
      </c>
    </row>
    <row r="247" spans="5:15" x14ac:dyDescent="0.2">
      <c r="E247" s="40">
        <f t="shared" si="32"/>
        <v>24.500000000000078</v>
      </c>
      <c r="F247" s="17">
        <f t="shared" si="30"/>
        <v>2000.0000016652896</v>
      </c>
      <c r="H247" s="47" t="b">
        <f t="shared" si="33"/>
        <v>1</v>
      </c>
      <c r="I247" s="47">
        <f t="shared" si="34"/>
        <v>24</v>
      </c>
      <c r="J247" s="47">
        <f t="shared" si="35"/>
        <v>25</v>
      </c>
      <c r="K247" s="1">
        <f t="shared" si="36"/>
        <v>24</v>
      </c>
      <c r="L247" s="1">
        <f t="shared" si="37"/>
        <v>25</v>
      </c>
      <c r="M247" s="1">
        <f t="shared" si="38"/>
        <v>2000.0000024474359</v>
      </c>
      <c r="N247" s="1">
        <f t="shared" si="39"/>
        <v>2000.0000008831432</v>
      </c>
      <c r="O247" s="1">
        <f t="shared" si="31"/>
        <v>-1.5642926882719621E-6</v>
      </c>
    </row>
    <row r="248" spans="5:15" x14ac:dyDescent="0.2">
      <c r="E248" s="40">
        <f t="shared" si="32"/>
        <v>24.60000000000008</v>
      </c>
      <c r="F248" s="17">
        <f t="shared" si="30"/>
        <v>2000.0000015088604</v>
      </c>
      <c r="H248" s="47" t="b">
        <f t="shared" si="33"/>
        <v>1</v>
      </c>
      <c r="I248" s="47">
        <f t="shared" si="34"/>
        <v>24</v>
      </c>
      <c r="J248" s="47">
        <f t="shared" si="35"/>
        <v>25</v>
      </c>
      <c r="K248" s="1">
        <f t="shared" si="36"/>
        <v>24</v>
      </c>
      <c r="L248" s="1">
        <f t="shared" si="37"/>
        <v>25</v>
      </c>
      <c r="M248" s="1">
        <f t="shared" si="38"/>
        <v>2000.0000024474359</v>
      </c>
      <c r="N248" s="1">
        <f t="shared" si="39"/>
        <v>2000.0000008831432</v>
      </c>
      <c r="O248" s="1">
        <f t="shared" si="31"/>
        <v>-1.5642926882719621E-6</v>
      </c>
    </row>
    <row r="249" spans="5:15" x14ac:dyDescent="0.2">
      <c r="E249" s="40">
        <f t="shared" si="32"/>
        <v>24.700000000000081</v>
      </c>
      <c r="F249" s="17">
        <f t="shared" si="30"/>
        <v>2000.0000013524311</v>
      </c>
      <c r="H249" s="47" t="b">
        <f t="shared" si="33"/>
        <v>1</v>
      </c>
      <c r="I249" s="47">
        <f t="shared" si="34"/>
        <v>24</v>
      </c>
      <c r="J249" s="47">
        <f t="shared" si="35"/>
        <v>25</v>
      </c>
      <c r="K249" s="1">
        <f t="shared" si="36"/>
        <v>24</v>
      </c>
      <c r="L249" s="1">
        <f t="shared" si="37"/>
        <v>25</v>
      </c>
      <c r="M249" s="1">
        <f t="shared" si="38"/>
        <v>2000.0000024474359</v>
      </c>
      <c r="N249" s="1">
        <f t="shared" si="39"/>
        <v>2000.0000008831432</v>
      </c>
      <c r="O249" s="1">
        <f t="shared" si="31"/>
        <v>-1.5642926882719621E-6</v>
      </c>
    </row>
    <row r="250" spans="5:15" x14ac:dyDescent="0.2">
      <c r="E250" s="40">
        <f t="shared" si="32"/>
        <v>24.800000000000082</v>
      </c>
      <c r="F250" s="17">
        <f t="shared" si="30"/>
        <v>2000.0000011960017</v>
      </c>
      <c r="H250" s="47" t="b">
        <f t="shared" si="33"/>
        <v>1</v>
      </c>
      <c r="I250" s="47">
        <f t="shared" si="34"/>
        <v>24</v>
      </c>
      <c r="J250" s="47">
        <f t="shared" si="35"/>
        <v>25</v>
      </c>
      <c r="K250" s="1">
        <f t="shared" si="36"/>
        <v>24</v>
      </c>
      <c r="L250" s="1">
        <f t="shared" si="37"/>
        <v>25</v>
      </c>
      <c r="M250" s="1">
        <f t="shared" si="38"/>
        <v>2000.0000024474359</v>
      </c>
      <c r="N250" s="1">
        <f t="shared" si="39"/>
        <v>2000.0000008831432</v>
      </c>
      <c r="O250" s="1">
        <f t="shared" si="31"/>
        <v>-1.5642926882719621E-6</v>
      </c>
    </row>
    <row r="251" spans="5:15" x14ac:dyDescent="0.2">
      <c r="E251" s="40">
        <f t="shared" si="32"/>
        <v>24.900000000000084</v>
      </c>
      <c r="F251" s="17">
        <f t="shared" si="30"/>
        <v>2000.0000010395725</v>
      </c>
      <c r="H251" s="47" t="b">
        <f t="shared" si="33"/>
        <v>1</v>
      </c>
      <c r="I251" s="47">
        <f t="shared" si="34"/>
        <v>24</v>
      </c>
      <c r="J251" s="47">
        <f t="shared" si="35"/>
        <v>25</v>
      </c>
      <c r="K251" s="1">
        <f t="shared" si="36"/>
        <v>24</v>
      </c>
      <c r="L251" s="1">
        <f t="shared" si="37"/>
        <v>25</v>
      </c>
      <c r="M251" s="1">
        <f t="shared" si="38"/>
        <v>2000.0000024474359</v>
      </c>
      <c r="N251" s="1">
        <f t="shared" si="39"/>
        <v>2000.0000008831432</v>
      </c>
      <c r="O251" s="1">
        <f t="shared" si="31"/>
        <v>-1.5642926882719621E-6</v>
      </c>
    </row>
    <row r="252" spans="5:15" x14ac:dyDescent="0.2">
      <c r="E252" s="40">
        <f t="shared" si="32"/>
        <v>25.000000000000085</v>
      </c>
      <c r="F252" s="17">
        <f t="shared" ref="F252:F315" si="40">IF(E252&gt;$C$29,$C$30,IF(H252,M252+(E252-K252)*O252,0))</f>
        <v>2000.0000008831432</v>
      </c>
      <c r="H252" s="47" t="b">
        <f t="shared" ref="H252:H315" si="41">AND(E252&gt;=$C$28,E252&lt;=$C$29)</f>
        <v>0</v>
      </c>
      <c r="I252" s="47">
        <f t="shared" ref="I252:I315" si="42">COUNTIF($B$2:$B$26,"&lt;="&amp;E252)</f>
        <v>25</v>
      </c>
      <c r="J252" s="47">
        <f t="shared" ref="J252:J315" si="43">I252+1</f>
        <v>26</v>
      </c>
      <c r="K252" s="1" t="str">
        <f t="shared" ref="K252:K315" si="44">IF(H252,INDEX($B$2:$B$26,I252),"")</f>
        <v/>
      </c>
      <c r="L252" s="1" t="str">
        <f t="shared" ref="L252:L315" si="45">IF(H252,INDEX($B$2:$B$26,J252),"")</f>
        <v/>
      </c>
      <c r="M252" s="1" t="str">
        <f t="shared" ref="M252:M315" si="46">IF(H252,INDEX($C$2:$C$26,I252),"")</f>
        <v/>
      </c>
      <c r="N252" s="1" t="str">
        <f t="shared" ref="N252:N315" si="47">IF(H252,INDEX($C$2:$C$26,J252),"")</f>
        <v/>
      </c>
      <c r="O252" s="1">
        <f t="shared" ref="O252:O315" si="48">IF(K252&lt;&gt;L252,(N252-M252)/(L252-K252),0)</f>
        <v>0</v>
      </c>
    </row>
    <row r="253" spans="5:15" x14ac:dyDescent="0.2">
      <c r="E253" s="40">
        <f t="shared" si="32"/>
        <v>25.100000000000087</v>
      </c>
      <c r="F253" s="17">
        <f t="shared" si="40"/>
        <v>2000.0000008831432</v>
      </c>
      <c r="H253" s="47" t="b">
        <f t="shared" si="41"/>
        <v>0</v>
      </c>
      <c r="I253" s="47">
        <f t="shared" si="42"/>
        <v>25</v>
      </c>
      <c r="J253" s="47">
        <f t="shared" si="43"/>
        <v>26</v>
      </c>
      <c r="K253" s="1" t="str">
        <f t="shared" si="44"/>
        <v/>
      </c>
      <c r="L253" s="1" t="str">
        <f t="shared" si="45"/>
        <v/>
      </c>
      <c r="M253" s="1" t="str">
        <f t="shared" si="46"/>
        <v/>
      </c>
      <c r="N253" s="1" t="str">
        <f t="shared" si="47"/>
        <v/>
      </c>
      <c r="O253" s="1">
        <f t="shared" si="48"/>
        <v>0</v>
      </c>
    </row>
    <row r="254" spans="5:15" x14ac:dyDescent="0.2">
      <c r="E254" s="40">
        <f t="shared" si="32"/>
        <v>25.200000000000088</v>
      </c>
      <c r="F254" s="17">
        <f t="shared" si="40"/>
        <v>2000.0000008831432</v>
      </c>
      <c r="H254" s="47" t="b">
        <f t="shared" si="41"/>
        <v>0</v>
      </c>
      <c r="I254" s="47">
        <f t="shared" si="42"/>
        <v>25</v>
      </c>
      <c r="J254" s="47">
        <f t="shared" si="43"/>
        <v>26</v>
      </c>
      <c r="K254" s="1" t="str">
        <f t="shared" si="44"/>
        <v/>
      </c>
      <c r="L254" s="1" t="str">
        <f t="shared" si="45"/>
        <v/>
      </c>
      <c r="M254" s="1" t="str">
        <f t="shared" si="46"/>
        <v/>
      </c>
      <c r="N254" s="1" t="str">
        <f t="shared" si="47"/>
        <v/>
      </c>
      <c r="O254" s="1">
        <f t="shared" si="48"/>
        <v>0</v>
      </c>
    </row>
    <row r="255" spans="5:15" x14ac:dyDescent="0.2">
      <c r="E255" s="40">
        <f t="shared" si="32"/>
        <v>25.30000000000009</v>
      </c>
      <c r="F255" s="17">
        <f t="shared" si="40"/>
        <v>2000.0000008831432</v>
      </c>
      <c r="H255" s="47" t="b">
        <f t="shared" si="41"/>
        <v>0</v>
      </c>
      <c r="I255" s="47">
        <f t="shared" si="42"/>
        <v>25</v>
      </c>
      <c r="J255" s="47">
        <f t="shared" si="43"/>
        <v>26</v>
      </c>
      <c r="K255" s="1" t="str">
        <f t="shared" si="44"/>
        <v/>
      </c>
      <c r="L255" s="1" t="str">
        <f t="shared" si="45"/>
        <v/>
      </c>
      <c r="M255" s="1" t="str">
        <f t="shared" si="46"/>
        <v/>
      </c>
      <c r="N255" s="1" t="str">
        <f t="shared" si="47"/>
        <v/>
      </c>
      <c r="O255" s="1">
        <f t="shared" si="48"/>
        <v>0</v>
      </c>
    </row>
    <row r="256" spans="5:15" x14ac:dyDescent="0.2">
      <c r="E256" s="40">
        <f t="shared" si="32"/>
        <v>25.400000000000091</v>
      </c>
      <c r="F256" s="17">
        <f t="shared" si="40"/>
        <v>2000.0000008831432</v>
      </c>
      <c r="H256" s="47" t="b">
        <f t="shared" si="41"/>
        <v>0</v>
      </c>
      <c r="I256" s="47">
        <f t="shared" si="42"/>
        <v>25</v>
      </c>
      <c r="J256" s="47">
        <f t="shared" si="43"/>
        <v>26</v>
      </c>
      <c r="K256" s="1" t="str">
        <f t="shared" si="44"/>
        <v/>
      </c>
      <c r="L256" s="1" t="str">
        <f t="shared" si="45"/>
        <v/>
      </c>
      <c r="M256" s="1" t="str">
        <f t="shared" si="46"/>
        <v/>
      </c>
      <c r="N256" s="1" t="str">
        <f t="shared" si="47"/>
        <v/>
      </c>
      <c r="O256" s="1">
        <f t="shared" si="48"/>
        <v>0</v>
      </c>
    </row>
    <row r="257" spans="5:15" x14ac:dyDescent="0.2">
      <c r="E257" s="40">
        <f t="shared" si="32"/>
        <v>25.500000000000092</v>
      </c>
      <c r="F257" s="17">
        <f t="shared" si="40"/>
        <v>2000.0000008831432</v>
      </c>
      <c r="H257" s="47" t="b">
        <f t="shared" si="41"/>
        <v>0</v>
      </c>
      <c r="I257" s="47">
        <f t="shared" si="42"/>
        <v>25</v>
      </c>
      <c r="J257" s="47">
        <f t="shared" si="43"/>
        <v>26</v>
      </c>
      <c r="K257" s="1" t="str">
        <f t="shared" si="44"/>
        <v/>
      </c>
      <c r="L257" s="1" t="str">
        <f t="shared" si="45"/>
        <v/>
      </c>
      <c r="M257" s="1" t="str">
        <f t="shared" si="46"/>
        <v/>
      </c>
      <c r="N257" s="1" t="str">
        <f t="shared" si="47"/>
        <v/>
      </c>
      <c r="O257" s="1">
        <f t="shared" si="48"/>
        <v>0</v>
      </c>
    </row>
    <row r="258" spans="5:15" x14ac:dyDescent="0.2">
      <c r="E258" s="40">
        <f t="shared" si="32"/>
        <v>25.600000000000094</v>
      </c>
      <c r="F258" s="17">
        <f t="shared" si="40"/>
        <v>2000.0000008831432</v>
      </c>
      <c r="H258" s="47" t="b">
        <f t="shared" si="41"/>
        <v>0</v>
      </c>
      <c r="I258" s="47">
        <f t="shared" si="42"/>
        <v>25</v>
      </c>
      <c r="J258" s="47">
        <f t="shared" si="43"/>
        <v>26</v>
      </c>
      <c r="K258" s="1" t="str">
        <f t="shared" si="44"/>
        <v/>
      </c>
      <c r="L258" s="1" t="str">
        <f t="shared" si="45"/>
        <v/>
      </c>
      <c r="M258" s="1" t="str">
        <f t="shared" si="46"/>
        <v/>
      </c>
      <c r="N258" s="1" t="str">
        <f t="shared" si="47"/>
        <v/>
      </c>
      <c r="O258" s="1">
        <f t="shared" si="48"/>
        <v>0</v>
      </c>
    </row>
    <row r="259" spans="5:15" x14ac:dyDescent="0.2">
      <c r="E259" s="40">
        <f t="shared" ref="E259:E322" si="49">E258+WindSpeedStep</f>
        <v>25.700000000000095</v>
      </c>
      <c r="F259" s="17">
        <f t="shared" si="40"/>
        <v>2000.0000008831432</v>
      </c>
      <c r="H259" s="47" t="b">
        <f t="shared" si="41"/>
        <v>0</v>
      </c>
      <c r="I259" s="47">
        <f t="shared" si="42"/>
        <v>25</v>
      </c>
      <c r="J259" s="47">
        <f t="shared" si="43"/>
        <v>26</v>
      </c>
      <c r="K259" s="1" t="str">
        <f t="shared" si="44"/>
        <v/>
      </c>
      <c r="L259" s="1" t="str">
        <f t="shared" si="45"/>
        <v/>
      </c>
      <c r="M259" s="1" t="str">
        <f t="shared" si="46"/>
        <v/>
      </c>
      <c r="N259" s="1" t="str">
        <f t="shared" si="47"/>
        <v/>
      </c>
      <c r="O259" s="1">
        <f t="shared" si="48"/>
        <v>0</v>
      </c>
    </row>
    <row r="260" spans="5:15" x14ac:dyDescent="0.2">
      <c r="E260" s="40">
        <f t="shared" si="49"/>
        <v>25.800000000000097</v>
      </c>
      <c r="F260" s="17">
        <f t="shared" si="40"/>
        <v>2000.0000008831432</v>
      </c>
      <c r="H260" s="47" t="b">
        <f t="shared" si="41"/>
        <v>0</v>
      </c>
      <c r="I260" s="47">
        <f t="shared" si="42"/>
        <v>25</v>
      </c>
      <c r="J260" s="47">
        <f t="shared" si="43"/>
        <v>26</v>
      </c>
      <c r="K260" s="1" t="str">
        <f t="shared" si="44"/>
        <v/>
      </c>
      <c r="L260" s="1" t="str">
        <f t="shared" si="45"/>
        <v/>
      </c>
      <c r="M260" s="1" t="str">
        <f t="shared" si="46"/>
        <v/>
      </c>
      <c r="N260" s="1" t="str">
        <f t="shared" si="47"/>
        <v/>
      </c>
      <c r="O260" s="1">
        <f t="shared" si="48"/>
        <v>0</v>
      </c>
    </row>
    <row r="261" spans="5:15" x14ac:dyDescent="0.2">
      <c r="E261" s="40">
        <f t="shared" si="49"/>
        <v>25.900000000000098</v>
      </c>
      <c r="F261" s="17">
        <f t="shared" si="40"/>
        <v>2000.0000008831432</v>
      </c>
      <c r="H261" s="47" t="b">
        <f t="shared" si="41"/>
        <v>0</v>
      </c>
      <c r="I261" s="47">
        <f t="shared" si="42"/>
        <v>25</v>
      </c>
      <c r="J261" s="47">
        <f t="shared" si="43"/>
        <v>26</v>
      </c>
      <c r="K261" s="1" t="str">
        <f t="shared" si="44"/>
        <v/>
      </c>
      <c r="L261" s="1" t="str">
        <f t="shared" si="45"/>
        <v/>
      </c>
      <c r="M261" s="1" t="str">
        <f t="shared" si="46"/>
        <v/>
      </c>
      <c r="N261" s="1" t="str">
        <f t="shared" si="47"/>
        <v/>
      </c>
      <c r="O261" s="1">
        <f t="shared" si="48"/>
        <v>0</v>
      </c>
    </row>
    <row r="262" spans="5:15" x14ac:dyDescent="0.2">
      <c r="E262" s="40">
        <f t="shared" si="49"/>
        <v>26.000000000000099</v>
      </c>
      <c r="F262" s="17">
        <f t="shared" si="40"/>
        <v>2000.0000008831432</v>
      </c>
      <c r="H262" s="47" t="b">
        <f t="shared" si="41"/>
        <v>0</v>
      </c>
      <c r="I262" s="47">
        <f t="shared" si="42"/>
        <v>25</v>
      </c>
      <c r="J262" s="47">
        <f t="shared" si="43"/>
        <v>26</v>
      </c>
      <c r="K262" s="1" t="str">
        <f t="shared" si="44"/>
        <v/>
      </c>
      <c r="L262" s="1" t="str">
        <f t="shared" si="45"/>
        <v/>
      </c>
      <c r="M262" s="1" t="str">
        <f t="shared" si="46"/>
        <v/>
      </c>
      <c r="N262" s="1" t="str">
        <f t="shared" si="47"/>
        <v/>
      </c>
      <c r="O262" s="1">
        <f t="shared" si="48"/>
        <v>0</v>
      </c>
    </row>
    <row r="263" spans="5:15" x14ac:dyDescent="0.2">
      <c r="E263" s="40">
        <f t="shared" si="49"/>
        <v>26.100000000000101</v>
      </c>
      <c r="F263" s="17">
        <f t="shared" si="40"/>
        <v>2000.0000008831432</v>
      </c>
      <c r="H263" s="47" t="b">
        <f t="shared" si="41"/>
        <v>0</v>
      </c>
      <c r="I263" s="47">
        <f t="shared" si="42"/>
        <v>25</v>
      </c>
      <c r="J263" s="47">
        <f t="shared" si="43"/>
        <v>26</v>
      </c>
      <c r="K263" s="1" t="str">
        <f t="shared" si="44"/>
        <v/>
      </c>
      <c r="L263" s="1" t="str">
        <f t="shared" si="45"/>
        <v/>
      </c>
      <c r="M263" s="1" t="str">
        <f t="shared" si="46"/>
        <v/>
      </c>
      <c r="N263" s="1" t="str">
        <f t="shared" si="47"/>
        <v/>
      </c>
      <c r="O263" s="1">
        <f t="shared" si="48"/>
        <v>0</v>
      </c>
    </row>
    <row r="264" spans="5:15" x14ac:dyDescent="0.2">
      <c r="E264" s="40">
        <f t="shared" si="49"/>
        <v>26.200000000000102</v>
      </c>
      <c r="F264" s="17">
        <f t="shared" si="40"/>
        <v>2000.0000008831432</v>
      </c>
      <c r="H264" s="47" t="b">
        <f t="shared" si="41"/>
        <v>0</v>
      </c>
      <c r="I264" s="47">
        <f t="shared" si="42"/>
        <v>25</v>
      </c>
      <c r="J264" s="47">
        <f t="shared" si="43"/>
        <v>26</v>
      </c>
      <c r="K264" s="1" t="str">
        <f t="shared" si="44"/>
        <v/>
      </c>
      <c r="L264" s="1" t="str">
        <f t="shared" si="45"/>
        <v/>
      </c>
      <c r="M264" s="1" t="str">
        <f t="shared" si="46"/>
        <v/>
      </c>
      <c r="N264" s="1" t="str">
        <f t="shared" si="47"/>
        <v/>
      </c>
      <c r="O264" s="1">
        <f t="shared" si="48"/>
        <v>0</v>
      </c>
    </row>
    <row r="265" spans="5:15" x14ac:dyDescent="0.2">
      <c r="E265" s="40">
        <f t="shared" si="49"/>
        <v>26.300000000000104</v>
      </c>
      <c r="F265" s="17">
        <f t="shared" si="40"/>
        <v>2000.0000008831432</v>
      </c>
      <c r="H265" s="47" t="b">
        <f t="shared" si="41"/>
        <v>0</v>
      </c>
      <c r="I265" s="47">
        <f t="shared" si="42"/>
        <v>25</v>
      </c>
      <c r="J265" s="47">
        <f t="shared" si="43"/>
        <v>26</v>
      </c>
      <c r="K265" s="1" t="str">
        <f t="shared" si="44"/>
        <v/>
      </c>
      <c r="L265" s="1" t="str">
        <f t="shared" si="45"/>
        <v/>
      </c>
      <c r="M265" s="1" t="str">
        <f t="shared" si="46"/>
        <v/>
      </c>
      <c r="N265" s="1" t="str">
        <f t="shared" si="47"/>
        <v/>
      </c>
      <c r="O265" s="1">
        <f t="shared" si="48"/>
        <v>0</v>
      </c>
    </row>
    <row r="266" spans="5:15" x14ac:dyDescent="0.2">
      <c r="E266" s="40">
        <f t="shared" si="49"/>
        <v>26.400000000000105</v>
      </c>
      <c r="F266" s="17">
        <f t="shared" si="40"/>
        <v>2000.0000008831432</v>
      </c>
      <c r="H266" s="47" t="b">
        <f t="shared" si="41"/>
        <v>0</v>
      </c>
      <c r="I266" s="47">
        <f t="shared" si="42"/>
        <v>25</v>
      </c>
      <c r="J266" s="47">
        <f t="shared" si="43"/>
        <v>26</v>
      </c>
      <c r="K266" s="1" t="str">
        <f t="shared" si="44"/>
        <v/>
      </c>
      <c r="L266" s="1" t="str">
        <f t="shared" si="45"/>
        <v/>
      </c>
      <c r="M266" s="1" t="str">
        <f t="shared" si="46"/>
        <v/>
      </c>
      <c r="N266" s="1" t="str">
        <f t="shared" si="47"/>
        <v/>
      </c>
      <c r="O266" s="1">
        <f t="shared" si="48"/>
        <v>0</v>
      </c>
    </row>
    <row r="267" spans="5:15" x14ac:dyDescent="0.2">
      <c r="E267" s="40">
        <f t="shared" si="49"/>
        <v>26.500000000000107</v>
      </c>
      <c r="F267" s="17">
        <f t="shared" si="40"/>
        <v>2000.0000008831432</v>
      </c>
      <c r="H267" s="47" t="b">
        <f t="shared" si="41"/>
        <v>0</v>
      </c>
      <c r="I267" s="47">
        <f t="shared" si="42"/>
        <v>25</v>
      </c>
      <c r="J267" s="47">
        <f t="shared" si="43"/>
        <v>26</v>
      </c>
      <c r="K267" s="1" t="str">
        <f t="shared" si="44"/>
        <v/>
      </c>
      <c r="L267" s="1" t="str">
        <f t="shared" si="45"/>
        <v/>
      </c>
      <c r="M267" s="1" t="str">
        <f t="shared" si="46"/>
        <v/>
      </c>
      <c r="N267" s="1" t="str">
        <f t="shared" si="47"/>
        <v/>
      </c>
      <c r="O267" s="1">
        <f t="shared" si="48"/>
        <v>0</v>
      </c>
    </row>
    <row r="268" spans="5:15" x14ac:dyDescent="0.2">
      <c r="E268" s="40">
        <f t="shared" si="49"/>
        <v>26.600000000000108</v>
      </c>
      <c r="F268" s="17">
        <f t="shared" si="40"/>
        <v>2000.0000008831432</v>
      </c>
      <c r="H268" s="47" t="b">
        <f t="shared" si="41"/>
        <v>0</v>
      </c>
      <c r="I268" s="47">
        <f t="shared" si="42"/>
        <v>25</v>
      </c>
      <c r="J268" s="47">
        <f t="shared" si="43"/>
        <v>26</v>
      </c>
      <c r="K268" s="1" t="str">
        <f t="shared" si="44"/>
        <v/>
      </c>
      <c r="L268" s="1" t="str">
        <f t="shared" si="45"/>
        <v/>
      </c>
      <c r="M268" s="1" t="str">
        <f t="shared" si="46"/>
        <v/>
      </c>
      <c r="N268" s="1" t="str">
        <f t="shared" si="47"/>
        <v/>
      </c>
      <c r="O268" s="1">
        <f t="shared" si="48"/>
        <v>0</v>
      </c>
    </row>
    <row r="269" spans="5:15" x14ac:dyDescent="0.2">
      <c r="E269" s="40">
        <f t="shared" si="49"/>
        <v>26.700000000000109</v>
      </c>
      <c r="F269" s="17">
        <f t="shared" si="40"/>
        <v>2000.0000008831432</v>
      </c>
      <c r="H269" s="47" t="b">
        <f t="shared" si="41"/>
        <v>0</v>
      </c>
      <c r="I269" s="47">
        <f t="shared" si="42"/>
        <v>25</v>
      </c>
      <c r="J269" s="47">
        <f t="shared" si="43"/>
        <v>26</v>
      </c>
      <c r="K269" s="1" t="str">
        <f t="shared" si="44"/>
        <v/>
      </c>
      <c r="L269" s="1" t="str">
        <f t="shared" si="45"/>
        <v/>
      </c>
      <c r="M269" s="1" t="str">
        <f t="shared" si="46"/>
        <v/>
      </c>
      <c r="N269" s="1" t="str">
        <f t="shared" si="47"/>
        <v/>
      </c>
      <c r="O269" s="1">
        <f t="shared" si="48"/>
        <v>0</v>
      </c>
    </row>
    <row r="270" spans="5:15" x14ac:dyDescent="0.2">
      <c r="E270" s="40">
        <f t="shared" si="49"/>
        <v>26.800000000000111</v>
      </c>
      <c r="F270" s="17">
        <f t="shared" si="40"/>
        <v>2000.0000008831432</v>
      </c>
      <c r="H270" s="47" t="b">
        <f t="shared" si="41"/>
        <v>0</v>
      </c>
      <c r="I270" s="47">
        <f t="shared" si="42"/>
        <v>25</v>
      </c>
      <c r="J270" s="47">
        <f t="shared" si="43"/>
        <v>26</v>
      </c>
      <c r="K270" s="1" t="str">
        <f t="shared" si="44"/>
        <v/>
      </c>
      <c r="L270" s="1" t="str">
        <f t="shared" si="45"/>
        <v/>
      </c>
      <c r="M270" s="1" t="str">
        <f t="shared" si="46"/>
        <v/>
      </c>
      <c r="N270" s="1" t="str">
        <f t="shared" si="47"/>
        <v/>
      </c>
      <c r="O270" s="1">
        <f t="shared" si="48"/>
        <v>0</v>
      </c>
    </row>
    <row r="271" spans="5:15" x14ac:dyDescent="0.2">
      <c r="E271" s="40">
        <f t="shared" si="49"/>
        <v>26.900000000000112</v>
      </c>
      <c r="F271" s="17">
        <f t="shared" si="40"/>
        <v>2000.0000008831432</v>
      </c>
      <c r="H271" s="47" t="b">
        <f t="shared" si="41"/>
        <v>0</v>
      </c>
      <c r="I271" s="47">
        <f t="shared" si="42"/>
        <v>25</v>
      </c>
      <c r="J271" s="47">
        <f t="shared" si="43"/>
        <v>26</v>
      </c>
      <c r="K271" s="1" t="str">
        <f t="shared" si="44"/>
        <v/>
      </c>
      <c r="L271" s="1" t="str">
        <f t="shared" si="45"/>
        <v/>
      </c>
      <c r="M271" s="1" t="str">
        <f t="shared" si="46"/>
        <v/>
      </c>
      <c r="N271" s="1" t="str">
        <f t="shared" si="47"/>
        <v/>
      </c>
      <c r="O271" s="1">
        <f t="shared" si="48"/>
        <v>0</v>
      </c>
    </row>
    <row r="272" spans="5:15" x14ac:dyDescent="0.2">
      <c r="E272" s="40">
        <f t="shared" si="49"/>
        <v>27.000000000000114</v>
      </c>
      <c r="F272" s="17">
        <f t="shared" si="40"/>
        <v>2000.0000008831432</v>
      </c>
      <c r="H272" s="47" t="b">
        <f t="shared" si="41"/>
        <v>0</v>
      </c>
      <c r="I272" s="47">
        <f t="shared" si="42"/>
        <v>25</v>
      </c>
      <c r="J272" s="47">
        <f t="shared" si="43"/>
        <v>26</v>
      </c>
      <c r="K272" s="1" t="str">
        <f t="shared" si="44"/>
        <v/>
      </c>
      <c r="L272" s="1" t="str">
        <f t="shared" si="45"/>
        <v/>
      </c>
      <c r="M272" s="1" t="str">
        <f t="shared" si="46"/>
        <v/>
      </c>
      <c r="N272" s="1" t="str">
        <f t="shared" si="47"/>
        <v/>
      </c>
      <c r="O272" s="1">
        <f t="shared" si="48"/>
        <v>0</v>
      </c>
    </row>
    <row r="273" spans="5:15" x14ac:dyDescent="0.2">
      <c r="E273" s="40">
        <f t="shared" si="49"/>
        <v>27.100000000000115</v>
      </c>
      <c r="F273" s="17">
        <f t="shared" si="40"/>
        <v>2000.0000008831432</v>
      </c>
      <c r="H273" s="47" t="b">
        <f t="shared" si="41"/>
        <v>0</v>
      </c>
      <c r="I273" s="47">
        <f t="shared" si="42"/>
        <v>25</v>
      </c>
      <c r="J273" s="47">
        <f t="shared" si="43"/>
        <v>26</v>
      </c>
      <c r="K273" s="1" t="str">
        <f t="shared" si="44"/>
        <v/>
      </c>
      <c r="L273" s="1" t="str">
        <f t="shared" si="45"/>
        <v/>
      </c>
      <c r="M273" s="1" t="str">
        <f t="shared" si="46"/>
        <v/>
      </c>
      <c r="N273" s="1" t="str">
        <f t="shared" si="47"/>
        <v/>
      </c>
      <c r="O273" s="1">
        <f t="shared" si="48"/>
        <v>0</v>
      </c>
    </row>
    <row r="274" spans="5:15" x14ac:dyDescent="0.2">
      <c r="E274" s="40">
        <f t="shared" si="49"/>
        <v>27.200000000000117</v>
      </c>
      <c r="F274" s="17">
        <f t="shared" si="40"/>
        <v>2000.0000008831432</v>
      </c>
      <c r="H274" s="47" t="b">
        <f t="shared" si="41"/>
        <v>0</v>
      </c>
      <c r="I274" s="47">
        <f t="shared" si="42"/>
        <v>25</v>
      </c>
      <c r="J274" s="47">
        <f t="shared" si="43"/>
        <v>26</v>
      </c>
      <c r="K274" s="1" t="str">
        <f t="shared" si="44"/>
        <v/>
      </c>
      <c r="L274" s="1" t="str">
        <f t="shared" si="45"/>
        <v/>
      </c>
      <c r="M274" s="1" t="str">
        <f t="shared" si="46"/>
        <v/>
      </c>
      <c r="N274" s="1" t="str">
        <f t="shared" si="47"/>
        <v/>
      </c>
      <c r="O274" s="1">
        <f t="shared" si="48"/>
        <v>0</v>
      </c>
    </row>
    <row r="275" spans="5:15" x14ac:dyDescent="0.2">
      <c r="E275" s="40">
        <f t="shared" si="49"/>
        <v>27.300000000000118</v>
      </c>
      <c r="F275" s="17">
        <f t="shared" si="40"/>
        <v>2000.0000008831432</v>
      </c>
      <c r="H275" s="47" t="b">
        <f t="shared" si="41"/>
        <v>0</v>
      </c>
      <c r="I275" s="47">
        <f t="shared" si="42"/>
        <v>25</v>
      </c>
      <c r="J275" s="47">
        <f t="shared" si="43"/>
        <v>26</v>
      </c>
      <c r="K275" s="1" t="str">
        <f t="shared" si="44"/>
        <v/>
      </c>
      <c r="L275" s="1" t="str">
        <f t="shared" si="45"/>
        <v/>
      </c>
      <c r="M275" s="1" t="str">
        <f t="shared" si="46"/>
        <v/>
      </c>
      <c r="N275" s="1" t="str">
        <f t="shared" si="47"/>
        <v/>
      </c>
      <c r="O275" s="1">
        <f t="shared" si="48"/>
        <v>0</v>
      </c>
    </row>
    <row r="276" spans="5:15" x14ac:dyDescent="0.2">
      <c r="E276" s="40">
        <f t="shared" si="49"/>
        <v>27.400000000000119</v>
      </c>
      <c r="F276" s="17">
        <f t="shared" si="40"/>
        <v>2000.0000008831432</v>
      </c>
      <c r="H276" s="47" t="b">
        <f t="shared" si="41"/>
        <v>0</v>
      </c>
      <c r="I276" s="47">
        <f t="shared" si="42"/>
        <v>25</v>
      </c>
      <c r="J276" s="47">
        <f t="shared" si="43"/>
        <v>26</v>
      </c>
      <c r="K276" s="1" t="str">
        <f t="shared" si="44"/>
        <v/>
      </c>
      <c r="L276" s="1" t="str">
        <f t="shared" si="45"/>
        <v/>
      </c>
      <c r="M276" s="1" t="str">
        <f t="shared" si="46"/>
        <v/>
      </c>
      <c r="N276" s="1" t="str">
        <f t="shared" si="47"/>
        <v/>
      </c>
      <c r="O276" s="1">
        <f t="shared" si="48"/>
        <v>0</v>
      </c>
    </row>
    <row r="277" spans="5:15" x14ac:dyDescent="0.2">
      <c r="E277" s="40">
        <f t="shared" si="49"/>
        <v>27.500000000000121</v>
      </c>
      <c r="F277" s="17">
        <f t="shared" si="40"/>
        <v>2000.0000008831432</v>
      </c>
      <c r="H277" s="47" t="b">
        <f t="shared" si="41"/>
        <v>0</v>
      </c>
      <c r="I277" s="47">
        <f t="shared" si="42"/>
        <v>25</v>
      </c>
      <c r="J277" s="47">
        <f t="shared" si="43"/>
        <v>26</v>
      </c>
      <c r="K277" s="1" t="str">
        <f t="shared" si="44"/>
        <v/>
      </c>
      <c r="L277" s="1" t="str">
        <f t="shared" si="45"/>
        <v/>
      </c>
      <c r="M277" s="1" t="str">
        <f t="shared" si="46"/>
        <v/>
      </c>
      <c r="N277" s="1" t="str">
        <f t="shared" si="47"/>
        <v/>
      </c>
      <c r="O277" s="1">
        <f t="shared" si="48"/>
        <v>0</v>
      </c>
    </row>
    <row r="278" spans="5:15" x14ac:dyDescent="0.2">
      <c r="E278" s="40">
        <f t="shared" si="49"/>
        <v>27.600000000000122</v>
      </c>
      <c r="F278" s="17">
        <f t="shared" si="40"/>
        <v>2000.0000008831432</v>
      </c>
      <c r="H278" s="47" t="b">
        <f t="shared" si="41"/>
        <v>0</v>
      </c>
      <c r="I278" s="47">
        <f t="shared" si="42"/>
        <v>25</v>
      </c>
      <c r="J278" s="47">
        <f t="shared" si="43"/>
        <v>26</v>
      </c>
      <c r="K278" s="1" t="str">
        <f t="shared" si="44"/>
        <v/>
      </c>
      <c r="L278" s="1" t="str">
        <f t="shared" si="45"/>
        <v/>
      </c>
      <c r="M278" s="1" t="str">
        <f t="shared" si="46"/>
        <v/>
      </c>
      <c r="N278" s="1" t="str">
        <f t="shared" si="47"/>
        <v/>
      </c>
      <c r="O278" s="1">
        <f t="shared" si="48"/>
        <v>0</v>
      </c>
    </row>
    <row r="279" spans="5:15" x14ac:dyDescent="0.2">
      <c r="E279" s="40">
        <f t="shared" si="49"/>
        <v>27.700000000000124</v>
      </c>
      <c r="F279" s="17">
        <f t="shared" si="40"/>
        <v>2000.0000008831432</v>
      </c>
      <c r="H279" s="47" t="b">
        <f t="shared" si="41"/>
        <v>0</v>
      </c>
      <c r="I279" s="47">
        <f t="shared" si="42"/>
        <v>25</v>
      </c>
      <c r="J279" s="47">
        <f t="shared" si="43"/>
        <v>26</v>
      </c>
      <c r="K279" s="1" t="str">
        <f t="shared" si="44"/>
        <v/>
      </c>
      <c r="L279" s="1" t="str">
        <f t="shared" si="45"/>
        <v/>
      </c>
      <c r="M279" s="1" t="str">
        <f t="shared" si="46"/>
        <v/>
      </c>
      <c r="N279" s="1" t="str">
        <f t="shared" si="47"/>
        <v/>
      </c>
      <c r="O279" s="1">
        <f t="shared" si="48"/>
        <v>0</v>
      </c>
    </row>
    <row r="280" spans="5:15" x14ac:dyDescent="0.2">
      <c r="E280" s="40">
        <f t="shared" si="49"/>
        <v>27.800000000000125</v>
      </c>
      <c r="F280" s="17">
        <f t="shared" si="40"/>
        <v>2000.0000008831432</v>
      </c>
      <c r="H280" s="47" t="b">
        <f t="shared" si="41"/>
        <v>0</v>
      </c>
      <c r="I280" s="47">
        <f t="shared" si="42"/>
        <v>25</v>
      </c>
      <c r="J280" s="47">
        <f t="shared" si="43"/>
        <v>26</v>
      </c>
      <c r="K280" s="1" t="str">
        <f t="shared" si="44"/>
        <v/>
      </c>
      <c r="L280" s="1" t="str">
        <f t="shared" si="45"/>
        <v/>
      </c>
      <c r="M280" s="1" t="str">
        <f t="shared" si="46"/>
        <v/>
      </c>
      <c r="N280" s="1" t="str">
        <f t="shared" si="47"/>
        <v/>
      </c>
      <c r="O280" s="1">
        <f t="shared" si="48"/>
        <v>0</v>
      </c>
    </row>
    <row r="281" spans="5:15" x14ac:dyDescent="0.2">
      <c r="E281" s="40">
        <f t="shared" si="49"/>
        <v>27.900000000000126</v>
      </c>
      <c r="F281" s="17">
        <f t="shared" si="40"/>
        <v>2000.0000008831432</v>
      </c>
      <c r="H281" s="47" t="b">
        <f t="shared" si="41"/>
        <v>0</v>
      </c>
      <c r="I281" s="47">
        <f t="shared" si="42"/>
        <v>25</v>
      </c>
      <c r="J281" s="47">
        <f t="shared" si="43"/>
        <v>26</v>
      </c>
      <c r="K281" s="1" t="str">
        <f t="shared" si="44"/>
        <v/>
      </c>
      <c r="L281" s="1" t="str">
        <f t="shared" si="45"/>
        <v/>
      </c>
      <c r="M281" s="1" t="str">
        <f t="shared" si="46"/>
        <v/>
      </c>
      <c r="N281" s="1" t="str">
        <f t="shared" si="47"/>
        <v/>
      </c>
      <c r="O281" s="1">
        <f t="shared" si="48"/>
        <v>0</v>
      </c>
    </row>
    <row r="282" spans="5:15" x14ac:dyDescent="0.2">
      <c r="E282" s="40">
        <f t="shared" si="49"/>
        <v>28.000000000000128</v>
      </c>
      <c r="F282" s="17">
        <f t="shared" si="40"/>
        <v>2000.0000008831432</v>
      </c>
      <c r="H282" s="47" t="b">
        <f t="shared" si="41"/>
        <v>0</v>
      </c>
      <c r="I282" s="47">
        <f t="shared" si="42"/>
        <v>25</v>
      </c>
      <c r="J282" s="47">
        <f t="shared" si="43"/>
        <v>26</v>
      </c>
      <c r="K282" s="1" t="str">
        <f t="shared" si="44"/>
        <v/>
      </c>
      <c r="L282" s="1" t="str">
        <f t="shared" si="45"/>
        <v/>
      </c>
      <c r="M282" s="1" t="str">
        <f t="shared" si="46"/>
        <v/>
      </c>
      <c r="N282" s="1" t="str">
        <f t="shared" si="47"/>
        <v/>
      </c>
      <c r="O282" s="1">
        <f t="shared" si="48"/>
        <v>0</v>
      </c>
    </row>
    <row r="283" spans="5:15" x14ac:dyDescent="0.2">
      <c r="E283" s="40">
        <f t="shared" si="49"/>
        <v>28.100000000000129</v>
      </c>
      <c r="F283" s="17">
        <f t="shared" si="40"/>
        <v>2000.0000008831432</v>
      </c>
      <c r="H283" s="47" t="b">
        <f t="shared" si="41"/>
        <v>0</v>
      </c>
      <c r="I283" s="47">
        <f t="shared" si="42"/>
        <v>25</v>
      </c>
      <c r="J283" s="47">
        <f t="shared" si="43"/>
        <v>26</v>
      </c>
      <c r="K283" s="1" t="str">
        <f t="shared" si="44"/>
        <v/>
      </c>
      <c r="L283" s="1" t="str">
        <f t="shared" si="45"/>
        <v/>
      </c>
      <c r="M283" s="1" t="str">
        <f t="shared" si="46"/>
        <v/>
      </c>
      <c r="N283" s="1" t="str">
        <f t="shared" si="47"/>
        <v/>
      </c>
      <c r="O283" s="1">
        <f t="shared" si="48"/>
        <v>0</v>
      </c>
    </row>
    <row r="284" spans="5:15" x14ac:dyDescent="0.2">
      <c r="E284" s="40">
        <f t="shared" si="49"/>
        <v>28.200000000000131</v>
      </c>
      <c r="F284" s="17">
        <f t="shared" si="40"/>
        <v>2000.0000008831432</v>
      </c>
      <c r="H284" s="47" t="b">
        <f t="shared" si="41"/>
        <v>0</v>
      </c>
      <c r="I284" s="47">
        <f t="shared" si="42"/>
        <v>25</v>
      </c>
      <c r="J284" s="47">
        <f t="shared" si="43"/>
        <v>26</v>
      </c>
      <c r="K284" s="1" t="str">
        <f t="shared" si="44"/>
        <v/>
      </c>
      <c r="L284" s="1" t="str">
        <f t="shared" si="45"/>
        <v/>
      </c>
      <c r="M284" s="1" t="str">
        <f t="shared" si="46"/>
        <v/>
      </c>
      <c r="N284" s="1" t="str">
        <f t="shared" si="47"/>
        <v/>
      </c>
      <c r="O284" s="1">
        <f t="shared" si="48"/>
        <v>0</v>
      </c>
    </row>
    <row r="285" spans="5:15" x14ac:dyDescent="0.2">
      <c r="E285" s="40">
        <f t="shared" si="49"/>
        <v>28.300000000000132</v>
      </c>
      <c r="F285" s="17">
        <f t="shared" si="40"/>
        <v>2000.0000008831432</v>
      </c>
      <c r="H285" s="47" t="b">
        <f t="shared" si="41"/>
        <v>0</v>
      </c>
      <c r="I285" s="47">
        <f t="shared" si="42"/>
        <v>25</v>
      </c>
      <c r="J285" s="47">
        <f t="shared" si="43"/>
        <v>26</v>
      </c>
      <c r="K285" s="1" t="str">
        <f t="shared" si="44"/>
        <v/>
      </c>
      <c r="L285" s="1" t="str">
        <f t="shared" si="45"/>
        <v/>
      </c>
      <c r="M285" s="1" t="str">
        <f t="shared" si="46"/>
        <v/>
      </c>
      <c r="N285" s="1" t="str">
        <f t="shared" si="47"/>
        <v/>
      </c>
      <c r="O285" s="1">
        <f t="shared" si="48"/>
        <v>0</v>
      </c>
    </row>
    <row r="286" spans="5:15" x14ac:dyDescent="0.2">
      <c r="E286" s="40">
        <f t="shared" si="49"/>
        <v>28.400000000000134</v>
      </c>
      <c r="F286" s="17">
        <f t="shared" si="40"/>
        <v>2000.0000008831432</v>
      </c>
      <c r="H286" s="47" t="b">
        <f t="shared" si="41"/>
        <v>0</v>
      </c>
      <c r="I286" s="47">
        <f t="shared" si="42"/>
        <v>25</v>
      </c>
      <c r="J286" s="47">
        <f t="shared" si="43"/>
        <v>26</v>
      </c>
      <c r="K286" s="1" t="str">
        <f t="shared" si="44"/>
        <v/>
      </c>
      <c r="L286" s="1" t="str">
        <f t="shared" si="45"/>
        <v/>
      </c>
      <c r="M286" s="1" t="str">
        <f t="shared" si="46"/>
        <v/>
      </c>
      <c r="N286" s="1" t="str">
        <f t="shared" si="47"/>
        <v/>
      </c>
      <c r="O286" s="1">
        <f t="shared" si="48"/>
        <v>0</v>
      </c>
    </row>
    <row r="287" spans="5:15" x14ac:dyDescent="0.2">
      <c r="E287" s="40">
        <f t="shared" si="49"/>
        <v>28.500000000000135</v>
      </c>
      <c r="F287" s="17">
        <f t="shared" si="40"/>
        <v>2000.0000008831432</v>
      </c>
      <c r="H287" s="47" t="b">
        <f t="shared" si="41"/>
        <v>0</v>
      </c>
      <c r="I287" s="47">
        <f t="shared" si="42"/>
        <v>25</v>
      </c>
      <c r="J287" s="47">
        <f t="shared" si="43"/>
        <v>26</v>
      </c>
      <c r="K287" s="1" t="str">
        <f t="shared" si="44"/>
        <v/>
      </c>
      <c r="L287" s="1" t="str">
        <f t="shared" si="45"/>
        <v/>
      </c>
      <c r="M287" s="1" t="str">
        <f t="shared" si="46"/>
        <v/>
      </c>
      <c r="N287" s="1" t="str">
        <f t="shared" si="47"/>
        <v/>
      </c>
      <c r="O287" s="1">
        <f t="shared" si="48"/>
        <v>0</v>
      </c>
    </row>
    <row r="288" spans="5:15" x14ac:dyDescent="0.2">
      <c r="E288" s="40">
        <f t="shared" si="49"/>
        <v>28.600000000000136</v>
      </c>
      <c r="F288" s="17">
        <f t="shared" si="40"/>
        <v>2000.0000008831432</v>
      </c>
      <c r="H288" s="47" t="b">
        <f t="shared" si="41"/>
        <v>0</v>
      </c>
      <c r="I288" s="47">
        <f t="shared" si="42"/>
        <v>25</v>
      </c>
      <c r="J288" s="47">
        <f t="shared" si="43"/>
        <v>26</v>
      </c>
      <c r="K288" s="1" t="str">
        <f t="shared" si="44"/>
        <v/>
      </c>
      <c r="L288" s="1" t="str">
        <f t="shared" si="45"/>
        <v/>
      </c>
      <c r="M288" s="1" t="str">
        <f t="shared" si="46"/>
        <v/>
      </c>
      <c r="N288" s="1" t="str">
        <f t="shared" si="47"/>
        <v/>
      </c>
      <c r="O288" s="1">
        <f t="shared" si="48"/>
        <v>0</v>
      </c>
    </row>
    <row r="289" spans="5:15" x14ac:dyDescent="0.2">
      <c r="E289" s="40">
        <f t="shared" si="49"/>
        <v>28.700000000000138</v>
      </c>
      <c r="F289" s="17">
        <f t="shared" si="40"/>
        <v>2000.0000008831432</v>
      </c>
      <c r="H289" s="47" t="b">
        <f t="shared" si="41"/>
        <v>0</v>
      </c>
      <c r="I289" s="47">
        <f t="shared" si="42"/>
        <v>25</v>
      </c>
      <c r="J289" s="47">
        <f t="shared" si="43"/>
        <v>26</v>
      </c>
      <c r="K289" s="1" t="str">
        <f t="shared" si="44"/>
        <v/>
      </c>
      <c r="L289" s="1" t="str">
        <f t="shared" si="45"/>
        <v/>
      </c>
      <c r="M289" s="1" t="str">
        <f t="shared" si="46"/>
        <v/>
      </c>
      <c r="N289" s="1" t="str">
        <f t="shared" si="47"/>
        <v/>
      </c>
      <c r="O289" s="1">
        <f t="shared" si="48"/>
        <v>0</v>
      </c>
    </row>
    <row r="290" spans="5:15" x14ac:dyDescent="0.2">
      <c r="E290" s="40">
        <f t="shared" si="49"/>
        <v>28.800000000000139</v>
      </c>
      <c r="F290" s="17">
        <f t="shared" si="40"/>
        <v>2000.0000008831432</v>
      </c>
      <c r="H290" s="47" t="b">
        <f t="shared" si="41"/>
        <v>0</v>
      </c>
      <c r="I290" s="47">
        <f t="shared" si="42"/>
        <v>25</v>
      </c>
      <c r="J290" s="47">
        <f t="shared" si="43"/>
        <v>26</v>
      </c>
      <c r="K290" s="1" t="str">
        <f t="shared" si="44"/>
        <v/>
      </c>
      <c r="L290" s="1" t="str">
        <f t="shared" si="45"/>
        <v/>
      </c>
      <c r="M290" s="1" t="str">
        <f t="shared" si="46"/>
        <v/>
      </c>
      <c r="N290" s="1" t="str">
        <f t="shared" si="47"/>
        <v/>
      </c>
      <c r="O290" s="1">
        <f t="shared" si="48"/>
        <v>0</v>
      </c>
    </row>
    <row r="291" spans="5:15" x14ac:dyDescent="0.2">
      <c r="E291" s="40">
        <f t="shared" si="49"/>
        <v>28.900000000000141</v>
      </c>
      <c r="F291" s="17">
        <f t="shared" si="40"/>
        <v>2000.0000008831432</v>
      </c>
      <c r="H291" s="47" t="b">
        <f t="shared" si="41"/>
        <v>0</v>
      </c>
      <c r="I291" s="47">
        <f t="shared" si="42"/>
        <v>25</v>
      </c>
      <c r="J291" s="47">
        <f t="shared" si="43"/>
        <v>26</v>
      </c>
      <c r="K291" s="1" t="str">
        <f t="shared" si="44"/>
        <v/>
      </c>
      <c r="L291" s="1" t="str">
        <f t="shared" si="45"/>
        <v/>
      </c>
      <c r="M291" s="1" t="str">
        <f t="shared" si="46"/>
        <v/>
      </c>
      <c r="N291" s="1" t="str">
        <f t="shared" si="47"/>
        <v/>
      </c>
      <c r="O291" s="1">
        <f t="shared" si="48"/>
        <v>0</v>
      </c>
    </row>
    <row r="292" spans="5:15" x14ac:dyDescent="0.2">
      <c r="E292" s="40">
        <f t="shared" si="49"/>
        <v>29.000000000000142</v>
      </c>
      <c r="F292" s="17">
        <f t="shared" si="40"/>
        <v>2000.0000008831432</v>
      </c>
      <c r="H292" s="47" t="b">
        <f t="shared" si="41"/>
        <v>0</v>
      </c>
      <c r="I292" s="47">
        <f t="shared" si="42"/>
        <v>25</v>
      </c>
      <c r="J292" s="47">
        <f t="shared" si="43"/>
        <v>26</v>
      </c>
      <c r="K292" s="1" t="str">
        <f t="shared" si="44"/>
        <v/>
      </c>
      <c r="L292" s="1" t="str">
        <f t="shared" si="45"/>
        <v/>
      </c>
      <c r="M292" s="1" t="str">
        <f t="shared" si="46"/>
        <v/>
      </c>
      <c r="N292" s="1" t="str">
        <f t="shared" si="47"/>
        <v/>
      </c>
      <c r="O292" s="1">
        <f t="shared" si="48"/>
        <v>0</v>
      </c>
    </row>
    <row r="293" spans="5:15" x14ac:dyDescent="0.2">
      <c r="E293" s="40">
        <f t="shared" si="49"/>
        <v>29.100000000000144</v>
      </c>
      <c r="F293" s="17">
        <f t="shared" si="40"/>
        <v>2000.0000008831432</v>
      </c>
      <c r="H293" s="47" t="b">
        <f t="shared" si="41"/>
        <v>0</v>
      </c>
      <c r="I293" s="47">
        <f t="shared" si="42"/>
        <v>25</v>
      </c>
      <c r="J293" s="47">
        <f t="shared" si="43"/>
        <v>26</v>
      </c>
      <c r="K293" s="1" t="str">
        <f t="shared" si="44"/>
        <v/>
      </c>
      <c r="L293" s="1" t="str">
        <f t="shared" si="45"/>
        <v/>
      </c>
      <c r="M293" s="1" t="str">
        <f t="shared" si="46"/>
        <v/>
      </c>
      <c r="N293" s="1" t="str">
        <f t="shared" si="47"/>
        <v/>
      </c>
      <c r="O293" s="1">
        <f t="shared" si="48"/>
        <v>0</v>
      </c>
    </row>
    <row r="294" spans="5:15" x14ac:dyDescent="0.2">
      <c r="E294" s="40">
        <f t="shared" si="49"/>
        <v>29.200000000000145</v>
      </c>
      <c r="F294" s="17">
        <f t="shared" si="40"/>
        <v>2000.0000008831432</v>
      </c>
      <c r="H294" s="47" t="b">
        <f t="shared" si="41"/>
        <v>0</v>
      </c>
      <c r="I294" s="47">
        <f t="shared" si="42"/>
        <v>25</v>
      </c>
      <c r="J294" s="47">
        <f t="shared" si="43"/>
        <v>26</v>
      </c>
      <c r="K294" s="1" t="str">
        <f t="shared" si="44"/>
        <v/>
      </c>
      <c r="L294" s="1" t="str">
        <f t="shared" si="45"/>
        <v/>
      </c>
      <c r="M294" s="1" t="str">
        <f t="shared" si="46"/>
        <v/>
      </c>
      <c r="N294" s="1" t="str">
        <f t="shared" si="47"/>
        <v/>
      </c>
      <c r="O294" s="1">
        <f t="shared" si="48"/>
        <v>0</v>
      </c>
    </row>
    <row r="295" spans="5:15" x14ac:dyDescent="0.2">
      <c r="E295" s="40">
        <f t="shared" si="49"/>
        <v>29.300000000000146</v>
      </c>
      <c r="F295" s="17">
        <f t="shared" si="40"/>
        <v>2000.0000008831432</v>
      </c>
      <c r="H295" s="47" t="b">
        <f t="shared" si="41"/>
        <v>0</v>
      </c>
      <c r="I295" s="47">
        <f t="shared" si="42"/>
        <v>25</v>
      </c>
      <c r="J295" s="47">
        <f t="shared" si="43"/>
        <v>26</v>
      </c>
      <c r="K295" s="1" t="str">
        <f t="shared" si="44"/>
        <v/>
      </c>
      <c r="L295" s="1" t="str">
        <f t="shared" si="45"/>
        <v/>
      </c>
      <c r="M295" s="1" t="str">
        <f t="shared" si="46"/>
        <v/>
      </c>
      <c r="N295" s="1" t="str">
        <f t="shared" si="47"/>
        <v/>
      </c>
      <c r="O295" s="1">
        <f t="shared" si="48"/>
        <v>0</v>
      </c>
    </row>
    <row r="296" spans="5:15" x14ac:dyDescent="0.2">
      <c r="E296" s="40">
        <f t="shared" si="49"/>
        <v>29.400000000000148</v>
      </c>
      <c r="F296" s="17">
        <f t="shared" si="40"/>
        <v>2000.0000008831432</v>
      </c>
      <c r="H296" s="47" t="b">
        <f t="shared" si="41"/>
        <v>0</v>
      </c>
      <c r="I296" s="47">
        <f t="shared" si="42"/>
        <v>25</v>
      </c>
      <c r="J296" s="47">
        <f t="shared" si="43"/>
        <v>26</v>
      </c>
      <c r="K296" s="1" t="str">
        <f t="shared" si="44"/>
        <v/>
      </c>
      <c r="L296" s="1" t="str">
        <f t="shared" si="45"/>
        <v/>
      </c>
      <c r="M296" s="1" t="str">
        <f t="shared" si="46"/>
        <v/>
      </c>
      <c r="N296" s="1" t="str">
        <f t="shared" si="47"/>
        <v/>
      </c>
      <c r="O296" s="1">
        <f t="shared" si="48"/>
        <v>0</v>
      </c>
    </row>
    <row r="297" spans="5:15" x14ac:dyDescent="0.2">
      <c r="E297" s="40">
        <f t="shared" si="49"/>
        <v>29.500000000000149</v>
      </c>
      <c r="F297" s="17">
        <f t="shared" si="40"/>
        <v>2000.0000008831432</v>
      </c>
      <c r="H297" s="47" t="b">
        <f t="shared" si="41"/>
        <v>0</v>
      </c>
      <c r="I297" s="47">
        <f t="shared" si="42"/>
        <v>25</v>
      </c>
      <c r="J297" s="47">
        <f t="shared" si="43"/>
        <v>26</v>
      </c>
      <c r="K297" s="1" t="str">
        <f t="shared" si="44"/>
        <v/>
      </c>
      <c r="L297" s="1" t="str">
        <f t="shared" si="45"/>
        <v/>
      </c>
      <c r="M297" s="1" t="str">
        <f t="shared" si="46"/>
        <v/>
      </c>
      <c r="N297" s="1" t="str">
        <f t="shared" si="47"/>
        <v/>
      </c>
      <c r="O297" s="1">
        <f t="shared" si="48"/>
        <v>0</v>
      </c>
    </row>
    <row r="298" spans="5:15" x14ac:dyDescent="0.2">
      <c r="E298" s="40">
        <f t="shared" si="49"/>
        <v>29.600000000000151</v>
      </c>
      <c r="F298" s="17">
        <f t="shared" si="40"/>
        <v>2000.0000008831432</v>
      </c>
      <c r="H298" s="47" t="b">
        <f t="shared" si="41"/>
        <v>0</v>
      </c>
      <c r="I298" s="47">
        <f t="shared" si="42"/>
        <v>25</v>
      </c>
      <c r="J298" s="47">
        <f t="shared" si="43"/>
        <v>26</v>
      </c>
      <c r="K298" s="1" t="str">
        <f t="shared" si="44"/>
        <v/>
      </c>
      <c r="L298" s="1" t="str">
        <f t="shared" si="45"/>
        <v/>
      </c>
      <c r="M298" s="1" t="str">
        <f t="shared" si="46"/>
        <v/>
      </c>
      <c r="N298" s="1" t="str">
        <f t="shared" si="47"/>
        <v/>
      </c>
      <c r="O298" s="1">
        <f t="shared" si="48"/>
        <v>0</v>
      </c>
    </row>
    <row r="299" spans="5:15" x14ac:dyDescent="0.2">
      <c r="E299" s="40">
        <f t="shared" si="49"/>
        <v>29.700000000000152</v>
      </c>
      <c r="F299" s="17">
        <f t="shared" si="40"/>
        <v>2000.0000008831432</v>
      </c>
      <c r="H299" s="47" t="b">
        <f t="shared" si="41"/>
        <v>0</v>
      </c>
      <c r="I299" s="47">
        <f t="shared" si="42"/>
        <v>25</v>
      </c>
      <c r="J299" s="47">
        <f t="shared" si="43"/>
        <v>26</v>
      </c>
      <c r="K299" s="1" t="str">
        <f t="shared" si="44"/>
        <v/>
      </c>
      <c r="L299" s="1" t="str">
        <f t="shared" si="45"/>
        <v/>
      </c>
      <c r="M299" s="1" t="str">
        <f t="shared" si="46"/>
        <v/>
      </c>
      <c r="N299" s="1" t="str">
        <f t="shared" si="47"/>
        <v/>
      </c>
      <c r="O299" s="1">
        <f t="shared" si="48"/>
        <v>0</v>
      </c>
    </row>
    <row r="300" spans="5:15" x14ac:dyDescent="0.2">
      <c r="E300" s="40">
        <f t="shared" si="49"/>
        <v>29.800000000000153</v>
      </c>
      <c r="F300" s="17">
        <f t="shared" si="40"/>
        <v>2000.0000008831432</v>
      </c>
      <c r="H300" s="47" t="b">
        <f t="shared" si="41"/>
        <v>0</v>
      </c>
      <c r="I300" s="47">
        <f t="shared" si="42"/>
        <v>25</v>
      </c>
      <c r="J300" s="47">
        <f t="shared" si="43"/>
        <v>26</v>
      </c>
      <c r="K300" s="1" t="str">
        <f t="shared" si="44"/>
        <v/>
      </c>
      <c r="L300" s="1" t="str">
        <f t="shared" si="45"/>
        <v/>
      </c>
      <c r="M300" s="1" t="str">
        <f t="shared" si="46"/>
        <v/>
      </c>
      <c r="N300" s="1" t="str">
        <f t="shared" si="47"/>
        <v/>
      </c>
      <c r="O300" s="1">
        <f t="shared" si="48"/>
        <v>0</v>
      </c>
    </row>
    <row r="301" spans="5:15" x14ac:dyDescent="0.2">
      <c r="E301" s="40">
        <f t="shared" si="49"/>
        <v>29.900000000000155</v>
      </c>
      <c r="F301" s="17">
        <f t="shared" si="40"/>
        <v>2000.0000008831432</v>
      </c>
      <c r="H301" s="47" t="b">
        <f t="shared" si="41"/>
        <v>0</v>
      </c>
      <c r="I301" s="47">
        <f t="shared" si="42"/>
        <v>25</v>
      </c>
      <c r="J301" s="47">
        <f t="shared" si="43"/>
        <v>26</v>
      </c>
      <c r="K301" s="1" t="str">
        <f t="shared" si="44"/>
        <v/>
      </c>
      <c r="L301" s="1" t="str">
        <f t="shared" si="45"/>
        <v/>
      </c>
      <c r="M301" s="1" t="str">
        <f t="shared" si="46"/>
        <v/>
      </c>
      <c r="N301" s="1" t="str">
        <f t="shared" si="47"/>
        <v/>
      </c>
      <c r="O301" s="1">
        <f t="shared" si="48"/>
        <v>0</v>
      </c>
    </row>
    <row r="302" spans="5:15" x14ac:dyDescent="0.2">
      <c r="E302" s="40">
        <f t="shared" si="49"/>
        <v>30.000000000000156</v>
      </c>
      <c r="F302" s="17">
        <f t="shared" si="40"/>
        <v>2000.0000008831432</v>
      </c>
      <c r="H302" s="47" t="b">
        <f t="shared" si="41"/>
        <v>0</v>
      </c>
      <c r="I302" s="47">
        <f t="shared" si="42"/>
        <v>25</v>
      </c>
      <c r="J302" s="47">
        <f t="shared" si="43"/>
        <v>26</v>
      </c>
      <c r="K302" s="1" t="str">
        <f t="shared" si="44"/>
        <v/>
      </c>
      <c r="L302" s="1" t="str">
        <f t="shared" si="45"/>
        <v/>
      </c>
      <c r="M302" s="1" t="str">
        <f t="shared" si="46"/>
        <v/>
      </c>
      <c r="N302" s="1" t="str">
        <f t="shared" si="47"/>
        <v/>
      </c>
      <c r="O302" s="1">
        <f t="shared" si="48"/>
        <v>0</v>
      </c>
    </row>
    <row r="303" spans="5:15" x14ac:dyDescent="0.2">
      <c r="E303" s="40">
        <f t="shared" si="49"/>
        <v>30.100000000000158</v>
      </c>
      <c r="F303" s="17">
        <f t="shared" si="40"/>
        <v>2000.0000008831432</v>
      </c>
      <c r="H303" s="47" t="b">
        <f t="shared" si="41"/>
        <v>0</v>
      </c>
      <c r="I303" s="47">
        <f t="shared" si="42"/>
        <v>25</v>
      </c>
      <c r="J303" s="47">
        <f t="shared" si="43"/>
        <v>26</v>
      </c>
      <c r="K303" s="1" t="str">
        <f t="shared" si="44"/>
        <v/>
      </c>
      <c r="L303" s="1" t="str">
        <f t="shared" si="45"/>
        <v/>
      </c>
      <c r="M303" s="1" t="str">
        <f t="shared" si="46"/>
        <v/>
      </c>
      <c r="N303" s="1" t="str">
        <f t="shared" si="47"/>
        <v/>
      </c>
      <c r="O303" s="1">
        <f t="shared" si="48"/>
        <v>0</v>
      </c>
    </row>
    <row r="304" spans="5:15" x14ac:dyDescent="0.2">
      <c r="E304" s="40">
        <f t="shared" si="49"/>
        <v>30.200000000000159</v>
      </c>
      <c r="F304" s="17">
        <f t="shared" si="40"/>
        <v>2000.0000008831432</v>
      </c>
      <c r="H304" s="47" t="b">
        <f t="shared" si="41"/>
        <v>0</v>
      </c>
      <c r="I304" s="47">
        <f t="shared" si="42"/>
        <v>25</v>
      </c>
      <c r="J304" s="47">
        <f t="shared" si="43"/>
        <v>26</v>
      </c>
      <c r="K304" s="1" t="str">
        <f t="shared" si="44"/>
        <v/>
      </c>
      <c r="L304" s="1" t="str">
        <f t="shared" si="45"/>
        <v/>
      </c>
      <c r="M304" s="1" t="str">
        <f t="shared" si="46"/>
        <v/>
      </c>
      <c r="N304" s="1" t="str">
        <f t="shared" si="47"/>
        <v/>
      </c>
      <c r="O304" s="1">
        <f t="shared" si="48"/>
        <v>0</v>
      </c>
    </row>
    <row r="305" spans="5:15" x14ac:dyDescent="0.2">
      <c r="E305" s="40">
        <f t="shared" si="49"/>
        <v>30.300000000000161</v>
      </c>
      <c r="F305" s="17">
        <f t="shared" si="40"/>
        <v>2000.0000008831432</v>
      </c>
      <c r="H305" s="47" t="b">
        <f t="shared" si="41"/>
        <v>0</v>
      </c>
      <c r="I305" s="47">
        <f t="shared" si="42"/>
        <v>25</v>
      </c>
      <c r="J305" s="47">
        <f t="shared" si="43"/>
        <v>26</v>
      </c>
      <c r="K305" s="1" t="str">
        <f t="shared" si="44"/>
        <v/>
      </c>
      <c r="L305" s="1" t="str">
        <f t="shared" si="45"/>
        <v/>
      </c>
      <c r="M305" s="1" t="str">
        <f t="shared" si="46"/>
        <v/>
      </c>
      <c r="N305" s="1" t="str">
        <f t="shared" si="47"/>
        <v/>
      </c>
      <c r="O305" s="1">
        <f t="shared" si="48"/>
        <v>0</v>
      </c>
    </row>
    <row r="306" spans="5:15" x14ac:dyDescent="0.2">
      <c r="E306" s="40">
        <f t="shared" si="49"/>
        <v>30.400000000000162</v>
      </c>
      <c r="F306" s="17">
        <f t="shared" si="40"/>
        <v>2000.0000008831432</v>
      </c>
      <c r="H306" s="47" t="b">
        <f t="shared" si="41"/>
        <v>0</v>
      </c>
      <c r="I306" s="47">
        <f t="shared" si="42"/>
        <v>25</v>
      </c>
      <c r="J306" s="47">
        <f t="shared" si="43"/>
        <v>26</v>
      </c>
      <c r="K306" s="1" t="str">
        <f t="shared" si="44"/>
        <v/>
      </c>
      <c r="L306" s="1" t="str">
        <f t="shared" si="45"/>
        <v/>
      </c>
      <c r="M306" s="1" t="str">
        <f t="shared" si="46"/>
        <v/>
      </c>
      <c r="N306" s="1" t="str">
        <f t="shared" si="47"/>
        <v/>
      </c>
      <c r="O306" s="1">
        <f t="shared" si="48"/>
        <v>0</v>
      </c>
    </row>
    <row r="307" spans="5:15" x14ac:dyDescent="0.2">
      <c r="E307" s="40">
        <f t="shared" si="49"/>
        <v>30.500000000000163</v>
      </c>
      <c r="F307" s="17">
        <f t="shared" si="40"/>
        <v>2000.0000008831432</v>
      </c>
      <c r="H307" s="47" t="b">
        <f t="shared" si="41"/>
        <v>0</v>
      </c>
      <c r="I307" s="47">
        <f t="shared" si="42"/>
        <v>25</v>
      </c>
      <c r="J307" s="47">
        <f t="shared" si="43"/>
        <v>26</v>
      </c>
      <c r="K307" s="1" t="str">
        <f t="shared" si="44"/>
        <v/>
      </c>
      <c r="L307" s="1" t="str">
        <f t="shared" si="45"/>
        <v/>
      </c>
      <c r="M307" s="1" t="str">
        <f t="shared" si="46"/>
        <v/>
      </c>
      <c r="N307" s="1" t="str">
        <f t="shared" si="47"/>
        <v/>
      </c>
      <c r="O307" s="1">
        <f t="shared" si="48"/>
        <v>0</v>
      </c>
    </row>
    <row r="308" spans="5:15" x14ac:dyDescent="0.2">
      <c r="E308" s="40">
        <f t="shared" si="49"/>
        <v>30.600000000000165</v>
      </c>
      <c r="F308" s="17">
        <f t="shared" si="40"/>
        <v>2000.0000008831432</v>
      </c>
      <c r="H308" s="47" t="b">
        <f t="shared" si="41"/>
        <v>0</v>
      </c>
      <c r="I308" s="47">
        <f t="shared" si="42"/>
        <v>25</v>
      </c>
      <c r="J308" s="47">
        <f t="shared" si="43"/>
        <v>26</v>
      </c>
      <c r="K308" s="1" t="str">
        <f t="shared" si="44"/>
        <v/>
      </c>
      <c r="L308" s="1" t="str">
        <f t="shared" si="45"/>
        <v/>
      </c>
      <c r="M308" s="1" t="str">
        <f t="shared" si="46"/>
        <v/>
      </c>
      <c r="N308" s="1" t="str">
        <f t="shared" si="47"/>
        <v/>
      </c>
      <c r="O308" s="1">
        <f t="shared" si="48"/>
        <v>0</v>
      </c>
    </row>
    <row r="309" spans="5:15" x14ac:dyDescent="0.2">
      <c r="E309" s="40">
        <f t="shared" si="49"/>
        <v>30.700000000000166</v>
      </c>
      <c r="F309" s="17">
        <f t="shared" si="40"/>
        <v>2000.0000008831432</v>
      </c>
      <c r="H309" s="47" t="b">
        <f t="shared" si="41"/>
        <v>0</v>
      </c>
      <c r="I309" s="47">
        <f t="shared" si="42"/>
        <v>25</v>
      </c>
      <c r="J309" s="47">
        <f t="shared" si="43"/>
        <v>26</v>
      </c>
      <c r="K309" s="1" t="str">
        <f t="shared" si="44"/>
        <v/>
      </c>
      <c r="L309" s="1" t="str">
        <f t="shared" si="45"/>
        <v/>
      </c>
      <c r="M309" s="1" t="str">
        <f t="shared" si="46"/>
        <v/>
      </c>
      <c r="N309" s="1" t="str">
        <f t="shared" si="47"/>
        <v/>
      </c>
      <c r="O309" s="1">
        <f t="shared" si="48"/>
        <v>0</v>
      </c>
    </row>
    <row r="310" spans="5:15" x14ac:dyDescent="0.2">
      <c r="E310" s="40">
        <f t="shared" si="49"/>
        <v>30.800000000000168</v>
      </c>
      <c r="F310" s="17">
        <f t="shared" si="40"/>
        <v>2000.0000008831432</v>
      </c>
      <c r="H310" s="47" t="b">
        <f t="shared" si="41"/>
        <v>0</v>
      </c>
      <c r="I310" s="47">
        <f t="shared" si="42"/>
        <v>25</v>
      </c>
      <c r="J310" s="47">
        <f t="shared" si="43"/>
        <v>26</v>
      </c>
      <c r="K310" s="1" t="str">
        <f t="shared" si="44"/>
        <v/>
      </c>
      <c r="L310" s="1" t="str">
        <f t="shared" si="45"/>
        <v/>
      </c>
      <c r="M310" s="1" t="str">
        <f t="shared" si="46"/>
        <v/>
      </c>
      <c r="N310" s="1" t="str">
        <f t="shared" si="47"/>
        <v/>
      </c>
      <c r="O310" s="1">
        <f t="shared" si="48"/>
        <v>0</v>
      </c>
    </row>
    <row r="311" spans="5:15" x14ac:dyDescent="0.2">
      <c r="E311" s="40">
        <f t="shared" si="49"/>
        <v>30.900000000000169</v>
      </c>
      <c r="F311" s="17">
        <f t="shared" si="40"/>
        <v>2000.0000008831432</v>
      </c>
      <c r="H311" s="47" t="b">
        <f t="shared" si="41"/>
        <v>0</v>
      </c>
      <c r="I311" s="47">
        <f t="shared" si="42"/>
        <v>25</v>
      </c>
      <c r="J311" s="47">
        <f t="shared" si="43"/>
        <v>26</v>
      </c>
      <c r="K311" s="1" t="str">
        <f t="shared" si="44"/>
        <v/>
      </c>
      <c r="L311" s="1" t="str">
        <f t="shared" si="45"/>
        <v/>
      </c>
      <c r="M311" s="1" t="str">
        <f t="shared" si="46"/>
        <v/>
      </c>
      <c r="N311" s="1" t="str">
        <f t="shared" si="47"/>
        <v/>
      </c>
      <c r="O311" s="1">
        <f t="shared" si="48"/>
        <v>0</v>
      </c>
    </row>
    <row r="312" spans="5:15" x14ac:dyDescent="0.2">
      <c r="E312" s="40">
        <f t="shared" si="49"/>
        <v>31.000000000000171</v>
      </c>
      <c r="F312" s="17">
        <f t="shared" si="40"/>
        <v>2000.0000008831432</v>
      </c>
      <c r="H312" s="47" t="b">
        <f t="shared" si="41"/>
        <v>0</v>
      </c>
      <c r="I312" s="47">
        <f t="shared" si="42"/>
        <v>25</v>
      </c>
      <c r="J312" s="47">
        <f t="shared" si="43"/>
        <v>26</v>
      </c>
      <c r="K312" s="1" t="str">
        <f t="shared" si="44"/>
        <v/>
      </c>
      <c r="L312" s="1" t="str">
        <f t="shared" si="45"/>
        <v/>
      </c>
      <c r="M312" s="1" t="str">
        <f t="shared" si="46"/>
        <v/>
      </c>
      <c r="N312" s="1" t="str">
        <f t="shared" si="47"/>
        <v/>
      </c>
      <c r="O312" s="1">
        <f t="shared" si="48"/>
        <v>0</v>
      </c>
    </row>
    <row r="313" spans="5:15" x14ac:dyDescent="0.2">
      <c r="E313" s="40">
        <f t="shared" si="49"/>
        <v>31.100000000000172</v>
      </c>
      <c r="F313" s="17">
        <f t="shared" si="40"/>
        <v>2000.0000008831432</v>
      </c>
      <c r="H313" s="47" t="b">
        <f t="shared" si="41"/>
        <v>0</v>
      </c>
      <c r="I313" s="47">
        <f t="shared" si="42"/>
        <v>25</v>
      </c>
      <c r="J313" s="47">
        <f t="shared" si="43"/>
        <v>26</v>
      </c>
      <c r="K313" s="1" t="str">
        <f t="shared" si="44"/>
        <v/>
      </c>
      <c r="L313" s="1" t="str">
        <f t="shared" si="45"/>
        <v/>
      </c>
      <c r="M313" s="1" t="str">
        <f t="shared" si="46"/>
        <v/>
      </c>
      <c r="N313" s="1" t="str">
        <f t="shared" si="47"/>
        <v/>
      </c>
      <c r="O313" s="1">
        <f t="shared" si="48"/>
        <v>0</v>
      </c>
    </row>
    <row r="314" spans="5:15" x14ac:dyDescent="0.2">
      <c r="E314" s="40">
        <f t="shared" si="49"/>
        <v>31.200000000000173</v>
      </c>
      <c r="F314" s="17">
        <f t="shared" si="40"/>
        <v>2000.0000008831432</v>
      </c>
      <c r="H314" s="47" t="b">
        <f t="shared" si="41"/>
        <v>0</v>
      </c>
      <c r="I314" s="47">
        <f t="shared" si="42"/>
        <v>25</v>
      </c>
      <c r="J314" s="47">
        <f t="shared" si="43"/>
        <v>26</v>
      </c>
      <c r="K314" s="1" t="str">
        <f t="shared" si="44"/>
        <v/>
      </c>
      <c r="L314" s="1" t="str">
        <f t="shared" si="45"/>
        <v/>
      </c>
      <c r="M314" s="1" t="str">
        <f t="shared" si="46"/>
        <v/>
      </c>
      <c r="N314" s="1" t="str">
        <f t="shared" si="47"/>
        <v/>
      </c>
      <c r="O314" s="1">
        <f t="shared" si="48"/>
        <v>0</v>
      </c>
    </row>
    <row r="315" spans="5:15" x14ac:dyDescent="0.2">
      <c r="E315" s="40">
        <f t="shared" si="49"/>
        <v>31.300000000000175</v>
      </c>
      <c r="F315" s="17">
        <f t="shared" si="40"/>
        <v>2000.0000008831432</v>
      </c>
      <c r="H315" s="47" t="b">
        <f t="shared" si="41"/>
        <v>0</v>
      </c>
      <c r="I315" s="47">
        <f t="shared" si="42"/>
        <v>25</v>
      </c>
      <c r="J315" s="47">
        <f t="shared" si="43"/>
        <v>26</v>
      </c>
      <c r="K315" s="1" t="str">
        <f t="shared" si="44"/>
        <v/>
      </c>
      <c r="L315" s="1" t="str">
        <f t="shared" si="45"/>
        <v/>
      </c>
      <c r="M315" s="1" t="str">
        <f t="shared" si="46"/>
        <v/>
      </c>
      <c r="N315" s="1" t="str">
        <f t="shared" si="47"/>
        <v/>
      </c>
      <c r="O315" s="1">
        <f t="shared" si="48"/>
        <v>0</v>
      </c>
    </row>
    <row r="316" spans="5:15" x14ac:dyDescent="0.2">
      <c r="E316" s="40">
        <f t="shared" si="49"/>
        <v>31.400000000000176</v>
      </c>
      <c r="F316" s="17">
        <f t="shared" ref="F316:F379" si="50">IF(E316&gt;$C$29,$C$30,IF(H316,M316+(E316-K316)*O316,0))</f>
        <v>2000.0000008831432</v>
      </c>
      <c r="H316" s="47" t="b">
        <f t="shared" ref="H316:H379" si="51">AND(E316&gt;=$C$28,E316&lt;=$C$29)</f>
        <v>0</v>
      </c>
      <c r="I316" s="47">
        <f t="shared" ref="I316:I379" si="52">COUNTIF($B$2:$B$26,"&lt;="&amp;E316)</f>
        <v>25</v>
      </c>
      <c r="J316" s="47">
        <f t="shared" ref="J316:J379" si="53">I316+1</f>
        <v>26</v>
      </c>
      <c r="K316" s="1" t="str">
        <f t="shared" ref="K316:K379" si="54">IF(H316,INDEX($B$2:$B$26,I316),"")</f>
        <v/>
      </c>
      <c r="L316" s="1" t="str">
        <f t="shared" ref="L316:L379" si="55">IF(H316,INDEX($B$2:$B$26,J316),"")</f>
        <v/>
      </c>
      <c r="M316" s="1" t="str">
        <f t="shared" ref="M316:M379" si="56">IF(H316,INDEX($C$2:$C$26,I316),"")</f>
        <v/>
      </c>
      <c r="N316" s="1" t="str">
        <f t="shared" ref="N316:N379" si="57">IF(H316,INDEX($C$2:$C$26,J316),"")</f>
        <v/>
      </c>
      <c r="O316" s="1">
        <f t="shared" ref="O316:O379" si="58">IF(K316&lt;&gt;L316,(N316-M316)/(L316-K316),0)</f>
        <v>0</v>
      </c>
    </row>
    <row r="317" spans="5:15" x14ac:dyDescent="0.2">
      <c r="E317" s="40">
        <f t="shared" si="49"/>
        <v>31.500000000000178</v>
      </c>
      <c r="F317" s="17">
        <f t="shared" si="50"/>
        <v>2000.0000008831432</v>
      </c>
      <c r="H317" s="47" t="b">
        <f t="shared" si="51"/>
        <v>0</v>
      </c>
      <c r="I317" s="47">
        <f t="shared" si="52"/>
        <v>25</v>
      </c>
      <c r="J317" s="47">
        <f t="shared" si="53"/>
        <v>26</v>
      </c>
      <c r="K317" s="1" t="str">
        <f t="shared" si="54"/>
        <v/>
      </c>
      <c r="L317" s="1" t="str">
        <f t="shared" si="55"/>
        <v/>
      </c>
      <c r="M317" s="1" t="str">
        <f t="shared" si="56"/>
        <v/>
      </c>
      <c r="N317" s="1" t="str">
        <f t="shared" si="57"/>
        <v/>
      </c>
      <c r="O317" s="1">
        <f t="shared" si="58"/>
        <v>0</v>
      </c>
    </row>
    <row r="318" spans="5:15" x14ac:dyDescent="0.2">
      <c r="E318" s="40">
        <f t="shared" si="49"/>
        <v>31.600000000000179</v>
      </c>
      <c r="F318" s="17">
        <f t="shared" si="50"/>
        <v>2000.0000008831432</v>
      </c>
      <c r="H318" s="47" t="b">
        <f t="shared" si="51"/>
        <v>0</v>
      </c>
      <c r="I318" s="47">
        <f t="shared" si="52"/>
        <v>25</v>
      </c>
      <c r="J318" s="47">
        <f t="shared" si="53"/>
        <v>26</v>
      </c>
      <c r="K318" s="1" t="str">
        <f t="shared" si="54"/>
        <v/>
      </c>
      <c r="L318" s="1" t="str">
        <f t="shared" si="55"/>
        <v/>
      </c>
      <c r="M318" s="1" t="str">
        <f t="shared" si="56"/>
        <v/>
      </c>
      <c r="N318" s="1" t="str">
        <f t="shared" si="57"/>
        <v/>
      </c>
      <c r="O318" s="1">
        <f t="shared" si="58"/>
        <v>0</v>
      </c>
    </row>
    <row r="319" spans="5:15" x14ac:dyDescent="0.2">
      <c r="E319" s="40">
        <f t="shared" si="49"/>
        <v>31.70000000000018</v>
      </c>
      <c r="F319" s="17">
        <f t="shared" si="50"/>
        <v>2000.0000008831432</v>
      </c>
      <c r="H319" s="47" t="b">
        <f t="shared" si="51"/>
        <v>0</v>
      </c>
      <c r="I319" s="47">
        <f t="shared" si="52"/>
        <v>25</v>
      </c>
      <c r="J319" s="47">
        <f t="shared" si="53"/>
        <v>26</v>
      </c>
      <c r="K319" s="1" t="str">
        <f t="shared" si="54"/>
        <v/>
      </c>
      <c r="L319" s="1" t="str">
        <f t="shared" si="55"/>
        <v/>
      </c>
      <c r="M319" s="1" t="str">
        <f t="shared" si="56"/>
        <v/>
      </c>
      <c r="N319" s="1" t="str">
        <f t="shared" si="57"/>
        <v/>
      </c>
      <c r="O319" s="1">
        <f t="shared" si="58"/>
        <v>0</v>
      </c>
    </row>
    <row r="320" spans="5:15" x14ac:dyDescent="0.2">
      <c r="E320" s="40">
        <f t="shared" si="49"/>
        <v>31.800000000000182</v>
      </c>
      <c r="F320" s="17">
        <f t="shared" si="50"/>
        <v>2000.0000008831432</v>
      </c>
      <c r="H320" s="47" t="b">
        <f t="shared" si="51"/>
        <v>0</v>
      </c>
      <c r="I320" s="47">
        <f t="shared" si="52"/>
        <v>25</v>
      </c>
      <c r="J320" s="47">
        <f t="shared" si="53"/>
        <v>26</v>
      </c>
      <c r="K320" s="1" t="str">
        <f t="shared" si="54"/>
        <v/>
      </c>
      <c r="L320" s="1" t="str">
        <f t="shared" si="55"/>
        <v/>
      </c>
      <c r="M320" s="1" t="str">
        <f t="shared" si="56"/>
        <v/>
      </c>
      <c r="N320" s="1" t="str">
        <f t="shared" si="57"/>
        <v/>
      </c>
      <c r="O320" s="1">
        <f t="shared" si="58"/>
        <v>0</v>
      </c>
    </row>
    <row r="321" spans="5:15" x14ac:dyDescent="0.2">
      <c r="E321" s="40">
        <f t="shared" si="49"/>
        <v>31.900000000000183</v>
      </c>
      <c r="F321" s="17">
        <f t="shared" si="50"/>
        <v>2000.0000008831432</v>
      </c>
      <c r="H321" s="47" t="b">
        <f t="shared" si="51"/>
        <v>0</v>
      </c>
      <c r="I321" s="47">
        <f t="shared" si="52"/>
        <v>25</v>
      </c>
      <c r="J321" s="47">
        <f t="shared" si="53"/>
        <v>26</v>
      </c>
      <c r="K321" s="1" t="str">
        <f t="shared" si="54"/>
        <v/>
      </c>
      <c r="L321" s="1" t="str">
        <f t="shared" si="55"/>
        <v/>
      </c>
      <c r="M321" s="1" t="str">
        <f t="shared" si="56"/>
        <v/>
      </c>
      <c r="N321" s="1" t="str">
        <f t="shared" si="57"/>
        <v/>
      </c>
      <c r="O321" s="1">
        <f t="shared" si="58"/>
        <v>0</v>
      </c>
    </row>
    <row r="322" spans="5:15" x14ac:dyDescent="0.2">
      <c r="E322" s="40">
        <f t="shared" si="49"/>
        <v>32.000000000000185</v>
      </c>
      <c r="F322" s="17">
        <f t="shared" si="50"/>
        <v>2000.0000008831432</v>
      </c>
      <c r="H322" s="47" t="b">
        <f t="shared" si="51"/>
        <v>0</v>
      </c>
      <c r="I322" s="47">
        <f t="shared" si="52"/>
        <v>25</v>
      </c>
      <c r="J322" s="47">
        <f t="shared" si="53"/>
        <v>26</v>
      </c>
      <c r="K322" s="1" t="str">
        <f t="shared" si="54"/>
        <v/>
      </c>
      <c r="L322" s="1" t="str">
        <f t="shared" si="55"/>
        <v/>
      </c>
      <c r="M322" s="1" t="str">
        <f t="shared" si="56"/>
        <v/>
      </c>
      <c r="N322" s="1" t="str">
        <f t="shared" si="57"/>
        <v/>
      </c>
      <c r="O322" s="1">
        <f t="shared" si="58"/>
        <v>0</v>
      </c>
    </row>
    <row r="323" spans="5:15" x14ac:dyDescent="0.2">
      <c r="E323" s="40">
        <f t="shared" ref="E323:E386" si="59">E322+WindSpeedStep</f>
        <v>32.100000000000186</v>
      </c>
      <c r="F323" s="17">
        <f t="shared" si="50"/>
        <v>2000.0000008831432</v>
      </c>
      <c r="H323" s="47" t="b">
        <f t="shared" si="51"/>
        <v>0</v>
      </c>
      <c r="I323" s="47">
        <f t="shared" si="52"/>
        <v>25</v>
      </c>
      <c r="J323" s="47">
        <f t="shared" si="53"/>
        <v>26</v>
      </c>
      <c r="K323" s="1" t="str">
        <f t="shared" si="54"/>
        <v/>
      </c>
      <c r="L323" s="1" t="str">
        <f t="shared" si="55"/>
        <v/>
      </c>
      <c r="M323" s="1" t="str">
        <f t="shared" si="56"/>
        <v/>
      </c>
      <c r="N323" s="1" t="str">
        <f t="shared" si="57"/>
        <v/>
      </c>
      <c r="O323" s="1">
        <f t="shared" si="58"/>
        <v>0</v>
      </c>
    </row>
    <row r="324" spans="5:15" x14ac:dyDescent="0.2">
      <c r="E324" s="40">
        <f t="shared" si="59"/>
        <v>32.200000000000188</v>
      </c>
      <c r="F324" s="17">
        <f t="shared" si="50"/>
        <v>2000.0000008831432</v>
      </c>
      <c r="H324" s="47" t="b">
        <f t="shared" si="51"/>
        <v>0</v>
      </c>
      <c r="I324" s="47">
        <f t="shared" si="52"/>
        <v>25</v>
      </c>
      <c r="J324" s="47">
        <f t="shared" si="53"/>
        <v>26</v>
      </c>
      <c r="K324" s="1" t="str">
        <f t="shared" si="54"/>
        <v/>
      </c>
      <c r="L324" s="1" t="str">
        <f t="shared" si="55"/>
        <v/>
      </c>
      <c r="M324" s="1" t="str">
        <f t="shared" si="56"/>
        <v/>
      </c>
      <c r="N324" s="1" t="str">
        <f t="shared" si="57"/>
        <v/>
      </c>
      <c r="O324" s="1">
        <f t="shared" si="58"/>
        <v>0</v>
      </c>
    </row>
    <row r="325" spans="5:15" x14ac:dyDescent="0.2">
      <c r="E325" s="40">
        <f t="shared" si="59"/>
        <v>32.300000000000189</v>
      </c>
      <c r="F325" s="17">
        <f t="shared" si="50"/>
        <v>2000.0000008831432</v>
      </c>
      <c r="H325" s="47" t="b">
        <f t="shared" si="51"/>
        <v>0</v>
      </c>
      <c r="I325" s="47">
        <f t="shared" si="52"/>
        <v>25</v>
      </c>
      <c r="J325" s="47">
        <f t="shared" si="53"/>
        <v>26</v>
      </c>
      <c r="K325" s="1" t="str">
        <f t="shared" si="54"/>
        <v/>
      </c>
      <c r="L325" s="1" t="str">
        <f t="shared" si="55"/>
        <v/>
      </c>
      <c r="M325" s="1" t="str">
        <f t="shared" si="56"/>
        <v/>
      </c>
      <c r="N325" s="1" t="str">
        <f t="shared" si="57"/>
        <v/>
      </c>
      <c r="O325" s="1">
        <f t="shared" si="58"/>
        <v>0</v>
      </c>
    </row>
    <row r="326" spans="5:15" x14ac:dyDescent="0.2">
      <c r="E326" s="40">
        <f t="shared" si="59"/>
        <v>32.40000000000019</v>
      </c>
      <c r="F326" s="17">
        <f t="shared" si="50"/>
        <v>2000.0000008831432</v>
      </c>
      <c r="H326" s="47" t="b">
        <f t="shared" si="51"/>
        <v>0</v>
      </c>
      <c r="I326" s="47">
        <f t="shared" si="52"/>
        <v>25</v>
      </c>
      <c r="J326" s="47">
        <f t="shared" si="53"/>
        <v>26</v>
      </c>
      <c r="K326" s="1" t="str">
        <f t="shared" si="54"/>
        <v/>
      </c>
      <c r="L326" s="1" t="str">
        <f t="shared" si="55"/>
        <v/>
      </c>
      <c r="M326" s="1" t="str">
        <f t="shared" si="56"/>
        <v/>
      </c>
      <c r="N326" s="1" t="str">
        <f t="shared" si="57"/>
        <v/>
      </c>
      <c r="O326" s="1">
        <f t="shared" si="58"/>
        <v>0</v>
      </c>
    </row>
    <row r="327" spans="5:15" x14ac:dyDescent="0.2">
      <c r="E327" s="40">
        <f t="shared" si="59"/>
        <v>32.500000000000192</v>
      </c>
      <c r="F327" s="17">
        <f t="shared" si="50"/>
        <v>2000.0000008831432</v>
      </c>
      <c r="H327" s="47" t="b">
        <f t="shared" si="51"/>
        <v>0</v>
      </c>
      <c r="I327" s="47">
        <f t="shared" si="52"/>
        <v>25</v>
      </c>
      <c r="J327" s="47">
        <f t="shared" si="53"/>
        <v>26</v>
      </c>
      <c r="K327" s="1" t="str">
        <f t="shared" si="54"/>
        <v/>
      </c>
      <c r="L327" s="1" t="str">
        <f t="shared" si="55"/>
        <v/>
      </c>
      <c r="M327" s="1" t="str">
        <f t="shared" si="56"/>
        <v/>
      </c>
      <c r="N327" s="1" t="str">
        <f t="shared" si="57"/>
        <v/>
      </c>
      <c r="O327" s="1">
        <f t="shared" si="58"/>
        <v>0</v>
      </c>
    </row>
    <row r="328" spans="5:15" x14ac:dyDescent="0.2">
      <c r="E328" s="40">
        <f t="shared" si="59"/>
        <v>32.600000000000193</v>
      </c>
      <c r="F328" s="17">
        <f t="shared" si="50"/>
        <v>2000.0000008831432</v>
      </c>
      <c r="H328" s="47" t="b">
        <f t="shared" si="51"/>
        <v>0</v>
      </c>
      <c r="I328" s="47">
        <f t="shared" si="52"/>
        <v>25</v>
      </c>
      <c r="J328" s="47">
        <f t="shared" si="53"/>
        <v>26</v>
      </c>
      <c r="K328" s="1" t="str">
        <f t="shared" si="54"/>
        <v/>
      </c>
      <c r="L328" s="1" t="str">
        <f t="shared" si="55"/>
        <v/>
      </c>
      <c r="M328" s="1" t="str">
        <f t="shared" si="56"/>
        <v/>
      </c>
      <c r="N328" s="1" t="str">
        <f t="shared" si="57"/>
        <v/>
      </c>
      <c r="O328" s="1">
        <f t="shared" si="58"/>
        <v>0</v>
      </c>
    </row>
    <row r="329" spans="5:15" x14ac:dyDescent="0.2">
      <c r="E329" s="40">
        <f t="shared" si="59"/>
        <v>32.700000000000195</v>
      </c>
      <c r="F329" s="17">
        <f t="shared" si="50"/>
        <v>2000.0000008831432</v>
      </c>
      <c r="H329" s="47" t="b">
        <f t="shared" si="51"/>
        <v>0</v>
      </c>
      <c r="I329" s="47">
        <f t="shared" si="52"/>
        <v>25</v>
      </c>
      <c r="J329" s="47">
        <f t="shared" si="53"/>
        <v>26</v>
      </c>
      <c r="K329" s="1" t="str">
        <f t="shared" si="54"/>
        <v/>
      </c>
      <c r="L329" s="1" t="str">
        <f t="shared" si="55"/>
        <v/>
      </c>
      <c r="M329" s="1" t="str">
        <f t="shared" si="56"/>
        <v/>
      </c>
      <c r="N329" s="1" t="str">
        <f t="shared" si="57"/>
        <v/>
      </c>
      <c r="O329" s="1">
        <f t="shared" si="58"/>
        <v>0</v>
      </c>
    </row>
    <row r="330" spans="5:15" x14ac:dyDescent="0.2">
      <c r="E330" s="40">
        <f t="shared" si="59"/>
        <v>32.800000000000196</v>
      </c>
      <c r="F330" s="17">
        <f t="shared" si="50"/>
        <v>2000.0000008831432</v>
      </c>
      <c r="H330" s="47" t="b">
        <f t="shared" si="51"/>
        <v>0</v>
      </c>
      <c r="I330" s="47">
        <f t="shared" si="52"/>
        <v>25</v>
      </c>
      <c r="J330" s="47">
        <f t="shared" si="53"/>
        <v>26</v>
      </c>
      <c r="K330" s="1" t="str">
        <f t="shared" si="54"/>
        <v/>
      </c>
      <c r="L330" s="1" t="str">
        <f t="shared" si="55"/>
        <v/>
      </c>
      <c r="M330" s="1" t="str">
        <f t="shared" si="56"/>
        <v/>
      </c>
      <c r="N330" s="1" t="str">
        <f t="shared" si="57"/>
        <v/>
      </c>
      <c r="O330" s="1">
        <f t="shared" si="58"/>
        <v>0</v>
      </c>
    </row>
    <row r="331" spans="5:15" x14ac:dyDescent="0.2">
      <c r="E331" s="40">
        <f t="shared" si="59"/>
        <v>32.900000000000198</v>
      </c>
      <c r="F331" s="17">
        <f t="shared" si="50"/>
        <v>2000.0000008831432</v>
      </c>
      <c r="H331" s="47" t="b">
        <f t="shared" si="51"/>
        <v>0</v>
      </c>
      <c r="I331" s="47">
        <f t="shared" si="52"/>
        <v>25</v>
      </c>
      <c r="J331" s="47">
        <f t="shared" si="53"/>
        <v>26</v>
      </c>
      <c r="K331" s="1" t="str">
        <f t="shared" si="54"/>
        <v/>
      </c>
      <c r="L331" s="1" t="str">
        <f t="shared" si="55"/>
        <v/>
      </c>
      <c r="M331" s="1" t="str">
        <f t="shared" si="56"/>
        <v/>
      </c>
      <c r="N331" s="1" t="str">
        <f t="shared" si="57"/>
        <v/>
      </c>
      <c r="O331" s="1">
        <f t="shared" si="58"/>
        <v>0</v>
      </c>
    </row>
    <row r="332" spans="5:15" x14ac:dyDescent="0.2">
      <c r="E332" s="40">
        <f t="shared" si="59"/>
        <v>33.000000000000199</v>
      </c>
      <c r="F332" s="17">
        <f t="shared" si="50"/>
        <v>2000.0000008831432</v>
      </c>
      <c r="H332" s="47" t="b">
        <f t="shared" si="51"/>
        <v>0</v>
      </c>
      <c r="I332" s="47">
        <f t="shared" si="52"/>
        <v>25</v>
      </c>
      <c r="J332" s="47">
        <f t="shared" si="53"/>
        <v>26</v>
      </c>
      <c r="K332" s="1" t="str">
        <f t="shared" si="54"/>
        <v/>
      </c>
      <c r="L332" s="1" t="str">
        <f t="shared" si="55"/>
        <v/>
      </c>
      <c r="M332" s="1" t="str">
        <f t="shared" si="56"/>
        <v/>
      </c>
      <c r="N332" s="1" t="str">
        <f t="shared" si="57"/>
        <v/>
      </c>
      <c r="O332" s="1">
        <f t="shared" si="58"/>
        <v>0</v>
      </c>
    </row>
    <row r="333" spans="5:15" x14ac:dyDescent="0.2">
      <c r="E333" s="40">
        <f t="shared" si="59"/>
        <v>33.1000000000002</v>
      </c>
      <c r="F333" s="17">
        <f t="shared" si="50"/>
        <v>2000.0000008831432</v>
      </c>
      <c r="H333" s="47" t="b">
        <f t="shared" si="51"/>
        <v>0</v>
      </c>
      <c r="I333" s="47">
        <f t="shared" si="52"/>
        <v>25</v>
      </c>
      <c r="J333" s="47">
        <f t="shared" si="53"/>
        <v>26</v>
      </c>
      <c r="K333" s="1" t="str">
        <f t="shared" si="54"/>
        <v/>
      </c>
      <c r="L333" s="1" t="str">
        <f t="shared" si="55"/>
        <v/>
      </c>
      <c r="M333" s="1" t="str">
        <f t="shared" si="56"/>
        <v/>
      </c>
      <c r="N333" s="1" t="str">
        <f t="shared" si="57"/>
        <v/>
      </c>
      <c r="O333" s="1">
        <f t="shared" si="58"/>
        <v>0</v>
      </c>
    </row>
    <row r="334" spans="5:15" x14ac:dyDescent="0.2">
      <c r="E334" s="40">
        <f t="shared" si="59"/>
        <v>33.200000000000202</v>
      </c>
      <c r="F334" s="17">
        <f t="shared" si="50"/>
        <v>2000.0000008831432</v>
      </c>
      <c r="H334" s="47" t="b">
        <f t="shared" si="51"/>
        <v>0</v>
      </c>
      <c r="I334" s="47">
        <f t="shared" si="52"/>
        <v>25</v>
      </c>
      <c r="J334" s="47">
        <f t="shared" si="53"/>
        <v>26</v>
      </c>
      <c r="K334" s="1" t="str">
        <f t="shared" si="54"/>
        <v/>
      </c>
      <c r="L334" s="1" t="str">
        <f t="shared" si="55"/>
        <v/>
      </c>
      <c r="M334" s="1" t="str">
        <f t="shared" si="56"/>
        <v/>
      </c>
      <c r="N334" s="1" t="str">
        <f t="shared" si="57"/>
        <v/>
      </c>
      <c r="O334" s="1">
        <f t="shared" si="58"/>
        <v>0</v>
      </c>
    </row>
    <row r="335" spans="5:15" x14ac:dyDescent="0.2">
      <c r="E335" s="40">
        <f t="shared" si="59"/>
        <v>33.300000000000203</v>
      </c>
      <c r="F335" s="17">
        <f t="shared" si="50"/>
        <v>2000.0000008831432</v>
      </c>
      <c r="H335" s="47" t="b">
        <f t="shared" si="51"/>
        <v>0</v>
      </c>
      <c r="I335" s="47">
        <f t="shared" si="52"/>
        <v>25</v>
      </c>
      <c r="J335" s="47">
        <f t="shared" si="53"/>
        <v>26</v>
      </c>
      <c r="K335" s="1" t="str">
        <f t="shared" si="54"/>
        <v/>
      </c>
      <c r="L335" s="1" t="str">
        <f t="shared" si="55"/>
        <v/>
      </c>
      <c r="M335" s="1" t="str">
        <f t="shared" si="56"/>
        <v/>
      </c>
      <c r="N335" s="1" t="str">
        <f t="shared" si="57"/>
        <v/>
      </c>
      <c r="O335" s="1">
        <f t="shared" si="58"/>
        <v>0</v>
      </c>
    </row>
    <row r="336" spans="5:15" x14ac:dyDescent="0.2">
      <c r="E336" s="40">
        <f t="shared" si="59"/>
        <v>33.400000000000205</v>
      </c>
      <c r="F336" s="17">
        <f t="shared" si="50"/>
        <v>2000.0000008831432</v>
      </c>
      <c r="H336" s="47" t="b">
        <f t="shared" si="51"/>
        <v>0</v>
      </c>
      <c r="I336" s="47">
        <f t="shared" si="52"/>
        <v>25</v>
      </c>
      <c r="J336" s="47">
        <f t="shared" si="53"/>
        <v>26</v>
      </c>
      <c r="K336" s="1" t="str">
        <f t="shared" si="54"/>
        <v/>
      </c>
      <c r="L336" s="1" t="str">
        <f t="shared" si="55"/>
        <v/>
      </c>
      <c r="M336" s="1" t="str">
        <f t="shared" si="56"/>
        <v/>
      </c>
      <c r="N336" s="1" t="str">
        <f t="shared" si="57"/>
        <v/>
      </c>
      <c r="O336" s="1">
        <f t="shared" si="58"/>
        <v>0</v>
      </c>
    </row>
    <row r="337" spans="5:15" x14ac:dyDescent="0.2">
      <c r="E337" s="40">
        <f t="shared" si="59"/>
        <v>33.500000000000206</v>
      </c>
      <c r="F337" s="17">
        <f t="shared" si="50"/>
        <v>2000.0000008831432</v>
      </c>
      <c r="H337" s="47" t="b">
        <f t="shared" si="51"/>
        <v>0</v>
      </c>
      <c r="I337" s="47">
        <f t="shared" si="52"/>
        <v>25</v>
      </c>
      <c r="J337" s="47">
        <f t="shared" si="53"/>
        <v>26</v>
      </c>
      <c r="K337" s="1" t="str">
        <f t="shared" si="54"/>
        <v/>
      </c>
      <c r="L337" s="1" t="str">
        <f t="shared" si="55"/>
        <v/>
      </c>
      <c r="M337" s="1" t="str">
        <f t="shared" si="56"/>
        <v/>
      </c>
      <c r="N337" s="1" t="str">
        <f t="shared" si="57"/>
        <v/>
      </c>
      <c r="O337" s="1">
        <f t="shared" si="58"/>
        <v>0</v>
      </c>
    </row>
    <row r="338" spans="5:15" x14ac:dyDescent="0.2">
      <c r="E338" s="40">
        <f t="shared" si="59"/>
        <v>33.600000000000207</v>
      </c>
      <c r="F338" s="17">
        <f t="shared" si="50"/>
        <v>2000.0000008831432</v>
      </c>
      <c r="H338" s="47" t="b">
        <f t="shared" si="51"/>
        <v>0</v>
      </c>
      <c r="I338" s="47">
        <f t="shared" si="52"/>
        <v>25</v>
      </c>
      <c r="J338" s="47">
        <f t="shared" si="53"/>
        <v>26</v>
      </c>
      <c r="K338" s="1" t="str">
        <f t="shared" si="54"/>
        <v/>
      </c>
      <c r="L338" s="1" t="str">
        <f t="shared" si="55"/>
        <v/>
      </c>
      <c r="M338" s="1" t="str">
        <f t="shared" si="56"/>
        <v/>
      </c>
      <c r="N338" s="1" t="str">
        <f t="shared" si="57"/>
        <v/>
      </c>
      <c r="O338" s="1">
        <f t="shared" si="58"/>
        <v>0</v>
      </c>
    </row>
    <row r="339" spans="5:15" x14ac:dyDescent="0.2">
      <c r="E339" s="40">
        <f t="shared" si="59"/>
        <v>33.700000000000209</v>
      </c>
      <c r="F339" s="17">
        <f t="shared" si="50"/>
        <v>2000.0000008831432</v>
      </c>
      <c r="H339" s="47" t="b">
        <f t="shared" si="51"/>
        <v>0</v>
      </c>
      <c r="I339" s="47">
        <f t="shared" si="52"/>
        <v>25</v>
      </c>
      <c r="J339" s="47">
        <f t="shared" si="53"/>
        <v>26</v>
      </c>
      <c r="K339" s="1" t="str">
        <f t="shared" si="54"/>
        <v/>
      </c>
      <c r="L339" s="1" t="str">
        <f t="shared" si="55"/>
        <v/>
      </c>
      <c r="M339" s="1" t="str">
        <f t="shared" si="56"/>
        <v/>
      </c>
      <c r="N339" s="1" t="str">
        <f t="shared" si="57"/>
        <v/>
      </c>
      <c r="O339" s="1">
        <f t="shared" si="58"/>
        <v>0</v>
      </c>
    </row>
    <row r="340" spans="5:15" x14ac:dyDescent="0.2">
      <c r="E340" s="40">
        <f t="shared" si="59"/>
        <v>33.80000000000021</v>
      </c>
      <c r="F340" s="17">
        <f t="shared" si="50"/>
        <v>2000.0000008831432</v>
      </c>
      <c r="H340" s="47" t="b">
        <f t="shared" si="51"/>
        <v>0</v>
      </c>
      <c r="I340" s="47">
        <f t="shared" si="52"/>
        <v>25</v>
      </c>
      <c r="J340" s="47">
        <f t="shared" si="53"/>
        <v>26</v>
      </c>
      <c r="K340" s="1" t="str">
        <f t="shared" si="54"/>
        <v/>
      </c>
      <c r="L340" s="1" t="str">
        <f t="shared" si="55"/>
        <v/>
      </c>
      <c r="M340" s="1" t="str">
        <f t="shared" si="56"/>
        <v/>
      </c>
      <c r="N340" s="1" t="str">
        <f t="shared" si="57"/>
        <v/>
      </c>
      <c r="O340" s="1">
        <f t="shared" si="58"/>
        <v>0</v>
      </c>
    </row>
    <row r="341" spans="5:15" x14ac:dyDescent="0.2">
      <c r="E341" s="40">
        <f t="shared" si="59"/>
        <v>33.900000000000212</v>
      </c>
      <c r="F341" s="17">
        <f t="shared" si="50"/>
        <v>2000.0000008831432</v>
      </c>
      <c r="H341" s="47" t="b">
        <f t="shared" si="51"/>
        <v>0</v>
      </c>
      <c r="I341" s="47">
        <f t="shared" si="52"/>
        <v>25</v>
      </c>
      <c r="J341" s="47">
        <f t="shared" si="53"/>
        <v>26</v>
      </c>
      <c r="K341" s="1" t="str">
        <f t="shared" si="54"/>
        <v/>
      </c>
      <c r="L341" s="1" t="str">
        <f t="shared" si="55"/>
        <v/>
      </c>
      <c r="M341" s="1" t="str">
        <f t="shared" si="56"/>
        <v/>
      </c>
      <c r="N341" s="1" t="str">
        <f t="shared" si="57"/>
        <v/>
      </c>
      <c r="O341" s="1">
        <f t="shared" si="58"/>
        <v>0</v>
      </c>
    </row>
    <row r="342" spans="5:15" x14ac:dyDescent="0.2">
      <c r="E342" s="40">
        <f t="shared" si="59"/>
        <v>34.000000000000213</v>
      </c>
      <c r="F342" s="17">
        <f t="shared" si="50"/>
        <v>2000.0000008831432</v>
      </c>
      <c r="H342" s="47" t="b">
        <f t="shared" si="51"/>
        <v>0</v>
      </c>
      <c r="I342" s="47">
        <f t="shared" si="52"/>
        <v>25</v>
      </c>
      <c r="J342" s="47">
        <f t="shared" si="53"/>
        <v>26</v>
      </c>
      <c r="K342" s="1" t="str">
        <f t="shared" si="54"/>
        <v/>
      </c>
      <c r="L342" s="1" t="str">
        <f t="shared" si="55"/>
        <v/>
      </c>
      <c r="M342" s="1" t="str">
        <f t="shared" si="56"/>
        <v/>
      </c>
      <c r="N342" s="1" t="str">
        <f t="shared" si="57"/>
        <v/>
      </c>
      <c r="O342" s="1">
        <f t="shared" si="58"/>
        <v>0</v>
      </c>
    </row>
    <row r="343" spans="5:15" x14ac:dyDescent="0.2">
      <c r="E343" s="40">
        <f t="shared" si="59"/>
        <v>34.100000000000215</v>
      </c>
      <c r="F343" s="17">
        <f t="shared" si="50"/>
        <v>2000.0000008831432</v>
      </c>
      <c r="H343" s="47" t="b">
        <f t="shared" si="51"/>
        <v>0</v>
      </c>
      <c r="I343" s="47">
        <f t="shared" si="52"/>
        <v>25</v>
      </c>
      <c r="J343" s="47">
        <f t="shared" si="53"/>
        <v>26</v>
      </c>
      <c r="K343" s="1" t="str">
        <f t="shared" si="54"/>
        <v/>
      </c>
      <c r="L343" s="1" t="str">
        <f t="shared" si="55"/>
        <v/>
      </c>
      <c r="M343" s="1" t="str">
        <f t="shared" si="56"/>
        <v/>
      </c>
      <c r="N343" s="1" t="str">
        <f t="shared" si="57"/>
        <v/>
      </c>
      <c r="O343" s="1">
        <f t="shared" si="58"/>
        <v>0</v>
      </c>
    </row>
    <row r="344" spans="5:15" x14ac:dyDescent="0.2">
      <c r="E344" s="40">
        <f t="shared" si="59"/>
        <v>34.200000000000216</v>
      </c>
      <c r="F344" s="17">
        <f t="shared" si="50"/>
        <v>2000.0000008831432</v>
      </c>
      <c r="H344" s="47" t="b">
        <f t="shared" si="51"/>
        <v>0</v>
      </c>
      <c r="I344" s="47">
        <f t="shared" si="52"/>
        <v>25</v>
      </c>
      <c r="J344" s="47">
        <f t="shared" si="53"/>
        <v>26</v>
      </c>
      <c r="K344" s="1" t="str">
        <f t="shared" si="54"/>
        <v/>
      </c>
      <c r="L344" s="1" t="str">
        <f t="shared" si="55"/>
        <v/>
      </c>
      <c r="M344" s="1" t="str">
        <f t="shared" si="56"/>
        <v/>
      </c>
      <c r="N344" s="1" t="str">
        <f t="shared" si="57"/>
        <v/>
      </c>
      <c r="O344" s="1">
        <f t="shared" si="58"/>
        <v>0</v>
      </c>
    </row>
    <row r="345" spans="5:15" x14ac:dyDescent="0.2">
      <c r="E345" s="40">
        <f t="shared" si="59"/>
        <v>34.300000000000217</v>
      </c>
      <c r="F345" s="17">
        <f t="shared" si="50"/>
        <v>2000.0000008831432</v>
      </c>
      <c r="H345" s="47" t="b">
        <f t="shared" si="51"/>
        <v>0</v>
      </c>
      <c r="I345" s="47">
        <f t="shared" si="52"/>
        <v>25</v>
      </c>
      <c r="J345" s="47">
        <f t="shared" si="53"/>
        <v>26</v>
      </c>
      <c r="K345" s="1" t="str">
        <f t="shared" si="54"/>
        <v/>
      </c>
      <c r="L345" s="1" t="str">
        <f t="shared" si="55"/>
        <v/>
      </c>
      <c r="M345" s="1" t="str">
        <f t="shared" si="56"/>
        <v/>
      </c>
      <c r="N345" s="1" t="str">
        <f t="shared" si="57"/>
        <v/>
      </c>
      <c r="O345" s="1">
        <f t="shared" si="58"/>
        <v>0</v>
      </c>
    </row>
    <row r="346" spans="5:15" x14ac:dyDescent="0.2">
      <c r="E346" s="40">
        <f t="shared" si="59"/>
        <v>34.400000000000219</v>
      </c>
      <c r="F346" s="17">
        <f t="shared" si="50"/>
        <v>2000.0000008831432</v>
      </c>
      <c r="H346" s="47" t="b">
        <f t="shared" si="51"/>
        <v>0</v>
      </c>
      <c r="I346" s="47">
        <f t="shared" si="52"/>
        <v>25</v>
      </c>
      <c r="J346" s="47">
        <f t="shared" si="53"/>
        <v>26</v>
      </c>
      <c r="K346" s="1" t="str">
        <f t="shared" si="54"/>
        <v/>
      </c>
      <c r="L346" s="1" t="str">
        <f t="shared" si="55"/>
        <v/>
      </c>
      <c r="M346" s="1" t="str">
        <f t="shared" si="56"/>
        <v/>
      </c>
      <c r="N346" s="1" t="str">
        <f t="shared" si="57"/>
        <v/>
      </c>
      <c r="O346" s="1">
        <f t="shared" si="58"/>
        <v>0</v>
      </c>
    </row>
    <row r="347" spans="5:15" x14ac:dyDescent="0.2">
      <c r="E347" s="40">
        <f t="shared" si="59"/>
        <v>34.50000000000022</v>
      </c>
      <c r="F347" s="17">
        <f t="shared" si="50"/>
        <v>2000.0000008831432</v>
      </c>
      <c r="H347" s="47" t="b">
        <f t="shared" si="51"/>
        <v>0</v>
      </c>
      <c r="I347" s="47">
        <f t="shared" si="52"/>
        <v>25</v>
      </c>
      <c r="J347" s="47">
        <f t="shared" si="53"/>
        <v>26</v>
      </c>
      <c r="K347" s="1" t="str">
        <f t="shared" si="54"/>
        <v/>
      </c>
      <c r="L347" s="1" t="str">
        <f t="shared" si="55"/>
        <v/>
      </c>
      <c r="M347" s="1" t="str">
        <f t="shared" si="56"/>
        <v/>
      </c>
      <c r="N347" s="1" t="str">
        <f t="shared" si="57"/>
        <v/>
      </c>
      <c r="O347" s="1">
        <f t="shared" si="58"/>
        <v>0</v>
      </c>
    </row>
    <row r="348" spans="5:15" x14ac:dyDescent="0.2">
      <c r="E348" s="40">
        <f t="shared" si="59"/>
        <v>34.600000000000222</v>
      </c>
      <c r="F348" s="17">
        <f t="shared" si="50"/>
        <v>2000.0000008831432</v>
      </c>
      <c r="H348" s="47" t="b">
        <f t="shared" si="51"/>
        <v>0</v>
      </c>
      <c r="I348" s="47">
        <f t="shared" si="52"/>
        <v>25</v>
      </c>
      <c r="J348" s="47">
        <f t="shared" si="53"/>
        <v>26</v>
      </c>
      <c r="K348" s="1" t="str">
        <f t="shared" si="54"/>
        <v/>
      </c>
      <c r="L348" s="1" t="str">
        <f t="shared" si="55"/>
        <v/>
      </c>
      <c r="M348" s="1" t="str">
        <f t="shared" si="56"/>
        <v/>
      </c>
      <c r="N348" s="1" t="str">
        <f t="shared" si="57"/>
        <v/>
      </c>
      <c r="O348" s="1">
        <f t="shared" si="58"/>
        <v>0</v>
      </c>
    </row>
    <row r="349" spans="5:15" x14ac:dyDescent="0.2">
      <c r="E349" s="40">
        <f t="shared" si="59"/>
        <v>34.700000000000223</v>
      </c>
      <c r="F349" s="17">
        <f t="shared" si="50"/>
        <v>2000.0000008831432</v>
      </c>
      <c r="H349" s="47" t="b">
        <f t="shared" si="51"/>
        <v>0</v>
      </c>
      <c r="I349" s="47">
        <f t="shared" si="52"/>
        <v>25</v>
      </c>
      <c r="J349" s="47">
        <f t="shared" si="53"/>
        <v>26</v>
      </c>
      <c r="K349" s="1" t="str">
        <f t="shared" si="54"/>
        <v/>
      </c>
      <c r="L349" s="1" t="str">
        <f t="shared" si="55"/>
        <v/>
      </c>
      <c r="M349" s="1" t="str">
        <f t="shared" si="56"/>
        <v/>
      </c>
      <c r="N349" s="1" t="str">
        <f t="shared" si="57"/>
        <v/>
      </c>
      <c r="O349" s="1">
        <f t="shared" si="58"/>
        <v>0</v>
      </c>
    </row>
    <row r="350" spans="5:15" x14ac:dyDescent="0.2">
      <c r="E350" s="40">
        <f t="shared" si="59"/>
        <v>34.800000000000225</v>
      </c>
      <c r="F350" s="17">
        <f t="shared" si="50"/>
        <v>2000.0000008831432</v>
      </c>
      <c r="H350" s="47" t="b">
        <f t="shared" si="51"/>
        <v>0</v>
      </c>
      <c r="I350" s="47">
        <f t="shared" si="52"/>
        <v>25</v>
      </c>
      <c r="J350" s="47">
        <f t="shared" si="53"/>
        <v>26</v>
      </c>
      <c r="K350" s="1" t="str">
        <f t="shared" si="54"/>
        <v/>
      </c>
      <c r="L350" s="1" t="str">
        <f t="shared" si="55"/>
        <v/>
      </c>
      <c r="M350" s="1" t="str">
        <f t="shared" si="56"/>
        <v/>
      </c>
      <c r="N350" s="1" t="str">
        <f t="shared" si="57"/>
        <v/>
      </c>
      <c r="O350" s="1">
        <f t="shared" si="58"/>
        <v>0</v>
      </c>
    </row>
    <row r="351" spans="5:15" x14ac:dyDescent="0.2">
      <c r="E351" s="40">
        <f t="shared" si="59"/>
        <v>34.900000000000226</v>
      </c>
      <c r="F351" s="17">
        <f t="shared" si="50"/>
        <v>2000.0000008831432</v>
      </c>
      <c r="H351" s="47" t="b">
        <f t="shared" si="51"/>
        <v>0</v>
      </c>
      <c r="I351" s="47">
        <f t="shared" si="52"/>
        <v>25</v>
      </c>
      <c r="J351" s="47">
        <f t="shared" si="53"/>
        <v>26</v>
      </c>
      <c r="K351" s="1" t="str">
        <f t="shared" si="54"/>
        <v/>
      </c>
      <c r="L351" s="1" t="str">
        <f t="shared" si="55"/>
        <v/>
      </c>
      <c r="M351" s="1" t="str">
        <f t="shared" si="56"/>
        <v/>
      </c>
      <c r="N351" s="1" t="str">
        <f t="shared" si="57"/>
        <v/>
      </c>
      <c r="O351" s="1">
        <f t="shared" si="58"/>
        <v>0</v>
      </c>
    </row>
    <row r="352" spans="5:15" x14ac:dyDescent="0.2">
      <c r="E352" s="40">
        <f t="shared" si="59"/>
        <v>35.000000000000227</v>
      </c>
      <c r="F352" s="17">
        <f t="shared" si="50"/>
        <v>2000.0000008831432</v>
      </c>
      <c r="H352" s="47" t="b">
        <f t="shared" si="51"/>
        <v>0</v>
      </c>
      <c r="I352" s="47">
        <f t="shared" si="52"/>
        <v>25</v>
      </c>
      <c r="J352" s="47">
        <f t="shared" si="53"/>
        <v>26</v>
      </c>
      <c r="K352" s="1" t="str">
        <f t="shared" si="54"/>
        <v/>
      </c>
      <c r="L352" s="1" t="str">
        <f t="shared" si="55"/>
        <v/>
      </c>
      <c r="M352" s="1" t="str">
        <f t="shared" si="56"/>
        <v/>
      </c>
      <c r="N352" s="1" t="str">
        <f t="shared" si="57"/>
        <v/>
      </c>
      <c r="O352" s="1">
        <f t="shared" si="58"/>
        <v>0</v>
      </c>
    </row>
    <row r="353" spans="5:15" x14ac:dyDescent="0.2">
      <c r="E353" s="40">
        <f t="shared" si="59"/>
        <v>35.100000000000229</v>
      </c>
      <c r="F353" s="17">
        <f t="shared" si="50"/>
        <v>2000.0000008831432</v>
      </c>
      <c r="H353" s="47" t="b">
        <f t="shared" si="51"/>
        <v>0</v>
      </c>
      <c r="I353" s="47">
        <f t="shared" si="52"/>
        <v>25</v>
      </c>
      <c r="J353" s="47">
        <f t="shared" si="53"/>
        <v>26</v>
      </c>
      <c r="K353" s="1" t="str">
        <f t="shared" si="54"/>
        <v/>
      </c>
      <c r="L353" s="1" t="str">
        <f t="shared" si="55"/>
        <v/>
      </c>
      <c r="M353" s="1" t="str">
        <f t="shared" si="56"/>
        <v/>
      </c>
      <c r="N353" s="1" t="str">
        <f t="shared" si="57"/>
        <v/>
      </c>
      <c r="O353" s="1">
        <f t="shared" si="58"/>
        <v>0</v>
      </c>
    </row>
    <row r="354" spans="5:15" x14ac:dyDescent="0.2">
      <c r="E354" s="40">
        <f t="shared" si="59"/>
        <v>35.20000000000023</v>
      </c>
      <c r="F354" s="17">
        <f t="shared" si="50"/>
        <v>2000.0000008831432</v>
      </c>
      <c r="H354" s="47" t="b">
        <f t="shared" si="51"/>
        <v>0</v>
      </c>
      <c r="I354" s="47">
        <f t="shared" si="52"/>
        <v>25</v>
      </c>
      <c r="J354" s="47">
        <f t="shared" si="53"/>
        <v>26</v>
      </c>
      <c r="K354" s="1" t="str">
        <f t="shared" si="54"/>
        <v/>
      </c>
      <c r="L354" s="1" t="str">
        <f t="shared" si="55"/>
        <v/>
      </c>
      <c r="M354" s="1" t="str">
        <f t="shared" si="56"/>
        <v/>
      </c>
      <c r="N354" s="1" t="str">
        <f t="shared" si="57"/>
        <v/>
      </c>
      <c r="O354" s="1">
        <f t="shared" si="58"/>
        <v>0</v>
      </c>
    </row>
    <row r="355" spans="5:15" x14ac:dyDescent="0.2">
      <c r="E355" s="40">
        <f t="shared" si="59"/>
        <v>35.300000000000232</v>
      </c>
      <c r="F355" s="17">
        <f t="shared" si="50"/>
        <v>2000.0000008831432</v>
      </c>
      <c r="H355" s="47" t="b">
        <f t="shared" si="51"/>
        <v>0</v>
      </c>
      <c r="I355" s="47">
        <f t="shared" si="52"/>
        <v>25</v>
      </c>
      <c r="J355" s="47">
        <f t="shared" si="53"/>
        <v>26</v>
      </c>
      <c r="K355" s="1" t="str">
        <f t="shared" si="54"/>
        <v/>
      </c>
      <c r="L355" s="1" t="str">
        <f t="shared" si="55"/>
        <v/>
      </c>
      <c r="M355" s="1" t="str">
        <f t="shared" si="56"/>
        <v/>
      </c>
      <c r="N355" s="1" t="str">
        <f t="shared" si="57"/>
        <v/>
      </c>
      <c r="O355" s="1">
        <f t="shared" si="58"/>
        <v>0</v>
      </c>
    </row>
    <row r="356" spans="5:15" x14ac:dyDescent="0.2">
      <c r="E356" s="40">
        <f t="shared" si="59"/>
        <v>35.400000000000233</v>
      </c>
      <c r="F356" s="17">
        <f t="shared" si="50"/>
        <v>2000.0000008831432</v>
      </c>
      <c r="H356" s="47" t="b">
        <f t="shared" si="51"/>
        <v>0</v>
      </c>
      <c r="I356" s="47">
        <f t="shared" si="52"/>
        <v>25</v>
      </c>
      <c r="J356" s="47">
        <f t="shared" si="53"/>
        <v>26</v>
      </c>
      <c r="K356" s="1" t="str">
        <f t="shared" si="54"/>
        <v/>
      </c>
      <c r="L356" s="1" t="str">
        <f t="shared" si="55"/>
        <v/>
      </c>
      <c r="M356" s="1" t="str">
        <f t="shared" si="56"/>
        <v/>
      </c>
      <c r="N356" s="1" t="str">
        <f t="shared" si="57"/>
        <v/>
      </c>
      <c r="O356" s="1">
        <f t="shared" si="58"/>
        <v>0</v>
      </c>
    </row>
    <row r="357" spans="5:15" x14ac:dyDescent="0.2">
      <c r="E357" s="40">
        <f t="shared" si="59"/>
        <v>35.500000000000234</v>
      </c>
      <c r="F357" s="17">
        <f t="shared" si="50"/>
        <v>2000.0000008831432</v>
      </c>
      <c r="H357" s="47" t="b">
        <f t="shared" si="51"/>
        <v>0</v>
      </c>
      <c r="I357" s="47">
        <f t="shared" si="52"/>
        <v>25</v>
      </c>
      <c r="J357" s="47">
        <f t="shared" si="53"/>
        <v>26</v>
      </c>
      <c r="K357" s="1" t="str">
        <f t="shared" si="54"/>
        <v/>
      </c>
      <c r="L357" s="1" t="str">
        <f t="shared" si="55"/>
        <v/>
      </c>
      <c r="M357" s="1" t="str">
        <f t="shared" si="56"/>
        <v/>
      </c>
      <c r="N357" s="1" t="str">
        <f t="shared" si="57"/>
        <v/>
      </c>
      <c r="O357" s="1">
        <f t="shared" si="58"/>
        <v>0</v>
      </c>
    </row>
    <row r="358" spans="5:15" x14ac:dyDescent="0.2">
      <c r="E358" s="40">
        <f t="shared" si="59"/>
        <v>35.600000000000236</v>
      </c>
      <c r="F358" s="17">
        <f t="shared" si="50"/>
        <v>2000.0000008831432</v>
      </c>
      <c r="H358" s="47" t="b">
        <f t="shared" si="51"/>
        <v>0</v>
      </c>
      <c r="I358" s="47">
        <f t="shared" si="52"/>
        <v>25</v>
      </c>
      <c r="J358" s="47">
        <f t="shared" si="53"/>
        <v>26</v>
      </c>
      <c r="K358" s="1" t="str">
        <f t="shared" si="54"/>
        <v/>
      </c>
      <c r="L358" s="1" t="str">
        <f t="shared" si="55"/>
        <v/>
      </c>
      <c r="M358" s="1" t="str">
        <f t="shared" si="56"/>
        <v/>
      </c>
      <c r="N358" s="1" t="str">
        <f t="shared" si="57"/>
        <v/>
      </c>
      <c r="O358" s="1">
        <f t="shared" si="58"/>
        <v>0</v>
      </c>
    </row>
    <row r="359" spans="5:15" x14ac:dyDescent="0.2">
      <c r="E359" s="40">
        <f t="shared" si="59"/>
        <v>35.700000000000237</v>
      </c>
      <c r="F359" s="17">
        <f t="shared" si="50"/>
        <v>2000.0000008831432</v>
      </c>
      <c r="H359" s="47" t="b">
        <f t="shared" si="51"/>
        <v>0</v>
      </c>
      <c r="I359" s="47">
        <f t="shared" si="52"/>
        <v>25</v>
      </c>
      <c r="J359" s="47">
        <f t="shared" si="53"/>
        <v>26</v>
      </c>
      <c r="K359" s="1" t="str">
        <f t="shared" si="54"/>
        <v/>
      </c>
      <c r="L359" s="1" t="str">
        <f t="shared" si="55"/>
        <v/>
      </c>
      <c r="M359" s="1" t="str">
        <f t="shared" si="56"/>
        <v/>
      </c>
      <c r="N359" s="1" t="str">
        <f t="shared" si="57"/>
        <v/>
      </c>
      <c r="O359" s="1">
        <f t="shared" si="58"/>
        <v>0</v>
      </c>
    </row>
    <row r="360" spans="5:15" x14ac:dyDescent="0.2">
      <c r="E360" s="40">
        <f t="shared" si="59"/>
        <v>35.800000000000239</v>
      </c>
      <c r="F360" s="17">
        <f t="shared" si="50"/>
        <v>2000.0000008831432</v>
      </c>
      <c r="H360" s="47" t="b">
        <f t="shared" si="51"/>
        <v>0</v>
      </c>
      <c r="I360" s="47">
        <f t="shared" si="52"/>
        <v>25</v>
      </c>
      <c r="J360" s="47">
        <f t="shared" si="53"/>
        <v>26</v>
      </c>
      <c r="K360" s="1" t="str">
        <f t="shared" si="54"/>
        <v/>
      </c>
      <c r="L360" s="1" t="str">
        <f t="shared" si="55"/>
        <v/>
      </c>
      <c r="M360" s="1" t="str">
        <f t="shared" si="56"/>
        <v/>
      </c>
      <c r="N360" s="1" t="str">
        <f t="shared" si="57"/>
        <v/>
      </c>
      <c r="O360" s="1">
        <f t="shared" si="58"/>
        <v>0</v>
      </c>
    </row>
    <row r="361" spans="5:15" x14ac:dyDescent="0.2">
      <c r="E361" s="40">
        <f t="shared" si="59"/>
        <v>35.90000000000024</v>
      </c>
      <c r="F361" s="17">
        <f t="shared" si="50"/>
        <v>2000.0000008831432</v>
      </c>
      <c r="H361" s="47" t="b">
        <f t="shared" si="51"/>
        <v>0</v>
      </c>
      <c r="I361" s="47">
        <f t="shared" si="52"/>
        <v>25</v>
      </c>
      <c r="J361" s="47">
        <f t="shared" si="53"/>
        <v>26</v>
      </c>
      <c r="K361" s="1" t="str">
        <f t="shared" si="54"/>
        <v/>
      </c>
      <c r="L361" s="1" t="str">
        <f t="shared" si="55"/>
        <v/>
      </c>
      <c r="M361" s="1" t="str">
        <f t="shared" si="56"/>
        <v/>
      </c>
      <c r="N361" s="1" t="str">
        <f t="shared" si="57"/>
        <v/>
      </c>
      <c r="O361" s="1">
        <f t="shared" si="58"/>
        <v>0</v>
      </c>
    </row>
    <row r="362" spans="5:15" x14ac:dyDescent="0.2">
      <c r="E362" s="40">
        <f t="shared" si="59"/>
        <v>36.000000000000242</v>
      </c>
      <c r="F362" s="17">
        <f t="shared" si="50"/>
        <v>2000.0000008831432</v>
      </c>
      <c r="H362" s="47" t="b">
        <f t="shared" si="51"/>
        <v>0</v>
      </c>
      <c r="I362" s="47">
        <f t="shared" si="52"/>
        <v>25</v>
      </c>
      <c r="J362" s="47">
        <f t="shared" si="53"/>
        <v>26</v>
      </c>
      <c r="K362" s="1" t="str">
        <f t="shared" si="54"/>
        <v/>
      </c>
      <c r="L362" s="1" t="str">
        <f t="shared" si="55"/>
        <v/>
      </c>
      <c r="M362" s="1" t="str">
        <f t="shared" si="56"/>
        <v/>
      </c>
      <c r="N362" s="1" t="str">
        <f t="shared" si="57"/>
        <v/>
      </c>
      <c r="O362" s="1">
        <f t="shared" si="58"/>
        <v>0</v>
      </c>
    </row>
    <row r="363" spans="5:15" x14ac:dyDescent="0.2">
      <c r="E363" s="40">
        <f t="shared" si="59"/>
        <v>36.100000000000243</v>
      </c>
      <c r="F363" s="17">
        <f t="shared" si="50"/>
        <v>2000.0000008831432</v>
      </c>
      <c r="H363" s="47" t="b">
        <f t="shared" si="51"/>
        <v>0</v>
      </c>
      <c r="I363" s="47">
        <f t="shared" si="52"/>
        <v>25</v>
      </c>
      <c r="J363" s="47">
        <f t="shared" si="53"/>
        <v>26</v>
      </c>
      <c r="K363" s="1" t="str">
        <f t="shared" si="54"/>
        <v/>
      </c>
      <c r="L363" s="1" t="str">
        <f t="shared" si="55"/>
        <v/>
      </c>
      <c r="M363" s="1" t="str">
        <f t="shared" si="56"/>
        <v/>
      </c>
      <c r="N363" s="1" t="str">
        <f t="shared" si="57"/>
        <v/>
      </c>
      <c r="O363" s="1">
        <f t="shared" si="58"/>
        <v>0</v>
      </c>
    </row>
    <row r="364" spans="5:15" x14ac:dyDescent="0.2">
      <c r="E364" s="40">
        <f t="shared" si="59"/>
        <v>36.200000000000244</v>
      </c>
      <c r="F364" s="17">
        <f t="shared" si="50"/>
        <v>2000.0000008831432</v>
      </c>
      <c r="H364" s="47" t="b">
        <f t="shared" si="51"/>
        <v>0</v>
      </c>
      <c r="I364" s="47">
        <f t="shared" si="52"/>
        <v>25</v>
      </c>
      <c r="J364" s="47">
        <f t="shared" si="53"/>
        <v>26</v>
      </c>
      <c r="K364" s="1" t="str">
        <f t="shared" si="54"/>
        <v/>
      </c>
      <c r="L364" s="1" t="str">
        <f t="shared" si="55"/>
        <v/>
      </c>
      <c r="M364" s="1" t="str">
        <f t="shared" si="56"/>
        <v/>
      </c>
      <c r="N364" s="1" t="str">
        <f t="shared" si="57"/>
        <v/>
      </c>
      <c r="O364" s="1">
        <f t="shared" si="58"/>
        <v>0</v>
      </c>
    </row>
    <row r="365" spans="5:15" x14ac:dyDescent="0.2">
      <c r="E365" s="40">
        <f t="shared" si="59"/>
        <v>36.300000000000246</v>
      </c>
      <c r="F365" s="17">
        <f t="shared" si="50"/>
        <v>2000.0000008831432</v>
      </c>
      <c r="H365" s="47" t="b">
        <f t="shared" si="51"/>
        <v>0</v>
      </c>
      <c r="I365" s="47">
        <f t="shared" si="52"/>
        <v>25</v>
      </c>
      <c r="J365" s="47">
        <f t="shared" si="53"/>
        <v>26</v>
      </c>
      <c r="K365" s="1" t="str">
        <f t="shared" si="54"/>
        <v/>
      </c>
      <c r="L365" s="1" t="str">
        <f t="shared" si="55"/>
        <v/>
      </c>
      <c r="M365" s="1" t="str">
        <f t="shared" si="56"/>
        <v/>
      </c>
      <c r="N365" s="1" t="str">
        <f t="shared" si="57"/>
        <v/>
      </c>
      <c r="O365" s="1">
        <f t="shared" si="58"/>
        <v>0</v>
      </c>
    </row>
    <row r="366" spans="5:15" x14ac:dyDescent="0.2">
      <c r="E366" s="40">
        <f t="shared" si="59"/>
        <v>36.400000000000247</v>
      </c>
      <c r="F366" s="17">
        <f t="shared" si="50"/>
        <v>2000.0000008831432</v>
      </c>
      <c r="H366" s="47" t="b">
        <f t="shared" si="51"/>
        <v>0</v>
      </c>
      <c r="I366" s="47">
        <f t="shared" si="52"/>
        <v>25</v>
      </c>
      <c r="J366" s="47">
        <f t="shared" si="53"/>
        <v>26</v>
      </c>
      <c r="K366" s="1" t="str">
        <f t="shared" si="54"/>
        <v/>
      </c>
      <c r="L366" s="1" t="str">
        <f t="shared" si="55"/>
        <v/>
      </c>
      <c r="M366" s="1" t="str">
        <f t="shared" si="56"/>
        <v/>
      </c>
      <c r="N366" s="1" t="str">
        <f t="shared" si="57"/>
        <v/>
      </c>
      <c r="O366" s="1">
        <f t="shared" si="58"/>
        <v>0</v>
      </c>
    </row>
    <row r="367" spans="5:15" x14ac:dyDescent="0.2">
      <c r="E367" s="40">
        <f t="shared" si="59"/>
        <v>36.500000000000249</v>
      </c>
      <c r="F367" s="17">
        <f t="shared" si="50"/>
        <v>2000.0000008831432</v>
      </c>
      <c r="H367" s="47" t="b">
        <f t="shared" si="51"/>
        <v>0</v>
      </c>
      <c r="I367" s="47">
        <f t="shared" si="52"/>
        <v>25</v>
      </c>
      <c r="J367" s="47">
        <f t="shared" si="53"/>
        <v>26</v>
      </c>
      <c r="K367" s="1" t="str">
        <f t="shared" si="54"/>
        <v/>
      </c>
      <c r="L367" s="1" t="str">
        <f t="shared" si="55"/>
        <v/>
      </c>
      <c r="M367" s="1" t="str">
        <f t="shared" si="56"/>
        <v/>
      </c>
      <c r="N367" s="1" t="str">
        <f t="shared" si="57"/>
        <v/>
      </c>
      <c r="O367" s="1">
        <f t="shared" si="58"/>
        <v>0</v>
      </c>
    </row>
    <row r="368" spans="5:15" x14ac:dyDescent="0.2">
      <c r="E368" s="40">
        <f t="shared" si="59"/>
        <v>36.60000000000025</v>
      </c>
      <c r="F368" s="17">
        <f t="shared" si="50"/>
        <v>2000.0000008831432</v>
      </c>
      <c r="H368" s="47" t="b">
        <f t="shared" si="51"/>
        <v>0</v>
      </c>
      <c r="I368" s="47">
        <f t="shared" si="52"/>
        <v>25</v>
      </c>
      <c r="J368" s="47">
        <f t="shared" si="53"/>
        <v>26</v>
      </c>
      <c r="K368" s="1" t="str">
        <f t="shared" si="54"/>
        <v/>
      </c>
      <c r="L368" s="1" t="str">
        <f t="shared" si="55"/>
        <v/>
      </c>
      <c r="M368" s="1" t="str">
        <f t="shared" si="56"/>
        <v/>
      </c>
      <c r="N368" s="1" t="str">
        <f t="shared" si="57"/>
        <v/>
      </c>
      <c r="O368" s="1">
        <f t="shared" si="58"/>
        <v>0</v>
      </c>
    </row>
    <row r="369" spans="5:15" x14ac:dyDescent="0.2">
      <c r="E369" s="40">
        <f t="shared" si="59"/>
        <v>36.700000000000252</v>
      </c>
      <c r="F369" s="17">
        <f t="shared" si="50"/>
        <v>2000.0000008831432</v>
      </c>
      <c r="H369" s="47" t="b">
        <f t="shared" si="51"/>
        <v>0</v>
      </c>
      <c r="I369" s="47">
        <f t="shared" si="52"/>
        <v>25</v>
      </c>
      <c r="J369" s="47">
        <f t="shared" si="53"/>
        <v>26</v>
      </c>
      <c r="K369" s="1" t="str">
        <f t="shared" si="54"/>
        <v/>
      </c>
      <c r="L369" s="1" t="str">
        <f t="shared" si="55"/>
        <v/>
      </c>
      <c r="M369" s="1" t="str">
        <f t="shared" si="56"/>
        <v/>
      </c>
      <c r="N369" s="1" t="str">
        <f t="shared" si="57"/>
        <v/>
      </c>
      <c r="O369" s="1">
        <f t="shared" si="58"/>
        <v>0</v>
      </c>
    </row>
    <row r="370" spans="5:15" x14ac:dyDescent="0.2">
      <c r="E370" s="40">
        <f t="shared" si="59"/>
        <v>36.800000000000253</v>
      </c>
      <c r="F370" s="17">
        <f t="shared" si="50"/>
        <v>2000.0000008831432</v>
      </c>
      <c r="H370" s="47" t="b">
        <f t="shared" si="51"/>
        <v>0</v>
      </c>
      <c r="I370" s="47">
        <f t="shared" si="52"/>
        <v>25</v>
      </c>
      <c r="J370" s="47">
        <f t="shared" si="53"/>
        <v>26</v>
      </c>
      <c r="K370" s="1" t="str">
        <f t="shared" si="54"/>
        <v/>
      </c>
      <c r="L370" s="1" t="str">
        <f t="shared" si="55"/>
        <v/>
      </c>
      <c r="M370" s="1" t="str">
        <f t="shared" si="56"/>
        <v/>
      </c>
      <c r="N370" s="1" t="str">
        <f t="shared" si="57"/>
        <v/>
      </c>
      <c r="O370" s="1">
        <f t="shared" si="58"/>
        <v>0</v>
      </c>
    </row>
    <row r="371" spans="5:15" x14ac:dyDescent="0.2">
      <c r="E371" s="40">
        <f t="shared" si="59"/>
        <v>36.900000000000254</v>
      </c>
      <c r="F371" s="17">
        <f t="shared" si="50"/>
        <v>2000.0000008831432</v>
      </c>
      <c r="H371" s="47" t="b">
        <f t="shared" si="51"/>
        <v>0</v>
      </c>
      <c r="I371" s="47">
        <f t="shared" si="52"/>
        <v>25</v>
      </c>
      <c r="J371" s="47">
        <f t="shared" si="53"/>
        <v>26</v>
      </c>
      <c r="K371" s="1" t="str">
        <f t="shared" si="54"/>
        <v/>
      </c>
      <c r="L371" s="1" t="str">
        <f t="shared" si="55"/>
        <v/>
      </c>
      <c r="M371" s="1" t="str">
        <f t="shared" si="56"/>
        <v/>
      </c>
      <c r="N371" s="1" t="str">
        <f t="shared" si="57"/>
        <v/>
      </c>
      <c r="O371" s="1">
        <f t="shared" si="58"/>
        <v>0</v>
      </c>
    </row>
    <row r="372" spans="5:15" x14ac:dyDescent="0.2">
      <c r="E372" s="40">
        <f t="shared" si="59"/>
        <v>37.000000000000256</v>
      </c>
      <c r="F372" s="17">
        <f t="shared" si="50"/>
        <v>2000.0000008831432</v>
      </c>
      <c r="H372" s="47" t="b">
        <f t="shared" si="51"/>
        <v>0</v>
      </c>
      <c r="I372" s="47">
        <f t="shared" si="52"/>
        <v>25</v>
      </c>
      <c r="J372" s="47">
        <f t="shared" si="53"/>
        <v>26</v>
      </c>
      <c r="K372" s="1" t="str">
        <f t="shared" si="54"/>
        <v/>
      </c>
      <c r="L372" s="1" t="str">
        <f t="shared" si="55"/>
        <v/>
      </c>
      <c r="M372" s="1" t="str">
        <f t="shared" si="56"/>
        <v/>
      </c>
      <c r="N372" s="1" t="str">
        <f t="shared" si="57"/>
        <v/>
      </c>
      <c r="O372" s="1">
        <f t="shared" si="58"/>
        <v>0</v>
      </c>
    </row>
    <row r="373" spans="5:15" x14ac:dyDescent="0.2">
      <c r="E373" s="40">
        <f t="shared" si="59"/>
        <v>37.100000000000257</v>
      </c>
      <c r="F373" s="17">
        <f t="shared" si="50"/>
        <v>2000.0000008831432</v>
      </c>
      <c r="H373" s="47" t="b">
        <f t="shared" si="51"/>
        <v>0</v>
      </c>
      <c r="I373" s="47">
        <f t="shared" si="52"/>
        <v>25</v>
      </c>
      <c r="J373" s="47">
        <f t="shared" si="53"/>
        <v>26</v>
      </c>
      <c r="K373" s="1" t="str">
        <f t="shared" si="54"/>
        <v/>
      </c>
      <c r="L373" s="1" t="str">
        <f t="shared" si="55"/>
        <v/>
      </c>
      <c r="M373" s="1" t="str">
        <f t="shared" si="56"/>
        <v/>
      </c>
      <c r="N373" s="1" t="str">
        <f t="shared" si="57"/>
        <v/>
      </c>
      <c r="O373" s="1">
        <f t="shared" si="58"/>
        <v>0</v>
      </c>
    </row>
    <row r="374" spans="5:15" x14ac:dyDescent="0.2">
      <c r="E374" s="40">
        <f t="shared" si="59"/>
        <v>37.200000000000259</v>
      </c>
      <c r="F374" s="17">
        <f t="shared" si="50"/>
        <v>2000.0000008831432</v>
      </c>
      <c r="H374" s="47" t="b">
        <f t="shared" si="51"/>
        <v>0</v>
      </c>
      <c r="I374" s="47">
        <f t="shared" si="52"/>
        <v>25</v>
      </c>
      <c r="J374" s="47">
        <f t="shared" si="53"/>
        <v>26</v>
      </c>
      <c r="K374" s="1" t="str">
        <f t="shared" si="54"/>
        <v/>
      </c>
      <c r="L374" s="1" t="str">
        <f t="shared" si="55"/>
        <v/>
      </c>
      <c r="M374" s="1" t="str">
        <f t="shared" si="56"/>
        <v/>
      </c>
      <c r="N374" s="1" t="str">
        <f t="shared" si="57"/>
        <v/>
      </c>
      <c r="O374" s="1">
        <f t="shared" si="58"/>
        <v>0</v>
      </c>
    </row>
    <row r="375" spans="5:15" x14ac:dyDescent="0.2">
      <c r="E375" s="40">
        <f t="shared" si="59"/>
        <v>37.30000000000026</v>
      </c>
      <c r="F375" s="17">
        <f t="shared" si="50"/>
        <v>2000.0000008831432</v>
      </c>
      <c r="H375" s="47" t="b">
        <f t="shared" si="51"/>
        <v>0</v>
      </c>
      <c r="I375" s="47">
        <f t="shared" si="52"/>
        <v>25</v>
      </c>
      <c r="J375" s="47">
        <f t="shared" si="53"/>
        <v>26</v>
      </c>
      <c r="K375" s="1" t="str">
        <f t="shared" si="54"/>
        <v/>
      </c>
      <c r="L375" s="1" t="str">
        <f t="shared" si="55"/>
        <v/>
      </c>
      <c r="M375" s="1" t="str">
        <f t="shared" si="56"/>
        <v/>
      </c>
      <c r="N375" s="1" t="str">
        <f t="shared" si="57"/>
        <v/>
      </c>
      <c r="O375" s="1">
        <f t="shared" si="58"/>
        <v>0</v>
      </c>
    </row>
    <row r="376" spans="5:15" x14ac:dyDescent="0.2">
      <c r="E376" s="40">
        <f t="shared" si="59"/>
        <v>37.400000000000261</v>
      </c>
      <c r="F376" s="17">
        <f t="shared" si="50"/>
        <v>2000.0000008831432</v>
      </c>
      <c r="H376" s="47" t="b">
        <f t="shared" si="51"/>
        <v>0</v>
      </c>
      <c r="I376" s="47">
        <f t="shared" si="52"/>
        <v>25</v>
      </c>
      <c r="J376" s="47">
        <f t="shared" si="53"/>
        <v>26</v>
      </c>
      <c r="K376" s="1" t="str">
        <f t="shared" si="54"/>
        <v/>
      </c>
      <c r="L376" s="1" t="str">
        <f t="shared" si="55"/>
        <v/>
      </c>
      <c r="M376" s="1" t="str">
        <f t="shared" si="56"/>
        <v/>
      </c>
      <c r="N376" s="1" t="str">
        <f t="shared" si="57"/>
        <v/>
      </c>
      <c r="O376" s="1">
        <f t="shared" si="58"/>
        <v>0</v>
      </c>
    </row>
    <row r="377" spans="5:15" x14ac:dyDescent="0.2">
      <c r="E377" s="40">
        <f t="shared" si="59"/>
        <v>37.500000000000263</v>
      </c>
      <c r="F377" s="17">
        <f t="shared" si="50"/>
        <v>2000.0000008831432</v>
      </c>
      <c r="H377" s="47" t="b">
        <f t="shared" si="51"/>
        <v>0</v>
      </c>
      <c r="I377" s="47">
        <f t="shared" si="52"/>
        <v>25</v>
      </c>
      <c r="J377" s="47">
        <f t="shared" si="53"/>
        <v>26</v>
      </c>
      <c r="K377" s="1" t="str">
        <f t="shared" si="54"/>
        <v/>
      </c>
      <c r="L377" s="1" t="str">
        <f t="shared" si="55"/>
        <v/>
      </c>
      <c r="M377" s="1" t="str">
        <f t="shared" si="56"/>
        <v/>
      </c>
      <c r="N377" s="1" t="str">
        <f t="shared" si="57"/>
        <v/>
      </c>
      <c r="O377" s="1">
        <f t="shared" si="58"/>
        <v>0</v>
      </c>
    </row>
    <row r="378" spans="5:15" x14ac:dyDescent="0.2">
      <c r="E378" s="40">
        <f t="shared" si="59"/>
        <v>37.600000000000264</v>
      </c>
      <c r="F378" s="17">
        <f t="shared" si="50"/>
        <v>2000.0000008831432</v>
      </c>
      <c r="H378" s="47" t="b">
        <f t="shared" si="51"/>
        <v>0</v>
      </c>
      <c r="I378" s="47">
        <f t="shared" si="52"/>
        <v>25</v>
      </c>
      <c r="J378" s="47">
        <f t="shared" si="53"/>
        <v>26</v>
      </c>
      <c r="K378" s="1" t="str">
        <f t="shared" si="54"/>
        <v/>
      </c>
      <c r="L378" s="1" t="str">
        <f t="shared" si="55"/>
        <v/>
      </c>
      <c r="M378" s="1" t="str">
        <f t="shared" si="56"/>
        <v/>
      </c>
      <c r="N378" s="1" t="str">
        <f t="shared" si="57"/>
        <v/>
      </c>
      <c r="O378" s="1">
        <f t="shared" si="58"/>
        <v>0</v>
      </c>
    </row>
    <row r="379" spans="5:15" x14ac:dyDescent="0.2">
      <c r="E379" s="40">
        <f t="shared" si="59"/>
        <v>37.700000000000266</v>
      </c>
      <c r="F379" s="17">
        <f t="shared" si="50"/>
        <v>2000.0000008831432</v>
      </c>
      <c r="H379" s="47" t="b">
        <f t="shared" si="51"/>
        <v>0</v>
      </c>
      <c r="I379" s="47">
        <f t="shared" si="52"/>
        <v>25</v>
      </c>
      <c r="J379" s="47">
        <f t="shared" si="53"/>
        <v>26</v>
      </c>
      <c r="K379" s="1" t="str">
        <f t="shared" si="54"/>
        <v/>
      </c>
      <c r="L379" s="1" t="str">
        <f t="shared" si="55"/>
        <v/>
      </c>
      <c r="M379" s="1" t="str">
        <f t="shared" si="56"/>
        <v/>
      </c>
      <c r="N379" s="1" t="str">
        <f t="shared" si="57"/>
        <v/>
      </c>
      <c r="O379" s="1">
        <f t="shared" si="58"/>
        <v>0</v>
      </c>
    </row>
    <row r="380" spans="5:15" x14ac:dyDescent="0.2">
      <c r="E380" s="40">
        <f t="shared" si="59"/>
        <v>37.800000000000267</v>
      </c>
      <c r="F380" s="17">
        <f t="shared" ref="F380:F443" si="60">IF(E380&gt;$C$29,$C$30,IF(H380,M380+(E380-K380)*O380,0))</f>
        <v>2000.0000008831432</v>
      </c>
      <c r="H380" s="47" t="b">
        <f t="shared" ref="H380:H443" si="61">AND(E380&gt;=$C$28,E380&lt;=$C$29)</f>
        <v>0</v>
      </c>
      <c r="I380" s="47">
        <f t="shared" ref="I380:I443" si="62">COUNTIF($B$2:$B$26,"&lt;="&amp;E380)</f>
        <v>25</v>
      </c>
      <c r="J380" s="47">
        <f t="shared" ref="J380:J443" si="63">I380+1</f>
        <v>26</v>
      </c>
      <c r="K380" s="1" t="str">
        <f t="shared" ref="K380:K443" si="64">IF(H380,INDEX($B$2:$B$26,I380),"")</f>
        <v/>
      </c>
      <c r="L380" s="1" t="str">
        <f t="shared" ref="L380:L443" si="65">IF(H380,INDEX($B$2:$B$26,J380),"")</f>
        <v/>
      </c>
      <c r="M380" s="1" t="str">
        <f t="shared" ref="M380:M443" si="66">IF(H380,INDEX($C$2:$C$26,I380),"")</f>
        <v/>
      </c>
      <c r="N380" s="1" t="str">
        <f t="shared" ref="N380:N443" si="67">IF(H380,INDEX($C$2:$C$26,J380),"")</f>
        <v/>
      </c>
      <c r="O380" s="1">
        <f t="shared" ref="O380:O443" si="68">IF(K380&lt;&gt;L380,(N380-M380)/(L380-K380),0)</f>
        <v>0</v>
      </c>
    </row>
    <row r="381" spans="5:15" x14ac:dyDescent="0.2">
      <c r="E381" s="40">
        <f t="shared" si="59"/>
        <v>37.900000000000269</v>
      </c>
      <c r="F381" s="17">
        <f t="shared" si="60"/>
        <v>2000.0000008831432</v>
      </c>
      <c r="H381" s="47" t="b">
        <f t="shared" si="61"/>
        <v>0</v>
      </c>
      <c r="I381" s="47">
        <f t="shared" si="62"/>
        <v>25</v>
      </c>
      <c r="J381" s="47">
        <f t="shared" si="63"/>
        <v>26</v>
      </c>
      <c r="K381" s="1" t="str">
        <f t="shared" si="64"/>
        <v/>
      </c>
      <c r="L381" s="1" t="str">
        <f t="shared" si="65"/>
        <v/>
      </c>
      <c r="M381" s="1" t="str">
        <f t="shared" si="66"/>
        <v/>
      </c>
      <c r="N381" s="1" t="str">
        <f t="shared" si="67"/>
        <v/>
      </c>
      <c r="O381" s="1">
        <f t="shared" si="68"/>
        <v>0</v>
      </c>
    </row>
    <row r="382" spans="5:15" x14ac:dyDescent="0.2">
      <c r="E382" s="40">
        <f t="shared" si="59"/>
        <v>38.00000000000027</v>
      </c>
      <c r="F382" s="17">
        <f t="shared" si="60"/>
        <v>2000.0000008831432</v>
      </c>
      <c r="H382" s="47" t="b">
        <f t="shared" si="61"/>
        <v>0</v>
      </c>
      <c r="I382" s="47">
        <f t="shared" si="62"/>
        <v>25</v>
      </c>
      <c r="J382" s="47">
        <f t="shared" si="63"/>
        <v>26</v>
      </c>
      <c r="K382" s="1" t="str">
        <f t="shared" si="64"/>
        <v/>
      </c>
      <c r="L382" s="1" t="str">
        <f t="shared" si="65"/>
        <v/>
      </c>
      <c r="M382" s="1" t="str">
        <f t="shared" si="66"/>
        <v/>
      </c>
      <c r="N382" s="1" t="str">
        <f t="shared" si="67"/>
        <v/>
      </c>
      <c r="O382" s="1">
        <f t="shared" si="68"/>
        <v>0</v>
      </c>
    </row>
    <row r="383" spans="5:15" x14ac:dyDescent="0.2">
      <c r="E383" s="40">
        <f t="shared" si="59"/>
        <v>38.100000000000271</v>
      </c>
      <c r="F383" s="17">
        <f t="shared" si="60"/>
        <v>2000.0000008831432</v>
      </c>
      <c r="H383" s="47" t="b">
        <f t="shared" si="61"/>
        <v>0</v>
      </c>
      <c r="I383" s="47">
        <f t="shared" si="62"/>
        <v>25</v>
      </c>
      <c r="J383" s="47">
        <f t="shared" si="63"/>
        <v>26</v>
      </c>
      <c r="K383" s="1" t="str">
        <f t="shared" si="64"/>
        <v/>
      </c>
      <c r="L383" s="1" t="str">
        <f t="shared" si="65"/>
        <v/>
      </c>
      <c r="M383" s="1" t="str">
        <f t="shared" si="66"/>
        <v/>
      </c>
      <c r="N383" s="1" t="str">
        <f t="shared" si="67"/>
        <v/>
      </c>
      <c r="O383" s="1">
        <f t="shared" si="68"/>
        <v>0</v>
      </c>
    </row>
    <row r="384" spans="5:15" x14ac:dyDescent="0.2">
      <c r="E384" s="40">
        <f t="shared" si="59"/>
        <v>38.200000000000273</v>
      </c>
      <c r="F384" s="17">
        <f t="shared" si="60"/>
        <v>2000.0000008831432</v>
      </c>
      <c r="H384" s="47" t="b">
        <f t="shared" si="61"/>
        <v>0</v>
      </c>
      <c r="I384" s="47">
        <f t="shared" si="62"/>
        <v>25</v>
      </c>
      <c r="J384" s="47">
        <f t="shared" si="63"/>
        <v>26</v>
      </c>
      <c r="K384" s="1" t="str">
        <f t="shared" si="64"/>
        <v/>
      </c>
      <c r="L384" s="1" t="str">
        <f t="shared" si="65"/>
        <v/>
      </c>
      <c r="M384" s="1" t="str">
        <f t="shared" si="66"/>
        <v/>
      </c>
      <c r="N384" s="1" t="str">
        <f t="shared" si="67"/>
        <v/>
      </c>
      <c r="O384" s="1">
        <f t="shared" si="68"/>
        <v>0</v>
      </c>
    </row>
    <row r="385" spans="5:15" x14ac:dyDescent="0.2">
      <c r="E385" s="40">
        <f t="shared" si="59"/>
        <v>38.300000000000274</v>
      </c>
      <c r="F385" s="17">
        <f t="shared" si="60"/>
        <v>2000.0000008831432</v>
      </c>
      <c r="H385" s="47" t="b">
        <f t="shared" si="61"/>
        <v>0</v>
      </c>
      <c r="I385" s="47">
        <f t="shared" si="62"/>
        <v>25</v>
      </c>
      <c r="J385" s="47">
        <f t="shared" si="63"/>
        <v>26</v>
      </c>
      <c r="K385" s="1" t="str">
        <f t="shared" si="64"/>
        <v/>
      </c>
      <c r="L385" s="1" t="str">
        <f t="shared" si="65"/>
        <v/>
      </c>
      <c r="M385" s="1" t="str">
        <f t="shared" si="66"/>
        <v/>
      </c>
      <c r="N385" s="1" t="str">
        <f t="shared" si="67"/>
        <v/>
      </c>
      <c r="O385" s="1">
        <f t="shared" si="68"/>
        <v>0</v>
      </c>
    </row>
    <row r="386" spans="5:15" x14ac:dyDescent="0.2">
      <c r="E386" s="40">
        <f t="shared" si="59"/>
        <v>38.400000000000276</v>
      </c>
      <c r="F386" s="17">
        <f t="shared" si="60"/>
        <v>2000.0000008831432</v>
      </c>
      <c r="H386" s="47" t="b">
        <f t="shared" si="61"/>
        <v>0</v>
      </c>
      <c r="I386" s="47">
        <f t="shared" si="62"/>
        <v>25</v>
      </c>
      <c r="J386" s="47">
        <f t="shared" si="63"/>
        <v>26</v>
      </c>
      <c r="K386" s="1" t="str">
        <f t="shared" si="64"/>
        <v/>
      </c>
      <c r="L386" s="1" t="str">
        <f t="shared" si="65"/>
        <v/>
      </c>
      <c r="M386" s="1" t="str">
        <f t="shared" si="66"/>
        <v/>
      </c>
      <c r="N386" s="1" t="str">
        <f t="shared" si="67"/>
        <v/>
      </c>
      <c r="O386" s="1">
        <f t="shared" si="68"/>
        <v>0</v>
      </c>
    </row>
    <row r="387" spans="5:15" x14ac:dyDescent="0.2">
      <c r="E387" s="40">
        <f t="shared" ref="E387:E450" si="69">E386+WindSpeedStep</f>
        <v>38.500000000000277</v>
      </c>
      <c r="F387" s="17">
        <f t="shared" si="60"/>
        <v>2000.0000008831432</v>
      </c>
      <c r="H387" s="47" t="b">
        <f t="shared" si="61"/>
        <v>0</v>
      </c>
      <c r="I387" s="47">
        <f t="shared" si="62"/>
        <v>25</v>
      </c>
      <c r="J387" s="47">
        <f t="shared" si="63"/>
        <v>26</v>
      </c>
      <c r="K387" s="1" t="str">
        <f t="shared" si="64"/>
        <v/>
      </c>
      <c r="L387" s="1" t="str">
        <f t="shared" si="65"/>
        <v/>
      </c>
      <c r="M387" s="1" t="str">
        <f t="shared" si="66"/>
        <v/>
      </c>
      <c r="N387" s="1" t="str">
        <f t="shared" si="67"/>
        <v/>
      </c>
      <c r="O387" s="1">
        <f t="shared" si="68"/>
        <v>0</v>
      </c>
    </row>
    <row r="388" spans="5:15" x14ac:dyDescent="0.2">
      <c r="E388" s="40">
        <f t="shared" si="69"/>
        <v>38.600000000000279</v>
      </c>
      <c r="F388" s="17">
        <f t="shared" si="60"/>
        <v>2000.0000008831432</v>
      </c>
      <c r="H388" s="47" t="b">
        <f t="shared" si="61"/>
        <v>0</v>
      </c>
      <c r="I388" s="47">
        <f t="shared" si="62"/>
        <v>25</v>
      </c>
      <c r="J388" s="47">
        <f t="shared" si="63"/>
        <v>26</v>
      </c>
      <c r="K388" s="1" t="str">
        <f t="shared" si="64"/>
        <v/>
      </c>
      <c r="L388" s="1" t="str">
        <f t="shared" si="65"/>
        <v/>
      </c>
      <c r="M388" s="1" t="str">
        <f t="shared" si="66"/>
        <v/>
      </c>
      <c r="N388" s="1" t="str">
        <f t="shared" si="67"/>
        <v/>
      </c>
      <c r="O388" s="1">
        <f t="shared" si="68"/>
        <v>0</v>
      </c>
    </row>
    <row r="389" spans="5:15" x14ac:dyDescent="0.2">
      <c r="E389" s="40">
        <f t="shared" si="69"/>
        <v>38.70000000000028</v>
      </c>
      <c r="F389" s="17">
        <f t="shared" si="60"/>
        <v>2000.0000008831432</v>
      </c>
      <c r="H389" s="47" t="b">
        <f t="shared" si="61"/>
        <v>0</v>
      </c>
      <c r="I389" s="47">
        <f t="shared" si="62"/>
        <v>25</v>
      </c>
      <c r="J389" s="47">
        <f t="shared" si="63"/>
        <v>26</v>
      </c>
      <c r="K389" s="1" t="str">
        <f t="shared" si="64"/>
        <v/>
      </c>
      <c r="L389" s="1" t="str">
        <f t="shared" si="65"/>
        <v/>
      </c>
      <c r="M389" s="1" t="str">
        <f t="shared" si="66"/>
        <v/>
      </c>
      <c r="N389" s="1" t="str">
        <f t="shared" si="67"/>
        <v/>
      </c>
      <c r="O389" s="1">
        <f t="shared" si="68"/>
        <v>0</v>
      </c>
    </row>
    <row r="390" spans="5:15" x14ac:dyDescent="0.2">
      <c r="E390" s="40">
        <f t="shared" si="69"/>
        <v>38.800000000000281</v>
      </c>
      <c r="F390" s="17">
        <f t="shared" si="60"/>
        <v>2000.0000008831432</v>
      </c>
      <c r="H390" s="47" t="b">
        <f t="shared" si="61"/>
        <v>0</v>
      </c>
      <c r="I390" s="47">
        <f t="shared" si="62"/>
        <v>25</v>
      </c>
      <c r="J390" s="47">
        <f t="shared" si="63"/>
        <v>26</v>
      </c>
      <c r="K390" s="1" t="str">
        <f t="shared" si="64"/>
        <v/>
      </c>
      <c r="L390" s="1" t="str">
        <f t="shared" si="65"/>
        <v/>
      </c>
      <c r="M390" s="1" t="str">
        <f t="shared" si="66"/>
        <v/>
      </c>
      <c r="N390" s="1" t="str">
        <f t="shared" si="67"/>
        <v/>
      </c>
      <c r="O390" s="1">
        <f t="shared" si="68"/>
        <v>0</v>
      </c>
    </row>
    <row r="391" spans="5:15" x14ac:dyDescent="0.2">
      <c r="E391" s="40">
        <f t="shared" si="69"/>
        <v>38.900000000000283</v>
      </c>
      <c r="F391" s="17">
        <f t="shared" si="60"/>
        <v>2000.0000008831432</v>
      </c>
      <c r="H391" s="47" t="b">
        <f t="shared" si="61"/>
        <v>0</v>
      </c>
      <c r="I391" s="47">
        <f t="shared" si="62"/>
        <v>25</v>
      </c>
      <c r="J391" s="47">
        <f t="shared" si="63"/>
        <v>26</v>
      </c>
      <c r="K391" s="1" t="str">
        <f t="shared" si="64"/>
        <v/>
      </c>
      <c r="L391" s="1" t="str">
        <f t="shared" si="65"/>
        <v/>
      </c>
      <c r="M391" s="1" t="str">
        <f t="shared" si="66"/>
        <v/>
      </c>
      <c r="N391" s="1" t="str">
        <f t="shared" si="67"/>
        <v/>
      </c>
      <c r="O391" s="1">
        <f t="shared" si="68"/>
        <v>0</v>
      </c>
    </row>
    <row r="392" spans="5:15" x14ac:dyDescent="0.2">
      <c r="E392" s="40">
        <f t="shared" si="69"/>
        <v>39.000000000000284</v>
      </c>
      <c r="F392" s="17">
        <f t="shared" si="60"/>
        <v>2000.0000008831432</v>
      </c>
      <c r="H392" s="47" t="b">
        <f t="shared" si="61"/>
        <v>0</v>
      </c>
      <c r="I392" s="47">
        <f t="shared" si="62"/>
        <v>25</v>
      </c>
      <c r="J392" s="47">
        <f t="shared" si="63"/>
        <v>26</v>
      </c>
      <c r="K392" s="1" t="str">
        <f t="shared" si="64"/>
        <v/>
      </c>
      <c r="L392" s="1" t="str">
        <f t="shared" si="65"/>
        <v/>
      </c>
      <c r="M392" s="1" t="str">
        <f t="shared" si="66"/>
        <v/>
      </c>
      <c r="N392" s="1" t="str">
        <f t="shared" si="67"/>
        <v/>
      </c>
      <c r="O392" s="1">
        <f t="shared" si="68"/>
        <v>0</v>
      </c>
    </row>
    <row r="393" spans="5:15" x14ac:dyDescent="0.2">
      <c r="E393" s="40">
        <f t="shared" si="69"/>
        <v>39.100000000000286</v>
      </c>
      <c r="F393" s="17">
        <f t="shared" si="60"/>
        <v>2000.0000008831432</v>
      </c>
      <c r="H393" s="47" t="b">
        <f t="shared" si="61"/>
        <v>0</v>
      </c>
      <c r="I393" s="47">
        <f t="shared" si="62"/>
        <v>25</v>
      </c>
      <c r="J393" s="47">
        <f t="shared" si="63"/>
        <v>26</v>
      </c>
      <c r="K393" s="1" t="str">
        <f t="shared" si="64"/>
        <v/>
      </c>
      <c r="L393" s="1" t="str">
        <f t="shared" si="65"/>
        <v/>
      </c>
      <c r="M393" s="1" t="str">
        <f t="shared" si="66"/>
        <v/>
      </c>
      <c r="N393" s="1" t="str">
        <f t="shared" si="67"/>
        <v/>
      </c>
      <c r="O393" s="1">
        <f t="shared" si="68"/>
        <v>0</v>
      </c>
    </row>
    <row r="394" spans="5:15" x14ac:dyDescent="0.2">
      <c r="E394" s="40">
        <f t="shared" si="69"/>
        <v>39.200000000000287</v>
      </c>
      <c r="F394" s="17">
        <f t="shared" si="60"/>
        <v>2000.0000008831432</v>
      </c>
      <c r="H394" s="47" t="b">
        <f t="shared" si="61"/>
        <v>0</v>
      </c>
      <c r="I394" s="47">
        <f t="shared" si="62"/>
        <v>25</v>
      </c>
      <c r="J394" s="47">
        <f t="shared" si="63"/>
        <v>26</v>
      </c>
      <c r="K394" s="1" t="str">
        <f t="shared" si="64"/>
        <v/>
      </c>
      <c r="L394" s="1" t="str">
        <f t="shared" si="65"/>
        <v/>
      </c>
      <c r="M394" s="1" t="str">
        <f t="shared" si="66"/>
        <v/>
      </c>
      <c r="N394" s="1" t="str">
        <f t="shared" si="67"/>
        <v/>
      </c>
      <c r="O394" s="1">
        <f t="shared" si="68"/>
        <v>0</v>
      </c>
    </row>
    <row r="395" spans="5:15" x14ac:dyDescent="0.2">
      <c r="E395" s="40">
        <f t="shared" si="69"/>
        <v>39.300000000000288</v>
      </c>
      <c r="F395" s="17">
        <f t="shared" si="60"/>
        <v>2000.0000008831432</v>
      </c>
      <c r="H395" s="47" t="b">
        <f t="shared" si="61"/>
        <v>0</v>
      </c>
      <c r="I395" s="47">
        <f t="shared" si="62"/>
        <v>25</v>
      </c>
      <c r="J395" s="47">
        <f t="shared" si="63"/>
        <v>26</v>
      </c>
      <c r="K395" s="1" t="str">
        <f t="shared" si="64"/>
        <v/>
      </c>
      <c r="L395" s="1" t="str">
        <f t="shared" si="65"/>
        <v/>
      </c>
      <c r="M395" s="1" t="str">
        <f t="shared" si="66"/>
        <v/>
      </c>
      <c r="N395" s="1" t="str">
        <f t="shared" si="67"/>
        <v/>
      </c>
      <c r="O395" s="1">
        <f t="shared" si="68"/>
        <v>0</v>
      </c>
    </row>
    <row r="396" spans="5:15" x14ac:dyDescent="0.2">
      <c r="E396" s="40">
        <f t="shared" si="69"/>
        <v>39.40000000000029</v>
      </c>
      <c r="F396" s="17">
        <f t="shared" si="60"/>
        <v>2000.0000008831432</v>
      </c>
      <c r="H396" s="47" t="b">
        <f t="shared" si="61"/>
        <v>0</v>
      </c>
      <c r="I396" s="47">
        <f t="shared" si="62"/>
        <v>25</v>
      </c>
      <c r="J396" s="47">
        <f t="shared" si="63"/>
        <v>26</v>
      </c>
      <c r="K396" s="1" t="str">
        <f t="shared" si="64"/>
        <v/>
      </c>
      <c r="L396" s="1" t="str">
        <f t="shared" si="65"/>
        <v/>
      </c>
      <c r="M396" s="1" t="str">
        <f t="shared" si="66"/>
        <v/>
      </c>
      <c r="N396" s="1" t="str">
        <f t="shared" si="67"/>
        <v/>
      </c>
      <c r="O396" s="1">
        <f t="shared" si="68"/>
        <v>0</v>
      </c>
    </row>
    <row r="397" spans="5:15" x14ac:dyDescent="0.2">
      <c r="E397" s="40">
        <f t="shared" si="69"/>
        <v>39.500000000000291</v>
      </c>
      <c r="F397" s="17">
        <f t="shared" si="60"/>
        <v>2000.0000008831432</v>
      </c>
      <c r="H397" s="47" t="b">
        <f t="shared" si="61"/>
        <v>0</v>
      </c>
      <c r="I397" s="47">
        <f t="shared" si="62"/>
        <v>25</v>
      </c>
      <c r="J397" s="47">
        <f t="shared" si="63"/>
        <v>26</v>
      </c>
      <c r="K397" s="1" t="str">
        <f t="shared" si="64"/>
        <v/>
      </c>
      <c r="L397" s="1" t="str">
        <f t="shared" si="65"/>
        <v/>
      </c>
      <c r="M397" s="1" t="str">
        <f t="shared" si="66"/>
        <v/>
      </c>
      <c r="N397" s="1" t="str">
        <f t="shared" si="67"/>
        <v/>
      </c>
      <c r="O397" s="1">
        <f t="shared" si="68"/>
        <v>0</v>
      </c>
    </row>
    <row r="398" spans="5:15" x14ac:dyDescent="0.2">
      <c r="E398" s="40">
        <f t="shared" si="69"/>
        <v>39.600000000000293</v>
      </c>
      <c r="F398" s="17">
        <f t="shared" si="60"/>
        <v>2000.0000008831432</v>
      </c>
      <c r="H398" s="47" t="b">
        <f t="shared" si="61"/>
        <v>0</v>
      </c>
      <c r="I398" s="47">
        <f t="shared" si="62"/>
        <v>25</v>
      </c>
      <c r="J398" s="47">
        <f t="shared" si="63"/>
        <v>26</v>
      </c>
      <c r="K398" s="1" t="str">
        <f t="shared" si="64"/>
        <v/>
      </c>
      <c r="L398" s="1" t="str">
        <f t="shared" si="65"/>
        <v/>
      </c>
      <c r="M398" s="1" t="str">
        <f t="shared" si="66"/>
        <v/>
      </c>
      <c r="N398" s="1" t="str">
        <f t="shared" si="67"/>
        <v/>
      </c>
      <c r="O398" s="1">
        <f t="shared" si="68"/>
        <v>0</v>
      </c>
    </row>
    <row r="399" spans="5:15" x14ac:dyDescent="0.2">
      <c r="E399" s="40">
        <f t="shared" si="69"/>
        <v>39.700000000000294</v>
      </c>
      <c r="F399" s="17">
        <f t="shared" si="60"/>
        <v>2000.0000008831432</v>
      </c>
      <c r="H399" s="47" t="b">
        <f t="shared" si="61"/>
        <v>0</v>
      </c>
      <c r="I399" s="47">
        <f t="shared" si="62"/>
        <v>25</v>
      </c>
      <c r="J399" s="47">
        <f t="shared" si="63"/>
        <v>26</v>
      </c>
      <c r="K399" s="1" t="str">
        <f t="shared" si="64"/>
        <v/>
      </c>
      <c r="L399" s="1" t="str">
        <f t="shared" si="65"/>
        <v/>
      </c>
      <c r="M399" s="1" t="str">
        <f t="shared" si="66"/>
        <v/>
      </c>
      <c r="N399" s="1" t="str">
        <f t="shared" si="67"/>
        <v/>
      </c>
      <c r="O399" s="1">
        <f t="shared" si="68"/>
        <v>0</v>
      </c>
    </row>
    <row r="400" spans="5:15" x14ac:dyDescent="0.2">
      <c r="E400" s="40">
        <f t="shared" si="69"/>
        <v>39.800000000000296</v>
      </c>
      <c r="F400" s="17">
        <f t="shared" si="60"/>
        <v>2000.0000008831432</v>
      </c>
      <c r="H400" s="47" t="b">
        <f t="shared" si="61"/>
        <v>0</v>
      </c>
      <c r="I400" s="47">
        <f t="shared" si="62"/>
        <v>25</v>
      </c>
      <c r="J400" s="47">
        <f t="shared" si="63"/>
        <v>26</v>
      </c>
      <c r="K400" s="1" t="str">
        <f t="shared" si="64"/>
        <v/>
      </c>
      <c r="L400" s="1" t="str">
        <f t="shared" si="65"/>
        <v/>
      </c>
      <c r="M400" s="1" t="str">
        <f t="shared" si="66"/>
        <v/>
      </c>
      <c r="N400" s="1" t="str">
        <f t="shared" si="67"/>
        <v/>
      </c>
      <c r="O400" s="1">
        <f t="shared" si="68"/>
        <v>0</v>
      </c>
    </row>
    <row r="401" spans="5:15" x14ac:dyDescent="0.2">
      <c r="E401" s="40">
        <f t="shared" si="69"/>
        <v>39.900000000000297</v>
      </c>
      <c r="F401" s="17">
        <f t="shared" si="60"/>
        <v>2000.0000008831432</v>
      </c>
      <c r="H401" s="47" t="b">
        <f t="shared" si="61"/>
        <v>0</v>
      </c>
      <c r="I401" s="47">
        <f t="shared" si="62"/>
        <v>25</v>
      </c>
      <c r="J401" s="47">
        <f t="shared" si="63"/>
        <v>26</v>
      </c>
      <c r="K401" s="1" t="str">
        <f t="shared" si="64"/>
        <v/>
      </c>
      <c r="L401" s="1" t="str">
        <f t="shared" si="65"/>
        <v/>
      </c>
      <c r="M401" s="1" t="str">
        <f t="shared" si="66"/>
        <v/>
      </c>
      <c r="N401" s="1" t="str">
        <f t="shared" si="67"/>
        <v/>
      </c>
      <c r="O401" s="1">
        <f t="shared" si="68"/>
        <v>0</v>
      </c>
    </row>
    <row r="402" spans="5:15" x14ac:dyDescent="0.2">
      <c r="E402" s="40">
        <f t="shared" si="69"/>
        <v>40.000000000000298</v>
      </c>
      <c r="F402" s="17">
        <f t="shared" si="60"/>
        <v>2000.0000008831432</v>
      </c>
      <c r="H402" s="47" t="b">
        <f t="shared" si="61"/>
        <v>0</v>
      </c>
      <c r="I402" s="47">
        <f t="shared" si="62"/>
        <v>25</v>
      </c>
      <c r="J402" s="47">
        <f t="shared" si="63"/>
        <v>26</v>
      </c>
      <c r="K402" s="1" t="str">
        <f t="shared" si="64"/>
        <v/>
      </c>
      <c r="L402" s="1" t="str">
        <f t="shared" si="65"/>
        <v/>
      </c>
      <c r="M402" s="1" t="str">
        <f t="shared" si="66"/>
        <v/>
      </c>
      <c r="N402" s="1" t="str">
        <f t="shared" si="67"/>
        <v/>
      </c>
      <c r="O402" s="1">
        <f t="shared" si="68"/>
        <v>0</v>
      </c>
    </row>
    <row r="403" spans="5:15" x14ac:dyDescent="0.2">
      <c r="E403" s="40">
        <f t="shared" si="69"/>
        <v>40.1000000000003</v>
      </c>
      <c r="F403" s="17">
        <f t="shared" si="60"/>
        <v>2000.0000008831432</v>
      </c>
      <c r="H403" s="47" t="b">
        <f t="shared" si="61"/>
        <v>0</v>
      </c>
      <c r="I403" s="47">
        <f t="shared" si="62"/>
        <v>25</v>
      </c>
      <c r="J403" s="47">
        <f t="shared" si="63"/>
        <v>26</v>
      </c>
      <c r="K403" s="1" t="str">
        <f t="shared" si="64"/>
        <v/>
      </c>
      <c r="L403" s="1" t="str">
        <f t="shared" si="65"/>
        <v/>
      </c>
      <c r="M403" s="1" t="str">
        <f t="shared" si="66"/>
        <v/>
      </c>
      <c r="N403" s="1" t="str">
        <f t="shared" si="67"/>
        <v/>
      </c>
      <c r="O403" s="1">
        <f t="shared" si="68"/>
        <v>0</v>
      </c>
    </row>
    <row r="404" spans="5:15" x14ac:dyDescent="0.2">
      <c r="E404" s="40">
        <f t="shared" si="69"/>
        <v>40.200000000000301</v>
      </c>
      <c r="F404" s="17">
        <f t="shared" si="60"/>
        <v>2000.0000008831432</v>
      </c>
      <c r="H404" s="47" t="b">
        <f t="shared" si="61"/>
        <v>0</v>
      </c>
      <c r="I404" s="47">
        <f t="shared" si="62"/>
        <v>25</v>
      </c>
      <c r="J404" s="47">
        <f t="shared" si="63"/>
        <v>26</v>
      </c>
      <c r="K404" s="1" t="str">
        <f t="shared" si="64"/>
        <v/>
      </c>
      <c r="L404" s="1" t="str">
        <f t="shared" si="65"/>
        <v/>
      </c>
      <c r="M404" s="1" t="str">
        <f t="shared" si="66"/>
        <v/>
      </c>
      <c r="N404" s="1" t="str">
        <f t="shared" si="67"/>
        <v/>
      </c>
      <c r="O404" s="1">
        <f t="shared" si="68"/>
        <v>0</v>
      </c>
    </row>
    <row r="405" spans="5:15" x14ac:dyDescent="0.2">
      <c r="E405" s="40">
        <f t="shared" si="69"/>
        <v>40.300000000000303</v>
      </c>
      <c r="F405" s="17">
        <f t="shared" si="60"/>
        <v>2000.0000008831432</v>
      </c>
      <c r="H405" s="47" t="b">
        <f t="shared" si="61"/>
        <v>0</v>
      </c>
      <c r="I405" s="47">
        <f t="shared" si="62"/>
        <v>25</v>
      </c>
      <c r="J405" s="47">
        <f t="shared" si="63"/>
        <v>26</v>
      </c>
      <c r="K405" s="1" t="str">
        <f t="shared" si="64"/>
        <v/>
      </c>
      <c r="L405" s="1" t="str">
        <f t="shared" si="65"/>
        <v/>
      </c>
      <c r="M405" s="1" t="str">
        <f t="shared" si="66"/>
        <v/>
      </c>
      <c r="N405" s="1" t="str">
        <f t="shared" si="67"/>
        <v/>
      </c>
      <c r="O405" s="1">
        <f t="shared" si="68"/>
        <v>0</v>
      </c>
    </row>
    <row r="406" spans="5:15" x14ac:dyDescent="0.2">
      <c r="E406" s="40">
        <f t="shared" si="69"/>
        <v>40.400000000000304</v>
      </c>
      <c r="F406" s="17">
        <f t="shared" si="60"/>
        <v>2000.0000008831432</v>
      </c>
      <c r="H406" s="47" t="b">
        <f t="shared" si="61"/>
        <v>0</v>
      </c>
      <c r="I406" s="47">
        <f t="shared" si="62"/>
        <v>25</v>
      </c>
      <c r="J406" s="47">
        <f t="shared" si="63"/>
        <v>26</v>
      </c>
      <c r="K406" s="1" t="str">
        <f t="shared" si="64"/>
        <v/>
      </c>
      <c r="L406" s="1" t="str">
        <f t="shared" si="65"/>
        <v/>
      </c>
      <c r="M406" s="1" t="str">
        <f t="shared" si="66"/>
        <v/>
      </c>
      <c r="N406" s="1" t="str">
        <f t="shared" si="67"/>
        <v/>
      </c>
      <c r="O406" s="1">
        <f t="shared" si="68"/>
        <v>0</v>
      </c>
    </row>
    <row r="407" spans="5:15" x14ac:dyDescent="0.2">
      <c r="E407" s="40">
        <f t="shared" si="69"/>
        <v>40.500000000000306</v>
      </c>
      <c r="F407" s="17">
        <f t="shared" si="60"/>
        <v>2000.0000008831432</v>
      </c>
      <c r="H407" s="47" t="b">
        <f t="shared" si="61"/>
        <v>0</v>
      </c>
      <c r="I407" s="47">
        <f t="shared" si="62"/>
        <v>25</v>
      </c>
      <c r="J407" s="47">
        <f t="shared" si="63"/>
        <v>26</v>
      </c>
      <c r="K407" s="1" t="str">
        <f t="shared" si="64"/>
        <v/>
      </c>
      <c r="L407" s="1" t="str">
        <f t="shared" si="65"/>
        <v/>
      </c>
      <c r="M407" s="1" t="str">
        <f t="shared" si="66"/>
        <v/>
      </c>
      <c r="N407" s="1" t="str">
        <f t="shared" si="67"/>
        <v/>
      </c>
      <c r="O407" s="1">
        <f t="shared" si="68"/>
        <v>0</v>
      </c>
    </row>
    <row r="408" spans="5:15" x14ac:dyDescent="0.2">
      <c r="E408" s="40">
        <f t="shared" si="69"/>
        <v>40.600000000000307</v>
      </c>
      <c r="F408" s="17">
        <f t="shared" si="60"/>
        <v>2000.0000008831432</v>
      </c>
      <c r="H408" s="47" t="b">
        <f t="shared" si="61"/>
        <v>0</v>
      </c>
      <c r="I408" s="47">
        <f t="shared" si="62"/>
        <v>25</v>
      </c>
      <c r="J408" s="47">
        <f t="shared" si="63"/>
        <v>26</v>
      </c>
      <c r="K408" s="1" t="str">
        <f t="shared" si="64"/>
        <v/>
      </c>
      <c r="L408" s="1" t="str">
        <f t="shared" si="65"/>
        <v/>
      </c>
      <c r="M408" s="1" t="str">
        <f t="shared" si="66"/>
        <v/>
      </c>
      <c r="N408" s="1" t="str">
        <f t="shared" si="67"/>
        <v/>
      </c>
      <c r="O408" s="1">
        <f t="shared" si="68"/>
        <v>0</v>
      </c>
    </row>
    <row r="409" spans="5:15" x14ac:dyDescent="0.2">
      <c r="E409" s="40">
        <f t="shared" si="69"/>
        <v>40.700000000000308</v>
      </c>
      <c r="F409" s="17">
        <f t="shared" si="60"/>
        <v>2000.0000008831432</v>
      </c>
      <c r="H409" s="47" t="b">
        <f t="shared" si="61"/>
        <v>0</v>
      </c>
      <c r="I409" s="47">
        <f t="shared" si="62"/>
        <v>25</v>
      </c>
      <c r="J409" s="47">
        <f t="shared" si="63"/>
        <v>26</v>
      </c>
      <c r="K409" s="1" t="str">
        <f t="shared" si="64"/>
        <v/>
      </c>
      <c r="L409" s="1" t="str">
        <f t="shared" si="65"/>
        <v/>
      </c>
      <c r="M409" s="1" t="str">
        <f t="shared" si="66"/>
        <v/>
      </c>
      <c r="N409" s="1" t="str">
        <f t="shared" si="67"/>
        <v/>
      </c>
      <c r="O409" s="1">
        <f t="shared" si="68"/>
        <v>0</v>
      </c>
    </row>
    <row r="410" spans="5:15" x14ac:dyDescent="0.2">
      <c r="E410" s="40">
        <f t="shared" si="69"/>
        <v>40.80000000000031</v>
      </c>
      <c r="F410" s="17">
        <f t="shared" si="60"/>
        <v>2000.0000008831432</v>
      </c>
      <c r="H410" s="47" t="b">
        <f t="shared" si="61"/>
        <v>0</v>
      </c>
      <c r="I410" s="47">
        <f t="shared" si="62"/>
        <v>25</v>
      </c>
      <c r="J410" s="47">
        <f t="shared" si="63"/>
        <v>26</v>
      </c>
      <c r="K410" s="1" t="str">
        <f t="shared" si="64"/>
        <v/>
      </c>
      <c r="L410" s="1" t="str">
        <f t="shared" si="65"/>
        <v/>
      </c>
      <c r="M410" s="1" t="str">
        <f t="shared" si="66"/>
        <v/>
      </c>
      <c r="N410" s="1" t="str">
        <f t="shared" si="67"/>
        <v/>
      </c>
      <c r="O410" s="1">
        <f t="shared" si="68"/>
        <v>0</v>
      </c>
    </row>
    <row r="411" spans="5:15" x14ac:dyDescent="0.2">
      <c r="E411" s="40">
        <f t="shared" si="69"/>
        <v>40.900000000000311</v>
      </c>
      <c r="F411" s="17">
        <f t="shared" si="60"/>
        <v>2000.0000008831432</v>
      </c>
      <c r="H411" s="47" t="b">
        <f t="shared" si="61"/>
        <v>0</v>
      </c>
      <c r="I411" s="47">
        <f t="shared" si="62"/>
        <v>25</v>
      </c>
      <c r="J411" s="47">
        <f t="shared" si="63"/>
        <v>26</v>
      </c>
      <c r="K411" s="1" t="str">
        <f t="shared" si="64"/>
        <v/>
      </c>
      <c r="L411" s="1" t="str">
        <f t="shared" si="65"/>
        <v/>
      </c>
      <c r="M411" s="1" t="str">
        <f t="shared" si="66"/>
        <v/>
      </c>
      <c r="N411" s="1" t="str">
        <f t="shared" si="67"/>
        <v/>
      </c>
      <c r="O411" s="1">
        <f t="shared" si="68"/>
        <v>0</v>
      </c>
    </row>
    <row r="412" spans="5:15" x14ac:dyDescent="0.2">
      <c r="E412" s="40">
        <f t="shared" si="69"/>
        <v>41.000000000000313</v>
      </c>
      <c r="F412" s="17">
        <f t="shared" si="60"/>
        <v>2000.0000008831432</v>
      </c>
      <c r="H412" s="47" t="b">
        <f t="shared" si="61"/>
        <v>0</v>
      </c>
      <c r="I412" s="47">
        <f t="shared" si="62"/>
        <v>25</v>
      </c>
      <c r="J412" s="47">
        <f t="shared" si="63"/>
        <v>26</v>
      </c>
      <c r="K412" s="1" t="str">
        <f t="shared" si="64"/>
        <v/>
      </c>
      <c r="L412" s="1" t="str">
        <f t="shared" si="65"/>
        <v/>
      </c>
      <c r="M412" s="1" t="str">
        <f t="shared" si="66"/>
        <v/>
      </c>
      <c r="N412" s="1" t="str">
        <f t="shared" si="67"/>
        <v/>
      </c>
      <c r="O412" s="1">
        <f t="shared" si="68"/>
        <v>0</v>
      </c>
    </row>
    <row r="413" spans="5:15" x14ac:dyDescent="0.2">
      <c r="E413" s="40">
        <f t="shared" si="69"/>
        <v>41.100000000000314</v>
      </c>
      <c r="F413" s="17">
        <f t="shared" si="60"/>
        <v>2000.0000008831432</v>
      </c>
      <c r="H413" s="47" t="b">
        <f t="shared" si="61"/>
        <v>0</v>
      </c>
      <c r="I413" s="47">
        <f t="shared" si="62"/>
        <v>25</v>
      </c>
      <c r="J413" s="47">
        <f t="shared" si="63"/>
        <v>26</v>
      </c>
      <c r="K413" s="1" t="str">
        <f t="shared" si="64"/>
        <v/>
      </c>
      <c r="L413" s="1" t="str">
        <f t="shared" si="65"/>
        <v/>
      </c>
      <c r="M413" s="1" t="str">
        <f t="shared" si="66"/>
        <v/>
      </c>
      <c r="N413" s="1" t="str">
        <f t="shared" si="67"/>
        <v/>
      </c>
      <c r="O413" s="1">
        <f t="shared" si="68"/>
        <v>0</v>
      </c>
    </row>
    <row r="414" spans="5:15" x14ac:dyDescent="0.2">
      <c r="E414" s="40">
        <f t="shared" si="69"/>
        <v>41.200000000000315</v>
      </c>
      <c r="F414" s="17">
        <f t="shared" si="60"/>
        <v>2000.0000008831432</v>
      </c>
      <c r="H414" s="47" t="b">
        <f t="shared" si="61"/>
        <v>0</v>
      </c>
      <c r="I414" s="47">
        <f t="shared" si="62"/>
        <v>25</v>
      </c>
      <c r="J414" s="47">
        <f t="shared" si="63"/>
        <v>26</v>
      </c>
      <c r="K414" s="1" t="str">
        <f t="shared" si="64"/>
        <v/>
      </c>
      <c r="L414" s="1" t="str">
        <f t="shared" si="65"/>
        <v/>
      </c>
      <c r="M414" s="1" t="str">
        <f t="shared" si="66"/>
        <v/>
      </c>
      <c r="N414" s="1" t="str">
        <f t="shared" si="67"/>
        <v/>
      </c>
      <c r="O414" s="1">
        <f t="shared" si="68"/>
        <v>0</v>
      </c>
    </row>
    <row r="415" spans="5:15" x14ac:dyDescent="0.2">
      <c r="E415" s="40">
        <f t="shared" si="69"/>
        <v>41.300000000000317</v>
      </c>
      <c r="F415" s="17">
        <f t="shared" si="60"/>
        <v>2000.0000008831432</v>
      </c>
      <c r="H415" s="47" t="b">
        <f t="shared" si="61"/>
        <v>0</v>
      </c>
      <c r="I415" s="47">
        <f t="shared" si="62"/>
        <v>25</v>
      </c>
      <c r="J415" s="47">
        <f t="shared" si="63"/>
        <v>26</v>
      </c>
      <c r="K415" s="1" t="str">
        <f t="shared" si="64"/>
        <v/>
      </c>
      <c r="L415" s="1" t="str">
        <f t="shared" si="65"/>
        <v/>
      </c>
      <c r="M415" s="1" t="str">
        <f t="shared" si="66"/>
        <v/>
      </c>
      <c r="N415" s="1" t="str">
        <f t="shared" si="67"/>
        <v/>
      </c>
      <c r="O415" s="1">
        <f t="shared" si="68"/>
        <v>0</v>
      </c>
    </row>
    <row r="416" spans="5:15" x14ac:dyDescent="0.2">
      <c r="E416" s="40">
        <f t="shared" si="69"/>
        <v>41.400000000000318</v>
      </c>
      <c r="F416" s="17">
        <f t="shared" si="60"/>
        <v>2000.0000008831432</v>
      </c>
      <c r="H416" s="47" t="b">
        <f t="shared" si="61"/>
        <v>0</v>
      </c>
      <c r="I416" s="47">
        <f t="shared" si="62"/>
        <v>25</v>
      </c>
      <c r="J416" s="47">
        <f t="shared" si="63"/>
        <v>26</v>
      </c>
      <c r="K416" s="1" t="str">
        <f t="shared" si="64"/>
        <v/>
      </c>
      <c r="L416" s="1" t="str">
        <f t="shared" si="65"/>
        <v/>
      </c>
      <c r="M416" s="1" t="str">
        <f t="shared" si="66"/>
        <v/>
      </c>
      <c r="N416" s="1" t="str">
        <f t="shared" si="67"/>
        <v/>
      </c>
      <c r="O416" s="1">
        <f t="shared" si="68"/>
        <v>0</v>
      </c>
    </row>
    <row r="417" spans="5:15" x14ac:dyDescent="0.2">
      <c r="E417" s="40">
        <f t="shared" si="69"/>
        <v>41.50000000000032</v>
      </c>
      <c r="F417" s="17">
        <f t="shared" si="60"/>
        <v>2000.0000008831432</v>
      </c>
      <c r="H417" s="47" t="b">
        <f t="shared" si="61"/>
        <v>0</v>
      </c>
      <c r="I417" s="47">
        <f t="shared" si="62"/>
        <v>25</v>
      </c>
      <c r="J417" s="47">
        <f t="shared" si="63"/>
        <v>26</v>
      </c>
      <c r="K417" s="1" t="str">
        <f t="shared" si="64"/>
        <v/>
      </c>
      <c r="L417" s="1" t="str">
        <f t="shared" si="65"/>
        <v/>
      </c>
      <c r="M417" s="1" t="str">
        <f t="shared" si="66"/>
        <v/>
      </c>
      <c r="N417" s="1" t="str">
        <f t="shared" si="67"/>
        <v/>
      </c>
      <c r="O417" s="1">
        <f t="shared" si="68"/>
        <v>0</v>
      </c>
    </row>
    <row r="418" spans="5:15" x14ac:dyDescent="0.2">
      <c r="E418" s="40">
        <f t="shared" si="69"/>
        <v>41.600000000000321</v>
      </c>
      <c r="F418" s="17">
        <f t="shared" si="60"/>
        <v>2000.0000008831432</v>
      </c>
      <c r="H418" s="47" t="b">
        <f t="shared" si="61"/>
        <v>0</v>
      </c>
      <c r="I418" s="47">
        <f t="shared" si="62"/>
        <v>25</v>
      </c>
      <c r="J418" s="47">
        <f t="shared" si="63"/>
        <v>26</v>
      </c>
      <c r="K418" s="1" t="str">
        <f t="shared" si="64"/>
        <v/>
      </c>
      <c r="L418" s="1" t="str">
        <f t="shared" si="65"/>
        <v/>
      </c>
      <c r="M418" s="1" t="str">
        <f t="shared" si="66"/>
        <v/>
      </c>
      <c r="N418" s="1" t="str">
        <f t="shared" si="67"/>
        <v/>
      </c>
      <c r="O418" s="1">
        <f t="shared" si="68"/>
        <v>0</v>
      </c>
    </row>
    <row r="419" spans="5:15" x14ac:dyDescent="0.2">
      <c r="E419" s="40">
        <f t="shared" si="69"/>
        <v>41.700000000000323</v>
      </c>
      <c r="F419" s="17">
        <f t="shared" si="60"/>
        <v>2000.0000008831432</v>
      </c>
      <c r="H419" s="47" t="b">
        <f t="shared" si="61"/>
        <v>0</v>
      </c>
      <c r="I419" s="47">
        <f t="shared" si="62"/>
        <v>25</v>
      </c>
      <c r="J419" s="47">
        <f t="shared" si="63"/>
        <v>26</v>
      </c>
      <c r="K419" s="1" t="str">
        <f t="shared" si="64"/>
        <v/>
      </c>
      <c r="L419" s="1" t="str">
        <f t="shared" si="65"/>
        <v/>
      </c>
      <c r="M419" s="1" t="str">
        <f t="shared" si="66"/>
        <v/>
      </c>
      <c r="N419" s="1" t="str">
        <f t="shared" si="67"/>
        <v/>
      </c>
      <c r="O419" s="1">
        <f t="shared" si="68"/>
        <v>0</v>
      </c>
    </row>
    <row r="420" spans="5:15" x14ac:dyDescent="0.2">
      <c r="E420" s="40">
        <f t="shared" si="69"/>
        <v>41.800000000000324</v>
      </c>
      <c r="F420" s="17">
        <f t="shared" si="60"/>
        <v>2000.0000008831432</v>
      </c>
      <c r="H420" s="47" t="b">
        <f t="shared" si="61"/>
        <v>0</v>
      </c>
      <c r="I420" s="47">
        <f t="shared" si="62"/>
        <v>25</v>
      </c>
      <c r="J420" s="47">
        <f t="shared" si="63"/>
        <v>26</v>
      </c>
      <c r="K420" s="1" t="str">
        <f t="shared" si="64"/>
        <v/>
      </c>
      <c r="L420" s="1" t="str">
        <f t="shared" si="65"/>
        <v/>
      </c>
      <c r="M420" s="1" t="str">
        <f t="shared" si="66"/>
        <v/>
      </c>
      <c r="N420" s="1" t="str">
        <f t="shared" si="67"/>
        <v/>
      </c>
      <c r="O420" s="1">
        <f t="shared" si="68"/>
        <v>0</v>
      </c>
    </row>
    <row r="421" spans="5:15" x14ac:dyDescent="0.2">
      <c r="E421" s="40">
        <f t="shared" si="69"/>
        <v>41.900000000000325</v>
      </c>
      <c r="F421" s="17">
        <f t="shared" si="60"/>
        <v>2000.0000008831432</v>
      </c>
      <c r="H421" s="47" t="b">
        <f t="shared" si="61"/>
        <v>0</v>
      </c>
      <c r="I421" s="47">
        <f t="shared" si="62"/>
        <v>25</v>
      </c>
      <c r="J421" s="47">
        <f t="shared" si="63"/>
        <v>26</v>
      </c>
      <c r="K421" s="1" t="str">
        <f t="shared" si="64"/>
        <v/>
      </c>
      <c r="L421" s="1" t="str">
        <f t="shared" si="65"/>
        <v/>
      </c>
      <c r="M421" s="1" t="str">
        <f t="shared" si="66"/>
        <v/>
      </c>
      <c r="N421" s="1" t="str">
        <f t="shared" si="67"/>
        <v/>
      </c>
      <c r="O421" s="1">
        <f t="shared" si="68"/>
        <v>0</v>
      </c>
    </row>
    <row r="422" spans="5:15" x14ac:dyDescent="0.2">
      <c r="E422" s="40">
        <f t="shared" si="69"/>
        <v>42.000000000000327</v>
      </c>
      <c r="F422" s="17">
        <f t="shared" si="60"/>
        <v>2000.0000008831432</v>
      </c>
      <c r="H422" s="47" t="b">
        <f t="shared" si="61"/>
        <v>0</v>
      </c>
      <c r="I422" s="47">
        <f t="shared" si="62"/>
        <v>25</v>
      </c>
      <c r="J422" s="47">
        <f t="shared" si="63"/>
        <v>26</v>
      </c>
      <c r="K422" s="1" t="str">
        <f t="shared" si="64"/>
        <v/>
      </c>
      <c r="L422" s="1" t="str">
        <f t="shared" si="65"/>
        <v/>
      </c>
      <c r="M422" s="1" t="str">
        <f t="shared" si="66"/>
        <v/>
      </c>
      <c r="N422" s="1" t="str">
        <f t="shared" si="67"/>
        <v/>
      </c>
      <c r="O422" s="1">
        <f t="shared" si="68"/>
        <v>0</v>
      </c>
    </row>
    <row r="423" spans="5:15" x14ac:dyDescent="0.2">
      <c r="E423" s="40">
        <f t="shared" si="69"/>
        <v>42.100000000000328</v>
      </c>
      <c r="F423" s="17">
        <f t="shared" si="60"/>
        <v>2000.0000008831432</v>
      </c>
      <c r="H423" s="47" t="b">
        <f t="shared" si="61"/>
        <v>0</v>
      </c>
      <c r="I423" s="47">
        <f t="shared" si="62"/>
        <v>25</v>
      </c>
      <c r="J423" s="47">
        <f t="shared" si="63"/>
        <v>26</v>
      </c>
      <c r="K423" s="1" t="str">
        <f t="shared" si="64"/>
        <v/>
      </c>
      <c r="L423" s="1" t="str">
        <f t="shared" si="65"/>
        <v/>
      </c>
      <c r="M423" s="1" t="str">
        <f t="shared" si="66"/>
        <v/>
      </c>
      <c r="N423" s="1" t="str">
        <f t="shared" si="67"/>
        <v/>
      </c>
      <c r="O423" s="1">
        <f t="shared" si="68"/>
        <v>0</v>
      </c>
    </row>
    <row r="424" spans="5:15" x14ac:dyDescent="0.2">
      <c r="E424" s="40">
        <f t="shared" si="69"/>
        <v>42.20000000000033</v>
      </c>
      <c r="F424" s="17">
        <f t="shared" si="60"/>
        <v>2000.0000008831432</v>
      </c>
      <c r="H424" s="47" t="b">
        <f t="shared" si="61"/>
        <v>0</v>
      </c>
      <c r="I424" s="47">
        <f t="shared" si="62"/>
        <v>25</v>
      </c>
      <c r="J424" s="47">
        <f t="shared" si="63"/>
        <v>26</v>
      </c>
      <c r="K424" s="1" t="str">
        <f t="shared" si="64"/>
        <v/>
      </c>
      <c r="L424" s="1" t="str">
        <f t="shared" si="65"/>
        <v/>
      </c>
      <c r="M424" s="1" t="str">
        <f t="shared" si="66"/>
        <v/>
      </c>
      <c r="N424" s="1" t="str">
        <f t="shared" si="67"/>
        <v/>
      </c>
      <c r="O424" s="1">
        <f t="shared" si="68"/>
        <v>0</v>
      </c>
    </row>
    <row r="425" spans="5:15" x14ac:dyDescent="0.2">
      <c r="E425" s="40">
        <f t="shared" si="69"/>
        <v>42.300000000000331</v>
      </c>
      <c r="F425" s="17">
        <f t="shared" si="60"/>
        <v>2000.0000008831432</v>
      </c>
      <c r="H425" s="47" t="b">
        <f t="shared" si="61"/>
        <v>0</v>
      </c>
      <c r="I425" s="47">
        <f t="shared" si="62"/>
        <v>25</v>
      </c>
      <c r="J425" s="47">
        <f t="shared" si="63"/>
        <v>26</v>
      </c>
      <c r="K425" s="1" t="str">
        <f t="shared" si="64"/>
        <v/>
      </c>
      <c r="L425" s="1" t="str">
        <f t="shared" si="65"/>
        <v/>
      </c>
      <c r="M425" s="1" t="str">
        <f t="shared" si="66"/>
        <v/>
      </c>
      <c r="N425" s="1" t="str">
        <f t="shared" si="67"/>
        <v/>
      </c>
      <c r="O425" s="1">
        <f t="shared" si="68"/>
        <v>0</v>
      </c>
    </row>
    <row r="426" spans="5:15" x14ac:dyDescent="0.2">
      <c r="E426" s="40">
        <f t="shared" si="69"/>
        <v>42.400000000000333</v>
      </c>
      <c r="F426" s="17">
        <f t="shared" si="60"/>
        <v>2000.0000008831432</v>
      </c>
      <c r="H426" s="47" t="b">
        <f t="shared" si="61"/>
        <v>0</v>
      </c>
      <c r="I426" s="47">
        <f t="shared" si="62"/>
        <v>25</v>
      </c>
      <c r="J426" s="47">
        <f t="shared" si="63"/>
        <v>26</v>
      </c>
      <c r="K426" s="1" t="str">
        <f t="shared" si="64"/>
        <v/>
      </c>
      <c r="L426" s="1" t="str">
        <f t="shared" si="65"/>
        <v/>
      </c>
      <c r="M426" s="1" t="str">
        <f t="shared" si="66"/>
        <v/>
      </c>
      <c r="N426" s="1" t="str">
        <f t="shared" si="67"/>
        <v/>
      </c>
      <c r="O426" s="1">
        <f t="shared" si="68"/>
        <v>0</v>
      </c>
    </row>
    <row r="427" spans="5:15" x14ac:dyDescent="0.2">
      <c r="E427" s="40">
        <f t="shared" si="69"/>
        <v>42.500000000000334</v>
      </c>
      <c r="F427" s="17">
        <f t="shared" si="60"/>
        <v>2000.0000008831432</v>
      </c>
      <c r="H427" s="47" t="b">
        <f t="shared" si="61"/>
        <v>0</v>
      </c>
      <c r="I427" s="47">
        <f t="shared" si="62"/>
        <v>25</v>
      </c>
      <c r="J427" s="47">
        <f t="shared" si="63"/>
        <v>26</v>
      </c>
      <c r="K427" s="1" t="str">
        <f t="shared" si="64"/>
        <v/>
      </c>
      <c r="L427" s="1" t="str">
        <f t="shared" si="65"/>
        <v/>
      </c>
      <c r="M427" s="1" t="str">
        <f t="shared" si="66"/>
        <v/>
      </c>
      <c r="N427" s="1" t="str">
        <f t="shared" si="67"/>
        <v/>
      </c>
      <c r="O427" s="1">
        <f t="shared" si="68"/>
        <v>0</v>
      </c>
    </row>
    <row r="428" spans="5:15" x14ac:dyDescent="0.2">
      <c r="E428" s="40">
        <f t="shared" si="69"/>
        <v>42.600000000000335</v>
      </c>
      <c r="F428" s="17">
        <f t="shared" si="60"/>
        <v>2000.0000008831432</v>
      </c>
      <c r="H428" s="47" t="b">
        <f t="shared" si="61"/>
        <v>0</v>
      </c>
      <c r="I428" s="47">
        <f t="shared" si="62"/>
        <v>25</v>
      </c>
      <c r="J428" s="47">
        <f t="shared" si="63"/>
        <v>26</v>
      </c>
      <c r="K428" s="1" t="str">
        <f t="shared" si="64"/>
        <v/>
      </c>
      <c r="L428" s="1" t="str">
        <f t="shared" si="65"/>
        <v/>
      </c>
      <c r="M428" s="1" t="str">
        <f t="shared" si="66"/>
        <v/>
      </c>
      <c r="N428" s="1" t="str">
        <f t="shared" si="67"/>
        <v/>
      </c>
      <c r="O428" s="1">
        <f t="shared" si="68"/>
        <v>0</v>
      </c>
    </row>
    <row r="429" spans="5:15" x14ac:dyDescent="0.2">
      <c r="E429" s="40">
        <f t="shared" si="69"/>
        <v>42.700000000000337</v>
      </c>
      <c r="F429" s="17">
        <f t="shared" si="60"/>
        <v>2000.0000008831432</v>
      </c>
      <c r="H429" s="47" t="b">
        <f t="shared" si="61"/>
        <v>0</v>
      </c>
      <c r="I429" s="47">
        <f t="shared" si="62"/>
        <v>25</v>
      </c>
      <c r="J429" s="47">
        <f t="shared" si="63"/>
        <v>26</v>
      </c>
      <c r="K429" s="1" t="str">
        <f t="shared" si="64"/>
        <v/>
      </c>
      <c r="L429" s="1" t="str">
        <f t="shared" si="65"/>
        <v/>
      </c>
      <c r="M429" s="1" t="str">
        <f t="shared" si="66"/>
        <v/>
      </c>
      <c r="N429" s="1" t="str">
        <f t="shared" si="67"/>
        <v/>
      </c>
      <c r="O429" s="1">
        <f t="shared" si="68"/>
        <v>0</v>
      </c>
    </row>
    <row r="430" spans="5:15" x14ac:dyDescent="0.2">
      <c r="E430" s="40">
        <f t="shared" si="69"/>
        <v>42.800000000000338</v>
      </c>
      <c r="F430" s="17">
        <f t="shared" si="60"/>
        <v>2000.0000008831432</v>
      </c>
      <c r="H430" s="47" t="b">
        <f t="shared" si="61"/>
        <v>0</v>
      </c>
      <c r="I430" s="47">
        <f t="shared" si="62"/>
        <v>25</v>
      </c>
      <c r="J430" s="47">
        <f t="shared" si="63"/>
        <v>26</v>
      </c>
      <c r="K430" s="1" t="str">
        <f t="shared" si="64"/>
        <v/>
      </c>
      <c r="L430" s="1" t="str">
        <f t="shared" si="65"/>
        <v/>
      </c>
      <c r="M430" s="1" t="str">
        <f t="shared" si="66"/>
        <v/>
      </c>
      <c r="N430" s="1" t="str">
        <f t="shared" si="67"/>
        <v/>
      </c>
      <c r="O430" s="1">
        <f t="shared" si="68"/>
        <v>0</v>
      </c>
    </row>
    <row r="431" spans="5:15" x14ac:dyDescent="0.2">
      <c r="E431" s="40">
        <f t="shared" si="69"/>
        <v>42.90000000000034</v>
      </c>
      <c r="F431" s="17">
        <f t="shared" si="60"/>
        <v>2000.0000008831432</v>
      </c>
      <c r="H431" s="47" t="b">
        <f t="shared" si="61"/>
        <v>0</v>
      </c>
      <c r="I431" s="47">
        <f t="shared" si="62"/>
        <v>25</v>
      </c>
      <c r="J431" s="47">
        <f t="shared" si="63"/>
        <v>26</v>
      </c>
      <c r="K431" s="1" t="str">
        <f t="shared" si="64"/>
        <v/>
      </c>
      <c r="L431" s="1" t="str">
        <f t="shared" si="65"/>
        <v/>
      </c>
      <c r="M431" s="1" t="str">
        <f t="shared" si="66"/>
        <v/>
      </c>
      <c r="N431" s="1" t="str">
        <f t="shared" si="67"/>
        <v/>
      </c>
      <c r="O431" s="1">
        <f t="shared" si="68"/>
        <v>0</v>
      </c>
    </row>
    <row r="432" spans="5:15" x14ac:dyDescent="0.2">
      <c r="E432" s="40">
        <f t="shared" si="69"/>
        <v>43.000000000000341</v>
      </c>
      <c r="F432" s="17">
        <f t="shared" si="60"/>
        <v>2000.0000008831432</v>
      </c>
      <c r="H432" s="47" t="b">
        <f t="shared" si="61"/>
        <v>0</v>
      </c>
      <c r="I432" s="47">
        <f t="shared" si="62"/>
        <v>25</v>
      </c>
      <c r="J432" s="47">
        <f t="shared" si="63"/>
        <v>26</v>
      </c>
      <c r="K432" s="1" t="str">
        <f t="shared" si="64"/>
        <v/>
      </c>
      <c r="L432" s="1" t="str">
        <f t="shared" si="65"/>
        <v/>
      </c>
      <c r="M432" s="1" t="str">
        <f t="shared" si="66"/>
        <v/>
      </c>
      <c r="N432" s="1" t="str">
        <f t="shared" si="67"/>
        <v/>
      </c>
      <c r="O432" s="1">
        <f t="shared" si="68"/>
        <v>0</v>
      </c>
    </row>
    <row r="433" spans="5:15" x14ac:dyDescent="0.2">
      <c r="E433" s="40">
        <f t="shared" si="69"/>
        <v>43.100000000000342</v>
      </c>
      <c r="F433" s="17">
        <f t="shared" si="60"/>
        <v>2000.0000008831432</v>
      </c>
      <c r="H433" s="47" t="b">
        <f t="shared" si="61"/>
        <v>0</v>
      </c>
      <c r="I433" s="47">
        <f t="shared" si="62"/>
        <v>25</v>
      </c>
      <c r="J433" s="47">
        <f t="shared" si="63"/>
        <v>26</v>
      </c>
      <c r="K433" s="1" t="str">
        <f t="shared" si="64"/>
        <v/>
      </c>
      <c r="L433" s="1" t="str">
        <f t="shared" si="65"/>
        <v/>
      </c>
      <c r="M433" s="1" t="str">
        <f t="shared" si="66"/>
        <v/>
      </c>
      <c r="N433" s="1" t="str">
        <f t="shared" si="67"/>
        <v/>
      </c>
      <c r="O433" s="1">
        <f t="shared" si="68"/>
        <v>0</v>
      </c>
    </row>
    <row r="434" spans="5:15" x14ac:dyDescent="0.2">
      <c r="E434" s="40">
        <f t="shared" si="69"/>
        <v>43.200000000000344</v>
      </c>
      <c r="F434" s="17">
        <f t="shared" si="60"/>
        <v>2000.0000008831432</v>
      </c>
      <c r="H434" s="47" t="b">
        <f t="shared" si="61"/>
        <v>0</v>
      </c>
      <c r="I434" s="47">
        <f t="shared" si="62"/>
        <v>25</v>
      </c>
      <c r="J434" s="47">
        <f t="shared" si="63"/>
        <v>26</v>
      </c>
      <c r="K434" s="1" t="str">
        <f t="shared" si="64"/>
        <v/>
      </c>
      <c r="L434" s="1" t="str">
        <f t="shared" si="65"/>
        <v/>
      </c>
      <c r="M434" s="1" t="str">
        <f t="shared" si="66"/>
        <v/>
      </c>
      <c r="N434" s="1" t="str">
        <f t="shared" si="67"/>
        <v/>
      </c>
      <c r="O434" s="1">
        <f t="shared" si="68"/>
        <v>0</v>
      </c>
    </row>
    <row r="435" spans="5:15" x14ac:dyDescent="0.2">
      <c r="E435" s="40">
        <f t="shared" si="69"/>
        <v>43.300000000000345</v>
      </c>
      <c r="F435" s="17">
        <f t="shared" si="60"/>
        <v>2000.0000008831432</v>
      </c>
      <c r="H435" s="47" t="b">
        <f t="shared" si="61"/>
        <v>0</v>
      </c>
      <c r="I435" s="47">
        <f t="shared" si="62"/>
        <v>25</v>
      </c>
      <c r="J435" s="47">
        <f t="shared" si="63"/>
        <v>26</v>
      </c>
      <c r="K435" s="1" t="str">
        <f t="shared" si="64"/>
        <v/>
      </c>
      <c r="L435" s="1" t="str">
        <f t="shared" si="65"/>
        <v/>
      </c>
      <c r="M435" s="1" t="str">
        <f t="shared" si="66"/>
        <v/>
      </c>
      <c r="N435" s="1" t="str">
        <f t="shared" si="67"/>
        <v/>
      </c>
      <c r="O435" s="1">
        <f t="shared" si="68"/>
        <v>0</v>
      </c>
    </row>
    <row r="436" spans="5:15" x14ac:dyDescent="0.2">
      <c r="E436" s="40">
        <f t="shared" si="69"/>
        <v>43.400000000000347</v>
      </c>
      <c r="F436" s="17">
        <f t="shared" si="60"/>
        <v>2000.0000008831432</v>
      </c>
      <c r="H436" s="47" t="b">
        <f t="shared" si="61"/>
        <v>0</v>
      </c>
      <c r="I436" s="47">
        <f t="shared" si="62"/>
        <v>25</v>
      </c>
      <c r="J436" s="47">
        <f t="shared" si="63"/>
        <v>26</v>
      </c>
      <c r="K436" s="1" t="str">
        <f t="shared" si="64"/>
        <v/>
      </c>
      <c r="L436" s="1" t="str">
        <f t="shared" si="65"/>
        <v/>
      </c>
      <c r="M436" s="1" t="str">
        <f t="shared" si="66"/>
        <v/>
      </c>
      <c r="N436" s="1" t="str">
        <f t="shared" si="67"/>
        <v/>
      </c>
      <c r="O436" s="1">
        <f t="shared" si="68"/>
        <v>0</v>
      </c>
    </row>
    <row r="437" spans="5:15" x14ac:dyDescent="0.2">
      <c r="E437" s="40">
        <f t="shared" si="69"/>
        <v>43.500000000000348</v>
      </c>
      <c r="F437" s="17">
        <f t="shared" si="60"/>
        <v>2000.0000008831432</v>
      </c>
      <c r="H437" s="47" t="b">
        <f t="shared" si="61"/>
        <v>0</v>
      </c>
      <c r="I437" s="47">
        <f t="shared" si="62"/>
        <v>25</v>
      </c>
      <c r="J437" s="47">
        <f t="shared" si="63"/>
        <v>26</v>
      </c>
      <c r="K437" s="1" t="str">
        <f t="shared" si="64"/>
        <v/>
      </c>
      <c r="L437" s="1" t="str">
        <f t="shared" si="65"/>
        <v/>
      </c>
      <c r="M437" s="1" t="str">
        <f t="shared" si="66"/>
        <v/>
      </c>
      <c r="N437" s="1" t="str">
        <f t="shared" si="67"/>
        <v/>
      </c>
      <c r="O437" s="1">
        <f t="shared" si="68"/>
        <v>0</v>
      </c>
    </row>
    <row r="438" spans="5:15" x14ac:dyDescent="0.2">
      <c r="E438" s="40">
        <f t="shared" si="69"/>
        <v>43.60000000000035</v>
      </c>
      <c r="F438" s="17">
        <f t="shared" si="60"/>
        <v>2000.0000008831432</v>
      </c>
      <c r="H438" s="47" t="b">
        <f t="shared" si="61"/>
        <v>0</v>
      </c>
      <c r="I438" s="47">
        <f t="shared" si="62"/>
        <v>25</v>
      </c>
      <c r="J438" s="47">
        <f t="shared" si="63"/>
        <v>26</v>
      </c>
      <c r="K438" s="1" t="str">
        <f t="shared" si="64"/>
        <v/>
      </c>
      <c r="L438" s="1" t="str">
        <f t="shared" si="65"/>
        <v/>
      </c>
      <c r="M438" s="1" t="str">
        <f t="shared" si="66"/>
        <v/>
      </c>
      <c r="N438" s="1" t="str">
        <f t="shared" si="67"/>
        <v/>
      </c>
      <c r="O438" s="1">
        <f t="shared" si="68"/>
        <v>0</v>
      </c>
    </row>
    <row r="439" spans="5:15" x14ac:dyDescent="0.2">
      <c r="E439" s="40">
        <f t="shared" si="69"/>
        <v>43.700000000000351</v>
      </c>
      <c r="F439" s="17">
        <f t="shared" si="60"/>
        <v>2000.0000008831432</v>
      </c>
      <c r="H439" s="47" t="b">
        <f t="shared" si="61"/>
        <v>0</v>
      </c>
      <c r="I439" s="47">
        <f t="shared" si="62"/>
        <v>25</v>
      </c>
      <c r="J439" s="47">
        <f t="shared" si="63"/>
        <v>26</v>
      </c>
      <c r="K439" s="1" t="str">
        <f t="shared" si="64"/>
        <v/>
      </c>
      <c r="L439" s="1" t="str">
        <f t="shared" si="65"/>
        <v/>
      </c>
      <c r="M439" s="1" t="str">
        <f t="shared" si="66"/>
        <v/>
      </c>
      <c r="N439" s="1" t="str">
        <f t="shared" si="67"/>
        <v/>
      </c>
      <c r="O439" s="1">
        <f t="shared" si="68"/>
        <v>0</v>
      </c>
    </row>
    <row r="440" spans="5:15" x14ac:dyDescent="0.2">
      <c r="E440" s="40">
        <f t="shared" si="69"/>
        <v>43.800000000000352</v>
      </c>
      <c r="F440" s="17">
        <f t="shared" si="60"/>
        <v>2000.0000008831432</v>
      </c>
      <c r="H440" s="47" t="b">
        <f t="shared" si="61"/>
        <v>0</v>
      </c>
      <c r="I440" s="47">
        <f t="shared" si="62"/>
        <v>25</v>
      </c>
      <c r="J440" s="47">
        <f t="shared" si="63"/>
        <v>26</v>
      </c>
      <c r="K440" s="1" t="str">
        <f t="shared" si="64"/>
        <v/>
      </c>
      <c r="L440" s="1" t="str">
        <f t="shared" si="65"/>
        <v/>
      </c>
      <c r="M440" s="1" t="str">
        <f t="shared" si="66"/>
        <v/>
      </c>
      <c r="N440" s="1" t="str">
        <f t="shared" si="67"/>
        <v/>
      </c>
      <c r="O440" s="1">
        <f t="shared" si="68"/>
        <v>0</v>
      </c>
    </row>
    <row r="441" spans="5:15" x14ac:dyDescent="0.2">
      <c r="E441" s="40">
        <f t="shared" si="69"/>
        <v>43.900000000000354</v>
      </c>
      <c r="F441" s="17">
        <f t="shared" si="60"/>
        <v>2000.0000008831432</v>
      </c>
      <c r="H441" s="47" t="b">
        <f t="shared" si="61"/>
        <v>0</v>
      </c>
      <c r="I441" s="47">
        <f t="shared" si="62"/>
        <v>25</v>
      </c>
      <c r="J441" s="47">
        <f t="shared" si="63"/>
        <v>26</v>
      </c>
      <c r="K441" s="1" t="str">
        <f t="shared" si="64"/>
        <v/>
      </c>
      <c r="L441" s="1" t="str">
        <f t="shared" si="65"/>
        <v/>
      </c>
      <c r="M441" s="1" t="str">
        <f t="shared" si="66"/>
        <v/>
      </c>
      <c r="N441" s="1" t="str">
        <f t="shared" si="67"/>
        <v/>
      </c>
      <c r="O441" s="1">
        <f t="shared" si="68"/>
        <v>0</v>
      </c>
    </row>
    <row r="442" spans="5:15" x14ac:dyDescent="0.2">
      <c r="E442" s="40">
        <f t="shared" si="69"/>
        <v>44.000000000000355</v>
      </c>
      <c r="F442" s="17">
        <f t="shared" si="60"/>
        <v>2000.0000008831432</v>
      </c>
      <c r="H442" s="47" t="b">
        <f t="shared" si="61"/>
        <v>0</v>
      </c>
      <c r="I442" s="47">
        <f t="shared" si="62"/>
        <v>25</v>
      </c>
      <c r="J442" s="47">
        <f t="shared" si="63"/>
        <v>26</v>
      </c>
      <c r="K442" s="1" t="str">
        <f t="shared" si="64"/>
        <v/>
      </c>
      <c r="L442" s="1" t="str">
        <f t="shared" si="65"/>
        <v/>
      </c>
      <c r="M442" s="1" t="str">
        <f t="shared" si="66"/>
        <v/>
      </c>
      <c r="N442" s="1" t="str">
        <f t="shared" si="67"/>
        <v/>
      </c>
      <c r="O442" s="1">
        <f t="shared" si="68"/>
        <v>0</v>
      </c>
    </row>
    <row r="443" spans="5:15" x14ac:dyDescent="0.2">
      <c r="E443" s="40">
        <f t="shared" si="69"/>
        <v>44.100000000000357</v>
      </c>
      <c r="F443" s="17">
        <f t="shared" si="60"/>
        <v>2000.0000008831432</v>
      </c>
      <c r="H443" s="47" t="b">
        <f t="shared" si="61"/>
        <v>0</v>
      </c>
      <c r="I443" s="47">
        <f t="shared" si="62"/>
        <v>25</v>
      </c>
      <c r="J443" s="47">
        <f t="shared" si="63"/>
        <v>26</v>
      </c>
      <c r="K443" s="1" t="str">
        <f t="shared" si="64"/>
        <v/>
      </c>
      <c r="L443" s="1" t="str">
        <f t="shared" si="65"/>
        <v/>
      </c>
      <c r="M443" s="1" t="str">
        <f t="shared" si="66"/>
        <v/>
      </c>
      <c r="N443" s="1" t="str">
        <f t="shared" si="67"/>
        <v/>
      </c>
      <c r="O443" s="1">
        <f t="shared" si="68"/>
        <v>0</v>
      </c>
    </row>
    <row r="444" spans="5:15" x14ac:dyDescent="0.2">
      <c r="E444" s="40">
        <f t="shared" si="69"/>
        <v>44.200000000000358</v>
      </c>
      <c r="F444" s="17">
        <f t="shared" ref="F444:F507" si="70">IF(E444&gt;$C$29,$C$30,IF(H444,M444+(E444-K444)*O444,0))</f>
        <v>2000.0000008831432</v>
      </c>
      <c r="H444" s="47" t="b">
        <f t="shared" ref="H444:H507" si="71">AND(E444&gt;=$C$28,E444&lt;=$C$29)</f>
        <v>0</v>
      </c>
      <c r="I444" s="47">
        <f t="shared" ref="I444:I507" si="72">COUNTIF($B$2:$B$26,"&lt;="&amp;E444)</f>
        <v>25</v>
      </c>
      <c r="J444" s="47">
        <f t="shared" ref="J444:J507" si="73">I444+1</f>
        <v>26</v>
      </c>
      <c r="K444" s="1" t="str">
        <f t="shared" ref="K444:K507" si="74">IF(H444,INDEX($B$2:$B$26,I444),"")</f>
        <v/>
      </c>
      <c r="L444" s="1" t="str">
        <f t="shared" ref="L444:L507" si="75">IF(H444,INDEX($B$2:$B$26,J444),"")</f>
        <v/>
      </c>
      <c r="M444" s="1" t="str">
        <f t="shared" ref="M444:M507" si="76">IF(H444,INDEX($C$2:$C$26,I444),"")</f>
        <v/>
      </c>
      <c r="N444" s="1" t="str">
        <f t="shared" ref="N444:N507" si="77">IF(H444,INDEX($C$2:$C$26,J444),"")</f>
        <v/>
      </c>
      <c r="O444" s="1">
        <f t="shared" ref="O444:O507" si="78">IF(K444&lt;&gt;L444,(N444-M444)/(L444-K444),0)</f>
        <v>0</v>
      </c>
    </row>
    <row r="445" spans="5:15" x14ac:dyDescent="0.2">
      <c r="E445" s="40">
        <f t="shared" si="69"/>
        <v>44.30000000000036</v>
      </c>
      <c r="F445" s="17">
        <f t="shared" si="70"/>
        <v>2000.0000008831432</v>
      </c>
      <c r="H445" s="47" t="b">
        <f t="shared" si="71"/>
        <v>0</v>
      </c>
      <c r="I445" s="47">
        <f t="shared" si="72"/>
        <v>25</v>
      </c>
      <c r="J445" s="47">
        <f t="shared" si="73"/>
        <v>26</v>
      </c>
      <c r="K445" s="1" t="str">
        <f t="shared" si="74"/>
        <v/>
      </c>
      <c r="L445" s="1" t="str">
        <f t="shared" si="75"/>
        <v/>
      </c>
      <c r="M445" s="1" t="str">
        <f t="shared" si="76"/>
        <v/>
      </c>
      <c r="N445" s="1" t="str">
        <f t="shared" si="77"/>
        <v/>
      </c>
      <c r="O445" s="1">
        <f t="shared" si="78"/>
        <v>0</v>
      </c>
    </row>
    <row r="446" spans="5:15" x14ac:dyDescent="0.2">
      <c r="E446" s="40">
        <f t="shared" si="69"/>
        <v>44.400000000000361</v>
      </c>
      <c r="F446" s="17">
        <f t="shared" si="70"/>
        <v>2000.0000008831432</v>
      </c>
      <c r="H446" s="47" t="b">
        <f t="shared" si="71"/>
        <v>0</v>
      </c>
      <c r="I446" s="47">
        <f t="shared" si="72"/>
        <v>25</v>
      </c>
      <c r="J446" s="47">
        <f t="shared" si="73"/>
        <v>26</v>
      </c>
      <c r="K446" s="1" t="str">
        <f t="shared" si="74"/>
        <v/>
      </c>
      <c r="L446" s="1" t="str">
        <f t="shared" si="75"/>
        <v/>
      </c>
      <c r="M446" s="1" t="str">
        <f t="shared" si="76"/>
        <v/>
      </c>
      <c r="N446" s="1" t="str">
        <f t="shared" si="77"/>
        <v/>
      </c>
      <c r="O446" s="1">
        <f t="shared" si="78"/>
        <v>0</v>
      </c>
    </row>
    <row r="447" spans="5:15" x14ac:dyDescent="0.2">
      <c r="E447" s="40">
        <f t="shared" si="69"/>
        <v>44.500000000000362</v>
      </c>
      <c r="F447" s="17">
        <f t="shared" si="70"/>
        <v>2000.0000008831432</v>
      </c>
      <c r="H447" s="47" t="b">
        <f t="shared" si="71"/>
        <v>0</v>
      </c>
      <c r="I447" s="47">
        <f t="shared" si="72"/>
        <v>25</v>
      </c>
      <c r="J447" s="47">
        <f t="shared" si="73"/>
        <v>26</v>
      </c>
      <c r="K447" s="1" t="str">
        <f t="shared" si="74"/>
        <v/>
      </c>
      <c r="L447" s="1" t="str">
        <f t="shared" si="75"/>
        <v/>
      </c>
      <c r="M447" s="1" t="str">
        <f t="shared" si="76"/>
        <v/>
      </c>
      <c r="N447" s="1" t="str">
        <f t="shared" si="77"/>
        <v/>
      </c>
      <c r="O447" s="1">
        <f t="shared" si="78"/>
        <v>0</v>
      </c>
    </row>
    <row r="448" spans="5:15" x14ac:dyDescent="0.2">
      <c r="E448" s="40">
        <f t="shared" si="69"/>
        <v>44.600000000000364</v>
      </c>
      <c r="F448" s="17">
        <f t="shared" si="70"/>
        <v>2000.0000008831432</v>
      </c>
      <c r="H448" s="47" t="b">
        <f t="shared" si="71"/>
        <v>0</v>
      </c>
      <c r="I448" s="47">
        <f t="shared" si="72"/>
        <v>25</v>
      </c>
      <c r="J448" s="47">
        <f t="shared" si="73"/>
        <v>26</v>
      </c>
      <c r="K448" s="1" t="str">
        <f t="shared" si="74"/>
        <v/>
      </c>
      <c r="L448" s="1" t="str">
        <f t="shared" si="75"/>
        <v/>
      </c>
      <c r="M448" s="1" t="str">
        <f t="shared" si="76"/>
        <v/>
      </c>
      <c r="N448" s="1" t="str">
        <f t="shared" si="77"/>
        <v/>
      </c>
      <c r="O448" s="1">
        <f t="shared" si="78"/>
        <v>0</v>
      </c>
    </row>
    <row r="449" spans="5:15" x14ac:dyDescent="0.2">
      <c r="E449" s="40">
        <f t="shared" si="69"/>
        <v>44.700000000000365</v>
      </c>
      <c r="F449" s="17">
        <f t="shared" si="70"/>
        <v>2000.0000008831432</v>
      </c>
      <c r="H449" s="47" t="b">
        <f t="shared" si="71"/>
        <v>0</v>
      </c>
      <c r="I449" s="47">
        <f t="shared" si="72"/>
        <v>25</v>
      </c>
      <c r="J449" s="47">
        <f t="shared" si="73"/>
        <v>26</v>
      </c>
      <c r="K449" s="1" t="str">
        <f t="shared" si="74"/>
        <v/>
      </c>
      <c r="L449" s="1" t="str">
        <f t="shared" si="75"/>
        <v/>
      </c>
      <c r="M449" s="1" t="str">
        <f t="shared" si="76"/>
        <v/>
      </c>
      <c r="N449" s="1" t="str">
        <f t="shared" si="77"/>
        <v/>
      </c>
      <c r="O449" s="1">
        <f t="shared" si="78"/>
        <v>0</v>
      </c>
    </row>
    <row r="450" spans="5:15" x14ac:dyDescent="0.2">
      <c r="E450" s="40">
        <f t="shared" si="69"/>
        <v>44.800000000000367</v>
      </c>
      <c r="F450" s="17">
        <f t="shared" si="70"/>
        <v>2000.0000008831432</v>
      </c>
      <c r="H450" s="47" t="b">
        <f t="shared" si="71"/>
        <v>0</v>
      </c>
      <c r="I450" s="47">
        <f t="shared" si="72"/>
        <v>25</v>
      </c>
      <c r="J450" s="47">
        <f t="shared" si="73"/>
        <v>26</v>
      </c>
      <c r="K450" s="1" t="str">
        <f t="shared" si="74"/>
        <v/>
      </c>
      <c r="L450" s="1" t="str">
        <f t="shared" si="75"/>
        <v/>
      </c>
      <c r="M450" s="1" t="str">
        <f t="shared" si="76"/>
        <v/>
      </c>
      <c r="N450" s="1" t="str">
        <f t="shared" si="77"/>
        <v/>
      </c>
      <c r="O450" s="1">
        <f t="shared" si="78"/>
        <v>0</v>
      </c>
    </row>
    <row r="451" spans="5:15" x14ac:dyDescent="0.2">
      <c r="E451" s="40">
        <f t="shared" ref="E451:E514" si="79">E450+WindSpeedStep</f>
        <v>44.900000000000368</v>
      </c>
      <c r="F451" s="17">
        <f t="shared" si="70"/>
        <v>2000.0000008831432</v>
      </c>
      <c r="H451" s="47" t="b">
        <f t="shared" si="71"/>
        <v>0</v>
      </c>
      <c r="I451" s="47">
        <f t="shared" si="72"/>
        <v>25</v>
      </c>
      <c r="J451" s="47">
        <f t="shared" si="73"/>
        <v>26</v>
      </c>
      <c r="K451" s="1" t="str">
        <f t="shared" si="74"/>
        <v/>
      </c>
      <c r="L451" s="1" t="str">
        <f t="shared" si="75"/>
        <v/>
      </c>
      <c r="M451" s="1" t="str">
        <f t="shared" si="76"/>
        <v/>
      </c>
      <c r="N451" s="1" t="str">
        <f t="shared" si="77"/>
        <v/>
      </c>
      <c r="O451" s="1">
        <f t="shared" si="78"/>
        <v>0</v>
      </c>
    </row>
    <row r="452" spans="5:15" x14ac:dyDescent="0.2">
      <c r="E452" s="40">
        <f t="shared" si="79"/>
        <v>45.000000000000369</v>
      </c>
      <c r="F452" s="17">
        <f t="shared" si="70"/>
        <v>2000.0000008831432</v>
      </c>
      <c r="H452" s="47" t="b">
        <f t="shared" si="71"/>
        <v>0</v>
      </c>
      <c r="I452" s="47">
        <f t="shared" si="72"/>
        <v>25</v>
      </c>
      <c r="J452" s="47">
        <f t="shared" si="73"/>
        <v>26</v>
      </c>
      <c r="K452" s="1" t="str">
        <f t="shared" si="74"/>
        <v/>
      </c>
      <c r="L452" s="1" t="str">
        <f t="shared" si="75"/>
        <v/>
      </c>
      <c r="M452" s="1" t="str">
        <f t="shared" si="76"/>
        <v/>
      </c>
      <c r="N452" s="1" t="str">
        <f t="shared" si="77"/>
        <v/>
      </c>
      <c r="O452" s="1">
        <f t="shared" si="78"/>
        <v>0</v>
      </c>
    </row>
    <row r="453" spans="5:15" x14ac:dyDescent="0.2">
      <c r="E453" s="40">
        <f t="shared" si="79"/>
        <v>45.100000000000371</v>
      </c>
      <c r="F453" s="17">
        <f t="shared" si="70"/>
        <v>2000.0000008831432</v>
      </c>
      <c r="H453" s="47" t="b">
        <f t="shared" si="71"/>
        <v>0</v>
      </c>
      <c r="I453" s="47">
        <f t="shared" si="72"/>
        <v>25</v>
      </c>
      <c r="J453" s="47">
        <f t="shared" si="73"/>
        <v>26</v>
      </c>
      <c r="K453" s="1" t="str">
        <f t="shared" si="74"/>
        <v/>
      </c>
      <c r="L453" s="1" t="str">
        <f t="shared" si="75"/>
        <v/>
      </c>
      <c r="M453" s="1" t="str">
        <f t="shared" si="76"/>
        <v/>
      </c>
      <c r="N453" s="1" t="str">
        <f t="shared" si="77"/>
        <v/>
      </c>
      <c r="O453" s="1">
        <f t="shared" si="78"/>
        <v>0</v>
      </c>
    </row>
    <row r="454" spans="5:15" x14ac:dyDescent="0.2">
      <c r="E454" s="40">
        <f t="shared" si="79"/>
        <v>45.200000000000372</v>
      </c>
      <c r="F454" s="17">
        <f t="shared" si="70"/>
        <v>2000.0000008831432</v>
      </c>
      <c r="H454" s="47" t="b">
        <f t="shared" si="71"/>
        <v>0</v>
      </c>
      <c r="I454" s="47">
        <f t="shared" si="72"/>
        <v>25</v>
      </c>
      <c r="J454" s="47">
        <f t="shared" si="73"/>
        <v>26</v>
      </c>
      <c r="K454" s="1" t="str">
        <f t="shared" si="74"/>
        <v/>
      </c>
      <c r="L454" s="1" t="str">
        <f t="shared" si="75"/>
        <v/>
      </c>
      <c r="M454" s="1" t="str">
        <f t="shared" si="76"/>
        <v/>
      </c>
      <c r="N454" s="1" t="str">
        <f t="shared" si="77"/>
        <v/>
      </c>
      <c r="O454" s="1">
        <f t="shared" si="78"/>
        <v>0</v>
      </c>
    </row>
    <row r="455" spans="5:15" x14ac:dyDescent="0.2">
      <c r="E455" s="40">
        <f t="shared" si="79"/>
        <v>45.300000000000374</v>
      </c>
      <c r="F455" s="17">
        <f t="shared" si="70"/>
        <v>2000.0000008831432</v>
      </c>
      <c r="H455" s="47" t="b">
        <f t="shared" si="71"/>
        <v>0</v>
      </c>
      <c r="I455" s="47">
        <f t="shared" si="72"/>
        <v>25</v>
      </c>
      <c r="J455" s="47">
        <f t="shared" si="73"/>
        <v>26</v>
      </c>
      <c r="K455" s="1" t="str">
        <f t="shared" si="74"/>
        <v/>
      </c>
      <c r="L455" s="1" t="str">
        <f t="shared" si="75"/>
        <v/>
      </c>
      <c r="M455" s="1" t="str">
        <f t="shared" si="76"/>
        <v/>
      </c>
      <c r="N455" s="1" t="str">
        <f t="shared" si="77"/>
        <v/>
      </c>
      <c r="O455" s="1">
        <f t="shared" si="78"/>
        <v>0</v>
      </c>
    </row>
    <row r="456" spans="5:15" x14ac:dyDescent="0.2">
      <c r="E456" s="40">
        <f t="shared" si="79"/>
        <v>45.400000000000375</v>
      </c>
      <c r="F456" s="17">
        <f t="shared" si="70"/>
        <v>2000.0000008831432</v>
      </c>
      <c r="H456" s="47" t="b">
        <f t="shared" si="71"/>
        <v>0</v>
      </c>
      <c r="I456" s="47">
        <f t="shared" si="72"/>
        <v>25</v>
      </c>
      <c r="J456" s="47">
        <f t="shared" si="73"/>
        <v>26</v>
      </c>
      <c r="K456" s="1" t="str">
        <f t="shared" si="74"/>
        <v/>
      </c>
      <c r="L456" s="1" t="str">
        <f t="shared" si="75"/>
        <v/>
      </c>
      <c r="M456" s="1" t="str">
        <f t="shared" si="76"/>
        <v/>
      </c>
      <c r="N456" s="1" t="str">
        <f t="shared" si="77"/>
        <v/>
      </c>
      <c r="O456" s="1">
        <f t="shared" si="78"/>
        <v>0</v>
      </c>
    </row>
    <row r="457" spans="5:15" x14ac:dyDescent="0.2">
      <c r="E457" s="40">
        <f t="shared" si="79"/>
        <v>45.500000000000377</v>
      </c>
      <c r="F457" s="17">
        <f t="shared" si="70"/>
        <v>2000.0000008831432</v>
      </c>
      <c r="H457" s="47" t="b">
        <f t="shared" si="71"/>
        <v>0</v>
      </c>
      <c r="I457" s="47">
        <f t="shared" si="72"/>
        <v>25</v>
      </c>
      <c r="J457" s="47">
        <f t="shared" si="73"/>
        <v>26</v>
      </c>
      <c r="K457" s="1" t="str">
        <f t="shared" si="74"/>
        <v/>
      </c>
      <c r="L457" s="1" t="str">
        <f t="shared" si="75"/>
        <v/>
      </c>
      <c r="M457" s="1" t="str">
        <f t="shared" si="76"/>
        <v/>
      </c>
      <c r="N457" s="1" t="str">
        <f t="shared" si="77"/>
        <v/>
      </c>
      <c r="O457" s="1">
        <f t="shared" si="78"/>
        <v>0</v>
      </c>
    </row>
    <row r="458" spans="5:15" x14ac:dyDescent="0.2">
      <c r="E458" s="40">
        <f t="shared" si="79"/>
        <v>45.600000000000378</v>
      </c>
      <c r="F458" s="17">
        <f t="shared" si="70"/>
        <v>2000.0000008831432</v>
      </c>
      <c r="H458" s="47" t="b">
        <f t="shared" si="71"/>
        <v>0</v>
      </c>
      <c r="I458" s="47">
        <f t="shared" si="72"/>
        <v>25</v>
      </c>
      <c r="J458" s="47">
        <f t="shared" si="73"/>
        <v>26</v>
      </c>
      <c r="K458" s="1" t="str">
        <f t="shared" si="74"/>
        <v/>
      </c>
      <c r="L458" s="1" t="str">
        <f t="shared" si="75"/>
        <v/>
      </c>
      <c r="M458" s="1" t="str">
        <f t="shared" si="76"/>
        <v/>
      </c>
      <c r="N458" s="1" t="str">
        <f t="shared" si="77"/>
        <v/>
      </c>
      <c r="O458" s="1">
        <f t="shared" si="78"/>
        <v>0</v>
      </c>
    </row>
    <row r="459" spans="5:15" x14ac:dyDescent="0.2">
      <c r="E459" s="40">
        <f t="shared" si="79"/>
        <v>45.700000000000379</v>
      </c>
      <c r="F459" s="17">
        <f t="shared" si="70"/>
        <v>2000.0000008831432</v>
      </c>
      <c r="H459" s="47" t="b">
        <f t="shared" si="71"/>
        <v>0</v>
      </c>
      <c r="I459" s="47">
        <f t="shared" si="72"/>
        <v>25</v>
      </c>
      <c r="J459" s="47">
        <f t="shared" si="73"/>
        <v>26</v>
      </c>
      <c r="K459" s="1" t="str">
        <f t="shared" si="74"/>
        <v/>
      </c>
      <c r="L459" s="1" t="str">
        <f t="shared" si="75"/>
        <v/>
      </c>
      <c r="M459" s="1" t="str">
        <f t="shared" si="76"/>
        <v/>
      </c>
      <c r="N459" s="1" t="str">
        <f t="shared" si="77"/>
        <v/>
      </c>
      <c r="O459" s="1">
        <f t="shared" si="78"/>
        <v>0</v>
      </c>
    </row>
    <row r="460" spans="5:15" x14ac:dyDescent="0.2">
      <c r="E460" s="40">
        <f t="shared" si="79"/>
        <v>45.800000000000381</v>
      </c>
      <c r="F460" s="17">
        <f t="shared" si="70"/>
        <v>2000.0000008831432</v>
      </c>
      <c r="H460" s="47" t="b">
        <f t="shared" si="71"/>
        <v>0</v>
      </c>
      <c r="I460" s="47">
        <f t="shared" si="72"/>
        <v>25</v>
      </c>
      <c r="J460" s="47">
        <f t="shared" si="73"/>
        <v>26</v>
      </c>
      <c r="K460" s="1" t="str">
        <f t="shared" si="74"/>
        <v/>
      </c>
      <c r="L460" s="1" t="str">
        <f t="shared" si="75"/>
        <v/>
      </c>
      <c r="M460" s="1" t="str">
        <f t="shared" si="76"/>
        <v/>
      </c>
      <c r="N460" s="1" t="str">
        <f t="shared" si="77"/>
        <v/>
      </c>
      <c r="O460" s="1">
        <f t="shared" si="78"/>
        <v>0</v>
      </c>
    </row>
    <row r="461" spans="5:15" x14ac:dyDescent="0.2">
      <c r="E461" s="40">
        <f t="shared" si="79"/>
        <v>45.900000000000382</v>
      </c>
      <c r="F461" s="17">
        <f t="shared" si="70"/>
        <v>2000.0000008831432</v>
      </c>
      <c r="H461" s="47" t="b">
        <f t="shared" si="71"/>
        <v>0</v>
      </c>
      <c r="I461" s="47">
        <f t="shared" si="72"/>
        <v>25</v>
      </c>
      <c r="J461" s="47">
        <f t="shared" si="73"/>
        <v>26</v>
      </c>
      <c r="K461" s="1" t="str">
        <f t="shared" si="74"/>
        <v/>
      </c>
      <c r="L461" s="1" t="str">
        <f t="shared" si="75"/>
        <v/>
      </c>
      <c r="M461" s="1" t="str">
        <f t="shared" si="76"/>
        <v/>
      </c>
      <c r="N461" s="1" t="str">
        <f t="shared" si="77"/>
        <v/>
      </c>
      <c r="O461" s="1">
        <f t="shared" si="78"/>
        <v>0</v>
      </c>
    </row>
    <row r="462" spans="5:15" x14ac:dyDescent="0.2">
      <c r="E462" s="40">
        <f t="shared" si="79"/>
        <v>46.000000000000384</v>
      </c>
      <c r="F462" s="17">
        <f t="shared" si="70"/>
        <v>2000.0000008831432</v>
      </c>
      <c r="H462" s="47" t="b">
        <f t="shared" si="71"/>
        <v>0</v>
      </c>
      <c r="I462" s="47">
        <f t="shared" si="72"/>
        <v>25</v>
      </c>
      <c r="J462" s="47">
        <f t="shared" si="73"/>
        <v>26</v>
      </c>
      <c r="K462" s="1" t="str">
        <f t="shared" si="74"/>
        <v/>
      </c>
      <c r="L462" s="1" t="str">
        <f t="shared" si="75"/>
        <v/>
      </c>
      <c r="M462" s="1" t="str">
        <f t="shared" si="76"/>
        <v/>
      </c>
      <c r="N462" s="1" t="str">
        <f t="shared" si="77"/>
        <v/>
      </c>
      <c r="O462" s="1">
        <f t="shared" si="78"/>
        <v>0</v>
      </c>
    </row>
    <row r="463" spans="5:15" x14ac:dyDescent="0.2">
      <c r="E463" s="40">
        <f t="shared" si="79"/>
        <v>46.100000000000385</v>
      </c>
      <c r="F463" s="17">
        <f t="shared" si="70"/>
        <v>2000.0000008831432</v>
      </c>
      <c r="H463" s="47" t="b">
        <f t="shared" si="71"/>
        <v>0</v>
      </c>
      <c r="I463" s="47">
        <f t="shared" si="72"/>
        <v>25</v>
      </c>
      <c r="J463" s="47">
        <f t="shared" si="73"/>
        <v>26</v>
      </c>
      <c r="K463" s="1" t="str">
        <f t="shared" si="74"/>
        <v/>
      </c>
      <c r="L463" s="1" t="str">
        <f t="shared" si="75"/>
        <v/>
      </c>
      <c r="M463" s="1" t="str">
        <f t="shared" si="76"/>
        <v/>
      </c>
      <c r="N463" s="1" t="str">
        <f t="shared" si="77"/>
        <v/>
      </c>
      <c r="O463" s="1">
        <f t="shared" si="78"/>
        <v>0</v>
      </c>
    </row>
    <row r="464" spans="5:15" x14ac:dyDescent="0.2">
      <c r="E464" s="40">
        <f t="shared" si="79"/>
        <v>46.200000000000387</v>
      </c>
      <c r="F464" s="17">
        <f t="shared" si="70"/>
        <v>2000.0000008831432</v>
      </c>
      <c r="H464" s="47" t="b">
        <f t="shared" si="71"/>
        <v>0</v>
      </c>
      <c r="I464" s="47">
        <f t="shared" si="72"/>
        <v>25</v>
      </c>
      <c r="J464" s="47">
        <f t="shared" si="73"/>
        <v>26</v>
      </c>
      <c r="K464" s="1" t="str">
        <f t="shared" si="74"/>
        <v/>
      </c>
      <c r="L464" s="1" t="str">
        <f t="shared" si="75"/>
        <v/>
      </c>
      <c r="M464" s="1" t="str">
        <f t="shared" si="76"/>
        <v/>
      </c>
      <c r="N464" s="1" t="str">
        <f t="shared" si="77"/>
        <v/>
      </c>
      <c r="O464" s="1">
        <f t="shared" si="78"/>
        <v>0</v>
      </c>
    </row>
    <row r="465" spans="5:15" x14ac:dyDescent="0.2">
      <c r="E465" s="40">
        <f t="shared" si="79"/>
        <v>46.300000000000388</v>
      </c>
      <c r="F465" s="17">
        <f t="shared" si="70"/>
        <v>2000.0000008831432</v>
      </c>
      <c r="H465" s="47" t="b">
        <f t="shared" si="71"/>
        <v>0</v>
      </c>
      <c r="I465" s="47">
        <f t="shared" si="72"/>
        <v>25</v>
      </c>
      <c r="J465" s="47">
        <f t="shared" si="73"/>
        <v>26</v>
      </c>
      <c r="K465" s="1" t="str">
        <f t="shared" si="74"/>
        <v/>
      </c>
      <c r="L465" s="1" t="str">
        <f t="shared" si="75"/>
        <v/>
      </c>
      <c r="M465" s="1" t="str">
        <f t="shared" si="76"/>
        <v/>
      </c>
      <c r="N465" s="1" t="str">
        <f t="shared" si="77"/>
        <v/>
      </c>
      <c r="O465" s="1">
        <f t="shared" si="78"/>
        <v>0</v>
      </c>
    </row>
    <row r="466" spans="5:15" x14ac:dyDescent="0.2">
      <c r="E466" s="40">
        <f t="shared" si="79"/>
        <v>46.400000000000389</v>
      </c>
      <c r="F466" s="17">
        <f t="shared" si="70"/>
        <v>2000.0000008831432</v>
      </c>
      <c r="H466" s="47" t="b">
        <f t="shared" si="71"/>
        <v>0</v>
      </c>
      <c r="I466" s="47">
        <f t="shared" si="72"/>
        <v>25</v>
      </c>
      <c r="J466" s="47">
        <f t="shared" si="73"/>
        <v>26</v>
      </c>
      <c r="K466" s="1" t="str">
        <f t="shared" si="74"/>
        <v/>
      </c>
      <c r="L466" s="1" t="str">
        <f t="shared" si="75"/>
        <v/>
      </c>
      <c r="M466" s="1" t="str">
        <f t="shared" si="76"/>
        <v/>
      </c>
      <c r="N466" s="1" t="str">
        <f t="shared" si="77"/>
        <v/>
      </c>
      <c r="O466" s="1">
        <f t="shared" si="78"/>
        <v>0</v>
      </c>
    </row>
    <row r="467" spans="5:15" x14ac:dyDescent="0.2">
      <c r="E467" s="40">
        <f t="shared" si="79"/>
        <v>46.500000000000391</v>
      </c>
      <c r="F467" s="17">
        <f t="shared" si="70"/>
        <v>2000.0000008831432</v>
      </c>
      <c r="H467" s="47" t="b">
        <f t="shared" si="71"/>
        <v>0</v>
      </c>
      <c r="I467" s="47">
        <f t="shared" si="72"/>
        <v>25</v>
      </c>
      <c r="J467" s="47">
        <f t="shared" si="73"/>
        <v>26</v>
      </c>
      <c r="K467" s="1" t="str">
        <f t="shared" si="74"/>
        <v/>
      </c>
      <c r="L467" s="1" t="str">
        <f t="shared" si="75"/>
        <v/>
      </c>
      <c r="M467" s="1" t="str">
        <f t="shared" si="76"/>
        <v/>
      </c>
      <c r="N467" s="1" t="str">
        <f t="shared" si="77"/>
        <v/>
      </c>
      <c r="O467" s="1">
        <f t="shared" si="78"/>
        <v>0</v>
      </c>
    </row>
    <row r="468" spans="5:15" x14ac:dyDescent="0.2">
      <c r="E468" s="40">
        <f t="shared" si="79"/>
        <v>46.600000000000392</v>
      </c>
      <c r="F468" s="17">
        <f t="shared" si="70"/>
        <v>2000.0000008831432</v>
      </c>
      <c r="H468" s="47" t="b">
        <f t="shared" si="71"/>
        <v>0</v>
      </c>
      <c r="I468" s="47">
        <f t="shared" si="72"/>
        <v>25</v>
      </c>
      <c r="J468" s="47">
        <f t="shared" si="73"/>
        <v>26</v>
      </c>
      <c r="K468" s="1" t="str">
        <f t="shared" si="74"/>
        <v/>
      </c>
      <c r="L468" s="1" t="str">
        <f t="shared" si="75"/>
        <v/>
      </c>
      <c r="M468" s="1" t="str">
        <f t="shared" si="76"/>
        <v/>
      </c>
      <c r="N468" s="1" t="str">
        <f t="shared" si="77"/>
        <v/>
      </c>
      <c r="O468" s="1">
        <f t="shared" si="78"/>
        <v>0</v>
      </c>
    </row>
    <row r="469" spans="5:15" x14ac:dyDescent="0.2">
      <c r="E469" s="40">
        <f t="shared" si="79"/>
        <v>46.700000000000394</v>
      </c>
      <c r="F469" s="17">
        <f t="shared" si="70"/>
        <v>2000.0000008831432</v>
      </c>
      <c r="H469" s="47" t="b">
        <f t="shared" si="71"/>
        <v>0</v>
      </c>
      <c r="I469" s="47">
        <f t="shared" si="72"/>
        <v>25</v>
      </c>
      <c r="J469" s="47">
        <f t="shared" si="73"/>
        <v>26</v>
      </c>
      <c r="K469" s="1" t="str">
        <f t="shared" si="74"/>
        <v/>
      </c>
      <c r="L469" s="1" t="str">
        <f t="shared" si="75"/>
        <v/>
      </c>
      <c r="M469" s="1" t="str">
        <f t="shared" si="76"/>
        <v/>
      </c>
      <c r="N469" s="1" t="str">
        <f t="shared" si="77"/>
        <v/>
      </c>
      <c r="O469" s="1">
        <f t="shared" si="78"/>
        <v>0</v>
      </c>
    </row>
    <row r="470" spans="5:15" x14ac:dyDescent="0.2">
      <c r="E470" s="40">
        <f t="shared" si="79"/>
        <v>46.800000000000395</v>
      </c>
      <c r="F470" s="17">
        <f t="shared" si="70"/>
        <v>2000.0000008831432</v>
      </c>
      <c r="H470" s="47" t="b">
        <f t="shared" si="71"/>
        <v>0</v>
      </c>
      <c r="I470" s="47">
        <f t="shared" si="72"/>
        <v>25</v>
      </c>
      <c r="J470" s="47">
        <f t="shared" si="73"/>
        <v>26</v>
      </c>
      <c r="K470" s="1" t="str">
        <f t="shared" si="74"/>
        <v/>
      </c>
      <c r="L470" s="1" t="str">
        <f t="shared" si="75"/>
        <v/>
      </c>
      <c r="M470" s="1" t="str">
        <f t="shared" si="76"/>
        <v/>
      </c>
      <c r="N470" s="1" t="str">
        <f t="shared" si="77"/>
        <v/>
      </c>
      <c r="O470" s="1">
        <f t="shared" si="78"/>
        <v>0</v>
      </c>
    </row>
    <row r="471" spans="5:15" x14ac:dyDescent="0.2">
      <c r="E471" s="40">
        <f t="shared" si="79"/>
        <v>46.900000000000396</v>
      </c>
      <c r="F471" s="17">
        <f t="shared" si="70"/>
        <v>2000.0000008831432</v>
      </c>
      <c r="H471" s="47" t="b">
        <f t="shared" si="71"/>
        <v>0</v>
      </c>
      <c r="I471" s="47">
        <f t="shared" si="72"/>
        <v>25</v>
      </c>
      <c r="J471" s="47">
        <f t="shared" si="73"/>
        <v>26</v>
      </c>
      <c r="K471" s="1" t="str">
        <f t="shared" si="74"/>
        <v/>
      </c>
      <c r="L471" s="1" t="str">
        <f t="shared" si="75"/>
        <v/>
      </c>
      <c r="M471" s="1" t="str">
        <f t="shared" si="76"/>
        <v/>
      </c>
      <c r="N471" s="1" t="str">
        <f t="shared" si="77"/>
        <v/>
      </c>
      <c r="O471" s="1">
        <f t="shared" si="78"/>
        <v>0</v>
      </c>
    </row>
    <row r="472" spans="5:15" x14ac:dyDescent="0.2">
      <c r="E472" s="40">
        <f t="shared" si="79"/>
        <v>47.000000000000398</v>
      </c>
      <c r="F472" s="17">
        <f t="shared" si="70"/>
        <v>2000.0000008831432</v>
      </c>
      <c r="H472" s="47" t="b">
        <f t="shared" si="71"/>
        <v>0</v>
      </c>
      <c r="I472" s="47">
        <f t="shared" si="72"/>
        <v>25</v>
      </c>
      <c r="J472" s="47">
        <f t="shared" si="73"/>
        <v>26</v>
      </c>
      <c r="K472" s="1" t="str">
        <f t="shared" si="74"/>
        <v/>
      </c>
      <c r="L472" s="1" t="str">
        <f t="shared" si="75"/>
        <v/>
      </c>
      <c r="M472" s="1" t="str">
        <f t="shared" si="76"/>
        <v/>
      </c>
      <c r="N472" s="1" t="str">
        <f t="shared" si="77"/>
        <v/>
      </c>
      <c r="O472" s="1">
        <f t="shared" si="78"/>
        <v>0</v>
      </c>
    </row>
    <row r="473" spans="5:15" x14ac:dyDescent="0.2">
      <c r="E473" s="40">
        <f t="shared" si="79"/>
        <v>47.100000000000399</v>
      </c>
      <c r="F473" s="17">
        <f t="shared" si="70"/>
        <v>2000.0000008831432</v>
      </c>
      <c r="H473" s="47" t="b">
        <f t="shared" si="71"/>
        <v>0</v>
      </c>
      <c r="I473" s="47">
        <f t="shared" si="72"/>
        <v>25</v>
      </c>
      <c r="J473" s="47">
        <f t="shared" si="73"/>
        <v>26</v>
      </c>
      <c r="K473" s="1" t="str">
        <f t="shared" si="74"/>
        <v/>
      </c>
      <c r="L473" s="1" t="str">
        <f t="shared" si="75"/>
        <v/>
      </c>
      <c r="M473" s="1" t="str">
        <f t="shared" si="76"/>
        <v/>
      </c>
      <c r="N473" s="1" t="str">
        <f t="shared" si="77"/>
        <v/>
      </c>
      <c r="O473" s="1">
        <f t="shared" si="78"/>
        <v>0</v>
      </c>
    </row>
    <row r="474" spans="5:15" x14ac:dyDescent="0.2">
      <c r="E474" s="40">
        <f t="shared" si="79"/>
        <v>47.200000000000401</v>
      </c>
      <c r="F474" s="17">
        <f t="shared" si="70"/>
        <v>2000.0000008831432</v>
      </c>
      <c r="H474" s="47" t="b">
        <f t="shared" si="71"/>
        <v>0</v>
      </c>
      <c r="I474" s="47">
        <f t="shared" si="72"/>
        <v>25</v>
      </c>
      <c r="J474" s="47">
        <f t="shared" si="73"/>
        <v>26</v>
      </c>
      <c r="K474" s="1" t="str">
        <f t="shared" si="74"/>
        <v/>
      </c>
      <c r="L474" s="1" t="str">
        <f t="shared" si="75"/>
        <v/>
      </c>
      <c r="M474" s="1" t="str">
        <f t="shared" si="76"/>
        <v/>
      </c>
      <c r="N474" s="1" t="str">
        <f t="shared" si="77"/>
        <v/>
      </c>
      <c r="O474" s="1">
        <f t="shared" si="78"/>
        <v>0</v>
      </c>
    </row>
    <row r="475" spans="5:15" x14ac:dyDescent="0.2">
      <c r="E475" s="40">
        <f t="shared" si="79"/>
        <v>47.300000000000402</v>
      </c>
      <c r="F475" s="17">
        <f t="shared" si="70"/>
        <v>2000.0000008831432</v>
      </c>
      <c r="H475" s="47" t="b">
        <f t="shared" si="71"/>
        <v>0</v>
      </c>
      <c r="I475" s="47">
        <f t="shared" si="72"/>
        <v>25</v>
      </c>
      <c r="J475" s="47">
        <f t="shared" si="73"/>
        <v>26</v>
      </c>
      <c r="K475" s="1" t="str">
        <f t="shared" si="74"/>
        <v/>
      </c>
      <c r="L475" s="1" t="str">
        <f t="shared" si="75"/>
        <v/>
      </c>
      <c r="M475" s="1" t="str">
        <f t="shared" si="76"/>
        <v/>
      </c>
      <c r="N475" s="1" t="str">
        <f t="shared" si="77"/>
        <v/>
      </c>
      <c r="O475" s="1">
        <f t="shared" si="78"/>
        <v>0</v>
      </c>
    </row>
    <row r="476" spans="5:15" x14ac:dyDescent="0.2">
      <c r="E476" s="40">
        <f t="shared" si="79"/>
        <v>47.400000000000404</v>
      </c>
      <c r="F476" s="17">
        <f t="shared" si="70"/>
        <v>2000.0000008831432</v>
      </c>
      <c r="H476" s="47" t="b">
        <f t="shared" si="71"/>
        <v>0</v>
      </c>
      <c r="I476" s="47">
        <f t="shared" si="72"/>
        <v>25</v>
      </c>
      <c r="J476" s="47">
        <f t="shared" si="73"/>
        <v>26</v>
      </c>
      <c r="K476" s="1" t="str">
        <f t="shared" si="74"/>
        <v/>
      </c>
      <c r="L476" s="1" t="str">
        <f t="shared" si="75"/>
        <v/>
      </c>
      <c r="M476" s="1" t="str">
        <f t="shared" si="76"/>
        <v/>
      </c>
      <c r="N476" s="1" t="str">
        <f t="shared" si="77"/>
        <v/>
      </c>
      <c r="O476" s="1">
        <f t="shared" si="78"/>
        <v>0</v>
      </c>
    </row>
    <row r="477" spans="5:15" x14ac:dyDescent="0.2">
      <c r="E477" s="40">
        <f t="shared" si="79"/>
        <v>47.500000000000405</v>
      </c>
      <c r="F477" s="17">
        <f t="shared" si="70"/>
        <v>2000.0000008831432</v>
      </c>
      <c r="H477" s="47" t="b">
        <f t="shared" si="71"/>
        <v>0</v>
      </c>
      <c r="I477" s="47">
        <f t="shared" si="72"/>
        <v>25</v>
      </c>
      <c r="J477" s="47">
        <f t="shared" si="73"/>
        <v>26</v>
      </c>
      <c r="K477" s="1" t="str">
        <f t="shared" si="74"/>
        <v/>
      </c>
      <c r="L477" s="1" t="str">
        <f t="shared" si="75"/>
        <v/>
      </c>
      <c r="M477" s="1" t="str">
        <f t="shared" si="76"/>
        <v/>
      </c>
      <c r="N477" s="1" t="str">
        <f t="shared" si="77"/>
        <v/>
      </c>
      <c r="O477" s="1">
        <f t="shared" si="78"/>
        <v>0</v>
      </c>
    </row>
    <row r="478" spans="5:15" x14ac:dyDescent="0.2">
      <c r="E478" s="40">
        <f t="shared" si="79"/>
        <v>47.600000000000406</v>
      </c>
      <c r="F478" s="17">
        <f t="shared" si="70"/>
        <v>2000.0000008831432</v>
      </c>
      <c r="H478" s="47" t="b">
        <f t="shared" si="71"/>
        <v>0</v>
      </c>
      <c r="I478" s="47">
        <f t="shared" si="72"/>
        <v>25</v>
      </c>
      <c r="J478" s="47">
        <f t="shared" si="73"/>
        <v>26</v>
      </c>
      <c r="K478" s="1" t="str">
        <f t="shared" si="74"/>
        <v/>
      </c>
      <c r="L478" s="1" t="str">
        <f t="shared" si="75"/>
        <v/>
      </c>
      <c r="M478" s="1" t="str">
        <f t="shared" si="76"/>
        <v/>
      </c>
      <c r="N478" s="1" t="str">
        <f t="shared" si="77"/>
        <v/>
      </c>
      <c r="O478" s="1">
        <f t="shared" si="78"/>
        <v>0</v>
      </c>
    </row>
    <row r="479" spans="5:15" x14ac:dyDescent="0.2">
      <c r="E479" s="40">
        <f t="shared" si="79"/>
        <v>47.700000000000408</v>
      </c>
      <c r="F479" s="17">
        <f t="shared" si="70"/>
        <v>2000.0000008831432</v>
      </c>
      <c r="H479" s="47" t="b">
        <f t="shared" si="71"/>
        <v>0</v>
      </c>
      <c r="I479" s="47">
        <f t="shared" si="72"/>
        <v>25</v>
      </c>
      <c r="J479" s="47">
        <f t="shared" si="73"/>
        <v>26</v>
      </c>
      <c r="K479" s="1" t="str">
        <f t="shared" si="74"/>
        <v/>
      </c>
      <c r="L479" s="1" t="str">
        <f t="shared" si="75"/>
        <v/>
      </c>
      <c r="M479" s="1" t="str">
        <f t="shared" si="76"/>
        <v/>
      </c>
      <c r="N479" s="1" t="str">
        <f t="shared" si="77"/>
        <v/>
      </c>
      <c r="O479" s="1">
        <f t="shared" si="78"/>
        <v>0</v>
      </c>
    </row>
    <row r="480" spans="5:15" x14ac:dyDescent="0.2">
      <c r="E480" s="40">
        <f t="shared" si="79"/>
        <v>47.800000000000409</v>
      </c>
      <c r="F480" s="17">
        <f t="shared" si="70"/>
        <v>2000.0000008831432</v>
      </c>
      <c r="H480" s="47" t="b">
        <f t="shared" si="71"/>
        <v>0</v>
      </c>
      <c r="I480" s="47">
        <f t="shared" si="72"/>
        <v>25</v>
      </c>
      <c r="J480" s="47">
        <f t="shared" si="73"/>
        <v>26</v>
      </c>
      <c r="K480" s="1" t="str">
        <f t="shared" si="74"/>
        <v/>
      </c>
      <c r="L480" s="1" t="str">
        <f t="shared" si="75"/>
        <v/>
      </c>
      <c r="M480" s="1" t="str">
        <f t="shared" si="76"/>
        <v/>
      </c>
      <c r="N480" s="1" t="str">
        <f t="shared" si="77"/>
        <v/>
      </c>
      <c r="O480" s="1">
        <f t="shared" si="78"/>
        <v>0</v>
      </c>
    </row>
    <row r="481" spans="5:15" x14ac:dyDescent="0.2">
      <c r="E481" s="40">
        <f t="shared" si="79"/>
        <v>47.900000000000411</v>
      </c>
      <c r="F481" s="17">
        <f t="shared" si="70"/>
        <v>2000.0000008831432</v>
      </c>
      <c r="H481" s="47" t="b">
        <f t="shared" si="71"/>
        <v>0</v>
      </c>
      <c r="I481" s="47">
        <f t="shared" si="72"/>
        <v>25</v>
      </c>
      <c r="J481" s="47">
        <f t="shared" si="73"/>
        <v>26</v>
      </c>
      <c r="K481" s="1" t="str">
        <f t="shared" si="74"/>
        <v/>
      </c>
      <c r="L481" s="1" t="str">
        <f t="shared" si="75"/>
        <v/>
      </c>
      <c r="M481" s="1" t="str">
        <f t="shared" si="76"/>
        <v/>
      </c>
      <c r="N481" s="1" t="str">
        <f t="shared" si="77"/>
        <v/>
      </c>
      <c r="O481" s="1">
        <f t="shared" si="78"/>
        <v>0</v>
      </c>
    </row>
    <row r="482" spans="5:15" x14ac:dyDescent="0.2">
      <c r="E482" s="40">
        <f t="shared" si="79"/>
        <v>48.000000000000412</v>
      </c>
      <c r="F482" s="17">
        <f t="shared" si="70"/>
        <v>2000.0000008831432</v>
      </c>
      <c r="H482" s="47" t="b">
        <f t="shared" si="71"/>
        <v>0</v>
      </c>
      <c r="I482" s="47">
        <f t="shared" si="72"/>
        <v>25</v>
      </c>
      <c r="J482" s="47">
        <f t="shared" si="73"/>
        <v>26</v>
      </c>
      <c r="K482" s="1" t="str">
        <f t="shared" si="74"/>
        <v/>
      </c>
      <c r="L482" s="1" t="str">
        <f t="shared" si="75"/>
        <v/>
      </c>
      <c r="M482" s="1" t="str">
        <f t="shared" si="76"/>
        <v/>
      </c>
      <c r="N482" s="1" t="str">
        <f t="shared" si="77"/>
        <v/>
      </c>
      <c r="O482" s="1">
        <f t="shared" si="78"/>
        <v>0</v>
      </c>
    </row>
    <row r="483" spans="5:15" x14ac:dyDescent="0.2">
      <c r="E483" s="40">
        <f t="shared" si="79"/>
        <v>48.100000000000414</v>
      </c>
      <c r="F483" s="17">
        <f t="shared" si="70"/>
        <v>2000.0000008831432</v>
      </c>
      <c r="H483" s="47" t="b">
        <f t="shared" si="71"/>
        <v>0</v>
      </c>
      <c r="I483" s="47">
        <f t="shared" si="72"/>
        <v>25</v>
      </c>
      <c r="J483" s="47">
        <f t="shared" si="73"/>
        <v>26</v>
      </c>
      <c r="K483" s="1" t="str">
        <f t="shared" si="74"/>
        <v/>
      </c>
      <c r="L483" s="1" t="str">
        <f t="shared" si="75"/>
        <v/>
      </c>
      <c r="M483" s="1" t="str">
        <f t="shared" si="76"/>
        <v/>
      </c>
      <c r="N483" s="1" t="str">
        <f t="shared" si="77"/>
        <v/>
      </c>
      <c r="O483" s="1">
        <f t="shared" si="78"/>
        <v>0</v>
      </c>
    </row>
    <row r="484" spans="5:15" x14ac:dyDescent="0.2">
      <c r="E484" s="40">
        <f t="shared" si="79"/>
        <v>48.200000000000415</v>
      </c>
      <c r="F484" s="17">
        <f t="shared" si="70"/>
        <v>2000.0000008831432</v>
      </c>
      <c r="H484" s="47" t="b">
        <f t="shared" si="71"/>
        <v>0</v>
      </c>
      <c r="I484" s="47">
        <f t="shared" si="72"/>
        <v>25</v>
      </c>
      <c r="J484" s="47">
        <f t="shared" si="73"/>
        <v>26</v>
      </c>
      <c r="K484" s="1" t="str">
        <f t="shared" si="74"/>
        <v/>
      </c>
      <c r="L484" s="1" t="str">
        <f t="shared" si="75"/>
        <v/>
      </c>
      <c r="M484" s="1" t="str">
        <f t="shared" si="76"/>
        <v/>
      </c>
      <c r="N484" s="1" t="str">
        <f t="shared" si="77"/>
        <v/>
      </c>
      <c r="O484" s="1">
        <f t="shared" si="78"/>
        <v>0</v>
      </c>
    </row>
    <row r="485" spans="5:15" x14ac:dyDescent="0.2">
      <c r="E485" s="40">
        <f t="shared" si="79"/>
        <v>48.300000000000416</v>
      </c>
      <c r="F485" s="17">
        <f t="shared" si="70"/>
        <v>2000.0000008831432</v>
      </c>
      <c r="H485" s="47" t="b">
        <f t="shared" si="71"/>
        <v>0</v>
      </c>
      <c r="I485" s="47">
        <f t="shared" si="72"/>
        <v>25</v>
      </c>
      <c r="J485" s="47">
        <f t="shared" si="73"/>
        <v>26</v>
      </c>
      <c r="K485" s="1" t="str">
        <f t="shared" si="74"/>
        <v/>
      </c>
      <c r="L485" s="1" t="str">
        <f t="shared" si="75"/>
        <v/>
      </c>
      <c r="M485" s="1" t="str">
        <f t="shared" si="76"/>
        <v/>
      </c>
      <c r="N485" s="1" t="str">
        <f t="shared" si="77"/>
        <v/>
      </c>
      <c r="O485" s="1">
        <f t="shared" si="78"/>
        <v>0</v>
      </c>
    </row>
    <row r="486" spans="5:15" x14ac:dyDescent="0.2">
      <c r="E486" s="40">
        <f t="shared" si="79"/>
        <v>48.400000000000418</v>
      </c>
      <c r="F486" s="17">
        <f t="shared" si="70"/>
        <v>2000.0000008831432</v>
      </c>
      <c r="H486" s="47" t="b">
        <f t="shared" si="71"/>
        <v>0</v>
      </c>
      <c r="I486" s="47">
        <f t="shared" si="72"/>
        <v>25</v>
      </c>
      <c r="J486" s="47">
        <f t="shared" si="73"/>
        <v>26</v>
      </c>
      <c r="K486" s="1" t="str">
        <f t="shared" si="74"/>
        <v/>
      </c>
      <c r="L486" s="1" t="str">
        <f t="shared" si="75"/>
        <v/>
      </c>
      <c r="M486" s="1" t="str">
        <f t="shared" si="76"/>
        <v/>
      </c>
      <c r="N486" s="1" t="str">
        <f t="shared" si="77"/>
        <v/>
      </c>
      <c r="O486" s="1">
        <f t="shared" si="78"/>
        <v>0</v>
      </c>
    </row>
    <row r="487" spans="5:15" x14ac:dyDescent="0.2">
      <c r="E487" s="40">
        <f t="shared" si="79"/>
        <v>48.500000000000419</v>
      </c>
      <c r="F487" s="17">
        <f t="shared" si="70"/>
        <v>2000.0000008831432</v>
      </c>
      <c r="H487" s="47" t="b">
        <f t="shared" si="71"/>
        <v>0</v>
      </c>
      <c r="I487" s="47">
        <f t="shared" si="72"/>
        <v>25</v>
      </c>
      <c r="J487" s="47">
        <f t="shared" si="73"/>
        <v>26</v>
      </c>
      <c r="K487" s="1" t="str">
        <f t="shared" si="74"/>
        <v/>
      </c>
      <c r="L487" s="1" t="str">
        <f t="shared" si="75"/>
        <v/>
      </c>
      <c r="M487" s="1" t="str">
        <f t="shared" si="76"/>
        <v/>
      </c>
      <c r="N487" s="1" t="str">
        <f t="shared" si="77"/>
        <v/>
      </c>
      <c r="O487" s="1">
        <f t="shared" si="78"/>
        <v>0</v>
      </c>
    </row>
    <row r="488" spans="5:15" x14ac:dyDescent="0.2">
      <c r="E488" s="40">
        <f t="shared" si="79"/>
        <v>48.600000000000421</v>
      </c>
      <c r="F488" s="17">
        <f t="shared" si="70"/>
        <v>2000.0000008831432</v>
      </c>
      <c r="H488" s="47" t="b">
        <f t="shared" si="71"/>
        <v>0</v>
      </c>
      <c r="I488" s="47">
        <f t="shared" si="72"/>
        <v>25</v>
      </c>
      <c r="J488" s="47">
        <f t="shared" si="73"/>
        <v>26</v>
      </c>
      <c r="K488" s="1" t="str">
        <f t="shared" si="74"/>
        <v/>
      </c>
      <c r="L488" s="1" t="str">
        <f t="shared" si="75"/>
        <v/>
      </c>
      <c r="M488" s="1" t="str">
        <f t="shared" si="76"/>
        <v/>
      </c>
      <c r="N488" s="1" t="str">
        <f t="shared" si="77"/>
        <v/>
      </c>
      <c r="O488" s="1">
        <f t="shared" si="78"/>
        <v>0</v>
      </c>
    </row>
    <row r="489" spans="5:15" x14ac:dyDescent="0.2">
      <c r="E489" s="40">
        <f t="shared" si="79"/>
        <v>48.700000000000422</v>
      </c>
      <c r="F489" s="17">
        <f t="shared" si="70"/>
        <v>2000.0000008831432</v>
      </c>
      <c r="H489" s="47" t="b">
        <f t="shared" si="71"/>
        <v>0</v>
      </c>
      <c r="I489" s="47">
        <f t="shared" si="72"/>
        <v>25</v>
      </c>
      <c r="J489" s="47">
        <f t="shared" si="73"/>
        <v>26</v>
      </c>
      <c r="K489" s="1" t="str">
        <f t="shared" si="74"/>
        <v/>
      </c>
      <c r="L489" s="1" t="str">
        <f t="shared" si="75"/>
        <v/>
      </c>
      <c r="M489" s="1" t="str">
        <f t="shared" si="76"/>
        <v/>
      </c>
      <c r="N489" s="1" t="str">
        <f t="shared" si="77"/>
        <v/>
      </c>
      <c r="O489" s="1">
        <f t="shared" si="78"/>
        <v>0</v>
      </c>
    </row>
    <row r="490" spans="5:15" x14ac:dyDescent="0.2">
      <c r="E490" s="40">
        <f t="shared" si="79"/>
        <v>48.800000000000423</v>
      </c>
      <c r="F490" s="17">
        <f t="shared" si="70"/>
        <v>2000.0000008831432</v>
      </c>
      <c r="H490" s="47" t="b">
        <f t="shared" si="71"/>
        <v>0</v>
      </c>
      <c r="I490" s="47">
        <f t="shared" si="72"/>
        <v>25</v>
      </c>
      <c r="J490" s="47">
        <f t="shared" si="73"/>
        <v>26</v>
      </c>
      <c r="K490" s="1" t="str">
        <f t="shared" si="74"/>
        <v/>
      </c>
      <c r="L490" s="1" t="str">
        <f t="shared" si="75"/>
        <v/>
      </c>
      <c r="M490" s="1" t="str">
        <f t="shared" si="76"/>
        <v/>
      </c>
      <c r="N490" s="1" t="str">
        <f t="shared" si="77"/>
        <v/>
      </c>
      <c r="O490" s="1">
        <f t="shared" si="78"/>
        <v>0</v>
      </c>
    </row>
    <row r="491" spans="5:15" x14ac:dyDescent="0.2">
      <c r="E491" s="40">
        <f t="shared" si="79"/>
        <v>48.900000000000425</v>
      </c>
      <c r="F491" s="17">
        <f t="shared" si="70"/>
        <v>2000.0000008831432</v>
      </c>
      <c r="H491" s="47" t="b">
        <f t="shared" si="71"/>
        <v>0</v>
      </c>
      <c r="I491" s="47">
        <f t="shared" si="72"/>
        <v>25</v>
      </c>
      <c r="J491" s="47">
        <f t="shared" si="73"/>
        <v>26</v>
      </c>
      <c r="K491" s="1" t="str">
        <f t="shared" si="74"/>
        <v/>
      </c>
      <c r="L491" s="1" t="str">
        <f t="shared" si="75"/>
        <v/>
      </c>
      <c r="M491" s="1" t="str">
        <f t="shared" si="76"/>
        <v/>
      </c>
      <c r="N491" s="1" t="str">
        <f t="shared" si="77"/>
        <v/>
      </c>
      <c r="O491" s="1">
        <f t="shared" si="78"/>
        <v>0</v>
      </c>
    </row>
    <row r="492" spans="5:15" x14ac:dyDescent="0.2">
      <c r="E492" s="40">
        <f t="shared" si="79"/>
        <v>49.000000000000426</v>
      </c>
      <c r="F492" s="17">
        <f t="shared" si="70"/>
        <v>2000.0000008831432</v>
      </c>
      <c r="H492" s="47" t="b">
        <f t="shared" si="71"/>
        <v>0</v>
      </c>
      <c r="I492" s="47">
        <f t="shared" si="72"/>
        <v>25</v>
      </c>
      <c r="J492" s="47">
        <f t="shared" si="73"/>
        <v>26</v>
      </c>
      <c r="K492" s="1" t="str">
        <f t="shared" si="74"/>
        <v/>
      </c>
      <c r="L492" s="1" t="str">
        <f t="shared" si="75"/>
        <v/>
      </c>
      <c r="M492" s="1" t="str">
        <f t="shared" si="76"/>
        <v/>
      </c>
      <c r="N492" s="1" t="str">
        <f t="shared" si="77"/>
        <v/>
      </c>
      <c r="O492" s="1">
        <f t="shared" si="78"/>
        <v>0</v>
      </c>
    </row>
    <row r="493" spans="5:15" x14ac:dyDescent="0.2">
      <c r="E493" s="40">
        <f t="shared" si="79"/>
        <v>49.100000000000428</v>
      </c>
      <c r="F493" s="17">
        <f t="shared" si="70"/>
        <v>2000.0000008831432</v>
      </c>
      <c r="H493" s="47" t="b">
        <f t="shared" si="71"/>
        <v>0</v>
      </c>
      <c r="I493" s="47">
        <f t="shared" si="72"/>
        <v>25</v>
      </c>
      <c r="J493" s="47">
        <f t="shared" si="73"/>
        <v>26</v>
      </c>
      <c r="K493" s="1" t="str">
        <f t="shared" si="74"/>
        <v/>
      </c>
      <c r="L493" s="1" t="str">
        <f t="shared" si="75"/>
        <v/>
      </c>
      <c r="M493" s="1" t="str">
        <f t="shared" si="76"/>
        <v/>
      </c>
      <c r="N493" s="1" t="str">
        <f t="shared" si="77"/>
        <v/>
      </c>
      <c r="O493" s="1">
        <f t="shared" si="78"/>
        <v>0</v>
      </c>
    </row>
    <row r="494" spans="5:15" x14ac:dyDescent="0.2">
      <c r="E494" s="40">
        <f t="shared" si="79"/>
        <v>49.200000000000429</v>
      </c>
      <c r="F494" s="17">
        <f t="shared" si="70"/>
        <v>2000.0000008831432</v>
      </c>
      <c r="H494" s="47" t="b">
        <f t="shared" si="71"/>
        <v>0</v>
      </c>
      <c r="I494" s="47">
        <f t="shared" si="72"/>
        <v>25</v>
      </c>
      <c r="J494" s="47">
        <f t="shared" si="73"/>
        <v>26</v>
      </c>
      <c r="K494" s="1" t="str">
        <f t="shared" si="74"/>
        <v/>
      </c>
      <c r="L494" s="1" t="str">
        <f t="shared" si="75"/>
        <v/>
      </c>
      <c r="M494" s="1" t="str">
        <f t="shared" si="76"/>
        <v/>
      </c>
      <c r="N494" s="1" t="str">
        <f t="shared" si="77"/>
        <v/>
      </c>
      <c r="O494" s="1">
        <f t="shared" si="78"/>
        <v>0</v>
      </c>
    </row>
    <row r="495" spans="5:15" x14ac:dyDescent="0.2">
      <c r="E495" s="40">
        <f t="shared" si="79"/>
        <v>49.300000000000431</v>
      </c>
      <c r="F495" s="17">
        <f t="shared" si="70"/>
        <v>2000.0000008831432</v>
      </c>
      <c r="H495" s="47" t="b">
        <f t="shared" si="71"/>
        <v>0</v>
      </c>
      <c r="I495" s="47">
        <f t="shared" si="72"/>
        <v>25</v>
      </c>
      <c r="J495" s="47">
        <f t="shared" si="73"/>
        <v>26</v>
      </c>
      <c r="K495" s="1" t="str">
        <f t="shared" si="74"/>
        <v/>
      </c>
      <c r="L495" s="1" t="str">
        <f t="shared" si="75"/>
        <v/>
      </c>
      <c r="M495" s="1" t="str">
        <f t="shared" si="76"/>
        <v/>
      </c>
      <c r="N495" s="1" t="str">
        <f t="shared" si="77"/>
        <v/>
      </c>
      <c r="O495" s="1">
        <f t="shared" si="78"/>
        <v>0</v>
      </c>
    </row>
    <row r="496" spans="5:15" x14ac:dyDescent="0.2">
      <c r="E496" s="40">
        <f t="shared" si="79"/>
        <v>49.400000000000432</v>
      </c>
      <c r="F496" s="17">
        <f t="shared" si="70"/>
        <v>2000.0000008831432</v>
      </c>
      <c r="H496" s="47" t="b">
        <f t="shared" si="71"/>
        <v>0</v>
      </c>
      <c r="I496" s="47">
        <f t="shared" si="72"/>
        <v>25</v>
      </c>
      <c r="J496" s="47">
        <f t="shared" si="73"/>
        <v>26</v>
      </c>
      <c r="K496" s="1" t="str">
        <f t="shared" si="74"/>
        <v/>
      </c>
      <c r="L496" s="1" t="str">
        <f t="shared" si="75"/>
        <v/>
      </c>
      <c r="M496" s="1" t="str">
        <f t="shared" si="76"/>
        <v/>
      </c>
      <c r="N496" s="1" t="str">
        <f t="shared" si="77"/>
        <v/>
      </c>
      <c r="O496" s="1">
        <f t="shared" si="78"/>
        <v>0</v>
      </c>
    </row>
    <row r="497" spans="5:15" x14ac:dyDescent="0.2">
      <c r="E497" s="40">
        <f t="shared" si="79"/>
        <v>49.500000000000433</v>
      </c>
      <c r="F497" s="17">
        <f t="shared" si="70"/>
        <v>2000.0000008831432</v>
      </c>
      <c r="H497" s="47" t="b">
        <f t="shared" si="71"/>
        <v>0</v>
      </c>
      <c r="I497" s="47">
        <f t="shared" si="72"/>
        <v>25</v>
      </c>
      <c r="J497" s="47">
        <f t="shared" si="73"/>
        <v>26</v>
      </c>
      <c r="K497" s="1" t="str">
        <f t="shared" si="74"/>
        <v/>
      </c>
      <c r="L497" s="1" t="str">
        <f t="shared" si="75"/>
        <v/>
      </c>
      <c r="M497" s="1" t="str">
        <f t="shared" si="76"/>
        <v/>
      </c>
      <c r="N497" s="1" t="str">
        <f t="shared" si="77"/>
        <v/>
      </c>
      <c r="O497" s="1">
        <f t="shared" si="78"/>
        <v>0</v>
      </c>
    </row>
    <row r="498" spans="5:15" x14ac:dyDescent="0.2">
      <c r="E498" s="40">
        <f t="shared" si="79"/>
        <v>49.600000000000435</v>
      </c>
      <c r="F498" s="17">
        <f t="shared" si="70"/>
        <v>2000.0000008831432</v>
      </c>
      <c r="H498" s="47" t="b">
        <f t="shared" si="71"/>
        <v>0</v>
      </c>
      <c r="I498" s="47">
        <f t="shared" si="72"/>
        <v>25</v>
      </c>
      <c r="J498" s="47">
        <f t="shared" si="73"/>
        <v>26</v>
      </c>
      <c r="K498" s="1" t="str">
        <f t="shared" si="74"/>
        <v/>
      </c>
      <c r="L498" s="1" t="str">
        <f t="shared" si="75"/>
        <v/>
      </c>
      <c r="M498" s="1" t="str">
        <f t="shared" si="76"/>
        <v/>
      </c>
      <c r="N498" s="1" t="str">
        <f t="shared" si="77"/>
        <v/>
      </c>
      <c r="O498" s="1">
        <f t="shared" si="78"/>
        <v>0</v>
      </c>
    </row>
    <row r="499" spans="5:15" x14ac:dyDescent="0.2">
      <c r="E499" s="40">
        <f t="shared" si="79"/>
        <v>49.700000000000436</v>
      </c>
      <c r="F499" s="17">
        <f t="shared" si="70"/>
        <v>2000.0000008831432</v>
      </c>
      <c r="H499" s="47" t="b">
        <f t="shared" si="71"/>
        <v>0</v>
      </c>
      <c r="I499" s="47">
        <f t="shared" si="72"/>
        <v>25</v>
      </c>
      <c r="J499" s="47">
        <f t="shared" si="73"/>
        <v>26</v>
      </c>
      <c r="K499" s="1" t="str">
        <f t="shared" si="74"/>
        <v/>
      </c>
      <c r="L499" s="1" t="str">
        <f t="shared" si="75"/>
        <v/>
      </c>
      <c r="M499" s="1" t="str">
        <f t="shared" si="76"/>
        <v/>
      </c>
      <c r="N499" s="1" t="str">
        <f t="shared" si="77"/>
        <v/>
      </c>
      <c r="O499" s="1">
        <f t="shared" si="78"/>
        <v>0</v>
      </c>
    </row>
    <row r="500" spans="5:15" x14ac:dyDescent="0.2">
      <c r="E500" s="40">
        <f t="shared" si="79"/>
        <v>49.800000000000438</v>
      </c>
      <c r="F500" s="17">
        <f t="shared" si="70"/>
        <v>2000.0000008831432</v>
      </c>
      <c r="H500" s="47" t="b">
        <f t="shared" si="71"/>
        <v>0</v>
      </c>
      <c r="I500" s="47">
        <f t="shared" si="72"/>
        <v>25</v>
      </c>
      <c r="J500" s="47">
        <f t="shared" si="73"/>
        <v>26</v>
      </c>
      <c r="K500" s="1" t="str">
        <f t="shared" si="74"/>
        <v/>
      </c>
      <c r="L500" s="1" t="str">
        <f t="shared" si="75"/>
        <v/>
      </c>
      <c r="M500" s="1" t="str">
        <f t="shared" si="76"/>
        <v/>
      </c>
      <c r="N500" s="1" t="str">
        <f t="shared" si="77"/>
        <v/>
      </c>
      <c r="O500" s="1">
        <f t="shared" si="78"/>
        <v>0</v>
      </c>
    </row>
    <row r="501" spans="5:15" x14ac:dyDescent="0.2">
      <c r="E501" s="40">
        <f t="shared" si="79"/>
        <v>49.900000000000439</v>
      </c>
      <c r="F501" s="17">
        <f t="shared" si="70"/>
        <v>2000.0000008831432</v>
      </c>
      <c r="H501" s="47" t="b">
        <f t="shared" si="71"/>
        <v>0</v>
      </c>
      <c r="I501" s="47">
        <f t="shared" si="72"/>
        <v>25</v>
      </c>
      <c r="J501" s="47">
        <f t="shared" si="73"/>
        <v>26</v>
      </c>
      <c r="K501" s="1" t="str">
        <f t="shared" si="74"/>
        <v/>
      </c>
      <c r="L501" s="1" t="str">
        <f t="shared" si="75"/>
        <v/>
      </c>
      <c r="M501" s="1" t="str">
        <f t="shared" si="76"/>
        <v/>
      </c>
      <c r="N501" s="1" t="str">
        <f t="shared" si="77"/>
        <v/>
      </c>
      <c r="O501" s="1">
        <f t="shared" si="78"/>
        <v>0</v>
      </c>
    </row>
    <row r="502" spans="5:15" x14ac:dyDescent="0.2">
      <c r="E502" s="40">
        <f t="shared" si="79"/>
        <v>50.000000000000441</v>
      </c>
      <c r="F502" s="17">
        <f t="shared" si="70"/>
        <v>2000.0000008831432</v>
      </c>
      <c r="H502" s="47" t="b">
        <f t="shared" si="71"/>
        <v>0</v>
      </c>
      <c r="I502" s="47">
        <f t="shared" si="72"/>
        <v>25</v>
      </c>
      <c r="J502" s="47">
        <f t="shared" si="73"/>
        <v>26</v>
      </c>
      <c r="K502" s="1" t="str">
        <f t="shared" si="74"/>
        <v/>
      </c>
      <c r="L502" s="1" t="str">
        <f t="shared" si="75"/>
        <v/>
      </c>
      <c r="M502" s="1" t="str">
        <f t="shared" si="76"/>
        <v/>
      </c>
      <c r="N502" s="1" t="str">
        <f t="shared" si="77"/>
        <v/>
      </c>
      <c r="O502" s="1">
        <f t="shared" si="78"/>
        <v>0</v>
      </c>
    </row>
    <row r="503" spans="5:15" x14ac:dyDescent="0.2">
      <c r="E503" s="40">
        <f t="shared" si="79"/>
        <v>50.100000000000442</v>
      </c>
      <c r="F503" s="17">
        <f t="shared" si="70"/>
        <v>2000.0000008831432</v>
      </c>
      <c r="H503" s="47" t="b">
        <f t="shared" si="71"/>
        <v>0</v>
      </c>
      <c r="I503" s="47">
        <f t="shared" si="72"/>
        <v>25</v>
      </c>
      <c r="J503" s="47">
        <f t="shared" si="73"/>
        <v>26</v>
      </c>
      <c r="K503" s="1" t="str">
        <f t="shared" si="74"/>
        <v/>
      </c>
      <c r="L503" s="1" t="str">
        <f t="shared" si="75"/>
        <v/>
      </c>
      <c r="M503" s="1" t="str">
        <f t="shared" si="76"/>
        <v/>
      </c>
      <c r="N503" s="1" t="str">
        <f t="shared" si="77"/>
        <v/>
      </c>
      <c r="O503" s="1">
        <f t="shared" si="78"/>
        <v>0</v>
      </c>
    </row>
    <row r="504" spans="5:15" x14ac:dyDescent="0.2">
      <c r="E504" s="40">
        <f t="shared" si="79"/>
        <v>50.200000000000443</v>
      </c>
      <c r="F504" s="17">
        <f t="shared" si="70"/>
        <v>2000.0000008831432</v>
      </c>
      <c r="H504" s="47" t="b">
        <f t="shared" si="71"/>
        <v>0</v>
      </c>
      <c r="I504" s="47">
        <f t="shared" si="72"/>
        <v>25</v>
      </c>
      <c r="J504" s="47">
        <f t="shared" si="73"/>
        <v>26</v>
      </c>
      <c r="K504" s="1" t="str">
        <f t="shared" si="74"/>
        <v/>
      </c>
      <c r="L504" s="1" t="str">
        <f t="shared" si="75"/>
        <v/>
      </c>
      <c r="M504" s="1" t="str">
        <f t="shared" si="76"/>
        <v/>
      </c>
      <c r="N504" s="1" t="str">
        <f t="shared" si="77"/>
        <v/>
      </c>
      <c r="O504" s="1">
        <f t="shared" si="78"/>
        <v>0</v>
      </c>
    </row>
    <row r="505" spans="5:15" x14ac:dyDescent="0.2">
      <c r="E505" s="40">
        <f t="shared" si="79"/>
        <v>50.300000000000445</v>
      </c>
      <c r="F505" s="17">
        <f t="shared" si="70"/>
        <v>2000.0000008831432</v>
      </c>
      <c r="H505" s="47" t="b">
        <f t="shared" si="71"/>
        <v>0</v>
      </c>
      <c r="I505" s="47">
        <f t="shared" si="72"/>
        <v>25</v>
      </c>
      <c r="J505" s="47">
        <f t="shared" si="73"/>
        <v>26</v>
      </c>
      <c r="K505" s="1" t="str">
        <f t="shared" si="74"/>
        <v/>
      </c>
      <c r="L505" s="1" t="str">
        <f t="shared" si="75"/>
        <v/>
      </c>
      <c r="M505" s="1" t="str">
        <f t="shared" si="76"/>
        <v/>
      </c>
      <c r="N505" s="1" t="str">
        <f t="shared" si="77"/>
        <v/>
      </c>
      <c r="O505" s="1">
        <f t="shared" si="78"/>
        <v>0</v>
      </c>
    </row>
    <row r="506" spans="5:15" x14ac:dyDescent="0.2">
      <c r="E506" s="40">
        <f t="shared" si="79"/>
        <v>50.400000000000446</v>
      </c>
      <c r="F506" s="17">
        <f t="shared" si="70"/>
        <v>2000.0000008831432</v>
      </c>
      <c r="H506" s="47" t="b">
        <f t="shared" si="71"/>
        <v>0</v>
      </c>
      <c r="I506" s="47">
        <f t="shared" si="72"/>
        <v>25</v>
      </c>
      <c r="J506" s="47">
        <f t="shared" si="73"/>
        <v>26</v>
      </c>
      <c r="K506" s="1" t="str">
        <f t="shared" si="74"/>
        <v/>
      </c>
      <c r="L506" s="1" t="str">
        <f t="shared" si="75"/>
        <v/>
      </c>
      <c r="M506" s="1" t="str">
        <f t="shared" si="76"/>
        <v/>
      </c>
      <c r="N506" s="1" t="str">
        <f t="shared" si="77"/>
        <v/>
      </c>
      <c r="O506" s="1">
        <f t="shared" si="78"/>
        <v>0</v>
      </c>
    </row>
    <row r="507" spans="5:15" x14ac:dyDescent="0.2">
      <c r="E507" s="40">
        <f t="shared" si="79"/>
        <v>50.500000000000448</v>
      </c>
      <c r="F507" s="17">
        <f t="shared" si="70"/>
        <v>2000.0000008831432</v>
      </c>
      <c r="H507" s="47" t="b">
        <f t="shared" si="71"/>
        <v>0</v>
      </c>
      <c r="I507" s="47">
        <f t="shared" si="72"/>
        <v>25</v>
      </c>
      <c r="J507" s="47">
        <f t="shared" si="73"/>
        <v>26</v>
      </c>
      <c r="K507" s="1" t="str">
        <f t="shared" si="74"/>
        <v/>
      </c>
      <c r="L507" s="1" t="str">
        <f t="shared" si="75"/>
        <v/>
      </c>
      <c r="M507" s="1" t="str">
        <f t="shared" si="76"/>
        <v/>
      </c>
      <c r="N507" s="1" t="str">
        <f t="shared" si="77"/>
        <v/>
      </c>
      <c r="O507" s="1">
        <f t="shared" si="78"/>
        <v>0</v>
      </c>
    </row>
    <row r="508" spans="5:15" x14ac:dyDescent="0.2">
      <c r="E508" s="40">
        <f t="shared" si="79"/>
        <v>50.600000000000449</v>
      </c>
      <c r="F508" s="17">
        <f t="shared" ref="F508:F571" si="80">IF(E508&gt;$C$29,$C$30,IF(H508,M508+(E508-K508)*O508,0))</f>
        <v>2000.0000008831432</v>
      </c>
      <c r="H508" s="47" t="b">
        <f t="shared" ref="H508:H571" si="81">AND(E508&gt;=$C$28,E508&lt;=$C$29)</f>
        <v>0</v>
      </c>
      <c r="I508" s="47">
        <f t="shared" ref="I508:I571" si="82">COUNTIF($B$2:$B$26,"&lt;="&amp;E508)</f>
        <v>25</v>
      </c>
      <c r="J508" s="47">
        <f t="shared" ref="J508:J571" si="83">I508+1</f>
        <v>26</v>
      </c>
      <c r="K508" s="1" t="str">
        <f t="shared" ref="K508:K571" si="84">IF(H508,INDEX($B$2:$B$26,I508),"")</f>
        <v/>
      </c>
      <c r="L508" s="1" t="str">
        <f t="shared" ref="L508:L571" si="85">IF(H508,INDEX($B$2:$B$26,J508),"")</f>
        <v/>
      </c>
      <c r="M508" s="1" t="str">
        <f t="shared" ref="M508:M571" si="86">IF(H508,INDEX($C$2:$C$26,I508),"")</f>
        <v/>
      </c>
      <c r="N508" s="1" t="str">
        <f t="shared" ref="N508:N571" si="87">IF(H508,INDEX($C$2:$C$26,J508),"")</f>
        <v/>
      </c>
      <c r="O508" s="1">
        <f t="shared" ref="O508:O571" si="88">IF(K508&lt;&gt;L508,(N508-M508)/(L508-K508),0)</f>
        <v>0</v>
      </c>
    </row>
    <row r="509" spans="5:15" x14ac:dyDescent="0.2">
      <c r="E509" s="40">
        <f t="shared" si="79"/>
        <v>50.70000000000045</v>
      </c>
      <c r="F509" s="17">
        <f t="shared" si="80"/>
        <v>2000.0000008831432</v>
      </c>
      <c r="H509" s="47" t="b">
        <f t="shared" si="81"/>
        <v>0</v>
      </c>
      <c r="I509" s="47">
        <f t="shared" si="82"/>
        <v>25</v>
      </c>
      <c r="J509" s="47">
        <f t="shared" si="83"/>
        <v>26</v>
      </c>
      <c r="K509" s="1" t="str">
        <f t="shared" si="84"/>
        <v/>
      </c>
      <c r="L509" s="1" t="str">
        <f t="shared" si="85"/>
        <v/>
      </c>
      <c r="M509" s="1" t="str">
        <f t="shared" si="86"/>
        <v/>
      </c>
      <c r="N509" s="1" t="str">
        <f t="shared" si="87"/>
        <v/>
      </c>
      <c r="O509" s="1">
        <f t="shared" si="88"/>
        <v>0</v>
      </c>
    </row>
    <row r="510" spans="5:15" x14ac:dyDescent="0.2">
      <c r="E510" s="40">
        <f t="shared" si="79"/>
        <v>50.800000000000452</v>
      </c>
      <c r="F510" s="17">
        <f t="shared" si="80"/>
        <v>2000.0000008831432</v>
      </c>
      <c r="H510" s="47" t="b">
        <f t="shared" si="81"/>
        <v>0</v>
      </c>
      <c r="I510" s="47">
        <f t="shared" si="82"/>
        <v>25</v>
      </c>
      <c r="J510" s="47">
        <f t="shared" si="83"/>
        <v>26</v>
      </c>
      <c r="K510" s="1" t="str">
        <f t="shared" si="84"/>
        <v/>
      </c>
      <c r="L510" s="1" t="str">
        <f t="shared" si="85"/>
        <v/>
      </c>
      <c r="M510" s="1" t="str">
        <f t="shared" si="86"/>
        <v/>
      </c>
      <c r="N510" s="1" t="str">
        <f t="shared" si="87"/>
        <v/>
      </c>
      <c r="O510" s="1">
        <f t="shared" si="88"/>
        <v>0</v>
      </c>
    </row>
    <row r="511" spans="5:15" x14ac:dyDescent="0.2">
      <c r="E511" s="40">
        <f t="shared" si="79"/>
        <v>50.900000000000453</v>
      </c>
      <c r="F511" s="17">
        <f t="shared" si="80"/>
        <v>2000.0000008831432</v>
      </c>
      <c r="H511" s="47" t="b">
        <f t="shared" si="81"/>
        <v>0</v>
      </c>
      <c r="I511" s="47">
        <f t="shared" si="82"/>
        <v>25</v>
      </c>
      <c r="J511" s="47">
        <f t="shared" si="83"/>
        <v>26</v>
      </c>
      <c r="K511" s="1" t="str">
        <f t="shared" si="84"/>
        <v/>
      </c>
      <c r="L511" s="1" t="str">
        <f t="shared" si="85"/>
        <v/>
      </c>
      <c r="M511" s="1" t="str">
        <f t="shared" si="86"/>
        <v/>
      </c>
      <c r="N511" s="1" t="str">
        <f t="shared" si="87"/>
        <v/>
      </c>
      <c r="O511" s="1">
        <f t="shared" si="88"/>
        <v>0</v>
      </c>
    </row>
    <row r="512" spans="5:15" x14ac:dyDescent="0.2">
      <c r="E512" s="40">
        <f t="shared" si="79"/>
        <v>51.000000000000455</v>
      </c>
      <c r="F512" s="17">
        <f t="shared" si="80"/>
        <v>2000.0000008831432</v>
      </c>
      <c r="H512" s="47" t="b">
        <f t="shared" si="81"/>
        <v>0</v>
      </c>
      <c r="I512" s="47">
        <f t="shared" si="82"/>
        <v>25</v>
      </c>
      <c r="J512" s="47">
        <f t="shared" si="83"/>
        <v>26</v>
      </c>
      <c r="K512" s="1" t="str">
        <f t="shared" si="84"/>
        <v/>
      </c>
      <c r="L512" s="1" t="str">
        <f t="shared" si="85"/>
        <v/>
      </c>
      <c r="M512" s="1" t="str">
        <f t="shared" si="86"/>
        <v/>
      </c>
      <c r="N512" s="1" t="str">
        <f t="shared" si="87"/>
        <v/>
      </c>
      <c r="O512" s="1">
        <f t="shared" si="88"/>
        <v>0</v>
      </c>
    </row>
    <row r="513" spans="5:15" x14ac:dyDescent="0.2">
      <c r="E513" s="40">
        <f t="shared" si="79"/>
        <v>51.100000000000456</v>
      </c>
      <c r="F513" s="17">
        <f t="shared" si="80"/>
        <v>2000.0000008831432</v>
      </c>
      <c r="H513" s="47" t="b">
        <f t="shared" si="81"/>
        <v>0</v>
      </c>
      <c r="I513" s="47">
        <f t="shared" si="82"/>
        <v>25</v>
      </c>
      <c r="J513" s="47">
        <f t="shared" si="83"/>
        <v>26</v>
      </c>
      <c r="K513" s="1" t="str">
        <f t="shared" si="84"/>
        <v/>
      </c>
      <c r="L513" s="1" t="str">
        <f t="shared" si="85"/>
        <v/>
      </c>
      <c r="M513" s="1" t="str">
        <f t="shared" si="86"/>
        <v/>
      </c>
      <c r="N513" s="1" t="str">
        <f t="shared" si="87"/>
        <v/>
      </c>
      <c r="O513" s="1">
        <f t="shared" si="88"/>
        <v>0</v>
      </c>
    </row>
    <row r="514" spans="5:15" x14ac:dyDescent="0.2">
      <c r="E514" s="40">
        <f t="shared" si="79"/>
        <v>51.200000000000458</v>
      </c>
      <c r="F514" s="17">
        <f t="shared" si="80"/>
        <v>2000.0000008831432</v>
      </c>
      <c r="H514" s="47" t="b">
        <f t="shared" si="81"/>
        <v>0</v>
      </c>
      <c r="I514" s="47">
        <f t="shared" si="82"/>
        <v>25</v>
      </c>
      <c r="J514" s="47">
        <f t="shared" si="83"/>
        <v>26</v>
      </c>
      <c r="K514" s="1" t="str">
        <f t="shared" si="84"/>
        <v/>
      </c>
      <c r="L514" s="1" t="str">
        <f t="shared" si="85"/>
        <v/>
      </c>
      <c r="M514" s="1" t="str">
        <f t="shared" si="86"/>
        <v/>
      </c>
      <c r="N514" s="1" t="str">
        <f t="shared" si="87"/>
        <v/>
      </c>
      <c r="O514" s="1">
        <f t="shared" si="88"/>
        <v>0</v>
      </c>
    </row>
    <row r="515" spans="5:15" x14ac:dyDescent="0.2">
      <c r="E515" s="40">
        <f t="shared" ref="E515:E578" si="89">E514+WindSpeedStep</f>
        <v>51.300000000000459</v>
      </c>
      <c r="F515" s="17">
        <f t="shared" si="80"/>
        <v>2000.0000008831432</v>
      </c>
      <c r="H515" s="47" t="b">
        <f t="shared" si="81"/>
        <v>0</v>
      </c>
      <c r="I515" s="47">
        <f t="shared" si="82"/>
        <v>25</v>
      </c>
      <c r="J515" s="47">
        <f t="shared" si="83"/>
        <v>26</v>
      </c>
      <c r="K515" s="1" t="str">
        <f t="shared" si="84"/>
        <v/>
      </c>
      <c r="L515" s="1" t="str">
        <f t="shared" si="85"/>
        <v/>
      </c>
      <c r="M515" s="1" t="str">
        <f t="shared" si="86"/>
        <v/>
      </c>
      <c r="N515" s="1" t="str">
        <f t="shared" si="87"/>
        <v/>
      </c>
      <c r="O515" s="1">
        <f t="shared" si="88"/>
        <v>0</v>
      </c>
    </row>
    <row r="516" spans="5:15" x14ac:dyDescent="0.2">
      <c r="E516" s="40">
        <f t="shared" si="89"/>
        <v>51.40000000000046</v>
      </c>
      <c r="F516" s="17">
        <f t="shared" si="80"/>
        <v>2000.0000008831432</v>
      </c>
      <c r="H516" s="47" t="b">
        <f t="shared" si="81"/>
        <v>0</v>
      </c>
      <c r="I516" s="47">
        <f t="shared" si="82"/>
        <v>25</v>
      </c>
      <c r="J516" s="47">
        <f t="shared" si="83"/>
        <v>26</v>
      </c>
      <c r="K516" s="1" t="str">
        <f t="shared" si="84"/>
        <v/>
      </c>
      <c r="L516" s="1" t="str">
        <f t="shared" si="85"/>
        <v/>
      </c>
      <c r="M516" s="1" t="str">
        <f t="shared" si="86"/>
        <v/>
      </c>
      <c r="N516" s="1" t="str">
        <f t="shared" si="87"/>
        <v/>
      </c>
      <c r="O516" s="1">
        <f t="shared" si="88"/>
        <v>0</v>
      </c>
    </row>
    <row r="517" spans="5:15" x14ac:dyDescent="0.2">
      <c r="E517" s="40">
        <f t="shared" si="89"/>
        <v>51.500000000000462</v>
      </c>
      <c r="F517" s="17">
        <f t="shared" si="80"/>
        <v>2000.0000008831432</v>
      </c>
      <c r="H517" s="47" t="b">
        <f t="shared" si="81"/>
        <v>0</v>
      </c>
      <c r="I517" s="47">
        <f t="shared" si="82"/>
        <v>25</v>
      </c>
      <c r="J517" s="47">
        <f t="shared" si="83"/>
        <v>26</v>
      </c>
      <c r="K517" s="1" t="str">
        <f t="shared" si="84"/>
        <v/>
      </c>
      <c r="L517" s="1" t="str">
        <f t="shared" si="85"/>
        <v/>
      </c>
      <c r="M517" s="1" t="str">
        <f t="shared" si="86"/>
        <v/>
      </c>
      <c r="N517" s="1" t="str">
        <f t="shared" si="87"/>
        <v/>
      </c>
      <c r="O517" s="1">
        <f t="shared" si="88"/>
        <v>0</v>
      </c>
    </row>
    <row r="518" spans="5:15" x14ac:dyDescent="0.2">
      <c r="E518" s="40">
        <f t="shared" si="89"/>
        <v>51.600000000000463</v>
      </c>
      <c r="F518" s="17">
        <f t="shared" si="80"/>
        <v>2000.0000008831432</v>
      </c>
      <c r="H518" s="47" t="b">
        <f t="shared" si="81"/>
        <v>0</v>
      </c>
      <c r="I518" s="47">
        <f t="shared" si="82"/>
        <v>25</v>
      </c>
      <c r="J518" s="47">
        <f t="shared" si="83"/>
        <v>26</v>
      </c>
      <c r="K518" s="1" t="str">
        <f t="shared" si="84"/>
        <v/>
      </c>
      <c r="L518" s="1" t="str">
        <f t="shared" si="85"/>
        <v/>
      </c>
      <c r="M518" s="1" t="str">
        <f t="shared" si="86"/>
        <v/>
      </c>
      <c r="N518" s="1" t="str">
        <f t="shared" si="87"/>
        <v/>
      </c>
      <c r="O518" s="1">
        <f t="shared" si="88"/>
        <v>0</v>
      </c>
    </row>
    <row r="519" spans="5:15" x14ac:dyDescent="0.2">
      <c r="E519" s="40">
        <f t="shared" si="89"/>
        <v>51.700000000000465</v>
      </c>
      <c r="F519" s="17">
        <f t="shared" si="80"/>
        <v>2000.0000008831432</v>
      </c>
      <c r="H519" s="47" t="b">
        <f t="shared" si="81"/>
        <v>0</v>
      </c>
      <c r="I519" s="47">
        <f t="shared" si="82"/>
        <v>25</v>
      </c>
      <c r="J519" s="47">
        <f t="shared" si="83"/>
        <v>26</v>
      </c>
      <c r="K519" s="1" t="str">
        <f t="shared" si="84"/>
        <v/>
      </c>
      <c r="L519" s="1" t="str">
        <f t="shared" si="85"/>
        <v/>
      </c>
      <c r="M519" s="1" t="str">
        <f t="shared" si="86"/>
        <v/>
      </c>
      <c r="N519" s="1" t="str">
        <f t="shared" si="87"/>
        <v/>
      </c>
      <c r="O519" s="1">
        <f t="shared" si="88"/>
        <v>0</v>
      </c>
    </row>
    <row r="520" spans="5:15" x14ac:dyDescent="0.2">
      <c r="E520" s="40">
        <f t="shared" si="89"/>
        <v>51.800000000000466</v>
      </c>
      <c r="F520" s="17">
        <f t="shared" si="80"/>
        <v>2000.0000008831432</v>
      </c>
      <c r="H520" s="47" t="b">
        <f t="shared" si="81"/>
        <v>0</v>
      </c>
      <c r="I520" s="47">
        <f t="shared" si="82"/>
        <v>25</v>
      </c>
      <c r="J520" s="47">
        <f t="shared" si="83"/>
        <v>26</v>
      </c>
      <c r="K520" s="1" t="str">
        <f t="shared" si="84"/>
        <v/>
      </c>
      <c r="L520" s="1" t="str">
        <f t="shared" si="85"/>
        <v/>
      </c>
      <c r="M520" s="1" t="str">
        <f t="shared" si="86"/>
        <v/>
      </c>
      <c r="N520" s="1" t="str">
        <f t="shared" si="87"/>
        <v/>
      </c>
      <c r="O520" s="1">
        <f t="shared" si="88"/>
        <v>0</v>
      </c>
    </row>
    <row r="521" spans="5:15" x14ac:dyDescent="0.2">
      <c r="E521" s="40">
        <f t="shared" si="89"/>
        <v>51.900000000000468</v>
      </c>
      <c r="F521" s="17">
        <f t="shared" si="80"/>
        <v>2000.0000008831432</v>
      </c>
      <c r="H521" s="47" t="b">
        <f t="shared" si="81"/>
        <v>0</v>
      </c>
      <c r="I521" s="47">
        <f t="shared" si="82"/>
        <v>25</v>
      </c>
      <c r="J521" s="47">
        <f t="shared" si="83"/>
        <v>26</v>
      </c>
      <c r="K521" s="1" t="str">
        <f t="shared" si="84"/>
        <v/>
      </c>
      <c r="L521" s="1" t="str">
        <f t="shared" si="85"/>
        <v/>
      </c>
      <c r="M521" s="1" t="str">
        <f t="shared" si="86"/>
        <v/>
      </c>
      <c r="N521" s="1" t="str">
        <f t="shared" si="87"/>
        <v/>
      </c>
      <c r="O521" s="1">
        <f t="shared" si="88"/>
        <v>0</v>
      </c>
    </row>
    <row r="522" spans="5:15" x14ac:dyDescent="0.2">
      <c r="E522" s="40">
        <f t="shared" si="89"/>
        <v>52.000000000000469</v>
      </c>
      <c r="F522" s="17">
        <f t="shared" si="80"/>
        <v>2000.0000008831432</v>
      </c>
      <c r="H522" s="47" t="b">
        <f t="shared" si="81"/>
        <v>0</v>
      </c>
      <c r="I522" s="47">
        <f t="shared" si="82"/>
        <v>25</v>
      </c>
      <c r="J522" s="47">
        <f t="shared" si="83"/>
        <v>26</v>
      </c>
      <c r="K522" s="1" t="str">
        <f t="shared" si="84"/>
        <v/>
      </c>
      <c r="L522" s="1" t="str">
        <f t="shared" si="85"/>
        <v/>
      </c>
      <c r="M522" s="1" t="str">
        <f t="shared" si="86"/>
        <v/>
      </c>
      <c r="N522" s="1" t="str">
        <f t="shared" si="87"/>
        <v/>
      </c>
      <c r="O522" s="1">
        <f t="shared" si="88"/>
        <v>0</v>
      </c>
    </row>
    <row r="523" spans="5:15" x14ac:dyDescent="0.2">
      <c r="E523" s="40">
        <f t="shared" si="89"/>
        <v>52.10000000000047</v>
      </c>
      <c r="F523" s="17">
        <f t="shared" si="80"/>
        <v>2000.0000008831432</v>
      </c>
      <c r="H523" s="47" t="b">
        <f t="shared" si="81"/>
        <v>0</v>
      </c>
      <c r="I523" s="47">
        <f t="shared" si="82"/>
        <v>25</v>
      </c>
      <c r="J523" s="47">
        <f t="shared" si="83"/>
        <v>26</v>
      </c>
      <c r="K523" s="1" t="str">
        <f t="shared" si="84"/>
        <v/>
      </c>
      <c r="L523" s="1" t="str">
        <f t="shared" si="85"/>
        <v/>
      </c>
      <c r="M523" s="1" t="str">
        <f t="shared" si="86"/>
        <v/>
      </c>
      <c r="N523" s="1" t="str">
        <f t="shared" si="87"/>
        <v/>
      </c>
      <c r="O523" s="1">
        <f t="shared" si="88"/>
        <v>0</v>
      </c>
    </row>
    <row r="524" spans="5:15" x14ac:dyDescent="0.2">
      <c r="E524" s="40">
        <f t="shared" si="89"/>
        <v>52.200000000000472</v>
      </c>
      <c r="F524" s="17">
        <f t="shared" si="80"/>
        <v>2000.0000008831432</v>
      </c>
      <c r="H524" s="47" t="b">
        <f t="shared" si="81"/>
        <v>0</v>
      </c>
      <c r="I524" s="47">
        <f t="shared" si="82"/>
        <v>25</v>
      </c>
      <c r="J524" s="47">
        <f t="shared" si="83"/>
        <v>26</v>
      </c>
      <c r="K524" s="1" t="str">
        <f t="shared" si="84"/>
        <v/>
      </c>
      <c r="L524" s="1" t="str">
        <f t="shared" si="85"/>
        <v/>
      </c>
      <c r="M524" s="1" t="str">
        <f t="shared" si="86"/>
        <v/>
      </c>
      <c r="N524" s="1" t="str">
        <f t="shared" si="87"/>
        <v/>
      </c>
      <c r="O524" s="1">
        <f t="shared" si="88"/>
        <v>0</v>
      </c>
    </row>
    <row r="525" spans="5:15" x14ac:dyDescent="0.2">
      <c r="E525" s="40">
        <f t="shared" si="89"/>
        <v>52.300000000000473</v>
      </c>
      <c r="F525" s="17">
        <f t="shared" si="80"/>
        <v>2000.0000008831432</v>
      </c>
      <c r="H525" s="47" t="b">
        <f t="shared" si="81"/>
        <v>0</v>
      </c>
      <c r="I525" s="47">
        <f t="shared" si="82"/>
        <v>25</v>
      </c>
      <c r="J525" s="47">
        <f t="shared" si="83"/>
        <v>26</v>
      </c>
      <c r="K525" s="1" t="str">
        <f t="shared" si="84"/>
        <v/>
      </c>
      <c r="L525" s="1" t="str">
        <f t="shared" si="85"/>
        <v/>
      </c>
      <c r="M525" s="1" t="str">
        <f t="shared" si="86"/>
        <v/>
      </c>
      <c r="N525" s="1" t="str">
        <f t="shared" si="87"/>
        <v/>
      </c>
      <c r="O525" s="1">
        <f t="shared" si="88"/>
        <v>0</v>
      </c>
    </row>
    <row r="526" spans="5:15" x14ac:dyDescent="0.2">
      <c r="E526" s="40">
        <f t="shared" si="89"/>
        <v>52.400000000000475</v>
      </c>
      <c r="F526" s="17">
        <f t="shared" si="80"/>
        <v>2000.0000008831432</v>
      </c>
      <c r="H526" s="47" t="b">
        <f t="shared" si="81"/>
        <v>0</v>
      </c>
      <c r="I526" s="47">
        <f t="shared" si="82"/>
        <v>25</v>
      </c>
      <c r="J526" s="47">
        <f t="shared" si="83"/>
        <v>26</v>
      </c>
      <c r="K526" s="1" t="str">
        <f t="shared" si="84"/>
        <v/>
      </c>
      <c r="L526" s="1" t="str">
        <f t="shared" si="85"/>
        <v/>
      </c>
      <c r="M526" s="1" t="str">
        <f t="shared" si="86"/>
        <v/>
      </c>
      <c r="N526" s="1" t="str">
        <f t="shared" si="87"/>
        <v/>
      </c>
      <c r="O526" s="1">
        <f t="shared" si="88"/>
        <v>0</v>
      </c>
    </row>
    <row r="527" spans="5:15" x14ac:dyDescent="0.2">
      <c r="E527" s="40">
        <f t="shared" si="89"/>
        <v>52.500000000000476</v>
      </c>
      <c r="F527" s="17">
        <f t="shared" si="80"/>
        <v>2000.0000008831432</v>
      </c>
      <c r="H527" s="47" t="b">
        <f t="shared" si="81"/>
        <v>0</v>
      </c>
      <c r="I527" s="47">
        <f t="shared" si="82"/>
        <v>25</v>
      </c>
      <c r="J527" s="47">
        <f t="shared" si="83"/>
        <v>26</v>
      </c>
      <c r="K527" s="1" t="str">
        <f t="shared" si="84"/>
        <v/>
      </c>
      <c r="L527" s="1" t="str">
        <f t="shared" si="85"/>
        <v/>
      </c>
      <c r="M527" s="1" t="str">
        <f t="shared" si="86"/>
        <v/>
      </c>
      <c r="N527" s="1" t="str">
        <f t="shared" si="87"/>
        <v/>
      </c>
      <c r="O527" s="1">
        <f t="shared" si="88"/>
        <v>0</v>
      </c>
    </row>
    <row r="528" spans="5:15" x14ac:dyDescent="0.2">
      <c r="E528" s="40">
        <f t="shared" si="89"/>
        <v>52.600000000000477</v>
      </c>
      <c r="F528" s="17">
        <f t="shared" si="80"/>
        <v>2000.0000008831432</v>
      </c>
      <c r="H528" s="47" t="b">
        <f t="shared" si="81"/>
        <v>0</v>
      </c>
      <c r="I528" s="47">
        <f t="shared" si="82"/>
        <v>25</v>
      </c>
      <c r="J528" s="47">
        <f t="shared" si="83"/>
        <v>26</v>
      </c>
      <c r="K528" s="1" t="str">
        <f t="shared" si="84"/>
        <v/>
      </c>
      <c r="L528" s="1" t="str">
        <f t="shared" si="85"/>
        <v/>
      </c>
      <c r="M528" s="1" t="str">
        <f t="shared" si="86"/>
        <v/>
      </c>
      <c r="N528" s="1" t="str">
        <f t="shared" si="87"/>
        <v/>
      </c>
      <c r="O528" s="1">
        <f t="shared" si="88"/>
        <v>0</v>
      </c>
    </row>
    <row r="529" spans="5:15" x14ac:dyDescent="0.2">
      <c r="E529" s="40">
        <f t="shared" si="89"/>
        <v>52.700000000000479</v>
      </c>
      <c r="F529" s="17">
        <f t="shared" si="80"/>
        <v>2000.0000008831432</v>
      </c>
      <c r="H529" s="47" t="b">
        <f t="shared" si="81"/>
        <v>0</v>
      </c>
      <c r="I529" s="47">
        <f t="shared" si="82"/>
        <v>25</v>
      </c>
      <c r="J529" s="47">
        <f t="shared" si="83"/>
        <v>26</v>
      </c>
      <c r="K529" s="1" t="str">
        <f t="shared" si="84"/>
        <v/>
      </c>
      <c r="L529" s="1" t="str">
        <f t="shared" si="85"/>
        <v/>
      </c>
      <c r="M529" s="1" t="str">
        <f t="shared" si="86"/>
        <v/>
      </c>
      <c r="N529" s="1" t="str">
        <f t="shared" si="87"/>
        <v/>
      </c>
      <c r="O529" s="1">
        <f t="shared" si="88"/>
        <v>0</v>
      </c>
    </row>
    <row r="530" spans="5:15" x14ac:dyDescent="0.2">
      <c r="E530" s="40">
        <f t="shared" si="89"/>
        <v>52.80000000000048</v>
      </c>
      <c r="F530" s="17">
        <f t="shared" si="80"/>
        <v>2000.0000008831432</v>
      </c>
      <c r="H530" s="47" t="b">
        <f t="shared" si="81"/>
        <v>0</v>
      </c>
      <c r="I530" s="47">
        <f t="shared" si="82"/>
        <v>25</v>
      </c>
      <c r="J530" s="47">
        <f t="shared" si="83"/>
        <v>26</v>
      </c>
      <c r="K530" s="1" t="str">
        <f t="shared" si="84"/>
        <v/>
      </c>
      <c r="L530" s="1" t="str">
        <f t="shared" si="85"/>
        <v/>
      </c>
      <c r="M530" s="1" t="str">
        <f t="shared" si="86"/>
        <v/>
      </c>
      <c r="N530" s="1" t="str">
        <f t="shared" si="87"/>
        <v/>
      </c>
      <c r="O530" s="1">
        <f t="shared" si="88"/>
        <v>0</v>
      </c>
    </row>
    <row r="531" spans="5:15" x14ac:dyDescent="0.2">
      <c r="E531" s="40">
        <f t="shared" si="89"/>
        <v>52.900000000000482</v>
      </c>
      <c r="F531" s="17">
        <f t="shared" si="80"/>
        <v>2000.0000008831432</v>
      </c>
      <c r="H531" s="47" t="b">
        <f t="shared" si="81"/>
        <v>0</v>
      </c>
      <c r="I531" s="47">
        <f t="shared" si="82"/>
        <v>25</v>
      </c>
      <c r="J531" s="47">
        <f t="shared" si="83"/>
        <v>26</v>
      </c>
      <c r="K531" s="1" t="str">
        <f t="shared" si="84"/>
        <v/>
      </c>
      <c r="L531" s="1" t="str">
        <f t="shared" si="85"/>
        <v/>
      </c>
      <c r="M531" s="1" t="str">
        <f t="shared" si="86"/>
        <v/>
      </c>
      <c r="N531" s="1" t="str">
        <f t="shared" si="87"/>
        <v/>
      </c>
      <c r="O531" s="1">
        <f t="shared" si="88"/>
        <v>0</v>
      </c>
    </row>
    <row r="532" spans="5:15" x14ac:dyDescent="0.2">
      <c r="E532" s="40">
        <f t="shared" si="89"/>
        <v>53.000000000000483</v>
      </c>
      <c r="F532" s="17">
        <f t="shared" si="80"/>
        <v>2000.0000008831432</v>
      </c>
      <c r="H532" s="47" t="b">
        <f t="shared" si="81"/>
        <v>0</v>
      </c>
      <c r="I532" s="47">
        <f t="shared" si="82"/>
        <v>25</v>
      </c>
      <c r="J532" s="47">
        <f t="shared" si="83"/>
        <v>26</v>
      </c>
      <c r="K532" s="1" t="str">
        <f t="shared" si="84"/>
        <v/>
      </c>
      <c r="L532" s="1" t="str">
        <f t="shared" si="85"/>
        <v/>
      </c>
      <c r="M532" s="1" t="str">
        <f t="shared" si="86"/>
        <v/>
      </c>
      <c r="N532" s="1" t="str">
        <f t="shared" si="87"/>
        <v/>
      </c>
      <c r="O532" s="1">
        <f t="shared" si="88"/>
        <v>0</v>
      </c>
    </row>
    <row r="533" spans="5:15" x14ac:dyDescent="0.2">
      <c r="E533" s="40">
        <f t="shared" si="89"/>
        <v>53.100000000000485</v>
      </c>
      <c r="F533" s="17">
        <f t="shared" si="80"/>
        <v>2000.0000008831432</v>
      </c>
      <c r="H533" s="47" t="b">
        <f t="shared" si="81"/>
        <v>0</v>
      </c>
      <c r="I533" s="47">
        <f t="shared" si="82"/>
        <v>25</v>
      </c>
      <c r="J533" s="47">
        <f t="shared" si="83"/>
        <v>26</v>
      </c>
      <c r="K533" s="1" t="str">
        <f t="shared" si="84"/>
        <v/>
      </c>
      <c r="L533" s="1" t="str">
        <f t="shared" si="85"/>
        <v/>
      </c>
      <c r="M533" s="1" t="str">
        <f t="shared" si="86"/>
        <v/>
      </c>
      <c r="N533" s="1" t="str">
        <f t="shared" si="87"/>
        <v/>
      </c>
      <c r="O533" s="1">
        <f t="shared" si="88"/>
        <v>0</v>
      </c>
    </row>
    <row r="534" spans="5:15" x14ac:dyDescent="0.2">
      <c r="E534" s="40">
        <f t="shared" si="89"/>
        <v>53.200000000000486</v>
      </c>
      <c r="F534" s="17">
        <f t="shared" si="80"/>
        <v>2000.0000008831432</v>
      </c>
      <c r="H534" s="47" t="b">
        <f t="shared" si="81"/>
        <v>0</v>
      </c>
      <c r="I534" s="47">
        <f t="shared" si="82"/>
        <v>25</v>
      </c>
      <c r="J534" s="47">
        <f t="shared" si="83"/>
        <v>26</v>
      </c>
      <c r="K534" s="1" t="str">
        <f t="shared" si="84"/>
        <v/>
      </c>
      <c r="L534" s="1" t="str">
        <f t="shared" si="85"/>
        <v/>
      </c>
      <c r="M534" s="1" t="str">
        <f t="shared" si="86"/>
        <v/>
      </c>
      <c r="N534" s="1" t="str">
        <f t="shared" si="87"/>
        <v/>
      </c>
      <c r="O534" s="1">
        <f t="shared" si="88"/>
        <v>0</v>
      </c>
    </row>
    <row r="535" spans="5:15" x14ac:dyDescent="0.2">
      <c r="E535" s="40">
        <f t="shared" si="89"/>
        <v>53.300000000000487</v>
      </c>
      <c r="F535" s="17">
        <f t="shared" si="80"/>
        <v>2000.0000008831432</v>
      </c>
      <c r="H535" s="47" t="b">
        <f t="shared" si="81"/>
        <v>0</v>
      </c>
      <c r="I535" s="47">
        <f t="shared" si="82"/>
        <v>25</v>
      </c>
      <c r="J535" s="47">
        <f t="shared" si="83"/>
        <v>26</v>
      </c>
      <c r="K535" s="1" t="str">
        <f t="shared" si="84"/>
        <v/>
      </c>
      <c r="L535" s="1" t="str">
        <f t="shared" si="85"/>
        <v/>
      </c>
      <c r="M535" s="1" t="str">
        <f t="shared" si="86"/>
        <v/>
      </c>
      <c r="N535" s="1" t="str">
        <f t="shared" si="87"/>
        <v/>
      </c>
      <c r="O535" s="1">
        <f t="shared" si="88"/>
        <v>0</v>
      </c>
    </row>
    <row r="536" spans="5:15" x14ac:dyDescent="0.2">
      <c r="E536" s="40">
        <f t="shared" si="89"/>
        <v>53.400000000000489</v>
      </c>
      <c r="F536" s="17">
        <f t="shared" si="80"/>
        <v>2000.0000008831432</v>
      </c>
      <c r="H536" s="47" t="b">
        <f t="shared" si="81"/>
        <v>0</v>
      </c>
      <c r="I536" s="47">
        <f t="shared" si="82"/>
        <v>25</v>
      </c>
      <c r="J536" s="47">
        <f t="shared" si="83"/>
        <v>26</v>
      </c>
      <c r="K536" s="1" t="str">
        <f t="shared" si="84"/>
        <v/>
      </c>
      <c r="L536" s="1" t="str">
        <f t="shared" si="85"/>
        <v/>
      </c>
      <c r="M536" s="1" t="str">
        <f t="shared" si="86"/>
        <v/>
      </c>
      <c r="N536" s="1" t="str">
        <f t="shared" si="87"/>
        <v/>
      </c>
      <c r="O536" s="1">
        <f t="shared" si="88"/>
        <v>0</v>
      </c>
    </row>
    <row r="537" spans="5:15" x14ac:dyDescent="0.2">
      <c r="E537" s="40">
        <f t="shared" si="89"/>
        <v>53.50000000000049</v>
      </c>
      <c r="F537" s="17">
        <f t="shared" si="80"/>
        <v>2000.0000008831432</v>
      </c>
      <c r="H537" s="47" t="b">
        <f t="shared" si="81"/>
        <v>0</v>
      </c>
      <c r="I537" s="47">
        <f t="shared" si="82"/>
        <v>25</v>
      </c>
      <c r="J537" s="47">
        <f t="shared" si="83"/>
        <v>26</v>
      </c>
      <c r="K537" s="1" t="str">
        <f t="shared" si="84"/>
        <v/>
      </c>
      <c r="L537" s="1" t="str">
        <f t="shared" si="85"/>
        <v/>
      </c>
      <c r="M537" s="1" t="str">
        <f t="shared" si="86"/>
        <v/>
      </c>
      <c r="N537" s="1" t="str">
        <f t="shared" si="87"/>
        <v/>
      </c>
      <c r="O537" s="1">
        <f t="shared" si="88"/>
        <v>0</v>
      </c>
    </row>
    <row r="538" spans="5:15" x14ac:dyDescent="0.2">
      <c r="E538" s="40">
        <f t="shared" si="89"/>
        <v>53.600000000000492</v>
      </c>
      <c r="F538" s="17">
        <f t="shared" si="80"/>
        <v>2000.0000008831432</v>
      </c>
      <c r="H538" s="47" t="b">
        <f t="shared" si="81"/>
        <v>0</v>
      </c>
      <c r="I538" s="47">
        <f t="shared" si="82"/>
        <v>25</v>
      </c>
      <c r="J538" s="47">
        <f t="shared" si="83"/>
        <v>26</v>
      </c>
      <c r="K538" s="1" t="str">
        <f t="shared" si="84"/>
        <v/>
      </c>
      <c r="L538" s="1" t="str">
        <f t="shared" si="85"/>
        <v/>
      </c>
      <c r="M538" s="1" t="str">
        <f t="shared" si="86"/>
        <v/>
      </c>
      <c r="N538" s="1" t="str">
        <f t="shared" si="87"/>
        <v/>
      </c>
      <c r="O538" s="1">
        <f t="shared" si="88"/>
        <v>0</v>
      </c>
    </row>
    <row r="539" spans="5:15" x14ac:dyDescent="0.2">
      <c r="E539" s="40">
        <f t="shared" si="89"/>
        <v>53.700000000000493</v>
      </c>
      <c r="F539" s="17">
        <f t="shared" si="80"/>
        <v>2000.0000008831432</v>
      </c>
      <c r="H539" s="47" t="b">
        <f t="shared" si="81"/>
        <v>0</v>
      </c>
      <c r="I539" s="47">
        <f t="shared" si="82"/>
        <v>25</v>
      </c>
      <c r="J539" s="47">
        <f t="shared" si="83"/>
        <v>26</v>
      </c>
      <c r="K539" s="1" t="str">
        <f t="shared" si="84"/>
        <v/>
      </c>
      <c r="L539" s="1" t="str">
        <f t="shared" si="85"/>
        <v/>
      </c>
      <c r="M539" s="1" t="str">
        <f t="shared" si="86"/>
        <v/>
      </c>
      <c r="N539" s="1" t="str">
        <f t="shared" si="87"/>
        <v/>
      </c>
      <c r="O539" s="1">
        <f t="shared" si="88"/>
        <v>0</v>
      </c>
    </row>
    <row r="540" spans="5:15" x14ac:dyDescent="0.2">
      <c r="E540" s="40">
        <f t="shared" si="89"/>
        <v>53.800000000000495</v>
      </c>
      <c r="F540" s="17">
        <f t="shared" si="80"/>
        <v>2000.0000008831432</v>
      </c>
      <c r="H540" s="47" t="b">
        <f t="shared" si="81"/>
        <v>0</v>
      </c>
      <c r="I540" s="47">
        <f t="shared" si="82"/>
        <v>25</v>
      </c>
      <c r="J540" s="47">
        <f t="shared" si="83"/>
        <v>26</v>
      </c>
      <c r="K540" s="1" t="str">
        <f t="shared" si="84"/>
        <v/>
      </c>
      <c r="L540" s="1" t="str">
        <f t="shared" si="85"/>
        <v/>
      </c>
      <c r="M540" s="1" t="str">
        <f t="shared" si="86"/>
        <v/>
      </c>
      <c r="N540" s="1" t="str">
        <f t="shared" si="87"/>
        <v/>
      </c>
      <c r="O540" s="1">
        <f t="shared" si="88"/>
        <v>0</v>
      </c>
    </row>
    <row r="541" spans="5:15" x14ac:dyDescent="0.2">
      <c r="E541" s="40">
        <f t="shared" si="89"/>
        <v>53.900000000000496</v>
      </c>
      <c r="F541" s="17">
        <f t="shared" si="80"/>
        <v>2000.0000008831432</v>
      </c>
      <c r="H541" s="47" t="b">
        <f t="shared" si="81"/>
        <v>0</v>
      </c>
      <c r="I541" s="47">
        <f t="shared" si="82"/>
        <v>25</v>
      </c>
      <c r="J541" s="47">
        <f t="shared" si="83"/>
        <v>26</v>
      </c>
      <c r="K541" s="1" t="str">
        <f t="shared" si="84"/>
        <v/>
      </c>
      <c r="L541" s="1" t="str">
        <f t="shared" si="85"/>
        <v/>
      </c>
      <c r="M541" s="1" t="str">
        <f t="shared" si="86"/>
        <v/>
      </c>
      <c r="N541" s="1" t="str">
        <f t="shared" si="87"/>
        <v/>
      </c>
      <c r="O541" s="1">
        <f t="shared" si="88"/>
        <v>0</v>
      </c>
    </row>
    <row r="542" spans="5:15" x14ac:dyDescent="0.2">
      <c r="E542" s="40">
        <f t="shared" si="89"/>
        <v>54.000000000000497</v>
      </c>
      <c r="F542" s="17">
        <f t="shared" si="80"/>
        <v>2000.0000008831432</v>
      </c>
      <c r="H542" s="47" t="b">
        <f t="shared" si="81"/>
        <v>0</v>
      </c>
      <c r="I542" s="47">
        <f t="shared" si="82"/>
        <v>25</v>
      </c>
      <c r="J542" s="47">
        <f t="shared" si="83"/>
        <v>26</v>
      </c>
      <c r="K542" s="1" t="str">
        <f t="shared" si="84"/>
        <v/>
      </c>
      <c r="L542" s="1" t="str">
        <f t="shared" si="85"/>
        <v/>
      </c>
      <c r="M542" s="1" t="str">
        <f t="shared" si="86"/>
        <v/>
      </c>
      <c r="N542" s="1" t="str">
        <f t="shared" si="87"/>
        <v/>
      </c>
      <c r="O542" s="1">
        <f t="shared" si="88"/>
        <v>0</v>
      </c>
    </row>
    <row r="543" spans="5:15" x14ac:dyDescent="0.2">
      <c r="E543" s="40">
        <f t="shared" si="89"/>
        <v>54.100000000000499</v>
      </c>
      <c r="F543" s="17">
        <f t="shared" si="80"/>
        <v>2000.0000008831432</v>
      </c>
      <c r="H543" s="47" t="b">
        <f t="shared" si="81"/>
        <v>0</v>
      </c>
      <c r="I543" s="47">
        <f t="shared" si="82"/>
        <v>25</v>
      </c>
      <c r="J543" s="47">
        <f t="shared" si="83"/>
        <v>26</v>
      </c>
      <c r="K543" s="1" t="str">
        <f t="shared" si="84"/>
        <v/>
      </c>
      <c r="L543" s="1" t="str">
        <f t="shared" si="85"/>
        <v/>
      </c>
      <c r="M543" s="1" t="str">
        <f t="shared" si="86"/>
        <v/>
      </c>
      <c r="N543" s="1" t="str">
        <f t="shared" si="87"/>
        <v/>
      </c>
      <c r="O543" s="1">
        <f t="shared" si="88"/>
        <v>0</v>
      </c>
    </row>
    <row r="544" spans="5:15" x14ac:dyDescent="0.2">
      <c r="E544" s="40">
        <f t="shared" si="89"/>
        <v>54.2000000000005</v>
      </c>
      <c r="F544" s="17">
        <f t="shared" si="80"/>
        <v>2000.0000008831432</v>
      </c>
      <c r="H544" s="47" t="b">
        <f t="shared" si="81"/>
        <v>0</v>
      </c>
      <c r="I544" s="47">
        <f t="shared" si="82"/>
        <v>25</v>
      </c>
      <c r="J544" s="47">
        <f t="shared" si="83"/>
        <v>26</v>
      </c>
      <c r="K544" s="1" t="str">
        <f t="shared" si="84"/>
        <v/>
      </c>
      <c r="L544" s="1" t="str">
        <f t="shared" si="85"/>
        <v/>
      </c>
      <c r="M544" s="1" t="str">
        <f t="shared" si="86"/>
        <v/>
      </c>
      <c r="N544" s="1" t="str">
        <f t="shared" si="87"/>
        <v/>
      </c>
      <c r="O544" s="1">
        <f t="shared" si="88"/>
        <v>0</v>
      </c>
    </row>
    <row r="545" spans="5:15" x14ac:dyDescent="0.2">
      <c r="E545" s="40">
        <f t="shared" si="89"/>
        <v>54.300000000000502</v>
      </c>
      <c r="F545" s="17">
        <f t="shared" si="80"/>
        <v>2000.0000008831432</v>
      </c>
      <c r="H545" s="47" t="b">
        <f t="shared" si="81"/>
        <v>0</v>
      </c>
      <c r="I545" s="47">
        <f t="shared" si="82"/>
        <v>25</v>
      </c>
      <c r="J545" s="47">
        <f t="shared" si="83"/>
        <v>26</v>
      </c>
      <c r="K545" s="1" t="str">
        <f t="shared" si="84"/>
        <v/>
      </c>
      <c r="L545" s="1" t="str">
        <f t="shared" si="85"/>
        <v/>
      </c>
      <c r="M545" s="1" t="str">
        <f t="shared" si="86"/>
        <v/>
      </c>
      <c r="N545" s="1" t="str">
        <f t="shared" si="87"/>
        <v/>
      </c>
      <c r="O545" s="1">
        <f t="shared" si="88"/>
        <v>0</v>
      </c>
    </row>
    <row r="546" spans="5:15" x14ac:dyDescent="0.2">
      <c r="E546" s="40">
        <f t="shared" si="89"/>
        <v>54.400000000000503</v>
      </c>
      <c r="F546" s="17">
        <f t="shared" si="80"/>
        <v>2000.0000008831432</v>
      </c>
      <c r="H546" s="47" t="b">
        <f t="shared" si="81"/>
        <v>0</v>
      </c>
      <c r="I546" s="47">
        <f t="shared" si="82"/>
        <v>25</v>
      </c>
      <c r="J546" s="47">
        <f t="shared" si="83"/>
        <v>26</v>
      </c>
      <c r="K546" s="1" t="str">
        <f t="shared" si="84"/>
        <v/>
      </c>
      <c r="L546" s="1" t="str">
        <f t="shared" si="85"/>
        <v/>
      </c>
      <c r="M546" s="1" t="str">
        <f t="shared" si="86"/>
        <v/>
      </c>
      <c r="N546" s="1" t="str">
        <f t="shared" si="87"/>
        <v/>
      </c>
      <c r="O546" s="1">
        <f t="shared" si="88"/>
        <v>0</v>
      </c>
    </row>
    <row r="547" spans="5:15" x14ac:dyDescent="0.2">
      <c r="E547" s="40">
        <f t="shared" si="89"/>
        <v>54.500000000000504</v>
      </c>
      <c r="F547" s="17">
        <f t="shared" si="80"/>
        <v>2000.0000008831432</v>
      </c>
      <c r="H547" s="47" t="b">
        <f t="shared" si="81"/>
        <v>0</v>
      </c>
      <c r="I547" s="47">
        <f t="shared" si="82"/>
        <v>25</v>
      </c>
      <c r="J547" s="47">
        <f t="shared" si="83"/>
        <v>26</v>
      </c>
      <c r="K547" s="1" t="str">
        <f t="shared" si="84"/>
        <v/>
      </c>
      <c r="L547" s="1" t="str">
        <f t="shared" si="85"/>
        <v/>
      </c>
      <c r="M547" s="1" t="str">
        <f t="shared" si="86"/>
        <v/>
      </c>
      <c r="N547" s="1" t="str">
        <f t="shared" si="87"/>
        <v/>
      </c>
      <c r="O547" s="1">
        <f t="shared" si="88"/>
        <v>0</v>
      </c>
    </row>
    <row r="548" spans="5:15" x14ac:dyDescent="0.2">
      <c r="E548" s="40">
        <f t="shared" si="89"/>
        <v>54.600000000000506</v>
      </c>
      <c r="F548" s="17">
        <f t="shared" si="80"/>
        <v>2000.0000008831432</v>
      </c>
      <c r="H548" s="47" t="b">
        <f t="shared" si="81"/>
        <v>0</v>
      </c>
      <c r="I548" s="47">
        <f t="shared" si="82"/>
        <v>25</v>
      </c>
      <c r="J548" s="47">
        <f t="shared" si="83"/>
        <v>26</v>
      </c>
      <c r="K548" s="1" t="str">
        <f t="shared" si="84"/>
        <v/>
      </c>
      <c r="L548" s="1" t="str">
        <f t="shared" si="85"/>
        <v/>
      </c>
      <c r="M548" s="1" t="str">
        <f t="shared" si="86"/>
        <v/>
      </c>
      <c r="N548" s="1" t="str">
        <f t="shared" si="87"/>
        <v/>
      </c>
      <c r="O548" s="1">
        <f t="shared" si="88"/>
        <v>0</v>
      </c>
    </row>
    <row r="549" spans="5:15" x14ac:dyDescent="0.2">
      <c r="E549" s="40">
        <f t="shared" si="89"/>
        <v>54.700000000000507</v>
      </c>
      <c r="F549" s="17">
        <f t="shared" si="80"/>
        <v>2000.0000008831432</v>
      </c>
      <c r="H549" s="47" t="b">
        <f t="shared" si="81"/>
        <v>0</v>
      </c>
      <c r="I549" s="47">
        <f t="shared" si="82"/>
        <v>25</v>
      </c>
      <c r="J549" s="47">
        <f t="shared" si="83"/>
        <v>26</v>
      </c>
      <c r="K549" s="1" t="str">
        <f t="shared" si="84"/>
        <v/>
      </c>
      <c r="L549" s="1" t="str">
        <f t="shared" si="85"/>
        <v/>
      </c>
      <c r="M549" s="1" t="str">
        <f t="shared" si="86"/>
        <v/>
      </c>
      <c r="N549" s="1" t="str">
        <f t="shared" si="87"/>
        <v/>
      </c>
      <c r="O549" s="1">
        <f t="shared" si="88"/>
        <v>0</v>
      </c>
    </row>
    <row r="550" spans="5:15" x14ac:dyDescent="0.2">
      <c r="E550" s="40">
        <f t="shared" si="89"/>
        <v>54.800000000000509</v>
      </c>
      <c r="F550" s="17">
        <f t="shared" si="80"/>
        <v>2000.0000008831432</v>
      </c>
      <c r="H550" s="47" t="b">
        <f t="shared" si="81"/>
        <v>0</v>
      </c>
      <c r="I550" s="47">
        <f t="shared" si="82"/>
        <v>25</v>
      </c>
      <c r="J550" s="47">
        <f t="shared" si="83"/>
        <v>26</v>
      </c>
      <c r="K550" s="1" t="str">
        <f t="shared" si="84"/>
        <v/>
      </c>
      <c r="L550" s="1" t="str">
        <f t="shared" si="85"/>
        <v/>
      </c>
      <c r="M550" s="1" t="str">
        <f t="shared" si="86"/>
        <v/>
      </c>
      <c r="N550" s="1" t="str">
        <f t="shared" si="87"/>
        <v/>
      </c>
      <c r="O550" s="1">
        <f t="shared" si="88"/>
        <v>0</v>
      </c>
    </row>
    <row r="551" spans="5:15" x14ac:dyDescent="0.2">
      <c r="E551" s="40">
        <f t="shared" si="89"/>
        <v>54.90000000000051</v>
      </c>
      <c r="F551" s="17">
        <f t="shared" si="80"/>
        <v>2000.0000008831432</v>
      </c>
      <c r="H551" s="47" t="b">
        <f t="shared" si="81"/>
        <v>0</v>
      </c>
      <c r="I551" s="47">
        <f t="shared" si="82"/>
        <v>25</v>
      </c>
      <c r="J551" s="47">
        <f t="shared" si="83"/>
        <v>26</v>
      </c>
      <c r="K551" s="1" t="str">
        <f t="shared" si="84"/>
        <v/>
      </c>
      <c r="L551" s="1" t="str">
        <f t="shared" si="85"/>
        <v/>
      </c>
      <c r="M551" s="1" t="str">
        <f t="shared" si="86"/>
        <v/>
      </c>
      <c r="N551" s="1" t="str">
        <f t="shared" si="87"/>
        <v/>
      </c>
      <c r="O551" s="1">
        <f t="shared" si="88"/>
        <v>0</v>
      </c>
    </row>
    <row r="552" spans="5:15" x14ac:dyDescent="0.2">
      <c r="E552" s="40">
        <f t="shared" si="89"/>
        <v>55.000000000000512</v>
      </c>
      <c r="F552" s="17">
        <f t="shared" si="80"/>
        <v>2000.0000008831432</v>
      </c>
      <c r="H552" s="47" t="b">
        <f t="shared" si="81"/>
        <v>0</v>
      </c>
      <c r="I552" s="47">
        <f t="shared" si="82"/>
        <v>25</v>
      </c>
      <c r="J552" s="47">
        <f t="shared" si="83"/>
        <v>26</v>
      </c>
      <c r="K552" s="1" t="str">
        <f t="shared" si="84"/>
        <v/>
      </c>
      <c r="L552" s="1" t="str">
        <f t="shared" si="85"/>
        <v/>
      </c>
      <c r="M552" s="1" t="str">
        <f t="shared" si="86"/>
        <v/>
      </c>
      <c r="N552" s="1" t="str">
        <f t="shared" si="87"/>
        <v/>
      </c>
      <c r="O552" s="1">
        <f t="shared" si="88"/>
        <v>0</v>
      </c>
    </row>
    <row r="553" spans="5:15" x14ac:dyDescent="0.2">
      <c r="E553" s="40">
        <f t="shared" si="89"/>
        <v>55.100000000000513</v>
      </c>
      <c r="F553" s="17">
        <f t="shared" si="80"/>
        <v>2000.0000008831432</v>
      </c>
      <c r="H553" s="47" t="b">
        <f t="shared" si="81"/>
        <v>0</v>
      </c>
      <c r="I553" s="47">
        <f t="shared" si="82"/>
        <v>25</v>
      </c>
      <c r="J553" s="47">
        <f t="shared" si="83"/>
        <v>26</v>
      </c>
      <c r="K553" s="1" t="str">
        <f t="shared" si="84"/>
        <v/>
      </c>
      <c r="L553" s="1" t="str">
        <f t="shared" si="85"/>
        <v/>
      </c>
      <c r="M553" s="1" t="str">
        <f t="shared" si="86"/>
        <v/>
      </c>
      <c r="N553" s="1" t="str">
        <f t="shared" si="87"/>
        <v/>
      </c>
      <c r="O553" s="1">
        <f t="shared" si="88"/>
        <v>0</v>
      </c>
    </row>
    <row r="554" spans="5:15" x14ac:dyDescent="0.2">
      <c r="E554" s="40">
        <f t="shared" si="89"/>
        <v>55.200000000000514</v>
      </c>
      <c r="F554" s="17">
        <f t="shared" si="80"/>
        <v>2000.0000008831432</v>
      </c>
      <c r="H554" s="47" t="b">
        <f t="shared" si="81"/>
        <v>0</v>
      </c>
      <c r="I554" s="47">
        <f t="shared" si="82"/>
        <v>25</v>
      </c>
      <c r="J554" s="47">
        <f t="shared" si="83"/>
        <v>26</v>
      </c>
      <c r="K554" s="1" t="str">
        <f t="shared" si="84"/>
        <v/>
      </c>
      <c r="L554" s="1" t="str">
        <f t="shared" si="85"/>
        <v/>
      </c>
      <c r="M554" s="1" t="str">
        <f t="shared" si="86"/>
        <v/>
      </c>
      <c r="N554" s="1" t="str">
        <f t="shared" si="87"/>
        <v/>
      </c>
      <c r="O554" s="1">
        <f t="shared" si="88"/>
        <v>0</v>
      </c>
    </row>
    <row r="555" spans="5:15" x14ac:dyDescent="0.2">
      <c r="E555" s="40">
        <f t="shared" si="89"/>
        <v>55.300000000000516</v>
      </c>
      <c r="F555" s="17">
        <f t="shared" si="80"/>
        <v>2000.0000008831432</v>
      </c>
      <c r="H555" s="47" t="b">
        <f t="shared" si="81"/>
        <v>0</v>
      </c>
      <c r="I555" s="47">
        <f t="shared" si="82"/>
        <v>25</v>
      </c>
      <c r="J555" s="47">
        <f t="shared" si="83"/>
        <v>26</v>
      </c>
      <c r="K555" s="1" t="str">
        <f t="shared" si="84"/>
        <v/>
      </c>
      <c r="L555" s="1" t="str">
        <f t="shared" si="85"/>
        <v/>
      </c>
      <c r="M555" s="1" t="str">
        <f t="shared" si="86"/>
        <v/>
      </c>
      <c r="N555" s="1" t="str">
        <f t="shared" si="87"/>
        <v/>
      </c>
      <c r="O555" s="1">
        <f t="shared" si="88"/>
        <v>0</v>
      </c>
    </row>
    <row r="556" spans="5:15" x14ac:dyDescent="0.2">
      <c r="E556" s="40">
        <f t="shared" si="89"/>
        <v>55.400000000000517</v>
      </c>
      <c r="F556" s="17">
        <f t="shared" si="80"/>
        <v>2000.0000008831432</v>
      </c>
      <c r="H556" s="47" t="b">
        <f t="shared" si="81"/>
        <v>0</v>
      </c>
      <c r="I556" s="47">
        <f t="shared" si="82"/>
        <v>25</v>
      </c>
      <c r="J556" s="47">
        <f t="shared" si="83"/>
        <v>26</v>
      </c>
      <c r="K556" s="1" t="str">
        <f t="shared" si="84"/>
        <v/>
      </c>
      <c r="L556" s="1" t="str">
        <f t="shared" si="85"/>
        <v/>
      </c>
      <c r="M556" s="1" t="str">
        <f t="shared" si="86"/>
        <v/>
      </c>
      <c r="N556" s="1" t="str">
        <f t="shared" si="87"/>
        <v/>
      </c>
      <c r="O556" s="1">
        <f t="shared" si="88"/>
        <v>0</v>
      </c>
    </row>
    <row r="557" spans="5:15" x14ac:dyDescent="0.2">
      <c r="E557" s="40">
        <f t="shared" si="89"/>
        <v>55.500000000000519</v>
      </c>
      <c r="F557" s="17">
        <f t="shared" si="80"/>
        <v>2000.0000008831432</v>
      </c>
      <c r="H557" s="47" t="b">
        <f t="shared" si="81"/>
        <v>0</v>
      </c>
      <c r="I557" s="47">
        <f t="shared" si="82"/>
        <v>25</v>
      </c>
      <c r="J557" s="47">
        <f t="shared" si="83"/>
        <v>26</v>
      </c>
      <c r="K557" s="1" t="str">
        <f t="shared" si="84"/>
        <v/>
      </c>
      <c r="L557" s="1" t="str">
        <f t="shared" si="85"/>
        <v/>
      </c>
      <c r="M557" s="1" t="str">
        <f t="shared" si="86"/>
        <v/>
      </c>
      <c r="N557" s="1" t="str">
        <f t="shared" si="87"/>
        <v/>
      </c>
      <c r="O557" s="1">
        <f t="shared" si="88"/>
        <v>0</v>
      </c>
    </row>
    <row r="558" spans="5:15" x14ac:dyDescent="0.2">
      <c r="E558" s="40">
        <f t="shared" si="89"/>
        <v>55.60000000000052</v>
      </c>
      <c r="F558" s="17">
        <f t="shared" si="80"/>
        <v>2000.0000008831432</v>
      </c>
      <c r="H558" s="47" t="b">
        <f t="shared" si="81"/>
        <v>0</v>
      </c>
      <c r="I558" s="47">
        <f t="shared" si="82"/>
        <v>25</v>
      </c>
      <c r="J558" s="47">
        <f t="shared" si="83"/>
        <v>26</v>
      </c>
      <c r="K558" s="1" t="str">
        <f t="shared" si="84"/>
        <v/>
      </c>
      <c r="L558" s="1" t="str">
        <f t="shared" si="85"/>
        <v/>
      </c>
      <c r="M558" s="1" t="str">
        <f t="shared" si="86"/>
        <v/>
      </c>
      <c r="N558" s="1" t="str">
        <f t="shared" si="87"/>
        <v/>
      </c>
      <c r="O558" s="1">
        <f t="shared" si="88"/>
        <v>0</v>
      </c>
    </row>
    <row r="559" spans="5:15" x14ac:dyDescent="0.2">
      <c r="E559" s="40">
        <f t="shared" si="89"/>
        <v>55.700000000000522</v>
      </c>
      <c r="F559" s="17">
        <f t="shared" si="80"/>
        <v>2000.0000008831432</v>
      </c>
      <c r="H559" s="47" t="b">
        <f t="shared" si="81"/>
        <v>0</v>
      </c>
      <c r="I559" s="47">
        <f t="shared" si="82"/>
        <v>25</v>
      </c>
      <c r="J559" s="47">
        <f t="shared" si="83"/>
        <v>26</v>
      </c>
      <c r="K559" s="1" t="str">
        <f t="shared" si="84"/>
        <v/>
      </c>
      <c r="L559" s="1" t="str">
        <f t="shared" si="85"/>
        <v/>
      </c>
      <c r="M559" s="1" t="str">
        <f t="shared" si="86"/>
        <v/>
      </c>
      <c r="N559" s="1" t="str">
        <f t="shared" si="87"/>
        <v/>
      </c>
      <c r="O559" s="1">
        <f t="shared" si="88"/>
        <v>0</v>
      </c>
    </row>
    <row r="560" spans="5:15" x14ac:dyDescent="0.2">
      <c r="E560" s="40">
        <f t="shared" si="89"/>
        <v>55.800000000000523</v>
      </c>
      <c r="F560" s="17">
        <f t="shared" si="80"/>
        <v>2000.0000008831432</v>
      </c>
      <c r="H560" s="47" t="b">
        <f t="shared" si="81"/>
        <v>0</v>
      </c>
      <c r="I560" s="47">
        <f t="shared" si="82"/>
        <v>25</v>
      </c>
      <c r="J560" s="47">
        <f t="shared" si="83"/>
        <v>26</v>
      </c>
      <c r="K560" s="1" t="str">
        <f t="shared" si="84"/>
        <v/>
      </c>
      <c r="L560" s="1" t="str">
        <f t="shared" si="85"/>
        <v/>
      </c>
      <c r="M560" s="1" t="str">
        <f t="shared" si="86"/>
        <v/>
      </c>
      <c r="N560" s="1" t="str">
        <f t="shared" si="87"/>
        <v/>
      </c>
      <c r="O560" s="1">
        <f t="shared" si="88"/>
        <v>0</v>
      </c>
    </row>
    <row r="561" spans="5:15" x14ac:dyDescent="0.2">
      <c r="E561" s="40">
        <f t="shared" si="89"/>
        <v>55.900000000000524</v>
      </c>
      <c r="F561" s="17">
        <f t="shared" si="80"/>
        <v>2000.0000008831432</v>
      </c>
      <c r="H561" s="47" t="b">
        <f t="shared" si="81"/>
        <v>0</v>
      </c>
      <c r="I561" s="47">
        <f t="shared" si="82"/>
        <v>25</v>
      </c>
      <c r="J561" s="47">
        <f t="shared" si="83"/>
        <v>26</v>
      </c>
      <c r="K561" s="1" t="str">
        <f t="shared" si="84"/>
        <v/>
      </c>
      <c r="L561" s="1" t="str">
        <f t="shared" si="85"/>
        <v/>
      </c>
      <c r="M561" s="1" t="str">
        <f t="shared" si="86"/>
        <v/>
      </c>
      <c r="N561" s="1" t="str">
        <f t="shared" si="87"/>
        <v/>
      </c>
      <c r="O561" s="1">
        <f t="shared" si="88"/>
        <v>0</v>
      </c>
    </row>
    <row r="562" spans="5:15" x14ac:dyDescent="0.2">
      <c r="E562" s="40">
        <f t="shared" si="89"/>
        <v>56.000000000000526</v>
      </c>
      <c r="F562" s="17">
        <f t="shared" si="80"/>
        <v>2000.0000008831432</v>
      </c>
      <c r="H562" s="47" t="b">
        <f t="shared" si="81"/>
        <v>0</v>
      </c>
      <c r="I562" s="47">
        <f t="shared" si="82"/>
        <v>25</v>
      </c>
      <c r="J562" s="47">
        <f t="shared" si="83"/>
        <v>26</v>
      </c>
      <c r="K562" s="1" t="str">
        <f t="shared" si="84"/>
        <v/>
      </c>
      <c r="L562" s="1" t="str">
        <f t="shared" si="85"/>
        <v/>
      </c>
      <c r="M562" s="1" t="str">
        <f t="shared" si="86"/>
        <v/>
      </c>
      <c r="N562" s="1" t="str">
        <f t="shared" si="87"/>
        <v/>
      </c>
      <c r="O562" s="1">
        <f t="shared" si="88"/>
        <v>0</v>
      </c>
    </row>
    <row r="563" spans="5:15" x14ac:dyDescent="0.2">
      <c r="E563" s="40">
        <f t="shared" si="89"/>
        <v>56.100000000000527</v>
      </c>
      <c r="F563" s="17">
        <f t="shared" si="80"/>
        <v>2000.0000008831432</v>
      </c>
      <c r="H563" s="47" t="b">
        <f t="shared" si="81"/>
        <v>0</v>
      </c>
      <c r="I563" s="47">
        <f t="shared" si="82"/>
        <v>25</v>
      </c>
      <c r="J563" s="47">
        <f t="shared" si="83"/>
        <v>26</v>
      </c>
      <c r="K563" s="1" t="str">
        <f t="shared" si="84"/>
        <v/>
      </c>
      <c r="L563" s="1" t="str">
        <f t="shared" si="85"/>
        <v/>
      </c>
      <c r="M563" s="1" t="str">
        <f t="shared" si="86"/>
        <v/>
      </c>
      <c r="N563" s="1" t="str">
        <f t="shared" si="87"/>
        <v/>
      </c>
      <c r="O563" s="1">
        <f t="shared" si="88"/>
        <v>0</v>
      </c>
    </row>
    <row r="564" spans="5:15" x14ac:dyDescent="0.2">
      <c r="E564" s="40">
        <f t="shared" si="89"/>
        <v>56.200000000000529</v>
      </c>
      <c r="F564" s="17">
        <f t="shared" si="80"/>
        <v>2000.0000008831432</v>
      </c>
      <c r="H564" s="47" t="b">
        <f t="shared" si="81"/>
        <v>0</v>
      </c>
      <c r="I564" s="47">
        <f t="shared" si="82"/>
        <v>25</v>
      </c>
      <c r="J564" s="47">
        <f t="shared" si="83"/>
        <v>26</v>
      </c>
      <c r="K564" s="1" t="str">
        <f t="shared" si="84"/>
        <v/>
      </c>
      <c r="L564" s="1" t="str">
        <f t="shared" si="85"/>
        <v/>
      </c>
      <c r="M564" s="1" t="str">
        <f t="shared" si="86"/>
        <v/>
      </c>
      <c r="N564" s="1" t="str">
        <f t="shared" si="87"/>
        <v/>
      </c>
      <c r="O564" s="1">
        <f t="shared" si="88"/>
        <v>0</v>
      </c>
    </row>
    <row r="565" spans="5:15" x14ac:dyDescent="0.2">
      <c r="E565" s="40">
        <f t="shared" si="89"/>
        <v>56.30000000000053</v>
      </c>
      <c r="F565" s="17">
        <f t="shared" si="80"/>
        <v>2000.0000008831432</v>
      </c>
      <c r="H565" s="47" t="b">
        <f t="shared" si="81"/>
        <v>0</v>
      </c>
      <c r="I565" s="47">
        <f t="shared" si="82"/>
        <v>25</v>
      </c>
      <c r="J565" s="47">
        <f t="shared" si="83"/>
        <v>26</v>
      </c>
      <c r="K565" s="1" t="str">
        <f t="shared" si="84"/>
        <v/>
      </c>
      <c r="L565" s="1" t="str">
        <f t="shared" si="85"/>
        <v/>
      </c>
      <c r="M565" s="1" t="str">
        <f t="shared" si="86"/>
        <v/>
      </c>
      <c r="N565" s="1" t="str">
        <f t="shared" si="87"/>
        <v/>
      </c>
      <c r="O565" s="1">
        <f t="shared" si="88"/>
        <v>0</v>
      </c>
    </row>
    <row r="566" spans="5:15" x14ac:dyDescent="0.2">
      <c r="E566" s="40">
        <f t="shared" si="89"/>
        <v>56.400000000000531</v>
      </c>
      <c r="F566" s="17">
        <f t="shared" si="80"/>
        <v>2000.0000008831432</v>
      </c>
      <c r="H566" s="47" t="b">
        <f t="shared" si="81"/>
        <v>0</v>
      </c>
      <c r="I566" s="47">
        <f t="shared" si="82"/>
        <v>25</v>
      </c>
      <c r="J566" s="47">
        <f t="shared" si="83"/>
        <v>26</v>
      </c>
      <c r="K566" s="1" t="str">
        <f t="shared" si="84"/>
        <v/>
      </c>
      <c r="L566" s="1" t="str">
        <f t="shared" si="85"/>
        <v/>
      </c>
      <c r="M566" s="1" t="str">
        <f t="shared" si="86"/>
        <v/>
      </c>
      <c r="N566" s="1" t="str">
        <f t="shared" si="87"/>
        <v/>
      </c>
      <c r="O566" s="1">
        <f t="shared" si="88"/>
        <v>0</v>
      </c>
    </row>
    <row r="567" spans="5:15" x14ac:dyDescent="0.2">
      <c r="E567" s="40">
        <f t="shared" si="89"/>
        <v>56.500000000000533</v>
      </c>
      <c r="F567" s="17">
        <f t="shared" si="80"/>
        <v>2000.0000008831432</v>
      </c>
      <c r="H567" s="47" t="b">
        <f t="shared" si="81"/>
        <v>0</v>
      </c>
      <c r="I567" s="47">
        <f t="shared" si="82"/>
        <v>25</v>
      </c>
      <c r="J567" s="47">
        <f t="shared" si="83"/>
        <v>26</v>
      </c>
      <c r="K567" s="1" t="str">
        <f t="shared" si="84"/>
        <v/>
      </c>
      <c r="L567" s="1" t="str">
        <f t="shared" si="85"/>
        <v/>
      </c>
      <c r="M567" s="1" t="str">
        <f t="shared" si="86"/>
        <v/>
      </c>
      <c r="N567" s="1" t="str">
        <f t="shared" si="87"/>
        <v/>
      </c>
      <c r="O567" s="1">
        <f t="shared" si="88"/>
        <v>0</v>
      </c>
    </row>
    <row r="568" spans="5:15" x14ac:dyDescent="0.2">
      <c r="E568" s="40">
        <f t="shared" si="89"/>
        <v>56.600000000000534</v>
      </c>
      <c r="F568" s="17">
        <f t="shared" si="80"/>
        <v>2000.0000008831432</v>
      </c>
      <c r="H568" s="47" t="b">
        <f t="shared" si="81"/>
        <v>0</v>
      </c>
      <c r="I568" s="47">
        <f t="shared" si="82"/>
        <v>25</v>
      </c>
      <c r="J568" s="47">
        <f t="shared" si="83"/>
        <v>26</v>
      </c>
      <c r="K568" s="1" t="str">
        <f t="shared" si="84"/>
        <v/>
      </c>
      <c r="L568" s="1" t="str">
        <f t="shared" si="85"/>
        <v/>
      </c>
      <c r="M568" s="1" t="str">
        <f t="shared" si="86"/>
        <v/>
      </c>
      <c r="N568" s="1" t="str">
        <f t="shared" si="87"/>
        <v/>
      </c>
      <c r="O568" s="1">
        <f t="shared" si="88"/>
        <v>0</v>
      </c>
    </row>
    <row r="569" spans="5:15" x14ac:dyDescent="0.2">
      <c r="E569" s="40">
        <f t="shared" si="89"/>
        <v>56.700000000000536</v>
      </c>
      <c r="F569" s="17">
        <f t="shared" si="80"/>
        <v>2000.0000008831432</v>
      </c>
      <c r="H569" s="47" t="b">
        <f t="shared" si="81"/>
        <v>0</v>
      </c>
      <c r="I569" s="47">
        <f t="shared" si="82"/>
        <v>25</v>
      </c>
      <c r="J569" s="47">
        <f t="shared" si="83"/>
        <v>26</v>
      </c>
      <c r="K569" s="1" t="str">
        <f t="shared" si="84"/>
        <v/>
      </c>
      <c r="L569" s="1" t="str">
        <f t="shared" si="85"/>
        <v/>
      </c>
      <c r="M569" s="1" t="str">
        <f t="shared" si="86"/>
        <v/>
      </c>
      <c r="N569" s="1" t="str">
        <f t="shared" si="87"/>
        <v/>
      </c>
      <c r="O569" s="1">
        <f t="shared" si="88"/>
        <v>0</v>
      </c>
    </row>
    <row r="570" spans="5:15" x14ac:dyDescent="0.2">
      <c r="E570" s="40">
        <f t="shared" si="89"/>
        <v>56.800000000000537</v>
      </c>
      <c r="F570" s="17">
        <f t="shared" si="80"/>
        <v>2000.0000008831432</v>
      </c>
      <c r="H570" s="47" t="b">
        <f t="shared" si="81"/>
        <v>0</v>
      </c>
      <c r="I570" s="47">
        <f t="shared" si="82"/>
        <v>25</v>
      </c>
      <c r="J570" s="47">
        <f t="shared" si="83"/>
        <v>26</v>
      </c>
      <c r="K570" s="1" t="str">
        <f t="shared" si="84"/>
        <v/>
      </c>
      <c r="L570" s="1" t="str">
        <f t="shared" si="85"/>
        <v/>
      </c>
      <c r="M570" s="1" t="str">
        <f t="shared" si="86"/>
        <v/>
      </c>
      <c r="N570" s="1" t="str">
        <f t="shared" si="87"/>
        <v/>
      </c>
      <c r="O570" s="1">
        <f t="shared" si="88"/>
        <v>0</v>
      </c>
    </row>
    <row r="571" spans="5:15" x14ac:dyDescent="0.2">
      <c r="E571" s="40">
        <f t="shared" si="89"/>
        <v>56.900000000000539</v>
      </c>
      <c r="F571" s="17">
        <f t="shared" si="80"/>
        <v>2000.0000008831432</v>
      </c>
      <c r="H571" s="47" t="b">
        <f t="shared" si="81"/>
        <v>0</v>
      </c>
      <c r="I571" s="47">
        <f t="shared" si="82"/>
        <v>25</v>
      </c>
      <c r="J571" s="47">
        <f t="shared" si="83"/>
        <v>26</v>
      </c>
      <c r="K571" s="1" t="str">
        <f t="shared" si="84"/>
        <v/>
      </c>
      <c r="L571" s="1" t="str">
        <f t="shared" si="85"/>
        <v/>
      </c>
      <c r="M571" s="1" t="str">
        <f t="shared" si="86"/>
        <v/>
      </c>
      <c r="N571" s="1" t="str">
        <f t="shared" si="87"/>
        <v/>
      </c>
      <c r="O571" s="1">
        <f t="shared" si="88"/>
        <v>0</v>
      </c>
    </row>
    <row r="572" spans="5:15" x14ac:dyDescent="0.2">
      <c r="E572" s="40">
        <f t="shared" si="89"/>
        <v>57.00000000000054</v>
      </c>
      <c r="F572" s="17">
        <f t="shared" ref="F572:F635" si="90">IF(E572&gt;$C$29,$C$30,IF(H572,M572+(E572-K572)*O572,0))</f>
        <v>2000.0000008831432</v>
      </c>
      <c r="H572" s="47" t="b">
        <f t="shared" ref="H572:H635" si="91">AND(E572&gt;=$C$28,E572&lt;=$C$29)</f>
        <v>0</v>
      </c>
      <c r="I572" s="47">
        <f t="shared" ref="I572:I635" si="92">COUNTIF($B$2:$B$26,"&lt;="&amp;E572)</f>
        <v>25</v>
      </c>
      <c r="J572" s="47">
        <f t="shared" ref="J572:J635" si="93">I572+1</f>
        <v>26</v>
      </c>
      <c r="K572" s="1" t="str">
        <f t="shared" ref="K572:K635" si="94">IF(H572,INDEX($B$2:$B$26,I572),"")</f>
        <v/>
      </c>
      <c r="L572" s="1" t="str">
        <f t="shared" ref="L572:L635" si="95">IF(H572,INDEX($B$2:$B$26,J572),"")</f>
        <v/>
      </c>
      <c r="M572" s="1" t="str">
        <f t="shared" ref="M572:M635" si="96">IF(H572,INDEX($C$2:$C$26,I572),"")</f>
        <v/>
      </c>
      <c r="N572" s="1" t="str">
        <f t="shared" ref="N572:N635" si="97">IF(H572,INDEX($C$2:$C$26,J572),"")</f>
        <v/>
      </c>
      <c r="O572" s="1">
        <f t="shared" ref="O572:O635" si="98">IF(K572&lt;&gt;L572,(N572-M572)/(L572-K572),0)</f>
        <v>0</v>
      </c>
    </row>
    <row r="573" spans="5:15" x14ac:dyDescent="0.2">
      <c r="E573" s="40">
        <f t="shared" si="89"/>
        <v>57.100000000000541</v>
      </c>
      <c r="F573" s="17">
        <f t="shared" si="90"/>
        <v>2000.0000008831432</v>
      </c>
      <c r="H573" s="47" t="b">
        <f t="shared" si="91"/>
        <v>0</v>
      </c>
      <c r="I573" s="47">
        <f t="shared" si="92"/>
        <v>25</v>
      </c>
      <c r="J573" s="47">
        <f t="shared" si="93"/>
        <v>26</v>
      </c>
      <c r="K573" s="1" t="str">
        <f t="shared" si="94"/>
        <v/>
      </c>
      <c r="L573" s="1" t="str">
        <f t="shared" si="95"/>
        <v/>
      </c>
      <c r="M573" s="1" t="str">
        <f t="shared" si="96"/>
        <v/>
      </c>
      <c r="N573" s="1" t="str">
        <f t="shared" si="97"/>
        <v/>
      </c>
      <c r="O573" s="1">
        <f t="shared" si="98"/>
        <v>0</v>
      </c>
    </row>
    <row r="574" spans="5:15" x14ac:dyDescent="0.2">
      <c r="E574" s="40">
        <f t="shared" si="89"/>
        <v>57.200000000000543</v>
      </c>
      <c r="F574" s="17">
        <f t="shared" si="90"/>
        <v>2000.0000008831432</v>
      </c>
      <c r="H574" s="47" t="b">
        <f t="shared" si="91"/>
        <v>0</v>
      </c>
      <c r="I574" s="47">
        <f t="shared" si="92"/>
        <v>25</v>
      </c>
      <c r="J574" s="47">
        <f t="shared" si="93"/>
        <v>26</v>
      </c>
      <c r="K574" s="1" t="str">
        <f t="shared" si="94"/>
        <v/>
      </c>
      <c r="L574" s="1" t="str">
        <f t="shared" si="95"/>
        <v/>
      </c>
      <c r="M574" s="1" t="str">
        <f t="shared" si="96"/>
        <v/>
      </c>
      <c r="N574" s="1" t="str">
        <f t="shared" si="97"/>
        <v/>
      </c>
      <c r="O574" s="1">
        <f t="shared" si="98"/>
        <v>0</v>
      </c>
    </row>
    <row r="575" spans="5:15" x14ac:dyDescent="0.2">
      <c r="E575" s="40">
        <f t="shared" si="89"/>
        <v>57.300000000000544</v>
      </c>
      <c r="F575" s="17">
        <f t="shared" si="90"/>
        <v>2000.0000008831432</v>
      </c>
      <c r="H575" s="47" t="b">
        <f t="shared" si="91"/>
        <v>0</v>
      </c>
      <c r="I575" s="47">
        <f t="shared" si="92"/>
        <v>25</v>
      </c>
      <c r="J575" s="47">
        <f t="shared" si="93"/>
        <v>26</v>
      </c>
      <c r="K575" s="1" t="str">
        <f t="shared" si="94"/>
        <v/>
      </c>
      <c r="L575" s="1" t="str">
        <f t="shared" si="95"/>
        <v/>
      </c>
      <c r="M575" s="1" t="str">
        <f t="shared" si="96"/>
        <v/>
      </c>
      <c r="N575" s="1" t="str">
        <f t="shared" si="97"/>
        <v/>
      </c>
      <c r="O575" s="1">
        <f t="shared" si="98"/>
        <v>0</v>
      </c>
    </row>
    <row r="576" spans="5:15" x14ac:dyDescent="0.2">
      <c r="E576" s="40">
        <f t="shared" si="89"/>
        <v>57.400000000000546</v>
      </c>
      <c r="F576" s="17">
        <f t="shared" si="90"/>
        <v>2000.0000008831432</v>
      </c>
      <c r="H576" s="47" t="b">
        <f t="shared" si="91"/>
        <v>0</v>
      </c>
      <c r="I576" s="47">
        <f t="shared" si="92"/>
        <v>25</v>
      </c>
      <c r="J576" s="47">
        <f t="shared" si="93"/>
        <v>26</v>
      </c>
      <c r="K576" s="1" t="str">
        <f t="shared" si="94"/>
        <v/>
      </c>
      <c r="L576" s="1" t="str">
        <f t="shared" si="95"/>
        <v/>
      </c>
      <c r="M576" s="1" t="str">
        <f t="shared" si="96"/>
        <v/>
      </c>
      <c r="N576" s="1" t="str">
        <f t="shared" si="97"/>
        <v/>
      </c>
      <c r="O576" s="1">
        <f t="shared" si="98"/>
        <v>0</v>
      </c>
    </row>
    <row r="577" spans="5:15" x14ac:dyDescent="0.2">
      <c r="E577" s="40">
        <f t="shared" si="89"/>
        <v>57.500000000000547</v>
      </c>
      <c r="F577" s="17">
        <f t="shared" si="90"/>
        <v>2000.0000008831432</v>
      </c>
      <c r="H577" s="47" t="b">
        <f t="shared" si="91"/>
        <v>0</v>
      </c>
      <c r="I577" s="47">
        <f t="shared" si="92"/>
        <v>25</v>
      </c>
      <c r="J577" s="47">
        <f t="shared" si="93"/>
        <v>26</v>
      </c>
      <c r="K577" s="1" t="str">
        <f t="shared" si="94"/>
        <v/>
      </c>
      <c r="L577" s="1" t="str">
        <f t="shared" si="95"/>
        <v/>
      </c>
      <c r="M577" s="1" t="str">
        <f t="shared" si="96"/>
        <v/>
      </c>
      <c r="N577" s="1" t="str">
        <f t="shared" si="97"/>
        <v/>
      </c>
      <c r="O577" s="1">
        <f t="shared" si="98"/>
        <v>0</v>
      </c>
    </row>
    <row r="578" spans="5:15" x14ac:dyDescent="0.2">
      <c r="E578" s="40">
        <f t="shared" si="89"/>
        <v>57.600000000000549</v>
      </c>
      <c r="F578" s="17">
        <f t="shared" si="90"/>
        <v>2000.0000008831432</v>
      </c>
      <c r="H578" s="47" t="b">
        <f t="shared" si="91"/>
        <v>0</v>
      </c>
      <c r="I578" s="47">
        <f t="shared" si="92"/>
        <v>25</v>
      </c>
      <c r="J578" s="47">
        <f t="shared" si="93"/>
        <v>26</v>
      </c>
      <c r="K578" s="1" t="str">
        <f t="shared" si="94"/>
        <v/>
      </c>
      <c r="L578" s="1" t="str">
        <f t="shared" si="95"/>
        <v/>
      </c>
      <c r="M578" s="1" t="str">
        <f t="shared" si="96"/>
        <v/>
      </c>
      <c r="N578" s="1" t="str">
        <f t="shared" si="97"/>
        <v/>
      </c>
      <c r="O578" s="1">
        <f t="shared" si="98"/>
        <v>0</v>
      </c>
    </row>
    <row r="579" spans="5:15" x14ac:dyDescent="0.2">
      <c r="E579" s="40">
        <f t="shared" ref="E579:E642" si="99">E578+WindSpeedStep</f>
        <v>57.70000000000055</v>
      </c>
      <c r="F579" s="17">
        <f t="shared" si="90"/>
        <v>2000.0000008831432</v>
      </c>
      <c r="H579" s="47" t="b">
        <f t="shared" si="91"/>
        <v>0</v>
      </c>
      <c r="I579" s="47">
        <f t="shared" si="92"/>
        <v>25</v>
      </c>
      <c r="J579" s="47">
        <f t="shared" si="93"/>
        <v>26</v>
      </c>
      <c r="K579" s="1" t="str">
        <f t="shared" si="94"/>
        <v/>
      </c>
      <c r="L579" s="1" t="str">
        <f t="shared" si="95"/>
        <v/>
      </c>
      <c r="M579" s="1" t="str">
        <f t="shared" si="96"/>
        <v/>
      </c>
      <c r="N579" s="1" t="str">
        <f t="shared" si="97"/>
        <v/>
      </c>
      <c r="O579" s="1">
        <f t="shared" si="98"/>
        <v>0</v>
      </c>
    </row>
    <row r="580" spans="5:15" x14ac:dyDescent="0.2">
      <c r="E580" s="40">
        <f t="shared" si="99"/>
        <v>57.800000000000551</v>
      </c>
      <c r="F580" s="17">
        <f t="shared" si="90"/>
        <v>2000.0000008831432</v>
      </c>
      <c r="H580" s="47" t="b">
        <f t="shared" si="91"/>
        <v>0</v>
      </c>
      <c r="I580" s="47">
        <f t="shared" si="92"/>
        <v>25</v>
      </c>
      <c r="J580" s="47">
        <f t="shared" si="93"/>
        <v>26</v>
      </c>
      <c r="K580" s="1" t="str">
        <f t="shared" si="94"/>
        <v/>
      </c>
      <c r="L580" s="1" t="str">
        <f t="shared" si="95"/>
        <v/>
      </c>
      <c r="M580" s="1" t="str">
        <f t="shared" si="96"/>
        <v/>
      </c>
      <c r="N580" s="1" t="str">
        <f t="shared" si="97"/>
        <v/>
      </c>
      <c r="O580" s="1">
        <f t="shared" si="98"/>
        <v>0</v>
      </c>
    </row>
    <row r="581" spans="5:15" x14ac:dyDescent="0.2">
      <c r="E581" s="40">
        <f t="shared" si="99"/>
        <v>57.900000000000553</v>
      </c>
      <c r="F581" s="17">
        <f t="shared" si="90"/>
        <v>2000.0000008831432</v>
      </c>
      <c r="H581" s="47" t="b">
        <f t="shared" si="91"/>
        <v>0</v>
      </c>
      <c r="I581" s="47">
        <f t="shared" si="92"/>
        <v>25</v>
      </c>
      <c r="J581" s="47">
        <f t="shared" si="93"/>
        <v>26</v>
      </c>
      <c r="K581" s="1" t="str">
        <f t="shared" si="94"/>
        <v/>
      </c>
      <c r="L581" s="1" t="str">
        <f t="shared" si="95"/>
        <v/>
      </c>
      <c r="M581" s="1" t="str">
        <f t="shared" si="96"/>
        <v/>
      </c>
      <c r="N581" s="1" t="str">
        <f t="shared" si="97"/>
        <v/>
      </c>
      <c r="O581" s="1">
        <f t="shared" si="98"/>
        <v>0</v>
      </c>
    </row>
    <row r="582" spans="5:15" x14ac:dyDescent="0.2">
      <c r="E582" s="40">
        <f t="shared" si="99"/>
        <v>58.000000000000554</v>
      </c>
      <c r="F582" s="17">
        <f t="shared" si="90"/>
        <v>2000.0000008831432</v>
      </c>
      <c r="H582" s="47" t="b">
        <f t="shared" si="91"/>
        <v>0</v>
      </c>
      <c r="I582" s="47">
        <f t="shared" si="92"/>
        <v>25</v>
      </c>
      <c r="J582" s="47">
        <f t="shared" si="93"/>
        <v>26</v>
      </c>
      <c r="K582" s="1" t="str">
        <f t="shared" si="94"/>
        <v/>
      </c>
      <c r="L582" s="1" t="str">
        <f t="shared" si="95"/>
        <v/>
      </c>
      <c r="M582" s="1" t="str">
        <f t="shared" si="96"/>
        <v/>
      </c>
      <c r="N582" s="1" t="str">
        <f t="shared" si="97"/>
        <v/>
      </c>
      <c r="O582" s="1">
        <f t="shared" si="98"/>
        <v>0</v>
      </c>
    </row>
    <row r="583" spans="5:15" x14ac:dyDescent="0.2">
      <c r="E583" s="40">
        <f t="shared" si="99"/>
        <v>58.100000000000556</v>
      </c>
      <c r="F583" s="17">
        <f t="shared" si="90"/>
        <v>2000.0000008831432</v>
      </c>
      <c r="H583" s="47" t="b">
        <f t="shared" si="91"/>
        <v>0</v>
      </c>
      <c r="I583" s="47">
        <f t="shared" si="92"/>
        <v>25</v>
      </c>
      <c r="J583" s="47">
        <f t="shared" si="93"/>
        <v>26</v>
      </c>
      <c r="K583" s="1" t="str">
        <f t="shared" si="94"/>
        <v/>
      </c>
      <c r="L583" s="1" t="str">
        <f t="shared" si="95"/>
        <v/>
      </c>
      <c r="M583" s="1" t="str">
        <f t="shared" si="96"/>
        <v/>
      </c>
      <c r="N583" s="1" t="str">
        <f t="shared" si="97"/>
        <v/>
      </c>
      <c r="O583" s="1">
        <f t="shared" si="98"/>
        <v>0</v>
      </c>
    </row>
    <row r="584" spans="5:15" x14ac:dyDescent="0.2">
      <c r="E584" s="40">
        <f t="shared" si="99"/>
        <v>58.200000000000557</v>
      </c>
      <c r="F584" s="17">
        <f t="shared" si="90"/>
        <v>2000.0000008831432</v>
      </c>
      <c r="H584" s="47" t="b">
        <f t="shared" si="91"/>
        <v>0</v>
      </c>
      <c r="I584" s="47">
        <f t="shared" si="92"/>
        <v>25</v>
      </c>
      <c r="J584" s="47">
        <f t="shared" si="93"/>
        <v>26</v>
      </c>
      <c r="K584" s="1" t="str">
        <f t="shared" si="94"/>
        <v/>
      </c>
      <c r="L584" s="1" t="str">
        <f t="shared" si="95"/>
        <v/>
      </c>
      <c r="M584" s="1" t="str">
        <f t="shared" si="96"/>
        <v/>
      </c>
      <c r="N584" s="1" t="str">
        <f t="shared" si="97"/>
        <v/>
      </c>
      <c r="O584" s="1">
        <f t="shared" si="98"/>
        <v>0</v>
      </c>
    </row>
    <row r="585" spans="5:15" x14ac:dyDescent="0.2">
      <c r="E585" s="40">
        <f t="shared" si="99"/>
        <v>58.300000000000558</v>
      </c>
      <c r="F585" s="17">
        <f t="shared" si="90"/>
        <v>2000.0000008831432</v>
      </c>
      <c r="H585" s="47" t="b">
        <f t="shared" si="91"/>
        <v>0</v>
      </c>
      <c r="I585" s="47">
        <f t="shared" si="92"/>
        <v>25</v>
      </c>
      <c r="J585" s="47">
        <f t="shared" si="93"/>
        <v>26</v>
      </c>
      <c r="K585" s="1" t="str">
        <f t="shared" si="94"/>
        <v/>
      </c>
      <c r="L585" s="1" t="str">
        <f t="shared" si="95"/>
        <v/>
      </c>
      <c r="M585" s="1" t="str">
        <f t="shared" si="96"/>
        <v/>
      </c>
      <c r="N585" s="1" t="str">
        <f t="shared" si="97"/>
        <v/>
      </c>
      <c r="O585" s="1">
        <f t="shared" si="98"/>
        <v>0</v>
      </c>
    </row>
    <row r="586" spans="5:15" x14ac:dyDescent="0.2">
      <c r="E586" s="40">
        <f t="shared" si="99"/>
        <v>58.40000000000056</v>
      </c>
      <c r="F586" s="17">
        <f t="shared" si="90"/>
        <v>2000.0000008831432</v>
      </c>
      <c r="H586" s="47" t="b">
        <f t="shared" si="91"/>
        <v>0</v>
      </c>
      <c r="I586" s="47">
        <f t="shared" si="92"/>
        <v>25</v>
      </c>
      <c r="J586" s="47">
        <f t="shared" si="93"/>
        <v>26</v>
      </c>
      <c r="K586" s="1" t="str">
        <f t="shared" si="94"/>
        <v/>
      </c>
      <c r="L586" s="1" t="str">
        <f t="shared" si="95"/>
        <v/>
      </c>
      <c r="M586" s="1" t="str">
        <f t="shared" si="96"/>
        <v/>
      </c>
      <c r="N586" s="1" t="str">
        <f t="shared" si="97"/>
        <v/>
      </c>
      <c r="O586" s="1">
        <f t="shared" si="98"/>
        <v>0</v>
      </c>
    </row>
    <row r="587" spans="5:15" x14ac:dyDescent="0.2">
      <c r="E587" s="40">
        <f t="shared" si="99"/>
        <v>58.500000000000561</v>
      </c>
      <c r="F587" s="17">
        <f t="shared" si="90"/>
        <v>2000.0000008831432</v>
      </c>
      <c r="H587" s="47" t="b">
        <f t="shared" si="91"/>
        <v>0</v>
      </c>
      <c r="I587" s="47">
        <f t="shared" si="92"/>
        <v>25</v>
      </c>
      <c r="J587" s="47">
        <f t="shared" si="93"/>
        <v>26</v>
      </c>
      <c r="K587" s="1" t="str">
        <f t="shared" si="94"/>
        <v/>
      </c>
      <c r="L587" s="1" t="str">
        <f t="shared" si="95"/>
        <v/>
      </c>
      <c r="M587" s="1" t="str">
        <f t="shared" si="96"/>
        <v/>
      </c>
      <c r="N587" s="1" t="str">
        <f t="shared" si="97"/>
        <v/>
      </c>
      <c r="O587" s="1">
        <f t="shared" si="98"/>
        <v>0</v>
      </c>
    </row>
    <row r="588" spans="5:15" x14ac:dyDescent="0.2">
      <c r="E588" s="40">
        <f t="shared" si="99"/>
        <v>58.600000000000563</v>
      </c>
      <c r="F588" s="17">
        <f t="shared" si="90"/>
        <v>2000.0000008831432</v>
      </c>
      <c r="H588" s="47" t="b">
        <f t="shared" si="91"/>
        <v>0</v>
      </c>
      <c r="I588" s="47">
        <f t="shared" si="92"/>
        <v>25</v>
      </c>
      <c r="J588" s="47">
        <f t="shared" si="93"/>
        <v>26</v>
      </c>
      <c r="K588" s="1" t="str">
        <f t="shared" si="94"/>
        <v/>
      </c>
      <c r="L588" s="1" t="str">
        <f t="shared" si="95"/>
        <v/>
      </c>
      <c r="M588" s="1" t="str">
        <f t="shared" si="96"/>
        <v/>
      </c>
      <c r="N588" s="1" t="str">
        <f t="shared" si="97"/>
        <v/>
      </c>
      <c r="O588" s="1">
        <f t="shared" si="98"/>
        <v>0</v>
      </c>
    </row>
    <row r="589" spans="5:15" x14ac:dyDescent="0.2">
      <c r="E589" s="40">
        <f t="shared" si="99"/>
        <v>58.700000000000564</v>
      </c>
      <c r="F589" s="17">
        <f t="shared" si="90"/>
        <v>2000.0000008831432</v>
      </c>
      <c r="H589" s="47" t="b">
        <f t="shared" si="91"/>
        <v>0</v>
      </c>
      <c r="I589" s="47">
        <f t="shared" si="92"/>
        <v>25</v>
      </c>
      <c r="J589" s="47">
        <f t="shared" si="93"/>
        <v>26</v>
      </c>
      <c r="K589" s="1" t="str">
        <f t="shared" si="94"/>
        <v/>
      </c>
      <c r="L589" s="1" t="str">
        <f t="shared" si="95"/>
        <v/>
      </c>
      <c r="M589" s="1" t="str">
        <f t="shared" si="96"/>
        <v/>
      </c>
      <c r="N589" s="1" t="str">
        <f t="shared" si="97"/>
        <v/>
      </c>
      <c r="O589" s="1">
        <f t="shared" si="98"/>
        <v>0</v>
      </c>
    </row>
    <row r="590" spans="5:15" x14ac:dyDescent="0.2">
      <c r="E590" s="40">
        <f t="shared" si="99"/>
        <v>58.800000000000566</v>
      </c>
      <c r="F590" s="17">
        <f t="shared" si="90"/>
        <v>2000.0000008831432</v>
      </c>
      <c r="H590" s="47" t="b">
        <f t="shared" si="91"/>
        <v>0</v>
      </c>
      <c r="I590" s="47">
        <f t="shared" si="92"/>
        <v>25</v>
      </c>
      <c r="J590" s="47">
        <f t="shared" si="93"/>
        <v>26</v>
      </c>
      <c r="K590" s="1" t="str">
        <f t="shared" si="94"/>
        <v/>
      </c>
      <c r="L590" s="1" t="str">
        <f t="shared" si="95"/>
        <v/>
      </c>
      <c r="M590" s="1" t="str">
        <f t="shared" si="96"/>
        <v/>
      </c>
      <c r="N590" s="1" t="str">
        <f t="shared" si="97"/>
        <v/>
      </c>
      <c r="O590" s="1">
        <f t="shared" si="98"/>
        <v>0</v>
      </c>
    </row>
    <row r="591" spans="5:15" x14ac:dyDescent="0.2">
      <c r="E591" s="40">
        <f t="shared" si="99"/>
        <v>58.900000000000567</v>
      </c>
      <c r="F591" s="17">
        <f t="shared" si="90"/>
        <v>2000.0000008831432</v>
      </c>
      <c r="H591" s="47" t="b">
        <f t="shared" si="91"/>
        <v>0</v>
      </c>
      <c r="I591" s="47">
        <f t="shared" si="92"/>
        <v>25</v>
      </c>
      <c r="J591" s="47">
        <f t="shared" si="93"/>
        <v>26</v>
      </c>
      <c r="K591" s="1" t="str">
        <f t="shared" si="94"/>
        <v/>
      </c>
      <c r="L591" s="1" t="str">
        <f t="shared" si="95"/>
        <v/>
      </c>
      <c r="M591" s="1" t="str">
        <f t="shared" si="96"/>
        <v/>
      </c>
      <c r="N591" s="1" t="str">
        <f t="shared" si="97"/>
        <v/>
      </c>
      <c r="O591" s="1">
        <f t="shared" si="98"/>
        <v>0</v>
      </c>
    </row>
    <row r="592" spans="5:15" x14ac:dyDescent="0.2">
      <c r="E592" s="40">
        <f t="shared" si="99"/>
        <v>59.000000000000568</v>
      </c>
      <c r="F592" s="17">
        <f t="shared" si="90"/>
        <v>2000.0000008831432</v>
      </c>
      <c r="H592" s="47" t="b">
        <f t="shared" si="91"/>
        <v>0</v>
      </c>
      <c r="I592" s="47">
        <f t="shared" si="92"/>
        <v>25</v>
      </c>
      <c r="J592" s="47">
        <f t="shared" si="93"/>
        <v>26</v>
      </c>
      <c r="K592" s="1" t="str">
        <f t="shared" si="94"/>
        <v/>
      </c>
      <c r="L592" s="1" t="str">
        <f t="shared" si="95"/>
        <v/>
      </c>
      <c r="M592" s="1" t="str">
        <f t="shared" si="96"/>
        <v/>
      </c>
      <c r="N592" s="1" t="str">
        <f t="shared" si="97"/>
        <v/>
      </c>
      <c r="O592" s="1">
        <f t="shared" si="98"/>
        <v>0</v>
      </c>
    </row>
    <row r="593" spans="5:15" x14ac:dyDescent="0.2">
      <c r="E593" s="40">
        <f t="shared" si="99"/>
        <v>59.10000000000057</v>
      </c>
      <c r="F593" s="17">
        <f t="shared" si="90"/>
        <v>2000.0000008831432</v>
      </c>
      <c r="H593" s="47" t="b">
        <f t="shared" si="91"/>
        <v>0</v>
      </c>
      <c r="I593" s="47">
        <f t="shared" si="92"/>
        <v>25</v>
      </c>
      <c r="J593" s="47">
        <f t="shared" si="93"/>
        <v>26</v>
      </c>
      <c r="K593" s="1" t="str">
        <f t="shared" si="94"/>
        <v/>
      </c>
      <c r="L593" s="1" t="str">
        <f t="shared" si="95"/>
        <v/>
      </c>
      <c r="M593" s="1" t="str">
        <f t="shared" si="96"/>
        <v/>
      </c>
      <c r="N593" s="1" t="str">
        <f t="shared" si="97"/>
        <v/>
      </c>
      <c r="O593" s="1">
        <f t="shared" si="98"/>
        <v>0</v>
      </c>
    </row>
    <row r="594" spans="5:15" x14ac:dyDescent="0.2">
      <c r="E594" s="40">
        <f t="shared" si="99"/>
        <v>59.200000000000571</v>
      </c>
      <c r="F594" s="17">
        <f t="shared" si="90"/>
        <v>2000.0000008831432</v>
      </c>
      <c r="H594" s="47" t="b">
        <f t="shared" si="91"/>
        <v>0</v>
      </c>
      <c r="I594" s="47">
        <f t="shared" si="92"/>
        <v>25</v>
      </c>
      <c r="J594" s="47">
        <f t="shared" si="93"/>
        <v>26</v>
      </c>
      <c r="K594" s="1" t="str">
        <f t="shared" si="94"/>
        <v/>
      </c>
      <c r="L594" s="1" t="str">
        <f t="shared" si="95"/>
        <v/>
      </c>
      <c r="M594" s="1" t="str">
        <f t="shared" si="96"/>
        <v/>
      </c>
      <c r="N594" s="1" t="str">
        <f t="shared" si="97"/>
        <v/>
      </c>
      <c r="O594" s="1">
        <f t="shared" si="98"/>
        <v>0</v>
      </c>
    </row>
    <row r="595" spans="5:15" x14ac:dyDescent="0.2">
      <c r="E595" s="40">
        <f t="shared" si="99"/>
        <v>59.300000000000573</v>
      </c>
      <c r="F595" s="17">
        <f t="shared" si="90"/>
        <v>2000.0000008831432</v>
      </c>
      <c r="H595" s="47" t="b">
        <f t="shared" si="91"/>
        <v>0</v>
      </c>
      <c r="I595" s="47">
        <f t="shared" si="92"/>
        <v>25</v>
      </c>
      <c r="J595" s="47">
        <f t="shared" si="93"/>
        <v>26</v>
      </c>
      <c r="K595" s="1" t="str">
        <f t="shared" si="94"/>
        <v/>
      </c>
      <c r="L595" s="1" t="str">
        <f t="shared" si="95"/>
        <v/>
      </c>
      <c r="M595" s="1" t="str">
        <f t="shared" si="96"/>
        <v/>
      </c>
      <c r="N595" s="1" t="str">
        <f t="shared" si="97"/>
        <v/>
      </c>
      <c r="O595" s="1">
        <f t="shared" si="98"/>
        <v>0</v>
      </c>
    </row>
    <row r="596" spans="5:15" x14ac:dyDescent="0.2">
      <c r="E596" s="40">
        <f t="shared" si="99"/>
        <v>59.400000000000574</v>
      </c>
      <c r="F596" s="17">
        <f t="shared" si="90"/>
        <v>2000.0000008831432</v>
      </c>
      <c r="H596" s="47" t="b">
        <f t="shared" si="91"/>
        <v>0</v>
      </c>
      <c r="I596" s="47">
        <f t="shared" si="92"/>
        <v>25</v>
      </c>
      <c r="J596" s="47">
        <f t="shared" si="93"/>
        <v>26</v>
      </c>
      <c r="K596" s="1" t="str">
        <f t="shared" si="94"/>
        <v/>
      </c>
      <c r="L596" s="1" t="str">
        <f t="shared" si="95"/>
        <v/>
      </c>
      <c r="M596" s="1" t="str">
        <f t="shared" si="96"/>
        <v/>
      </c>
      <c r="N596" s="1" t="str">
        <f t="shared" si="97"/>
        <v/>
      </c>
      <c r="O596" s="1">
        <f t="shared" si="98"/>
        <v>0</v>
      </c>
    </row>
    <row r="597" spans="5:15" x14ac:dyDescent="0.2">
      <c r="E597" s="40">
        <f t="shared" si="99"/>
        <v>59.500000000000576</v>
      </c>
      <c r="F597" s="17">
        <f t="shared" si="90"/>
        <v>2000.0000008831432</v>
      </c>
      <c r="H597" s="47" t="b">
        <f t="shared" si="91"/>
        <v>0</v>
      </c>
      <c r="I597" s="47">
        <f t="shared" si="92"/>
        <v>25</v>
      </c>
      <c r="J597" s="47">
        <f t="shared" si="93"/>
        <v>26</v>
      </c>
      <c r="K597" s="1" t="str">
        <f t="shared" si="94"/>
        <v/>
      </c>
      <c r="L597" s="1" t="str">
        <f t="shared" si="95"/>
        <v/>
      </c>
      <c r="M597" s="1" t="str">
        <f t="shared" si="96"/>
        <v/>
      </c>
      <c r="N597" s="1" t="str">
        <f t="shared" si="97"/>
        <v/>
      </c>
      <c r="O597" s="1">
        <f t="shared" si="98"/>
        <v>0</v>
      </c>
    </row>
    <row r="598" spans="5:15" x14ac:dyDescent="0.2">
      <c r="E598" s="40">
        <f t="shared" si="99"/>
        <v>59.600000000000577</v>
      </c>
      <c r="F598" s="17">
        <f t="shared" si="90"/>
        <v>2000.0000008831432</v>
      </c>
      <c r="H598" s="47" t="b">
        <f t="shared" si="91"/>
        <v>0</v>
      </c>
      <c r="I598" s="47">
        <f t="shared" si="92"/>
        <v>25</v>
      </c>
      <c r="J598" s="47">
        <f t="shared" si="93"/>
        <v>26</v>
      </c>
      <c r="K598" s="1" t="str">
        <f t="shared" si="94"/>
        <v/>
      </c>
      <c r="L598" s="1" t="str">
        <f t="shared" si="95"/>
        <v/>
      </c>
      <c r="M598" s="1" t="str">
        <f t="shared" si="96"/>
        <v/>
      </c>
      <c r="N598" s="1" t="str">
        <f t="shared" si="97"/>
        <v/>
      </c>
      <c r="O598" s="1">
        <f t="shared" si="98"/>
        <v>0</v>
      </c>
    </row>
    <row r="599" spans="5:15" x14ac:dyDescent="0.2">
      <c r="E599" s="40">
        <f t="shared" si="99"/>
        <v>59.700000000000578</v>
      </c>
      <c r="F599" s="17">
        <f t="shared" si="90"/>
        <v>2000.0000008831432</v>
      </c>
      <c r="H599" s="47" t="b">
        <f t="shared" si="91"/>
        <v>0</v>
      </c>
      <c r="I599" s="47">
        <f t="shared" si="92"/>
        <v>25</v>
      </c>
      <c r="J599" s="47">
        <f t="shared" si="93"/>
        <v>26</v>
      </c>
      <c r="K599" s="1" t="str">
        <f t="shared" si="94"/>
        <v/>
      </c>
      <c r="L599" s="1" t="str">
        <f t="shared" si="95"/>
        <v/>
      </c>
      <c r="M599" s="1" t="str">
        <f t="shared" si="96"/>
        <v/>
      </c>
      <c r="N599" s="1" t="str">
        <f t="shared" si="97"/>
        <v/>
      </c>
      <c r="O599" s="1">
        <f t="shared" si="98"/>
        <v>0</v>
      </c>
    </row>
    <row r="600" spans="5:15" x14ac:dyDescent="0.2">
      <c r="E600" s="40">
        <f t="shared" si="99"/>
        <v>59.80000000000058</v>
      </c>
      <c r="F600" s="17">
        <f t="shared" si="90"/>
        <v>2000.0000008831432</v>
      </c>
      <c r="H600" s="47" t="b">
        <f t="shared" si="91"/>
        <v>0</v>
      </c>
      <c r="I600" s="47">
        <f t="shared" si="92"/>
        <v>25</v>
      </c>
      <c r="J600" s="47">
        <f t="shared" si="93"/>
        <v>26</v>
      </c>
      <c r="K600" s="1" t="str">
        <f t="shared" si="94"/>
        <v/>
      </c>
      <c r="L600" s="1" t="str">
        <f t="shared" si="95"/>
        <v/>
      </c>
      <c r="M600" s="1" t="str">
        <f t="shared" si="96"/>
        <v/>
      </c>
      <c r="N600" s="1" t="str">
        <f t="shared" si="97"/>
        <v/>
      </c>
      <c r="O600" s="1">
        <f t="shared" si="98"/>
        <v>0</v>
      </c>
    </row>
    <row r="601" spans="5:15" x14ac:dyDescent="0.2">
      <c r="E601" s="40">
        <f t="shared" si="99"/>
        <v>59.900000000000581</v>
      </c>
      <c r="F601" s="17">
        <f t="shared" si="90"/>
        <v>2000.0000008831432</v>
      </c>
      <c r="H601" s="47" t="b">
        <f t="shared" si="91"/>
        <v>0</v>
      </c>
      <c r="I601" s="47">
        <f t="shared" si="92"/>
        <v>25</v>
      </c>
      <c r="J601" s="47">
        <f t="shared" si="93"/>
        <v>26</v>
      </c>
      <c r="K601" s="1" t="str">
        <f t="shared" si="94"/>
        <v/>
      </c>
      <c r="L601" s="1" t="str">
        <f t="shared" si="95"/>
        <v/>
      </c>
      <c r="M601" s="1" t="str">
        <f t="shared" si="96"/>
        <v/>
      </c>
      <c r="N601" s="1" t="str">
        <f t="shared" si="97"/>
        <v/>
      </c>
      <c r="O601" s="1">
        <f t="shared" si="98"/>
        <v>0</v>
      </c>
    </row>
    <row r="602" spans="5:15" x14ac:dyDescent="0.2">
      <c r="E602" s="40">
        <f t="shared" si="99"/>
        <v>60.000000000000583</v>
      </c>
      <c r="F602" s="17">
        <f t="shared" si="90"/>
        <v>2000.0000008831432</v>
      </c>
      <c r="H602" s="47" t="b">
        <f t="shared" si="91"/>
        <v>0</v>
      </c>
      <c r="I602" s="47">
        <f t="shared" si="92"/>
        <v>25</v>
      </c>
      <c r="J602" s="47">
        <f t="shared" si="93"/>
        <v>26</v>
      </c>
      <c r="K602" s="1" t="str">
        <f t="shared" si="94"/>
        <v/>
      </c>
      <c r="L602" s="1" t="str">
        <f t="shared" si="95"/>
        <v/>
      </c>
      <c r="M602" s="1" t="str">
        <f t="shared" si="96"/>
        <v/>
      </c>
      <c r="N602" s="1" t="str">
        <f t="shared" si="97"/>
        <v/>
      </c>
      <c r="O602" s="1">
        <f t="shared" si="98"/>
        <v>0</v>
      </c>
    </row>
    <row r="603" spans="5:15" x14ac:dyDescent="0.2">
      <c r="E603" s="40">
        <f t="shared" si="99"/>
        <v>60.100000000000584</v>
      </c>
      <c r="F603" s="17">
        <f t="shared" si="90"/>
        <v>2000.0000008831432</v>
      </c>
      <c r="H603" s="47" t="b">
        <f t="shared" si="91"/>
        <v>0</v>
      </c>
      <c r="I603" s="47">
        <f t="shared" si="92"/>
        <v>25</v>
      </c>
      <c r="J603" s="47">
        <f t="shared" si="93"/>
        <v>26</v>
      </c>
      <c r="K603" s="1" t="str">
        <f t="shared" si="94"/>
        <v/>
      </c>
      <c r="L603" s="1" t="str">
        <f t="shared" si="95"/>
        <v/>
      </c>
      <c r="M603" s="1" t="str">
        <f t="shared" si="96"/>
        <v/>
      </c>
      <c r="N603" s="1" t="str">
        <f t="shared" si="97"/>
        <v/>
      </c>
      <c r="O603" s="1">
        <f t="shared" si="98"/>
        <v>0</v>
      </c>
    </row>
    <row r="604" spans="5:15" x14ac:dyDescent="0.2">
      <c r="E604" s="40">
        <f t="shared" si="99"/>
        <v>60.200000000000585</v>
      </c>
      <c r="F604" s="17">
        <f t="shared" si="90"/>
        <v>2000.0000008831432</v>
      </c>
      <c r="H604" s="47" t="b">
        <f t="shared" si="91"/>
        <v>0</v>
      </c>
      <c r="I604" s="47">
        <f t="shared" si="92"/>
        <v>25</v>
      </c>
      <c r="J604" s="47">
        <f t="shared" si="93"/>
        <v>26</v>
      </c>
      <c r="K604" s="1" t="str">
        <f t="shared" si="94"/>
        <v/>
      </c>
      <c r="L604" s="1" t="str">
        <f t="shared" si="95"/>
        <v/>
      </c>
      <c r="M604" s="1" t="str">
        <f t="shared" si="96"/>
        <v/>
      </c>
      <c r="N604" s="1" t="str">
        <f t="shared" si="97"/>
        <v/>
      </c>
      <c r="O604" s="1">
        <f t="shared" si="98"/>
        <v>0</v>
      </c>
    </row>
    <row r="605" spans="5:15" x14ac:dyDescent="0.2">
      <c r="E605" s="40">
        <f t="shared" si="99"/>
        <v>60.300000000000587</v>
      </c>
      <c r="F605" s="17">
        <f t="shared" si="90"/>
        <v>2000.0000008831432</v>
      </c>
      <c r="H605" s="47" t="b">
        <f t="shared" si="91"/>
        <v>0</v>
      </c>
      <c r="I605" s="47">
        <f t="shared" si="92"/>
        <v>25</v>
      </c>
      <c r="J605" s="47">
        <f t="shared" si="93"/>
        <v>26</v>
      </c>
      <c r="K605" s="1" t="str">
        <f t="shared" si="94"/>
        <v/>
      </c>
      <c r="L605" s="1" t="str">
        <f t="shared" si="95"/>
        <v/>
      </c>
      <c r="M605" s="1" t="str">
        <f t="shared" si="96"/>
        <v/>
      </c>
      <c r="N605" s="1" t="str">
        <f t="shared" si="97"/>
        <v/>
      </c>
      <c r="O605" s="1">
        <f t="shared" si="98"/>
        <v>0</v>
      </c>
    </row>
    <row r="606" spans="5:15" x14ac:dyDescent="0.2">
      <c r="E606" s="40">
        <f t="shared" si="99"/>
        <v>60.400000000000588</v>
      </c>
      <c r="F606" s="17">
        <f t="shared" si="90"/>
        <v>2000.0000008831432</v>
      </c>
      <c r="H606" s="47" t="b">
        <f t="shared" si="91"/>
        <v>0</v>
      </c>
      <c r="I606" s="47">
        <f t="shared" si="92"/>
        <v>25</v>
      </c>
      <c r="J606" s="47">
        <f t="shared" si="93"/>
        <v>26</v>
      </c>
      <c r="K606" s="1" t="str">
        <f t="shared" si="94"/>
        <v/>
      </c>
      <c r="L606" s="1" t="str">
        <f t="shared" si="95"/>
        <v/>
      </c>
      <c r="M606" s="1" t="str">
        <f t="shared" si="96"/>
        <v/>
      </c>
      <c r="N606" s="1" t="str">
        <f t="shared" si="97"/>
        <v/>
      </c>
      <c r="O606" s="1">
        <f t="shared" si="98"/>
        <v>0</v>
      </c>
    </row>
    <row r="607" spans="5:15" x14ac:dyDescent="0.2">
      <c r="E607" s="40">
        <f t="shared" si="99"/>
        <v>60.50000000000059</v>
      </c>
      <c r="F607" s="17">
        <f t="shared" si="90"/>
        <v>2000.0000008831432</v>
      </c>
      <c r="H607" s="47" t="b">
        <f t="shared" si="91"/>
        <v>0</v>
      </c>
      <c r="I607" s="47">
        <f t="shared" si="92"/>
        <v>25</v>
      </c>
      <c r="J607" s="47">
        <f t="shared" si="93"/>
        <v>26</v>
      </c>
      <c r="K607" s="1" t="str">
        <f t="shared" si="94"/>
        <v/>
      </c>
      <c r="L607" s="1" t="str">
        <f t="shared" si="95"/>
        <v/>
      </c>
      <c r="M607" s="1" t="str">
        <f t="shared" si="96"/>
        <v/>
      </c>
      <c r="N607" s="1" t="str">
        <f t="shared" si="97"/>
        <v/>
      </c>
      <c r="O607" s="1">
        <f t="shared" si="98"/>
        <v>0</v>
      </c>
    </row>
    <row r="608" spans="5:15" x14ac:dyDescent="0.2">
      <c r="E608" s="40">
        <f t="shared" si="99"/>
        <v>60.600000000000591</v>
      </c>
      <c r="F608" s="17">
        <f t="shared" si="90"/>
        <v>2000.0000008831432</v>
      </c>
      <c r="H608" s="47" t="b">
        <f t="shared" si="91"/>
        <v>0</v>
      </c>
      <c r="I608" s="47">
        <f t="shared" si="92"/>
        <v>25</v>
      </c>
      <c r="J608" s="47">
        <f t="shared" si="93"/>
        <v>26</v>
      </c>
      <c r="K608" s="1" t="str">
        <f t="shared" si="94"/>
        <v/>
      </c>
      <c r="L608" s="1" t="str">
        <f t="shared" si="95"/>
        <v/>
      </c>
      <c r="M608" s="1" t="str">
        <f t="shared" si="96"/>
        <v/>
      </c>
      <c r="N608" s="1" t="str">
        <f t="shared" si="97"/>
        <v/>
      </c>
      <c r="O608" s="1">
        <f t="shared" si="98"/>
        <v>0</v>
      </c>
    </row>
    <row r="609" spans="5:15" x14ac:dyDescent="0.2">
      <c r="E609" s="40">
        <f t="shared" si="99"/>
        <v>60.700000000000593</v>
      </c>
      <c r="F609" s="17">
        <f t="shared" si="90"/>
        <v>2000.0000008831432</v>
      </c>
      <c r="H609" s="47" t="b">
        <f t="shared" si="91"/>
        <v>0</v>
      </c>
      <c r="I609" s="47">
        <f t="shared" si="92"/>
        <v>25</v>
      </c>
      <c r="J609" s="47">
        <f t="shared" si="93"/>
        <v>26</v>
      </c>
      <c r="K609" s="1" t="str">
        <f t="shared" si="94"/>
        <v/>
      </c>
      <c r="L609" s="1" t="str">
        <f t="shared" si="95"/>
        <v/>
      </c>
      <c r="M609" s="1" t="str">
        <f t="shared" si="96"/>
        <v/>
      </c>
      <c r="N609" s="1" t="str">
        <f t="shared" si="97"/>
        <v/>
      </c>
      <c r="O609" s="1">
        <f t="shared" si="98"/>
        <v>0</v>
      </c>
    </row>
    <row r="610" spans="5:15" x14ac:dyDescent="0.2">
      <c r="E610" s="40">
        <f t="shared" si="99"/>
        <v>60.800000000000594</v>
      </c>
      <c r="F610" s="17">
        <f t="shared" si="90"/>
        <v>2000.0000008831432</v>
      </c>
      <c r="H610" s="47" t="b">
        <f t="shared" si="91"/>
        <v>0</v>
      </c>
      <c r="I610" s="47">
        <f t="shared" si="92"/>
        <v>25</v>
      </c>
      <c r="J610" s="47">
        <f t="shared" si="93"/>
        <v>26</v>
      </c>
      <c r="K610" s="1" t="str">
        <f t="shared" si="94"/>
        <v/>
      </c>
      <c r="L610" s="1" t="str">
        <f t="shared" si="95"/>
        <v/>
      </c>
      <c r="M610" s="1" t="str">
        <f t="shared" si="96"/>
        <v/>
      </c>
      <c r="N610" s="1" t="str">
        <f t="shared" si="97"/>
        <v/>
      </c>
      <c r="O610" s="1">
        <f t="shared" si="98"/>
        <v>0</v>
      </c>
    </row>
    <row r="611" spans="5:15" x14ac:dyDescent="0.2">
      <c r="E611" s="40">
        <f t="shared" si="99"/>
        <v>60.900000000000595</v>
      </c>
      <c r="F611" s="17">
        <f t="shared" si="90"/>
        <v>2000.0000008831432</v>
      </c>
      <c r="H611" s="47" t="b">
        <f t="shared" si="91"/>
        <v>0</v>
      </c>
      <c r="I611" s="47">
        <f t="shared" si="92"/>
        <v>25</v>
      </c>
      <c r="J611" s="47">
        <f t="shared" si="93"/>
        <v>26</v>
      </c>
      <c r="K611" s="1" t="str">
        <f t="shared" si="94"/>
        <v/>
      </c>
      <c r="L611" s="1" t="str">
        <f t="shared" si="95"/>
        <v/>
      </c>
      <c r="M611" s="1" t="str">
        <f t="shared" si="96"/>
        <v/>
      </c>
      <c r="N611" s="1" t="str">
        <f t="shared" si="97"/>
        <v/>
      </c>
      <c r="O611" s="1">
        <f t="shared" si="98"/>
        <v>0</v>
      </c>
    </row>
    <row r="612" spans="5:15" x14ac:dyDescent="0.2">
      <c r="E612" s="40">
        <f t="shared" si="99"/>
        <v>61.000000000000597</v>
      </c>
      <c r="F612" s="17">
        <f t="shared" si="90"/>
        <v>2000.0000008831432</v>
      </c>
      <c r="H612" s="47" t="b">
        <f t="shared" si="91"/>
        <v>0</v>
      </c>
      <c r="I612" s="47">
        <f t="shared" si="92"/>
        <v>25</v>
      </c>
      <c r="J612" s="47">
        <f t="shared" si="93"/>
        <v>26</v>
      </c>
      <c r="K612" s="1" t="str">
        <f t="shared" si="94"/>
        <v/>
      </c>
      <c r="L612" s="1" t="str">
        <f t="shared" si="95"/>
        <v/>
      </c>
      <c r="M612" s="1" t="str">
        <f t="shared" si="96"/>
        <v/>
      </c>
      <c r="N612" s="1" t="str">
        <f t="shared" si="97"/>
        <v/>
      </c>
      <c r="O612" s="1">
        <f t="shared" si="98"/>
        <v>0</v>
      </c>
    </row>
    <row r="613" spans="5:15" x14ac:dyDescent="0.2">
      <c r="E613" s="40">
        <f t="shared" si="99"/>
        <v>61.100000000000598</v>
      </c>
      <c r="F613" s="17">
        <f t="shared" si="90"/>
        <v>2000.0000008831432</v>
      </c>
      <c r="H613" s="47" t="b">
        <f t="shared" si="91"/>
        <v>0</v>
      </c>
      <c r="I613" s="47">
        <f t="shared" si="92"/>
        <v>25</v>
      </c>
      <c r="J613" s="47">
        <f t="shared" si="93"/>
        <v>26</v>
      </c>
      <c r="K613" s="1" t="str">
        <f t="shared" si="94"/>
        <v/>
      </c>
      <c r="L613" s="1" t="str">
        <f t="shared" si="95"/>
        <v/>
      </c>
      <c r="M613" s="1" t="str">
        <f t="shared" si="96"/>
        <v/>
      </c>
      <c r="N613" s="1" t="str">
        <f t="shared" si="97"/>
        <v/>
      </c>
      <c r="O613" s="1">
        <f t="shared" si="98"/>
        <v>0</v>
      </c>
    </row>
    <row r="614" spans="5:15" x14ac:dyDescent="0.2">
      <c r="E614" s="40">
        <f t="shared" si="99"/>
        <v>61.2000000000006</v>
      </c>
      <c r="F614" s="17">
        <f t="shared" si="90"/>
        <v>2000.0000008831432</v>
      </c>
      <c r="H614" s="47" t="b">
        <f t="shared" si="91"/>
        <v>0</v>
      </c>
      <c r="I614" s="47">
        <f t="shared" si="92"/>
        <v>25</v>
      </c>
      <c r="J614" s="47">
        <f t="shared" si="93"/>
        <v>26</v>
      </c>
      <c r="K614" s="1" t="str">
        <f t="shared" si="94"/>
        <v/>
      </c>
      <c r="L614" s="1" t="str">
        <f t="shared" si="95"/>
        <v/>
      </c>
      <c r="M614" s="1" t="str">
        <f t="shared" si="96"/>
        <v/>
      </c>
      <c r="N614" s="1" t="str">
        <f t="shared" si="97"/>
        <v/>
      </c>
      <c r="O614" s="1">
        <f t="shared" si="98"/>
        <v>0</v>
      </c>
    </row>
    <row r="615" spans="5:15" x14ac:dyDescent="0.2">
      <c r="E615" s="40">
        <f t="shared" si="99"/>
        <v>61.300000000000601</v>
      </c>
      <c r="F615" s="17">
        <f t="shared" si="90"/>
        <v>2000.0000008831432</v>
      </c>
      <c r="H615" s="47" t="b">
        <f t="shared" si="91"/>
        <v>0</v>
      </c>
      <c r="I615" s="47">
        <f t="shared" si="92"/>
        <v>25</v>
      </c>
      <c r="J615" s="47">
        <f t="shared" si="93"/>
        <v>26</v>
      </c>
      <c r="K615" s="1" t="str">
        <f t="shared" si="94"/>
        <v/>
      </c>
      <c r="L615" s="1" t="str">
        <f t="shared" si="95"/>
        <v/>
      </c>
      <c r="M615" s="1" t="str">
        <f t="shared" si="96"/>
        <v/>
      </c>
      <c r="N615" s="1" t="str">
        <f t="shared" si="97"/>
        <v/>
      </c>
      <c r="O615" s="1">
        <f t="shared" si="98"/>
        <v>0</v>
      </c>
    </row>
    <row r="616" spans="5:15" x14ac:dyDescent="0.2">
      <c r="E616" s="40">
        <f t="shared" si="99"/>
        <v>61.400000000000603</v>
      </c>
      <c r="F616" s="17">
        <f t="shared" si="90"/>
        <v>2000.0000008831432</v>
      </c>
      <c r="H616" s="47" t="b">
        <f t="shared" si="91"/>
        <v>0</v>
      </c>
      <c r="I616" s="47">
        <f t="shared" si="92"/>
        <v>25</v>
      </c>
      <c r="J616" s="47">
        <f t="shared" si="93"/>
        <v>26</v>
      </c>
      <c r="K616" s="1" t="str">
        <f t="shared" si="94"/>
        <v/>
      </c>
      <c r="L616" s="1" t="str">
        <f t="shared" si="95"/>
        <v/>
      </c>
      <c r="M616" s="1" t="str">
        <f t="shared" si="96"/>
        <v/>
      </c>
      <c r="N616" s="1" t="str">
        <f t="shared" si="97"/>
        <v/>
      </c>
      <c r="O616" s="1">
        <f t="shared" si="98"/>
        <v>0</v>
      </c>
    </row>
    <row r="617" spans="5:15" x14ac:dyDescent="0.2">
      <c r="E617" s="40">
        <f t="shared" si="99"/>
        <v>61.500000000000604</v>
      </c>
      <c r="F617" s="17">
        <f t="shared" si="90"/>
        <v>2000.0000008831432</v>
      </c>
      <c r="H617" s="47" t="b">
        <f t="shared" si="91"/>
        <v>0</v>
      </c>
      <c r="I617" s="47">
        <f t="shared" si="92"/>
        <v>25</v>
      </c>
      <c r="J617" s="47">
        <f t="shared" si="93"/>
        <v>26</v>
      </c>
      <c r="K617" s="1" t="str">
        <f t="shared" si="94"/>
        <v/>
      </c>
      <c r="L617" s="1" t="str">
        <f t="shared" si="95"/>
        <v/>
      </c>
      <c r="M617" s="1" t="str">
        <f t="shared" si="96"/>
        <v/>
      </c>
      <c r="N617" s="1" t="str">
        <f t="shared" si="97"/>
        <v/>
      </c>
      <c r="O617" s="1">
        <f t="shared" si="98"/>
        <v>0</v>
      </c>
    </row>
    <row r="618" spans="5:15" x14ac:dyDescent="0.2">
      <c r="E618" s="40">
        <f t="shared" si="99"/>
        <v>61.600000000000605</v>
      </c>
      <c r="F618" s="17">
        <f t="shared" si="90"/>
        <v>2000.0000008831432</v>
      </c>
      <c r="H618" s="47" t="b">
        <f t="shared" si="91"/>
        <v>0</v>
      </c>
      <c r="I618" s="47">
        <f t="shared" si="92"/>
        <v>25</v>
      </c>
      <c r="J618" s="47">
        <f t="shared" si="93"/>
        <v>26</v>
      </c>
      <c r="K618" s="1" t="str">
        <f t="shared" si="94"/>
        <v/>
      </c>
      <c r="L618" s="1" t="str">
        <f t="shared" si="95"/>
        <v/>
      </c>
      <c r="M618" s="1" t="str">
        <f t="shared" si="96"/>
        <v/>
      </c>
      <c r="N618" s="1" t="str">
        <f t="shared" si="97"/>
        <v/>
      </c>
      <c r="O618" s="1">
        <f t="shared" si="98"/>
        <v>0</v>
      </c>
    </row>
    <row r="619" spans="5:15" x14ac:dyDescent="0.2">
      <c r="E619" s="40">
        <f t="shared" si="99"/>
        <v>61.700000000000607</v>
      </c>
      <c r="F619" s="17">
        <f t="shared" si="90"/>
        <v>2000.0000008831432</v>
      </c>
      <c r="H619" s="47" t="b">
        <f t="shared" si="91"/>
        <v>0</v>
      </c>
      <c r="I619" s="47">
        <f t="shared" si="92"/>
        <v>25</v>
      </c>
      <c r="J619" s="47">
        <f t="shared" si="93"/>
        <v>26</v>
      </c>
      <c r="K619" s="1" t="str">
        <f t="shared" si="94"/>
        <v/>
      </c>
      <c r="L619" s="1" t="str">
        <f t="shared" si="95"/>
        <v/>
      </c>
      <c r="M619" s="1" t="str">
        <f t="shared" si="96"/>
        <v/>
      </c>
      <c r="N619" s="1" t="str">
        <f t="shared" si="97"/>
        <v/>
      </c>
      <c r="O619" s="1">
        <f t="shared" si="98"/>
        <v>0</v>
      </c>
    </row>
    <row r="620" spans="5:15" x14ac:dyDescent="0.2">
      <c r="E620" s="40">
        <f t="shared" si="99"/>
        <v>61.800000000000608</v>
      </c>
      <c r="F620" s="17">
        <f t="shared" si="90"/>
        <v>2000.0000008831432</v>
      </c>
      <c r="H620" s="47" t="b">
        <f t="shared" si="91"/>
        <v>0</v>
      </c>
      <c r="I620" s="47">
        <f t="shared" si="92"/>
        <v>25</v>
      </c>
      <c r="J620" s="47">
        <f t="shared" si="93"/>
        <v>26</v>
      </c>
      <c r="K620" s="1" t="str">
        <f t="shared" si="94"/>
        <v/>
      </c>
      <c r="L620" s="1" t="str">
        <f t="shared" si="95"/>
        <v/>
      </c>
      <c r="M620" s="1" t="str">
        <f t="shared" si="96"/>
        <v/>
      </c>
      <c r="N620" s="1" t="str">
        <f t="shared" si="97"/>
        <v/>
      </c>
      <c r="O620" s="1">
        <f t="shared" si="98"/>
        <v>0</v>
      </c>
    </row>
    <row r="621" spans="5:15" x14ac:dyDescent="0.2">
      <c r="E621" s="40">
        <f t="shared" si="99"/>
        <v>61.90000000000061</v>
      </c>
      <c r="F621" s="17">
        <f t="shared" si="90"/>
        <v>2000.0000008831432</v>
      </c>
      <c r="H621" s="47" t="b">
        <f t="shared" si="91"/>
        <v>0</v>
      </c>
      <c r="I621" s="47">
        <f t="shared" si="92"/>
        <v>25</v>
      </c>
      <c r="J621" s="47">
        <f t="shared" si="93"/>
        <v>26</v>
      </c>
      <c r="K621" s="1" t="str">
        <f t="shared" si="94"/>
        <v/>
      </c>
      <c r="L621" s="1" t="str">
        <f t="shared" si="95"/>
        <v/>
      </c>
      <c r="M621" s="1" t="str">
        <f t="shared" si="96"/>
        <v/>
      </c>
      <c r="N621" s="1" t="str">
        <f t="shared" si="97"/>
        <v/>
      </c>
      <c r="O621" s="1">
        <f t="shared" si="98"/>
        <v>0</v>
      </c>
    </row>
    <row r="622" spans="5:15" x14ac:dyDescent="0.2">
      <c r="E622" s="40">
        <f t="shared" si="99"/>
        <v>62.000000000000611</v>
      </c>
      <c r="F622" s="17">
        <f t="shared" si="90"/>
        <v>2000.0000008831432</v>
      </c>
      <c r="H622" s="47" t="b">
        <f t="shared" si="91"/>
        <v>0</v>
      </c>
      <c r="I622" s="47">
        <f t="shared" si="92"/>
        <v>25</v>
      </c>
      <c r="J622" s="47">
        <f t="shared" si="93"/>
        <v>26</v>
      </c>
      <c r="K622" s="1" t="str">
        <f t="shared" si="94"/>
        <v/>
      </c>
      <c r="L622" s="1" t="str">
        <f t="shared" si="95"/>
        <v/>
      </c>
      <c r="M622" s="1" t="str">
        <f t="shared" si="96"/>
        <v/>
      </c>
      <c r="N622" s="1" t="str">
        <f t="shared" si="97"/>
        <v/>
      </c>
      <c r="O622" s="1">
        <f t="shared" si="98"/>
        <v>0</v>
      </c>
    </row>
    <row r="623" spans="5:15" x14ac:dyDescent="0.2">
      <c r="E623" s="40">
        <f t="shared" si="99"/>
        <v>62.100000000000612</v>
      </c>
      <c r="F623" s="17">
        <f t="shared" si="90"/>
        <v>2000.0000008831432</v>
      </c>
      <c r="H623" s="47" t="b">
        <f t="shared" si="91"/>
        <v>0</v>
      </c>
      <c r="I623" s="47">
        <f t="shared" si="92"/>
        <v>25</v>
      </c>
      <c r="J623" s="47">
        <f t="shared" si="93"/>
        <v>26</v>
      </c>
      <c r="K623" s="1" t="str">
        <f t="shared" si="94"/>
        <v/>
      </c>
      <c r="L623" s="1" t="str">
        <f t="shared" si="95"/>
        <v/>
      </c>
      <c r="M623" s="1" t="str">
        <f t="shared" si="96"/>
        <v/>
      </c>
      <c r="N623" s="1" t="str">
        <f t="shared" si="97"/>
        <v/>
      </c>
      <c r="O623" s="1">
        <f t="shared" si="98"/>
        <v>0</v>
      </c>
    </row>
    <row r="624" spans="5:15" x14ac:dyDescent="0.2">
      <c r="E624" s="40">
        <f t="shared" si="99"/>
        <v>62.200000000000614</v>
      </c>
      <c r="F624" s="17">
        <f t="shared" si="90"/>
        <v>2000.0000008831432</v>
      </c>
      <c r="H624" s="47" t="b">
        <f t="shared" si="91"/>
        <v>0</v>
      </c>
      <c r="I624" s="47">
        <f t="shared" si="92"/>
        <v>25</v>
      </c>
      <c r="J624" s="47">
        <f t="shared" si="93"/>
        <v>26</v>
      </c>
      <c r="K624" s="1" t="str">
        <f t="shared" si="94"/>
        <v/>
      </c>
      <c r="L624" s="1" t="str">
        <f t="shared" si="95"/>
        <v/>
      </c>
      <c r="M624" s="1" t="str">
        <f t="shared" si="96"/>
        <v/>
      </c>
      <c r="N624" s="1" t="str">
        <f t="shared" si="97"/>
        <v/>
      </c>
      <c r="O624" s="1">
        <f t="shared" si="98"/>
        <v>0</v>
      </c>
    </row>
    <row r="625" spans="5:15" x14ac:dyDescent="0.2">
      <c r="E625" s="40">
        <f t="shared" si="99"/>
        <v>62.300000000000615</v>
      </c>
      <c r="F625" s="17">
        <f t="shared" si="90"/>
        <v>2000.0000008831432</v>
      </c>
      <c r="H625" s="47" t="b">
        <f t="shared" si="91"/>
        <v>0</v>
      </c>
      <c r="I625" s="47">
        <f t="shared" si="92"/>
        <v>25</v>
      </c>
      <c r="J625" s="47">
        <f t="shared" si="93"/>
        <v>26</v>
      </c>
      <c r="K625" s="1" t="str">
        <f t="shared" si="94"/>
        <v/>
      </c>
      <c r="L625" s="1" t="str">
        <f t="shared" si="95"/>
        <v/>
      </c>
      <c r="M625" s="1" t="str">
        <f t="shared" si="96"/>
        <v/>
      </c>
      <c r="N625" s="1" t="str">
        <f t="shared" si="97"/>
        <v/>
      </c>
      <c r="O625" s="1">
        <f t="shared" si="98"/>
        <v>0</v>
      </c>
    </row>
    <row r="626" spans="5:15" x14ac:dyDescent="0.2">
      <c r="E626" s="40">
        <f t="shared" si="99"/>
        <v>62.400000000000617</v>
      </c>
      <c r="F626" s="17">
        <f t="shared" si="90"/>
        <v>2000.0000008831432</v>
      </c>
      <c r="H626" s="47" t="b">
        <f t="shared" si="91"/>
        <v>0</v>
      </c>
      <c r="I626" s="47">
        <f t="shared" si="92"/>
        <v>25</v>
      </c>
      <c r="J626" s="47">
        <f t="shared" si="93"/>
        <v>26</v>
      </c>
      <c r="K626" s="1" t="str">
        <f t="shared" si="94"/>
        <v/>
      </c>
      <c r="L626" s="1" t="str">
        <f t="shared" si="95"/>
        <v/>
      </c>
      <c r="M626" s="1" t="str">
        <f t="shared" si="96"/>
        <v/>
      </c>
      <c r="N626" s="1" t="str">
        <f t="shared" si="97"/>
        <v/>
      </c>
      <c r="O626" s="1">
        <f t="shared" si="98"/>
        <v>0</v>
      </c>
    </row>
    <row r="627" spans="5:15" x14ac:dyDescent="0.2">
      <c r="E627" s="40">
        <f t="shared" si="99"/>
        <v>62.500000000000618</v>
      </c>
      <c r="F627" s="17">
        <f t="shared" si="90"/>
        <v>2000.0000008831432</v>
      </c>
      <c r="H627" s="47" t="b">
        <f t="shared" si="91"/>
        <v>0</v>
      </c>
      <c r="I627" s="47">
        <f t="shared" si="92"/>
        <v>25</v>
      </c>
      <c r="J627" s="47">
        <f t="shared" si="93"/>
        <v>26</v>
      </c>
      <c r="K627" s="1" t="str">
        <f t="shared" si="94"/>
        <v/>
      </c>
      <c r="L627" s="1" t="str">
        <f t="shared" si="95"/>
        <v/>
      </c>
      <c r="M627" s="1" t="str">
        <f t="shared" si="96"/>
        <v/>
      </c>
      <c r="N627" s="1" t="str">
        <f t="shared" si="97"/>
        <v/>
      </c>
      <c r="O627" s="1">
        <f t="shared" si="98"/>
        <v>0</v>
      </c>
    </row>
    <row r="628" spans="5:15" x14ac:dyDescent="0.2">
      <c r="E628" s="40">
        <f t="shared" si="99"/>
        <v>62.60000000000062</v>
      </c>
      <c r="F628" s="17">
        <f t="shared" si="90"/>
        <v>2000.0000008831432</v>
      </c>
      <c r="H628" s="47" t="b">
        <f t="shared" si="91"/>
        <v>0</v>
      </c>
      <c r="I628" s="47">
        <f t="shared" si="92"/>
        <v>25</v>
      </c>
      <c r="J628" s="47">
        <f t="shared" si="93"/>
        <v>26</v>
      </c>
      <c r="K628" s="1" t="str">
        <f t="shared" si="94"/>
        <v/>
      </c>
      <c r="L628" s="1" t="str">
        <f t="shared" si="95"/>
        <v/>
      </c>
      <c r="M628" s="1" t="str">
        <f t="shared" si="96"/>
        <v/>
      </c>
      <c r="N628" s="1" t="str">
        <f t="shared" si="97"/>
        <v/>
      </c>
      <c r="O628" s="1">
        <f t="shared" si="98"/>
        <v>0</v>
      </c>
    </row>
    <row r="629" spans="5:15" x14ac:dyDescent="0.2">
      <c r="E629" s="40">
        <f t="shared" si="99"/>
        <v>62.700000000000621</v>
      </c>
      <c r="F629" s="17">
        <f t="shared" si="90"/>
        <v>2000.0000008831432</v>
      </c>
      <c r="H629" s="47" t="b">
        <f t="shared" si="91"/>
        <v>0</v>
      </c>
      <c r="I629" s="47">
        <f t="shared" si="92"/>
        <v>25</v>
      </c>
      <c r="J629" s="47">
        <f t="shared" si="93"/>
        <v>26</v>
      </c>
      <c r="K629" s="1" t="str">
        <f t="shared" si="94"/>
        <v/>
      </c>
      <c r="L629" s="1" t="str">
        <f t="shared" si="95"/>
        <v/>
      </c>
      <c r="M629" s="1" t="str">
        <f t="shared" si="96"/>
        <v/>
      </c>
      <c r="N629" s="1" t="str">
        <f t="shared" si="97"/>
        <v/>
      </c>
      <c r="O629" s="1">
        <f t="shared" si="98"/>
        <v>0</v>
      </c>
    </row>
    <row r="630" spans="5:15" x14ac:dyDescent="0.2">
      <c r="E630" s="40">
        <f t="shared" si="99"/>
        <v>62.800000000000622</v>
      </c>
      <c r="F630" s="17">
        <f t="shared" si="90"/>
        <v>2000.0000008831432</v>
      </c>
      <c r="H630" s="47" t="b">
        <f t="shared" si="91"/>
        <v>0</v>
      </c>
      <c r="I630" s="47">
        <f t="shared" si="92"/>
        <v>25</v>
      </c>
      <c r="J630" s="47">
        <f t="shared" si="93"/>
        <v>26</v>
      </c>
      <c r="K630" s="1" t="str">
        <f t="shared" si="94"/>
        <v/>
      </c>
      <c r="L630" s="1" t="str">
        <f t="shared" si="95"/>
        <v/>
      </c>
      <c r="M630" s="1" t="str">
        <f t="shared" si="96"/>
        <v/>
      </c>
      <c r="N630" s="1" t="str">
        <f t="shared" si="97"/>
        <v/>
      </c>
      <c r="O630" s="1">
        <f t="shared" si="98"/>
        <v>0</v>
      </c>
    </row>
    <row r="631" spans="5:15" x14ac:dyDescent="0.2">
      <c r="E631" s="40">
        <f t="shared" si="99"/>
        <v>62.900000000000624</v>
      </c>
      <c r="F631" s="17">
        <f t="shared" si="90"/>
        <v>2000.0000008831432</v>
      </c>
      <c r="H631" s="47" t="b">
        <f t="shared" si="91"/>
        <v>0</v>
      </c>
      <c r="I631" s="47">
        <f t="shared" si="92"/>
        <v>25</v>
      </c>
      <c r="J631" s="47">
        <f t="shared" si="93"/>
        <v>26</v>
      </c>
      <c r="K631" s="1" t="str">
        <f t="shared" si="94"/>
        <v/>
      </c>
      <c r="L631" s="1" t="str">
        <f t="shared" si="95"/>
        <v/>
      </c>
      <c r="M631" s="1" t="str">
        <f t="shared" si="96"/>
        <v/>
      </c>
      <c r="N631" s="1" t="str">
        <f t="shared" si="97"/>
        <v/>
      </c>
      <c r="O631" s="1">
        <f t="shared" si="98"/>
        <v>0</v>
      </c>
    </row>
    <row r="632" spans="5:15" x14ac:dyDescent="0.2">
      <c r="E632" s="40">
        <f t="shared" si="99"/>
        <v>63.000000000000625</v>
      </c>
      <c r="F632" s="17">
        <f t="shared" si="90"/>
        <v>2000.0000008831432</v>
      </c>
      <c r="H632" s="47" t="b">
        <f t="shared" si="91"/>
        <v>0</v>
      </c>
      <c r="I632" s="47">
        <f t="shared" si="92"/>
        <v>25</v>
      </c>
      <c r="J632" s="47">
        <f t="shared" si="93"/>
        <v>26</v>
      </c>
      <c r="K632" s="1" t="str">
        <f t="shared" si="94"/>
        <v/>
      </c>
      <c r="L632" s="1" t="str">
        <f t="shared" si="95"/>
        <v/>
      </c>
      <c r="M632" s="1" t="str">
        <f t="shared" si="96"/>
        <v/>
      </c>
      <c r="N632" s="1" t="str">
        <f t="shared" si="97"/>
        <v/>
      </c>
      <c r="O632" s="1">
        <f t="shared" si="98"/>
        <v>0</v>
      </c>
    </row>
    <row r="633" spans="5:15" x14ac:dyDescent="0.2">
      <c r="E633" s="40">
        <f t="shared" si="99"/>
        <v>63.100000000000627</v>
      </c>
      <c r="F633" s="17">
        <f t="shared" si="90"/>
        <v>2000.0000008831432</v>
      </c>
      <c r="H633" s="47" t="b">
        <f t="shared" si="91"/>
        <v>0</v>
      </c>
      <c r="I633" s="47">
        <f t="shared" si="92"/>
        <v>25</v>
      </c>
      <c r="J633" s="47">
        <f t="shared" si="93"/>
        <v>26</v>
      </c>
      <c r="K633" s="1" t="str">
        <f t="shared" si="94"/>
        <v/>
      </c>
      <c r="L633" s="1" t="str">
        <f t="shared" si="95"/>
        <v/>
      </c>
      <c r="M633" s="1" t="str">
        <f t="shared" si="96"/>
        <v/>
      </c>
      <c r="N633" s="1" t="str">
        <f t="shared" si="97"/>
        <v/>
      </c>
      <c r="O633" s="1">
        <f t="shared" si="98"/>
        <v>0</v>
      </c>
    </row>
    <row r="634" spans="5:15" x14ac:dyDescent="0.2">
      <c r="E634" s="40">
        <f t="shared" si="99"/>
        <v>63.200000000000628</v>
      </c>
      <c r="F634" s="17">
        <f t="shared" si="90"/>
        <v>2000.0000008831432</v>
      </c>
      <c r="H634" s="47" t="b">
        <f t="shared" si="91"/>
        <v>0</v>
      </c>
      <c r="I634" s="47">
        <f t="shared" si="92"/>
        <v>25</v>
      </c>
      <c r="J634" s="47">
        <f t="shared" si="93"/>
        <v>26</v>
      </c>
      <c r="K634" s="1" t="str">
        <f t="shared" si="94"/>
        <v/>
      </c>
      <c r="L634" s="1" t="str">
        <f t="shared" si="95"/>
        <v/>
      </c>
      <c r="M634" s="1" t="str">
        <f t="shared" si="96"/>
        <v/>
      </c>
      <c r="N634" s="1" t="str">
        <f t="shared" si="97"/>
        <v/>
      </c>
      <c r="O634" s="1">
        <f t="shared" si="98"/>
        <v>0</v>
      </c>
    </row>
    <row r="635" spans="5:15" x14ac:dyDescent="0.2">
      <c r="E635" s="40">
        <f t="shared" si="99"/>
        <v>63.30000000000063</v>
      </c>
      <c r="F635" s="17">
        <f t="shared" si="90"/>
        <v>2000.0000008831432</v>
      </c>
      <c r="H635" s="47" t="b">
        <f t="shared" si="91"/>
        <v>0</v>
      </c>
      <c r="I635" s="47">
        <f t="shared" si="92"/>
        <v>25</v>
      </c>
      <c r="J635" s="47">
        <f t="shared" si="93"/>
        <v>26</v>
      </c>
      <c r="K635" s="1" t="str">
        <f t="shared" si="94"/>
        <v/>
      </c>
      <c r="L635" s="1" t="str">
        <f t="shared" si="95"/>
        <v/>
      </c>
      <c r="M635" s="1" t="str">
        <f t="shared" si="96"/>
        <v/>
      </c>
      <c r="N635" s="1" t="str">
        <f t="shared" si="97"/>
        <v/>
      </c>
      <c r="O635" s="1">
        <f t="shared" si="98"/>
        <v>0</v>
      </c>
    </row>
    <row r="636" spans="5:15" x14ac:dyDescent="0.2">
      <c r="E636" s="40">
        <f t="shared" si="99"/>
        <v>63.400000000000631</v>
      </c>
      <c r="F636" s="17">
        <f t="shared" ref="F636:F699" si="100">IF(E636&gt;$C$29,$C$30,IF(H636,M636+(E636-K636)*O636,0))</f>
        <v>2000.0000008831432</v>
      </c>
      <c r="H636" s="47" t="b">
        <f t="shared" ref="H636:H699" si="101">AND(E636&gt;=$C$28,E636&lt;=$C$29)</f>
        <v>0</v>
      </c>
      <c r="I636" s="47">
        <f t="shared" ref="I636:I699" si="102">COUNTIF($B$2:$B$26,"&lt;="&amp;E636)</f>
        <v>25</v>
      </c>
      <c r="J636" s="47">
        <f t="shared" ref="J636:J699" si="103">I636+1</f>
        <v>26</v>
      </c>
      <c r="K636" s="1" t="str">
        <f t="shared" ref="K636:K699" si="104">IF(H636,INDEX($B$2:$B$26,I636),"")</f>
        <v/>
      </c>
      <c r="L636" s="1" t="str">
        <f t="shared" ref="L636:L699" si="105">IF(H636,INDEX($B$2:$B$26,J636),"")</f>
        <v/>
      </c>
      <c r="M636" s="1" t="str">
        <f t="shared" ref="M636:M699" si="106">IF(H636,INDEX($C$2:$C$26,I636),"")</f>
        <v/>
      </c>
      <c r="N636" s="1" t="str">
        <f t="shared" ref="N636:N699" si="107">IF(H636,INDEX($C$2:$C$26,J636),"")</f>
        <v/>
      </c>
      <c r="O636" s="1">
        <f t="shared" ref="O636:O699" si="108">IF(K636&lt;&gt;L636,(N636-M636)/(L636-K636),0)</f>
        <v>0</v>
      </c>
    </row>
    <row r="637" spans="5:15" x14ac:dyDescent="0.2">
      <c r="E637" s="40">
        <f t="shared" si="99"/>
        <v>63.500000000000632</v>
      </c>
      <c r="F637" s="17">
        <f t="shared" si="100"/>
        <v>2000.0000008831432</v>
      </c>
      <c r="H637" s="47" t="b">
        <f t="shared" si="101"/>
        <v>0</v>
      </c>
      <c r="I637" s="47">
        <f t="shared" si="102"/>
        <v>25</v>
      </c>
      <c r="J637" s="47">
        <f t="shared" si="103"/>
        <v>26</v>
      </c>
      <c r="K637" s="1" t="str">
        <f t="shared" si="104"/>
        <v/>
      </c>
      <c r="L637" s="1" t="str">
        <f t="shared" si="105"/>
        <v/>
      </c>
      <c r="M637" s="1" t="str">
        <f t="shared" si="106"/>
        <v/>
      </c>
      <c r="N637" s="1" t="str">
        <f t="shared" si="107"/>
        <v/>
      </c>
      <c r="O637" s="1">
        <f t="shared" si="108"/>
        <v>0</v>
      </c>
    </row>
    <row r="638" spans="5:15" x14ac:dyDescent="0.2">
      <c r="E638" s="40">
        <f t="shared" si="99"/>
        <v>63.600000000000634</v>
      </c>
      <c r="F638" s="17">
        <f t="shared" si="100"/>
        <v>2000.0000008831432</v>
      </c>
      <c r="H638" s="47" t="b">
        <f t="shared" si="101"/>
        <v>0</v>
      </c>
      <c r="I638" s="47">
        <f t="shared" si="102"/>
        <v>25</v>
      </c>
      <c r="J638" s="47">
        <f t="shared" si="103"/>
        <v>26</v>
      </c>
      <c r="K638" s="1" t="str">
        <f t="shared" si="104"/>
        <v/>
      </c>
      <c r="L638" s="1" t="str">
        <f t="shared" si="105"/>
        <v/>
      </c>
      <c r="M638" s="1" t="str">
        <f t="shared" si="106"/>
        <v/>
      </c>
      <c r="N638" s="1" t="str">
        <f t="shared" si="107"/>
        <v/>
      </c>
      <c r="O638" s="1">
        <f t="shared" si="108"/>
        <v>0</v>
      </c>
    </row>
    <row r="639" spans="5:15" x14ac:dyDescent="0.2">
      <c r="E639" s="40">
        <f t="shared" si="99"/>
        <v>63.700000000000635</v>
      </c>
      <c r="F639" s="17">
        <f t="shared" si="100"/>
        <v>2000.0000008831432</v>
      </c>
      <c r="H639" s="47" t="b">
        <f t="shared" si="101"/>
        <v>0</v>
      </c>
      <c r="I639" s="47">
        <f t="shared" si="102"/>
        <v>25</v>
      </c>
      <c r="J639" s="47">
        <f t="shared" si="103"/>
        <v>26</v>
      </c>
      <c r="K639" s="1" t="str">
        <f t="shared" si="104"/>
        <v/>
      </c>
      <c r="L639" s="1" t="str">
        <f t="shared" si="105"/>
        <v/>
      </c>
      <c r="M639" s="1" t="str">
        <f t="shared" si="106"/>
        <v/>
      </c>
      <c r="N639" s="1" t="str">
        <f t="shared" si="107"/>
        <v/>
      </c>
      <c r="O639" s="1">
        <f t="shared" si="108"/>
        <v>0</v>
      </c>
    </row>
    <row r="640" spans="5:15" x14ac:dyDescent="0.2">
      <c r="E640" s="40">
        <f t="shared" si="99"/>
        <v>63.800000000000637</v>
      </c>
      <c r="F640" s="17">
        <f t="shared" si="100"/>
        <v>2000.0000008831432</v>
      </c>
      <c r="H640" s="47" t="b">
        <f t="shared" si="101"/>
        <v>0</v>
      </c>
      <c r="I640" s="47">
        <f t="shared" si="102"/>
        <v>25</v>
      </c>
      <c r="J640" s="47">
        <f t="shared" si="103"/>
        <v>26</v>
      </c>
      <c r="K640" s="1" t="str">
        <f t="shared" si="104"/>
        <v/>
      </c>
      <c r="L640" s="1" t="str">
        <f t="shared" si="105"/>
        <v/>
      </c>
      <c r="M640" s="1" t="str">
        <f t="shared" si="106"/>
        <v/>
      </c>
      <c r="N640" s="1" t="str">
        <f t="shared" si="107"/>
        <v/>
      </c>
      <c r="O640" s="1">
        <f t="shared" si="108"/>
        <v>0</v>
      </c>
    </row>
    <row r="641" spans="5:15" x14ac:dyDescent="0.2">
      <c r="E641" s="40">
        <f t="shared" si="99"/>
        <v>63.900000000000638</v>
      </c>
      <c r="F641" s="17">
        <f t="shared" si="100"/>
        <v>2000.0000008831432</v>
      </c>
      <c r="H641" s="47" t="b">
        <f t="shared" si="101"/>
        <v>0</v>
      </c>
      <c r="I641" s="47">
        <f t="shared" si="102"/>
        <v>25</v>
      </c>
      <c r="J641" s="47">
        <f t="shared" si="103"/>
        <v>26</v>
      </c>
      <c r="K641" s="1" t="str">
        <f t="shared" si="104"/>
        <v/>
      </c>
      <c r="L641" s="1" t="str">
        <f t="shared" si="105"/>
        <v/>
      </c>
      <c r="M641" s="1" t="str">
        <f t="shared" si="106"/>
        <v/>
      </c>
      <c r="N641" s="1" t="str">
        <f t="shared" si="107"/>
        <v/>
      </c>
      <c r="O641" s="1">
        <f t="shared" si="108"/>
        <v>0</v>
      </c>
    </row>
    <row r="642" spans="5:15" x14ac:dyDescent="0.2">
      <c r="E642" s="40">
        <f t="shared" si="99"/>
        <v>64.000000000000639</v>
      </c>
      <c r="F642" s="17">
        <f t="shared" si="100"/>
        <v>2000.0000008831432</v>
      </c>
      <c r="H642" s="47" t="b">
        <f t="shared" si="101"/>
        <v>0</v>
      </c>
      <c r="I642" s="47">
        <f t="shared" si="102"/>
        <v>25</v>
      </c>
      <c r="J642" s="47">
        <f t="shared" si="103"/>
        <v>26</v>
      </c>
      <c r="K642" s="1" t="str">
        <f t="shared" si="104"/>
        <v/>
      </c>
      <c r="L642" s="1" t="str">
        <f t="shared" si="105"/>
        <v/>
      </c>
      <c r="M642" s="1" t="str">
        <f t="shared" si="106"/>
        <v/>
      </c>
      <c r="N642" s="1" t="str">
        <f t="shared" si="107"/>
        <v/>
      </c>
      <c r="O642" s="1">
        <f t="shared" si="108"/>
        <v>0</v>
      </c>
    </row>
    <row r="643" spans="5:15" x14ac:dyDescent="0.2">
      <c r="E643" s="40">
        <f t="shared" ref="E643:E706" si="109">E642+WindSpeedStep</f>
        <v>64.100000000000634</v>
      </c>
      <c r="F643" s="17">
        <f t="shared" si="100"/>
        <v>2000.0000008831432</v>
      </c>
      <c r="H643" s="47" t="b">
        <f t="shared" si="101"/>
        <v>0</v>
      </c>
      <c r="I643" s="47">
        <f t="shared" si="102"/>
        <v>25</v>
      </c>
      <c r="J643" s="47">
        <f t="shared" si="103"/>
        <v>26</v>
      </c>
      <c r="K643" s="1" t="str">
        <f t="shared" si="104"/>
        <v/>
      </c>
      <c r="L643" s="1" t="str">
        <f t="shared" si="105"/>
        <v/>
      </c>
      <c r="M643" s="1" t="str">
        <f t="shared" si="106"/>
        <v/>
      </c>
      <c r="N643" s="1" t="str">
        <f t="shared" si="107"/>
        <v/>
      </c>
      <c r="O643" s="1">
        <f t="shared" si="108"/>
        <v>0</v>
      </c>
    </row>
    <row r="644" spans="5:15" x14ac:dyDescent="0.2">
      <c r="E644" s="40">
        <f t="shared" si="109"/>
        <v>64.200000000000628</v>
      </c>
      <c r="F644" s="17">
        <f t="shared" si="100"/>
        <v>2000.0000008831432</v>
      </c>
      <c r="H644" s="47" t="b">
        <f t="shared" si="101"/>
        <v>0</v>
      </c>
      <c r="I644" s="47">
        <f t="shared" si="102"/>
        <v>25</v>
      </c>
      <c r="J644" s="47">
        <f t="shared" si="103"/>
        <v>26</v>
      </c>
      <c r="K644" s="1" t="str">
        <f t="shared" si="104"/>
        <v/>
      </c>
      <c r="L644" s="1" t="str">
        <f t="shared" si="105"/>
        <v/>
      </c>
      <c r="M644" s="1" t="str">
        <f t="shared" si="106"/>
        <v/>
      </c>
      <c r="N644" s="1" t="str">
        <f t="shared" si="107"/>
        <v/>
      </c>
      <c r="O644" s="1">
        <f t="shared" si="108"/>
        <v>0</v>
      </c>
    </row>
    <row r="645" spans="5:15" x14ac:dyDescent="0.2">
      <c r="E645" s="40">
        <f t="shared" si="109"/>
        <v>64.300000000000622</v>
      </c>
      <c r="F645" s="17">
        <f t="shared" si="100"/>
        <v>2000.0000008831432</v>
      </c>
      <c r="H645" s="47" t="b">
        <f t="shared" si="101"/>
        <v>0</v>
      </c>
      <c r="I645" s="47">
        <f t="shared" si="102"/>
        <v>25</v>
      </c>
      <c r="J645" s="47">
        <f t="shared" si="103"/>
        <v>26</v>
      </c>
      <c r="K645" s="1" t="str">
        <f t="shared" si="104"/>
        <v/>
      </c>
      <c r="L645" s="1" t="str">
        <f t="shared" si="105"/>
        <v/>
      </c>
      <c r="M645" s="1" t="str">
        <f t="shared" si="106"/>
        <v/>
      </c>
      <c r="N645" s="1" t="str">
        <f t="shared" si="107"/>
        <v/>
      </c>
      <c r="O645" s="1">
        <f t="shared" si="108"/>
        <v>0</v>
      </c>
    </row>
    <row r="646" spans="5:15" x14ac:dyDescent="0.2">
      <c r="E646" s="40">
        <f t="shared" si="109"/>
        <v>64.400000000000617</v>
      </c>
      <c r="F646" s="17">
        <f t="shared" si="100"/>
        <v>2000.0000008831432</v>
      </c>
      <c r="H646" s="47" t="b">
        <f t="shared" si="101"/>
        <v>0</v>
      </c>
      <c r="I646" s="47">
        <f t="shared" si="102"/>
        <v>25</v>
      </c>
      <c r="J646" s="47">
        <f t="shared" si="103"/>
        <v>26</v>
      </c>
      <c r="K646" s="1" t="str">
        <f t="shared" si="104"/>
        <v/>
      </c>
      <c r="L646" s="1" t="str">
        <f t="shared" si="105"/>
        <v/>
      </c>
      <c r="M646" s="1" t="str">
        <f t="shared" si="106"/>
        <v/>
      </c>
      <c r="N646" s="1" t="str">
        <f t="shared" si="107"/>
        <v/>
      </c>
      <c r="O646" s="1">
        <f t="shared" si="108"/>
        <v>0</v>
      </c>
    </row>
    <row r="647" spans="5:15" x14ac:dyDescent="0.2">
      <c r="E647" s="40">
        <f t="shared" si="109"/>
        <v>64.500000000000611</v>
      </c>
      <c r="F647" s="17">
        <f t="shared" si="100"/>
        <v>2000.0000008831432</v>
      </c>
      <c r="H647" s="47" t="b">
        <f t="shared" si="101"/>
        <v>0</v>
      </c>
      <c r="I647" s="47">
        <f t="shared" si="102"/>
        <v>25</v>
      </c>
      <c r="J647" s="47">
        <f t="shared" si="103"/>
        <v>26</v>
      </c>
      <c r="K647" s="1" t="str">
        <f t="shared" si="104"/>
        <v/>
      </c>
      <c r="L647" s="1" t="str">
        <f t="shared" si="105"/>
        <v/>
      </c>
      <c r="M647" s="1" t="str">
        <f t="shared" si="106"/>
        <v/>
      </c>
      <c r="N647" s="1" t="str">
        <f t="shared" si="107"/>
        <v/>
      </c>
      <c r="O647" s="1">
        <f t="shared" si="108"/>
        <v>0</v>
      </c>
    </row>
    <row r="648" spans="5:15" x14ac:dyDescent="0.2">
      <c r="E648" s="40">
        <f t="shared" si="109"/>
        <v>64.600000000000605</v>
      </c>
      <c r="F648" s="17">
        <f t="shared" si="100"/>
        <v>2000.0000008831432</v>
      </c>
      <c r="H648" s="47" t="b">
        <f t="shared" si="101"/>
        <v>0</v>
      </c>
      <c r="I648" s="47">
        <f t="shared" si="102"/>
        <v>25</v>
      </c>
      <c r="J648" s="47">
        <f t="shared" si="103"/>
        <v>26</v>
      </c>
      <c r="K648" s="1" t="str">
        <f t="shared" si="104"/>
        <v/>
      </c>
      <c r="L648" s="1" t="str">
        <f t="shared" si="105"/>
        <v/>
      </c>
      <c r="M648" s="1" t="str">
        <f t="shared" si="106"/>
        <v/>
      </c>
      <c r="N648" s="1" t="str">
        <f t="shared" si="107"/>
        <v/>
      </c>
      <c r="O648" s="1">
        <f t="shared" si="108"/>
        <v>0</v>
      </c>
    </row>
    <row r="649" spans="5:15" x14ac:dyDescent="0.2">
      <c r="E649" s="40">
        <f t="shared" si="109"/>
        <v>64.7000000000006</v>
      </c>
      <c r="F649" s="17">
        <f t="shared" si="100"/>
        <v>2000.0000008831432</v>
      </c>
      <c r="H649" s="47" t="b">
        <f t="shared" si="101"/>
        <v>0</v>
      </c>
      <c r="I649" s="47">
        <f t="shared" si="102"/>
        <v>25</v>
      </c>
      <c r="J649" s="47">
        <f t="shared" si="103"/>
        <v>26</v>
      </c>
      <c r="K649" s="1" t="str">
        <f t="shared" si="104"/>
        <v/>
      </c>
      <c r="L649" s="1" t="str">
        <f t="shared" si="105"/>
        <v/>
      </c>
      <c r="M649" s="1" t="str">
        <f t="shared" si="106"/>
        <v/>
      </c>
      <c r="N649" s="1" t="str">
        <f t="shared" si="107"/>
        <v/>
      </c>
      <c r="O649" s="1">
        <f t="shared" si="108"/>
        <v>0</v>
      </c>
    </row>
    <row r="650" spans="5:15" x14ac:dyDescent="0.2">
      <c r="E650" s="40">
        <f t="shared" si="109"/>
        <v>64.800000000000594</v>
      </c>
      <c r="F650" s="17">
        <f t="shared" si="100"/>
        <v>2000.0000008831432</v>
      </c>
      <c r="H650" s="47" t="b">
        <f t="shared" si="101"/>
        <v>0</v>
      </c>
      <c r="I650" s="47">
        <f t="shared" si="102"/>
        <v>25</v>
      </c>
      <c r="J650" s="47">
        <f t="shared" si="103"/>
        <v>26</v>
      </c>
      <c r="K650" s="1" t="str">
        <f t="shared" si="104"/>
        <v/>
      </c>
      <c r="L650" s="1" t="str">
        <f t="shared" si="105"/>
        <v/>
      </c>
      <c r="M650" s="1" t="str">
        <f t="shared" si="106"/>
        <v/>
      </c>
      <c r="N650" s="1" t="str">
        <f t="shared" si="107"/>
        <v/>
      </c>
      <c r="O650" s="1">
        <f t="shared" si="108"/>
        <v>0</v>
      </c>
    </row>
    <row r="651" spans="5:15" x14ac:dyDescent="0.2">
      <c r="E651" s="40">
        <f t="shared" si="109"/>
        <v>64.900000000000588</v>
      </c>
      <c r="F651" s="17">
        <f t="shared" si="100"/>
        <v>2000.0000008831432</v>
      </c>
      <c r="H651" s="47" t="b">
        <f t="shared" si="101"/>
        <v>0</v>
      </c>
      <c r="I651" s="47">
        <f t="shared" si="102"/>
        <v>25</v>
      </c>
      <c r="J651" s="47">
        <f t="shared" si="103"/>
        <v>26</v>
      </c>
      <c r="K651" s="1" t="str">
        <f t="shared" si="104"/>
        <v/>
      </c>
      <c r="L651" s="1" t="str">
        <f t="shared" si="105"/>
        <v/>
      </c>
      <c r="M651" s="1" t="str">
        <f t="shared" si="106"/>
        <v/>
      </c>
      <c r="N651" s="1" t="str">
        <f t="shared" si="107"/>
        <v/>
      </c>
      <c r="O651" s="1">
        <f t="shared" si="108"/>
        <v>0</v>
      </c>
    </row>
    <row r="652" spans="5:15" x14ac:dyDescent="0.2">
      <c r="E652" s="40">
        <f t="shared" si="109"/>
        <v>65.000000000000583</v>
      </c>
      <c r="F652" s="17">
        <f t="shared" si="100"/>
        <v>2000.0000008831432</v>
      </c>
      <c r="H652" s="47" t="b">
        <f t="shared" si="101"/>
        <v>0</v>
      </c>
      <c r="I652" s="47">
        <f t="shared" si="102"/>
        <v>25</v>
      </c>
      <c r="J652" s="47">
        <f t="shared" si="103"/>
        <v>26</v>
      </c>
      <c r="K652" s="1" t="str">
        <f t="shared" si="104"/>
        <v/>
      </c>
      <c r="L652" s="1" t="str">
        <f t="shared" si="105"/>
        <v/>
      </c>
      <c r="M652" s="1" t="str">
        <f t="shared" si="106"/>
        <v/>
      </c>
      <c r="N652" s="1" t="str">
        <f t="shared" si="107"/>
        <v/>
      </c>
      <c r="O652" s="1">
        <f t="shared" si="108"/>
        <v>0</v>
      </c>
    </row>
    <row r="653" spans="5:15" x14ac:dyDescent="0.2">
      <c r="E653" s="40">
        <f t="shared" si="109"/>
        <v>65.100000000000577</v>
      </c>
      <c r="F653" s="17">
        <f t="shared" si="100"/>
        <v>2000.0000008831432</v>
      </c>
      <c r="H653" s="47" t="b">
        <f t="shared" si="101"/>
        <v>0</v>
      </c>
      <c r="I653" s="47">
        <f t="shared" si="102"/>
        <v>25</v>
      </c>
      <c r="J653" s="47">
        <f t="shared" si="103"/>
        <v>26</v>
      </c>
      <c r="K653" s="1" t="str">
        <f t="shared" si="104"/>
        <v/>
      </c>
      <c r="L653" s="1" t="str">
        <f t="shared" si="105"/>
        <v/>
      </c>
      <c r="M653" s="1" t="str">
        <f t="shared" si="106"/>
        <v/>
      </c>
      <c r="N653" s="1" t="str">
        <f t="shared" si="107"/>
        <v/>
      </c>
      <c r="O653" s="1">
        <f t="shared" si="108"/>
        <v>0</v>
      </c>
    </row>
    <row r="654" spans="5:15" x14ac:dyDescent="0.2">
      <c r="E654" s="40">
        <f t="shared" si="109"/>
        <v>65.200000000000571</v>
      </c>
      <c r="F654" s="17">
        <f t="shared" si="100"/>
        <v>2000.0000008831432</v>
      </c>
      <c r="H654" s="47" t="b">
        <f t="shared" si="101"/>
        <v>0</v>
      </c>
      <c r="I654" s="47">
        <f t="shared" si="102"/>
        <v>25</v>
      </c>
      <c r="J654" s="47">
        <f t="shared" si="103"/>
        <v>26</v>
      </c>
      <c r="K654" s="1" t="str">
        <f t="shared" si="104"/>
        <v/>
      </c>
      <c r="L654" s="1" t="str">
        <f t="shared" si="105"/>
        <v/>
      </c>
      <c r="M654" s="1" t="str">
        <f t="shared" si="106"/>
        <v/>
      </c>
      <c r="N654" s="1" t="str">
        <f t="shared" si="107"/>
        <v/>
      </c>
      <c r="O654" s="1">
        <f t="shared" si="108"/>
        <v>0</v>
      </c>
    </row>
    <row r="655" spans="5:15" x14ac:dyDescent="0.2">
      <c r="E655" s="40">
        <f t="shared" si="109"/>
        <v>65.300000000000566</v>
      </c>
      <c r="F655" s="17">
        <f t="shared" si="100"/>
        <v>2000.0000008831432</v>
      </c>
      <c r="H655" s="47" t="b">
        <f t="shared" si="101"/>
        <v>0</v>
      </c>
      <c r="I655" s="47">
        <f t="shared" si="102"/>
        <v>25</v>
      </c>
      <c r="J655" s="47">
        <f t="shared" si="103"/>
        <v>26</v>
      </c>
      <c r="K655" s="1" t="str">
        <f t="shared" si="104"/>
        <v/>
      </c>
      <c r="L655" s="1" t="str">
        <f t="shared" si="105"/>
        <v/>
      </c>
      <c r="M655" s="1" t="str">
        <f t="shared" si="106"/>
        <v/>
      </c>
      <c r="N655" s="1" t="str">
        <f t="shared" si="107"/>
        <v/>
      </c>
      <c r="O655" s="1">
        <f t="shared" si="108"/>
        <v>0</v>
      </c>
    </row>
    <row r="656" spans="5:15" x14ac:dyDescent="0.2">
      <c r="E656" s="40">
        <f t="shared" si="109"/>
        <v>65.40000000000056</v>
      </c>
      <c r="F656" s="17">
        <f t="shared" si="100"/>
        <v>2000.0000008831432</v>
      </c>
      <c r="H656" s="47" t="b">
        <f t="shared" si="101"/>
        <v>0</v>
      </c>
      <c r="I656" s="47">
        <f t="shared" si="102"/>
        <v>25</v>
      </c>
      <c r="J656" s="47">
        <f t="shared" si="103"/>
        <v>26</v>
      </c>
      <c r="K656" s="1" t="str">
        <f t="shared" si="104"/>
        <v/>
      </c>
      <c r="L656" s="1" t="str">
        <f t="shared" si="105"/>
        <v/>
      </c>
      <c r="M656" s="1" t="str">
        <f t="shared" si="106"/>
        <v/>
      </c>
      <c r="N656" s="1" t="str">
        <f t="shared" si="107"/>
        <v/>
      </c>
      <c r="O656" s="1">
        <f t="shared" si="108"/>
        <v>0</v>
      </c>
    </row>
    <row r="657" spans="5:15" x14ac:dyDescent="0.2">
      <c r="E657" s="40">
        <f t="shared" si="109"/>
        <v>65.500000000000554</v>
      </c>
      <c r="F657" s="17">
        <f t="shared" si="100"/>
        <v>2000.0000008831432</v>
      </c>
      <c r="H657" s="47" t="b">
        <f t="shared" si="101"/>
        <v>0</v>
      </c>
      <c r="I657" s="47">
        <f t="shared" si="102"/>
        <v>25</v>
      </c>
      <c r="J657" s="47">
        <f t="shared" si="103"/>
        <v>26</v>
      </c>
      <c r="K657" s="1" t="str">
        <f t="shared" si="104"/>
        <v/>
      </c>
      <c r="L657" s="1" t="str">
        <f t="shared" si="105"/>
        <v/>
      </c>
      <c r="M657" s="1" t="str">
        <f t="shared" si="106"/>
        <v/>
      </c>
      <c r="N657" s="1" t="str">
        <f t="shared" si="107"/>
        <v/>
      </c>
      <c r="O657" s="1">
        <f t="shared" si="108"/>
        <v>0</v>
      </c>
    </row>
    <row r="658" spans="5:15" x14ac:dyDescent="0.2">
      <c r="E658" s="40">
        <f t="shared" si="109"/>
        <v>65.600000000000549</v>
      </c>
      <c r="F658" s="17">
        <f t="shared" si="100"/>
        <v>2000.0000008831432</v>
      </c>
      <c r="H658" s="47" t="b">
        <f t="shared" si="101"/>
        <v>0</v>
      </c>
      <c r="I658" s="47">
        <f t="shared" si="102"/>
        <v>25</v>
      </c>
      <c r="J658" s="47">
        <f t="shared" si="103"/>
        <v>26</v>
      </c>
      <c r="K658" s="1" t="str">
        <f t="shared" si="104"/>
        <v/>
      </c>
      <c r="L658" s="1" t="str">
        <f t="shared" si="105"/>
        <v/>
      </c>
      <c r="M658" s="1" t="str">
        <f t="shared" si="106"/>
        <v/>
      </c>
      <c r="N658" s="1" t="str">
        <f t="shared" si="107"/>
        <v/>
      </c>
      <c r="O658" s="1">
        <f t="shared" si="108"/>
        <v>0</v>
      </c>
    </row>
    <row r="659" spans="5:15" x14ac:dyDescent="0.2">
      <c r="E659" s="40">
        <f t="shared" si="109"/>
        <v>65.700000000000543</v>
      </c>
      <c r="F659" s="17">
        <f t="shared" si="100"/>
        <v>2000.0000008831432</v>
      </c>
      <c r="H659" s="47" t="b">
        <f t="shared" si="101"/>
        <v>0</v>
      </c>
      <c r="I659" s="47">
        <f t="shared" si="102"/>
        <v>25</v>
      </c>
      <c r="J659" s="47">
        <f t="shared" si="103"/>
        <v>26</v>
      </c>
      <c r="K659" s="1" t="str">
        <f t="shared" si="104"/>
        <v/>
      </c>
      <c r="L659" s="1" t="str">
        <f t="shared" si="105"/>
        <v/>
      </c>
      <c r="M659" s="1" t="str">
        <f t="shared" si="106"/>
        <v/>
      </c>
      <c r="N659" s="1" t="str">
        <f t="shared" si="107"/>
        <v/>
      </c>
      <c r="O659" s="1">
        <f t="shared" si="108"/>
        <v>0</v>
      </c>
    </row>
    <row r="660" spans="5:15" x14ac:dyDescent="0.2">
      <c r="E660" s="40">
        <f t="shared" si="109"/>
        <v>65.800000000000537</v>
      </c>
      <c r="F660" s="17">
        <f t="shared" si="100"/>
        <v>2000.0000008831432</v>
      </c>
      <c r="H660" s="47" t="b">
        <f t="shared" si="101"/>
        <v>0</v>
      </c>
      <c r="I660" s="47">
        <f t="shared" si="102"/>
        <v>25</v>
      </c>
      <c r="J660" s="47">
        <f t="shared" si="103"/>
        <v>26</v>
      </c>
      <c r="K660" s="1" t="str">
        <f t="shared" si="104"/>
        <v/>
      </c>
      <c r="L660" s="1" t="str">
        <f t="shared" si="105"/>
        <v/>
      </c>
      <c r="M660" s="1" t="str">
        <f t="shared" si="106"/>
        <v/>
      </c>
      <c r="N660" s="1" t="str">
        <f t="shared" si="107"/>
        <v/>
      </c>
      <c r="O660" s="1">
        <f t="shared" si="108"/>
        <v>0</v>
      </c>
    </row>
    <row r="661" spans="5:15" x14ac:dyDescent="0.2">
      <c r="E661" s="40">
        <f t="shared" si="109"/>
        <v>65.900000000000531</v>
      </c>
      <c r="F661" s="17">
        <f t="shared" si="100"/>
        <v>2000.0000008831432</v>
      </c>
      <c r="H661" s="47" t="b">
        <f t="shared" si="101"/>
        <v>0</v>
      </c>
      <c r="I661" s="47">
        <f t="shared" si="102"/>
        <v>25</v>
      </c>
      <c r="J661" s="47">
        <f t="shared" si="103"/>
        <v>26</v>
      </c>
      <c r="K661" s="1" t="str">
        <f t="shared" si="104"/>
        <v/>
      </c>
      <c r="L661" s="1" t="str">
        <f t="shared" si="105"/>
        <v/>
      </c>
      <c r="M661" s="1" t="str">
        <f t="shared" si="106"/>
        <v/>
      </c>
      <c r="N661" s="1" t="str">
        <f t="shared" si="107"/>
        <v/>
      </c>
      <c r="O661" s="1">
        <f t="shared" si="108"/>
        <v>0</v>
      </c>
    </row>
    <row r="662" spans="5:15" x14ac:dyDescent="0.2">
      <c r="E662" s="40">
        <f t="shared" si="109"/>
        <v>66.000000000000526</v>
      </c>
      <c r="F662" s="17">
        <f t="shared" si="100"/>
        <v>2000.0000008831432</v>
      </c>
      <c r="H662" s="47" t="b">
        <f t="shared" si="101"/>
        <v>0</v>
      </c>
      <c r="I662" s="47">
        <f t="shared" si="102"/>
        <v>25</v>
      </c>
      <c r="J662" s="47">
        <f t="shared" si="103"/>
        <v>26</v>
      </c>
      <c r="K662" s="1" t="str">
        <f t="shared" si="104"/>
        <v/>
      </c>
      <c r="L662" s="1" t="str">
        <f t="shared" si="105"/>
        <v/>
      </c>
      <c r="M662" s="1" t="str">
        <f t="shared" si="106"/>
        <v/>
      </c>
      <c r="N662" s="1" t="str">
        <f t="shared" si="107"/>
        <v/>
      </c>
      <c r="O662" s="1">
        <f t="shared" si="108"/>
        <v>0</v>
      </c>
    </row>
    <row r="663" spans="5:15" x14ac:dyDescent="0.2">
      <c r="E663" s="40">
        <f t="shared" si="109"/>
        <v>66.10000000000052</v>
      </c>
      <c r="F663" s="17">
        <f t="shared" si="100"/>
        <v>2000.0000008831432</v>
      </c>
      <c r="H663" s="47" t="b">
        <f t="shared" si="101"/>
        <v>0</v>
      </c>
      <c r="I663" s="47">
        <f t="shared" si="102"/>
        <v>25</v>
      </c>
      <c r="J663" s="47">
        <f t="shared" si="103"/>
        <v>26</v>
      </c>
      <c r="K663" s="1" t="str">
        <f t="shared" si="104"/>
        <v/>
      </c>
      <c r="L663" s="1" t="str">
        <f t="shared" si="105"/>
        <v/>
      </c>
      <c r="M663" s="1" t="str">
        <f t="shared" si="106"/>
        <v/>
      </c>
      <c r="N663" s="1" t="str">
        <f t="shared" si="107"/>
        <v/>
      </c>
      <c r="O663" s="1">
        <f t="shared" si="108"/>
        <v>0</v>
      </c>
    </row>
    <row r="664" spans="5:15" x14ac:dyDescent="0.2">
      <c r="E664" s="40">
        <f t="shared" si="109"/>
        <v>66.200000000000514</v>
      </c>
      <c r="F664" s="17">
        <f t="shared" si="100"/>
        <v>2000.0000008831432</v>
      </c>
      <c r="H664" s="47" t="b">
        <f t="shared" si="101"/>
        <v>0</v>
      </c>
      <c r="I664" s="47">
        <f t="shared" si="102"/>
        <v>25</v>
      </c>
      <c r="J664" s="47">
        <f t="shared" si="103"/>
        <v>26</v>
      </c>
      <c r="K664" s="1" t="str">
        <f t="shared" si="104"/>
        <v/>
      </c>
      <c r="L664" s="1" t="str">
        <f t="shared" si="105"/>
        <v/>
      </c>
      <c r="M664" s="1" t="str">
        <f t="shared" si="106"/>
        <v/>
      </c>
      <c r="N664" s="1" t="str">
        <f t="shared" si="107"/>
        <v/>
      </c>
      <c r="O664" s="1">
        <f t="shared" si="108"/>
        <v>0</v>
      </c>
    </row>
    <row r="665" spans="5:15" x14ac:dyDescent="0.2">
      <c r="E665" s="40">
        <f t="shared" si="109"/>
        <v>66.300000000000509</v>
      </c>
      <c r="F665" s="17">
        <f t="shared" si="100"/>
        <v>2000.0000008831432</v>
      </c>
      <c r="H665" s="47" t="b">
        <f t="shared" si="101"/>
        <v>0</v>
      </c>
      <c r="I665" s="47">
        <f t="shared" si="102"/>
        <v>25</v>
      </c>
      <c r="J665" s="47">
        <f t="shared" si="103"/>
        <v>26</v>
      </c>
      <c r="K665" s="1" t="str">
        <f t="shared" si="104"/>
        <v/>
      </c>
      <c r="L665" s="1" t="str">
        <f t="shared" si="105"/>
        <v/>
      </c>
      <c r="M665" s="1" t="str">
        <f t="shared" si="106"/>
        <v/>
      </c>
      <c r="N665" s="1" t="str">
        <f t="shared" si="107"/>
        <v/>
      </c>
      <c r="O665" s="1">
        <f t="shared" si="108"/>
        <v>0</v>
      </c>
    </row>
    <row r="666" spans="5:15" x14ac:dyDescent="0.2">
      <c r="E666" s="40">
        <f t="shared" si="109"/>
        <v>66.400000000000503</v>
      </c>
      <c r="F666" s="17">
        <f t="shared" si="100"/>
        <v>2000.0000008831432</v>
      </c>
      <c r="H666" s="47" t="b">
        <f t="shared" si="101"/>
        <v>0</v>
      </c>
      <c r="I666" s="47">
        <f t="shared" si="102"/>
        <v>25</v>
      </c>
      <c r="J666" s="47">
        <f t="shared" si="103"/>
        <v>26</v>
      </c>
      <c r="K666" s="1" t="str">
        <f t="shared" si="104"/>
        <v/>
      </c>
      <c r="L666" s="1" t="str">
        <f t="shared" si="105"/>
        <v/>
      </c>
      <c r="M666" s="1" t="str">
        <f t="shared" si="106"/>
        <v/>
      </c>
      <c r="N666" s="1" t="str">
        <f t="shared" si="107"/>
        <v/>
      </c>
      <c r="O666" s="1">
        <f t="shared" si="108"/>
        <v>0</v>
      </c>
    </row>
    <row r="667" spans="5:15" x14ac:dyDescent="0.2">
      <c r="E667" s="40">
        <f t="shared" si="109"/>
        <v>66.500000000000497</v>
      </c>
      <c r="F667" s="17">
        <f t="shared" si="100"/>
        <v>2000.0000008831432</v>
      </c>
      <c r="H667" s="47" t="b">
        <f t="shared" si="101"/>
        <v>0</v>
      </c>
      <c r="I667" s="47">
        <f t="shared" si="102"/>
        <v>25</v>
      </c>
      <c r="J667" s="47">
        <f t="shared" si="103"/>
        <v>26</v>
      </c>
      <c r="K667" s="1" t="str">
        <f t="shared" si="104"/>
        <v/>
      </c>
      <c r="L667" s="1" t="str">
        <f t="shared" si="105"/>
        <v/>
      </c>
      <c r="M667" s="1" t="str">
        <f t="shared" si="106"/>
        <v/>
      </c>
      <c r="N667" s="1" t="str">
        <f t="shared" si="107"/>
        <v/>
      </c>
      <c r="O667" s="1">
        <f t="shared" si="108"/>
        <v>0</v>
      </c>
    </row>
    <row r="668" spans="5:15" x14ac:dyDescent="0.2">
      <c r="E668" s="40">
        <f t="shared" si="109"/>
        <v>66.600000000000492</v>
      </c>
      <c r="F668" s="17">
        <f t="shared" si="100"/>
        <v>2000.0000008831432</v>
      </c>
      <c r="H668" s="47" t="b">
        <f t="shared" si="101"/>
        <v>0</v>
      </c>
      <c r="I668" s="47">
        <f t="shared" si="102"/>
        <v>25</v>
      </c>
      <c r="J668" s="47">
        <f t="shared" si="103"/>
        <v>26</v>
      </c>
      <c r="K668" s="1" t="str">
        <f t="shared" si="104"/>
        <v/>
      </c>
      <c r="L668" s="1" t="str">
        <f t="shared" si="105"/>
        <v/>
      </c>
      <c r="M668" s="1" t="str">
        <f t="shared" si="106"/>
        <v/>
      </c>
      <c r="N668" s="1" t="str">
        <f t="shared" si="107"/>
        <v/>
      </c>
      <c r="O668" s="1">
        <f t="shared" si="108"/>
        <v>0</v>
      </c>
    </row>
    <row r="669" spans="5:15" x14ac:dyDescent="0.2">
      <c r="E669" s="40">
        <f t="shared" si="109"/>
        <v>66.700000000000486</v>
      </c>
      <c r="F669" s="17">
        <f t="shared" si="100"/>
        <v>2000.0000008831432</v>
      </c>
      <c r="H669" s="47" t="b">
        <f t="shared" si="101"/>
        <v>0</v>
      </c>
      <c r="I669" s="47">
        <f t="shared" si="102"/>
        <v>25</v>
      </c>
      <c r="J669" s="47">
        <f t="shared" si="103"/>
        <v>26</v>
      </c>
      <c r="K669" s="1" t="str">
        <f t="shared" si="104"/>
        <v/>
      </c>
      <c r="L669" s="1" t="str">
        <f t="shared" si="105"/>
        <v/>
      </c>
      <c r="M669" s="1" t="str">
        <f t="shared" si="106"/>
        <v/>
      </c>
      <c r="N669" s="1" t="str">
        <f t="shared" si="107"/>
        <v/>
      </c>
      <c r="O669" s="1">
        <f t="shared" si="108"/>
        <v>0</v>
      </c>
    </row>
    <row r="670" spans="5:15" x14ac:dyDescent="0.2">
      <c r="E670" s="40">
        <f t="shared" si="109"/>
        <v>66.80000000000048</v>
      </c>
      <c r="F670" s="17">
        <f t="shared" si="100"/>
        <v>2000.0000008831432</v>
      </c>
      <c r="H670" s="47" t="b">
        <f t="shared" si="101"/>
        <v>0</v>
      </c>
      <c r="I670" s="47">
        <f t="shared" si="102"/>
        <v>25</v>
      </c>
      <c r="J670" s="47">
        <f t="shared" si="103"/>
        <v>26</v>
      </c>
      <c r="K670" s="1" t="str">
        <f t="shared" si="104"/>
        <v/>
      </c>
      <c r="L670" s="1" t="str">
        <f t="shared" si="105"/>
        <v/>
      </c>
      <c r="M670" s="1" t="str">
        <f t="shared" si="106"/>
        <v/>
      </c>
      <c r="N670" s="1" t="str">
        <f t="shared" si="107"/>
        <v/>
      </c>
      <c r="O670" s="1">
        <f t="shared" si="108"/>
        <v>0</v>
      </c>
    </row>
    <row r="671" spans="5:15" x14ac:dyDescent="0.2">
      <c r="E671" s="40">
        <f t="shared" si="109"/>
        <v>66.900000000000475</v>
      </c>
      <c r="F671" s="17">
        <f t="shared" si="100"/>
        <v>2000.0000008831432</v>
      </c>
      <c r="H671" s="47" t="b">
        <f t="shared" si="101"/>
        <v>0</v>
      </c>
      <c r="I671" s="47">
        <f t="shared" si="102"/>
        <v>25</v>
      </c>
      <c r="J671" s="47">
        <f t="shared" si="103"/>
        <v>26</v>
      </c>
      <c r="K671" s="1" t="str">
        <f t="shared" si="104"/>
        <v/>
      </c>
      <c r="L671" s="1" t="str">
        <f t="shared" si="105"/>
        <v/>
      </c>
      <c r="M671" s="1" t="str">
        <f t="shared" si="106"/>
        <v/>
      </c>
      <c r="N671" s="1" t="str">
        <f t="shared" si="107"/>
        <v/>
      </c>
      <c r="O671" s="1">
        <f t="shared" si="108"/>
        <v>0</v>
      </c>
    </row>
    <row r="672" spans="5:15" x14ac:dyDescent="0.2">
      <c r="E672" s="40">
        <f t="shared" si="109"/>
        <v>67.000000000000469</v>
      </c>
      <c r="F672" s="17">
        <f t="shared" si="100"/>
        <v>2000.0000008831432</v>
      </c>
      <c r="H672" s="47" t="b">
        <f t="shared" si="101"/>
        <v>0</v>
      </c>
      <c r="I672" s="47">
        <f t="shared" si="102"/>
        <v>25</v>
      </c>
      <c r="J672" s="47">
        <f t="shared" si="103"/>
        <v>26</v>
      </c>
      <c r="K672" s="1" t="str">
        <f t="shared" si="104"/>
        <v/>
      </c>
      <c r="L672" s="1" t="str">
        <f t="shared" si="105"/>
        <v/>
      </c>
      <c r="M672" s="1" t="str">
        <f t="shared" si="106"/>
        <v/>
      </c>
      <c r="N672" s="1" t="str">
        <f t="shared" si="107"/>
        <v/>
      </c>
      <c r="O672" s="1">
        <f t="shared" si="108"/>
        <v>0</v>
      </c>
    </row>
    <row r="673" spans="5:15" x14ac:dyDescent="0.2">
      <c r="E673" s="40">
        <f t="shared" si="109"/>
        <v>67.100000000000463</v>
      </c>
      <c r="F673" s="17">
        <f t="shared" si="100"/>
        <v>2000.0000008831432</v>
      </c>
      <c r="H673" s="47" t="b">
        <f t="shared" si="101"/>
        <v>0</v>
      </c>
      <c r="I673" s="47">
        <f t="shared" si="102"/>
        <v>25</v>
      </c>
      <c r="J673" s="47">
        <f t="shared" si="103"/>
        <v>26</v>
      </c>
      <c r="K673" s="1" t="str">
        <f t="shared" si="104"/>
        <v/>
      </c>
      <c r="L673" s="1" t="str">
        <f t="shared" si="105"/>
        <v/>
      </c>
      <c r="M673" s="1" t="str">
        <f t="shared" si="106"/>
        <v/>
      </c>
      <c r="N673" s="1" t="str">
        <f t="shared" si="107"/>
        <v/>
      </c>
      <c r="O673" s="1">
        <f t="shared" si="108"/>
        <v>0</v>
      </c>
    </row>
    <row r="674" spans="5:15" x14ac:dyDescent="0.2">
      <c r="E674" s="40">
        <f t="shared" si="109"/>
        <v>67.200000000000458</v>
      </c>
      <c r="F674" s="17">
        <f t="shared" si="100"/>
        <v>2000.0000008831432</v>
      </c>
      <c r="H674" s="47" t="b">
        <f t="shared" si="101"/>
        <v>0</v>
      </c>
      <c r="I674" s="47">
        <f t="shared" si="102"/>
        <v>25</v>
      </c>
      <c r="J674" s="47">
        <f t="shared" si="103"/>
        <v>26</v>
      </c>
      <c r="K674" s="1" t="str">
        <f t="shared" si="104"/>
        <v/>
      </c>
      <c r="L674" s="1" t="str">
        <f t="shared" si="105"/>
        <v/>
      </c>
      <c r="M674" s="1" t="str">
        <f t="shared" si="106"/>
        <v/>
      </c>
      <c r="N674" s="1" t="str">
        <f t="shared" si="107"/>
        <v/>
      </c>
      <c r="O674" s="1">
        <f t="shared" si="108"/>
        <v>0</v>
      </c>
    </row>
    <row r="675" spans="5:15" x14ac:dyDescent="0.2">
      <c r="E675" s="40">
        <f t="shared" si="109"/>
        <v>67.300000000000452</v>
      </c>
      <c r="F675" s="17">
        <f t="shared" si="100"/>
        <v>2000.0000008831432</v>
      </c>
      <c r="H675" s="47" t="b">
        <f t="shared" si="101"/>
        <v>0</v>
      </c>
      <c r="I675" s="47">
        <f t="shared" si="102"/>
        <v>25</v>
      </c>
      <c r="J675" s="47">
        <f t="shared" si="103"/>
        <v>26</v>
      </c>
      <c r="K675" s="1" t="str">
        <f t="shared" si="104"/>
        <v/>
      </c>
      <c r="L675" s="1" t="str">
        <f t="shared" si="105"/>
        <v/>
      </c>
      <c r="M675" s="1" t="str">
        <f t="shared" si="106"/>
        <v/>
      </c>
      <c r="N675" s="1" t="str">
        <f t="shared" si="107"/>
        <v/>
      </c>
      <c r="O675" s="1">
        <f t="shared" si="108"/>
        <v>0</v>
      </c>
    </row>
    <row r="676" spans="5:15" x14ac:dyDescent="0.2">
      <c r="E676" s="40">
        <f t="shared" si="109"/>
        <v>67.400000000000446</v>
      </c>
      <c r="F676" s="17">
        <f t="shared" si="100"/>
        <v>2000.0000008831432</v>
      </c>
      <c r="H676" s="47" t="b">
        <f t="shared" si="101"/>
        <v>0</v>
      </c>
      <c r="I676" s="47">
        <f t="shared" si="102"/>
        <v>25</v>
      </c>
      <c r="J676" s="47">
        <f t="shared" si="103"/>
        <v>26</v>
      </c>
      <c r="K676" s="1" t="str">
        <f t="shared" si="104"/>
        <v/>
      </c>
      <c r="L676" s="1" t="str">
        <f t="shared" si="105"/>
        <v/>
      </c>
      <c r="M676" s="1" t="str">
        <f t="shared" si="106"/>
        <v/>
      </c>
      <c r="N676" s="1" t="str">
        <f t="shared" si="107"/>
        <v/>
      </c>
      <c r="O676" s="1">
        <f t="shared" si="108"/>
        <v>0</v>
      </c>
    </row>
    <row r="677" spans="5:15" x14ac:dyDescent="0.2">
      <c r="E677" s="40">
        <f t="shared" si="109"/>
        <v>67.500000000000441</v>
      </c>
      <c r="F677" s="17">
        <f t="shared" si="100"/>
        <v>2000.0000008831432</v>
      </c>
      <c r="H677" s="47" t="b">
        <f t="shared" si="101"/>
        <v>0</v>
      </c>
      <c r="I677" s="47">
        <f t="shared" si="102"/>
        <v>25</v>
      </c>
      <c r="J677" s="47">
        <f t="shared" si="103"/>
        <v>26</v>
      </c>
      <c r="K677" s="1" t="str">
        <f t="shared" si="104"/>
        <v/>
      </c>
      <c r="L677" s="1" t="str">
        <f t="shared" si="105"/>
        <v/>
      </c>
      <c r="M677" s="1" t="str">
        <f t="shared" si="106"/>
        <v/>
      </c>
      <c r="N677" s="1" t="str">
        <f t="shared" si="107"/>
        <v/>
      </c>
      <c r="O677" s="1">
        <f t="shared" si="108"/>
        <v>0</v>
      </c>
    </row>
    <row r="678" spans="5:15" x14ac:dyDescent="0.2">
      <c r="E678" s="40">
        <f t="shared" si="109"/>
        <v>67.600000000000435</v>
      </c>
      <c r="F678" s="17">
        <f t="shared" si="100"/>
        <v>2000.0000008831432</v>
      </c>
      <c r="H678" s="47" t="b">
        <f t="shared" si="101"/>
        <v>0</v>
      </c>
      <c r="I678" s="47">
        <f t="shared" si="102"/>
        <v>25</v>
      </c>
      <c r="J678" s="47">
        <f t="shared" si="103"/>
        <v>26</v>
      </c>
      <c r="K678" s="1" t="str">
        <f t="shared" si="104"/>
        <v/>
      </c>
      <c r="L678" s="1" t="str">
        <f t="shared" si="105"/>
        <v/>
      </c>
      <c r="M678" s="1" t="str">
        <f t="shared" si="106"/>
        <v/>
      </c>
      <c r="N678" s="1" t="str">
        <f t="shared" si="107"/>
        <v/>
      </c>
      <c r="O678" s="1">
        <f t="shared" si="108"/>
        <v>0</v>
      </c>
    </row>
    <row r="679" spans="5:15" x14ac:dyDescent="0.2">
      <c r="E679" s="40">
        <f t="shared" si="109"/>
        <v>67.700000000000429</v>
      </c>
      <c r="F679" s="17">
        <f t="shared" si="100"/>
        <v>2000.0000008831432</v>
      </c>
      <c r="H679" s="47" t="b">
        <f t="shared" si="101"/>
        <v>0</v>
      </c>
      <c r="I679" s="47">
        <f t="shared" si="102"/>
        <v>25</v>
      </c>
      <c r="J679" s="47">
        <f t="shared" si="103"/>
        <v>26</v>
      </c>
      <c r="K679" s="1" t="str">
        <f t="shared" si="104"/>
        <v/>
      </c>
      <c r="L679" s="1" t="str">
        <f t="shared" si="105"/>
        <v/>
      </c>
      <c r="M679" s="1" t="str">
        <f t="shared" si="106"/>
        <v/>
      </c>
      <c r="N679" s="1" t="str">
        <f t="shared" si="107"/>
        <v/>
      </c>
      <c r="O679" s="1">
        <f t="shared" si="108"/>
        <v>0</v>
      </c>
    </row>
    <row r="680" spans="5:15" x14ac:dyDescent="0.2">
      <c r="E680" s="40">
        <f t="shared" si="109"/>
        <v>67.800000000000423</v>
      </c>
      <c r="F680" s="17">
        <f t="shared" si="100"/>
        <v>2000.0000008831432</v>
      </c>
      <c r="H680" s="47" t="b">
        <f t="shared" si="101"/>
        <v>0</v>
      </c>
      <c r="I680" s="47">
        <f t="shared" si="102"/>
        <v>25</v>
      </c>
      <c r="J680" s="47">
        <f t="shared" si="103"/>
        <v>26</v>
      </c>
      <c r="K680" s="1" t="str">
        <f t="shared" si="104"/>
        <v/>
      </c>
      <c r="L680" s="1" t="str">
        <f t="shared" si="105"/>
        <v/>
      </c>
      <c r="M680" s="1" t="str">
        <f t="shared" si="106"/>
        <v/>
      </c>
      <c r="N680" s="1" t="str">
        <f t="shared" si="107"/>
        <v/>
      </c>
      <c r="O680" s="1">
        <f t="shared" si="108"/>
        <v>0</v>
      </c>
    </row>
    <row r="681" spans="5:15" x14ac:dyDescent="0.2">
      <c r="E681" s="40">
        <f t="shared" si="109"/>
        <v>67.900000000000418</v>
      </c>
      <c r="F681" s="17">
        <f t="shared" si="100"/>
        <v>2000.0000008831432</v>
      </c>
      <c r="H681" s="47" t="b">
        <f t="shared" si="101"/>
        <v>0</v>
      </c>
      <c r="I681" s="47">
        <f t="shared" si="102"/>
        <v>25</v>
      </c>
      <c r="J681" s="47">
        <f t="shared" si="103"/>
        <v>26</v>
      </c>
      <c r="K681" s="1" t="str">
        <f t="shared" si="104"/>
        <v/>
      </c>
      <c r="L681" s="1" t="str">
        <f t="shared" si="105"/>
        <v/>
      </c>
      <c r="M681" s="1" t="str">
        <f t="shared" si="106"/>
        <v/>
      </c>
      <c r="N681" s="1" t="str">
        <f t="shared" si="107"/>
        <v/>
      </c>
      <c r="O681" s="1">
        <f t="shared" si="108"/>
        <v>0</v>
      </c>
    </row>
    <row r="682" spans="5:15" x14ac:dyDescent="0.2">
      <c r="E682" s="40">
        <f t="shared" si="109"/>
        <v>68.000000000000412</v>
      </c>
      <c r="F682" s="17">
        <f t="shared" si="100"/>
        <v>2000.0000008831432</v>
      </c>
      <c r="H682" s="47" t="b">
        <f t="shared" si="101"/>
        <v>0</v>
      </c>
      <c r="I682" s="47">
        <f t="shared" si="102"/>
        <v>25</v>
      </c>
      <c r="J682" s="47">
        <f t="shared" si="103"/>
        <v>26</v>
      </c>
      <c r="K682" s="1" t="str">
        <f t="shared" si="104"/>
        <v/>
      </c>
      <c r="L682" s="1" t="str">
        <f t="shared" si="105"/>
        <v/>
      </c>
      <c r="M682" s="1" t="str">
        <f t="shared" si="106"/>
        <v/>
      </c>
      <c r="N682" s="1" t="str">
        <f t="shared" si="107"/>
        <v/>
      </c>
      <c r="O682" s="1">
        <f t="shared" si="108"/>
        <v>0</v>
      </c>
    </row>
    <row r="683" spans="5:15" x14ac:dyDescent="0.2">
      <c r="E683" s="40">
        <f t="shared" si="109"/>
        <v>68.100000000000406</v>
      </c>
      <c r="F683" s="17">
        <f t="shared" si="100"/>
        <v>2000.0000008831432</v>
      </c>
      <c r="H683" s="47" t="b">
        <f t="shared" si="101"/>
        <v>0</v>
      </c>
      <c r="I683" s="47">
        <f t="shared" si="102"/>
        <v>25</v>
      </c>
      <c r="J683" s="47">
        <f t="shared" si="103"/>
        <v>26</v>
      </c>
      <c r="K683" s="1" t="str">
        <f t="shared" si="104"/>
        <v/>
      </c>
      <c r="L683" s="1" t="str">
        <f t="shared" si="105"/>
        <v/>
      </c>
      <c r="M683" s="1" t="str">
        <f t="shared" si="106"/>
        <v/>
      </c>
      <c r="N683" s="1" t="str">
        <f t="shared" si="107"/>
        <v/>
      </c>
      <c r="O683" s="1">
        <f t="shared" si="108"/>
        <v>0</v>
      </c>
    </row>
    <row r="684" spans="5:15" x14ac:dyDescent="0.2">
      <c r="E684" s="40">
        <f t="shared" si="109"/>
        <v>68.200000000000401</v>
      </c>
      <c r="F684" s="17">
        <f t="shared" si="100"/>
        <v>2000.0000008831432</v>
      </c>
      <c r="H684" s="47" t="b">
        <f t="shared" si="101"/>
        <v>0</v>
      </c>
      <c r="I684" s="47">
        <f t="shared" si="102"/>
        <v>25</v>
      </c>
      <c r="J684" s="47">
        <f t="shared" si="103"/>
        <v>26</v>
      </c>
      <c r="K684" s="1" t="str">
        <f t="shared" si="104"/>
        <v/>
      </c>
      <c r="L684" s="1" t="str">
        <f t="shared" si="105"/>
        <v/>
      </c>
      <c r="M684" s="1" t="str">
        <f t="shared" si="106"/>
        <v/>
      </c>
      <c r="N684" s="1" t="str">
        <f t="shared" si="107"/>
        <v/>
      </c>
      <c r="O684" s="1">
        <f t="shared" si="108"/>
        <v>0</v>
      </c>
    </row>
    <row r="685" spans="5:15" x14ac:dyDescent="0.2">
      <c r="E685" s="40">
        <f t="shared" si="109"/>
        <v>68.300000000000395</v>
      </c>
      <c r="F685" s="17">
        <f t="shared" si="100"/>
        <v>2000.0000008831432</v>
      </c>
      <c r="H685" s="47" t="b">
        <f t="shared" si="101"/>
        <v>0</v>
      </c>
      <c r="I685" s="47">
        <f t="shared" si="102"/>
        <v>25</v>
      </c>
      <c r="J685" s="47">
        <f t="shared" si="103"/>
        <v>26</v>
      </c>
      <c r="K685" s="1" t="str">
        <f t="shared" si="104"/>
        <v/>
      </c>
      <c r="L685" s="1" t="str">
        <f t="shared" si="105"/>
        <v/>
      </c>
      <c r="M685" s="1" t="str">
        <f t="shared" si="106"/>
        <v/>
      </c>
      <c r="N685" s="1" t="str">
        <f t="shared" si="107"/>
        <v/>
      </c>
      <c r="O685" s="1">
        <f t="shared" si="108"/>
        <v>0</v>
      </c>
    </row>
    <row r="686" spans="5:15" x14ac:dyDescent="0.2">
      <c r="E686" s="40">
        <f t="shared" si="109"/>
        <v>68.400000000000389</v>
      </c>
      <c r="F686" s="17">
        <f t="shared" si="100"/>
        <v>2000.0000008831432</v>
      </c>
      <c r="H686" s="47" t="b">
        <f t="shared" si="101"/>
        <v>0</v>
      </c>
      <c r="I686" s="47">
        <f t="shared" si="102"/>
        <v>25</v>
      </c>
      <c r="J686" s="47">
        <f t="shared" si="103"/>
        <v>26</v>
      </c>
      <c r="K686" s="1" t="str">
        <f t="shared" si="104"/>
        <v/>
      </c>
      <c r="L686" s="1" t="str">
        <f t="shared" si="105"/>
        <v/>
      </c>
      <c r="M686" s="1" t="str">
        <f t="shared" si="106"/>
        <v/>
      </c>
      <c r="N686" s="1" t="str">
        <f t="shared" si="107"/>
        <v/>
      </c>
      <c r="O686" s="1">
        <f t="shared" si="108"/>
        <v>0</v>
      </c>
    </row>
    <row r="687" spans="5:15" x14ac:dyDescent="0.2">
      <c r="E687" s="40">
        <f t="shared" si="109"/>
        <v>68.500000000000384</v>
      </c>
      <c r="F687" s="17">
        <f t="shared" si="100"/>
        <v>2000.0000008831432</v>
      </c>
      <c r="H687" s="47" t="b">
        <f t="shared" si="101"/>
        <v>0</v>
      </c>
      <c r="I687" s="47">
        <f t="shared" si="102"/>
        <v>25</v>
      </c>
      <c r="J687" s="47">
        <f t="shared" si="103"/>
        <v>26</v>
      </c>
      <c r="K687" s="1" t="str">
        <f t="shared" si="104"/>
        <v/>
      </c>
      <c r="L687" s="1" t="str">
        <f t="shared" si="105"/>
        <v/>
      </c>
      <c r="M687" s="1" t="str">
        <f t="shared" si="106"/>
        <v/>
      </c>
      <c r="N687" s="1" t="str">
        <f t="shared" si="107"/>
        <v/>
      </c>
      <c r="O687" s="1">
        <f t="shared" si="108"/>
        <v>0</v>
      </c>
    </row>
    <row r="688" spans="5:15" x14ac:dyDescent="0.2">
      <c r="E688" s="40">
        <f t="shared" si="109"/>
        <v>68.600000000000378</v>
      </c>
      <c r="F688" s="17">
        <f t="shared" si="100"/>
        <v>2000.0000008831432</v>
      </c>
      <c r="H688" s="47" t="b">
        <f t="shared" si="101"/>
        <v>0</v>
      </c>
      <c r="I688" s="47">
        <f t="shared" si="102"/>
        <v>25</v>
      </c>
      <c r="J688" s="47">
        <f t="shared" si="103"/>
        <v>26</v>
      </c>
      <c r="K688" s="1" t="str">
        <f t="shared" si="104"/>
        <v/>
      </c>
      <c r="L688" s="1" t="str">
        <f t="shared" si="105"/>
        <v/>
      </c>
      <c r="M688" s="1" t="str">
        <f t="shared" si="106"/>
        <v/>
      </c>
      <c r="N688" s="1" t="str">
        <f t="shared" si="107"/>
        <v/>
      </c>
      <c r="O688" s="1">
        <f t="shared" si="108"/>
        <v>0</v>
      </c>
    </row>
    <row r="689" spans="5:15" x14ac:dyDescent="0.2">
      <c r="E689" s="40">
        <f t="shared" si="109"/>
        <v>68.700000000000372</v>
      </c>
      <c r="F689" s="17">
        <f t="shared" si="100"/>
        <v>2000.0000008831432</v>
      </c>
      <c r="H689" s="47" t="b">
        <f t="shared" si="101"/>
        <v>0</v>
      </c>
      <c r="I689" s="47">
        <f t="shared" si="102"/>
        <v>25</v>
      </c>
      <c r="J689" s="47">
        <f t="shared" si="103"/>
        <v>26</v>
      </c>
      <c r="K689" s="1" t="str">
        <f t="shared" si="104"/>
        <v/>
      </c>
      <c r="L689" s="1" t="str">
        <f t="shared" si="105"/>
        <v/>
      </c>
      <c r="M689" s="1" t="str">
        <f t="shared" si="106"/>
        <v/>
      </c>
      <c r="N689" s="1" t="str">
        <f t="shared" si="107"/>
        <v/>
      </c>
      <c r="O689" s="1">
        <f t="shared" si="108"/>
        <v>0</v>
      </c>
    </row>
    <row r="690" spans="5:15" x14ac:dyDescent="0.2">
      <c r="E690" s="40">
        <f t="shared" si="109"/>
        <v>68.800000000000367</v>
      </c>
      <c r="F690" s="17">
        <f t="shared" si="100"/>
        <v>2000.0000008831432</v>
      </c>
      <c r="H690" s="47" t="b">
        <f t="shared" si="101"/>
        <v>0</v>
      </c>
      <c r="I690" s="47">
        <f t="shared" si="102"/>
        <v>25</v>
      </c>
      <c r="J690" s="47">
        <f t="shared" si="103"/>
        <v>26</v>
      </c>
      <c r="K690" s="1" t="str">
        <f t="shared" si="104"/>
        <v/>
      </c>
      <c r="L690" s="1" t="str">
        <f t="shared" si="105"/>
        <v/>
      </c>
      <c r="M690" s="1" t="str">
        <f t="shared" si="106"/>
        <v/>
      </c>
      <c r="N690" s="1" t="str">
        <f t="shared" si="107"/>
        <v/>
      </c>
      <c r="O690" s="1">
        <f t="shared" si="108"/>
        <v>0</v>
      </c>
    </row>
    <row r="691" spans="5:15" x14ac:dyDescent="0.2">
      <c r="E691" s="40">
        <f t="shared" si="109"/>
        <v>68.900000000000361</v>
      </c>
      <c r="F691" s="17">
        <f t="shared" si="100"/>
        <v>2000.0000008831432</v>
      </c>
      <c r="H691" s="47" t="b">
        <f t="shared" si="101"/>
        <v>0</v>
      </c>
      <c r="I691" s="47">
        <f t="shared" si="102"/>
        <v>25</v>
      </c>
      <c r="J691" s="47">
        <f t="shared" si="103"/>
        <v>26</v>
      </c>
      <c r="K691" s="1" t="str">
        <f t="shared" si="104"/>
        <v/>
      </c>
      <c r="L691" s="1" t="str">
        <f t="shared" si="105"/>
        <v/>
      </c>
      <c r="M691" s="1" t="str">
        <f t="shared" si="106"/>
        <v/>
      </c>
      <c r="N691" s="1" t="str">
        <f t="shared" si="107"/>
        <v/>
      </c>
      <c r="O691" s="1">
        <f t="shared" si="108"/>
        <v>0</v>
      </c>
    </row>
    <row r="692" spans="5:15" x14ac:dyDescent="0.2">
      <c r="E692" s="40">
        <f t="shared" si="109"/>
        <v>69.000000000000355</v>
      </c>
      <c r="F692" s="17">
        <f t="shared" si="100"/>
        <v>2000.0000008831432</v>
      </c>
      <c r="H692" s="47" t="b">
        <f t="shared" si="101"/>
        <v>0</v>
      </c>
      <c r="I692" s="47">
        <f t="shared" si="102"/>
        <v>25</v>
      </c>
      <c r="J692" s="47">
        <f t="shared" si="103"/>
        <v>26</v>
      </c>
      <c r="K692" s="1" t="str">
        <f t="shared" si="104"/>
        <v/>
      </c>
      <c r="L692" s="1" t="str">
        <f t="shared" si="105"/>
        <v/>
      </c>
      <c r="M692" s="1" t="str">
        <f t="shared" si="106"/>
        <v/>
      </c>
      <c r="N692" s="1" t="str">
        <f t="shared" si="107"/>
        <v/>
      </c>
      <c r="O692" s="1">
        <f t="shared" si="108"/>
        <v>0</v>
      </c>
    </row>
    <row r="693" spans="5:15" x14ac:dyDescent="0.2">
      <c r="E693" s="40">
        <f t="shared" si="109"/>
        <v>69.10000000000035</v>
      </c>
      <c r="F693" s="17">
        <f t="shared" si="100"/>
        <v>2000.0000008831432</v>
      </c>
      <c r="H693" s="47" t="b">
        <f t="shared" si="101"/>
        <v>0</v>
      </c>
      <c r="I693" s="47">
        <f t="shared" si="102"/>
        <v>25</v>
      </c>
      <c r="J693" s="47">
        <f t="shared" si="103"/>
        <v>26</v>
      </c>
      <c r="K693" s="1" t="str">
        <f t="shared" si="104"/>
        <v/>
      </c>
      <c r="L693" s="1" t="str">
        <f t="shared" si="105"/>
        <v/>
      </c>
      <c r="M693" s="1" t="str">
        <f t="shared" si="106"/>
        <v/>
      </c>
      <c r="N693" s="1" t="str">
        <f t="shared" si="107"/>
        <v/>
      </c>
      <c r="O693" s="1">
        <f t="shared" si="108"/>
        <v>0</v>
      </c>
    </row>
    <row r="694" spans="5:15" x14ac:dyDescent="0.2">
      <c r="E694" s="40">
        <f t="shared" si="109"/>
        <v>69.200000000000344</v>
      </c>
      <c r="F694" s="17">
        <f t="shared" si="100"/>
        <v>2000.0000008831432</v>
      </c>
      <c r="H694" s="47" t="b">
        <f t="shared" si="101"/>
        <v>0</v>
      </c>
      <c r="I694" s="47">
        <f t="shared" si="102"/>
        <v>25</v>
      </c>
      <c r="J694" s="47">
        <f t="shared" si="103"/>
        <v>26</v>
      </c>
      <c r="K694" s="1" t="str">
        <f t="shared" si="104"/>
        <v/>
      </c>
      <c r="L694" s="1" t="str">
        <f t="shared" si="105"/>
        <v/>
      </c>
      <c r="M694" s="1" t="str">
        <f t="shared" si="106"/>
        <v/>
      </c>
      <c r="N694" s="1" t="str">
        <f t="shared" si="107"/>
        <v/>
      </c>
      <c r="O694" s="1">
        <f t="shared" si="108"/>
        <v>0</v>
      </c>
    </row>
    <row r="695" spans="5:15" x14ac:dyDescent="0.2">
      <c r="E695" s="40">
        <f t="shared" si="109"/>
        <v>69.300000000000338</v>
      </c>
      <c r="F695" s="17">
        <f t="shared" si="100"/>
        <v>2000.0000008831432</v>
      </c>
      <c r="H695" s="47" t="b">
        <f t="shared" si="101"/>
        <v>0</v>
      </c>
      <c r="I695" s="47">
        <f t="shared" si="102"/>
        <v>25</v>
      </c>
      <c r="J695" s="47">
        <f t="shared" si="103"/>
        <v>26</v>
      </c>
      <c r="K695" s="1" t="str">
        <f t="shared" si="104"/>
        <v/>
      </c>
      <c r="L695" s="1" t="str">
        <f t="shared" si="105"/>
        <v/>
      </c>
      <c r="M695" s="1" t="str">
        <f t="shared" si="106"/>
        <v/>
      </c>
      <c r="N695" s="1" t="str">
        <f t="shared" si="107"/>
        <v/>
      </c>
      <c r="O695" s="1">
        <f t="shared" si="108"/>
        <v>0</v>
      </c>
    </row>
    <row r="696" spans="5:15" x14ac:dyDescent="0.2">
      <c r="E696" s="40">
        <f t="shared" si="109"/>
        <v>69.400000000000333</v>
      </c>
      <c r="F696" s="17">
        <f t="shared" si="100"/>
        <v>2000.0000008831432</v>
      </c>
      <c r="H696" s="47" t="b">
        <f t="shared" si="101"/>
        <v>0</v>
      </c>
      <c r="I696" s="47">
        <f t="shared" si="102"/>
        <v>25</v>
      </c>
      <c r="J696" s="47">
        <f t="shared" si="103"/>
        <v>26</v>
      </c>
      <c r="K696" s="1" t="str">
        <f t="shared" si="104"/>
        <v/>
      </c>
      <c r="L696" s="1" t="str">
        <f t="shared" si="105"/>
        <v/>
      </c>
      <c r="M696" s="1" t="str">
        <f t="shared" si="106"/>
        <v/>
      </c>
      <c r="N696" s="1" t="str">
        <f t="shared" si="107"/>
        <v/>
      </c>
      <c r="O696" s="1">
        <f t="shared" si="108"/>
        <v>0</v>
      </c>
    </row>
    <row r="697" spans="5:15" x14ac:dyDescent="0.2">
      <c r="E697" s="40">
        <f t="shared" si="109"/>
        <v>69.500000000000327</v>
      </c>
      <c r="F697" s="17">
        <f t="shared" si="100"/>
        <v>2000.0000008831432</v>
      </c>
      <c r="H697" s="47" t="b">
        <f t="shared" si="101"/>
        <v>0</v>
      </c>
      <c r="I697" s="47">
        <f t="shared" si="102"/>
        <v>25</v>
      </c>
      <c r="J697" s="47">
        <f t="shared" si="103"/>
        <v>26</v>
      </c>
      <c r="K697" s="1" t="str">
        <f t="shared" si="104"/>
        <v/>
      </c>
      <c r="L697" s="1" t="str">
        <f t="shared" si="105"/>
        <v/>
      </c>
      <c r="M697" s="1" t="str">
        <f t="shared" si="106"/>
        <v/>
      </c>
      <c r="N697" s="1" t="str">
        <f t="shared" si="107"/>
        <v/>
      </c>
      <c r="O697" s="1">
        <f t="shared" si="108"/>
        <v>0</v>
      </c>
    </row>
    <row r="698" spans="5:15" x14ac:dyDescent="0.2">
      <c r="E698" s="40">
        <f t="shared" si="109"/>
        <v>69.600000000000321</v>
      </c>
      <c r="F698" s="17">
        <f t="shared" si="100"/>
        <v>2000.0000008831432</v>
      </c>
      <c r="H698" s="47" t="b">
        <f t="shared" si="101"/>
        <v>0</v>
      </c>
      <c r="I698" s="47">
        <f t="shared" si="102"/>
        <v>25</v>
      </c>
      <c r="J698" s="47">
        <f t="shared" si="103"/>
        <v>26</v>
      </c>
      <c r="K698" s="1" t="str">
        <f t="shared" si="104"/>
        <v/>
      </c>
      <c r="L698" s="1" t="str">
        <f t="shared" si="105"/>
        <v/>
      </c>
      <c r="M698" s="1" t="str">
        <f t="shared" si="106"/>
        <v/>
      </c>
      <c r="N698" s="1" t="str">
        <f t="shared" si="107"/>
        <v/>
      </c>
      <c r="O698" s="1">
        <f t="shared" si="108"/>
        <v>0</v>
      </c>
    </row>
    <row r="699" spans="5:15" x14ac:dyDescent="0.2">
      <c r="E699" s="40">
        <f t="shared" si="109"/>
        <v>69.700000000000315</v>
      </c>
      <c r="F699" s="17">
        <f t="shared" si="100"/>
        <v>2000.0000008831432</v>
      </c>
      <c r="H699" s="47" t="b">
        <f t="shared" si="101"/>
        <v>0</v>
      </c>
      <c r="I699" s="47">
        <f t="shared" si="102"/>
        <v>25</v>
      </c>
      <c r="J699" s="47">
        <f t="shared" si="103"/>
        <v>26</v>
      </c>
      <c r="K699" s="1" t="str">
        <f t="shared" si="104"/>
        <v/>
      </c>
      <c r="L699" s="1" t="str">
        <f t="shared" si="105"/>
        <v/>
      </c>
      <c r="M699" s="1" t="str">
        <f t="shared" si="106"/>
        <v/>
      </c>
      <c r="N699" s="1" t="str">
        <f t="shared" si="107"/>
        <v/>
      </c>
      <c r="O699" s="1">
        <f t="shared" si="108"/>
        <v>0</v>
      </c>
    </row>
    <row r="700" spans="5:15" x14ac:dyDescent="0.2">
      <c r="E700" s="40">
        <f t="shared" si="109"/>
        <v>69.80000000000031</v>
      </c>
      <c r="F700" s="17">
        <f t="shared" ref="F700:F763" si="110">IF(E700&gt;$C$29,$C$30,IF(H700,M700+(E700-K700)*O700,0))</f>
        <v>2000.0000008831432</v>
      </c>
      <c r="H700" s="47" t="b">
        <f t="shared" ref="H700:H763" si="111">AND(E700&gt;=$C$28,E700&lt;=$C$29)</f>
        <v>0</v>
      </c>
      <c r="I700" s="47">
        <f t="shared" ref="I700:I763" si="112">COUNTIF($B$2:$B$26,"&lt;="&amp;E700)</f>
        <v>25</v>
      </c>
      <c r="J700" s="47">
        <f t="shared" ref="J700:J763" si="113">I700+1</f>
        <v>26</v>
      </c>
      <c r="K700" s="1" t="str">
        <f t="shared" ref="K700:K763" si="114">IF(H700,INDEX($B$2:$B$26,I700),"")</f>
        <v/>
      </c>
      <c r="L700" s="1" t="str">
        <f t="shared" ref="L700:L763" si="115">IF(H700,INDEX($B$2:$B$26,J700),"")</f>
        <v/>
      </c>
      <c r="M700" s="1" t="str">
        <f t="shared" ref="M700:M763" si="116">IF(H700,INDEX($C$2:$C$26,I700),"")</f>
        <v/>
      </c>
      <c r="N700" s="1" t="str">
        <f t="shared" ref="N700:N763" si="117">IF(H700,INDEX($C$2:$C$26,J700),"")</f>
        <v/>
      </c>
      <c r="O700" s="1">
        <f t="shared" ref="O700:O763" si="118">IF(K700&lt;&gt;L700,(N700-M700)/(L700-K700),0)</f>
        <v>0</v>
      </c>
    </row>
    <row r="701" spans="5:15" x14ac:dyDescent="0.2">
      <c r="E701" s="40">
        <f t="shared" si="109"/>
        <v>69.900000000000304</v>
      </c>
      <c r="F701" s="17">
        <f t="shared" si="110"/>
        <v>2000.0000008831432</v>
      </c>
      <c r="H701" s="47" t="b">
        <f t="shared" si="111"/>
        <v>0</v>
      </c>
      <c r="I701" s="47">
        <f t="shared" si="112"/>
        <v>25</v>
      </c>
      <c r="J701" s="47">
        <f t="shared" si="113"/>
        <v>26</v>
      </c>
      <c r="K701" s="1" t="str">
        <f t="shared" si="114"/>
        <v/>
      </c>
      <c r="L701" s="1" t="str">
        <f t="shared" si="115"/>
        <v/>
      </c>
      <c r="M701" s="1" t="str">
        <f t="shared" si="116"/>
        <v/>
      </c>
      <c r="N701" s="1" t="str">
        <f t="shared" si="117"/>
        <v/>
      </c>
      <c r="O701" s="1">
        <f t="shared" si="118"/>
        <v>0</v>
      </c>
    </row>
    <row r="702" spans="5:15" x14ac:dyDescent="0.2">
      <c r="E702" s="40">
        <f t="shared" si="109"/>
        <v>70.000000000000298</v>
      </c>
      <c r="F702" s="17">
        <f t="shared" si="110"/>
        <v>2000.0000008831432</v>
      </c>
      <c r="H702" s="47" t="b">
        <f t="shared" si="111"/>
        <v>0</v>
      </c>
      <c r="I702" s="47">
        <f t="shared" si="112"/>
        <v>25</v>
      </c>
      <c r="J702" s="47">
        <f t="shared" si="113"/>
        <v>26</v>
      </c>
      <c r="K702" s="1" t="str">
        <f t="shared" si="114"/>
        <v/>
      </c>
      <c r="L702" s="1" t="str">
        <f t="shared" si="115"/>
        <v/>
      </c>
      <c r="M702" s="1" t="str">
        <f t="shared" si="116"/>
        <v/>
      </c>
      <c r="N702" s="1" t="str">
        <f t="shared" si="117"/>
        <v/>
      </c>
      <c r="O702" s="1">
        <f t="shared" si="118"/>
        <v>0</v>
      </c>
    </row>
    <row r="703" spans="5:15" x14ac:dyDescent="0.2">
      <c r="E703" s="40">
        <f t="shared" si="109"/>
        <v>70.100000000000293</v>
      </c>
      <c r="F703" s="17">
        <f t="shared" si="110"/>
        <v>2000.0000008831432</v>
      </c>
      <c r="H703" s="47" t="b">
        <f t="shared" si="111"/>
        <v>0</v>
      </c>
      <c r="I703" s="47">
        <f t="shared" si="112"/>
        <v>25</v>
      </c>
      <c r="J703" s="47">
        <f t="shared" si="113"/>
        <v>26</v>
      </c>
      <c r="K703" s="1" t="str">
        <f t="shared" si="114"/>
        <v/>
      </c>
      <c r="L703" s="1" t="str">
        <f t="shared" si="115"/>
        <v/>
      </c>
      <c r="M703" s="1" t="str">
        <f t="shared" si="116"/>
        <v/>
      </c>
      <c r="N703" s="1" t="str">
        <f t="shared" si="117"/>
        <v/>
      </c>
      <c r="O703" s="1">
        <f t="shared" si="118"/>
        <v>0</v>
      </c>
    </row>
    <row r="704" spans="5:15" x14ac:dyDescent="0.2">
      <c r="E704" s="40">
        <f t="shared" si="109"/>
        <v>70.200000000000287</v>
      </c>
      <c r="F704" s="17">
        <f t="shared" si="110"/>
        <v>2000.0000008831432</v>
      </c>
      <c r="H704" s="47" t="b">
        <f t="shared" si="111"/>
        <v>0</v>
      </c>
      <c r="I704" s="47">
        <f t="shared" si="112"/>
        <v>25</v>
      </c>
      <c r="J704" s="47">
        <f t="shared" si="113"/>
        <v>26</v>
      </c>
      <c r="K704" s="1" t="str">
        <f t="shared" si="114"/>
        <v/>
      </c>
      <c r="L704" s="1" t="str">
        <f t="shared" si="115"/>
        <v/>
      </c>
      <c r="M704" s="1" t="str">
        <f t="shared" si="116"/>
        <v/>
      </c>
      <c r="N704" s="1" t="str">
        <f t="shared" si="117"/>
        <v/>
      </c>
      <c r="O704" s="1">
        <f t="shared" si="118"/>
        <v>0</v>
      </c>
    </row>
    <row r="705" spans="5:15" x14ac:dyDescent="0.2">
      <c r="E705" s="40">
        <f t="shared" si="109"/>
        <v>70.300000000000281</v>
      </c>
      <c r="F705" s="17">
        <f t="shared" si="110"/>
        <v>2000.0000008831432</v>
      </c>
      <c r="H705" s="47" t="b">
        <f t="shared" si="111"/>
        <v>0</v>
      </c>
      <c r="I705" s="47">
        <f t="shared" si="112"/>
        <v>25</v>
      </c>
      <c r="J705" s="47">
        <f t="shared" si="113"/>
        <v>26</v>
      </c>
      <c r="K705" s="1" t="str">
        <f t="shared" si="114"/>
        <v/>
      </c>
      <c r="L705" s="1" t="str">
        <f t="shared" si="115"/>
        <v/>
      </c>
      <c r="M705" s="1" t="str">
        <f t="shared" si="116"/>
        <v/>
      </c>
      <c r="N705" s="1" t="str">
        <f t="shared" si="117"/>
        <v/>
      </c>
      <c r="O705" s="1">
        <f t="shared" si="118"/>
        <v>0</v>
      </c>
    </row>
    <row r="706" spans="5:15" x14ac:dyDescent="0.2">
      <c r="E706" s="40">
        <f t="shared" si="109"/>
        <v>70.400000000000276</v>
      </c>
      <c r="F706" s="17">
        <f t="shared" si="110"/>
        <v>2000.0000008831432</v>
      </c>
      <c r="H706" s="47" t="b">
        <f t="shared" si="111"/>
        <v>0</v>
      </c>
      <c r="I706" s="47">
        <f t="shared" si="112"/>
        <v>25</v>
      </c>
      <c r="J706" s="47">
        <f t="shared" si="113"/>
        <v>26</v>
      </c>
      <c r="K706" s="1" t="str">
        <f t="shared" si="114"/>
        <v/>
      </c>
      <c r="L706" s="1" t="str">
        <f t="shared" si="115"/>
        <v/>
      </c>
      <c r="M706" s="1" t="str">
        <f t="shared" si="116"/>
        <v/>
      </c>
      <c r="N706" s="1" t="str">
        <f t="shared" si="117"/>
        <v/>
      </c>
      <c r="O706" s="1">
        <f t="shared" si="118"/>
        <v>0</v>
      </c>
    </row>
    <row r="707" spans="5:15" x14ac:dyDescent="0.2">
      <c r="E707" s="40">
        <f t="shared" ref="E707:E770" si="119">E706+WindSpeedStep</f>
        <v>70.50000000000027</v>
      </c>
      <c r="F707" s="17">
        <f t="shared" si="110"/>
        <v>2000.0000008831432</v>
      </c>
      <c r="H707" s="47" t="b">
        <f t="shared" si="111"/>
        <v>0</v>
      </c>
      <c r="I707" s="47">
        <f t="shared" si="112"/>
        <v>25</v>
      </c>
      <c r="J707" s="47">
        <f t="shared" si="113"/>
        <v>26</v>
      </c>
      <c r="K707" s="1" t="str">
        <f t="shared" si="114"/>
        <v/>
      </c>
      <c r="L707" s="1" t="str">
        <f t="shared" si="115"/>
        <v/>
      </c>
      <c r="M707" s="1" t="str">
        <f t="shared" si="116"/>
        <v/>
      </c>
      <c r="N707" s="1" t="str">
        <f t="shared" si="117"/>
        <v/>
      </c>
      <c r="O707" s="1">
        <f t="shared" si="118"/>
        <v>0</v>
      </c>
    </row>
    <row r="708" spans="5:15" x14ac:dyDescent="0.2">
      <c r="E708" s="40">
        <f t="shared" si="119"/>
        <v>70.600000000000264</v>
      </c>
      <c r="F708" s="17">
        <f t="shared" si="110"/>
        <v>2000.0000008831432</v>
      </c>
      <c r="H708" s="47" t="b">
        <f t="shared" si="111"/>
        <v>0</v>
      </c>
      <c r="I708" s="47">
        <f t="shared" si="112"/>
        <v>25</v>
      </c>
      <c r="J708" s="47">
        <f t="shared" si="113"/>
        <v>26</v>
      </c>
      <c r="K708" s="1" t="str">
        <f t="shared" si="114"/>
        <v/>
      </c>
      <c r="L708" s="1" t="str">
        <f t="shared" si="115"/>
        <v/>
      </c>
      <c r="M708" s="1" t="str">
        <f t="shared" si="116"/>
        <v/>
      </c>
      <c r="N708" s="1" t="str">
        <f t="shared" si="117"/>
        <v/>
      </c>
      <c r="O708" s="1">
        <f t="shared" si="118"/>
        <v>0</v>
      </c>
    </row>
    <row r="709" spans="5:15" x14ac:dyDescent="0.2">
      <c r="E709" s="40">
        <f t="shared" si="119"/>
        <v>70.700000000000259</v>
      </c>
      <c r="F709" s="17">
        <f t="shared" si="110"/>
        <v>2000.0000008831432</v>
      </c>
      <c r="H709" s="47" t="b">
        <f t="shared" si="111"/>
        <v>0</v>
      </c>
      <c r="I709" s="47">
        <f t="shared" si="112"/>
        <v>25</v>
      </c>
      <c r="J709" s="47">
        <f t="shared" si="113"/>
        <v>26</v>
      </c>
      <c r="K709" s="1" t="str">
        <f t="shared" si="114"/>
        <v/>
      </c>
      <c r="L709" s="1" t="str">
        <f t="shared" si="115"/>
        <v/>
      </c>
      <c r="M709" s="1" t="str">
        <f t="shared" si="116"/>
        <v/>
      </c>
      <c r="N709" s="1" t="str">
        <f t="shared" si="117"/>
        <v/>
      </c>
      <c r="O709" s="1">
        <f t="shared" si="118"/>
        <v>0</v>
      </c>
    </row>
    <row r="710" spans="5:15" x14ac:dyDescent="0.2">
      <c r="E710" s="40">
        <f t="shared" si="119"/>
        <v>70.800000000000253</v>
      </c>
      <c r="F710" s="17">
        <f t="shared" si="110"/>
        <v>2000.0000008831432</v>
      </c>
      <c r="H710" s="47" t="b">
        <f t="shared" si="111"/>
        <v>0</v>
      </c>
      <c r="I710" s="47">
        <f t="shared" si="112"/>
        <v>25</v>
      </c>
      <c r="J710" s="47">
        <f t="shared" si="113"/>
        <v>26</v>
      </c>
      <c r="K710" s="1" t="str">
        <f t="shared" si="114"/>
        <v/>
      </c>
      <c r="L710" s="1" t="str">
        <f t="shared" si="115"/>
        <v/>
      </c>
      <c r="M710" s="1" t="str">
        <f t="shared" si="116"/>
        <v/>
      </c>
      <c r="N710" s="1" t="str">
        <f t="shared" si="117"/>
        <v/>
      </c>
      <c r="O710" s="1">
        <f t="shared" si="118"/>
        <v>0</v>
      </c>
    </row>
    <row r="711" spans="5:15" x14ac:dyDescent="0.2">
      <c r="E711" s="40">
        <f t="shared" si="119"/>
        <v>70.900000000000247</v>
      </c>
      <c r="F711" s="17">
        <f t="shared" si="110"/>
        <v>2000.0000008831432</v>
      </c>
      <c r="H711" s="47" t="b">
        <f t="shared" si="111"/>
        <v>0</v>
      </c>
      <c r="I711" s="47">
        <f t="shared" si="112"/>
        <v>25</v>
      </c>
      <c r="J711" s="47">
        <f t="shared" si="113"/>
        <v>26</v>
      </c>
      <c r="K711" s="1" t="str">
        <f t="shared" si="114"/>
        <v/>
      </c>
      <c r="L711" s="1" t="str">
        <f t="shared" si="115"/>
        <v/>
      </c>
      <c r="M711" s="1" t="str">
        <f t="shared" si="116"/>
        <v/>
      </c>
      <c r="N711" s="1" t="str">
        <f t="shared" si="117"/>
        <v/>
      </c>
      <c r="O711" s="1">
        <f t="shared" si="118"/>
        <v>0</v>
      </c>
    </row>
    <row r="712" spans="5:15" x14ac:dyDescent="0.2">
      <c r="E712" s="40">
        <f t="shared" si="119"/>
        <v>71.000000000000242</v>
      </c>
      <c r="F712" s="17">
        <f t="shared" si="110"/>
        <v>2000.0000008831432</v>
      </c>
      <c r="H712" s="47" t="b">
        <f t="shared" si="111"/>
        <v>0</v>
      </c>
      <c r="I712" s="47">
        <f t="shared" si="112"/>
        <v>25</v>
      </c>
      <c r="J712" s="47">
        <f t="shared" si="113"/>
        <v>26</v>
      </c>
      <c r="K712" s="1" t="str">
        <f t="shared" si="114"/>
        <v/>
      </c>
      <c r="L712" s="1" t="str">
        <f t="shared" si="115"/>
        <v/>
      </c>
      <c r="M712" s="1" t="str">
        <f t="shared" si="116"/>
        <v/>
      </c>
      <c r="N712" s="1" t="str">
        <f t="shared" si="117"/>
        <v/>
      </c>
      <c r="O712" s="1">
        <f t="shared" si="118"/>
        <v>0</v>
      </c>
    </row>
    <row r="713" spans="5:15" x14ac:dyDescent="0.2">
      <c r="E713" s="40">
        <f t="shared" si="119"/>
        <v>71.100000000000236</v>
      </c>
      <c r="F713" s="17">
        <f t="shared" si="110"/>
        <v>2000.0000008831432</v>
      </c>
      <c r="H713" s="47" t="b">
        <f t="shared" si="111"/>
        <v>0</v>
      </c>
      <c r="I713" s="47">
        <f t="shared" si="112"/>
        <v>25</v>
      </c>
      <c r="J713" s="47">
        <f t="shared" si="113"/>
        <v>26</v>
      </c>
      <c r="K713" s="1" t="str">
        <f t="shared" si="114"/>
        <v/>
      </c>
      <c r="L713" s="1" t="str">
        <f t="shared" si="115"/>
        <v/>
      </c>
      <c r="M713" s="1" t="str">
        <f t="shared" si="116"/>
        <v/>
      </c>
      <c r="N713" s="1" t="str">
        <f t="shared" si="117"/>
        <v/>
      </c>
      <c r="O713" s="1">
        <f t="shared" si="118"/>
        <v>0</v>
      </c>
    </row>
    <row r="714" spans="5:15" x14ac:dyDescent="0.2">
      <c r="E714" s="40">
        <f t="shared" si="119"/>
        <v>71.20000000000023</v>
      </c>
      <c r="F714" s="17">
        <f t="shared" si="110"/>
        <v>2000.0000008831432</v>
      </c>
      <c r="H714" s="47" t="b">
        <f t="shared" si="111"/>
        <v>0</v>
      </c>
      <c r="I714" s="47">
        <f t="shared" si="112"/>
        <v>25</v>
      </c>
      <c r="J714" s="47">
        <f t="shared" si="113"/>
        <v>26</v>
      </c>
      <c r="K714" s="1" t="str">
        <f t="shared" si="114"/>
        <v/>
      </c>
      <c r="L714" s="1" t="str">
        <f t="shared" si="115"/>
        <v/>
      </c>
      <c r="M714" s="1" t="str">
        <f t="shared" si="116"/>
        <v/>
      </c>
      <c r="N714" s="1" t="str">
        <f t="shared" si="117"/>
        <v/>
      </c>
      <c r="O714" s="1">
        <f t="shared" si="118"/>
        <v>0</v>
      </c>
    </row>
    <row r="715" spans="5:15" x14ac:dyDescent="0.2">
      <c r="E715" s="40">
        <f t="shared" si="119"/>
        <v>71.300000000000225</v>
      </c>
      <c r="F715" s="17">
        <f t="shared" si="110"/>
        <v>2000.0000008831432</v>
      </c>
      <c r="H715" s="47" t="b">
        <f t="shared" si="111"/>
        <v>0</v>
      </c>
      <c r="I715" s="47">
        <f t="shared" si="112"/>
        <v>25</v>
      </c>
      <c r="J715" s="47">
        <f t="shared" si="113"/>
        <v>26</v>
      </c>
      <c r="K715" s="1" t="str">
        <f t="shared" si="114"/>
        <v/>
      </c>
      <c r="L715" s="1" t="str">
        <f t="shared" si="115"/>
        <v/>
      </c>
      <c r="M715" s="1" t="str">
        <f t="shared" si="116"/>
        <v/>
      </c>
      <c r="N715" s="1" t="str">
        <f t="shared" si="117"/>
        <v/>
      </c>
      <c r="O715" s="1">
        <f t="shared" si="118"/>
        <v>0</v>
      </c>
    </row>
    <row r="716" spans="5:15" x14ac:dyDescent="0.2">
      <c r="E716" s="40">
        <f t="shared" si="119"/>
        <v>71.400000000000219</v>
      </c>
      <c r="F716" s="17">
        <f t="shared" si="110"/>
        <v>2000.0000008831432</v>
      </c>
      <c r="H716" s="47" t="b">
        <f t="shared" si="111"/>
        <v>0</v>
      </c>
      <c r="I716" s="47">
        <f t="shared" si="112"/>
        <v>25</v>
      </c>
      <c r="J716" s="47">
        <f t="shared" si="113"/>
        <v>26</v>
      </c>
      <c r="K716" s="1" t="str">
        <f t="shared" si="114"/>
        <v/>
      </c>
      <c r="L716" s="1" t="str">
        <f t="shared" si="115"/>
        <v/>
      </c>
      <c r="M716" s="1" t="str">
        <f t="shared" si="116"/>
        <v/>
      </c>
      <c r="N716" s="1" t="str">
        <f t="shared" si="117"/>
        <v/>
      </c>
      <c r="O716" s="1">
        <f t="shared" si="118"/>
        <v>0</v>
      </c>
    </row>
    <row r="717" spans="5:15" x14ac:dyDescent="0.2">
      <c r="E717" s="40">
        <f t="shared" si="119"/>
        <v>71.500000000000213</v>
      </c>
      <c r="F717" s="17">
        <f t="shared" si="110"/>
        <v>2000.0000008831432</v>
      </c>
      <c r="H717" s="47" t="b">
        <f t="shared" si="111"/>
        <v>0</v>
      </c>
      <c r="I717" s="47">
        <f t="shared" si="112"/>
        <v>25</v>
      </c>
      <c r="J717" s="47">
        <f t="shared" si="113"/>
        <v>26</v>
      </c>
      <c r="K717" s="1" t="str">
        <f t="shared" si="114"/>
        <v/>
      </c>
      <c r="L717" s="1" t="str">
        <f t="shared" si="115"/>
        <v/>
      </c>
      <c r="M717" s="1" t="str">
        <f t="shared" si="116"/>
        <v/>
      </c>
      <c r="N717" s="1" t="str">
        <f t="shared" si="117"/>
        <v/>
      </c>
      <c r="O717" s="1">
        <f t="shared" si="118"/>
        <v>0</v>
      </c>
    </row>
    <row r="718" spans="5:15" x14ac:dyDescent="0.2">
      <c r="E718" s="40">
        <f t="shared" si="119"/>
        <v>71.600000000000207</v>
      </c>
      <c r="F718" s="17">
        <f t="shared" si="110"/>
        <v>2000.0000008831432</v>
      </c>
      <c r="H718" s="47" t="b">
        <f t="shared" si="111"/>
        <v>0</v>
      </c>
      <c r="I718" s="47">
        <f t="shared" si="112"/>
        <v>25</v>
      </c>
      <c r="J718" s="47">
        <f t="shared" si="113"/>
        <v>26</v>
      </c>
      <c r="K718" s="1" t="str">
        <f t="shared" si="114"/>
        <v/>
      </c>
      <c r="L718" s="1" t="str">
        <f t="shared" si="115"/>
        <v/>
      </c>
      <c r="M718" s="1" t="str">
        <f t="shared" si="116"/>
        <v/>
      </c>
      <c r="N718" s="1" t="str">
        <f t="shared" si="117"/>
        <v/>
      </c>
      <c r="O718" s="1">
        <f t="shared" si="118"/>
        <v>0</v>
      </c>
    </row>
    <row r="719" spans="5:15" x14ac:dyDescent="0.2">
      <c r="E719" s="40">
        <f t="shared" si="119"/>
        <v>71.700000000000202</v>
      </c>
      <c r="F719" s="17">
        <f t="shared" si="110"/>
        <v>2000.0000008831432</v>
      </c>
      <c r="H719" s="47" t="b">
        <f t="shared" si="111"/>
        <v>0</v>
      </c>
      <c r="I719" s="47">
        <f t="shared" si="112"/>
        <v>25</v>
      </c>
      <c r="J719" s="47">
        <f t="shared" si="113"/>
        <v>26</v>
      </c>
      <c r="K719" s="1" t="str">
        <f t="shared" si="114"/>
        <v/>
      </c>
      <c r="L719" s="1" t="str">
        <f t="shared" si="115"/>
        <v/>
      </c>
      <c r="M719" s="1" t="str">
        <f t="shared" si="116"/>
        <v/>
      </c>
      <c r="N719" s="1" t="str">
        <f t="shared" si="117"/>
        <v/>
      </c>
      <c r="O719" s="1">
        <f t="shared" si="118"/>
        <v>0</v>
      </c>
    </row>
    <row r="720" spans="5:15" x14ac:dyDescent="0.2">
      <c r="E720" s="40">
        <f t="shared" si="119"/>
        <v>71.800000000000196</v>
      </c>
      <c r="F720" s="17">
        <f t="shared" si="110"/>
        <v>2000.0000008831432</v>
      </c>
      <c r="H720" s="47" t="b">
        <f t="shared" si="111"/>
        <v>0</v>
      </c>
      <c r="I720" s="47">
        <f t="shared" si="112"/>
        <v>25</v>
      </c>
      <c r="J720" s="47">
        <f t="shared" si="113"/>
        <v>26</v>
      </c>
      <c r="K720" s="1" t="str">
        <f t="shared" si="114"/>
        <v/>
      </c>
      <c r="L720" s="1" t="str">
        <f t="shared" si="115"/>
        <v/>
      </c>
      <c r="M720" s="1" t="str">
        <f t="shared" si="116"/>
        <v/>
      </c>
      <c r="N720" s="1" t="str">
        <f t="shared" si="117"/>
        <v/>
      </c>
      <c r="O720" s="1">
        <f t="shared" si="118"/>
        <v>0</v>
      </c>
    </row>
    <row r="721" spans="5:15" x14ac:dyDescent="0.2">
      <c r="E721" s="40">
        <f t="shared" si="119"/>
        <v>71.90000000000019</v>
      </c>
      <c r="F721" s="17">
        <f t="shared" si="110"/>
        <v>2000.0000008831432</v>
      </c>
      <c r="H721" s="47" t="b">
        <f t="shared" si="111"/>
        <v>0</v>
      </c>
      <c r="I721" s="47">
        <f t="shared" si="112"/>
        <v>25</v>
      </c>
      <c r="J721" s="47">
        <f t="shared" si="113"/>
        <v>26</v>
      </c>
      <c r="K721" s="1" t="str">
        <f t="shared" si="114"/>
        <v/>
      </c>
      <c r="L721" s="1" t="str">
        <f t="shared" si="115"/>
        <v/>
      </c>
      <c r="M721" s="1" t="str">
        <f t="shared" si="116"/>
        <v/>
      </c>
      <c r="N721" s="1" t="str">
        <f t="shared" si="117"/>
        <v/>
      </c>
      <c r="O721" s="1">
        <f t="shared" si="118"/>
        <v>0</v>
      </c>
    </row>
    <row r="722" spans="5:15" x14ac:dyDescent="0.2">
      <c r="E722" s="40">
        <f t="shared" si="119"/>
        <v>72.000000000000185</v>
      </c>
      <c r="F722" s="17">
        <f t="shared" si="110"/>
        <v>2000.0000008831432</v>
      </c>
      <c r="H722" s="47" t="b">
        <f t="shared" si="111"/>
        <v>0</v>
      </c>
      <c r="I722" s="47">
        <f t="shared" si="112"/>
        <v>25</v>
      </c>
      <c r="J722" s="47">
        <f t="shared" si="113"/>
        <v>26</v>
      </c>
      <c r="K722" s="1" t="str">
        <f t="shared" si="114"/>
        <v/>
      </c>
      <c r="L722" s="1" t="str">
        <f t="shared" si="115"/>
        <v/>
      </c>
      <c r="M722" s="1" t="str">
        <f t="shared" si="116"/>
        <v/>
      </c>
      <c r="N722" s="1" t="str">
        <f t="shared" si="117"/>
        <v/>
      </c>
      <c r="O722" s="1">
        <f t="shared" si="118"/>
        <v>0</v>
      </c>
    </row>
    <row r="723" spans="5:15" x14ac:dyDescent="0.2">
      <c r="E723" s="40">
        <f t="shared" si="119"/>
        <v>72.100000000000179</v>
      </c>
      <c r="F723" s="17">
        <f t="shared" si="110"/>
        <v>2000.0000008831432</v>
      </c>
      <c r="H723" s="47" t="b">
        <f t="shared" si="111"/>
        <v>0</v>
      </c>
      <c r="I723" s="47">
        <f t="shared" si="112"/>
        <v>25</v>
      </c>
      <c r="J723" s="47">
        <f t="shared" si="113"/>
        <v>26</v>
      </c>
      <c r="K723" s="1" t="str">
        <f t="shared" si="114"/>
        <v/>
      </c>
      <c r="L723" s="1" t="str">
        <f t="shared" si="115"/>
        <v/>
      </c>
      <c r="M723" s="1" t="str">
        <f t="shared" si="116"/>
        <v/>
      </c>
      <c r="N723" s="1" t="str">
        <f t="shared" si="117"/>
        <v/>
      </c>
      <c r="O723" s="1">
        <f t="shared" si="118"/>
        <v>0</v>
      </c>
    </row>
    <row r="724" spans="5:15" x14ac:dyDescent="0.2">
      <c r="E724" s="40">
        <f t="shared" si="119"/>
        <v>72.200000000000173</v>
      </c>
      <c r="F724" s="17">
        <f t="shared" si="110"/>
        <v>2000.0000008831432</v>
      </c>
      <c r="H724" s="47" t="b">
        <f t="shared" si="111"/>
        <v>0</v>
      </c>
      <c r="I724" s="47">
        <f t="shared" si="112"/>
        <v>25</v>
      </c>
      <c r="J724" s="47">
        <f t="shared" si="113"/>
        <v>26</v>
      </c>
      <c r="K724" s="1" t="str">
        <f t="shared" si="114"/>
        <v/>
      </c>
      <c r="L724" s="1" t="str">
        <f t="shared" si="115"/>
        <v/>
      </c>
      <c r="M724" s="1" t="str">
        <f t="shared" si="116"/>
        <v/>
      </c>
      <c r="N724" s="1" t="str">
        <f t="shared" si="117"/>
        <v/>
      </c>
      <c r="O724" s="1">
        <f t="shared" si="118"/>
        <v>0</v>
      </c>
    </row>
    <row r="725" spans="5:15" x14ac:dyDescent="0.2">
      <c r="E725" s="40">
        <f t="shared" si="119"/>
        <v>72.300000000000168</v>
      </c>
      <c r="F725" s="17">
        <f t="shared" si="110"/>
        <v>2000.0000008831432</v>
      </c>
      <c r="H725" s="47" t="b">
        <f t="shared" si="111"/>
        <v>0</v>
      </c>
      <c r="I725" s="47">
        <f t="shared" si="112"/>
        <v>25</v>
      </c>
      <c r="J725" s="47">
        <f t="shared" si="113"/>
        <v>26</v>
      </c>
      <c r="K725" s="1" t="str">
        <f t="shared" si="114"/>
        <v/>
      </c>
      <c r="L725" s="1" t="str">
        <f t="shared" si="115"/>
        <v/>
      </c>
      <c r="M725" s="1" t="str">
        <f t="shared" si="116"/>
        <v/>
      </c>
      <c r="N725" s="1" t="str">
        <f t="shared" si="117"/>
        <v/>
      </c>
      <c r="O725" s="1">
        <f t="shared" si="118"/>
        <v>0</v>
      </c>
    </row>
    <row r="726" spans="5:15" x14ac:dyDescent="0.2">
      <c r="E726" s="40">
        <f t="shared" si="119"/>
        <v>72.400000000000162</v>
      </c>
      <c r="F726" s="17">
        <f t="shared" si="110"/>
        <v>2000.0000008831432</v>
      </c>
      <c r="H726" s="47" t="b">
        <f t="shared" si="111"/>
        <v>0</v>
      </c>
      <c r="I726" s="47">
        <f t="shared" si="112"/>
        <v>25</v>
      </c>
      <c r="J726" s="47">
        <f t="shared" si="113"/>
        <v>26</v>
      </c>
      <c r="K726" s="1" t="str">
        <f t="shared" si="114"/>
        <v/>
      </c>
      <c r="L726" s="1" t="str">
        <f t="shared" si="115"/>
        <v/>
      </c>
      <c r="M726" s="1" t="str">
        <f t="shared" si="116"/>
        <v/>
      </c>
      <c r="N726" s="1" t="str">
        <f t="shared" si="117"/>
        <v/>
      </c>
      <c r="O726" s="1">
        <f t="shared" si="118"/>
        <v>0</v>
      </c>
    </row>
    <row r="727" spans="5:15" x14ac:dyDescent="0.2">
      <c r="E727" s="40">
        <f t="shared" si="119"/>
        <v>72.500000000000156</v>
      </c>
      <c r="F727" s="17">
        <f t="shared" si="110"/>
        <v>2000.0000008831432</v>
      </c>
      <c r="H727" s="47" t="b">
        <f t="shared" si="111"/>
        <v>0</v>
      </c>
      <c r="I727" s="47">
        <f t="shared" si="112"/>
        <v>25</v>
      </c>
      <c r="J727" s="47">
        <f t="shared" si="113"/>
        <v>26</v>
      </c>
      <c r="K727" s="1" t="str">
        <f t="shared" si="114"/>
        <v/>
      </c>
      <c r="L727" s="1" t="str">
        <f t="shared" si="115"/>
        <v/>
      </c>
      <c r="M727" s="1" t="str">
        <f t="shared" si="116"/>
        <v/>
      </c>
      <c r="N727" s="1" t="str">
        <f t="shared" si="117"/>
        <v/>
      </c>
      <c r="O727" s="1">
        <f t="shared" si="118"/>
        <v>0</v>
      </c>
    </row>
    <row r="728" spans="5:15" x14ac:dyDescent="0.2">
      <c r="E728" s="40">
        <f t="shared" si="119"/>
        <v>72.600000000000151</v>
      </c>
      <c r="F728" s="17">
        <f t="shared" si="110"/>
        <v>2000.0000008831432</v>
      </c>
      <c r="H728" s="47" t="b">
        <f t="shared" si="111"/>
        <v>0</v>
      </c>
      <c r="I728" s="47">
        <f t="shared" si="112"/>
        <v>25</v>
      </c>
      <c r="J728" s="47">
        <f t="shared" si="113"/>
        <v>26</v>
      </c>
      <c r="K728" s="1" t="str">
        <f t="shared" si="114"/>
        <v/>
      </c>
      <c r="L728" s="1" t="str">
        <f t="shared" si="115"/>
        <v/>
      </c>
      <c r="M728" s="1" t="str">
        <f t="shared" si="116"/>
        <v/>
      </c>
      <c r="N728" s="1" t="str">
        <f t="shared" si="117"/>
        <v/>
      </c>
      <c r="O728" s="1">
        <f t="shared" si="118"/>
        <v>0</v>
      </c>
    </row>
    <row r="729" spans="5:15" x14ac:dyDescent="0.2">
      <c r="E729" s="40">
        <f t="shared" si="119"/>
        <v>72.700000000000145</v>
      </c>
      <c r="F729" s="17">
        <f t="shared" si="110"/>
        <v>2000.0000008831432</v>
      </c>
      <c r="H729" s="47" t="b">
        <f t="shared" si="111"/>
        <v>0</v>
      </c>
      <c r="I729" s="47">
        <f t="shared" si="112"/>
        <v>25</v>
      </c>
      <c r="J729" s="47">
        <f t="shared" si="113"/>
        <v>26</v>
      </c>
      <c r="K729" s="1" t="str">
        <f t="shared" si="114"/>
        <v/>
      </c>
      <c r="L729" s="1" t="str">
        <f t="shared" si="115"/>
        <v/>
      </c>
      <c r="M729" s="1" t="str">
        <f t="shared" si="116"/>
        <v/>
      </c>
      <c r="N729" s="1" t="str">
        <f t="shared" si="117"/>
        <v/>
      </c>
      <c r="O729" s="1">
        <f t="shared" si="118"/>
        <v>0</v>
      </c>
    </row>
    <row r="730" spans="5:15" x14ac:dyDescent="0.2">
      <c r="E730" s="40">
        <f t="shared" si="119"/>
        <v>72.800000000000139</v>
      </c>
      <c r="F730" s="17">
        <f t="shared" si="110"/>
        <v>2000.0000008831432</v>
      </c>
      <c r="H730" s="47" t="b">
        <f t="shared" si="111"/>
        <v>0</v>
      </c>
      <c r="I730" s="47">
        <f t="shared" si="112"/>
        <v>25</v>
      </c>
      <c r="J730" s="47">
        <f t="shared" si="113"/>
        <v>26</v>
      </c>
      <c r="K730" s="1" t="str">
        <f t="shared" si="114"/>
        <v/>
      </c>
      <c r="L730" s="1" t="str">
        <f t="shared" si="115"/>
        <v/>
      </c>
      <c r="M730" s="1" t="str">
        <f t="shared" si="116"/>
        <v/>
      </c>
      <c r="N730" s="1" t="str">
        <f t="shared" si="117"/>
        <v/>
      </c>
      <c r="O730" s="1">
        <f t="shared" si="118"/>
        <v>0</v>
      </c>
    </row>
    <row r="731" spans="5:15" x14ac:dyDescent="0.2">
      <c r="E731" s="40">
        <f t="shared" si="119"/>
        <v>72.900000000000134</v>
      </c>
      <c r="F731" s="17">
        <f t="shared" si="110"/>
        <v>2000.0000008831432</v>
      </c>
      <c r="H731" s="47" t="b">
        <f t="shared" si="111"/>
        <v>0</v>
      </c>
      <c r="I731" s="47">
        <f t="shared" si="112"/>
        <v>25</v>
      </c>
      <c r="J731" s="47">
        <f t="shared" si="113"/>
        <v>26</v>
      </c>
      <c r="K731" s="1" t="str">
        <f t="shared" si="114"/>
        <v/>
      </c>
      <c r="L731" s="1" t="str">
        <f t="shared" si="115"/>
        <v/>
      </c>
      <c r="M731" s="1" t="str">
        <f t="shared" si="116"/>
        <v/>
      </c>
      <c r="N731" s="1" t="str">
        <f t="shared" si="117"/>
        <v/>
      </c>
      <c r="O731" s="1">
        <f t="shared" si="118"/>
        <v>0</v>
      </c>
    </row>
    <row r="732" spans="5:15" x14ac:dyDescent="0.2">
      <c r="E732" s="40">
        <f t="shared" si="119"/>
        <v>73.000000000000128</v>
      </c>
      <c r="F732" s="17">
        <f t="shared" si="110"/>
        <v>2000.0000008831432</v>
      </c>
      <c r="H732" s="47" t="b">
        <f t="shared" si="111"/>
        <v>0</v>
      </c>
      <c r="I732" s="47">
        <f t="shared" si="112"/>
        <v>25</v>
      </c>
      <c r="J732" s="47">
        <f t="shared" si="113"/>
        <v>26</v>
      </c>
      <c r="K732" s="1" t="str">
        <f t="shared" si="114"/>
        <v/>
      </c>
      <c r="L732" s="1" t="str">
        <f t="shared" si="115"/>
        <v/>
      </c>
      <c r="M732" s="1" t="str">
        <f t="shared" si="116"/>
        <v/>
      </c>
      <c r="N732" s="1" t="str">
        <f t="shared" si="117"/>
        <v/>
      </c>
      <c r="O732" s="1">
        <f t="shared" si="118"/>
        <v>0</v>
      </c>
    </row>
    <row r="733" spans="5:15" x14ac:dyDescent="0.2">
      <c r="E733" s="40">
        <f t="shared" si="119"/>
        <v>73.100000000000122</v>
      </c>
      <c r="F733" s="17">
        <f t="shared" si="110"/>
        <v>2000.0000008831432</v>
      </c>
      <c r="H733" s="47" t="b">
        <f t="shared" si="111"/>
        <v>0</v>
      </c>
      <c r="I733" s="47">
        <f t="shared" si="112"/>
        <v>25</v>
      </c>
      <c r="J733" s="47">
        <f t="shared" si="113"/>
        <v>26</v>
      </c>
      <c r="K733" s="1" t="str">
        <f t="shared" si="114"/>
        <v/>
      </c>
      <c r="L733" s="1" t="str">
        <f t="shared" si="115"/>
        <v/>
      </c>
      <c r="M733" s="1" t="str">
        <f t="shared" si="116"/>
        <v/>
      </c>
      <c r="N733" s="1" t="str">
        <f t="shared" si="117"/>
        <v/>
      </c>
      <c r="O733" s="1">
        <f t="shared" si="118"/>
        <v>0</v>
      </c>
    </row>
    <row r="734" spans="5:15" x14ac:dyDescent="0.2">
      <c r="E734" s="40">
        <f t="shared" si="119"/>
        <v>73.200000000000117</v>
      </c>
      <c r="F734" s="17">
        <f t="shared" si="110"/>
        <v>2000.0000008831432</v>
      </c>
      <c r="H734" s="47" t="b">
        <f t="shared" si="111"/>
        <v>0</v>
      </c>
      <c r="I734" s="47">
        <f t="shared" si="112"/>
        <v>25</v>
      </c>
      <c r="J734" s="47">
        <f t="shared" si="113"/>
        <v>26</v>
      </c>
      <c r="K734" s="1" t="str">
        <f t="shared" si="114"/>
        <v/>
      </c>
      <c r="L734" s="1" t="str">
        <f t="shared" si="115"/>
        <v/>
      </c>
      <c r="M734" s="1" t="str">
        <f t="shared" si="116"/>
        <v/>
      </c>
      <c r="N734" s="1" t="str">
        <f t="shared" si="117"/>
        <v/>
      </c>
      <c r="O734" s="1">
        <f t="shared" si="118"/>
        <v>0</v>
      </c>
    </row>
    <row r="735" spans="5:15" x14ac:dyDescent="0.2">
      <c r="E735" s="40">
        <f t="shared" si="119"/>
        <v>73.300000000000111</v>
      </c>
      <c r="F735" s="17">
        <f t="shared" si="110"/>
        <v>2000.0000008831432</v>
      </c>
      <c r="H735" s="47" t="b">
        <f t="shared" si="111"/>
        <v>0</v>
      </c>
      <c r="I735" s="47">
        <f t="shared" si="112"/>
        <v>25</v>
      </c>
      <c r="J735" s="47">
        <f t="shared" si="113"/>
        <v>26</v>
      </c>
      <c r="K735" s="1" t="str">
        <f t="shared" si="114"/>
        <v/>
      </c>
      <c r="L735" s="1" t="str">
        <f t="shared" si="115"/>
        <v/>
      </c>
      <c r="M735" s="1" t="str">
        <f t="shared" si="116"/>
        <v/>
      </c>
      <c r="N735" s="1" t="str">
        <f t="shared" si="117"/>
        <v/>
      </c>
      <c r="O735" s="1">
        <f t="shared" si="118"/>
        <v>0</v>
      </c>
    </row>
    <row r="736" spans="5:15" x14ac:dyDescent="0.2">
      <c r="E736" s="40">
        <f t="shared" si="119"/>
        <v>73.400000000000105</v>
      </c>
      <c r="F736" s="17">
        <f t="shared" si="110"/>
        <v>2000.0000008831432</v>
      </c>
      <c r="H736" s="47" t="b">
        <f t="shared" si="111"/>
        <v>0</v>
      </c>
      <c r="I736" s="47">
        <f t="shared" si="112"/>
        <v>25</v>
      </c>
      <c r="J736" s="47">
        <f t="shared" si="113"/>
        <v>26</v>
      </c>
      <c r="K736" s="1" t="str">
        <f t="shared" si="114"/>
        <v/>
      </c>
      <c r="L736" s="1" t="str">
        <f t="shared" si="115"/>
        <v/>
      </c>
      <c r="M736" s="1" t="str">
        <f t="shared" si="116"/>
        <v/>
      </c>
      <c r="N736" s="1" t="str">
        <f t="shared" si="117"/>
        <v/>
      </c>
      <c r="O736" s="1">
        <f t="shared" si="118"/>
        <v>0</v>
      </c>
    </row>
    <row r="737" spans="5:15" x14ac:dyDescent="0.2">
      <c r="E737" s="40">
        <f t="shared" si="119"/>
        <v>73.500000000000099</v>
      </c>
      <c r="F737" s="17">
        <f t="shared" si="110"/>
        <v>2000.0000008831432</v>
      </c>
      <c r="H737" s="47" t="b">
        <f t="shared" si="111"/>
        <v>0</v>
      </c>
      <c r="I737" s="47">
        <f t="shared" si="112"/>
        <v>25</v>
      </c>
      <c r="J737" s="47">
        <f t="shared" si="113"/>
        <v>26</v>
      </c>
      <c r="K737" s="1" t="str">
        <f t="shared" si="114"/>
        <v/>
      </c>
      <c r="L737" s="1" t="str">
        <f t="shared" si="115"/>
        <v/>
      </c>
      <c r="M737" s="1" t="str">
        <f t="shared" si="116"/>
        <v/>
      </c>
      <c r="N737" s="1" t="str">
        <f t="shared" si="117"/>
        <v/>
      </c>
      <c r="O737" s="1">
        <f t="shared" si="118"/>
        <v>0</v>
      </c>
    </row>
    <row r="738" spans="5:15" x14ac:dyDescent="0.2">
      <c r="E738" s="40">
        <f t="shared" si="119"/>
        <v>73.600000000000094</v>
      </c>
      <c r="F738" s="17">
        <f t="shared" si="110"/>
        <v>2000.0000008831432</v>
      </c>
      <c r="H738" s="47" t="b">
        <f t="shared" si="111"/>
        <v>0</v>
      </c>
      <c r="I738" s="47">
        <f t="shared" si="112"/>
        <v>25</v>
      </c>
      <c r="J738" s="47">
        <f t="shared" si="113"/>
        <v>26</v>
      </c>
      <c r="K738" s="1" t="str">
        <f t="shared" si="114"/>
        <v/>
      </c>
      <c r="L738" s="1" t="str">
        <f t="shared" si="115"/>
        <v/>
      </c>
      <c r="M738" s="1" t="str">
        <f t="shared" si="116"/>
        <v/>
      </c>
      <c r="N738" s="1" t="str">
        <f t="shared" si="117"/>
        <v/>
      </c>
      <c r="O738" s="1">
        <f t="shared" si="118"/>
        <v>0</v>
      </c>
    </row>
    <row r="739" spans="5:15" x14ac:dyDescent="0.2">
      <c r="E739" s="40">
        <f t="shared" si="119"/>
        <v>73.700000000000088</v>
      </c>
      <c r="F739" s="17">
        <f t="shared" si="110"/>
        <v>2000.0000008831432</v>
      </c>
      <c r="H739" s="47" t="b">
        <f t="shared" si="111"/>
        <v>0</v>
      </c>
      <c r="I739" s="47">
        <f t="shared" si="112"/>
        <v>25</v>
      </c>
      <c r="J739" s="47">
        <f t="shared" si="113"/>
        <v>26</v>
      </c>
      <c r="K739" s="1" t="str">
        <f t="shared" si="114"/>
        <v/>
      </c>
      <c r="L739" s="1" t="str">
        <f t="shared" si="115"/>
        <v/>
      </c>
      <c r="M739" s="1" t="str">
        <f t="shared" si="116"/>
        <v/>
      </c>
      <c r="N739" s="1" t="str">
        <f t="shared" si="117"/>
        <v/>
      </c>
      <c r="O739" s="1">
        <f t="shared" si="118"/>
        <v>0</v>
      </c>
    </row>
    <row r="740" spans="5:15" x14ac:dyDescent="0.2">
      <c r="E740" s="40">
        <f t="shared" si="119"/>
        <v>73.800000000000082</v>
      </c>
      <c r="F740" s="17">
        <f t="shared" si="110"/>
        <v>2000.0000008831432</v>
      </c>
      <c r="H740" s="47" t="b">
        <f t="shared" si="111"/>
        <v>0</v>
      </c>
      <c r="I740" s="47">
        <f t="shared" si="112"/>
        <v>25</v>
      </c>
      <c r="J740" s="47">
        <f t="shared" si="113"/>
        <v>26</v>
      </c>
      <c r="K740" s="1" t="str">
        <f t="shared" si="114"/>
        <v/>
      </c>
      <c r="L740" s="1" t="str">
        <f t="shared" si="115"/>
        <v/>
      </c>
      <c r="M740" s="1" t="str">
        <f t="shared" si="116"/>
        <v/>
      </c>
      <c r="N740" s="1" t="str">
        <f t="shared" si="117"/>
        <v/>
      </c>
      <c r="O740" s="1">
        <f t="shared" si="118"/>
        <v>0</v>
      </c>
    </row>
    <row r="741" spans="5:15" x14ac:dyDescent="0.2">
      <c r="E741" s="40">
        <f t="shared" si="119"/>
        <v>73.900000000000077</v>
      </c>
      <c r="F741" s="17">
        <f t="shared" si="110"/>
        <v>2000.0000008831432</v>
      </c>
      <c r="H741" s="47" t="b">
        <f t="shared" si="111"/>
        <v>0</v>
      </c>
      <c r="I741" s="47">
        <f t="shared" si="112"/>
        <v>25</v>
      </c>
      <c r="J741" s="47">
        <f t="shared" si="113"/>
        <v>26</v>
      </c>
      <c r="K741" s="1" t="str">
        <f t="shared" si="114"/>
        <v/>
      </c>
      <c r="L741" s="1" t="str">
        <f t="shared" si="115"/>
        <v/>
      </c>
      <c r="M741" s="1" t="str">
        <f t="shared" si="116"/>
        <v/>
      </c>
      <c r="N741" s="1" t="str">
        <f t="shared" si="117"/>
        <v/>
      </c>
      <c r="O741" s="1">
        <f t="shared" si="118"/>
        <v>0</v>
      </c>
    </row>
    <row r="742" spans="5:15" x14ac:dyDescent="0.2">
      <c r="E742" s="40">
        <f t="shared" si="119"/>
        <v>74.000000000000071</v>
      </c>
      <c r="F742" s="17">
        <f t="shared" si="110"/>
        <v>2000.0000008831432</v>
      </c>
      <c r="H742" s="47" t="b">
        <f t="shared" si="111"/>
        <v>0</v>
      </c>
      <c r="I742" s="47">
        <f t="shared" si="112"/>
        <v>25</v>
      </c>
      <c r="J742" s="47">
        <f t="shared" si="113"/>
        <v>26</v>
      </c>
      <c r="K742" s="1" t="str">
        <f t="shared" si="114"/>
        <v/>
      </c>
      <c r="L742" s="1" t="str">
        <f t="shared" si="115"/>
        <v/>
      </c>
      <c r="M742" s="1" t="str">
        <f t="shared" si="116"/>
        <v/>
      </c>
      <c r="N742" s="1" t="str">
        <f t="shared" si="117"/>
        <v/>
      </c>
      <c r="O742" s="1">
        <f t="shared" si="118"/>
        <v>0</v>
      </c>
    </row>
    <row r="743" spans="5:15" x14ac:dyDescent="0.2">
      <c r="E743" s="40">
        <f t="shared" si="119"/>
        <v>74.100000000000065</v>
      </c>
      <c r="F743" s="17">
        <f t="shared" si="110"/>
        <v>2000.0000008831432</v>
      </c>
      <c r="H743" s="47" t="b">
        <f t="shared" si="111"/>
        <v>0</v>
      </c>
      <c r="I743" s="47">
        <f t="shared" si="112"/>
        <v>25</v>
      </c>
      <c r="J743" s="47">
        <f t="shared" si="113"/>
        <v>26</v>
      </c>
      <c r="K743" s="1" t="str">
        <f t="shared" si="114"/>
        <v/>
      </c>
      <c r="L743" s="1" t="str">
        <f t="shared" si="115"/>
        <v/>
      </c>
      <c r="M743" s="1" t="str">
        <f t="shared" si="116"/>
        <v/>
      </c>
      <c r="N743" s="1" t="str">
        <f t="shared" si="117"/>
        <v/>
      </c>
      <c r="O743" s="1">
        <f t="shared" si="118"/>
        <v>0</v>
      </c>
    </row>
    <row r="744" spans="5:15" x14ac:dyDescent="0.2">
      <c r="E744" s="40">
        <f t="shared" si="119"/>
        <v>74.20000000000006</v>
      </c>
      <c r="F744" s="17">
        <f t="shared" si="110"/>
        <v>2000.0000008831432</v>
      </c>
      <c r="H744" s="47" t="b">
        <f t="shared" si="111"/>
        <v>0</v>
      </c>
      <c r="I744" s="47">
        <f t="shared" si="112"/>
        <v>25</v>
      </c>
      <c r="J744" s="47">
        <f t="shared" si="113"/>
        <v>26</v>
      </c>
      <c r="K744" s="1" t="str">
        <f t="shared" si="114"/>
        <v/>
      </c>
      <c r="L744" s="1" t="str">
        <f t="shared" si="115"/>
        <v/>
      </c>
      <c r="M744" s="1" t="str">
        <f t="shared" si="116"/>
        <v/>
      </c>
      <c r="N744" s="1" t="str">
        <f t="shared" si="117"/>
        <v/>
      </c>
      <c r="O744" s="1">
        <f t="shared" si="118"/>
        <v>0</v>
      </c>
    </row>
    <row r="745" spans="5:15" x14ac:dyDescent="0.2">
      <c r="E745" s="40">
        <f t="shared" si="119"/>
        <v>74.300000000000054</v>
      </c>
      <c r="F745" s="17">
        <f t="shared" si="110"/>
        <v>2000.0000008831432</v>
      </c>
      <c r="H745" s="47" t="b">
        <f t="shared" si="111"/>
        <v>0</v>
      </c>
      <c r="I745" s="47">
        <f t="shared" si="112"/>
        <v>25</v>
      </c>
      <c r="J745" s="47">
        <f t="shared" si="113"/>
        <v>26</v>
      </c>
      <c r="K745" s="1" t="str">
        <f t="shared" si="114"/>
        <v/>
      </c>
      <c r="L745" s="1" t="str">
        <f t="shared" si="115"/>
        <v/>
      </c>
      <c r="M745" s="1" t="str">
        <f t="shared" si="116"/>
        <v/>
      </c>
      <c r="N745" s="1" t="str">
        <f t="shared" si="117"/>
        <v/>
      </c>
      <c r="O745" s="1">
        <f t="shared" si="118"/>
        <v>0</v>
      </c>
    </row>
    <row r="746" spans="5:15" x14ac:dyDescent="0.2">
      <c r="E746" s="40">
        <f t="shared" si="119"/>
        <v>74.400000000000048</v>
      </c>
      <c r="F746" s="17">
        <f t="shared" si="110"/>
        <v>2000.0000008831432</v>
      </c>
      <c r="H746" s="47" t="b">
        <f t="shared" si="111"/>
        <v>0</v>
      </c>
      <c r="I746" s="47">
        <f t="shared" si="112"/>
        <v>25</v>
      </c>
      <c r="J746" s="47">
        <f t="shared" si="113"/>
        <v>26</v>
      </c>
      <c r="K746" s="1" t="str">
        <f t="shared" si="114"/>
        <v/>
      </c>
      <c r="L746" s="1" t="str">
        <f t="shared" si="115"/>
        <v/>
      </c>
      <c r="M746" s="1" t="str">
        <f t="shared" si="116"/>
        <v/>
      </c>
      <c r="N746" s="1" t="str">
        <f t="shared" si="117"/>
        <v/>
      </c>
      <c r="O746" s="1">
        <f t="shared" si="118"/>
        <v>0</v>
      </c>
    </row>
    <row r="747" spans="5:15" x14ac:dyDescent="0.2">
      <c r="E747" s="40">
        <f t="shared" si="119"/>
        <v>74.500000000000043</v>
      </c>
      <c r="F747" s="17">
        <f t="shared" si="110"/>
        <v>2000.0000008831432</v>
      </c>
      <c r="H747" s="47" t="b">
        <f t="shared" si="111"/>
        <v>0</v>
      </c>
      <c r="I747" s="47">
        <f t="shared" si="112"/>
        <v>25</v>
      </c>
      <c r="J747" s="47">
        <f t="shared" si="113"/>
        <v>26</v>
      </c>
      <c r="K747" s="1" t="str">
        <f t="shared" si="114"/>
        <v/>
      </c>
      <c r="L747" s="1" t="str">
        <f t="shared" si="115"/>
        <v/>
      </c>
      <c r="M747" s="1" t="str">
        <f t="shared" si="116"/>
        <v/>
      </c>
      <c r="N747" s="1" t="str">
        <f t="shared" si="117"/>
        <v/>
      </c>
      <c r="O747" s="1">
        <f t="shared" si="118"/>
        <v>0</v>
      </c>
    </row>
    <row r="748" spans="5:15" x14ac:dyDescent="0.2">
      <c r="E748" s="40">
        <f t="shared" si="119"/>
        <v>74.600000000000037</v>
      </c>
      <c r="F748" s="17">
        <f t="shared" si="110"/>
        <v>2000.0000008831432</v>
      </c>
      <c r="H748" s="47" t="b">
        <f t="shared" si="111"/>
        <v>0</v>
      </c>
      <c r="I748" s="47">
        <f t="shared" si="112"/>
        <v>25</v>
      </c>
      <c r="J748" s="47">
        <f t="shared" si="113"/>
        <v>26</v>
      </c>
      <c r="K748" s="1" t="str">
        <f t="shared" si="114"/>
        <v/>
      </c>
      <c r="L748" s="1" t="str">
        <f t="shared" si="115"/>
        <v/>
      </c>
      <c r="M748" s="1" t="str">
        <f t="shared" si="116"/>
        <v/>
      </c>
      <c r="N748" s="1" t="str">
        <f t="shared" si="117"/>
        <v/>
      </c>
      <c r="O748" s="1">
        <f t="shared" si="118"/>
        <v>0</v>
      </c>
    </row>
    <row r="749" spans="5:15" x14ac:dyDescent="0.2">
      <c r="E749" s="40">
        <f t="shared" si="119"/>
        <v>74.700000000000031</v>
      </c>
      <c r="F749" s="17">
        <f t="shared" si="110"/>
        <v>2000.0000008831432</v>
      </c>
      <c r="H749" s="47" t="b">
        <f t="shared" si="111"/>
        <v>0</v>
      </c>
      <c r="I749" s="47">
        <f t="shared" si="112"/>
        <v>25</v>
      </c>
      <c r="J749" s="47">
        <f t="shared" si="113"/>
        <v>26</v>
      </c>
      <c r="K749" s="1" t="str">
        <f t="shared" si="114"/>
        <v/>
      </c>
      <c r="L749" s="1" t="str">
        <f t="shared" si="115"/>
        <v/>
      </c>
      <c r="M749" s="1" t="str">
        <f t="shared" si="116"/>
        <v/>
      </c>
      <c r="N749" s="1" t="str">
        <f t="shared" si="117"/>
        <v/>
      </c>
      <c r="O749" s="1">
        <f t="shared" si="118"/>
        <v>0</v>
      </c>
    </row>
    <row r="750" spans="5:15" x14ac:dyDescent="0.2">
      <c r="E750" s="40">
        <f t="shared" si="119"/>
        <v>74.800000000000026</v>
      </c>
      <c r="F750" s="17">
        <f t="shared" si="110"/>
        <v>2000.0000008831432</v>
      </c>
      <c r="H750" s="47" t="b">
        <f t="shared" si="111"/>
        <v>0</v>
      </c>
      <c r="I750" s="47">
        <f t="shared" si="112"/>
        <v>25</v>
      </c>
      <c r="J750" s="47">
        <f t="shared" si="113"/>
        <v>26</v>
      </c>
      <c r="K750" s="1" t="str">
        <f t="shared" si="114"/>
        <v/>
      </c>
      <c r="L750" s="1" t="str">
        <f t="shared" si="115"/>
        <v/>
      </c>
      <c r="M750" s="1" t="str">
        <f t="shared" si="116"/>
        <v/>
      </c>
      <c r="N750" s="1" t="str">
        <f t="shared" si="117"/>
        <v/>
      </c>
      <c r="O750" s="1">
        <f t="shared" si="118"/>
        <v>0</v>
      </c>
    </row>
    <row r="751" spans="5:15" x14ac:dyDescent="0.2">
      <c r="E751" s="40">
        <f t="shared" si="119"/>
        <v>74.90000000000002</v>
      </c>
      <c r="F751" s="17">
        <f t="shared" si="110"/>
        <v>2000.0000008831432</v>
      </c>
      <c r="H751" s="47" t="b">
        <f t="shared" si="111"/>
        <v>0</v>
      </c>
      <c r="I751" s="47">
        <f t="shared" si="112"/>
        <v>25</v>
      </c>
      <c r="J751" s="47">
        <f t="shared" si="113"/>
        <v>26</v>
      </c>
      <c r="K751" s="1" t="str">
        <f t="shared" si="114"/>
        <v/>
      </c>
      <c r="L751" s="1" t="str">
        <f t="shared" si="115"/>
        <v/>
      </c>
      <c r="M751" s="1" t="str">
        <f t="shared" si="116"/>
        <v/>
      </c>
      <c r="N751" s="1" t="str">
        <f t="shared" si="117"/>
        <v/>
      </c>
      <c r="O751" s="1">
        <f t="shared" si="118"/>
        <v>0</v>
      </c>
    </row>
    <row r="752" spans="5:15" x14ac:dyDescent="0.2">
      <c r="E752" s="40">
        <f t="shared" si="119"/>
        <v>75.000000000000014</v>
      </c>
      <c r="F752" s="17">
        <f t="shared" si="110"/>
        <v>2000.0000008831432</v>
      </c>
      <c r="H752" s="47" t="b">
        <f t="shared" si="111"/>
        <v>0</v>
      </c>
      <c r="I752" s="47">
        <f t="shared" si="112"/>
        <v>25</v>
      </c>
      <c r="J752" s="47">
        <f t="shared" si="113"/>
        <v>26</v>
      </c>
      <c r="K752" s="1" t="str">
        <f t="shared" si="114"/>
        <v/>
      </c>
      <c r="L752" s="1" t="str">
        <f t="shared" si="115"/>
        <v/>
      </c>
      <c r="M752" s="1" t="str">
        <f t="shared" si="116"/>
        <v/>
      </c>
      <c r="N752" s="1" t="str">
        <f t="shared" si="117"/>
        <v/>
      </c>
      <c r="O752" s="1">
        <f t="shared" si="118"/>
        <v>0</v>
      </c>
    </row>
    <row r="753" spans="5:15" x14ac:dyDescent="0.2">
      <c r="E753" s="40">
        <f t="shared" si="119"/>
        <v>75.100000000000009</v>
      </c>
      <c r="F753" s="17">
        <f t="shared" si="110"/>
        <v>2000.0000008831432</v>
      </c>
      <c r="H753" s="47" t="b">
        <f t="shared" si="111"/>
        <v>0</v>
      </c>
      <c r="I753" s="47">
        <f t="shared" si="112"/>
        <v>25</v>
      </c>
      <c r="J753" s="47">
        <f t="shared" si="113"/>
        <v>26</v>
      </c>
      <c r="K753" s="1" t="str">
        <f t="shared" si="114"/>
        <v/>
      </c>
      <c r="L753" s="1" t="str">
        <f t="shared" si="115"/>
        <v/>
      </c>
      <c r="M753" s="1" t="str">
        <f t="shared" si="116"/>
        <v/>
      </c>
      <c r="N753" s="1" t="str">
        <f t="shared" si="117"/>
        <v/>
      </c>
      <c r="O753" s="1">
        <f t="shared" si="118"/>
        <v>0</v>
      </c>
    </row>
    <row r="754" spans="5:15" x14ac:dyDescent="0.2">
      <c r="E754" s="40">
        <f t="shared" si="119"/>
        <v>75.2</v>
      </c>
      <c r="F754" s="17">
        <f t="shared" si="110"/>
        <v>2000.0000008831432</v>
      </c>
      <c r="H754" s="47" t="b">
        <f t="shared" si="111"/>
        <v>0</v>
      </c>
      <c r="I754" s="47">
        <f t="shared" si="112"/>
        <v>25</v>
      </c>
      <c r="J754" s="47">
        <f t="shared" si="113"/>
        <v>26</v>
      </c>
      <c r="K754" s="1" t="str">
        <f t="shared" si="114"/>
        <v/>
      </c>
      <c r="L754" s="1" t="str">
        <f t="shared" si="115"/>
        <v/>
      </c>
      <c r="M754" s="1" t="str">
        <f t="shared" si="116"/>
        <v/>
      </c>
      <c r="N754" s="1" t="str">
        <f t="shared" si="117"/>
        <v/>
      </c>
      <c r="O754" s="1">
        <f t="shared" si="118"/>
        <v>0</v>
      </c>
    </row>
    <row r="755" spans="5:15" x14ac:dyDescent="0.2">
      <c r="E755" s="40">
        <f t="shared" si="119"/>
        <v>75.3</v>
      </c>
      <c r="F755" s="17">
        <f t="shared" si="110"/>
        <v>2000.0000008831432</v>
      </c>
      <c r="H755" s="47" t="b">
        <f t="shared" si="111"/>
        <v>0</v>
      </c>
      <c r="I755" s="47">
        <f t="shared" si="112"/>
        <v>25</v>
      </c>
      <c r="J755" s="47">
        <f t="shared" si="113"/>
        <v>26</v>
      </c>
      <c r="K755" s="1" t="str">
        <f t="shared" si="114"/>
        <v/>
      </c>
      <c r="L755" s="1" t="str">
        <f t="shared" si="115"/>
        <v/>
      </c>
      <c r="M755" s="1" t="str">
        <f t="shared" si="116"/>
        <v/>
      </c>
      <c r="N755" s="1" t="str">
        <f t="shared" si="117"/>
        <v/>
      </c>
      <c r="O755" s="1">
        <f t="shared" si="118"/>
        <v>0</v>
      </c>
    </row>
    <row r="756" spans="5:15" x14ac:dyDescent="0.2">
      <c r="E756" s="40">
        <f t="shared" si="119"/>
        <v>75.399999999999991</v>
      </c>
      <c r="F756" s="17">
        <f t="shared" si="110"/>
        <v>2000.0000008831432</v>
      </c>
      <c r="H756" s="47" t="b">
        <f t="shared" si="111"/>
        <v>0</v>
      </c>
      <c r="I756" s="47">
        <f t="shared" si="112"/>
        <v>25</v>
      </c>
      <c r="J756" s="47">
        <f t="shared" si="113"/>
        <v>26</v>
      </c>
      <c r="K756" s="1" t="str">
        <f t="shared" si="114"/>
        <v/>
      </c>
      <c r="L756" s="1" t="str">
        <f t="shared" si="115"/>
        <v/>
      </c>
      <c r="M756" s="1" t="str">
        <f t="shared" si="116"/>
        <v/>
      </c>
      <c r="N756" s="1" t="str">
        <f t="shared" si="117"/>
        <v/>
      </c>
      <c r="O756" s="1">
        <f t="shared" si="118"/>
        <v>0</v>
      </c>
    </row>
    <row r="757" spans="5:15" x14ac:dyDescent="0.2">
      <c r="E757" s="40">
        <f t="shared" si="119"/>
        <v>75.499999999999986</v>
      </c>
      <c r="F757" s="17">
        <f t="shared" si="110"/>
        <v>2000.0000008831432</v>
      </c>
      <c r="H757" s="47" t="b">
        <f t="shared" si="111"/>
        <v>0</v>
      </c>
      <c r="I757" s="47">
        <f t="shared" si="112"/>
        <v>25</v>
      </c>
      <c r="J757" s="47">
        <f t="shared" si="113"/>
        <v>26</v>
      </c>
      <c r="K757" s="1" t="str">
        <f t="shared" si="114"/>
        <v/>
      </c>
      <c r="L757" s="1" t="str">
        <f t="shared" si="115"/>
        <v/>
      </c>
      <c r="M757" s="1" t="str">
        <f t="shared" si="116"/>
        <v/>
      </c>
      <c r="N757" s="1" t="str">
        <f t="shared" si="117"/>
        <v/>
      </c>
      <c r="O757" s="1">
        <f t="shared" si="118"/>
        <v>0</v>
      </c>
    </row>
    <row r="758" spans="5:15" x14ac:dyDescent="0.2">
      <c r="E758" s="40">
        <f t="shared" si="119"/>
        <v>75.59999999999998</v>
      </c>
      <c r="F758" s="17">
        <f t="shared" si="110"/>
        <v>2000.0000008831432</v>
      </c>
      <c r="H758" s="47" t="b">
        <f t="shared" si="111"/>
        <v>0</v>
      </c>
      <c r="I758" s="47">
        <f t="shared" si="112"/>
        <v>25</v>
      </c>
      <c r="J758" s="47">
        <f t="shared" si="113"/>
        <v>26</v>
      </c>
      <c r="K758" s="1" t="str">
        <f t="shared" si="114"/>
        <v/>
      </c>
      <c r="L758" s="1" t="str">
        <f t="shared" si="115"/>
        <v/>
      </c>
      <c r="M758" s="1" t="str">
        <f t="shared" si="116"/>
        <v/>
      </c>
      <c r="N758" s="1" t="str">
        <f t="shared" si="117"/>
        <v/>
      </c>
      <c r="O758" s="1">
        <f t="shared" si="118"/>
        <v>0</v>
      </c>
    </row>
    <row r="759" spans="5:15" x14ac:dyDescent="0.2">
      <c r="E759" s="40">
        <f t="shared" si="119"/>
        <v>75.699999999999974</v>
      </c>
      <c r="F759" s="17">
        <f t="shared" si="110"/>
        <v>2000.0000008831432</v>
      </c>
      <c r="H759" s="47" t="b">
        <f t="shared" si="111"/>
        <v>0</v>
      </c>
      <c r="I759" s="47">
        <f t="shared" si="112"/>
        <v>25</v>
      </c>
      <c r="J759" s="47">
        <f t="shared" si="113"/>
        <v>26</v>
      </c>
      <c r="K759" s="1" t="str">
        <f t="shared" si="114"/>
        <v/>
      </c>
      <c r="L759" s="1" t="str">
        <f t="shared" si="115"/>
        <v/>
      </c>
      <c r="M759" s="1" t="str">
        <f t="shared" si="116"/>
        <v/>
      </c>
      <c r="N759" s="1" t="str">
        <f t="shared" si="117"/>
        <v/>
      </c>
      <c r="O759" s="1">
        <f t="shared" si="118"/>
        <v>0</v>
      </c>
    </row>
    <row r="760" spans="5:15" x14ac:dyDescent="0.2">
      <c r="E760" s="40">
        <f t="shared" si="119"/>
        <v>75.799999999999969</v>
      </c>
      <c r="F760" s="17">
        <f t="shared" si="110"/>
        <v>2000.0000008831432</v>
      </c>
      <c r="H760" s="47" t="b">
        <f t="shared" si="111"/>
        <v>0</v>
      </c>
      <c r="I760" s="47">
        <f t="shared" si="112"/>
        <v>25</v>
      </c>
      <c r="J760" s="47">
        <f t="shared" si="113"/>
        <v>26</v>
      </c>
      <c r="K760" s="1" t="str">
        <f t="shared" si="114"/>
        <v/>
      </c>
      <c r="L760" s="1" t="str">
        <f t="shared" si="115"/>
        <v/>
      </c>
      <c r="M760" s="1" t="str">
        <f t="shared" si="116"/>
        <v/>
      </c>
      <c r="N760" s="1" t="str">
        <f t="shared" si="117"/>
        <v/>
      </c>
      <c r="O760" s="1">
        <f t="shared" si="118"/>
        <v>0</v>
      </c>
    </row>
    <row r="761" spans="5:15" x14ac:dyDescent="0.2">
      <c r="E761" s="40">
        <f t="shared" si="119"/>
        <v>75.899999999999963</v>
      </c>
      <c r="F761" s="17">
        <f t="shared" si="110"/>
        <v>2000.0000008831432</v>
      </c>
      <c r="H761" s="47" t="b">
        <f t="shared" si="111"/>
        <v>0</v>
      </c>
      <c r="I761" s="47">
        <f t="shared" si="112"/>
        <v>25</v>
      </c>
      <c r="J761" s="47">
        <f t="shared" si="113"/>
        <v>26</v>
      </c>
      <c r="K761" s="1" t="str">
        <f t="shared" si="114"/>
        <v/>
      </c>
      <c r="L761" s="1" t="str">
        <f t="shared" si="115"/>
        <v/>
      </c>
      <c r="M761" s="1" t="str">
        <f t="shared" si="116"/>
        <v/>
      </c>
      <c r="N761" s="1" t="str">
        <f t="shared" si="117"/>
        <v/>
      </c>
      <c r="O761" s="1">
        <f t="shared" si="118"/>
        <v>0</v>
      </c>
    </row>
    <row r="762" spans="5:15" x14ac:dyDescent="0.2">
      <c r="E762" s="40">
        <f t="shared" si="119"/>
        <v>75.999999999999957</v>
      </c>
      <c r="F762" s="17">
        <f t="shared" si="110"/>
        <v>2000.0000008831432</v>
      </c>
      <c r="H762" s="47" t="b">
        <f t="shared" si="111"/>
        <v>0</v>
      </c>
      <c r="I762" s="47">
        <f t="shared" si="112"/>
        <v>25</v>
      </c>
      <c r="J762" s="47">
        <f t="shared" si="113"/>
        <v>26</v>
      </c>
      <c r="K762" s="1" t="str">
        <f t="shared" si="114"/>
        <v/>
      </c>
      <c r="L762" s="1" t="str">
        <f t="shared" si="115"/>
        <v/>
      </c>
      <c r="M762" s="1" t="str">
        <f t="shared" si="116"/>
        <v/>
      </c>
      <c r="N762" s="1" t="str">
        <f t="shared" si="117"/>
        <v/>
      </c>
      <c r="O762" s="1">
        <f t="shared" si="118"/>
        <v>0</v>
      </c>
    </row>
    <row r="763" spans="5:15" x14ac:dyDescent="0.2">
      <c r="E763" s="40">
        <f t="shared" si="119"/>
        <v>76.099999999999952</v>
      </c>
      <c r="F763" s="17">
        <f t="shared" si="110"/>
        <v>2000.0000008831432</v>
      </c>
      <c r="H763" s="47" t="b">
        <f t="shared" si="111"/>
        <v>0</v>
      </c>
      <c r="I763" s="47">
        <f t="shared" si="112"/>
        <v>25</v>
      </c>
      <c r="J763" s="47">
        <f t="shared" si="113"/>
        <v>26</v>
      </c>
      <c r="K763" s="1" t="str">
        <f t="shared" si="114"/>
        <v/>
      </c>
      <c r="L763" s="1" t="str">
        <f t="shared" si="115"/>
        <v/>
      </c>
      <c r="M763" s="1" t="str">
        <f t="shared" si="116"/>
        <v/>
      </c>
      <c r="N763" s="1" t="str">
        <f t="shared" si="117"/>
        <v/>
      </c>
      <c r="O763" s="1">
        <f t="shared" si="118"/>
        <v>0</v>
      </c>
    </row>
    <row r="764" spans="5:15" x14ac:dyDescent="0.2">
      <c r="E764" s="40">
        <f t="shared" si="119"/>
        <v>76.199999999999946</v>
      </c>
      <c r="F764" s="17">
        <f t="shared" ref="F764:F827" si="120">IF(E764&gt;$C$29,$C$30,IF(H764,M764+(E764-K764)*O764,0))</f>
        <v>2000.0000008831432</v>
      </c>
      <c r="H764" s="47" t="b">
        <f t="shared" ref="H764:H827" si="121">AND(E764&gt;=$C$28,E764&lt;=$C$29)</f>
        <v>0</v>
      </c>
      <c r="I764" s="47">
        <f t="shared" ref="I764:I827" si="122">COUNTIF($B$2:$B$26,"&lt;="&amp;E764)</f>
        <v>25</v>
      </c>
      <c r="J764" s="47">
        <f t="shared" ref="J764:J827" si="123">I764+1</f>
        <v>26</v>
      </c>
      <c r="K764" s="1" t="str">
        <f t="shared" ref="K764:K827" si="124">IF(H764,INDEX($B$2:$B$26,I764),"")</f>
        <v/>
      </c>
      <c r="L764" s="1" t="str">
        <f t="shared" ref="L764:L827" si="125">IF(H764,INDEX($B$2:$B$26,J764),"")</f>
        <v/>
      </c>
      <c r="M764" s="1" t="str">
        <f t="shared" ref="M764:M827" si="126">IF(H764,INDEX($C$2:$C$26,I764),"")</f>
        <v/>
      </c>
      <c r="N764" s="1" t="str">
        <f t="shared" ref="N764:N827" si="127">IF(H764,INDEX($C$2:$C$26,J764),"")</f>
        <v/>
      </c>
      <c r="O764" s="1">
        <f t="shared" ref="O764:O827" si="128">IF(K764&lt;&gt;L764,(N764-M764)/(L764-K764),0)</f>
        <v>0</v>
      </c>
    </row>
    <row r="765" spans="5:15" x14ac:dyDescent="0.2">
      <c r="E765" s="40">
        <f t="shared" si="119"/>
        <v>76.29999999999994</v>
      </c>
      <c r="F765" s="17">
        <f t="shared" si="120"/>
        <v>2000.0000008831432</v>
      </c>
      <c r="H765" s="47" t="b">
        <f t="shared" si="121"/>
        <v>0</v>
      </c>
      <c r="I765" s="47">
        <f t="shared" si="122"/>
        <v>25</v>
      </c>
      <c r="J765" s="47">
        <f t="shared" si="123"/>
        <v>26</v>
      </c>
      <c r="K765" s="1" t="str">
        <f t="shared" si="124"/>
        <v/>
      </c>
      <c r="L765" s="1" t="str">
        <f t="shared" si="125"/>
        <v/>
      </c>
      <c r="M765" s="1" t="str">
        <f t="shared" si="126"/>
        <v/>
      </c>
      <c r="N765" s="1" t="str">
        <f t="shared" si="127"/>
        <v/>
      </c>
      <c r="O765" s="1">
        <f t="shared" si="128"/>
        <v>0</v>
      </c>
    </row>
    <row r="766" spans="5:15" x14ac:dyDescent="0.2">
      <c r="E766" s="40">
        <f t="shared" si="119"/>
        <v>76.399999999999935</v>
      </c>
      <c r="F766" s="17">
        <f t="shared" si="120"/>
        <v>2000.0000008831432</v>
      </c>
      <c r="H766" s="47" t="b">
        <f t="shared" si="121"/>
        <v>0</v>
      </c>
      <c r="I766" s="47">
        <f t="shared" si="122"/>
        <v>25</v>
      </c>
      <c r="J766" s="47">
        <f t="shared" si="123"/>
        <v>26</v>
      </c>
      <c r="K766" s="1" t="str">
        <f t="shared" si="124"/>
        <v/>
      </c>
      <c r="L766" s="1" t="str">
        <f t="shared" si="125"/>
        <v/>
      </c>
      <c r="M766" s="1" t="str">
        <f t="shared" si="126"/>
        <v/>
      </c>
      <c r="N766" s="1" t="str">
        <f t="shared" si="127"/>
        <v/>
      </c>
      <c r="O766" s="1">
        <f t="shared" si="128"/>
        <v>0</v>
      </c>
    </row>
    <row r="767" spans="5:15" x14ac:dyDescent="0.2">
      <c r="E767" s="40">
        <f t="shared" si="119"/>
        <v>76.499999999999929</v>
      </c>
      <c r="F767" s="17">
        <f t="shared" si="120"/>
        <v>2000.0000008831432</v>
      </c>
      <c r="H767" s="47" t="b">
        <f t="shared" si="121"/>
        <v>0</v>
      </c>
      <c r="I767" s="47">
        <f t="shared" si="122"/>
        <v>25</v>
      </c>
      <c r="J767" s="47">
        <f t="shared" si="123"/>
        <v>26</v>
      </c>
      <c r="K767" s="1" t="str">
        <f t="shared" si="124"/>
        <v/>
      </c>
      <c r="L767" s="1" t="str">
        <f t="shared" si="125"/>
        <v/>
      </c>
      <c r="M767" s="1" t="str">
        <f t="shared" si="126"/>
        <v/>
      </c>
      <c r="N767" s="1" t="str">
        <f t="shared" si="127"/>
        <v/>
      </c>
      <c r="O767" s="1">
        <f t="shared" si="128"/>
        <v>0</v>
      </c>
    </row>
    <row r="768" spans="5:15" x14ac:dyDescent="0.2">
      <c r="E768" s="40">
        <f t="shared" si="119"/>
        <v>76.599999999999923</v>
      </c>
      <c r="F768" s="17">
        <f t="shared" si="120"/>
        <v>2000.0000008831432</v>
      </c>
      <c r="H768" s="47" t="b">
        <f t="shared" si="121"/>
        <v>0</v>
      </c>
      <c r="I768" s="47">
        <f t="shared" si="122"/>
        <v>25</v>
      </c>
      <c r="J768" s="47">
        <f t="shared" si="123"/>
        <v>26</v>
      </c>
      <c r="K768" s="1" t="str">
        <f t="shared" si="124"/>
        <v/>
      </c>
      <c r="L768" s="1" t="str">
        <f t="shared" si="125"/>
        <v/>
      </c>
      <c r="M768" s="1" t="str">
        <f t="shared" si="126"/>
        <v/>
      </c>
      <c r="N768" s="1" t="str">
        <f t="shared" si="127"/>
        <v/>
      </c>
      <c r="O768" s="1">
        <f t="shared" si="128"/>
        <v>0</v>
      </c>
    </row>
    <row r="769" spans="5:15" x14ac:dyDescent="0.2">
      <c r="E769" s="40">
        <f t="shared" si="119"/>
        <v>76.699999999999918</v>
      </c>
      <c r="F769" s="17">
        <f t="shared" si="120"/>
        <v>2000.0000008831432</v>
      </c>
      <c r="H769" s="47" t="b">
        <f t="shared" si="121"/>
        <v>0</v>
      </c>
      <c r="I769" s="47">
        <f t="shared" si="122"/>
        <v>25</v>
      </c>
      <c r="J769" s="47">
        <f t="shared" si="123"/>
        <v>26</v>
      </c>
      <c r="K769" s="1" t="str">
        <f t="shared" si="124"/>
        <v/>
      </c>
      <c r="L769" s="1" t="str">
        <f t="shared" si="125"/>
        <v/>
      </c>
      <c r="M769" s="1" t="str">
        <f t="shared" si="126"/>
        <v/>
      </c>
      <c r="N769" s="1" t="str">
        <f t="shared" si="127"/>
        <v/>
      </c>
      <c r="O769" s="1">
        <f t="shared" si="128"/>
        <v>0</v>
      </c>
    </row>
    <row r="770" spans="5:15" x14ac:dyDescent="0.2">
      <c r="E770" s="40">
        <f t="shared" si="119"/>
        <v>76.799999999999912</v>
      </c>
      <c r="F770" s="17">
        <f t="shared" si="120"/>
        <v>2000.0000008831432</v>
      </c>
      <c r="H770" s="47" t="b">
        <f t="shared" si="121"/>
        <v>0</v>
      </c>
      <c r="I770" s="47">
        <f t="shared" si="122"/>
        <v>25</v>
      </c>
      <c r="J770" s="47">
        <f t="shared" si="123"/>
        <v>26</v>
      </c>
      <c r="K770" s="1" t="str">
        <f t="shared" si="124"/>
        <v/>
      </c>
      <c r="L770" s="1" t="str">
        <f t="shared" si="125"/>
        <v/>
      </c>
      <c r="M770" s="1" t="str">
        <f t="shared" si="126"/>
        <v/>
      </c>
      <c r="N770" s="1" t="str">
        <f t="shared" si="127"/>
        <v/>
      </c>
      <c r="O770" s="1">
        <f t="shared" si="128"/>
        <v>0</v>
      </c>
    </row>
    <row r="771" spans="5:15" x14ac:dyDescent="0.2">
      <c r="E771" s="40">
        <f t="shared" ref="E771:E834" si="129">E770+WindSpeedStep</f>
        <v>76.899999999999906</v>
      </c>
      <c r="F771" s="17">
        <f t="shared" si="120"/>
        <v>2000.0000008831432</v>
      </c>
      <c r="H771" s="47" t="b">
        <f t="shared" si="121"/>
        <v>0</v>
      </c>
      <c r="I771" s="47">
        <f t="shared" si="122"/>
        <v>25</v>
      </c>
      <c r="J771" s="47">
        <f t="shared" si="123"/>
        <v>26</v>
      </c>
      <c r="K771" s="1" t="str">
        <f t="shared" si="124"/>
        <v/>
      </c>
      <c r="L771" s="1" t="str">
        <f t="shared" si="125"/>
        <v/>
      </c>
      <c r="M771" s="1" t="str">
        <f t="shared" si="126"/>
        <v/>
      </c>
      <c r="N771" s="1" t="str">
        <f t="shared" si="127"/>
        <v/>
      </c>
      <c r="O771" s="1">
        <f t="shared" si="128"/>
        <v>0</v>
      </c>
    </row>
    <row r="772" spans="5:15" x14ac:dyDescent="0.2">
      <c r="E772" s="40">
        <f t="shared" si="129"/>
        <v>76.999999999999901</v>
      </c>
      <c r="F772" s="17">
        <f t="shared" si="120"/>
        <v>2000.0000008831432</v>
      </c>
      <c r="H772" s="47" t="b">
        <f t="shared" si="121"/>
        <v>0</v>
      </c>
      <c r="I772" s="47">
        <f t="shared" si="122"/>
        <v>25</v>
      </c>
      <c r="J772" s="47">
        <f t="shared" si="123"/>
        <v>26</v>
      </c>
      <c r="K772" s="1" t="str">
        <f t="shared" si="124"/>
        <v/>
      </c>
      <c r="L772" s="1" t="str">
        <f t="shared" si="125"/>
        <v/>
      </c>
      <c r="M772" s="1" t="str">
        <f t="shared" si="126"/>
        <v/>
      </c>
      <c r="N772" s="1" t="str">
        <f t="shared" si="127"/>
        <v/>
      </c>
      <c r="O772" s="1">
        <f t="shared" si="128"/>
        <v>0</v>
      </c>
    </row>
    <row r="773" spans="5:15" x14ac:dyDescent="0.2">
      <c r="E773" s="40">
        <f t="shared" si="129"/>
        <v>77.099999999999895</v>
      </c>
      <c r="F773" s="17">
        <f t="shared" si="120"/>
        <v>2000.0000008831432</v>
      </c>
      <c r="H773" s="47" t="b">
        <f t="shared" si="121"/>
        <v>0</v>
      </c>
      <c r="I773" s="47">
        <f t="shared" si="122"/>
        <v>25</v>
      </c>
      <c r="J773" s="47">
        <f t="shared" si="123"/>
        <v>26</v>
      </c>
      <c r="K773" s="1" t="str">
        <f t="shared" si="124"/>
        <v/>
      </c>
      <c r="L773" s="1" t="str">
        <f t="shared" si="125"/>
        <v/>
      </c>
      <c r="M773" s="1" t="str">
        <f t="shared" si="126"/>
        <v/>
      </c>
      <c r="N773" s="1" t="str">
        <f t="shared" si="127"/>
        <v/>
      </c>
      <c r="O773" s="1">
        <f t="shared" si="128"/>
        <v>0</v>
      </c>
    </row>
    <row r="774" spans="5:15" x14ac:dyDescent="0.2">
      <c r="E774" s="40">
        <f t="shared" si="129"/>
        <v>77.199999999999889</v>
      </c>
      <c r="F774" s="17">
        <f t="shared" si="120"/>
        <v>2000.0000008831432</v>
      </c>
      <c r="H774" s="47" t="b">
        <f t="shared" si="121"/>
        <v>0</v>
      </c>
      <c r="I774" s="47">
        <f t="shared" si="122"/>
        <v>25</v>
      </c>
      <c r="J774" s="47">
        <f t="shared" si="123"/>
        <v>26</v>
      </c>
      <c r="K774" s="1" t="str">
        <f t="shared" si="124"/>
        <v/>
      </c>
      <c r="L774" s="1" t="str">
        <f t="shared" si="125"/>
        <v/>
      </c>
      <c r="M774" s="1" t="str">
        <f t="shared" si="126"/>
        <v/>
      </c>
      <c r="N774" s="1" t="str">
        <f t="shared" si="127"/>
        <v/>
      </c>
      <c r="O774" s="1">
        <f t="shared" si="128"/>
        <v>0</v>
      </c>
    </row>
    <row r="775" spans="5:15" x14ac:dyDescent="0.2">
      <c r="E775" s="40">
        <f t="shared" si="129"/>
        <v>77.299999999999883</v>
      </c>
      <c r="F775" s="17">
        <f t="shared" si="120"/>
        <v>2000.0000008831432</v>
      </c>
      <c r="H775" s="47" t="b">
        <f t="shared" si="121"/>
        <v>0</v>
      </c>
      <c r="I775" s="47">
        <f t="shared" si="122"/>
        <v>25</v>
      </c>
      <c r="J775" s="47">
        <f t="shared" si="123"/>
        <v>26</v>
      </c>
      <c r="K775" s="1" t="str">
        <f t="shared" si="124"/>
        <v/>
      </c>
      <c r="L775" s="1" t="str">
        <f t="shared" si="125"/>
        <v/>
      </c>
      <c r="M775" s="1" t="str">
        <f t="shared" si="126"/>
        <v/>
      </c>
      <c r="N775" s="1" t="str">
        <f t="shared" si="127"/>
        <v/>
      </c>
      <c r="O775" s="1">
        <f t="shared" si="128"/>
        <v>0</v>
      </c>
    </row>
    <row r="776" spans="5:15" x14ac:dyDescent="0.2">
      <c r="E776" s="40">
        <f t="shared" si="129"/>
        <v>77.399999999999878</v>
      </c>
      <c r="F776" s="17">
        <f t="shared" si="120"/>
        <v>2000.0000008831432</v>
      </c>
      <c r="H776" s="47" t="b">
        <f t="shared" si="121"/>
        <v>0</v>
      </c>
      <c r="I776" s="47">
        <f t="shared" si="122"/>
        <v>25</v>
      </c>
      <c r="J776" s="47">
        <f t="shared" si="123"/>
        <v>26</v>
      </c>
      <c r="K776" s="1" t="str">
        <f t="shared" si="124"/>
        <v/>
      </c>
      <c r="L776" s="1" t="str">
        <f t="shared" si="125"/>
        <v/>
      </c>
      <c r="M776" s="1" t="str">
        <f t="shared" si="126"/>
        <v/>
      </c>
      <c r="N776" s="1" t="str">
        <f t="shared" si="127"/>
        <v/>
      </c>
      <c r="O776" s="1">
        <f t="shared" si="128"/>
        <v>0</v>
      </c>
    </row>
    <row r="777" spans="5:15" x14ac:dyDescent="0.2">
      <c r="E777" s="40">
        <f t="shared" si="129"/>
        <v>77.499999999999872</v>
      </c>
      <c r="F777" s="17">
        <f t="shared" si="120"/>
        <v>2000.0000008831432</v>
      </c>
      <c r="H777" s="47" t="b">
        <f t="shared" si="121"/>
        <v>0</v>
      </c>
      <c r="I777" s="47">
        <f t="shared" si="122"/>
        <v>25</v>
      </c>
      <c r="J777" s="47">
        <f t="shared" si="123"/>
        <v>26</v>
      </c>
      <c r="K777" s="1" t="str">
        <f t="shared" si="124"/>
        <v/>
      </c>
      <c r="L777" s="1" t="str">
        <f t="shared" si="125"/>
        <v/>
      </c>
      <c r="M777" s="1" t="str">
        <f t="shared" si="126"/>
        <v/>
      </c>
      <c r="N777" s="1" t="str">
        <f t="shared" si="127"/>
        <v/>
      </c>
      <c r="O777" s="1">
        <f t="shared" si="128"/>
        <v>0</v>
      </c>
    </row>
    <row r="778" spans="5:15" x14ac:dyDescent="0.2">
      <c r="E778" s="40">
        <f t="shared" si="129"/>
        <v>77.599999999999866</v>
      </c>
      <c r="F778" s="17">
        <f t="shared" si="120"/>
        <v>2000.0000008831432</v>
      </c>
      <c r="H778" s="47" t="b">
        <f t="shared" si="121"/>
        <v>0</v>
      </c>
      <c r="I778" s="47">
        <f t="shared" si="122"/>
        <v>25</v>
      </c>
      <c r="J778" s="47">
        <f t="shared" si="123"/>
        <v>26</v>
      </c>
      <c r="K778" s="1" t="str">
        <f t="shared" si="124"/>
        <v/>
      </c>
      <c r="L778" s="1" t="str">
        <f t="shared" si="125"/>
        <v/>
      </c>
      <c r="M778" s="1" t="str">
        <f t="shared" si="126"/>
        <v/>
      </c>
      <c r="N778" s="1" t="str">
        <f t="shared" si="127"/>
        <v/>
      </c>
      <c r="O778" s="1">
        <f t="shared" si="128"/>
        <v>0</v>
      </c>
    </row>
    <row r="779" spans="5:15" x14ac:dyDescent="0.2">
      <c r="E779" s="40">
        <f t="shared" si="129"/>
        <v>77.699999999999861</v>
      </c>
      <c r="F779" s="17">
        <f t="shared" si="120"/>
        <v>2000.0000008831432</v>
      </c>
      <c r="H779" s="47" t="b">
        <f t="shared" si="121"/>
        <v>0</v>
      </c>
      <c r="I779" s="47">
        <f t="shared" si="122"/>
        <v>25</v>
      </c>
      <c r="J779" s="47">
        <f t="shared" si="123"/>
        <v>26</v>
      </c>
      <c r="K779" s="1" t="str">
        <f t="shared" si="124"/>
        <v/>
      </c>
      <c r="L779" s="1" t="str">
        <f t="shared" si="125"/>
        <v/>
      </c>
      <c r="M779" s="1" t="str">
        <f t="shared" si="126"/>
        <v/>
      </c>
      <c r="N779" s="1" t="str">
        <f t="shared" si="127"/>
        <v/>
      </c>
      <c r="O779" s="1">
        <f t="shared" si="128"/>
        <v>0</v>
      </c>
    </row>
    <row r="780" spans="5:15" x14ac:dyDescent="0.2">
      <c r="E780" s="40">
        <f t="shared" si="129"/>
        <v>77.799999999999855</v>
      </c>
      <c r="F780" s="17">
        <f t="shared" si="120"/>
        <v>2000.0000008831432</v>
      </c>
      <c r="H780" s="47" t="b">
        <f t="shared" si="121"/>
        <v>0</v>
      </c>
      <c r="I780" s="47">
        <f t="shared" si="122"/>
        <v>25</v>
      </c>
      <c r="J780" s="47">
        <f t="shared" si="123"/>
        <v>26</v>
      </c>
      <c r="K780" s="1" t="str">
        <f t="shared" si="124"/>
        <v/>
      </c>
      <c r="L780" s="1" t="str">
        <f t="shared" si="125"/>
        <v/>
      </c>
      <c r="M780" s="1" t="str">
        <f t="shared" si="126"/>
        <v/>
      </c>
      <c r="N780" s="1" t="str">
        <f t="shared" si="127"/>
        <v/>
      </c>
      <c r="O780" s="1">
        <f t="shared" si="128"/>
        <v>0</v>
      </c>
    </row>
    <row r="781" spans="5:15" x14ac:dyDescent="0.2">
      <c r="E781" s="40">
        <f t="shared" si="129"/>
        <v>77.899999999999849</v>
      </c>
      <c r="F781" s="17">
        <f t="shared" si="120"/>
        <v>2000.0000008831432</v>
      </c>
      <c r="H781" s="47" t="b">
        <f t="shared" si="121"/>
        <v>0</v>
      </c>
      <c r="I781" s="47">
        <f t="shared" si="122"/>
        <v>25</v>
      </c>
      <c r="J781" s="47">
        <f t="shared" si="123"/>
        <v>26</v>
      </c>
      <c r="K781" s="1" t="str">
        <f t="shared" si="124"/>
        <v/>
      </c>
      <c r="L781" s="1" t="str">
        <f t="shared" si="125"/>
        <v/>
      </c>
      <c r="M781" s="1" t="str">
        <f t="shared" si="126"/>
        <v/>
      </c>
      <c r="N781" s="1" t="str">
        <f t="shared" si="127"/>
        <v/>
      </c>
      <c r="O781" s="1">
        <f t="shared" si="128"/>
        <v>0</v>
      </c>
    </row>
    <row r="782" spans="5:15" x14ac:dyDescent="0.2">
      <c r="E782" s="40">
        <f t="shared" si="129"/>
        <v>77.999999999999844</v>
      </c>
      <c r="F782" s="17">
        <f t="shared" si="120"/>
        <v>2000.0000008831432</v>
      </c>
      <c r="H782" s="47" t="b">
        <f t="shared" si="121"/>
        <v>0</v>
      </c>
      <c r="I782" s="47">
        <f t="shared" si="122"/>
        <v>25</v>
      </c>
      <c r="J782" s="47">
        <f t="shared" si="123"/>
        <v>26</v>
      </c>
      <c r="K782" s="1" t="str">
        <f t="shared" si="124"/>
        <v/>
      </c>
      <c r="L782" s="1" t="str">
        <f t="shared" si="125"/>
        <v/>
      </c>
      <c r="M782" s="1" t="str">
        <f t="shared" si="126"/>
        <v/>
      </c>
      <c r="N782" s="1" t="str">
        <f t="shared" si="127"/>
        <v/>
      </c>
      <c r="O782" s="1">
        <f t="shared" si="128"/>
        <v>0</v>
      </c>
    </row>
    <row r="783" spans="5:15" x14ac:dyDescent="0.2">
      <c r="E783" s="40">
        <f t="shared" si="129"/>
        <v>78.099999999999838</v>
      </c>
      <c r="F783" s="17">
        <f t="shared" si="120"/>
        <v>2000.0000008831432</v>
      </c>
      <c r="H783" s="47" t="b">
        <f t="shared" si="121"/>
        <v>0</v>
      </c>
      <c r="I783" s="47">
        <f t="shared" si="122"/>
        <v>25</v>
      </c>
      <c r="J783" s="47">
        <f t="shared" si="123"/>
        <v>26</v>
      </c>
      <c r="K783" s="1" t="str">
        <f t="shared" si="124"/>
        <v/>
      </c>
      <c r="L783" s="1" t="str">
        <f t="shared" si="125"/>
        <v/>
      </c>
      <c r="M783" s="1" t="str">
        <f t="shared" si="126"/>
        <v/>
      </c>
      <c r="N783" s="1" t="str">
        <f t="shared" si="127"/>
        <v/>
      </c>
      <c r="O783" s="1">
        <f t="shared" si="128"/>
        <v>0</v>
      </c>
    </row>
    <row r="784" spans="5:15" x14ac:dyDescent="0.2">
      <c r="E784" s="40">
        <f t="shared" si="129"/>
        <v>78.199999999999832</v>
      </c>
      <c r="F784" s="17">
        <f t="shared" si="120"/>
        <v>2000.0000008831432</v>
      </c>
      <c r="H784" s="47" t="b">
        <f t="shared" si="121"/>
        <v>0</v>
      </c>
      <c r="I784" s="47">
        <f t="shared" si="122"/>
        <v>25</v>
      </c>
      <c r="J784" s="47">
        <f t="shared" si="123"/>
        <v>26</v>
      </c>
      <c r="K784" s="1" t="str">
        <f t="shared" si="124"/>
        <v/>
      </c>
      <c r="L784" s="1" t="str">
        <f t="shared" si="125"/>
        <v/>
      </c>
      <c r="M784" s="1" t="str">
        <f t="shared" si="126"/>
        <v/>
      </c>
      <c r="N784" s="1" t="str">
        <f t="shared" si="127"/>
        <v/>
      </c>
      <c r="O784" s="1">
        <f t="shared" si="128"/>
        <v>0</v>
      </c>
    </row>
    <row r="785" spans="5:15" x14ac:dyDescent="0.2">
      <c r="E785" s="40">
        <f t="shared" si="129"/>
        <v>78.299999999999827</v>
      </c>
      <c r="F785" s="17">
        <f t="shared" si="120"/>
        <v>2000.0000008831432</v>
      </c>
      <c r="H785" s="47" t="b">
        <f t="shared" si="121"/>
        <v>0</v>
      </c>
      <c r="I785" s="47">
        <f t="shared" si="122"/>
        <v>25</v>
      </c>
      <c r="J785" s="47">
        <f t="shared" si="123"/>
        <v>26</v>
      </c>
      <c r="K785" s="1" t="str">
        <f t="shared" si="124"/>
        <v/>
      </c>
      <c r="L785" s="1" t="str">
        <f t="shared" si="125"/>
        <v/>
      </c>
      <c r="M785" s="1" t="str">
        <f t="shared" si="126"/>
        <v/>
      </c>
      <c r="N785" s="1" t="str">
        <f t="shared" si="127"/>
        <v/>
      </c>
      <c r="O785" s="1">
        <f t="shared" si="128"/>
        <v>0</v>
      </c>
    </row>
    <row r="786" spans="5:15" x14ac:dyDescent="0.2">
      <c r="E786" s="40">
        <f t="shared" si="129"/>
        <v>78.399999999999821</v>
      </c>
      <c r="F786" s="17">
        <f t="shared" si="120"/>
        <v>2000.0000008831432</v>
      </c>
      <c r="H786" s="47" t="b">
        <f t="shared" si="121"/>
        <v>0</v>
      </c>
      <c r="I786" s="47">
        <f t="shared" si="122"/>
        <v>25</v>
      </c>
      <c r="J786" s="47">
        <f t="shared" si="123"/>
        <v>26</v>
      </c>
      <c r="K786" s="1" t="str">
        <f t="shared" si="124"/>
        <v/>
      </c>
      <c r="L786" s="1" t="str">
        <f t="shared" si="125"/>
        <v/>
      </c>
      <c r="M786" s="1" t="str">
        <f t="shared" si="126"/>
        <v/>
      </c>
      <c r="N786" s="1" t="str">
        <f t="shared" si="127"/>
        <v/>
      </c>
      <c r="O786" s="1">
        <f t="shared" si="128"/>
        <v>0</v>
      </c>
    </row>
    <row r="787" spans="5:15" x14ac:dyDescent="0.2">
      <c r="E787" s="40">
        <f t="shared" si="129"/>
        <v>78.499999999999815</v>
      </c>
      <c r="F787" s="17">
        <f t="shared" si="120"/>
        <v>2000.0000008831432</v>
      </c>
      <c r="H787" s="47" t="b">
        <f t="shared" si="121"/>
        <v>0</v>
      </c>
      <c r="I787" s="47">
        <f t="shared" si="122"/>
        <v>25</v>
      </c>
      <c r="J787" s="47">
        <f t="shared" si="123"/>
        <v>26</v>
      </c>
      <c r="K787" s="1" t="str">
        <f t="shared" si="124"/>
        <v/>
      </c>
      <c r="L787" s="1" t="str">
        <f t="shared" si="125"/>
        <v/>
      </c>
      <c r="M787" s="1" t="str">
        <f t="shared" si="126"/>
        <v/>
      </c>
      <c r="N787" s="1" t="str">
        <f t="shared" si="127"/>
        <v/>
      </c>
      <c r="O787" s="1">
        <f t="shared" si="128"/>
        <v>0</v>
      </c>
    </row>
    <row r="788" spans="5:15" x14ac:dyDescent="0.2">
      <c r="E788" s="40">
        <f t="shared" si="129"/>
        <v>78.59999999999981</v>
      </c>
      <c r="F788" s="17">
        <f t="shared" si="120"/>
        <v>2000.0000008831432</v>
      </c>
      <c r="H788" s="47" t="b">
        <f t="shared" si="121"/>
        <v>0</v>
      </c>
      <c r="I788" s="47">
        <f t="shared" si="122"/>
        <v>25</v>
      </c>
      <c r="J788" s="47">
        <f t="shared" si="123"/>
        <v>26</v>
      </c>
      <c r="K788" s="1" t="str">
        <f t="shared" si="124"/>
        <v/>
      </c>
      <c r="L788" s="1" t="str">
        <f t="shared" si="125"/>
        <v/>
      </c>
      <c r="M788" s="1" t="str">
        <f t="shared" si="126"/>
        <v/>
      </c>
      <c r="N788" s="1" t="str">
        <f t="shared" si="127"/>
        <v/>
      </c>
      <c r="O788" s="1">
        <f t="shared" si="128"/>
        <v>0</v>
      </c>
    </row>
    <row r="789" spans="5:15" x14ac:dyDescent="0.2">
      <c r="E789" s="40">
        <f t="shared" si="129"/>
        <v>78.699999999999804</v>
      </c>
      <c r="F789" s="17">
        <f t="shared" si="120"/>
        <v>2000.0000008831432</v>
      </c>
      <c r="H789" s="47" t="b">
        <f t="shared" si="121"/>
        <v>0</v>
      </c>
      <c r="I789" s="47">
        <f t="shared" si="122"/>
        <v>25</v>
      </c>
      <c r="J789" s="47">
        <f t="shared" si="123"/>
        <v>26</v>
      </c>
      <c r="K789" s="1" t="str">
        <f t="shared" si="124"/>
        <v/>
      </c>
      <c r="L789" s="1" t="str">
        <f t="shared" si="125"/>
        <v/>
      </c>
      <c r="M789" s="1" t="str">
        <f t="shared" si="126"/>
        <v/>
      </c>
      <c r="N789" s="1" t="str">
        <f t="shared" si="127"/>
        <v/>
      </c>
      <c r="O789" s="1">
        <f t="shared" si="128"/>
        <v>0</v>
      </c>
    </row>
    <row r="790" spans="5:15" x14ac:dyDescent="0.2">
      <c r="E790" s="40">
        <f t="shared" si="129"/>
        <v>78.799999999999798</v>
      </c>
      <c r="F790" s="17">
        <f t="shared" si="120"/>
        <v>2000.0000008831432</v>
      </c>
      <c r="H790" s="47" t="b">
        <f t="shared" si="121"/>
        <v>0</v>
      </c>
      <c r="I790" s="47">
        <f t="shared" si="122"/>
        <v>25</v>
      </c>
      <c r="J790" s="47">
        <f t="shared" si="123"/>
        <v>26</v>
      </c>
      <c r="K790" s="1" t="str">
        <f t="shared" si="124"/>
        <v/>
      </c>
      <c r="L790" s="1" t="str">
        <f t="shared" si="125"/>
        <v/>
      </c>
      <c r="M790" s="1" t="str">
        <f t="shared" si="126"/>
        <v/>
      </c>
      <c r="N790" s="1" t="str">
        <f t="shared" si="127"/>
        <v/>
      </c>
      <c r="O790" s="1">
        <f t="shared" si="128"/>
        <v>0</v>
      </c>
    </row>
    <row r="791" spans="5:15" x14ac:dyDescent="0.2">
      <c r="E791" s="40">
        <f t="shared" si="129"/>
        <v>78.899999999999793</v>
      </c>
      <c r="F791" s="17">
        <f t="shared" si="120"/>
        <v>2000.0000008831432</v>
      </c>
      <c r="H791" s="47" t="b">
        <f t="shared" si="121"/>
        <v>0</v>
      </c>
      <c r="I791" s="47">
        <f t="shared" si="122"/>
        <v>25</v>
      </c>
      <c r="J791" s="47">
        <f t="shared" si="123"/>
        <v>26</v>
      </c>
      <c r="K791" s="1" t="str">
        <f t="shared" si="124"/>
        <v/>
      </c>
      <c r="L791" s="1" t="str">
        <f t="shared" si="125"/>
        <v/>
      </c>
      <c r="M791" s="1" t="str">
        <f t="shared" si="126"/>
        <v/>
      </c>
      <c r="N791" s="1" t="str">
        <f t="shared" si="127"/>
        <v/>
      </c>
      <c r="O791" s="1">
        <f t="shared" si="128"/>
        <v>0</v>
      </c>
    </row>
    <row r="792" spans="5:15" x14ac:dyDescent="0.2">
      <c r="E792" s="40">
        <f t="shared" si="129"/>
        <v>78.999999999999787</v>
      </c>
      <c r="F792" s="17">
        <f t="shared" si="120"/>
        <v>2000.0000008831432</v>
      </c>
      <c r="H792" s="47" t="b">
        <f t="shared" si="121"/>
        <v>0</v>
      </c>
      <c r="I792" s="47">
        <f t="shared" si="122"/>
        <v>25</v>
      </c>
      <c r="J792" s="47">
        <f t="shared" si="123"/>
        <v>26</v>
      </c>
      <c r="K792" s="1" t="str">
        <f t="shared" si="124"/>
        <v/>
      </c>
      <c r="L792" s="1" t="str">
        <f t="shared" si="125"/>
        <v/>
      </c>
      <c r="M792" s="1" t="str">
        <f t="shared" si="126"/>
        <v/>
      </c>
      <c r="N792" s="1" t="str">
        <f t="shared" si="127"/>
        <v/>
      </c>
      <c r="O792" s="1">
        <f t="shared" si="128"/>
        <v>0</v>
      </c>
    </row>
    <row r="793" spans="5:15" x14ac:dyDescent="0.2">
      <c r="E793" s="40">
        <f t="shared" si="129"/>
        <v>79.099999999999781</v>
      </c>
      <c r="F793" s="17">
        <f t="shared" si="120"/>
        <v>2000.0000008831432</v>
      </c>
      <c r="H793" s="47" t="b">
        <f t="shared" si="121"/>
        <v>0</v>
      </c>
      <c r="I793" s="47">
        <f t="shared" si="122"/>
        <v>25</v>
      </c>
      <c r="J793" s="47">
        <f t="shared" si="123"/>
        <v>26</v>
      </c>
      <c r="K793" s="1" t="str">
        <f t="shared" si="124"/>
        <v/>
      </c>
      <c r="L793" s="1" t="str">
        <f t="shared" si="125"/>
        <v/>
      </c>
      <c r="M793" s="1" t="str">
        <f t="shared" si="126"/>
        <v/>
      </c>
      <c r="N793" s="1" t="str">
        <f t="shared" si="127"/>
        <v/>
      </c>
      <c r="O793" s="1">
        <f t="shared" si="128"/>
        <v>0</v>
      </c>
    </row>
    <row r="794" spans="5:15" x14ac:dyDescent="0.2">
      <c r="E794" s="40">
        <f t="shared" si="129"/>
        <v>79.199999999999775</v>
      </c>
      <c r="F794" s="17">
        <f t="shared" si="120"/>
        <v>2000.0000008831432</v>
      </c>
      <c r="H794" s="47" t="b">
        <f t="shared" si="121"/>
        <v>0</v>
      </c>
      <c r="I794" s="47">
        <f t="shared" si="122"/>
        <v>25</v>
      </c>
      <c r="J794" s="47">
        <f t="shared" si="123"/>
        <v>26</v>
      </c>
      <c r="K794" s="1" t="str">
        <f t="shared" si="124"/>
        <v/>
      </c>
      <c r="L794" s="1" t="str">
        <f t="shared" si="125"/>
        <v/>
      </c>
      <c r="M794" s="1" t="str">
        <f t="shared" si="126"/>
        <v/>
      </c>
      <c r="N794" s="1" t="str">
        <f t="shared" si="127"/>
        <v/>
      </c>
      <c r="O794" s="1">
        <f t="shared" si="128"/>
        <v>0</v>
      </c>
    </row>
    <row r="795" spans="5:15" x14ac:dyDescent="0.2">
      <c r="E795" s="40">
        <f t="shared" si="129"/>
        <v>79.29999999999977</v>
      </c>
      <c r="F795" s="17">
        <f t="shared" si="120"/>
        <v>2000.0000008831432</v>
      </c>
      <c r="H795" s="47" t="b">
        <f t="shared" si="121"/>
        <v>0</v>
      </c>
      <c r="I795" s="47">
        <f t="shared" si="122"/>
        <v>25</v>
      </c>
      <c r="J795" s="47">
        <f t="shared" si="123"/>
        <v>26</v>
      </c>
      <c r="K795" s="1" t="str">
        <f t="shared" si="124"/>
        <v/>
      </c>
      <c r="L795" s="1" t="str">
        <f t="shared" si="125"/>
        <v/>
      </c>
      <c r="M795" s="1" t="str">
        <f t="shared" si="126"/>
        <v/>
      </c>
      <c r="N795" s="1" t="str">
        <f t="shared" si="127"/>
        <v/>
      </c>
      <c r="O795" s="1">
        <f t="shared" si="128"/>
        <v>0</v>
      </c>
    </row>
    <row r="796" spans="5:15" x14ac:dyDescent="0.2">
      <c r="E796" s="40">
        <f t="shared" si="129"/>
        <v>79.399999999999764</v>
      </c>
      <c r="F796" s="17">
        <f t="shared" si="120"/>
        <v>2000.0000008831432</v>
      </c>
      <c r="H796" s="47" t="b">
        <f t="shared" si="121"/>
        <v>0</v>
      </c>
      <c r="I796" s="47">
        <f t="shared" si="122"/>
        <v>25</v>
      </c>
      <c r="J796" s="47">
        <f t="shared" si="123"/>
        <v>26</v>
      </c>
      <c r="K796" s="1" t="str">
        <f t="shared" si="124"/>
        <v/>
      </c>
      <c r="L796" s="1" t="str">
        <f t="shared" si="125"/>
        <v/>
      </c>
      <c r="M796" s="1" t="str">
        <f t="shared" si="126"/>
        <v/>
      </c>
      <c r="N796" s="1" t="str">
        <f t="shared" si="127"/>
        <v/>
      </c>
      <c r="O796" s="1">
        <f t="shared" si="128"/>
        <v>0</v>
      </c>
    </row>
    <row r="797" spans="5:15" x14ac:dyDescent="0.2">
      <c r="E797" s="40">
        <f t="shared" si="129"/>
        <v>79.499999999999758</v>
      </c>
      <c r="F797" s="17">
        <f t="shared" si="120"/>
        <v>2000.0000008831432</v>
      </c>
      <c r="H797" s="47" t="b">
        <f t="shared" si="121"/>
        <v>0</v>
      </c>
      <c r="I797" s="47">
        <f t="shared" si="122"/>
        <v>25</v>
      </c>
      <c r="J797" s="47">
        <f t="shared" si="123"/>
        <v>26</v>
      </c>
      <c r="K797" s="1" t="str">
        <f t="shared" si="124"/>
        <v/>
      </c>
      <c r="L797" s="1" t="str">
        <f t="shared" si="125"/>
        <v/>
      </c>
      <c r="M797" s="1" t="str">
        <f t="shared" si="126"/>
        <v/>
      </c>
      <c r="N797" s="1" t="str">
        <f t="shared" si="127"/>
        <v/>
      </c>
      <c r="O797" s="1">
        <f t="shared" si="128"/>
        <v>0</v>
      </c>
    </row>
    <row r="798" spans="5:15" x14ac:dyDescent="0.2">
      <c r="E798" s="40">
        <f t="shared" si="129"/>
        <v>79.599999999999753</v>
      </c>
      <c r="F798" s="17">
        <f t="shared" si="120"/>
        <v>2000.0000008831432</v>
      </c>
      <c r="H798" s="47" t="b">
        <f t="shared" si="121"/>
        <v>0</v>
      </c>
      <c r="I798" s="47">
        <f t="shared" si="122"/>
        <v>25</v>
      </c>
      <c r="J798" s="47">
        <f t="shared" si="123"/>
        <v>26</v>
      </c>
      <c r="K798" s="1" t="str">
        <f t="shared" si="124"/>
        <v/>
      </c>
      <c r="L798" s="1" t="str">
        <f t="shared" si="125"/>
        <v/>
      </c>
      <c r="M798" s="1" t="str">
        <f t="shared" si="126"/>
        <v/>
      </c>
      <c r="N798" s="1" t="str">
        <f t="shared" si="127"/>
        <v/>
      </c>
      <c r="O798" s="1">
        <f t="shared" si="128"/>
        <v>0</v>
      </c>
    </row>
    <row r="799" spans="5:15" x14ac:dyDescent="0.2">
      <c r="E799" s="40">
        <f t="shared" si="129"/>
        <v>79.699999999999747</v>
      </c>
      <c r="F799" s="17">
        <f t="shared" si="120"/>
        <v>2000.0000008831432</v>
      </c>
      <c r="H799" s="47" t="b">
        <f t="shared" si="121"/>
        <v>0</v>
      </c>
      <c r="I799" s="47">
        <f t="shared" si="122"/>
        <v>25</v>
      </c>
      <c r="J799" s="47">
        <f t="shared" si="123"/>
        <v>26</v>
      </c>
      <c r="K799" s="1" t="str">
        <f t="shared" si="124"/>
        <v/>
      </c>
      <c r="L799" s="1" t="str">
        <f t="shared" si="125"/>
        <v/>
      </c>
      <c r="M799" s="1" t="str">
        <f t="shared" si="126"/>
        <v/>
      </c>
      <c r="N799" s="1" t="str">
        <f t="shared" si="127"/>
        <v/>
      </c>
      <c r="O799" s="1">
        <f t="shared" si="128"/>
        <v>0</v>
      </c>
    </row>
    <row r="800" spans="5:15" x14ac:dyDescent="0.2">
      <c r="E800" s="40">
        <f t="shared" si="129"/>
        <v>79.799999999999741</v>
      </c>
      <c r="F800" s="17">
        <f t="shared" si="120"/>
        <v>2000.0000008831432</v>
      </c>
      <c r="H800" s="47" t="b">
        <f t="shared" si="121"/>
        <v>0</v>
      </c>
      <c r="I800" s="47">
        <f t="shared" si="122"/>
        <v>25</v>
      </c>
      <c r="J800" s="47">
        <f t="shared" si="123"/>
        <v>26</v>
      </c>
      <c r="K800" s="1" t="str">
        <f t="shared" si="124"/>
        <v/>
      </c>
      <c r="L800" s="1" t="str">
        <f t="shared" si="125"/>
        <v/>
      </c>
      <c r="M800" s="1" t="str">
        <f t="shared" si="126"/>
        <v/>
      </c>
      <c r="N800" s="1" t="str">
        <f t="shared" si="127"/>
        <v/>
      </c>
      <c r="O800" s="1">
        <f t="shared" si="128"/>
        <v>0</v>
      </c>
    </row>
    <row r="801" spans="5:15" x14ac:dyDescent="0.2">
      <c r="E801" s="40">
        <f t="shared" si="129"/>
        <v>79.899999999999736</v>
      </c>
      <c r="F801" s="17">
        <f t="shared" si="120"/>
        <v>2000.0000008831432</v>
      </c>
      <c r="H801" s="47" t="b">
        <f t="shared" si="121"/>
        <v>0</v>
      </c>
      <c r="I801" s="47">
        <f t="shared" si="122"/>
        <v>25</v>
      </c>
      <c r="J801" s="47">
        <f t="shared" si="123"/>
        <v>26</v>
      </c>
      <c r="K801" s="1" t="str">
        <f t="shared" si="124"/>
        <v/>
      </c>
      <c r="L801" s="1" t="str">
        <f t="shared" si="125"/>
        <v/>
      </c>
      <c r="M801" s="1" t="str">
        <f t="shared" si="126"/>
        <v/>
      </c>
      <c r="N801" s="1" t="str">
        <f t="shared" si="127"/>
        <v/>
      </c>
      <c r="O801" s="1">
        <f t="shared" si="128"/>
        <v>0</v>
      </c>
    </row>
    <row r="802" spans="5:15" x14ac:dyDescent="0.2">
      <c r="E802" s="40">
        <f t="shared" si="129"/>
        <v>79.99999999999973</v>
      </c>
      <c r="F802" s="17">
        <f t="shared" si="120"/>
        <v>2000.0000008831432</v>
      </c>
      <c r="H802" s="47" t="b">
        <f t="shared" si="121"/>
        <v>0</v>
      </c>
      <c r="I802" s="47">
        <f t="shared" si="122"/>
        <v>25</v>
      </c>
      <c r="J802" s="47">
        <f t="shared" si="123"/>
        <v>26</v>
      </c>
      <c r="K802" s="1" t="str">
        <f t="shared" si="124"/>
        <v/>
      </c>
      <c r="L802" s="1" t="str">
        <f t="shared" si="125"/>
        <v/>
      </c>
      <c r="M802" s="1" t="str">
        <f t="shared" si="126"/>
        <v/>
      </c>
      <c r="N802" s="1" t="str">
        <f t="shared" si="127"/>
        <v/>
      </c>
      <c r="O802" s="1">
        <f t="shared" si="128"/>
        <v>0</v>
      </c>
    </row>
    <row r="803" spans="5:15" x14ac:dyDescent="0.2">
      <c r="E803" s="40">
        <f t="shared" si="129"/>
        <v>80.099999999999724</v>
      </c>
      <c r="F803" s="17">
        <f t="shared" si="120"/>
        <v>2000.0000008831432</v>
      </c>
      <c r="H803" s="47" t="b">
        <f t="shared" si="121"/>
        <v>0</v>
      </c>
      <c r="I803" s="47">
        <f t="shared" si="122"/>
        <v>25</v>
      </c>
      <c r="J803" s="47">
        <f t="shared" si="123"/>
        <v>26</v>
      </c>
      <c r="K803" s="1" t="str">
        <f t="shared" si="124"/>
        <v/>
      </c>
      <c r="L803" s="1" t="str">
        <f t="shared" si="125"/>
        <v/>
      </c>
      <c r="M803" s="1" t="str">
        <f t="shared" si="126"/>
        <v/>
      </c>
      <c r="N803" s="1" t="str">
        <f t="shared" si="127"/>
        <v/>
      </c>
      <c r="O803" s="1">
        <f t="shared" si="128"/>
        <v>0</v>
      </c>
    </row>
    <row r="804" spans="5:15" x14ac:dyDescent="0.2">
      <c r="E804" s="40">
        <f t="shared" si="129"/>
        <v>80.199999999999719</v>
      </c>
      <c r="F804" s="17">
        <f t="shared" si="120"/>
        <v>2000.0000008831432</v>
      </c>
      <c r="H804" s="47" t="b">
        <f t="shared" si="121"/>
        <v>0</v>
      </c>
      <c r="I804" s="47">
        <f t="shared" si="122"/>
        <v>25</v>
      </c>
      <c r="J804" s="47">
        <f t="shared" si="123"/>
        <v>26</v>
      </c>
      <c r="K804" s="1" t="str">
        <f t="shared" si="124"/>
        <v/>
      </c>
      <c r="L804" s="1" t="str">
        <f t="shared" si="125"/>
        <v/>
      </c>
      <c r="M804" s="1" t="str">
        <f t="shared" si="126"/>
        <v/>
      </c>
      <c r="N804" s="1" t="str">
        <f t="shared" si="127"/>
        <v/>
      </c>
      <c r="O804" s="1">
        <f t="shared" si="128"/>
        <v>0</v>
      </c>
    </row>
    <row r="805" spans="5:15" x14ac:dyDescent="0.2">
      <c r="E805" s="40">
        <f t="shared" si="129"/>
        <v>80.299999999999713</v>
      </c>
      <c r="F805" s="17">
        <f t="shared" si="120"/>
        <v>2000.0000008831432</v>
      </c>
      <c r="H805" s="47" t="b">
        <f t="shared" si="121"/>
        <v>0</v>
      </c>
      <c r="I805" s="47">
        <f t="shared" si="122"/>
        <v>25</v>
      </c>
      <c r="J805" s="47">
        <f t="shared" si="123"/>
        <v>26</v>
      </c>
      <c r="K805" s="1" t="str">
        <f t="shared" si="124"/>
        <v/>
      </c>
      <c r="L805" s="1" t="str">
        <f t="shared" si="125"/>
        <v/>
      </c>
      <c r="M805" s="1" t="str">
        <f t="shared" si="126"/>
        <v/>
      </c>
      <c r="N805" s="1" t="str">
        <f t="shared" si="127"/>
        <v/>
      </c>
      <c r="O805" s="1">
        <f t="shared" si="128"/>
        <v>0</v>
      </c>
    </row>
    <row r="806" spans="5:15" x14ac:dyDescent="0.2">
      <c r="E806" s="40">
        <f t="shared" si="129"/>
        <v>80.399999999999707</v>
      </c>
      <c r="F806" s="17">
        <f t="shared" si="120"/>
        <v>2000.0000008831432</v>
      </c>
      <c r="H806" s="47" t="b">
        <f t="shared" si="121"/>
        <v>0</v>
      </c>
      <c r="I806" s="47">
        <f t="shared" si="122"/>
        <v>25</v>
      </c>
      <c r="J806" s="47">
        <f t="shared" si="123"/>
        <v>26</v>
      </c>
      <c r="K806" s="1" t="str">
        <f t="shared" si="124"/>
        <v/>
      </c>
      <c r="L806" s="1" t="str">
        <f t="shared" si="125"/>
        <v/>
      </c>
      <c r="M806" s="1" t="str">
        <f t="shared" si="126"/>
        <v/>
      </c>
      <c r="N806" s="1" t="str">
        <f t="shared" si="127"/>
        <v/>
      </c>
      <c r="O806" s="1">
        <f t="shared" si="128"/>
        <v>0</v>
      </c>
    </row>
    <row r="807" spans="5:15" x14ac:dyDescent="0.2">
      <c r="E807" s="40">
        <f t="shared" si="129"/>
        <v>80.499999999999702</v>
      </c>
      <c r="F807" s="17">
        <f t="shared" si="120"/>
        <v>2000.0000008831432</v>
      </c>
      <c r="H807" s="47" t="b">
        <f t="shared" si="121"/>
        <v>0</v>
      </c>
      <c r="I807" s="47">
        <f t="shared" si="122"/>
        <v>25</v>
      </c>
      <c r="J807" s="47">
        <f t="shared" si="123"/>
        <v>26</v>
      </c>
      <c r="K807" s="1" t="str">
        <f t="shared" si="124"/>
        <v/>
      </c>
      <c r="L807" s="1" t="str">
        <f t="shared" si="125"/>
        <v/>
      </c>
      <c r="M807" s="1" t="str">
        <f t="shared" si="126"/>
        <v/>
      </c>
      <c r="N807" s="1" t="str">
        <f t="shared" si="127"/>
        <v/>
      </c>
      <c r="O807" s="1">
        <f t="shared" si="128"/>
        <v>0</v>
      </c>
    </row>
    <row r="808" spans="5:15" x14ac:dyDescent="0.2">
      <c r="E808" s="40">
        <f t="shared" si="129"/>
        <v>80.599999999999696</v>
      </c>
      <c r="F808" s="17">
        <f t="shared" si="120"/>
        <v>2000.0000008831432</v>
      </c>
      <c r="H808" s="47" t="b">
        <f t="shared" si="121"/>
        <v>0</v>
      </c>
      <c r="I808" s="47">
        <f t="shared" si="122"/>
        <v>25</v>
      </c>
      <c r="J808" s="47">
        <f t="shared" si="123"/>
        <v>26</v>
      </c>
      <c r="K808" s="1" t="str">
        <f t="shared" si="124"/>
        <v/>
      </c>
      <c r="L808" s="1" t="str">
        <f t="shared" si="125"/>
        <v/>
      </c>
      <c r="M808" s="1" t="str">
        <f t="shared" si="126"/>
        <v/>
      </c>
      <c r="N808" s="1" t="str">
        <f t="shared" si="127"/>
        <v/>
      </c>
      <c r="O808" s="1">
        <f t="shared" si="128"/>
        <v>0</v>
      </c>
    </row>
    <row r="809" spans="5:15" x14ac:dyDescent="0.2">
      <c r="E809" s="40">
        <f t="shared" si="129"/>
        <v>80.69999999999969</v>
      </c>
      <c r="F809" s="17">
        <f t="shared" si="120"/>
        <v>2000.0000008831432</v>
      </c>
      <c r="H809" s="47" t="b">
        <f t="shared" si="121"/>
        <v>0</v>
      </c>
      <c r="I809" s="47">
        <f t="shared" si="122"/>
        <v>25</v>
      </c>
      <c r="J809" s="47">
        <f t="shared" si="123"/>
        <v>26</v>
      </c>
      <c r="K809" s="1" t="str">
        <f t="shared" si="124"/>
        <v/>
      </c>
      <c r="L809" s="1" t="str">
        <f t="shared" si="125"/>
        <v/>
      </c>
      <c r="M809" s="1" t="str">
        <f t="shared" si="126"/>
        <v/>
      </c>
      <c r="N809" s="1" t="str">
        <f t="shared" si="127"/>
        <v/>
      </c>
      <c r="O809" s="1">
        <f t="shared" si="128"/>
        <v>0</v>
      </c>
    </row>
    <row r="810" spans="5:15" x14ac:dyDescent="0.2">
      <c r="E810" s="40">
        <f t="shared" si="129"/>
        <v>80.799999999999685</v>
      </c>
      <c r="F810" s="17">
        <f t="shared" si="120"/>
        <v>2000.0000008831432</v>
      </c>
      <c r="H810" s="47" t="b">
        <f t="shared" si="121"/>
        <v>0</v>
      </c>
      <c r="I810" s="47">
        <f t="shared" si="122"/>
        <v>25</v>
      </c>
      <c r="J810" s="47">
        <f t="shared" si="123"/>
        <v>26</v>
      </c>
      <c r="K810" s="1" t="str">
        <f t="shared" si="124"/>
        <v/>
      </c>
      <c r="L810" s="1" t="str">
        <f t="shared" si="125"/>
        <v/>
      </c>
      <c r="M810" s="1" t="str">
        <f t="shared" si="126"/>
        <v/>
      </c>
      <c r="N810" s="1" t="str">
        <f t="shared" si="127"/>
        <v/>
      </c>
      <c r="O810" s="1">
        <f t="shared" si="128"/>
        <v>0</v>
      </c>
    </row>
    <row r="811" spans="5:15" x14ac:dyDescent="0.2">
      <c r="E811" s="40">
        <f t="shared" si="129"/>
        <v>80.899999999999679</v>
      </c>
      <c r="F811" s="17">
        <f t="shared" si="120"/>
        <v>2000.0000008831432</v>
      </c>
      <c r="H811" s="47" t="b">
        <f t="shared" si="121"/>
        <v>0</v>
      </c>
      <c r="I811" s="47">
        <f t="shared" si="122"/>
        <v>25</v>
      </c>
      <c r="J811" s="47">
        <f t="shared" si="123"/>
        <v>26</v>
      </c>
      <c r="K811" s="1" t="str">
        <f t="shared" si="124"/>
        <v/>
      </c>
      <c r="L811" s="1" t="str">
        <f t="shared" si="125"/>
        <v/>
      </c>
      <c r="M811" s="1" t="str">
        <f t="shared" si="126"/>
        <v/>
      </c>
      <c r="N811" s="1" t="str">
        <f t="shared" si="127"/>
        <v/>
      </c>
      <c r="O811" s="1">
        <f t="shared" si="128"/>
        <v>0</v>
      </c>
    </row>
    <row r="812" spans="5:15" x14ac:dyDescent="0.2">
      <c r="E812" s="40">
        <f t="shared" si="129"/>
        <v>80.999999999999673</v>
      </c>
      <c r="F812" s="17">
        <f t="shared" si="120"/>
        <v>2000.0000008831432</v>
      </c>
      <c r="H812" s="47" t="b">
        <f t="shared" si="121"/>
        <v>0</v>
      </c>
      <c r="I812" s="47">
        <f t="shared" si="122"/>
        <v>25</v>
      </c>
      <c r="J812" s="47">
        <f t="shared" si="123"/>
        <v>26</v>
      </c>
      <c r="K812" s="1" t="str">
        <f t="shared" si="124"/>
        <v/>
      </c>
      <c r="L812" s="1" t="str">
        <f t="shared" si="125"/>
        <v/>
      </c>
      <c r="M812" s="1" t="str">
        <f t="shared" si="126"/>
        <v/>
      </c>
      <c r="N812" s="1" t="str">
        <f t="shared" si="127"/>
        <v/>
      </c>
      <c r="O812" s="1">
        <f t="shared" si="128"/>
        <v>0</v>
      </c>
    </row>
    <row r="813" spans="5:15" x14ac:dyDescent="0.2">
      <c r="E813" s="40">
        <f t="shared" si="129"/>
        <v>81.099999999999667</v>
      </c>
      <c r="F813" s="17">
        <f t="shared" si="120"/>
        <v>2000.0000008831432</v>
      </c>
      <c r="H813" s="47" t="b">
        <f t="shared" si="121"/>
        <v>0</v>
      </c>
      <c r="I813" s="47">
        <f t="shared" si="122"/>
        <v>25</v>
      </c>
      <c r="J813" s="47">
        <f t="shared" si="123"/>
        <v>26</v>
      </c>
      <c r="K813" s="1" t="str">
        <f t="shared" si="124"/>
        <v/>
      </c>
      <c r="L813" s="1" t="str">
        <f t="shared" si="125"/>
        <v/>
      </c>
      <c r="M813" s="1" t="str">
        <f t="shared" si="126"/>
        <v/>
      </c>
      <c r="N813" s="1" t="str">
        <f t="shared" si="127"/>
        <v/>
      </c>
      <c r="O813" s="1">
        <f t="shared" si="128"/>
        <v>0</v>
      </c>
    </row>
    <row r="814" spans="5:15" x14ac:dyDescent="0.2">
      <c r="E814" s="40">
        <f t="shared" si="129"/>
        <v>81.199999999999662</v>
      </c>
      <c r="F814" s="17">
        <f t="shared" si="120"/>
        <v>2000.0000008831432</v>
      </c>
      <c r="H814" s="47" t="b">
        <f t="shared" si="121"/>
        <v>0</v>
      </c>
      <c r="I814" s="47">
        <f t="shared" si="122"/>
        <v>25</v>
      </c>
      <c r="J814" s="47">
        <f t="shared" si="123"/>
        <v>26</v>
      </c>
      <c r="K814" s="1" t="str">
        <f t="shared" si="124"/>
        <v/>
      </c>
      <c r="L814" s="1" t="str">
        <f t="shared" si="125"/>
        <v/>
      </c>
      <c r="M814" s="1" t="str">
        <f t="shared" si="126"/>
        <v/>
      </c>
      <c r="N814" s="1" t="str">
        <f t="shared" si="127"/>
        <v/>
      </c>
      <c r="O814" s="1">
        <f t="shared" si="128"/>
        <v>0</v>
      </c>
    </row>
    <row r="815" spans="5:15" x14ac:dyDescent="0.2">
      <c r="E815" s="40">
        <f t="shared" si="129"/>
        <v>81.299999999999656</v>
      </c>
      <c r="F815" s="17">
        <f t="shared" si="120"/>
        <v>2000.0000008831432</v>
      </c>
      <c r="H815" s="47" t="b">
        <f t="shared" si="121"/>
        <v>0</v>
      </c>
      <c r="I815" s="47">
        <f t="shared" si="122"/>
        <v>25</v>
      </c>
      <c r="J815" s="47">
        <f t="shared" si="123"/>
        <v>26</v>
      </c>
      <c r="K815" s="1" t="str">
        <f t="shared" si="124"/>
        <v/>
      </c>
      <c r="L815" s="1" t="str">
        <f t="shared" si="125"/>
        <v/>
      </c>
      <c r="M815" s="1" t="str">
        <f t="shared" si="126"/>
        <v/>
      </c>
      <c r="N815" s="1" t="str">
        <f t="shared" si="127"/>
        <v/>
      </c>
      <c r="O815" s="1">
        <f t="shared" si="128"/>
        <v>0</v>
      </c>
    </row>
    <row r="816" spans="5:15" x14ac:dyDescent="0.2">
      <c r="E816" s="40">
        <f t="shared" si="129"/>
        <v>81.39999999999965</v>
      </c>
      <c r="F816" s="17">
        <f t="shared" si="120"/>
        <v>2000.0000008831432</v>
      </c>
      <c r="H816" s="47" t="b">
        <f t="shared" si="121"/>
        <v>0</v>
      </c>
      <c r="I816" s="47">
        <f t="shared" si="122"/>
        <v>25</v>
      </c>
      <c r="J816" s="47">
        <f t="shared" si="123"/>
        <v>26</v>
      </c>
      <c r="K816" s="1" t="str">
        <f t="shared" si="124"/>
        <v/>
      </c>
      <c r="L816" s="1" t="str">
        <f t="shared" si="125"/>
        <v/>
      </c>
      <c r="M816" s="1" t="str">
        <f t="shared" si="126"/>
        <v/>
      </c>
      <c r="N816" s="1" t="str">
        <f t="shared" si="127"/>
        <v/>
      </c>
      <c r="O816" s="1">
        <f t="shared" si="128"/>
        <v>0</v>
      </c>
    </row>
    <row r="817" spans="5:15" x14ac:dyDescent="0.2">
      <c r="E817" s="40">
        <f t="shared" si="129"/>
        <v>81.499999999999645</v>
      </c>
      <c r="F817" s="17">
        <f t="shared" si="120"/>
        <v>2000.0000008831432</v>
      </c>
      <c r="H817" s="47" t="b">
        <f t="shared" si="121"/>
        <v>0</v>
      </c>
      <c r="I817" s="47">
        <f t="shared" si="122"/>
        <v>25</v>
      </c>
      <c r="J817" s="47">
        <f t="shared" si="123"/>
        <v>26</v>
      </c>
      <c r="K817" s="1" t="str">
        <f t="shared" si="124"/>
        <v/>
      </c>
      <c r="L817" s="1" t="str">
        <f t="shared" si="125"/>
        <v/>
      </c>
      <c r="M817" s="1" t="str">
        <f t="shared" si="126"/>
        <v/>
      </c>
      <c r="N817" s="1" t="str">
        <f t="shared" si="127"/>
        <v/>
      </c>
      <c r="O817" s="1">
        <f t="shared" si="128"/>
        <v>0</v>
      </c>
    </row>
    <row r="818" spans="5:15" x14ac:dyDescent="0.2">
      <c r="E818" s="40">
        <f t="shared" si="129"/>
        <v>81.599999999999639</v>
      </c>
      <c r="F818" s="17">
        <f t="shared" si="120"/>
        <v>2000.0000008831432</v>
      </c>
      <c r="H818" s="47" t="b">
        <f t="shared" si="121"/>
        <v>0</v>
      </c>
      <c r="I818" s="47">
        <f t="shared" si="122"/>
        <v>25</v>
      </c>
      <c r="J818" s="47">
        <f t="shared" si="123"/>
        <v>26</v>
      </c>
      <c r="K818" s="1" t="str">
        <f t="shared" si="124"/>
        <v/>
      </c>
      <c r="L818" s="1" t="str">
        <f t="shared" si="125"/>
        <v/>
      </c>
      <c r="M818" s="1" t="str">
        <f t="shared" si="126"/>
        <v/>
      </c>
      <c r="N818" s="1" t="str">
        <f t="shared" si="127"/>
        <v/>
      </c>
      <c r="O818" s="1">
        <f t="shared" si="128"/>
        <v>0</v>
      </c>
    </row>
    <row r="819" spans="5:15" x14ac:dyDescent="0.2">
      <c r="E819" s="40">
        <f t="shared" si="129"/>
        <v>81.699999999999633</v>
      </c>
      <c r="F819" s="17">
        <f t="shared" si="120"/>
        <v>2000.0000008831432</v>
      </c>
      <c r="H819" s="47" t="b">
        <f t="shared" si="121"/>
        <v>0</v>
      </c>
      <c r="I819" s="47">
        <f t="shared" si="122"/>
        <v>25</v>
      </c>
      <c r="J819" s="47">
        <f t="shared" si="123"/>
        <v>26</v>
      </c>
      <c r="K819" s="1" t="str">
        <f t="shared" si="124"/>
        <v/>
      </c>
      <c r="L819" s="1" t="str">
        <f t="shared" si="125"/>
        <v/>
      </c>
      <c r="M819" s="1" t="str">
        <f t="shared" si="126"/>
        <v/>
      </c>
      <c r="N819" s="1" t="str">
        <f t="shared" si="127"/>
        <v/>
      </c>
      <c r="O819" s="1">
        <f t="shared" si="128"/>
        <v>0</v>
      </c>
    </row>
    <row r="820" spans="5:15" x14ac:dyDescent="0.2">
      <c r="E820" s="40">
        <f t="shared" si="129"/>
        <v>81.799999999999628</v>
      </c>
      <c r="F820" s="17">
        <f t="shared" si="120"/>
        <v>2000.0000008831432</v>
      </c>
      <c r="H820" s="47" t="b">
        <f t="shared" si="121"/>
        <v>0</v>
      </c>
      <c r="I820" s="47">
        <f t="shared" si="122"/>
        <v>25</v>
      </c>
      <c r="J820" s="47">
        <f t="shared" si="123"/>
        <v>26</v>
      </c>
      <c r="K820" s="1" t="str">
        <f t="shared" si="124"/>
        <v/>
      </c>
      <c r="L820" s="1" t="str">
        <f t="shared" si="125"/>
        <v/>
      </c>
      <c r="M820" s="1" t="str">
        <f t="shared" si="126"/>
        <v/>
      </c>
      <c r="N820" s="1" t="str">
        <f t="shared" si="127"/>
        <v/>
      </c>
      <c r="O820" s="1">
        <f t="shared" si="128"/>
        <v>0</v>
      </c>
    </row>
    <row r="821" spans="5:15" x14ac:dyDescent="0.2">
      <c r="E821" s="40">
        <f t="shared" si="129"/>
        <v>81.899999999999622</v>
      </c>
      <c r="F821" s="17">
        <f t="shared" si="120"/>
        <v>2000.0000008831432</v>
      </c>
      <c r="H821" s="47" t="b">
        <f t="shared" si="121"/>
        <v>0</v>
      </c>
      <c r="I821" s="47">
        <f t="shared" si="122"/>
        <v>25</v>
      </c>
      <c r="J821" s="47">
        <f t="shared" si="123"/>
        <v>26</v>
      </c>
      <c r="K821" s="1" t="str">
        <f t="shared" si="124"/>
        <v/>
      </c>
      <c r="L821" s="1" t="str">
        <f t="shared" si="125"/>
        <v/>
      </c>
      <c r="M821" s="1" t="str">
        <f t="shared" si="126"/>
        <v/>
      </c>
      <c r="N821" s="1" t="str">
        <f t="shared" si="127"/>
        <v/>
      </c>
      <c r="O821" s="1">
        <f t="shared" si="128"/>
        <v>0</v>
      </c>
    </row>
    <row r="822" spans="5:15" x14ac:dyDescent="0.2">
      <c r="E822" s="40">
        <f t="shared" si="129"/>
        <v>81.999999999999616</v>
      </c>
      <c r="F822" s="17">
        <f t="shared" si="120"/>
        <v>2000.0000008831432</v>
      </c>
      <c r="H822" s="47" t="b">
        <f t="shared" si="121"/>
        <v>0</v>
      </c>
      <c r="I822" s="47">
        <f t="shared" si="122"/>
        <v>25</v>
      </c>
      <c r="J822" s="47">
        <f t="shared" si="123"/>
        <v>26</v>
      </c>
      <c r="K822" s="1" t="str">
        <f t="shared" si="124"/>
        <v/>
      </c>
      <c r="L822" s="1" t="str">
        <f t="shared" si="125"/>
        <v/>
      </c>
      <c r="M822" s="1" t="str">
        <f t="shared" si="126"/>
        <v/>
      </c>
      <c r="N822" s="1" t="str">
        <f t="shared" si="127"/>
        <v/>
      </c>
      <c r="O822" s="1">
        <f t="shared" si="128"/>
        <v>0</v>
      </c>
    </row>
    <row r="823" spans="5:15" x14ac:dyDescent="0.2">
      <c r="E823" s="40">
        <f t="shared" si="129"/>
        <v>82.099999999999611</v>
      </c>
      <c r="F823" s="17">
        <f t="shared" si="120"/>
        <v>2000.0000008831432</v>
      </c>
      <c r="H823" s="47" t="b">
        <f t="shared" si="121"/>
        <v>0</v>
      </c>
      <c r="I823" s="47">
        <f t="shared" si="122"/>
        <v>25</v>
      </c>
      <c r="J823" s="47">
        <f t="shared" si="123"/>
        <v>26</v>
      </c>
      <c r="K823" s="1" t="str">
        <f t="shared" si="124"/>
        <v/>
      </c>
      <c r="L823" s="1" t="str">
        <f t="shared" si="125"/>
        <v/>
      </c>
      <c r="M823" s="1" t="str">
        <f t="shared" si="126"/>
        <v/>
      </c>
      <c r="N823" s="1" t="str">
        <f t="shared" si="127"/>
        <v/>
      </c>
      <c r="O823" s="1">
        <f t="shared" si="128"/>
        <v>0</v>
      </c>
    </row>
    <row r="824" spans="5:15" x14ac:dyDescent="0.2">
      <c r="E824" s="40">
        <f t="shared" si="129"/>
        <v>82.199999999999605</v>
      </c>
      <c r="F824" s="17">
        <f t="shared" si="120"/>
        <v>2000.0000008831432</v>
      </c>
      <c r="H824" s="47" t="b">
        <f t="shared" si="121"/>
        <v>0</v>
      </c>
      <c r="I824" s="47">
        <f t="shared" si="122"/>
        <v>25</v>
      </c>
      <c r="J824" s="47">
        <f t="shared" si="123"/>
        <v>26</v>
      </c>
      <c r="K824" s="1" t="str">
        <f t="shared" si="124"/>
        <v/>
      </c>
      <c r="L824" s="1" t="str">
        <f t="shared" si="125"/>
        <v/>
      </c>
      <c r="M824" s="1" t="str">
        <f t="shared" si="126"/>
        <v/>
      </c>
      <c r="N824" s="1" t="str">
        <f t="shared" si="127"/>
        <v/>
      </c>
      <c r="O824" s="1">
        <f t="shared" si="128"/>
        <v>0</v>
      </c>
    </row>
    <row r="825" spans="5:15" x14ac:dyDescent="0.2">
      <c r="E825" s="40">
        <f t="shared" si="129"/>
        <v>82.299999999999599</v>
      </c>
      <c r="F825" s="17">
        <f t="shared" si="120"/>
        <v>2000.0000008831432</v>
      </c>
      <c r="H825" s="47" t="b">
        <f t="shared" si="121"/>
        <v>0</v>
      </c>
      <c r="I825" s="47">
        <f t="shared" si="122"/>
        <v>25</v>
      </c>
      <c r="J825" s="47">
        <f t="shared" si="123"/>
        <v>26</v>
      </c>
      <c r="K825" s="1" t="str">
        <f t="shared" si="124"/>
        <v/>
      </c>
      <c r="L825" s="1" t="str">
        <f t="shared" si="125"/>
        <v/>
      </c>
      <c r="M825" s="1" t="str">
        <f t="shared" si="126"/>
        <v/>
      </c>
      <c r="N825" s="1" t="str">
        <f t="shared" si="127"/>
        <v/>
      </c>
      <c r="O825" s="1">
        <f t="shared" si="128"/>
        <v>0</v>
      </c>
    </row>
    <row r="826" spans="5:15" x14ac:dyDescent="0.2">
      <c r="E826" s="40">
        <f t="shared" si="129"/>
        <v>82.399999999999594</v>
      </c>
      <c r="F826" s="17">
        <f t="shared" si="120"/>
        <v>2000.0000008831432</v>
      </c>
      <c r="H826" s="47" t="b">
        <f t="shared" si="121"/>
        <v>0</v>
      </c>
      <c r="I826" s="47">
        <f t="shared" si="122"/>
        <v>25</v>
      </c>
      <c r="J826" s="47">
        <f t="shared" si="123"/>
        <v>26</v>
      </c>
      <c r="K826" s="1" t="str">
        <f t="shared" si="124"/>
        <v/>
      </c>
      <c r="L826" s="1" t="str">
        <f t="shared" si="125"/>
        <v/>
      </c>
      <c r="M826" s="1" t="str">
        <f t="shared" si="126"/>
        <v/>
      </c>
      <c r="N826" s="1" t="str">
        <f t="shared" si="127"/>
        <v/>
      </c>
      <c r="O826" s="1">
        <f t="shared" si="128"/>
        <v>0</v>
      </c>
    </row>
    <row r="827" spans="5:15" x14ac:dyDescent="0.2">
      <c r="E827" s="40">
        <f t="shared" si="129"/>
        <v>82.499999999999588</v>
      </c>
      <c r="F827" s="17">
        <f t="shared" si="120"/>
        <v>2000.0000008831432</v>
      </c>
      <c r="H827" s="47" t="b">
        <f t="shared" si="121"/>
        <v>0</v>
      </c>
      <c r="I827" s="47">
        <f t="shared" si="122"/>
        <v>25</v>
      </c>
      <c r="J827" s="47">
        <f t="shared" si="123"/>
        <v>26</v>
      </c>
      <c r="K827" s="1" t="str">
        <f t="shared" si="124"/>
        <v/>
      </c>
      <c r="L827" s="1" t="str">
        <f t="shared" si="125"/>
        <v/>
      </c>
      <c r="M827" s="1" t="str">
        <f t="shared" si="126"/>
        <v/>
      </c>
      <c r="N827" s="1" t="str">
        <f t="shared" si="127"/>
        <v/>
      </c>
      <c r="O827" s="1">
        <f t="shared" si="128"/>
        <v>0</v>
      </c>
    </row>
    <row r="828" spans="5:15" x14ac:dyDescent="0.2">
      <c r="E828" s="40">
        <f t="shared" si="129"/>
        <v>82.599999999999582</v>
      </c>
      <c r="F828" s="17">
        <f t="shared" ref="F828:F891" si="130">IF(E828&gt;$C$29,$C$30,IF(H828,M828+(E828-K828)*O828,0))</f>
        <v>2000.0000008831432</v>
      </c>
      <c r="H828" s="47" t="b">
        <f t="shared" ref="H828:H891" si="131">AND(E828&gt;=$C$28,E828&lt;=$C$29)</f>
        <v>0</v>
      </c>
      <c r="I828" s="47">
        <f t="shared" ref="I828:I891" si="132">COUNTIF($B$2:$B$26,"&lt;="&amp;E828)</f>
        <v>25</v>
      </c>
      <c r="J828" s="47">
        <f t="shared" ref="J828:J891" si="133">I828+1</f>
        <v>26</v>
      </c>
      <c r="K828" s="1" t="str">
        <f t="shared" ref="K828:K891" si="134">IF(H828,INDEX($B$2:$B$26,I828),"")</f>
        <v/>
      </c>
      <c r="L828" s="1" t="str">
        <f t="shared" ref="L828:L891" si="135">IF(H828,INDEX($B$2:$B$26,J828),"")</f>
        <v/>
      </c>
      <c r="M828" s="1" t="str">
        <f t="shared" ref="M828:M891" si="136">IF(H828,INDEX($C$2:$C$26,I828),"")</f>
        <v/>
      </c>
      <c r="N828" s="1" t="str">
        <f t="shared" ref="N828:N891" si="137">IF(H828,INDEX($C$2:$C$26,J828),"")</f>
        <v/>
      </c>
      <c r="O828" s="1">
        <f t="shared" ref="O828:O891" si="138">IF(K828&lt;&gt;L828,(N828-M828)/(L828-K828),0)</f>
        <v>0</v>
      </c>
    </row>
    <row r="829" spans="5:15" x14ac:dyDescent="0.2">
      <c r="E829" s="40">
        <f t="shared" si="129"/>
        <v>82.699999999999577</v>
      </c>
      <c r="F829" s="17">
        <f t="shared" si="130"/>
        <v>2000.0000008831432</v>
      </c>
      <c r="H829" s="47" t="b">
        <f t="shared" si="131"/>
        <v>0</v>
      </c>
      <c r="I829" s="47">
        <f t="shared" si="132"/>
        <v>25</v>
      </c>
      <c r="J829" s="47">
        <f t="shared" si="133"/>
        <v>26</v>
      </c>
      <c r="K829" s="1" t="str">
        <f t="shared" si="134"/>
        <v/>
      </c>
      <c r="L829" s="1" t="str">
        <f t="shared" si="135"/>
        <v/>
      </c>
      <c r="M829" s="1" t="str">
        <f t="shared" si="136"/>
        <v/>
      </c>
      <c r="N829" s="1" t="str">
        <f t="shared" si="137"/>
        <v/>
      </c>
      <c r="O829" s="1">
        <f t="shared" si="138"/>
        <v>0</v>
      </c>
    </row>
    <row r="830" spans="5:15" x14ac:dyDescent="0.2">
      <c r="E830" s="40">
        <f t="shared" si="129"/>
        <v>82.799999999999571</v>
      </c>
      <c r="F830" s="17">
        <f t="shared" si="130"/>
        <v>2000.0000008831432</v>
      </c>
      <c r="H830" s="47" t="b">
        <f t="shared" si="131"/>
        <v>0</v>
      </c>
      <c r="I830" s="47">
        <f t="shared" si="132"/>
        <v>25</v>
      </c>
      <c r="J830" s="47">
        <f t="shared" si="133"/>
        <v>26</v>
      </c>
      <c r="K830" s="1" t="str">
        <f t="shared" si="134"/>
        <v/>
      </c>
      <c r="L830" s="1" t="str">
        <f t="shared" si="135"/>
        <v/>
      </c>
      <c r="M830" s="1" t="str">
        <f t="shared" si="136"/>
        <v/>
      </c>
      <c r="N830" s="1" t="str">
        <f t="shared" si="137"/>
        <v/>
      </c>
      <c r="O830" s="1">
        <f t="shared" si="138"/>
        <v>0</v>
      </c>
    </row>
    <row r="831" spans="5:15" x14ac:dyDescent="0.2">
      <c r="E831" s="40">
        <f t="shared" si="129"/>
        <v>82.899999999999565</v>
      </c>
      <c r="F831" s="17">
        <f t="shared" si="130"/>
        <v>2000.0000008831432</v>
      </c>
      <c r="H831" s="47" t="b">
        <f t="shared" si="131"/>
        <v>0</v>
      </c>
      <c r="I831" s="47">
        <f t="shared" si="132"/>
        <v>25</v>
      </c>
      <c r="J831" s="47">
        <f t="shared" si="133"/>
        <v>26</v>
      </c>
      <c r="K831" s="1" t="str">
        <f t="shared" si="134"/>
        <v/>
      </c>
      <c r="L831" s="1" t="str">
        <f t="shared" si="135"/>
        <v/>
      </c>
      <c r="M831" s="1" t="str">
        <f t="shared" si="136"/>
        <v/>
      </c>
      <c r="N831" s="1" t="str">
        <f t="shared" si="137"/>
        <v/>
      </c>
      <c r="O831" s="1">
        <f t="shared" si="138"/>
        <v>0</v>
      </c>
    </row>
    <row r="832" spans="5:15" x14ac:dyDescent="0.2">
      <c r="E832" s="40">
        <f t="shared" si="129"/>
        <v>82.999999999999559</v>
      </c>
      <c r="F832" s="17">
        <f t="shared" si="130"/>
        <v>2000.0000008831432</v>
      </c>
      <c r="H832" s="47" t="b">
        <f t="shared" si="131"/>
        <v>0</v>
      </c>
      <c r="I832" s="47">
        <f t="shared" si="132"/>
        <v>25</v>
      </c>
      <c r="J832" s="47">
        <f t="shared" si="133"/>
        <v>26</v>
      </c>
      <c r="K832" s="1" t="str">
        <f t="shared" si="134"/>
        <v/>
      </c>
      <c r="L832" s="1" t="str">
        <f t="shared" si="135"/>
        <v/>
      </c>
      <c r="M832" s="1" t="str">
        <f t="shared" si="136"/>
        <v/>
      </c>
      <c r="N832" s="1" t="str">
        <f t="shared" si="137"/>
        <v/>
      </c>
      <c r="O832" s="1">
        <f t="shared" si="138"/>
        <v>0</v>
      </c>
    </row>
    <row r="833" spans="5:15" x14ac:dyDescent="0.2">
      <c r="E833" s="40">
        <f t="shared" si="129"/>
        <v>83.099999999999554</v>
      </c>
      <c r="F833" s="17">
        <f t="shared" si="130"/>
        <v>2000.0000008831432</v>
      </c>
      <c r="H833" s="47" t="b">
        <f t="shared" si="131"/>
        <v>0</v>
      </c>
      <c r="I833" s="47">
        <f t="shared" si="132"/>
        <v>25</v>
      </c>
      <c r="J833" s="47">
        <f t="shared" si="133"/>
        <v>26</v>
      </c>
      <c r="K833" s="1" t="str">
        <f t="shared" si="134"/>
        <v/>
      </c>
      <c r="L833" s="1" t="str">
        <f t="shared" si="135"/>
        <v/>
      </c>
      <c r="M833" s="1" t="str">
        <f t="shared" si="136"/>
        <v/>
      </c>
      <c r="N833" s="1" t="str">
        <f t="shared" si="137"/>
        <v/>
      </c>
      <c r="O833" s="1">
        <f t="shared" si="138"/>
        <v>0</v>
      </c>
    </row>
    <row r="834" spans="5:15" x14ac:dyDescent="0.2">
      <c r="E834" s="40">
        <f t="shared" si="129"/>
        <v>83.199999999999548</v>
      </c>
      <c r="F834" s="17">
        <f t="shared" si="130"/>
        <v>2000.0000008831432</v>
      </c>
      <c r="H834" s="47" t="b">
        <f t="shared" si="131"/>
        <v>0</v>
      </c>
      <c r="I834" s="47">
        <f t="shared" si="132"/>
        <v>25</v>
      </c>
      <c r="J834" s="47">
        <f t="shared" si="133"/>
        <v>26</v>
      </c>
      <c r="K834" s="1" t="str">
        <f t="shared" si="134"/>
        <v/>
      </c>
      <c r="L834" s="1" t="str">
        <f t="shared" si="135"/>
        <v/>
      </c>
      <c r="M834" s="1" t="str">
        <f t="shared" si="136"/>
        <v/>
      </c>
      <c r="N834" s="1" t="str">
        <f t="shared" si="137"/>
        <v/>
      </c>
      <c r="O834" s="1">
        <f t="shared" si="138"/>
        <v>0</v>
      </c>
    </row>
    <row r="835" spans="5:15" x14ac:dyDescent="0.2">
      <c r="E835" s="40">
        <f t="shared" ref="E835:E898" si="139">E834+WindSpeedStep</f>
        <v>83.299999999999542</v>
      </c>
      <c r="F835" s="17">
        <f t="shared" si="130"/>
        <v>2000.0000008831432</v>
      </c>
      <c r="H835" s="47" t="b">
        <f t="shared" si="131"/>
        <v>0</v>
      </c>
      <c r="I835" s="47">
        <f t="shared" si="132"/>
        <v>25</v>
      </c>
      <c r="J835" s="47">
        <f t="shared" si="133"/>
        <v>26</v>
      </c>
      <c r="K835" s="1" t="str">
        <f t="shared" si="134"/>
        <v/>
      </c>
      <c r="L835" s="1" t="str">
        <f t="shared" si="135"/>
        <v/>
      </c>
      <c r="M835" s="1" t="str">
        <f t="shared" si="136"/>
        <v/>
      </c>
      <c r="N835" s="1" t="str">
        <f t="shared" si="137"/>
        <v/>
      </c>
      <c r="O835" s="1">
        <f t="shared" si="138"/>
        <v>0</v>
      </c>
    </row>
    <row r="836" spans="5:15" x14ac:dyDescent="0.2">
      <c r="E836" s="40">
        <f t="shared" si="139"/>
        <v>83.399999999999537</v>
      </c>
      <c r="F836" s="17">
        <f t="shared" si="130"/>
        <v>2000.0000008831432</v>
      </c>
      <c r="H836" s="47" t="b">
        <f t="shared" si="131"/>
        <v>0</v>
      </c>
      <c r="I836" s="47">
        <f t="shared" si="132"/>
        <v>25</v>
      </c>
      <c r="J836" s="47">
        <f t="shared" si="133"/>
        <v>26</v>
      </c>
      <c r="K836" s="1" t="str">
        <f t="shared" si="134"/>
        <v/>
      </c>
      <c r="L836" s="1" t="str">
        <f t="shared" si="135"/>
        <v/>
      </c>
      <c r="M836" s="1" t="str">
        <f t="shared" si="136"/>
        <v/>
      </c>
      <c r="N836" s="1" t="str">
        <f t="shared" si="137"/>
        <v/>
      </c>
      <c r="O836" s="1">
        <f t="shared" si="138"/>
        <v>0</v>
      </c>
    </row>
    <row r="837" spans="5:15" x14ac:dyDescent="0.2">
      <c r="E837" s="40">
        <f t="shared" si="139"/>
        <v>83.499999999999531</v>
      </c>
      <c r="F837" s="17">
        <f t="shared" si="130"/>
        <v>2000.0000008831432</v>
      </c>
      <c r="H837" s="47" t="b">
        <f t="shared" si="131"/>
        <v>0</v>
      </c>
      <c r="I837" s="47">
        <f t="shared" si="132"/>
        <v>25</v>
      </c>
      <c r="J837" s="47">
        <f t="shared" si="133"/>
        <v>26</v>
      </c>
      <c r="K837" s="1" t="str">
        <f t="shared" si="134"/>
        <v/>
      </c>
      <c r="L837" s="1" t="str">
        <f t="shared" si="135"/>
        <v/>
      </c>
      <c r="M837" s="1" t="str">
        <f t="shared" si="136"/>
        <v/>
      </c>
      <c r="N837" s="1" t="str">
        <f t="shared" si="137"/>
        <v/>
      </c>
      <c r="O837" s="1">
        <f t="shared" si="138"/>
        <v>0</v>
      </c>
    </row>
    <row r="838" spans="5:15" x14ac:dyDescent="0.2">
      <c r="E838" s="40">
        <f t="shared" si="139"/>
        <v>83.599999999999525</v>
      </c>
      <c r="F838" s="17">
        <f t="shared" si="130"/>
        <v>2000.0000008831432</v>
      </c>
      <c r="H838" s="47" t="b">
        <f t="shared" si="131"/>
        <v>0</v>
      </c>
      <c r="I838" s="47">
        <f t="shared" si="132"/>
        <v>25</v>
      </c>
      <c r="J838" s="47">
        <f t="shared" si="133"/>
        <v>26</v>
      </c>
      <c r="K838" s="1" t="str">
        <f t="shared" si="134"/>
        <v/>
      </c>
      <c r="L838" s="1" t="str">
        <f t="shared" si="135"/>
        <v/>
      </c>
      <c r="M838" s="1" t="str">
        <f t="shared" si="136"/>
        <v/>
      </c>
      <c r="N838" s="1" t="str">
        <f t="shared" si="137"/>
        <v/>
      </c>
      <c r="O838" s="1">
        <f t="shared" si="138"/>
        <v>0</v>
      </c>
    </row>
    <row r="839" spans="5:15" x14ac:dyDescent="0.2">
      <c r="E839" s="40">
        <f t="shared" si="139"/>
        <v>83.69999999999952</v>
      </c>
      <c r="F839" s="17">
        <f t="shared" si="130"/>
        <v>2000.0000008831432</v>
      </c>
      <c r="H839" s="47" t="b">
        <f t="shared" si="131"/>
        <v>0</v>
      </c>
      <c r="I839" s="47">
        <f t="shared" si="132"/>
        <v>25</v>
      </c>
      <c r="J839" s="47">
        <f t="shared" si="133"/>
        <v>26</v>
      </c>
      <c r="K839" s="1" t="str">
        <f t="shared" si="134"/>
        <v/>
      </c>
      <c r="L839" s="1" t="str">
        <f t="shared" si="135"/>
        <v/>
      </c>
      <c r="M839" s="1" t="str">
        <f t="shared" si="136"/>
        <v/>
      </c>
      <c r="N839" s="1" t="str">
        <f t="shared" si="137"/>
        <v/>
      </c>
      <c r="O839" s="1">
        <f t="shared" si="138"/>
        <v>0</v>
      </c>
    </row>
    <row r="840" spans="5:15" x14ac:dyDescent="0.2">
      <c r="E840" s="40">
        <f t="shared" si="139"/>
        <v>83.799999999999514</v>
      </c>
      <c r="F840" s="17">
        <f t="shared" si="130"/>
        <v>2000.0000008831432</v>
      </c>
      <c r="H840" s="47" t="b">
        <f t="shared" si="131"/>
        <v>0</v>
      </c>
      <c r="I840" s="47">
        <f t="shared" si="132"/>
        <v>25</v>
      </c>
      <c r="J840" s="47">
        <f t="shared" si="133"/>
        <v>26</v>
      </c>
      <c r="K840" s="1" t="str">
        <f t="shared" si="134"/>
        <v/>
      </c>
      <c r="L840" s="1" t="str">
        <f t="shared" si="135"/>
        <v/>
      </c>
      <c r="M840" s="1" t="str">
        <f t="shared" si="136"/>
        <v/>
      </c>
      <c r="N840" s="1" t="str">
        <f t="shared" si="137"/>
        <v/>
      </c>
      <c r="O840" s="1">
        <f t="shared" si="138"/>
        <v>0</v>
      </c>
    </row>
    <row r="841" spans="5:15" x14ac:dyDescent="0.2">
      <c r="E841" s="40">
        <f t="shared" si="139"/>
        <v>83.899999999999508</v>
      </c>
      <c r="F841" s="17">
        <f t="shared" si="130"/>
        <v>2000.0000008831432</v>
      </c>
      <c r="H841" s="47" t="b">
        <f t="shared" si="131"/>
        <v>0</v>
      </c>
      <c r="I841" s="47">
        <f t="shared" si="132"/>
        <v>25</v>
      </c>
      <c r="J841" s="47">
        <f t="shared" si="133"/>
        <v>26</v>
      </c>
      <c r="K841" s="1" t="str">
        <f t="shared" si="134"/>
        <v/>
      </c>
      <c r="L841" s="1" t="str">
        <f t="shared" si="135"/>
        <v/>
      </c>
      <c r="M841" s="1" t="str">
        <f t="shared" si="136"/>
        <v/>
      </c>
      <c r="N841" s="1" t="str">
        <f t="shared" si="137"/>
        <v/>
      </c>
      <c r="O841" s="1">
        <f t="shared" si="138"/>
        <v>0</v>
      </c>
    </row>
    <row r="842" spans="5:15" x14ac:dyDescent="0.2">
      <c r="E842" s="40">
        <f t="shared" si="139"/>
        <v>83.999999999999503</v>
      </c>
      <c r="F842" s="17">
        <f t="shared" si="130"/>
        <v>2000.0000008831432</v>
      </c>
      <c r="H842" s="47" t="b">
        <f t="shared" si="131"/>
        <v>0</v>
      </c>
      <c r="I842" s="47">
        <f t="shared" si="132"/>
        <v>25</v>
      </c>
      <c r="J842" s="47">
        <f t="shared" si="133"/>
        <v>26</v>
      </c>
      <c r="K842" s="1" t="str">
        <f t="shared" si="134"/>
        <v/>
      </c>
      <c r="L842" s="1" t="str">
        <f t="shared" si="135"/>
        <v/>
      </c>
      <c r="M842" s="1" t="str">
        <f t="shared" si="136"/>
        <v/>
      </c>
      <c r="N842" s="1" t="str">
        <f t="shared" si="137"/>
        <v/>
      </c>
      <c r="O842" s="1">
        <f t="shared" si="138"/>
        <v>0</v>
      </c>
    </row>
    <row r="843" spans="5:15" x14ac:dyDescent="0.2">
      <c r="E843" s="40">
        <f t="shared" si="139"/>
        <v>84.099999999999497</v>
      </c>
      <c r="F843" s="17">
        <f t="shared" si="130"/>
        <v>2000.0000008831432</v>
      </c>
      <c r="H843" s="47" t="b">
        <f t="shared" si="131"/>
        <v>0</v>
      </c>
      <c r="I843" s="47">
        <f t="shared" si="132"/>
        <v>25</v>
      </c>
      <c r="J843" s="47">
        <f t="shared" si="133"/>
        <v>26</v>
      </c>
      <c r="K843" s="1" t="str">
        <f t="shared" si="134"/>
        <v/>
      </c>
      <c r="L843" s="1" t="str">
        <f t="shared" si="135"/>
        <v/>
      </c>
      <c r="M843" s="1" t="str">
        <f t="shared" si="136"/>
        <v/>
      </c>
      <c r="N843" s="1" t="str">
        <f t="shared" si="137"/>
        <v/>
      </c>
      <c r="O843" s="1">
        <f t="shared" si="138"/>
        <v>0</v>
      </c>
    </row>
    <row r="844" spans="5:15" x14ac:dyDescent="0.2">
      <c r="E844" s="40">
        <f t="shared" si="139"/>
        <v>84.199999999999491</v>
      </c>
      <c r="F844" s="17">
        <f t="shared" si="130"/>
        <v>2000.0000008831432</v>
      </c>
      <c r="H844" s="47" t="b">
        <f t="shared" si="131"/>
        <v>0</v>
      </c>
      <c r="I844" s="47">
        <f t="shared" si="132"/>
        <v>25</v>
      </c>
      <c r="J844" s="47">
        <f t="shared" si="133"/>
        <v>26</v>
      </c>
      <c r="K844" s="1" t="str">
        <f t="shared" si="134"/>
        <v/>
      </c>
      <c r="L844" s="1" t="str">
        <f t="shared" si="135"/>
        <v/>
      </c>
      <c r="M844" s="1" t="str">
        <f t="shared" si="136"/>
        <v/>
      </c>
      <c r="N844" s="1" t="str">
        <f t="shared" si="137"/>
        <v/>
      </c>
      <c r="O844" s="1">
        <f t="shared" si="138"/>
        <v>0</v>
      </c>
    </row>
    <row r="845" spans="5:15" x14ac:dyDescent="0.2">
      <c r="E845" s="40">
        <f t="shared" si="139"/>
        <v>84.299999999999486</v>
      </c>
      <c r="F845" s="17">
        <f t="shared" si="130"/>
        <v>2000.0000008831432</v>
      </c>
      <c r="H845" s="47" t="b">
        <f t="shared" si="131"/>
        <v>0</v>
      </c>
      <c r="I845" s="47">
        <f t="shared" si="132"/>
        <v>25</v>
      </c>
      <c r="J845" s="47">
        <f t="shared" si="133"/>
        <v>26</v>
      </c>
      <c r="K845" s="1" t="str">
        <f t="shared" si="134"/>
        <v/>
      </c>
      <c r="L845" s="1" t="str">
        <f t="shared" si="135"/>
        <v/>
      </c>
      <c r="M845" s="1" t="str">
        <f t="shared" si="136"/>
        <v/>
      </c>
      <c r="N845" s="1" t="str">
        <f t="shared" si="137"/>
        <v/>
      </c>
      <c r="O845" s="1">
        <f t="shared" si="138"/>
        <v>0</v>
      </c>
    </row>
    <row r="846" spans="5:15" x14ac:dyDescent="0.2">
      <c r="E846" s="40">
        <f t="shared" si="139"/>
        <v>84.39999999999948</v>
      </c>
      <c r="F846" s="17">
        <f t="shared" si="130"/>
        <v>2000.0000008831432</v>
      </c>
      <c r="H846" s="47" t="b">
        <f t="shared" si="131"/>
        <v>0</v>
      </c>
      <c r="I846" s="47">
        <f t="shared" si="132"/>
        <v>25</v>
      </c>
      <c r="J846" s="47">
        <f t="shared" si="133"/>
        <v>26</v>
      </c>
      <c r="K846" s="1" t="str">
        <f t="shared" si="134"/>
        <v/>
      </c>
      <c r="L846" s="1" t="str">
        <f t="shared" si="135"/>
        <v/>
      </c>
      <c r="M846" s="1" t="str">
        <f t="shared" si="136"/>
        <v/>
      </c>
      <c r="N846" s="1" t="str">
        <f t="shared" si="137"/>
        <v/>
      </c>
      <c r="O846" s="1">
        <f t="shared" si="138"/>
        <v>0</v>
      </c>
    </row>
    <row r="847" spans="5:15" x14ac:dyDescent="0.2">
      <c r="E847" s="40">
        <f t="shared" si="139"/>
        <v>84.499999999999474</v>
      </c>
      <c r="F847" s="17">
        <f t="shared" si="130"/>
        <v>2000.0000008831432</v>
      </c>
      <c r="H847" s="47" t="b">
        <f t="shared" si="131"/>
        <v>0</v>
      </c>
      <c r="I847" s="47">
        <f t="shared" si="132"/>
        <v>25</v>
      </c>
      <c r="J847" s="47">
        <f t="shared" si="133"/>
        <v>26</v>
      </c>
      <c r="K847" s="1" t="str">
        <f t="shared" si="134"/>
        <v/>
      </c>
      <c r="L847" s="1" t="str">
        <f t="shared" si="135"/>
        <v/>
      </c>
      <c r="M847" s="1" t="str">
        <f t="shared" si="136"/>
        <v/>
      </c>
      <c r="N847" s="1" t="str">
        <f t="shared" si="137"/>
        <v/>
      </c>
      <c r="O847" s="1">
        <f t="shared" si="138"/>
        <v>0</v>
      </c>
    </row>
    <row r="848" spans="5:15" x14ac:dyDescent="0.2">
      <c r="E848" s="40">
        <f t="shared" si="139"/>
        <v>84.599999999999469</v>
      </c>
      <c r="F848" s="17">
        <f t="shared" si="130"/>
        <v>2000.0000008831432</v>
      </c>
      <c r="H848" s="47" t="b">
        <f t="shared" si="131"/>
        <v>0</v>
      </c>
      <c r="I848" s="47">
        <f t="shared" si="132"/>
        <v>25</v>
      </c>
      <c r="J848" s="47">
        <f t="shared" si="133"/>
        <v>26</v>
      </c>
      <c r="K848" s="1" t="str">
        <f t="shared" si="134"/>
        <v/>
      </c>
      <c r="L848" s="1" t="str">
        <f t="shared" si="135"/>
        <v/>
      </c>
      <c r="M848" s="1" t="str">
        <f t="shared" si="136"/>
        <v/>
      </c>
      <c r="N848" s="1" t="str">
        <f t="shared" si="137"/>
        <v/>
      </c>
      <c r="O848" s="1">
        <f t="shared" si="138"/>
        <v>0</v>
      </c>
    </row>
    <row r="849" spans="5:15" x14ac:dyDescent="0.2">
      <c r="E849" s="40">
        <f t="shared" si="139"/>
        <v>84.699999999999463</v>
      </c>
      <c r="F849" s="17">
        <f t="shared" si="130"/>
        <v>2000.0000008831432</v>
      </c>
      <c r="H849" s="47" t="b">
        <f t="shared" si="131"/>
        <v>0</v>
      </c>
      <c r="I849" s="47">
        <f t="shared" si="132"/>
        <v>25</v>
      </c>
      <c r="J849" s="47">
        <f t="shared" si="133"/>
        <v>26</v>
      </c>
      <c r="K849" s="1" t="str">
        <f t="shared" si="134"/>
        <v/>
      </c>
      <c r="L849" s="1" t="str">
        <f t="shared" si="135"/>
        <v/>
      </c>
      <c r="M849" s="1" t="str">
        <f t="shared" si="136"/>
        <v/>
      </c>
      <c r="N849" s="1" t="str">
        <f t="shared" si="137"/>
        <v/>
      </c>
      <c r="O849" s="1">
        <f t="shared" si="138"/>
        <v>0</v>
      </c>
    </row>
    <row r="850" spans="5:15" x14ac:dyDescent="0.2">
      <c r="E850" s="40">
        <f t="shared" si="139"/>
        <v>84.799999999999457</v>
      </c>
      <c r="F850" s="17">
        <f t="shared" si="130"/>
        <v>2000.0000008831432</v>
      </c>
      <c r="H850" s="47" t="b">
        <f t="shared" si="131"/>
        <v>0</v>
      </c>
      <c r="I850" s="47">
        <f t="shared" si="132"/>
        <v>25</v>
      </c>
      <c r="J850" s="47">
        <f t="shared" si="133"/>
        <v>26</v>
      </c>
      <c r="K850" s="1" t="str">
        <f t="shared" si="134"/>
        <v/>
      </c>
      <c r="L850" s="1" t="str">
        <f t="shared" si="135"/>
        <v/>
      </c>
      <c r="M850" s="1" t="str">
        <f t="shared" si="136"/>
        <v/>
      </c>
      <c r="N850" s="1" t="str">
        <f t="shared" si="137"/>
        <v/>
      </c>
      <c r="O850" s="1">
        <f t="shared" si="138"/>
        <v>0</v>
      </c>
    </row>
    <row r="851" spans="5:15" x14ac:dyDescent="0.2">
      <c r="E851" s="40">
        <f t="shared" si="139"/>
        <v>84.899999999999451</v>
      </c>
      <c r="F851" s="17">
        <f t="shared" si="130"/>
        <v>2000.0000008831432</v>
      </c>
      <c r="H851" s="47" t="b">
        <f t="shared" si="131"/>
        <v>0</v>
      </c>
      <c r="I851" s="47">
        <f t="shared" si="132"/>
        <v>25</v>
      </c>
      <c r="J851" s="47">
        <f t="shared" si="133"/>
        <v>26</v>
      </c>
      <c r="K851" s="1" t="str">
        <f t="shared" si="134"/>
        <v/>
      </c>
      <c r="L851" s="1" t="str">
        <f t="shared" si="135"/>
        <v/>
      </c>
      <c r="M851" s="1" t="str">
        <f t="shared" si="136"/>
        <v/>
      </c>
      <c r="N851" s="1" t="str">
        <f t="shared" si="137"/>
        <v/>
      </c>
      <c r="O851" s="1">
        <f t="shared" si="138"/>
        <v>0</v>
      </c>
    </row>
    <row r="852" spans="5:15" x14ac:dyDescent="0.2">
      <c r="E852" s="40">
        <f t="shared" si="139"/>
        <v>84.999999999999446</v>
      </c>
      <c r="F852" s="17">
        <f t="shared" si="130"/>
        <v>2000.0000008831432</v>
      </c>
      <c r="H852" s="47" t="b">
        <f t="shared" si="131"/>
        <v>0</v>
      </c>
      <c r="I852" s="47">
        <f t="shared" si="132"/>
        <v>25</v>
      </c>
      <c r="J852" s="47">
        <f t="shared" si="133"/>
        <v>26</v>
      </c>
      <c r="K852" s="1" t="str">
        <f t="shared" si="134"/>
        <v/>
      </c>
      <c r="L852" s="1" t="str">
        <f t="shared" si="135"/>
        <v/>
      </c>
      <c r="M852" s="1" t="str">
        <f t="shared" si="136"/>
        <v/>
      </c>
      <c r="N852" s="1" t="str">
        <f t="shared" si="137"/>
        <v/>
      </c>
      <c r="O852" s="1">
        <f t="shared" si="138"/>
        <v>0</v>
      </c>
    </row>
    <row r="853" spans="5:15" x14ac:dyDescent="0.2">
      <c r="E853" s="40">
        <f t="shared" si="139"/>
        <v>85.09999999999944</v>
      </c>
      <c r="F853" s="17">
        <f t="shared" si="130"/>
        <v>2000.0000008831432</v>
      </c>
      <c r="H853" s="47" t="b">
        <f t="shared" si="131"/>
        <v>0</v>
      </c>
      <c r="I853" s="47">
        <f t="shared" si="132"/>
        <v>25</v>
      </c>
      <c r="J853" s="47">
        <f t="shared" si="133"/>
        <v>26</v>
      </c>
      <c r="K853" s="1" t="str">
        <f t="shared" si="134"/>
        <v/>
      </c>
      <c r="L853" s="1" t="str">
        <f t="shared" si="135"/>
        <v/>
      </c>
      <c r="M853" s="1" t="str">
        <f t="shared" si="136"/>
        <v/>
      </c>
      <c r="N853" s="1" t="str">
        <f t="shared" si="137"/>
        <v/>
      </c>
      <c r="O853" s="1">
        <f t="shared" si="138"/>
        <v>0</v>
      </c>
    </row>
    <row r="854" spans="5:15" x14ac:dyDescent="0.2">
      <c r="E854" s="40">
        <f t="shared" si="139"/>
        <v>85.199999999999434</v>
      </c>
      <c r="F854" s="17">
        <f t="shared" si="130"/>
        <v>2000.0000008831432</v>
      </c>
      <c r="H854" s="47" t="b">
        <f t="shared" si="131"/>
        <v>0</v>
      </c>
      <c r="I854" s="47">
        <f t="shared" si="132"/>
        <v>25</v>
      </c>
      <c r="J854" s="47">
        <f t="shared" si="133"/>
        <v>26</v>
      </c>
      <c r="K854" s="1" t="str">
        <f t="shared" si="134"/>
        <v/>
      </c>
      <c r="L854" s="1" t="str">
        <f t="shared" si="135"/>
        <v/>
      </c>
      <c r="M854" s="1" t="str">
        <f t="shared" si="136"/>
        <v/>
      </c>
      <c r="N854" s="1" t="str">
        <f t="shared" si="137"/>
        <v/>
      </c>
      <c r="O854" s="1">
        <f t="shared" si="138"/>
        <v>0</v>
      </c>
    </row>
    <row r="855" spans="5:15" x14ac:dyDescent="0.2">
      <c r="E855" s="40">
        <f t="shared" si="139"/>
        <v>85.299999999999429</v>
      </c>
      <c r="F855" s="17">
        <f t="shared" si="130"/>
        <v>2000.0000008831432</v>
      </c>
      <c r="H855" s="47" t="b">
        <f t="shared" si="131"/>
        <v>0</v>
      </c>
      <c r="I855" s="47">
        <f t="shared" si="132"/>
        <v>25</v>
      </c>
      <c r="J855" s="47">
        <f t="shared" si="133"/>
        <v>26</v>
      </c>
      <c r="K855" s="1" t="str">
        <f t="shared" si="134"/>
        <v/>
      </c>
      <c r="L855" s="1" t="str">
        <f t="shared" si="135"/>
        <v/>
      </c>
      <c r="M855" s="1" t="str">
        <f t="shared" si="136"/>
        <v/>
      </c>
      <c r="N855" s="1" t="str">
        <f t="shared" si="137"/>
        <v/>
      </c>
      <c r="O855" s="1">
        <f t="shared" si="138"/>
        <v>0</v>
      </c>
    </row>
    <row r="856" spans="5:15" x14ac:dyDescent="0.2">
      <c r="E856" s="40">
        <f t="shared" si="139"/>
        <v>85.399999999999423</v>
      </c>
      <c r="F856" s="17">
        <f t="shared" si="130"/>
        <v>2000.0000008831432</v>
      </c>
      <c r="H856" s="47" t="b">
        <f t="shared" si="131"/>
        <v>0</v>
      </c>
      <c r="I856" s="47">
        <f t="shared" si="132"/>
        <v>25</v>
      </c>
      <c r="J856" s="47">
        <f t="shared" si="133"/>
        <v>26</v>
      </c>
      <c r="K856" s="1" t="str">
        <f t="shared" si="134"/>
        <v/>
      </c>
      <c r="L856" s="1" t="str">
        <f t="shared" si="135"/>
        <v/>
      </c>
      <c r="M856" s="1" t="str">
        <f t="shared" si="136"/>
        <v/>
      </c>
      <c r="N856" s="1" t="str">
        <f t="shared" si="137"/>
        <v/>
      </c>
      <c r="O856" s="1">
        <f t="shared" si="138"/>
        <v>0</v>
      </c>
    </row>
    <row r="857" spans="5:15" x14ac:dyDescent="0.2">
      <c r="E857" s="40">
        <f t="shared" si="139"/>
        <v>85.499999999999417</v>
      </c>
      <c r="F857" s="17">
        <f t="shared" si="130"/>
        <v>2000.0000008831432</v>
      </c>
      <c r="H857" s="47" t="b">
        <f t="shared" si="131"/>
        <v>0</v>
      </c>
      <c r="I857" s="47">
        <f t="shared" si="132"/>
        <v>25</v>
      </c>
      <c r="J857" s="47">
        <f t="shared" si="133"/>
        <v>26</v>
      </c>
      <c r="K857" s="1" t="str">
        <f t="shared" si="134"/>
        <v/>
      </c>
      <c r="L857" s="1" t="str">
        <f t="shared" si="135"/>
        <v/>
      </c>
      <c r="M857" s="1" t="str">
        <f t="shared" si="136"/>
        <v/>
      </c>
      <c r="N857" s="1" t="str">
        <f t="shared" si="137"/>
        <v/>
      </c>
      <c r="O857" s="1">
        <f t="shared" si="138"/>
        <v>0</v>
      </c>
    </row>
    <row r="858" spans="5:15" x14ac:dyDescent="0.2">
      <c r="E858" s="40">
        <f t="shared" si="139"/>
        <v>85.599999999999412</v>
      </c>
      <c r="F858" s="17">
        <f t="shared" si="130"/>
        <v>2000.0000008831432</v>
      </c>
      <c r="H858" s="47" t="b">
        <f t="shared" si="131"/>
        <v>0</v>
      </c>
      <c r="I858" s="47">
        <f t="shared" si="132"/>
        <v>25</v>
      </c>
      <c r="J858" s="47">
        <f t="shared" si="133"/>
        <v>26</v>
      </c>
      <c r="K858" s="1" t="str">
        <f t="shared" si="134"/>
        <v/>
      </c>
      <c r="L858" s="1" t="str">
        <f t="shared" si="135"/>
        <v/>
      </c>
      <c r="M858" s="1" t="str">
        <f t="shared" si="136"/>
        <v/>
      </c>
      <c r="N858" s="1" t="str">
        <f t="shared" si="137"/>
        <v/>
      </c>
      <c r="O858" s="1">
        <f t="shared" si="138"/>
        <v>0</v>
      </c>
    </row>
    <row r="859" spans="5:15" x14ac:dyDescent="0.2">
      <c r="E859" s="40">
        <f t="shared" si="139"/>
        <v>85.699999999999406</v>
      </c>
      <c r="F859" s="17">
        <f t="shared" si="130"/>
        <v>2000.0000008831432</v>
      </c>
      <c r="H859" s="47" t="b">
        <f t="shared" si="131"/>
        <v>0</v>
      </c>
      <c r="I859" s="47">
        <f t="shared" si="132"/>
        <v>25</v>
      </c>
      <c r="J859" s="47">
        <f t="shared" si="133"/>
        <v>26</v>
      </c>
      <c r="K859" s="1" t="str">
        <f t="shared" si="134"/>
        <v/>
      </c>
      <c r="L859" s="1" t="str">
        <f t="shared" si="135"/>
        <v/>
      </c>
      <c r="M859" s="1" t="str">
        <f t="shared" si="136"/>
        <v/>
      </c>
      <c r="N859" s="1" t="str">
        <f t="shared" si="137"/>
        <v/>
      </c>
      <c r="O859" s="1">
        <f t="shared" si="138"/>
        <v>0</v>
      </c>
    </row>
    <row r="860" spans="5:15" x14ac:dyDescent="0.2">
      <c r="E860" s="40">
        <f t="shared" si="139"/>
        <v>85.7999999999994</v>
      </c>
      <c r="F860" s="17">
        <f t="shared" si="130"/>
        <v>2000.0000008831432</v>
      </c>
      <c r="H860" s="47" t="b">
        <f t="shared" si="131"/>
        <v>0</v>
      </c>
      <c r="I860" s="47">
        <f t="shared" si="132"/>
        <v>25</v>
      </c>
      <c r="J860" s="47">
        <f t="shared" si="133"/>
        <v>26</v>
      </c>
      <c r="K860" s="1" t="str">
        <f t="shared" si="134"/>
        <v/>
      </c>
      <c r="L860" s="1" t="str">
        <f t="shared" si="135"/>
        <v/>
      </c>
      <c r="M860" s="1" t="str">
        <f t="shared" si="136"/>
        <v/>
      </c>
      <c r="N860" s="1" t="str">
        <f t="shared" si="137"/>
        <v/>
      </c>
      <c r="O860" s="1">
        <f t="shared" si="138"/>
        <v>0</v>
      </c>
    </row>
    <row r="861" spans="5:15" x14ac:dyDescent="0.2">
      <c r="E861" s="40">
        <f t="shared" si="139"/>
        <v>85.899999999999395</v>
      </c>
      <c r="F861" s="17">
        <f t="shared" si="130"/>
        <v>2000.0000008831432</v>
      </c>
      <c r="H861" s="47" t="b">
        <f t="shared" si="131"/>
        <v>0</v>
      </c>
      <c r="I861" s="47">
        <f t="shared" si="132"/>
        <v>25</v>
      </c>
      <c r="J861" s="47">
        <f t="shared" si="133"/>
        <v>26</v>
      </c>
      <c r="K861" s="1" t="str">
        <f t="shared" si="134"/>
        <v/>
      </c>
      <c r="L861" s="1" t="str">
        <f t="shared" si="135"/>
        <v/>
      </c>
      <c r="M861" s="1" t="str">
        <f t="shared" si="136"/>
        <v/>
      </c>
      <c r="N861" s="1" t="str">
        <f t="shared" si="137"/>
        <v/>
      </c>
      <c r="O861" s="1">
        <f t="shared" si="138"/>
        <v>0</v>
      </c>
    </row>
    <row r="862" spans="5:15" x14ac:dyDescent="0.2">
      <c r="E862" s="40">
        <f t="shared" si="139"/>
        <v>85.999999999999389</v>
      </c>
      <c r="F862" s="17">
        <f t="shared" si="130"/>
        <v>2000.0000008831432</v>
      </c>
      <c r="H862" s="47" t="b">
        <f t="shared" si="131"/>
        <v>0</v>
      </c>
      <c r="I862" s="47">
        <f t="shared" si="132"/>
        <v>25</v>
      </c>
      <c r="J862" s="47">
        <f t="shared" si="133"/>
        <v>26</v>
      </c>
      <c r="K862" s="1" t="str">
        <f t="shared" si="134"/>
        <v/>
      </c>
      <c r="L862" s="1" t="str">
        <f t="shared" si="135"/>
        <v/>
      </c>
      <c r="M862" s="1" t="str">
        <f t="shared" si="136"/>
        <v/>
      </c>
      <c r="N862" s="1" t="str">
        <f t="shared" si="137"/>
        <v/>
      </c>
      <c r="O862" s="1">
        <f t="shared" si="138"/>
        <v>0</v>
      </c>
    </row>
    <row r="863" spans="5:15" x14ac:dyDescent="0.2">
      <c r="E863" s="40">
        <f t="shared" si="139"/>
        <v>86.099999999999383</v>
      </c>
      <c r="F863" s="17">
        <f t="shared" si="130"/>
        <v>2000.0000008831432</v>
      </c>
      <c r="H863" s="47" t="b">
        <f t="shared" si="131"/>
        <v>0</v>
      </c>
      <c r="I863" s="47">
        <f t="shared" si="132"/>
        <v>25</v>
      </c>
      <c r="J863" s="47">
        <f t="shared" si="133"/>
        <v>26</v>
      </c>
      <c r="K863" s="1" t="str">
        <f t="shared" si="134"/>
        <v/>
      </c>
      <c r="L863" s="1" t="str">
        <f t="shared" si="135"/>
        <v/>
      </c>
      <c r="M863" s="1" t="str">
        <f t="shared" si="136"/>
        <v/>
      </c>
      <c r="N863" s="1" t="str">
        <f t="shared" si="137"/>
        <v/>
      </c>
      <c r="O863" s="1">
        <f t="shared" si="138"/>
        <v>0</v>
      </c>
    </row>
    <row r="864" spans="5:15" x14ac:dyDescent="0.2">
      <c r="E864" s="40">
        <f t="shared" si="139"/>
        <v>86.199999999999378</v>
      </c>
      <c r="F864" s="17">
        <f t="shared" si="130"/>
        <v>2000.0000008831432</v>
      </c>
      <c r="H864" s="47" t="b">
        <f t="shared" si="131"/>
        <v>0</v>
      </c>
      <c r="I864" s="47">
        <f t="shared" si="132"/>
        <v>25</v>
      </c>
      <c r="J864" s="47">
        <f t="shared" si="133"/>
        <v>26</v>
      </c>
      <c r="K864" s="1" t="str">
        <f t="shared" si="134"/>
        <v/>
      </c>
      <c r="L864" s="1" t="str">
        <f t="shared" si="135"/>
        <v/>
      </c>
      <c r="M864" s="1" t="str">
        <f t="shared" si="136"/>
        <v/>
      </c>
      <c r="N864" s="1" t="str">
        <f t="shared" si="137"/>
        <v/>
      </c>
      <c r="O864" s="1">
        <f t="shared" si="138"/>
        <v>0</v>
      </c>
    </row>
    <row r="865" spans="5:15" x14ac:dyDescent="0.2">
      <c r="E865" s="40">
        <f t="shared" si="139"/>
        <v>86.299999999999372</v>
      </c>
      <c r="F865" s="17">
        <f t="shared" si="130"/>
        <v>2000.0000008831432</v>
      </c>
      <c r="H865" s="47" t="b">
        <f t="shared" si="131"/>
        <v>0</v>
      </c>
      <c r="I865" s="47">
        <f t="shared" si="132"/>
        <v>25</v>
      </c>
      <c r="J865" s="47">
        <f t="shared" si="133"/>
        <v>26</v>
      </c>
      <c r="K865" s="1" t="str">
        <f t="shared" si="134"/>
        <v/>
      </c>
      <c r="L865" s="1" t="str">
        <f t="shared" si="135"/>
        <v/>
      </c>
      <c r="M865" s="1" t="str">
        <f t="shared" si="136"/>
        <v/>
      </c>
      <c r="N865" s="1" t="str">
        <f t="shared" si="137"/>
        <v/>
      </c>
      <c r="O865" s="1">
        <f t="shared" si="138"/>
        <v>0</v>
      </c>
    </row>
    <row r="866" spans="5:15" x14ac:dyDescent="0.2">
      <c r="E866" s="40">
        <f t="shared" si="139"/>
        <v>86.399999999999366</v>
      </c>
      <c r="F866" s="17">
        <f t="shared" si="130"/>
        <v>2000.0000008831432</v>
      </c>
      <c r="H866" s="47" t="b">
        <f t="shared" si="131"/>
        <v>0</v>
      </c>
      <c r="I866" s="47">
        <f t="shared" si="132"/>
        <v>25</v>
      </c>
      <c r="J866" s="47">
        <f t="shared" si="133"/>
        <v>26</v>
      </c>
      <c r="K866" s="1" t="str">
        <f t="shared" si="134"/>
        <v/>
      </c>
      <c r="L866" s="1" t="str">
        <f t="shared" si="135"/>
        <v/>
      </c>
      <c r="M866" s="1" t="str">
        <f t="shared" si="136"/>
        <v/>
      </c>
      <c r="N866" s="1" t="str">
        <f t="shared" si="137"/>
        <v/>
      </c>
      <c r="O866" s="1">
        <f t="shared" si="138"/>
        <v>0</v>
      </c>
    </row>
    <row r="867" spans="5:15" x14ac:dyDescent="0.2">
      <c r="E867" s="40">
        <f t="shared" si="139"/>
        <v>86.499999999999361</v>
      </c>
      <c r="F867" s="17">
        <f t="shared" si="130"/>
        <v>2000.0000008831432</v>
      </c>
      <c r="H867" s="47" t="b">
        <f t="shared" si="131"/>
        <v>0</v>
      </c>
      <c r="I867" s="47">
        <f t="shared" si="132"/>
        <v>25</v>
      </c>
      <c r="J867" s="47">
        <f t="shared" si="133"/>
        <v>26</v>
      </c>
      <c r="K867" s="1" t="str">
        <f t="shared" si="134"/>
        <v/>
      </c>
      <c r="L867" s="1" t="str">
        <f t="shared" si="135"/>
        <v/>
      </c>
      <c r="M867" s="1" t="str">
        <f t="shared" si="136"/>
        <v/>
      </c>
      <c r="N867" s="1" t="str">
        <f t="shared" si="137"/>
        <v/>
      </c>
      <c r="O867" s="1">
        <f t="shared" si="138"/>
        <v>0</v>
      </c>
    </row>
    <row r="868" spans="5:15" x14ac:dyDescent="0.2">
      <c r="E868" s="40">
        <f t="shared" si="139"/>
        <v>86.599999999999355</v>
      </c>
      <c r="F868" s="17">
        <f t="shared" si="130"/>
        <v>2000.0000008831432</v>
      </c>
      <c r="H868" s="47" t="b">
        <f t="shared" si="131"/>
        <v>0</v>
      </c>
      <c r="I868" s="47">
        <f t="shared" si="132"/>
        <v>25</v>
      </c>
      <c r="J868" s="47">
        <f t="shared" si="133"/>
        <v>26</v>
      </c>
      <c r="K868" s="1" t="str">
        <f t="shared" si="134"/>
        <v/>
      </c>
      <c r="L868" s="1" t="str">
        <f t="shared" si="135"/>
        <v/>
      </c>
      <c r="M868" s="1" t="str">
        <f t="shared" si="136"/>
        <v/>
      </c>
      <c r="N868" s="1" t="str">
        <f t="shared" si="137"/>
        <v/>
      </c>
      <c r="O868" s="1">
        <f t="shared" si="138"/>
        <v>0</v>
      </c>
    </row>
    <row r="869" spans="5:15" x14ac:dyDescent="0.2">
      <c r="E869" s="40">
        <f t="shared" si="139"/>
        <v>86.699999999999349</v>
      </c>
      <c r="F869" s="17">
        <f t="shared" si="130"/>
        <v>2000.0000008831432</v>
      </c>
      <c r="H869" s="47" t="b">
        <f t="shared" si="131"/>
        <v>0</v>
      </c>
      <c r="I869" s="47">
        <f t="shared" si="132"/>
        <v>25</v>
      </c>
      <c r="J869" s="47">
        <f t="shared" si="133"/>
        <v>26</v>
      </c>
      <c r="K869" s="1" t="str">
        <f t="shared" si="134"/>
        <v/>
      </c>
      <c r="L869" s="1" t="str">
        <f t="shared" si="135"/>
        <v/>
      </c>
      <c r="M869" s="1" t="str">
        <f t="shared" si="136"/>
        <v/>
      </c>
      <c r="N869" s="1" t="str">
        <f t="shared" si="137"/>
        <v/>
      </c>
      <c r="O869" s="1">
        <f t="shared" si="138"/>
        <v>0</v>
      </c>
    </row>
    <row r="870" spans="5:15" x14ac:dyDescent="0.2">
      <c r="E870" s="40">
        <f t="shared" si="139"/>
        <v>86.799999999999343</v>
      </c>
      <c r="F870" s="17">
        <f t="shared" si="130"/>
        <v>2000.0000008831432</v>
      </c>
      <c r="H870" s="47" t="b">
        <f t="shared" si="131"/>
        <v>0</v>
      </c>
      <c r="I870" s="47">
        <f t="shared" si="132"/>
        <v>25</v>
      </c>
      <c r="J870" s="47">
        <f t="shared" si="133"/>
        <v>26</v>
      </c>
      <c r="K870" s="1" t="str">
        <f t="shared" si="134"/>
        <v/>
      </c>
      <c r="L870" s="1" t="str">
        <f t="shared" si="135"/>
        <v/>
      </c>
      <c r="M870" s="1" t="str">
        <f t="shared" si="136"/>
        <v/>
      </c>
      <c r="N870" s="1" t="str">
        <f t="shared" si="137"/>
        <v/>
      </c>
      <c r="O870" s="1">
        <f t="shared" si="138"/>
        <v>0</v>
      </c>
    </row>
    <row r="871" spans="5:15" x14ac:dyDescent="0.2">
      <c r="E871" s="40">
        <f t="shared" si="139"/>
        <v>86.899999999999338</v>
      </c>
      <c r="F871" s="17">
        <f t="shared" si="130"/>
        <v>2000.0000008831432</v>
      </c>
      <c r="H871" s="47" t="b">
        <f t="shared" si="131"/>
        <v>0</v>
      </c>
      <c r="I871" s="47">
        <f t="shared" si="132"/>
        <v>25</v>
      </c>
      <c r="J871" s="47">
        <f t="shared" si="133"/>
        <v>26</v>
      </c>
      <c r="K871" s="1" t="str">
        <f t="shared" si="134"/>
        <v/>
      </c>
      <c r="L871" s="1" t="str">
        <f t="shared" si="135"/>
        <v/>
      </c>
      <c r="M871" s="1" t="str">
        <f t="shared" si="136"/>
        <v/>
      </c>
      <c r="N871" s="1" t="str">
        <f t="shared" si="137"/>
        <v/>
      </c>
      <c r="O871" s="1">
        <f t="shared" si="138"/>
        <v>0</v>
      </c>
    </row>
    <row r="872" spans="5:15" x14ac:dyDescent="0.2">
      <c r="E872" s="40">
        <f t="shared" si="139"/>
        <v>86.999999999999332</v>
      </c>
      <c r="F872" s="17">
        <f t="shared" si="130"/>
        <v>2000.0000008831432</v>
      </c>
      <c r="H872" s="47" t="b">
        <f t="shared" si="131"/>
        <v>0</v>
      </c>
      <c r="I872" s="47">
        <f t="shared" si="132"/>
        <v>25</v>
      </c>
      <c r="J872" s="47">
        <f t="shared" si="133"/>
        <v>26</v>
      </c>
      <c r="K872" s="1" t="str">
        <f t="shared" si="134"/>
        <v/>
      </c>
      <c r="L872" s="1" t="str">
        <f t="shared" si="135"/>
        <v/>
      </c>
      <c r="M872" s="1" t="str">
        <f t="shared" si="136"/>
        <v/>
      </c>
      <c r="N872" s="1" t="str">
        <f t="shared" si="137"/>
        <v/>
      </c>
      <c r="O872" s="1">
        <f t="shared" si="138"/>
        <v>0</v>
      </c>
    </row>
    <row r="873" spans="5:15" x14ac:dyDescent="0.2">
      <c r="E873" s="40">
        <f t="shared" si="139"/>
        <v>87.099999999999326</v>
      </c>
      <c r="F873" s="17">
        <f t="shared" si="130"/>
        <v>2000.0000008831432</v>
      </c>
      <c r="H873" s="47" t="b">
        <f t="shared" si="131"/>
        <v>0</v>
      </c>
      <c r="I873" s="47">
        <f t="shared" si="132"/>
        <v>25</v>
      </c>
      <c r="J873" s="47">
        <f t="shared" si="133"/>
        <v>26</v>
      </c>
      <c r="K873" s="1" t="str">
        <f t="shared" si="134"/>
        <v/>
      </c>
      <c r="L873" s="1" t="str">
        <f t="shared" si="135"/>
        <v/>
      </c>
      <c r="M873" s="1" t="str">
        <f t="shared" si="136"/>
        <v/>
      </c>
      <c r="N873" s="1" t="str">
        <f t="shared" si="137"/>
        <v/>
      </c>
      <c r="O873" s="1">
        <f t="shared" si="138"/>
        <v>0</v>
      </c>
    </row>
    <row r="874" spans="5:15" x14ac:dyDescent="0.2">
      <c r="E874" s="40">
        <f t="shared" si="139"/>
        <v>87.199999999999321</v>
      </c>
      <c r="F874" s="17">
        <f t="shared" si="130"/>
        <v>2000.0000008831432</v>
      </c>
      <c r="H874" s="47" t="b">
        <f t="shared" si="131"/>
        <v>0</v>
      </c>
      <c r="I874" s="47">
        <f t="shared" si="132"/>
        <v>25</v>
      </c>
      <c r="J874" s="47">
        <f t="shared" si="133"/>
        <v>26</v>
      </c>
      <c r="K874" s="1" t="str">
        <f t="shared" si="134"/>
        <v/>
      </c>
      <c r="L874" s="1" t="str">
        <f t="shared" si="135"/>
        <v/>
      </c>
      <c r="M874" s="1" t="str">
        <f t="shared" si="136"/>
        <v/>
      </c>
      <c r="N874" s="1" t="str">
        <f t="shared" si="137"/>
        <v/>
      </c>
      <c r="O874" s="1">
        <f t="shared" si="138"/>
        <v>0</v>
      </c>
    </row>
    <row r="875" spans="5:15" x14ac:dyDescent="0.2">
      <c r="E875" s="40">
        <f t="shared" si="139"/>
        <v>87.299999999999315</v>
      </c>
      <c r="F875" s="17">
        <f t="shared" si="130"/>
        <v>2000.0000008831432</v>
      </c>
      <c r="H875" s="47" t="b">
        <f t="shared" si="131"/>
        <v>0</v>
      </c>
      <c r="I875" s="47">
        <f t="shared" si="132"/>
        <v>25</v>
      </c>
      <c r="J875" s="47">
        <f t="shared" si="133"/>
        <v>26</v>
      </c>
      <c r="K875" s="1" t="str">
        <f t="shared" si="134"/>
        <v/>
      </c>
      <c r="L875" s="1" t="str">
        <f t="shared" si="135"/>
        <v/>
      </c>
      <c r="M875" s="1" t="str">
        <f t="shared" si="136"/>
        <v/>
      </c>
      <c r="N875" s="1" t="str">
        <f t="shared" si="137"/>
        <v/>
      </c>
      <c r="O875" s="1">
        <f t="shared" si="138"/>
        <v>0</v>
      </c>
    </row>
    <row r="876" spans="5:15" x14ac:dyDescent="0.2">
      <c r="E876" s="40">
        <f t="shared" si="139"/>
        <v>87.399999999999309</v>
      </c>
      <c r="F876" s="17">
        <f t="shared" si="130"/>
        <v>2000.0000008831432</v>
      </c>
      <c r="H876" s="47" t="b">
        <f t="shared" si="131"/>
        <v>0</v>
      </c>
      <c r="I876" s="47">
        <f t="shared" si="132"/>
        <v>25</v>
      </c>
      <c r="J876" s="47">
        <f t="shared" si="133"/>
        <v>26</v>
      </c>
      <c r="K876" s="1" t="str">
        <f t="shared" si="134"/>
        <v/>
      </c>
      <c r="L876" s="1" t="str">
        <f t="shared" si="135"/>
        <v/>
      </c>
      <c r="M876" s="1" t="str">
        <f t="shared" si="136"/>
        <v/>
      </c>
      <c r="N876" s="1" t="str">
        <f t="shared" si="137"/>
        <v/>
      </c>
      <c r="O876" s="1">
        <f t="shared" si="138"/>
        <v>0</v>
      </c>
    </row>
    <row r="877" spans="5:15" x14ac:dyDescent="0.2">
      <c r="E877" s="40">
        <f t="shared" si="139"/>
        <v>87.499999999999304</v>
      </c>
      <c r="F877" s="17">
        <f t="shared" si="130"/>
        <v>2000.0000008831432</v>
      </c>
      <c r="H877" s="47" t="b">
        <f t="shared" si="131"/>
        <v>0</v>
      </c>
      <c r="I877" s="47">
        <f t="shared" si="132"/>
        <v>25</v>
      </c>
      <c r="J877" s="47">
        <f t="shared" si="133"/>
        <v>26</v>
      </c>
      <c r="K877" s="1" t="str">
        <f t="shared" si="134"/>
        <v/>
      </c>
      <c r="L877" s="1" t="str">
        <f t="shared" si="135"/>
        <v/>
      </c>
      <c r="M877" s="1" t="str">
        <f t="shared" si="136"/>
        <v/>
      </c>
      <c r="N877" s="1" t="str">
        <f t="shared" si="137"/>
        <v/>
      </c>
      <c r="O877" s="1">
        <f t="shared" si="138"/>
        <v>0</v>
      </c>
    </row>
    <row r="878" spans="5:15" x14ac:dyDescent="0.2">
      <c r="E878" s="40">
        <f t="shared" si="139"/>
        <v>87.599999999999298</v>
      </c>
      <c r="F878" s="17">
        <f t="shared" si="130"/>
        <v>2000.0000008831432</v>
      </c>
      <c r="H878" s="47" t="b">
        <f t="shared" si="131"/>
        <v>0</v>
      </c>
      <c r="I878" s="47">
        <f t="shared" si="132"/>
        <v>25</v>
      </c>
      <c r="J878" s="47">
        <f t="shared" si="133"/>
        <v>26</v>
      </c>
      <c r="K878" s="1" t="str">
        <f t="shared" si="134"/>
        <v/>
      </c>
      <c r="L878" s="1" t="str">
        <f t="shared" si="135"/>
        <v/>
      </c>
      <c r="M878" s="1" t="str">
        <f t="shared" si="136"/>
        <v/>
      </c>
      <c r="N878" s="1" t="str">
        <f t="shared" si="137"/>
        <v/>
      </c>
      <c r="O878" s="1">
        <f t="shared" si="138"/>
        <v>0</v>
      </c>
    </row>
    <row r="879" spans="5:15" x14ac:dyDescent="0.2">
      <c r="E879" s="40">
        <f t="shared" si="139"/>
        <v>87.699999999999292</v>
      </c>
      <c r="F879" s="17">
        <f t="shared" si="130"/>
        <v>2000.0000008831432</v>
      </c>
      <c r="H879" s="47" t="b">
        <f t="shared" si="131"/>
        <v>0</v>
      </c>
      <c r="I879" s="47">
        <f t="shared" si="132"/>
        <v>25</v>
      </c>
      <c r="J879" s="47">
        <f t="shared" si="133"/>
        <v>26</v>
      </c>
      <c r="K879" s="1" t="str">
        <f t="shared" si="134"/>
        <v/>
      </c>
      <c r="L879" s="1" t="str">
        <f t="shared" si="135"/>
        <v/>
      </c>
      <c r="M879" s="1" t="str">
        <f t="shared" si="136"/>
        <v/>
      </c>
      <c r="N879" s="1" t="str">
        <f t="shared" si="137"/>
        <v/>
      </c>
      <c r="O879" s="1">
        <f t="shared" si="138"/>
        <v>0</v>
      </c>
    </row>
    <row r="880" spans="5:15" x14ac:dyDescent="0.2">
      <c r="E880" s="40">
        <f t="shared" si="139"/>
        <v>87.799999999999287</v>
      </c>
      <c r="F880" s="17">
        <f t="shared" si="130"/>
        <v>2000.0000008831432</v>
      </c>
      <c r="H880" s="47" t="b">
        <f t="shared" si="131"/>
        <v>0</v>
      </c>
      <c r="I880" s="47">
        <f t="shared" si="132"/>
        <v>25</v>
      </c>
      <c r="J880" s="47">
        <f t="shared" si="133"/>
        <v>26</v>
      </c>
      <c r="K880" s="1" t="str">
        <f t="shared" si="134"/>
        <v/>
      </c>
      <c r="L880" s="1" t="str">
        <f t="shared" si="135"/>
        <v/>
      </c>
      <c r="M880" s="1" t="str">
        <f t="shared" si="136"/>
        <v/>
      </c>
      <c r="N880" s="1" t="str">
        <f t="shared" si="137"/>
        <v/>
      </c>
      <c r="O880" s="1">
        <f t="shared" si="138"/>
        <v>0</v>
      </c>
    </row>
    <row r="881" spans="5:15" x14ac:dyDescent="0.2">
      <c r="E881" s="40">
        <f t="shared" si="139"/>
        <v>87.899999999999281</v>
      </c>
      <c r="F881" s="17">
        <f t="shared" si="130"/>
        <v>2000.0000008831432</v>
      </c>
      <c r="H881" s="47" t="b">
        <f t="shared" si="131"/>
        <v>0</v>
      </c>
      <c r="I881" s="47">
        <f t="shared" si="132"/>
        <v>25</v>
      </c>
      <c r="J881" s="47">
        <f t="shared" si="133"/>
        <v>26</v>
      </c>
      <c r="K881" s="1" t="str">
        <f t="shared" si="134"/>
        <v/>
      </c>
      <c r="L881" s="1" t="str">
        <f t="shared" si="135"/>
        <v/>
      </c>
      <c r="M881" s="1" t="str">
        <f t="shared" si="136"/>
        <v/>
      </c>
      <c r="N881" s="1" t="str">
        <f t="shared" si="137"/>
        <v/>
      </c>
      <c r="O881" s="1">
        <f t="shared" si="138"/>
        <v>0</v>
      </c>
    </row>
    <row r="882" spans="5:15" x14ac:dyDescent="0.2">
      <c r="E882" s="40">
        <f t="shared" si="139"/>
        <v>87.999999999999275</v>
      </c>
      <c r="F882" s="17">
        <f t="shared" si="130"/>
        <v>2000.0000008831432</v>
      </c>
      <c r="H882" s="47" t="b">
        <f t="shared" si="131"/>
        <v>0</v>
      </c>
      <c r="I882" s="47">
        <f t="shared" si="132"/>
        <v>25</v>
      </c>
      <c r="J882" s="47">
        <f t="shared" si="133"/>
        <v>26</v>
      </c>
      <c r="K882" s="1" t="str">
        <f t="shared" si="134"/>
        <v/>
      </c>
      <c r="L882" s="1" t="str">
        <f t="shared" si="135"/>
        <v/>
      </c>
      <c r="M882" s="1" t="str">
        <f t="shared" si="136"/>
        <v/>
      </c>
      <c r="N882" s="1" t="str">
        <f t="shared" si="137"/>
        <v/>
      </c>
      <c r="O882" s="1">
        <f t="shared" si="138"/>
        <v>0</v>
      </c>
    </row>
    <row r="883" spans="5:15" x14ac:dyDescent="0.2">
      <c r="E883" s="40">
        <f t="shared" si="139"/>
        <v>88.09999999999927</v>
      </c>
      <c r="F883" s="17">
        <f t="shared" si="130"/>
        <v>2000.0000008831432</v>
      </c>
      <c r="H883" s="47" t="b">
        <f t="shared" si="131"/>
        <v>0</v>
      </c>
      <c r="I883" s="47">
        <f t="shared" si="132"/>
        <v>25</v>
      </c>
      <c r="J883" s="47">
        <f t="shared" si="133"/>
        <v>26</v>
      </c>
      <c r="K883" s="1" t="str">
        <f t="shared" si="134"/>
        <v/>
      </c>
      <c r="L883" s="1" t="str">
        <f t="shared" si="135"/>
        <v/>
      </c>
      <c r="M883" s="1" t="str">
        <f t="shared" si="136"/>
        <v/>
      </c>
      <c r="N883" s="1" t="str">
        <f t="shared" si="137"/>
        <v/>
      </c>
      <c r="O883" s="1">
        <f t="shared" si="138"/>
        <v>0</v>
      </c>
    </row>
    <row r="884" spans="5:15" x14ac:dyDescent="0.2">
      <c r="E884" s="40">
        <f t="shared" si="139"/>
        <v>88.199999999999264</v>
      </c>
      <c r="F884" s="17">
        <f t="shared" si="130"/>
        <v>2000.0000008831432</v>
      </c>
      <c r="H884" s="47" t="b">
        <f t="shared" si="131"/>
        <v>0</v>
      </c>
      <c r="I884" s="47">
        <f t="shared" si="132"/>
        <v>25</v>
      </c>
      <c r="J884" s="47">
        <f t="shared" si="133"/>
        <v>26</v>
      </c>
      <c r="K884" s="1" t="str">
        <f t="shared" si="134"/>
        <v/>
      </c>
      <c r="L884" s="1" t="str">
        <f t="shared" si="135"/>
        <v/>
      </c>
      <c r="M884" s="1" t="str">
        <f t="shared" si="136"/>
        <v/>
      </c>
      <c r="N884" s="1" t="str">
        <f t="shared" si="137"/>
        <v/>
      </c>
      <c r="O884" s="1">
        <f t="shared" si="138"/>
        <v>0</v>
      </c>
    </row>
    <row r="885" spans="5:15" x14ac:dyDescent="0.2">
      <c r="E885" s="40">
        <f t="shared" si="139"/>
        <v>88.299999999999258</v>
      </c>
      <c r="F885" s="17">
        <f t="shared" si="130"/>
        <v>2000.0000008831432</v>
      </c>
      <c r="H885" s="47" t="b">
        <f t="shared" si="131"/>
        <v>0</v>
      </c>
      <c r="I885" s="47">
        <f t="shared" si="132"/>
        <v>25</v>
      </c>
      <c r="J885" s="47">
        <f t="shared" si="133"/>
        <v>26</v>
      </c>
      <c r="K885" s="1" t="str">
        <f t="shared" si="134"/>
        <v/>
      </c>
      <c r="L885" s="1" t="str">
        <f t="shared" si="135"/>
        <v/>
      </c>
      <c r="M885" s="1" t="str">
        <f t="shared" si="136"/>
        <v/>
      </c>
      <c r="N885" s="1" t="str">
        <f t="shared" si="137"/>
        <v/>
      </c>
      <c r="O885" s="1">
        <f t="shared" si="138"/>
        <v>0</v>
      </c>
    </row>
    <row r="886" spans="5:15" x14ac:dyDescent="0.2">
      <c r="E886" s="40">
        <f t="shared" si="139"/>
        <v>88.399999999999253</v>
      </c>
      <c r="F886" s="17">
        <f t="shared" si="130"/>
        <v>2000.0000008831432</v>
      </c>
      <c r="H886" s="47" t="b">
        <f t="shared" si="131"/>
        <v>0</v>
      </c>
      <c r="I886" s="47">
        <f t="shared" si="132"/>
        <v>25</v>
      </c>
      <c r="J886" s="47">
        <f t="shared" si="133"/>
        <v>26</v>
      </c>
      <c r="K886" s="1" t="str">
        <f t="shared" si="134"/>
        <v/>
      </c>
      <c r="L886" s="1" t="str">
        <f t="shared" si="135"/>
        <v/>
      </c>
      <c r="M886" s="1" t="str">
        <f t="shared" si="136"/>
        <v/>
      </c>
      <c r="N886" s="1" t="str">
        <f t="shared" si="137"/>
        <v/>
      </c>
      <c r="O886" s="1">
        <f t="shared" si="138"/>
        <v>0</v>
      </c>
    </row>
    <row r="887" spans="5:15" x14ac:dyDescent="0.2">
      <c r="E887" s="40">
        <f t="shared" si="139"/>
        <v>88.499999999999247</v>
      </c>
      <c r="F887" s="17">
        <f t="shared" si="130"/>
        <v>2000.0000008831432</v>
      </c>
      <c r="H887" s="47" t="b">
        <f t="shared" si="131"/>
        <v>0</v>
      </c>
      <c r="I887" s="47">
        <f t="shared" si="132"/>
        <v>25</v>
      </c>
      <c r="J887" s="47">
        <f t="shared" si="133"/>
        <v>26</v>
      </c>
      <c r="K887" s="1" t="str">
        <f t="shared" si="134"/>
        <v/>
      </c>
      <c r="L887" s="1" t="str">
        <f t="shared" si="135"/>
        <v/>
      </c>
      <c r="M887" s="1" t="str">
        <f t="shared" si="136"/>
        <v/>
      </c>
      <c r="N887" s="1" t="str">
        <f t="shared" si="137"/>
        <v/>
      </c>
      <c r="O887" s="1">
        <f t="shared" si="138"/>
        <v>0</v>
      </c>
    </row>
    <row r="888" spans="5:15" x14ac:dyDescent="0.2">
      <c r="E888" s="40">
        <f t="shared" si="139"/>
        <v>88.599999999999241</v>
      </c>
      <c r="F888" s="17">
        <f t="shared" si="130"/>
        <v>2000.0000008831432</v>
      </c>
      <c r="H888" s="47" t="b">
        <f t="shared" si="131"/>
        <v>0</v>
      </c>
      <c r="I888" s="47">
        <f t="shared" si="132"/>
        <v>25</v>
      </c>
      <c r="J888" s="47">
        <f t="shared" si="133"/>
        <v>26</v>
      </c>
      <c r="K888" s="1" t="str">
        <f t="shared" si="134"/>
        <v/>
      </c>
      <c r="L888" s="1" t="str">
        <f t="shared" si="135"/>
        <v/>
      </c>
      <c r="M888" s="1" t="str">
        <f t="shared" si="136"/>
        <v/>
      </c>
      <c r="N888" s="1" t="str">
        <f t="shared" si="137"/>
        <v/>
      </c>
      <c r="O888" s="1">
        <f t="shared" si="138"/>
        <v>0</v>
      </c>
    </row>
    <row r="889" spans="5:15" x14ac:dyDescent="0.2">
      <c r="E889" s="40">
        <f t="shared" si="139"/>
        <v>88.699999999999235</v>
      </c>
      <c r="F889" s="17">
        <f t="shared" si="130"/>
        <v>2000.0000008831432</v>
      </c>
      <c r="H889" s="47" t="b">
        <f t="shared" si="131"/>
        <v>0</v>
      </c>
      <c r="I889" s="47">
        <f t="shared" si="132"/>
        <v>25</v>
      </c>
      <c r="J889" s="47">
        <f t="shared" si="133"/>
        <v>26</v>
      </c>
      <c r="K889" s="1" t="str">
        <f t="shared" si="134"/>
        <v/>
      </c>
      <c r="L889" s="1" t="str">
        <f t="shared" si="135"/>
        <v/>
      </c>
      <c r="M889" s="1" t="str">
        <f t="shared" si="136"/>
        <v/>
      </c>
      <c r="N889" s="1" t="str">
        <f t="shared" si="137"/>
        <v/>
      </c>
      <c r="O889" s="1">
        <f t="shared" si="138"/>
        <v>0</v>
      </c>
    </row>
    <row r="890" spans="5:15" x14ac:dyDescent="0.2">
      <c r="E890" s="40">
        <f t="shared" si="139"/>
        <v>88.79999999999923</v>
      </c>
      <c r="F890" s="17">
        <f t="shared" si="130"/>
        <v>2000.0000008831432</v>
      </c>
      <c r="H890" s="47" t="b">
        <f t="shared" si="131"/>
        <v>0</v>
      </c>
      <c r="I890" s="47">
        <f t="shared" si="132"/>
        <v>25</v>
      </c>
      <c r="J890" s="47">
        <f t="shared" si="133"/>
        <v>26</v>
      </c>
      <c r="K890" s="1" t="str">
        <f t="shared" si="134"/>
        <v/>
      </c>
      <c r="L890" s="1" t="str">
        <f t="shared" si="135"/>
        <v/>
      </c>
      <c r="M890" s="1" t="str">
        <f t="shared" si="136"/>
        <v/>
      </c>
      <c r="N890" s="1" t="str">
        <f t="shared" si="137"/>
        <v/>
      </c>
      <c r="O890" s="1">
        <f t="shared" si="138"/>
        <v>0</v>
      </c>
    </row>
    <row r="891" spans="5:15" x14ac:dyDescent="0.2">
      <c r="E891" s="40">
        <f t="shared" si="139"/>
        <v>88.899999999999224</v>
      </c>
      <c r="F891" s="17">
        <f t="shared" si="130"/>
        <v>2000.0000008831432</v>
      </c>
      <c r="H891" s="47" t="b">
        <f t="shared" si="131"/>
        <v>0</v>
      </c>
      <c r="I891" s="47">
        <f t="shared" si="132"/>
        <v>25</v>
      </c>
      <c r="J891" s="47">
        <f t="shared" si="133"/>
        <v>26</v>
      </c>
      <c r="K891" s="1" t="str">
        <f t="shared" si="134"/>
        <v/>
      </c>
      <c r="L891" s="1" t="str">
        <f t="shared" si="135"/>
        <v/>
      </c>
      <c r="M891" s="1" t="str">
        <f t="shared" si="136"/>
        <v/>
      </c>
      <c r="N891" s="1" t="str">
        <f t="shared" si="137"/>
        <v/>
      </c>
      <c r="O891" s="1">
        <f t="shared" si="138"/>
        <v>0</v>
      </c>
    </row>
    <row r="892" spans="5:15" x14ac:dyDescent="0.2">
      <c r="E892" s="40">
        <f t="shared" si="139"/>
        <v>88.999999999999218</v>
      </c>
      <c r="F892" s="17">
        <f t="shared" ref="F892:F955" si="140">IF(E892&gt;$C$29,$C$30,IF(H892,M892+(E892-K892)*O892,0))</f>
        <v>2000.0000008831432</v>
      </c>
      <c r="H892" s="47" t="b">
        <f t="shared" ref="H892:H955" si="141">AND(E892&gt;=$C$28,E892&lt;=$C$29)</f>
        <v>0</v>
      </c>
      <c r="I892" s="47">
        <f t="shared" ref="I892:I955" si="142">COUNTIF($B$2:$B$26,"&lt;="&amp;E892)</f>
        <v>25</v>
      </c>
      <c r="J892" s="47">
        <f t="shared" ref="J892:J955" si="143">I892+1</f>
        <v>26</v>
      </c>
      <c r="K892" s="1" t="str">
        <f t="shared" ref="K892:K955" si="144">IF(H892,INDEX($B$2:$B$26,I892),"")</f>
        <v/>
      </c>
      <c r="L892" s="1" t="str">
        <f t="shared" ref="L892:L955" si="145">IF(H892,INDEX($B$2:$B$26,J892),"")</f>
        <v/>
      </c>
      <c r="M892" s="1" t="str">
        <f t="shared" ref="M892:M955" si="146">IF(H892,INDEX($C$2:$C$26,I892),"")</f>
        <v/>
      </c>
      <c r="N892" s="1" t="str">
        <f t="shared" ref="N892:N955" si="147">IF(H892,INDEX($C$2:$C$26,J892),"")</f>
        <v/>
      </c>
      <c r="O892" s="1">
        <f t="shared" ref="O892:O955" si="148">IF(K892&lt;&gt;L892,(N892-M892)/(L892-K892),0)</f>
        <v>0</v>
      </c>
    </row>
    <row r="893" spans="5:15" x14ac:dyDescent="0.2">
      <c r="E893" s="40">
        <f t="shared" si="139"/>
        <v>89.099999999999213</v>
      </c>
      <c r="F893" s="17">
        <f t="shared" si="140"/>
        <v>2000.0000008831432</v>
      </c>
      <c r="H893" s="47" t="b">
        <f t="shared" si="141"/>
        <v>0</v>
      </c>
      <c r="I893" s="47">
        <f t="shared" si="142"/>
        <v>25</v>
      </c>
      <c r="J893" s="47">
        <f t="shared" si="143"/>
        <v>26</v>
      </c>
      <c r="K893" s="1" t="str">
        <f t="shared" si="144"/>
        <v/>
      </c>
      <c r="L893" s="1" t="str">
        <f t="shared" si="145"/>
        <v/>
      </c>
      <c r="M893" s="1" t="str">
        <f t="shared" si="146"/>
        <v/>
      </c>
      <c r="N893" s="1" t="str">
        <f t="shared" si="147"/>
        <v/>
      </c>
      <c r="O893" s="1">
        <f t="shared" si="148"/>
        <v>0</v>
      </c>
    </row>
    <row r="894" spans="5:15" x14ac:dyDescent="0.2">
      <c r="E894" s="40">
        <f t="shared" si="139"/>
        <v>89.199999999999207</v>
      </c>
      <c r="F894" s="17">
        <f t="shared" si="140"/>
        <v>2000.0000008831432</v>
      </c>
      <c r="H894" s="47" t="b">
        <f t="shared" si="141"/>
        <v>0</v>
      </c>
      <c r="I894" s="47">
        <f t="shared" si="142"/>
        <v>25</v>
      </c>
      <c r="J894" s="47">
        <f t="shared" si="143"/>
        <v>26</v>
      </c>
      <c r="K894" s="1" t="str">
        <f t="shared" si="144"/>
        <v/>
      </c>
      <c r="L894" s="1" t="str">
        <f t="shared" si="145"/>
        <v/>
      </c>
      <c r="M894" s="1" t="str">
        <f t="shared" si="146"/>
        <v/>
      </c>
      <c r="N894" s="1" t="str">
        <f t="shared" si="147"/>
        <v/>
      </c>
      <c r="O894" s="1">
        <f t="shared" si="148"/>
        <v>0</v>
      </c>
    </row>
    <row r="895" spans="5:15" x14ac:dyDescent="0.2">
      <c r="E895" s="40">
        <f t="shared" si="139"/>
        <v>89.299999999999201</v>
      </c>
      <c r="F895" s="17">
        <f t="shared" si="140"/>
        <v>2000.0000008831432</v>
      </c>
      <c r="H895" s="47" t="b">
        <f t="shared" si="141"/>
        <v>0</v>
      </c>
      <c r="I895" s="47">
        <f t="shared" si="142"/>
        <v>25</v>
      </c>
      <c r="J895" s="47">
        <f t="shared" si="143"/>
        <v>26</v>
      </c>
      <c r="K895" s="1" t="str">
        <f t="shared" si="144"/>
        <v/>
      </c>
      <c r="L895" s="1" t="str">
        <f t="shared" si="145"/>
        <v/>
      </c>
      <c r="M895" s="1" t="str">
        <f t="shared" si="146"/>
        <v/>
      </c>
      <c r="N895" s="1" t="str">
        <f t="shared" si="147"/>
        <v/>
      </c>
      <c r="O895" s="1">
        <f t="shared" si="148"/>
        <v>0</v>
      </c>
    </row>
    <row r="896" spans="5:15" x14ac:dyDescent="0.2">
      <c r="E896" s="40">
        <f t="shared" si="139"/>
        <v>89.399999999999196</v>
      </c>
      <c r="F896" s="17">
        <f t="shared" si="140"/>
        <v>2000.0000008831432</v>
      </c>
      <c r="H896" s="47" t="b">
        <f t="shared" si="141"/>
        <v>0</v>
      </c>
      <c r="I896" s="47">
        <f t="shared" si="142"/>
        <v>25</v>
      </c>
      <c r="J896" s="47">
        <f t="shared" si="143"/>
        <v>26</v>
      </c>
      <c r="K896" s="1" t="str">
        <f t="shared" si="144"/>
        <v/>
      </c>
      <c r="L896" s="1" t="str">
        <f t="shared" si="145"/>
        <v/>
      </c>
      <c r="M896" s="1" t="str">
        <f t="shared" si="146"/>
        <v/>
      </c>
      <c r="N896" s="1" t="str">
        <f t="shared" si="147"/>
        <v/>
      </c>
      <c r="O896" s="1">
        <f t="shared" si="148"/>
        <v>0</v>
      </c>
    </row>
    <row r="897" spans="5:15" x14ac:dyDescent="0.2">
      <c r="E897" s="40">
        <f t="shared" si="139"/>
        <v>89.49999999999919</v>
      </c>
      <c r="F897" s="17">
        <f t="shared" si="140"/>
        <v>2000.0000008831432</v>
      </c>
      <c r="H897" s="47" t="b">
        <f t="shared" si="141"/>
        <v>0</v>
      </c>
      <c r="I897" s="47">
        <f t="shared" si="142"/>
        <v>25</v>
      </c>
      <c r="J897" s="47">
        <f t="shared" si="143"/>
        <v>26</v>
      </c>
      <c r="K897" s="1" t="str">
        <f t="shared" si="144"/>
        <v/>
      </c>
      <c r="L897" s="1" t="str">
        <f t="shared" si="145"/>
        <v/>
      </c>
      <c r="M897" s="1" t="str">
        <f t="shared" si="146"/>
        <v/>
      </c>
      <c r="N897" s="1" t="str">
        <f t="shared" si="147"/>
        <v/>
      </c>
      <c r="O897" s="1">
        <f t="shared" si="148"/>
        <v>0</v>
      </c>
    </row>
    <row r="898" spans="5:15" x14ac:dyDescent="0.2">
      <c r="E898" s="40">
        <f t="shared" si="139"/>
        <v>89.599999999999184</v>
      </c>
      <c r="F898" s="17">
        <f t="shared" si="140"/>
        <v>2000.0000008831432</v>
      </c>
      <c r="H898" s="47" t="b">
        <f t="shared" si="141"/>
        <v>0</v>
      </c>
      <c r="I898" s="47">
        <f t="shared" si="142"/>
        <v>25</v>
      </c>
      <c r="J898" s="47">
        <f t="shared" si="143"/>
        <v>26</v>
      </c>
      <c r="K898" s="1" t="str">
        <f t="shared" si="144"/>
        <v/>
      </c>
      <c r="L898" s="1" t="str">
        <f t="shared" si="145"/>
        <v/>
      </c>
      <c r="M898" s="1" t="str">
        <f t="shared" si="146"/>
        <v/>
      </c>
      <c r="N898" s="1" t="str">
        <f t="shared" si="147"/>
        <v/>
      </c>
      <c r="O898" s="1">
        <f t="shared" si="148"/>
        <v>0</v>
      </c>
    </row>
    <row r="899" spans="5:15" x14ac:dyDescent="0.2">
      <c r="E899" s="40">
        <f t="shared" ref="E899:E962" si="149">E898+WindSpeedStep</f>
        <v>89.699999999999179</v>
      </c>
      <c r="F899" s="17">
        <f t="shared" si="140"/>
        <v>2000.0000008831432</v>
      </c>
      <c r="H899" s="47" t="b">
        <f t="shared" si="141"/>
        <v>0</v>
      </c>
      <c r="I899" s="47">
        <f t="shared" si="142"/>
        <v>25</v>
      </c>
      <c r="J899" s="47">
        <f t="shared" si="143"/>
        <v>26</v>
      </c>
      <c r="K899" s="1" t="str">
        <f t="shared" si="144"/>
        <v/>
      </c>
      <c r="L899" s="1" t="str">
        <f t="shared" si="145"/>
        <v/>
      </c>
      <c r="M899" s="1" t="str">
        <f t="shared" si="146"/>
        <v/>
      </c>
      <c r="N899" s="1" t="str">
        <f t="shared" si="147"/>
        <v/>
      </c>
      <c r="O899" s="1">
        <f t="shared" si="148"/>
        <v>0</v>
      </c>
    </row>
    <row r="900" spans="5:15" x14ac:dyDescent="0.2">
      <c r="E900" s="40">
        <f t="shared" si="149"/>
        <v>89.799999999999173</v>
      </c>
      <c r="F900" s="17">
        <f t="shared" si="140"/>
        <v>2000.0000008831432</v>
      </c>
      <c r="H900" s="47" t="b">
        <f t="shared" si="141"/>
        <v>0</v>
      </c>
      <c r="I900" s="47">
        <f t="shared" si="142"/>
        <v>25</v>
      </c>
      <c r="J900" s="47">
        <f t="shared" si="143"/>
        <v>26</v>
      </c>
      <c r="K900" s="1" t="str">
        <f t="shared" si="144"/>
        <v/>
      </c>
      <c r="L900" s="1" t="str">
        <f t="shared" si="145"/>
        <v/>
      </c>
      <c r="M900" s="1" t="str">
        <f t="shared" si="146"/>
        <v/>
      </c>
      <c r="N900" s="1" t="str">
        <f t="shared" si="147"/>
        <v/>
      </c>
      <c r="O900" s="1">
        <f t="shared" si="148"/>
        <v>0</v>
      </c>
    </row>
    <row r="901" spans="5:15" x14ac:dyDescent="0.2">
      <c r="E901" s="40">
        <f t="shared" si="149"/>
        <v>89.899999999999167</v>
      </c>
      <c r="F901" s="17">
        <f t="shared" si="140"/>
        <v>2000.0000008831432</v>
      </c>
      <c r="H901" s="47" t="b">
        <f t="shared" si="141"/>
        <v>0</v>
      </c>
      <c r="I901" s="47">
        <f t="shared" si="142"/>
        <v>25</v>
      </c>
      <c r="J901" s="47">
        <f t="shared" si="143"/>
        <v>26</v>
      </c>
      <c r="K901" s="1" t="str">
        <f t="shared" si="144"/>
        <v/>
      </c>
      <c r="L901" s="1" t="str">
        <f t="shared" si="145"/>
        <v/>
      </c>
      <c r="M901" s="1" t="str">
        <f t="shared" si="146"/>
        <v/>
      </c>
      <c r="N901" s="1" t="str">
        <f t="shared" si="147"/>
        <v/>
      </c>
      <c r="O901" s="1">
        <f t="shared" si="148"/>
        <v>0</v>
      </c>
    </row>
    <row r="902" spans="5:15" x14ac:dyDescent="0.2">
      <c r="E902" s="40">
        <f t="shared" si="149"/>
        <v>89.999999999999162</v>
      </c>
      <c r="F902" s="17">
        <f t="shared" si="140"/>
        <v>2000.0000008831432</v>
      </c>
      <c r="H902" s="47" t="b">
        <f t="shared" si="141"/>
        <v>0</v>
      </c>
      <c r="I902" s="47">
        <f t="shared" si="142"/>
        <v>25</v>
      </c>
      <c r="J902" s="47">
        <f t="shared" si="143"/>
        <v>26</v>
      </c>
      <c r="K902" s="1" t="str">
        <f t="shared" si="144"/>
        <v/>
      </c>
      <c r="L902" s="1" t="str">
        <f t="shared" si="145"/>
        <v/>
      </c>
      <c r="M902" s="1" t="str">
        <f t="shared" si="146"/>
        <v/>
      </c>
      <c r="N902" s="1" t="str">
        <f t="shared" si="147"/>
        <v/>
      </c>
      <c r="O902" s="1">
        <f t="shared" si="148"/>
        <v>0</v>
      </c>
    </row>
    <row r="903" spans="5:15" x14ac:dyDescent="0.2">
      <c r="E903" s="40">
        <f t="shared" si="149"/>
        <v>90.099999999999156</v>
      </c>
      <c r="F903" s="17">
        <f t="shared" si="140"/>
        <v>2000.0000008831432</v>
      </c>
      <c r="H903" s="47" t="b">
        <f t="shared" si="141"/>
        <v>0</v>
      </c>
      <c r="I903" s="47">
        <f t="shared" si="142"/>
        <v>25</v>
      </c>
      <c r="J903" s="47">
        <f t="shared" si="143"/>
        <v>26</v>
      </c>
      <c r="K903" s="1" t="str">
        <f t="shared" si="144"/>
        <v/>
      </c>
      <c r="L903" s="1" t="str">
        <f t="shared" si="145"/>
        <v/>
      </c>
      <c r="M903" s="1" t="str">
        <f t="shared" si="146"/>
        <v/>
      </c>
      <c r="N903" s="1" t="str">
        <f t="shared" si="147"/>
        <v/>
      </c>
      <c r="O903" s="1">
        <f t="shared" si="148"/>
        <v>0</v>
      </c>
    </row>
    <row r="904" spans="5:15" x14ac:dyDescent="0.2">
      <c r="E904" s="40">
        <f t="shared" si="149"/>
        <v>90.19999999999915</v>
      </c>
      <c r="F904" s="17">
        <f t="shared" si="140"/>
        <v>2000.0000008831432</v>
      </c>
      <c r="H904" s="47" t="b">
        <f t="shared" si="141"/>
        <v>0</v>
      </c>
      <c r="I904" s="47">
        <f t="shared" si="142"/>
        <v>25</v>
      </c>
      <c r="J904" s="47">
        <f t="shared" si="143"/>
        <v>26</v>
      </c>
      <c r="K904" s="1" t="str">
        <f t="shared" si="144"/>
        <v/>
      </c>
      <c r="L904" s="1" t="str">
        <f t="shared" si="145"/>
        <v/>
      </c>
      <c r="M904" s="1" t="str">
        <f t="shared" si="146"/>
        <v/>
      </c>
      <c r="N904" s="1" t="str">
        <f t="shared" si="147"/>
        <v/>
      </c>
      <c r="O904" s="1">
        <f t="shared" si="148"/>
        <v>0</v>
      </c>
    </row>
    <row r="905" spans="5:15" x14ac:dyDescent="0.2">
      <c r="E905" s="40">
        <f t="shared" si="149"/>
        <v>90.299999999999145</v>
      </c>
      <c r="F905" s="17">
        <f t="shared" si="140"/>
        <v>2000.0000008831432</v>
      </c>
      <c r="H905" s="47" t="b">
        <f t="shared" si="141"/>
        <v>0</v>
      </c>
      <c r="I905" s="47">
        <f t="shared" si="142"/>
        <v>25</v>
      </c>
      <c r="J905" s="47">
        <f t="shared" si="143"/>
        <v>26</v>
      </c>
      <c r="K905" s="1" t="str">
        <f t="shared" si="144"/>
        <v/>
      </c>
      <c r="L905" s="1" t="str">
        <f t="shared" si="145"/>
        <v/>
      </c>
      <c r="M905" s="1" t="str">
        <f t="shared" si="146"/>
        <v/>
      </c>
      <c r="N905" s="1" t="str">
        <f t="shared" si="147"/>
        <v/>
      </c>
      <c r="O905" s="1">
        <f t="shared" si="148"/>
        <v>0</v>
      </c>
    </row>
    <row r="906" spans="5:15" x14ac:dyDescent="0.2">
      <c r="E906" s="40">
        <f t="shared" si="149"/>
        <v>90.399999999999139</v>
      </c>
      <c r="F906" s="17">
        <f t="shared" si="140"/>
        <v>2000.0000008831432</v>
      </c>
      <c r="H906" s="47" t="b">
        <f t="shared" si="141"/>
        <v>0</v>
      </c>
      <c r="I906" s="47">
        <f t="shared" si="142"/>
        <v>25</v>
      </c>
      <c r="J906" s="47">
        <f t="shared" si="143"/>
        <v>26</v>
      </c>
      <c r="K906" s="1" t="str">
        <f t="shared" si="144"/>
        <v/>
      </c>
      <c r="L906" s="1" t="str">
        <f t="shared" si="145"/>
        <v/>
      </c>
      <c r="M906" s="1" t="str">
        <f t="shared" si="146"/>
        <v/>
      </c>
      <c r="N906" s="1" t="str">
        <f t="shared" si="147"/>
        <v/>
      </c>
      <c r="O906" s="1">
        <f t="shared" si="148"/>
        <v>0</v>
      </c>
    </row>
    <row r="907" spans="5:15" x14ac:dyDescent="0.2">
      <c r="E907" s="40">
        <f t="shared" si="149"/>
        <v>90.499999999999133</v>
      </c>
      <c r="F907" s="17">
        <f t="shared" si="140"/>
        <v>2000.0000008831432</v>
      </c>
      <c r="H907" s="47" t="b">
        <f t="shared" si="141"/>
        <v>0</v>
      </c>
      <c r="I907" s="47">
        <f t="shared" si="142"/>
        <v>25</v>
      </c>
      <c r="J907" s="47">
        <f t="shared" si="143"/>
        <v>26</v>
      </c>
      <c r="K907" s="1" t="str">
        <f t="shared" si="144"/>
        <v/>
      </c>
      <c r="L907" s="1" t="str">
        <f t="shared" si="145"/>
        <v/>
      </c>
      <c r="M907" s="1" t="str">
        <f t="shared" si="146"/>
        <v/>
      </c>
      <c r="N907" s="1" t="str">
        <f t="shared" si="147"/>
        <v/>
      </c>
      <c r="O907" s="1">
        <f t="shared" si="148"/>
        <v>0</v>
      </c>
    </row>
    <row r="908" spans="5:15" x14ac:dyDescent="0.2">
      <c r="E908" s="40">
        <f t="shared" si="149"/>
        <v>90.599999999999127</v>
      </c>
      <c r="F908" s="17">
        <f t="shared" si="140"/>
        <v>2000.0000008831432</v>
      </c>
      <c r="H908" s="47" t="b">
        <f t="shared" si="141"/>
        <v>0</v>
      </c>
      <c r="I908" s="47">
        <f t="shared" si="142"/>
        <v>25</v>
      </c>
      <c r="J908" s="47">
        <f t="shared" si="143"/>
        <v>26</v>
      </c>
      <c r="K908" s="1" t="str">
        <f t="shared" si="144"/>
        <v/>
      </c>
      <c r="L908" s="1" t="str">
        <f t="shared" si="145"/>
        <v/>
      </c>
      <c r="M908" s="1" t="str">
        <f t="shared" si="146"/>
        <v/>
      </c>
      <c r="N908" s="1" t="str">
        <f t="shared" si="147"/>
        <v/>
      </c>
      <c r="O908" s="1">
        <f t="shared" si="148"/>
        <v>0</v>
      </c>
    </row>
    <row r="909" spans="5:15" x14ac:dyDescent="0.2">
      <c r="E909" s="40">
        <f t="shared" si="149"/>
        <v>90.699999999999122</v>
      </c>
      <c r="F909" s="17">
        <f t="shared" si="140"/>
        <v>2000.0000008831432</v>
      </c>
      <c r="H909" s="47" t="b">
        <f t="shared" si="141"/>
        <v>0</v>
      </c>
      <c r="I909" s="47">
        <f t="shared" si="142"/>
        <v>25</v>
      </c>
      <c r="J909" s="47">
        <f t="shared" si="143"/>
        <v>26</v>
      </c>
      <c r="K909" s="1" t="str">
        <f t="shared" si="144"/>
        <v/>
      </c>
      <c r="L909" s="1" t="str">
        <f t="shared" si="145"/>
        <v/>
      </c>
      <c r="M909" s="1" t="str">
        <f t="shared" si="146"/>
        <v/>
      </c>
      <c r="N909" s="1" t="str">
        <f t="shared" si="147"/>
        <v/>
      </c>
      <c r="O909" s="1">
        <f t="shared" si="148"/>
        <v>0</v>
      </c>
    </row>
    <row r="910" spans="5:15" x14ac:dyDescent="0.2">
      <c r="E910" s="40">
        <f t="shared" si="149"/>
        <v>90.799999999999116</v>
      </c>
      <c r="F910" s="17">
        <f t="shared" si="140"/>
        <v>2000.0000008831432</v>
      </c>
      <c r="H910" s="47" t="b">
        <f t="shared" si="141"/>
        <v>0</v>
      </c>
      <c r="I910" s="47">
        <f t="shared" si="142"/>
        <v>25</v>
      </c>
      <c r="J910" s="47">
        <f t="shared" si="143"/>
        <v>26</v>
      </c>
      <c r="K910" s="1" t="str">
        <f t="shared" si="144"/>
        <v/>
      </c>
      <c r="L910" s="1" t="str">
        <f t="shared" si="145"/>
        <v/>
      </c>
      <c r="M910" s="1" t="str">
        <f t="shared" si="146"/>
        <v/>
      </c>
      <c r="N910" s="1" t="str">
        <f t="shared" si="147"/>
        <v/>
      </c>
      <c r="O910" s="1">
        <f t="shared" si="148"/>
        <v>0</v>
      </c>
    </row>
    <row r="911" spans="5:15" x14ac:dyDescent="0.2">
      <c r="E911" s="40">
        <f t="shared" si="149"/>
        <v>90.89999999999911</v>
      </c>
      <c r="F911" s="17">
        <f t="shared" si="140"/>
        <v>2000.0000008831432</v>
      </c>
      <c r="H911" s="47" t="b">
        <f t="shared" si="141"/>
        <v>0</v>
      </c>
      <c r="I911" s="47">
        <f t="shared" si="142"/>
        <v>25</v>
      </c>
      <c r="J911" s="47">
        <f t="shared" si="143"/>
        <v>26</v>
      </c>
      <c r="K911" s="1" t="str">
        <f t="shared" si="144"/>
        <v/>
      </c>
      <c r="L911" s="1" t="str">
        <f t="shared" si="145"/>
        <v/>
      </c>
      <c r="M911" s="1" t="str">
        <f t="shared" si="146"/>
        <v/>
      </c>
      <c r="N911" s="1" t="str">
        <f t="shared" si="147"/>
        <v/>
      </c>
      <c r="O911" s="1">
        <f t="shared" si="148"/>
        <v>0</v>
      </c>
    </row>
    <row r="912" spans="5:15" x14ac:dyDescent="0.2">
      <c r="E912" s="40">
        <f t="shared" si="149"/>
        <v>90.999999999999105</v>
      </c>
      <c r="F912" s="17">
        <f t="shared" si="140"/>
        <v>2000.0000008831432</v>
      </c>
      <c r="H912" s="47" t="b">
        <f t="shared" si="141"/>
        <v>0</v>
      </c>
      <c r="I912" s="47">
        <f t="shared" si="142"/>
        <v>25</v>
      </c>
      <c r="J912" s="47">
        <f t="shared" si="143"/>
        <v>26</v>
      </c>
      <c r="K912" s="1" t="str">
        <f t="shared" si="144"/>
        <v/>
      </c>
      <c r="L912" s="1" t="str">
        <f t="shared" si="145"/>
        <v/>
      </c>
      <c r="M912" s="1" t="str">
        <f t="shared" si="146"/>
        <v/>
      </c>
      <c r="N912" s="1" t="str">
        <f t="shared" si="147"/>
        <v/>
      </c>
      <c r="O912" s="1">
        <f t="shared" si="148"/>
        <v>0</v>
      </c>
    </row>
    <row r="913" spans="5:15" x14ac:dyDescent="0.2">
      <c r="E913" s="40">
        <f t="shared" si="149"/>
        <v>91.099999999999099</v>
      </c>
      <c r="F913" s="17">
        <f t="shared" si="140"/>
        <v>2000.0000008831432</v>
      </c>
      <c r="H913" s="47" t="b">
        <f t="shared" si="141"/>
        <v>0</v>
      </c>
      <c r="I913" s="47">
        <f t="shared" si="142"/>
        <v>25</v>
      </c>
      <c r="J913" s="47">
        <f t="shared" si="143"/>
        <v>26</v>
      </c>
      <c r="K913" s="1" t="str">
        <f t="shared" si="144"/>
        <v/>
      </c>
      <c r="L913" s="1" t="str">
        <f t="shared" si="145"/>
        <v/>
      </c>
      <c r="M913" s="1" t="str">
        <f t="shared" si="146"/>
        <v/>
      </c>
      <c r="N913" s="1" t="str">
        <f t="shared" si="147"/>
        <v/>
      </c>
      <c r="O913" s="1">
        <f t="shared" si="148"/>
        <v>0</v>
      </c>
    </row>
    <row r="914" spans="5:15" x14ac:dyDescent="0.2">
      <c r="E914" s="40">
        <f t="shared" si="149"/>
        <v>91.199999999999093</v>
      </c>
      <c r="F914" s="17">
        <f t="shared" si="140"/>
        <v>2000.0000008831432</v>
      </c>
      <c r="H914" s="47" t="b">
        <f t="shared" si="141"/>
        <v>0</v>
      </c>
      <c r="I914" s="47">
        <f t="shared" si="142"/>
        <v>25</v>
      </c>
      <c r="J914" s="47">
        <f t="shared" si="143"/>
        <v>26</v>
      </c>
      <c r="K914" s="1" t="str">
        <f t="shared" si="144"/>
        <v/>
      </c>
      <c r="L914" s="1" t="str">
        <f t="shared" si="145"/>
        <v/>
      </c>
      <c r="M914" s="1" t="str">
        <f t="shared" si="146"/>
        <v/>
      </c>
      <c r="N914" s="1" t="str">
        <f t="shared" si="147"/>
        <v/>
      </c>
      <c r="O914" s="1">
        <f t="shared" si="148"/>
        <v>0</v>
      </c>
    </row>
    <row r="915" spans="5:15" x14ac:dyDescent="0.2">
      <c r="E915" s="40">
        <f t="shared" si="149"/>
        <v>91.299999999999088</v>
      </c>
      <c r="F915" s="17">
        <f t="shared" si="140"/>
        <v>2000.0000008831432</v>
      </c>
      <c r="H915" s="47" t="b">
        <f t="shared" si="141"/>
        <v>0</v>
      </c>
      <c r="I915" s="47">
        <f t="shared" si="142"/>
        <v>25</v>
      </c>
      <c r="J915" s="47">
        <f t="shared" si="143"/>
        <v>26</v>
      </c>
      <c r="K915" s="1" t="str">
        <f t="shared" si="144"/>
        <v/>
      </c>
      <c r="L915" s="1" t="str">
        <f t="shared" si="145"/>
        <v/>
      </c>
      <c r="M915" s="1" t="str">
        <f t="shared" si="146"/>
        <v/>
      </c>
      <c r="N915" s="1" t="str">
        <f t="shared" si="147"/>
        <v/>
      </c>
      <c r="O915" s="1">
        <f t="shared" si="148"/>
        <v>0</v>
      </c>
    </row>
    <row r="916" spans="5:15" x14ac:dyDescent="0.2">
      <c r="E916" s="40">
        <f t="shared" si="149"/>
        <v>91.399999999999082</v>
      </c>
      <c r="F916" s="17">
        <f t="shared" si="140"/>
        <v>2000.0000008831432</v>
      </c>
      <c r="H916" s="47" t="b">
        <f t="shared" si="141"/>
        <v>0</v>
      </c>
      <c r="I916" s="47">
        <f t="shared" si="142"/>
        <v>25</v>
      </c>
      <c r="J916" s="47">
        <f t="shared" si="143"/>
        <v>26</v>
      </c>
      <c r="K916" s="1" t="str">
        <f t="shared" si="144"/>
        <v/>
      </c>
      <c r="L916" s="1" t="str">
        <f t="shared" si="145"/>
        <v/>
      </c>
      <c r="M916" s="1" t="str">
        <f t="shared" si="146"/>
        <v/>
      </c>
      <c r="N916" s="1" t="str">
        <f t="shared" si="147"/>
        <v/>
      </c>
      <c r="O916" s="1">
        <f t="shared" si="148"/>
        <v>0</v>
      </c>
    </row>
    <row r="917" spans="5:15" x14ac:dyDescent="0.2">
      <c r="E917" s="40">
        <f t="shared" si="149"/>
        <v>91.499999999999076</v>
      </c>
      <c r="F917" s="17">
        <f t="shared" si="140"/>
        <v>2000.0000008831432</v>
      </c>
      <c r="H917" s="47" t="b">
        <f t="shared" si="141"/>
        <v>0</v>
      </c>
      <c r="I917" s="47">
        <f t="shared" si="142"/>
        <v>25</v>
      </c>
      <c r="J917" s="47">
        <f t="shared" si="143"/>
        <v>26</v>
      </c>
      <c r="K917" s="1" t="str">
        <f t="shared" si="144"/>
        <v/>
      </c>
      <c r="L917" s="1" t="str">
        <f t="shared" si="145"/>
        <v/>
      </c>
      <c r="M917" s="1" t="str">
        <f t="shared" si="146"/>
        <v/>
      </c>
      <c r="N917" s="1" t="str">
        <f t="shared" si="147"/>
        <v/>
      </c>
      <c r="O917" s="1">
        <f t="shared" si="148"/>
        <v>0</v>
      </c>
    </row>
    <row r="918" spans="5:15" x14ac:dyDescent="0.2">
      <c r="E918" s="40">
        <f t="shared" si="149"/>
        <v>91.599999999999071</v>
      </c>
      <c r="F918" s="17">
        <f t="shared" si="140"/>
        <v>2000.0000008831432</v>
      </c>
      <c r="H918" s="47" t="b">
        <f t="shared" si="141"/>
        <v>0</v>
      </c>
      <c r="I918" s="47">
        <f t="shared" si="142"/>
        <v>25</v>
      </c>
      <c r="J918" s="47">
        <f t="shared" si="143"/>
        <v>26</v>
      </c>
      <c r="K918" s="1" t="str">
        <f t="shared" si="144"/>
        <v/>
      </c>
      <c r="L918" s="1" t="str">
        <f t="shared" si="145"/>
        <v/>
      </c>
      <c r="M918" s="1" t="str">
        <f t="shared" si="146"/>
        <v/>
      </c>
      <c r="N918" s="1" t="str">
        <f t="shared" si="147"/>
        <v/>
      </c>
      <c r="O918" s="1">
        <f t="shared" si="148"/>
        <v>0</v>
      </c>
    </row>
    <row r="919" spans="5:15" x14ac:dyDescent="0.2">
      <c r="E919" s="40">
        <f t="shared" si="149"/>
        <v>91.699999999999065</v>
      </c>
      <c r="F919" s="17">
        <f t="shared" si="140"/>
        <v>2000.0000008831432</v>
      </c>
      <c r="H919" s="47" t="b">
        <f t="shared" si="141"/>
        <v>0</v>
      </c>
      <c r="I919" s="47">
        <f t="shared" si="142"/>
        <v>25</v>
      </c>
      <c r="J919" s="47">
        <f t="shared" si="143"/>
        <v>26</v>
      </c>
      <c r="K919" s="1" t="str">
        <f t="shared" si="144"/>
        <v/>
      </c>
      <c r="L919" s="1" t="str">
        <f t="shared" si="145"/>
        <v/>
      </c>
      <c r="M919" s="1" t="str">
        <f t="shared" si="146"/>
        <v/>
      </c>
      <c r="N919" s="1" t="str">
        <f t="shared" si="147"/>
        <v/>
      </c>
      <c r="O919" s="1">
        <f t="shared" si="148"/>
        <v>0</v>
      </c>
    </row>
    <row r="920" spans="5:15" x14ac:dyDescent="0.2">
      <c r="E920" s="40">
        <f t="shared" si="149"/>
        <v>91.799999999999059</v>
      </c>
      <c r="F920" s="17">
        <f t="shared" si="140"/>
        <v>2000.0000008831432</v>
      </c>
      <c r="H920" s="47" t="b">
        <f t="shared" si="141"/>
        <v>0</v>
      </c>
      <c r="I920" s="47">
        <f t="shared" si="142"/>
        <v>25</v>
      </c>
      <c r="J920" s="47">
        <f t="shared" si="143"/>
        <v>26</v>
      </c>
      <c r="K920" s="1" t="str">
        <f t="shared" si="144"/>
        <v/>
      </c>
      <c r="L920" s="1" t="str">
        <f t="shared" si="145"/>
        <v/>
      </c>
      <c r="M920" s="1" t="str">
        <f t="shared" si="146"/>
        <v/>
      </c>
      <c r="N920" s="1" t="str">
        <f t="shared" si="147"/>
        <v/>
      </c>
      <c r="O920" s="1">
        <f t="shared" si="148"/>
        <v>0</v>
      </c>
    </row>
    <row r="921" spans="5:15" x14ac:dyDescent="0.2">
      <c r="E921" s="40">
        <f t="shared" si="149"/>
        <v>91.899999999999054</v>
      </c>
      <c r="F921" s="17">
        <f t="shared" si="140"/>
        <v>2000.0000008831432</v>
      </c>
      <c r="H921" s="47" t="b">
        <f t="shared" si="141"/>
        <v>0</v>
      </c>
      <c r="I921" s="47">
        <f t="shared" si="142"/>
        <v>25</v>
      </c>
      <c r="J921" s="47">
        <f t="shared" si="143"/>
        <v>26</v>
      </c>
      <c r="K921" s="1" t="str">
        <f t="shared" si="144"/>
        <v/>
      </c>
      <c r="L921" s="1" t="str">
        <f t="shared" si="145"/>
        <v/>
      </c>
      <c r="M921" s="1" t="str">
        <f t="shared" si="146"/>
        <v/>
      </c>
      <c r="N921" s="1" t="str">
        <f t="shared" si="147"/>
        <v/>
      </c>
      <c r="O921" s="1">
        <f t="shared" si="148"/>
        <v>0</v>
      </c>
    </row>
    <row r="922" spans="5:15" x14ac:dyDescent="0.2">
      <c r="E922" s="40">
        <f t="shared" si="149"/>
        <v>91.999999999999048</v>
      </c>
      <c r="F922" s="17">
        <f t="shared" si="140"/>
        <v>2000.0000008831432</v>
      </c>
      <c r="H922" s="47" t="b">
        <f t="shared" si="141"/>
        <v>0</v>
      </c>
      <c r="I922" s="47">
        <f t="shared" si="142"/>
        <v>25</v>
      </c>
      <c r="J922" s="47">
        <f t="shared" si="143"/>
        <v>26</v>
      </c>
      <c r="K922" s="1" t="str">
        <f t="shared" si="144"/>
        <v/>
      </c>
      <c r="L922" s="1" t="str">
        <f t="shared" si="145"/>
        <v/>
      </c>
      <c r="M922" s="1" t="str">
        <f t="shared" si="146"/>
        <v/>
      </c>
      <c r="N922" s="1" t="str">
        <f t="shared" si="147"/>
        <v/>
      </c>
      <c r="O922" s="1">
        <f t="shared" si="148"/>
        <v>0</v>
      </c>
    </row>
    <row r="923" spans="5:15" x14ac:dyDescent="0.2">
      <c r="E923" s="40">
        <f t="shared" si="149"/>
        <v>92.099999999999042</v>
      </c>
      <c r="F923" s="17">
        <f t="shared" si="140"/>
        <v>2000.0000008831432</v>
      </c>
      <c r="H923" s="47" t="b">
        <f t="shared" si="141"/>
        <v>0</v>
      </c>
      <c r="I923" s="47">
        <f t="shared" si="142"/>
        <v>25</v>
      </c>
      <c r="J923" s="47">
        <f t="shared" si="143"/>
        <v>26</v>
      </c>
      <c r="K923" s="1" t="str">
        <f t="shared" si="144"/>
        <v/>
      </c>
      <c r="L923" s="1" t="str">
        <f t="shared" si="145"/>
        <v/>
      </c>
      <c r="M923" s="1" t="str">
        <f t="shared" si="146"/>
        <v/>
      </c>
      <c r="N923" s="1" t="str">
        <f t="shared" si="147"/>
        <v/>
      </c>
      <c r="O923" s="1">
        <f t="shared" si="148"/>
        <v>0</v>
      </c>
    </row>
    <row r="924" spans="5:15" x14ac:dyDescent="0.2">
      <c r="E924" s="40">
        <f t="shared" si="149"/>
        <v>92.199999999999037</v>
      </c>
      <c r="F924" s="17">
        <f t="shared" si="140"/>
        <v>2000.0000008831432</v>
      </c>
      <c r="H924" s="47" t="b">
        <f t="shared" si="141"/>
        <v>0</v>
      </c>
      <c r="I924" s="47">
        <f t="shared" si="142"/>
        <v>25</v>
      </c>
      <c r="J924" s="47">
        <f t="shared" si="143"/>
        <v>26</v>
      </c>
      <c r="K924" s="1" t="str">
        <f t="shared" si="144"/>
        <v/>
      </c>
      <c r="L924" s="1" t="str">
        <f t="shared" si="145"/>
        <v/>
      </c>
      <c r="M924" s="1" t="str">
        <f t="shared" si="146"/>
        <v/>
      </c>
      <c r="N924" s="1" t="str">
        <f t="shared" si="147"/>
        <v/>
      </c>
      <c r="O924" s="1">
        <f t="shared" si="148"/>
        <v>0</v>
      </c>
    </row>
    <row r="925" spans="5:15" x14ac:dyDescent="0.2">
      <c r="E925" s="40">
        <f t="shared" si="149"/>
        <v>92.299999999999031</v>
      </c>
      <c r="F925" s="17">
        <f t="shared" si="140"/>
        <v>2000.0000008831432</v>
      </c>
      <c r="H925" s="47" t="b">
        <f t="shared" si="141"/>
        <v>0</v>
      </c>
      <c r="I925" s="47">
        <f t="shared" si="142"/>
        <v>25</v>
      </c>
      <c r="J925" s="47">
        <f t="shared" si="143"/>
        <v>26</v>
      </c>
      <c r="K925" s="1" t="str">
        <f t="shared" si="144"/>
        <v/>
      </c>
      <c r="L925" s="1" t="str">
        <f t="shared" si="145"/>
        <v/>
      </c>
      <c r="M925" s="1" t="str">
        <f t="shared" si="146"/>
        <v/>
      </c>
      <c r="N925" s="1" t="str">
        <f t="shared" si="147"/>
        <v/>
      </c>
      <c r="O925" s="1">
        <f t="shared" si="148"/>
        <v>0</v>
      </c>
    </row>
    <row r="926" spans="5:15" x14ac:dyDescent="0.2">
      <c r="E926" s="40">
        <f t="shared" si="149"/>
        <v>92.399999999999025</v>
      </c>
      <c r="F926" s="17">
        <f t="shared" si="140"/>
        <v>2000.0000008831432</v>
      </c>
      <c r="H926" s="47" t="b">
        <f t="shared" si="141"/>
        <v>0</v>
      </c>
      <c r="I926" s="47">
        <f t="shared" si="142"/>
        <v>25</v>
      </c>
      <c r="J926" s="47">
        <f t="shared" si="143"/>
        <v>26</v>
      </c>
      <c r="K926" s="1" t="str">
        <f t="shared" si="144"/>
        <v/>
      </c>
      <c r="L926" s="1" t="str">
        <f t="shared" si="145"/>
        <v/>
      </c>
      <c r="M926" s="1" t="str">
        <f t="shared" si="146"/>
        <v/>
      </c>
      <c r="N926" s="1" t="str">
        <f t="shared" si="147"/>
        <v/>
      </c>
      <c r="O926" s="1">
        <f t="shared" si="148"/>
        <v>0</v>
      </c>
    </row>
    <row r="927" spans="5:15" x14ac:dyDescent="0.2">
      <c r="E927" s="40">
        <f t="shared" si="149"/>
        <v>92.499999999999019</v>
      </c>
      <c r="F927" s="17">
        <f t="shared" si="140"/>
        <v>2000.0000008831432</v>
      </c>
      <c r="H927" s="47" t="b">
        <f t="shared" si="141"/>
        <v>0</v>
      </c>
      <c r="I927" s="47">
        <f t="shared" si="142"/>
        <v>25</v>
      </c>
      <c r="J927" s="47">
        <f t="shared" si="143"/>
        <v>26</v>
      </c>
      <c r="K927" s="1" t="str">
        <f t="shared" si="144"/>
        <v/>
      </c>
      <c r="L927" s="1" t="str">
        <f t="shared" si="145"/>
        <v/>
      </c>
      <c r="M927" s="1" t="str">
        <f t="shared" si="146"/>
        <v/>
      </c>
      <c r="N927" s="1" t="str">
        <f t="shared" si="147"/>
        <v/>
      </c>
      <c r="O927" s="1">
        <f t="shared" si="148"/>
        <v>0</v>
      </c>
    </row>
    <row r="928" spans="5:15" x14ac:dyDescent="0.2">
      <c r="E928" s="40">
        <f t="shared" si="149"/>
        <v>92.599999999999014</v>
      </c>
      <c r="F928" s="17">
        <f t="shared" si="140"/>
        <v>2000.0000008831432</v>
      </c>
      <c r="H928" s="47" t="b">
        <f t="shared" si="141"/>
        <v>0</v>
      </c>
      <c r="I928" s="47">
        <f t="shared" si="142"/>
        <v>25</v>
      </c>
      <c r="J928" s="47">
        <f t="shared" si="143"/>
        <v>26</v>
      </c>
      <c r="K928" s="1" t="str">
        <f t="shared" si="144"/>
        <v/>
      </c>
      <c r="L928" s="1" t="str">
        <f t="shared" si="145"/>
        <v/>
      </c>
      <c r="M928" s="1" t="str">
        <f t="shared" si="146"/>
        <v/>
      </c>
      <c r="N928" s="1" t="str">
        <f t="shared" si="147"/>
        <v/>
      </c>
      <c r="O928" s="1">
        <f t="shared" si="148"/>
        <v>0</v>
      </c>
    </row>
    <row r="929" spans="5:15" x14ac:dyDescent="0.2">
      <c r="E929" s="40">
        <f t="shared" si="149"/>
        <v>92.699999999999008</v>
      </c>
      <c r="F929" s="17">
        <f t="shared" si="140"/>
        <v>2000.0000008831432</v>
      </c>
      <c r="H929" s="47" t="b">
        <f t="shared" si="141"/>
        <v>0</v>
      </c>
      <c r="I929" s="47">
        <f t="shared" si="142"/>
        <v>25</v>
      </c>
      <c r="J929" s="47">
        <f t="shared" si="143"/>
        <v>26</v>
      </c>
      <c r="K929" s="1" t="str">
        <f t="shared" si="144"/>
        <v/>
      </c>
      <c r="L929" s="1" t="str">
        <f t="shared" si="145"/>
        <v/>
      </c>
      <c r="M929" s="1" t="str">
        <f t="shared" si="146"/>
        <v/>
      </c>
      <c r="N929" s="1" t="str">
        <f t="shared" si="147"/>
        <v/>
      </c>
      <c r="O929" s="1">
        <f t="shared" si="148"/>
        <v>0</v>
      </c>
    </row>
    <row r="930" spans="5:15" x14ac:dyDescent="0.2">
      <c r="E930" s="40">
        <f t="shared" si="149"/>
        <v>92.799999999999002</v>
      </c>
      <c r="F930" s="17">
        <f t="shared" si="140"/>
        <v>2000.0000008831432</v>
      </c>
      <c r="H930" s="47" t="b">
        <f t="shared" si="141"/>
        <v>0</v>
      </c>
      <c r="I930" s="47">
        <f t="shared" si="142"/>
        <v>25</v>
      </c>
      <c r="J930" s="47">
        <f t="shared" si="143"/>
        <v>26</v>
      </c>
      <c r="K930" s="1" t="str">
        <f t="shared" si="144"/>
        <v/>
      </c>
      <c r="L930" s="1" t="str">
        <f t="shared" si="145"/>
        <v/>
      </c>
      <c r="M930" s="1" t="str">
        <f t="shared" si="146"/>
        <v/>
      </c>
      <c r="N930" s="1" t="str">
        <f t="shared" si="147"/>
        <v/>
      </c>
      <c r="O930" s="1">
        <f t="shared" si="148"/>
        <v>0</v>
      </c>
    </row>
    <row r="931" spans="5:15" x14ac:dyDescent="0.2">
      <c r="E931" s="40">
        <f t="shared" si="149"/>
        <v>92.899999999998997</v>
      </c>
      <c r="F931" s="17">
        <f t="shared" si="140"/>
        <v>2000.0000008831432</v>
      </c>
      <c r="H931" s="47" t="b">
        <f t="shared" si="141"/>
        <v>0</v>
      </c>
      <c r="I931" s="47">
        <f t="shared" si="142"/>
        <v>25</v>
      </c>
      <c r="J931" s="47">
        <f t="shared" si="143"/>
        <v>26</v>
      </c>
      <c r="K931" s="1" t="str">
        <f t="shared" si="144"/>
        <v/>
      </c>
      <c r="L931" s="1" t="str">
        <f t="shared" si="145"/>
        <v/>
      </c>
      <c r="M931" s="1" t="str">
        <f t="shared" si="146"/>
        <v/>
      </c>
      <c r="N931" s="1" t="str">
        <f t="shared" si="147"/>
        <v/>
      </c>
      <c r="O931" s="1">
        <f t="shared" si="148"/>
        <v>0</v>
      </c>
    </row>
    <row r="932" spans="5:15" x14ac:dyDescent="0.2">
      <c r="E932" s="40">
        <f t="shared" si="149"/>
        <v>92.999999999998991</v>
      </c>
      <c r="F932" s="17">
        <f t="shared" si="140"/>
        <v>2000.0000008831432</v>
      </c>
      <c r="H932" s="47" t="b">
        <f t="shared" si="141"/>
        <v>0</v>
      </c>
      <c r="I932" s="47">
        <f t="shared" si="142"/>
        <v>25</v>
      </c>
      <c r="J932" s="47">
        <f t="shared" si="143"/>
        <v>26</v>
      </c>
      <c r="K932" s="1" t="str">
        <f t="shared" si="144"/>
        <v/>
      </c>
      <c r="L932" s="1" t="str">
        <f t="shared" si="145"/>
        <v/>
      </c>
      <c r="M932" s="1" t="str">
        <f t="shared" si="146"/>
        <v/>
      </c>
      <c r="N932" s="1" t="str">
        <f t="shared" si="147"/>
        <v/>
      </c>
      <c r="O932" s="1">
        <f t="shared" si="148"/>
        <v>0</v>
      </c>
    </row>
    <row r="933" spans="5:15" x14ac:dyDescent="0.2">
      <c r="E933" s="40">
        <f t="shared" si="149"/>
        <v>93.099999999998985</v>
      </c>
      <c r="F933" s="17">
        <f t="shared" si="140"/>
        <v>2000.0000008831432</v>
      </c>
      <c r="H933" s="47" t="b">
        <f t="shared" si="141"/>
        <v>0</v>
      </c>
      <c r="I933" s="47">
        <f t="shared" si="142"/>
        <v>25</v>
      </c>
      <c r="J933" s="47">
        <f t="shared" si="143"/>
        <v>26</v>
      </c>
      <c r="K933" s="1" t="str">
        <f t="shared" si="144"/>
        <v/>
      </c>
      <c r="L933" s="1" t="str">
        <f t="shared" si="145"/>
        <v/>
      </c>
      <c r="M933" s="1" t="str">
        <f t="shared" si="146"/>
        <v/>
      </c>
      <c r="N933" s="1" t="str">
        <f t="shared" si="147"/>
        <v/>
      </c>
      <c r="O933" s="1">
        <f t="shared" si="148"/>
        <v>0</v>
      </c>
    </row>
    <row r="934" spans="5:15" x14ac:dyDescent="0.2">
      <c r="E934" s="40">
        <f t="shared" si="149"/>
        <v>93.19999999999898</v>
      </c>
      <c r="F934" s="17">
        <f t="shared" si="140"/>
        <v>2000.0000008831432</v>
      </c>
      <c r="H934" s="47" t="b">
        <f t="shared" si="141"/>
        <v>0</v>
      </c>
      <c r="I934" s="47">
        <f t="shared" si="142"/>
        <v>25</v>
      </c>
      <c r="J934" s="47">
        <f t="shared" si="143"/>
        <v>26</v>
      </c>
      <c r="K934" s="1" t="str">
        <f t="shared" si="144"/>
        <v/>
      </c>
      <c r="L934" s="1" t="str">
        <f t="shared" si="145"/>
        <v/>
      </c>
      <c r="M934" s="1" t="str">
        <f t="shared" si="146"/>
        <v/>
      </c>
      <c r="N934" s="1" t="str">
        <f t="shared" si="147"/>
        <v/>
      </c>
      <c r="O934" s="1">
        <f t="shared" si="148"/>
        <v>0</v>
      </c>
    </row>
    <row r="935" spans="5:15" x14ac:dyDescent="0.2">
      <c r="E935" s="40">
        <f t="shared" si="149"/>
        <v>93.299999999998974</v>
      </c>
      <c r="F935" s="17">
        <f t="shared" si="140"/>
        <v>2000.0000008831432</v>
      </c>
      <c r="H935" s="47" t="b">
        <f t="shared" si="141"/>
        <v>0</v>
      </c>
      <c r="I935" s="47">
        <f t="shared" si="142"/>
        <v>25</v>
      </c>
      <c r="J935" s="47">
        <f t="shared" si="143"/>
        <v>26</v>
      </c>
      <c r="K935" s="1" t="str">
        <f t="shared" si="144"/>
        <v/>
      </c>
      <c r="L935" s="1" t="str">
        <f t="shared" si="145"/>
        <v/>
      </c>
      <c r="M935" s="1" t="str">
        <f t="shared" si="146"/>
        <v/>
      </c>
      <c r="N935" s="1" t="str">
        <f t="shared" si="147"/>
        <v/>
      </c>
      <c r="O935" s="1">
        <f t="shared" si="148"/>
        <v>0</v>
      </c>
    </row>
    <row r="936" spans="5:15" x14ac:dyDescent="0.2">
      <c r="E936" s="40">
        <f t="shared" si="149"/>
        <v>93.399999999998968</v>
      </c>
      <c r="F936" s="17">
        <f t="shared" si="140"/>
        <v>2000.0000008831432</v>
      </c>
      <c r="H936" s="47" t="b">
        <f t="shared" si="141"/>
        <v>0</v>
      </c>
      <c r="I936" s="47">
        <f t="shared" si="142"/>
        <v>25</v>
      </c>
      <c r="J936" s="47">
        <f t="shared" si="143"/>
        <v>26</v>
      </c>
      <c r="K936" s="1" t="str">
        <f t="shared" si="144"/>
        <v/>
      </c>
      <c r="L936" s="1" t="str">
        <f t="shared" si="145"/>
        <v/>
      </c>
      <c r="M936" s="1" t="str">
        <f t="shared" si="146"/>
        <v/>
      </c>
      <c r="N936" s="1" t="str">
        <f t="shared" si="147"/>
        <v/>
      </c>
      <c r="O936" s="1">
        <f t="shared" si="148"/>
        <v>0</v>
      </c>
    </row>
    <row r="937" spans="5:15" x14ac:dyDescent="0.2">
      <c r="E937" s="40">
        <f t="shared" si="149"/>
        <v>93.499999999998963</v>
      </c>
      <c r="F937" s="17">
        <f t="shared" si="140"/>
        <v>2000.0000008831432</v>
      </c>
      <c r="H937" s="47" t="b">
        <f t="shared" si="141"/>
        <v>0</v>
      </c>
      <c r="I937" s="47">
        <f t="shared" si="142"/>
        <v>25</v>
      </c>
      <c r="J937" s="47">
        <f t="shared" si="143"/>
        <v>26</v>
      </c>
      <c r="K937" s="1" t="str">
        <f t="shared" si="144"/>
        <v/>
      </c>
      <c r="L937" s="1" t="str">
        <f t="shared" si="145"/>
        <v/>
      </c>
      <c r="M937" s="1" t="str">
        <f t="shared" si="146"/>
        <v/>
      </c>
      <c r="N937" s="1" t="str">
        <f t="shared" si="147"/>
        <v/>
      </c>
      <c r="O937" s="1">
        <f t="shared" si="148"/>
        <v>0</v>
      </c>
    </row>
    <row r="938" spans="5:15" x14ac:dyDescent="0.2">
      <c r="E938" s="40">
        <f t="shared" si="149"/>
        <v>93.599999999998957</v>
      </c>
      <c r="F938" s="17">
        <f t="shared" si="140"/>
        <v>2000.0000008831432</v>
      </c>
      <c r="H938" s="47" t="b">
        <f t="shared" si="141"/>
        <v>0</v>
      </c>
      <c r="I938" s="47">
        <f t="shared" si="142"/>
        <v>25</v>
      </c>
      <c r="J938" s="47">
        <f t="shared" si="143"/>
        <v>26</v>
      </c>
      <c r="K938" s="1" t="str">
        <f t="shared" si="144"/>
        <v/>
      </c>
      <c r="L938" s="1" t="str">
        <f t="shared" si="145"/>
        <v/>
      </c>
      <c r="M938" s="1" t="str">
        <f t="shared" si="146"/>
        <v/>
      </c>
      <c r="N938" s="1" t="str">
        <f t="shared" si="147"/>
        <v/>
      </c>
      <c r="O938" s="1">
        <f t="shared" si="148"/>
        <v>0</v>
      </c>
    </row>
    <row r="939" spans="5:15" x14ac:dyDescent="0.2">
      <c r="E939" s="40">
        <f t="shared" si="149"/>
        <v>93.699999999998951</v>
      </c>
      <c r="F939" s="17">
        <f t="shared" si="140"/>
        <v>2000.0000008831432</v>
      </c>
      <c r="H939" s="47" t="b">
        <f t="shared" si="141"/>
        <v>0</v>
      </c>
      <c r="I939" s="47">
        <f t="shared" si="142"/>
        <v>25</v>
      </c>
      <c r="J939" s="47">
        <f t="shared" si="143"/>
        <v>26</v>
      </c>
      <c r="K939" s="1" t="str">
        <f t="shared" si="144"/>
        <v/>
      </c>
      <c r="L939" s="1" t="str">
        <f t="shared" si="145"/>
        <v/>
      </c>
      <c r="M939" s="1" t="str">
        <f t="shared" si="146"/>
        <v/>
      </c>
      <c r="N939" s="1" t="str">
        <f t="shared" si="147"/>
        <v/>
      </c>
      <c r="O939" s="1">
        <f t="shared" si="148"/>
        <v>0</v>
      </c>
    </row>
    <row r="940" spans="5:15" x14ac:dyDescent="0.2">
      <c r="E940" s="40">
        <f t="shared" si="149"/>
        <v>93.799999999998946</v>
      </c>
      <c r="F940" s="17">
        <f t="shared" si="140"/>
        <v>2000.0000008831432</v>
      </c>
      <c r="H940" s="47" t="b">
        <f t="shared" si="141"/>
        <v>0</v>
      </c>
      <c r="I940" s="47">
        <f t="shared" si="142"/>
        <v>25</v>
      </c>
      <c r="J940" s="47">
        <f t="shared" si="143"/>
        <v>26</v>
      </c>
      <c r="K940" s="1" t="str">
        <f t="shared" si="144"/>
        <v/>
      </c>
      <c r="L940" s="1" t="str">
        <f t="shared" si="145"/>
        <v/>
      </c>
      <c r="M940" s="1" t="str">
        <f t="shared" si="146"/>
        <v/>
      </c>
      <c r="N940" s="1" t="str">
        <f t="shared" si="147"/>
        <v/>
      </c>
      <c r="O940" s="1">
        <f t="shared" si="148"/>
        <v>0</v>
      </c>
    </row>
    <row r="941" spans="5:15" x14ac:dyDescent="0.2">
      <c r="E941" s="40">
        <f t="shared" si="149"/>
        <v>93.89999999999894</v>
      </c>
      <c r="F941" s="17">
        <f t="shared" si="140"/>
        <v>2000.0000008831432</v>
      </c>
      <c r="H941" s="47" t="b">
        <f t="shared" si="141"/>
        <v>0</v>
      </c>
      <c r="I941" s="47">
        <f t="shared" si="142"/>
        <v>25</v>
      </c>
      <c r="J941" s="47">
        <f t="shared" si="143"/>
        <v>26</v>
      </c>
      <c r="K941" s="1" t="str">
        <f t="shared" si="144"/>
        <v/>
      </c>
      <c r="L941" s="1" t="str">
        <f t="shared" si="145"/>
        <v/>
      </c>
      <c r="M941" s="1" t="str">
        <f t="shared" si="146"/>
        <v/>
      </c>
      <c r="N941" s="1" t="str">
        <f t="shared" si="147"/>
        <v/>
      </c>
      <c r="O941" s="1">
        <f t="shared" si="148"/>
        <v>0</v>
      </c>
    </row>
    <row r="942" spans="5:15" x14ac:dyDescent="0.2">
      <c r="E942" s="40">
        <f t="shared" si="149"/>
        <v>93.999999999998934</v>
      </c>
      <c r="F942" s="17">
        <f t="shared" si="140"/>
        <v>2000.0000008831432</v>
      </c>
      <c r="H942" s="47" t="b">
        <f t="shared" si="141"/>
        <v>0</v>
      </c>
      <c r="I942" s="47">
        <f t="shared" si="142"/>
        <v>25</v>
      </c>
      <c r="J942" s="47">
        <f t="shared" si="143"/>
        <v>26</v>
      </c>
      <c r="K942" s="1" t="str">
        <f t="shared" si="144"/>
        <v/>
      </c>
      <c r="L942" s="1" t="str">
        <f t="shared" si="145"/>
        <v/>
      </c>
      <c r="M942" s="1" t="str">
        <f t="shared" si="146"/>
        <v/>
      </c>
      <c r="N942" s="1" t="str">
        <f t="shared" si="147"/>
        <v/>
      </c>
      <c r="O942" s="1">
        <f t="shared" si="148"/>
        <v>0</v>
      </c>
    </row>
    <row r="943" spans="5:15" x14ac:dyDescent="0.2">
      <c r="E943" s="40">
        <f t="shared" si="149"/>
        <v>94.099999999998929</v>
      </c>
      <c r="F943" s="17">
        <f t="shared" si="140"/>
        <v>2000.0000008831432</v>
      </c>
      <c r="H943" s="47" t="b">
        <f t="shared" si="141"/>
        <v>0</v>
      </c>
      <c r="I943" s="47">
        <f t="shared" si="142"/>
        <v>25</v>
      </c>
      <c r="J943" s="47">
        <f t="shared" si="143"/>
        <v>26</v>
      </c>
      <c r="K943" s="1" t="str">
        <f t="shared" si="144"/>
        <v/>
      </c>
      <c r="L943" s="1" t="str">
        <f t="shared" si="145"/>
        <v/>
      </c>
      <c r="M943" s="1" t="str">
        <f t="shared" si="146"/>
        <v/>
      </c>
      <c r="N943" s="1" t="str">
        <f t="shared" si="147"/>
        <v/>
      </c>
      <c r="O943" s="1">
        <f t="shared" si="148"/>
        <v>0</v>
      </c>
    </row>
    <row r="944" spans="5:15" x14ac:dyDescent="0.2">
      <c r="E944" s="40">
        <f t="shared" si="149"/>
        <v>94.199999999998923</v>
      </c>
      <c r="F944" s="17">
        <f t="shared" si="140"/>
        <v>2000.0000008831432</v>
      </c>
      <c r="H944" s="47" t="b">
        <f t="shared" si="141"/>
        <v>0</v>
      </c>
      <c r="I944" s="47">
        <f t="shared" si="142"/>
        <v>25</v>
      </c>
      <c r="J944" s="47">
        <f t="shared" si="143"/>
        <v>26</v>
      </c>
      <c r="K944" s="1" t="str">
        <f t="shared" si="144"/>
        <v/>
      </c>
      <c r="L944" s="1" t="str">
        <f t="shared" si="145"/>
        <v/>
      </c>
      <c r="M944" s="1" t="str">
        <f t="shared" si="146"/>
        <v/>
      </c>
      <c r="N944" s="1" t="str">
        <f t="shared" si="147"/>
        <v/>
      </c>
      <c r="O944" s="1">
        <f t="shared" si="148"/>
        <v>0</v>
      </c>
    </row>
    <row r="945" spans="5:15" x14ac:dyDescent="0.2">
      <c r="E945" s="40">
        <f t="shared" si="149"/>
        <v>94.299999999998917</v>
      </c>
      <c r="F945" s="17">
        <f t="shared" si="140"/>
        <v>2000.0000008831432</v>
      </c>
      <c r="H945" s="47" t="b">
        <f t="shared" si="141"/>
        <v>0</v>
      </c>
      <c r="I945" s="47">
        <f t="shared" si="142"/>
        <v>25</v>
      </c>
      <c r="J945" s="47">
        <f t="shared" si="143"/>
        <v>26</v>
      </c>
      <c r="K945" s="1" t="str">
        <f t="shared" si="144"/>
        <v/>
      </c>
      <c r="L945" s="1" t="str">
        <f t="shared" si="145"/>
        <v/>
      </c>
      <c r="M945" s="1" t="str">
        <f t="shared" si="146"/>
        <v/>
      </c>
      <c r="N945" s="1" t="str">
        <f t="shared" si="147"/>
        <v/>
      </c>
      <c r="O945" s="1">
        <f t="shared" si="148"/>
        <v>0</v>
      </c>
    </row>
    <row r="946" spans="5:15" x14ac:dyDescent="0.2">
      <c r="E946" s="40">
        <f t="shared" si="149"/>
        <v>94.399999999998911</v>
      </c>
      <c r="F946" s="17">
        <f t="shared" si="140"/>
        <v>2000.0000008831432</v>
      </c>
      <c r="H946" s="47" t="b">
        <f t="shared" si="141"/>
        <v>0</v>
      </c>
      <c r="I946" s="47">
        <f t="shared" si="142"/>
        <v>25</v>
      </c>
      <c r="J946" s="47">
        <f t="shared" si="143"/>
        <v>26</v>
      </c>
      <c r="K946" s="1" t="str">
        <f t="shared" si="144"/>
        <v/>
      </c>
      <c r="L946" s="1" t="str">
        <f t="shared" si="145"/>
        <v/>
      </c>
      <c r="M946" s="1" t="str">
        <f t="shared" si="146"/>
        <v/>
      </c>
      <c r="N946" s="1" t="str">
        <f t="shared" si="147"/>
        <v/>
      </c>
      <c r="O946" s="1">
        <f t="shared" si="148"/>
        <v>0</v>
      </c>
    </row>
    <row r="947" spans="5:15" x14ac:dyDescent="0.2">
      <c r="E947" s="40">
        <f t="shared" si="149"/>
        <v>94.499999999998906</v>
      </c>
      <c r="F947" s="17">
        <f t="shared" si="140"/>
        <v>2000.0000008831432</v>
      </c>
      <c r="H947" s="47" t="b">
        <f t="shared" si="141"/>
        <v>0</v>
      </c>
      <c r="I947" s="47">
        <f t="shared" si="142"/>
        <v>25</v>
      </c>
      <c r="J947" s="47">
        <f t="shared" si="143"/>
        <v>26</v>
      </c>
      <c r="K947" s="1" t="str">
        <f t="shared" si="144"/>
        <v/>
      </c>
      <c r="L947" s="1" t="str">
        <f t="shared" si="145"/>
        <v/>
      </c>
      <c r="M947" s="1" t="str">
        <f t="shared" si="146"/>
        <v/>
      </c>
      <c r="N947" s="1" t="str">
        <f t="shared" si="147"/>
        <v/>
      </c>
      <c r="O947" s="1">
        <f t="shared" si="148"/>
        <v>0</v>
      </c>
    </row>
    <row r="948" spans="5:15" x14ac:dyDescent="0.2">
      <c r="E948" s="40">
        <f t="shared" si="149"/>
        <v>94.5999999999989</v>
      </c>
      <c r="F948" s="17">
        <f t="shared" si="140"/>
        <v>2000.0000008831432</v>
      </c>
      <c r="H948" s="47" t="b">
        <f t="shared" si="141"/>
        <v>0</v>
      </c>
      <c r="I948" s="47">
        <f t="shared" si="142"/>
        <v>25</v>
      </c>
      <c r="J948" s="47">
        <f t="shared" si="143"/>
        <v>26</v>
      </c>
      <c r="K948" s="1" t="str">
        <f t="shared" si="144"/>
        <v/>
      </c>
      <c r="L948" s="1" t="str">
        <f t="shared" si="145"/>
        <v/>
      </c>
      <c r="M948" s="1" t="str">
        <f t="shared" si="146"/>
        <v/>
      </c>
      <c r="N948" s="1" t="str">
        <f t="shared" si="147"/>
        <v/>
      </c>
      <c r="O948" s="1">
        <f t="shared" si="148"/>
        <v>0</v>
      </c>
    </row>
    <row r="949" spans="5:15" x14ac:dyDescent="0.2">
      <c r="E949" s="40">
        <f t="shared" si="149"/>
        <v>94.699999999998894</v>
      </c>
      <c r="F949" s="17">
        <f t="shared" si="140"/>
        <v>2000.0000008831432</v>
      </c>
      <c r="H949" s="47" t="b">
        <f t="shared" si="141"/>
        <v>0</v>
      </c>
      <c r="I949" s="47">
        <f t="shared" si="142"/>
        <v>25</v>
      </c>
      <c r="J949" s="47">
        <f t="shared" si="143"/>
        <v>26</v>
      </c>
      <c r="K949" s="1" t="str">
        <f t="shared" si="144"/>
        <v/>
      </c>
      <c r="L949" s="1" t="str">
        <f t="shared" si="145"/>
        <v/>
      </c>
      <c r="M949" s="1" t="str">
        <f t="shared" si="146"/>
        <v/>
      </c>
      <c r="N949" s="1" t="str">
        <f t="shared" si="147"/>
        <v/>
      </c>
      <c r="O949" s="1">
        <f t="shared" si="148"/>
        <v>0</v>
      </c>
    </row>
    <row r="950" spans="5:15" x14ac:dyDescent="0.2">
      <c r="E950" s="40">
        <f t="shared" si="149"/>
        <v>94.799999999998889</v>
      </c>
      <c r="F950" s="17">
        <f t="shared" si="140"/>
        <v>2000.0000008831432</v>
      </c>
      <c r="H950" s="47" t="b">
        <f t="shared" si="141"/>
        <v>0</v>
      </c>
      <c r="I950" s="47">
        <f t="shared" si="142"/>
        <v>25</v>
      </c>
      <c r="J950" s="47">
        <f t="shared" si="143"/>
        <v>26</v>
      </c>
      <c r="K950" s="1" t="str">
        <f t="shared" si="144"/>
        <v/>
      </c>
      <c r="L950" s="1" t="str">
        <f t="shared" si="145"/>
        <v/>
      </c>
      <c r="M950" s="1" t="str">
        <f t="shared" si="146"/>
        <v/>
      </c>
      <c r="N950" s="1" t="str">
        <f t="shared" si="147"/>
        <v/>
      </c>
      <c r="O950" s="1">
        <f t="shared" si="148"/>
        <v>0</v>
      </c>
    </row>
    <row r="951" spans="5:15" x14ac:dyDescent="0.2">
      <c r="E951" s="40">
        <f t="shared" si="149"/>
        <v>94.899999999998883</v>
      </c>
      <c r="F951" s="17">
        <f t="shared" si="140"/>
        <v>2000.0000008831432</v>
      </c>
      <c r="H951" s="47" t="b">
        <f t="shared" si="141"/>
        <v>0</v>
      </c>
      <c r="I951" s="47">
        <f t="shared" si="142"/>
        <v>25</v>
      </c>
      <c r="J951" s="47">
        <f t="shared" si="143"/>
        <v>26</v>
      </c>
      <c r="K951" s="1" t="str">
        <f t="shared" si="144"/>
        <v/>
      </c>
      <c r="L951" s="1" t="str">
        <f t="shared" si="145"/>
        <v/>
      </c>
      <c r="M951" s="1" t="str">
        <f t="shared" si="146"/>
        <v/>
      </c>
      <c r="N951" s="1" t="str">
        <f t="shared" si="147"/>
        <v/>
      </c>
      <c r="O951" s="1">
        <f t="shared" si="148"/>
        <v>0</v>
      </c>
    </row>
    <row r="952" spans="5:15" x14ac:dyDescent="0.2">
      <c r="E952" s="40">
        <f t="shared" si="149"/>
        <v>94.999999999998877</v>
      </c>
      <c r="F952" s="17">
        <f t="shared" si="140"/>
        <v>2000.0000008831432</v>
      </c>
      <c r="H952" s="47" t="b">
        <f t="shared" si="141"/>
        <v>0</v>
      </c>
      <c r="I952" s="47">
        <f t="shared" si="142"/>
        <v>25</v>
      </c>
      <c r="J952" s="47">
        <f t="shared" si="143"/>
        <v>26</v>
      </c>
      <c r="K952" s="1" t="str">
        <f t="shared" si="144"/>
        <v/>
      </c>
      <c r="L952" s="1" t="str">
        <f t="shared" si="145"/>
        <v/>
      </c>
      <c r="M952" s="1" t="str">
        <f t="shared" si="146"/>
        <v/>
      </c>
      <c r="N952" s="1" t="str">
        <f t="shared" si="147"/>
        <v/>
      </c>
      <c r="O952" s="1">
        <f t="shared" si="148"/>
        <v>0</v>
      </c>
    </row>
    <row r="953" spans="5:15" x14ac:dyDescent="0.2">
      <c r="E953" s="40">
        <f t="shared" si="149"/>
        <v>95.099999999998872</v>
      </c>
      <c r="F953" s="17">
        <f t="shared" si="140"/>
        <v>2000.0000008831432</v>
      </c>
      <c r="H953" s="47" t="b">
        <f t="shared" si="141"/>
        <v>0</v>
      </c>
      <c r="I953" s="47">
        <f t="shared" si="142"/>
        <v>25</v>
      </c>
      <c r="J953" s="47">
        <f t="shared" si="143"/>
        <v>26</v>
      </c>
      <c r="K953" s="1" t="str">
        <f t="shared" si="144"/>
        <v/>
      </c>
      <c r="L953" s="1" t="str">
        <f t="shared" si="145"/>
        <v/>
      </c>
      <c r="M953" s="1" t="str">
        <f t="shared" si="146"/>
        <v/>
      </c>
      <c r="N953" s="1" t="str">
        <f t="shared" si="147"/>
        <v/>
      </c>
      <c r="O953" s="1">
        <f t="shared" si="148"/>
        <v>0</v>
      </c>
    </row>
    <row r="954" spans="5:15" x14ac:dyDescent="0.2">
      <c r="E954" s="40">
        <f t="shared" si="149"/>
        <v>95.199999999998866</v>
      </c>
      <c r="F954" s="17">
        <f t="shared" si="140"/>
        <v>2000.0000008831432</v>
      </c>
      <c r="H954" s="47" t="b">
        <f t="shared" si="141"/>
        <v>0</v>
      </c>
      <c r="I954" s="47">
        <f t="shared" si="142"/>
        <v>25</v>
      </c>
      <c r="J954" s="47">
        <f t="shared" si="143"/>
        <v>26</v>
      </c>
      <c r="K954" s="1" t="str">
        <f t="shared" si="144"/>
        <v/>
      </c>
      <c r="L954" s="1" t="str">
        <f t="shared" si="145"/>
        <v/>
      </c>
      <c r="M954" s="1" t="str">
        <f t="shared" si="146"/>
        <v/>
      </c>
      <c r="N954" s="1" t="str">
        <f t="shared" si="147"/>
        <v/>
      </c>
      <c r="O954" s="1">
        <f t="shared" si="148"/>
        <v>0</v>
      </c>
    </row>
    <row r="955" spans="5:15" x14ac:dyDescent="0.2">
      <c r="E955" s="40">
        <f t="shared" si="149"/>
        <v>95.29999999999886</v>
      </c>
      <c r="F955" s="17">
        <f t="shared" si="140"/>
        <v>2000.0000008831432</v>
      </c>
      <c r="H955" s="47" t="b">
        <f t="shared" si="141"/>
        <v>0</v>
      </c>
      <c r="I955" s="47">
        <f t="shared" si="142"/>
        <v>25</v>
      </c>
      <c r="J955" s="47">
        <f t="shared" si="143"/>
        <v>26</v>
      </c>
      <c r="K955" s="1" t="str">
        <f t="shared" si="144"/>
        <v/>
      </c>
      <c r="L955" s="1" t="str">
        <f t="shared" si="145"/>
        <v/>
      </c>
      <c r="M955" s="1" t="str">
        <f t="shared" si="146"/>
        <v/>
      </c>
      <c r="N955" s="1" t="str">
        <f t="shared" si="147"/>
        <v/>
      </c>
      <c r="O955" s="1">
        <f t="shared" si="148"/>
        <v>0</v>
      </c>
    </row>
    <row r="956" spans="5:15" x14ac:dyDescent="0.2">
      <c r="E956" s="40">
        <f t="shared" si="149"/>
        <v>95.399999999998855</v>
      </c>
      <c r="F956" s="17">
        <f t="shared" ref="F956:F1002" si="150">IF(E956&gt;$C$29,$C$30,IF(H956,M956+(E956-K956)*O956,0))</f>
        <v>2000.0000008831432</v>
      </c>
      <c r="H956" s="47" t="b">
        <f t="shared" ref="H956:H1002" si="151">AND(E956&gt;=$C$28,E956&lt;=$C$29)</f>
        <v>0</v>
      </c>
      <c r="I956" s="47">
        <f t="shared" ref="I956:I1002" si="152">COUNTIF($B$2:$B$26,"&lt;="&amp;E956)</f>
        <v>25</v>
      </c>
      <c r="J956" s="47">
        <f t="shared" ref="J956:J1002" si="153">I956+1</f>
        <v>26</v>
      </c>
      <c r="K956" s="1" t="str">
        <f t="shared" ref="K956:K1002" si="154">IF(H956,INDEX($B$2:$B$26,I956),"")</f>
        <v/>
      </c>
      <c r="L956" s="1" t="str">
        <f t="shared" ref="L956:L1002" si="155">IF(H956,INDEX($B$2:$B$26,J956),"")</f>
        <v/>
      </c>
      <c r="M956" s="1" t="str">
        <f t="shared" ref="M956:M1002" si="156">IF(H956,INDEX($C$2:$C$26,I956),"")</f>
        <v/>
      </c>
      <c r="N956" s="1" t="str">
        <f t="shared" ref="N956:N1002" si="157">IF(H956,INDEX($C$2:$C$26,J956),"")</f>
        <v/>
      </c>
      <c r="O956" s="1">
        <f t="shared" ref="O956:O1002" si="158">IF(K956&lt;&gt;L956,(N956-M956)/(L956-K956),0)</f>
        <v>0</v>
      </c>
    </row>
    <row r="957" spans="5:15" x14ac:dyDescent="0.2">
      <c r="E957" s="40">
        <f t="shared" si="149"/>
        <v>95.499999999998849</v>
      </c>
      <c r="F957" s="17">
        <f t="shared" si="150"/>
        <v>2000.0000008831432</v>
      </c>
      <c r="H957" s="47" t="b">
        <f t="shared" si="151"/>
        <v>0</v>
      </c>
      <c r="I957" s="47">
        <f t="shared" si="152"/>
        <v>25</v>
      </c>
      <c r="J957" s="47">
        <f t="shared" si="153"/>
        <v>26</v>
      </c>
      <c r="K957" s="1" t="str">
        <f t="shared" si="154"/>
        <v/>
      </c>
      <c r="L957" s="1" t="str">
        <f t="shared" si="155"/>
        <v/>
      </c>
      <c r="M957" s="1" t="str">
        <f t="shared" si="156"/>
        <v/>
      </c>
      <c r="N957" s="1" t="str">
        <f t="shared" si="157"/>
        <v/>
      </c>
      <c r="O957" s="1">
        <f t="shared" si="158"/>
        <v>0</v>
      </c>
    </row>
    <row r="958" spans="5:15" x14ac:dyDescent="0.2">
      <c r="E958" s="40">
        <f t="shared" si="149"/>
        <v>95.599999999998843</v>
      </c>
      <c r="F958" s="17">
        <f t="shared" si="150"/>
        <v>2000.0000008831432</v>
      </c>
      <c r="H958" s="47" t="b">
        <f t="shared" si="151"/>
        <v>0</v>
      </c>
      <c r="I958" s="47">
        <f t="shared" si="152"/>
        <v>25</v>
      </c>
      <c r="J958" s="47">
        <f t="shared" si="153"/>
        <v>26</v>
      </c>
      <c r="K958" s="1" t="str">
        <f t="shared" si="154"/>
        <v/>
      </c>
      <c r="L958" s="1" t="str">
        <f t="shared" si="155"/>
        <v/>
      </c>
      <c r="M958" s="1" t="str">
        <f t="shared" si="156"/>
        <v/>
      </c>
      <c r="N958" s="1" t="str">
        <f t="shared" si="157"/>
        <v/>
      </c>
      <c r="O958" s="1">
        <f t="shared" si="158"/>
        <v>0</v>
      </c>
    </row>
    <row r="959" spans="5:15" x14ac:dyDescent="0.2">
      <c r="E959" s="40">
        <f t="shared" si="149"/>
        <v>95.699999999998838</v>
      </c>
      <c r="F959" s="17">
        <f t="shared" si="150"/>
        <v>2000.0000008831432</v>
      </c>
      <c r="H959" s="47" t="b">
        <f t="shared" si="151"/>
        <v>0</v>
      </c>
      <c r="I959" s="47">
        <f t="shared" si="152"/>
        <v>25</v>
      </c>
      <c r="J959" s="47">
        <f t="shared" si="153"/>
        <v>26</v>
      </c>
      <c r="K959" s="1" t="str">
        <f t="shared" si="154"/>
        <v/>
      </c>
      <c r="L959" s="1" t="str">
        <f t="shared" si="155"/>
        <v/>
      </c>
      <c r="M959" s="1" t="str">
        <f t="shared" si="156"/>
        <v/>
      </c>
      <c r="N959" s="1" t="str">
        <f t="shared" si="157"/>
        <v/>
      </c>
      <c r="O959" s="1">
        <f t="shared" si="158"/>
        <v>0</v>
      </c>
    </row>
    <row r="960" spans="5:15" x14ac:dyDescent="0.2">
      <c r="E960" s="40">
        <f t="shared" si="149"/>
        <v>95.799999999998832</v>
      </c>
      <c r="F960" s="17">
        <f t="shared" si="150"/>
        <v>2000.0000008831432</v>
      </c>
      <c r="H960" s="47" t="b">
        <f t="shared" si="151"/>
        <v>0</v>
      </c>
      <c r="I960" s="47">
        <f t="shared" si="152"/>
        <v>25</v>
      </c>
      <c r="J960" s="47">
        <f t="shared" si="153"/>
        <v>26</v>
      </c>
      <c r="K960" s="1" t="str">
        <f t="shared" si="154"/>
        <v/>
      </c>
      <c r="L960" s="1" t="str">
        <f t="shared" si="155"/>
        <v/>
      </c>
      <c r="M960" s="1" t="str">
        <f t="shared" si="156"/>
        <v/>
      </c>
      <c r="N960" s="1" t="str">
        <f t="shared" si="157"/>
        <v/>
      </c>
      <c r="O960" s="1">
        <f t="shared" si="158"/>
        <v>0</v>
      </c>
    </row>
    <row r="961" spans="5:15" x14ac:dyDescent="0.2">
      <c r="E961" s="40">
        <f t="shared" si="149"/>
        <v>95.899999999998826</v>
      </c>
      <c r="F961" s="17">
        <f t="shared" si="150"/>
        <v>2000.0000008831432</v>
      </c>
      <c r="H961" s="47" t="b">
        <f t="shared" si="151"/>
        <v>0</v>
      </c>
      <c r="I961" s="47">
        <f t="shared" si="152"/>
        <v>25</v>
      </c>
      <c r="J961" s="47">
        <f t="shared" si="153"/>
        <v>26</v>
      </c>
      <c r="K961" s="1" t="str">
        <f t="shared" si="154"/>
        <v/>
      </c>
      <c r="L961" s="1" t="str">
        <f t="shared" si="155"/>
        <v/>
      </c>
      <c r="M961" s="1" t="str">
        <f t="shared" si="156"/>
        <v/>
      </c>
      <c r="N961" s="1" t="str">
        <f t="shared" si="157"/>
        <v/>
      </c>
      <c r="O961" s="1">
        <f t="shared" si="158"/>
        <v>0</v>
      </c>
    </row>
    <row r="962" spans="5:15" x14ac:dyDescent="0.2">
      <c r="E962" s="40">
        <f t="shared" si="149"/>
        <v>95.99999999999882</v>
      </c>
      <c r="F962" s="17">
        <f t="shared" si="150"/>
        <v>2000.0000008831432</v>
      </c>
      <c r="H962" s="47" t="b">
        <f t="shared" si="151"/>
        <v>0</v>
      </c>
      <c r="I962" s="47">
        <f t="shared" si="152"/>
        <v>25</v>
      </c>
      <c r="J962" s="47">
        <f t="shared" si="153"/>
        <v>26</v>
      </c>
      <c r="K962" s="1" t="str">
        <f t="shared" si="154"/>
        <v/>
      </c>
      <c r="L962" s="1" t="str">
        <f t="shared" si="155"/>
        <v/>
      </c>
      <c r="M962" s="1" t="str">
        <f t="shared" si="156"/>
        <v/>
      </c>
      <c r="N962" s="1" t="str">
        <f t="shared" si="157"/>
        <v/>
      </c>
      <c r="O962" s="1">
        <f t="shared" si="158"/>
        <v>0</v>
      </c>
    </row>
    <row r="963" spans="5:15" x14ac:dyDescent="0.2">
      <c r="E963" s="40">
        <f t="shared" ref="E963:E1002" si="159">E962+WindSpeedStep</f>
        <v>96.099999999998815</v>
      </c>
      <c r="F963" s="17">
        <f t="shared" si="150"/>
        <v>2000.0000008831432</v>
      </c>
      <c r="H963" s="47" t="b">
        <f t="shared" si="151"/>
        <v>0</v>
      </c>
      <c r="I963" s="47">
        <f t="shared" si="152"/>
        <v>25</v>
      </c>
      <c r="J963" s="47">
        <f t="shared" si="153"/>
        <v>26</v>
      </c>
      <c r="K963" s="1" t="str">
        <f t="shared" si="154"/>
        <v/>
      </c>
      <c r="L963" s="1" t="str">
        <f t="shared" si="155"/>
        <v/>
      </c>
      <c r="M963" s="1" t="str">
        <f t="shared" si="156"/>
        <v/>
      </c>
      <c r="N963" s="1" t="str">
        <f t="shared" si="157"/>
        <v/>
      </c>
      <c r="O963" s="1">
        <f t="shared" si="158"/>
        <v>0</v>
      </c>
    </row>
    <row r="964" spans="5:15" x14ac:dyDescent="0.2">
      <c r="E964" s="40">
        <f t="shared" si="159"/>
        <v>96.199999999998809</v>
      </c>
      <c r="F964" s="17">
        <f t="shared" si="150"/>
        <v>2000.0000008831432</v>
      </c>
      <c r="H964" s="47" t="b">
        <f t="shared" si="151"/>
        <v>0</v>
      </c>
      <c r="I964" s="47">
        <f t="shared" si="152"/>
        <v>25</v>
      </c>
      <c r="J964" s="47">
        <f t="shared" si="153"/>
        <v>26</v>
      </c>
      <c r="K964" s="1" t="str">
        <f t="shared" si="154"/>
        <v/>
      </c>
      <c r="L964" s="1" t="str">
        <f t="shared" si="155"/>
        <v/>
      </c>
      <c r="M964" s="1" t="str">
        <f t="shared" si="156"/>
        <v/>
      </c>
      <c r="N964" s="1" t="str">
        <f t="shared" si="157"/>
        <v/>
      </c>
      <c r="O964" s="1">
        <f t="shared" si="158"/>
        <v>0</v>
      </c>
    </row>
    <row r="965" spans="5:15" x14ac:dyDescent="0.2">
      <c r="E965" s="40">
        <f t="shared" si="159"/>
        <v>96.299999999998803</v>
      </c>
      <c r="F965" s="17">
        <f t="shared" si="150"/>
        <v>2000.0000008831432</v>
      </c>
      <c r="H965" s="47" t="b">
        <f t="shared" si="151"/>
        <v>0</v>
      </c>
      <c r="I965" s="47">
        <f t="shared" si="152"/>
        <v>25</v>
      </c>
      <c r="J965" s="47">
        <f t="shared" si="153"/>
        <v>26</v>
      </c>
      <c r="K965" s="1" t="str">
        <f t="shared" si="154"/>
        <v/>
      </c>
      <c r="L965" s="1" t="str">
        <f t="shared" si="155"/>
        <v/>
      </c>
      <c r="M965" s="1" t="str">
        <f t="shared" si="156"/>
        <v/>
      </c>
      <c r="N965" s="1" t="str">
        <f t="shared" si="157"/>
        <v/>
      </c>
      <c r="O965" s="1">
        <f t="shared" si="158"/>
        <v>0</v>
      </c>
    </row>
    <row r="966" spans="5:15" x14ac:dyDescent="0.2">
      <c r="E966" s="40">
        <f t="shared" si="159"/>
        <v>96.399999999998798</v>
      </c>
      <c r="F966" s="17">
        <f t="shared" si="150"/>
        <v>2000.0000008831432</v>
      </c>
      <c r="H966" s="47" t="b">
        <f t="shared" si="151"/>
        <v>0</v>
      </c>
      <c r="I966" s="47">
        <f t="shared" si="152"/>
        <v>25</v>
      </c>
      <c r="J966" s="47">
        <f t="shared" si="153"/>
        <v>26</v>
      </c>
      <c r="K966" s="1" t="str">
        <f t="shared" si="154"/>
        <v/>
      </c>
      <c r="L966" s="1" t="str">
        <f t="shared" si="155"/>
        <v/>
      </c>
      <c r="M966" s="1" t="str">
        <f t="shared" si="156"/>
        <v/>
      </c>
      <c r="N966" s="1" t="str">
        <f t="shared" si="157"/>
        <v/>
      </c>
      <c r="O966" s="1">
        <f t="shared" si="158"/>
        <v>0</v>
      </c>
    </row>
    <row r="967" spans="5:15" x14ac:dyDescent="0.2">
      <c r="E967" s="40">
        <f t="shared" si="159"/>
        <v>96.499999999998792</v>
      </c>
      <c r="F967" s="17">
        <f t="shared" si="150"/>
        <v>2000.0000008831432</v>
      </c>
      <c r="H967" s="47" t="b">
        <f t="shared" si="151"/>
        <v>0</v>
      </c>
      <c r="I967" s="47">
        <f t="shared" si="152"/>
        <v>25</v>
      </c>
      <c r="J967" s="47">
        <f t="shared" si="153"/>
        <v>26</v>
      </c>
      <c r="K967" s="1" t="str">
        <f t="shared" si="154"/>
        <v/>
      </c>
      <c r="L967" s="1" t="str">
        <f t="shared" si="155"/>
        <v/>
      </c>
      <c r="M967" s="1" t="str">
        <f t="shared" si="156"/>
        <v/>
      </c>
      <c r="N967" s="1" t="str">
        <f t="shared" si="157"/>
        <v/>
      </c>
      <c r="O967" s="1">
        <f t="shared" si="158"/>
        <v>0</v>
      </c>
    </row>
    <row r="968" spans="5:15" x14ac:dyDescent="0.2">
      <c r="E968" s="40">
        <f t="shared" si="159"/>
        <v>96.599999999998786</v>
      </c>
      <c r="F968" s="17">
        <f t="shared" si="150"/>
        <v>2000.0000008831432</v>
      </c>
      <c r="H968" s="47" t="b">
        <f t="shared" si="151"/>
        <v>0</v>
      </c>
      <c r="I968" s="47">
        <f t="shared" si="152"/>
        <v>25</v>
      </c>
      <c r="J968" s="47">
        <f t="shared" si="153"/>
        <v>26</v>
      </c>
      <c r="K968" s="1" t="str">
        <f t="shared" si="154"/>
        <v/>
      </c>
      <c r="L968" s="1" t="str">
        <f t="shared" si="155"/>
        <v/>
      </c>
      <c r="M968" s="1" t="str">
        <f t="shared" si="156"/>
        <v/>
      </c>
      <c r="N968" s="1" t="str">
        <f t="shared" si="157"/>
        <v/>
      </c>
      <c r="O968" s="1">
        <f t="shared" si="158"/>
        <v>0</v>
      </c>
    </row>
    <row r="969" spans="5:15" x14ac:dyDescent="0.2">
      <c r="E969" s="40">
        <f t="shared" si="159"/>
        <v>96.699999999998781</v>
      </c>
      <c r="F969" s="17">
        <f t="shared" si="150"/>
        <v>2000.0000008831432</v>
      </c>
      <c r="H969" s="47" t="b">
        <f t="shared" si="151"/>
        <v>0</v>
      </c>
      <c r="I969" s="47">
        <f t="shared" si="152"/>
        <v>25</v>
      </c>
      <c r="J969" s="47">
        <f t="shared" si="153"/>
        <v>26</v>
      </c>
      <c r="K969" s="1" t="str">
        <f t="shared" si="154"/>
        <v/>
      </c>
      <c r="L969" s="1" t="str">
        <f t="shared" si="155"/>
        <v/>
      </c>
      <c r="M969" s="1" t="str">
        <f t="shared" si="156"/>
        <v/>
      </c>
      <c r="N969" s="1" t="str">
        <f t="shared" si="157"/>
        <v/>
      </c>
      <c r="O969" s="1">
        <f t="shared" si="158"/>
        <v>0</v>
      </c>
    </row>
    <row r="970" spans="5:15" x14ac:dyDescent="0.2">
      <c r="E970" s="40">
        <f t="shared" si="159"/>
        <v>96.799999999998775</v>
      </c>
      <c r="F970" s="17">
        <f t="shared" si="150"/>
        <v>2000.0000008831432</v>
      </c>
      <c r="H970" s="47" t="b">
        <f t="shared" si="151"/>
        <v>0</v>
      </c>
      <c r="I970" s="47">
        <f t="shared" si="152"/>
        <v>25</v>
      </c>
      <c r="J970" s="47">
        <f t="shared" si="153"/>
        <v>26</v>
      </c>
      <c r="K970" s="1" t="str">
        <f t="shared" si="154"/>
        <v/>
      </c>
      <c r="L970" s="1" t="str">
        <f t="shared" si="155"/>
        <v/>
      </c>
      <c r="M970" s="1" t="str">
        <f t="shared" si="156"/>
        <v/>
      </c>
      <c r="N970" s="1" t="str">
        <f t="shared" si="157"/>
        <v/>
      </c>
      <c r="O970" s="1">
        <f t="shared" si="158"/>
        <v>0</v>
      </c>
    </row>
    <row r="971" spans="5:15" x14ac:dyDescent="0.2">
      <c r="E971" s="40">
        <f t="shared" si="159"/>
        <v>96.899999999998769</v>
      </c>
      <c r="F971" s="17">
        <f t="shared" si="150"/>
        <v>2000.0000008831432</v>
      </c>
      <c r="H971" s="47" t="b">
        <f t="shared" si="151"/>
        <v>0</v>
      </c>
      <c r="I971" s="47">
        <f t="shared" si="152"/>
        <v>25</v>
      </c>
      <c r="J971" s="47">
        <f t="shared" si="153"/>
        <v>26</v>
      </c>
      <c r="K971" s="1" t="str">
        <f t="shared" si="154"/>
        <v/>
      </c>
      <c r="L971" s="1" t="str">
        <f t="shared" si="155"/>
        <v/>
      </c>
      <c r="M971" s="1" t="str">
        <f t="shared" si="156"/>
        <v/>
      </c>
      <c r="N971" s="1" t="str">
        <f t="shared" si="157"/>
        <v/>
      </c>
      <c r="O971" s="1">
        <f t="shared" si="158"/>
        <v>0</v>
      </c>
    </row>
    <row r="972" spans="5:15" x14ac:dyDescent="0.2">
      <c r="E972" s="40">
        <f t="shared" si="159"/>
        <v>96.999999999998764</v>
      </c>
      <c r="F972" s="17">
        <f t="shared" si="150"/>
        <v>2000.0000008831432</v>
      </c>
      <c r="H972" s="47" t="b">
        <f t="shared" si="151"/>
        <v>0</v>
      </c>
      <c r="I972" s="47">
        <f t="shared" si="152"/>
        <v>25</v>
      </c>
      <c r="J972" s="47">
        <f t="shared" si="153"/>
        <v>26</v>
      </c>
      <c r="K972" s="1" t="str">
        <f t="shared" si="154"/>
        <v/>
      </c>
      <c r="L972" s="1" t="str">
        <f t="shared" si="155"/>
        <v/>
      </c>
      <c r="M972" s="1" t="str">
        <f t="shared" si="156"/>
        <v/>
      </c>
      <c r="N972" s="1" t="str">
        <f t="shared" si="157"/>
        <v/>
      </c>
      <c r="O972" s="1">
        <f t="shared" si="158"/>
        <v>0</v>
      </c>
    </row>
    <row r="973" spans="5:15" x14ac:dyDescent="0.2">
      <c r="E973" s="40">
        <f t="shared" si="159"/>
        <v>97.099999999998758</v>
      </c>
      <c r="F973" s="17">
        <f t="shared" si="150"/>
        <v>2000.0000008831432</v>
      </c>
      <c r="H973" s="47" t="b">
        <f t="shared" si="151"/>
        <v>0</v>
      </c>
      <c r="I973" s="47">
        <f t="shared" si="152"/>
        <v>25</v>
      </c>
      <c r="J973" s="47">
        <f t="shared" si="153"/>
        <v>26</v>
      </c>
      <c r="K973" s="1" t="str">
        <f t="shared" si="154"/>
        <v/>
      </c>
      <c r="L973" s="1" t="str">
        <f t="shared" si="155"/>
        <v/>
      </c>
      <c r="M973" s="1" t="str">
        <f t="shared" si="156"/>
        <v/>
      </c>
      <c r="N973" s="1" t="str">
        <f t="shared" si="157"/>
        <v/>
      </c>
      <c r="O973" s="1">
        <f t="shared" si="158"/>
        <v>0</v>
      </c>
    </row>
    <row r="974" spans="5:15" x14ac:dyDescent="0.2">
      <c r="E974" s="40">
        <f t="shared" si="159"/>
        <v>97.199999999998752</v>
      </c>
      <c r="F974" s="17">
        <f t="shared" si="150"/>
        <v>2000.0000008831432</v>
      </c>
      <c r="H974" s="47" t="b">
        <f t="shared" si="151"/>
        <v>0</v>
      </c>
      <c r="I974" s="47">
        <f t="shared" si="152"/>
        <v>25</v>
      </c>
      <c r="J974" s="47">
        <f t="shared" si="153"/>
        <v>26</v>
      </c>
      <c r="K974" s="1" t="str">
        <f t="shared" si="154"/>
        <v/>
      </c>
      <c r="L974" s="1" t="str">
        <f t="shared" si="155"/>
        <v/>
      </c>
      <c r="M974" s="1" t="str">
        <f t="shared" si="156"/>
        <v/>
      </c>
      <c r="N974" s="1" t="str">
        <f t="shared" si="157"/>
        <v/>
      </c>
      <c r="O974" s="1">
        <f t="shared" si="158"/>
        <v>0</v>
      </c>
    </row>
    <row r="975" spans="5:15" x14ac:dyDescent="0.2">
      <c r="E975" s="40">
        <f t="shared" si="159"/>
        <v>97.299999999998747</v>
      </c>
      <c r="F975" s="17">
        <f t="shared" si="150"/>
        <v>2000.0000008831432</v>
      </c>
      <c r="H975" s="47" t="b">
        <f t="shared" si="151"/>
        <v>0</v>
      </c>
      <c r="I975" s="47">
        <f t="shared" si="152"/>
        <v>25</v>
      </c>
      <c r="J975" s="47">
        <f t="shared" si="153"/>
        <v>26</v>
      </c>
      <c r="K975" s="1" t="str">
        <f t="shared" si="154"/>
        <v/>
      </c>
      <c r="L975" s="1" t="str">
        <f t="shared" si="155"/>
        <v/>
      </c>
      <c r="M975" s="1" t="str">
        <f t="shared" si="156"/>
        <v/>
      </c>
      <c r="N975" s="1" t="str">
        <f t="shared" si="157"/>
        <v/>
      </c>
      <c r="O975" s="1">
        <f t="shared" si="158"/>
        <v>0</v>
      </c>
    </row>
    <row r="976" spans="5:15" x14ac:dyDescent="0.2">
      <c r="E976" s="40">
        <f t="shared" si="159"/>
        <v>97.399999999998741</v>
      </c>
      <c r="F976" s="17">
        <f t="shared" si="150"/>
        <v>2000.0000008831432</v>
      </c>
      <c r="H976" s="47" t="b">
        <f t="shared" si="151"/>
        <v>0</v>
      </c>
      <c r="I976" s="47">
        <f t="shared" si="152"/>
        <v>25</v>
      </c>
      <c r="J976" s="47">
        <f t="shared" si="153"/>
        <v>26</v>
      </c>
      <c r="K976" s="1" t="str">
        <f t="shared" si="154"/>
        <v/>
      </c>
      <c r="L976" s="1" t="str">
        <f t="shared" si="155"/>
        <v/>
      </c>
      <c r="M976" s="1" t="str">
        <f t="shared" si="156"/>
        <v/>
      </c>
      <c r="N976" s="1" t="str">
        <f t="shared" si="157"/>
        <v/>
      </c>
      <c r="O976" s="1">
        <f t="shared" si="158"/>
        <v>0</v>
      </c>
    </row>
    <row r="977" spans="5:15" x14ac:dyDescent="0.2">
      <c r="E977" s="40">
        <f t="shared" si="159"/>
        <v>97.499999999998735</v>
      </c>
      <c r="F977" s="17">
        <f t="shared" si="150"/>
        <v>2000.0000008831432</v>
      </c>
      <c r="H977" s="47" t="b">
        <f t="shared" si="151"/>
        <v>0</v>
      </c>
      <c r="I977" s="47">
        <f t="shared" si="152"/>
        <v>25</v>
      </c>
      <c r="J977" s="47">
        <f t="shared" si="153"/>
        <v>26</v>
      </c>
      <c r="K977" s="1" t="str">
        <f t="shared" si="154"/>
        <v/>
      </c>
      <c r="L977" s="1" t="str">
        <f t="shared" si="155"/>
        <v/>
      </c>
      <c r="M977" s="1" t="str">
        <f t="shared" si="156"/>
        <v/>
      </c>
      <c r="N977" s="1" t="str">
        <f t="shared" si="157"/>
        <v/>
      </c>
      <c r="O977" s="1">
        <f t="shared" si="158"/>
        <v>0</v>
      </c>
    </row>
    <row r="978" spans="5:15" x14ac:dyDescent="0.2">
      <c r="E978" s="40">
        <f t="shared" si="159"/>
        <v>97.59999999999873</v>
      </c>
      <c r="F978" s="17">
        <f t="shared" si="150"/>
        <v>2000.0000008831432</v>
      </c>
      <c r="H978" s="47" t="b">
        <f t="shared" si="151"/>
        <v>0</v>
      </c>
      <c r="I978" s="47">
        <f t="shared" si="152"/>
        <v>25</v>
      </c>
      <c r="J978" s="47">
        <f t="shared" si="153"/>
        <v>26</v>
      </c>
      <c r="K978" s="1" t="str">
        <f t="shared" si="154"/>
        <v/>
      </c>
      <c r="L978" s="1" t="str">
        <f t="shared" si="155"/>
        <v/>
      </c>
      <c r="M978" s="1" t="str">
        <f t="shared" si="156"/>
        <v/>
      </c>
      <c r="N978" s="1" t="str">
        <f t="shared" si="157"/>
        <v/>
      </c>
      <c r="O978" s="1">
        <f t="shared" si="158"/>
        <v>0</v>
      </c>
    </row>
    <row r="979" spans="5:15" x14ac:dyDescent="0.2">
      <c r="E979" s="40">
        <f t="shared" si="159"/>
        <v>97.699999999998724</v>
      </c>
      <c r="F979" s="17">
        <f t="shared" si="150"/>
        <v>2000.0000008831432</v>
      </c>
      <c r="H979" s="47" t="b">
        <f t="shared" si="151"/>
        <v>0</v>
      </c>
      <c r="I979" s="47">
        <f t="shared" si="152"/>
        <v>25</v>
      </c>
      <c r="J979" s="47">
        <f t="shared" si="153"/>
        <v>26</v>
      </c>
      <c r="K979" s="1" t="str">
        <f t="shared" si="154"/>
        <v/>
      </c>
      <c r="L979" s="1" t="str">
        <f t="shared" si="155"/>
        <v/>
      </c>
      <c r="M979" s="1" t="str">
        <f t="shared" si="156"/>
        <v/>
      </c>
      <c r="N979" s="1" t="str">
        <f t="shared" si="157"/>
        <v/>
      </c>
      <c r="O979" s="1">
        <f t="shared" si="158"/>
        <v>0</v>
      </c>
    </row>
    <row r="980" spans="5:15" x14ac:dyDescent="0.2">
      <c r="E980" s="40">
        <f t="shared" si="159"/>
        <v>97.799999999998718</v>
      </c>
      <c r="F980" s="17">
        <f t="shared" si="150"/>
        <v>2000.0000008831432</v>
      </c>
      <c r="H980" s="47" t="b">
        <f t="shared" si="151"/>
        <v>0</v>
      </c>
      <c r="I980" s="47">
        <f t="shared" si="152"/>
        <v>25</v>
      </c>
      <c r="J980" s="47">
        <f t="shared" si="153"/>
        <v>26</v>
      </c>
      <c r="K980" s="1" t="str">
        <f t="shared" si="154"/>
        <v/>
      </c>
      <c r="L980" s="1" t="str">
        <f t="shared" si="155"/>
        <v/>
      </c>
      <c r="M980" s="1" t="str">
        <f t="shared" si="156"/>
        <v/>
      </c>
      <c r="N980" s="1" t="str">
        <f t="shared" si="157"/>
        <v/>
      </c>
      <c r="O980" s="1">
        <f t="shared" si="158"/>
        <v>0</v>
      </c>
    </row>
    <row r="981" spans="5:15" x14ac:dyDescent="0.2">
      <c r="E981" s="40">
        <f t="shared" si="159"/>
        <v>97.899999999998712</v>
      </c>
      <c r="F981" s="17">
        <f t="shared" si="150"/>
        <v>2000.0000008831432</v>
      </c>
      <c r="H981" s="47" t="b">
        <f t="shared" si="151"/>
        <v>0</v>
      </c>
      <c r="I981" s="47">
        <f t="shared" si="152"/>
        <v>25</v>
      </c>
      <c r="J981" s="47">
        <f t="shared" si="153"/>
        <v>26</v>
      </c>
      <c r="K981" s="1" t="str">
        <f t="shared" si="154"/>
        <v/>
      </c>
      <c r="L981" s="1" t="str">
        <f t="shared" si="155"/>
        <v/>
      </c>
      <c r="M981" s="1" t="str">
        <f t="shared" si="156"/>
        <v/>
      </c>
      <c r="N981" s="1" t="str">
        <f t="shared" si="157"/>
        <v/>
      </c>
      <c r="O981" s="1">
        <f t="shared" si="158"/>
        <v>0</v>
      </c>
    </row>
    <row r="982" spans="5:15" x14ac:dyDescent="0.2">
      <c r="E982" s="40">
        <f t="shared" si="159"/>
        <v>97.999999999998707</v>
      </c>
      <c r="F982" s="17">
        <f t="shared" si="150"/>
        <v>2000.0000008831432</v>
      </c>
      <c r="H982" s="47" t="b">
        <f t="shared" si="151"/>
        <v>0</v>
      </c>
      <c r="I982" s="47">
        <f t="shared" si="152"/>
        <v>25</v>
      </c>
      <c r="J982" s="47">
        <f t="shared" si="153"/>
        <v>26</v>
      </c>
      <c r="K982" s="1" t="str">
        <f t="shared" si="154"/>
        <v/>
      </c>
      <c r="L982" s="1" t="str">
        <f t="shared" si="155"/>
        <v/>
      </c>
      <c r="M982" s="1" t="str">
        <f t="shared" si="156"/>
        <v/>
      </c>
      <c r="N982" s="1" t="str">
        <f t="shared" si="157"/>
        <v/>
      </c>
      <c r="O982" s="1">
        <f t="shared" si="158"/>
        <v>0</v>
      </c>
    </row>
    <row r="983" spans="5:15" x14ac:dyDescent="0.2">
      <c r="E983" s="40">
        <f t="shared" si="159"/>
        <v>98.099999999998701</v>
      </c>
      <c r="F983" s="17">
        <f t="shared" si="150"/>
        <v>2000.0000008831432</v>
      </c>
      <c r="H983" s="47" t="b">
        <f t="shared" si="151"/>
        <v>0</v>
      </c>
      <c r="I983" s="47">
        <f t="shared" si="152"/>
        <v>25</v>
      </c>
      <c r="J983" s="47">
        <f t="shared" si="153"/>
        <v>26</v>
      </c>
      <c r="K983" s="1" t="str">
        <f t="shared" si="154"/>
        <v/>
      </c>
      <c r="L983" s="1" t="str">
        <f t="shared" si="155"/>
        <v/>
      </c>
      <c r="M983" s="1" t="str">
        <f t="shared" si="156"/>
        <v/>
      </c>
      <c r="N983" s="1" t="str">
        <f t="shared" si="157"/>
        <v/>
      </c>
      <c r="O983" s="1">
        <f t="shared" si="158"/>
        <v>0</v>
      </c>
    </row>
    <row r="984" spans="5:15" x14ac:dyDescent="0.2">
      <c r="E984" s="40">
        <f t="shared" si="159"/>
        <v>98.199999999998695</v>
      </c>
      <c r="F984" s="17">
        <f t="shared" si="150"/>
        <v>2000.0000008831432</v>
      </c>
      <c r="H984" s="47" t="b">
        <f t="shared" si="151"/>
        <v>0</v>
      </c>
      <c r="I984" s="47">
        <f t="shared" si="152"/>
        <v>25</v>
      </c>
      <c r="J984" s="47">
        <f t="shared" si="153"/>
        <v>26</v>
      </c>
      <c r="K984" s="1" t="str">
        <f t="shared" si="154"/>
        <v/>
      </c>
      <c r="L984" s="1" t="str">
        <f t="shared" si="155"/>
        <v/>
      </c>
      <c r="M984" s="1" t="str">
        <f t="shared" si="156"/>
        <v/>
      </c>
      <c r="N984" s="1" t="str">
        <f t="shared" si="157"/>
        <v/>
      </c>
      <c r="O984" s="1">
        <f t="shared" si="158"/>
        <v>0</v>
      </c>
    </row>
    <row r="985" spans="5:15" x14ac:dyDescent="0.2">
      <c r="E985" s="40">
        <f t="shared" si="159"/>
        <v>98.29999999999869</v>
      </c>
      <c r="F985" s="17">
        <f t="shared" si="150"/>
        <v>2000.0000008831432</v>
      </c>
      <c r="H985" s="47" t="b">
        <f t="shared" si="151"/>
        <v>0</v>
      </c>
      <c r="I985" s="47">
        <f t="shared" si="152"/>
        <v>25</v>
      </c>
      <c r="J985" s="47">
        <f t="shared" si="153"/>
        <v>26</v>
      </c>
      <c r="K985" s="1" t="str">
        <f t="shared" si="154"/>
        <v/>
      </c>
      <c r="L985" s="1" t="str">
        <f t="shared" si="155"/>
        <v/>
      </c>
      <c r="M985" s="1" t="str">
        <f t="shared" si="156"/>
        <v/>
      </c>
      <c r="N985" s="1" t="str">
        <f t="shared" si="157"/>
        <v/>
      </c>
      <c r="O985" s="1">
        <f t="shared" si="158"/>
        <v>0</v>
      </c>
    </row>
    <row r="986" spans="5:15" x14ac:dyDescent="0.2">
      <c r="E986" s="40">
        <f t="shared" si="159"/>
        <v>98.399999999998684</v>
      </c>
      <c r="F986" s="17">
        <f t="shared" si="150"/>
        <v>2000.0000008831432</v>
      </c>
      <c r="H986" s="47" t="b">
        <f t="shared" si="151"/>
        <v>0</v>
      </c>
      <c r="I986" s="47">
        <f t="shared" si="152"/>
        <v>25</v>
      </c>
      <c r="J986" s="47">
        <f t="shared" si="153"/>
        <v>26</v>
      </c>
      <c r="K986" s="1" t="str">
        <f t="shared" si="154"/>
        <v/>
      </c>
      <c r="L986" s="1" t="str">
        <f t="shared" si="155"/>
        <v/>
      </c>
      <c r="M986" s="1" t="str">
        <f t="shared" si="156"/>
        <v/>
      </c>
      <c r="N986" s="1" t="str">
        <f t="shared" si="157"/>
        <v/>
      </c>
      <c r="O986" s="1">
        <f t="shared" si="158"/>
        <v>0</v>
      </c>
    </row>
    <row r="987" spans="5:15" x14ac:dyDescent="0.2">
      <c r="E987" s="40">
        <f t="shared" si="159"/>
        <v>98.499999999998678</v>
      </c>
      <c r="F987" s="17">
        <f t="shared" si="150"/>
        <v>2000.0000008831432</v>
      </c>
      <c r="H987" s="47" t="b">
        <f t="shared" si="151"/>
        <v>0</v>
      </c>
      <c r="I987" s="47">
        <f t="shared" si="152"/>
        <v>25</v>
      </c>
      <c r="J987" s="47">
        <f t="shared" si="153"/>
        <v>26</v>
      </c>
      <c r="K987" s="1" t="str">
        <f t="shared" si="154"/>
        <v/>
      </c>
      <c r="L987" s="1" t="str">
        <f t="shared" si="155"/>
        <v/>
      </c>
      <c r="M987" s="1" t="str">
        <f t="shared" si="156"/>
        <v/>
      </c>
      <c r="N987" s="1" t="str">
        <f t="shared" si="157"/>
        <v/>
      </c>
      <c r="O987" s="1">
        <f t="shared" si="158"/>
        <v>0</v>
      </c>
    </row>
    <row r="988" spans="5:15" x14ac:dyDescent="0.2">
      <c r="E988" s="40">
        <f t="shared" si="159"/>
        <v>98.599999999998673</v>
      </c>
      <c r="F988" s="17">
        <f t="shared" si="150"/>
        <v>2000.0000008831432</v>
      </c>
      <c r="H988" s="47" t="b">
        <f t="shared" si="151"/>
        <v>0</v>
      </c>
      <c r="I988" s="47">
        <f t="shared" si="152"/>
        <v>25</v>
      </c>
      <c r="J988" s="47">
        <f t="shared" si="153"/>
        <v>26</v>
      </c>
      <c r="K988" s="1" t="str">
        <f t="shared" si="154"/>
        <v/>
      </c>
      <c r="L988" s="1" t="str">
        <f t="shared" si="155"/>
        <v/>
      </c>
      <c r="M988" s="1" t="str">
        <f t="shared" si="156"/>
        <v/>
      </c>
      <c r="N988" s="1" t="str">
        <f t="shared" si="157"/>
        <v/>
      </c>
      <c r="O988" s="1">
        <f t="shared" si="158"/>
        <v>0</v>
      </c>
    </row>
    <row r="989" spans="5:15" x14ac:dyDescent="0.2">
      <c r="E989" s="40">
        <f t="shared" si="159"/>
        <v>98.699999999998667</v>
      </c>
      <c r="F989" s="17">
        <f t="shared" si="150"/>
        <v>2000.0000008831432</v>
      </c>
      <c r="H989" s="47" t="b">
        <f t="shared" si="151"/>
        <v>0</v>
      </c>
      <c r="I989" s="47">
        <f t="shared" si="152"/>
        <v>25</v>
      </c>
      <c r="J989" s="47">
        <f t="shared" si="153"/>
        <v>26</v>
      </c>
      <c r="K989" s="1" t="str">
        <f t="shared" si="154"/>
        <v/>
      </c>
      <c r="L989" s="1" t="str">
        <f t="shared" si="155"/>
        <v/>
      </c>
      <c r="M989" s="1" t="str">
        <f t="shared" si="156"/>
        <v/>
      </c>
      <c r="N989" s="1" t="str">
        <f t="shared" si="157"/>
        <v/>
      </c>
      <c r="O989" s="1">
        <f t="shared" si="158"/>
        <v>0</v>
      </c>
    </row>
    <row r="990" spans="5:15" x14ac:dyDescent="0.2">
      <c r="E990" s="40">
        <f t="shared" si="159"/>
        <v>98.799999999998661</v>
      </c>
      <c r="F990" s="17">
        <f t="shared" si="150"/>
        <v>2000.0000008831432</v>
      </c>
      <c r="H990" s="47" t="b">
        <f t="shared" si="151"/>
        <v>0</v>
      </c>
      <c r="I990" s="47">
        <f t="shared" si="152"/>
        <v>25</v>
      </c>
      <c r="J990" s="47">
        <f t="shared" si="153"/>
        <v>26</v>
      </c>
      <c r="K990" s="1" t="str">
        <f t="shared" si="154"/>
        <v/>
      </c>
      <c r="L990" s="1" t="str">
        <f t="shared" si="155"/>
        <v/>
      </c>
      <c r="M990" s="1" t="str">
        <f t="shared" si="156"/>
        <v/>
      </c>
      <c r="N990" s="1" t="str">
        <f t="shared" si="157"/>
        <v/>
      </c>
      <c r="O990" s="1">
        <f t="shared" si="158"/>
        <v>0</v>
      </c>
    </row>
    <row r="991" spans="5:15" x14ac:dyDescent="0.2">
      <c r="E991" s="40">
        <f t="shared" si="159"/>
        <v>98.899999999998656</v>
      </c>
      <c r="F991" s="17">
        <f t="shared" si="150"/>
        <v>2000.0000008831432</v>
      </c>
      <c r="H991" s="47" t="b">
        <f t="shared" si="151"/>
        <v>0</v>
      </c>
      <c r="I991" s="47">
        <f t="shared" si="152"/>
        <v>25</v>
      </c>
      <c r="J991" s="47">
        <f t="shared" si="153"/>
        <v>26</v>
      </c>
      <c r="K991" s="1" t="str">
        <f t="shared" si="154"/>
        <v/>
      </c>
      <c r="L991" s="1" t="str">
        <f t="shared" si="155"/>
        <v/>
      </c>
      <c r="M991" s="1" t="str">
        <f t="shared" si="156"/>
        <v/>
      </c>
      <c r="N991" s="1" t="str">
        <f t="shared" si="157"/>
        <v/>
      </c>
      <c r="O991" s="1">
        <f t="shared" si="158"/>
        <v>0</v>
      </c>
    </row>
    <row r="992" spans="5:15" x14ac:dyDescent="0.2">
      <c r="E992" s="40">
        <f t="shared" si="159"/>
        <v>98.99999999999865</v>
      </c>
      <c r="F992" s="17">
        <f t="shared" si="150"/>
        <v>2000.0000008831432</v>
      </c>
      <c r="H992" s="47" t="b">
        <f t="shared" si="151"/>
        <v>0</v>
      </c>
      <c r="I992" s="47">
        <f t="shared" si="152"/>
        <v>25</v>
      </c>
      <c r="J992" s="47">
        <f t="shared" si="153"/>
        <v>26</v>
      </c>
      <c r="K992" s="1" t="str">
        <f t="shared" si="154"/>
        <v/>
      </c>
      <c r="L992" s="1" t="str">
        <f t="shared" si="155"/>
        <v/>
      </c>
      <c r="M992" s="1" t="str">
        <f t="shared" si="156"/>
        <v/>
      </c>
      <c r="N992" s="1" t="str">
        <f t="shared" si="157"/>
        <v/>
      </c>
      <c r="O992" s="1">
        <f t="shared" si="158"/>
        <v>0</v>
      </c>
    </row>
    <row r="993" spans="5:15" x14ac:dyDescent="0.2">
      <c r="E993" s="40">
        <f t="shared" si="159"/>
        <v>99.099999999998644</v>
      </c>
      <c r="F993" s="17">
        <f t="shared" si="150"/>
        <v>2000.0000008831432</v>
      </c>
      <c r="H993" s="47" t="b">
        <f t="shared" si="151"/>
        <v>0</v>
      </c>
      <c r="I993" s="47">
        <f t="shared" si="152"/>
        <v>25</v>
      </c>
      <c r="J993" s="47">
        <f t="shared" si="153"/>
        <v>26</v>
      </c>
      <c r="K993" s="1" t="str">
        <f t="shared" si="154"/>
        <v/>
      </c>
      <c r="L993" s="1" t="str">
        <f t="shared" si="155"/>
        <v/>
      </c>
      <c r="M993" s="1" t="str">
        <f t="shared" si="156"/>
        <v/>
      </c>
      <c r="N993" s="1" t="str">
        <f t="shared" si="157"/>
        <v/>
      </c>
      <c r="O993" s="1">
        <f t="shared" si="158"/>
        <v>0</v>
      </c>
    </row>
    <row r="994" spans="5:15" x14ac:dyDescent="0.2">
      <c r="E994" s="40">
        <f t="shared" si="159"/>
        <v>99.199999999998639</v>
      </c>
      <c r="F994" s="17">
        <f t="shared" si="150"/>
        <v>2000.0000008831432</v>
      </c>
      <c r="H994" s="47" t="b">
        <f t="shared" si="151"/>
        <v>0</v>
      </c>
      <c r="I994" s="47">
        <f t="shared" si="152"/>
        <v>25</v>
      </c>
      <c r="J994" s="47">
        <f t="shared" si="153"/>
        <v>26</v>
      </c>
      <c r="K994" s="1" t="str">
        <f t="shared" si="154"/>
        <v/>
      </c>
      <c r="L994" s="1" t="str">
        <f t="shared" si="155"/>
        <v/>
      </c>
      <c r="M994" s="1" t="str">
        <f t="shared" si="156"/>
        <v/>
      </c>
      <c r="N994" s="1" t="str">
        <f t="shared" si="157"/>
        <v/>
      </c>
      <c r="O994" s="1">
        <f t="shared" si="158"/>
        <v>0</v>
      </c>
    </row>
    <row r="995" spans="5:15" x14ac:dyDescent="0.2">
      <c r="E995" s="40">
        <f t="shared" si="159"/>
        <v>99.299999999998633</v>
      </c>
      <c r="F995" s="17">
        <f t="shared" si="150"/>
        <v>2000.0000008831432</v>
      </c>
      <c r="H995" s="47" t="b">
        <f t="shared" si="151"/>
        <v>0</v>
      </c>
      <c r="I995" s="47">
        <f t="shared" si="152"/>
        <v>25</v>
      </c>
      <c r="J995" s="47">
        <f t="shared" si="153"/>
        <v>26</v>
      </c>
      <c r="K995" s="1" t="str">
        <f t="shared" si="154"/>
        <v/>
      </c>
      <c r="L995" s="1" t="str">
        <f t="shared" si="155"/>
        <v/>
      </c>
      <c r="M995" s="1" t="str">
        <f t="shared" si="156"/>
        <v/>
      </c>
      <c r="N995" s="1" t="str">
        <f t="shared" si="157"/>
        <v/>
      </c>
      <c r="O995" s="1">
        <f t="shared" si="158"/>
        <v>0</v>
      </c>
    </row>
    <row r="996" spans="5:15" x14ac:dyDescent="0.2">
      <c r="E996" s="40">
        <f t="shared" si="159"/>
        <v>99.399999999998627</v>
      </c>
      <c r="F996" s="17">
        <f t="shared" si="150"/>
        <v>2000.0000008831432</v>
      </c>
      <c r="H996" s="47" t="b">
        <f t="shared" si="151"/>
        <v>0</v>
      </c>
      <c r="I996" s="47">
        <f t="shared" si="152"/>
        <v>25</v>
      </c>
      <c r="J996" s="47">
        <f t="shared" si="153"/>
        <v>26</v>
      </c>
      <c r="K996" s="1" t="str">
        <f t="shared" si="154"/>
        <v/>
      </c>
      <c r="L996" s="1" t="str">
        <f t="shared" si="155"/>
        <v/>
      </c>
      <c r="M996" s="1" t="str">
        <f t="shared" si="156"/>
        <v/>
      </c>
      <c r="N996" s="1" t="str">
        <f t="shared" si="157"/>
        <v/>
      </c>
      <c r="O996" s="1">
        <f t="shared" si="158"/>
        <v>0</v>
      </c>
    </row>
    <row r="997" spans="5:15" x14ac:dyDescent="0.2">
      <c r="E997" s="40">
        <f t="shared" si="159"/>
        <v>99.499999999998622</v>
      </c>
      <c r="F997" s="17">
        <f t="shared" si="150"/>
        <v>2000.0000008831432</v>
      </c>
      <c r="H997" s="47" t="b">
        <f t="shared" si="151"/>
        <v>0</v>
      </c>
      <c r="I997" s="47">
        <f t="shared" si="152"/>
        <v>25</v>
      </c>
      <c r="J997" s="47">
        <f t="shared" si="153"/>
        <v>26</v>
      </c>
      <c r="K997" s="1" t="str">
        <f t="shared" si="154"/>
        <v/>
      </c>
      <c r="L997" s="1" t="str">
        <f t="shared" si="155"/>
        <v/>
      </c>
      <c r="M997" s="1" t="str">
        <f t="shared" si="156"/>
        <v/>
      </c>
      <c r="N997" s="1" t="str">
        <f t="shared" si="157"/>
        <v/>
      </c>
      <c r="O997" s="1">
        <f t="shared" si="158"/>
        <v>0</v>
      </c>
    </row>
    <row r="998" spans="5:15" x14ac:dyDescent="0.2">
      <c r="E998" s="40">
        <f t="shared" si="159"/>
        <v>99.599999999998616</v>
      </c>
      <c r="F998" s="17">
        <f t="shared" si="150"/>
        <v>2000.0000008831432</v>
      </c>
      <c r="H998" s="47" t="b">
        <f t="shared" si="151"/>
        <v>0</v>
      </c>
      <c r="I998" s="47">
        <f t="shared" si="152"/>
        <v>25</v>
      </c>
      <c r="J998" s="47">
        <f t="shared" si="153"/>
        <v>26</v>
      </c>
      <c r="K998" s="1" t="str">
        <f t="shared" si="154"/>
        <v/>
      </c>
      <c r="L998" s="1" t="str">
        <f t="shared" si="155"/>
        <v/>
      </c>
      <c r="M998" s="1" t="str">
        <f t="shared" si="156"/>
        <v/>
      </c>
      <c r="N998" s="1" t="str">
        <f t="shared" si="157"/>
        <v/>
      </c>
      <c r="O998" s="1">
        <f t="shared" si="158"/>
        <v>0</v>
      </c>
    </row>
    <row r="999" spans="5:15" x14ac:dyDescent="0.2">
      <c r="E999" s="40">
        <f t="shared" si="159"/>
        <v>99.69999999999861</v>
      </c>
      <c r="F999" s="17">
        <f t="shared" si="150"/>
        <v>2000.0000008831432</v>
      </c>
      <c r="H999" s="47" t="b">
        <f t="shared" si="151"/>
        <v>0</v>
      </c>
      <c r="I999" s="47">
        <f t="shared" si="152"/>
        <v>25</v>
      </c>
      <c r="J999" s="47">
        <f t="shared" si="153"/>
        <v>26</v>
      </c>
      <c r="K999" s="1" t="str">
        <f t="shared" si="154"/>
        <v/>
      </c>
      <c r="L999" s="1" t="str">
        <f t="shared" si="155"/>
        <v/>
      </c>
      <c r="M999" s="1" t="str">
        <f t="shared" si="156"/>
        <v/>
      </c>
      <c r="N999" s="1" t="str">
        <f t="shared" si="157"/>
        <v/>
      </c>
      <c r="O999" s="1">
        <f t="shared" si="158"/>
        <v>0</v>
      </c>
    </row>
    <row r="1000" spans="5:15" x14ac:dyDescent="0.2">
      <c r="E1000" s="40">
        <f t="shared" si="159"/>
        <v>99.799999999998604</v>
      </c>
      <c r="F1000" s="17">
        <f t="shared" si="150"/>
        <v>2000.0000008831432</v>
      </c>
      <c r="H1000" s="47" t="b">
        <f t="shared" si="151"/>
        <v>0</v>
      </c>
      <c r="I1000" s="47">
        <f t="shared" si="152"/>
        <v>25</v>
      </c>
      <c r="J1000" s="47">
        <f t="shared" si="153"/>
        <v>26</v>
      </c>
      <c r="K1000" s="1" t="str">
        <f t="shared" si="154"/>
        <v/>
      </c>
      <c r="L1000" s="1" t="str">
        <f t="shared" si="155"/>
        <v/>
      </c>
      <c r="M1000" s="1" t="str">
        <f t="shared" si="156"/>
        <v/>
      </c>
      <c r="N1000" s="1" t="str">
        <f t="shared" si="157"/>
        <v/>
      </c>
      <c r="O1000" s="1">
        <f t="shared" si="158"/>
        <v>0</v>
      </c>
    </row>
    <row r="1001" spans="5:15" x14ac:dyDescent="0.2">
      <c r="E1001" s="40">
        <f t="shared" si="159"/>
        <v>99.899999999998599</v>
      </c>
      <c r="F1001" s="17">
        <f t="shared" si="150"/>
        <v>2000.0000008831432</v>
      </c>
      <c r="H1001" s="47" t="b">
        <f t="shared" si="151"/>
        <v>0</v>
      </c>
      <c r="I1001" s="47">
        <f t="shared" si="152"/>
        <v>25</v>
      </c>
      <c r="J1001" s="47">
        <f t="shared" si="153"/>
        <v>26</v>
      </c>
      <c r="K1001" s="1" t="str">
        <f t="shared" si="154"/>
        <v/>
      </c>
      <c r="L1001" s="1" t="str">
        <f t="shared" si="155"/>
        <v/>
      </c>
      <c r="M1001" s="1" t="str">
        <f t="shared" si="156"/>
        <v/>
      </c>
      <c r="N1001" s="1" t="str">
        <f t="shared" si="157"/>
        <v/>
      </c>
      <c r="O1001" s="1">
        <f t="shared" si="158"/>
        <v>0</v>
      </c>
    </row>
    <row r="1002" spans="5:15" x14ac:dyDescent="0.2">
      <c r="E1002" s="40">
        <f t="shared" si="159"/>
        <v>99.999999999998593</v>
      </c>
      <c r="F1002" s="17">
        <f t="shared" si="150"/>
        <v>2000.0000008831432</v>
      </c>
      <c r="H1002" s="47" t="b">
        <f t="shared" si="151"/>
        <v>0</v>
      </c>
      <c r="I1002" s="47">
        <f t="shared" si="152"/>
        <v>25</v>
      </c>
      <c r="J1002" s="47">
        <f t="shared" si="153"/>
        <v>26</v>
      </c>
      <c r="K1002" s="1" t="str">
        <f t="shared" si="154"/>
        <v/>
      </c>
      <c r="L1002" s="1" t="str">
        <f t="shared" si="155"/>
        <v/>
      </c>
      <c r="M1002" s="1" t="str">
        <f t="shared" si="156"/>
        <v/>
      </c>
      <c r="N1002" s="1" t="str">
        <f t="shared" si="157"/>
        <v/>
      </c>
      <c r="O1002" s="1">
        <f t="shared" si="158"/>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vt:i4>
      </vt:variant>
      <vt:variant>
        <vt:lpstr>Charts</vt:lpstr>
      </vt:variant>
      <vt:variant>
        <vt:i4>1</vt:i4>
      </vt:variant>
      <vt:variant>
        <vt:lpstr>Named Ranges</vt:lpstr>
      </vt:variant>
      <vt:variant>
        <vt:i4>4</vt:i4>
      </vt:variant>
    </vt:vector>
  </HeadingPairs>
  <TitlesOfParts>
    <vt:vector size="10" baseType="lpstr">
      <vt:lpstr>Revision History</vt:lpstr>
      <vt:lpstr>Description</vt:lpstr>
      <vt:lpstr>Input Time Series</vt:lpstr>
      <vt:lpstr>Power Look Up</vt:lpstr>
      <vt:lpstr>Zero Turbulence Curve</vt:lpstr>
      <vt:lpstr>Reference vs Site Specific</vt:lpstr>
      <vt:lpstr>MaximumPowerIndex</vt:lpstr>
      <vt:lpstr>PowerArray</vt:lpstr>
      <vt:lpstr>ReferenceTurbulence</vt:lpstr>
      <vt:lpstr>WindSpeedStep</vt:lpstr>
    </vt:vector>
  </TitlesOfParts>
  <Company>RESGROUP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Stuart</dc:creator>
  <cp:lastModifiedBy>Peter Stuart</cp:lastModifiedBy>
  <dcterms:created xsi:type="dcterms:W3CDTF">2013-09-19T16:55:38Z</dcterms:created>
  <dcterms:modified xsi:type="dcterms:W3CDTF">2014-07-13T23:04:37Z</dcterms:modified>
</cp:coreProperties>
</file>